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we\Documents\Projects\cwct\"/>
    </mc:Choice>
  </mc:AlternateContent>
  <xr:revisionPtr revIDLastSave="0" documentId="8_{B676135C-D5CE-4B31-A254-8B55908AF07C}" xr6:coauthVersionLast="45" xr6:coauthVersionMax="45" xr10:uidLastSave="{00000000-0000-0000-0000-000000000000}"/>
  <bookViews>
    <workbookView xWindow="-110" yWindow="-110" windowWidth="27580" windowHeight="17860" xr2:uid="{BBE14BCA-596C-4372-8F80-FAB9D4F262D3}"/>
  </bookViews>
  <sheets>
    <sheet name="db_cloud_VMs" sheetId="2" r:id="rId1"/>
    <sheet name="db_cloud_var" sheetId="1" r:id="rId2"/>
  </sheets>
  <externalReferences>
    <externalReference r:id="rId3"/>
  </externalReferences>
  <definedNames>
    <definedName name="param_discount_aws">'[1]Database | Cloud Variables'!$C$19</definedName>
    <definedName name="param_exchange_rate">'[1]Database | Cloud Variables'!$C$23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A9118" i="2" l="1"/>
  <c r="R9118" i="2"/>
  <c r="AA9117" i="2"/>
  <c r="R9117" i="2"/>
  <c r="AA9116" i="2"/>
  <c r="R9116" i="2"/>
  <c r="AA9115" i="2"/>
  <c r="R9115" i="2"/>
  <c r="AA9114" i="2"/>
  <c r="R9114" i="2"/>
  <c r="AA9113" i="2"/>
  <c r="R9113" i="2"/>
  <c r="AA9112" i="2"/>
  <c r="R9112" i="2"/>
  <c r="AA9111" i="2"/>
  <c r="R9111" i="2"/>
  <c r="AA9110" i="2"/>
  <c r="R9110" i="2"/>
  <c r="AA9109" i="2"/>
  <c r="R9109" i="2"/>
  <c r="AA9108" i="2"/>
  <c r="R9108" i="2"/>
  <c r="AA9107" i="2"/>
  <c r="R9107" i="2"/>
  <c r="AA9106" i="2"/>
  <c r="R9106" i="2"/>
  <c r="AA9105" i="2"/>
  <c r="R9105" i="2"/>
  <c r="AA9104" i="2"/>
  <c r="R9104" i="2"/>
  <c r="AA9103" i="2"/>
  <c r="R9103" i="2"/>
  <c r="AA9102" i="2"/>
  <c r="R9102" i="2"/>
  <c r="AA9101" i="2"/>
  <c r="R9101" i="2"/>
  <c r="AA9100" i="2"/>
  <c r="R9100" i="2"/>
  <c r="AA9099" i="2"/>
  <c r="R9099" i="2"/>
  <c r="AA9098" i="2"/>
  <c r="R9098" i="2"/>
  <c r="AA9097" i="2"/>
  <c r="R9097" i="2"/>
  <c r="AA9096" i="2"/>
  <c r="R9096" i="2"/>
  <c r="AA9095" i="2"/>
  <c r="R9095" i="2"/>
  <c r="AA9094" i="2"/>
  <c r="R9094" i="2"/>
  <c r="AA9093" i="2"/>
  <c r="R9093" i="2"/>
  <c r="AA9092" i="2"/>
  <c r="R9092" i="2"/>
  <c r="AA9091" i="2"/>
  <c r="R9091" i="2"/>
  <c r="AA9090" i="2"/>
  <c r="R9090" i="2"/>
  <c r="AA9089" i="2"/>
  <c r="R9089" i="2"/>
  <c r="AA9088" i="2"/>
  <c r="R9088" i="2"/>
  <c r="AA9087" i="2"/>
  <c r="R9087" i="2"/>
  <c r="AA9086" i="2"/>
  <c r="R9086" i="2"/>
  <c r="AA9085" i="2"/>
  <c r="R9085" i="2"/>
  <c r="AA9084" i="2"/>
  <c r="R9084" i="2"/>
  <c r="AA9083" i="2"/>
  <c r="R9083" i="2"/>
  <c r="AA9082" i="2"/>
  <c r="R9082" i="2"/>
  <c r="AA9081" i="2"/>
  <c r="R9081" i="2"/>
  <c r="AA9080" i="2"/>
  <c r="R9080" i="2"/>
  <c r="AA9079" i="2"/>
  <c r="R9079" i="2"/>
  <c r="AA9078" i="2"/>
  <c r="R9078" i="2"/>
  <c r="AA9077" i="2"/>
  <c r="R9077" i="2"/>
  <c r="AA9076" i="2"/>
  <c r="R9076" i="2"/>
  <c r="AA9075" i="2"/>
  <c r="R9075" i="2"/>
  <c r="AA9074" i="2"/>
  <c r="R9074" i="2"/>
  <c r="AA9073" i="2"/>
  <c r="R9073" i="2"/>
  <c r="AA9072" i="2"/>
  <c r="R9072" i="2"/>
  <c r="AA9071" i="2"/>
  <c r="R9071" i="2"/>
  <c r="AA9070" i="2"/>
  <c r="R9070" i="2"/>
  <c r="AA9069" i="2"/>
  <c r="R9069" i="2"/>
  <c r="AA9068" i="2"/>
  <c r="R9068" i="2"/>
  <c r="AA9067" i="2"/>
  <c r="R9067" i="2"/>
  <c r="AA9066" i="2"/>
  <c r="R9066" i="2"/>
  <c r="AA9065" i="2"/>
  <c r="R9065" i="2"/>
  <c r="AA9064" i="2"/>
  <c r="R9064" i="2"/>
  <c r="AA9063" i="2"/>
  <c r="R9063" i="2"/>
  <c r="AA9062" i="2"/>
  <c r="R9062" i="2"/>
  <c r="AA9061" i="2"/>
  <c r="R9061" i="2"/>
  <c r="AA9060" i="2"/>
  <c r="R9060" i="2"/>
  <c r="AA9059" i="2"/>
  <c r="R9059" i="2"/>
  <c r="AA9058" i="2"/>
  <c r="R9058" i="2"/>
  <c r="AA9057" i="2"/>
  <c r="R9057" i="2"/>
  <c r="AA9056" i="2"/>
  <c r="R9056" i="2"/>
  <c r="AA9055" i="2"/>
  <c r="R9055" i="2"/>
  <c r="AA9054" i="2"/>
  <c r="R9054" i="2"/>
  <c r="AA9053" i="2"/>
  <c r="R9053" i="2"/>
  <c r="AA9052" i="2"/>
  <c r="R9052" i="2"/>
  <c r="AA9051" i="2"/>
  <c r="R9051" i="2"/>
  <c r="AA9050" i="2"/>
  <c r="R9050" i="2"/>
  <c r="AA9049" i="2"/>
  <c r="R9049" i="2"/>
  <c r="AA9048" i="2"/>
  <c r="R9048" i="2"/>
  <c r="AA9047" i="2"/>
  <c r="R9047" i="2"/>
  <c r="AA9046" i="2"/>
  <c r="R9046" i="2"/>
  <c r="AA9045" i="2"/>
  <c r="R9045" i="2"/>
  <c r="AA9044" i="2"/>
  <c r="R9044" i="2"/>
  <c r="AA9043" i="2"/>
  <c r="R9043" i="2"/>
  <c r="AA9042" i="2"/>
  <c r="R9042" i="2"/>
  <c r="AA9041" i="2"/>
  <c r="R9041" i="2"/>
  <c r="AA9040" i="2"/>
  <c r="R9040" i="2"/>
  <c r="AA9039" i="2"/>
  <c r="R9039" i="2"/>
  <c r="AA9038" i="2"/>
  <c r="R9038" i="2"/>
  <c r="AA9037" i="2"/>
  <c r="R9037" i="2"/>
  <c r="AA9036" i="2"/>
  <c r="R9036" i="2"/>
  <c r="AA9035" i="2"/>
  <c r="R9035" i="2"/>
  <c r="AA9034" i="2"/>
  <c r="R9034" i="2"/>
  <c r="AA9033" i="2"/>
  <c r="R9033" i="2"/>
  <c r="AA9032" i="2"/>
  <c r="R9032" i="2"/>
  <c r="AA9031" i="2"/>
  <c r="R9031" i="2"/>
  <c r="AA9030" i="2"/>
  <c r="R9030" i="2"/>
  <c r="AA9029" i="2"/>
  <c r="R9029" i="2"/>
  <c r="AA9028" i="2"/>
  <c r="R9028" i="2"/>
  <c r="AA9027" i="2"/>
  <c r="R9027" i="2"/>
  <c r="AA9026" i="2"/>
  <c r="R9026" i="2"/>
  <c r="AA9025" i="2"/>
  <c r="R9025" i="2"/>
  <c r="AA9024" i="2"/>
  <c r="R9024" i="2"/>
  <c r="AA9023" i="2"/>
  <c r="R9023" i="2"/>
  <c r="AA9022" i="2"/>
  <c r="R9022" i="2"/>
  <c r="AA9021" i="2"/>
  <c r="R9021" i="2"/>
  <c r="AA9020" i="2"/>
  <c r="R9020" i="2"/>
  <c r="AA9019" i="2"/>
  <c r="R9019" i="2"/>
  <c r="AA9018" i="2"/>
  <c r="R9018" i="2"/>
  <c r="AA9017" i="2"/>
  <c r="R9017" i="2"/>
  <c r="AA9016" i="2"/>
  <c r="R9016" i="2"/>
  <c r="AA9015" i="2"/>
  <c r="R9015" i="2"/>
  <c r="AA9014" i="2"/>
  <c r="R9014" i="2"/>
  <c r="AA9013" i="2"/>
  <c r="R9013" i="2"/>
  <c r="AA9012" i="2"/>
  <c r="R9012" i="2"/>
  <c r="AA9011" i="2"/>
  <c r="R9011" i="2"/>
  <c r="AA9010" i="2"/>
  <c r="R9010" i="2"/>
  <c r="AA9009" i="2"/>
  <c r="R9009" i="2"/>
  <c r="AA9008" i="2"/>
  <c r="R9008" i="2"/>
  <c r="AA9007" i="2"/>
  <c r="R9007" i="2"/>
  <c r="AA9006" i="2"/>
  <c r="R9006" i="2"/>
  <c r="AA9005" i="2"/>
  <c r="R9005" i="2"/>
  <c r="AA9004" i="2"/>
  <c r="R9004" i="2"/>
  <c r="AA9003" i="2"/>
  <c r="R9003" i="2"/>
  <c r="AA9002" i="2"/>
  <c r="R9002" i="2"/>
  <c r="AA9001" i="2"/>
  <c r="R9001" i="2"/>
  <c r="AA9000" i="2"/>
  <c r="R9000" i="2"/>
  <c r="AA8999" i="2"/>
  <c r="R8999" i="2"/>
  <c r="AA8998" i="2"/>
  <c r="R8998" i="2"/>
  <c r="AA8997" i="2"/>
  <c r="R8997" i="2"/>
  <c r="AA8996" i="2"/>
  <c r="R8996" i="2"/>
  <c r="AA8995" i="2"/>
  <c r="R8995" i="2"/>
  <c r="AA8994" i="2"/>
  <c r="R8994" i="2"/>
  <c r="AA8993" i="2"/>
  <c r="R8993" i="2"/>
  <c r="AA8992" i="2"/>
  <c r="R8992" i="2"/>
  <c r="AA8991" i="2"/>
  <c r="R8991" i="2"/>
  <c r="AA8990" i="2"/>
  <c r="R8990" i="2"/>
  <c r="AA8989" i="2"/>
  <c r="R8989" i="2"/>
  <c r="AA8988" i="2"/>
  <c r="R8988" i="2"/>
  <c r="AA8987" i="2"/>
  <c r="R8987" i="2"/>
  <c r="AA8986" i="2"/>
  <c r="R8986" i="2"/>
  <c r="AA8985" i="2"/>
  <c r="R8985" i="2"/>
  <c r="AA8984" i="2"/>
  <c r="R8984" i="2"/>
  <c r="AA8983" i="2"/>
  <c r="R8983" i="2"/>
  <c r="AA8982" i="2"/>
  <c r="R8982" i="2"/>
  <c r="AA8981" i="2"/>
  <c r="R8981" i="2"/>
  <c r="AA8980" i="2"/>
  <c r="R8980" i="2"/>
  <c r="AA8979" i="2"/>
  <c r="R8979" i="2"/>
  <c r="AA8978" i="2"/>
  <c r="R8978" i="2"/>
  <c r="AA8977" i="2"/>
  <c r="R8977" i="2"/>
  <c r="AA8976" i="2"/>
  <c r="R8976" i="2"/>
  <c r="AA8975" i="2"/>
  <c r="R8975" i="2"/>
  <c r="AA8974" i="2"/>
  <c r="R8974" i="2"/>
  <c r="AA8973" i="2"/>
  <c r="R8973" i="2"/>
  <c r="AA8972" i="2"/>
  <c r="R8972" i="2"/>
  <c r="AA8971" i="2"/>
  <c r="R8971" i="2"/>
  <c r="AA8970" i="2"/>
  <c r="R8970" i="2"/>
  <c r="AA8969" i="2"/>
  <c r="R8969" i="2"/>
  <c r="AA8968" i="2"/>
  <c r="R8968" i="2"/>
  <c r="AA8967" i="2"/>
  <c r="R8967" i="2"/>
  <c r="AA8966" i="2"/>
  <c r="R8966" i="2"/>
  <c r="AA8965" i="2"/>
  <c r="R8965" i="2"/>
  <c r="AA8964" i="2"/>
  <c r="R8964" i="2"/>
  <c r="AA8963" i="2"/>
  <c r="R8963" i="2"/>
  <c r="AA8962" i="2"/>
  <c r="R8962" i="2"/>
  <c r="AA8961" i="2"/>
  <c r="R8961" i="2"/>
  <c r="AA8960" i="2"/>
  <c r="R8960" i="2"/>
  <c r="AA8959" i="2"/>
  <c r="R8959" i="2"/>
  <c r="AA8958" i="2"/>
  <c r="R8958" i="2"/>
  <c r="AA8957" i="2"/>
  <c r="R8957" i="2"/>
  <c r="AA8956" i="2"/>
  <c r="R8956" i="2"/>
  <c r="AA8955" i="2"/>
  <c r="R8955" i="2"/>
  <c r="AA8954" i="2"/>
  <c r="R8954" i="2"/>
  <c r="AA8953" i="2"/>
  <c r="R8953" i="2"/>
  <c r="AA8952" i="2"/>
  <c r="R8952" i="2"/>
  <c r="AA8951" i="2"/>
  <c r="R8951" i="2"/>
  <c r="AA8950" i="2"/>
  <c r="R8950" i="2"/>
  <c r="AA8949" i="2"/>
  <c r="R8949" i="2"/>
  <c r="AA8948" i="2"/>
  <c r="R8948" i="2"/>
  <c r="AA8947" i="2"/>
  <c r="R8947" i="2"/>
  <c r="AA8946" i="2"/>
  <c r="R8946" i="2"/>
  <c r="AA8945" i="2"/>
  <c r="R8945" i="2"/>
  <c r="AA8944" i="2"/>
  <c r="R8944" i="2"/>
  <c r="AA8943" i="2"/>
  <c r="R8943" i="2"/>
  <c r="AA8942" i="2"/>
  <c r="R8942" i="2"/>
  <c r="AA8941" i="2"/>
  <c r="R8941" i="2"/>
  <c r="AA8940" i="2"/>
  <c r="R8940" i="2"/>
  <c r="AA8939" i="2"/>
  <c r="R8939" i="2"/>
  <c r="AA8938" i="2"/>
  <c r="R8938" i="2"/>
  <c r="AA8937" i="2"/>
  <c r="R8937" i="2"/>
  <c r="AA8936" i="2"/>
  <c r="R8936" i="2"/>
  <c r="AA8935" i="2"/>
  <c r="R8935" i="2"/>
  <c r="AA8934" i="2"/>
  <c r="R8934" i="2"/>
  <c r="AA8933" i="2"/>
  <c r="R8933" i="2"/>
  <c r="AA8932" i="2"/>
  <c r="R8932" i="2"/>
  <c r="AA8931" i="2"/>
  <c r="R8931" i="2"/>
  <c r="AA8930" i="2"/>
  <c r="R8930" i="2"/>
  <c r="AA8929" i="2"/>
  <c r="R8929" i="2"/>
  <c r="AA8928" i="2"/>
  <c r="R8928" i="2"/>
  <c r="AA8927" i="2"/>
  <c r="R8927" i="2"/>
  <c r="AA8926" i="2"/>
  <c r="R8926" i="2"/>
  <c r="AA8925" i="2"/>
  <c r="R8925" i="2"/>
  <c r="AA8924" i="2"/>
  <c r="R8924" i="2"/>
  <c r="AA8923" i="2"/>
  <c r="R8923" i="2"/>
  <c r="AA8922" i="2"/>
  <c r="R8922" i="2"/>
  <c r="AA8921" i="2"/>
  <c r="R8921" i="2"/>
  <c r="AA8920" i="2"/>
  <c r="R8920" i="2"/>
  <c r="AA8919" i="2"/>
  <c r="R8919" i="2"/>
  <c r="AA8918" i="2"/>
  <c r="R8918" i="2"/>
  <c r="AA8917" i="2"/>
  <c r="R8917" i="2"/>
  <c r="AA8916" i="2"/>
  <c r="R8916" i="2"/>
  <c r="AA8915" i="2"/>
  <c r="R8915" i="2"/>
  <c r="AA8914" i="2"/>
  <c r="R8914" i="2"/>
  <c r="AA8913" i="2"/>
  <c r="R8913" i="2"/>
  <c r="AA8912" i="2"/>
  <c r="R8912" i="2"/>
  <c r="AA8911" i="2"/>
  <c r="R8911" i="2"/>
  <c r="AA8910" i="2"/>
  <c r="R8910" i="2"/>
  <c r="AA8909" i="2"/>
  <c r="R8909" i="2"/>
  <c r="AA8908" i="2"/>
  <c r="R8908" i="2"/>
  <c r="AA8907" i="2"/>
  <c r="R8907" i="2"/>
  <c r="AA8906" i="2"/>
  <c r="R8906" i="2"/>
  <c r="AA8905" i="2"/>
  <c r="R8905" i="2"/>
  <c r="AA8904" i="2"/>
  <c r="R8904" i="2"/>
  <c r="AA8903" i="2"/>
  <c r="R8903" i="2"/>
  <c r="AA8902" i="2"/>
  <c r="R8902" i="2"/>
  <c r="AA8901" i="2"/>
  <c r="R8901" i="2"/>
  <c r="AA8900" i="2"/>
  <c r="R8900" i="2"/>
  <c r="AA8899" i="2"/>
  <c r="R8899" i="2"/>
  <c r="AA8898" i="2"/>
  <c r="R8898" i="2"/>
  <c r="AA8897" i="2"/>
  <c r="R8897" i="2"/>
  <c r="AA8896" i="2"/>
  <c r="R8896" i="2"/>
  <c r="AA8895" i="2"/>
  <c r="R8895" i="2"/>
  <c r="AA8894" i="2"/>
  <c r="R8894" i="2"/>
  <c r="AA8893" i="2"/>
  <c r="R8893" i="2"/>
  <c r="AA8892" i="2"/>
  <c r="R8892" i="2"/>
  <c r="AA8891" i="2"/>
  <c r="R8891" i="2"/>
  <c r="AA8890" i="2"/>
  <c r="R8890" i="2"/>
  <c r="AA8889" i="2"/>
  <c r="R8889" i="2"/>
  <c r="AA8888" i="2"/>
  <c r="R8888" i="2"/>
  <c r="AA8887" i="2"/>
  <c r="R8887" i="2"/>
  <c r="AA8886" i="2"/>
  <c r="R8886" i="2"/>
  <c r="AA8885" i="2"/>
  <c r="R8885" i="2"/>
  <c r="AA8884" i="2"/>
  <c r="R8884" i="2"/>
  <c r="AA8883" i="2"/>
  <c r="R8883" i="2"/>
  <c r="AA8882" i="2"/>
  <c r="R8882" i="2"/>
  <c r="AA8881" i="2"/>
  <c r="R8881" i="2"/>
  <c r="AA8880" i="2"/>
  <c r="R8880" i="2"/>
  <c r="AA8879" i="2"/>
  <c r="R8879" i="2"/>
  <c r="AA8878" i="2"/>
  <c r="R8878" i="2"/>
  <c r="AA8877" i="2"/>
  <c r="R8877" i="2"/>
  <c r="AA8876" i="2"/>
  <c r="R8876" i="2"/>
  <c r="AA8875" i="2"/>
  <c r="R8875" i="2"/>
  <c r="AA8874" i="2"/>
  <c r="R8874" i="2"/>
  <c r="AA8873" i="2"/>
  <c r="R8873" i="2"/>
  <c r="AA8872" i="2"/>
  <c r="R8872" i="2"/>
  <c r="AA8871" i="2"/>
  <c r="R8871" i="2"/>
  <c r="AA8870" i="2"/>
  <c r="R8870" i="2"/>
  <c r="AA8869" i="2"/>
  <c r="R8869" i="2"/>
  <c r="AA8868" i="2"/>
  <c r="R8868" i="2"/>
  <c r="AA8867" i="2"/>
  <c r="R8867" i="2"/>
  <c r="AA8866" i="2"/>
  <c r="R8866" i="2"/>
  <c r="AA8865" i="2"/>
  <c r="R8865" i="2"/>
  <c r="AA8864" i="2"/>
  <c r="R8864" i="2"/>
  <c r="AA8863" i="2"/>
  <c r="R8863" i="2"/>
  <c r="AA8862" i="2"/>
  <c r="R8862" i="2"/>
  <c r="AA8861" i="2"/>
  <c r="R8861" i="2"/>
  <c r="AA8860" i="2"/>
  <c r="R8860" i="2"/>
  <c r="AA8859" i="2"/>
  <c r="R8859" i="2"/>
  <c r="AA8858" i="2"/>
  <c r="R8858" i="2"/>
  <c r="AA8857" i="2"/>
  <c r="R8857" i="2"/>
  <c r="AA8856" i="2"/>
  <c r="R8856" i="2"/>
  <c r="AA8855" i="2"/>
  <c r="R8855" i="2"/>
  <c r="AA8854" i="2"/>
  <c r="R8854" i="2"/>
  <c r="AA8853" i="2"/>
  <c r="R8853" i="2"/>
  <c r="AA8852" i="2"/>
  <c r="R8852" i="2"/>
  <c r="AA8851" i="2"/>
  <c r="R8851" i="2"/>
  <c r="AA8850" i="2"/>
  <c r="R8850" i="2"/>
  <c r="AA8849" i="2"/>
  <c r="R8849" i="2"/>
  <c r="AA8848" i="2"/>
  <c r="R8848" i="2"/>
  <c r="AA8847" i="2"/>
  <c r="R8847" i="2"/>
  <c r="AA8846" i="2"/>
  <c r="R8846" i="2"/>
  <c r="AA8845" i="2"/>
  <c r="R8845" i="2"/>
  <c r="AA8844" i="2"/>
  <c r="R8844" i="2"/>
  <c r="AA8843" i="2"/>
  <c r="R8843" i="2"/>
  <c r="AA8842" i="2"/>
  <c r="R8842" i="2"/>
  <c r="AA8841" i="2"/>
  <c r="R8841" i="2"/>
  <c r="AA8840" i="2"/>
  <c r="R8840" i="2"/>
  <c r="AA8839" i="2"/>
  <c r="R8839" i="2"/>
  <c r="AA8838" i="2"/>
  <c r="R8838" i="2"/>
  <c r="AA8837" i="2"/>
  <c r="R8837" i="2"/>
  <c r="AA8836" i="2"/>
  <c r="R8836" i="2"/>
  <c r="AA8835" i="2"/>
  <c r="R8835" i="2"/>
  <c r="AA8834" i="2"/>
  <c r="R8834" i="2"/>
  <c r="AA8833" i="2"/>
  <c r="R8833" i="2"/>
  <c r="AA8832" i="2"/>
  <c r="R8832" i="2"/>
  <c r="AA8831" i="2"/>
  <c r="R8831" i="2"/>
  <c r="AA8830" i="2"/>
  <c r="R8830" i="2"/>
  <c r="AA8829" i="2"/>
  <c r="R8829" i="2"/>
  <c r="AA8828" i="2"/>
  <c r="R8828" i="2"/>
  <c r="AA8827" i="2"/>
  <c r="R8827" i="2"/>
  <c r="AA8826" i="2"/>
  <c r="R8826" i="2"/>
  <c r="AA8825" i="2"/>
  <c r="R8825" i="2"/>
  <c r="AA8824" i="2"/>
  <c r="R8824" i="2"/>
  <c r="AA8823" i="2"/>
  <c r="R8823" i="2"/>
  <c r="AA8822" i="2"/>
  <c r="R8822" i="2"/>
  <c r="AA8821" i="2"/>
  <c r="R8821" i="2"/>
  <c r="AA8820" i="2"/>
  <c r="R8820" i="2"/>
  <c r="AA8819" i="2"/>
  <c r="R8819" i="2"/>
  <c r="AA8818" i="2"/>
  <c r="R8818" i="2"/>
  <c r="AA8817" i="2"/>
  <c r="R8817" i="2"/>
  <c r="AA8816" i="2"/>
  <c r="R8816" i="2"/>
  <c r="AA8815" i="2"/>
  <c r="R8815" i="2"/>
  <c r="AA8814" i="2"/>
  <c r="R8814" i="2"/>
  <c r="AA8813" i="2"/>
  <c r="R8813" i="2"/>
  <c r="AA8812" i="2"/>
  <c r="R8812" i="2"/>
  <c r="AA8811" i="2"/>
  <c r="R8811" i="2"/>
  <c r="AA8810" i="2"/>
  <c r="R8810" i="2"/>
  <c r="AA8809" i="2"/>
  <c r="R8809" i="2"/>
  <c r="AA8808" i="2"/>
  <c r="R8808" i="2"/>
  <c r="AA8807" i="2"/>
  <c r="R8807" i="2"/>
  <c r="AA8806" i="2"/>
  <c r="R8806" i="2"/>
  <c r="AA8805" i="2"/>
  <c r="R8805" i="2"/>
  <c r="AA8804" i="2"/>
  <c r="R8804" i="2"/>
  <c r="AA8803" i="2"/>
  <c r="R8803" i="2"/>
  <c r="AA8802" i="2"/>
  <c r="R8802" i="2"/>
  <c r="AA8801" i="2"/>
  <c r="R8801" i="2"/>
  <c r="AA8800" i="2"/>
  <c r="R8800" i="2"/>
  <c r="AA8799" i="2"/>
  <c r="R8799" i="2"/>
  <c r="AA8798" i="2"/>
  <c r="R8798" i="2"/>
  <c r="AA8797" i="2"/>
  <c r="R8797" i="2"/>
  <c r="AA8796" i="2"/>
  <c r="R8796" i="2"/>
  <c r="AA8795" i="2"/>
  <c r="R8795" i="2"/>
  <c r="AA8794" i="2"/>
  <c r="R8794" i="2"/>
  <c r="AA8793" i="2"/>
  <c r="R8793" i="2"/>
  <c r="AA8792" i="2"/>
  <c r="R8792" i="2"/>
  <c r="AA8791" i="2"/>
  <c r="R8791" i="2"/>
  <c r="AA8790" i="2"/>
  <c r="R8790" i="2"/>
  <c r="AA8789" i="2"/>
  <c r="R8789" i="2"/>
  <c r="AA8788" i="2"/>
  <c r="R8788" i="2"/>
  <c r="AA8787" i="2"/>
  <c r="R8787" i="2"/>
  <c r="AA8786" i="2"/>
  <c r="R8786" i="2"/>
  <c r="AA8785" i="2"/>
  <c r="R8785" i="2"/>
  <c r="AA8784" i="2"/>
  <c r="R8784" i="2"/>
  <c r="AA8783" i="2"/>
  <c r="R8783" i="2"/>
  <c r="AA8782" i="2"/>
  <c r="R8782" i="2"/>
  <c r="AA8781" i="2"/>
  <c r="R8781" i="2"/>
  <c r="AA8780" i="2"/>
  <c r="R8780" i="2"/>
  <c r="AA8779" i="2"/>
  <c r="R8779" i="2"/>
  <c r="AA8778" i="2"/>
  <c r="R8778" i="2"/>
  <c r="AA8777" i="2"/>
  <c r="R8777" i="2"/>
  <c r="AA8776" i="2"/>
  <c r="R8776" i="2"/>
  <c r="AA8775" i="2"/>
  <c r="R8775" i="2"/>
  <c r="AA8774" i="2"/>
  <c r="R8774" i="2"/>
  <c r="AA8773" i="2"/>
  <c r="R8773" i="2"/>
  <c r="AA8772" i="2"/>
  <c r="R8772" i="2"/>
  <c r="AA8771" i="2"/>
  <c r="R8771" i="2"/>
  <c r="AA8770" i="2"/>
  <c r="R8770" i="2"/>
  <c r="AA8769" i="2"/>
  <c r="R8769" i="2"/>
  <c r="AA8768" i="2"/>
  <c r="R8768" i="2"/>
  <c r="AA8767" i="2"/>
  <c r="R8767" i="2"/>
  <c r="AA8766" i="2"/>
  <c r="R8766" i="2"/>
  <c r="AA8765" i="2"/>
  <c r="R8765" i="2"/>
  <c r="AA8764" i="2"/>
  <c r="R8764" i="2"/>
  <c r="AA8763" i="2"/>
  <c r="R8763" i="2"/>
  <c r="AA8762" i="2"/>
  <c r="R8762" i="2"/>
  <c r="AA8761" i="2"/>
  <c r="R8761" i="2"/>
  <c r="AA8760" i="2"/>
  <c r="R8760" i="2"/>
  <c r="AA8759" i="2"/>
  <c r="R8759" i="2"/>
  <c r="AA8758" i="2"/>
  <c r="R8758" i="2"/>
  <c r="AA8757" i="2"/>
  <c r="R8757" i="2"/>
  <c r="AA8756" i="2"/>
  <c r="R8756" i="2"/>
  <c r="AA8755" i="2"/>
  <c r="R8755" i="2"/>
  <c r="AA8754" i="2"/>
  <c r="R8754" i="2"/>
  <c r="AA8753" i="2"/>
  <c r="R8753" i="2"/>
  <c r="AA8752" i="2"/>
  <c r="R8752" i="2"/>
  <c r="AA8751" i="2"/>
  <c r="R8751" i="2"/>
  <c r="AA8750" i="2"/>
  <c r="R8750" i="2"/>
  <c r="AA8749" i="2"/>
  <c r="R8749" i="2"/>
  <c r="AA8748" i="2"/>
  <c r="R8748" i="2"/>
  <c r="AA8747" i="2"/>
  <c r="R8747" i="2"/>
  <c r="AA8746" i="2"/>
  <c r="R8746" i="2"/>
  <c r="AA8745" i="2"/>
  <c r="R8745" i="2"/>
  <c r="AA8744" i="2"/>
  <c r="R8744" i="2"/>
  <c r="AA8743" i="2"/>
  <c r="R8743" i="2"/>
  <c r="AA8742" i="2"/>
  <c r="R8742" i="2"/>
  <c r="AA8741" i="2"/>
  <c r="R8741" i="2"/>
  <c r="AA8740" i="2"/>
  <c r="R8740" i="2"/>
  <c r="AA8739" i="2"/>
  <c r="R8739" i="2"/>
  <c r="AA8738" i="2"/>
  <c r="R8738" i="2"/>
  <c r="AA8737" i="2"/>
  <c r="R8737" i="2"/>
  <c r="AA8736" i="2"/>
  <c r="R8736" i="2"/>
  <c r="AA8735" i="2"/>
  <c r="R8735" i="2"/>
  <c r="AA8734" i="2"/>
  <c r="R8734" i="2"/>
  <c r="AA8733" i="2"/>
  <c r="R8733" i="2"/>
  <c r="AA8732" i="2"/>
  <c r="R8732" i="2"/>
  <c r="AA8731" i="2"/>
  <c r="R8731" i="2"/>
  <c r="AA8730" i="2"/>
  <c r="R8730" i="2"/>
  <c r="AA8729" i="2"/>
  <c r="R8729" i="2"/>
  <c r="AA8728" i="2"/>
  <c r="R8728" i="2"/>
  <c r="AA8727" i="2"/>
  <c r="R8727" i="2"/>
  <c r="AA8726" i="2"/>
  <c r="R8726" i="2"/>
  <c r="AA8725" i="2"/>
  <c r="R8725" i="2"/>
  <c r="AA8724" i="2"/>
  <c r="R8724" i="2"/>
  <c r="AA8723" i="2"/>
  <c r="R8723" i="2"/>
  <c r="AA8722" i="2"/>
  <c r="R8722" i="2"/>
  <c r="AA8721" i="2"/>
  <c r="R8721" i="2"/>
  <c r="AA8720" i="2"/>
  <c r="R8720" i="2"/>
  <c r="AA8719" i="2"/>
  <c r="R8719" i="2"/>
  <c r="AA8718" i="2"/>
  <c r="R8718" i="2"/>
  <c r="AA8717" i="2"/>
  <c r="R8717" i="2"/>
  <c r="AA8716" i="2"/>
  <c r="R8716" i="2"/>
  <c r="AA8715" i="2"/>
  <c r="R8715" i="2"/>
  <c r="AA8714" i="2"/>
  <c r="R8714" i="2"/>
  <c r="AA8713" i="2"/>
  <c r="R8713" i="2"/>
  <c r="AA8712" i="2"/>
  <c r="R8712" i="2"/>
  <c r="AA8711" i="2"/>
  <c r="R8711" i="2"/>
  <c r="AA8710" i="2"/>
  <c r="R8710" i="2"/>
  <c r="AA8709" i="2"/>
  <c r="R8709" i="2"/>
  <c r="AA8708" i="2"/>
  <c r="R8708" i="2"/>
  <c r="AA8707" i="2"/>
  <c r="R8707" i="2"/>
  <c r="AA8706" i="2"/>
  <c r="R8706" i="2"/>
  <c r="AA8705" i="2"/>
  <c r="R8705" i="2"/>
  <c r="AA8704" i="2"/>
  <c r="R8704" i="2"/>
  <c r="AA8703" i="2"/>
  <c r="R8703" i="2"/>
  <c r="AA8702" i="2"/>
  <c r="R8702" i="2"/>
  <c r="AA8701" i="2"/>
  <c r="R8701" i="2"/>
  <c r="AA8700" i="2"/>
  <c r="R8700" i="2"/>
  <c r="AA8699" i="2"/>
  <c r="R8699" i="2"/>
  <c r="AA8698" i="2"/>
  <c r="R8698" i="2"/>
  <c r="AA8697" i="2"/>
  <c r="R8697" i="2"/>
  <c r="AA8696" i="2"/>
  <c r="R8696" i="2"/>
  <c r="AA8695" i="2"/>
  <c r="R8695" i="2"/>
  <c r="AA8694" i="2"/>
  <c r="R8694" i="2"/>
  <c r="AA8693" i="2"/>
  <c r="R8693" i="2"/>
  <c r="AA8692" i="2"/>
  <c r="R8692" i="2"/>
  <c r="AA8691" i="2"/>
  <c r="R8691" i="2"/>
  <c r="AA8690" i="2"/>
  <c r="R8690" i="2"/>
  <c r="AA8689" i="2"/>
  <c r="R8689" i="2"/>
  <c r="AA8688" i="2"/>
  <c r="R8688" i="2"/>
  <c r="AA8687" i="2"/>
  <c r="R8687" i="2"/>
  <c r="AA8686" i="2"/>
  <c r="R8686" i="2"/>
  <c r="AA8685" i="2"/>
  <c r="R8685" i="2"/>
  <c r="AA8684" i="2"/>
  <c r="R8684" i="2"/>
  <c r="AA8683" i="2"/>
  <c r="R8683" i="2"/>
  <c r="AA8682" i="2"/>
  <c r="R8682" i="2"/>
  <c r="AA8681" i="2"/>
  <c r="R8681" i="2"/>
  <c r="AA8680" i="2"/>
  <c r="R8680" i="2"/>
  <c r="AA8679" i="2"/>
  <c r="R8679" i="2"/>
  <c r="AA8678" i="2"/>
  <c r="R8678" i="2"/>
  <c r="AA8677" i="2"/>
  <c r="R8677" i="2"/>
  <c r="AA8676" i="2"/>
  <c r="R8676" i="2"/>
  <c r="AA8675" i="2"/>
  <c r="R8675" i="2"/>
  <c r="AA8674" i="2"/>
  <c r="R8674" i="2"/>
  <c r="AA8673" i="2"/>
  <c r="R8673" i="2"/>
  <c r="AA8672" i="2"/>
  <c r="R8672" i="2"/>
  <c r="AA8671" i="2"/>
  <c r="R8671" i="2"/>
  <c r="AA8670" i="2"/>
  <c r="R8670" i="2"/>
  <c r="AA8669" i="2"/>
  <c r="R8669" i="2"/>
  <c r="AA8668" i="2"/>
  <c r="R8668" i="2"/>
  <c r="AA8667" i="2"/>
  <c r="R8667" i="2"/>
  <c r="AA8666" i="2"/>
  <c r="R8666" i="2"/>
  <c r="AA8665" i="2"/>
  <c r="R8665" i="2"/>
  <c r="AA8664" i="2"/>
  <c r="R8664" i="2"/>
  <c r="AA8663" i="2"/>
  <c r="R8663" i="2"/>
  <c r="AA8662" i="2"/>
  <c r="R8662" i="2"/>
  <c r="AA8661" i="2"/>
  <c r="R8661" i="2"/>
  <c r="AA8660" i="2"/>
  <c r="R8660" i="2"/>
  <c r="AA8659" i="2"/>
  <c r="R8659" i="2"/>
  <c r="AA8658" i="2"/>
  <c r="R8658" i="2"/>
  <c r="AA8657" i="2"/>
  <c r="R8657" i="2"/>
  <c r="AA8656" i="2"/>
  <c r="R8656" i="2"/>
  <c r="AA8655" i="2"/>
  <c r="R8655" i="2"/>
  <c r="AA8654" i="2"/>
  <c r="R8654" i="2"/>
  <c r="AA8653" i="2"/>
  <c r="R8653" i="2"/>
  <c r="AA8652" i="2"/>
  <c r="R8652" i="2"/>
  <c r="AA8651" i="2"/>
  <c r="R8651" i="2"/>
  <c r="AA8650" i="2"/>
  <c r="R8650" i="2"/>
  <c r="AA8649" i="2"/>
  <c r="R8649" i="2"/>
  <c r="AA8648" i="2"/>
  <c r="R8648" i="2"/>
  <c r="AA8647" i="2"/>
  <c r="R8647" i="2"/>
  <c r="AA8646" i="2"/>
  <c r="R8646" i="2"/>
  <c r="AA8645" i="2"/>
  <c r="R8645" i="2"/>
  <c r="AA8644" i="2"/>
  <c r="R8644" i="2"/>
  <c r="AA8643" i="2"/>
  <c r="R8643" i="2"/>
  <c r="AA8642" i="2"/>
  <c r="R8642" i="2"/>
  <c r="AA8641" i="2"/>
  <c r="R8641" i="2"/>
  <c r="AA8640" i="2"/>
  <c r="R8640" i="2"/>
  <c r="AA8639" i="2"/>
  <c r="R8639" i="2"/>
  <c r="AA8638" i="2"/>
  <c r="R8638" i="2"/>
  <c r="AA8637" i="2"/>
  <c r="R8637" i="2"/>
  <c r="AA8636" i="2"/>
  <c r="R8636" i="2"/>
  <c r="AA8635" i="2"/>
  <c r="R8635" i="2"/>
  <c r="AA8634" i="2"/>
  <c r="R8634" i="2"/>
  <c r="AA8633" i="2"/>
  <c r="R8633" i="2"/>
  <c r="AA8632" i="2"/>
  <c r="R8632" i="2"/>
  <c r="AA8631" i="2"/>
  <c r="R8631" i="2"/>
  <c r="AA8630" i="2"/>
  <c r="R8630" i="2"/>
  <c r="AA8629" i="2"/>
  <c r="R8629" i="2"/>
  <c r="AA8628" i="2"/>
  <c r="R8628" i="2"/>
  <c r="AA8627" i="2"/>
  <c r="R8627" i="2"/>
  <c r="AA8626" i="2"/>
  <c r="R8626" i="2"/>
  <c r="AA8625" i="2"/>
  <c r="R8625" i="2"/>
  <c r="AA8624" i="2"/>
  <c r="R8624" i="2"/>
  <c r="AA8623" i="2"/>
  <c r="R8623" i="2"/>
  <c r="AA8622" i="2"/>
  <c r="R8622" i="2"/>
  <c r="AA8621" i="2"/>
  <c r="R8621" i="2"/>
  <c r="AA8620" i="2"/>
  <c r="R8620" i="2"/>
  <c r="AA8619" i="2"/>
  <c r="R8619" i="2"/>
  <c r="AA8618" i="2"/>
  <c r="R8618" i="2"/>
  <c r="AA8617" i="2"/>
  <c r="R8617" i="2"/>
  <c r="AA8616" i="2"/>
  <c r="R8616" i="2"/>
  <c r="AA8615" i="2"/>
  <c r="R8615" i="2"/>
  <c r="AA8614" i="2"/>
  <c r="R8614" i="2"/>
  <c r="AA8613" i="2"/>
  <c r="R8613" i="2"/>
  <c r="AA8612" i="2"/>
  <c r="R8612" i="2"/>
  <c r="AA8611" i="2"/>
  <c r="R8611" i="2"/>
  <c r="AA8610" i="2"/>
  <c r="R8610" i="2"/>
  <c r="AA8609" i="2"/>
  <c r="R8609" i="2"/>
  <c r="AA8608" i="2"/>
  <c r="R8608" i="2"/>
  <c r="AA8607" i="2"/>
  <c r="R8607" i="2"/>
  <c r="AA8606" i="2"/>
  <c r="R8606" i="2"/>
  <c r="AA8605" i="2"/>
  <c r="R8605" i="2"/>
  <c r="AA8604" i="2"/>
  <c r="R8604" i="2"/>
  <c r="AA8603" i="2"/>
  <c r="R8603" i="2"/>
  <c r="AA8602" i="2"/>
  <c r="R8602" i="2"/>
  <c r="AA8601" i="2"/>
  <c r="R8601" i="2"/>
  <c r="AA8600" i="2"/>
  <c r="R8600" i="2"/>
  <c r="AA8599" i="2"/>
  <c r="R8599" i="2"/>
  <c r="AA8598" i="2"/>
  <c r="R8598" i="2"/>
  <c r="AA8597" i="2"/>
  <c r="R8597" i="2"/>
  <c r="AA8596" i="2"/>
  <c r="R8596" i="2"/>
  <c r="AA8595" i="2"/>
  <c r="R8595" i="2"/>
  <c r="AA8594" i="2"/>
  <c r="R8594" i="2"/>
  <c r="AA8593" i="2"/>
  <c r="R8593" i="2"/>
  <c r="AA8592" i="2"/>
  <c r="R8592" i="2"/>
  <c r="AA8591" i="2"/>
  <c r="R8591" i="2"/>
  <c r="AA8590" i="2"/>
  <c r="R8590" i="2"/>
  <c r="AA8589" i="2"/>
  <c r="R8589" i="2"/>
  <c r="AA8588" i="2"/>
  <c r="R8588" i="2"/>
  <c r="AA8587" i="2"/>
  <c r="R8587" i="2"/>
  <c r="AA8586" i="2"/>
  <c r="R8586" i="2"/>
  <c r="AA8585" i="2"/>
  <c r="R8585" i="2"/>
  <c r="AA8584" i="2"/>
  <c r="R8584" i="2"/>
  <c r="AA8583" i="2"/>
  <c r="R8583" i="2"/>
  <c r="AA8582" i="2"/>
  <c r="R8582" i="2"/>
  <c r="AA8581" i="2"/>
  <c r="R8581" i="2"/>
  <c r="AA8580" i="2"/>
  <c r="R8580" i="2"/>
  <c r="AA8579" i="2"/>
  <c r="R8579" i="2"/>
  <c r="AA8578" i="2"/>
  <c r="R8578" i="2"/>
  <c r="AA8577" i="2"/>
  <c r="R8577" i="2"/>
  <c r="AA8576" i="2"/>
  <c r="R8576" i="2"/>
  <c r="AA8575" i="2"/>
  <c r="R8575" i="2"/>
  <c r="AA8574" i="2"/>
  <c r="R8574" i="2"/>
  <c r="AA8573" i="2"/>
  <c r="R8573" i="2"/>
  <c r="AA8572" i="2"/>
  <c r="R8572" i="2"/>
  <c r="AA8571" i="2"/>
  <c r="R8571" i="2"/>
  <c r="AA8570" i="2"/>
  <c r="R8570" i="2"/>
  <c r="AA8569" i="2"/>
  <c r="R8569" i="2"/>
  <c r="AA8568" i="2"/>
  <c r="R8568" i="2"/>
  <c r="AA8567" i="2"/>
  <c r="R8567" i="2"/>
  <c r="AA8566" i="2"/>
  <c r="R8566" i="2"/>
  <c r="AA8565" i="2"/>
  <c r="R8565" i="2"/>
  <c r="AA8564" i="2"/>
  <c r="R8564" i="2"/>
  <c r="AA8563" i="2"/>
  <c r="R8563" i="2"/>
  <c r="AA8562" i="2"/>
  <c r="R8562" i="2"/>
  <c r="AA8561" i="2"/>
  <c r="R8561" i="2"/>
  <c r="AA8560" i="2"/>
  <c r="R8560" i="2"/>
  <c r="AA8559" i="2"/>
  <c r="R8559" i="2"/>
  <c r="AA8558" i="2"/>
  <c r="R8558" i="2"/>
  <c r="AA8557" i="2"/>
  <c r="R8557" i="2"/>
  <c r="AA8556" i="2"/>
  <c r="R8556" i="2"/>
  <c r="AA8555" i="2"/>
  <c r="R8555" i="2"/>
  <c r="AA8554" i="2"/>
  <c r="R8554" i="2"/>
  <c r="AA8553" i="2"/>
  <c r="R8553" i="2"/>
  <c r="AA8552" i="2"/>
  <c r="R8552" i="2"/>
  <c r="AA8551" i="2"/>
  <c r="R8551" i="2"/>
  <c r="AA8550" i="2"/>
  <c r="R8550" i="2"/>
  <c r="AA8549" i="2"/>
  <c r="R8549" i="2"/>
  <c r="AA8548" i="2"/>
  <c r="R8548" i="2"/>
  <c r="AA8547" i="2"/>
  <c r="R8547" i="2"/>
  <c r="AA8546" i="2"/>
  <c r="R8546" i="2"/>
  <c r="AA8545" i="2"/>
  <c r="R8545" i="2"/>
  <c r="AA8544" i="2"/>
  <c r="R8544" i="2"/>
  <c r="AA8543" i="2"/>
  <c r="R8543" i="2"/>
  <c r="AA8542" i="2"/>
  <c r="R8542" i="2"/>
  <c r="AA8541" i="2"/>
  <c r="R8541" i="2"/>
  <c r="AA8540" i="2"/>
  <c r="R8540" i="2"/>
  <c r="AA8539" i="2"/>
  <c r="R8539" i="2"/>
  <c r="AA8538" i="2"/>
  <c r="R8538" i="2"/>
  <c r="AA8537" i="2"/>
  <c r="R8537" i="2"/>
  <c r="AA8536" i="2"/>
  <c r="R8536" i="2"/>
  <c r="AA8535" i="2"/>
  <c r="R8535" i="2"/>
  <c r="AA8534" i="2"/>
  <c r="R8534" i="2"/>
  <c r="AA8533" i="2"/>
  <c r="R8533" i="2"/>
  <c r="AA8532" i="2"/>
  <c r="R8532" i="2"/>
  <c r="AA8531" i="2"/>
  <c r="R8531" i="2"/>
  <c r="AA8530" i="2"/>
  <c r="R8530" i="2"/>
  <c r="AA8529" i="2"/>
  <c r="R8529" i="2"/>
  <c r="AA8528" i="2"/>
  <c r="R8528" i="2"/>
  <c r="AA8527" i="2"/>
  <c r="R8527" i="2"/>
  <c r="AA8526" i="2"/>
  <c r="R8526" i="2"/>
  <c r="AA8525" i="2"/>
  <c r="R8525" i="2"/>
  <c r="AA8524" i="2"/>
  <c r="R8524" i="2"/>
  <c r="AA8523" i="2"/>
  <c r="R8523" i="2"/>
  <c r="AA8522" i="2"/>
  <c r="R8522" i="2"/>
  <c r="AA8521" i="2"/>
  <c r="R8521" i="2"/>
  <c r="AA8520" i="2"/>
  <c r="R8520" i="2"/>
  <c r="AA8519" i="2"/>
  <c r="R8519" i="2"/>
  <c r="AA8518" i="2"/>
  <c r="R8518" i="2"/>
  <c r="AA8517" i="2"/>
  <c r="R8517" i="2"/>
  <c r="AA8516" i="2"/>
  <c r="R8516" i="2"/>
  <c r="AA8515" i="2"/>
  <c r="R8515" i="2"/>
  <c r="AA8514" i="2"/>
  <c r="R8514" i="2"/>
  <c r="AA8513" i="2"/>
  <c r="R8513" i="2"/>
  <c r="AA8512" i="2"/>
  <c r="R8512" i="2"/>
  <c r="AA8511" i="2"/>
  <c r="R8511" i="2"/>
  <c r="AA8510" i="2"/>
  <c r="R8510" i="2"/>
  <c r="AA8509" i="2"/>
  <c r="R8509" i="2"/>
  <c r="AA8508" i="2"/>
  <c r="R8508" i="2"/>
  <c r="AA8507" i="2"/>
  <c r="R8507" i="2"/>
  <c r="AA8506" i="2"/>
  <c r="R8506" i="2"/>
  <c r="AA8505" i="2"/>
  <c r="R8505" i="2"/>
  <c r="AA8504" i="2"/>
  <c r="R8504" i="2"/>
  <c r="AA8503" i="2"/>
  <c r="R8503" i="2"/>
  <c r="AA8502" i="2"/>
  <c r="R8502" i="2"/>
  <c r="AA8501" i="2"/>
  <c r="R8501" i="2"/>
  <c r="AA8500" i="2"/>
  <c r="R8500" i="2"/>
  <c r="AA8499" i="2"/>
  <c r="R8499" i="2"/>
  <c r="AA8498" i="2"/>
  <c r="R8498" i="2"/>
  <c r="AA8497" i="2"/>
  <c r="R8497" i="2"/>
  <c r="AA8496" i="2"/>
  <c r="R8496" i="2"/>
  <c r="AA8495" i="2"/>
  <c r="R8495" i="2"/>
  <c r="AA8494" i="2"/>
  <c r="R8494" i="2"/>
  <c r="AA8493" i="2"/>
  <c r="R8493" i="2"/>
  <c r="AA8492" i="2"/>
  <c r="R8492" i="2"/>
  <c r="AA8491" i="2"/>
  <c r="R8491" i="2"/>
  <c r="AA8490" i="2"/>
  <c r="R8490" i="2"/>
  <c r="AA8489" i="2"/>
  <c r="R8489" i="2"/>
  <c r="AA8488" i="2"/>
  <c r="R8488" i="2"/>
  <c r="AA8487" i="2"/>
  <c r="R8487" i="2"/>
  <c r="AA8486" i="2"/>
  <c r="R8486" i="2"/>
  <c r="AA8485" i="2"/>
  <c r="R8485" i="2"/>
  <c r="AA8484" i="2"/>
  <c r="R8484" i="2"/>
  <c r="AA8483" i="2"/>
  <c r="R8483" i="2"/>
  <c r="AA8482" i="2"/>
  <c r="R8482" i="2"/>
  <c r="AA8481" i="2"/>
  <c r="R8481" i="2"/>
  <c r="AA8480" i="2"/>
  <c r="R8480" i="2"/>
  <c r="AA8479" i="2"/>
  <c r="R8479" i="2"/>
  <c r="AA8478" i="2"/>
  <c r="R8478" i="2"/>
  <c r="AA8477" i="2"/>
  <c r="R8477" i="2"/>
  <c r="AA8476" i="2"/>
  <c r="R8476" i="2"/>
  <c r="AA8475" i="2"/>
  <c r="R8475" i="2"/>
  <c r="AA8474" i="2"/>
  <c r="R8474" i="2"/>
  <c r="AA8473" i="2"/>
  <c r="R8473" i="2"/>
  <c r="AA8472" i="2"/>
  <c r="R8472" i="2"/>
  <c r="AA8471" i="2"/>
  <c r="R8471" i="2"/>
  <c r="AA8470" i="2"/>
  <c r="R8470" i="2"/>
  <c r="AA8469" i="2"/>
  <c r="R8469" i="2"/>
  <c r="AA8468" i="2"/>
  <c r="R8468" i="2"/>
  <c r="AA8467" i="2"/>
  <c r="R8467" i="2"/>
  <c r="AA8466" i="2"/>
  <c r="R8466" i="2"/>
  <c r="AA8465" i="2"/>
  <c r="R8465" i="2"/>
  <c r="AA8464" i="2"/>
  <c r="R8464" i="2"/>
  <c r="AA8463" i="2"/>
  <c r="R8463" i="2"/>
  <c r="AA8462" i="2"/>
  <c r="R8462" i="2"/>
  <c r="AA8461" i="2"/>
  <c r="R8461" i="2"/>
  <c r="AA8460" i="2"/>
  <c r="R8460" i="2"/>
  <c r="AA8459" i="2"/>
  <c r="R8459" i="2"/>
  <c r="AA8458" i="2"/>
  <c r="R8458" i="2"/>
  <c r="AA8457" i="2"/>
  <c r="R8457" i="2"/>
  <c r="AA8456" i="2"/>
  <c r="R8456" i="2"/>
  <c r="AA8455" i="2"/>
  <c r="R8455" i="2"/>
  <c r="AA8454" i="2"/>
  <c r="R8454" i="2"/>
  <c r="AA8453" i="2"/>
  <c r="R8453" i="2"/>
  <c r="AA8452" i="2"/>
  <c r="R8452" i="2"/>
  <c r="AA8451" i="2"/>
  <c r="R8451" i="2"/>
  <c r="AA8450" i="2"/>
  <c r="R8450" i="2"/>
  <c r="AA8449" i="2"/>
  <c r="R8449" i="2"/>
  <c r="AA8448" i="2"/>
  <c r="R8448" i="2"/>
  <c r="AA8447" i="2"/>
  <c r="R8447" i="2"/>
  <c r="AA8446" i="2"/>
  <c r="R8446" i="2"/>
  <c r="AA8445" i="2"/>
  <c r="R8445" i="2"/>
  <c r="AA8444" i="2"/>
  <c r="R8444" i="2"/>
  <c r="AA8443" i="2"/>
  <c r="R8443" i="2"/>
  <c r="AA8442" i="2"/>
  <c r="R8442" i="2"/>
  <c r="AA8441" i="2"/>
  <c r="R8441" i="2"/>
  <c r="AA8440" i="2"/>
  <c r="R8440" i="2"/>
  <c r="AA8439" i="2"/>
  <c r="R8439" i="2"/>
  <c r="AA8438" i="2"/>
  <c r="R8438" i="2"/>
  <c r="AA8437" i="2"/>
  <c r="R8437" i="2"/>
  <c r="AA8436" i="2"/>
  <c r="R8436" i="2"/>
  <c r="AA8435" i="2"/>
  <c r="R8435" i="2"/>
  <c r="AA8434" i="2"/>
  <c r="R8434" i="2"/>
  <c r="AA8433" i="2"/>
  <c r="R8433" i="2"/>
  <c r="AA8432" i="2"/>
  <c r="R8432" i="2"/>
  <c r="AA8431" i="2"/>
  <c r="R8431" i="2"/>
  <c r="AA8430" i="2"/>
  <c r="R8430" i="2"/>
  <c r="AA8429" i="2"/>
  <c r="R8429" i="2"/>
  <c r="AA8428" i="2"/>
  <c r="R8428" i="2"/>
  <c r="AA8427" i="2"/>
  <c r="R8427" i="2"/>
  <c r="AA8426" i="2"/>
  <c r="R8426" i="2"/>
  <c r="AA8425" i="2"/>
  <c r="R8425" i="2"/>
  <c r="AA8424" i="2"/>
  <c r="R8424" i="2"/>
  <c r="AA8423" i="2"/>
  <c r="R8423" i="2"/>
  <c r="AA8422" i="2"/>
  <c r="R8422" i="2"/>
  <c r="AA8421" i="2"/>
  <c r="R8421" i="2"/>
  <c r="AA8420" i="2"/>
  <c r="R8420" i="2"/>
  <c r="AA8419" i="2"/>
  <c r="R8419" i="2"/>
  <c r="AA8418" i="2"/>
  <c r="R8418" i="2"/>
  <c r="AA8417" i="2"/>
  <c r="R8417" i="2"/>
  <c r="AA8416" i="2"/>
  <c r="R8416" i="2"/>
  <c r="AA8415" i="2"/>
  <c r="R8415" i="2"/>
  <c r="AA8414" i="2"/>
  <c r="R8414" i="2"/>
  <c r="AA8413" i="2"/>
  <c r="R8413" i="2"/>
  <c r="AA8412" i="2"/>
  <c r="R8412" i="2"/>
  <c r="AA8411" i="2"/>
  <c r="R8411" i="2"/>
  <c r="AA8410" i="2"/>
  <c r="R8410" i="2"/>
  <c r="AA8409" i="2"/>
  <c r="R8409" i="2"/>
  <c r="AA8408" i="2"/>
  <c r="R8408" i="2"/>
  <c r="AA8407" i="2"/>
  <c r="R8407" i="2"/>
  <c r="AA8406" i="2"/>
  <c r="R8406" i="2"/>
  <c r="AA8405" i="2"/>
  <c r="R8405" i="2"/>
  <c r="AA8404" i="2"/>
  <c r="R8404" i="2"/>
  <c r="AA8403" i="2"/>
  <c r="R8403" i="2"/>
  <c r="AA8402" i="2"/>
  <c r="R8402" i="2"/>
  <c r="AA8401" i="2"/>
  <c r="R8401" i="2"/>
  <c r="AA8400" i="2"/>
  <c r="R8400" i="2"/>
  <c r="AA8399" i="2"/>
  <c r="R8399" i="2"/>
  <c r="AA8398" i="2"/>
  <c r="R8398" i="2"/>
  <c r="AA8397" i="2"/>
  <c r="R8397" i="2"/>
  <c r="AA8396" i="2"/>
  <c r="R8396" i="2"/>
  <c r="AA8395" i="2"/>
  <c r="R8395" i="2"/>
  <c r="AA8394" i="2"/>
  <c r="R8394" i="2"/>
  <c r="AA8393" i="2"/>
  <c r="R8393" i="2"/>
  <c r="AA8392" i="2"/>
  <c r="R8392" i="2"/>
  <c r="AA8391" i="2"/>
  <c r="R8391" i="2"/>
  <c r="AA8390" i="2"/>
  <c r="R8390" i="2"/>
  <c r="AA8389" i="2"/>
  <c r="R8389" i="2"/>
  <c r="AA8388" i="2"/>
  <c r="R8388" i="2"/>
  <c r="AA8387" i="2"/>
  <c r="R8387" i="2"/>
  <c r="AA8386" i="2"/>
  <c r="R8386" i="2"/>
  <c r="AA8385" i="2"/>
  <c r="R8385" i="2"/>
  <c r="AA8384" i="2"/>
  <c r="R8384" i="2"/>
  <c r="AA8383" i="2"/>
  <c r="R8383" i="2"/>
  <c r="AA8382" i="2"/>
  <c r="R8382" i="2"/>
  <c r="AA8381" i="2"/>
  <c r="R8381" i="2"/>
  <c r="AA8380" i="2"/>
  <c r="R8380" i="2"/>
  <c r="AA8379" i="2"/>
  <c r="R8379" i="2"/>
  <c r="AA8378" i="2"/>
  <c r="R8378" i="2"/>
  <c r="AA8377" i="2"/>
  <c r="R8377" i="2"/>
  <c r="AA8376" i="2"/>
  <c r="R8376" i="2"/>
  <c r="AA8375" i="2"/>
  <c r="R8375" i="2"/>
  <c r="AA8374" i="2"/>
  <c r="R8374" i="2"/>
  <c r="AA8373" i="2"/>
  <c r="R8373" i="2"/>
  <c r="AA8372" i="2"/>
  <c r="R8372" i="2"/>
  <c r="AA8371" i="2"/>
  <c r="R8371" i="2"/>
  <c r="AA8370" i="2"/>
  <c r="R8370" i="2"/>
  <c r="AA8369" i="2"/>
  <c r="R8369" i="2"/>
  <c r="AA8368" i="2"/>
  <c r="R8368" i="2"/>
  <c r="AA8367" i="2"/>
  <c r="R8367" i="2"/>
  <c r="AA8366" i="2"/>
  <c r="R8366" i="2"/>
  <c r="AA8365" i="2"/>
  <c r="R8365" i="2"/>
  <c r="AA8364" i="2"/>
  <c r="R8364" i="2"/>
  <c r="AA8363" i="2"/>
  <c r="R8363" i="2"/>
  <c r="AA8362" i="2"/>
  <c r="R8362" i="2"/>
  <c r="AA8361" i="2"/>
  <c r="R8361" i="2"/>
  <c r="AA8360" i="2"/>
  <c r="R8360" i="2"/>
  <c r="AA8359" i="2"/>
  <c r="R8359" i="2"/>
  <c r="AA8358" i="2"/>
  <c r="R8358" i="2"/>
  <c r="AA8357" i="2"/>
  <c r="R8357" i="2"/>
  <c r="AA8356" i="2"/>
  <c r="R8356" i="2"/>
  <c r="AA8355" i="2"/>
  <c r="R8355" i="2"/>
  <c r="AA8354" i="2"/>
  <c r="R8354" i="2"/>
  <c r="AA8353" i="2"/>
  <c r="R8353" i="2"/>
  <c r="AA8352" i="2"/>
  <c r="R8352" i="2"/>
  <c r="AA8351" i="2"/>
  <c r="R8351" i="2"/>
  <c r="AA8350" i="2"/>
  <c r="R8350" i="2"/>
  <c r="AA8349" i="2"/>
  <c r="R8349" i="2"/>
  <c r="AA8348" i="2"/>
  <c r="R8348" i="2"/>
  <c r="AA8347" i="2"/>
  <c r="R8347" i="2"/>
  <c r="AA8346" i="2"/>
  <c r="R8346" i="2"/>
  <c r="AA8345" i="2"/>
  <c r="R8345" i="2"/>
  <c r="AA8344" i="2"/>
  <c r="R8344" i="2"/>
  <c r="AA8343" i="2"/>
  <c r="R8343" i="2"/>
  <c r="AA8342" i="2"/>
  <c r="R8342" i="2"/>
  <c r="AA8341" i="2"/>
  <c r="R8341" i="2"/>
  <c r="AA8340" i="2"/>
  <c r="R8340" i="2"/>
  <c r="AA8339" i="2"/>
  <c r="R8339" i="2"/>
  <c r="AA8338" i="2"/>
  <c r="R8338" i="2"/>
  <c r="AA8337" i="2"/>
  <c r="R8337" i="2"/>
  <c r="AA8336" i="2"/>
  <c r="R8336" i="2"/>
  <c r="AA8335" i="2"/>
  <c r="R8335" i="2"/>
  <c r="AA8334" i="2"/>
  <c r="R8334" i="2"/>
  <c r="AA8333" i="2"/>
  <c r="R8333" i="2"/>
  <c r="AA8332" i="2"/>
  <c r="R8332" i="2"/>
  <c r="AA8331" i="2"/>
  <c r="R8331" i="2"/>
  <c r="AA8330" i="2"/>
  <c r="R8330" i="2"/>
  <c r="AA8329" i="2"/>
  <c r="R8329" i="2"/>
  <c r="AA8328" i="2"/>
  <c r="R8328" i="2"/>
  <c r="AA8327" i="2"/>
  <c r="R8327" i="2"/>
  <c r="AA8326" i="2"/>
  <c r="R8326" i="2"/>
  <c r="AA8325" i="2"/>
  <c r="R8325" i="2"/>
  <c r="AA8324" i="2"/>
  <c r="R8324" i="2"/>
  <c r="AA8323" i="2"/>
  <c r="R8323" i="2"/>
  <c r="AA8322" i="2"/>
  <c r="R8322" i="2"/>
  <c r="AA8321" i="2"/>
  <c r="R8321" i="2"/>
  <c r="AA8320" i="2"/>
  <c r="R8320" i="2"/>
  <c r="AA8319" i="2"/>
  <c r="R8319" i="2"/>
  <c r="AA8318" i="2"/>
  <c r="R8318" i="2"/>
  <c r="AA8317" i="2"/>
  <c r="R8317" i="2"/>
  <c r="AA8316" i="2"/>
  <c r="R8316" i="2"/>
  <c r="AA8315" i="2"/>
  <c r="R8315" i="2"/>
  <c r="AA8314" i="2"/>
  <c r="R8314" i="2"/>
  <c r="AA8313" i="2"/>
  <c r="R8313" i="2"/>
  <c r="AA8312" i="2"/>
  <c r="R8312" i="2"/>
  <c r="AA8311" i="2"/>
  <c r="R8311" i="2"/>
  <c r="AA8310" i="2"/>
  <c r="R8310" i="2"/>
  <c r="AA8309" i="2"/>
  <c r="R8309" i="2"/>
  <c r="AA8308" i="2"/>
  <c r="R8308" i="2"/>
  <c r="AA8307" i="2"/>
  <c r="R8307" i="2"/>
  <c r="AA8306" i="2"/>
  <c r="R8306" i="2"/>
  <c r="AA8305" i="2"/>
  <c r="R8305" i="2"/>
  <c r="AA8304" i="2"/>
  <c r="R8304" i="2"/>
  <c r="AA8303" i="2"/>
  <c r="R8303" i="2"/>
  <c r="AA8302" i="2"/>
  <c r="R8302" i="2"/>
  <c r="AA8301" i="2"/>
  <c r="R8301" i="2"/>
  <c r="AA8300" i="2"/>
  <c r="R8300" i="2"/>
  <c r="AA8299" i="2"/>
  <c r="R8299" i="2"/>
  <c r="AA8298" i="2"/>
  <c r="R8298" i="2"/>
  <c r="AA8297" i="2"/>
  <c r="R8297" i="2"/>
  <c r="AA8296" i="2"/>
  <c r="R8296" i="2"/>
  <c r="AA8295" i="2"/>
  <c r="R8295" i="2"/>
  <c r="AA8294" i="2"/>
  <c r="R8294" i="2"/>
  <c r="AA8293" i="2"/>
  <c r="R8293" i="2"/>
  <c r="AA8292" i="2"/>
  <c r="R8292" i="2"/>
  <c r="AA8291" i="2"/>
  <c r="R8291" i="2"/>
  <c r="AA8290" i="2"/>
  <c r="R8290" i="2"/>
  <c r="AA8289" i="2"/>
  <c r="R8289" i="2"/>
  <c r="AA8288" i="2"/>
  <c r="R8288" i="2"/>
  <c r="AA8287" i="2"/>
  <c r="R8287" i="2"/>
  <c r="AA8286" i="2"/>
  <c r="R8286" i="2"/>
  <c r="AA8285" i="2"/>
  <c r="R8285" i="2"/>
  <c r="AA8284" i="2"/>
  <c r="R8284" i="2"/>
  <c r="AA8283" i="2"/>
  <c r="R8283" i="2"/>
  <c r="AA8282" i="2"/>
  <c r="R8282" i="2"/>
  <c r="AA8281" i="2"/>
  <c r="R8281" i="2"/>
  <c r="AA8280" i="2"/>
  <c r="R8280" i="2"/>
  <c r="AA8279" i="2"/>
  <c r="R8279" i="2"/>
  <c r="AA8278" i="2"/>
  <c r="R8278" i="2"/>
  <c r="AA8277" i="2"/>
  <c r="R8277" i="2"/>
  <c r="AA8276" i="2"/>
  <c r="R8276" i="2"/>
  <c r="AA8275" i="2"/>
  <c r="R8275" i="2"/>
  <c r="AA8274" i="2"/>
  <c r="R8274" i="2"/>
  <c r="AA8273" i="2"/>
  <c r="R8273" i="2"/>
  <c r="AA8272" i="2"/>
  <c r="R8272" i="2"/>
  <c r="AA8271" i="2"/>
  <c r="R8271" i="2"/>
  <c r="AA8270" i="2"/>
  <c r="R8270" i="2"/>
  <c r="AA8269" i="2"/>
  <c r="R8269" i="2"/>
  <c r="AA8268" i="2"/>
  <c r="R8268" i="2"/>
  <c r="AA8267" i="2"/>
  <c r="R8267" i="2"/>
  <c r="AA8266" i="2"/>
  <c r="R8266" i="2"/>
  <c r="AA8265" i="2"/>
  <c r="R8265" i="2"/>
  <c r="AA8264" i="2"/>
  <c r="R8264" i="2"/>
  <c r="AA8263" i="2"/>
  <c r="R8263" i="2"/>
  <c r="AA8262" i="2"/>
  <c r="R8262" i="2"/>
  <c r="AA8261" i="2"/>
  <c r="R8261" i="2"/>
  <c r="AA8260" i="2"/>
  <c r="R8260" i="2"/>
  <c r="AA8259" i="2"/>
  <c r="R8259" i="2"/>
  <c r="AA8258" i="2"/>
  <c r="R8258" i="2"/>
  <c r="AA8257" i="2"/>
  <c r="R8257" i="2"/>
  <c r="AA8256" i="2"/>
  <c r="R8256" i="2"/>
  <c r="AA8255" i="2"/>
  <c r="R8255" i="2"/>
  <c r="AA8254" i="2"/>
  <c r="R8254" i="2"/>
  <c r="AA8253" i="2"/>
  <c r="R8253" i="2"/>
  <c r="AA8252" i="2"/>
  <c r="R8252" i="2"/>
  <c r="AA8251" i="2"/>
  <c r="R8251" i="2"/>
  <c r="AA8250" i="2"/>
  <c r="R8250" i="2"/>
  <c r="AA8249" i="2"/>
  <c r="R8249" i="2"/>
  <c r="AA8248" i="2"/>
  <c r="R8248" i="2"/>
  <c r="AA8247" i="2"/>
  <c r="R8247" i="2"/>
  <c r="AA8246" i="2"/>
  <c r="R8246" i="2"/>
  <c r="AA8245" i="2"/>
  <c r="R8245" i="2"/>
  <c r="AA8244" i="2"/>
  <c r="R8244" i="2"/>
  <c r="AA8243" i="2"/>
  <c r="R8243" i="2"/>
  <c r="AA8242" i="2"/>
  <c r="R8242" i="2"/>
  <c r="AA8241" i="2"/>
  <c r="R8241" i="2"/>
  <c r="AA8240" i="2"/>
  <c r="R8240" i="2"/>
  <c r="AA8239" i="2"/>
  <c r="R8239" i="2"/>
  <c r="AA8238" i="2"/>
  <c r="R8238" i="2"/>
  <c r="AA8237" i="2"/>
  <c r="R8237" i="2"/>
  <c r="AA8236" i="2"/>
  <c r="R8236" i="2"/>
  <c r="AA8235" i="2"/>
  <c r="R8235" i="2"/>
  <c r="AA8234" i="2"/>
  <c r="R8234" i="2"/>
  <c r="AA8233" i="2"/>
  <c r="R8233" i="2"/>
  <c r="AA8232" i="2"/>
  <c r="R8232" i="2"/>
  <c r="AA8231" i="2"/>
  <c r="R8231" i="2"/>
  <c r="AA8230" i="2"/>
  <c r="R8230" i="2"/>
  <c r="AA8229" i="2"/>
  <c r="R8229" i="2"/>
  <c r="AA8228" i="2"/>
  <c r="R8228" i="2"/>
  <c r="AA8227" i="2"/>
  <c r="R8227" i="2"/>
  <c r="AA8226" i="2"/>
  <c r="R8226" i="2"/>
  <c r="AA8225" i="2"/>
  <c r="R8225" i="2"/>
  <c r="AA8224" i="2"/>
  <c r="R8224" i="2"/>
  <c r="AA8223" i="2"/>
  <c r="R8223" i="2"/>
  <c r="AA8222" i="2"/>
  <c r="R8222" i="2"/>
  <c r="AA8221" i="2"/>
  <c r="R8221" i="2"/>
  <c r="AA8220" i="2"/>
  <c r="R8220" i="2"/>
  <c r="AA8219" i="2"/>
  <c r="R8219" i="2"/>
  <c r="AA8218" i="2"/>
  <c r="R8218" i="2"/>
  <c r="AA8217" i="2"/>
  <c r="R8217" i="2"/>
  <c r="AA8216" i="2"/>
  <c r="R8216" i="2"/>
  <c r="AA8215" i="2"/>
  <c r="R8215" i="2"/>
  <c r="AA8214" i="2"/>
  <c r="R8214" i="2"/>
  <c r="AA8213" i="2"/>
  <c r="R8213" i="2"/>
  <c r="AA8212" i="2"/>
  <c r="R8212" i="2"/>
  <c r="AA8211" i="2"/>
  <c r="R8211" i="2"/>
  <c r="AA8210" i="2"/>
  <c r="R8210" i="2"/>
  <c r="AA8209" i="2"/>
  <c r="R8209" i="2"/>
  <c r="AA8208" i="2"/>
  <c r="R8208" i="2"/>
  <c r="AA8207" i="2"/>
  <c r="R8207" i="2"/>
  <c r="AA8206" i="2"/>
  <c r="R8206" i="2"/>
  <c r="AA8205" i="2"/>
  <c r="R8205" i="2"/>
  <c r="AA8204" i="2"/>
  <c r="R8204" i="2"/>
  <c r="AA8203" i="2"/>
  <c r="R8203" i="2"/>
  <c r="AA8202" i="2"/>
  <c r="R8202" i="2"/>
  <c r="AA8201" i="2"/>
  <c r="R8201" i="2"/>
  <c r="AA8200" i="2"/>
  <c r="R8200" i="2"/>
  <c r="AA8199" i="2"/>
  <c r="R8199" i="2"/>
  <c r="AA8198" i="2"/>
  <c r="R8198" i="2"/>
  <c r="AA8197" i="2"/>
  <c r="R8197" i="2"/>
  <c r="AA8196" i="2"/>
  <c r="R8196" i="2"/>
  <c r="AA8195" i="2"/>
  <c r="R8195" i="2"/>
  <c r="AA8194" i="2"/>
  <c r="R8194" i="2"/>
  <c r="AA8193" i="2"/>
  <c r="R8193" i="2"/>
  <c r="AA8192" i="2"/>
  <c r="R8192" i="2"/>
  <c r="AA8191" i="2"/>
  <c r="R8191" i="2"/>
  <c r="AA8190" i="2"/>
  <c r="R8190" i="2"/>
  <c r="AA8189" i="2"/>
  <c r="R8189" i="2"/>
  <c r="AA8188" i="2"/>
  <c r="R8188" i="2"/>
  <c r="AA8187" i="2"/>
  <c r="R8187" i="2"/>
  <c r="AA8186" i="2"/>
  <c r="R8186" i="2"/>
  <c r="AA8185" i="2"/>
  <c r="R8185" i="2"/>
  <c r="AA8184" i="2"/>
  <c r="R8184" i="2"/>
  <c r="AA8183" i="2"/>
  <c r="R8183" i="2"/>
  <c r="AA8182" i="2"/>
  <c r="R8182" i="2"/>
  <c r="AA8181" i="2"/>
  <c r="R8181" i="2"/>
  <c r="AA8180" i="2"/>
  <c r="R8180" i="2"/>
  <c r="AA8179" i="2"/>
  <c r="R8179" i="2"/>
  <c r="AA8178" i="2"/>
  <c r="R8178" i="2"/>
  <c r="AA8177" i="2"/>
  <c r="R8177" i="2"/>
  <c r="AA8176" i="2"/>
  <c r="R8176" i="2"/>
  <c r="AA8175" i="2"/>
  <c r="R8175" i="2"/>
  <c r="AA8174" i="2"/>
  <c r="R8174" i="2"/>
  <c r="AA8173" i="2"/>
  <c r="R8173" i="2"/>
  <c r="AA8172" i="2"/>
  <c r="R8172" i="2"/>
  <c r="AA8171" i="2"/>
  <c r="R8171" i="2"/>
  <c r="AA8170" i="2"/>
  <c r="R8170" i="2"/>
  <c r="AA8169" i="2"/>
  <c r="R8169" i="2"/>
  <c r="AA8168" i="2"/>
  <c r="R8168" i="2"/>
  <c r="AA8167" i="2"/>
  <c r="R8167" i="2"/>
  <c r="AA8166" i="2"/>
  <c r="R8166" i="2"/>
  <c r="AA8165" i="2"/>
  <c r="R8165" i="2"/>
  <c r="AA8164" i="2"/>
  <c r="R8164" i="2"/>
  <c r="AA8163" i="2"/>
  <c r="R8163" i="2"/>
  <c r="AA8162" i="2"/>
  <c r="R8162" i="2"/>
  <c r="AA8161" i="2"/>
  <c r="R8161" i="2"/>
  <c r="AA8160" i="2"/>
  <c r="R8160" i="2"/>
  <c r="AA8159" i="2"/>
  <c r="R8159" i="2"/>
  <c r="AA8158" i="2"/>
  <c r="R8158" i="2"/>
  <c r="AA8157" i="2"/>
  <c r="R8157" i="2"/>
  <c r="AA8156" i="2"/>
  <c r="R8156" i="2"/>
  <c r="AA8155" i="2"/>
  <c r="R8155" i="2"/>
  <c r="AA8154" i="2"/>
  <c r="R8154" i="2"/>
  <c r="AA8153" i="2"/>
  <c r="R8153" i="2"/>
  <c r="AA8152" i="2"/>
  <c r="R8152" i="2"/>
  <c r="AA8151" i="2"/>
  <c r="R8151" i="2"/>
  <c r="AA8150" i="2"/>
  <c r="R8150" i="2"/>
  <c r="AA8149" i="2"/>
  <c r="R8149" i="2"/>
  <c r="AA8148" i="2"/>
  <c r="R8148" i="2"/>
  <c r="AA8147" i="2"/>
  <c r="R8147" i="2"/>
  <c r="AA8146" i="2"/>
  <c r="R8146" i="2"/>
  <c r="AA8145" i="2"/>
  <c r="R8145" i="2"/>
  <c r="AA8144" i="2"/>
  <c r="R8144" i="2"/>
  <c r="AA8143" i="2"/>
  <c r="R8143" i="2"/>
  <c r="AA8142" i="2"/>
  <c r="R8142" i="2"/>
  <c r="AA8141" i="2"/>
  <c r="R8141" i="2"/>
  <c r="AA8140" i="2"/>
  <c r="R8140" i="2"/>
  <c r="AA8139" i="2"/>
  <c r="R8139" i="2"/>
  <c r="AA8138" i="2"/>
  <c r="R8138" i="2"/>
  <c r="AA8137" i="2"/>
  <c r="R8137" i="2"/>
  <c r="AA8136" i="2"/>
  <c r="R8136" i="2"/>
  <c r="AA8135" i="2"/>
  <c r="R8135" i="2"/>
  <c r="AA8134" i="2"/>
  <c r="R8134" i="2"/>
  <c r="AA8133" i="2"/>
  <c r="R8133" i="2"/>
  <c r="AA8132" i="2"/>
  <c r="R8132" i="2"/>
  <c r="AA8131" i="2"/>
  <c r="R8131" i="2"/>
  <c r="AA8130" i="2"/>
  <c r="R8130" i="2"/>
  <c r="AA8129" i="2"/>
  <c r="R8129" i="2"/>
  <c r="AA8128" i="2"/>
  <c r="R8128" i="2"/>
  <c r="AA8127" i="2"/>
  <c r="R8127" i="2"/>
  <c r="AA8126" i="2"/>
  <c r="R8126" i="2"/>
  <c r="AA8125" i="2"/>
  <c r="R8125" i="2"/>
  <c r="AA8124" i="2"/>
  <c r="R8124" i="2"/>
  <c r="AA8123" i="2"/>
  <c r="R8123" i="2"/>
  <c r="AA8122" i="2"/>
  <c r="R8122" i="2"/>
  <c r="AA8121" i="2"/>
  <c r="R8121" i="2"/>
  <c r="AA8120" i="2"/>
  <c r="R8120" i="2"/>
  <c r="AA8119" i="2"/>
  <c r="R8119" i="2"/>
  <c r="AA8118" i="2"/>
  <c r="R8118" i="2"/>
  <c r="AA8117" i="2"/>
  <c r="R8117" i="2"/>
  <c r="AA8116" i="2"/>
  <c r="R8116" i="2"/>
  <c r="AA8115" i="2"/>
  <c r="R8115" i="2"/>
  <c r="AA8114" i="2"/>
  <c r="R8114" i="2"/>
  <c r="AA8113" i="2"/>
  <c r="R8113" i="2"/>
  <c r="AA8112" i="2"/>
  <c r="R8112" i="2"/>
  <c r="AA8111" i="2"/>
  <c r="R8111" i="2"/>
  <c r="AA8110" i="2"/>
  <c r="R8110" i="2"/>
  <c r="AA8109" i="2"/>
  <c r="R8109" i="2"/>
  <c r="AA8108" i="2"/>
  <c r="R8108" i="2"/>
  <c r="AA8107" i="2"/>
  <c r="R8107" i="2"/>
  <c r="AA8106" i="2"/>
  <c r="R8106" i="2"/>
  <c r="AA8105" i="2"/>
  <c r="R8105" i="2"/>
  <c r="AA8104" i="2"/>
  <c r="R8104" i="2"/>
  <c r="AA8103" i="2"/>
  <c r="R8103" i="2"/>
  <c r="AA8102" i="2"/>
  <c r="R8102" i="2"/>
  <c r="AA8101" i="2"/>
  <c r="R8101" i="2"/>
  <c r="AA8100" i="2"/>
  <c r="R8100" i="2"/>
  <c r="AA8099" i="2"/>
  <c r="R8099" i="2"/>
  <c r="AA8098" i="2"/>
  <c r="R8098" i="2"/>
  <c r="AA8097" i="2"/>
  <c r="R8097" i="2"/>
  <c r="AA8096" i="2"/>
  <c r="R8096" i="2"/>
  <c r="AA8095" i="2"/>
  <c r="R8095" i="2"/>
  <c r="AA8094" i="2"/>
  <c r="R8094" i="2"/>
  <c r="AA8093" i="2"/>
  <c r="R8093" i="2"/>
  <c r="AA8092" i="2"/>
  <c r="R8092" i="2"/>
  <c r="AA8091" i="2"/>
  <c r="R8091" i="2"/>
  <c r="AA8090" i="2"/>
  <c r="R8090" i="2"/>
  <c r="AA8089" i="2"/>
  <c r="R8089" i="2"/>
  <c r="AA8088" i="2"/>
  <c r="R8088" i="2"/>
  <c r="AA8087" i="2"/>
  <c r="R8087" i="2"/>
  <c r="AA8086" i="2"/>
  <c r="R8086" i="2"/>
  <c r="AA8085" i="2"/>
  <c r="R8085" i="2"/>
  <c r="AA8084" i="2"/>
  <c r="R8084" i="2"/>
  <c r="AA8083" i="2"/>
  <c r="R8083" i="2"/>
  <c r="AA8082" i="2"/>
  <c r="R8082" i="2"/>
  <c r="AA8081" i="2"/>
  <c r="R8081" i="2"/>
  <c r="AA8080" i="2"/>
  <c r="R8080" i="2"/>
  <c r="AA8079" i="2"/>
  <c r="R8079" i="2"/>
  <c r="AA8078" i="2"/>
  <c r="R8078" i="2"/>
  <c r="AA8077" i="2"/>
  <c r="R8077" i="2"/>
  <c r="AA8076" i="2"/>
  <c r="R8076" i="2"/>
  <c r="AA8075" i="2"/>
  <c r="R8075" i="2"/>
  <c r="AA8074" i="2"/>
  <c r="R8074" i="2"/>
  <c r="AA8073" i="2"/>
  <c r="R8073" i="2"/>
  <c r="AA8072" i="2"/>
  <c r="R8072" i="2"/>
  <c r="AA8071" i="2"/>
  <c r="R8071" i="2"/>
  <c r="AA8070" i="2"/>
  <c r="R8070" i="2"/>
  <c r="AA8069" i="2"/>
  <c r="R8069" i="2"/>
  <c r="AA8068" i="2"/>
  <c r="R8068" i="2"/>
  <c r="AA8067" i="2"/>
  <c r="R8067" i="2"/>
  <c r="AA8066" i="2"/>
  <c r="R8066" i="2"/>
  <c r="AA8065" i="2"/>
  <c r="R8065" i="2"/>
  <c r="AA8064" i="2"/>
  <c r="R8064" i="2"/>
  <c r="AA8063" i="2"/>
  <c r="R8063" i="2"/>
  <c r="AA8062" i="2"/>
  <c r="R8062" i="2"/>
  <c r="AA8061" i="2"/>
  <c r="R8061" i="2"/>
  <c r="AA8060" i="2"/>
  <c r="R8060" i="2"/>
  <c r="AA8059" i="2"/>
  <c r="R8059" i="2"/>
  <c r="AA8058" i="2"/>
  <c r="R8058" i="2"/>
  <c r="AA8057" i="2"/>
  <c r="R8057" i="2"/>
  <c r="AA8056" i="2"/>
  <c r="R8056" i="2"/>
  <c r="AA8055" i="2"/>
  <c r="R8055" i="2"/>
  <c r="AA8054" i="2"/>
  <c r="R8054" i="2"/>
  <c r="AA8053" i="2"/>
  <c r="R8053" i="2"/>
  <c r="AA8052" i="2"/>
  <c r="R8052" i="2"/>
  <c r="AA8051" i="2"/>
  <c r="R8051" i="2"/>
  <c r="AA8050" i="2"/>
  <c r="R8050" i="2"/>
  <c r="AA8049" i="2"/>
  <c r="R8049" i="2"/>
  <c r="AA8048" i="2"/>
  <c r="R8048" i="2"/>
  <c r="AA8047" i="2"/>
  <c r="R8047" i="2"/>
  <c r="AA8046" i="2"/>
  <c r="R8046" i="2"/>
  <c r="AA8045" i="2"/>
  <c r="R8045" i="2"/>
  <c r="AA8044" i="2"/>
  <c r="R8044" i="2"/>
  <c r="AA8043" i="2"/>
  <c r="R8043" i="2"/>
  <c r="AA8042" i="2"/>
  <c r="R8042" i="2"/>
  <c r="AA8041" i="2"/>
  <c r="R8041" i="2"/>
  <c r="AA8040" i="2"/>
  <c r="R8040" i="2"/>
  <c r="AA8039" i="2"/>
  <c r="R8039" i="2"/>
  <c r="AA8038" i="2"/>
  <c r="R8038" i="2"/>
  <c r="AA8037" i="2"/>
  <c r="R8037" i="2"/>
  <c r="AA8036" i="2"/>
  <c r="R8036" i="2"/>
  <c r="AA8035" i="2"/>
  <c r="R8035" i="2"/>
  <c r="AA8034" i="2"/>
  <c r="R8034" i="2"/>
  <c r="AA8033" i="2"/>
  <c r="R8033" i="2"/>
  <c r="AA8032" i="2"/>
  <c r="R8032" i="2"/>
  <c r="AA8031" i="2"/>
  <c r="R8031" i="2"/>
  <c r="AA8030" i="2"/>
  <c r="R8030" i="2"/>
  <c r="AA8029" i="2"/>
  <c r="R8029" i="2"/>
  <c r="AA8028" i="2"/>
  <c r="R8028" i="2"/>
  <c r="AA8027" i="2"/>
  <c r="R8027" i="2"/>
  <c r="AA8026" i="2"/>
  <c r="R8026" i="2"/>
  <c r="AA8025" i="2"/>
  <c r="R8025" i="2"/>
  <c r="AA8024" i="2"/>
  <c r="R8024" i="2"/>
  <c r="AA8023" i="2"/>
  <c r="R8023" i="2"/>
  <c r="AA8022" i="2"/>
  <c r="R8022" i="2"/>
  <c r="AA8021" i="2"/>
  <c r="R8021" i="2"/>
  <c r="AA8020" i="2"/>
  <c r="R8020" i="2"/>
  <c r="AA8019" i="2"/>
  <c r="R8019" i="2"/>
  <c r="AA8018" i="2"/>
  <c r="R8018" i="2"/>
  <c r="AA8017" i="2"/>
  <c r="R8017" i="2"/>
  <c r="AA8016" i="2"/>
  <c r="R8016" i="2"/>
  <c r="AA8015" i="2"/>
  <c r="R8015" i="2"/>
  <c r="AA8014" i="2"/>
  <c r="R8014" i="2"/>
  <c r="AA8013" i="2"/>
  <c r="R8013" i="2"/>
  <c r="AA8012" i="2"/>
  <c r="R8012" i="2"/>
  <c r="AA8011" i="2"/>
  <c r="R8011" i="2"/>
  <c r="AA8010" i="2"/>
  <c r="R8010" i="2"/>
  <c r="AA8009" i="2"/>
  <c r="R8009" i="2"/>
  <c r="AA8008" i="2"/>
  <c r="R8008" i="2"/>
  <c r="AA8007" i="2"/>
  <c r="R8007" i="2"/>
  <c r="AA8006" i="2"/>
  <c r="R8006" i="2"/>
  <c r="AA8005" i="2"/>
  <c r="R8005" i="2"/>
  <c r="AA8004" i="2"/>
  <c r="R8004" i="2"/>
  <c r="AA8003" i="2"/>
  <c r="R8003" i="2"/>
  <c r="AA8002" i="2"/>
  <c r="R8002" i="2"/>
  <c r="AA8001" i="2"/>
  <c r="R8001" i="2"/>
  <c r="AA8000" i="2"/>
  <c r="R8000" i="2"/>
  <c r="AA7999" i="2"/>
  <c r="R7999" i="2"/>
  <c r="AA7998" i="2"/>
  <c r="R7998" i="2"/>
  <c r="AA7997" i="2"/>
  <c r="R7997" i="2"/>
  <c r="AA7996" i="2"/>
  <c r="R7996" i="2"/>
  <c r="AA7995" i="2"/>
  <c r="R7995" i="2"/>
  <c r="AA7994" i="2"/>
  <c r="R7994" i="2"/>
  <c r="AA7993" i="2"/>
  <c r="R7993" i="2"/>
  <c r="AA7992" i="2"/>
  <c r="R7992" i="2"/>
  <c r="AA7991" i="2"/>
  <c r="R7991" i="2"/>
  <c r="AA7990" i="2"/>
  <c r="R7990" i="2"/>
  <c r="AA7989" i="2"/>
  <c r="R7989" i="2"/>
  <c r="AA7988" i="2"/>
  <c r="R7988" i="2"/>
  <c r="AA7987" i="2"/>
  <c r="R7987" i="2"/>
  <c r="AA7986" i="2"/>
  <c r="R7986" i="2"/>
  <c r="AA7985" i="2"/>
  <c r="R7985" i="2"/>
  <c r="AA7984" i="2"/>
  <c r="R7984" i="2"/>
  <c r="AA7983" i="2"/>
  <c r="R7983" i="2"/>
  <c r="AA7982" i="2"/>
  <c r="R7982" i="2"/>
  <c r="AA7981" i="2"/>
  <c r="R7981" i="2"/>
  <c r="AA7980" i="2"/>
  <c r="R7980" i="2"/>
  <c r="AA7979" i="2"/>
  <c r="R7979" i="2"/>
  <c r="AA7978" i="2"/>
  <c r="R7978" i="2"/>
  <c r="AA7977" i="2"/>
  <c r="R7977" i="2"/>
  <c r="AA7976" i="2"/>
  <c r="R7976" i="2"/>
  <c r="AA7975" i="2"/>
  <c r="R7975" i="2"/>
  <c r="AA7974" i="2"/>
  <c r="R7974" i="2"/>
  <c r="AA7973" i="2"/>
  <c r="R7973" i="2"/>
  <c r="AA7972" i="2"/>
  <c r="R7972" i="2"/>
  <c r="AA7971" i="2"/>
  <c r="R7971" i="2"/>
  <c r="AA7970" i="2"/>
  <c r="R7970" i="2"/>
  <c r="AA7969" i="2"/>
  <c r="R7969" i="2"/>
  <c r="AA7968" i="2"/>
  <c r="R7968" i="2"/>
  <c r="AA7967" i="2"/>
  <c r="R7967" i="2"/>
  <c r="AA7966" i="2"/>
  <c r="R7966" i="2"/>
  <c r="AA7965" i="2"/>
  <c r="R7965" i="2"/>
  <c r="AA7964" i="2"/>
  <c r="R7964" i="2"/>
  <c r="AA7963" i="2"/>
  <c r="R7963" i="2"/>
  <c r="AA7962" i="2"/>
  <c r="R7962" i="2"/>
  <c r="AA7961" i="2"/>
  <c r="R7961" i="2"/>
  <c r="AA7960" i="2"/>
  <c r="R7960" i="2"/>
  <c r="AA7959" i="2"/>
  <c r="R7959" i="2"/>
  <c r="AA7958" i="2"/>
  <c r="R7958" i="2"/>
  <c r="AA7957" i="2"/>
  <c r="R7957" i="2"/>
  <c r="AA7956" i="2"/>
  <c r="R7956" i="2"/>
  <c r="AA7955" i="2"/>
  <c r="R7955" i="2"/>
  <c r="AA7954" i="2"/>
  <c r="R7954" i="2"/>
  <c r="AA7953" i="2"/>
  <c r="R7953" i="2"/>
  <c r="AA7952" i="2"/>
  <c r="R7952" i="2"/>
  <c r="AA7951" i="2"/>
  <c r="R7951" i="2"/>
  <c r="AA7950" i="2"/>
  <c r="R7950" i="2"/>
  <c r="AA7949" i="2"/>
  <c r="R7949" i="2"/>
  <c r="AA7948" i="2"/>
  <c r="R7948" i="2"/>
  <c r="AA7947" i="2"/>
  <c r="R7947" i="2"/>
  <c r="AA7946" i="2"/>
  <c r="R7946" i="2"/>
  <c r="AA7945" i="2"/>
  <c r="R7945" i="2"/>
  <c r="AA7944" i="2"/>
  <c r="R7944" i="2"/>
  <c r="AA7943" i="2"/>
  <c r="R7943" i="2"/>
  <c r="AA7942" i="2"/>
  <c r="R7942" i="2"/>
  <c r="AA7941" i="2"/>
  <c r="R7941" i="2"/>
  <c r="AA7940" i="2"/>
  <c r="R7940" i="2"/>
  <c r="AA7939" i="2"/>
  <c r="R7939" i="2"/>
  <c r="AA7938" i="2"/>
  <c r="R7938" i="2"/>
  <c r="AA7937" i="2"/>
  <c r="R7937" i="2"/>
  <c r="AA7936" i="2"/>
  <c r="R7936" i="2"/>
  <c r="AA7935" i="2"/>
  <c r="R7935" i="2"/>
  <c r="AA7934" i="2"/>
  <c r="R7934" i="2"/>
  <c r="AA7933" i="2"/>
  <c r="R7933" i="2"/>
  <c r="AA7932" i="2"/>
  <c r="R7932" i="2"/>
  <c r="AA7931" i="2"/>
  <c r="R7931" i="2"/>
  <c r="AA7930" i="2"/>
  <c r="R7930" i="2"/>
  <c r="AA7929" i="2"/>
  <c r="R7929" i="2"/>
  <c r="AA7928" i="2"/>
  <c r="R7928" i="2"/>
  <c r="AA7927" i="2"/>
  <c r="R7927" i="2"/>
  <c r="AA7926" i="2"/>
  <c r="R7926" i="2"/>
  <c r="AA7925" i="2"/>
  <c r="R7925" i="2"/>
  <c r="AA7924" i="2"/>
  <c r="R7924" i="2"/>
  <c r="AA7923" i="2"/>
  <c r="R7923" i="2"/>
  <c r="AA7922" i="2"/>
  <c r="R7922" i="2"/>
  <c r="AA7921" i="2"/>
  <c r="R7921" i="2"/>
  <c r="AA7920" i="2"/>
  <c r="R7920" i="2"/>
  <c r="AA7919" i="2"/>
  <c r="R7919" i="2"/>
  <c r="AA7918" i="2"/>
  <c r="R7918" i="2"/>
  <c r="AA7917" i="2"/>
  <c r="R7917" i="2"/>
  <c r="AA7916" i="2"/>
  <c r="R7916" i="2"/>
  <c r="AA7915" i="2"/>
  <c r="R7915" i="2"/>
  <c r="AA7914" i="2"/>
  <c r="R7914" i="2"/>
  <c r="AA7913" i="2"/>
  <c r="R7913" i="2"/>
  <c r="AA7912" i="2"/>
  <c r="R7912" i="2"/>
  <c r="AA7911" i="2"/>
  <c r="R7911" i="2"/>
  <c r="AA7910" i="2"/>
  <c r="R7910" i="2"/>
  <c r="AA7909" i="2"/>
  <c r="R7909" i="2"/>
  <c r="AA7908" i="2"/>
  <c r="R7908" i="2"/>
  <c r="AA7907" i="2"/>
  <c r="R7907" i="2"/>
  <c r="AA7906" i="2"/>
  <c r="R7906" i="2"/>
  <c r="AA7905" i="2"/>
  <c r="R7905" i="2"/>
  <c r="AA7904" i="2"/>
  <c r="R7904" i="2"/>
  <c r="AA7903" i="2"/>
  <c r="R7903" i="2"/>
  <c r="AA7902" i="2"/>
  <c r="R7902" i="2"/>
  <c r="AA7901" i="2"/>
  <c r="R7901" i="2"/>
  <c r="AA7900" i="2"/>
  <c r="R7900" i="2"/>
  <c r="AA7899" i="2"/>
  <c r="R7899" i="2"/>
  <c r="AA7898" i="2"/>
  <c r="R7898" i="2"/>
  <c r="AA7897" i="2"/>
  <c r="R7897" i="2"/>
  <c r="AA7896" i="2"/>
  <c r="R7896" i="2"/>
  <c r="AA7895" i="2"/>
  <c r="R7895" i="2"/>
  <c r="AA7894" i="2"/>
  <c r="R7894" i="2"/>
  <c r="AA7893" i="2"/>
  <c r="R7893" i="2"/>
  <c r="AA7892" i="2"/>
  <c r="R7892" i="2"/>
  <c r="AA7891" i="2"/>
  <c r="R7891" i="2"/>
  <c r="AA7890" i="2"/>
  <c r="R7890" i="2"/>
  <c r="AA7889" i="2"/>
  <c r="R7889" i="2"/>
  <c r="AA7888" i="2"/>
  <c r="R7888" i="2"/>
  <c r="AA7887" i="2"/>
  <c r="R7887" i="2"/>
  <c r="AA7886" i="2"/>
  <c r="R7886" i="2"/>
  <c r="AA7885" i="2"/>
  <c r="R7885" i="2"/>
  <c r="AA7884" i="2"/>
  <c r="R7884" i="2"/>
  <c r="AA7883" i="2"/>
  <c r="R7883" i="2"/>
  <c r="AA7882" i="2"/>
  <c r="R7882" i="2"/>
  <c r="AA7881" i="2"/>
  <c r="R7881" i="2"/>
  <c r="AA7880" i="2"/>
  <c r="R7880" i="2"/>
  <c r="AA7879" i="2"/>
  <c r="R7879" i="2"/>
  <c r="AA7878" i="2"/>
  <c r="R7878" i="2"/>
  <c r="AA7877" i="2"/>
  <c r="R7877" i="2"/>
  <c r="AA7876" i="2"/>
  <c r="R7876" i="2"/>
  <c r="AA7875" i="2"/>
  <c r="R7875" i="2"/>
  <c r="AA7874" i="2"/>
  <c r="R7874" i="2"/>
  <c r="AA7873" i="2"/>
  <c r="R7873" i="2"/>
  <c r="AA7872" i="2"/>
  <c r="R7872" i="2"/>
  <c r="AA7871" i="2"/>
  <c r="R7871" i="2"/>
  <c r="AA7870" i="2"/>
  <c r="R7870" i="2"/>
  <c r="AA7869" i="2"/>
  <c r="R7869" i="2"/>
  <c r="AA7868" i="2"/>
  <c r="R7868" i="2"/>
  <c r="AA7867" i="2"/>
  <c r="R7867" i="2"/>
  <c r="AA7866" i="2"/>
  <c r="R7866" i="2"/>
  <c r="AA7865" i="2"/>
  <c r="R7865" i="2"/>
  <c r="AA7864" i="2"/>
  <c r="R7864" i="2"/>
  <c r="AA7863" i="2"/>
  <c r="R7863" i="2"/>
  <c r="AA7862" i="2"/>
  <c r="R7862" i="2"/>
  <c r="AA7861" i="2"/>
  <c r="R7861" i="2"/>
  <c r="AA7860" i="2"/>
  <c r="R7860" i="2"/>
  <c r="AA7859" i="2"/>
  <c r="R7859" i="2"/>
  <c r="AA7858" i="2"/>
  <c r="R7858" i="2"/>
  <c r="AA7857" i="2"/>
  <c r="R7857" i="2"/>
  <c r="AA7856" i="2"/>
  <c r="R7856" i="2"/>
  <c r="AA7855" i="2"/>
  <c r="R7855" i="2"/>
  <c r="AA7854" i="2"/>
  <c r="R7854" i="2"/>
  <c r="AA7853" i="2"/>
  <c r="R7853" i="2"/>
  <c r="AA7852" i="2"/>
  <c r="R7852" i="2"/>
  <c r="AA7851" i="2"/>
  <c r="R7851" i="2"/>
  <c r="AA7850" i="2"/>
  <c r="R7850" i="2"/>
  <c r="AA7849" i="2"/>
  <c r="R7849" i="2"/>
  <c r="AA7848" i="2"/>
  <c r="R7848" i="2"/>
  <c r="AA7847" i="2"/>
  <c r="R7847" i="2"/>
  <c r="AA7846" i="2"/>
  <c r="R7846" i="2"/>
  <c r="AA7845" i="2"/>
  <c r="R7845" i="2"/>
  <c r="AA7844" i="2"/>
  <c r="R7844" i="2"/>
  <c r="AA7843" i="2"/>
  <c r="R7843" i="2"/>
  <c r="AA7842" i="2"/>
  <c r="R7842" i="2"/>
  <c r="AA7841" i="2"/>
  <c r="R7841" i="2"/>
  <c r="AA7840" i="2"/>
  <c r="R7840" i="2"/>
  <c r="AA7839" i="2"/>
  <c r="R7839" i="2"/>
  <c r="AA7838" i="2"/>
  <c r="R7838" i="2"/>
  <c r="AA7837" i="2"/>
  <c r="R7837" i="2"/>
  <c r="AA7836" i="2"/>
  <c r="R7836" i="2"/>
  <c r="AA7835" i="2"/>
  <c r="R7835" i="2"/>
  <c r="AA7834" i="2"/>
  <c r="R7834" i="2"/>
  <c r="AA7833" i="2"/>
  <c r="R7833" i="2"/>
  <c r="AA7832" i="2"/>
  <c r="R7832" i="2"/>
  <c r="AA7831" i="2"/>
  <c r="R7831" i="2"/>
  <c r="AA7830" i="2"/>
  <c r="R7830" i="2"/>
  <c r="AA7829" i="2"/>
  <c r="R7829" i="2"/>
  <c r="AA7828" i="2"/>
  <c r="R7828" i="2"/>
  <c r="AA7827" i="2"/>
  <c r="R7827" i="2"/>
  <c r="AA7826" i="2"/>
  <c r="R7826" i="2"/>
  <c r="AA7825" i="2"/>
  <c r="R7825" i="2"/>
  <c r="AA7824" i="2"/>
  <c r="R7824" i="2"/>
  <c r="AA7823" i="2"/>
  <c r="R7823" i="2"/>
  <c r="AA7822" i="2"/>
  <c r="R7822" i="2"/>
  <c r="AA7821" i="2"/>
  <c r="R7821" i="2"/>
  <c r="AA7820" i="2"/>
  <c r="R7820" i="2"/>
  <c r="AA7819" i="2"/>
  <c r="R7819" i="2"/>
  <c r="AA7818" i="2"/>
  <c r="R7818" i="2"/>
  <c r="AA7817" i="2"/>
  <c r="R7817" i="2"/>
  <c r="AA7816" i="2"/>
  <c r="R7816" i="2"/>
  <c r="AA7815" i="2"/>
  <c r="R7815" i="2"/>
  <c r="AA7814" i="2"/>
  <c r="R7814" i="2"/>
  <c r="AA7813" i="2"/>
  <c r="R7813" i="2"/>
  <c r="AA7812" i="2"/>
  <c r="R7812" i="2"/>
  <c r="AA7811" i="2"/>
  <c r="R7811" i="2"/>
  <c r="AA7810" i="2"/>
  <c r="R7810" i="2"/>
  <c r="AA7809" i="2"/>
  <c r="R7809" i="2"/>
  <c r="AA7808" i="2"/>
  <c r="R7808" i="2"/>
  <c r="AA7807" i="2"/>
  <c r="R7807" i="2"/>
  <c r="AA7806" i="2"/>
  <c r="R7806" i="2"/>
  <c r="AA7805" i="2"/>
  <c r="R7805" i="2"/>
  <c r="AA7804" i="2"/>
  <c r="R7804" i="2"/>
  <c r="AA7803" i="2"/>
  <c r="R7803" i="2"/>
  <c r="AA7802" i="2"/>
  <c r="R7802" i="2"/>
  <c r="AA7801" i="2"/>
  <c r="R7801" i="2"/>
  <c r="AA7800" i="2"/>
  <c r="R7800" i="2"/>
  <c r="AA7799" i="2"/>
  <c r="R7799" i="2"/>
  <c r="AA7798" i="2"/>
  <c r="R7798" i="2"/>
  <c r="AA7797" i="2"/>
  <c r="R7797" i="2"/>
  <c r="AA7796" i="2"/>
  <c r="R7796" i="2"/>
  <c r="AA7795" i="2"/>
  <c r="R7795" i="2"/>
  <c r="AA7794" i="2"/>
  <c r="R7794" i="2"/>
  <c r="AA7793" i="2"/>
  <c r="R7793" i="2"/>
  <c r="AA7792" i="2"/>
  <c r="R7792" i="2"/>
  <c r="AA7791" i="2"/>
  <c r="R7791" i="2"/>
  <c r="AA7790" i="2"/>
  <c r="R7790" i="2"/>
  <c r="AA7789" i="2"/>
  <c r="R7789" i="2"/>
  <c r="AA7788" i="2"/>
  <c r="R7788" i="2"/>
  <c r="AA7787" i="2"/>
  <c r="R7787" i="2"/>
  <c r="AA7786" i="2"/>
  <c r="R7786" i="2"/>
  <c r="AA7785" i="2"/>
  <c r="R7785" i="2"/>
  <c r="AA7784" i="2"/>
  <c r="R7784" i="2"/>
  <c r="AA7783" i="2"/>
  <c r="R7783" i="2"/>
  <c r="AA7782" i="2"/>
  <c r="R7782" i="2"/>
  <c r="AA7781" i="2"/>
  <c r="R7781" i="2"/>
  <c r="AA7780" i="2"/>
  <c r="R7780" i="2"/>
  <c r="AA7779" i="2"/>
  <c r="R7779" i="2"/>
  <c r="AA7778" i="2"/>
  <c r="R7778" i="2"/>
  <c r="AA7777" i="2"/>
  <c r="R7777" i="2"/>
  <c r="AA7776" i="2"/>
  <c r="R7776" i="2"/>
  <c r="AA7775" i="2"/>
  <c r="R7775" i="2"/>
  <c r="AA7774" i="2"/>
  <c r="R7774" i="2"/>
  <c r="AA7773" i="2"/>
  <c r="R7773" i="2"/>
  <c r="AA7772" i="2"/>
  <c r="R7772" i="2"/>
  <c r="AA7771" i="2"/>
  <c r="R7771" i="2"/>
  <c r="AA7770" i="2"/>
  <c r="R7770" i="2"/>
  <c r="AA7769" i="2"/>
  <c r="R7769" i="2"/>
  <c r="AA7768" i="2"/>
  <c r="R7768" i="2"/>
  <c r="AA7767" i="2"/>
  <c r="R7767" i="2"/>
  <c r="AA7766" i="2"/>
  <c r="R7766" i="2"/>
  <c r="AA7765" i="2"/>
  <c r="R7765" i="2"/>
  <c r="AA7764" i="2"/>
  <c r="R7764" i="2"/>
  <c r="AA7763" i="2"/>
  <c r="R7763" i="2"/>
  <c r="AA7762" i="2"/>
  <c r="R7762" i="2"/>
  <c r="AA7761" i="2"/>
  <c r="R7761" i="2"/>
  <c r="AA7760" i="2"/>
  <c r="R7760" i="2"/>
  <c r="AA7759" i="2"/>
  <c r="R7759" i="2"/>
  <c r="AA7758" i="2"/>
  <c r="R7758" i="2"/>
  <c r="AA7757" i="2"/>
  <c r="R7757" i="2"/>
  <c r="AA7756" i="2"/>
  <c r="R7756" i="2"/>
  <c r="AA7755" i="2"/>
  <c r="R7755" i="2"/>
  <c r="AA7754" i="2"/>
  <c r="R7754" i="2"/>
  <c r="AA7753" i="2"/>
  <c r="R7753" i="2"/>
  <c r="AA7752" i="2"/>
  <c r="R7752" i="2"/>
  <c r="AA7751" i="2"/>
  <c r="R7751" i="2"/>
  <c r="AA7750" i="2"/>
  <c r="R7750" i="2"/>
  <c r="AA7749" i="2"/>
  <c r="R7749" i="2"/>
  <c r="AA7748" i="2"/>
  <c r="R7748" i="2"/>
  <c r="AA7747" i="2"/>
  <c r="R7747" i="2"/>
  <c r="AA7746" i="2"/>
  <c r="R7746" i="2"/>
  <c r="AA7745" i="2"/>
  <c r="R7745" i="2"/>
  <c r="AA7744" i="2"/>
  <c r="R7744" i="2"/>
  <c r="AA7743" i="2"/>
  <c r="R7743" i="2"/>
  <c r="AA7742" i="2"/>
  <c r="R7742" i="2"/>
  <c r="AA7741" i="2"/>
  <c r="R7741" i="2"/>
  <c r="AA7740" i="2"/>
  <c r="R7740" i="2"/>
  <c r="AA7739" i="2"/>
  <c r="R7739" i="2"/>
  <c r="AA7738" i="2"/>
  <c r="R7738" i="2"/>
  <c r="AA7737" i="2"/>
  <c r="R7737" i="2"/>
  <c r="AA7736" i="2"/>
  <c r="R7736" i="2"/>
  <c r="AA7735" i="2"/>
  <c r="R7735" i="2"/>
  <c r="AA7734" i="2"/>
  <c r="R7734" i="2"/>
  <c r="AA7733" i="2"/>
  <c r="R7733" i="2"/>
  <c r="AA7732" i="2"/>
  <c r="R7732" i="2"/>
  <c r="AA7731" i="2"/>
  <c r="R7731" i="2"/>
  <c r="AA7730" i="2"/>
  <c r="R7730" i="2"/>
  <c r="AA7729" i="2"/>
  <c r="R7729" i="2"/>
  <c r="AA7728" i="2"/>
  <c r="R7728" i="2"/>
  <c r="AA7727" i="2"/>
  <c r="R7727" i="2"/>
  <c r="AA7726" i="2"/>
  <c r="R7726" i="2"/>
  <c r="AA7725" i="2"/>
  <c r="R7725" i="2"/>
  <c r="AA7724" i="2"/>
  <c r="R7724" i="2"/>
  <c r="AA7723" i="2"/>
  <c r="R7723" i="2"/>
  <c r="AA7722" i="2"/>
  <c r="R7722" i="2"/>
  <c r="AA7721" i="2"/>
  <c r="R7721" i="2"/>
  <c r="AA7720" i="2"/>
  <c r="R7720" i="2"/>
  <c r="AA7719" i="2"/>
  <c r="R7719" i="2"/>
  <c r="AA7718" i="2"/>
  <c r="R7718" i="2"/>
  <c r="AA7717" i="2"/>
  <c r="R7717" i="2"/>
  <c r="AA7716" i="2"/>
  <c r="R7716" i="2"/>
  <c r="AA7715" i="2"/>
  <c r="R7715" i="2"/>
  <c r="AA7714" i="2"/>
  <c r="R7714" i="2"/>
  <c r="AA7713" i="2"/>
  <c r="R7713" i="2"/>
  <c r="AA7712" i="2"/>
  <c r="R7712" i="2"/>
  <c r="AA7711" i="2"/>
  <c r="R7711" i="2"/>
  <c r="AA7710" i="2"/>
  <c r="R7710" i="2"/>
  <c r="AA7709" i="2"/>
  <c r="R7709" i="2"/>
  <c r="AA7708" i="2"/>
  <c r="R7708" i="2"/>
  <c r="AA7707" i="2"/>
  <c r="R7707" i="2"/>
  <c r="AA7706" i="2"/>
  <c r="R7706" i="2"/>
  <c r="AA7705" i="2"/>
  <c r="R7705" i="2"/>
  <c r="AA7704" i="2"/>
  <c r="R7704" i="2"/>
  <c r="AA7703" i="2"/>
  <c r="R7703" i="2"/>
  <c r="AA7702" i="2"/>
  <c r="R7702" i="2"/>
  <c r="AA7701" i="2"/>
  <c r="R7701" i="2"/>
  <c r="AA7700" i="2"/>
  <c r="R7700" i="2"/>
  <c r="AA7699" i="2"/>
  <c r="R7699" i="2"/>
  <c r="AA7698" i="2"/>
  <c r="R7698" i="2"/>
  <c r="AA7697" i="2"/>
  <c r="R7697" i="2"/>
  <c r="AA7696" i="2"/>
  <c r="R7696" i="2"/>
  <c r="AA7695" i="2"/>
  <c r="R7695" i="2"/>
  <c r="AA7694" i="2"/>
  <c r="R7694" i="2"/>
  <c r="AA7693" i="2"/>
  <c r="R7693" i="2"/>
  <c r="AA7692" i="2"/>
  <c r="R7692" i="2"/>
  <c r="AA7691" i="2"/>
  <c r="R7691" i="2"/>
  <c r="AA7690" i="2"/>
  <c r="R7690" i="2"/>
  <c r="AA7689" i="2"/>
  <c r="R7689" i="2"/>
  <c r="AA7688" i="2"/>
  <c r="R7688" i="2"/>
  <c r="AA7687" i="2"/>
  <c r="R7687" i="2"/>
  <c r="AA7686" i="2"/>
  <c r="R7686" i="2"/>
  <c r="AA7685" i="2"/>
  <c r="R7685" i="2"/>
  <c r="AA7684" i="2"/>
  <c r="R7684" i="2"/>
  <c r="AA7683" i="2"/>
  <c r="R7683" i="2"/>
  <c r="AA7682" i="2"/>
  <c r="R7682" i="2"/>
  <c r="AA7681" i="2"/>
  <c r="R7681" i="2"/>
  <c r="AA7680" i="2"/>
  <c r="R7680" i="2"/>
  <c r="AA7679" i="2"/>
  <c r="R7679" i="2"/>
  <c r="AA7678" i="2"/>
  <c r="R7678" i="2"/>
  <c r="AA7677" i="2"/>
  <c r="R7677" i="2"/>
  <c r="AA7676" i="2"/>
  <c r="R7676" i="2"/>
  <c r="AA7675" i="2"/>
  <c r="R7675" i="2"/>
  <c r="AA7674" i="2"/>
  <c r="R7674" i="2"/>
  <c r="AA7673" i="2"/>
  <c r="R7673" i="2"/>
  <c r="AA7672" i="2"/>
  <c r="R7672" i="2"/>
  <c r="AA7671" i="2"/>
  <c r="R7671" i="2"/>
  <c r="AA7670" i="2"/>
  <c r="R7670" i="2"/>
  <c r="AA7669" i="2"/>
  <c r="R7669" i="2"/>
  <c r="AA7668" i="2"/>
  <c r="R7668" i="2"/>
  <c r="AA7667" i="2"/>
  <c r="R7667" i="2"/>
  <c r="AA7666" i="2"/>
  <c r="R7666" i="2"/>
  <c r="AA7665" i="2"/>
  <c r="R7665" i="2"/>
  <c r="AA7664" i="2"/>
  <c r="R7664" i="2"/>
  <c r="AA7663" i="2"/>
  <c r="R7663" i="2"/>
  <c r="AA7662" i="2"/>
  <c r="R7662" i="2"/>
  <c r="AA7661" i="2"/>
  <c r="R7661" i="2"/>
  <c r="AA7660" i="2"/>
  <c r="R7660" i="2"/>
  <c r="AA7659" i="2"/>
  <c r="R7659" i="2"/>
  <c r="AA7658" i="2"/>
  <c r="R7658" i="2"/>
  <c r="AA7657" i="2"/>
  <c r="R7657" i="2"/>
  <c r="AA7656" i="2"/>
  <c r="R7656" i="2"/>
  <c r="AA7655" i="2"/>
  <c r="R7655" i="2"/>
  <c r="AA7654" i="2"/>
  <c r="R7654" i="2"/>
  <c r="AA7653" i="2"/>
  <c r="R7653" i="2"/>
  <c r="AA7652" i="2"/>
  <c r="R7652" i="2"/>
  <c r="AA7651" i="2"/>
  <c r="R7651" i="2"/>
  <c r="AA7650" i="2"/>
  <c r="R7650" i="2"/>
  <c r="AA7649" i="2"/>
  <c r="R7649" i="2"/>
  <c r="AA7648" i="2"/>
  <c r="R7648" i="2"/>
  <c r="AA7647" i="2"/>
  <c r="R7647" i="2"/>
  <c r="AA7646" i="2"/>
  <c r="R7646" i="2"/>
  <c r="AA7645" i="2"/>
  <c r="R7645" i="2"/>
  <c r="AA7644" i="2"/>
  <c r="R7644" i="2"/>
  <c r="AA7643" i="2"/>
  <c r="R7643" i="2"/>
  <c r="AA7642" i="2"/>
  <c r="R7642" i="2"/>
  <c r="AA7641" i="2"/>
  <c r="R7641" i="2"/>
  <c r="AA7640" i="2"/>
  <c r="R7640" i="2"/>
  <c r="AA7639" i="2"/>
  <c r="R7639" i="2"/>
  <c r="AA7638" i="2"/>
  <c r="R7638" i="2"/>
  <c r="AA7637" i="2"/>
  <c r="R7637" i="2"/>
  <c r="AA7636" i="2"/>
  <c r="R7636" i="2"/>
  <c r="AA7635" i="2"/>
  <c r="R7635" i="2"/>
  <c r="AA7634" i="2"/>
  <c r="R7634" i="2"/>
  <c r="AA7633" i="2"/>
  <c r="R7633" i="2"/>
  <c r="AA7632" i="2"/>
  <c r="R7632" i="2"/>
  <c r="AA7631" i="2"/>
  <c r="R7631" i="2"/>
  <c r="AA7630" i="2"/>
  <c r="R7630" i="2"/>
  <c r="AA7629" i="2"/>
  <c r="R7629" i="2"/>
  <c r="AA7628" i="2"/>
  <c r="R7628" i="2"/>
  <c r="AA7627" i="2"/>
  <c r="R7627" i="2"/>
  <c r="AA7626" i="2"/>
  <c r="R7626" i="2"/>
  <c r="AA7625" i="2"/>
  <c r="R7625" i="2"/>
  <c r="AA7624" i="2"/>
  <c r="R7624" i="2"/>
  <c r="AA7623" i="2"/>
  <c r="R7623" i="2"/>
  <c r="AA7622" i="2"/>
  <c r="R7622" i="2"/>
  <c r="AA7621" i="2"/>
  <c r="R7621" i="2"/>
  <c r="AA7620" i="2"/>
  <c r="R7620" i="2"/>
  <c r="AA7619" i="2"/>
  <c r="R7619" i="2"/>
  <c r="AA7618" i="2"/>
  <c r="R7618" i="2"/>
  <c r="AA7617" i="2"/>
  <c r="R7617" i="2"/>
  <c r="AA7616" i="2"/>
  <c r="R7616" i="2"/>
  <c r="AA7615" i="2"/>
  <c r="R7615" i="2"/>
  <c r="AA7614" i="2"/>
  <c r="R7614" i="2"/>
  <c r="AA7613" i="2"/>
  <c r="R7613" i="2"/>
  <c r="AA7612" i="2"/>
  <c r="R7612" i="2"/>
  <c r="AA7611" i="2"/>
  <c r="R7611" i="2"/>
  <c r="AA7610" i="2"/>
  <c r="R7610" i="2"/>
  <c r="AA7609" i="2"/>
  <c r="R7609" i="2"/>
  <c r="AA7608" i="2"/>
  <c r="R7608" i="2"/>
  <c r="AA7607" i="2"/>
  <c r="R7607" i="2"/>
  <c r="AA7606" i="2"/>
  <c r="R7606" i="2"/>
  <c r="AA7605" i="2"/>
  <c r="R7605" i="2"/>
  <c r="AA7604" i="2"/>
  <c r="R7604" i="2"/>
  <c r="AA7603" i="2"/>
  <c r="R7603" i="2"/>
  <c r="AA7602" i="2"/>
  <c r="R7602" i="2"/>
  <c r="AA7601" i="2"/>
  <c r="R7601" i="2"/>
  <c r="AA7600" i="2"/>
  <c r="R7600" i="2"/>
  <c r="AA7599" i="2"/>
  <c r="R7599" i="2"/>
  <c r="AA7598" i="2"/>
  <c r="R7598" i="2"/>
  <c r="AA7597" i="2"/>
  <c r="R7597" i="2"/>
  <c r="AA7596" i="2"/>
  <c r="R7596" i="2"/>
  <c r="AA7595" i="2"/>
  <c r="R7595" i="2"/>
  <c r="AA7594" i="2"/>
  <c r="R7594" i="2"/>
  <c r="AA7593" i="2"/>
  <c r="R7593" i="2"/>
  <c r="AA7592" i="2"/>
  <c r="R7592" i="2"/>
  <c r="AA7591" i="2"/>
  <c r="R7591" i="2"/>
  <c r="AA7590" i="2"/>
  <c r="R7590" i="2"/>
  <c r="AA7589" i="2"/>
  <c r="R7589" i="2"/>
  <c r="AA7588" i="2"/>
  <c r="R7588" i="2"/>
  <c r="AA7587" i="2"/>
  <c r="R7587" i="2"/>
  <c r="AA7586" i="2"/>
  <c r="R7586" i="2"/>
  <c r="AA7585" i="2"/>
  <c r="R7585" i="2"/>
  <c r="AA7584" i="2"/>
  <c r="R7584" i="2"/>
  <c r="AA7583" i="2"/>
  <c r="R7583" i="2"/>
  <c r="AA7582" i="2"/>
  <c r="R7582" i="2"/>
  <c r="AA7581" i="2"/>
  <c r="R7581" i="2"/>
  <c r="AA7580" i="2"/>
  <c r="R7580" i="2"/>
  <c r="AA7579" i="2"/>
  <c r="R7579" i="2"/>
  <c r="AA7578" i="2"/>
  <c r="R7578" i="2"/>
  <c r="AA7577" i="2"/>
  <c r="R7577" i="2"/>
  <c r="AA7576" i="2"/>
  <c r="R7576" i="2"/>
  <c r="AA7575" i="2"/>
  <c r="R7575" i="2"/>
  <c r="AA7574" i="2"/>
  <c r="R7574" i="2"/>
  <c r="AA7573" i="2"/>
  <c r="R7573" i="2"/>
  <c r="AA7572" i="2"/>
  <c r="R7572" i="2"/>
  <c r="AA7571" i="2"/>
  <c r="R7571" i="2"/>
  <c r="AA7570" i="2"/>
  <c r="R7570" i="2"/>
  <c r="AA7569" i="2"/>
  <c r="R7569" i="2"/>
  <c r="AA7568" i="2"/>
  <c r="R7568" i="2"/>
  <c r="AA7567" i="2"/>
  <c r="R7567" i="2"/>
  <c r="AA7566" i="2"/>
  <c r="R7566" i="2"/>
  <c r="AA7565" i="2"/>
  <c r="R7565" i="2"/>
  <c r="AA7564" i="2"/>
  <c r="R7564" i="2"/>
  <c r="AA7563" i="2"/>
  <c r="R7563" i="2"/>
  <c r="AA7562" i="2"/>
  <c r="R7562" i="2"/>
  <c r="AA7561" i="2"/>
  <c r="R7561" i="2"/>
  <c r="AA7560" i="2"/>
  <c r="R7560" i="2"/>
  <c r="AA7559" i="2"/>
  <c r="R7559" i="2"/>
  <c r="AA7558" i="2"/>
  <c r="R7558" i="2"/>
  <c r="AA7557" i="2"/>
  <c r="R7557" i="2"/>
  <c r="AA7556" i="2"/>
  <c r="R7556" i="2"/>
  <c r="AA7555" i="2"/>
  <c r="R7555" i="2"/>
  <c r="AA7554" i="2"/>
  <c r="R7554" i="2"/>
  <c r="AA7553" i="2"/>
  <c r="R7553" i="2"/>
  <c r="AA7552" i="2"/>
  <c r="R7552" i="2"/>
  <c r="AA7551" i="2"/>
  <c r="R7551" i="2"/>
  <c r="AA7550" i="2"/>
  <c r="R7550" i="2"/>
  <c r="AA7549" i="2"/>
  <c r="R7549" i="2"/>
  <c r="AA7548" i="2"/>
  <c r="R7548" i="2"/>
  <c r="AA7547" i="2"/>
  <c r="R7547" i="2"/>
  <c r="AA7546" i="2"/>
  <c r="R7546" i="2"/>
  <c r="AA7545" i="2"/>
  <c r="R7545" i="2"/>
  <c r="AA7544" i="2"/>
  <c r="R7544" i="2"/>
  <c r="AA7543" i="2"/>
  <c r="R7543" i="2"/>
  <c r="AA7542" i="2"/>
  <c r="R7542" i="2"/>
  <c r="AA7541" i="2"/>
  <c r="R7541" i="2"/>
  <c r="AA7540" i="2"/>
  <c r="R7540" i="2"/>
  <c r="AA7539" i="2"/>
  <c r="R7539" i="2"/>
  <c r="AA7538" i="2"/>
  <c r="R7538" i="2"/>
  <c r="AA7537" i="2"/>
  <c r="R7537" i="2"/>
  <c r="AA7536" i="2"/>
  <c r="R7536" i="2"/>
  <c r="AA7535" i="2"/>
  <c r="R7535" i="2"/>
  <c r="AA7534" i="2"/>
  <c r="R7534" i="2"/>
  <c r="AA7533" i="2"/>
  <c r="R7533" i="2"/>
  <c r="AA7532" i="2"/>
  <c r="R7532" i="2"/>
  <c r="AA7531" i="2"/>
  <c r="R7531" i="2"/>
  <c r="AA7530" i="2"/>
  <c r="R7530" i="2"/>
  <c r="AA7529" i="2"/>
  <c r="R7529" i="2"/>
  <c r="AA7528" i="2"/>
  <c r="R7528" i="2"/>
  <c r="AA7527" i="2"/>
  <c r="R7527" i="2"/>
  <c r="AA7526" i="2"/>
  <c r="R7526" i="2"/>
  <c r="AA7525" i="2"/>
  <c r="R7525" i="2"/>
  <c r="AA7524" i="2"/>
  <c r="R7524" i="2"/>
  <c r="AA7523" i="2"/>
  <c r="R7523" i="2"/>
  <c r="AA7522" i="2"/>
  <c r="R7522" i="2"/>
  <c r="AA7521" i="2"/>
  <c r="R7521" i="2"/>
  <c r="AA7520" i="2"/>
  <c r="R7520" i="2"/>
  <c r="AA7519" i="2"/>
  <c r="R7519" i="2"/>
  <c r="AA7518" i="2"/>
  <c r="R7518" i="2"/>
  <c r="AA7517" i="2"/>
  <c r="R7517" i="2"/>
  <c r="AA7516" i="2"/>
  <c r="R7516" i="2"/>
  <c r="AA7515" i="2"/>
  <c r="R7515" i="2"/>
  <c r="AA7514" i="2"/>
  <c r="R7514" i="2"/>
  <c r="AA7513" i="2"/>
  <c r="R7513" i="2"/>
  <c r="AA7512" i="2"/>
  <c r="R7512" i="2"/>
  <c r="AA7511" i="2"/>
  <c r="R7511" i="2"/>
  <c r="AA7510" i="2"/>
  <c r="R7510" i="2"/>
  <c r="AA7509" i="2"/>
  <c r="R7509" i="2"/>
  <c r="AA7508" i="2"/>
  <c r="R7508" i="2"/>
  <c r="AA7507" i="2"/>
  <c r="R7507" i="2"/>
  <c r="AA7506" i="2"/>
  <c r="R7506" i="2"/>
  <c r="AA7505" i="2"/>
  <c r="R7505" i="2"/>
  <c r="AA7504" i="2"/>
  <c r="R7504" i="2"/>
  <c r="AA7503" i="2"/>
  <c r="R7503" i="2"/>
  <c r="AA7502" i="2"/>
  <c r="R7502" i="2"/>
  <c r="AA7501" i="2"/>
  <c r="R7501" i="2"/>
  <c r="AA7500" i="2"/>
  <c r="R7500" i="2"/>
  <c r="AA7499" i="2"/>
  <c r="R7499" i="2"/>
  <c r="AA7498" i="2"/>
  <c r="R7498" i="2"/>
  <c r="AA7497" i="2"/>
  <c r="R7497" i="2"/>
  <c r="AA7496" i="2"/>
  <c r="R7496" i="2"/>
  <c r="AA7495" i="2"/>
  <c r="R7495" i="2"/>
  <c r="AA7494" i="2"/>
  <c r="R7494" i="2"/>
  <c r="AA7493" i="2"/>
  <c r="R7493" i="2"/>
  <c r="AA7492" i="2"/>
  <c r="R7492" i="2"/>
  <c r="AA7491" i="2"/>
  <c r="R7491" i="2"/>
  <c r="AA7490" i="2"/>
  <c r="R7490" i="2"/>
  <c r="AA7489" i="2"/>
  <c r="R7489" i="2"/>
  <c r="AA7488" i="2"/>
  <c r="R7488" i="2"/>
  <c r="AA7487" i="2"/>
  <c r="R7487" i="2"/>
  <c r="AA7486" i="2"/>
  <c r="R7486" i="2"/>
  <c r="AA7485" i="2"/>
  <c r="R7485" i="2"/>
  <c r="AA7484" i="2"/>
  <c r="R7484" i="2"/>
  <c r="AA7483" i="2"/>
  <c r="R7483" i="2"/>
  <c r="AA7482" i="2"/>
  <c r="R7482" i="2"/>
  <c r="AA7481" i="2"/>
  <c r="R7481" i="2"/>
  <c r="AA7480" i="2"/>
  <c r="R7480" i="2"/>
  <c r="AA7479" i="2"/>
  <c r="R7479" i="2"/>
  <c r="AA7478" i="2"/>
  <c r="R7478" i="2"/>
  <c r="AA7477" i="2"/>
  <c r="R7477" i="2"/>
  <c r="AA7476" i="2"/>
  <c r="R7476" i="2"/>
  <c r="AA7475" i="2"/>
  <c r="R7475" i="2"/>
  <c r="AA7474" i="2"/>
  <c r="R7474" i="2"/>
  <c r="AA7473" i="2"/>
  <c r="R7473" i="2"/>
  <c r="AA7472" i="2"/>
  <c r="R7472" i="2"/>
  <c r="AA7471" i="2"/>
  <c r="R7471" i="2"/>
  <c r="AA7470" i="2"/>
  <c r="R7470" i="2"/>
  <c r="AA7469" i="2"/>
  <c r="R7469" i="2"/>
  <c r="AA7468" i="2"/>
  <c r="R7468" i="2"/>
  <c r="AA7467" i="2"/>
  <c r="R7467" i="2"/>
  <c r="AA7466" i="2"/>
  <c r="R7466" i="2"/>
  <c r="AA7465" i="2"/>
  <c r="R7465" i="2"/>
  <c r="AA7464" i="2"/>
  <c r="R7464" i="2"/>
  <c r="AA7463" i="2"/>
  <c r="R7463" i="2"/>
  <c r="AA7462" i="2"/>
  <c r="R7462" i="2"/>
  <c r="AA7461" i="2"/>
  <c r="R7461" i="2"/>
  <c r="AA7460" i="2"/>
  <c r="R7460" i="2"/>
  <c r="AA7459" i="2"/>
  <c r="R7459" i="2"/>
  <c r="AA7458" i="2"/>
  <c r="R7458" i="2"/>
  <c r="AA7457" i="2"/>
  <c r="R7457" i="2"/>
  <c r="AA7456" i="2"/>
  <c r="R7456" i="2"/>
  <c r="AA7455" i="2"/>
  <c r="R7455" i="2"/>
  <c r="AA7454" i="2"/>
  <c r="R7454" i="2"/>
  <c r="AA7453" i="2"/>
  <c r="R7453" i="2"/>
  <c r="AA7452" i="2"/>
  <c r="R7452" i="2"/>
  <c r="AA7451" i="2"/>
  <c r="R7451" i="2"/>
  <c r="AA7450" i="2"/>
  <c r="R7450" i="2"/>
  <c r="AA7449" i="2"/>
  <c r="R7449" i="2"/>
  <c r="AA7448" i="2"/>
  <c r="R7448" i="2"/>
  <c r="AA7447" i="2"/>
  <c r="R7447" i="2"/>
  <c r="AA7446" i="2"/>
  <c r="R7446" i="2"/>
  <c r="AA7445" i="2"/>
  <c r="R7445" i="2"/>
  <c r="AA7444" i="2"/>
  <c r="R7444" i="2"/>
  <c r="AA7443" i="2"/>
  <c r="R7443" i="2"/>
  <c r="AA7442" i="2"/>
  <c r="R7442" i="2"/>
  <c r="AA7441" i="2"/>
  <c r="R7441" i="2"/>
  <c r="AA7440" i="2"/>
  <c r="R7440" i="2"/>
  <c r="AA7439" i="2"/>
  <c r="R7439" i="2"/>
  <c r="AA7438" i="2"/>
  <c r="R7438" i="2"/>
  <c r="AA7437" i="2"/>
  <c r="R7437" i="2"/>
  <c r="AA7436" i="2"/>
  <c r="R7436" i="2"/>
  <c r="AA7435" i="2"/>
  <c r="R7435" i="2"/>
  <c r="AA7434" i="2"/>
  <c r="R7434" i="2"/>
  <c r="AA7433" i="2"/>
  <c r="R7433" i="2"/>
  <c r="AA7432" i="2"/>
  <c r="R7432" i="2"/>
  <c r="AA7431" i="2"/>
  <c r="R7431" i="2"/>
  <c r="AA7430" i="2"/>
  <c r="R7430" i="2"/>
  <c r="AA7429" i="2"/>
  <c r="R7429" i="2"/>
  <c r="AA7428" i="2"/>
  <c r="R7428" i="2"/>
  <c r="AA7427" i="2"/>
  <c r="R7427" i="2"/>
  <c r="AA7426" i="2"/>
  <c r="R7426" i="2"/>
  <c r="AA7425" i="2"/>
  <c r="R7425" i="2"/>
  <c r="AA7424" i="2"/>
  <c r="R7424" i="2"/>
  <c r="AA7423" i="2"/>
  <c r="R7423" i="2"/>
  <c r="AA7422" i="2"/>
  <c r="R7422" i="2"/>
  <c r="AA7421" i="2"/>
  <c r="R7421" i="2"/>
  <c r="AA7420" i="2"/>
  <c r="R7420" i="2"/>
  <c r="AA7419" i="2"/>
  <c r="R7419" i="2"/>
  <c r="AA7418" i="2"/>
  <c r="R7418" i="2"/>
  <c r="AA7417" i="2"/>
  <c r="R7417" i="2"/>
  <c r="AA7416" i="2"/>
  <c r="R7416" i="2"/>
  <c r="AA7415" i="2"/>
  <c r="R7415" i="2"/>
  <c r="AA7414" i="2"/>
  <c r="R7414" i="2"/>
  <c r="AA7413" i="2"/>
  <c r="R7413" i="2"/>
  <c r="AA7412" i="2"/>
  <c r="R7412" i="2"/>
  <c r="AA7411" i="2"/>
  <c r="R7411" i="2"/>
  <c r="AA7410" i="2"/>
  <c r="R7410" i="2"/>
  <c r="AA7409" i="2"/>
  <c r="R7409" i="2"/>
  <c r="AA7408" i="2"/>
  <c r="R7408" i="2"/>
  <c r="AA7407" i="2"/>
  <c r="R7407" i="2"/>
  <c r="AA7406" i="2"/>
  <c r="R7406" i="2"/>
  <c r="AA7405" i="2"/>
  <c r="R7405" i="2"/>
  <c r="AA7404" i="2"/>
  <c r="R7404" i="2"/>
  <c r="AA7403" i="2"/>
  <c r="R7403" i="2"/>
  <c r="AA7402" i="2"/>
  <c r="R7402" i="2"/>
  <c r="AA7401" i="2"/>
  <c r="R7401" i="2"/>
  <c r="AA7400" i="2"/>
  <c r="R7400" i="2"/>
  <c r="AA7399" i="2"/>
  <c r="R7399" i="2"/>
  <c r="AA7398" i="2"/>
  <c r="R7398" i="2"/>
  <c r="AA7397" i="2"/>
  <c r="R7397" i="2"/>
  <c r="AA7396" i="2"/>
  <c r="R7396" i="2"/>
  <c r="AA7395" i="2"/>
  <c r="R7395" i="2"/>
  <c r="AA7394" i="2"/>
  <c r="R7394" i="2"/>
  <c r="AA7393" i="2"/>
  <c r="R7393" i="2"/>
  <c r="AA7392" i="2"/>
  <c r="R7392" i="2"/>
  <c r="AA7391" i="2"/>
  <c r="R7391" i="2"/>
  <c r="AA7390" i="2"/>
  <c r="R7390" i="2"/>
  <c r="AA7389" i="2"/>
  <c r="R7389" i="2"/>
  <c r="AA7388" i="2"/>
  <c r="R7388" i="2"/>
  <c r="AA7387" i="2"/>
  <c r="R7387" i="2"/>
  <c r="AA7386" i="2"/>
  <c r="R7386" i="2"/>
  <c r="AA7385" i="2"/>
  <c r="R7385" i="2"/>
  <c r="AA7384" i="2"/>
  <c r="R7384" i="2"/>
  <c r="AA7383" i="2"/>
  <c r="R7383" i="2"/>
  <c r="AA7382" i="2"/>
  <c r="R7382" i="2"/>
  <c r="AA7381" i="2"/>
  <c r="R7381" i="2"/>
  <c r="AA7380" i="2"/>
  <c r="R7380" i="2"/>
  <c r="AA7379" i="2"/>
  <c r="R7379" i="2"/>
  <c r="AA7378" i="2"/>
  <c r="R7378" i="2"/>
  <c r="AA7377" i="2"/>
  <c r="R7377" i="2"/>
  <c r="AA7376" i="2"/>
  <c r="R7376" i="2"/>
  <c r="AA7375" i="2"/>
  <c r="R7375" i="2"/>
  <c r="AA7374" i="2"/>
  <c r="R7374" i="2"/>
  <c r="AA7373" i="2"/>
  <c r="R7373" i="2"/>
  <c r="AA7372" i="2"/>
  <c r="R7372" i="2"/>
  <c r="AA7371" i="2"/>
  <c r="R7371" i="2"/>
  <c r="AA7370" i="2"/>
  <c r="R7370" i="2"/>
  <c r="AA7369" i="2"/>
  <c r="R7369" i="2"/>
  <c r="AA7368" i="2"/>
  <c r="R7368" i="2"/>
  <c r="AA7367" i="2"/>
  <c r="R7367" i="2"/>
  <c r="AA7366" i="2"/>
  <c r="R7366" i="2"/>
  <c r="AA7365" i="2"/>
  <c r="R7365" i="2"/>
  <c r="AA7364" i="2"/>
  <c r="R7364" i="2"/>
  <c r="AA7363" i="2"/>
  <c r="R7363" i="2"/>
  <c r="AA7362" i="2"/>
  <c r="R7362" i="2"/>
  <c r="AA7361" i="2"/>
  <c r="R7361" i="2"/>
  <c r="AA7360" i="2"/>
  <c r="R7360" i="2"/>
  <c r="AA7359" i="2"/>
  <c r="R7359" i="2"/>
  <c r="AA7358" i="2"/>
  <c r="R7358" i="2"/>
  <c r="AA7357" i="2"/>
  <c r="R7357" i="2"/>
  <c r="AA7356" i="2"/>
  <c r="R7356" i="2"/>
  <c r="AA7355" i="2"/>
  <c r="R7355" i="2"/>
  <c r="AA7354" i="2"/>
  <c r="R7354" i="2"/>
  <c r="AA7353" i="2"/>
  <c r="R7353" i="2"/>
  <c r="AA7352" i="2"/>
  <c r="R7352" i="2"/>
  <c r="AA7351" i="2"/>
  <c r="R7351" i="2"/>
  <c r="AA7350" i="2"/>
  <c r="R7350" i="2"/>
  <c r="AA7349" i="2"/>
  <c r="R7349" i="2"/>
  <c r="AA7348" i="2"/>
  <c r="R7348" i="2"/>
  <c r="AA7347" i="2"/>
  <c r="R7347" i="2"/>
  <c r="AA7346" i="2"/>
  <c r="R7346" i="2"/>
  <c r="AA7345" i="2"/>
  <c r="R7345" i="2"/>
  <c r="AA7344" i="2"/>
  <c r="R7344" i="2"/>
  <c r="AA7343" i="2"/>
  <c r="R7343" i="2"/>
  <c r="AA7342" i="2"/>
  <c r="R7342" i="2"/>
  <c r="AA7341" i="2"/>
  <c r="R7341" i="2"/>
  <c r="AA7340" i="2"/>
  <c r="R7340" i="2"/>
  <c r="AA7339" i="2"/>
  <c r="R7339" i="2"/>
  <c r="AA7338" i="2"/>
  <c r="R7338" i="2"/>
  <c r="AA7337" i="2"/>
  <c r="R7337" i="2"/>
  <c r="AA7336" i="2"/>
  <c r="R7336" i="2"/>
  <c r="AA7335" i="2"/>
  <c r="R7335" i="2"/>
  <c r="AA7334" i="2"/>
  <c r="R7334" i="2"/>
  <c r="AA7333" i="2"/>
  <c r="R7333" i="2"/>
  <c r="AA7332" i="2"/>
  <c r="R7332" i="2"/>
  <c r="AA7331" i="2"/>
  <c r="R7331" i="2"/>
  <c r="AA7330" i="2"/>
  <c r="R7330" i="2"/>
  <c r="AA7329" i="2"/>
  <c r="R7329" i="2"/>
  <c r="AA7328" i="2"/>
  <c r="R7328" i="2"/>
  <c r="AA7327" i="2"/>
  <c r="R7327" i="2"/>
  <c r="AA7326" i="2"/>
  <c r="R7326" i="2"/>
  <c r="AA7325" i="2"/>
  <c r="R7325" i="2"/>
  <c r="AA7324" i="2"/>
  <c r="R7324" i="2"/>
  <c r="AA7323" i="2"/>
  <c r="R7323" i="2"/>
  <c r="AA7322" i="2"/>
  <c r="R7322" i="2"/>
  <c r="AA7321" i="2"/>
  <c r="R7321" i="2"/>
  <c r="AA7320" i="2"/>
  <c r="R7320" i="2"/>
  <c r="AA7319" i="2"/>
  <c r="R7319" i="2"/>
  <c r="AA7318" i="2"/>
  <c r="R7318" i="2"/>
  <c r="AA7317" i="2"/>
  <c r="R7317" i="2"/>
  <c r="AA7316" i="2"/>
  <c r="R7316" i="2"/>
  <c r="AA7315" i="2"/>
  <c r="R7315" i="2"/>
  <c r="AA7314" i="2"/>
  <c r="R7314" i="2"/>
  <c r="AA7313" i="2"/>
  <c r="R7313" i="2"/>
  <c r="AA7312" i="2"/>
  <c r="R7312" i="2"/>
  <c r="AA7311" i="2"/>
  <c r="R7311" i="2"/>
  <c r="AA7310" i="2"/>
  <c r="R7310" i="2"/>
  <c r="AA7309" i="2"/>
  <c r="R7309" i="2"/>
  <c r="AA7308" i="2"/>
  <c r="R7308" i="2"/>
  <c r="AA7307" i="2"/>
  <c r="R7307" i="2"/>
  <c r="AA7306" i="2"/>
  <c r="R7306" i="2"/>
  <c r="AA7305" i="2"/>
  <c r="R7305" i="2"/>
  <c r="AA7304" i="2"/>
  <c r="R7304" i="2"/>
  <c r="AA7303" i="2"/>
  <c r="R7303" i="2"/>
  <c r="AA7302" i="2"/>
  <c r="R7302" i="2"/>
  <c r="AA7301" i="2"/>
  <c r="R7301" i="2"/>
  <c r="AA7300" i="2"/>
  <c r="R7300" i="2"/>
  <c r="AA7299" i="2"/>
  <c r="R7299" i="2"/>
  <c r="AA7298" i="2"/>
  <c r="R7298" i="2"/>
  <c r="AA7297" i="2"/>
  <c r="R7297" i="2"/>
  <c r="AA7296" i="2"/>
  <c r="R7296" i="2"/>
  <c r="AA7295" i="2"/>
  <c r="R7295" i="2"/>
  <c r="AA7294" i="2"/>
  <c r="R7294" i="2"/>
  <c r="AA7293" i="2"/>
  <c r="R7293" i="2"/>
  <c r="AA7292" i="2"/>
  <c r="R7292" i="2"/>
  <c r="AA7291" i="2"/>
  <c r="R7291" i="2"/>
  <c r="AA7290" i="2"/>
  <c r="R7290" i="2"/>
  <c r="AA7289" i="2"/>
  <c r="R7289" i="2"/>
  <c r="AA7288" i="2"/>
  <c r="R7288" i="2"/>
  <c r="AA7287" i="2"/>
  <c r="R7287" i="2"/>
  <c r="AA7286" i="2"/>
  <c r="R7286" i="2"/>
  <c r="AA7285" i="2"/>
  <c r="R7285" i="2"/>
  <c r="AA7284" i="2"/>
  <c r="R7284" i="2"/>
  <c r="AA7283" i="2"/>
  <c r="R7283" i="2"/>
  <c r="AA7282" i="2"/>
  <c r="R7282" i="2"/>
  <c r="AA7281" i="2"/>
  <c r="R7281" i="2"/>
  <c r="AA7280" i="2"/>
  <c r="R7280" i="2"/>
  <c r="AA7279" i="2"/>
  <c r="R7279" i="2"/>
  <c r="AA7278" i="2"/>
  <c r="R7278" i="2"/>
  <c r="AA7277" i="2"/>
  <c r="R7277" i="2"/>
  <c r="AA7276" i="2"/>
  <c r="R7276" i="2"/>
  <c r="AA7275" i="2"/>
  <c r="R7275" i="2"/>
  <c r="AA7274" i="2"/>
  <c r="R7274" i="2"/>
  <c r="AA7273" i="2"/>
  <c r="R7273" i="2"/>
  <c r="AA7272" i="2"/>
  <c r="R7272" i="2"/>
  <c r="AA7271" i="2"/>
  <c r="R7271" i="2"/>
  <c r="AA7270" i="2"/>
  <c r="R7270" i="2"/>
  <c r="AA7269" i="2"/>
  <c r="R7269" i="2"/>
  <c r="AA7268" i="2"/>
  <c r="R7268" i="2"/>
  <c r="AA7267" i="2"/>
  <c r="R7267" i="2"/>
  <c r="AA7266" i="2"/>
  <c r="R7266" i="2"/>
  <c r="AA7265" i="2"/>
  <c r="R7265" i="2"/>
  <c r="AA7264" i="2"/>
  <c r="R7264" i="2"/>
  <c r="AA7263" i="2"/>
  <c r="R7263" i="2"/>
  <c r="AA7262" i="2"/>
  <c r="R7262" i="2"/>
  <c r="AA7261" i="2"/>
  <c r="R7261" i="2"/>
  <c r="AA7260" i="2"/>
  <c r="R7260" i="2"/>
  <c r="AA7259" i="2"/>
  <c r="R7259" i="2"/>
  <c r="AA7258" i="2"/>
  <c r="R7258" i="2"/>
  <c r="AA7257" i="2"/>
  <c r="R7257" i="2"/>
  <c r="AA7256" i="2"/>
  <c r="R7256" i="2"/>
  <c r="AA7255" i="2"/>
  <c r="R7255" i="2"/>
  <c r="AA7254" i="2"/>
  <c r="R7254" i="2"/>
  <c r="AA7253" i="2"/>
  <c r="R7253" i="2"/>
  <c r="AA7252" i="2"/>
  <c r="R7252" i="2"/>
  <c r="AA7251" i="2"/>
  <c r="R7251" i="2"/>
  <c r="AA7250" i="2"/>
  <c r="R7250" i="2"/>
  <c r="AA7249" i="2"/>
  <c r="R7249" i="2"/>
  <c r="AA7248" i="2"/>
  <c r="R7248" i="2"/>
  <c r="AA7247" i="2"/>
  <c r="R7247" i="2"/>
  <c r="AA7246" i="2"/>
  <c r="R7246" i="2"/>
  <c r="AA7245" i="2"/>
  <c r="R7245" i="2"/>
  <c r="AA7244" i="2"/>
  <c r="R7244" i="2"/>
  <c r="AA7243" i="2"/>
  <c r="R7243" i="2"/>
  <c r="AA7242" i="2"/>
  <c r="R7242" i="2"/>
  <c r="AA7241" i="2"/>
  <c r="R7241" i="2"/>
  <c r="AA7240" i="2"/>
  <c r="R7240" i="2"/>
  <c r="AA7239" i="2"/>
  <c r="R7239" i="2"/>
  <c r="AA7238" i="2"/>
  <c r="R7238" i="2"/>
  <c r="AA7237" i="2"/>
  <c r="R7237" i="2"/>
  <c r="AA7236" i="2"/>
  <c r="R7236" i="2"/>
  <c r="AA7235" i="2"/>
  <c r="R7235" i="2"/>
  <c r="AA7234" i="2"/>
  <c r="R7234" i="2"/>
  <c r="AA7233" i="2"/>
  <c r="R7233" i="2"/>
  <c r="AA7232" i="2"/>
  <c r="R7232" i="2"/>
  <c r="AA7231" i="2"/>
  <c r="R7231" i="2"/>
  <c r="AA7230" i="2"/>
  <c r="R7230" i="2"/>
  <c r="AA7229" i="2"/>
  <c r="R7229" i="2"/>
  <c r="AA7228" i="2"/>
  <c r="R7228" i="2"/>
  <c r="AA7227" i="2"/>
  <c r="R7227" i="2"/>
  <c r="AA7226" i="2"/>
  <c r="R7226" i="2"/>
  <c r="AA7225" i="2"/>
  <c r="R7225" i="2"/>
  <c r="AA7224" i="2"/>
  <c r="R7224" i="2"/>
  <c r="AA7223" i="2"/>
  <c r="R7223" i="2"/>
  <c r="AA7222" i="2"/>
  <c r="R7222" i="2"/>
  <c r="AA7221" i="2"/>
  <c r="R7221" i="2"/>
  <c r="AA7220" i="2"/>
  <c r="R7220" i="2"/>
  <c r="AA7219" i="2"/>
  <c r="R7219" i="2"/>
  <c r="AA7218" i="2"/>
  <c r="R7218" i="2"/>
  <c r="AA7217" i="2"/>
  <c r="R7217" i="2"/>
  <c r="AA7216" i="2"/>
  <c r="R7216" i="2"/>
  <c r="AA7215" i="2"/>
  <c r="R7215" i="2"/>
  <c r="AA7214" i="2"/>
  <c r="R7214" i="2"/>
  <c r="AA7213" i="2"/>
  <c r="R7213" i="2"/>
  <c r="AA7212" i="2"/>
  <c r="R7212" i="2"/>
  <c r="AA7211" i="2"/>
  <c r="R7211" i="2"/>
  <c r="AA7210" i="2"/>
  <c r="R7210" i="2"/>
  <c r="AA7209" i="2"/>
  <c r="R7209" i="2"/>
  <c r="AA7208" i="2"/>
  <c r="R7208" i="2"/>
  <c r="AA7207" i="2"/>
  <c r="R7207" i="2"/>
  <c r="AA7206" i="2"/>
  <c r="R7206" i="2"/>
  <c r="AA7205" i="2"/>
  <c r="R7205" i="2"/>
  <c r="AA7204" i="2"/>
  <c r="R7204" i="2"/>
  <c r="AA7203" i="2"/>
  <c r="R7203" i="2"/>
  <c r="AA7202" i="2"/>
  <c r="R7202" i="2"/>
  <c r="AA7201" i="2"/>
  <c r="R7201" i="2"/>
  <c r="AA7200" i="2"/>
  <c r="R7200" i="2"/>
  <c r="AA7199" i="2"/>
  <c r="R7199" i="2"/>
  <c r="AA7198" i="2"/>
  <c r="R7198" i="2"/>
  <c r="AA7197" i="2"/>
  <c r="R7197" i="2"/>
  <c r="AA7196" i="2"/>
  <c r="R7196" i="2"/>
  <c r="AA7195" i="2"/>
  <c r="R7195" i="2"/>
  <c r="AA7194" i="2"/>
  <c r="R7194" i="2"/>
  <c r="AA7193" i="2"/>
  <c r="R7193" i="2"/>
  <c r="AA7192" i="2"/>
  <c r="R7192" i="2"/>
  <c r="AA7191" i="2"/>
  <c r="R7191" i="2"/>
  <c r="AA7190" i="2"/>
  <c r="R7190" i="2"/>
  <c r="AA7189" i="2"/>
  <c r="R7189" i="2"/>
  <c r="AA7188" i="2"/>
  <c r="R7188" i="2"/>
  <c r="AA7187" i="2"/>
  <c r="R7187" i="2"/>
  <c r="AA7186" i="2"/>
  <c r="R7186" i="2"/>
  <c r="AA7185" i="2"/>
  <c r="R7185" i="2"/>
  <c r="AA7184" i="2"/>
  <c r="R7184" i="2"/>
  <c r="AA7183" i="2"/>
  <c r="R7183" i="2"/>
  <c r="AA7182" i="2"/>
  <c r="R7182" i="2"/>
  <c r="AA7181" i="2"/>
  <c r="R7181" i="2"/>
  <c r="AA7180" i="2"/>
  <c r="R7180" i="2"/>
  <c r="AA7179" i="2"/>
  <c r="R7179" i="2"/>
  <c r="AA7178" i="2"/>
  <c r="R7178" i="2"/>
  <c r="AA7177" i="2"/>
  <c r="R7177" i="2"/>
  <c r="AA7176" i="2"/>
  <c r="R7176" i="2"/>
  <c r="AA7175" i="2"/>
  <c r="R7175" i="2"/>
  <c r="AA7174" i="2"/>
  <c r="R7174" i="2"/>
  <c r="AA7173" i="2"/>
  <c r="R7173" i="2"/>
  <c r="AA7172" i="2"/>
  <c r="R7172" i="2"/>
  <c r="AA7171" i="2"/>
  <c r="R7171" i="2"/>
  <c r="AA7170" i="2"/>
  <c r="R7170" i="2"/>
  <c r="AA7169" i="2"/>
  <c r="R7169" i="2"/>
  <c r="AA7168" i="2"/>
  <c r="R7168" i="2"/>
  <c r="AA7167" i="2"/>
  <c r="R7167" i="2"/>
  <c r="AA7166" i="2"/>
  <c r="R7166" i="2"/>
  <c r="AA7165" i="2"/>
  <c r="R7165" i="2"/>
  <c r="AA7164" i="2"/>
  <c r="R7164" i="2"/>
  <c r="AA7163" i="2"/>
  <c r="R7163" i="2"/>
  <c r="AA7162" i="2"/>
  <c r="R7162" i="2"/>
  <c r="AA7161" i="2"/>
  <c r="R7161" i="2"/>
  <c r="AA7160" i="2"/>
  <c r="R7160" i="2"/>
  <c r="AA7159" i="2"/>
  <c r="R7159" i="2"/>
  <c r="AA7158" i="2"/>
  <c r="R7158" i="2"/>
  <c r="AA7157" i="2"/>
  <c r="R7157" i="2"/>
  <c r="AA7156" i="2"/>
  <c r="R7156" i="2"/>
  <c r="AA7155" i="2"/>
  <c r="R7155" i="2"/>
  <c r="AA7154" i="2"/>
  <c r="R7154" i="2"/>
  <c r="AA7153" i="2"/>
  <c r="R7153" i="2"/>
  <c r="AA7152" i="2"/>
  <c r="R7152" i="2"/>
  <c r="AA7151" i="2"/>
  <c r="R7151" i="2"/>
  <c r="AA7150" i="2"/>
  <c r="R7150" i="2"/>
  <c r="AA7149" i="2"/>
  <c r="R7149" i="2"/>
  <c r="AA7148" i="2"/>
  <c r="R7148" i="2"/>
  <c r="AA7147" i="2"/>
  <c r="R7147" i="2"/>
  <c r="AA7146" i="2"/>
  <c r="R7146" i="2"/>
  <c r="AA7145" i="2"/>
  <c r="R7145" i="2"/>
  <c r="AA7144" i="2"/>
  <c r="R7144" i="2"/>
  <c r="AA7143" i="2"/>
  <c r="R7143" i="2"/>
  <c r="AA7142" i="2"/>
  <c r="R7142" i="2"/>
  <c r="AA7141" i="2"/>
  <c r="R7141" i="2"/>
  <c r="AA7140" i="2"/>
  <c r="R7140" i="2"/>
  <c r="AA7139" i="2"/>
  <c r="R7139" i="2"/>
  <c r="AA7138" i="2"/>
  <c r="R7138" i="2"/>
  <c r="AA7137" i="2"/>
  <c r="R7137" i="2"/>
  <c r="AA7136" i="2"/>
  <c r="R7136" i="2"/>
  <c r="AA7135" i="2"/>
  <c r="R7135" i="2"/>
  <c r="AA7134" i="2"/>
  <c r="R7134" i="2"/>
  <c r="AA7133" i="2"/>
  <c r="R7133" i="2"/>
  <c r="AA7132" i="2"/>
  <c r="R7132" i="2"/>
  <c r="AA7131" i="2"/>
  <c r="R7131" i="2"/>
  <c r="AA7130" i="2"/>
  <c r="R7130" i="2"/>
  <c r="AA7129" i="2"/>
  <c r="R7129" i="2"/>
  <c r="AA7128" i="2"/>
  <c r="R7128" i="2"/>
  <c r="AA7127" i="2"/>
  <c r="R7127" i="2"/>
  <c r="AA7126" i="2"/>
  <c r="R7126" i="2"/>
  <c r="AA7125" i="2"/>
  <c r="R7125" i="2"/>
  <c r="AA7124" i="2"/>
  <c r="R7124" i="2"/>
  <c r="AA7123" i="2"/>
  <c r="R7123" i="2"/>
  <c r="AA7122" i="2"/>
  <c r="R7122" i="2"/>
  <c r="AA7121" i="2"/>
  <c r="R7121" i="2"/>
  <c r="AA7120" i="2"/>
  <c r="R7120" i="2"/>
  <c r="AA7119" i="2"/>
  <c r="R7119" i="2"/>
  <c r="AA7118" i="2"/>
  <c r="R7118" i="2"/>
  <c r="AA7117" i="2"/>
  <c r="R7117" i="2"/>
  <c r="AA7116" i="2"/>
  <c r="R7116" i="2"/>
  <c r="AA7115" i="2"/>
  <c r="R7115" i="2"/>
  <c r="AA7114" i="2"/>
  <c r="R7114" i="2"/>
  <c r="AA7113" i="2"/>
  <c r="R7113" i="2"/>
  <c r="AA7112" i="2"/>
  <c r="R7112" i="2"/>
  <c r="AA7111" i="2"/>
  <c r="R7111" i="2"/>
  <c r="AA7110" i="2"/>
  <c r="R7110" i="2"/>
  <c r="AA7109" i="2"/>
  <c r="R7109" i="2"/>
  <c r="AA7108" i="2"/>
  <c r="R7108" i="2"/>
  <c r="AA7107" i="2"/>
  <c r="R7107" i="2"/>
  <c r="AA7106" i="2"/>
  <c r="R7106" i="2"/>
  <c r="AA7105" i="2"/>
  <c r="R7105" i="2"/>
  <c r="AA7104" i="2"/>
  <c r="R7104" i="2"/>
  <c r="AA7103" i="2"/>
  <c r="R7103" i="2"/>
  <c r="AA7102" i="2"/>
  <c r="R7102" i="2"/>
  <c r="AA7101" i="2"/>
  <c r="R7101" i="2"/>
  <c r="AA7100" i="2"/>
  <c r="R7100" i="2"/>
  <c r="AA7099" i="2"/>
  <c r="R7099" i="2"/>
  <c r="AA7098" i="2"/>
  <c r="R7098" i="2"/>
  <c r="AA7097" i="2"/>
  <c r="R7097" i="2"/>
  <c r="AA7096" i="2"/>
  <c r="R7096" i="2"/>
  <c r="AA7095" i="2"/>
  <c r="R7095" i="2"/>
  <c r="AA7094" i="2"/>
  <c r="R7094" i="2"/>
  <c r="AA7093" i="2"/>
  <c r="R7093" i="2"/>
  <c r="AA7092" i="2"/>
  <c r="R7092" i="2"/>
  <c r="AA7091" i="2"/>
  <c r="R7091" i="2"/>
  <c r="AA7090" i="2"/>
  <c r="R7090" i="2"/>
  <c r="AA7089" i="2"/>
  <c r="R7089" i="2"/>
  <c r="AA7088" i="2"/>
  <c r="R7088" i="2"/>
  <c r="AA7087" i="2"/>
  <c r="R7087" i="2"/>
  <c r="AA7086" i="2"/>
  <c r="R7086" i="2"/>
  <c r="AA7085" i="2"/>
  <c r="R7085" i="2"/>
  <c r="AA7084" i="2"/>
  <c r="R7084" i="2"/>
  <c r="AA7083" i="2"/>
  <c r="R7083" i="2"/>
  <c r="AA7082" i="2"/>
  <c r="R7082" i="2"/>
  <c r="AA7081" i="2"/>
  <c r="R7081" i="2"/>
  <c r="AA7080" i="2"/>
  <c r="R7080" i="2"/>
  <c r="AA7079" i="2"/>
  <c r="R7079" i="2"/>
  <c r="AA7078" i="2"/>
  <c r="R7078" i="2"/>
  <c r="AA7077" i="2"/>
  <c r="R7077" i="2"/>
  <c r="AA7076" i="2"/>
  <c r="R7076" i="2"/>
  <c r="AA7075" i="2"/>
  <c r="R7075" i="2"/>
  <c r="AA7074" i="2"/>
  <c r="R7074" i="2"/>
  <c r="AA7073" i="2"/>
  <c r="R7073" i="2"/>
  <c r="AA7072" i="2"/>
  <c r="R7072" i="2"/>
  <c r="AA7071" i="2"/>
  <c r="R7071" i="2"/>
  <c r="AA7070" i="2"/>
  <c r="R7070" i="2"/>
  <c r="AA7069" i="2"/>
  <c r="R7069" i="2"/>
  <c r="AA7068" i="2"/>
  <c r="R7068" i="2"/>
  <c r="AA7067" i="2"/>
  <c r="R7067" i="2"/>
  <c r="AA7066" i="2"/>
  <c r="R7066" i="2"/>
  <c r="AA7065" i="2"/>
  <c r="R7065" i="2"/>
  <c r="AA7064" i="2"/>
  <c r="R7064" i="2"/>
  <c r="AA7063" i="2"/>
  <c r="R7063" i="2"/>
  <c r="AA7062" i="2"/>
  <c r="R7062" i="2"/>
  <c r="AA7061" i="2"/>
  <c r="R7061" i="2"/>
  <c r="AA7060" i="2"/>
  <c r="R7060" i="2"/>
  <c r="AA7059" i="2"/>
  <c r="R7059" i="2"/>
  <c r="AA7058" i="2"/>
  <c r="R7058" i="2"/>
  <c r="AA7057" i="2"/>
  <c r="R7057" i="2"/>
  <c r="AA7056" i="2"/>
  <c r="R7056" i="2"/>
  <c r="AA7055" i="2"/>
  <c r="R7055" i="2"/>
  <c r="AA7054" i="2"/>
  <c r="R7054" i="2"/>
  <c r="AA7053" i="2"/>
  <c r="R7053" i="2"/>
  <c r="AA7052" i="2"/>
  <c r="R7052" i="2"/>
  <c r="AA7051" i="2"/>
  <c r="R7051" i="2"/>
  <c r="AA7050" i="2"/>
  <c r="R7050" i="2"/>
  <c r="AA7049" i="2"/>
  <c r="R7049" i="2"/>
  <c r="AA7048" i="2"/>
  <c r="R7048" i="2"/>
  <c r="AA7047" i="2"/>
  <c r="R7047" i="2"/>
  <c r="AA7046" i="2"/>
  <c r="R7046" i="2"/>
  <c r="AA7045" i="2"/>
  <c r="R7045" i="2"/>
  <c r="AA7044" i="2"/>
  <c r="R7044" i="2"/>
  <c r="AA7043" i="2"/>
  <c r="R7043" i="2"/>
  <c r="AA7042" i="2"/>
  <c r="R7042" i="2"/>
  <c r="AA7041" i="2"/>
  <c r="R7041" i="2"/>
  <c r="AA7040" i="2"/>
  <c r="R7040" i="2"/>
  <c r="AA7039" i="2"/>
  <c r="R7039" i="2"/>
  <c r="AA7038" i="2"/>
  <c r="R7038" i="2"/>
  <c r="AA7037" i="2"/>
  <c r="R7037" i="2"/>
  <c r="AA7036" i="2"/>
  <c r="R7036" i="2"/>
  <c r="AA7035" i="2"/>
  <c r="R7035" i="2"/>
  <c r="AA7034" i="2"/>
  <c r="R7034" i="2"/>
  <c r="AA7033" i="2"/>
  <c r="R7033" i="2"/>
  <c r="AA7032" i="2"/>
  <c r="R7032" i="2"/>
  <c r="AA7031" i="2"/>
  <c r="R7031" i="2"/>
  <c r="AA7030" i="2"/>
  <c r="R7030" i="2"/>
  <c r="AA7029" i="2"/>
  <c r="R7029" i="2"/>
  <c r="AA7028" i="2"/>
  <c r="R7028" i="2"/>
  <c r="AA7027" i="2"/>
  <c r="R7027" i="2"/>
  <c r="AA7026" i="2"/>
  <c r="R7026" i="2"/>
  <c r="AA7025" i="2"/>
  <c r="R7025" i="2"/>
  <c r="AA7024" i="2"/>
  <c r="R7024" i="2"/>
  <c r="AA7023" i="2"/>
  <c r="R7023" i="2"/>
  <c r="AA7022" i="2"/>
  <c r="R7022" i="2"/>
  <c r="AA7021" i="2"/>
  <c r="R7021" i="2"/>
  <c r="AA7020" i="2"/>
  <c r="R7020" i="2"/>
  <c r="AA7019" i="2"/>
  <c r="R7019" i="2"/>
  <c r="AA7018" i="2"/>
  <c r="R7018" i="2"/>
  <c r="AA7017" i="2"/>
  <c r="R7017" i="2"/>
  <c r="AA7016" i="2"/>
  <c r="R7016" i="2"/>
  <c r="AA7015" i="2"/>
  <c r="R7015" i="2"/>
  <c r="AA7014" i="2"/>
  <c r="R7014" i="2"/>
  <c r="AA7013" i="2"/>
  <c r="R7013" i="2"/>
  <c r="AA7012" i="2"/>
  <c r="R7012" i="2"/>
  <c r="AA7011" i="2"/>
  <c r="R7011" i="2"/>
  <c r="AA7010" i="2"/>
  <c r="R7010" i="2"/>
  <c r="AA7009" i="2"/>
  <c r="R7009" i="2"/>
  <c r="AA7008" i="2"/>
  <c r="R7008" i="2"/>
  <c r="AA7007" i="2"/>
  <c r="R7007" i="2"/>
  <c r="AA7006" i="2"/>
  <c r="R7006" i="2"/>
  <c r="AA7005" i="2"/>
  <c r="R7005" i="2"/>
  <c r="AA7004" i="2"/>
  <c r="R7004" i="2"/>
  <c r="AA7003" i="2"/>
  <c r="R7003" i="2"/>
  <c r="AA7002" i="2"/>
  <c r="R7002" i="2"/>
  <c r="AA7001" i="2"/>
  <c r="R7001" i="2"/>
  <c r="AA7000" i="2"/>
  <c r="R7000" i="2"/>
  <c r="AA6999" i="2"/>
  <c r="R6999" i="2"/>
  <c r="AA6998" i="2"/>
  <c r="R6998" i="2"/>
  <c r="AA6997" i="2"/>
  <c r="R6997" i="2"/>
  <c r="AA6996" i="2"/>
  <c r="R6996" i="2"/>
  <c r="AA6995" i="2"/>
  <c r="R6995" i="2"/>
  <c r="AA6994" i="2"/>
  <c r="R6994" i="2"/>
  <c r="AA6993" i="2"/>
  <c r="R6993" i="2"/>
  <c r="AA6992" i="2"/>
  <c r="R6992" i="2"/>
  <c r="AA6991" i="2"/>
  <c r="R6991" i="2"/>
  <c r="AA6990" i="2"/>
  <c r="R6990" i="2"/>
  <c r="AA6989" i="2"/>
  <c r="R6989" i="2"/>
  <c r="AA6988" i="2"/>
  <c r="R6988" i="2"/>
  <c r="AA6987" i="2"/>
  <c r="R6987" i="2"/>
  <c r="AA6986" i="2"/>
  <c r="R6986" i="2"/>
  <c r="AA6985" i="2"/>
  <c r="R6985" i="2"/>
  <c r="AA6984" i="2"/>
  <c r="R6984" i="2"/>
  <c r="AA6983" i="2"/>
  <c r="R6983" i="2"/>
  <c r="AA6982" i="2"/>
  <c r="R6982" i="2"/>
  <c r="AA6981" i="2"/>
  <c r="R6981" i="2"/>
  <c r="AA6980" i="2"/>
  <c r="R6980" i="2"/>
  <c r="AA6979" i="2"/>
  <c r="R6979" i="2"/>
  <c r="AA6978" i="2"/>
  <c r="R6978" i="2"/>
  <c r="AA6977" i="2"/>
  <c r="R6977" i="2"/>
  <c r="AA6976" i="2"/>
  <c r="R6976" i="2"/>
  <c r="AA6975" i="2"/>
  <c r="R6975" i="2"/>
  <c r="AA6974" i="2"/>
  <c r="R6974" i="2"/>
  <c r="AA6973" i="2"/>
  <c r="R6973" i="2"/>
  <c r="AA6972" i="2"/>
  <c r="R6972" i="2"/>
  <c r="AA6971" i="2"/>
  <c r="R6971" i="2"/>
  <c r="AA6970" i="2"/>
  <c r="R6970" i="2"/>
  <c r="AA6969" i="2"/>
  <c r="R6969" i="2"/>
  <c r="AA6968" i="2"/>
  <c r="R6968" i="2"/>
  <c r="AA6967" i="2"/>
  <c r="R6967" i="2"/>
  <c r="AA6966" i="2"/>
  <c r="R6966" i="2"/>
  <c r="AA6965" i="2"/>
  <c r="R6965" i="2"/>
  <c r="AA6964" i="2"/>
  <c r="R6964" i="2"/>
  <c r="AA6963" i="2"/>
  <c r="R6963" i="2"/>
  <c r="AA6962" i="2"/>
  <c r="R6962" i="2"/>
  <c r="AA6961" i="2"/>
  <c r="R6961" i="2"/>
  <c r="AA6960" i="2"/>
  <c r="R6960" i="2"/>
  <c r="AA6959" i="2"/>
  <c r="R6959" i="2"/>
  <c r="AA6958" i="2"/>
  <c r="R6958" i="2"/>
  <c r="AA6957" i="2"/>
  <c r="R6957" i="2"/>
  <c r="AA6956" i="2"/>
  <c r="R6956" i="2"/>
  <c r="AA6955" i="2"/>
  <c r="R6955" i="2"/>
  <c r="AA6954" i="2"/>
  <c r="R6954" i="2"/>
  <c r="AA6953" i="2"/>
  <c r="R6953" i="2"/>
  <c r="AA6952" i="2"/>
  <c r="R6952" i="2"/>
  <c r="AA6951" i="2"/>
  <c r="R6951" i="2"/>
  <c r="AA6950" i="2"/>
  <c r="R6950" i="2"/>
  <c r="AA6949" i="2"/>
  <c r="R6949" i="2"/>
  <c r="AA6948" i="2"/>
  <c r="R6948" i="2"/>
  <c r="AA6947" i="2"/>
  <c r="R6947" i="2"/>
  <c r="AA6946" i="2"/>
  <c r="R6946" i="2"/>
  <c r="AA6945" i="2"/>
  <c r="R6945" i="2"/>
  <c r="AA6944" i="2"/>
  <c r="R6944" i="2"/>
  <c r="AA6943" i="2"/>
  <c r="R6943" i="2"/>
  <c r="AA6942" i="2"/>
  <c r="R6942" i="2"/>
  <c r="AA6941" i="2"/>
  <c r="R6941" i="2"/>
  <c r="AA6940" i="2"/>
  <c r="R6940" i="2"/>
  <c r="AA6939" i="2"/>
  <c r="R6939" i="2"/>
  <c r="AA6938" i="2"/>
  <c r="R6938" i="2"/>
  <c r="AA6937" i="2"/>
  <c r="R6937" i="2"/>
  <c r="AA6936" i="2"/>
  <c r="R6936" i="2"/>
  <c r="AA6935" i="2"/>
  <c r="R6935" i="2"/>
  <c r="AA6934" i="2"/>
  <c r="R6934" i="2"/>
  <c r="AA6933" i="2"/>
  <c r="R6933" i="2"/>
  <c r="AA6932" i="2"/>
  <c r="R6932" i="2"/>
  <c r="AA6931" i="2"/>
  <c r="R6931" i="2"/>
  <c r="AA6930" i="2"/>
  <c r="R6930" i="2"/>
  <c r="AA6929" i="2"/>
  <c r="R6929" i="2"/>
  <c r="AA6928" i="2"/>
  <c r="R6928" i="2"/>
  <c r="AA6927" i="2"/>
  <c r="R6927" i="2"/>
  <c r="AA6926" i="2"/>
  <c r="R6926" i="2"/>
  <c r="AA6925" i="2"/>
  <c r="R6925" i="2"/>
  <c r="AA6924" i="2"/>
  <c r="R6924" i="2"/>
  <c r="AA6923" i="2"/>
  <c r="R6923" i="2"/>
  <c r="AA6922" i="2"/>
  <c r="R6922" i="2"/>
  <c r="AA6921" i="2"/>
  <c r="R6921" i="2"/>
  <c r="AA6920" i="2"/>
  <c r="R6920" i="2"/>
  <c r="AA6919" i="2"/>
  <c r="R6919" i="2"/>
  <c r="AA6918" i="2"/>
  <c r="R6918" i="2"/>
  <c r="AA6917" i="2"/>
  <c r="R6917" i="2"/>
  <c r="AA6916" i="2"/>
  <c r="R6916" i="2"/>
  <c r="AA6915" i="2"/>
  <c r="R6915" i="2"/>
  <c r="AA6914" i="2"/>
  <c r="R6914" i="2"/>
  <c r="AA6913" i="2"/>
  <c r="R6913" i="2"/>
  <c r="AA6912" i="2"/>
  <c r="R6912" i="2"/>
  <c r="AA6911" i="2"/>
  <c r="R6911" i="2"/>
  <c r="AA6910" i="2"/>
  <c r="R6910" i="2"/>
  <c r="AA6909" i="2"/>
  <c r="R6909" i="2"/>
  <c r="AA6908" i="2"/>
  <c r="R6908" i="2"/>
  <c r="AA6907" i="2"/>
  <c r="R6907" i="2"/>
  <c r="AA6906" i="2"/>
  <c r="R6906" i="2"/>
  <c r="AA6905" i="2"/>
  <c r="R6905" i="2"/>
  <c r="AA6904" i="2"/>
  <c r="R6904" i="2"/>
  <c r="AA6903" i="2"/>
  <c r="R6903" i="2"/>
  <c r="AA6902" i="2"/>
  <c r="R6902" i="2"/>
  <c r="AA6901" i="2"/>
  <c r="R6901" i="2"/>
  <c r="AA6900" i="2"/>
  <c r="R6900" i="2"/>
  <c r="AA6899" i="2"/>
  <c r="R6899" i="2"/>
  <c r="AA6898" i="2"/>
  <c r="R6898" i="2"/>
  <c r="AA6897" i="2"/>
  <c r="R6897" i="2"/>
  <c r="AA6896" i="2"/>
  <c r="R6896" i="2"/>
  <c r="AA6895" i="2"/>
  <c r="R6895" i="2"/>
  <c r="AA6894" i="2"/>
  <c r="R6894" i="2"/>
  <c r="AA6893" i="2"/>
  <c r="R6893" i="2"/>
  <c r="AA6892" i="2"/>
  <c r="R6892" i="2"/>
  <c r="AA6891" i="2"/>
  <c r="R6891" i="2"/>
  <c r="AA6890" i="2"/>
  <c r="R6890" i="2"/>
  <c r="AA6889" i="2"/>
  <c r="R6889" i="2"/>
  <c r="AA6888" i="2"/>
  <c r="R6888" i="2"/>
  <c r="AA6887" i="2"/>
  <c r="R6887" i="2"/>
  <c r="AA6886" i="2"/>
  <c r="R6886" i="2"/>
  <c r="AA6885" i="2"/>
  <c r="R6885" i="2"/>
  <c r="AA6884" i="2"/>
  <c r="R6884" i="2"/>
  <c r="AA6883" i="2"/>
  <c r="R6883" i="2"/>
  <c r="AA6882" i="2"/>
  <c r="R6882" i="2"/>
  <c r="AA6881" i="2"/>
  <c r="R6881" i="2"/>
  <c r="AA6880" i="2"/>
  <c r="R6880" i="2"/>
  <c r="AA6879" i="2"/>
  <c r="R6879" i="2"/>
  <c r="AA6878" i="2"/>
  <c r="R6878" i="2"/>
  <c r="AA6877" i="2"/>
  <c r="R6877" i="2"/>
  <c r="AA6876" i="2"/>
  <c r="R6876" i="2"/>
  <c r="AA6875" i="2"/>
  <c r="R6875" i="2"/>
  <c r="AA6874" i="2"/>
  <c r="R6874" i="2"/>
  <c r="AA6873" i="2"/>
  <c r="R6873" i="2"/>
  <c r="AA6872" i="2"/>
  <c r="R6872" i="2"/>
  <c r="AA6871" i="2"/>
  <c r="R6871" i="2"/>
  <c r="AA6870" i="2"/>
  <c r="R6870" i="2"/>
  <c r="AA6869" i="2"/>
  <c r="R6869" i="2"/>
  <c r="AA6868" i="2"/>
  <c r="R6868" i="2"/>
  <c r="AA6867" i="2"/>
  <c r="R6867" i="2"/>
  <c r="AA6866" i="2"/>
  <c r="R6866" i="2"/>
  <c r="AA6865" i="2"/>
  <c r="R6865" i="2"/>
  <c r="AA6864" i="2"/>
  <c r="R6864" i="2"/>
  <c r="AA6863" i="2"/>
  <c r="R6863" i="2"/>
  <c r="AA6862" i="2"/>
  <c r="R6862" i="2"/>
  <c r="AA6861" i="2"/>
  <c r="R6861" i="2"/>
  <c r="AA6860" i="2"/>
  <c r="R6860" i="2"/>
  <c r="AA6859" i="2"/>
  <c r="R6859" i="2"/>
  <c r="AA6858" i="2"/>
  <c r="R6858" i="2"/>
  <c r="AA6857" i="2"/>
  <c r="R6857" i="2"/>
  <c r="AA6856" i="2"/>
  <c r="R6856" i="2"/>
  <c r="AA6855" i="2"/>
  <c r="R6855" i="2"/>
  <c r="AA6854" i="2"/>
  <c r="R6854" i="2"/>
  <c r="AA6853" i="2"/>
  <c r="R6853" i="2"/>
  <c r="AA6852" i="2"/>
  <c r="R6852" i="2"/>
  <c r="AA6851" i="2"/>
  <c r="R6851" i="2"/>
  <c r="AA6850" i="2"/>
  <c r="R6850" i="2"/>
  <c r="AA6849" i="2"/>
  <c r="R6849" i="2"/>
  <c r="AA6848" i="2"/>
  <c r="R6848" i="2"/>
  <c r="AA6847" i="2"/>
  <c r="R6847" i="2"/>
  <c r="AA6846" i="2"/>
  <c r="R6846" i="2"/>
  <c r="AA6845" i="2"/>
  <c r="R6845" i="2"/>
  <c r="AA6844" i="2"/>
  <c r="R6844" i="2"/>
  <c r="AA6843" i="2"/>
  <c r="R6843" i="2"/>
  <c r="AA6842" i="2"/>
  <c r="R6842" i="2"/>
  <c r="AA6841" i="2"/>
  <c r="R6841" i="2"/>
  <c r="AA6840" i="2"/>
  <c r="R6840" i="2"/>
  <c r="AA6839" i="2"/>
  <c r="R6839" i="2"/>
  <c r="AA6838" i="2"/>
  <c r="R6838" i="2"/>
  <c r="AA6837" i="2"/>
  <c r="R6837" i="2"/>
  <c r="AA6836" i="2"/>
  <c r="R6836" i="2"/>
  <c r="AA6835" i="2"/>
  <c r="R6835" i="2"/>
  <c r="AA6834" i="2"/>
  <c r="R6834" i="2"/>
  <c r="AA6833" i="2"/>
  <c r="R6833" i="2"/>
  <c r="AA6832" i="2"/>
  <c r="R6832" i="2"/>
  <c r="AA6831" i="2"/>
  <c r="R6831" i="2"/>
  <c r="AA6830" i="2"/>
  <c r="R6830" i="2"/>
  <c r="AA6829" i="2"/>
  <c r="R6829" i="2"/>
  <c r="AA6828" i="2"/>
  <c r="R6828" i="2"/>
  <c r="AA6827" i="2"/>
  <c r="R6827" i="2"/>
  <c r="AA6826" i="2"/>
  <c r="R6826" i="2"/>
  <c r="AA6825" i="2"/>
  <c r="R6825" i="2"/>
  <c r="AA6824" i="2"/>
  <c r="R6824" i="2"/>
  <c r="AA6823" i="2"/>
  <c r="R6823" i="2"/>
  <c r="AA6822" i="2"/>
  <c r="R6822" i="2"/>
  <c r="AA6821" i="2"/>
  <c r="R6821" i="2"/>
  <c r="AA6820" i="2"/>
  <c r="R6820" i="2"/>
  <c r="AA6819" i="2"/>
  <c r="R6819" i="2"/>
  <c r="AA6818" i="2"/>
  <c r="R6818" i="2"/>
  <c r="AA6817" i="2"/>
  <c r="R6817" i="2"/>
  <c r="AA6816" i="2"/>
  <c r="R6816" i="2"/>
  <c r="AA6815" i="2"/>
  <c r="R6815" i="2"/>
  <c r="AA6814" i="2"/>
  <c r="R6814" i="2"/>
  <c r="AA6813" i="2"/>
  <c r="R6813" i="2"/>
  <c r="AA6812" i="2"/>
  <c r="R6812" i="2"/>
  <c r="AA6811" i="2"/>
  <c r="R6811" i="2"/>
  <c r="AA6810" i="2"/>
  <c r="R6810" i="2"/>
  <c r="AA6809" i="2"/>
  <c r="R6809" i="2"/>
  <c r="AA6808" i="2"/>
  <c r="R6808" i="2"/>
  <c r="AA6807" i="2"/>
  <c r="R6807" i="2"/>
  <c r="AA6806" i="2"/>
  <c r="R6806" i="2"/>
  <c r="AA6805" i="2"/>
  <c r="R6805" i="2"/>
  <c r="AA6804" i="2"/>
  <c r="R6804" i="2"/>
  <c r="AA6803" i="2"/>
  <c r="R6803" i="2"/>
  <c r="AA6802" i="2"/>
  <c r="R6802" i="2"/>
  <c r="AA6801" i="2"/>
  <c r="R6801" i="2"/>
  <c r="AA6800" i="2"/>
  <c r="R6800" i="2"/>
  <c r="AA6799" i="2"/>
  <c r="R6799" i="2"/>
  <c r="AA6798" i="2"/>
  <c r="R6798" i="2"/>
  <c r="AA6797" i="2"/>
  <c r="R6797" i="2"/>
  <c r="AA6796" i="2"/>
  <c r="R6796" i="2"/>
  <c r="AA6795" i="2"/>
  <c r="R6795" i="2"/>
  <c r="AA6794" i="2"/>
  <c r="R6794" i="2"/>
  <c r="AA6793" i="2"/>
  <c r="R6793" i="2"/>
  <c r="AA6792" i="2"/>
  <c r="R6792" i="2"/>
  <c r="AA6791" i="2"/>
  <c r="R6791" i="2"/>
  <c r="AA6790" i="2"/>
  <c r="R6790" i="2"/>
  <c r="AA6789" i="2"/>
  <c r="R6789" i="2"/>
  <c r="AA6788" i="2"/>
  <c r="R6788" i="2"/>
  <c r="AA6787" i="2"/>
  <c r="R6787" i="2"/>
  <c r="AA6786" i="2"/>
  <c r="R6786" i="2"/>
  <c r="AA6785" i="2"/>
  <c r="R6785" i="2"/>
  <c r="AA6784" i="2"/>
  <c r="R6784" i="2"/>
  <c r="AA6783" i="2"/>
  <c r="R6783" i="2"/>
  <c r="AA6782" i="2"/>
  <c r="R6782" i="2"/>
  <c r="AA6781" i="2"/>
  <c r="R6781" i="2"/>
  <c r="AA6780" i="2"/>
  <c r="R6780" i="2"/>
  <c r="AA6779" i="2"/>
  <c r="R6779" i="2"/>
  <c r="AA6778" i="2"/>
  <c r="R6778" i="2"/>
  <c r="AA6777" i="2"/>
  <c r="R6777" i="2"/>
  <c r="AA6776" i="2"/>
  <c r="R6776" i="2"/>
  <c r="AA6775" i="2"/>
  <c r="R6775" i="2"/>
  <c r="AA6774" i="2"/>
  <c r="R6774" i="2"/>
  <c r="AA6773" i="2"/>
  <c r="R6773" i="2"/>
  <c r="AA6772" i="2"/>
  <c r="R6772" i="2"/>
  <c r="AA6771" i="2"/>
  <c r="R6771" i="2"/>
  <c r="AA6770" i="2"/>
  <c r="R6770" i="2"/>
  <c r="AA6769" i="2"/>
  <c r="R6769" i="2"/>
  <c r="AA6768" i="2"/>
  <c r="R6768" i="2"/>
  <c r="AA6767" i="2"/>
  <c r="R6767" i="2"/>
  <c r="AA6766" i="2"/>
  <c r="R6766" i="2"/>
  <c r="AA6765" i="2"/>
  <c r="R6765" i="2"/>
  <c r="AA6764" i="2"/>
  <c r="R6764" i="2"/>
  <c r="AA6763" i="2"/>
  <c r="R6763" i="2"/>
  <c r="AA6762" i="2"/>
  <c r="R6762" i="2"/>
  <c r="AA6761" i="2"/>
  <c r="R6761" i="2"/>
  <c r="AA6760" i="2"/>
  <c r="R6760" i="2"/>
  <c r="AA6759" i="2"/>
  <c r="R6759" i="2"/>
  <c r="AA6758" i="2"/>
  <c r="R6758" i="2"/>
  <c r="AA6757" i="2"/>
  <c r="R6757" i="2"/>
  <c r="AA6756" i="2"/>
  <c r="R6756" i="2"/>
  <c r="AA6755" i="2"/>
  <c r="R6755" i="2"/>
  <c r="AA6754" i="2"/>
  <c r="R6754" i="2"/>
  <c r="AA6753" i="2"/>
  <c r="R6753" i="2"/>
  <c r="AA6752" i="2"/>
  <c r="R6752" i="2"/>
  <c r="AA6751" i="2"/>
  <c r="R6751" i="2"/>
  <c r="AA6750" i="2"/>
  <c r="R6750" i="2"/>
  <c r="AA6749" i="2"/>
  <c r="R6749" i="2"/>
  <c r="AA6748" i="2"/>
  <c r="R6748" i="2"/>
  <c r="AA6747" i="2"/>
  <c r="R6747" i="2"/>
  <c r="AA6746" i="2"/>
  <c r="R6746" i="2"/>
  <c r="AA6745" i="2"/>
  <c r="R6745" i="2"/>
  <c r="AA6744" i="2"/>
  <c r="R6744" i="2"/>
  <c r="AA6743" i="2"/>
  <c r="R6743" i="2"/>
  <c r="AA6742" i="2"/>
  <c r="R6742" i="2"/>
  <c r="AA6741" i="2"/>
  <c r="R6741" i="2"/>
  <c r="AA6740" i="2"/>
  <c r="R6740" i="2"/>
  <c r="AA6739" i="2"/>
  <c r="R6739" i="2"/>
  <c r="AA6738" i="2"/>
  <c r="R6738" i="2"/>
  <c r="AA6737" i="2"/>
  <c r="R6737" i="2"/>
  <c r="AA6736" i="2"/>
  <c r="R6736" i="2"/>
  <c r="AA6735" i="2"/>
  <c r="R6735" i="2"/>
  <c r="AA6734" i="2"/>
  <c r="R6734" i="2"/>
  <c r="AA6733" i="2"/>
  <c r="R6733" i="2"/>
  <c r="AA6732" i="2"/>
  <c r="R6732" i="2"/>
  <c r="AA6731" i="2"/>
  <c r="R6731" i="2"/>
  <c r="AA6730" i="2"/>
  <c r="R6730" i="2"/>
  <c r="AA6729" i="2"/>
  <c r="R6729" i="2"/>
  <c r="AA6728" i="2"/>
  <c r="R6728" i="2"/>
  <c r="AA6727" i="2"/>
  <c r="R6727" i="2"/>
  <c r="AA6726" i="2"/>
  <c r="R6726" i="2"/>
  <c r="AA6725" i="2"/>
  <c r="R6725" i="2"/>
  <c r="AA6724" i="2"/>
  <c r="R6724" i="2"/>
  <c r="AA6723" i="2"/>
  <c r="R6723" i="2"/>
  <c r="AA6722" i="2"/>
  <c r="R6722" i="2"/>
  <c r="AA6721" i="2"/>
  <c r="R6721" i="2"/>
  <c r="AA6720" i="2"/>
  <c r="R6720" i="2"/>
  <c r="AA6719" i="2"/>
  <c r="R6719" i="2"/>
  <c r="AA6718" i="2"/>
  <c r="R6718" i="2"/>
  <c r="AA6717" i="2"/>
  <c r="R6717" i="2"/>
  <c r="AA6716" i="2"/>
  <c r="R6716" i="2"/>
  <c r="AA6715" i="2"/>
  <c r="R6715" i="2"/>
  <c r="AA6714" i="2"/>
  <c r="R6714" i="2"/>
  <c r="AA6713" i="2"/>
  <c r="R6713" i="2"/>
  <c r="AA6712" i="2"/>
  <c r="R6712" i="2"/>
  <c r="AA6711" i="2"/>
  <c r="R6711" i="2"/>
  <c r="AA6710" i="2"/>
  <c r="R6710" i="2"/>
  <c r="AA6709" i="2"/>
  <c r="R6709" i="2"/>
  <c r="AA6708" i="2"/>
  <c r="R6708" i="2"/>
  <c r="AA6707" i="2"/>
  <c r="R6707" i="2"/>
  <c r="AA6706" i="2"/>
  <c r="R6706" i="2"/>
  <c r="AA6705" i="2"/>
  <c r="R6705" i="2"/>
  <c r="AA6704" i="2"/>
  <c r="R6704" i="2"/>
  <c r="AA6703" i="2"/>
  <c r="R6703" i="2"/>
  <c r="AA6702" i="2"/>
  <c r="R6702" i="2"/>
  <c r="AA6701" i="2"/>
  <c r="R6701" i="2"/>
  <c r="AA6700" i="2"/>
  <c r="R6700" i="2"/>
  <c r="AA6699" i="2"/>
  <c r="R6699" i="2"/>
  <c r="AA6698" i="2"/>
  <c r="R6698" i="2"/>
  <c r="AA6697" i="2"/>
  <c r="R6697" i="2"/>
  <c r="AA6696" i="2"/>
  <c r="R6696" i="2"/>
  <c r="AA6695" i="2"/>
  <c r="R6695" i="2"/>
  <c r="AA6694" i="2"/>
  <c r="R6694" i="2"/>
  <c r="AA6693" i="2"/>
  <c r="R6693" i="2"/>
  <c r="AA6692" i="2"/>
  <c r="R6692" i="2"/>
  <c r="AA6691" i="2"/>
  <c r="R6691" i="2"/>
  <c r="AA6690" i="2"/>
  <c r="R6690" i="2"/>
  <c r="AA6689" i="2"/>
  <c r="R6689" i="2"/>
  <c r="AA6688" i="2"/>
  <c r="R6688" i="2"/>
  <c r="AA6687" i="2"/>
  <c r="R6687" i="2"/>
  <c r="AA6686" i="2"/>
  <c r="R6686" i="2"/>
  <c r="AA6685" i="2"/>
  <c r="R6685" i="2"/>
  <c r="AA6684" i="2"/>
  <c r="R6684" i="2"/>
  <c r="AA6683" i="2"/>
  <c r="R6683" i="2"/>
  <c r="AA6682" i="2"/>
  <c r="R6682" i="2"/>
  <c r="AA6681" i="2"/>
  <c r="R6681" i="2"/>
  <c r="AA6680" i="2"/>
  <c r="R6680" i="2"/>
  <c r="AA6679" i="2"/>
  <c r="R6679" i="2"/>
  <c r="AA6678" i="2"/>
  <c r="R6678" i="2"/>
  <c r="AA6677" i="2"/>
  <c r="R6677" i="2"/>
  <c r="AA6676" i="2"/>
  <c r="R6676" i="2"/>
  <c r="AA6675" i="2"/>
  <c r="R6675" i="2"/>
  <c r="AA6674" i="2"/>
  <c r="R6674" i="2"/>
  <c r="AA6673" i="2"/>
  <c r="R6673" i="2"/>
  <c r="AA6672" i="2"/>
  <c r="R6672" i="2"/>
  <c r="AA6671" i="2"/>
  <c r="R6671" i="2"/>
  <c r="AA6670" i="2"/>
  <c r="R6670" i="2"/>
  <c r="AA6669" i="2"/>
  <c r="R6669" i="2"/>
  <c r="AA6668" i="2"/>
  <c r="R6668" i="2"/>
  <c r="AA6667" i="2"/>
  <c r="R6667" i="2"/>
  <c r="AA6666" i="2"/>
  <c r="R6666" i="2"/>
  <c r="AA6665" i="2"/>
  <c r="R6665" i="2"/>
  <c r="AA6664" i="2"/>
  <c r="R6664" i="2"/>
  <c r="AA6663" i="2"/>
  <c r="R6663" i="2"/>
  <c r="AA6662" i="2"/>
  <c r="R6662" i="2"/>
  <c r="AA6661" i="2"/>
  <c r="R6661" i="2"/>
  <c r="AA6660" i="2"/>
  <c r="R6660" i="2"/>
  <c r="AA6659" i="2"/>
  <c r="R6659" i="2"/>
  <c r="AA6658" i="2"/>
  <c r="R6658" i="2"/>
  <c r="AA6657" i="2"/>
  <c r="R6657" i="2"/>
  <c r="AA6656" i="2"/>
  <c r="R6656" i="2"/>
  <c r="AA6655" i="2"/>
  <c r="R6655" i="2"/>
  <c r="AA6654" i="2"/>
  <c r="R6654" i="2"/>
  <c r="AA6653" i="2"/>
  <c r="R6653" i="2"/>
  <c r="AA6652" i="2"/>
  <c r="R6652" i="2"/>
  <c r="AA6651" i="2"/>
  <c r="R6651" i="2"/>
  <c r="AA6650" i="2"/>
  <c r="R6650" i="2"/>
  <c r="AA6649" i="2"/>
  <c r="R6649" i="2"/>
  <c r="AA6648" i="2"/>
  <c r="R6648" i="2"/>
  <c r="AA6647" i="2"/>
  <c r="R6647" i="2"/>
  <c r="AA6646" i="2"/>
  <c r="R6646" i="2"/>
  <c r="AA6645" i="2"/>
  <c r="R6645" i="2"/>
  <c r="AA6644" i="2"/>
  <c r="R6644" i="2"/>
  <c r="AA6643" i="2"/>
  <c r="R6643" i="2"/>
  <c r="AA6642" i="2"/>
  <c r="R6642" i="2"/>
  <c r="AA6641" i="2"/>
  <c r="R6641" i="2"/>
  <c r="AA6640" i="2"/>
  <c r="R6640" i="2"/>
  <c r="AA6639" i="2"/>
  <c r="R6639" i="2"/>
  <c r="AA6638" i="2"/>
  <c r="R6638" i="2"/>
  <c r="AA6637" i="2"/>
  <c r="R6637" i="2"/>
  <c r="AA6636" i="2"/>
  <c r="R6636" i="2"/>
  <c r="AA6635" i="2"/>
  <c r="R6635" i="2"/>
  <c r="AA6634" i="2"/>
  <c r="R6634" i="2"/>
  <c r="AA6633" i="2"/>
  <c r="R6633" i="2"/>
  <c r="AA6632" i="2"/>
  <c r="R6632" i="2"/>
  <c r="AA6631" i="2"/>
  <c r="R6631" i="2"/>
  <c r="AA6630" i="2"/>
  <c r="R6630" i="2"/>
  <c r="AA6629" i="2"/>
  <c r="R6629" i="2"/>
  <c r="AA6628" i="2"/>
  <c r="R6628" i="2"/>
  <c r="AA6627" i="2"/>
  <c r="R6627" i="2"/>
  <c r="AA6626" i="2"/>
  <c r="R6626" i="2"/>
  <c r="AA6625" i="2"/>
  <c r="R6625" i="2"/>
  <c r="AA6624" i="2"/>
  <c r="R6624" i="2"/>
  <c r="AA6623" i="2"/>
  <c r="R6623" i="2"/>
  <c r="AA6622" i="2"/>
  <c r="R6622" i="2"/>
  <c r="AA6621" i="2"/>
  <c r="R6621" i="2"/>
  <c r="AA6620" i="2"/>
  <c r="R6620" i="2"/>
  <c r="AA6619" i="2"/>
  <c r="R6619" i="2"/>
  <c r="AA6618" i="2"/>
  <c r="R6618" i="2"/>
  <c r="AA6617" i="2"/>
  <c r="R6617" i="2"/>
  <c r="AA6616" i="2"/>
  <c r="R6616" i="2"/>
  <c r="AA6615" i="2"/>
  <c r="R6615" i="2"/>
  <c r="AA6614" i="2"/>
  <c r="R6614" i="2"/>
  <c r="AA6613" i="2"/>
  <c r="R6613" i="2"/>
  <c r="AA6612" i="2"/>
  <c r="R6612" i="2"/>
  <c r="AA6611" i="2"/>
  <c r="R6611" i="2"/>
  <c r="AA6610" i="2"/>
  <c r="R6610" i="2"/>
  <c r="AA6609" i="2"/>
  <c r="R6609" i="2"/>
  <c r="AA6608" i="2"/>
  <c r="R6608" i="2"/>
  <c r="AA6607" i="2"/>
  <c r="R6607" i="2"/>
  <c r="AA6606" i="2"/>
  <c r="R6606" i="2"/>
  <c r="AA6605" i="2"/>
  <c r="R6605" i="2"/>
  <c r="AA6604" i="2"/>
  <c r="R6604" i="2"/>
  <c r="AA6603" i="2"/>
  <c r="R6603" i="2"/>
  <c r="AA6602" i="2"/>
  <c r="R6602" i="2"/>
  <c r="AA6601" i="2"/>
  <c r="R6601" i="2"/>
  <c r="AA6600" i="2"/>
  <c r="R6600" i="2"/>
  <c r="AA6599" i="2"/>
  <c r="R6599" i="2"/>
  <c r="AA6598" i="2"/>
  <c r="R6598" i="2"/>
  <c r="AA6597" i="2"/>
  <c r="R6597" i="2"/>
  <c r="AA6596" i="2"/>
  <c r="R6596" i="2"/>
  <c r="AA6595" i="2"/>
  <c r="R6595" i="2"/>
  <c r="AA6594" i="2"/>
  <c r="R6594" i="2"/>
  <c r="AA6593" i="2"/>
  <c r="R6593" i="2"/>
  <c r="AA6592" i="2"/>
  <c r="R6592" i="2"/>
  <c r="AA6591" i="2"/>
  <c r="R6591" i="2"/>
  <c r="AA6590" i="2"/>
  <c r="R6590" i="2"/>
  <c r="AA6589" i="2"/>
  <c r="R6589" i="2"/>
  <c r="AA6588" i="2"/>
  <c r="R6588" i="2"/>
  <c r="AA6587" i="2"/>
  <c r="R6587" i="2"/>
  <c r="AA6586" i="2"/>
  <c r="R6586" i="2"/>
  <c r="AA6585" i="2"/>
  <c r="R6585" i="2"/>
  <c r="AA6584" i="2"/>
  <c r="R6584" i="2"/>
  <c r="AA6583" i="2"/>
  <c r="R6583" i="2"/>
  <c r="AA6582" i="2"/>
  <c r="R6582" i="2"/>
  <c r="AA6581" i="2"/>
  <c r="R6581" i="2"/>
  <c r="AA6580" i="2"/>
  <c r="R6580" i="2"/>
  <c r="AA6579" i="2"/>
  <c r="R6579" i="2"/>
  <c r="AA6578" i="2"/>
  <c r="R6578" i="2"/>
  <c r="AA6577" i="2"/>
  <c r="R6577" i="2"/>
  <c r="AA6576" i="2"/>
  <c r="R6576" i="2"/>
  <c r="AA6575" i="2"/>
  <c r="R6575" i="2"/>
  <c r="AA6574" i="2"/>
  <c r="R6574" i="2"/>
  <c r="AA6573" i="2"/>
  <c r="R6573" i="2"/>
  <c r="AA6572" i="2"/>
  <c r="R6572" i="2"/>
  <c r="AA6571" i="2"/>
  <c r="R6571" i="2"/>
  <c r="AA6570" i="2"/>
  <c r="R6570" i="2"/>
  <c r="AA6569" i="2"/>
  <c r="R6569" i="2"/>
  <c r="AA6568" i="2"/>
  <c r="R6568" i="2"/>
  <c r="AA6567" i="2"/>
  <c r="R6567" i="2"/>
  <c r="AA6566" i="2"/>
  <c r="R6566" i="2"/>
  <c r="AA6565" i="2"/>
  <c r="R6565" i="2"/>
  <c r="AA6564" i="2"/>
  <c r="R6564" i="2"/>
  <c r="AA6563" i="2"/>
  <c r="R6563" i="2"/>
  <c r="AA6562" i="2"/>
  <c r="R6562" i="2"/>
  <c r="AA6561" i="2"/>
  <c r="R6561" i="2"/>
  <c r="AA6560" i="2"/>
  <c r="R6560" i="2"/>
  <c r="AA6559" i="2"/>
  <c r="R6559" i="2"/>
  <c r="AA6558" i="2"/>
  <c r="R6558" i="2"/>
  <c r="AA6557" i="2"/>
  <c r="R6557" i="2"/>
  <c r="AA6556" i="2"/>
  <c r="R6556" i="2"/>
  <c r="AA6555" i="2"/>
  <c r="R6555" i="2"/>
  <c r="AA6554" i="2"/>
  <c r="R6554" i="2"/>
  <c r="AA6553" i="2"/>
  <c r="R6553" i="2"/>
  <c r="AA6552" i="2"/>
  <c r="R6552" i="2"/>
  <c r="AA6551" i="2"/>
  <c r="R6551" i="2"/>
  <c r="AA6550" i="2"/>
  <c r="R6550" i="2"/>
  <c r="AA6549" i="2"/>
  <c r="R6549" i="2"/>
  <c r="AA6548" i="2"/>
  <c r="R6548" i="2"/>
  <c r="AA6547" i="2"/>
  <c r="R6547" i="2"/>
  <c r="AA6546" i="2"/>
  <c r="R6546" i="2"/>
  <c r="AA6545" i="2"/>
  <c r="R6545" i="2"/>
  <c r="AA6544" i="2"/>
  <c r="R6544" i="2"/>
  <c r="AA6543" i="2"/>
  <c r="R6543" i="2"/>
  <c r="AA6542" i="2"/>
  <c r="R6542" i="2"/>
  <c r="AA6541" i="2"/>
  <c r="R6541" i="2"/>
  <c r="AA6540" i="2"/>
  <c r="R6540" i="2"/>
  <c r="AA6539" i="2"/>
  <c r="R6539" i="2"/>
  <c r="AA6538" i="2"/>
  <c r="R6538" i="2"/>
  <c r="AA6537" i="2"/>
  <c r="R6537" i="2"/>
  <c r="AA6536" i="2"/>
  <c r="R6536" i="2"/>
  <c r="AA6535" i="2"/>
  <c r="R6535" i="2"/>
  <c r="AA6534" i="2"/>
  <c r="R6534" i="2"/>
  <c r="AA6533" i="2"/>
  <c r="R6533" i="2"/>
  <c r="AA6532" i="2"/>
  <c r="R6532" i="2"/>
  <c r="AA6531" i="2"/>
  <c r="R6531" i="2"/>
  <c r="AA6530" i="2"/>
  <c r="R6530" i="2"/>
  <c r="AA6529" i="2"/>
  <c r="R6529" i="2"/>
  <c r="AA6528" i="2"/>
  <c r="R6528" i="2"/>
  <c r="AA6527" i="2"/>
  <c r="R6527" i="2"/>
  <c r="AA6526" i="2"/>
  <c r="R6526" i="2"/>
  <c r="AA6525" i="2"/>
  <c r="R6525" i="2"/>
  <c r="AA6524" i="2"/>
  <c r="R6524" i="2"/>
  <c r="AA6523" i="2"/>
  <c r="R6523" i="2"/>
  <c r="AA6522" i="2"/>
  <c r="R6522" i="2"/>
  <c r="AA6521" i="2"/>
  <c r="R6521" i="2"/>
  <c r="AA6520" i="2"/>
  <c r="R6520" i="2"/>
  <c r="AA6519" i="2"/>
  <c r="R6519" i="2"/>
  <c r="AA6518" i="2"/>
  <c r="R6518" i="2"/>
  <c r="AA6517" i="2"/>
  <c r="R6517" i="2"/>
  <c r="AA6516" i="2"/>
  <c r="R6516" i="2"/>
  <c r="AA6515" i="2"/>
  <c r="R6515" i="2"/>
  <c r="AA6514" i="2"/>
  <c r="R6514" i="2"/>
  <c r="AA6513" i="2"/>
  <c r="R6513" i="2"/>
  <c r="AA6512" i="2"/>
  <c r="R6512" i="2"/>
  <c r="AA6511" i="2"/>
  <c r="R6511" i="2"/>
  <c r="AA6510" i="2"/>
  <c r="R6510" i="2"/>
  <c r="AA6509" i="2"/>
  <c r="R6509" i="2"/>
  <c r="AA6508" i="2"/>
  <c r="R6508" i="2"/>
  <c r="AA6507" i="2"/>
  <c r="R6507" i="2"/>
  <c r="AA6506" i="2"/>
  <c r="R6506" i="2"/>
  <c r="AA6505" i="2"/>
  <c r="R6505" i="2"/>
  <c r="AA6504" i="2"/>
  <c r="R6504" i="2"/>
  <c r="AA6503" i="2"/>
  <c r="R6503" i="2"/>
  <c r="AA6502" i="2"/>
  <c r="R6502" i="2"/>
  <c r="AA6501" i="2"/>
  <c r="R6501" i="2"/>
  <c r="AA6500" i="2"/>
  <c r="R6500" i="2"/>
  <c r="AA6499" i="2"/>
  <c r="R6499" i="2"/>
  <c r="AA6498" i="2"/>
  <c r="R6498" i="2"/>
  <c r="AA6497" i="2"/>
  <c r="R6497" i="2"/>
  <c r="AA6496" i="2"/>
  <c r="R6496" i="2"/>
  <c r="AA6495" i="2"/>
  <c r="R6495" i="2"/>
  <c r="AA6494" i="2"/>
  <c r="R6494" i="2"/>
  <c r="AA6493" i="2"/>
  <c r="R6493" i="2"/>
  <c r="AA6492" i="2"/>
  <c r="R6492" i="2"/>
  <c r="AA6491" i="2"/>
  <c r="R6491" i="2"/>
  <c r="AA6490" i="2"/>
  <c r="R6490" i="2"/>
  <c r="AA6489" i="2"/>
  <c r="R6489" i="2"/>
  <c r="AA6488" i="2"/>
  <c r="R6488" i="2"/>
  <c r="AA6487" i="2"/>
  <c r="R6487" i="2"/>
  <c r="AA6486" i="2"/>
  <c r="R6486" i="2"/>
  <c r="AA6485" i="2"/>
  <c r="R6485" i="2"/>
  <c r="AA6484" i="2"/>
  <c r="R6484" i="2"/>
  <c r="AA6483" i="2"/>
  <c r="R6483" i="2"/>
  <c r="AA6482" i="2"/>
  <c r="R6482" i="2"/>
  <c r="AA6481" i="2"/>
  <c r="R6481" i="2"/>
  <c r="AA6480" i="2"/>
  <c r="R6480" i="2"/>
  <c r="AA6479" i="2"/>
  <c r="R6479" i="2"/>
  <c r="AA6478" i="2"/>
  <c r="R6478" i="2"/>
  <c r="AA6477" i="2"/>
  <c r="R6477" i="2"/>
  <c r="AA6476" i="2"/>
  <c r="R6476" i="2"/>
  <c r="AA6475" i="2"/>
  <c r="R6475" i="2"/>
  <c r="AA6474" i="2"/>
  <c r="R6474" i="2"/>
  <c r="AA6473" i="2"/>
  <c r="R6473" i="2"/>
  <c r="AA6472" i="2"/>
  <c r="R6472" i="2"/>
  <c r="AA6471" i="2"/>
  <c r="R6471" i="2"/>
  <c r="AA6470" i="2"/>
  <c r="R6470" i="2"/>
  <c r="AA6469" i="2"/>
  <c r="R6469" i="2"/>
  <c r="AA6468" i="2"/>
  <c r="R6468" i="2"/>
  <c r="AA6467" i="2"/>
  <c r="R6467" i="2"/>
  <c r="AA6466" i="2"/>
  <c r="R6466" i="2"/>
  <c r="AA6465" i="2"/>
  <c r="R6465" i="2"/>
  <c r="AA6464" i="2"/>
  <c r="R6464" i="2"/>
  <c r="AA6463" i="2"/>
  <c r="R6463" i="2"/>
  <c r="AA6462" i="2"/>
  <c r="R6462" i="2"/>
  <c r="AA6461" i="2"/>
  <c r="R6461" i="2"/>
  <c r="AA6460" i="2"/>
  <c r="R6460" i="2"/>
  <c r="AA6459" i="2"/>
  <c r="R6459" i="2"/>
  <c r="AA6458" i="2"/>
  <c r="R6458" i="2"/>
  <c r="AA6457" i="2"/>
  <c r="R6457" i="2"/>
  <c r="AA6456" i="2"/>
  <c r="R6456" i="2"/>
  <c r="AA6455" i="2"/>
  <c r="R6455" i="2"/>
  <c r="AA6454" i="2"/>
  <c r="R6454" i="2"/>
  <c r="AA6453" i="2"/>
  <c r="R6453" i="2"/>
  <c r="AA6452" i="2"/>
  <c r="R6452" i="2"/>
  <c r="AA6451" i="2"/>
  <c r="R6451" i="2"/>
  <c r="AA6450" i="2"/>
  <c r="R6450" i="2"/>
  <c r="AA6449" i="2"/>
  <c r="R6449" i="2"/>
  <c r="AA6448" i="2"/>
  <c r="R6448" i="2"/>
  <c r="AA6447" i="2"/>
  <c r="R6447" i="2"/>
  <c r="AA6446" i="2"/>
  <c r="R6446" i="2"/>
  <c r="AA6445" i="2"/>
  <c r="R6445" i="2"/>
  <c r="AA6444" i="2"/>
  <c r="R6444" i="2"/>
  <c r="AA6443" i="2"/>
  <c r="R6443" i="2"/>
  <c r="AA6442" i="2"/>
  <c r="R6442" i="2"/>
  <c r="AA6441" i="2"/>
  <c r="R6441" i="2"/>
  <c r="AA6440" i="2"/>
  <c r="R6440" i="2"/>
  <c r="AA6439" i="2"/>
  <c r="R6439" i="2"/>
  <c r="AA6438" i="2"/>
  <c r="R6438" i="2"/>
  <c r="AA6437" i="2"/>
  <c r="R6437" i="2"/>
  <c r="AA6436" i="2"/>
  <c r="R6436" i="2"/>
  <c r="AA6435" i="2"/>
  <c r="R6435" i="2"/>
  <c r="AA6434" i="2"/>
  <c r="R6434" i="2"/>
  <c r="AA6433" i="2"/>
  <c r="R6433" i="2"/>
  <c r="AA6432" i="2"/>
  <c r="R6432" i="2"/>
  <c r="AA6431" i="2"/>
  <c r="R6431" i="2"/>
  <c r="AA6430" i="2"/>
  <c r="R6430" i="2"/>
  <c r="AA6429" i="2"/>
  <c r="R6429" i="2"/>
  <c r="AA6428" i="2"/>
  <c r="R6428" i="2"/>
  <c r="AA6427" i="2"/>
  <c r="R6427" i="2"/>
  <c r="AA6426" i="2"/>
  <c r="R6426" i="2"/>
  <c r="AA6425" i="2"/>
  <c r="R6425" i="2"/>
  <c r="AA6424" i="2"/>
  <c r="R6424" i="2"/>
  <c r="AA6423" i="2"/>
  <c r="R6423" i="2"/>
  <c r="AA6422" i="2"/>
  <c r="R6422" i="2"/>
  <c r="AA6421" i="2"/>
  <c r="R6421" i="2"/>
  <c r="AA6420" i="2"/>
  <c r="R6420" i="2"/>
  <c r="AA6419" i="2"/>
  <c r="R6419" i="2"/>
  <c r="AA6418" i="2"/>
  <c r="R6418" i="2"/>
  <c r="AA6417" i="2"/>
  <c r="R6417" i="2"/>
  <c r="AA6416" i="2"/>
  <c r="R6416" i="2"/>
  <c r="AA6415" i="2"/>
  <c r="R6415" i="2"/>
  <c r="AA6414" i="2"/>
  <c r="R6414" i="2"/>
  <c r="AA6413" i="2"/>
  <c r="R6413" i="2"/>
  <c r="AA6412" i="2"/>
  <c r="R6412" i="2"/>
  <c r="AA6411" i="2"/>
  <c r="R6411" i="2"/>
  <c r="AA6410" i="2"/>
  <c r="R6410" i="2"/>
  <c r="AA6409" i="2"/>
  <c r="R6409" i="2"/>
  <c r="AA6408" i="2"/>
  <c r="R6408" i="2"/>
  <c r="AA6407" i="2"/>
  <c r="R6407" i="2"/>
  <c r="AA6406" i="2"/>
  <c r="R6406" i="2"/>
  <c r="AA6405" i="2"/>
  <c r="R6405" i="2"/>
  <c r="AA6404" i="2"/>
  <c r="R6404" i="2"/>
  <c r="AA6403" i="2"/>
  <c r="R6403" i="2"/>
  <c r="AA6402" i="2"/>
  <c r="R6402" i="2"/>
  <c r="AA6401" i="2"/>
  <c r="R6401" i="2"/>
  <c r="AA6400" i="2"/>
  <c r="R6400" i="2"/>
  <c r="AA6399" i="2"/>
  <c r="R6399" i="2"/>
  <c r="AA6398" i="2"/>
  <c r="R6398" i="2"/>
  <c r="AA6397" i="2"/>
  <c r="R6397" i="2"/>
  <c r="AA6396" i="2"/>
  <c r="R6396" i="2"/>
  <c r="AA6395" i="2"/>
  <c r="R6395" i="2"/>
  <c r="AA6394" i="2"/>
  <c r="R6394" i="2"/>
  <c r="AA6393" i="2"/>
  <c r="R6393" i="2"/>
  <c r="AA6392" i="2"/>
  <c r="R6392" i="2"/>
  <c r="AA6391" i="2"/>
  <c r="R6391" i="2"/>
  <c r="AA6390" i="2"/>
  <c r="R6390" i="2"/>
  <c r="AA6389" i="2"/>
  <c r="R6389" i="2"/>
  <c r="AA6388" i="2"/>
  <c r="R6388" i="2"/>
  <c r="AA6387" i="2"/>
  <c r="R6387" i="2"/>
  <c r="AA6386" i="2"/>
  <c r="R6386" i="2"/>
  <c r="AA6385" i="2"/>
  <c r="R6385" i="2"/>
  <c r="AA6384" i="2"/>
  <c r="R6384" i="2"/>
  <c r="AA6383" i="2"/>
  <c r="R6383" i="2"/>
  <c r="AA6382" i="2"/>
  <c r="R6382" i="2"/>
  <c r="AA6381" i="2"/>
  <c r="R6381" i="2"/>
  <c r="AA6380" i="2"/>
  <c r="R6380" i="2"/>
  <c r="AA6379" i="2"/>
  <c r="R6379" i="2"/>
  <c r="AA6378" i="2"/>
  <c r="R6378" i="2"/>
  <c r="AA6377" i="2"/>
  <c r="R6377" i="2"/>
  <c r="AA6376" i="2"/>
  <c r="R6376" i="2"/>
  <c r="AA6375" i="2"/>
  <c r="R6375" i="2"/>
  <c r="AA6374" i="2"/>
  <c r="R6374" i="2"/>
  <c r="AA6373" i="2"/>
  <c r="R6373" i="2"/>
  <c r="AA6372" i="2"/>
  <c r="R6372" i="2"/>
  <c r="AA6371" i="2"/>
  <c r="R6371" i="2"/>
  <c r="AA6370" i="2"/>
  <c r="R6370" i="2"/>
  <c r="AA6369" i="2"/>
  <c r="R6369" i="2"/>
  <c r="AA6368" i="2"/>
  <c r="R6368" i="2"/>
  <c r="AA6367" i="2"/>
  <c r="R6367" i="2"/>
  <c r="AA6366" i="2"/>
  <c r="R6366" i="2"/>
  <c r="AA6365" i="2"/>
  <c r="R6365" i="2"/>
  <c r="AA6364" i="2"/>
  <c r="R6364" i="2"/>
  <c r="AA6363" i="2"/>
  <c r="R6363" i="2"/>
  <c r="AA6362" i="2"/>
  <c r="R6362" i="2"/>
  <c r="AA6361" i="2"/>
  <c r="R6361" i="2"/>
  <c r="AA6360" i="2"/>
  <c r="R6360" i="2"/>
  <c r="AA6359" i="2"/>
  <c r="R6359" i="2"/>
  <c r="AA6358" i="2"/>
  <c r="R6358" i="2"/>
  <c r="AA6357" i="2"/>
  <c r="R6357" i="2"/>
  <c r="AA6356" i="2"/>
  <c r="R6356" i="2"/>
  <c r="AA6355" i="2"/>
  <c r="R6355" i="2"/>
  <c r="AA6354" i="2"/>
  <c r="R6354" i="2"/>
  <c r="AA6353" i="2"/>
  <c r="R6353" i="2"/>
  <c r="AA6352" i="2"/>
  <c r="R6352" i="2"/>
  <c r="AA6351" i="2"/>
  <c r="R6351" i="2"/>
  <c r="AA6350" i="2"/>
  <c r="R6350" i="2"/>
  <c r="AA6349" i="2"/>
  <c r="R6349" i="2"/>
  <c r="AA6348" i="2"/>
  <c r="R6348" i="2"/>
  <c r="AA6347" i="2"/>
  <c r="R6347" i="2"/>
  <c r="AA6346" i="2"/>
  <c r="R6346" i="2"/>
  <c r="AA6345" i="2"/>
  <c r="R6345" i="2"/>
  <c r="AA6344" i="2"/>
  <c r="R6344" i="2"/>
  <c r="AA6343" i="2"/>
  <c r="R6343" i="2"/>
  <c r="AA6342" i="2"/>
  <c r="R6342" i="2"/>
  <c r="AA6341" i="2"/>
  <c r="R6341" i="2"/>
  <c r="AA6340" i="2"/>
  <c r="R6340" i="2"/>
  <c r="AA6339" i="2"/>
  <c r="R6339" i="2"/>
  <c r="AA6338" i="2"/>
  <c r="R6338" i="2"/>
  <c r="AA6337" i="2"/>
  <c r="R6337" i="2"/>
  <c r="AA6336" i="2"/>
  <c r="R6336" i="2"/>
  <c r="AA6335" i="2"/>
  <c r="R6335" i="2"/>
  <c r="AA6334" i="2"/>
  <c r="R6334" i="2"/>
  <c r="AA6333" i="2"/>
  <c r="R6333" i="2"/>
  <c r="AA6332" i="2"/>
  <c r="R6332" i="2"/>
  <c r="AA6331" i="2"/>
  <c r="R6331" i="2"/>
  <c r="AA6330" i="2"/>
  <c r="R6330" i="2"/>
  <c r="AA6329" i="2"/>
  <c r="R6329" i="2"/>
  <c r="AA6328" i="2"/>
  <c r="R6328" i="2"/>
  <c r="AA6327" i="2"/>
  <c r="R6327" i="2"/>
  <c r="AA6326" i="2"/>
  <c r="R6326" i="2"/>
  <c r="AA6325" i="2"/>
  <c r="R6325" i="2"/>
  <c r="AA6324" i="2"/>
  <c r="R6324" i="2"/>
  <c r="AA6323" i="2"/>
  <c r="R6323" i="2"/>
  <c r="AA6322" i="2"/>
  <c r="R6322" i="2"/>
  <c r="AA6321" i="2"/>
  <c r="R6321" i="2"/>
  <c r="AA6320" i="2"/>
  <c r="R6320" i="2"/>
  <c r="AA6319" i="2"/>
  <c r="R6319" i="2"/>
  <c r="AA6318" i="2"/>
  <c r="R6318" i="2"/>
  <c r="AA6317" i="2"/>
  <c r="R6317" i="2"/>
  <c r="AA6316" i="2"/>
  <c r="R6316" i="2"/>
  <c r="AA6315" i="2"/>
  <c r="R6315" i="2"/>
  <c r="AA6314" i="2"/>
  <c r="R6314" i="2"/>
  <c r="AA6313" i="2"/>
  <c r="R6313" i="2"/>
  <c r="AA6312" i="2"/>
  <c r="R6312" i="2"/>
  <c r="AA6311" i="2"/>
  <c r="R6311" i="2"/>
  <c r="AA6310" i="2"/>
  <c r="R6310" i="2"/>
  <c r="AA6309" i="2"/>
  <c r="R6309" i="2"/>
  <c r="AA6308" i="2"/>
  <c r="R6308" i="2"/>
  <c r="AA6307" i="2"/>
  <c r="R6307" i="2"/>
  <c r="AA6306" i="2"/>
  <c r="R6306" i="2"/>
  <c r="AA6305" i="2"/>
  <c r="R6305" i="2"/>
  <c r="AA6304" i="2"/>
  <c r="R6304" i="2"/>
  <c r="AA6303" i="2"/>
  <c r="R6303" i="2"/>
  <c r="AA6302" i="2"/>
  <c r="R6302" i="2"/>
  <c r="AA6301" i="2"/>
  <c r="R6301" i="2"/>
  <c r="AA6300" i="2"/>
  <c r="R6300" i="2"/>
  <c r="AA6299" i="2"/>
  <c r="R6299" i="2"/>
  <c r="AA6298" i="2"/>
  <c r="R6298" i="2"/>
  <c r="AA6297" i="2"/>
  <c r="R6297" i="2"/>
  <c r="AA6296" i="2"/>
  <c r="R6296" i="2"/>
  <c r="AA6295" i="2"/>
  <c r="R6295" i="2"/>
  <c r="AA6294" i="2"/>
  <c r="R6294" i="2"/>
  <c r="AA6293" i="2"/>
  <c r="R6293" i="2"/>
  <c r="AA6292" i="2"/>
  <c r="R6292" i="2"/>
  <c r="AA6291" i="2"/>
  <c r="R6291" i="2"/>
  <c r="AA6290" i="2"/>
  <c r="R6290" i="2"/>
  <c r="AA6289" i="2"/>
  <c r="R6289" i="2"/>
  <c r="AA6288" i="2"/>
  <c r="R6288" i="2"/>
  <c r="AA6287" i="2"/>
  <c r="R6287" i="2"/>
  <c r="AA6286" i="2"/>
  <c r="R6286" i="2"/>
  <c r="AA6285" i="2"/>
  <c r="R6285" i="2"/>
  <c r="AA6284" i="2"/>
  <c r="R6284" i="2"/>
  <c r="AA6283" i="2"/>
  <c r="R6283" i="2"/>
  <c r="AA6282" i="2"/>
  <c r="R6282" i="2"/>
  <c r="AA6281" i="2"/>
  <c r="R6281" i="2"/>
  <c r="AA6280" i="2"/>
  <c r="R6280" i="2"/>
  <c r="AA6279" i="2"/>
  <c r="R6279" i="2"/>
  <c r="AA6278" i="2"/>
  <c r="R6278" i="2"/>
  <c r="AA6277" i="2"/>
  <c r="R6277" i="2"/>
  <c r="AA6276" i="2"/>
  <c r="R6276" i="2"/>
  <c r="AA6275" i="2"/>
  <c r="R6275" i="2"/>
  <c r="AA6274" i="2"/>
  <c r="R6274" i="2"/>
  <c r="AA6273" i="2"/>
  <c r="R6273" i="2"/>
  <c r="AA6272" i="2"/>
  <c r="R6272" i="2"/>
  <c r="AA6271" i="2"/>
  <c r="R6271" i="2"/>
  <c r="AA6270" i="2"/>
  <c r="R6270" i="2"/>
  <c r="AA6269" i="2"/>
  <c r="R6269" i="2"/>
  <c r="AA6268" i="2"/>
  <c r="R6268" i="2"/>
  <c r="AA6267" i="2"/>
  <c r="R6267" i="2"/>
  <c r="AA6266" i="2"/>
  <c r="R6266" i="2"/>
  <c r="AA6265" i="2"/>
  <c r="R6265" i="2"/>
  <c r="AA6264" i="2"/>
  <c r="R6264" i="2"/>
  <c r="AA6263" i="2"/>
  <c r="R6263" i="2"/>
  <c r="AA6262" i="2"/>
  <c r="R6262" i="2"/>
  <c r="AA6261" i="2"/>
  <c r="R6261" i="2"/>
  <c r="AA6260" i="2"/>
  <c r="R6260" i="2"/>
  <c r="AA6259" i="2"/>
  <c r="R6259" i="2"/>
  <c r="AA6258" i="2"/>
  <c r="R6258" i="2"/>
  <c r="AA6257" i="2"/>
  <c r="R6257" i="2"/>
  <c r="AA6256" i="2"/>
  <c r="R6256" i="2"/>
  <c r="AA6255" i="2"/>
  <c r="R6255" i="2"/>
  <c r="AA6254" i="2"/>
  <c r="R6254" i="2"/>
  <c r="AA6253" i="2"/>
  <c r="R6253" i="2"/>
  <c r="AA6252" i="2"/>
  <c r="R6252" i="2"/>
  <c r="AA6251" i="2"/>
  <c r="R6251" i="2"/>
  <c r="AA6250" i="2"/>
  <c r="R6250" i="2"/>
  <c r="AA6249" i="2"/>
  <c r="R6249" i="2"/>
  <c r="AA6248" i="2"/>
  <c r="R6248" i="2"/>
  <c r="AA6247" i="2"/>
  <c r="R6247" i="2"/>
  <c r="AA6246" i="2"/>
  <c r="R6246" i="2"/>
  <c r="AA6245" i="2"/>
  <c r="R6245" i="2"/>
  <c r="AA6244" i="2"/>
  <c r="R6244" i="2"/>
  <c r="AA6243" i="2"/>
  <c r="R6243" i="2"/>
  <c r="AA6242" i="2"/>
  <c r="R6242" i="2"/>
  <c r="AA6241" i="2"/>
  <c r="R6241" i="2"/>
  <c r="AA6240" i="2"/>
  <c r="R6240" i="2"/>
  <c r="AA6239" i="2"/>
  <c r="R6239" i="2"/>
  <c r="AA6238" i="2"/>
  <c r="R6238" i="2"/>
  <c r="AA6237" i="2"/>
  <c r="R6237" i="2"/>
  <c r="AA6236" i="2"/>
  <c r="R6236" i="2"/>
  <c r="AA6235" i="2"/>
  <c r="R6235" i="2"/>
  <c r="AA6234" i="2"/>
  <c r="R6234" i="2"/>
  <c r="AA6233" i="2"/>
  <c r="R6233" i="2"/>
  <c r="AA6232" i="2"/>
  <c r="R6232" i="2"/>
  <c r="AA6231" i="2"/>
  <c r="R6231" i="2"/>
  <c r="AA6230" i="2"/>
  <c r="R6230" i="2"/>
  <c r="AA6229" i="2"/>
  <c r="R6229" i="2"/>
  <c r="AA6228" i="2"/>
  <c r="R6228" i="2"/>
  <c r="AA6227" i="2"/>
  <c r="R6227" i="2"/>
  <c r="AA6226" i="2"/>
  <c r="R6226" i="2"/>
  <c r="AA6225" i="2"/>
  <c r="R6225" i="2"/>
  <c r="AA6224" i="2"/>
  <c r="R6224" i="2"/>
  <c r="AA6223" i="2"/>
  <c r="R6223" i="2"/>
  <c r="AA6222" i="2"/>
  <c r="R6222" i="2"/>
  <c r="AA6221" i="2"/>
  <c r="R6221" i="2"/>
  <c r="AA6220" i="2"/>
  <c r="R6220" i="2"/>
  <c r="AA6219" i="2"/>
  <c r="R6219" i="2"/>
  <c r="AA6218" i="2"/>
  <c r="R6218" i="2"/>
  <c r="AA6217" i="2"/>
  <c r="R6217" i="2"/>
  <c r="AA6216" i="2"/>
  <c r="R6216" i="2"/>
  <c r="AA6215" i="2"/>
  <c r="R6215" i="2"/>
  <c r="AA6214" i="2"/>
  <c r="R6214" i="2"/>
  <c r="AA6213" i="2"/>
  <c r="R6213" i="2"/>
  <c r="AA6212" i="2"/>
  <c r="R6212" i="2"/>
  <c r="AA6211" i="2"/>
  <c r="R6211" i="2"/>
  <c r="AA6210" i="2"/>
  <c r="R6210" i="2"/>
  <c r="AA6209" i="2"/>
  <c r="R6209" i="2"/>
  <c r="AA6208" i="2"/>
  <c r="R6208" i="2"/>
  <c r="AA6207" i="2"/>
  <c r="R6207" i="2"/>
  <c r="AA6206" i="2"/>
  <c r="R6206" i="2"/>
  <c r="AA6205" i="2"/>
  <c r="R6205" i="2"/>
  <c r="AA6204" i="2"/>
  <c r="R6204" i="2"/>
  <c r="AA6203" i="2"/>
  <c r="R6203" i="2"/>
  <c r="AA6202" i="2"/>
  <c r="R6202" i="2"/>
  <c r="AA6201" i="2"/>
  <c r="R6201" i="2"/>
  <c r="AA6200" i="2"/>
  <c r="R6200" i="2"/>
  <c r="AA6199" i="2"/>
  <c r="R6199" i="2"/>
  <c r="AA6198" i="2"/>
  <c r="R6198" i="2"/>
  <c r="AA6197" i="2"/>
  <c r="R6197" i="2"/>
  <c r="AA6196" i="2"/>
  <c r="R6196" i="2"/>
  <c r="AA6195" i="2"/>
  <c r="R6195" i="2"/>
  <c r="AA6194" i="2"/>
  <c r="R6194" i="2"/>
  <c r="AA6193" i="2"/>
  <c r="R6193" i="2"/>
  <c r="AA6192" i="2"/>
  <c r="R6192" i="2"/>
  <c r="AA6191" i="2"/>
  <c r="R6191" i="2"/>
  <c r="AA6190" i="2"/>
  <c r="R6190" i="2"/>
  <c r="AA6189" i="2"/>
  <c r="R6189" i="2"/>
  <c r="AA6188" i="2"/>
  <c r="R6188" i="2"/>
  <c r="AA6187" i="2"/>
  <c r="R6187" i="2"/>
  <c r="AA6186" i="2"/>
  <c r="R6186" i="2"/>
  <c r="AA6185" i="2"/>
  <c r="R6185" i="2"/>
  <c r="AA6184" i="2"/>
  <c r="R6184" i="2"/>
  <c r="AA6183" i="2"/>
  <c r="R6183" i="2"/>
  <c r="AA6182" i="2"/>
  <c r="R6182" i="2"/>
  <c r="AA6181" i="2"/>
  <c r="R6181" i="2"/>
  <c r="AA6180" i="2"/>
  <c r="R6180" i="2"/>
  <c r="AA6179" i="2"/>
  <c r="R6179" i="2"/>
  <c r="AA6178" i="2"/>
  <c r="R6178" i="2"/>
  <c r="AA6177" i="2"/>
  <c r="R6177" i="2"/>
  <c r="AA6176" i="2"/>
  <c r="R6176" i="2"/>
  <c r="AA6175" i="2"/>
  <c r="R6175" i="2"/>
  <c r="AA6174" i="2"/>
  <c r="R6174" i="2"/>
  <c r="AA6173" i="2"/>
  <c r="R6173" i="2"/>
  <c r="AA6172" i="2"/>
  <c r="R6172" i="2"/>
  <c r="AA6171" i="2"/>
  <c r="R6171" i="2"/>
  <c r="AA6170" i="2"/>
  <c r="R6170" i="2"/>
  <c r="AA6169" i="2"/>
  <c r="R6169" i="2"/>
  <c r="AA6168" i="2"/>
  <c r="R6168" i="2"/>
  <c r="AA6167" i="2"/>
  <c r="R6167" i="2"/>
  <c r="AA6166" i="2"/>
  <c r="R6166" i="2"/>
  <c r="AA6165" i="2"/>
  <c r="R6165" i="2"/>
  <c r="AA6164" i="2"/>
  <c r="R6164" i="2"/>
  <c r="AA6163" i="2"/>
  <c r="R6163" i="2"/>
  <c r="AA6162" i="2"/>
  <c r="R6162" i="2"/>
  <c r="AA6161" i="2"/>
  <c r="R6161" i="2"/>
  <c r="AA6160" i="2"/>
  <c r="R6160" i="2"/>
  <c r="AA6159" i="2"/>
  <c r="R6159" i="2"/>
  <c r="AA6158" i="2"/>
  <c r="R6158" i="2"/>
  <c r="AA6157" i="2"/>
  <c r="R6157" i="2"/>
  <c r="AA6156" i="2"/>
  <c r="R6156" i="2"/>
  <c r="AA6155" i="2"/>
  <c r="R6155" i="2"/>
  <c r="AA6154" i="2"/>
  <c r="R6154" i="2"/>
  <c r="AA6153" i="2"/>
  <c r="R6153" i="2"/>
  <c r="AA6152" i="2"/>
  <c r="R6152" i="2"/>
  <c r="AA6151" i="2"/>
  <c r="R6151" i="2"/>
  <c r="AA6150" i="2"/>
  <c r="R6150" i="2"/>
  <c r="AA6149" i="2"/>
  <c r="R6149" i="2"/>
  <c r="AA6148" i="2"/>
  <c r="R6148" i="2"/>
  <c r="AA6147" i="2"/>
  <c r="R6147" i="2"/>
  <c r="AA6146" i="2"/>
  <c r="R6146" i="2"/>
  <c r="AA6145" i="2"/>
  <c r="R6145" i="2"/>
  <c r="AA6144" i="2"/>
  <c r="R6144" i="2"/>
  <c r="AA6143" i="2"/>
  <c r="R6143" i="2"/>
  <c r="AA6142" i="2"/>
  <c r="R6142" i="2"/>
  <c r="AA6141" i="2"/>
  <c r="R6141" i="2"/>
  <c r="AA6140" i="2"/>
  <c r="R6140" i="2"/>
  <c r="AA6139" i="2"/>
  <c r="R6139" i="2"/>
  <c r="AA6138" i="2"/>
  <c r="R6138" i="2"/>
  <c r="AA6137" i="2"/>
  <c r="R6137" i="2"/>
  <c r="AA6136" i="2"/>
  <c r="R6136" i="2"/>
  <c r="AA6135" i="2"/>
  <c r="R6135" i="2"/>
  <c r="AA6134" i="2"/>
  <c r="R6134" i="2"/>
  <c r="AA6133" i="2"/>
  <c r="R6133" i="2"/>
  <c r="AA6132" i="2"/>
  <c r="R6132" i="2"/>
  <c r="AA6131" i="2"/>
  <c r="R6131" i="2"/>
  <c r="AA6130" i="2"/>
  <c r="R6130" i="2"/>
  <c r="AA6129" i="2"/>
  <c r="R6129" i="2"/>
  <c r="AA6128" i="2"/>
  <c r="R6128" i="2"/>
  <c r="AA6127" i="2"/>
  <c r="R6127" i="2"/>
  <c r="AA6126" i="2"/>
  <c r="R6126" i="2"/>
  <c r="AA6125" i="2"/>
  <c r="R6125" i="2"/>
  <c r="AA6124" i="2"/>
  <c r="R6124" i="2"/>
  <c r="AA6123" i="2"/>
  <c r="R6123" i="2"/>
  <c r="AA6122" i="2"/>
  <c r="R6122" i="2"/>
  <c r="AA6121" i="2"/>
  <c r="R6121" i="2"/>
  <c r="AA6120" i="2"/>
  <c r="R6120" i="2"/>
  <c r="AA6119" i="2"/>
  <c r="R6119" i="2"/>
  <c r="AA6118" i="2"/>
  <c r="R6118" i="2"/>
  <c r="AA6117" i="2"/>
  <c r="R6117" i="2"/>
  <c r="AA6116" i="2"/>
  <c r="R6116" i="2"/>
  <c r="AA6115" i="2"/>
  <c r="R6115" i="2"/>
  <c r="AA6114" i="2"/>
  <c r="R6114" i="2"/>
  <c r="AA6113" i="2"/>
  <c r="R6113" i="2"/>
  <c r="AA6112" i="2"/>
  <c r="R6112" i="2"/>
  <c r="AA6111" i="2"/>
  <c r="R6111" i="2"/>
  <c r="AA6110" i="2"/>
  <c r="R6110" i="2"/>
  <c r="AA6109" i="2"/>
  <c r="R6109" i="2"/>
  <c r="AA6108" i="2"/>
  <c r="R6108" i="2"/>
  <c r="AA6107" i="2"/>
  <c r="R6107" i="2"/>
  <c r="AA6106" i="2"/>
  <c r="R6106" i="2"/>
  <c r="AA6105" i="2"/>
  <c r="R6105" i="2"/>
  <c r="AA6104" i="2"/>
  <c r="R6104" i="2"/>
  <c r="AA6103" i="2"/>
  <c r="R6103" i="2"/>
  <c r="AA6102" i="2"/>
  <c r="R6102" i="2"/>
  <c r="AA6101" i="2"/>
  <c r="R6101" i="2"/>
  <c r="AA6100" i="2"/>
  <c r="R6100" i="2"/>
  <c r="AA6099" i="2"/>
  <c r="R6099" i="2"/>
  <c r="AA6098" i="2"/>
  <c r="R6098" i="2"/>
  <c r="AA6097" i="2"/>
  <c r="R6097" i="2"/>
  <c r="AA6096" i="2"/>
  <c r="R6096" i="2"/>
  <c r="AA6095" i="2"/>
  <c r="R6095" i="2"/>
  <c r="AA6094" i="2"/>
  <c r="R6094" i="2"/>
  <c r="AA6093" i="2"/>
  <c r="R6093" i="2"/>
  <c r="AA6092" i="2"/>
  <c r="R6092" i="2"/>
  <c r="AA6091" i="2"/>
  <c r="R6091" i="2"/>
  <c r="AA6090" i="2"/>
  <c r="R6090" i="2"/>
  <c r="AA6089" i="2"/>
  <c r="R6089" i="2"/>
  <c r="AA6088" i="2"/>
  <c r="R6088" i="2"/>
  <c r="AA6087" i="2"/>
  <c r="R6087" i="2"/>
  <c r="AA6086" i="2"/>
  <c r="R6086" i="2"/>
  <c r="AA6085" i="2"/>
  <c r="R6085" i="2"/>
  <c r="AA6084" i="2"/>
  <c r="R6084" i="2"/>
  <c r="AA6083" i="2"/>
  <c r="R6083" i="2"/>
  <c r="AA6082" i="2"/>
  <c r="R6082" i="2"/>
  <c r="AA6081" i="2"/>
  <c r="R6081" i="2"/>
  <c r="AA6080" i="2"/>
  <c r="R6080" i="2"/>
  <c r="AA6079" i="2"/>
  <c r="R6079" i="2"/>
  <c r="AA6078" i="2"/>
  <c r="R6078" i="2"/>
  <c r="AA6077" i="2"/>
  <c r="R6077" i="2"/>
  <c r="AA6076" i="2"/>
  <c r="R6076" i="2"/>
  <c r="AA6075" i="2"/>
  <c r="R6075" i="2"/>
  <c r="AA6074" i="2"/>
  <c r="R6074" i="2"/>
  <c r="AA6073" i="2"/>
  <c r="R6073" i="2"/>
  <c r="AA6072" i="2"/>
  <c r="R6072" i="2"/>
  <c r="AA6071" i="2"/>
  <c r="R6071" i="2"/>
  <c r="AA6070" i="2"/>
  <c r="R6070" i="2"/>
  <c r="AA6069" i="2"/>
  <c r="R6069" i="2"/>
  <c r="AA6068" i="2"/>
  <c r="R6068" i="2"/>
  <c r="AA6067" i="2"/>
  <c r="R6067" i="2"/>
  <c r="AA6066" i="2"/>
  <c r="R6066" i="2"/>
  <c r="AA6065" i="2"/>
  <c r="R6065" i="2"/>
  <c r="AA6064" i="2"/>
  <c r="R6064" i="2"/>
  <c r="AA6063" i="2"/>
  <c r="R6063" i="2"/>
  <c r="AA6062" i="2"/>
  <c r="R6062" i="2"/>
  <c r="AA6061" i="2"/>
  <c r="R6061" i="2"/>
  <c r="AA6060" i="2"/>
  <c r="R6060" i="2"/>
  <c r="AA6059" i="2"/>
  <c r="R6059" i="2"/>
  <c r="AA6058" i="2"/>
  <c r="R6058" i="2"/>
  <c r="AA6057" i="2"/>
  <c r="R6057" i="2"/>
  <c r="AA6056" i="2"/>
  <c r="R6056" i="2"/>
  <c r="AA6055" i="2"/>
  <c r="R6055" i="2"/>
  <c r="AA6054" i="2"/>
  <c r="R6054" i="2"/>
  <c r="AA6053" i="2"/>
  <c r="R6053" i="2"/>
  <c r="AA6052" i="2"/>
  <c r="R6052" i="2"/>
  <c r="AA6051" i="2"/>
  <c r="R6051" i="2"/>
  <c r="AA6050" i="2"/>
  <c r="R6050" i="2"/>
  <c r="AA6049" i="2"/>
  <c r="R6049" i="2"/>
  <c r="AA6048" i="2"/>
  <c r="R6048" i="2"/>
  <c r="AA6047" i="2"/>
  <c r="R6047" i="2"/>
  <c r="AA6046" i="2"/>
  <c r="R6046" i="2"/>
  <c r="AA6045" i="2"/>
  <c r="R6045" i="2"/>
  <c r="AA6044" i="2"/>
  <c r="R6044" i="2"/>
  <c r="AA6043" i="2"/>
  <c r="R6043" i="2"/>
  <c r="AA6042" i="2"/>
  <c r="R6042" i="2"/>
  <c r="AA6041" i="2"/>
  <c r="R6041" i="2"/>
  <c r="AA6040" i="2"/>
  <c r="R6040" i="2"/>
  <c r="AA6039" i="2"/>
  <c r="R6039" i="2"/>
  <c r="AA6038" i="2"/>
  <c r="R6038" i="2"/>
  <c r="AA6037" i="2"/>
  <c r="R6037" i="2"/>
  <c r="AA6036" i="2"/>
  <c r="R6036" i="2"/>
  <c r="AA6035" i="2"/>
  <c r="R6035" i="2"/>
  <c r="AA6034" i="2"/>
  <c r="R6034" i="2"/>
  <c r="AA6033" i="2"/>
  <c r="R6033" i="2"/>
  <c r="AA6032" i="2"/>
  <c r="R6032" i="2"/>
  <c r="AA6031" i="2"/>
  <c r="R6031" i="2"/>
  <c r="AA6030" i="2"/>
  <c r="R6030" i="2"/>
  <c r="AA6029" i="2"/>
  <c r="R6029" i="2"/>
  <c r="AA6028" i="2"/>
  <c r="R6028" i="2"/>
  <c r="AA6027" i="2"/>
  <c r="R6027" i="2"/>
  <c r="AA6026" i="2"/>
  <c r="R6026" i="2"/>
  <c r="AA6025" i="2"/>
  <c r="R6025" i="2"/>
  <c r="AA6024" i="2"/>
  <c r="R6024" i="2"/>
  <c r="AA6023" i="2"/>
  <c r="R6023" i="2"/>
  <c r="AA6022" i="2"/>
  <c r="R6022" i="2"/>
  <c r="AA6021" i="2"/>
  <c r="R6021" i="2"/>
  <c r="AA6020" i="2"/>
  <c r="R6020" i="2"/>
  <c r="AA6019" i="2"/>
  <c r="R6019" i="2"/>
  <c r="AA6018" i="2"/>
  <c r="R6018" i="2"/>
  <c r="AA6017" i="2"/>
  <c r="R6017" i="2"/>
  <c r="AA6016" i="2"/>
  <c r="R6016" i="2"/>
  <c r="AA6015" i="2"/>
  <c r="R6015" i="2"/>
  <c r="AA6014" i="2"/>
  <c r="R6014" i="2"/>
  <c r="AA6013" i="2"/>
  <c r="R6013" i="2"/>
  <c r="AA6012" i="2"/>
  <c r="R6012" i="2"/>
  <c r="AA6011" i="2"/>
  <c r="R6011" i="2"/>
  <c r="AA6010" i="2"/>
  <c r="R6010" i="2"/>
  <c r="AA6009" i="2"/>
  <c r="R6009" i="2"/>
  <c r="AA6008" i="2"/>
  <c r="R6008" i="2"/>
  <c r="AA6007" i="2"/>
  <c r="R6007" i="2"/>
  <c r="AA6006" i="2"/>
  <c r="R6006" i="2"/>
  <c r="AA6005" i="2"/>
  <c r="R6005" i="2"/>
  <c r="AA6004" i="2"/>
  <c r="R6004" i="2"/>
  <c r="AA6003" i="2"/>
  <c r="R6003" i="2"/>
  <c r="AA6002" i="2"/>
  <c r="R6002" i="2"/>
  <c r="AA6001" i="2"/>
  <c r="R6001" i="2"/>
  <c r="AA6000" i="2"/>
  <c r="R6000" i="2"/>
  <c r="AA5999" i="2"/>
  <c r="R5999" i="2"/>
  <c r="AA5998" i="2"/>
  <c r="R5998" i="2"/>
  <c r="AA5997" i="2"/>
  <c r="R5997" i="2"/>
  <c r="AA5996" i="2"/>
  <c r="R5996" i="2"/>
  <c r="AA5995" i="2"/>
  <c r="R5995" i="2"/>
  <c r="AA5994" i="2"/>
  <c r="R5994" i="2"/>
  <c r="AA5993" i="2"/>
  <c r="R5993" i="2"/>
  <c r="AA5992" i="2"/>
  <c r="R5992" i="2"/>
  <c r="AA5991" i="2"/>
  <c r="R5991" i="2"/>
  <c r="AA5990" i="2"/>
  <c r="R5990" i="2"/>
  <c r="AA5989" i="2"/>
  <c r="R5989" i="2"/>
  <c r="AA5988" i="2"/>
  <c r="R5988" i="2"/>
  <c r="AA5987" i="2"/>
  <c r="R5987" i="2"/>
  <c r="AA5986" i="2"/>
  <c r="R5986" i="2"/>
  <c r="AA5985" i="2"/>
  <c r="R5985" i="2"/>
  <c r="AA5984" i="2"/>
  <c r="R5984" i="2"/>
  <c r="AA5983" i="2"/>
  <c r="R5983" i="2"/>
  <c r="AA5982" i="2"/>
  <c r="R5982" i="2"/>
  <c r="AA5981" i="2"/>
  <c r="R5981" i="2"/>
  <c r="AA5980" i="2"/>
  <c r="R5980" i="2"/>
  <c r="AA5979" i="2"/>
  <c r="R5979" i="2"/>
  <c r="AA5978" i="2"/>
  <c r="R5978" i="2"/>
  <c r="AA5977" i="2"/>
  <c r="R5977" i="2"/>
  <c r="AA5976" i="2"/>
  <c r="R5976" i="2"/>
  <c r="AA5975" i="2"/>
  <c r="R5975" i="2"/>
  <c r="AA5974" i="2"/>
  <c r="R5974" i="2"/>
  <c r="AA5973" i="2"/>
  <c r="R5973" i="2"/>
  <c r="AA5972" i="2"/>
  <c r="R5972" i="2"/>
  <c r="AA5971" i="2"/>
  <c r="R5971" i="2"/>
  <c r="AA5970" i="2"/>
  <c r="R5970" i="2"/>
  <c r="AA5969" i="2"/>
  <c r="R5969" i="2"/>
  <c r="AA5968" i="2"/>
  <c r="R5968" i="2"/>
  <c r="AA5967" i="2"/>
  <c r="R5967" i="2"/>
  <c r="AA5966" i="2"/>
  <c r="R5966" i="2"/>
  <c r="AA5965" i="2"/>
  <c r="R5965" i="2"/>
  <c r="AA5964" i="2"/>
  <c r="R5964" i="2"/>
  <c r="AA5963" i="2"/>
  <c r="R5963" i="2"/>
  <c r="AA5962" i="2"/>
  <c r="R5962" i="2"/>
  <c r="AA5961" i="2"/>
  <c r="R5961" i="2"/>
  <c r="AA5960" i="2"/>
  <c r="R5960" i="2"/>
  <c r="AA5959" i="2"/>
  <c r="R5959" i="2"/>
  <c r="AA5958" i="2"/>
  <c r="R5958" i="2"/>
  <c r="AA5957" i="2"/>
  <c r="R5957" i="2"/>
  <c r="AA5956" i="2"/>
  <c r="R5956" i="2"/>
  <c r="AA5955" i="2"/>
  <c r="R5955" i="2"/>
  <c r="AA5954" i="2"/>
  <c r="R5954" i="2"/>
  <c r="AA5953" i="2"/>
  <c r="R5953" i="2"/>
  <c r="AA5952" i="2"/>
  <c r="R5952" i="2"/>
  <c r="AA5951" i="2"/>
  <c r="R5951" i="2"/>
  <c r="AA5950" i="2"/>
  <c r="R5950" i="2"/>
  <c r="AA5949" i="2"/>
  <c r="R5949" i="2"/>
  <c r="AA5948" i="2"/>
  <c r="R5948" i="2"/>
  <c r="AA5947" i="2"/>
  <c r="R5947" i="2"/>
  <c r="AA5946" i="2"/>
  <c r="R5946" i="2"/>
  <c r="AA5945" i="2"/>
  <c r="R5945" i="2"/>
  <c r="AA5944" i="2"/>
  <c r="R5944" i="2"/>
  <c r="AA5943" i="2"/>
  <c r="R5943" i="2"/>
  <c r="AA5942" i="2"/>
  <c r="R5942" i="2"/>
  <c r="AA5941" i="2"/>
  <c r="R5941" i="2"/>
  <c r="AA5940" i="2"/>
  <c r="R5940" i="2"/>
  <c r="AA5939" i="2"/>
  <c r="R5939" i="2"/>
  <c r="AA5938" i="2"/>
  <c r="R5938" i="2"/>
  <c r="AA5937" i="2"/>
  <c r="R5937" i="2"/>
  <c r="AA5936" i="2"/>
  <c r="R5936" i="2"/>
  <c r="AA5935" i="2"/>
  <c r="R5935" i="2"/>
  <c r="AA5934" i="2"/>
  <c r="R5934" i="2"/>
  <c r="AA5933" i="2"/>
  <c r="R5933" i="2"/>
  <c r="AA5932" i="2"/>
  <c r="R5932" i="2"/>
  <c r="AA5931" i="2"/>
  <c r="R5931" i="2"/>
  <c r="AA5930" i="2"/>
  <c r="R5930" i="2"/>
  <c r="AA5929" i="2"/>
  <c r="R5929" i="2"/>
  <c r="AA5928" i="2"/>
  <c r="R5928" i="2"/>
  <c r="AA5927" i="2"/>
  <c r="R5927" i="2"/>
  <c r="AA5926" i="2"/>
  <c r="R5926" i="2"/>
  <c r="AA5925" i="2"/>
  <c r="R5925" i="2"/>
  <c r="AA5924" i="2"/>
  <c r="R5924" i="2"/>
  <c r="AA5923" i="2"/>
  <c r="R5923" i="2"/>
  <c r="AA5922" i="2"/>
  <c r="R5922" i="2"/>
  <c r="AA5921" i="2"/>
  <c r="R5921" i="2"/>
  <c r="AA5920" i="2"/>
  <c r="R5920" i="2"/>
  <c r="AA5919" i="2"/>
  <c r="R5919" i="2"/>
  <c r="AA5918" i="2"/>
  <c r="R5918" i="2"/>
  <c r="AA5917" i="2"/>
  <c r="R5917" i="2"/>
  <c r="AA5916" i="2"/>
  <c r="R5916" i="2"/>
  <c r="AA5915" i="2"/>
  <c r="R5915" i="2"/>
  <c r="AA5914" i="2"/>
  <c r="R5914" i="2"/>
  <c r="AA5913" i="2"/>
  <c r="R5913" i="2"/>
  <c r="AA5912" i="2"/>
  <c r="R5912" i="2"/>
  <c r="AA5911" i="2"/>
  <c r="R5911" i="2"/>
  <c r="AA5910" i="2"/>
  <c r="R5910" i="2"/>
  <c r="AA5909" i="2"/>
  <c r="R5909" i="2"/>
  <c r="AA5908" i="2"/>
  <c r="R5908" i="2"/>
  <c r="AA5907" i="2"/>
  <c r="R5907" i="2"/>
  <c r="AA5906" i="2"/>
  <c r="R5906" i="2"/>
  <c r="AA5905" i="2"/>
  <c r="R5905" i="2"/>
  <c r="AA5904" i="2"/>
  <c r="R5904" i="2"/>
  <c r="AA5903" i="2"/>
  <c r="R5903" i="2"/>
  <c r="AA5902" i="2"/>
  <c r="R5902" i="2"/>
  <c r="AA5901" i="2"/>
  <c r="R5901" i="2"/>
  <c r="AA5900" i="2"/>
  <c r="R5900" i="2"/>
  <c r="AA5899" i="2"/>
  <c r="R5899" i="2"/>
  <c r="AA5898" i="2"/>
  <c r="R5898" i="2"/>
  <c r="AA5897" i="2"/>
  <c r="R5897" i="2"/>
  <c r="AA5896" i="2"/>
  <c r="R5896" i="2"/>
  <c r="AA5895" i="2"/>
  <c r="R5895" i="2"/>
  <c r="AA5894" i="2"/>
  <c r="R5894" i="2"/>
  <c r="AA5893" i="2"/>
  <c r="R5893" i="2"/>
  <c r="AA5892" i="2"/>
  <c r="R5892" i="2"/>
  <c r="AA5891" i="2"/>
  <c r="R5891" i="2"/>
  <c r="AA5890" i="2"/>
  <c r="R5890" i="2"/>
  <c r="AA5889" i="2"/>
  <c r="R5889" i="2"/>
  <c r="AA5888" i="2"/>
  <c r="R5888" i="2"/>
  <c r="AA5887" i="2"/>
  <c r="R5887" i="2"/>
  <c r="AA5886" i="2"/>
  <c r="R5886" i="2"/>
  <c r="AA5885" i="2"/>
  <c r="R5885" i="2"/>
  <c r="AA5884" i="2"/>
  <c r="R5884" i="2"/>
  <c r="AA5883" i="2"/>
  <c r="R5883" i="2"/>
  <c r="AA5882" i="2"/>
  <c r="R5882" i="2"/>
  <c r="AA5881" i="2"/>
  <c r="R5881" i="2"/>
  <c r="AA5880" i="2"/>
  <c r="R5880" i="2"/>
  <c r="AA5879" i="2"/>
  <c r="R5879" i="2"/>
  <c r="AA5878" i="2"/>
  <c r="R5878" i="2"/>
  <c r="AA5877" i="2"/>
  <c r="R5877" i="2"/>
  <c r="AA5876" i="2"/>
  <c r="R5876" i="2"/>
  <c r="AA5875" i="2"/>
  <c r="R5875" i="2"/>
  <c r="AA5874" i="2"/>
  <c r="R5874" i="2"/>
  <c r="AA5873" i="2"/>
  <c r="R5873" i="2"/>
  <c r="AA5872" i="2"/>
  <c r="R5872" i="2"/>
  <c r="AA5871" i="2"/>
  <c r="R5871" i="2"/>
  <c r="AA5870" i="2"/>
  <c r="R5870" i="2"/>
  <c r="AA5869" i="2"/>
  <c r="R5869" i="2"/>
  <c r="AA5868" i="2"/>
  <c r="R5868" i="2"/>
  <c r="AA5867" i="2"/>
  <c r="R5867" i="2"/>
  <c r="AA5866" i="2"/>
  <c r="R5866" i="2"/>
  <c r="AA5865" i="2"/>
  <c r="R5865" i="2"/>
  <c r="AA5864" i="2"/>
  <c r="R5864" i="2"/>
  <c r="AA5863" i="2"/>
  <c r="R5863" i="2"/>
  <c r="AA5862" i="2"/>
  <c r="R5862" i="2"/>
  <c r="AA5861" i="2"/>
  <c r="R5861" i="2"/>
  <c r="AA5860" i="2"/>
  <c r="R5860" i="2"/>
  <c r="AA5859" i="2"/>
  <c r="R5859" i="2"/>
  <c r="AA5858" i="2"/>
  <c r="R5858" i="2"/>
  <c r="AA5857" i="2"/>
  <c r="R5857" i="2"/>
  <c r="AA5856" i="2"/>
  <c r="R5856" i="2"/>
  <c r="AA5855" i="2"/>
  <c r="R5855" i="2"/>
  <c r="AA5854" i="2"/>
  <c r="R5854" i="2"/>
  <c r="AA5853" i="2"/>
  <c r="R5853" i="2"/>
  <c r="AA5852" i="2"/>
  <c r="R5852" i="2"/>
  <c r="AA5851" i="2"/>
  <c r="R5851" i="2"/>
  <c r="AA5850" i="2"/>
  <c r="R5850" i="2"/>
  <c r="AA5849" i="2"/>
  <c r="R5849" i="2"/>
  <c r="AA5848" i="2"/>
  <c r="R5848" i="2"/>
  <c r="AA5847" i="2"/>
  <c r="R5847" i="2"/>
  <c r="AA5846" i="2"/>
  <c r="R5846" i="2"/>
  <c r="AA5845" i="2"/>
  <c r="R5845" i="2"/>
  <c r="AA5844" i="2"/>
  <c r="R5844" i="2"/>
  <c r="AA5843" i="2"/>
  <c r="R5843" i="2"/>
  <c r="AA5842" i="2"/>
  <c r="R5842" i="2"/>
  <c r="AA5841" i="2"/>
  <c r="R5841" i="2"/>
  <c r="AA5840" i="2"/>
  <c r="R5840" i="2"/>
  <c r="AA5839" i="2"/>
  <c r="R5839" i="2"/>
  <c r="AA5838" i="2"/>
  <c r="R5838" i="2"/>
  <c r="AA5837" i="2"/>
  <c r="R5837" i="2"/>
  <c r="AA5836" i="2"/>
  <c r="R5836" i="2"/>
  <c r="AA5835" i="2"/>
  <c r="R5835" i="2"/>
  <c r="AA5834" i="2"/>
  <c r="R5834" i="2"/>
  <c r="AA5833" i="2"/>
  <c r="R5833" i="2"/>
  <c r="AA5832" i="2"/>
  <c r="R5832" i="2"/>
  <c r="AA5831" i="2"/>
  <c r="R5831" i="2"/>
  <c r="AA5830" i="2"/>
  <c r="R5830" i="2"/>
  <c r="AA5829" i="2"/>
  <c r="R5829" i="2"/>
  <c r="AA5828" i="2"/>
  <c r="R5828" i="2"/>
  <c r="AA5827" i="2"/>
  <c r="R5827" i="2"/>
  <c r="AA5826" i="2"/>
  <c r="R5826" i="2"/>
  <c r="AA5825" i="2"/>
  <c r="R5825" i="2"/>
  <c r="AA5824" i="2"/>
  <c r="R5824" i="2"/>
  <c r="AA5823" i="2"/>
  <c r="R5823" i="2"/>
  <c r="AA5822" i="2"/>
  <c r="R5822" i="2"/>
  <c r="AA5821" i="2"/>
  <c r="R5821" i="2"/>
  <c r="AA5820" i="2"/>
  <c r="R5820" i="2"/>
  <c r="AA5819" i="2"/>
  <c r="R5819" i="2"/>
  <c r="AA5818" i="2"/>
  <c r="R5818" i="2"/>
  <c r="AA5817" i="2"/>
  <c r="R5817" i="2"/>
  <c r="AA5816" i="2"/>
  <c r="R5816" i="2"/>
  <c r="AA5815" i="2"/>
  <c r="R5815" i="2"/>
  <c r="AA5814" i="2"/>
  <c r="R5814" i="2"/>
  <c r="AA5813" i="2"/>
  <c r="R5813" i="2"/>
  <c r="AA5812" i="2"/>
  <c r="R5812" i="2"/>
  <c r="AA5811" i="2"/>
  <c r="R5811" i="2"/>
  <c r="AA5810" i="2"/>
  <c r="R5810" i="2"/>
  <c r="AA5809" i="2"/>
  <c r="R5809" i="2"/>
  <c r="AA5808" i="2"/>
  <c r="R5808" i="2"/>
  <c r="AA5807" i="2"/>
  <c r="R5807" i="2"/>
  <c r="AA5806" i="2"/>
  <c r="R5806" i="2"/>
  <c r="AA5805" i="2"/>
  <c r="R5805" i="2"/>
  <c r="AA5804" i="2"/>
  <c r="R5804" i="2"/>
  <c r="AA5803" i="2"/>
  <c r="R5803" i="2"/>
  <c r="AA5802" i="2"/>
  <c r="R5802" i="2"/>
  <c r="AA5801" i="2"/>
  <c r="R5801" i="2"/>
  <c r="AA5800" i="2"/>
  <c r="R5800" i="2"/>
  <c r="AA5799" i="2"/>
  <c r="R5799" i="2"/>
  <c r="AA5798" i="2"/>
  <c r="R5798" i="2"/>
  <c r="AA5797" i="2"/>
  <c r="R5797" i="2"/>
  <c r="AA5796" i="2"/>
  <c r="R5796" i="2"/>
  <c r="AA5795" i="2"/>
  <c r="R5795" i="2"/>
  <c r="AA5794" i="2"/>
  <c r="R5794" i="2"/>
  <c r="AA5793" i="2"/>
  <c r="R5793" i="2"/>
  <c r="AA5792" i="2"/>
  <c r="R5792" i="2"/>
  <c r="AA5791" i="2"/>
  <c r="R5791" i="2"/>
  <c r="AA5790" i="2"/>
  <c r="R5790" i="2"/>
  <c r="AA5789" i="2"/>
  <c r="R5789" i="2"/>
  <c r="AA5788" i="2"/>
  <c r="R5788" i="2"/>
  <c r="AA5787" i="2"/>
  <c r="R5787" i="2"/>
  <c r="AA5786" i="2"/>
  <c r="R5786" i="2"/>
  <c r="AA5785" i="2"/>
  <c r="R5785" i="2"/>
  <c r="AA5784" i="2"/>
  <c r="R5784" i="2"/>
  <c r="AA5783" i="2"/>
  <c r="R5783" i="2"/>
  <c r="AA5782" i="2"/>
  <c r="R5782" i="2"/>
  <c r="AA5781" i="2"/>
  <c r="R5781" i="2"/>
  <c r="AA5780" i="2"/>
  <c r="R5780" i="2"/>
  <c r="AA5779" i="2"/>
  <c r="R5779" i="2"/>
  <c r="AA5778" i="2"/>
  <c r="R5778" i="2"/>
  <c r="AA5777" i="2"/>
  <c r="R5777" i="2"/>
  <c r="AA5776" i="2"/>
  <c r="R5776" i="2"/>
  <c r="AA5775" i="2"/>
  <c r="R5775" i="2"/>
  <c r="AA5774" i="2"/>
  <c r="R5774" i="2"/>
  <c r="AA5773" i="2"/>
  <c r="R5773" i="2"/>
  <c r="AA5772" i="2"/>
  <c r="R5772" i="2"/>
  <c r="AA5771" i="2"/>
  <c r="R5771" i="2"/>
  <c r="AA5770" i="2"/>
  <c r="R5770" i="2"/>
  <c r="AA5769" i="2"/>
  <c r="R5769" i="2"/>
  <c r="AA5768" i="2"/>
  <c r="R5768" i="2"/>
  <c r="AA5767" i="2"/>
  <c r="R5767" i="2"/>
  <c r="AA5766" i="2"/>
  <c r="R5766" i="2"/>
  <c r="AA5765" i="2"/>
  <c r="R5765" i="2"/>
  <c r="AA5764" i="2"/>
  <c r="R5764" i="2"/>
  <c r="AA5763" i="2"/>
  <c r="R5763" i="2"/>
  <c r="AA5762" i="2"/>
  <c r="R5762" i="2"/>
  <c r="AA5761" i="2"/>
  <c r="R5761" i="2"/>
  <c r="AA5760" i="2"/>
  <c r="R5760" i="2"/>
  <c r="AA5759" i="2"/>
  <c r="R5759" i="2"/>
  <c r="AA5758" i="2"/>
  <c r="R5758" i="2"/>
  <c r="AA5757" i="2"/>
  <c r="R5757" i="2"/>
  <c r="AA5756" i="2"/>
  <c r="R5756" i="2"/>
  <c r="AA5755" i="2"/>
  <c r="R5755" i="2"/>
  <c r="AA5754" i="2"/>
  <c r="R5754" i="2"/>
  <c r="AA5753" i="2"/>
  <c r="R5753" i="2"/>
  <c r="AA5752" i="2"/>
  <c r="R5752" i="2"/>
  <c r="AA5751" i="2"/>
  <c r="R5751" i="2"/>
  <c r="AA5750" i="2"/>
  <c r="R5750" i="2"/>
  <c r="AA5749" i="2"/>
  <c r="R5749" i="2"/>
  <c r="AA5748" i="2"/>
  <c r="R5748" i="2"/>
  <c r="AA5747" i="2"/>
  <c r="R5747" i="2"/>
  <c r="AA5746" i="2"/>
  <c r="R5746" i="2"/>
  <c r="AA5745" i="2"/>
  <c r="R5745" i="2"/>
  <c r="AA5744" i="2"/>
  <c r="R5744" i="2"/>
  <c r="AA5743" i="2"/>
  <c r="R5743" i="2"/>
  <c r="AA5742" i="2"/>
  <c r="R5742" i="2"/>
  <c r="AA5741" i="2"/>
  <c r="R5741" i="2"/>
  <c r="AA5740" i="2"/>
  <c r="R5740" i="2"/>
  <c r="AA5739" i="2"/>
  <c r="R5739" i="2"/>
  <c r="AA5738" i="2"/>
  <c r="R5738" i="2"/>
  <c r="AA5737" i="2"/>
  <c r="R5737" i="2"/>
  <c r="AA5736" i="2"/>
  <c r="R5736" i="2"/>
  <c r="AA5735" i="2"/>
  <c r="R5735" i="2"/>
  <c r="AA5734" i="2"/>
  <c r="R5734" i="2"/>
  <c r="AA5733" i="2"/>
  <c r="R5733" i="2"/>
  <c r="AA5732" i="2"/>
  <c r="R5732" i="2"/>
  <c r="AA5731" i="2"/>
  <c r="R5731" i="2"/>
  <c r="AA5730" i="2"/>
  <c r="R5730" i="2"/>
  <c r="AA5729" i="2"/>
  <c r="R5729" i="2"/>
  <c r="AA5728" i="2"/>
  <c r="R5728" i="2"/>
  <c r="AA5727" i="2"/>
  <c r="R5727" i="2"/>
  <c r="AA5726" i="2"/>
  <c r="R5726" i="2"/>
  <c r="AA5725" i="2"/>
  <c r="R5725" i="2"/>
  <c r="AA5724" i="2"/>
  <c r="R5724" i="2"/>
  <c r="AA5723" i="2"/>
  <c r="R5723" i="2"/>
  <c r="AA5722" i="2"/>
  <c r="R5722" i="2"/>
  <c r="AA5721" i="2"/>
  <c r="R5721" i="2"/>
  <c r="AA5720" i="2"/>
  <c r="R5720" i="2"/>
  <c r="AA5719" i="2"/>
  <c r="R5719" i="2"/>
  <c r="AA5718" i="2"/>
  <c r="R5718" i="2"/>
  <c r="AA5717" i="2"/>
  <c r="R5717" i="2"/>
  <c r="AA5716" i="2"/>
  <c r="R5716" i="2"/>
  <c r="AA5715" i="2"/>
  <c r="R5715" i="2"/>
  <c r="AA5714" i="2"/>
  <c r="R5714" i="2"/>
  <c r="AA5713" i="2"/>
  <c r="R5713" i="2"/>
  <c r="AA5712" i="2"/>
  <c r="R5712" i="2"/>
  <c r="AA5711" i="2"/>
  <c r="R5711" i="2"/>
  <c r="AA5710" i="2"/>
  <c r="R5710" i="2"/>
  <c r="AA5709" i="2"/>
  <c r="R5709" i="2"/>
  <c r="AA5708" i="2"/>
  <c r="R5708" i="2"/>
  <c r="AA5707" i="2"/>
  <c r="R5707" i="2"/>
  <c r="AA5706" i="2"/>
  <c r="R5706" i="2"/>
  <c r="AA5705" i="2"/>
  <c r="R5705" i="2"/>
  <c r="AA5704" i="2"/>
  <c r="R5704" i="2"/>
  <c r="AA5703" i="2"/>
  <c r="R5703" i="2"/>
  <c r="AA5702" i="2"/>
  <c r="R5702" i="2"/>
  <c r="AA5701" i="2"/>
  <c r="R5701" i="2"/>
  <c r="AA5700" i="2"/>
  <c r="R5700" i="2"/>
  <c r="AA5699" i="2"/>
  <c r="R5699" i="2"/>
  <c r="AA5698" i="2"/>
  <c r="R5698" i="2"/>
  <c r="AA5697" i="2"/>
  <c r="R5697" i="2"/>
  <c r="AA5696" i="2"/>
  <c r="R5696" i="2"/>
  <c r="AA5695" i="2"/>
  <c r="R5695" i="2"/>
  <c r="AA5694" i="2"/>
  <c r="R5694" i="2"/>
  <c r="AA5693" i="2"/>
  <c r="R5693" i="2"/>
  <c r="AA5692" i="2"/>
  <c r="R5692" i="2"/>
  <c r="AA5691" i="2"/>
  <c r="R5691" i="2"/>
  <c r="AA5690" i="2"/>
  <c r="R5690" i="2"/>
  <c r="AA5689" i="2"/>
  <c r="R5689" i="2"/>
  <c r="AA5688" i="2"/>
  <c r="R5688" i="2"/>
  <c r="AA5687" i="2"/>
  <c r="R5687" i="2"/>
  <c r="AA5686" i="2"/>
  <c r="R5686" i="2"/>
  <c r="AA5685" i="2"/>
  <c r="R5685" i="2"/>
  <c r="AA5684" i="2"/>
  <c r="R5684" i="2"/>
  <c r="AA5683" i="2"/>
  <c r="R5683" i="2"/>
  <c r="AA5682" i="2"/>
  <c r="R5682" i="2"/>
  <c r="AA5681" i="2"/>
  <c r="R5681" i="2"/>
  <c r="AA5680" i="2"/>
  <c r="R5680" i="2"/>
  <c r="AA5679" i="2"/>
  <c r="R5679" i="2"/>
  <c r="AA5678" i="2"/>
  <c r="R5678" i="2"/>
  <c r="AA5677" i="2"/>
  <c r="R5677" i="2"/>
  <c r="AA5676" i="2"/>
  <c r="R5676" i="2"/>
  <c r="AA5675" i="2"/>
  <c r="R5675" i="2"/>
  <c r="AA5674" i="2"/>
  <c r="R5674" i="2"/>
  <c r="AA5673" i="2"/>
  <c r="R5673" i="2"/>
  <c r="AA5672" i="2"/>
  <c r="R5672" i="2"/>
  <c r="AA5671" i="2"/>
  <c r="R5671" i="2"/>
  <c r="AA5670" i="2"/>
  <c r="R5670" i="2"/>
  <c r="AA5669" i="2"/>
  <c r="R5669" i="2"/>
  <c r="AA5668" i="2"/>
  <c r="R5668" i="2"/>
  <c r="AA5667" i="2"/>
  <c r="R5667" i="2"/>
  <c r="AA5666" i="2"/>
  <c r="R5666" i="2"/>
  <c r="AA5665" i="2"/>
  <c r="R5665" i="2"/>
  <c r="AA5664" i="2"/>
  <c r="R5664" i="2"/>
  <c r="AA5663" i="2"/>
  <c r="R5663" i="2"/>
  <c r="AA5662" i="2"/>
  <c r="R5662" i="2"/>
  <c r="AA5661" i="2"/>
  <c r="R5661" i="2"/>
  <c r="AA5660" i="2"/>
  <c r="R5660" i="2"/>
  <c r="AA5659" i="2"/>
  <c r="R5659" i="2"/>
  <c r="AA5658" i="2"/>
  <c r="R5658" i="2"/>
  <c r="AA5657" i="2"/>
  <c r="R5657" i="2"/>
  <c r="AA5656" i="2"/>
  <c r="R5656" i="2"/>
  <c r="AA5655" i="2"/>
  <c r="R5655" i="2"/>
  <c r="AA5654" i="2"/>
  <c r="R5654" i="2"/>
  <c r="AA5653" i="2"/>
  <c r="R5653" i="2"/>
  <c r="AA5652" i="2"/>
  <c r="R5652" i="2"/>
  <c r="AA5651" i="2"/>
  <c r="R5651" i="2"/>
  <c r="AA5650" i="2"/>
  <c r="R5650" i="2"/>
  <c r="AA5649" i="2"/>
  <c r="R5649" i="2"/>
  <c r="AA5648" i="2"/>
  <c r="R5648" i="2"/>
  <c r="AA5647" i="2"/>
  <c r="R5647" i="2"/>
  <c r="AA5646" i="2"/>
  <c r="R5646" i="2"/>
  <c r="AA5645" i="2"/>
  <c r="R5645" i="2"/>
  <c r="AA5644" i="2"/>
  <c r="R5644" i="2"/>
  <c r="AA5643" i="2"/>
  <c r="R5643" i="2"/>
  <c r="AA5642" i="2"/>
  <c r="R5642" i="2"/>
  <c r="AA5641" i="2"/>
  <c r="R5641" i="2"/>
  <c r="AA5640" i="2"/>
  <c r="R5640" i="2"/>
  <c r="AA5639" i="2"/>
  <c r="R5639" i="2"/>
  <c r="AA5638" i="2"/>
  <c r="R5638" i="2"/>
  <c r="AA5637" i="2"/>
  <c r="R5637" i="2"/>
  <c r="AA5636" i="2"/>
  <c r="R5636" i="2"/>
  <c r="AA5635" i="2"/>
  <c r="R5635" i="2"/>
  <c r="AA5634" i="2"/>
  <c r="R5634" i="2"/>
  <c r="AA5633" i="2"/>
  <c r="R5633" i="2"/>
  <c r="AA5632" i="2"/>
  <c r="R5632" i="2"/>
  <c r="AA5631" i="2"/>
  <c r="R5631" i="2"/>
  <c r="AA5630" i="2"/>
  <c r="R5630" i="2"/>
  <c r="AA5629" i="2"/>
  <c r="R5629" i="2"/>
  <c r="AA5628" i="2"/>
  <c r="R5628" i="2"/>
  <c r="AA5627" i="2"/>
  <c r="R5627" i="2"/>
  <c r="AA5626" i="2"/>
  <c r="R5626" i="2"/>
  <c r="AA5625" i="2"/>
  <c r="R5625" i="2"/>
  <c r="AA5624" i="2"/>
  <c r="R5624" i="2"/>
  <c r="AA5623" i="2"/>
  <c r="R5623" i="2"/>
  <c r="AA5622" i="2"/>
  <c r="R5622" i="2"/>
  <c r="AA5621" i="2"/>
  <c r="R5621" i="2"/>
  <c r="AA5620" i="2"/>
  <c r="R5620" i="2"/>
  <c r="AA5619" i="2"/>
  <c r="R5619" i="2"/>
  <c r="AA5618" i="2"/>
  <c r="R5618" i="2"/>
  <c r="AA5617" i="2"/>
  <c r="R5617" i="2"/>
  <c r="AA5616" i="2"/>
  <c r="R5616" i="2"/>
  <c r="AA5615" i="2"/>
  <c r="R5615" i="2"/>
  <c r="AA5614" i="2"/>
  <c r="R5614" i="2"/>
  <c r="AA5613" i="2"/>
  <c r="R5613" i="2"/>
  <c r="AA5612" i="2"/>
  <c r="R5612" i="2"/>
  <c r="AA5611" i="2"/>
  <c r="R5611" i="2"/>
  <c r="AA5610" i="2"/>
  <c r="R5610" i="2"/>
  <c r="AA5609" i="2"/>
  <c r="R5609" i="2"/>
  <c r="AA5608" i="2"/>
  <c r="R5608" i="2"/>
  <c r="AA5607" i="2"/>
  <c r="R5607" i="2"/>
  <c r="AA5606" i="2"/>
  <c r="R5606" i="2"/>
  <c r="AA5605" i="2"/>
  <c r="R5605" i="2"/>
  <c r="AA5604" i="2"/>
  <c r="R5604" i="2"/>
  <c r="AA5603" i="2"/>
  <c r="R5603" i="2"/>
  <c r="AA5602" i="2"/>
  <c r="R5602" i="2"/>
  <c r="AA5601" i="2"/>
  <c r="R5601" i="2"/>
  <c r="AA5600" i="2"/>
  <c r="R5600" i="2"/>
  <c r="AA5599" i="2"/>
  <c r="R5599" i="2"/>
  <c r="AA5598" i="2"/>
  <c r="R5598" i="2"/>
  <c r="AA5597" i="2"/>
  <c r="R5597" i="2"/>
  <c r="AA5596" i="2"/>
  <c r="R5596" i="2"/>
  <c r="AA5595" i="2"/>
  <c r="R5595" i="2"/>
  <c r="AA5594" i="2"/>
  <c r="R5594" i="2"/>
  <c r="AA5593" i="2"/>
  <c r="R5593" i="2"/>
  <c r="AA5592" i="2"/>
  <c r="R5592" i="2"/>
  <c r="AA5591" i="2"/>
  <c r="R5591" i="2"/>
  <c r="AA5590" i="2"/>
  <c r="R5590" i="2"/>
  <c r="AA5589" i="2"/>
  <c r="R5589" i="2"/>
  <c r="AA5588" i="2"/>
  <c r="R5588" i="2"/>
  <c r="AA5587" i="2"/>
  <c r="R5587" i="2"/>
  <c r="AA5586" i="2"/>
  <c r="R5586" i="2"/>
  <c r="AA5585" i="2"/>
  <c r="R5585" i="2"/>
  <c r="AA5584" i="2"/>
  <c r="R5584" i="2"/>
  <c r="AA5583" i="2"/>
  <c r="R5583" i="2"/>
  <c r="AA5582" i="2"/>
  <c r="R5582" i="2"/>
  <c r="AA5581" i="2"/>
  <c r="R5581" i="2"/>
  <c r="AA5580" i="2"/>
  <c r="R5580" i="2"/>
  <c r="AA5579" i="2"/>
  <c r="R5579" i="2"/>
  <c r="AA5578" i="2"/>
  <c r="R5578" i="2"/>
  <c r="AA5577" i="2"/>
  <c r="R5577" i="2"/>
  <c r="AA5576" i="2"/>
  <c r="R5576" i="2"/>
  <c r="AA5575" i="2"/>
  <c r="R5575" i="2"/>
  <c r="AA5574" i="2"/>
  <c r="R5574" i="2"/>
  <c r="AA5573" i="2"/>
  <c r="R5573" i="2"/>
  <c r="AA5572" i="2"/>
  <c r="R5572" i="2"/>
  <c r="AA5571" i="2"/>
  <c r="R5571" i="2"/>
  <c r="AA5570" i="2"/>
  <c r="R5570" i="2"/>
  <c r="AA5569" i="2"/>
  <c r="R5569" i="2"/>
  <c r="AA5568" i="2"/>
  <c r="R5568" i="2"/>
  <c r="AA5567" i="2"/>
  <c r="R5567" i="2"/>
  <c r="AA5566" i="2"/>
  <c r="R5566" i="2"/>
  <c r="AA5565" i="2"/>
  <c r="R5565" i="2"/>
  <c r="AA5564" i="2"/>
  <c r="R5564" i="2"/>
  <c r="AA5563" i="2"/>
  <c r="R5563" i="2"/>
  <c r="AA5562" i="2"/>
  <c r="R5562" i="2"/>
  <c r="AA5561" i="2"/>
  <c r="R5561" i="2"/>
  <c r="AA5560" i="2"/>
  <c r="R5560" i="2"/>
  <c r="AA5559" i="2"/>
  <c r="R5559" i="2"/>
  <c r="AA5558" i="2"/>
  <c r="R5558" i="2"/>
  <c r="AA5557" i="2"/>
  <c r="R5557" i="2"/>
  <c r="AA5556" i="2"/>
  <c r="R5556" i="2"/>
  <c r="AA5555" i="2"/>
  <c r="R5555" i="2"/>
  <c r="AA5554" i="2"/>
  <c r="R5554" i="2"/>
  <c r="AA5553" i="2"/>
  <c r="R5553" i="2"/>
  <c r="AA5552" i="2"/>
  <c r="R5552" i="2"/>
  <c r="AA5551" i="2"/>
  <c r="R5551" i="2"/>
  <c r="AA5550" i="2"/>
  <c r="R5550" i="2"/>
  <c r="AA5549" i="2"/>
  <c r="R5549" i="2"/>
  <c r="AA5548" i="2"/>
  <c r="R5548" i="2"/>
  <c r="AA5547" i="2"/>
  <c r="R5547" i="2"/>
  <c r="AA5546" i="2"/>
  <c r="R5546" i="2"/>
  <c r="AA5545" i="2"/>
  <c r="R5545" i="2"/>
  <c r="AA5544" i="2"/>
  <c r="R5544" i="2"/>
  <c r="AA5543" i="2"/>
  <c r="R5543" i="2"/>
  <c r="AA5542" i="2"/>
  <c r="R5542" i="2"/>
  <c r="AA5541" i="2"/>
  <c r="R5541" i="2"/>
  <c r="AA5540" i="2"/>
  <c r="R5540" i="2"/>
  <c r="AA5539" i="2"/>
  <c r="R5539" i="2"/>
  <c r="AA5538" i="2"/>
  <c r="R5538" i="2"/>
  <c r="AA5537" i="2"/>
  <c r="R5537" i="2"/>
  <c r="AA5536" i="2"/>
  <c r="R5536" i="2"/>
  <c r="AA5535" i="2"/>
  <c r="R5535" i="2"/>
  <c r="AA5534" i="2"/>
  <c r="R5534" i="2"/>
  <c r="AA5533" i="2"/>
  <c r="R5533" i="2"/>
  <c r="AA5532" i="2"/>
  <c r="R5532" i="2"/>
  <c r="AA5531" i="2"/>
  <c r="R5531" i="2"/>
  <c r="AA5530" i="2"/>
  <c r="R5530" i="2"/>
  <c r="AA5529" i="2"/>
  <c r="R5529" i="2"/>
  <c r="AA5528" i="2"/>
  <c r="R5528" i="2"/>
  <c r="AA5527" i="2"/>
  <c r="R5527" i="2"/>
  <c r="AA5526" i="2"/>
  <c r="R5526" i="2"/>
  <c r="AA5525" i="2"/>
  <c r="R5525" i="2"/>
  <c r="AA5524" i="2"/>
  <c r="R5524" i="2"/>
  <c r="AA5523" i="2"/>
  <c r="R5523" i="2"/>
  <c r="AA5522" i="2"/>
  <c r="R5522" i="2"/>
  <c r="AA5521" i="2"/>
  <c r="R5521" i="2"/>
  <c r="AA5520" i="2"/>
  <c r="R5520" i="2"/>
  <c r="AA5519" i="2"/>
  <c r="R5519" i="2"/>
  <c r="AA5518" i="2"/>
  <c r="R5518" i="2"/>
  <c r="AA5517" i="2"/>
  <c r="R5517" i="2"/>
  <c r="AA5516" i="2"/>
  <c r="R5516" i="2"/>
  <c r="AA5515" i="2"/>
  <c r="R5515" i="2"/>
  <c r="AA5514" i="2"/>
  <c r="R5514" i="2"/>
  <c r="AA5513" i="2"/>
  <c r="R5513" i="2"/>
  <c r="AA5512" i="2"/>
  <c r="R5512" i="2"/>
  <c r="AA5511" i="2"/>
  <c r="R5511" i="2"/>
  <c r="AA5510" i="2"/>
  <c r="R5510" i="2"/>
  <c r="AA5509" i="2"/>
  <c r="R5509" i="2"/>
  <c r="AA5508" i="2"/>
  <c r="R5508" i="2"/>
  <c r="AA5507" i="2"/>
  <c r="R5507" i="2"/>
  <c r="AA5506" i="2"/>
  <c r="R5506" i="2"/>
  <c r="AA5505" i="2"/>
  <c r="R5505" i="2"/>
  <c r="AA5504" i="2"/>
  <c r="R5504" i="2"/>
  <c r="AA5503" i="2"/>
  <c r="R5503" i="2"/>
  <c r="AA5502" i="2"/>
  <c r="R5502" i="2"/>
  <c r="AA5501" i="2"/>
  <c r="R5501" i="2"/>
  <c r="AA5500" i="2"/>
  <c r="R5500" i="2"/>
  <c r="AA5499" i="2"/>
  <c r="R5499" i="2"/>
  <c r="AA5498" i="2"/>
  <c r="R5498" i="2"/>
  <c r="AA5497" i="2"/>
  <c r="R5497" i="2"/>
  <c r="AA5496" i="2"/>
  <c r="R5496" i="2"/>
  <c r="AA5495" i="2"/>
  <c r="R5495" i="2"/>
  <c r="AA5494" i="2"/>
  <c r="R5494" i="2"/>
  <c r="AA5493" i="2"/>
  <c r="R5493" i="2"/>
  <c r="AA5492" i="2"/>
  <c r="R5492" i="2"/>
  <c r="AA5491" i="2"/>
  <c r="R5491" i="2"/>
  <c r="AA5490" i="2"/>
  <c r="R5490" i="2"/>
  <c r="AA5489" i="2"/>
  <c r="R5489" i="2"/>
  <c r="AA5488" i="2"/>
  <c r="R5488" i="2"/>
  <c r="AA5487" i="2"/>
  <c r="R5487" i="2"/>
  <c r="AA5486" i="2"/>
  <c r="R5486" i="2"/>
  <c r="AA5485" i="2"/>
  <c r="R5485" i="2"/>
  <c r="AA5484" i="2"/>
  <c r="R5484" i="2"/>
  <c r="AA5483" i="2"/>
  <c r="R5483" i="2"/>
  <c r="AA5482" i="2"/>
  <c r="R5482" i="2"/>
  <c r="AA5481" i="2"/>
  <c r="R5481" i="2"/>
  <c r="AA5480" i="2"/>
  <c r="R5480" i="2"/>
  <c r="AA5479" i="2"/>
  <c r="R5479" i="2"/>
  <c r="AA5478" i="2"/>
  <c r="R5478" i="2"/>
  <c r="AA5477" i="2"/>
  <c r="R5477" i="2"/>
  <c r="AA5476" i="2"/>
  <c r="R5476" i="2"/>
  <c r="AA5475" i="2"/>
  <c r="R5475" i="2"/>
  <c r="AA5474" i="2"/>
  <c r="R5474" i="2"/>
  <c r="AA5473" i="2"/>
  <c r="R5473" i="2"/>
  <c r="AA5472" i="2"/>
  <c r="R5472" i="2"/>
  <c r="AA5471" i="2"/>
  <c r="R5471" i="2"/>
  <c r="AA5470" i="2"/>
  <c r="R5470" i="2"/>
  <c r="AA5469" i="2"/>
  <c r="R5469" i="2"/>
  <c r="AA5468" i="2"/>
  <c r="R5468" i="2"/>
  <c r="AA5467" i="2"/>
  <c r="R5467" i="2"/>
  <c r="AA5466" i="2"/>
  <c r="R5466" i="2"/>
  <c r="AA5465" i="2"/>
  <c r="R5465" i="2"/>
  <c r="AA5464" i="2"/>
  <c r="R5464" i="2"/>
  <c r="AA5463" i="2"/>
  <c r="R5463" i="2"/>
  <c r="AA5462" i="2"/>
  <c r="R5462" i="2"/>
  <c r="AA5461" i="2"/>
  <c r="R5461" i="2"/>
  <c r="AA5460" i="2"/>
  <c r="R5460" i="2"/>
  <c r="AA5459" i="2"/>
  <c r="R5459" i="2"/>
  <c r="AA5458" i="2"/>
  <c r="R5458" i="2"/>
  <c r="AA5457" i="2"/>
  <c r="R5457" i="2"/>
  <c r="AA5456" i="2"/>
  <c r="R5456" i="2"/>
  <c r="AA5455" i="2"/>
  <c r="R5455" i="2"/>
  <c r="AA5454" i="2"/>
  <c r="R5454" i="2"/>
  <c r="AA5453" i="2"/>
  <c r="R5453" i="2"/>
  <c r="AA5452" i="2"/>
  <c r="R5452" i="2"/>
  <c r="AA5451" i="2"/>
  <c r="R5451" i="2"/>
  <c r="AA5450" i="2"/>
  <c r="R5450" i="2"/>
  <c r="AA5449" i="2"/>
  <c r="R5449" i="2"/>
  <c r="AA5448" i="2"/>
  <c r="R5448" i="2"/>
  <c r="AA5447" i="2"/>
  <c r="R5447" i="2"/>
  <c r="AA5446" i="2"/>
  <c r="R5446" i="2"/>
  <c r="AA5445" i="2"/>
  <c r="R5445" i="2"/>
  <c r="AA5444" i="2"/>
  <c r="R5444" i="2"/>
  <c r="AA5443" i="2"/>
  <c r="R5443" i="2"/>
  <c r="AA5442" i="2"/>
  <c r="R5442" i="2"/>
  <c r="AA5441" i="2"/>
  <c r="R5441" i="2"/>
  <c r="AA5440" i="2"/>
  <c r="R5440" i="2"/>
  <c r="AA5439" i="2"/>
  <c r="R5439" i="2"/>
  <c r="AA5438" i="2"/>
  <c r="R5438" i="2"/>
  <c r="AA5437" i="2"/>
  <c r="R5437" i="2"/>
  <c r="AA5436" i="2"/>
  <c r="R5436" i="2"/>
  <c r="AA5435" i="2"/>
  <c r="R5435" i="2"/>
  <c r="AA5434" i="2"/>
  <c r="R5434" i="2"/>
  <c r="AA5433" i="2"/>
  <c r="R5433" i="2"/>
  <c r="AA5432" i="2"/>
  <c r="R5432" i="2"/>
  <c r="AA5431" i="2"/>
  <c r="R5431" i="2"/>
  <c r="AA5430" i="2"/>
  <c r="R5430" i="2"/>
  <c r="AA5429" i="2"/>
  <c r="R5429" i="2"/>
  <c r="AA5428" i="2"/>
  <c r="R5428" i="2"/>
  <c r="AA5427" i="2"/>
  <c r="R5427" i="2"/>
  <c r="AA5426" i="2"/>
  <c r="R5426" i="2"/>
  <c r="AA5425" i="2"/>
  <c r="R5425" i="2"/>
  <c r="AA5424" i="2"/>
  <c r="R5424" i="2"/>
  <c r="AA5423" i="2"/>
  <c r="R5423" i="2"/>
  <c r="AA5422" i="2"/>
  <c r="R5422" i="2"/>
  <c r="AA5421" i="2"/>
  <c r="R5421" i="2"/>
  <c r="AA5420" i="2"/>
  <c r="R5420" i="2"/>
  <c r="AA5419" i="2"/>
  <c r="R5419" i="2"/>
  <c r="AA5418" i="2"/>
  <c r="R5418" i="2"/>
  <c r="AA5417" i="2"/>
  <c r="R5417" i="2"/>
  <c r="AA5416" i="2"/>
  <c r="R5416" i="2"/>
  <c r="AA5415" i="2"/>
  <c r="R5415" i="2"/>
  <c r="AA5414" i="2"/>
  <c r="R5414" i="2"/>
  <c r="AA5413" i="2"/>
  <c r="R5413" i="2"/>
  <c r="AA5412" i="2"/>
  <c r="R5412" i="2"/>
  <c r="AA5411" i="2"/>
  <c r="R5411" i="2"/>
  <c r="AA5410" i="2"/>
  <c r="R5410" i="2"/>
  <c r="AA5409" i="2"/>
  <c r="R5409" i="2"/>
  <c r="AA5408" i="2"/>
  <c r="R5408" i="2"/>
  <c r="AA5407" i="2"/>
  <c r="R5407" i="2"/>
  <c r="AA5406" i="2"/>
  <c r="R5406" i="2"/>
  <c r="AA5405" i="2"/>
  <c r="R5405" i="2"/>
  <c r="AA5404" i="2"/>
  <c r="R5404" i="2"/>
  <c r="AA5403" i="2"/>
  <c r="R5403" i="2"/>
  <c r="AA5402" i="2"/>
  <c r="R5402" i="2"/>
  <c r="AA5401" i="2"/>
  <c r="R5401" i="2"/>
  <c r="AA5400" i="2"/>
  <c r="R5400" i="2"/>
  <c r="AA5399" i="2"/>
  <c r="R5399" i="2"/>
  <c r="AA5398" i="2"/>
  <c r="R5398" i="2"/>
  <c r="AA5397" i="2"/>
  <c r="R5397" i="2"/>
  <c r="AA5396" i="2"/>
  <c r="R5396" i="2"/>
  <c r="AA5395" i="2"/>
  <c r="R5395" i="2"/>
  <c r="AA5394" i="2"/>
  <c r="R5394" i="2"/>
  <c r="AA5393" i="2"/>
  <c r="R5393" i="2"/>
  <c r="AA5392" i="2"/>
  <c r="R5392" i="2"/>
  <c r="AA5391" i="2"/>
  <c r="R5391" i="2"/>
  <c r="AA5390" i="2"/>
  <c r="R5390" i="2"/>
  <c r="AA5389" i="2"/>
  <c r="R5389" i="2"/>
  <c r="AA5388" i="2"/>
  <c r="R5388" i="2"/>
  <c r="AA5387" i="2"/>
  <c r="R5387" i="2"/>
  <c r="AA5386" i="2"/>
  <c r="R5386" i="2"/>
  <c r="AA5385" i="2"/>
  <c r="R5385" i="2"/>
  <c r="AA5384" i="2"/>
  <c r="R5384" i="2"/>
  <c r="AA5383" i="2"/>
  <c r="R5383" i="2"/>
  <c r="AA5382" i="2"/>
  <c r="R5382" i="2"/>
  <c r="AA5381" i="2"/>
  <c r="R5381" i="2"/>
  <c r="AA5380" i="2"/>
  <c r="R5380" i="2"/>
  <c r="AA5379" i="2"/>
  <c r="R5379" i="2"/>
  <c r="AA5378" i="2"/>
  <c r="R5378" i="2"/>
  <c r="AA5377" i="2"/>
  <c r="R5377" i="2"/>
  <c r="AA5376" i="2"/>
  <c r="R5376" i="2"/>
  <c r="AA5375" i="2"/>
  <c r="R5375" i="2"/>
  <c r="AA5374" i="2"/>
  <c r="R5374" i="2"/>
  <c r="AA5373" i="2"/>
  <c r="R5373" i="2"/>
  <c r="AA5372" i="2"/>
  <c r="R5372" i="2"/>
  <c r="AA5371" i="2"/>
  <c r="R5371" i="2"/>
  <c r="AA5370" i="2"/>
  <c r="R5370" i="2"/>
  <c r="AA5369" i="2"/>
  <c r="R5369" i="2"/>
  <c r="AA5368" i="2"/>
  <c r="R5368" i="2"/>
  <c r="AA5367" i="2"/>
  <c r="R5367" i="2"/>
  <c r="AA5366" i="2"/>
  <c r="R5366" i="2"/>
  <c r="AA5365" i="2"/>
  <c r="R5365" i="2"/>
  <c r="AA5364" i="2"/>
  <c r="R5364" i="2"/>
  <c r="AA5363" i="2"/>
  <c r="R5363" i="2"/>
  <c r="AA5362" i="2"/>
  <c r="R5362" i="2"/>
  <c r="AA5361" i="2"/>
  <c r="R5361" i="2"/>
  <c r="AA5360" i="2"/>
  <c r="R5360" i="2"/>
  <c r="AA5359" i="2"/>
  <c r="R5359" i="2"/>
  <c r="AA5358" i="2"/>
  <c r="R5358" i="2"/>
  <c r="AA5357" i="2"/>
  <c r="R5357" i="2"/>
  <c r="AA5356" i="2"/>
  <c r="R5356" i="2"/>
  <c r="AA5355" i="2"/>
  <c r="R5355" i="2"/>
  <c r="AA5354" i="2"/>
  <c r="R5354" i="2"/>
  <c r="AA5353" i="2"/>
  <c r="R5353" i="2"/>
  <c r="AA5352" i="2"/>
  <c r="R5352" i="2"/>
  <c r="AA5351" i="2"/>
  <c r="R5351" i="2"/>
  <c r="AA5350" i="2"/>
  <c r="R5350" i="2"/>
  <c r="AA5349" i="2"/>
  <c r="R5349" i="2"/>
  <c r="AA5348" i="2"/>
  <c r="R5348" i="2"/>
  <c r="AA5347" i="2"/>
  <c r="R5347" i="2"/>
  <c r="AA5346" i="2"/>
  <c r="R5346" i="2"/>
  <c r="AA5345" i="2"/>
  <c r="R5345" i="2"/>
  <c r="AA5344" i="2"/>
  <c r="R5344" i="2"/>
  <c r="AA5343" i="2"/>
  <c r="R5343" i="2"/>
  <c r="AA5342" i="2"/>
  <c r="R5342" i="2"/>
  <c r="AA5341" i="2"/>
  <c r="R5341" i="2"/>
  <c r="AA5340" i="2"/>
  <c r="R5340" i="2"/>
  <c r="AA5339" i="2"/>
  <c r="R5339" i="2"/>
  <c r="AA5338" i="2"/>
  <c r="R5338" i="2"/>
  <c r="AA5337" i="2"/>
  <c r="R5337" i="2"/>
  <c r="AA5336" i="2"/>
  <c r="R5336" i="2"/>
  <c r="AA5335" i="2"/>
  <c r="R5335" i="2"/>
  <c r="AA5334" i="2"/>
  <c r="R5334" i="2"/>
  <c r="AA5333" i="2"/>
  <c r="R5333" i="2"/>
  <c r="AA5332" i="2"/>
  <c r="R5332" i="2"/>
  <c r="AA5331" i="2"/>
  <c r="R5331" i="2"/>
  <c r="AA5330" i="2"/>
  <c r="R5330" i="2"/>
  <c r="AA5329" i="2"/>
  <c r="R5329" i="2"/>
  <c r="AA5328" i="2"/>
  <c r="R5328" i="2"/>
  <c r="AA5327" i="2"/>
  <c r="R5327" i="2"/>
  <c r="AA5326" i="2"/>
  <c r="R5326" i="2"/>
  <c r="AA5325" i="2"/>
  <c r="R5325" i="2"/>
  <c r="AA5324" i="2"/>
  <c r="R5324" i="2"/>
  <c r="AA5323" i="2"/>
  <c r="R5323" i="2"/>
  <c r="AA5322" i="2"/>
  <c r="R5322" i="2"/>
  <c r="AA5321" i="2"/>
  <c r="R5321" i="2"/>
  <c r="AA5320" i="2"/>
  <c r="R5320" i="2"/>
  <c r="AA5319" i="2"/>
  <c r="R5319" i="2"/>
  <c r="AA5318" i="2"/>
  <c r="R5318" i="2"/>
  <c r="AA5317" i="2"/>
  <c r="R5317" i="2"/>
  <c r="AA5316" i="2"/>
  <c r="R5316" i="2"/>
  <c r="AA5315" i="2"/>
  <c r="R5315" i="2"/>
  <c r="AA5314" i="2"/>
  <c r="R5314" i="2"/>
  <c r="AA5313" i="2"/>
  <c r="R5313" i="2"/>
  <c r="AA5312" i="2"/>
  <c r="R5312" i="2"/>
  <c r="AA5311" i="2"/>
  <c r="R5311" i="2"/>
  <c r="AA5310" i="2"/>
  <c r="R5310" i="2"/>
  <c r="AA5309" i="2"/>
  <c r="R5309" i="2"/>
  <c r="AA5308" i="2"/>
  <c r="R5308" i="2"/>
  <c r="AA5307" i="2"/>
  <c r="R5307" i="2"/>
  <c r="AA5306" i="2"/>
  <c r="R5306" i="2"/>
  <c r="AA5305" i="2"/>
  <c r="R5305" i="2"/>
  <c r="AA5304" i="2"/>
  <c r="R5304" i="2"/>
  <c r="AA5303" i="2"/>
  <c r="R5303" i="2"/>
  <c r="AA5302" i="2"/>
  <c r="R5302" i="2"/>
  <c r="AA5301" i="2"/>
  <c r="R5301" i="2"/>
  <c r="AA5300" i="2"/>
  <c r="R5300" i="2"/>
  <c r="AA5299" i="2"/>
  <c r="R5299" i="2"/>
  <c r="AA5298" i="2"/>
  <c r="R5298" i="2"/>
  <c r="AA5297" i="2"/>
  <c r="R5297" i="2"/>
  <c r="AA5296" i="2"/>
  <c r="R5296" i="2"/>
  <c r="AA5295" i="2"/>
  <c r="R5295" i="2"/>
  <c r="AA5294" i="2"/>
  <c r="R5294" i="2"/>
  <c r="AA5293" i="2"/>
  <c r="R5293" i="2"/>
  <c r="AA5292" i="2"/>
  <c r="R5292" i="2"/>
  <c r="AA5291" i="2"/>
  <c r="R5291" i="2"/>
  <c r="AA5290" i="2"/>
  <c r="R5290" i="2"/>
  <c r="AA5289" i="2"/>
  <c r="R5289" i="2"/>
  <c r="AA5288" i="2"/>
  <c r="R5288" i="2"/>
  <c r="AA5287" i="2"/>
  <c r="R5287" i="2"/>
  <c r="AA5286" i="2"/>
  <c r="R5286" i="2"/>
  <c r="AA5285" i="2"/>
  <c r="R5285" i="2"/>
  <c r="AA5284" i="2"/>
  <c r="R5284" i="2"/>
  <c r="AA5283" i="2"/>
  <c r="R5283" i="2"/>
  <c r="AA5282" i="2"/>
  <c r="R5282" i="2"/>
  <c r="AA5281" i="2"/>
  <c r="R5281" i="2"/>
  <c r="AA5280" i="2"/>
  <c r="R5280" i="2"/>
  <c r="AA5279" i="2"/>
  <c r="R5279" i="2"/>
  <c r="AA5278" i="2"/>
  <c r="R5278" i="2"/>
  <c r="AA5277" i="2"/>
  <c r="R5277" i="2"/>
  <c r="AA5276" i="2"/>
  <c r="R5276" i="2"/>
  <c r="AA5275" i="2"/>
  <c r="R5275" i="2"/>
  <c r="AA5274" i="2"/>
  <c r="R5274" i="2"/>
  <c r="AA5273" i="2"/>
  <c r="R5273" i="2"/>
  <c r="AA5272" i="2"/>
  <c r="R5272" i="2"/>
  <c r="AA5271" i="2"/>
  <c r="R5271" i="2"/>
  <c r="AA5270" i="2"/>
  <c r="R5270" i="2"/>
  <c r="AA5269" i="2"/>
  <c r="R5269" i="2"/>
  <c r="AA5268" i="2"/>
  <c r="R5268" i="2"/>
  <c r="AA5267" i="2"/>
  <c r="R5267" i="2"/>
  <c r="AA5266" i="2"/>
  <c r="R5266" i="2"/>
  <c r="AA5265" i="2"/>
  <c r="R5265" i="2"/>
  <c r="AA5264" i="2"/>
  <c r="R5264" i="2"/>
  <c r="AA5263" i="2"/>
  <c r="R5263" i="2"/>
  <c r="AA5262" i="2"/>
  <c r="R5262" i="2"/>
  <c r="AA5261" i="2"/>
  <c r="R5261" i="2"/>
  <c r="AA5260" i="2"/>
  <c r="R5260" i="2"/>
  <c r="AA5259" i="2"/>
  <c r="R5259" i="2"/>
  <c r="AA5258" i="2"/>
  <c r="R5258" i="2"/>
  <c r="AA5257" i="2"/>
  <c r="R5257" i="2"/>
  <c r="AA5256" i="2"/>
  <c r="R5256" i="2"/>
  <c r="AA5255" i="2"/>
  <c r="R5255" i="2"/>
  <c r="AA5254" i="2"/>
  <c r="R5254" i="2"/>
  <c r="AA5253" i="2"/>
  <c r="R5253" i="2"/>
  <c r="AA5252" i="2"/>
  <c r="R5252" i="2"/>
  <c r="AA5251" i="2"/>
  <c r="R5251" i="2"/>
  <c r="AA5250" i="2"/>
  <c r="R5250" i="2"/>
  <c r="AA5249" i="2"/>
  <c r="R5249" i="2"/>
  <c r="AA5248" i="2"/>
  <c r="R5248" i="2"/>
  <c r="AA5247" i="2"/>
  <c r="R5247" i="2"/>
  <c r="AA5246" i="2"/>
  <c r="R5246" i="2"/>
  <c r="AA5245" i="2"/>
  <c r="R5245" i="2"/>
  <c r="AA5244" i="2"/>
  <c r="R5244" i="2"/>
  <c r="AA5243" i="2"/>
  <c r="R5243" i="2"/>
  <c r="AA5242" i="2"/>
  <c r="R5242" i="2"/>
  <c r="AA5241" i="2"/>
  <c r="R5241" i="2"/>
  <c r="AA5240" i="2"/>
  <c r="R5240" i="2"/>
  <c r="AA5239" i="2"/>
  <c r="R5239" i="2"/>
  <c r="AA5238" i="2"/>
  <c r="R5238" i="2"/>
  <c r="AA5237" i="2"/>
  <c r="R5237" i="2"/>
  <c r="AA5236" i="2"/>
  <c r="R5236" i="2"/>
  <c r="AA5235" i="2"/>
  <c r="R5235" i="2"/>
  <c r="AA5234" i="2"/>
  <c r="R5234" i="2"/>
  <c r="AA5233" i="2"/>
  <c r="R5233" i="2"/>
  <c r="AA5232" i="2"/>
  <c r="R5232" i="2"/>
  <c r="AA5231" i="2"/>
  <c r="R5231" i="2"/>
  <c r="AA5230" i="2"/>
  <c r="R5230" i="2"/>
  <c r="AA5229" i="2"/>
  <c r="R5229" i="2"/>
  <c r="AA5228" i="2"/>
  <c r="R5228" i="2"/>
  <c r="AA5227" i="2"/>
  <c r="R5227" i="2"/>
  <c r="AA5226" i="2"/>
  <c r="R5226" i="2"/>
  <c r="AA5225" i="2"/>
  <c r="R5225" i="2"/>
  <c r="AA5224" i="2"/>
  <c r="R5224" i="2"/>
  <c r="AA5223" i="2"/>
  <c r="R5223" i="2"/>
  <c r="AA5222" i="2"/>
  <c r="R5222" i="2"/>
  <c r="AA5221" i="2"/>
  <c r="R5221" i="2"/>
  <c r="AA5220" i="2"/>
  <c r="R5220" i="2"/>
  <c r="AA5219" i="2"/>
  <c r="R5219" i="2"/>
  <c r="AA5218" i="2"/>
  <c r="R5218" i="2"/>
  <c r="AA5217" i="2"/>
  <c r="R5217" i="2"/>
  <c r="AA5216" i="2"/>
  <c r="R5216" i="2"/>
  <c r="AA5215" i="2"/>
  <c r="R5215" i="2"/>
  <c r="AA5214" i="2"/>
  <c r="R5214" i="2"/>
  <c r="AA5213" i="2"/>
  <c r="R5213" i="2"/>
  <c r="AA5212" i="2"/>
  <c r="R5212" i="2"/>
  <c r="AA5211" i="2"/>
  <c r="R5211" i="2"/>
  <c r="AA5210" i="2"/>
  <c r="R5210" i="2"/>
  <c r="AA5209" i="2"/>
  <c r="R5209" i="2"/>
  <c r="AA5208" i="2"/>
  <c r="R5208" i="2"/>
  <c r="AA5207" i="2"/>
  <c r="R5207" i="2"/>
  <c r="AA5206" i="2"/>
  <c r="R5206" i="2"/>
  <c r="AA5205" i="2"/>
  <c r="R5205" i="2"/>
  <c r="AA5204" i="2"/>
  <c r="R5204" i="2"/>
  <c r="AA5203" i="2"/>
  <c r="R5203" i="2"/>
  <c r="AA5202" i="2"/>
  <c r="R5202" i="2"/>
  <c r="AA5201" i="2"/>
  <c r="R5201" i="2"/>
  <c r="AA5200" i="2"/>
  <c r="R5200" i="2"/>
  <c r="AA5199" i="2"/>
  <c r="R5199" i="2"/>
  <c r="AA5198" i="2"/>
  <c r="R5198" i="2"/>
  <c r="AA5197" i="2"/>
  <c r="R5197" i="2"/>
  <c r="AA5196" i="2"/>
  <c r="R5196" i="2"/>
  <c r="AA5195" i="2"/>
  <c r="R5195" i="2"/>
  <c r="AA5194" i="2"/>
  <c r="R5194" i="2"/>
  <c r="AA5193" i="2"/>
  <c r="R5193" i="2"/>
  <c r="AA5192" i="2"/>
  <c r="R5192" i="2"/>
  <c r="AA5191" i="2"/>
  <c r="R5191" i="2"/>
  <c r="AA5190" i="2"/>
  <c r="R5190" i="2"/>
  <c r="AA5189" i="2"/>
  <c r="R5189" i="2"/>
  <c r="AA5188" i="2"/>
  <c r="R5188" i="2"/>
  <c r="AA5187" i="2"/>
  <c r="R5187" i="2"/>
  <c r="AA5186" i="2"/>
  <c r="R5186" i="2"/>
  <c r="AA5185" i="2"/>
  <c r="R5185" i="2"/>
  <c r="AA5184" i="2"/>
  <c r="R5184" i="2"/>
  <c r="AA5183" i="2"/>
  <c r="R5183" i="2"/>
  <c r="AA5182" i="2"/>
  <c r="R5182" i="2"/>
  <c r="AA5181" i="2"/>
  <c r="R5181" i="2"/>
  <c r="AA5180" i="2"/>
  <c r="R5180" i="2"/>
  <c r="AA5179" i="2"/>
  <c r="R5179" i="2"/>
  <c r="AA5178" i="2"/>
  <c r="R5178" i="2"/>
  <c r="AA5177" i="2"/>
  <c r="R5177" i="2"/>
  <c r="AA5176" i="2"/>
  <c r="R5176" i="2"/>
  <c r="AA5175" i="2"/>
  <c r="R5175" i="2"/>
  <c r="AA5174" i="2"/>
  <c r="R5174" i="2"/>
  <c r="AA5173" i="2"/>
  <c r="R5173" i="2"/>
  <c r="AA5172" i="2"/>
  <c r="R5172" i="2"/>
  <c r="AA5171" i="2"/>
  <c r="R5171" i="2"/>
  <c r="AA5170" i="2"/>
  <c r="R5170" i="2"/>
  <c r="AA5169" i="2"/>
  <c r="R5169" i="2"/>
  <c r="AA5168" i="2"/>
  <c r="R5168" i="2"/>
  <c r="AA5167" i="2"/>
  <c r="R5167" i="2"/>
  <c r="AA5166" i="2"/>
  <c r="R5166" i="2"/>
  <c r="AA5165" i="2"/>
  <c r="R5165" i="2"/>
  <c r="AA5164" i="2"/>
  <c r="R5164" i="2"/>
  <c r="AA5163" i="2"/>
  <c r="R5163" i="2"/>
  <c r="AA5162" i="2"/>
  <c r="R5162" i="2"/>
  <c r="AA5161" i="2"/>
  <c r="R5161" i="2"/>
  <c r="AA5160" i="2"/>
  <c r="R5160" i="2"/>
  <c r="AA5159" i="2"/>
  <c r="R5159" i="2"/>
  <c r="AA5158" i="2"/>
  <c r="R5158" i="2"/>
  <c r="AA5157" i="2"/>
  <c r="R5157" i="2"/>
  <c r="AA5156" i="2"/>
  <c r="R5156" i="2"/>
  <c r="AA5155" i="2"/>
  <c r="R5155" i="2"/>
  <c r="AA5154" i="2"/>
  <c r="R5154" i="2"/>
  <c r="AA5153" i="2"/>
  <c r="R5153" i="2"/>
  <c r="AA5152" i="2"/>
  <c r="R5152" i="2"/>
  <c r="AA5151" i="2"/>
  <c r="R5151" i="2"/>
  <c r="AA5150" i="2"/>
  <c r="R5150" i="2"/>
  <c r="AA5149" i="2"/>
  <c r="R5149" i="2"/>
  <c r="AA5148" i="2"/>
  <c r="R5148" i="2"/>
  <c r="AA5147" i="2"/>
  <c r="R5147" i="2"/>
  <c r="AA5146" i="2"/>
  <c r="R5146" i="2"/>
  <c r="AA5145" i="2"/>
  <c r="R5145" i="2"/>
  <c r="AA5144" i="2"/>
  <c r="R5144" i="2"/>
  <c r="AA5143" i="2"/>
  <c r="R5143" i="2"/>
  <c r="AA5142" i="2"/>
  <c r="R5142" i="2"/>
  <c r="AA5141" i="2"/>
  <c r="R5141" i="2"/>
  <c r="AA5140" i="2"/>
  <c r="R5140" i="2"/>
  <c r="AA5139" i="2"/>
  <c r="R5139" i="2"/>
  <c r="AA5138" i="2"/>
  <c r="R5138" i="2"/>
  <c r="AA5137" i="2"/>
  <c r="R5137" i="2"/>
  <c r="AA5136" i="2"/>
  <c r="R5136" i="2"/>
  <c r="AA5135" i="2"/>
  <c r="R5135" i="2"/>
  <c r="AA5134" i="2"/>
  <c r="R5134" i="2"/>
  <c r="AA5133" i="2"/>
  <c r="R5133" i="2"/>
  <c r="AA5132" i="2"/>
  <c r="R5132" i="2"/>
  <c r="AA5131" i="2"/>
  <c r="R5131" i="2"/>
  <c r="AA5130" i="2"/>
  <c r="R5130" i="2"/>
  <c r="AA5129" i="2"/>
  <c r="R5129" i="2"/>
  <c r="AA5128" i="2"/>
  <c r="R5128" i="2"/>
  <c r="AA5127" i="2"/>
  <c r="R5127" i="2"/>
  <c r="AA5126" i="2"/>
  <c r="R5126" i="2"/>
  <c r="AA5125" i="2"/>
  <c r="R5125" i="2"/>
  <c r="AA5124" i="2"/>
  <c r="R5124" i="2"/>
  <c r="AA5123" i="2"/>
  <c r="R5123" i="2"/>
  <c r="AA5122" i="2"/>
  <c r="R5122" i="2"/>
  <c r="AA5121" i="2"/>
  <c r="R5121" i="2"/>
  <c r="AA5120" i="2"/>
  <c r="R5120" i="2"/>
  <c r="AA5119" i="2"/>
  <c r="R5119" i="2"/>
  <c r="AA5118" i="2"/>
  <c r="R5118" i="2"/>
  <c r="AA5117" i="2"/>
  <c r="R5117" i="2"/>
  <c r="AA5116" i="2"/>
  <c r="R5116" i="2"/>
  <c r="AA5115" i="2"/>
  <c r="R5115" i="2"/>
  <c r="AA5114" i="2"/>
  <c r="R5114" i="2"/>
  <c r="AA5113" i="2"/>
  <c r="R5113" i="2"/>
  <c r="AA5112" i="2"/>
  <c r="R5112" i="2"/>
  <c r="AA5111" i="2"/>
  <c r="R5111" i="2"/>
  <c r="AA5110" i="2"/>
  <c r="R5110" i="2"/>
  <c r="AA5109" i="2"/>
  <c r="R5109" i="2"/>
  <c r="AA5108" i="2"/>
  <c r="R5108" i="2"/>
  <c r="AA5107" i="2"/>
  <c r="R5107" i="2"/>
  <c r="AA5106" i="2"/>
  <c r="R5106" i="2"/>
  <c r="AA5105" i="2"/>
  <c r="R5105" i="2"/>
  <c r="AA5104" i="2"/>
  <c r="R5104" i="2"/>
  <c r="AA5103" i="2"/>
  <c r="R5103" i="2"/>
  <c r="AA5102" i="2"/>
  <c r="R5102" i="2"/>
  <c r="AA5101" i="2"/>
  <c r="R5101" i="2"/>
  <c r="AA5100" i="2"/>
  <c r="R5100" i="2"/>
  <c r="AA5099" i="2"/>
  <c r="R5099" i="2"/>
  <c r="AA5098" i="2"/>
  <c r="R5098" i="2"/>
  <c r="AA5097" i="2"/>
  <c r="R5097" i="2"/>
  <c r="AA5096" i="2"/>
  <c r="R5096" i="2"/>
  <c r="AA5095" i="2"/>
  <c r="R5095" i="2"/>
  <c r="AA5094" i="2"/>
  <c r="R5094" i="2"/>
  <c r="AA5093" i="2"/>
  <c r="R5093" i="2"/>
  <c r="AA5092" i="2"/>
  <c r="R5092" i="2"/>
  <c r="AA5091" i="2"/>
  <c r="R5091" i="2"/>
  <c r="AA5090" i="2"/>
  <c r="R5090" i="2"/>
  <c r="AA5089" i="2"/>
  <c r="R5089" i="2"/>
  <c r="AA5088" i="2"/>
  <c r="R5088" i="2"/>
  <c r="AA5087" i="2"/>
  <c r="R5087" i="2"/>
  <c r="AA5086" i="2"/>
  <c r="R5086" i="2"/>
  <c r="AA5085" i="2"/>
  <c r="R5085" i="2"/>
  <c r="AA5084" i="2"/>
  <c r="R5084" i="2"/>
  <c r="AA5083" i="2"/>
  <c r="R5083" i="2"/>
  <c r="AA5082" i="2"/>
  <c r="R5082" i="2"/>
  <c r="AA5081" i="2"/>
  <c r="R5081" i="2"/>
  <c r="AA5080" i="2"/>
  <c r="R5080" i="2"/>
  <c r="AA5079" i="2"/>
  <c r="R5079" i="2"/>
  <c r="AA5078" i="2"/>
  <c r="R5078" i="2"/>
  <c r="AA5077" i="2"/>
  <c r="R5077" i="2"/>
  <c r="AA5076" i="2"/>
  <c r="R5076" i="2"/>
  <c r="AA5075" i="2"/>
  <c r="R5075" i="2"/>
  <c r="AA5074" i="2"/>
  <c r="R5074" i="2"/>
  <c r="AA5073" i="2"/>
  <c r="R5073" i="2"/>
  <c r="AA5072" i="2"/>
  <c r="R5072" i="2"/>
  <c r="AA5071" i="2"/>
  <c r="R5071" i="2"/>
  <c r="AA5070" i="2"/>
  <c r="R5070" i="2"/>
  <c r="AA5069" i="2"/>
  <c r="R5069" i="2"/>
  <c r="AA5068" i="2"/>
  <c r="R5068" i="2"/>
  <c r="AA5067" i="2"/>
  <c r="R5067" i="2"/>
  <c r="AA5066" i="2"/>
  <c r="R5066" i="2"/>
  <c r="AA5065" i="2"/>
  <c r="R5065" i="2"/>
  <c r="AA5064" i="2"/>
  <c r="R5064" i="2"/>
  <c r="AA5063" i="2"/>
  <c r="R5063" i="2"/>
  <c r="AA5062" i="2"/>
  <c r="R5062" i="2"/>
  <c r="AA5061" i="2"/>
  <c r="R5061" i="2"/>
  <c r="AA5060" i="2"/>
  <c r="R5060" i="2"/>
  <c r="AA5059" i="2"/>
  <c r="R5059" i="2"/>
  <c r="AA5058" i="2"/>
  <c r="R5058" i="2"/>
  <c r="AA5057" i="2"/>
  <c r="R5057" i="2"/>
  <c r="AA5056" i="2"/>
  <c r="R5056" i="2"/>
  <c r="AA5055" i="2"/>
  <c r="R5055" i="2"/>
  <c r="AA5054" i="2"/>
  <c r="R5054" i="2"/>
  <c r="AA5053" i="2"/>
  <c r="R5053" i="2"/>
  <c r="AA5052" i="2"/>
  <c r="R5052" i="2"/>
  <c r="AA5051" i="2"/>
  <c r="R5051" i="2"/>
  <c r="AA5050" i="2"/>
  <c r="R5050" i="2"/>
  <c r="AA5049" i="2"/>
  <c r="R5049" i="2"/>
  <c r="AA5048" i="2"/>
  <c r="R5048" i="2"/>
  <c r="AA5047" i="2"/>
  <c r="R5047" i="2"/>
  <c r="AA5046" i="2"/>
  <c r="R5046" i="2"/>
  <c r="AA5045" i="2"/>
  <c r="R5045" i="2"/>
  <c r="AA5044" i="2"/>
  <c r="R5044" i="2"/>
  <c r="AA5043" i="2"/>
  <c r="R5043" i="2"/>
  <c r="AA5042" i="2"/>
  <c r="R5042" i="2"/>
  <c r="AA5041" i="2"/>
  <c r="R5041" i="2"/>
  <c r="AA5040" i="2"/>
  <c r="R5040" i="2"/>
  <c r="AA5039" i="2"/>
  <c r="R5039" i="2"/>
  <c r="AA5038" i="2"/>
  <c r="R5038" i="2"/>
  <c r="AA5037" i="2"/>
  <c r="R5037" i="2"/>
  <c r="AA5036" i="2"/>
  <c r="R5036" i="2"/>
  <c r="AA5035" i="2"/>
  <c r="R5035" i="2"/>
  <c r="AA5034" i="2"/>
  <c r="R5034" i="2"/>
  <c r="AA5033" i="2"/>
  <c r="R5033" i="2"/>
  <c r="AA5032" i="2"/>
  <c r="R5032" i="2"/>
  <c r="AA5031" i="2"/>
  <c r="R5031" i="2"/>
  <c r="AA5030" i="2"/>
  <c r="R5030" i="2"/>
  <c r="AA5029" i="2"/>
  <c r="R5029" i="2"/>
  <c r="AA5028" i="2"/>
  <c r="R5028" i="2"/>
  <c r="AA5027" i="2"/>
  <c r="R5027" i="2"/>
  <c r="AA5026" i="2"/>
  <c r="R5026" i="2"/>
  <c r="AA5025" i="2"/>
  <c r="R5025" i="2"/>
  <c r="AA5024" i="2"/>
  <c r="R5024" i="2"/>
  <c r="AA5023" i="2"/>
  <c r="R5023" i="2"/>
  <c r="AA5022" i="2"/>
  <c r="R5022" i="2"/>
  <c r="AA5021" i="2"/>
  <c r="R5021" i="2"/>
  <c r="AA5020" i="2"/>
  <c r="R5020" i="2"/>
  <c r="AA5019" i="2"/>
  <c r="R5019" i="2"/>
  <c r="AA5018" i="2"/>
  <c r="R5018" i="2"/>
  <c r="AA5017" i="2"/>
  <c r="R5017" i="2"/>
  <c r="AA5016" i="2"/>
  <c r="R5016" i="2"/>
  <c r="AA5015" i="2"/>
  <c r="R5015" i="2"/>
  <c r="AA5014" i="2"/>
  <c r="R5014" i="2"/>
  <c r="AA5013" i="2"/>
  <c r="R5013" i="2"/>
  <c r="AA5012" i="2"/>
  <c r="R5012" i="2"/>
  <c r="AA5011" i="2"/>
  <c r="R5011" i="2"/>
  <c r="AA5010" i="2"/>
  <c r="R5010" i="2"/>
  <c r="AA5009" i="2"/>
  <c r="R5009" i="2"/>
  <c r="AA5008" i="2"/>
  <c r="R5008" i="2"/>
  <c r="AA5007" i="2"/>
  <c r="R5007" i="2"/>
  <c r="AA5006" i="2"/>
  <c r="R5006" i="2"/>
  <c r="AA5005" i="2"/>
  <c r="R5005" i="2"/>
  <c r="AA5004" i="2"/>
  <c r="R5004" i="2"/>
  <c r="AA5003" i="2"/>
  <c r="R5003" i="2"/>
  <c r="AA5002" i="2"/>
  <c r="R5002" i="2"/>
  <c r="AA5001" i="2"/>
  <c r="R5001" i="2"/>
  <c r="AA5000" i="2"/>
  <c r="R5000" i="2"/>
  <c r="AA4999" i="2"/>
  <c r="R4999" i="2"/>
  <c r="AA4998" i="2"/>
  <c r="R4998" i="2"/>
  <c r="AA4997" i="2"/>
  <c r="R4997" i="2"/>
  <c r="AA4996" i="2"/>
  <c r="R4996" i="2"/>
  <c r="AA4995" i="2"/>
  <c r="R4995" i="2"/>
  <c r="AA4994" i="2"/>
  <c r="R4994" i="2"/>
  <c r="AA4993" i="2"/>
  <c r="R4993" i="2"/>
  <c r="AA4992" i="2"/>
  <c r="R4992" i="2"/>
  <c r="AA4991" i="2"/>
  <c r="R4991" i="2"/>
  <c r="AA4990" i="2"/>
  <c r="R4990" i="2"/>
  <c r="AA4989" i="2"/>
  <c r="R4989" i="2"/>
  <c r="AA4988" i="2"/>
  <c r="R4988" i="2"/>
  <c r="AA4987" i="2"/>
  <c r="R4987" i="2"/>
  <c r="AA4986" i="2"/>
  <c r="R4986" i="2"/>
  <c r="AA4985" i="2"/>
  <c r="R4985" i="2"/>
  <c r="AA4984" i="2"/>
  <c r="R4984" i="2"/>
  <c r="AA4983" i="2"/>
  <c r="R4983" i="2"/>
  <c r="AA4982" i="2"/>
  <c r="R4982" i="2"/>
  <c r="AA4981" i="2"/>
  <c r="R4981" i="2"/>
  <c r="AA4980" i="2"/>
  <c r="R4980" i="2"/>
  <c r="AA4979" i="2"/>
  <c r="R4979" i="2"/>
  <c r="AA4978" i="2"/>
  <c r="R4978" i="2"/>
  <c r="AA4977" i="2"/>
  <c r="R4977" i="2"/>
  <c r="AA4976" i="2"/>
  <c r="R4976" i="2"/>
  <c r="AA4975" i="2"/>
  <c r="R4975" i="2"/>
  <c r="AA4974" i="2"/>
  <c r="R4974" i="2"/>
  <c r="AA4973" i="2"/>
  <c r="R4973" i="2"/>
  <c r="AA4972" i="2"/>
  <c r="R4972" i="2"/>
  <c r="AA4971" i="2"/>
  <c r="R4971" i="2"/>
  <c r="AA4970" i="2"/>
  <c r="R4970" i="2"/>
  <c r="AA4969" i="2"/>
  <c r="R4969" i="2"/>
  <c r="AA4968" i="2"/>
  <c r="R4968" i="2"/>
  <c r="AA4967" i="2"/>
  <c r="R4967" i="2"/>
  <c r="AA4966" i="2"/>
  <c r="R4966" i="2"/>
  <c r="AA4965" i="2"/>
  <c r="R4965" i="2"/>
  <c r="AA4964" i="2"/>
  <c r="R4964" i="2"/>
  <c r="AA4963" i="2"/>
  <c r="R4963" i="2"/>
  <c r="AA4962" i="2"/>
  <c r="R4962" i="2"/>
  <c r="AA4961" i="2"/>
  <c r="R4961" i="2"/>
  <c r="AA4960" i="2"/>
  <c r="R4960" i="2"/>
  <c r="AA4959" i="2"/>
  <c r="R4959" i="2"/>
  <c r="AA4958" i="2"/>
  <c r="R4958" i="2"/>
  <c r="AA4957" i="2"/>
  <c r="R4957" i="2"/>
  <c r="AA4956" i="2"/>
  <c r="R4956" i="2"/>
  <c r="AA4955" i="2"/>
  <c r="R4955" i="2"/>
  <c r="AA4954" i="2"/>
  <c r="R4954" i="2"/>
  <c r="AA4953" i="2"/>
  <c r="R4953" i="2"/>
  <c r="AA4952" i="2"/>
  <c r="R4952" i="2"/>
  <c r="AA4951" i="2"/>
  <c r="R4951" i="2"/>
  <c r="AA4950" i="2"/>
  <c r="R4950" i="2"/>
  <c r="AA4949" i="2"/>
  <c r="R4949" i="2"/>
  <c r="AA4948" i="2"/>
  <c r="R4948" i="2"/>
  <c r="AA4947" i="2"/>
  <c r="R4947" i="2"/>
  <c r="AA4946" i="2"/>
  <c r="R4946" i="2"/>
  <c r="AA4945" i="2"/>
  <c r="R4945" i="2"/>
  <c r="AA4944" i="2"/>
  <c r="R4944" i="2"/>
  <c r="AA4943" i="2"/>
  <c r="R4943" i="2"/>
  <c r="AA4942" i="2"/>
  <c r="R4942" i="2"/>
  <c r="AA4941" i="2"/>
  <c r="R4941" i="2"/>
  <c r="AA4940" i="2"/>
  <c r="R4940" i="2"/>
  <c r="AA4939" i="2"/>
  <c r="R4939" i="2"/>
  <c r="AA4938" i="2"/>
  <c r="R4938" i="2"/>
  <c r="AA4937" i="2"/>
  <c r="R4937" i="2"/>
  <c r="AA4936" i="2"/>
  <c r="R4936" i="2"/>
  <c r="AA4935" i="2"/>
  <c r="R4935" i="2"/>
  <c r="AA4934" i="2"/>
  <c r="R4934" i="2"/>
  <c r="AA4933" i="2"/>
  <c r="R4933" i="2"/>
  <c r="AA4932" i="2"/>
  <c r="R4932" i="2"/>
  <c r="AA4931" i="2"/>
  <c r="R4931" i="2"/>
  <c r="AA4930" i="2"/>
  <c r="R4930" i="2"/>
  <c r="AA4929" i="2"/>
  <c r="R4929" i="2"/>
  <c r="AA4928" i="2"/>
  <c r="R4928" i="2"/>
  <c r="AA4927" i="2"/>
  <c r="R4927" i="2"/>
  <c r="AA4926" i="2"/>
  <c r="R4926" i="2"/>
  <c r="AA4925" i="2"/>
  <c r="R4925" i="2"/>
  <c r="AA4924" i="2"/>
  <c r="R4924" i="2"/>
  <c r="AA4923" i="2"/>
  <c r="R4923" i="2"/>
  <c r="AA4922" i="2"/>
  <c r="R4922" i="2"/>
  <c r="AA4921" i="2"/>
  <c r="R4921" i="2"/>
  <c r="AA4920" i="2"/>
  <c r="R4920" i="2"/>
  <c r="AA4919" i="2"/>
  <c r="R4919" i="2"/>
  <c r="AA4918" i="2"/>
  <c r="R4918" i="2"/>
  <c r="AA4917" i="2"/>
  <c r="R4917" i="2"/>
  <c r="AA4916" i="2"/>
  <c r="R4916" i="2"/>
  <c r="AA4915" i="2"/>
  <c r="R4915" i="2"/>
  <c r="AA4914" i="2"/>
  <c r="R4914" i="2"/>
  <c r="AA4913" i="2"/>
  <c r="R4913" i="2"/>
  <c r="AA4912" i="2"/>
  <c r="R4912" i="2"/>
  <c r="AA4911" i="2"/>
  <c r="R4911" i="2"/>
  <c r="AA4910" i="2"/>
  <c r="R4910" i="2"/>
  <c r="AA4909" i="2"/>
  <c r="R4909" i="2"/>
  <c r="AA4908" i="2"/>
  <c r="R4908" i="2"/>
  <c r="AA4907" i="2"/>
  <c r="R4907" i="2"/>
  <c r="AA4906" i="2"/>
  <c r="R4906" i="2"/>
  <c r="AA4905" i="2"/>
  <c r="R4905" i="2"/>
  <c r="AA4904" i="2"/>
  <c r="R4904" i="2"/>
  <c r="AA4903" i="2"/>
  <c r="R4903" i="2"/>
  <c r="Z4902" i="2"/>
  <c r="AA4902" i="2" s="1"/>
  <c r="AA4901" i="2"/>
  <c r="Z4901" i="2"/>
  <c r="Z4900" i="2"/>
  <c r="AA4900" i="2" s="1"/>
  <c r="Z4899" i="2"/>
  <c r="AA4899" i="2" s="1"/>
  <c r="Z4898" i="2"/>
  <c r="AA4898" i="2" s="1"/>
  <c r="AA4897" i="2"/>
  <c r="Z4897" i="2"/>
  <c r="Z4896" i="2"/>
  <c r="AA4896" i="2" s="1"/>
  <c r="Z4895" i="2"/>
  <c r="AA4895" i="2" s="1"/>
  <c r="Z4894" i="2"/>
  <c r="AA4894" i="2" s="1"/>
  <c r="Z4893" i="2"/>
  <c r="AA4893" i="2" s="1"/>
  <c r="Z4892" i="2"/>
  <c r="AA4892" i="2" s="1"/>
  <c r="Z4891" i="2"/>
  <c r="AA4891" i="2" s="1"/>
  <c r="AA4890" i="2"/>
  <c r="Z4890" i="2"/>
  <c r="Z4889" i="2"/>
  <c r="AA4889" i="2" s="1"/>
  <c r="Z4888" i="2"/>
  <c r="AA4888" i="2" s="1"/>
  <c r="Z4887" i="2"/>
  <c r="AA4887" i="2" s="1"/>
  <c r="Z4886" i="2"/>
  <c r="AA4886" i="2" s="1"/>
  <c r="Z4885" i="2"/>
  <c r="AA4885" i="2" s="1"/>
  <c r="Z4884" i="2"/>
  <c r="AA4884" i="2" s="1"/>
  <c r="Z4883" i="2"/>
  <c r="AA4883" i="2" s="1"/>
  <c r="Z4882" i="2"/>
  <c r="AA4882" i="2" s="1"/>
  <c r="AA4881" i="2"/>
  <c r="Z4881" i="2"/>
  <c r="Z4880" i="2"/>
  <c r="AA4880" i="2" s="1"/>
  <c r="Z4879" i="2"/>
  <c r="AA4879" i="2" s="1"/>
  <c r="Z4878" i="2"/>
  <c r="AA4878" i="2" s="1"/>
  <c r="Z4877" i="2"/>
  <c r="AA4877" i="2" s="1"/>
  <c r="Z4876" i="2"/>
  <c r="AA4876" i="2" s="1"/>
  <c r="Z4875" i="2"/>
  <c r="AA4875" i="2" s="1"/>
  <c r="AA4874" i="2"/>
  <c r="Z4874" i="2"/>
  <c r="Z4873" i="2"/>
  <c r="AA4873" i="2" s="1"/>
  <c r="Z4872" i="2"/>
  <c r="AA4872" i="2" s="1"/>
  <c r="Z4871" i="2"/>
  <c r="AA4871" i="2" s="1"/>
  <c r="Z4870" i="2"/>
  <c r="AA4870" i="2" s="1"/>
  <c r="AA4869" i="2"/>
  <c r="Z4869" i="2"/>
  <c r="Z4868" i="2"/>
  <c r="AA4868" i="2" s="1"/>
  <c r="Z4867" i="2"/>
  <c r="AA4867" i="2" s="1"/>
  <c r="Z4866" i="2"/>
  <c r="AA4866" i="2" s="1"/>
  <c r="AA4865" i="2"/>
  <c r="Z4865" i="2"/>
  <c r="Z4864" i="2"/>
  <c r="AA4864" i="2" s="1"/>
  <c r="Z4863" i="2"/>
  <c r="AA4863" i="2" s="1"/>
  <c r="Z4862" i="2"/>
  <c r="AA4862" i="2" s="1"/>
  <c r="Z4861" i="2"/>
  <c r="AA4861" i="2" s="1"/>
  <c r="Z4860" i="2"/>
  <c r="AA4860" i="2" s="1"/>
  <c r="Z4859" i="2"/>
  <c r="AA4859" i="2" s="1"/>
  <c r="AA4858" i="2"/>
  <c r="Z4858" i="2"/>
  <c r="Z4857" i="2"/>
  <c r="AA4857" i="2" s="1"/>
  <c r="Z4856" i="2"/>
  <c r="AA4856" i="2" s="1"/>
  <c r="Z4855" i="2"/>
  <c r="AA4855" i="2" s="1"/>
  <c r="Z4854" i="2"/>
  <c r="AA4854" i="2" s="1"/>
  <c r="Z4853" i="2"/>
  <c r="AA4853" i="2" s="1"/>
  <c r="Z4852" i="2"/>
  <c r="AA4852" i="2" s="1"/>
  <c r="Z4851" i="2"/>
  <c r="AA4851" i="2" s="1"/>
  <c r="Z4850" i="2"/>
  <c r="AA4850" i="2" s="1"/>
  <c r="AA4849" i="2"/>
  <c r="Z4849" i="2"/>
  <c r="Z4848" i="2"/>
  <c r="AA4848" i="2" s="1"/>
  <c r="Z4847" i="2"/>
  <c r="AA4847" i="2" s="1"/>
  <c r="Z4846" i="2"/>
  <c r="AA4846" i="2" s="1"/>
  <c r="Z4845" i="2"/>
  <c r="AA4845" i="2" s="1"/>
  <c r="Z4844" i="2"/>
  <c r="AA4844" i="2" s="1"/>
  <c r="Z4843" i="2"/>
  <c r="AA4843" i="2" s="1"/>
  <c r="AA4842" i="2"/>
  <c r="Z4842" i="2"/>
  <c r="Z4841" i="2"/>
  <c r="AA4841" i="2" s="1"/>
  <c r="Z4840" i="2"/>
  <c r="AA4840" i="2" s="1"/>
  <c r="Z4839" i="2"/>
  <c r="AA4839" i="2" s="1"/>
  <c r="Z4838" i="2"/>
  <c r="AA4838" i="2" s="1"/>
  <c r="AA4837" i="2"/>
  <c r="Z4837" i="2"/>
  <c r="Z4836" i="2"/>
  <c r="AA4836" i="2" s="1"/>
  <c r="Z4835" i="2"/>
  <c r="AA4835" i="2" s="1"/>
  <c r="Z4834" i="2"/>
  <c r="AA4834" i="2" s="1"/>
  <c r="AA4833" i="2"/>
  <c r="Z4833" i="2"/>
  <c r="Z4832" i="2"/>
  <c r="AA4832" i="2" s="1"/>
  <c r="Z4831" i="2"/>
  <c r="AA4831" i="2" s="1"/>
  <c r="Z4830" i="2"/>
  <c r="AA4830" i="2" s="1"/>
  <c r="Z4829" i="2"/>
  <c r="AA4829" i="2" s="1"/>
  <c r="Z4828" i="2"/>
  <c r="AA4828" i="2" s="1"/>
  <c r="Z4827" i="2"/>
  <c r="AA4827" i="2" s="1"/>
  <c r="AA4826" i="2"/>
  <c r="Z4826" i="2"/>
  <c r="Z4825" i="2"/>
  <c r="AA4825" i="2" s="1"/>
  <c r="Z4824" i="2"/>
  <c r="AA4824" i="2" s="1"/>
  <c r="Z4823" i="2"/>
  <c r="AA4823" i="2" s="1"/>
  <c r="Z4822" i="2"/>
  <c r="AA4822" i="2" s="1"/>
  <c r="AA4821" i="2"/>
  <c r="Z4821" i="2"/>
  <c r="AA4820" i="2"/>
  <c r="Z4820" i="2"/>
  <c r="Z4819" i="2"/>
  <c r="AA4819" i="2" s="1"/>
  <c r="AA4818" i="2"/>
  <c r="Z4818" i="2"/>
  <c r="AA4817" i="2"/>
  <c r="Z4817" i="2"/>
  <c r="Z4816" i="2"/>
  <c r="AA4816" i="2" s="1"/>
  <c r="Z4815" i="2"/>
  <c r="AA4815" i="2" s="1"/>
  <c r="AA4814" i="2"/>
  <c r="Z4814" i="2"/>
  <c r="AA4813" i="2"/>
  <c r="Z4813" i="2"/>
  <c r="AA4812" i="2"/>
  <c r="Z4812" i="2"/>
  <c r="Z4811" i="2"/>
  <c r="AA4811" i="2" s="1"/>
  <c r="Z4810" i="2"/>
  <c r="AA4810" i="2" s="1"/>
  <c r="AA4809" i="2"/>
  <c r="Z4809" i="2"/>
  <c r="AA4808" i="2"/>
  <c r="Z4808" i="2"/>
  <c r="Z4807" i="2"/>
  <c r="AA4807" i="2" s="1"/>
  <c r="AA4806" i="2"/>
  <c r="Z4806" i="2"/>
  <c r="Z4805" i="2"/>
  <c r="AA4805" i="2" s="1"/>
  <c r="AA4804" i="2"/>
  <c r="Z4804" i="2"/>
  <c r="Z4803" i="2"/>
  <c r="AA4803" i="2" s="1"/>
  <c r="Z4802" i="2"/>
  <c r="AA4802" i="2" s="1"/>
  <c r="Z4801" i="2"/>
  <c r="AA4801" i="2" s="1"/>
  <c r="AA4800" i="2"/>
  <c r="Z4800" i="2"/>
  <c r="Z4799" i="2"/>
  <c r="AA4799" i="2" s="1"/>
  <c r="AA4798" i="2"/>
  <c r="Z4798" i="2"/>
  <c r="AA4797" i="2"/>
  <c r="Z4797" i="2"/>
  <c r="Z4796" i="2"/>
  <c r="AA4796" i="2" s="1"/>
  <c r="Z4795" i="2"/>
  <c r="AA4795" i="2" s="1"/>
  <c r="AA4794" i="2"/>
  <c r="Z4794" i="2"/>
  <c r="Z4793" i="2"/>
  <c r="AA4793" i="2" s="1"/>
  <c r="Z4792" i="2"/>
  <c r="AA4792" i="2" s="1"/>
  <c r="Z4791" i="2"/>
  <c r="AA4791" i="2" s="1"/>
  <c r="Z4790" i="2"/>
  <c r="AA4790" i="2" s="1"/>
  <c r="AA4789" i="2"/>
  <c r="Z4789" i="2"/>
  <c r="AA4788" i="2"/>
  <c r="Z4788" i="2"/>
  <c r="Z4787" i="2"/>
  <c r="AA4787" i="2" s="1"/>
  <c r="AA4786" i="2"/>
  <c r="Z4786" i="2"/>
  <c r="AA4785" i="2"/>
  <c r="Z4785" i="2"/>
  <c r="Z4784" i="2"/>
  <c r="AA4784" i="2" s="1"/>
  <c r="Z4783" i="2"/>
  <c r="AA4783" i="2" s="1"/>
  <c r="AA4782" i="2"/>
  <c r="Z4782" i="2"/>
  <c r="AA4781" i="2"/>
  <c r="Z4781" i="2"/>
  <c r="AA4780" i="2"/>
  <c r="Z4780" i="2"/>
  <c r="Z4779" i="2"/>
  <c r="AA4779" i="2" s="1"/>
  <c r="Z4778" i="2"/>
  <c r="AA4778" i="2" s="1"/>
  <c r="AA4777" i="2"/>
  <c r="Z4777" i="2"/>
  <c r="AA4776" i="2"/>
  <c r="Z4776" i="2"/>
  <c r="Z4775" i="2"/>
  <c r="AA4775" i="2" s="1"/>
  <c r="AA4774" i="2"/>
  <c r="Z4774" i="2"/>
  <c r="AA4773" i="2"/>
  <c r="Z4773" i="2"/>
  <c r="Z4772" i="2"/>
  <c r="AA4772" i="2" s="1"/>
  <c r="Z4771" i="2"/>
  <c r="AA4771" i="2" s="1"/>
  <c r="Z4770" i="2"/>
  <c r="AA4770" i="2" s="1"/>
  <c r="Z4769" i="2"/>
  <c r="AA4769" i="2" s="1"/>
  <c r="Z4768" i="2"/>
  <c r="AA4768" i="2" s="1"/>
  <c r="Z4767" i="2"/>
  <c r="AA4767" i="2" s="1"/>
  <c r="AA4766" i="2"/>
  <c r="Z4766" i="2"/>
  <c r="AA4765" i="2"/>
  <c r="Z4765" i="2"/>
  <c r="Z4764" i="2"/>
  <c r="AA4764" i="2" s="1"/>
  <c r="Z4763" i="2"/>
  <c r="AA4763" i="2" s="1"/>
  <c r="AA4762" i="2"/>
  <c r="Z4762" i="2"/>
  <c r="Z4761" i="2"/>
  <c r="AA4761" i="2" s="1"/>
  <c r="Z4760" i="2"/>
  <c r="AA4760" i="2" s="1"/>
  <c r="Z4759" i="2"/>
  <c r="AA4759" i="2" s="1"/>
  <c r="Z4758" i="2"/>
  <c r="AA4758" i="2" s="1"/>
  <c r="AA4757" i="2"/>
  <c r="Z4757" i="2"/>
  <c r="AA4756" i="2"/>
  <c r="Z4756" i="2"/>
  <c r="Z4755" i="2"/>
  <c r="AA4755" i="2" s="1"/>
  <c r="AA4754" i="2"/>
  <c r="Z4754" i="2"/>
  <c r="AA4753" i="2"/>
  <c r="Z4753" i="2"/>
  <c r="Z4752" i="2"/>
  <c r="AA4752" i="2" s="1"/>
  <c r="Z4751" i="2"/>
  <c r="AA4751" i="2" s="1"/>
  <c r="AA4750" i="2"/>
  <c r="Z4750" i="2"/>
  <c r="AA4749" i="2"/>
  <c r="Z4749" i="2"/>
  <c r="AA4748" i="2"/>
  <c r="Z4748" i="2"/>
  <c r="Z4747" i="2"/>
  <c r="AA4747" i="2" s="1"/>
  <c r="Z4746" i="2"/>
  <c r="AA4746" i="2" s="1"/>
  <c r="AA4745" i="2"/>
  <c r="Z4745" i="2"/>
  <c r="AA4744" i="2"/>
  <c r="Z4744" i="2"/>
  <c r="Z4743" i="2"/>
  <c r="AA4743" i="2" s="1"/>
  <c r="AA4742" i="2"/>
  <c r="Z4742" i="2"/>
  <c r="Z4741" i="2"/>
  <c r="AA4741" i="2" s="1"/>
  <c r="Z4740" i="2"/>
  <c r="AA4740" i="2" s="1"/>
  <c r="Z4739" i="2"/>
  <c r="AA4739" i="2" s="1"/>
  <c r="Z4738" i="2"/>
  <c r="AA4738" i="2" s="1"/>
  <c r="Z4737" i="2"/>
  <c r="AA4737" i="2" s="1"/>
  <c r="AA4736" i="2"/>
  <c r="Z4736" i="2"/>
  <c r="Z4735" i="2"/>
  <c r="AA4735" i="2" s="1"/>
  <c r="AA4734" i="2"/>
  <c r="Z4734" i="2"/>
  <c r="AA4733" i="2"/>
  <c r="Z4733" i="2"/>
  <c r="Z4732" i="2"/>
  <c r="AA4732" i="2" s="1"/>
  <c r="Z4731" i="2"/>
  <c r="AA4731" i="2" s="1"/>
  <c r="AA4730" i="2"/>
  <c r="Z4730" i="2"/>
  <c r="Z4729" i="2"/>
  <c r="AA4729" i="2" s="1"/>
  <c r="Z4728" i="2"/>
  <c r="AA4728" i="2" s="1"/>
  <c r="Z4727" i="2"/>
  <c r="AA4727" i="2" s="1"/>
  <c r="Z4726" i="2"/>
  <c r="AA4726" i="2" s="1"/>
  <c r="AA4725" i="2"/>
  <c r="Z4725" i="2"/>
  <c r="AA4724" i="2"/>
  <c r="Z4724" i="2"/>
  <c r="Z4723" i="2"/>
  <c r="AA4723" i="2" s="1"/>
  <c r="AA4722" i="2"/>
  <c r="Z4722" i="2"/>
  <c r="AA4721" i="2"/>
  <c r="Z4721" i="2"/>
  <c r="Z4720" i="2"/>
  <c r="AA4720" i="2" s="1"/>
  <c r="Z4719" i="2"/>
  <c r="AA4719" i="2" s="1"/>
  <c r="AA4718" i="2"/>
  <c r="Z4718" i="2"/>
  <c r="AA4717" i="2"/>
  <c r="Z4717" i="2"/>
  <c r="AA4716" i="2"/>
  <c r="Z4716" i="2"/>
  <c r="Z4715" i="2"/>
  <c r="AA4715" i="2" s="1"/>
  <c r="Z4714" i="2"/>
  <c r="AA4714" i="2" s="1"/>
  <c r="AA4713" i="2"/>
  <c r="Z4713" i="2"/>
  <c r="AA4712" i="2"/>
  <c r="Z4712" i="2"/>
  <c r="Z4711" i="2"/>
  <c r="AA4711" i="2" s="1"/>
  <c r="AA4710" i="2"/>
  <c r="Z4710" i="2"/>
  <c r="Z4709" i="2"/>
  <c r="AA4709" i="2" s="1"/>
  <c r="Z4708" i="2"/>
  <c r="AA4708" i="2" s="1"/>
  <c r="Z4707" i="2"/>
  <c r="AA4707" i="2" s="1"/>
  <c r="Z4706" i="2"/>
  <c r="AA4706" i="2" s="1"/>
  <c r="Z4705" i="2"/>
  <c r="AA4705" i="2" s="1"/>
  <c r="AA4704" i="2"/>
  <c r="Z4704" i="2"/>
  <c r="Z4703" i="2"/>
  <c r="AA4703" i="2" s="1"/>
  <c r="AA4702" i="2"/>
  <c r="Z4702" i="2"/>
  <c r="AA4701" i="2"/>
  <c r="Z4701" i="2"/>
  <c r="Z4700" i="2"/>
  <c r="AA4700" i="2" s="1"/>
  <c r="Z4699" i="2"/>
  <c r="AA4699" i="2" s="1"/>
  <c r="AA4698" i="2"/>
  <c r="Z4698" i="2"/>
  <c r="Z4697" i="2"/>
  <c r="AA4697" i="2" s="1"/>
  <c r="Z4696" i="2"/>
  <c r="AA4696" i="2" s="1"/>
  <c r="Z4695" i="2"/>
  <c r="AA4695" i="2" s="1"/>
  <c r="Z4694" i="2"/>
  <c r="AA4694" i="2" s="1"/>
  <c r="AA4693" i="2"/>
  <c r="Z4693" i="2"/>
  <c r="AA4692" i="2"/>
  <c r="Z4692" i="2"/>
  <c r="Z4691" i="2"/>
  <c r="AA4691" i="2" s="1"/>
  <c r="AA4690" i="2"/>
  <c r="Z4690" i="2"/>
  <c r="AA4689" i="2"/>
  <c r="Z4689" i="2"/>
  <c r="Z4688" i="2"/>
  <c r="AA4688" i="2" s="1"/>
  <c r="Z4687" i="2"/>
  <c r="AA4687" i="2" s="1"/>
  <c r="Z4686" i="2"/>
  <c r="AA4686" i="2" s="1"/>
  <c r="AA4685" i="2"/>
  <c r="Z4685" i="2"/>
  <c r="AA4684" i="2"/>
  <c r="Z4684" i="2"/>
  <c r="Z4683" i="2"/>
  <c r="AA4683" i="2" s="1"/>
  <c r="Z4682" i="2"/>
  <c r="AA4682" i="2" s="1"/>
  <c r="Z4681" i="2"/>
  <c r="AA4681" i="2" s="1"/>
  <c r="AA4680" i="2"/>
  <c r="Z4680" i="2"/>
  <c r="Z4679" i="2"/>
  <c r="AA4679" i="2" s="1"/>
  <c r="AA4678" i="2"/>
  <c r="Z4678" i="2"/>
  <c r="Z4677" i="2"/>
  <c r="AA4677" i="2" s="1"/>
  <c r="Z4676" i="2"/>
  <c r="AA4676" i="2" s="1"/>
  <c r="Z4675" i="2"/>
  <c r="AA4675" i="2" s="1"/>
  <c r="Z4674" i="2"/>
  <c r="AA4674" i="2" s="1"/>
  <c r="Z4673" i="2"/>
  <c r="AA4673" i="2" s="1"/>
  <c r="AA4672" i="2"/>
  <c r="Z4672" i="2"/>
  <c r="Z4671" i="2"/>
  <c r="AA4671" i="2" s="1"/>
  <c r="AA4670" i="2"/>
  <c r="Z4670" i="2"/>
  <c r="AA4669" i="2"/>
  <c r="Z4669" i="2"/>
  <c r="Z4668" i="2"/>
  <c r="AA4668" i="2" s="1"/>
  <c r="Z4667" i="2"/>
  <c r="AA4667" i="2" s="1"/>
  <c r="AA4666" i="2"/>
  <c r="Z4666" i="2"/>
  <c r="Z4665" i="2"/>
  <c r="AA4665" i="2" s="1"/>
  <c r="Z4664" i="2"/>
  <c r="AA4664" i="2" s="1"/>
  <c r="Z4663" i="2"/>
  <c r="AA4663" i="2" s="1"/>
  <c r="Z4662" i="2"/>
  <c r="AA4662" i="2" s="1"/>
  <c r="AA4661" i="2"/>
  <c r="Z4661" i="2"/>
  <c r="AA4660" i="2"/>
  <c r="Z4660" i="2"/>
  <c r="Z4659" i="2"/>
  <c r="AA4659" i="2" s="1"/>
  <c r="AA4658" i="2"/>
  <c r="Z4658" i="2"/>
  <c r="AA4657" i="2"/>
  <c r="Z4657" i="2"/>
  <c r="Z4656" i="2"/>
  <c r="AA4656" i="2" s="1"/>
  <c r="Z4655" i="2"/>
  <c r="AA4655" i="2" s="1"/>
  <c r="AA4654" i="2"/>
  <c r="Z4654" i="2"/>
  <c r="AA4653" i="2"/>
  <c r="Z4653" i="2"/>
  <c r="AA4652" i="2"/>
  <c r="Z4652" i="2"/>
  <c r="Z4651" i="2"/>
  <c r="AA4651" i="2" s="1"/>
  <c r="Z4650" i="2"/>
  <c r="AA4650" i="2" s="1"/>
  <c r="AA4649" i="2"/>
  <c r="Z4649" i="2"/>
  <c r="AA4648" i="2"/>
  <c r="Z4648" i="2"/>
  <c r="Z4647" i="2"/>
  <c r="AA4647" i="2" s="1"/>
  <c r="AA4646" i="2"/>
  <c r="Z4646" i="2"/>
  <c r="AA4645" i="2"/>
  <c r="Z4645" i="2"/>
  <c r="Z4644" i="2"/>
  <c r="AA4644" i="2" s="1"/>
  <c r="Z4643" i="2"/>
  <c r="AA4643" i="2" s="1"/>
  <c r="Z4642" i="2"/>
  <c r="AA4642" i="2" s="1"/>
  <c r="Z4641" i="2"/>
  <c r="AA4641" i="2" s="1"/>
  <c r="AA4640" i="2"/>
  <c r="Z4640" i="2"/>
  <c r="Z4639" i="2"/>
  <c r="AA4639" i="2" s="1"/>
  <c r="AA4638" i="2"/>
  <c r="Z4638" i="2"/>
  <c r="AA4637" i="2"/>
  <c r="Z4637" i="2"/>
  <c r="Z4636" i="2"/>
  <c r="AA4636" i="2" s="1"/>
  <c r="Z4635" i="2"/>
  <c r="AA4635" i="2" s="1"/>
  <c r="AA4634" i="2"/>
  <c r="Z4634" i="2"/>
  <c r="Z4633" i="2"/>
  <c r="AA4633" i="2" s="1"/>
  <c r="Z4632" i="2"/>
  <c r="AA4632" i="2" s="1"/>
  <c r="Z4631" i="2"/>
  <c r="AA4631" i="2" s="1"/>
  <c r="Z4630" i="2"/>
  <c r="AA4630" i="2" s="1"/>
  <c r="AA4629" i="2"/>
  <c r="Z4629" i="2"/>
  <c r="AA4628" i="2"/>
  <c r="Z4628" i="2"/>
  <c r="Z4627" i="2"/>
  <c r="AA4627" i="2" s="1"/>
  <c r="AA4626" i="2"/>
  <c r="Z4626" i="2"/>
  <c r="AA4625" i="2"/>
  <c r="Z4625" i="2"/>
  <c r="Z4624" i="2"/>
  <c r="AA4624" i="2" s="1"/>
  <c r="Z4623" i="2"/>
  <c r="AA4623" i="2" s="1"/>
  <c r="AA4622" i="2"/>
  <c r="Z4622" i="2"/>
  <c r="AA4621" i="2"/>
  <c r="Z4621" i="2"/>
  <c r="AA4620" i="2"/>
  <c r="Z4620" i="2"/>
  <c r="Z4619" i="2"/>
  <c r="AA4619" i="2" s="1"/>
  <c r="Z4618" i="2"/>
  <c r="AA4618" i="2" s="1"/>
  <c r="AA4617" i="2"/>
  <c r="Z4617" i="2"/>
  <c r="AA4616" i="2"/>
  <c r="Z4616" i="2"/>
  <c r="Z4615" i="2"/>
  <c r="AA4615" i="2" s="1"/>
  <c r="AA4614" i="2"/>
  <c r="Z4614" i="2"/>
  <c r="Z4613" i="2"/>
  <c r="AA4613" i="2" s="1"/>
  <c r="Z4612" i="2"/>
  <c r="AA4612" i="2" s="1"/>
  <c r="Z4611" i="2"/>
  <c r="AA4611" i="2" s="1"/>
  <c r="Z4610" i="2"/>
  <c r="AA4610" i="2" s="1"/>
  <c r="Z4609" i="2"/>
  <c r="AA4609" i="2" s="1"/>
  <c r="AA4608" i="2"/>
  <c r="Z4608" i="2"/>
  <c r="Z4607" i="2"/>
  <c r="AA4607" i="2" s="1"/>
  <c r="AA4606" i="2"/>
  <c r="Z4606" i="2"/>
  <c r="AA4605" i="2"/>
  <c r="Z4605" i="2"/>
  <c r="Z4604" i="2"/>
  <c r="AA4604" i="2" s="1"/>
  <c r="Z4603" i="2"/>
  <c r="AA4603" i="2" s="1"/>
  <c r="AA4602" i="2"/>
  <c r="Z4602" i="2"/>
  <c r="Z4601" i="2"/>
  <c r="AA4601" i="2" s="1"/>
  <c r="Z4600" i="2"/>
  <c r="AA4600" i="2" s="1"/>
  <c r="Z4599" i="2"/>
  <c r="AA4599" i="2" s="1"/>
  <c r="Z4598" i="2"/>
  <c r="AA4598" i="2" s="1"/>
  <c r="AA4597" i="2"/>
  <c r="Z4597" i="2"/>
  <c r="AA4596" i="2"/>
  <c r="Z4596" i="2"/>
  <c r="Z4595" i="2"/>
  <c r="AA4595" i="2" s="1"/>
  <c r="Z4594" i="2"/>
  <c r="AA4594" i="2" s="1"/>
  <c r="AA4593" i="2"/>
  <c r="Z4593" i="2"/>
  <c r="Z4592" i="2"/>
  <c r="AA4592" i="2" s="1"/>
  <c r="Z4591" i="2"/>
  <c r="AA4591" i="2" s="1"/>
  <c r="AA4590" i="2"/>
  <c r="Z4590" i="2"/>
  <c r="Z4589" i="2"/>
  <c r="AA4589" i="2" s="1"/>
  <c r="AA4588" i="2"/>
  <c r="Z4588" i="2"/>
  <c r="Z4587" i="2"/>
  <c r="AA4587" i="2" s="1"/>
  <c r="Z4586" i="2"/>
  <c r="AA4586" i="2" s="1"/>
  <c r="AA4585" i="2"/>
  <c r="Z4585" i="2"/>
  <c r="Z4584" i="2"/>
  <c r="AA4584" i="2" s="1"/>
  <c r="Z4583" i="2"/>
  <c r="AA4583" i="2" s="1"/>
  <c r="AA4582" i="2"/>
  <c r="Z4582" i="2"/>
  <c r="Z4581" i="2"/>
  <c r="AA4581" i="2" s="1"/>
  <c r="Z4580" i="2"/>
  <c r="AA4580" i="2" s="1"/>
  <c r="Z4579" i="2"/>
  <c r="AA4579" i="2" s="1"/>
  <c r="Z4578" i="2"/>
  <c r="AA4578" i="2" s="1"/>
  <c r="Z4577" i="2"/>
  <c r="AA4577" i="2" s="1"/>
  <c r="AA4576" i="2"/>
  <c r="Z4576" i="2"/>
  <c r="Z4575" i="2"/>
  <c r="AA4575" i="2" s="1"/>
  <c r="AA4574" i="2"/>
  <c r="Z4574" i="2"/>
  <c r="AA4573" i="2"/>
  <c r="Z4573" i="2"/>
  <c r="Z4572" i="2"/>
  <c r="AA4572" i="2" s="1"/>
  <c r="Z4571" i="2"/>
  <c r="AA4571" i="2" s="1"/>
  <c r="AA4570" i="2"/>
  <c r="Z4570" i="2"/>
  <c r="Z4569" i="2"/>
  <c r="AA4569" i="2" s="1"/>
  <c r="Z4568" i="2"/>
  <c r="AA4568" i="2" s="1"/>
  <c r="Z4567" i="2"/>
  <c r="AA4567" i="2" s="1"/>
  <c r="Z4566" i="2"/>
  <c r="AA4566" i="2" s="1"/>
  <c r="AA4565" i="2"/>
  <c r="Z4565" i="2"/>
  <c r="AA4564" i="2"/>
  <c r="Z4564" i="2"/>
  <c r="Z4563" i="2"/>
  <c r="AA4563" i="2" s="1"/>
  <c r="AA4562" i="2"/>
  <c r="Z4562" i="2"/>
  <c r="AA4561" i="2"/>
  <c r="Z4561" i="2"/>
  <c r="Z4560" i="2"/>
  <c r="AA4560" i="2" s="1"/>
  <c r="Z4559" i="2"/>
  <c r="AA4559" i="2" s="1"/>
  <c r="AA4558" i="2"/>
  <c r="Z4558" i="2"/>
  <c r="AA4557" i="2"/>
  <c r="Z4557" i="2"/>
  <c r="Z4556" i="2"/>
  <c r="AA4556" i="2" s="1"/>
  <c r="Z4555" i="2"/>
  <c r="AA4555" i="2" s="1"/>
  <c r="AA4554" i="2"/>
  <c r="Z4554" i="2"/>
  <c r="AA4553" i="2"/>
  <c r="Z4553" i="2"/>
  <c r="Z4552" i="2"/>
  <c r="AA4552" i="2" s="1"/>
  <c r="Z4551" i="2"/>
  <c r="AA4551" i="2" s="1"/>
  <c r="AA4550" i="2"/>
  <c r="Z4550" i="2"/>
  <c r="AA4549" i="2"/>
  <c r="Z4549" i="2"/>
  <c r="Z4548" i="2"/>
  <c r="AA4548" i="2" s="1"/>
  <c r="Z4547" i="2"/>
  <c r="AA4547" i="2" s="1"/>
  <c r="AA4546" i="2"/>
  <c r="Z4546" i="2"/>
  <c r="AA4545" i="2"/>
  <c r="Z4545" i="2"/>
  <c r="Z4544" i="2"/>
  <c r="AA4544" i="2" s="1"/>
  <c r="Z4543" i="2"/>
  <c r="AA4543" i="2" s="1"/>
  <c r="AA4542" i="2"/>
  <c r="Z4542" i="2"/>
  <c r="AA4541" i="2"/>
  <c r="Z4541" i="2"/>
  <c r="Z4540" i="2"/>
  <c r="AA4540" i="2" s="1"/>
  <c r="Z4539" i="2"/>
  <c r="AA4539" i="2" s="1"/>
  <c r="AA4538" i="2"/>
  <c r="Z4538" i="2"/>
  <c r="AA4537" i="2"/>
  <c r="Z4537" i="2"/>
  <c r="Z4536" i="2"/>
  <c r="AA4536" i="2" s="1"/>
  <c r="Z4535" i="2"/>
  <c r="AA4535" i="2" s="1"/>
  <c r="AA4534" i="2"/>
  <c r="Z4534" i="2"/>
  <c r="AA4533" i="2"/>
  <c r="Z4533" i="2"/>
  <c r="Z4532" i="2"/>
  <c r="AA4532" i="2" s="1"/>
  <c r="Z4531" i="2"/>
  <c r="AA4531" i="2" s="1"/>
  <c r="AA4530" i="2"/>
  <c r="Z4530" i="2"/>
  <c r="AA4529" i="2"/>
  <c r="Z4529" i="2"/>
  <c r="Z4528" i="2"/>
  <c r="AA4528" i="2" s="1"/>
  <c r="Z4527" i="2"/>
  <c r="AA4527" i="2" s="1"/>
  <c r="AA4526" i="2"/>
  <c r="Z4526" i="2"/>
  <c r="AA4525" i="2"/>
  <c r="Z4525" i="2"/>
  <c r="Z4524" i="2"/>
  <c r="AA4524" i="2" s="1"/>
  <c r="Z4523" i="2"/>
  <c r="AA4523" i="2" s="1"/>
  <c r="AA4522" i="2"/>
  <c r="Z4522" i="2"/>
  <c r="AA4521" i="2"/>
  <c r="Z4521" i="2"/>
  <c r="Z4520" i="2"/>
  <c r="AA4520" i="2" s="1"/>
  <c r="Z4519" i="2"/>
  <c r="AA4519" i="2" s="1"/>
  <c r="AA4518" i="2"/>
  <c r="Z4518" i="2"/>
  <c r="AA4517" i="2"/>
  <c r="Z4517" i="2"/>
  <c r="Z4516" i="2"/>
  <c r="AA4516" i="2" s="1"/>
  <c r="Z4515" i="2"/>
  <c r="AA4515" i="2" s="1"/>
  <c r="AA4514" i="2"/>
  <c r="Z4514" i="2"/>
  <c r="AA4513" i="2"/>
  <c r="Z4513" i="2"/>
  <c r="Z4512" i="2"/>
  <c r="AA4512" i="2" s="1"/>
  <c r="Z4511" i="2"/>
  <c r="AA4511" i="2" s="1"/>
  <c r="AA4510" i="2"/>
  <c r="Z4510" i="2"/>
  <c r="AA4509" i="2"/>
  <c r="Z4509" i="2"/>
  <c r="Z4508" i="2"/>
  <c r="AA4508" i="2" s="1"/>
  <c r="Z4507" i="2"/>
  <c r="AA4507" i="2" s="1"/>
  <c r="AA4506" i="2"/>
  <c r="Z4506" i="2"/>
  <c r="AA4505" i="2"/>
  <c r="Z4505" i="2"/>
  <c r="Z4504" i="2"/>
  <c r="AA4504" i="2" s="1"/>
  <c r="Z4503" i="2"/>
  <c r="AA4503" i="2" s="1"/>
  <c r="AA4502" i="2"/>
  <c r="Z4502" i="2"/>
  <c r="AA4501" i="2"/>
  <c r="Z4501" i="2"/>
  <c r="Z4500" i="2"/>
  <c r="AA4500" i="2" s="1"/>
  <c r="Z4499" i="2"/>
  <c r="AA4499" i="2" s="1"/>
  <c r="AA4498" i="2"/>
  <c r="Z4498" i="2"/>
  <c r="AA4497" i="2"/>
  <c r="Z4497" i="2"/>
  <c r="Z4496" i="2"/>
  <c r="AA4496" i="2" s="1"/>
  <c r="Z4495" i="2"/>
  <c r="AA4495" i="2" s="1"/>
  <c r="AA4494" i="2"/>
  <c r="Z4494" i="2"/>
  <c r="AA4493" i="2"/>
  <c r="Z4493" i="2"/>
  <c r="Z4492" i="2"/>
  <c r="AA4492" i="2" s="1"/>
  <c r="Z4491" i="2"/>
  <c r="AA4491" i="2" s="1"/>
  <c r="AA4490" i="2"/>
  <c r="Z4490" i="2"/>
  <c r="AA4489" i="2"/>
  <c r="Z4489" i="2"/>
  <c r="Z4488" i="2"/>
  <c r="AA4488" i="2" s="1"/>
  <c r="Z4487" i="2"/>
  <c r="AA4487" i="2" s="1"/>
  <c r="AA4486" i="2"/>
  <c r="Z4486" i="2"/>
  <c r="AA4485" i="2"/>
  <c r="Z4485" i="2"/>
  <c r="Z4484" i="2"/>
  <c r="AA4484" i="2" s="1"/>
  <c r="Z4483" i="2"/>
  <c r="AA4483" i="2" s="1"/>
  <c r="AA4482" i="2"/>
  <c r="Z4482" i="2"/>
  <c r="AA4481" i="2"/>
  <c r="Z4481" i="2"/>
  <c r="Z4480" i="2"/>
  <c r="AA4480" i="2" s="1"/>
  <c r="Z4479" i="2"/>
  <c r="AA4479" i="2" s="1"/>
  <c r="AA4478" i="2"/>
  <c r="Z4478" i="2"/>
  <c r="AA4477" i="2"/>
  <c r="Z4477" i="2"/>
  <c r="Z4476" i="2"/>
  <c r="AA4476" i="2" s="1"/>
  <c r="Z4475" i="2"/>
  <c r="AA4475" i="2" s="1"/>
  <c r="AA4474" i="2"/>
  <c r="Z4474" i="2"/>
  <c r="AA4473" i="2"/>
  <c r="Z4473" i="2"/>
  <c r="Z4472" i="2"/>
  <c r="AA4472" i="2" s="1"/>
  <c r="Z4471" i="2"/>
  <c r="AA4471" i="2" s="1"/>
  <c r="AA4470" i="2"/>
  <c r="Z4470" i="2"/>
  <c r="AA4469" i="2"/>
  <c r="Z4469" i="2"/>
  <c r="Z4468" i="2"/>
  <c r="AA4468" i="2" s="1"/>
  <c r="Z4467" i="2"/>
  <c r="AA4467" i="2" s="1"/>
  <c r="AA4466" i="2"/>
  <c r="Z4466" i="2"/>
  <c r="AA4465" i="2"/>
  <c r="Z4465" i="2"/>
  <c r="Z4464" i="2"/>
  <c r="AA4464" i="2" s="1"/>
  <c r="Z4463" i="2"/>
  <c r="AA4463" i="2" s="1"/>
  <c r="AA4462" i="2"/>
  <c r="Z4462" i="2"/>
  <c r="AA4461" i="2"/>
  <c r="Z4461" i="2"/>
  <c r="Z4460" i="2"/>
  <c r="AA4460" i="2" s="1"/>
  <c r="Z4459" i="2"/>
  <c r="AA4459" i="2" s="1"/>
  <c r="AA4458" i="2"/>
  <c r="Z4458" i="2"/>
  <c r="AA4457" i="2"/>
  <c r="Z4457" i="2"/>
  <c r="Z4456" i="2"/>
  <c r="AA4456" i="2" s="1"/>
  <c r="Z4455" i="2"/>
  <c r="AA4455" i="2" s="1"/>
  <c r="AA4454" i="2"/>
  <c r="Z4454" i="2"/>
  <c r="AA4453" i="2"/>
  <c r="Z4453" i="2"/>
  <c r="Z4452" i="2"/>
  <c r="AA4452" i="2" s="1"/>
  <c r="Z4451" i="2"/>
  <c r="AA4451" i="2" s="1"/>
  <c r="AA4450" i="2"/>
  <c r="Z4450" i="2"/>
  <c r="AA4449" i="2"/>
  <c r="Z4449" i="2"/>
  <c r="Z4448" i="2"/>
  <c r="AA4448" i="2" s="1"/>
  <c r="Z4447" i="2"/>
  <c r="AA4447" i="2" s="1"/>
  <c r="AA4446" i="2"/>
  <c r="Z4446" i="2"/>
  <c r="AA4445" i="2"/>
  <c r="Z4445" i="2"/>
  <c r="Z4444" i="2"/>
  <c r="AA4444" i="2" s="1"/>
  <c r="Z4443" i="2"/>
  <c r="AA4443" i="2" s="1"/>
  <c r="AA4442" i="2"/>
  <c r="Z4442" i="2"/>
  <c r="AA4441" i="2"/>
  <c r="Z4441" i="2"/>
  <c r="Z4440" i="2"/>
  <c r="AA4440" i="2" s="1"/>
  <c r="Z4439" i="2"/>
  <c r="AA4439" i="2" s="1"/>
  <c r="AA4438" i="2"/>
  <c r="Z4438" i="2"/>
  <c r="AA4437" i="2"/>
  <c r="Z4437" i="2"/>
  <c r="Z4436" i="2"/>
  <c r="AA4436" i="2" s="1"/>
  <c r="Z4435" i="2"/>
  <c r="AA4435" i="2" s="1"/>
  <c r="AA4434" i="2"/>
  <c r="Z4434" i="2"/>
  <c r="AA4433" i="2"/>
  <c r="Z4433" i="2"/>
  <c r="Z4432" i="2"/>
  <c r="AA4432" i="2" s="1"/>
  <c r="Z4431" i="2"/>
  <c r="AA4431" i="2" s="1"/>
  <c r="AA4430" i="2"/>
  <c r="Z4430" i="2"/>
  <c r="AA4429" i="2"/>
  <c r="Z4429" i="2"/>
  <c r="Z4428" i="2"/>
  <c r="AA4428" i="2" s="1"/>
  <c r="Z4427" i="2"/>
  <c r="AA4427" i="2" s="1"/>
  <c r="AA4426" i="2"/>
  <c r="Z4426" i="2"/>
  <c r="AA4425" i="2"/>
  <c r="Z4425" i="2"/>
  <c r="Z4424" i="2"/>
  <c r="AA4424" i="2" s="1"/>
  <c r="Z4423" i="2"/>
  <c r="AA4423" i="2" s="1"/>
  <c r="AA4422" i="2"/>
  <c r="Z4422" i="2"/>
  <c r="AA4421" i="2"/>
  <c r="Z4421" i="2"/>
  <c r="Z4420" i="2"/>
  <c r="AA4420" i="2" s="1"/>
  <c r="Z4419" i="2"/>
  <c r="AA4419" i="2" s="1"/>
  <c r="AA4418" i="2"/>
  <c r="Z4418" i="2"/>
  <c r="AA4417" i="2"/>
  <c r="Z4417" i="2"/>
  <c r="Z4416" i="2"/>
  <c r="AA4416" i="2" s="1"/>
  <c r="Z4415" i="2"/>
  <c r="AA4415" i="2" s="1"/>
  <c r="AA4414" i="2"/>
  <c r="Z4414" i="2"/>
  <c r="AA4413" i="2"/>
  <c r="Z4413" i="2"/>
  <c r="Z4412" i="2"/>
  <c r="AA4412" i="2" s="1"/>
  <c r="Z4411" i="2"/>
  <c r="AA4411" i="2" s="1"/>
  <c r="AA4410" i="2"/>
  <c r="Z4410" i="2"/>
  <c r="AA4409" i="2"/>
  <c r="Z4409" i="2"/>
  <c r="Z4408" i="2"/>
  <c r="AA4408" i="2" s="1"/>
  <c r="Z4407" i="2"/>
  <c r="AA4407" i="2" s="1"/>
  <c r="AA4406" i="2"/>
  <c r="Z4406" i="2"/>
  <c r="AA4405" i="2"/>
  <c r="Z4405" i="2"/>
  <c r="Z4404" i="2"/>
  <c r="AA4404" i="2" s="1"/>
  <c r="Z4403" i="2"/>
  <c r="AA4403" i="2" s="1"/>
  <c r="AA4402" i="2"/>
  <c r="Z4402" i="2"/>
  <c r="AA4401" i="2"/>
  <c r="Z4401" i="2"/>
  <c r="Z4400" i="2"/>
  <c r="AA4400" i="2" s="1"/>
  <c r="Z4399" i="2"/>
  <c r="AA4399" i="2" s="1"/>
  <c r="AA4398" i="2"/>
  <c r="Z4398" i="2"/>
  <c r="AA4397" i="2"/>
  <c r="Z4397" i="2"/>
  <c r="Z4396" i="2"/>
  <c r="AA4396" i="2" s="1"/>
  <c r="Z4395" i="2"/>
  <c r="AA4395" i="2" s="1"/>
  <c r="AA4394" i="2"/>
  <c r="Z4394" i="2"/>
  <c r="AA4393" i="2"/>
  <c r="Z4393" i="2"/>
  <c r="Z4392" i="2"/>
  <c r="AA4392" i="2" s="1"/>
  <c r="Z4391" i="2"/>
  <c r="AA4391" i="2" s="1"/>
  <c r="AA4390" i="2"/>
  <c r="Z4390" i="2"/>
  <c r="AA4389" i="2"/>
  <c r="Z4389" i="2"/>
  <c r="Z4388" i="2"/>
  <c r="AA4388" i="2" s="1"/>
  <c r="Z4387" i="2"/>
  <c r="AA4387" i="2" s="1"/>
  <c r="AA4386" i="2"/>
  <c r="Z4386" i="2"/>
  <c r="AA4385" i="2"/>
  <c r="Z4385" i="2"/>
  <c r="Z4384" i="2"/>
  <c r="AA4384" i="2" s="1"/>
  <c r="Z4383" i="2"/>
  <c r="AA4383" i="2" s="1"/>
  <c r="AA4382" i="2"/>
  <c r="Z4382" i="2"/>
  <c r="AA4381" i="2"/>
  <c r="Z4381" i="2"/>
  <c r="Z4380" i="2"/>
  <c r="AA4380" i="2" s="1"/>
  <c r="Z4379" i="2"/>
  <c r="AA4379" i="2" s="1"/>
  <c r="AA4378" i="2"/>
  <c r="Z4378" i="2"/>
  <c r="AA4377" i="2"/>
  <c r="Z4377" i="2"/>
  <c r="Z4376" i="2"/>
  <c r="AA4376" i="2" s="1"/>
  <c r="Z4375" i="2"/>
  <c r="AA4375" i="2" s="1"/>
  <c r="AA4374" i="2"/>
  <c r="Z4374" i="2"/>
  <c r="AA4373" i="2"/>
  <c r="Z4373" i="2"/>
  <c r="Z4372" i="2"/>
  <c r="AA4372" i="2" s="1"/>
  <c r="Z4371" i="2"/>
  <c r="AA4371" i="2" s="1"/>
  <c r="AA4370" i="2"/>
  <c r="Z4370" i="2"/>
  <c r="AA4369" i="2"/>
  <c r="Z4369" i="2"/>
  <c r="Z4368" i="2"/>
  <c r="AA4368" i="2" s="1"/>
  <c r="Z4367" i="2"/>
  <c r="AA4367" i="2" s="1"/>
  <c r="AA4366" i="2"/>
  <c r="Z4366" i="2"/>
  <c r="AA4365" i="2"/>
  <c r="Z4365" i="2"/>
  <c r="Z4364" i="2"/>
  <c r="AA4364" i="2" s="1"/>
  <c r="Z4363" i="2"/>
  <c r="AA4363" i="2" s="1"/>
  <c r="AA4362" i="2"/>
  <c r="Z4362" i="2"/>
  <c r="AA4361" i="2"/>
  <c r="Z4361" i="2"/>
  <c r="Z4360" i="2"/>
  <c r="AA4360" i="2" s="1"/>
  <c r="Z4359" i="2"/>
  <c r="AA4359" i="2" s="1"/>
  <c r="AA4358" i="2"/>
  <c r="Z4358" i="2"/>
  <c r="AA4357" i="2"/>
  <c r="Z4357" i="2"/>
  <c r="AA4356" i="2"/>
  <c r="Z4356" i="2"/>
  <c r="Z4355" i="2"/>
  <c r="AA4355" i="2" s="1"/>
  <c r="Z4354" i="2"/>
  <c r="AA4354" i="2" s="1"/>
  <c r="Z4353" i="2"/>
  <c r="AA4353" i="2" s="1"/>
  <c r="Z4352" i="2"/>
  <c r="AA4352" i="2" s="1"/>
  <c r="Z4351" i="2"/>
  <c r="AA4351" i="2" s="1"/>
  <c r="AA4350" i="2"/>
  <c r="Z4350" i="2"/>
  <c r="AA4349" i="2"/>
  <c r="Z4349" i="2"/>
  <c r="AA4348" i="2"/>
  <c r="Z4348" i="2"/>
  <c r="Z4347" i="2"/>
  <c r="AA4347" i="2" s="1"/>
  <c r="AA4346" i="2"/>
  <c r="Z4346" i="2"/>
  <c r="Z4345" i="2"/>
  <c r="AA4345" i="2" s="1"/>
  <c r="Z4344" i="2"/>
  <c r="AA4344" i="2" s="1"/>
  <c r="Z4343" i="2"/>
  <c r="AA4343" i="2" s="1"/>
  <c r="Z4342" i="2"/>
  <c r="AA4342" i="2" s="1"/>
  <c r="AA4341" i="2"/>
  <c r="Z4341" i="2"/>
  <c r="AA4340" i="2"/>
  <c r="Z4340" i="2"/>
  <c r="Z4339" i="2"/>
  <c r="AA4339" i="2" s="1"/>
  <c r="Z4338" i="2"/>
  <c r="AA4338" i="2" s="1"/>
  <c r="Z4337" i="2"/>
  <c r="AA4337" i="2" s="1"/>
  <c r="Z4336" i="2"/>
  <c r="AA4336" i="2" s="1"/>
  <c r="Z4335" i="2"/>
  <c r="AA4335" i="2" s="1"/>
  <c r="AA4334" i="2"/>
  <c r="Z4334" i="2"/>
  <c r="Z4333" i="2"/>
  <c r="AA4333" i="2" s="1"/>
  <c r="AA4332" i="2"/>
  <c r="Z4332" i="2"/>
  <c r="Z4331" i="2"/>
  <c r="AA4331" i="2" s="1"/>
  <c r="Z4330" i="2"/>
  <c r="AA4330" i="2" s="1"/>
  <c r="Z4329" i="2"/>
  <c r="AA4329" i="2" s="1"/>
  <c r="AA4328" i="2"/>
  <c r="Z4328" i="2"/>
  <c r="Z4327" i="2"/>
  <c r="AA4327" i="2" s="1"/>
  <c r="AA4326" i="2"/>
  <c r="Z4326" i="2"/>
  <c r="AA4325" i="2"/>
  <c r="Z4325" i="2"/>
  <c r="Z4324" i="2"/>
  <c r="AA4324" i="2" s="1"/>
  <c r="Z4323" i="2"/>
  <c r="AA4323" i="2" s="1"/>
  <c r="Z4322" i="2"/>
  <c r="AA4322" i="2" s="1"/>
  <c r="Z4321" i="2"/>
  <c r="AA4321" i="2" s="1"/>
  <c r="Z4320" i="2"/>
  <c r="AA4320" i="2" s="1"/>
  <c r="Z4319" i="2"/>
  <c r="AA4319" i="2" s="1"/>
  <c r="AA4318" i="2"/>
  <c r="Z4318" i="2"/>
  <c r="AA4317" i="2"/>
  <c r="Z4317" i="2"/>
  <c r="AA4316" i="2"/>
  <c r="Z4316" i="2"/>
  <c r="Z4315" i="2"/>
  <c r="AA4315" i="2" s="1"/>
  <c r="Z4314" i="2"/>
  <c r="AA4314" i="2" s="1"/>
  <c r="Z4313" i="2"/>
  <c r="AA4313" i="2" s="1"/>
  <c r="Z4312" i="2"/>
  <c r="AA4312" i="2" s="1"/>
  <c r="Z4311" i="2"/>
  <c r="AA4311" i="2" s="1"/>
  <c r="AA4310" i="2"/>
  <c r="Z4310" i="2"/>
  <c r="AA4309" i="2"/>
  <c r="Z4309" i="2"/>
  <c r="AA4308" i="2"/>
  <c r="Z4308" i="2"/>
  <c r="Z4307" i="2"/>
  <c r="AA4307" i="2" s="1"/>
  <c r="Z4306" i="2"/>
  <c r="AA4306" i="2" s="1"/>
  <c r="AA4305" i="2"/>
  <c r="Z4305" i="2"/>
  <c r="Z4304" i="2"/>
  <c r="AA4304" i="2" s="1"/>
  <c r="Z4303" i="2"/>
  <c r="AA4303" i="2" s="1"/>
  <c r="AA4302" i="2"/>
  <c r="Z4302" i="2"/>
  <c r="AA4301" i="2"/>
  <c r="Z4301" i="2"/>
  <c r="AA4300" i="2"/>
  <c r="Z4300" i="2"/>
  <c r="Z4299" i="2"/>
  <c r="AA4299" i="2" s="1"/>
  <c r="Z4298" i="2"/>
  <c r="AA4298" i="2" s="1"/>
  <c r="Z4297" i="2"/>
  <c r="AA4297" i="2" s="1"/>
  <c r="Z4296" i="2"/>
  <c r="AA4296" i="2" s="1"/>
  <c r="Z4295" i="2"/>
  <c r="AA4295" i="2" s="1"/>
  <c r="AA4294" i="2"/>
  <c r="Z4294" i="2"/>
  <c r="AA4293" i="2"/>
  <c r="Z4293" i="2"/>
  <c r="AA4292" i="2"/>
  <c r="Z4292" i="2"/>
  <c r="Z4291" i="2"/>
  <c r="AA4291" i="2" s="1"/>
  <c r="Z4290" i="2"/>
  <c r="AA4290" i="2" s="1"/>
  <c r="Z4289" i="2"/>
  <c r="AA4289" i="2" s="1"/>
  <c r="Z4288" i="2"/>
  <c r="AA4288" i="2" s="1"/>
  <c r="Z4287" i="2"/>
  <c r="AA4287" i="2" s="1"/>
  <c r="AA4286" i="2"/>
  <c r="Z4286" i="2"/>
  <c r="AA4285" i="2"/>
  <c r="Z4285" i="2"/>
  <c r="AA4284" i="2"/>
  <c r="Z4284" i="2"/>
  <c r="Z4283" i="2"/>
  <c r="AA4283" i="2" s="1"/>
  <c r="Z4282" i="2"/>
  <c r="AA4282" i="2" s="1"/>
  <c r="Z4281" i="2"/>
  <c r="AA4281" i="2" s="1"/>
  <c r="Z4280" i="2"/>
  <c r="AA4280" i="2" s="1"/>
  <c r="Z4279" i="2"/>
  <c r="AA4279" i="2" s="1"/>
  <c r="Z4278" i="2"/>
  <c r="AA4278" i="2" s="1"/>
  <c r="AA4277" i="2"/>
  <c r="Z4277" i="2"/>
  <c r="AA4276" i="2"/>
  <c r="Z4276" i="2"/>
  <c r="Z4275" i="2"/>
  <c r="AA4275" i="2" s="1"/>
  <c r="Z4274" i="2"/>
  <c r="AA4274" i="2" s="1"/>
  <c r="Z4273" i="2"/>
  <c r="AA4273" i="2" s="1"/>
  <c r="Z4272" i="2"/>
  <c r="AA4272" i="2" s="1"/>
  <c r="Z4271" i="2"/>
  <c r="AA4271" i="2" s="1"/>
  <c r="AA4270" i="2"/>
  <c r="Z4270" i="2"/>
  <c r="Z4269" i="2"/>
  <c r="AA4269" i="2" s="1"/>
  <c r="AA4268" i="2"/>
  <c r="Z4268" i="2"/>
  <c r="Z4267" i="2"/>
  <c r="AA4267" i="2" s="1"/>
  <c r="Z4266" i="2"/>
  <c r="AA4266" i="2" s="1"/>
  <c r="Z4265" i="2"/>
  <c r="AA4265" i="2" s="1"/>
  <c r="AA4264" i="2"/>
  <c r="Z4264" i="2"/>
  <c r="Z4263" i="2"/>
  <c r="AA4263" i="2" s="1"/>
  <c r="AA4262" i="2"/>
  <c r="Z4262" i="2"/>
  <c r="AA4261" i="2"/>
  <c r="Z4261" i="2"/>
  <c r="Z4260" i="2"/>
  <c r="AA4260" i="2" s="1"/>
  <c r="Z4259" i="2"/>
  <c r="AA4259" i="2" s="1"/>
  <c r="Z4258" i="2"/>
  <c r="AA4258" i="2" s="1"/>
  <c r="Z4257" i="2"/>
  <c r="AA4257" i="2" s="1"/>
  <c r="Z4256" i="2"/>
  <c r="AA4256" i="2" s="1"/>
  <c r="Z4255" i="2"/>
  <c r="AA4255" i="2" s="1"/>
  <c r="AA4254" i="2"/>
  <c r="Z4254" i="2"/>
  <c r="AA4253" i="2"/>
  <c r="Z4253" i="2"/>
  <c r="AA4252" i="2"/>
  <c r="Z4252" i="2"/>
  <c r="Z4251" i="2"/>
  <c r="AA4251" i="2" s="1"/>
  <c r="Z4250" i="2"/>
  <c r="AA4250" i="2" s="1"/>
  <c r="Z4249" i="2"/>
  <c r="AA4249" i="2" s="1"/>
  <c r="Z4248" i="2"/>
  <c r="AA4248" i="2" s="1"/>
  <c r="Z4247" i="2"/>
  <c r="AA4247" i="2" s="1"/>
  <c r="AA4246" i="2"/>
  <c r="Z4246" i="2"/>
  <c r="AA4245" i="2"/>
  <c r="Z4245" i="2"/>
  <c r="AA4244" i="2"/>
  <c r="Z4244" i="2"/>
  <c r="Z4243" i="2"/>
  <c r="AA4243" i="2" s="1"/>
  <c r="Z4242" i="2"/>
  <c r="AA4242" i="2" s="1"/>
  <c r="AA4241" i="2"/>
  <c r="Z4241" i="2"/>
  <c r="Z4240" i="2"/>
  <c r="AA4240" i="2" s="1"/>
  <c r="Z4239" i="2"/>
  <c r="AA4239" i="2" s="1"/>
  <c r="AA4238" i="2"/>
  <c r="Z4238" i="2"/>
  <c r="AA4237" i="2"/>
  <c r="Z4237" i="2"/>
  <c r="AA4236" i="2"/>
  <c r="Z4236" i="2"/>
  <c r="Z4235" i="2"/>
  <c r="AA4235" i="2" s="1"/>
  <c r="Z4234" i="2"/>
  <c r="AA4234" i="2" s="1"/>
  <c r="Z4233" i="2"/>
  <c r="AA4233" i="2" s="1"/>
  <c r="Z4232" i="2"/>
  <c r="AA4232" i="2" s="1"/>
  <c r="Z4231" i="2"/>
  <c r="AA4231" i="2" s="1"/>
  <c r="AA4230" i="2"/>
  <c r="Z4230" i="2"/>
  <c r="AA4229" i="2"/>
  <c r="Z4229" i="2"/>
  <c r="Z4228" i="2"/>
  <c r="AA4228" i="2" s="1"/>
  <c r="Z4227" i="2"/>
  <c r="AA4227" i="2" s="1"/>
  <c r="Z4226" i="2"/>
  <c r="AA4226" i="2" s="1"/>
  <c r="Z4225" i="2"/>
  <c r="AA4225" i="2" s="1"/>
  <c r="Z4224" i="2"/>
  <c r="AA4224" i="2" s="1"/>
  <c r="Z4223" i="2"/>
  <c r="AA4223" i="2" s="1"/>
  <c r="AA4222" i="2"/>
  <c r="Z4222" i="2"/>
  <c r="AA4221" i="2"/>
  <c r="Z4221" i="2"/>
  <c r="AA4220" i="2"/>
  <c r="Z4220" i="2"/>
  <c r="Z4219" i="2"/>
  <c r="AA4219" i="2" s="1"/>
  <c r="AA4218" i="2"/>
  <c r="Z4218" i="2"/>
  <c r="Z4217" i="2"/>
  <c r="AA4217" i="2" s="1"/>
  <c r="Z4216" i="2"/>
  <c r="AA4216" i="2" s="1"/>
  <c r="Z4215" i="2"/>
  <c r="AA4215" i="2" s="1"/>
  <c r="Z4214" i="2"/>
  <c r="AA4214" i="2" s="1"/>
  <c r="AA4213" i="2"/>
  <c r="Z4213" i="2"/>
  <c r="AA4212" i="2"/>
  <c r="Z4212" i="2"/>
  <c r="Z4211" i="2"/>
  <c r="AA4211" i="2" s="1"/>
  <c r="Z4210" i="2"/>
  <c r="AA4210" i="2" s="1"/>
  <c r="Z4209" i="2"/>
  <c r="AA4209" i="2" s="1"/>
  <c r="Z4208" i="2"/>
  <c r="AA4208" i="2" s="1"/>
  <c r="Z4207" i="2"/>
  <c r="AA4207" i="2" s="1"/>
  <c r="AA4206" i="2"/>
  <c r="Z4206" i="2"/>
  <c r="Z4205" i="2"/>
  <c r="AA4205" i="2" s="1"/>
  <c r="AA4204" i="2"/>
  <c r="Z4204" i="2"/>
  <c r="Z4203" i="2"/>
  <c r="AA4203" i="2" s="1"/>
  <c r="Z4202" i="2"/>
  <c r="AA4202" i="2" s="1"/>
  <c r="Z4201" i="2"/>
  <c r="AA4201" i="2" s="1"/>
  <c r="Z4200" i="2"/>
  <c r="AA4200" i="2" s="1"/>
  <c r="Z4199" i="2"/>
  <c r="AA4199" i="2" s="1"/>
  <c r="AA4198" i="2"/>
  <c r="Z4198" i="2"/>
  <c r="AA4197" i="2"/>
  <c r="Z4197" i="2"/>
  <c r="Z4196" i="2"/>
  <c r="AA4196" i="2" s="1"/>
  <c r="Z4195" i="2"/>
  <c r="AA4195" i="2" s="1"/>
  <c r="Z4194" i="2"/>
  <c r="AA4194" i="2" s="1"/>
  <c r="Z4193" i="2"/>
  <c r="AA4193" i="2" s="1"/>
  <c r="Z4192" i="2"/>
  <c r="AA4192" i="2" s="1"/>
  <c r="Z4191" i="2"/>
  <c r="AA4191" i="2" s="1"/>
  <c r="AA4190" i="2"/>
  <c r="Z4190" i="2"/>
  <c r="AA4189" i="2"/>
  <c r="Z4189" i="2"/>
  <c r="AA4188" i="2"/>
  <c r="Z4188" i="2"/>
  <c r="Z4187" i="2"/>
  <c r="AA4187" i="2" s="1"/>
  <c r="Z4186" i="2"/>
  <c r="AA4186" i="2" s="1"/>
  <c r="Z4185" i="2"/>
  <c r="AA4185" i="2" s="1"/>
  <c r="Z4184" i="2"/>
  <c r="AA4184" i="2" s="1"/>
  <c r="Z4183" i="2"/>
  <c r="AA4183" i="2" s="1"/>
  <c r="AA4182" i="2"/>
  <c r="Z4182" i="2"/>
  <c r="AA4181" i="2"/>
  <c r="Z4181" i="2"/>
  <c r="AA4180" i="2"/>
  <c r="Z4180" i="2"/>
  <c r="Z4179" i="2"/>
  <c r="AA4179" i="2" s="1"/>
  <c r="Z4178" i="2"/>
  <c r="AA4178" i="2" s="1"/>
  <c r="AA4177" i="2"/>
  <c r="Z4177" i="2"/>
  <c r="Z4176" i="2"/>
  <c r="AA4176" i="2" s="1"/>
  <c r="Z4175" i="2"/>
  <c r="AA4175" i="2" s="1"/>
  <c r="AA4174" i="2"/>
  <c r="Z4174" i="2"/>
  <c r="Z4173" i="2"/>
  <c r="AA4173" i="2" s="1"/>
  <c r="AA4172" i="2"/>
  <c r="Z4172" i="2"/>
  <c r="Z4171" i="2"/>
  <c r="AA4171" i="2" s="1"/>
  <c r="Z4170" i="2"/>
  <c r="AA4170" i="2" s="1"/>
  <c r="Z4169" i="2"/>
  <c r="AA4169" i="2" s="1"/>
  <c r="Z4168" i="2"/>
  <c r="AA4168" i="2" s="1"/>
  <c r="Z4167" i="2"/>
  <c r="AA4167" i="2" s="1"/>
  <c r="AA4166" i="2"/>
  <c r="Z4166" i="2"/>
  <c r="AA4165" i="2"/>
  <c r="Z4165" i="2"/>
  <c r="AA4164" i="2"/>
  <c r="Z4164" i="2"/>
  <c r="Z4163" i="2"/>
  <c r="AA4163" i="2" s="1"/>
  <c r="Z4162" i="2"/>
  <c r="AA4162" i="2" s="1"/>
  <c r="Z4161" i="2"/>
  <c r="AA4161" i="2" s="1"/>
  <c r="Z4160" i="2"/>
  <c r="AA4160" i="2" s="1"/>
  <c r="Z4159" i="2"/>
  <c r="AA4159" i="2" s="1"/>
  <c r="AA4158" i="2"/>
  <c r="Z4158" i="2"/>
  <c r="AA4157" i="2"/>
  <c r="Z4157" i="2"/>
  <c r="AA4156" i="2"/>
  <c r="Z4156" i="2"/>
  <c r="Z4155" i="2"/>
  <c r="AA4155" i="2" s="1"/>
  <c r="AA4154" i="2"/>
  <c r="Z4154" i="2"/>
  <c r="Z4153" i="2"/>
  <c r="AA4153" i="2" s="1"/>
  <c r="Z4152" i="2"/>
  <c r="AA4152" i="2" s="1"/>
  <c r="Z4151" i="2"/>
  <c r="AA4151" i="2" s="1"/>
  <c r="Z4150" i="2"/>
  <c r="AA4150" i="2" s="1"/>
  <c r="AA4149" i="2"/>
  <c r="Z4149" i="2"/>
  <c r="AA4148" i="2"/>
  <c r="Z4148" i="2"/>
  <c r="Z4147" i="2"/>
  <c r="AA4147" i="2" s="1"/>
  <c r="Z4146" i="2"/>
  <c r="AA4146" i="2" s="1"/>
  <c r="Z4145" i="2"/>
  <c r="AA4145" i="2" s="1"/>
  <c r="Z4144" i="2"/>
  <c r="AA4144" i="2" s="1"/>
  <c r="Z4143" i="2"/>
  <c r="AA4143" i="2" s="1"/>
  <c r="AA4142" i="2"/>
  <c r="Z4142" i="2"/>
  <c r="Z4141" i="2"/>
  <c r="AA4141" i="2" s="1"/>
  <c r="AA4140" i="2"/>
  <c r="Z4140" i="2"/>
  <c r="Z4139" i="2"/>
  <c r="AA4139" i="2" s="1"/>
  <c r="Z4138" i="2"/>
  <c r="AA4138" i="2" s="1"/>
  <c r="Z4137" i="2"/>
  <c r="AA4137" i="2" s="1"/>
  <c r="AA4136" i="2"/>
  <c r="Z4136" i="2"/>
  <c r="Z4135" i="2"/>
  <c r="AA4135" i="2" s="1"/>
  <c r="AA4134" i="2"/>
  <c r="Z4134" i="2"/>
  <c r="AA4133" i="2"/>
  <c r="Z4133" i="2"/>
  <c r="Z4132" i="2"/>
  <c r="AA4132" i="2" s="1"/>
  <c r="Z4131" i="2"/>
  <c r="AA4131" i="2" s="1"/>
  <c r="Z4130" i="2"/>
  <c r="AA4130" i="2" s="1"/>
  <c r="Z4129" i="2"/>
  <c r="AA4129" i="2" s="1"/>
  <c r="Z4128" i="2"/>
  <c r="AA4128" i="2" s="1"/>
  <c r="Z4127" i="2"/>
  <c r="AA4127" i="2" s="1"/>
  <c r="AA4126" i="2"/>
  <c r="Z4126" i="2"/>
  <c r="AA4125" i="2"/>
  <c r="Z4125" i="2"/>
  <c r="AA4124" i="2"/>
  <c r="Z4124" i="2"/>
  <c r="Z4123" i="2"/>
  <c r="AA4123" i="2" s="1"/>
  <c r="Z4122" i="2"/>
  <c r="AA4122" i="2" s="1"/>
  <c r="Z4121" i="2"/>
  <c r="AA4121" i="2" s="1"/>
  <c r="Z4120" i="2"/>
  <c r="AA4120" i="2" s="1"/>
  <c r="Z4119" i="2"/>
  <c r="AA4119" i="2" s="1"/>
  <c r="Z4118" i="2"/>
  <c r="AA4118" i="2" s="1"/>
  <c r="AA4117" i="2"/>
  <c r="Z4117" i="2"/>
  <c r="AA4116" i="2"/>
  <c r="Z4116" i="2"/>
  <c r="Z4115" i="2"/>
  <c r="AA4115" i="2" s="1"/>
  <c r="Z4114" i="2"/>
  <c r="AA4114" i="2" s="1"/>
  <c r="Z4113" i="2"/>
  <c r="AA4113" i="2" s="1"/>
  <c r="Z4112" i="2"/>
  <c r="AA4112" i="2" s="1"/>
  <c r="Z4111" i="2"/>
  <c r="AA4111" i="2" s="1"/>
  <c r="Z4110" i="2"/>
  <c r="AA4110" i="2" s="1"/>
  <c r="Z4109" i="2"/>
  <c r="AA4109" i="2" s="1"/>
  <c r="Z4108" i="2"/>
  <c r="AA4108" i="2" s="1"/>
  <c r="Z4107" i="2"/>
  <c r="AA4107" i="2" s="1"/>
  <c r="Z4106" i="2"/>
  <c r="AA4106" i="2" s="1"/>
  <c r="AA4105" i="2"/>
  <c r="Z4105" i="2"/>
  <c r="Z4104" i="2"/>
  <c r="AA4104" i="2" s="1"/>
  <c r="Z4103" i="2"/>
  <c r="AA4103" i="2" s="1"/>
  <c r="Z4102" i="2"/>
  <c r="AA4102" i="2" s="1"/>
  <c r="Z4101" i="2"/>
  <c r="AA4101" i="2" s="1"/>
  <c r="Z4100" i="2"/>
  <c r="AA4100" i="2" s="1"/>
  <c r="Z4099" i="2"/>
  <c r="AA4099" i="2" s="1"/>
  <c r="Z4098" i="2"/>
  <c r="AA4098" i="2" s="1"/>
  <c r="AA4097" i="2"/>
  <c r="Z4097" i="2"/>
  <c r="Z4096" i="2"/>
  <c r="AA4096" i="2" s="1"/>
  <c r="Z4095" i="2"/>
  <c r="AA4095" i="2" s="1"/>
  <c r="Z4094" i="2"/>
  <c r="AA4094" i="2" s="1"/>
  <c r="Z4093" i="2"/>
  <c r="AA4093" i="2" s="1"/>
  <c r="Z4092" i="2"/>
  <c r="AA4092" i="2" s="1"/>
  <c r="Z4091" i="2"/>
  <c r="AA4091" i="2" s="1"/>
  <c r="Z4090" i="2"/>
  <c r="AA4090" i="2" s="1"/>
  <c r="AA4089" i="2"/>
  <c r="Z4089" i="2"/>
  <c r="Z4088" i="2"/>
  <c r="AA4088" i="2" s="1"/>
  <c r="Z4087" i="2"/>
  <c r="AA4087" i="2" s="1"/>
  <c r="Z4086" i="2"/>
  <c r="AA4086" i="2" s="1"/>
  <c r="Z4085" i="2"/>
  <c r="AA4085" i="2" s="1"/>
  <c r="Z4084" i="2"/>
  <c r="AA4084" i="2" s="1"/>
  <c r="Z4083" i="2"/>
  <c r="AA4083" i="2" s="1"/>
  <c r="Z4082" i="2"/>
  <c r="AA4082" i="2" s="1"/>
  <c r="Z4081" i="2"/>
  <c r="AA4081" i="2" s="1"/>
  <c r="Z4080" i="2"/>
  <c r="AA4080" i="2" s="1"/>
  <c r="Z4079" i="2"/>
  <c r="AA4079" i="2" s="1"/>
  <c r="Z4078" i="2"/>
  <c r="AA4078" i="2" s="1"/>
  <c r="Z4077" i="2"/>
  <c r="AA4077" i="2" s="1"/>
  <c r="Z4076" i="2"/>
  <c r="AA4076" i="2" s="1"/>
  <c r="Z4075" i="2"/>
  <c r="AA4075" i="2" s="1"/>
  <c r="Z4074" i="2"/>
  <c r="AA4074" i="2" s="1"/>
  <c r="AA4073" i="2"/>
  <c r="Z4073" i="2"/>
  <c r="Z4072" i="2"/>
  <c r="AA4072" i="2" s="1"/>
  <c r="Z4071" i="2"/>
  <c r="AA4071" i="2" s="1"/>
  <c r="Z4070" i="2"/>
  <c r="AA4070" i="2" s="1"/>
  <c r="Z4069" i="2"/>
  <c r="AA4069" i="2" s="1"/>
  <c r="Z4068" i="2"/>
  <c r="AA4068" i="2" s="1"/>
  <c r="Z4067" i="2"/>
  <c r="AA4067" i="2" s="1"/>
  <c r="Z4066" i="2"/>
  <c r="AA4066" i="2" s="1"/>
  <c r="AA4065" i="2"/>
  <c r="Z4065" i="2"/>
  <c r="Z4064" i="2"/>
  <c r="AA4064" i="2" s="1"/>
  <c r="Z4063" i="2"/>
  <c r="AA4063" i="2" s="1"/>
  <c r="Z4062" i="2"/>
  <c r="AA4062" i="2" s="1"/>
  <c r="Z4061" i="2"/>
  <c r="AA4061" i="2" s="1"/>
  <c r="Z4060" i="2"/>
  <c r="AA4060" i="2" s="1"/>
  <c r="Z4059" i="2"/>
  <c r="AA4059" i="2" s="1"/>
  <c r="Z4058" i="2"/>
  <c r="AA4058" i="2" s="1"/>
  <c r="AA4057" i="2"/>
  <c r="Z4057" i="2"/>
  <c r="Z4056" i="2"/>
  <c r="AA4056" i="2" s="1"/>
  <c r="Z4055" i="2"/>
  <c r="AA4055" i="2" s="1"/>
  <c r="Z4054" i="2"/>
  <c r="AA4054" i="2" s="1"/>
  <c r="Z4053" i="2"/>
  <c r="AA4053" i="2" s="1"/>
  <c r="Z4052" i="2"/>
  <c r="AA4052" i="2" s="1"/>
  <c r="Z4051" i="2"/>
  <c r="AA4051" i="2" s="1"/>
  <c r="Z4050" i="2"/>
  <c r="AA4050" i="2" s="1"/>
  <c r="Z4049" i="2"/>
  <c r="AA4049" i="2" s="1"/>
  <c r="Z4048" i="2"/>
  <c r="AA4048" i="2" s="1"/>
  <c r="Z4047" i="2"/>
  <c r="AA4047" i="2" s="1"/>
  <c r="Z4046" i="2"/>
  <c r="AA4046" i="2" s="1"/>
  <c r="Z4045" i="2"/>
  <c r="AA4045" i="2" s="1"/>
  <c r="Z4044" i="2"/>
  <c r="AA4044" i="2" s="1"/>
  <c r="Z4043" i="2"/>
  <c r="AA4043" i="2" s="1"/>
  <c r="Z4042" i="2"/>
  <c r="AA4042" i="2" s="1"/>
  <c r="AA4041" i="2"/>
  <c r="Z4041" i="2"/>
  <c r="Z4040" i="2"/>
  <c r="AA4040" i="2" s="1"/>
  <c r="Z4039" i="2"/>
  <c r="AA4039" i="2" s="1"/>
  <c r="Z4038" i="2"/>
  <c r="AA4038" i="2" s="1"/>
  <c r="Z4037" i="2"/>
  <c r="AA4037" i="2" s="1"/>
  <c r="Z4036" i="2"/>
  <c r="AA4036" i="2" s="1"/>
  <c r="Z4035" i="2"/>
  <c r="AA4035" i="2" s="1"/>
  <c r="Z4034" i="2"/>
  <c r="AA4034" i="2" s="1"/>
  <c r="AA4033" i="2"/>
  <c r="Z4033" i="2"/>
  <c r="Z4032" i="2"/>
  <c r="AA4032" i="2" s="1"/>
  <c r="Z4031" i="2"/>
  <c r="AA4031" i="2" s="1"/>
  <c r="Z4030" i="2"/>
  <c r="AA4030" i="2" s="1"/>
  <c r="Z4029" i="2"/>
  <c r="AA4029" i="2" s="1"/>
  <c r="Z4028" i="2"/>
  <c r="AA4028" i="2" s="1"/>
  <c r="Z4027" i="2"/>
  <c r="AA4027" i="2" s="1"/>
  <c r="Z4026" i="2"/>
  <c r="AA4026" i="2" s="1"/>
  <c r="AA4025" i="2"/>
  <c r="Z4025" i="2"/>
  <c r="Z4024" i="2"/>
  <c r="AA4024" i="2" s="1"/>
  <c r="Z4023" i="2"/>
  <c r="AA4023" i="2" s="1"/>
  <c r="Z4022" i="2"/>
  <c r="AA4022" i="2" s="1"/>
  <c r="Z4021" i="2"/>
  <c r="AA4021" i="2" s="1"/>
  <c r="Z4020" i="2"/>
  <c r="AA4020" i="2" s="1"/>
  <c r="Z4019" i="2"/>
  <c r="AA4019" i="2" s="1"/>
  <c r="Z4018" i="2"/>
  <c r="AA4018" i="2" s="1"/>
  <c r="Z4017" i="2"/>
  <c r="AA4017" i="2" s="1"/>
  <c r="Z4016" i="2"/>
  <c r="AA4016" i="2" s="1"/>
  <c r="Z4015" i="2"/>
  <c r="AA4015" i="2" s="1"/>
  <c r="Z4014" i="2"/>
  <c r="AA4014" i="2" s="1"/>
  <c r="Z4013" i="2"/>
  <c r="AA4013" i="2" s="1"/>
  <c r="Z4012" i="2"/>
  <c r="AA4012" i="2" s="1"/>
  <c r="Z4011" i="2"/>
  <c r="AA4011" i="2" s="1"/>
  <c r="Z4010" i="2"/>
  <c r="AA4010" i="2" s="1"/>
  <c r="AA4009" i="2"/>
  <c r="Z4009" i="2"/>
  <c r="Z4008" i="2"/>
  <c r="AA4008" i="2" s="1"/>
  <c r="Z4007" i="2"/>
  <c r="AA4007" i="2" s="1"/>
  <c r="Z4006" i="2"/>
  <c r="AA4006" i="2" s="1"/>
  <c r="Z4005" i="2"/>
  <c r="AA4005" i="2" s="1"/>
  <c r="Z4004" i="2"/>
  <c r="AA4004" i="2" s="1"/>
  <c r="Z4003" i="2"/>
  <c r="AA4003" i="2" s="1"/>
  <c r="Z4002" i="2"/>
  <c r="AA4002" i="2" s="1"/>
  <c r="AA4001" i="2"/>
  <c r="Z4001" i="2"/>
  <c r="Z4000" i="2"/>
  <c r="AA4000" i="2" s="1"/>
  <c r="Z3999" i="2"/>
  <c r="AA3999" i="2" s="1"/>
  <c r="Z3998" i="2"/>
  <c r="AA3998" i="2" s="1"/>
  <c r="Z3997" i="2"/>
  <c r="AA3997" i="2" s="1"/>
  <c r="Z3996" i="2"/>
  <c r="AA3996" i="2" s="1"/>
  <c r="Z3995" i="2"/>
  <c r="AA3995" i="2" s="1"/>
  <c r="Z3994" i="2"/>
  <c r="AA3994" i="2" s="1"/>
  <c r="AA3993" i="2"/>
  <c r="Z3993" i="2"/>
  <c r="Z3992" i="2"/>
  <c r="AA3992" i="2" s="1"/>
  <c r="Z3991" i="2"/>
  <c r="AA3991" i="2" s="1"/>
  <c r="Z3990" i="2"/>
  <c r="AA3990" i="2" s="1"/>
  <c r="Z3989" i="2"/>
  <c r="AA3989" i="2" s="1"/>
  <c r="Z3988" i="2"/>
  <c r="AA3988" i="2" s="1"/>
  <c r="Z3987" i="2"/>
  <c r="AA3987" i="2" s="1"/>
  <c r="Z3986" i="2"/>
  <c r="AA3986" i="2" s="1"/>
  <c r="Z3985" i="2"/>
  <c r="AA3985" i="2" s="1"/>
  <c r="Z3984" i="2"/>
  <c r="AA3984" i="2" s="1"/>
  <c r="Z3983" i="2"/>
  <c r="AA3983" i="2" s="1"/>
  <c r="Z3982" i="2"/>
  <c r="AA3982" i="2" s="1"/>
  <c r="Z3981" i="2"/>
  <c r="AA3981" i="2" s="1"/>
  <c r="Z3980" i="2"/>
  <c r="AA3980" i="2" s="1"/>
  <c r="Z3979" i="2"/>
  <c r="AA3979" i="2" s="1"/>
  <c r="Z3978" i="2"/>
  <c r="AA3978" i="2" s="1"/>
  <c r="AA3977" i="2"/>
  <c r="Z3977" i="2"/>
  <c r="Z3976" i="2"/>
  <c r="AA3976" i="2" s="1"/>
  <c r="Z3975" i="2"/>
  <c r="AA3975" i="2" s="1"/>
  <c r="Z3974" i="2"/>
  <c r="AA3974" i="2" s="1"/>
  <c r="Z3973" i="2"/>
  <c r="AA3973" i="2" s="1"/>
  <c r="Z3972" i="2"/>
  <c r="AA3972" i="2" s="1"/>
  <c r="Z3971" i="2"/>
  <c r="AA3971" i="2" s="1"/>
  <c r="Z3970" i="2"/>
  <c r="AA3970" i="2" s="1"/>
  <c r="AA3969" i="2"/>
  <c r="Z3969" i="2"/>
  <c r="Z3968" i="2"/>
  <c r="AA3968" i="2" s="1"/>
  <c r="Z3967" i="2"/>
  <c r="AA3967" i="2" s="1"/>
  <c r="Z3966" i="2"/>
  <c r="AA3966" i="2" s="1"/>
  <c r="Z3965" i="2"/>
  <c r="AA3965" i="2" s="1"/>
  <c r="Z3964" i="2"/>
  <c r="AA3964" i="2" s="1"/>
  <c r="Z3963" i="2"/>
  <c r="AA3963" i="2" s="1"/>
  <c r="Z3962" i="2"/>
  <c r="AA3962" i="2" s="1"/>
  <c r="AA3961" i="2"/>
  <c r="Z3961" i="2"/>
  <c r="Z3960" i="2"/>
  <c r="AA3960" i="2" s="1"/>
  <c r="Z3959" i="2"/>
  <c r="AA3959" i="2" s="1"/>
  <c r="Z3958" i="2"/>
  <c r="AA3958" i="2" s="1"/>
  <c r="Z3957" i="2"/>
  <c r="AA3957" i="2" s="1"/>
  <c r="Z3956" i="2"/>
  <c r="AA3956" i="2" s="1"/>
  <c r="Z3955" i="2"/>
  <c r="AA3955" i="2" s="1"/>
  <c r="Z3954" i="2"/>
  <c r="AA3954" i="2" s="1"/>
  <c r="Z3953" i="2"/>
  <c r="AA3953" i="2" s="1"/>
  <c r="Z3952" i="2"/>
  <c r="AA3952" i="2" s="1"/>
  <c r="Z3951" i="2"/>
  <c r="AA3951" i="2" s="1"/>
  <c r="Z3950" i="2"/>
  <c r="AA3950" i="2" s="1"/>
  <c r="Z3949" i="2"/>
  <c r="AA3949" i="2" s="1"/>
  <c r="Z3948" i="2"/>
  <c r="AA3948" i="2" s="1"/>
  <c r="Z3947" i="2"/>
  <c r="AA3947" i="2" s="1"/>
  <c r="Z3946" i="2"/>
  <c r="AA3946" i="2" s="1"/>
  <c r="AA3945" i="2"/>
  <c r="Z3945" i="2"/>
  <c r="Z3944" i="2"/>
  <c r="AA3944" i="2" s="1"/>
  <c r="Z3943" i="2"/>
  <c r="AA3943" i="2" s="1"/>
  <c r="Z3942" i="2"/>
  <c r="AA3942" i="2" s="1"/>
  <c r="Z3941" i="2"/>
  <c r="AA3941" i="2" s="1"/>
  <c r="Z3940" i="2"/>
  <c r="AA3940" i="2" s="1"/>
  <c r="Z3939" i="2"/>
  <c r="AA3939" i="2" s="1"/>
  <c r="Z3938" i="2"/>
  <c r="AA3938" i="2" s="1"/>
  <c r="AA3937" i="2"/>
  <c r="Z3937" i="2"/>
  <c r="Z3936" i="2"/>
  <c r="AA3936" i="2" s="1"/>
  <c r="Z3935" i="2"/>
  <c r="AA3935" i="2" s="1"/>
  <c r="Z3934" i="2"/>
  <c r="AA3934" i="2" s="1"/>
  <c r="Z3933" i="2"/>
  <c r="AA3933" i="2" s="1"/>
  <c r="Z3932" i="2"/>
  <c r="AA3932" i="2" s="1"/>
  <c r="Z3931" i="2"/>
  <c r="AA3931" i="2" s="1"/>
  <c r="Z3930" i="2"/>
  <c r="AA3930" i="2" s="1"/>
  <c r="AA3929" i="2"/>
  <c r="Z3929" i="2"/>
  <c r="Z3928" i="2"/>
  <c r="AA3928" i="2" s="1"/>
  <c r="Z3927" i="2"/>
  <c r="AA3927" i="2" s="1"/>
  <c r="Z3926" i="2"/>
  <c r="AA3926" i="2" s="1"/>
  <c r="Z3925" i="2"/>
  <c r="AA3925" i="2" s="1"/>
  <c r="Z3924" i="2"/>
  <c r="AA3924" i="2" s="1"/>
  <c r="Z3923" i="2"/>
  <c r="AA3923" i="2" s="1"/>
  <c r="Z3922" i="2"/>
  <c r="AA3922" i="2" s="1"/>
  <c r="Z3921" i="2"/>
  <c r="AA3921" i="2" s="1"/>
  <c r="Z3920" i="2"/>
  <c r="AA3920" i="2" s="1"/>
  <c r="Z3919" i="2"/>
  <c r="AA3919" i="2" s="1"/>
  <c r="Z3918" i="2"/>
  <c r="AA3918" i="2" s="1"/>
  <c r="Z3917" i="2"/>
  <c r="AA3917" i="2" s="1"/>
  <c r="Z3916" i="2"/>
  <c r="AA3916" i="2" s="1"/>
  <c r="Z3915" i="2"/>
  <c r="AA3915" i="2" s="1"/>
  <c r="Z3914" i="2"/>
  <c r="AA3914" i="2" s="1"/>
  <c r="AA3913" i="2"/>
  <c r="Z3913" i="2"/>
  <c r="Z3912" i="2"/>
  <c r="AA3912" i="2" s="1"/>
  <c r="Z3911" i="2"/>
  <c r="AA3911" i="2" s="1"/>
  <c r="Z3910" i="2"/>
  <c r="AA3910" i="2" s="1"/>
  <c r="Z3909" i="2"/>
  <c r="AA3909" i="2" s="1"/>
  <c r="Z3908" i="2"/>
  <c r="AA3908" i="2" s="1"/>
  <c r="Z3907" i="2"/>
  <c r="AA3907" i="2" s="1"/>
  <c r="Z3906" i="2"/>
  <c r="AA3906" i="2" s="1"/>
  <c r="Z3905" i="2"/>
  <c r="AA3905" i="2" s="1"/>
  <c r="Z3904" i="2"/>
  <c r="AA3904" i="2" s="1"/>
  <c r="Z3903" i="2"/>
  <c r="AA3903" i="2" s="1"/>
  <c r="AA3902" i="2"/>
  <c r="Z3902" i="2"/>
  <c r="Z3901" i="2"/>
  <c r="AA3901" i="2" s="1"/>
  <c r="Z3900" i="2"/>
  <c r="AA3900" i="2" s="1"/>
  <c r="Z3899" i="2"/>
  <c r="AA3899" i="2" s="1"/>
  <c r="Z3898" i="2"/>
  <c r="AA3898" i="2" s="1"/>
  <c r="Z3897" i="2"/>
  <c r="AA3897" i="2" s="1"/>
  <c r="Z3896" i="2"/>
  <c r="AA3896" i="2" s="1"/>
  <c r="Z3895" i="2"/>
  <c r="AA3895" i="2" s="1"/>
  <c r="Z3894" i="2"/>
  <c r="AA3894" i="2" s="1"/>
  <c r="Z3893" i="2"/>
  <c r="AA3893" i="2" s="1"/>
  <c r="Z3892" i="2"/>
  <c r="AA3892" i="2" s="1"/>
  <c r="Z3891" i="2"/>
  <c r="AA3891" i="2" s="1"/>
  <c r="Z3890" i="2"/>
  <c r="AA3890" i="2" s="1"/>
  <c r="Z3889" i="2"/>
  <c r="AA3889" i="2" s="1"/>
  <c r="Z3888" i="2"/>
  <c r="AA3888" i="2" s="1"/>
  <c r="Z3887" i="2"/>
  <c r="AA3887" i="2" s="1"/>
  <c r="Z3886" i="2"/>
  <c r="AA3886" i="2" s="1"/>
  <c r="Z3885" i="2"/>
  <c r="AA3885" i="2" s="1"/>
  <c r="Z3884" i="2"/>
  <c r="AA3884" i="2" s="1"/>
  <c r="Z3883" i="2"/>
  <c r="AA3883" i="2" s="1"/>
  <c r="Z3882" i="2"/>
  <c r="AA3882" i="2" s="1"/>
  <c r="AA3881" i="2"/>
  <c r="Z3881" i="2"/>
  <c r="Z3880" i="2"/>
  <c r="AA3880" i="2" s="1"/>
  <c r="Z3879" i="2"/>
  <c r="AA3879" i="2" s="1"/>
  <c r="Z3878" i="2"/>
  <c r="AA3878" i="2" s="1"/>
  <c r="Z3877" i="2"/>
  <c r="AA3877" i="2" s="1"/>
  <c r="Z3876" i="2"/>
  <c r="AA3876" i="2" s="1"/>
  <c r="Z3875" i="2"/>
  <c r="AA3875" i="2" s="1"/>
  <c r="Z3874" i="2"/>
  <c r="AA3874" i="2" s="1"/>
  <c r="Z3873" i="2"/>
  <c r="AA3873" i="2" s="1"/>
  <c r="Z3872" i="2"/>
  <c r="AA3872" i="2" s="1"/>
  <c r="Z3871" i="2"/>
  <c r="AA3871" i="2" s="1"/>
  <c r="AA3870" i="2"/>
  <c r="Z3870" i="2"/>
  <c r="Z3869" i="2"/>
  <c r="AA3869" i="2" s="1"/>
  <c r="Z3868" i="2"/>
  <c r="AA3868" i="2" s="1"/>
  <c r="Z3867" i="2"/>
  <c r="AA3867" i="2" s="1"/>
  <c r="Z3866" i="2"/>
  <c r="AA3866" i="2" s="1"/>
  <c r="Z3865" i="2"/>
  <c r="AA3865" i="2" s="1"/>
  <c r="Z3864" i="2"/>
  <c r="AA3864" i="2" s="1"/>
  <c r="Z3863" i="2"/>
  <c r="AA3863" i="2" s="1"/>
  <c r="Z3862" i="2"/>
  <c r="AA3862" i="2" s="1"/>
  <c r="Z3861" i="2"/>
  <c r="AA3861" i="2" s="1"/>
  <c r="Z3860" i="2"/>
  <c r="AA3860" i="2" s="1"/>
  <c r="Z3859" i="2"/>
  <c r="AA3859" i="2" s="1"/>
  <c r="Z3858" i="2"/>
  <c r="AA3858" i="2" s="1"/>
  <c r="Z3857" i="2"/>
  <c r="AA3857" i="2" s="1"/>
  <c r="Z3856" i="2"/>
  <c r="AA3856" i="2" s="1"/>
  <c r="Z3855" i="2"/>
  <c r="AA3855" i="2" s="1"/>
  <c r="AA3854" i="2"/>
  <c r="Z3854" i="2"/>
  <c r="Z3853" i="2"/>
  <c r="AA3853" i="2" s="1"/>
  <c r="Z3852" i="2"/>
  <c r="AA3852" i="2" s="1"/>
  <c r="Z3851" i="2"/>
  <c r="AA3851" i="2" s="1"/>
  <c r="Z3850" i="2"/>
  <c r="AA3850" i="2" s="1"/>
  <c r="AA3849" i="2"/>
  <c r="Z3849" i="2"/>
  <c r="Z3848" i="2"/>
  <c r="AA3848" i="2" s="1"/>
  <c r="Z3847" i="2"/>
  <c r="AA3847" i="2" s="1"/>
  <c r="Z3846" i="2"/>
  <c r="AA3846" i="2" s="1"/>
  <c r="Z3845" i="2"/>
  <c r="AA3845" i="2" s="1"/>
  <c r="Z3844" i="2"/>
  <c r="AA3844" i="2" s="1"/>
  <c r="Z3843" i="2"/>
  <c r="AA3843" i="2" s="1"/>
  <c r="Z3842" i="2"/>
  <c r="AA3842" i="2" s="1"/>
  <c r="Z3841" i="2"/>
  <c r="AA3841" i="2" s="1"/>
  <c r="Z3840" i="2"/>
  <c r="AA3840" i="2" s="1"/>
  <c r="Z3839" i="2"/>
  <c r="AA3839" i="2" s="1"/>
  <c r="AA3838" i="2"/>
  <c r="Z3838" i="2"/>
  <c r="Z3837" i="2"/>
  <c r="AA3837" i="2" s="1"/>
  <c r="Z3836" i="2"/>
  <c r="AA3836" i="2" s="1"/>
  <c r="Z3835" i="2"/>
  <c r="AA3835" i="2" s="1"/>
  <c r="Z3834" i="2"/>
  <c r="AA3834" i="2" s="1"/>
  <c r="AA3833" i="2"/>
  <c r="Z3833" i="2"/>
  <c r="Z3832" i="2"/>
  <c r="AA3832" i="2" s="1"/>
  <c r="Z3831" i="2"/>
  <c r="AA3831" i="2" s="1"/>
  <c r="Z3830" i="2"/>
  <c r="AA3830" i="2" s="1"/>
  <c r="Z3829" i="2"/>
  <c r="AA3829" i="2" s="1"/>
  <c r="Z3828" i="2"/>
  <c r="AA3828" i="2" s="1"/>
  <c r="Z3827" i="2"/>
  <c r="AA3827" i="2" s="1"/>
  <c r="Z3826" i="2"/>
  <c r="AA3826" i="2" s="1"/>
  <c r="Z3825" i="2"/>
  <c r="AA3825" i="2" s="1"/>
  <c r="Z3824" i="2"/>
  <c r="AA3824" i="2" s="1"/>
  <c r="Z3823" i="2"/>
  <c r="AA3823" i="2" s="1"/>
  <c r="Z3822" i="2"/>
  <c r="AA3822" i="2" s="1"/>
  <c r="Z3821" i="2"/>
  <c r="AA3821" i="2" s="1"/>
  <c r="Z3820" i="2"/>
  <c r="AA3820" i="2" s="1"/>
  <c r="Z3819" i="2"/>
  <c r="AA3819" i="2" s="1"/>
  <c r="Z3818" i="2"/>
  <c r="AA3818" i="2" s="1"/>
  <c r="AA3817" i="2"/>
  <c r="Z3817" i="2"/>
  <c r="Z3816" i="2"/>
  <c r="AA3816" i="2" s="1"/>
  <c r="Z3815" i="2"/>
  <c r="AA3815" i="2" s="1"/>
  <c r="Z3814" i="2"/>
  <c r="AA3814" i="2" s="1"/>
  <c r="Z3813" i="2"/>
  <c r="AA3813" i="2" s="1"/>
  <c r="Z3812" i="2"/>
  <c r="AA3812" i="2" s="1"/>
  <c r="Z3811" i="2"/>
  <c r="AA3811" i="2" s="1"/>
  <c r="Z3810" i="2"/>
  <c r="AA3810" i="2" s="1"/>
  <c r="Z3809" i="2"/>
  <c r="AA3809" i="2" s="1"/>
  <c r="Z3808" i="2"/>
  <c r="AA3808" i="2" s="1"/>
  <c r="Z3807" i="2"/>
  <c r="AA3807" i="2" s="1"/>
  <c r="AA3806" i="2"/>
  <c r="Z3806" i="2"/>
  <c r="Z3805" i="2"/>
  <c r="AA3805" i="2" s="1"/>
  <c r="Z3804" i="2"/>
  <c r="AA3804" i="2" s="1"/>
  <c r="Z3803" i="2"/>
  <c r="AA3803" i="2" s="1"/>
  <c r="Z3802" i="2"/>
  <c r="AA3802" i="2" s="1"/>
  <c r="Z3801" i="2"/>
  <c r="AA3801" i="2" s="1"/>
  <c r="Z3800" i="2"/>
  <c r="AA3800" i="2" s="1"/>
  <c r="Z3799" i="2"/>
  <c r="AA3799" i="2" s="1"/>
  <c r="Z3798" i="2"/>
  <c r="AA3798" i="2" s="1"/>
  <c r="Z3797" i="2"/>
  <c r="AA3797" i="2" s="1"/>
  <c r="Z3796" i="2"/>
  <c r="AA3796" i="2" s="1"/>
  <c r="Z3795" i="2"/>
  <c r="AA3795" i="2" s="1"/>
  <c r="Z3794" i="2"/>
  <c r="AA3794" i="2" s="1"/>
  <c r="Z3793" i="2"/>
  <c r="AA3793" i="2" s="1"/>
  <c r="Z3792" i="2"/>
  <c r="AA3792" i="2" s="1"/>
  <c r="Z3791" i="2"/>
  <c r="AA3791" i="2" s="1"/>
  <c r="AA3790" i="2"/>
  <c r="Z3790" i="2"/>
  <c r="Z3789" i="2"/>
  <c r="AA3789" i="2" s="1"/>
  <c r="Z3788" i="2"/>
  <c r="AA3788" i="2" s="1"/>
  <c r="Z3787" i="2"/>
  <c r="AA3787" i="2" s="1"/>
  <c r="Z3786" i="2"/>
  <c r="AA3786" i="2" s="1"/>
  <c r="AA3785" i="2"/>
  <c r="Z3785" i="2"/>
  <c r="Z3784" i="2"/>
  <c r="AA3784" i="2" s="1"/>
  <c r="Z3783" i="2"/>
  <c r="AA3783" i="2" s="1"/>
  <c r="Z3782" i="2"/>
  <c r="AA3782" i="2" s="1"/>
  <c r="Z3781" i="2"/>
  <c r="AA3781" i="2" s="1"/>
  <c r="Z3780" i="2"/>
  <c r="AA3780" i="2" s="1"/>
  <c r="Z3779" i="2"/>
  <c r="AA3779" i="2" s="1"/>
  <c r="Z3778" i="2"/>
  <c r="AA3778" i="2" s="1"/>
  <c r="Z3777" i="2"/>
  <c r="AA3777" i="2" s="1"/>
  <c r="Z3776" i="2"/>
  <c r="AA3776" i="2" s="1"/>
  <c r="Z3775" i="2"/>
  <c r="AA3775" i="2" s="1"/>
  <c r="AA3774" i="2"/>
  <c r="Z3774" i="2"/>
  <c r="Z3773" i="2"/>
  <c r="AA3773" i="2" s="1"/>
  <c r="Z3772" i="2"/>
  <c r="AA3772" i="2" s="1"/>
  <c r="Z3771" i="2"/>
  <c r="AA3771" i="2" s="1"/>
  <c r="Z3770" i="2"/>
  <c r="AA3770" i="2" s="1"/>
  <c r="AA3769" i="2"/>
  <c r="Z3769" i="2"/>
  <c r="Z3768" i="2"/>
  <c r="AA3768" i="2" s="1"/>
  <c r="Z3767" i="2"/>
  <c r="AA3767" i="2" s="1"/>
  <c r="Z3766" i="2"/>
  <c r="AA3766" i="2" s="1"/>
  <c r="Z3765" i="2"/>
  <c r="AA3765" i="2" s="1"/>
  <c r="Z3764" i="2"/>
  <c r="AA3764" i="2" s="1"/>
  <c r="Z3763" i="2"/>
  <c r="AA3763" i="2" s="1"/>
  <c r="Z3762" i="2"/>
  <c r="AA3762" i="2" s="1"/>
  <c r="Z3761" i="2"/>
  <c r="AA3761" i="2" s="1"/>
  <c r="Z3760" i="2"/>
  <c r="AA3760" i="2" s="1"/>
  <c r="Z3759" i="2"/>
  <c r="AA3759" i="2" s="1"/>
  <c r="Z3758" i="2"/>
  <c r="AA3758" i="2" s="1"/>
  <c r="Z3757" i="2"/>
  <c r="AA3757" i="2" s="1"/>
  <c r="Z3756" i="2"/>
  <c r="AA3756" i="2" s="1"/>
  <c r="Z3755" i="2"/>
  <c r="AA3755" i="2" s="1"/>
  <c r="Z3754" i="2"/>
  <c r="AA3754" i="2" s="1"/>
  <c r="AA3753" i="2"/>
  <c r="Z3753" i="2"/>
  <c r="Z3752" i="2"/>
  <c r="AA3752" i="2" s="1"/>
  <c r="Z3751" i="2"/>
  <c r="AA3751" i="2" s="1"/>
  <c r="Z3750" i="2"/>
  <c r="AA3750" i="2" s="1"/>
  <c r="Z3749" i="2"/>
  <c r="AA3749" i="2" s="1"/>
  <c r="Z3748" i="2"/>
  <c r="AA3748" i="2" s="1"/>
  <c r="Z3747" i="2"/>
  <c r="AA3747" i="2" s="1"/>
  <c r="Z3746" i="2"/>
  <c r="AA3746" i="2" s="1"/>
  <c r="Z3745" i="2"/>
  <c r="AA3745" i="2" s="1"/>
  <c r="Z3744" i="2"/>
  <c r="AA3744" i="2" s="1"/>
  <c r="Z3743" i="2"/>
  <c r="AA3743" i="2" s="1"/>
  <c r="AA3742" i="2"/>
  <c r="Z3742" i="2"/>
  <c r="AA3741" i="2"/>
  <c r="Z3741" i="2"/>
  <c r="AA3740" i="2"/>
  <c r="Z3740" i="2"/>
  <c r="Z3739" i="2"/>
  <c r="AA3739" i="2" s="1"/>
  <c r="AA3738" i="2"/>
  <c r="Z3738" i="2"/>
  <c r="Z3737" i="2"/>
  <c r="AA3737" i="2" s="1"/>
  <c r="Z3736" i="2"/>
  <c r="AA3736" i="2" s="1"/>
  <c r="Z3735" i="2"/>
  <c r="AA3735" i="2" s="1"/>
  <c r="AA3734" i="2"/>
  <c r="Z3734" i="2"/>
  <c r="AA3733" i="2"/>
  <c r="Z3733" i="2"/>
  <c r="AA3732" i="2"/>
  <c r="Z3732" i="2"/>
  <c r="Z3731" i="2"/>
  <c r="AA3731" i="2" s="1"/>
  <c r="Z3730" i="2"/>
  <c r="AA3730" i="2" s="1"/>
  <c r="AA3729" i="2"/>
  <c r="Z3729" i="2"/>
  <c r="Z3728" i="2"/>
  <c r="AA3728" i="2" s="1"/>
  <c r="Z3727" i="2"/>
  <c r="AA3727" i="2" s="1"/>
  <c r="AA3726" i="2"/>
  <c r="Z3726" i="2"/>
  <c r="AA3725" i="2"/>
  <c r="Z3725" i="2"/>
  <c r="AA3724" i="2"/>
  <c r="Z3724" i="2"/>
  <c r="Z3723" i="2"/>
  <c r="AA3723" i="2" s="1"/>
  <c r="Z3722" i="2"/>
  <c r="AA3722" i="2" s="1"/>
  <c r="Z3721" i="2"/>
  <c r="AA3721" i="2" s="1"/>
  <c r="AA3720" i="2"/>
  <c r="Z3720" i="2"/>
  <c r="Z3719" i="2"/>
  <c r="AA3719" i="2" s="1"/>
  <c r="AA3718" i="2"/>
  <c r="Z3718" i="2"/>
  <c r="AA3717" i="2"/>
  <c r="Z3717" i="2"/>
  <c r="AA3716" i="2"/>
  <c r="Z3716" i="2"/>
  <c r="Z3715" i="2"/>
  <c r="AA3715" i="2" s="1"/>
  <c r="Z3714" i="2"/>
  <c r="AA3714" i="2" s="1"/>
  <c r="Z3713" i="2"/>
  <c r="AA3713" i="2" s="1"/>
  <c r="Z3712" i="2"/>
  <c r="AA3712" i="2" s="1"/>
  <c r="Z3711" i="2"/>
  <c r="AA3711" i="2" s="1"/>
  <c r="AA3710" i="2"/>
  <c r="Z3710" i="2"/>
  <c r="AA3709" i="2"/>
  <c r="Z3709" i="2"/>
  <c r="AA3708" i="2"/>
  <c r="Z3708" i="2"/>
  <c r="Z3707" i="2"/>
  <c r="AA3707" i="2" s="1"/>
  <c r="Z3706" i="2"/>
  <c r="AA3706" i="2" s="1"/>
  <c r="Z3705" i="2"/>
  <c r="AA3705" i="2" s="1"/>
  <c r="Z3704" i="2"/>
  <c r="AA3704" i="2" s="1"/>
  <c r="Z3703" i="2"/>
  <c r="AA3703" i="2" s="1"/>
  <c r="Z3702" i="2"/>
  <c r="AA3702" i="2" s="1"/>
  <c r="AA3701" i="2"/>
  <c r="Z3701" i="2"/>
  <c r="AA3700" i="2"/>
  <c r="Z3700" i="2"/>
  <c r="Z3699" i="2"/>
  <c r="AA3699" i="2" s="1"/>
  <c r="Z3698" i="2"/>
  <c r="AA3698" i="2" s="1"/>
  <c r="Z3697" i="2"/>
  <c r="AA3697" i="2" s="1"/>
  <c r="Z3696" i="2"/>
  <c r="AA3696" i="2" s="1"/>
  <c r="Z3695" i="2"/>
  <c r="AA3695" i="2" s="1"/>
  <c r="AA3694" i="2"/>
  <c r="Z3694" i="2"/>
  <c r="AA3693" i="2"/>
  <c r="Z3693" i="2"/>
  <c r="AA3692" i="2"/>
  <c r="Z3692" i="2"/>
  <c r="Z3691" i="2"/>
  <c r="AA3691" i="2" s="1"/>
  <c r="Z3690" i="2"/>
  <c r="AA3690" i="2" s="1"/>
  <c r="Z3689" i="2"/>
  <c r="AA3689" i="2" s="1"/>
  <c r="AA3688" i="2"/>
  <c r="Z3688" i="2"/>
  <c r="Z3687" i="2"/>
  <c r="AA3687" i="2" s="1"/>
  <c r="AA3686" i="2"/>
  <c r="Z3686" i="2"/>
  <c r="AA3685" i="2"/>
  <c r="Z3685" i="2"/>
  <c r="AA3684" i="2"/>
  <c r="Z3684" i="2"/>
  <c r="Z3683" i="2"/>
  <c r="AA3683" i="2" s="1"/>
  <c r="Z3682" i="2"/>
  <c r="AA3682" i="2" s="1"/>
  <c r="Z3681" i="2"/>
  <c r="AA3681" i="2" s="1"/>
  <c r="Z3680" i="2"/>
  <c r="AA3680" i="2" s="1"/>
  <c r="Z3679" i="2"/>
  <c r="AA3679" i="2" s="1"/>
  <c r="AA3678" i="2"/>
  <c r="Z3678" i="2"/>
  <c r="AA3677" i="2"/>
  <c r="Z3677" i="2"/>
  <c r="AA3676" i="2"/>
  <c r="Z3676" i="2"/>
  <c r="Z3675" i="2"/>
  <c r="AA3675" i="2" s="1"/>
  <c r="AA3674" i="2"/>
  <c r="Z3674" i="2"/>
  <c r="AA3673" i="2"/>
  <c r="Z3673" i="2"/>
  <c r="Z3672" i="2"/>
  <c r="AA3672" i="2" s="1"/>
  <c r="Z3671" i="2"/>
  <c r="AA3671" i="2" s="1"/>
  <c r="Z3670" i="2"/>
  <c r="AA3670" i="2" s="1"/>
  <c r="AA3669" i="2"/>
  <c r="Z3669" i="2"/>
  <c r="Z3668" i="2"/>
  <c r="AA3668" i="2" s="1"/>
  <c r="Z3667" i="2"/>
  <c r="AA3667" i="2" s="1"/>
  <c r="Z3666" i="2"/>
  <c r="AA3666" i="2" s="1"/>
  <c r="Z3665" i="2"/>
  <c r="AA3665" i="2" s="1"/>
  <c r="Z3664" i="2"/>
  <c r="AA3664" i="2" s="1"/>
  <c r="Z3663" i="2"/>
  <c r="AA3663" i="2" s="1"/>
  <c r="AA3662" i="2"/>
  <c r="Z3662" i="2"/>
  <c r="Z3661" i="2"/>
  <c r="AA3661" i="2" s="1"/>
  <c r="Z3660" i="2"/>
  <c r="AA3660" i="2" s="1"/>
  <c r="Z3659" i="2"/>
  <c r="AA3659" i="2" s="1"/>
  <c r="AA3658" i="2"/>
  <c r="Z3658" i="2"/>
  <c r="AA3657" i="2"/>
  <c r="Z3657" i="2"/>
  <c r="Z3656" i="2"/>
  <c r="AA3656" i="2" s="1"/>
  <c r="Z3655" i="2"/>
  <c r="AA3655" i="2" s="1"/>
  <c r="Z3654" i="2"/>
  <c r="AA3654" i="2" s="1"/>
  <c r="AA3653" i="2"/>
  <c r="Z3653" i="2"/>
  <c r="Z3652" i="2"/>
  <c r="AA3652" i="2" s="1"/>
  <c r="Z3651" i="2"/>
  <c r="AA3651" i="2" s="1"/>
  <c r="Z3650" i="2"/>
  <c r="AA3650" i="2" s="1"/>
  <c r="Z3649" i="2"/>
  <c r="AA3649" i="2" s="1"/>
  <c r="Z3648" i="2"/>
  <c r="AA3648" i="2" s="1"/>
  <c r="Z3647" i="2"/>
  <c r="AA3647" i="2" s="1"/>
  <c r="AA3646" i="2"/>
  <c r="Z3646" i="2"/>
  <c r="Z3645" i="2"/>
  <c r="AA3645" i="2" s="1"/>
  <c r="Z3644" i="2"/>
  <c r="AA3644" i="2" s="1"/>
  <c r="Z3643" i="2"/>
  <c r="AA3643" i="2" s="1"/>
  <c r="AA3642" i="2"/>
  <c r="Z3642" i="2"/>
  <c r="AA3641" i="2"/>
  <c r="Z3641" i="2"/>
  <c r="Z3640" i="2"/>
  <c r="AA3640" i="2" s="1"/>
  <c r="Z3639" i="2"/>
  <c r="AA3639" i="2" s="1"/>
  <c r="Z3638" i="2"/>
  <c r="AA3638" i="2" s="1"/>
  <c r="AA3637" i="2"/>
  <c r="Z3637" i="2"/>
  <c r="Z3636" i="2"/>
  <c r="AA3636" i="2" s="1"/>
  <c r="Z3635" i="2"/>
  <c r="AA3635" i="2" s="1"/>
  <c r="Z3634" i="2"/>
  <c r="AA3634" i="2" s="1"/>
  <c r="Z3633" i="2"/>
  <c r="AA3633" i="2" s="1"/>
  <c r="Z3632" i="2"/>
  <c r="AA3632" i="2" s="1"/>
  <c r="Z3631" i="2"/>
  <c r="AA3631" i="2" s="1"/>
  <c r="AA3630" i="2"/>
  <c r="Z3630" i="2"/>
  <c r="Z3629" i="2"/>
  <c r="AA3629" i="2" s="1"/>
  <c r="Z3628" i="2"/>
  <c r="AA3628" i="2" s="1"/>
  <c r="Z3627" i="2"/>
  <c r="AA3627" i="2" s="1"/>
  <c r="AA3626" i="2"/>
  <c r="Z3626" i="2"/>
  <c r="AA3625" i="2"/>
  <c r="Z3625" i="2"/>
  <c r="Z3624" i="2"/>
  <c r="AA3624" i="2" s="1"/>
  <c r="Z3623" i="2"/>
  <c r="AA3623" i="2" s="1"/>
  <c r="Z3622" i="2"/>
  <c r="AA3622" i="2" s="1"/>
  <c r="AA3621" i="2"/>
  <c r="Z3621" i="2"/>
  <c r="Z3620" i="2"/>
  <c r="AA3620" i="2" s="1"/>
  <c r="Z3619" i="2"/>
  <c r="AA3619" i="2" s="1"/>
  <c r="Z3618" i="2"/>
  <c r="AA3618" i="2" s="1"/>
  <c r="Z3617" i="2"/>
  <c r="AA3617" i="2" s="1"/>
  <c r="Z3616" i="2"/>
  <c r="AA3616" i="2" s="1"/>
  <c r="Z3615" i="2"/>
  <c r="AA3615" i="2" s="1"/>
  <c r="AA3614" i="2"/>
  <c r="Z3614" i="2"/>
  <c r="Z3613" i="2"/>
  <c r="AA3613" i="2" s="1"/>
  <c r="Z3612" i="2"/>
  <c r="AA3612" i="2" s="1"/>
  <c r="Z3611" i="2"/>
  <c r="AA3611" i="2" s="1"/>
  <c r="AA3610" i="2"/>
  <c r="Z3610" i="2"/>
  <c r="AA3609" i="2"/>
  <c r="Z3609" i="2"/>
  <c r="Z3608" i="2"/>
  <c r="AA3608" i="2" s="1"/>
  <c r="Z3607" i="2"/>
  <c r="AA3607" i="2" s="1"/>
  <c r="Z3606" i="2"/>
  <c r="AA3606" i="2" s="1"/>
  <c r="AA3605" i="2"/>
  <c r="Z3605" i="2"/>
  <c r="Z3604" i="2"/>
  <c r="AA3604" i="2" s="1"/>
  <c r="Z3603" i="2"/>
  <c r="AA3603" i="2" s="1"/>
  <c r="Z3602" i="2"/>
  <c r="AA3602" i="2" s="1"/>
  <c r="Z3601" i="2"/>
  <c r="AA3601" i="2" s="1"/>
  <c r="Z3600" i="2"/>
  <c r="AA3600" i="2" s="1"/>
  <c r="Z3599" i="2"/>
  <c r="AA3599" i="2" s="1"/>
  <c r="AA3598" i="2"/>
  <c r="Z3598" i="2"/>
  <c r="Z3597" i="2"/>
  <c r="AA3597" i="2" s="1"/>
  <c r="Z3596" i="2"/>
  <c r="AA3596" i="2" s="1"/>
  <c r="Z3595" i="2"/>
  <c r="AA3595" i="2" s="1"/>
  <c r="AA3594" i="2"/>
  <c r="Z3594" i="2"/>
  <c r="AA3593" i="2"/>
  <c r="Z3593" i="2"/>
  <c r="Z3592" i="2"/>
  <c r="AA3592" i="2" s="1"/>
  <c r="Z3591" i="2"/>
  <c r="AA3591" i="2" s="1"/>
  <c r="Z3590" i="2"/>
  <c r="AA3590" i="2" s="1"/>
  <c r="AA3589" i="2"/>
  <c r="Z3589" i="2"/>
  <c r="Z3588" i="2"/>
  <c r="AA3588" i="2" s="1"/>
  <c r="Z3587" i="2"/>
  <c r="AA3587" i="2" s="1"/>
  <c r="Z3586" i="2"/>
  <c r="AA3586" i="2" s="1"/>
  <c r="Z3585" i="2"/>
  <c r="AA3585" i="2" s="1"/>
  <c r="Z3584" i="2"/>
  <c r="AA3584" i="2" s="1"/>
  <c r="Z3583" i="2"/>
  <c r="AA3583" i="2" s="1"/>
  <c r="AA3582" i="2"/>
  <c r="Z3582" i="2"/>
  <c r="Z3581" i="2"/>
  <c r="AA3581" i="2" s="1"/>
  <c r="Z3580" i="2"/>
  <c r="AA3580" i="2" s="1"/>
  <c r="Z3579" i="2"/>
  <c r="AA3579" i="2" s="1"/>
  <c r="AA3578" i="2"/>
  <c r="Z3578" i="2"/>
  <c r="AA3577" i="2"/>
  <c r="Z3577" i="2"/>
  <c r="Z3576" i="2"/>
  <c r="AA3576" i="2" s="1"/>
  <c r="Z3575" i="2"/>
  <c r="AA3575" i="2" s="1"/>
  <c r="Z3574" i="2"/>
  <c r="AA3574" i="2" s="1"/>
  <c r="AA3573" i="2"/>
  <c r="Z3573" i="2"/>
  <c r="Z3572" i="2"/>
  <c r="AA3572" i="2" s="1"/>
  <c r="Z3571" i="2"/>
  <c r="AA3571" i="2" s="1"/>
  <c r="Z3570" i="2"/>
  <c r="AA3570" i="2" s="1"/>
  <c r="Z3569" i="2"/>
  <c r="AA3569" i="2" s="1"/>
  <c r="Z3568" i="2"/>
  <c r="AA3568" i="2" s="1"/>
  <c r="Z3567" i="2"/>
  <c r="AA3567" i="2" s="1"/>
  <c r="AA3566" i="2"/>
  <c r="Z3566" i="2"/>
  <c r="Z3565" i="2"/>
  <c r="AA3565" i="2" s="1"/>
  <c r="Z3564" i="2"/>
  <c r="AA3564" i="2" s="1"/>
  <c r="Z3563" i="2"/>
  <c r="AA3563" i="2" s="1"/>
  <c r="AA3562" i="2"/>
  <c r="Z3562" i="2"/>
  <c r="AA3561" i="2"/>
  <c r="Z3561" i="2"/>
  <c r="Z3560" i="2"/>
  <c r="AA3560" i="2" s="1"/>
  <c r="Z3559" i="2"/>
  <c r="AA3559" i="2" s="1"/>
  <c r="Z3558" i="2"/>
  <c r="AA3558" i="2" s="1"/>
  <c r="AA3557" i="2"/>
  <c r="Z3557" i="2"/>
  <c r="Z3556" i="2"/>
  <c r="AA3556" i="2" s="1"/>
  <c r="Z3555" i="2"/>
  <c r="AA3555" i="2" s="1"/>
  <c r="Z3554" i="2"/>
  <c r="AA3554" i="2" s="1"/>
  <c r="Z3553" i="2"/>
  <c r="AA3553" i="2" s="1"/>
  <c r="Z3552" i="2"/>
  <c r="AA3552" i="2" s="1"/>
  <c r="Z3551" i="2"/>
  <c r="AA3551" i="2" s="1"/>
  <c r="AA3550" i="2"/>
  <c r="Z3550" i="2"/>
  <c r="Z3549" i="2"/>
  <c r="AA3549" i="2" s="1"/>
  <c r="Z3548" i="2"/>
  <c r="AA3548" i="2" s="1"/>
  <c r="Z3547" i="2"/>
  <c r="AA3547" i="2" s="1"/>
  <c r="AA3546" i="2"/>
  <c r="Z3546" i="2"/>
  <c r="AA3545" i="2"/>
  <c r="Z3545" i="2"/>
  <c r="Z3544" i="2"/>
  <c r="AA3544" i="2" s="1"/>
  <c r="Z3543" i="2"/>
  <c r="AA3543" i="2" s="1"/>
  <c r="Z3542" i="2"/>
  <c r="AA3542" i="2" s="1"/>
  <c r="AA3541" i="2"/>
  <c r="Z3541" i="2"/>
  <c r="Z3540" i="2"/>
  <c r="AA3540" i="2" s="1"/>
  <c r="Z3539" i="2"/>
  <c r="AA3539" i="2" s="1"/>
  <c r="Z3538" i="2"/>
  <c r="AA3538" i="2" s="1"/>
  <c r="Z3537" i="2"/>
  <c r="AA3537" i="2" s="1"/>
  <c r="Z3536" i="2"/>
  <c r="AA3536" i="2" s="1"/>
  <c r="Z3535" i="2"/>
  <c r="AA3535" i="2" s="1"/>
  <c r="AA3534" i="2"/>
  <c r="Z3534" i="2"/>
  <c r="Z3533" i="2"/>
  <c r="AA3533" i="2" s="1"/>
  <c r="Z3532" i="2"/>
  <c r="AA3532" i="2" s="1"/>
  <c r="Z3531" i="2"/>
  <c r="AA3531" i="2" s="1"/>
  <c r="AA3530" i="2"/>
  <c r="Z3530" i="2"/>
  <c r="AA3529" i="2"/>
  <c r="Z3529" i="2"/>
  <c r="Z3528" i="2"/>
  <c r="AA3528" i="2" s="1"/>
  <c r="Z3527" i="2"/>
  <c r="AA3527" i="2" s="1"/>
  <c r="Z3526" i="2"/>
  <c r="AA3526" i="2" s="1"/>
  <c r="AA3525" i="2"/>
  <c r="Z3525" i="2"/>
  <c r="Z3524" i="2"/>
  <c r="AA3524" i="2" s="1"/>
  <c r="Z3523" i="2"/>
  <c r="AA3523" i="2" s="1"/>
  <c r="Z3522" i="2"/>
  <c r="AA3522" i="2" s="1"/>
  <c r="Z3521" i="2"/>
  <c r="AA3521" i="2" s="1"/>
  <c r="Z3520" i="2"/>
  <c r="AA3520" i="2" s="1"/>
  <c r="Z3519" i="2"/>
  <c r="AA3519" i="2" s="1"/>
  <c r="AA3518" i="2"/>
  <c r="Z3518" i="2"/>
  <c r="Z3517" i="2"/>
  <c r="AA3517" i="2" s="1"/>
  <c r="Z3516" i="2"/>
  <c r="AA3516" i="2" s="1"/>
  <c r="Z3515" i="2"/>
  <c r="AA3515" i="2" s="1"/>
  <c r="AA3514" i="2"/>
  <c r="Z3514" i="2"/>
  <c r="AA3513" i="2"/>
  <c r="Z3513" i="2"/>
  <c r="Z3512" i="2"/>
  <c r="AA3512" i="2" s="1"/>
  <c r="Z3511" i="2"/>
  <c r="AA3511" i="2" s="1"/>
  <c r="Z3510" i="2"/>
  <c r="AA3510" i="2" s="1"/>
  <c r="AA3509" i="2"/>
  <c r="Z3509" i="2"/>
  <c r="Z3508" i="2"/>
  <c r="AA3508" i="2" s="1"/>
  <c r="Z3507" i="2"/>
  <c r="AA3507" i="2" s="1"/>
  <c r="Z3506" i="2"/>
  <c r="AA3506" i="2" s="1"/>
  <c r="Z3505" i="2"/>
  <c r="AA3505" i="2" s="1"/>
  <c r="Z3504" i="2"/>
  <c r="AA3504" i="2" s="1"/>
  <c r="Z3503" i="2"/>
  <c r="AA3503" i="2" s="1"/>
  <c r="AA3502" i="2"/>
  <c r="Z3502" i="2"/>
  <c r="Z3501" i="2"/>
  <c r="AA3501" i="2" s="1"/>
  <c r="Z3500" i="2"/>
  <c r="AA3500" i="2" s="1"/>
  <c r="Z3499" i="2"/>
  <c r="AA3499" i="2" s="1"/>
  <c r="AA3498" i="2"/>
  <c r="Z3498" i="2"/>
  <c r="AA3497" i="2"/>
  <c r="Z3497" i="2"/>
  <c r="Z3496" i="2"/>
  <c r="AA3496" i="2" s="1"/>
  <c r="Z3495" i="2"/>
  <c r="AA3495" i="2" s="1"/>
  <c r="Z3494" i="2"/>
  <c r="AA3494" i="2" s="1"/>
  <c r="AA3493" i="2"/>
  <c r="Z3493" i="2"/>
  <c r="AA3492" i="2"/>
  <c r="Z3492" i="2"/>
  <c r="Z3491" i="2"/>
  <c r="AA3491" i="2" s="1"/>
  <c r="Z3490" i="2"/>
  <c r="AA3490" i="2" s="1"/>
  <c r="AA3489" i="2"/>
  <c r="Z3489" i="2"/>
  <c r="AA3488" i="2"/>
  <c r="Z3488" i="2"/>
  <c r="Z3487" i="2"/>
  <c r="AA3487" i="2" s="1"/>
  <c r="AA3486" i="2"/>
  <c r="Z3486" i="2"/>
  <c r="Z3485" i="2"/>
  <c r="AA3485" i="2" s="1"/>
  <c r="AA3484" i="2"/>
  <c r="Z3484" i="2"/>
  <c r="Z3483" i="2"/>
  <c r="AA3483" i="2" s="1"/>
  <c r="Z3482" i="2"/>
  <c r="AA3482" i="2" s="1"/>
  <c r="Z3481" i="2"/>
  <c r="AA3481" i="2" s="1"/>
  <c r="AA3480" i="2"/>
  <c r="Z3480" i="2"/>
  <c r="Z3479" i="2"/>
  <c r="AA3479" i="2" s="1"/>
  <c r="AA3478" i="2"/>
  <c r="Z3478" i="2"/>
  <c r="AA3477" i="2"/>
  <c r="Z3477" i="2"/>
  <c r="Z3476" i="2"/>
  <c r="AA3476" i="2" s="1"/>
  <c r="Z3475" i="2"/>
  <c r="AA3475" i="2" s="1"/>
  <c r="AA3474" i="2"/>
  <c r="Z3474" i="2"/>
  <c r="Z3473" i="2"/>
  <c r="AA3473" i="2" s="1"/>
  <c r="Z3472" i="2"/>
  <c r="AA3472" i="2" s="1"/>
  <c r="Z3471" i="2"/>
  <c r="AA3471" i="2" s="1"/>
  <c r="AA3470" i="2"/>
  <c r="Z3470" i="2"/>
  <c r="AA3469" i="2"/>
  <c r="Z3469" i="2"/>
  <c r="AA3468" i="2"/>
  <c r="Z3468" i="2"/>
  <c r="Z3467" i="2"/>
  <c r="AA3467" i="2" s="1"/>
  <c r="AA3466" i="2"/>
  <c r="Z3466" i="2"/>
  <c r="AA3465" i="2"/>
  <c r="Z3465" i="2"/>
  <c r="Z3464" i="2"/>
  <c r="AA3464" i="2" s="1"/>
  <c r="Z3463" i="2"/>
  <c r="AA3463" i="2" s="1"/>
  <c r="Z3462" i="2"/>
  <c r="AA3462" i="2" s="1"/>
  <c r="AA3461" i="2"/>
  <c r="Z3461" i="2"/>
  <c r="AA3460" i="2"/>
  <c r="Z3460" i="2"/>
  <c r="Z3459" i="2"/>
  <c r="AA3459" i="2" s="1"/>
  <c r="Z3458" i="2"/>
  <c r="AA3458" i="2" s="1"/>
  <c r="AA3457" i="2"/>
  <c r="Z3457" i="2"/>
  <c r="AA3456" i="2"/>
  <c r="Z3456" i="2"/>
  <c r="Z3455" i="2"/>
  <c r="AA3455" i="2" s="1"/>
  <c r="AA3454" i="2"/>
  <c r="Z3454" i="2"/>
  <c r="Z3453" i="2"/>
  <c r="AA3453" i="2" s="1"/>
  <c r="AA3452" i="2"/>
  <c r="Z3452" i="2"/>
  <c r="Z3451" i="2"/>
  <c r="AA3451" i="2" s="1"/>
  <c r="Z3450" i="2"/>
  <c r="AA3450" i="2" s="1"/>
  <c r="Z3449" i="2"/>
  <c r="AA3449" i="2" s="1"/>
  <c r="AA3448" i="2"/>
  <c r="Z3448" i="2"/>
  <c r="Z3447" i="2"/>
  <c r="AA3447" i="2" s="1"/>
  <c r="AA3446" i="2"/>
  <c r="Z3446" i="2"/>
  <c r="AA3445" i="2"/>
  <c r="Z3445" i="2"/>
  <c r="Z3444" i="2"/>
  <c r="AA3444" i="2" s="1"/>
  <c r="Z3443" i="2"/>
  <c r="AA3443" i="2" s="1"/>
  <c r="AA3442" i="2"/>
  <c r="Z3442" i="2"/>
  <c r="Z3441" i="2"/>
  <c r="AA3441" i="2" s="1"/>
  <c r="Z3440" i="2"/>
  <c r="AA3440" i="2" s="1"/>
  <c r="Z3439" i="2"/>
  <c r="AA3439" i="2" s="1"/>
  <c r="AA3438" i="2"/>
  <c r="Z3438" i="2"/>
  <c r="AA3437" i="2"/>
  <c r="Z3437" i="2"/>
  <c r="AA3436" i="2"/>
  <c r="Z3436" i="2"/>
  <c r="Z3435" i="2"/>
  <c r="AA3435" i="2" s="1"/>
  <c r="AA3434" i="2"/>
  <c r="Z3434" i="2"/>
  <c r="AA3433" i="2"/>
  <c r="Z3433" i="2"/>
  <c r="Z3432" i="2"/>
  <c r="AA3432" i="2" s="1"/>
  <c r="Z3431" i="2"/>
  <c r="AA3431" i="2" s="1"/>
  <c r="Z3430" i="2"/>
  <c r="AA3430" i="2" s="1"/>
  <c r="AA3429" i="2"/>
  <c r="Z3429" i="2"/>
  <c r="AA3428" i="2"/>
  <c r="Z3428" i="2"/>
  <c r="Z3427" i="2"/>
  <c r="AA3427" i="2" s="1"/>
  <c r="Z3426" i="2"/>
  <c r="AA3426" i="2" s="1"/>
  <c r="AA3425" i="2"/>
  <c r="Z3425" i="2"/>
  <c r="AA3424" i="2"/>
  <c r="Z3424" i="2"/>
  <c r="Z3423" i="2"/>
  <c r="AA3423" i="2" s="1"/>
  <c r="AA3422" i="2"/>
  <c r="Z3422" i="2"/>
  <c r="Z3421" i="2"/>
  <c r="AA3421" i="2" s="1"/>
  <c r="AA3420" i="2"/>
  <c r="Z3420" i="2"/>
  <c r="Z3419" i="2"/>
  <c r="AA3419" i="2" s="1"/>
  <c r="Z3418" i="2"/>
  <c r="AA3418" i="2" s="1"/>
  <c r="Z3417" i="2"/>
  <c r="AA3417" i="2" s="1"/>
  <c r="AA3416" i="2"/>
  <c r="Z3416" i="2"/>
  <c r="Z3415" i="2"/>
  <c r="AA3415" i="2" s="1"/>
  <c r="AA3414" i="2"/>
  <c r="Z3414" i="2"/>
  <c r="AA3413" i="2"/>
  <c r="Z3413" i="2"/>
  <c r="Z3412" i="2"/>
  <c r="AA3412" i="2" s="1"/>
  <c r="Z3411" i="2"/>
  <c r="AA3411" i="2" s="1"/>
  <c r="AA3410" i="2"/>
  <c r="Z3410" i="2"/>
  <c r="Z3409" i="2"/>
  <c r="AA3409" i="2" s="1"/>
  <c r="Z3408" i="2"/>
  <c r="AA3408" i="2" s="1"/>
  <c r="Z3407" i="2"/>
  <c r="AA3407" i="2" s="1"/>
  <c r="AA3406" i="2"/>
  <c r="Z3406" i="2"/>
  <c r="AA3405" i="2"/>
  <c r="Z3405" i="2"/>
  <c r="AA3404" i="2"/>
  <c r="Z3404" i="2"/>
  <c r="Z3403" i="2"/>
  <c r="AA3403" i="2" s="1"/>
  <c r="AA3402" i="2"/>
  <c r="Z3402" i="2"/>
  <c r="AA3401" i="2"/>
  <c r="Z3401" i="2"/>
  <c r="Z3400" i="2"/>
  <c r="AA3400" i="2" s="1"/>
  <c r="Z3399" i="2"/>
  <c r="AA3399" i="2" s="1"/>
  <c r="Z3398" i="2"/>
  <c r="AA3398" i="2" s="1"/>
  <c r="AA3397" i="2"/>
  <c r="Z3397" i="2"/>
  <c r="AA3396" i="2"/>
  <c r="Z3396" i="2"/>
  <c r="Z3395" i="2"/>
  <c r="AA3395" i="2" s="1"/>
  <c r="Z3394" i="2"/>
  <c r="AA3394" i="2" s="1"/>
  <c r="AA3393" i="2"/>
  <c r="Z3393" i="2"/>
  <c r="AA3392" i="2"/>
  <c r="Z3392" i="2"/>
  <c r="Z3391" i="2"/>
  <c r="AA3391" i="2" s="1"/>
  <c r="AA3390" i="2"/>
  <c r="Z3390" i="2"/>
  <c r="Z3389" i="2"/>
  <c r="AA3389" i="2" s="1"/>
  <c r="AA3388" i="2"/>
  <c r="Z3388" i="2"/>
  <c r="Z3387" i="2"/>
  <c r="AA3387" i="2" s="1"/>
  <c r="Z3386" i="2"/>
  <c r="AA3386" i="2" s="1"/>
  <c r="Z3385" i="2"/>
  <c r="AA3385" i="2" s="1"/>
  <c r="AA3384" i="2"/>
  <c r="Z3384" i="2"/>
  <c r="Z3383" i="2"/>
  <c r="AA3383" i="2" s="1"/>
  <c r="AA3382" i="2"/>
  <c r="Z3382" i="2"/>
  <c r="AA3381" i="2"/>
  <c r="Z3381" i="2"/>
  <c r="Z3380" i="2"/>
  <c r="AA3380" i="2" s="1"/>
  <c r="Z3379" i="2"/>
  <c r="AA3379" i="2" s="1"/>
  <c r="AA3378" i="2"/>
  <c r="Z3378" i="2"/>
  <c r="Z3377" i="2"/>
  <c r="AA3377" i="2" s="1"/>
  <c r="Z3376" i="2"/>
  <c r="AA3376" i="2" s="1"/>
  <c r="Z3375" i="2"/>
  <c r="AA3375" i="2" s="1"/>
  <c r="AA3374" i="2"/>
  <c r="Z3374" i="2"/>
  <c r="AA3373" i="2"/>
  <c r="Z3373" i="2"/>
  <c r="AA3372" i="2"/>
  <c r="Z3372" i="2"/>
  <c r="Z3371" i="2"/>
  <c r="AA3371" i="2" s="1"/>
  <c r="AA3370" i="2"/>
  <c r="Z3370" i="2"/>
  <c r="AA3369" i="2"/>
  <c r="Z3369" i="2"/>
  <c r="Z3368" i="2"/>
  <c r="AA3368" i="2" s="1"/>
  <c r="Z3367" i="2"/>
  <c r="AA3367" i="2" s="1"/>
  <c r="Z3366" i="2"/>
  <c r="AA3366" i="2" s="1"/>
  <c r="AA3365" i="2"/>
  <c r="Z3365" i="2"/>
  <c r="AA3364" i="2"/>
  <c r="Z3364" i="2"/>
  <c r="Z3363" i="2"/>
  <c r="AA3363" i="2" s="1"/>
  <c r="Z3362" i="2"/>
  <c r="AA3362" i="2" s="1"/>
  <c r="AA3361" i="2"/>
  <c r="Z3361" i="2"/>
  <c r="AA3360" i="2"/>
  <c r="Z3360" i="2"/>
  <c r="Z3359" i="2"/>
  <c r="AA3359" i="2" s="1"/>
  <c r="AA3358" i="2"/>
  <c r="Z3358" i="2"/>
  <c r="Z3357" i="2"/>
  <c r="AA3357" i="2" s="1"/>
  <c r="AA3356" i="2"/>
  <c r="Z3356" i="2"/>
  <c r="Z3355" i="2"/>
  <c r="AA3355" i="2" s="1"/>
  <c r="Z3354" i="2"/>
  <c r="AA3354" i="2" s="1"/>
  <c r="Z3353" i="2"/>
  <c r="AA3353" i="2" s="1"/>
  <c r="AA3352" i="2"/>
  <c r="Z3352" i="2"/>
  <c r="Z3351" i="2"/>
  <c r="AA3351" i="2" s="1"/>
  <c r="AA3350" i="2"/>
  <c r="Z3350" i="2"/>
  <c r="AA3349" i="2"/>
  <c r="Z3349" i="2"/>
  <c r="Z3348" i="2"/>
  <c r="AA3348" i="2" s="1"/>
  <c r="Z3347" i="2"/>
  <c r="AA3347" i="2" s="1"/>
  <c r="AA3346" i="2"/>
  <c r="Z3346" i="2"/>
  <c r="Z3345" i="2"/>
  <c r="AA3345" i="2" s="1"/>
  <c r="Z3344" i="2"/>
  <c r="AA3344" i="2" s="1"/>
  <c r="Z3343" i="2"/>
  <c r="AA3343" i="2" s="1"/>
  <c r="AA3342" i="2"/>
  <c r="Z3342" i="2"/>
  <c r="AA3341" i="2"/>
  <c r="Z3341" i="2"/>
  <c r="AA3340" i="2"/>
  <c r="Z3340" i="2"/>
  <c r="Z3339" i="2"/>
  <c r="AA3339" i="2" s="1"/>
  <c r="AA3338" i="2"/>
  <c r="Z3338" i="2"/>
  <c r="AA3337" i="2"/>
  <c r="Z3337" i="2"/>
  <c r="Z3336" i="2"/>
  <c r="AA3336" i="2" s="1"/>
  <c r="Z3335" i="2"/>
  <c r="AA3335" i="2" s="1"/>
  <c r="Z3334" i="2"/>
  <c r="AA3334" i="2" s="1"/>
  <c r="AA3333" i="2"/>
  <c r="Z3333" i="2"/>
  <c r="AA3332" i="2"/>
  <c r="Z3332" i="2"/>
  <c r="Z3331" i="2"/>
  <c r="AA3331" i="2" s="1"/>
  <c r="Z3330" i="2"/>
  <c r="AA3330" i="2" s="1"/>
  <c r="AA3329" i="2"/>
  <c r="Z3329" i="2"/>
  <c r="AA3328" i="2"/>
  <c r="Z3328" i="2"/>
  <c r="Z3327" i="2"/>
  <c r="AA3327" i="2" s="1"/>
  <c r="AA3326" i="2"/>
  <c r="Z3326" i="2"/>
  <c r="Z3325" i="2"/>
  <c r="AA3325" i="2" s="1"/>
  <c r="AA3324" i="2"/>
  <c r="Z3324" i="2"/>
  <c r="Z3323" i="2"/>
  <c r="AA3323" i="2" s="1"/>
  <c r="Z3322" i="2"/>
  <c r="AA3322" i="2" s="1"/>
  <c r="Z3321" i="2"/>
  <c r="AA3321" i="2" s="1"/>
  <c r="AA3320" i="2"/>
  <c r="Z3320" i="2"/>
  <c r="Z3319" i="2"/>
  <c r="AA3319" i="2" s="1"/>
  <c r="AA3318" i="2"/>
  <c r="Z3318" i="2"/>
  <c r="AA3317" i="2"/>
  <c r="Z3317" i="2"/>
  <c r="Z3316" i="2"/>
  <c r="AA3316" i="2" s="1"/>
  <c r="Z3315" i="2"/>
  <c r="AA3315" i="2" s="1"/>
  <c r="AA3314" i="2"/>
  <c r="Z3314" i="2"/>
  <c r="Z3313" i="2"/>
  <c r="AA3313" i="2" s="1"/>
  <c r="Z3312" i="2"/>
  <c r="AA3312" i="2" s="1"/>
  <c r="Z3311" i="2"/>
  <c r="AA3311" i="2" s="1"/>
  <c r="AA3310" i="2"/>
  <c r="Z3310" i="2"/>
  <c r="AA3309" i="2"/>
  <c r="Z3309" i="2"/>
  <c r="AA3308" i="2"/>
  <c r="Z3308" i="2"/>
  <c r="Z3307" i="2"/>
  <c r="AA3307" i="2" s="1"/>
  <c r="AA3306" i="2"/>
  <c r="Z3306" i="2"/>
  <c r="AA3305" i="2"/>
  <c r="Z3305" i="2"/>
  <c r="Z3304" i="2"/>
  <c r="AA3304" i="2" s="1"/>
  <c r="Z3303" i="2"/>
  <c r="AA3303" i="2" s="1"/>
  <c r="Z3302" i="2"/>
  <c r="AA3302" i="2" s="1"/>
  <c r="AA3301" i="2"/>
  <c r="Z3301" i="2"/>
  <c r="AA3300" i="2"/>
  <c r="Z3300" i="2"/>
  <c r="Z3299" i="2"/>
  <c r="AA3299" i="2" s="1"/>
  <c r="Z3298" i="2"/>
  <c r="AA3298" i="2" s="1"/>
  <c r="AA3297" i="2"/>
  <c r="Z3297" i="2"/>
  <c r="AA3296" i="2"/>
  <c r="Z3296" i="2"/>
  <c r="Z3295" i="2"/>
  <c r="AA3295" i="2" s="1"/>
  <c r="AA3294" i="2"/>
  <c r="Z3294" i="2"/>
  <c r="Z3293" i="2"/>
  <c r="AA3293" i="2" s="1"/>
  <c r="AA3292" i="2"/>
  <c r="Z3292" i="2"/>
  <c r="Z3291" i="2"/>
  <c r="AA3291" i="2" s="1"/>
  <c r="Z3290" i="2"/>
  <c r="AA3290" i="2" s="1"/>
  <c r="Z3289" i="2"/>
  <c r="AA3289" i="2" s="1"/>
  <c r="AA3288" i="2"/>
  <c r="Z3288" i="2"/>
  <c r="Z3287" i="2"/>
  <c r="AA3287" i="2" s="1"/>
  <c r="AA3286" i="2"/>
  <c r="Z3286" i="2"/>
  <c r="AA3285" i="2"/>
  <c r="Z3285" i="2"/>
  <c r="Z3284" i="2"/>
  <c r="AA3284" i="2" s="1"/>
  <c r="Z3283" i="2"/>
  <c r="AA3283" i="2" s="1"/>
  <c r="AA3282" i="2"/>
  <c r="Z3282" i="2"/>
  <c r="Z3281" i="2"/>
  <c r="AA3281" i="2" s="1"/>
  <c r="Z3280" i="2"/>
  <c r="AA3280" i="2" s="1"/>
  <c r="Z3279" i="2"/>
  <c r="AA3279" i="2" s="1"/>
  <c r="AA3278" i="2"/>
  <c r="Z3278" i="2"/>
  <c r="AA3277" i="2"/>
  <c r="Z3277" i="2"/>
  <c r="AA3276" i="2"/>
  <c r="Z3276" i="2"/>
  <c r="Z3275" i="2"/>
  <c r="AA3275" i="2" s="1"/>
  <c r="AA3274" i="2"/>
  <c r="Z3274" i="2"/>
  <c r="AA3273" i="2"/>
  <c r="Z3273" i="2"/>
  <c r="Z3272" i="2"/>
  <c r="AA3272" i="2" s="1"/>
  <c r="Z3271" i="2"/>
  <c r="AA3271" i="2" s="1"/>
  <c r="Z3270" i="2"/>
  <c r="AA3270" i="2" s="1"/>
  <c r="AA3269" i="2"/>
  <c r="Z3269" i="2"/>
  <c r="AA3268" i="2"/>
  <c r="Z3268" i="2"/>
  <c r="Z3267" i="2"/>
  <c r="AA3267" i="2" s="1"/>
  <c r="Z3266" i="2"/>
  <c r="AA3266" i="2" s="1"/>
  <c r="AA3265" i="2"/>
  <c r="Z3265" i="2"/>
  <c r="AA3264" i="2"/>
  <c r="Z3264" i="2"/>
  <c r="Z3263" i="2"/>
  <c r="AA3263" i="2" s="1"/>
  <c r="AA3262" i="2"/>
  <c r="Z3262" i="2"/>
  <c r="Z3261" i="2"/>
  <c r="AA3261" i="2" s="1"/>
  <c r="AA3260" i="2"/>
  <c r="Z3260" i="2"/>
  <c r="Z3259" i="2"/>
  <c r="AA3259" i="2" s="1"/>
  <c r="Z3258" i="2"/>
  <c r="AA3258" i="2" s="1"/>
  <c r="Z3257" i="2"/>
  <c r="AA3257" i="2" s="1"/>
  <c r="AA3256" i="2"/>
  <c r="Z3256" i="2"/>
  <c r="Z3255" i="2"/>
  <c r="AA3255" i="2" s="1"/>
  <c r="AA3254" i="2"/>
  <c r="Z3254" i="2"/>
  <c r="AA3253" i="2"/>
  <c r="Z3253" i="2"/>
  <c r="Z3252" i="2"/>
  <c r="AA3252" i="2" s="1"/>
  <c r="Z3251" i="2"/>
  <c r="AA3251" i="2" s="1"/>
  <c r="AA3250" i="2"/>
  <c r="Z3250" i="2"/>
  <c r="Z3249" i="2"/>
  <c r="AA3249" i="2" s="1"/>
  <c r="Z3248" i="2"/>
  <c r="AA3248" i="2" s="1"/>
  <c r="Z3247" i="2"/>
  <c r="AA3247" i="2" s="1"/>
  <c r="AA3246" i="2"/>
  <c r="Z3246" i="2"/>
  <c r="AA3245" i="2"/>
  <c r="Z3245" i="2"/>
  <c r="AA3244" i="2"/>
  <c r="Z3244" i="2"/>
  <c r="Z3243" i="2"/>
  <c r="AA3243" i="2" s="1"/>
  <c r="AA3242" i="2"/>
  <c r="Z3242" i="2"/>
  <c r="AA3241" i="2"/>
  <c r="Z3241" i="2"/>
  <c r="Z3240" i="2"/>
  <c r="AA3240" i="2" s="1"/>
  <c r="Z3239" i="2"/>
  <c r="AA3239" i="2" s="1"/>
  <c r="Z3238" i="2"/>
  <c r="AA3238" i="2" s="1"/>
  <c r="AA3237" i="2"/>
  <c r="Z3237" i="2"/>
  <c r="AA3236" i="2"/>
  <c r="Z3236" i="2"/>
  <c r="Z3235" i="2"/>
  <c r="AA3235" i="2" s="1"/>
  <c r="Z3234" i="2"/>
  <c r="AA3234" i="2" s="1"/>
  <c r="AA3233" i="2"/>
  <c r="Z3233" i="2"/>
  <c r="AA3232" i="2"/>
  <c r="Z3232" i="2"/>
  <c r="Z3231" i="2"/>
  <c r="AA3231" i="2" s="1"/>
  <c r="AA3230" i="2"/>
  <c r="Z3230" i="2"/>
  <c r="Z3229" i="2"/>
  <c r="AA3229" i="2" s="1"/>
  <c r="AA3228" i="2"/>
  <c r="Z3228" i="2"/>
  <c r="Z3227" i="2"/>
  <c r="AA3227" i="2" s="1"/>
  <c r="Z3226" i="2"/>
  <c r="AA3226" i="2" s="1"/>
  <c r="Z3225" i="2"/>
  <c r="AA3225" i="2" s="1"/>
  <c r="AA3224" i="2"/>
  <c r="Z3224" i="2"/>
  <c r="Z3223" i="2"/>
  <c r="AA3223" i="2" s="1"/>
  <c r="AA3222" i="2"/>
  <c r="Z3222" i="2"/>
  <c r="AA3221" i="2"/>
  <c r="Z3221" i="2"/>
  <c r="Z3220" i="2"/>
  <c r="AA3220" i="2" s="1"/>
  <c r="AA3219" i="2"/>
  <c r="Z3219" i="2"/>
  <c r="AA3218" i="2"/>
  <c r="Z3218" i="2"/>
  <c r="AA3217" i="2"/>
  <c r="Z3217" i="2"/>
  <c r="Z3216" i="2"/>
  <c r="AA3216" i="2" s="1"/>
  <c r="AA3215" i="2"/>
  <c r="Z3215" i="2"/>
  <c r="AA3214" i="2"/>
  <c r="Z3214" i="2"/>
  <c r="AA3213" i="2"/>
  <c r="Z3213" i="2"/>
  <c r="Z3212" i="2"/>
  <c r="AA3212" i="2" s="1"/>
  <c r="AA3211" i="2"/>
  <c r="Z3211" i="2"/>
  <c r="AA3210" i="2"/>
  <c r="Z3210" i="2"/>
  <c r="AA3209" i="2"/>
  <c r="Z3209" i="2"/>
  <c r="Z3208" i="2"/>
  <c r="AA3208" i="2" s="1"/>
  <c r="AA3207" i="2"/>
  <c r="Z3207" i="2"/>
  <c r="AA3206" i="2"/>
  <c r="Z3206" i="2"/>
  <c r="AA3205" i="2"/>
  <c r="Z3205" i="2"/>
  <c r="Z3204" i="2"/>
  <c r="AA3204" i="2" s="1"/>
  <c r="AA3203" i="2"/>
  <c r="Z3203" i="2"/>
  <c r="AA3202" i="2"/>
  <c r="Z3202" i="2"/>
  <c r="AA3201" i="2"/>
  <c r="Z3201" i="2"/>
  <c r="Z3200" i="2"/>
  <c r="AA3200" i="2" s="1"/>
  <c r="AA3199" i="2"/>
  <c r="Z3199" i="2"/>
  <c r="AA3198" i="2"/>
  <c r="Z3198" i="2"/>
  <c r="AA3197" i="2"/>
  <c r="Z3197" i="2"/>
  <c r="Z3196" i="2"/>
  <c r="AA3196" i="2" s="1"/>
  <c r="AA3195" i="2"/>
  <c r="Z3195" i="2"/>
  <c r="AA3194" i="2"/>
  <c r="Z3194" i="2"/>
  <c r="AA3193" i="2"/>
  <c r="Z3193" i="2"/>
  <c r="Z3192" i="2"/>
  <c r="AA3192" i="2" s="1"/>
  <c r="AA3191" i="2"/>
  <c r="Z3191" i="2"/>
  <c r="AA3190" i="2"/>
  <c r="Z3190" i="2"/>
  <c r="AA3189" i="2"/>
  <c r="Z3189" i="2"/>
  <c r="Z3188" i="2"/>
  <c r="AA3188" i="2" s="1"/>
  <c r="AA3187" i="2"/>
  <c r="Z3187" i="2"/>
  <c r="AA3186" i="2"/>
  <c r="Z3186" i="2"/>
  <c r="AA3185" i="2"/>
  <c r="Z3185" i="2"/>
  <c r="Z3184" i="2"/>
  <c r="AA3184" i="2" s="1"/>
  <c r="AA3183" i="2"/>
  <c r="Z3183" i="2"/>
  <c r="AA3182" i="2"/>
  <c r="Z3182" i="2"/>
  <c r="AA3181" i="2"/>
  <c r="Z3181" i="2"/>
  <c r="Z3180" i="2"/>
  <c r="AA3180" i="2" s="1"/>
  <c r="AA3179" i="2"/>
  <c r="Z3179" i="2"/>
  <c r="AA3178" i="2"/>
  <c r="Z3178" i="2"/>
  <c r="AA3177" i="2"/>
  <c r="Z3177" i="2"/>
  <c r="Z3176" i="2"/>
  <c r="AA3176" i="2" s="1"/>
  <c r="AA3175" i="2"/>
  <c r="Z3175" i="2"/>
  <c r="AA3174" i="2"/>
  <c r="Z3174" i="2"/>
  <c r="AA3173" i="2"/>
  <c r="Z3173" i="2"/>
  <c r="Z3172" i="2"/>
  <c r="AA3172" i="2" s="1"/>
  <c r="AA3171" i="2"/>
  <c r="Z3171" i="2"/>
  <c r="AA3170" i="2"/>
  <c r="Z3170" i="2"/>
  <c r="AA3169" i="2"/>
  <c r="Z3169" i="2"/>
  <c r="Z3168" i="2"/>
  <c r="AA3168" i="2" s="1"/>
  <c r="AA3167" i="2"/>
  <c r="Z3167" i="2"/>
  <c r="AA3166" i="2"/>
  <c r="Z3166" i="2"/>
  <c r="AA3165" i="2"/>
  <c r="Z3165" i="2"/>
  <c r="Z3164" i="2"/>
  <c r="AA3164" i="2" s="1"/>
  <c r="AA3163" i="2"/>
  <c r="Z3163" i="2"/>
  <c r="AA3162" i="2"/>
  <c r="Z3162" i="2"/>
  <c r="AA3161" i="2"/>
  <c r="Z3161" i="2"/>
  <c r="Z3160" i="2"/>
  <c r="AA3160" i="2" s="1"/>
  <c r="AA3159" i="2"/>
  <c r="Z3159" i="2"/>
  <c r="AA3158" i="2"/>
  <c r="Z3158" i="2"/>
  <c r="AA3157" i="2"/>
  <c r="Z3157" i="2"/>
  <c r="Z3156" i="2"/>
  <c r="AA3156" i="2" s="1"/>
  <c r="AA3155" i="2"/>
  <c r="Z3155" i="2"/>
  <c r="AA3154" i="2"/>
  <c r="Z3154" i="2"/>
  <c r="AA3153" i="2"/>
  <c r="Z3153" i="2"/>
  <c r="Z3152" i="2"/>
  <c r="AA3152" i="2" s="1"/>
  <c r="AA3151" i="2"/>
  <c r="Z3151" i="2"/>
  <c r="AA3150" i="2"/>
  <c r="Z3150" i="2"/>
  <c r="AA3149" i="2"/>
  <c r="Z3149" i="2"/>
  <c r="Z3148" i="2"/>
  <c r="AA3148" i="2" s="1"/>
  <c r="AA3147" i="2"/>
  <c r="Z3147" i="2"/>
  <c r="AA3146" i="2"/>
  <c r="Z3146" i="2"/>
  <c r="AA3145" i="2"/>
  <c r="Z3145" i="2"/>
  <c r="Z3144" i="2"/>
  <c r="AA3144" i="2" s="1"/>
  <c r="AA3143" i="2"/>
  <c r="Z3143" i="2"/>
  <c r="AA3142" i="2"/>
  <c r="Z3142" i="2"/>
  <c r="AA3141" i="2"/>
  <c r="Z3141" i="2"/>
  <c r="Z3140" i="2"/>
  <c r="AA3140" i="2" s="1"/>
  <c r="AA3139" i="2"/>
  <c r="Z3139" i="2"/>
  <c r="AA3138" i="2"/>
  <c r="Z3138" i="2"/>
  <c r="AA3137" i="2"/>
  <c r="Z3137" i="2"/>
  <c r="Z3136" i="2"/>
  <c r="AA3136" i="2" s="1"/>
  <c r="AA3135" i="2"/>
  <c r="Z3135" i="2"/>
  <c r="AA3134" i="2"/>
  <c r="Z3134" i="2"/>
  <c r="AA3133" i="2"/>
  <c r="Z3133" i="2"/>
  <c r="Z3132" i="2"/>
  <c r="AA3132" i="2" s="1"/>
  <c r="AA3131" i="2"/>
  <c r="Z3131" i="2"/>
  <c r="AA3130" i="2"/>
  <c r="Z3130" i="2"/>
  <c r="AA3129" i="2"/>
  <c r="Z3129" i="2"/>
  <c r="Z3128" i="2"/>
  <c r="AA3128" i="2" s="1"/>
  <c r="AA3127" i="2"/>
  <c r="Z3127" i="2"/>
  <c r="AA3126" i="2"/>
  <c r="Z3126" i="2"/>
  <c r="AA3125" i="2"/>
  <c r="Z3125" i="2"/>
  <c r="Z3124" i="2"/>
  <c r="AA3124" i="2" s="1"/>
  <c r="AA3123" i="2"/>
  <c r="Z3123" i="2"/>
  <c r="AA3122" i="2"/>
  <c r="Z3122" i="2"/>
  <c r="AA3121" i="2"/>
  <c r="Z3121" i="2"/>
  <c r="Z3120" i="2"/>
  <c r="AA3120" i="2" s="1"/>
  <c r="AA3119" i="2"/>
  <c r="Z3119" i="2"/>
  <c r="AA3118" i="2"/>
  <c r="Z3118" i="2"/>
  <c r="AA3117" i="2"/>
  <c r="Z3117" i="2"/>
  <c r="Z3116" i="2"/>
  <c r="AA3116" i="2" s="1"/>
  <c r="AA3115" i="2"/>
  <c r="Z3115" i="2"/>
  <c r="AA3114" i="2"/>
  <c r="Z3114" i="2"/>
  <c r="AA3113" i="2"/>
  <c r="Z3113" i="2"/>
  <c r="Z3112" i="2"/>
  <c r="AA3112" i="2" s="1"/>
  <c r="AA3111" i="2"/>
  <c r="Z3111" i="2"/>
  <c r="AA3110" i="2"/>
  <c r="Z3110" i="2"/>
  <c r="AA3109" i="2"/>
  <c r="Z3109" i="2"/>
  <c r="Z3108" i="2"/>
  <c r="AA3108" i="2" s="1"/>
  <c r="AA3107" i="2"/>
  <c r="Z3107" i="2"/>
  <c r="AA3106" i="2"/>
  <c r="Z3106" i="2"/>
  <c r="AA3105" i="2"/>
  <c r="Z3105" i="2"/>
  <c r="Z3104" i="2"/>
  <c r="AA3104" i="2" s="1"/>
  <c r="AA3103" i="2"/>
  <c r="Z3103" i="2"/>
  <c r="AA3102" i="2"/>
  <c r="Z3102" i="2"/>
  <c r="AA3101" i="2"/>
  <c r="Z3101" i="2"/>
  <c r="Z3100" i="2"/>
  <c r="AA3100" i="2" s="1"/>
  <c r="AA3099" i="2"/>
  <c r="Z3099" i="2"/>
  <c r="AA3098" i="2"/>
  <c r="Z3098" i="2"/>
  <c r="AA3097" i="2"/>
  <c r="Z3097" i="2"/>
  <c r="Z3096" i="2"/>
  <c r="AA3096" i="2" s="1"/>
  <c r="AA3095" i="2"/>
  <c r="Z3095" i="2"/>
  <c r="AA3094" i="2"/>
  <c r="Z3094" i="2"/>
  <c r="AA3093" i="2"/>
  <c r="Z3093" i="2"/>
  <c r="Z3092" i="2"/>
  <c r="AA3092" i="2" s="1"/>
  <c r="AA3091" i="2"/>
  <c r="Z3091" i="2"/>
  <c r="AA3090" i="2"/>
  <c r="Z3090" i="2"/>
  <c r="AA3089" i="2"/>
  <c r="Z3089" i="2"/>
  <c r="Z3088" i="2"/>
  <c r="AA3088" i="2" s="1"/>
  <c r="AA3087" i="2"/>
  <c r="Z3087" i="2"/>
  <c r="AA3086" i="2"/>
  <c r="Z3086" i="2"/>
  <c r="AA3085" i="2"/>
  <c r="Z3085" i="2"/>
  <c r="Z3084" i="2"/>
  <c r="AA3084" i="2" s="1"/>
  <c r="AA3083" i="2"/>
  <c r="Z3083" i="2"/>
  <c r="AA3082" i="2"/>
  <c r="Z3082" i="2"/>
  <c r="AA3081" i="2"/>
  <c r="Z3081" i="2"/>
  <c r="Z3080" i="2"/>
  <c r="AA3080" i="2" s="1"/>
  <c r="AA3079" i="2"/>
  <c r="Z3079" i="2"/>
  <c r="AA3078" i="2"/>
  <c r="Z3078" i="2"/>
  <c r="AA3077" i="2"/>
  <c r="Z3077" i="2"/>
  <c r="Z3076" i="2"/>
  <c r="AA3076" i="2" s="1"/>
  <c r="AA3075" i="2"/>
  <c r="Z3075" i="2"/>
  <c r="AA3074" i="2"/>
  <c r="Z3074" i="2"/>
  <c r="AA3073" i="2"/>
  <c r="Z3073" i="2"/>
  <c r="Z3072" i="2"/>
  <c r="AA3072" i="2" s="1"/>
  <c r="AA3071" i="2"/>
  <c r="Z3071" i="2"/>
  <c r="AA3070" i="2"/>
  <c r="Z3070" i="2"/>
  <c r="AA3069" i="2"/>
  <c r="Z3069" i="2"/>
  <c r="Z3068" i="2"/>
  <c r="AA3068" i="2" s="1"/>
  <c r="AA3067" i="2"/>
  <c r="Z3067" i="2"/>
  <c r="AA3066" i="2"/>
  <c r="Z3066" i="2"/>
  <c r="AA3065" i="2"/>
  <c r="Z3065" i="2"/>
  <c r="Z3064" i="2"/>
  <c r="AA3064" i="2" s="1"/>
  <c r="AA3063" i="2"/>
  <c r="Z3063" i="2"/>
  <c r="AA3062" i="2"/>
  <c r="Z3062" i="2"/>
  <c r="AA3061" i="2"/>
  <c r="Z3061" i="2"/>
  <c r="Z3060" i="2"/>
  <c r="AA3060" i="2" s="1"/>
  <c r="AA3059" i="2"/>
  <c r="Z3059" i="2"/>
  <c r="AA3058" i="2"/>
  <c r="Z3058" i="2"/>
  <c r="AA3057" i="2"/>
  <c r="Z3057" i="2"/>
  <c r="Z3056" i="2"/>
  <c r="AA3056" i="2" s="1"/>
  <c r="AA3055" i="2"/>
  <c r="Z3055" i="2"/>
  <c r="AA3054" i="2"/>
  <c r="Z3054" i="2"/>
  <c r="AA3053" i="2"/>
  <c r="Z3053" i="2"/>
  <c r="Z3052" i="2"/>
  <c r="AA3052" i="2" s="1"/>
  <c r="AA3051" i="2"/>
  <c r="Z3051" i="2"/>
  <c r="AA3050" i="2"/>
  <c r="Z3050" i="2"/>
  <c r="AA3049" i="2"/>
  <c r="Z3049" i="2"/>
  <c r="Z3048" i="2"/>
  <c r="AA3048" i="2" s="1"/>
  <c r="AA3047" i="2"/>
  <c r="Z3047" i="2"/>
  <c r="AA3046" i="2"/>
  <c r="Z3046" i="2"/>
  <c r="AA3045" i="2"/>
  <c r="Z3045" i="2"/>
  <c r="Z3044" i="2"/>
  <c r="AA3044" i="2" s="1"/>
  <c r="AA3043" i="2"/>
  <c r="Z3043" i="2"/>
  <c r="AA3042" i="2"/>
  <c r="Z3042" i="2"/>
  <c r="AA3041" i="2"/>
  <c r="Z3041" i="2"/>
  <c r="Z3040" i="2"/>
  <c r="AA3040" i="2" s="1"/>
  <c r="AA3039" i="2"/>
  <c r="Z3039" i="2"/>
  <c r="AA3038" i="2"/>
  <c r="Z3038" i="2"/>
  <c r="AA3037" i="2"/>
  <c r="Z3037" i="2"/>
  <c r="Z3036" i="2"/>
  <c r="AA3036" i="2" s="1"/>
  <c r="AA3035" i="2"/>
  <c r="Z3035" i="2"/>
  <c r="AA3034" i="2"/>
  <c r="Z3034" i="2"/>
  <c r="AA3033" i="2"/>
  <c r="Z3033" i="2"/>
  <c r="Z3032" i="2"/>
  <c r="AA3032" i="2" s="1"/>
  <c r="AA3031" i="2"/>
  <c r="Z3031" i="2"/>
  <c r="AA3030" i="2"/>
  <c r="Z3030" i="2"/>
  <c r="AA3029" i="2"/>
  <c r="Z3029" i="2"/>
  <c r="Z3028" i="2"/>
  <c r="AA3028" i="2" s="1"/>
  <c r="AA3027" i="2"/>
  <c r="Z3027" i="2"/>
  <c r="AA3026" i="2"/>
  <c r="Z3026" i="2"/>
  <c r="AA3025" i="2"/>
  <c r="Z3025" i="2"/>
  <c r="Z3024" i="2"/>
  <c r="AA3024" i="2" s="1"/>
  <c r="AA3023" i="2"/>
  <c r="Z3023" i="2"/>
  <c r="AA3022" i="2"/>
  <c r="Z3022" i="2"/>
  <c r="AA3021" i="2"/>
  <c r="Z3021" i="2"/>
  <c r="Z3020" i="2"/>
  <c r="AA3020" i="2" s="1"/>
  <c r="AA3019" i="2"/>
  <c r="Z3019" i="2"/>
  <c r="AA3018" i="2"/>
  <c r="Z3018" i="2"/>
  <c r="AA3017" i="2"/>
  <c r="Z3017" i="2"/>
  <c r="Z3016" i="2"/>
  <c r="AA3016" i="2" s="1"/>
  <c r="AA3015" i="2"/>
  <c r="Z3015" i="2"/>
  <c r="AA3014" i="2"/>
  <c r="Z3014" i="2"/>
  <c r="AA3013" i="2"/>
  <c r="Z3013" i="2"/>
  <c r="Z3012" i="2"/>
  <c r="AA3012" i="2" s="1"/>
  <c r="AA3011" i="2"/>
  <c r="Z3011" i="2"/>
  <c r="AA3010" i="2"/>
  <c r="Z3010" i="2"/>
  <c r="AA3009" i="2"/>
  <c r="Z3009" i="2"/>
  <c r="Z3008" i="2"/>
  <c r="AA3008" i="2" s="1"/>
  <c r="AA3007" i="2"/>
  <c r="Z3007" i="2"/>
  <c r="AA3006" i="2"/>
  <c r="Z3006" i="2"/>
  <c r="AA3005" i="2"/>
  <c r="Z3005" i="2"/>
  <c r="Z3004" i="2"/>
  <c r="AA3004" i="2" s="1"/>
  <c r="AA3003" i="2"/>
  <c r="Z3003" i="2"/>
  <c r="AA3002" i="2"/>
  <c r="Z3002" i="2"/>
  <c r="AA3001" i="2"/>
  <c r="Z3001" i="2"/>
  <c r="Z3000" i="2"/>
  <c r="AA3000" i="2" s="1"/>
  <c r="AA2999" i="2"/>
  <c r="Z2999" i="2"/>
  <c r="AA2998" i="2"/>
  <c r="Z2998" i="2"/>
  <c r="AA2997" i="2"/>
  <c r="Z2997" i="2"/>
  <c r="Z2996" i="2"/>
  <c r="AA2996" i="2" s="1"/>
  <c r="AA2995" i="2"/>
  <c r="Z2995" i="2"/>
  <c r="AA2994" i="2"/>
  <c r="Z2994" i="2"/>
  <c r="AA2993" i="2"/>
  <c r="Z2993" i="2"/>
  <c r="Z2992" i="2"/>
  <c r="AA2992" i="2" s="1"/>
  <c r="AA2991" i="2"/>
  <c r="Z2991" i="2"/>
  <c r="AA2990" i="2"/>
  <c r="Z2990" i="2"/>
  <c r="AA2989" i="2"/>
  <c r="Z2989" i="2"/>
  <c r="Z2988" i="2"/>
  <c r="AA2988" i="2" s="1"/>
  <c r="AA2987" i="2"/>
  <c r="Z2987" i="2"/>
  <c r="AA2986" i="2"/>
  <c r="Z2986" i="2"/>
  <c r="AA2985" i="2"/>
  <c r="Z2985" i="2"/>
  <c r="Z2984" i="2"/>
  <c r="AA2984" i="2" s="1"/>
  <c r="AA2983" i="2"/>
  <c r="Z2983" i="2"/>
  <c r="AA2982" i="2"/>
  <c r="Z2982" i="2"/>
  <c r="AA2981" i="2"/>
  <c r="Z2981" i="2"/>
  <c r="Z2980" i="2"/>
  <c r="AA2980" i="2" s="1"/>
  <c r="AA2979" i="2"/>
  <c r="Z2979" i="2"/>
  <c r="AA2978" i="2"/>
  <c r="Z2978" i="2"/>
  <c r="AA2977" i="2"/>
  <c r="Z2977" i="2"/>
  <c r="Z2976" i="2"/>
  <c r="AA2976" i="2" s="1"/>
  <c r="AA2975" i="2"/>
  <c r="Z2975" i="2"/>
  <c r="AA2974" i="2"/>
  <c r="Z2974" i="2"/>
  <c r="AA2973" i="2"/>
  <c r="Z2973" i="2"/>
  <c r="Z2972" i="2"/>
  <c r="AA2972" i="2" s="1"/>
  <c r="AA2971" i="2"/>
  <c r="Z2971" i="2"/>
  <c r="AA2970" i="2"/>
  <c r="Z2970" i="2"/>
  <c r="AA2969" i="2"/>
  <c r="Z2969" i="2"/>
  <c r="Z2968" i="2"/>
  <c r="AA2968" i="2" s="1"/>
  <c r="AA2967" i="2"/>
  <c r="Z2967" i="2"/>
  <c r="AA2966" i="2"/>
  <c r="Z2966" i="2"/>
  <c r="AA2965" i="2"/>
  <c r="Z2965" i="2"/>
  <c r="Z2964" i="2"/>
  <c r="AA2964" i="2" s="1"/>
  <c r="AA2963" i="2"/>
  <c r="Z2963" i="2"/>
  <c r="AA2962" i="2"/>
  <c r="Z2962" i="2"/>
  <c r="AA2961" i="2"/>
  <c r="Z2961" i="2"/>
  <c r="Z2960" i="2"/>
  <c r="AA2960" i="2" s="1"/>
  <c r="AA2959" i="2"/>
  <c r="Z2959" i="2"/>
  <c r="AA2958" i="2"/>
  <c r="Z2958" i="2"/>
  <c r="AA2957" i="2"/>
  <c r="Z2957" i="2"/>
  <c r="Z2956" i="2"/>
  <c r="AA2956" i="2" s="1"/>
  <c r="AA2955" i="2"/>
  <c r="Z2955" i="2"/>
  <c r="AA2954" i="2"/>
  <c r="Z2954" i="2"/>
  <c r="AA2953" i="2"/>
  <c r="Z2953" i="2"/>
  <c r="Z2952" i="2"/>
  <c r="AA2952" i="2" s="1"/>
  <c r="AA2951" i="2"/>
  <c r="Z2951" i="2"/>
  <c r="AA2950" i="2"/>
  <c r="Z2950" i="2"/>
  <c r="AA2949" i="2"/>
  <c r="Z2949" i="2"/>
  <c r="Z2948" i="2"/>
  <c r="AA2948" i="2" s="1"/>
  <c r="AA2947" i="2"/>
  <c r="Z2947" i="2"/>
  <c r="AA2946" i="2"/>
  <c r="Z2946" i="2"/>
  <c r="AA2945" i="2"/>
  <c r="Z2945" i="2"/>
  <c r="Z2944" i="2"/>
  <c r="AA2944" i="2" s="1"/>
  <c r="AA2943" i="2"/>
  <c r="Z2943" i="2"/>
  <c r="AA2942" i="2"/>
  <c r="Z2942" i="2"/>
  <c r="AA2941" i="2"/>
  <c r="Z2941" i="2"/>
  <c r="Z2940" i="2"/>
  <c r="AA2940" i="2" s="1"/>
  <c r="AA2939" i="2"/>
  <c r="Z2939" i="2"/>
  <c r="AA2938" i="2"/>
  <c r="Z2938" i="2"/>
  <c r="AA2937" i="2"/>
  <c r="Z2937" i="2"/>
  <c r="Z2936" i="2"/>
  <c r="AA2936" i="2" s="1"/>
  <c r="AA2935" i="2"/>
  <c r="Z2935" i="2"/>
  <c r="AA2934" i="2"/>
  <c r="Z2934" i="2"/>
  <c r="AA2933" i="2"/>
  <c r="Z2933" i="2"/>
  <c r="Z2932" i="2"/>
  <c r="AA2932" i="2" s="1"/>
  <c r="AA2931" i="2"/>
  <c r="Z2931" i="2"/>
  <c r="AA2930" i="2"/>
  <c r="Z2930" i="2"/>
  <c r="AA2929" i="2"/>
  <c r="Z2929" i="2"/>
  <c r="Z2928" i="2"/>
  <c r="AA2928" i="2" s="1"/>
  <c r="AA2927" i="2"/>
  <c r="Z2927" i="2"/>
  <c r="AA2926" i="2"/>
  <c r="Z2926" i="2"/>
  <c r="AA2925" i="2"/>
  <c r="Z2925" i="2"/>
  <c r="Z2924" i="2"/>
  <c r="AA2924" i="2" s="1"/>
  <c r="AA2923" i="2"/>
  <c r="Z2923" i="2"/>
  <c r="AA2922" i="2"/>
  <c r="Z2922" i="2"/>
  <c r="AA2921" i="2"/>
  <c r="Z2921" i="2"/>
  <c r="Z2920" i="2"/>
  <c r="AA2920" i="2" s="1"/>
  <c r="AA2919" i="2"/>
  <c r="Z2919" i="2"/>
  <c r="AA2918" i="2"/>
  <c r="Z2918" i="2"/>
  <c r="AA2917" i="2"/>
  <c r="Z2917" i="2"/>
  <c r="Z2916" i="2"/>
  <c r="AA2916" i="2" s="1"/>
  <c r="AA2915" i="2"/>
  <c r="Z2915" i="2"/>
  <c r="AA2914" i="2"/>
  <c r="Z2914" i="2"/>
  <c r="AA2913" i="2"/>
  <c r="Z2913" i="2"/>
  <c r="Z2912" i="2"/>
  <c r="AA2912" i="2" s="1"/>
  <c r="AA2911" i="2"/>
  <c r="Z2911" i="2"/>
  <c r="AA2910" i="2"/>
  <c r="Z2910" i="2"/>
  <c r="AA2909" i="2"/>
  <c r="Z2909" i="2"/>
  <c r="Z2908" i="2"/>
  <c r="AA2908" i="2" s="1"/>
  <c r="AA2907" i="2"/>
  <c r="Z2907" i="2"/>
  <c r="AA2906" i="2"/>
  <c r="Z2906" i="2"/>
  <c r="AA2905" i="2"/>
  <c r="Z2905" i="2"/>
  <c r="Z2904" i="2"/>
  <c r="AA2904" i="2" s="1"/>
  <c r="AA2903" i="2"/>
  <c r="Z2903" i="2"/>
  <c r="AA2902" i="2"/>
  <c r="Z2902" i="2"/>
  <c r="AA2901" i="2"/>
  <c r="Z2901" i="2"/>
  <c r="Z2900" i="2"/>
  <c r="AA2900" i="2" s="1"/>
  <c r="AA2899" i="2"/>
  <c r="Z2899" i="2"/>
  <c r="AA2898" i="2"/>
  <c r="Z2898" i="2"/>
  <c r="AA2897" i="2"/>
  <c r="Z2897" i="2"/>
  <c r="Z2896" i="2"/>
  <c r="AA2896" i="2" s="1"/>
  <c r="AA2895" i="2"/>
  <c r="Z2895" i="2"/>
  <c r="AA2894" i="2"/>
  <c r="Z2894" i="2"/>
  <c r="AA2893" i="2"/>
  <c r="Z2893" i="2"/>
  <c r="Z2892" i="2"/>
  <c r="AA2892" i="2" s="1"/>
  <c r="AA2891" i="2"/>
  <c r="Z2891" i="2"/>
  <c r="AA2890" i="2"/>
  <c r="Z2890" i="2"/>
  <c r="AA2889" i="2"/>
  <c r="Z2889" i="2"/>
  <c r="Z2888" i="2"/>
  <c r="AA2888" i="2" s="1"/>
  <c r="AA2887" i="2"/>
  <c r="Z2887" i="2"/>
  <c r="AA2886" i="2"/>
  <c r="Z2886" i="2"/>
  <c r="AA2885" i="2"/>
  <c r="Z2885" i="2"/>
  <c r="Z2884" i="2"/>
  <c r="AA2884" i="2" s="1"/>
  <c r="AA2883" i="2"/>
  <c r="Z2883" i="2"/>
  <c r="AA2882" i="2"/>
  <c r="Z2882" i="2"/>
  <c r="AA2881" i="2"/>
  <c r="Z2881" i="2"/>
  <c r="Z2880" i="2"/>
  <c r="AA2880" i="2" s="1"/>
  <c r="AA2879" i="2"/>
  <c r="Z2879" i="2"/>
  <c r="AA2878" i="2"/>
  <c r="Z2878" i="2"/>
  <c r="AA2877" i="2"/>
  <c r="Z2877" i="2"/>
  <c r="Z2876" i="2"/>
  <c r="AA2876" i="2" s="1"/>
  <c r="AA2875" i="2"/>
  <c r="Z2875" i="2"/>
  <c r="AA2874" i="2"/>
  <c r="Z2874" i="2"/>
  <c r="AA2873" i="2"/>
  <c r="Z2873" i="2"/>
  <c r="Z2872" i="2"/>
  <c r="AA2872" i="2" s="1"/>
  <c r="AA2871" i="2"/>
  <c r="Z2871" i="2"/>
  <c r="AA2870" i="2"/>
  <c r="Z2870" i="2"/>
  <c r="AA2869" i="2"/>
  <c r="Z2869" i="2"/>
  <c r="Z2868" i="2"/>
  <c r="AA2868" i="2" s="1"/>
  <c r="AA2867" i="2"/>
  <c r="Z2867" i="2"/>
  <c r="AA2866" i="2"/>
  <c r="Z2866" i="2"/>
  <c r="AA2865" i="2"/>
  <c r="Z2865" i="2"/>
  <c r="Z2864" i="2"/>
  <c r="AA2864" i="2" s="1"/>
  <c r="AA2863" i="2"/>
  <c r="Z2863" i="2"/>
  <c r="AA2862" i="2"/>
  <c r="Z2862" i="2"/>
  <c r="AA2861" i="2"/>
  <c r="Z2861" i="2"/>
  <c r="Z2860" i="2"/>
  <c r="AA2860" i="2" s="1"/>
  <c r="AA2859" i="2"/>
  <c r="Z2859" i="2"/>
  <c r="AA2858" i="2"/>
  <c r="Z2858" i="2"/>
  <c r="AA2857" i="2"/>
  <c r="Z2857" i="2"/>
  <c r="Z2856" i="2"/>
  <c r="AA2856" i="2" s="1"/>
  <c r="AA2855" i="2"/>
  <c r="Z2855" i="2"/>
  <c r="AA2854" i="2"/>
  <c r="Z2854" i="2"/>
  <c r="AA2853" i="2"/>
  <c r="Z2853" i="2"/>
  <c r="Z2852" i="2"/>
  <c r="AA2852" i="2" s="1"/>
  <c r="AA2851" i="2"/>
  <c r="Z2851" i="2"/>
  <c r="AA2850" i="2"/>
  <c r="Z2850" i="2"/>
  <c r="AA2849" i="2"/>
  <c r="Z2849" i="2"/>
  <c r="Z2848" i="2"/>
  <c r="AA2848" i="2" s="1"/>
  <c r="AA2847" i="2"/>
  <c r="Z2847" i="2"/>
  <c r="AA2846" i="2"/>
  <c r="Z2846" i="2"/>
  <c r="AA2845" i="2"/>
  <c r="Z2845" i="2"/>
  <c r="Z2844" i="2"/>
  <c r="AA2844" i="2" s="1"/>
  <c r="AA2843" i="2"/>
  <c r="Z2843" i="2"/>
  <c r="AA2842" i="2"/>
  <c r="Z2842" i="2"/>
  <c r="AA2841" i="2"/>
  <c r="Z2841" i="2"/>
  <c r="Z2840" i="2"/>
  <c r="AA2840" i="2" s="1"/>
  <c r="AA2839" i="2"/>
  <c r="Z2839" i="2"/>
  <c r="AA2838" i="2"/>
  <c r="Z2838" i="2"/>
  <c r="AA2837" i="2"/>
  <c r="Z2837" i="2"/>
  <c r="Z2836" i="2"/>
  <c r="AA2836" i="2" s="1"/>
  <c r="AA2835" i="2"/>
  <c r="Z2835" i="2"/>
  <c r="AA2834" i="2"/>
  <c r="Z2834" i="2"/>
  <c r="AA2833" i="2"/>
  <c r="Z2833" i="2"/>
  <c r="Z2832" i="2"/>
  <c r="AA2832" i="2" s="1"/>
  <c r="AA2831" i="2"/>
  <c r="Z2831" i="2"/>
  <c r="AA2830" i="2"/>
  <c r="Z2830" i="2"/>
  <c r="AA2829" i="2"/>
  <c r="Z2829" i="2"/>
  <c r="Z2828" i="2"/>
  <c r="AA2828" i="2" s="1"/>
  <c r="AA2827" i="2"/>
  <c r="Z2827" i="2"/>
  <c r="AA2826" i="2"/>
  <c r="Z2826" i="2"/>
  <c r="AA2825" i="2"/>
  <c r="Z2825" i="2"/>
  <c r="Z2824" i="2"/>
  <c r="AA2824" i="2" s="1"/>
  <c r="AA2823" i="2"/>
  <c r="Z2823" i="2"/>
  <c r="AA2822" i="2"/>
  <c r="Z2822" i="2"/>
  <c r="AA2821" i="2"/>
  <c r="Z2821" i="2"/>
  <c r="Z2820" i="2"/>
  <c r="AA2820" i="2" s="1"/>
  <c r="AA2819" i="2"/>
  <c r="Z2819" i="2"/>
  <c r="AA2818" i="2"/>
  <c r="Z2818" i="2"/>
  <c r="AA2817" i="2"/>
  <c r="Z2817" i="2"/>
  <c r="Z2816" i="2"/>
  <c r="AA2816" i="2" s="1"/>
  <c r="AA2815" i="2"/>
  <c r="Z2815" i="2"/>
  <c r="AA2814" i="2"/>
  <c r="Z2814" i="2"/>
  <c r="AA2813" i="2"/>
  <c r="Z2813" i="2"/>
  <c r="Z2812" i="2"/>
  <c r="AA2812" i="2" s="1"/>
  <c r="AA2811" i="2"/>
  <c r="Z2811" i="2"/>
  <c r="AA2810" i="2"/>
  <c r="Z2810" i="2"/>
  <c r="AA2809" i="2"/>
  <c r="Z2809" i="2"/>
  <c r="Z2808" i="2"/>
  <c r="AA2808" i="2" s="1"/>
  <c r="AA2807" i="2"/>
  <c r="Z2807" i="2"/>
  <c r="AA2806" i="2"/>
  <c r="Z2806" i="2"/>
  <c r="AA2805" i="2"/>
  <c r="Z2805" i="2"/>
  <c r="Z2804" i="2"/>
  <c r="AA2804" i="2" s="1"/>
  <c r="AA2803" i="2"/>
  <c r="Z2803" i="2"/>
  <c r="AA2802" i="2"/>
  <c r="Z2802" i="2"/>
  <c r="AA2801" i="2"/>
  <c r="Z2801" i="2"/>
  <c r="Z2800" i="2"/>
  <c r="AA2800" i="2" s="1"/>
  <c r="AA2799" i="2"/>
  <c r="Z2799" i="2"/>
  <c r="AA2798" i="2"/>
  <c r="Z2798" i="2"/>
  <c r="AA2797" i="2"/>
  <c r="Z2797" i="2"/>
  <c r="Z2796" i="2"/>
  <c r="AA2796" i="2" s="1"/>
  <c r="AA2795" i="2"/>
  <c r="Z2795" i="2"/>
  <c r="AA2794" i="2"/>
  <c r="Z2794" i="2"/>
  <c r="AA2793" i="2"/>
  <c r="Z2793" i="2"/>
  <c r="Z2792" i="2"/>
  <c r="AA2792" i="2" s="1"/>
  <c r="AA2791" i="2"/>
  <c r="Z2791" i="2"/>
  <c r="AA2790" i="2"/>
  <c r="Z2790" i="2"/>
  <c r="AA2789" i="2"/>
  <c r="Z2789" i="2"/>
  <c r="Z2788" i="2"/>
  <c r="AA2788" i="2" s="1"/>
  <c r="AA2787" i="2"/>
  <c r="Z2787" i="2"/>
  <c r="AA2786" i="2"/>
  <c r="Z2786" i="2"/>
  <c r="AA2785" i="2"/>
  <c r="Z2785" i="2"/>
  <c r="Z2784" i="2"/>
  <c r="AA2784" i="2" s="1"/>
  <c r="AA2783" i="2"/>
  <c r="Z2783" i="2"/>
  <c r="AA2782" i="2"/>
  <c r="Z2782" i="2"/>
  <c r="AA2781" i="2"/>
  <c r="Z2781" i="2"/>
  <c r="Z2780" i="2"/>
  <c r="AA2780" i="2" s="1"/>
  <c r="AA2779" i="2"/>
  <c r="Z2779" i="2"/>
  <c r="AA2778" i="2"/>
  <c r="Z2778" i="2"/>
  <c r="AA2777" i="2"/>
  <c r="Z2777" i="2"/>
  <c r="Z2776" i="2"/>
  <c r="AA2776" i="2" s="1"/>
  <c r="AA2775" i="2"/>
  <c r="Z2775" i="2"/>
  <c r="AA2774" i="2"/>
  <c r="Z2774" i="2"/>
  <c r="AA2773" i="2"/>
  <c r="Z2773" i="2"/>
  <c r="Z2772" i="2"/>
  <c r="AA2772" i="2" s="1"/>
  <c r="AA2771" i="2"/>
  <c r="Z2771" i="2"/>
  <c r="AA2770" i="2"/>
  <c r="Z2770" i="2"/>
  <c r="AA2769" i="2"/>
  <c r="Z2769" i="2"/>
  <c r="Z2768" i="2"/>
  <c r="AA2768" i="2" s="1"/>
  <c r="AA2767" i="2"/>
  <c r="Z2767" i="2"/>
  <c r="AA2766" i="2"/>
  <c r="Z2766" i="2"/>
  <c r="AA2765" i="2"/>
  <c r="Z2765" i="2"/>
  <c r="Z2764" i="2"/>
  <c r="AA2764" i="2" s="1"/>
  <c r="AA2763" i="2"/>
  <c r="Z2763" i="2"/>
  <c r="AA2762" i="2"/>
  <c r="Z2762" i="2"/>
  <c r="AA2761" i="2"/>
  <c r="Z2761" i="2"/>
  <c r="Z2760" i="2"/>
  <c r="AA2760" i="2" s="1"/>
  <c r="AA2759" i="2"/>
  <c r="Z2759" i="2"/>
  <c r="AA2758" i="2"/>
  <c r="Z2758" i="2"/>
  <c r="AA2757" i="2"/>
  <c r="Z2757" i="2"/>
  <c r="Z2756" i="2"/>
  <c r="AA2756" i="2" s="1"/>
  <c r="AA2755" i="2"/>
  <c r="Z2755" i="2"/>
  <c r="AA2754" i="2"/>
  <c r="Z2754" i="2"/>
  <c r="AA2753" i="2"/>
  <c r="Z2753" i="2"/>
  <c r="Z2752" i="2"/>
  <c r="AA2752" i="2" s="1"/>
  <c r="AA2751" i="2"/>
  <c r="Z2751" i="2"/>
  <c r="AA2750" i="2"/>
  <c r="Z2750" i="2"/>
  <c r="AA2749" i="2"/>
  <c r="Z2749" i="2"/>
  <c r="Z2748" i="2"/>
  <c r="AA2748" i="2" s="1"/>
  <c r="AA2747" i="2"/>
  <c r="Z2747" i="2"/>
  <c r="AA2746" i="2"/>
  <c r="Z2746" i="2"/>
  <c r="AA2745" i="2"/>
  <c r="Z2745" i="2"/>
  <c r="Z2744" i="2"/>
  <c r="AA2744" i="2" s="1"/>
  <c r="AA2743" i="2"/>
  <c r="Z2743" i="2"/>
  <c r="AA2742" i="2"/>
  <c r="Z2742" i="2"/>
  <c r="AA2741" i="2"/>
  <c r="Z2741" i="2"/>
  <c r="Z2740" i="2"/>
  <c r="AA2740" i="2" s="1"/>
  <c r="AA2739" i="2"/>
  <c r="Z2739" i="2"/>
  <c r="AA2738" i="2"/>
  <c r="Z2738" i="2"/>
  <c r="AA2737" i="2"/>
  <c r="Z2737" i="2"/>
  <c r="Z2736" i="2"/>
  <c r="AA2736" i="2" s="1"/>
  <c r="AA2735" i="2"/>
  <c r="Z2735" i="2"/>
  <c r="AA2734" i="2"/>
  <c r="Z2734" i="2"/>
  <c r="AA2733" i="2"/>
  <c r="Z2733" i="2"/>
  <c r="Z2732" i="2"/>
  <c r="AA2732" i="2" s="1"/>
  <c r="AA2731" i="2"/>
  <c r="Z2731" i="2"/>
  <c r="AA2730" i="2"/>
  <c r="Z2730" i="2"/>
  <c r="AA2729" i="2"/>
  <c r="Z2729" i="2"/>
  <c r="Z2728" i="2"/>
  <c r="AA2728" i="2" s="1"/>
  <c r="AA2727" i="2"/>
  <c r="Z2727" i="2"/>
  <c r="AA2726" i="2"/>
  <c r="Z2726" i="2"/>
  <c r="AA2725" i="2"/>
  <c r="Z2725" i="2"/>
  <c r="Z2724" i="2"/>
  <c r="AA2724" i="2" s="1"/>
  <c r="AA2723" i="2"/>
  <c r="Z2723" i="2"/>
  <c r="AA2722" i="2"/>
  <c r="Z2722" i="2"/>
  <c r="AA2721" i="2"/>
  <c r="Z2721" i="2"/>
  <c r="Z2720" i="2"/>
  <c r="AA2720" i="2" s="1"/>
  <c r="AA2719" i="2"/>
  <c r="Z2719" i="2"/>
  <c r="AA2718" i="2"/>
  <c r="Z2718" i="2"/>
  <c r="AA2717" i="2"/>
  <c r="Z2717" i="2"/>
  <c r="Z2716" i="2"/>
  <c r="AA2716" i="2" s="1"/>
  <c r="AA2715" i="2"/>
  <c r="Z2715" i="2"/>
  <c r="AA2714" i="2"/>
  <c r="Z2714" i="2"/>
  <c r="AA2713" i="2"/>
  <c r="Z2713" i="2"/>
  <c r="Z2712" i="2"/>
  <c r="AA2712" i="2" s="1"/>
  <c r="AA2711" i="2"/>
  <c r="Z2711" i="2"/>
  <c r="AA2710" i="2"/>
  <c r="Z2710" i="2"/>
  <c r="AA2709" i="2"/>
  <c r="Z2709" i="2"/>
  <c r="Z2708" i="2"/>
  <c r="AA2708" i="2" s="1"/>
  <c r="AA2707" i="2"/>
  <c r="Z2707" i="2"/>
  <c r="AA2706" i="2"/>
  <c r="Z2706" i="2"/>
  <c r="AA2705" i="2"/>
  <c r="Z2705" i="2"/>
  <c r="Z2704" i="2"/>
  <c r="AA2704" i="2" s="1"/>
  <c r="AA2703" i="2"/>
  <c r="Z2703" i="2"/>
  <c r="AA2702" i="2"/>
  <c r="Z2702" i="2"/>
  <c r="AA2701" i="2"/>
  <c r="Z2701" i="2"/>
  <c r="Z2700" i="2"/>
  <c r="AA2700" i="2" s="1"/>
  <c r="AA2699" i="2"/>
  <c r="Z2699" i="2"/>
  <c r="AA2698" i="2"/>
  <c r="Z2698" i="2"/>
  <c r="AA2697" i="2"/>
  <c r="Z2697" i="2"/>
  <c r="Z2696" i="2"/>
  <c r="AA2696" i="2" s="1"/>
  <c r="AA2695" i="2"/>
  <c r="Z2695" i="2"/>
  <c r="AA2694" i="2"/>
  <c r="Z2694" i="2"/>
  <c r="AA2693" i="2"/>
  <c r="Z2693" i="2"/>
  <c r="Z2692" i="2"/>
  <c r="AA2692" i="2" s="1"/>
  <c r="AA2691" i="2"/>
  <c r="Z2691" i="2"/>
  <c r="AA2690" i="2"/>
  <c r="Z2690" i="2"/>
  <c r="AA2689" i="2"/>
  <c r="Z2689" i="2"/>
  <c r="Z2688" i="2"/>
  <c r="AA2688" i="2" s="1"/>
  <c r="AA2687" i="2"/>
  <c r="Z2687" i="2"/>
  <c r="AA2686" i="2"/>
  <c r="Z2686" i="2"/>
  <c r="AA2685" i="2"/>
  <c r="Z2685" i="2"/>
  <c r="Z2684" i="2"/>
  <c r="AA2684" i="2" s="1"/>
  <c r="AA2683" i="2"/>
  <c r="Z2683" i="2"/>
  <c r="AA2682" i="2"/>
  <c r="Z2682" i="2"/>
  <c r="AA2681" i="2"/>
  <c r="Z2681" i="2"/>
  <c r="Z2680" i="2"/>
  <c r="AA2680" i="2" s="1"/>
  <c r="AA2679" i="2"/>
  <c r="Z2679" i="2"/>
  <c r="AA2678" i="2"/>
  <c r="Z2678" i="2"/>
  <c r="AA2677" i="2"/>
  <c r="Z2677" i="2"/>
  <c r="Z2676" i="2"/>
  <c r="AA2676" i="2" s="1"/>
  <c r="AA2675" i="2"/>
  <c r="Z2675" i="2"/>
  <c r="AA2674" i="2"/>
  <c r="Z2674" i="2"/>
  <c r="AA2673" i="2"/>
  <c r="Z2673" i="2"/>
  <c r="Z2672" i="2"/>
  <c r="AA2672" i="2" s="1"/>
  <c r="AA2671" i="2"/>
  <c r="Z2671" i="2"/>
  <c r="AA2670" i="2"/>
  <c r="Z2670" i="2"/>
  <c r="AA2669" i="2"/>
  <c r="Z2669" i="2"/>
  <c r="AA2668" i="2"/>
  <c r="Z2668" i="2"/>
  <c r="AA2667" i="2"/>
  <c r="Z2667" i="2"/>
  <c r="AA2666" i="2"/>
  <c r="Z2666" i="2"/>
  <c r="AA2665" i="2"/>
  <c r="Z2665" i="2"/>
  <c r="AA2664" i="2"/>
  <c r="Z2664" i="2"/>
  <c r="AA2663" i="2"/>
  <c r="Z2663" i="2"/>
  <c r="AA2662" i="2"/>
  <c r="Z2662" i="2"/>
  <c r="AA2661" i="2"/>
  <c r="Z2661" i="2"/>
  <c r="AA2660" i="2"/>
  <c r="Z2660" i="2"/>
  <c r="AA2659" i="2"/>
  <c r="Z2659" i="2"/>
  <c r="AA2658" i="2"/>
  <c r="Z2658" i="2"/>
  <c r="AA2657" i="2"/>
  <c r="Z2657" i="2"/>
  <c r="AA2656" i="2"/>
  <c r="Z2656" i="2"/>
  <c r="AA2655" i="2"/>
  <c r="Z2655" i="2"/>
  <c r="AA2654" i="2"/>
  <c r="Z2654" i="2"/>
  <c r="AA2653" i="2"/>
  <c r="Z2653" i="2"/>
  <c r="AA2652" i="2"/>
  <c r="Z2652" i="2"/>
  <c r="AA2651" i="2"/>
  <c r="Z2651" i="2"/>
  <c r="AA2650" i="2"/>
  <c r="Z2650" i="2"/>
  <c r="AA2649" i="2"/>
  <c r="Z2649" i="2"/>
  <c r="AA2648" i="2"/>
  <c r="Z2648" i="2"/>
  <c r="AA2647" i="2"/>
  <c r="Z2647" i="2"/>
  <c r="AA2646" i="2"/>
  <c r="Z2646" i="2"/>
  <c r="AA2645" i="2"/>
  <c r="Z2645" i="2"/>
  <c r="AA2644" i="2"/>
  <c r="Z2644" i="2"/>
  <c r="AA2643" i="2"/>
  <c r="Z2643" i="2"/>
  <c r="AA2642" i="2"/>
  <c r="Z2642" i="2"/>
  <c r="AA2641" i="2"/>
  <c r="Z2641" i="2"/>
  <c r="AA2640" i="2"/>
  <c r="Z2640" i="2"/>
  <c r="AA2639" i="2"/>
  <c r="Z2639" i="2"/>
  <c r="AA2638" i="2"/>
  <c r="Z2638" i="2"/>
  <c r="AA2637" i="2"/>
  <c r="Z2637" i="2"/>
  <c r="AA2636" i="2"/>
  <c r="Z2636" i="2"/>
  <c r="AA2635" i="2"/>
  <c r="Z2635" i="2"/>
  <c r="AA2634" i="2"/>
  <c r="Z2634" i="2"/>
  <c r="AA2633" i="2"/>
  <c r="Z2633" i="2"/>
  <c r="AA2632" i="2"/>
  <c r="Z2632" i="2"/>
  <c r="AA2631" i="2"/>
  <c r="Z2631" i="2"/>
  <c r="AA2630" i="2"/>
  <c r="Z2630" i="2"/>
  <c r="AA2629" i="2"/>
  <c r="Z2629" i="2"/>
  <c r="AA2628" i="2"/>
  <c r="Z2628" i="2"/>
  <c r="AA2627" i="2"/>
  <c r="Z2627" i="2"/>
  <c r="AA2626" i="2"/>
  <c r="Z2626" i="2"/>
  <c r="AA2625" i="2"/>
  <c r="Z2625" i="2"/>
  <c r="AA2624" i="2"/>
  <c r="Z2624" i="2"/>
  <c r="AA2623" i="2"/>
  <c r="Z2623" i="2"/>
  <c r="AA2622" i="2"/>
  <c r="Z2622" i="2"/>
  <c r="AA2621" i="2"/>
  <c r="Z2621" i="2"/>
  <c r="AA2620" i="2"/>
  <c r="Z2620" i="2"/>
  <c r="AA2619" i="2"/>
  <c r="Z2619" i="2"/>
  <c r="AA2618" i="2"/>
  <c r="Z2618" i="2"/>
  <c r="AA2617" i="2"/>
  <c r="Z2617" i="2"/>
  <c r="AA2616" i="2"/>
  <c r="Z2616" i="2"/>
  <c r="AA2615" i="2"/>
  <c r="Z2615" i="2"/>
  <c r="AA2614" i="2"/>
  <c r="Z2614" i="2"/>
  <c r="AA2613" i="2"/>
  <c r="Z2613" i="2"/>
  <c r="AA2612" i="2"/>
  <c r="Z2612" i="2"/>
  <c r="AA2611" i="2"/>
  <c r="Z2611" i="2"/>
  <c r="AA2610" i="2"/>
  <c r="Z2610" i="2"/>
  <c r="AA2609" i="2"/>
  <c r="Z2609" i="2"/>
  <c r="AA2608" i="2"/>
  <c r="Z2608" i="2"/>
  <c r="AA2607" i="2"/>
  <c r="Z2607" i="2"/>
  <c r="AA2606" i="2"/>
  <c r="Z2606" i="2"/>
  <c r="AA2605" i="2"/>
  <c r="Z2605" i="2"/>
  <c r="AA2604" i="2"/>
  <c r="Z2604" i="2"/>
  <c r="AA2603" i="2"/>
  <c r="Z2603" i="2"/>
  <c r="AA2602" i="2"/>
  <c r="Z2602" i="2"/>
  <c r="AA2601" i="2"/>
  <c r="Z2601" i="2"/>
  <c r="AA2600" i="2"/>
  <c r="Z2600" i="2"/>
  <c r="AA2599" i="2"/>
  <c r="Z2599" i="2"/>
  <c r="AA2598" i="2"/>
  <c r="Z2598" i="2"/>
  <c r="AA2597" i="2"/>
  <c r="Z2597" i="2"/>
  <c r="AA2596" i="2"/>
  <c r="Z2596" i="2"/>
  <c r="AA2595" i="2"/>
  <c r="Z2595" i="2"/>
  <c r="AA2594" i="2"/>
  <c r="Z2594" i="2"/>
  <c r="AA2593" i="2"/>
  <c r="Z2593" i="2"/>
  <c r="AA2592" i="2"/>
  <c r="Z2592" i="2"/>
  <c r="AA2591" i="2"/>
  <c r="Z2591" i="2"/>
  <c r="AA2590" i="2"/>
  <c r="Z2590" i="2"/>
  <c r="AA2589" i="2"/>
  <c r="Z2589" i="2"/>
  <c r="AA2588" i="2"/>
  <c r="Z2588" i="2"/>
  <c r="AA2587" i="2"/>
  <c r="Z2587" i="2"/>
  <c r="AA2586" i="2"/>
  <c r="Z2586" i="2"/>
  <c r="AA2585" i="2"/>
  <c r="Z2585" i="2"/>
  <c r="AA2584" i="2"/>
  <c r="Z2584" i="2"/>
  <c r="AA2583" i="2"/>
  <c r="Z2583" i="2"/>
  <c r="AA2582" i="2"/>
  <c r="Z2582" i="2"/>
  <c r="AA2581" i="2"/>
  <c r="Z2581" i="2"/>
  <c r="AA2580" i="2"/>
  <c r="Z2580" i="2"/>
  <c r="AA2579" i="2"/>
  <c r="Z2579" i="2"/>
  <c r="AA2578" i="2"/>
  <c r="Z2578" i="2"/>
  <c r="AA2577" i="2"/>
  <c r="Z2577" i="2"/>
  <c r="AA2576" i="2"/>
  <c r="Z2576" i="2"/>
  <c r="AA2575" i="2"/>
  <c r="Z2575" i="2"/>
  <c r="AA2574" i="2"/>
  <c r="Z2574" i="2"/>
  <c r="AA2573" i="2"/>
  <c r="Z2573" i="2"/>
  <c r="AA2572" i="2"/>
  <c r="Z2572" i="2"/>
  <c r="AA2571" i="2"/>
  <c r="Z2571" i="2"/>
  <c r="AA2570" i="2"/>
  <c r="Z2570" i="2"/>
  <c r="AA2569" i="2"/>
  <c r="Z2569" i="2"/>
  <c r="AA2568" i="2"/>
  <c r="Z2568" i="2"/>
  <c r="AA2567" i="2"/>
  <c r="Z2567" i="2"/>
  <c r="AA2566" i="2"/>
  <c r="Z2566" i="2"/>
  <c r="AA2565" i="2"/>
  <c r="Z2565" i="2"/>
  <c r="AA2564" i="2"/>
  <c r="Z2564" i="2"/>
  <c r="AA2563" i="2"/>
  <c r="Z2563" i="2"/>
  <c r="AA2562" i="2"/>
  <c r="Z2562" i="2"/>
  <c r="AA2561" i="2"/>
  <c r="Z2561" i="2"/>
  <c r="AA2560" i="2"/>
  <c r="Z2560" i="2"/>
  <c r="AA2559" i="2"/>
  <c r="Z2559" i="2"/>
  <c r="AA2558" i="2"/>
  <c r="Z2558" i="2"/>
  <c r="AA2557" i="2"/>
  <c r="Z2557" i="2"/>
  <c r="AA2556" i="2"/>
  <c r="Z2556" i="2"/>
  <c r="AA2555" i="2"/>
  <c r="Z2555" i="2"/>
  <c r="AA2554" i="2"/>
  <c r="Z2554" i="2"/>
  <c r="AA2553" i="2"/>
  <c r="Z2553" i="2"/>
  <c r="AA2552" i="2"/>
  <c r="Z2552" i="2"/>
  <c r="AA2551" i="2"/>
  <c r="Z2551" i="2"/>
  <c r="AA2550" i="2"/>
  <c r="Z2550" i="2"/>
  <c r="AA2549" i="2"/>
  <c r="Z2549" i="2"/>
  <c r="AA2548" i="2"/>
  <c r="Z2548" i="2"/>
  <c r="AA2547" i="2"/>
  <c r="Z2547" i="2"/>
  <c r="AA2546" i="2"/>
  <c r="Z2546" i="2"/>
  <c r="AA2545" i="2"/>
  <c r="Z2545" i="2"/>
  <c r="AA2544" i="2"/>
  <c r="Z2544" i="2"/>
  <c r="AA2543" i="2"/>
  <c r="Z2543" i="2"/>
  <c r="AA2542" i="2"/>
  <c r="Z2542" i="2"/>
  <c r="AA2541" i="2"/>
  <c r="Z2541" i="2"/>
  <c r="AA2540" i="2"/>
  <c r="Z2540" i="2"/>
  <c r="AA2539" i="2"/>
  <c r="Z2539" i="2"/>
  <c r="AA2538" i="2"/>
  <c r="Z2538" i="2"/>
  <c r="AA2537" i="2"/>
  <c r="Z2537" i="2"/>
  <c r="AA2536" i="2"/>
  <c r="Z2536" i="2"/>
  <c r="AA2535" i="2"/>
  <c r="Z2535" i="2"/>
  <c r="AA2534" i="2"/>
  <c r="Z2534" i="2"/>
  <c r="AA2533" i="2"/>
  <c r="Z2533" i="2"/>
  <c r="AA2532" i="2"/>
  <c r="Z2532" i="2"/>
  <c r="AA2531" i="2"/>
  <c r="Z2531" i="2"/>
  <c r="AA2530" i="2"/>
  <c r="Z2530" i="2"/>
  <c r="AA2529" i="2"/>
  <c r="Z2529" i="2"/>
  <c r="AA2528" i="2"/>
  <c r="Z2528" i="2"/>
  <c r="AA2527" i="2"/>
  <c r="Z2527" i="2"/>
  <c r="AA2526" i="2"/>
  <c r="Z2526" i="2"/>
  <c r="AA2525" i="2"/>
  <c r="Z2525" i="2"/>
  <c r="AA2524" i="2"/>
  <c r="Z2524" i="2"/>
  <c r="AA2523" i="2"/>
  <c r="Z2523" i="2"/>
  <c r="AA2522" i="2"/>
  <c r="Z2522" i="2"/>
  <c r="AA2521" i="2"/>
  <c r="Z2521" i="2"/>
  <c r="AA2520" i="2"/>
  <c r="Z2520" i="2"/>
  <c r="AA2519" i="2"/>
  <c r="Z2519" i="2"/>
  <c r="AA2518" i="2"/>
  <c r="Z2518" i="2"/>
  <c r="AA2517" i="2"/>
  <c r="Z2517" i="2"/>
  <c r="AA2516" i="2"/>
  <c r="Z2516" i="2"/>
  <c r="AA2515" i="2"/>
  <c r="Z2515" i="2"/>
  <c r="AA2514" i="2"/>
  <c r="Z2514" i="2"/>
  <c r="AA2513" i="2"/>
  <c r="Z2513" i="2"/>
  <c r="AA2512" i="2"/>
  <c r="Z2512" i="2"/>
  <c r="AA2511" i="2"/>
  <c r="Z2511" i="2"/>
  <c r="AA2510" i="2"/>
  <c r="Z2510" i="2"/>
  <c r="AA2509" i="2"/>
  <c r="Z2509" i="2"/>
  <c r="AA2508" i="2"/>
  <c r="Z2508" i="2"/>
  <c r="AA2507" i="2"/>
  <c r="Z2507" i="2"/>
  <c r="AA2506" i="2"/>
  <c r="Z2506" i="2"/>
  <c r="AA2505" i="2"/>
  <c r="Z2505" i="2"/>
  <c r="AA2504" i="2"/>
  <c r="Z2504" i="2"/>
  <c r="AA2503" i="2"/>
  <c r="Z2503" i="2"/>
  <c r="AA2502" i="2"/>
  <c r="Z2502" i="2"/>
  <c r="AA2501" i="2"/>
  <c r="Z2501" i="2"/>
  <c r="AA2500" i="2"/>
  <c r="Z2500" i="2"/>
  <c r="AA2499" i="2"/>
  <c r="Z2499" i="2"/>
  <c r="AA2498" i="2"/>
  <c r="Z2498" i="2"/>
  <c r="AA2497" i="2"/>
  <c r="Z2497" i="2"/>
  <c r="AA2496" i="2"/>
  <c r="Z2496" i="2"/>
  <c r="AA2495" i="2"/>
  <c r="Z2495" i="2"/>
  <c r="AA2494" i="2"/>
  <c r="Z2494" i="2"/>
  <c r="AA2493" i="2"/>
  <c r="Z2493" i="2"/>
  <c r="AA2492" i="2"/>
  <c r="Z2492" i="2"/>
  <c r="AA2491" i="2"/>
  <c r="Z2491" i="2"/>
  <c r="AA2490" i="2"/>
  <c r="Z2490" i="2"/>
  <c r="AA2489" i="2"/>
  <c r="Z2489" i="2"/>
  <c r="AA2488" i="2"/>
  <c r="Z2488" i="2"/>
  <c r="AA2487" i="2"/>
  <c r="Z2487" i="2"/>
  <c r="AA2486" i="2"/>
  <c r="Z2486" i="2"/>
  <c r="AA2485" i="2"/>
  <c r="Z2485" i="2"/>
  <c r="AA2484" i="2"/>
  <c r="Z2484" i="2"/>
  <c r="AA2483" i="2"/>
  <c r="Z2483" i="2"/>
  <c r="AA2482" i="2"/>
  <c r="Z2482" i="2"/>
  <c r="AA2481" i="2"/>
  <c r="Z2481" i="2"/>
  <c r="AA2480" i="2"/>
  <c r="Z2480" i="2"/>
  <c r="AA2479" i="2"/>
  <c r="Z2479" i="2"/>
  <c r="AA2478" i="2"/>
  <c r="Z2478" i="2"/>
  <c r="AA2477" i="2"/>
  <c r="Z2477" i="2"/>
  <c r="AA2476" i="2"/>
  <c r="Z2476" i="2"/>
  <c r="AA2475" i="2"/>
  <c r="Z2475" i="2"/>
  <c r="AA2474" i="2"/>
  <c r="Z2474" i="2"/>
  <c r="AA2473" i="2"/>
  <c r="Z2473" i="2"/>
  <c r="AA2472" i="2"/>
  <c r="Z2472" i="2"/>
  <c r="AA2471" i="2"/>
  <c r="Z2471" i="2"/>
  <c r="AA2470" i="2"/>
  <c r="Z2470" i="2"/>
  <c r="AA2469" i="2"/>
  <c r="Z2469" i="2"/>
  <c r="AA2468" i="2"/>
  <c r="Z2468" i="2"/>
  <c r="AA2467" i="2"/>
  <c r="Z2467" i="2"/>
  <c r="AA2466" i="2"/>
  <c r="Z2466" i="2"/>
  <c r="AA2465" i="2"/>
  <c r="Z2465" i="2"/>
  <c r="AA2464" i="2"/>
  <c r="Z2464" i="2"/>
  <c r="AA2463" i="2"/>
  <c r="Z2463" i="2"/>
  <c r="AA2462" i="2"/>
  <c r="Z2462" i="2"/>
  <c r="AA2461" i="2"/>
  <c r="Z2461" i="2"/>
  <c r="AA2460" i="2"/>
  <c r="Z2460" i="2"/>
  <c r="AA2459" i="2"/>
  <c r="Z2459" i="2"/>
  <c r="AA2458" i="2"/>
  <c r="Z2458" i="2"/>
  <c r="AA2457" i="2"/>
  <c r="Z2457" i="2"/>
  <c r="AA2456" i="2"/>
  <c r="Z2456" i="2"/>
  <c r="AA2455" i="2"/>
  <c r="Z2455" i="2"/>
  <c r="AA2454" i="2"/>
  <c r="Z2454" i="2"/>
  <c r="AA2453" i="2"/>
  <c r="Z2453" i="2"/>
  <c r="AA2452" i="2"/>
  <c r="Z2452" i="2"/>
  <c r="AA2451" i="2"/>
  <c r="Z2451" i="2"/>
  <c r="AA2450" i="2"/>
  <c r="Z2450" i="2"/>
  <c r="AA2449" i="2"/>
  <c r="Z2449" i="2"/>
  <c r="AA2448" i="2"/>
  <c r="Z2448" i="2"/>
  <c r="AA2447" i="2"/>
  <c r="Z2447" i="2"/>
  <c r="AA2446" i="2"/>
  <c r="Z2446" i="2"/>
  <c r="AA2445" i="2"/>
  <c r="Z2445" i="2"/>
  <c r="AA2444" i="2"/>
  <c r="Z2444" i="2"/>
  <c r="AA2443" i="2"/>
  <c r="Z2443" i="2"/>
  <c r="AA2442" i="2"/>
  <c r="Z2442" i="2"/>
  <c r="AA2441" i="2"/>
  <c r="Z2441" i="2"/>
  <c r="AA2440" i="2"/>
  <c r="Z2440" i="2"/>
  <c r="AA2439" i="2"/>
  <c r="Z2439" i="2"/>
  <c r="AA2438" i="2"/>
  <c r="Z2438" i="2"/>
  <c r="AA2437" i="2"/>
  <c r="Z2437" i="2"/>
  <c r="AA2436" i="2"/>
  <c r="Z2436" i="2"/>
  <c r="AA2435" i="2"/>
  <c r="Z2435" i="2"/>
  <c r="AA2434" i="2"/>
  <c r="Z2434" i="2"/>
  <c r="AA2433" i="2"/>
  <c r="Z2433" i="2"/>
  <c r="AA2432" i="2"/>
  <c r="Z2432" i="2"/>
  <c r="AA2431" i="2"/>
  <c r="Z2431" i="2"/>
  <c r="AA2430" i="2"/>
  <c r="Z2430" i="2"/>
  <c r="AA2429" i="2"/>
  <c r="Z2429" i="2"/>
  <c r="AA2428" i="2"/>
  <c r="Z2428" i="2"/>
  <c r="AA2427" i="2"/>
  <c r="Z2427" i="2"/>
  <c r="AA2426" i="2"/>
  <c r="Z2426" i="2"/>
  <c r="AA2425" i="2"/>
  <c r="Z2425" i="2"/>
  <c r="AA2424" i="2"/>
  <c r="Z2424" i="2"/>
  <c r="AA2423" i="2"/>
  <c r="Z2423" i="2"/>
  <c r="AA2422" i="2"/>
  <c r="Z2422" i="2"/>
  <c r="AA2421" i="2"/>
  <c r="Z2421" i="2"/>
  <c r="AA2420" i="2"/>
  <c r="Z2420" i="2"/>
  <c r="AA2419" i="2"/>
  <c r="Z2419" i="2"/>
  <c r="AA2418" i="2"/>
  <c r="Z2418" i="2"/>
  <c r="AA2417" i="2"/>
  <c r="Z2417" i="2"/>
  <c r="AA2416" i="2"/>
  <c r="Z2416" i="2"/>
  <c r="AA2415" i="2"/>
  <c r="Z2415" i="2"/>
  <c r="AA2414" i="2"/>
  <c r="Z2414" i="2"/>
  <c r="AA2413" i="2"/>
  <c r="Z2413" i="2"/>
  <c r="AA2412" i="2"/>
  <c r="Z2412" i="2"/>
  <c r="AA2411" i="2"/>
  <c r="Z2411" i="2"/>
  <c r="AA2410" i="2"/>
  <c r="Z2410" i="2"/>
  <c r="AA2409" i="2"/>
  <c r="Z2409" i="2"/>
  <c r="AA2408" i="2"/>
  <c r="Z2408" i="2"/>
  <c r="AA2407" i="2"/>
  <c r="Z2407" i="2"/>
  <c r="AA2406" i="2"/>
  <c r="Z2406" i="2"/>
  <c r="AA2405" i="2"/>
  <c r="Z2405" i="2"/>
  <c r="AA2404" i="2"/>
  <c r="Z2404" i="2"/>
  <c r="AA2403" i="2"/>
  <c r="Z2403" i="2"/>
  <c r="AA2402" i="2"/>
  <c r="Z2402" i="2"/>
  <c r="AA2401" i="2"/>
  <c r="Z2401" i="2"/>
  <c r="AA2400" i="2"/>
  <c r="Z2400" i="2"/>
  <c r="AA2399" i="2"/>
  <c r="Z2399" i="2"/>
  <c r="AA2398" i="2"/>
  <c r="Z2398" i="2"/>
  <c r="AA2397" i="2"/>
  <c r="Z2397" i="2"/>
  <c r="AA2396" i="2"/>
  <c r="Z2396" i="2"/>
  <c r="AA2395" i="2"/>
  <c r="Z2395" i="2"/>
  <c r="AA2394" i="2"/>
  <c r="Z2394" i="2"/>
  <c r="AA2393" i="2"/>
  <c r="Z2393" i="2"/>
  <c r="AA2392" i="2"/>
  <c r="Z2392" i="2"/>
  <c r="AA2391" i="2"/>
  <c r="Z2391" i="2"/>
  <c r="AA2390" i="2"/>
  <c r="Z2390" i="2"/>
  <c r="AA2389" i="2"/>
  <c r="Z2389" i="2"/>
  <c r="AA2388" i="2"/>
  <c r="Z2388" i="2"/>
  <c r="AA2387" i="2"/>
  <c r="Z2387" i="2"/>
  <c r="AA2386" i="2"/>
  <c r="Z2386" i="2"/>
  <c r="AA2385" i="2"/>
  <c r="Z2385" i="2"/>
  <c r="AA2384" i="2"/>
  <c r="Z2384" i="2"/>
  <c r="AA2383" i="2"/>
  <c r="Z2383" i="2"/>
  <c r="AA2382" i="2"/>
  <c r="Z2382" i="2"/>
  <c r="AA2381" i="2"/>
  <c r="Z2381" i="2"/>
  <c r="AA2380" i="2"/>
  <c r="Z2380" i="2"/>
  <c r="AA2379" i="2"/>
  <c r="Z2379" i="2"/>
  <c r="AA2378" i="2"/>
  <c r="Z2378" i="2"/>
  <c r="AA2377" i="2"/>
  <c r="Z2377" i="2"/>
  <c r="AA2376" i="2"/>
  <c r="Z2376" i="2"/>
  <c r="AA2375" i="2"/>
  <c r="Z2375" i="2"/>
  <c r="AA2374" i="2"/>
  <c r="Z2374" i="2"/>
  <c r="AA2373" i="2"/>
  <c r="Z2373" i="2"/>
  <c r="AA2372" i="2"/>
  <c r="Z2372" i="2"/>
  <c r="AA2371" i="2"/>
  <c r="Z2371" i="2"/>
  <c r="AA2370" i="2"/>
  <c r="Z2370" i="2"/>
  <c r="AA2369" i="2"/>
  <c r="Z2369" i="2"/>
  <c r="AA2368" i="2"/>
  <c r="Z2368" i="2"/>
  <c r="AA2367" i="2"/>
  <c r="Z2367" i="2"/>
  <c r="AA2366" i="2"/>
  <c r="Z2366" i="2"/>
  <c r="AA2365" i="2"/>
  <c r="Z2365" i="2"/>
  <c r="AA2364" i="2"/>
  <c r="Z2364" i="2"/>
  <c r="AA2363" i="2"/>
  <c r="Z2363" i="2"/>
  <c r="AA2362" i="2"/>
  <c r="Z2362" i="2"/>
  <c r="AA2361" i="2"/>
  <c r="Z2361" i="2"/>
  <c r="AA2360" i="2"/>
  <c r="Z2360" i="2"/>
  <c r="AA2359" i="2"/>
  <c r="Z2359" i="2"/>
  <c r="AA2358" i="2"/>
  <c r="Z2358" i="2"/>
  <c r="AA2357" i="2"/>
  <c r="Z2357" i="2"/>
  <c r="AA2356" i="2"/>
  <c r="Z2356" i="2"/>
  <c r="AA2355" i="2"/>
  <c r="Z2355" i="2"/>
  <c r="AA2354" i="2"/>
  <c r="Z2354" i="2"/>
  <c r="AA2353" i="2"/>
  <c r="Z2353" i="2"/>
  <c r="AA2352" i="2"/>
  <c r="Z2352" i="2"/>
  <c r="AA2351" i="2"/>
  <c r="Z2351" i="2"/>
  <c r="AA2350" i="2"/>
  <c r="Z2350" i="2"/>
  <c r="AA2349" i="2"/>
  <c r="Z2349" i="2"/>
  <c r="AA2348" i="2"/>
  <c r="Z2348" i="2"/>
  <c r="AA2347" i="2"/>
  <c r="Z2347" i="2"/>
  <c r="AA2346" i="2"/>
  <c r="Z2346" i="2"/>
  <c r="AA2345" i="2"/>
  <c r="Z2345" i="2"/>
  <c r="AA2344" i="2"/>
  <c r="Z2344" i="2"/>
  <c r="AA2343" i="2"/>
  <c r="Z2343" i="2"/>
  <c r="AA2342" i="2"/>
  <c r="Z2342" i="2"/>
  <c r="AA2341" i="2"/>
  <c r="Z2341" i="2"/>
  <c r="AA2340" i="2"/>
  <c r="Z2340" i="2"/>
  <c r="AA2339" i="2"/>
  <c r="Z2339" i="2"/>
  <c r="AA2338" i="2"/>
  <c r="Z2338" i="2"/>
  <c r="AA2337" i="2"/>
  <c r="Z2337" i="2"/>
  <c r="AA2336" i="2"/>
  <c r="Z2336" i="2"/>
  <c r="AA2335" i="2"/>
  <c r="Z2335" i="2"/>
  <c r="AA2334" i="2"/>
  <c r="Z2334" i="2"/>
  <c r="AA2333" i="2"/>
  <c r="Z2333" i="2"/>
  <c r="AA2332" i="2"/>
  <c r="Z2332" i="2"/>
  <c r="AA2331" i="2"/>
  <c r="Z2331" i="2"/>
  <c r="AA2330" i="2"/>
  <c r="Z2330" i="2"/>
  <c r="AA2329" i="2"/>
  <c r="Z2329" i="2"/>
  <c r="AA2328" i="2"/>
  <c r="Z2328" i="2"/>
  <c r="AA2327" i="2"/>
  <c r="Z2327" i="2"/>
  <c r="AA2326" i="2"/>
  <c r="Z2326" i="2"/>
  <c r="AA2325" i="2"/>
  <c r="Z2325" i="2"/>
  <c r="AA2324" i="2"/>
  <c r="Z2324" i="2"/>
  <c r="AA2323" i="2"/>
  <c r="Z2323" i="2"/>
  <c r="AA2322" i="2"/>
  <c r="Z2322" i="2"/>
  <c r="AA2321" i="2"/>
  <c r="Z2321" i="2"/>
  <c r="AA2320" i="2"/>
  <c r="Z2320" i="2"/>
  <c r="AA2319" i="2"/>
  <c r="Z2319" i="2"/>
  <c r="AA2318" i="2"/>
  <c r="Z2318" i="2"/>
  <c r="AA2317" i="2"/>
  <c r="Z2317" i="2"/>
  <c r="AA2316" i="2"/>
  <c r="Z2316" i="2"/>
  <c r="AA2315" i="2"/>
  <c r="Z2315" i="2"/>
  <c r="AA2314" i="2"/>
  <c r="Z2314" i="2"/>
  <c r="AA2313" i="2"/>
  <c r="Z2313" i="2"/>
  <c r="AA2312" i="2"/>
  <c r="Z2312" i="2"/>
  <c r="AA2311" i="2"/>
  <c r="Z2311" i="2"/>
  <c r="AA2310" i="2"/>
  <c r="Z2310" i="2"/>
  <c r="AA2309" i="2"/>
  <c r="Z2309" i="2"/>
  <c r="AA2308" i="2"/>
  <c r="Z2308" i="2"/>
  <c r="AA2307" i="2"/>
  <c r="Z2307" i="2"/>
  <c r="AA2306" i="2"/>
  <c r="Z2306" i="2"/>
  <c r="AA2305" i="2"/>
  <c r="Z2305" i="2"/>
  <c r="AA2304" i="2"/>
  <c r="Z2304" i="2"/>
  <c r="AA2303" i="2"/>
  <c r="Z2303" i="2"/>
  <c r="AA2302" i="2"/>
  <c r="Z2302" i="2"/>
  <c r="AA2301" i="2"/>
  <c r="Z2301" i="2"/>
  <c r="AA2300" i="2"/>
  <c r="Z2300" i="2"/>
  <c r="AA2299" i="2"/>
  <c r="Z2299" i="2"/>
  <c r="AA2298" i="2"/>
  <c r="Z2298" i="2"/>
  <c r="AA2297" i="2"/>
  <c r="Z2297" i="2"/>
  <c r="AA2296" i="2"/>
  <c r="Z2296" i="2"/>
  <c r="AA2295" i="2"/>
  <c r="Z2295" i="2"/>
  <c r="AA2294" i="2"/>
  <c r="Z2294" i="2"/>
  <c r="AA2293" i="2"/>
  <c r="Z2293" i="2"/>
  <c r="AA2292" i="2"/>
  <c r="Z2292" i="2"/>
  <c r="AA2291" i="2"/>
  <c r="Z2291" i="2"/>
  <c r="AA2290" i="2"/>
  <c r="Z2290" i="2"/>
  <c r="AA2289" i="2"/>
  <c r="Z2289" i="2"/>
  <c r="AA2288" i="2"/>
  <c r="Z2288" i="2"/>
  <c r="AA2287" i="2"/>
  <c r="Z2287" i="2"/>
  <c r="AA2286" i="2"/>
  <c r="Z2286" i="2"/>
  <c r="AA2285" i="2"/>
  <c r="Z2285" i="2"/>
  <c r="AA2284" i="2"/>
  <c r="Z2284" i="2"/>
  <c r="AA2283" i="2"/>
  <c r="Z2283" i="2"/>
  <c r="AA2282" i="2"/>
  <c r="Z2282" i="2"/>
  <c r="AA2281" i="2"/>
  <c r="Z2281" i="2"/>
  <c r="AA2280" i="2"/>
  <c r="Z2280" i="2"/>
  <c r="AA2279" i="2"/>
  <c r="Z2279" i="2"/>
  <c r="AA2278" i="2"/>
  <c r="Z2278" i="2"/>
  <c r="AA2277" i="2"/>
  <c r="Z2277" i="2"/>
  <c r="AA2276" i="2"/>
  <c r="Z2276" i="2"/>
  <c r="AA2275" i="2"/>
  <c r="Z2275" i="2"/>
  <c r="AA2274" i="2"/>
  <c r="Z2274" i="2"/>
  <c r="AA2273" i="2"/>
  <c r="Z2273" i="2"/>
  <c r="AA2272" i="2"/>
  <c r="Z2272" i="2"/>
  <c r="AA2271" i="2"/>
  <c r="Z2271" i="2"/>
  <c r="AA2270" i="2"/>
  <c r="Z2270" i="2"/>
  <c r="AA2269" i="2"/>
  <c r="Z2269" i="2"/>
  <c r="AA2268" i="2"/>
  <c r="Z2268" i="2"/>
  <c r="AA2267" i="2"/>
  <c r="Z2267" i="2"/>
  <c r="AA2266" i="2"/>
  <c r="Z2266" i="2"/>
  <c r="AA2265" i="2"/>
  <c r="Z2265" i="2"/>
  <c r="AA2264" i="2"/>
  <c r="Z2264" i="2"/>
  <c r="AA2263" i="2"/>
  <c r="Z2263" i="2"/>
  <c r="AA2262" i="2"/>
  <c r="Z2262" i="2"/>
  <c r="AA2261" i="2"/>
  <c r="Z2261" i="2"/>
  <c r="AA2260" i="2"/>
  <c r="Z2260" i="2"/>
  <c r="AA2259" i="2"/>
  <c r="Z2259" i="2"/>
  <c r="AA2258" i="2"/>
  <c r="Z2258" i="2"/>
  <c r="AA2257" i="2"/>
  <c r="Z2257" i="2"/>
  <c r="AA2256" i="2"/>
  <c r="Z2256" i="2"/>
  <c r="AA2255" i="2"/>
  <c r="Z2255" i="2"/>
  <c r="AA2254" i="2"/>
  <c r="Z2254" i="2"/>
  <c r="AA2253" i="2"/>
  <c r="Z2253" i="2"/>
  <c r="AA2252" i="2"/>
  <c r="Z2252" i="2"/>
  <c r="AA2251" i="2"/>
  <c r="Z2251" i="2"/>
  <c r="AA2250" i="2"/>
  <c r="Z2250" i="2"/>
  <c r="AA2249" i="2"/>
  <c r="Z2249" i="2"/>
  <c r="AA2248" i="2"/>
  <c r="Z2248" i="2"/>
  <c r="AA2247" i="2"/>
  <c r="Z2247" i="2"/>
  <c r="AA2246" i="2"/>
  <c r="Z2246" i="2"/>
  <c r="AA2245" i="2"/>
  <c r="Z2245" i="2"/>
  <c r="AA2244" i="2"/>
  <c r="Z2244" i="2"/>
  <c r="AA2243" i="2"/>
  <c r="Z2243" i="2"/>
  <c r="AA2242" i="2"/>
  <c r="Z2242" i="2"/>
  <c r="AA2241" i="2"/>
  <c r="Z2241" i="2"/>
  <c r="AA2240" i="2"/>
  <c r="Z2240" i="2"/>
  <c r="AA2239" i="2"/>
  <c r="Z2239" i="2"/>
  <c r="AA2238" i="2"/>
  <c r="Z2238" i="2"/>
  <c r="AA2237" i="2"/>
  <c r="Z2237" i="2"/>
  <c r="AA2236" i="2"/>
  <c r="Z2236" i="2"/>
  <c r="AA2235" i="2"/>
  <c r="Z2235" i="2"/>
  <c r="AA2234" i="2"/>
  <c r="Z2234" i="2"/>
  <c r="AA2233" i="2"/>
  <c r="Z2233" i="2"/>
  <c r="AA2232" i="2"/>
  <c r="Z2232" i="2"/>
  <c r="AA2231" i="2"/>
  <c r="Z2231" i="2"/>
  <c r="AA2230" i="2"/>
  <c r="Z2230" i="2"/>
  <c r="AA2229" i="2"/>
  <c r="Z2229" i="2"/>
  <c r="AA2228" i="2"/>
  <c r="Z2228" i="2"/>
  <c r="AA2227" i="2"/>
  <c r="Z2227" i="2"/>
  <c r="AA2226" i="2"/>
  <c r="Z2226" i="2"/>
  <c r="AA2225" i="2"/>
  <c r="Z2225" i="2"/>
  <c r="AA2224" i="2"/>
  <c r="Z2224" i="2"/>
  <c r="AA2223" i="2"/>
  <c r="Z2223" i="2"/>
  <c r="AA2222" i="2"/>
  <c r="Z2222" i="2"/>
  <c r="AA2221" i="2"/>
  <c r="Z2221" i="2"/>
  <c r="AA2220" i="2"/>
  <c r="Z2220" i="2"/>
  <c r="AA2219" i="2"/>
  <c r="Z2219" i="2"/>
  <c r="AA2218" i="2"/>
  <c r="Z2218" i="2"/>
  <c r="AA2217" i="2"/>
  <c r="Z2217" i="2"/>
  <c r="AA2216" i="2"/>
  <c r="Z2216" i="2"/>
  <c r="AA2215" i="2"/>
  <c r="Z2215" i="2"/>
  <c r="AA2214" i="2"/>
  <c r="Z2214" i="2"/>
  <c r="AA2213" i="2"/>
  <c r="Z2213" i="2"/>
  <c r="AA2212" i="2"/>
  <c r="Z2212" i="2"/>
  <c r="AA2211" i="2"/>
  <c r="Z2211" i="2"/>
  <c r="AA2210" i="2"/>
  <c r="Z2210" i="2"/>
  <c r="AA2209" i="2"/>
  <c r="Z2209" i="2"/>
  <c r="AA2208" i="2"/>
  <c r="Z2208" i="2"/>
  <c r="AA2207" i="2"/>
  <c r="Z2207" i="2"/>
  <c r="AA2206" i="2"/>
  <c r="Z2206" i="2"/>
  <c r="AA2205" i="2"/>
  <c r="Z2205" i="2"/>
  <c r="AA2204" i="2"/>
  <c r="Z2204" i="2"/>
  <c r="AA2203" i="2"/>
  <c r="Z2203" i="2"/>
  <c r="AA2202" i="2"/>
  <c r="Z2202" i="2"/>
  <c r="AA2201" i="2"/>
  <c r="Z2201" i="2"/>
  <c r="AA2200" i="2"/>
  <c r="Z2200" i="2"/>
  <c r="AA2199" i="2"/>
  <c r="Z2199" i="2"/>
  <c r="AA2198" i="2"/>
  <c r="Z2198" i="2"/>
  <c r="AA2197" i="2"/>
  <c r="Z2197" i="2"/>
  <c r="AA2196" i="2"/>
  <c r="Z2196" i="2"/>
  <c r="AA2195" i="2"/>
  <c r="Z2195" i="2"/>
  <c r="AA2194" i="2"/>
  <c r="Z2194" i="2"/>
  <c r="AA2193" i="2"/>
  <c r="Z2193" i="2"/>
  <c r="AA2192" i="2"/>
  <c r="Z2192" i="2"/>
  <c r="AA2191" i="2"/>
  <c r="Z2191" i="2"/>
  <c r="AA2190" i="2"/>
  <c r="Z2190" i="2"/>
  <c r="AA2189" i="2"/>
  <c r="Z2189" i="2"/>
  <c r="AA2188" i="2"/>
  <c r="Z2188" i="2"/>
  <c r="AA2187" i="2"/>
  <c r="Z2187" i="2"/>
  <c r="AA2186" i="2"/>
  <c r="Z2186" i="2"/>
  <c r="AA2185" i="2"/>
  <c r="Z2185" i="2"/>
  <c r="AA2184" i="2"/>
  <c r="Z2184" i="2"/>
  <c r="AA2183" i="2"/>
  <c r="Z2183" i="2"/>
  <c r="AA2182" i="2"/>
  <c r="Z2182" i="2"/>
  <c r="AA2181" i="2"/>
  <c r="Z2181" i="2"/>
  <c r="AA2180" i="2"/>
  <c r="Z2180" i="2"/>
  <c r="AA2179" i="2"/>
  <c r="Z2179" i="2"/>
  <c r="AA2178" i="2"/>
  <c r="Z2178" i="2"/>
  <c r="AA2177" i="2"/>
  <c r="Z2177" i="2"/>
  <c r="AA2176" i="2"/>
  <c r="Z2176" i="2"/>
  <c r="AA2175" i="2"/>
  <c r="Z2175" i="2"/>
  <c r="AA2174" i="2"/>
  <c r="Z2174" i="2"/>
  <c r="AA2173" i="2"/>
  <c r="Z2173" i="2"/>
  <c r="AA2172" i="2"/>
  <c r="Z2172" i="2"/>
  <c r="AA2171" i="2"/>
  <c r="Z2171" i="2"/>
  <c r="AA2170" i="2"/>
  <c r="Z2170" i="2"/>
  <c r="AA2169" i="2"/>
  <c r="Z2169" i="2"/>
  <c r="AA2168" i="2"/>
  <c r="Z2168" i="2"/>
  <c r="AA2167" i="2"/>
  <c r="Z2167" i="2"/>
  <c r="AA2166" i="2"/>
  <c r="Z2166" i="2"/>
  <c r="AA2165" i="2"/>
  <c r="Z2165" i="2"/>
  <c r="AA2164" i="2"/>
  <c r="Z2164" i="2"/>
  <c r="AA2163" i="2"/>
  <c r="Z2163" i="2"/>
  <c r="AA2162" i="2"/>
  <c r="Z2162" i="2"/>
  <c r="AA2161" i="2"/>
  <c r="Z2161" i="2"/>
  <c r="AA2160" i="2"/>
  <c r="Z2160" i="2"/>
  <c r="AA2159" i="2"/>
  <c r="Z2159" i="2"/>
  <c r="AA2158" i="2"/>
  <c r="Z2158" i="2"/>
  <c r="AA2157" i="2"/>
  <c r="Z2157" i="2"/>
  <c r="AA2156" i="2"/>
  <c r="Z2156" i="2"/>
  <c r="AA2155" i="2"/>
  <c r="Z2155" i="2"/>
  <c r="AA2154" i="2"/>
  <c r="Z2154" i="2"/>
  <c r="AA2153" i="2"/>
  <c r="Z2153" i="2"/>
  <c r="AA2152" i="2"/>
  <c r="Z2152" i="2"/>
  <c r="AA2151" i="2"/>
  <c r="Z2151" i="2"/>
  <c r="AA2150" i="2"/>
  <c r="Z2150" i="2"/>
  <c r="AA2149" i="2"/>
  <c r="Z2149" i="2"/>
  <c r="AA2148" i="2"/>
  <c r="Z2148" i="2"/>
  <c r="AA2147" i="2"/>
  <c r="Z2147" i="2"/>
  <c r="AA2146" i="2"/>
  <c r="Z2146" i="2"/>
  <c r="AA2145" i="2"/>
  <c r="Z2145" i="2"/>
  <c r="AA2144" i="2"/>
  <c r="Z2144" i="2"/>
  <c r="AA2143" i="2"/>
  <c r="Z2143" i="2"/>
  <c r="AA2142" i="2"/>
  <c r="Z2142" i="2"/>
  <c r="AA2141" i="2"/>
  <c r="Z2141" i="2"/>
  <c r="AA2140" i="2"/>
  <c r="Z2140" i="2"/>
  <c r="AA2139" i="2"/>
  <c r="Z2139" i="2"/>
  <c r="AA2138" i="2"/>
  <c r="Z2138" i="2"/>
  <c r="AA2137" i="2"/>
  <c r="Z2137" i="2"/>
  <c r="AA2136" i="2"/>
  <c r="Z2136" i="2"/>
  <c r="AA2135" i="2"/>
  <c r="Z2135" i="2"/>
  <c r="AA2134" i="2"/>
  <c r="Z2134" i="2"/>
  <c r="AA2133" i="2"/>
  <c r="Z2133" i="2"/>
  <c r="AA2132" i="2"/>
  <c r="Z2132" i="2"/>
  <c r="AA2131" i="2"/>
  <c r="Z2131" i="2"/>
  <c r="AA2130" i="2"/>
  <c r="Z2130" i="2"/>
  <c r="AA2129" i="2"/>
  <c r="Z2129" i="2"/>
  <c r="AA2128" i="2"/>
  <c r="Z2128" i="2"/>
  <c r="AA2127" i="2"/>
  <c r="Z2127" i="2"/>
  <c r="AA2126" i="2"/>
  <c r="Z2126" i="2"/>
  <c r="AA2125" i="2"/>
  <c r="Z2125" i="2"/>
  <c r="AA2124" i="2"/>
  <c r="Z2124" i="2"/>
  <c r="AA2123" i="2"/>
  <c r="Z2123" i="2"/>
  <c r="AA2122" i="2"/>
  <c r="Z2122" i="2"/>
  <c r="AA2121" i="2"/>
  <c r="Z2121" i="2"/>
  <c r="AA2120" i="2"/>
  <c r="Z2120" i="2"/>
  <c r="AA2119" i="2"/>
  <c r="Z2119" i="2"/>
  <c r="AA2118" i="2"/>
  <c r="Z2118" i="2"/>
  <c r="AA2117" i="2"/>
  <c r="Z2117" i="2"/>
  <c r="AA2116" i="2"/>
  <c r="Z2116" i="2"/>
  <c r="AA2115" i="2"/>
  <c r="Z2115" i="2"/>
  <c r="AA2114" i="2"/>
  <c r="Z2114" i="2"/>
  <c r="AA2113" i="2"/>
  <c r="Z2113" i="2"/>
  <c r="AA2112" i="2"/>
  <c r="Z2112" i="2"/>
  <c r="AA2111" i="2"/>
  <c r="Z2111" i="2"/>
  <c r="AA2110" i="2"/>
  <c r="Z2110" i="2"/>
  <c r="AA2109" i="2"/>
  <c r="Z2109" i="2"/>
  <c r="AA2108" i="2"/>
  <c r="Z2108" i="2"/>
  <c r="AA2107" i="2"/>
  <c r="Z2107" i="2"/>
  <c r="AA2106" i="2"/>
  <c r="Z2106" i="2"/>
  <c r="AA2105" i="2"/>
  <c r="Z2105" i="2"/>
  <c r="AA2104" i="2"/>
  <c r="Z2104" i="2"/>
  <c r="AA2103" i="2"/>
  <c r="Z2103" i="2"/>
  <c r="AA2102" i="2"/>
  <c r="Z2102" i="2"/>
  <c r="AA2101" i="2"/>
  <c r="Z2101" i="2"/>
  <c r="AA2100" i="2"/>
  <c r="Z2100" i="2"/>
  <c r="AA2099" i="2"/>
  <c r="Z2099" i="2"/>
  <c r="AA2098" i="2"/>
  <c r="Z2098" i="2"/>
  <c r="AA2097" i="2"/>
  <c r="Z2097" i="2"/>
  <c r="AA2096" i="2"/>
  <c r="Z2096" i="2"/>
  <c r="AA2095" i="2"/>
  <c r="Z2095" i="2"/>
  <c r="AA2094" i="2"/>
  <c r="Z2094" i="2"/>
  <c r="AA2093" i="2"/>
  <c r="Z2093" i="2"/>
  <c r="AA2092" i="2"/>
  <c r="Z2092" i="2"/>
  <c r="AA2091" i="2"/>
  <c r="Z2091" i="2"/>
  <c r="AA2090" i="2"/>
  <c r="Z2090" i="2"/>
  <c r="AA2089" i="2"/>
  <c r="Z2089" i="2"/>
  <c r="AA2088" i="2"/>
  <c r="Z2088" i="2"/>
  <c r="AA2087" i="2"/>
  <c r="Z2087" i="2"/>
  <c r="AA2086" i="2"/>
  <c r="Z2086" i="2"/>
  <c r="AA2085" i="2"/>
  <c r="Z2085" i="2"/>
  <c r="AA2084" i="2"/>
  <c r="Z2084" i="2"/>
  <c r="AA2083" i="2"/>
  <c r="Z2083" i="2"/>
  <c r="AA2082" i="2"/>
  <c r="Z2082" i="2"/>
  <c r="AA2081" i="2"/>
  <c r="Z2081" i="2"/>
  <c r="AA2080" i="2"/>
  <c r="Z2080" i="2"/>
  <c r="AA2079" i="2"/>
  <c r="Z2079" i="2"/>
  <c r="AA2078" i="2"/>
  <c r="Z2078" i="2"/>
  <c r="AA2077" i="2"/>
  <c r="Z2077" i="2"/>
  <c r="AA2076" i="2"/>
  <c r="Z2076" i="2"/>
  <c r="AA2075" i="2"/>
  <c r="Z2075" i="2"/>
  <c r="AA2074" i="2"/>
  <c r="Z2074" i="2"/>
  <c r="AA2073" i="2"/>
  <c r="Z2073" i="2"/>
  <c r="AA2072" i="2"/>
  <c r="Z2072" i="2"/>
  <c r="AA2071" i="2"/>
  <c r="Z2071" i="2"/>
  <c r="AA2070" i="2"/>
  <c r="Z2070" i="2"/>
  <c r="AA2069" i="2"/>
  <c r="Z2069" i="2"/>
  <c r="AA2068" i="2"/>
  <c r="Z2068" i="2"/>
  <c r="AA2067" i="2"/>
  <c r="Z2067" i="2"/>
  <c r="AA2066" i="2"/>
  <c r="Z2066" i="2"/>
  <c r="AA2065" i="2"/>
  <c r="Z2065" i="2"/>
  <c r="AA2064" i="2"/>
  <c r="Z2064" i="2"/>
  <c r="AA2063" i="2"/>
  <c r="Z2063" i="2"/>
  <c r="AA2062" i="2"/>
  <c r="Z2062" i="2"/>
  <c r="AA2061" i="2"/>
  <c r="Z2061" i="2"/>
  <c r="AA2060" i="2"/>
  <c r="Z2060" i="2"/>
  <c r="AA2059" i="2"/>
  <c r="Z2059" i="2"/>
  <c r="AA2058" i="2"/>
  <c r="Z2058" i="2"/>
  <c r="AA2057" i="2"/>
  <c r="Z2057" i="2"/>
  <c r="AA2056" i="2"/>
  <c r="Z2056" i="2"/>
  <c r="AA2055" i="2"/>
  <c r="Z2055" i="2"/>
  <c r="AA2054" i="2"/>
  <c r="Z2054" i="2"/>
  <c r="AA2053" i="2"/>
  <c r="Z2053" i="2"/>
  <c r="AA2052" i="2"/>
  <c r="Z2052" i="2"/>
  <c r="AA2051" i="2"/>
  <c r="Z2051" i="2"/>
  <c r="AA2050" i="2"/>
  <c r="Z2050" i="2"/>
  <c r="AA2049" i="2"/>
  <c r="Z2049" i="2"/>
  <c r="AA2048" i="2"/>
  <c r="Z2048" i="2"/>
  <c r="AA2047" i="2"/>
  <c r="Z2047" i="2"/>
  <c r="AA2046" i="2"/>
  <c r="Z2046" i="2"/>
  <c r="AA2045" i="2"/>
  <c r="Z2045" i="2"/>
  <c r="AA2044" i="2"/>
  <c r="Z2044" i="2"/>
  <c r="AA2043" i="2"/>
  <c r="Z2043" i="2"/>
  <c r="AA2042" i="2"/>
  <c r="Z2042" i="2"/>
  <c r="AA2041" i="2"/>
  <c r="Z2041" i="2"/>
  <c r="AA2040" i="2"/>
  <c r="Z2040" i="2"/>
  <c r="AA2039" i="2"/>
  <c r="Z2039" i="2"/>
  <c r="AA2038" i="2"/>
  <c r="Z2038" i="2"/>
  <c r="AA2037" i="2"/>
  <c r="Z2037" i="2"/>
  <c r="AA2036" i="2"/>
  <c r="Z2036" i="2"/>
  <c r="AA2035" i="2"/>
  <c r="Z2035" i="2"/>
  <c r="AA2034" i="2"/>
  <c r="Z2034" i="2"/>
  <c r="AA2033" i="2"/>
  <c r="Z2033" i="2"/>
  <c r="AA2032" i="2"/>
  <c r="Z2032" i="2"/>
  <c r="AA2031" i="2"/>
  <c r="Z2031" i="2"/>
  <c r="AA2030" i="2"/>
  <c r="Z2030" i="2"/>
  <c r="AA2029" i="2"/>
  <c r="Z2029" i="2"/>
  <c r="AA2028" i="2"/>
  <c r="Z2028" i="2"/>
  <c r="AA2027" i="2"/>
  <c r="Z2027" i="2"/>
  <c r="AA2026" i="2"/>
  <c r="Z2026" i="2"/>
  <c r="AA2025" i="2"/>
  <c r="Z2025" i="2"/>
  <c r="AA2024" i="2"/>
  <c r="Z2024" i="2"/>
  <c r="AA2023" i="2"/>
  <c r="Z2023" i="2"/>
  <c r="AA2022" i="2"/>
  <c r="Z2022" i="2"/>
  <c r="AA2021" i="2"/>
  <c r="Z2021" i="2"/>
  <c r="AA2020" i="2"/>
  <c r="Z2020" i="2"/>
  <c r="AA2019" i="2"/>
  <c r="Z2019" i="2"/>
  <c r="AA2018" i="2"/>
  <c r="Z2018" i="2"/>
  <c r="AA2017" i="2"/>
  <c r="Z2017" i="2"/>
  <c r="AA2016" i="2"/>
  <c r="Z2016" i="2"/>
  <c r="AA2015" i="2"/>
  <c r="Z2015" i="2"/>
  <c r="AA2014" i="2"/>
  <c r="Z2014" i="2"/>
  <c r="AA2013" i="2"/>
  <c r="Z2013" i="2"/>
  <c r="AA2012" i="2"/>
  <c r="Z2012" i="2"/>
  <c r="AA2011" i="2"/>
  <c r="Z2011" i="2"/>
  <c r="AA2010" i="2"/>
  <c r="Z2010" i="2"/>
  <c r="AA2009" i="2"/>
  <c r="Z2009" i="2"/>
  <c r="AA2008" i="2"/>
  <c r="Z2008" i="2"/>
  <c r="AA2007" i="2"/>
  <c r="Z2007" i="2"/>
  <c r="AA2006" i="2"/>
  <c r="Z2006" i="2"/>
  <c r="AA2005" i="2"/>
  <c r="Z2005" i="2"/>
  <c r="AA2004" i="2"/>
  <c r="Z2004" i="2"/>
  <c r="AA2003" i="2"/>
  <c r="Z2003" i="2"/>
  <c r="AA2002" i="2"/>
  <c r="Z2002" i="2"/>
  <c r="AA2001" i="2"/>
  <c r="Z2001" i="2"/>
  <c r="AA2000" i="2"/>
  <c r="Z2000" i="2"/>
  <c r="AA1999" i="2"/>
  <c r="Z1999" i="2"/>
  <c r="AA1998" i="2"/>
  <c r="Z1998" i="2"/>
  <c r="AA1997" i="2"/>
  <c r="Z1997" i="2"/>
  <c r="AA1996" i="2"/>
  <c r="Z1996" i="2"/>
  <c r="AA1995" i="2"/>
  <c r="Z1995" i="2"/>
  <c r="AA1994" i="2"/>
  <c r="Z1994" i="2"/>
  <c r="AA1993" i="2"/>
  <c r="Z1993" i="2"/>
  <c r="AA1992" i="2"/>
  <c r="Z1992" i="2"/>
  <c r="AA1991" i="2"/>
  <c r="Z1991" i="2"/>
  <c r="AA1990" i="2"/>
  <c r="Z1990" i="2"/>
  <c r="AA1989" i="2"/>
  <c r="Z1989" i="2"/>
  <c r="AA1988" i="2"/>
  <c r="Z1988" i="2"/>
  <c r="AA1987" i="2"/>
  <c r="Z1987" i="2"/>
  <c r="AA1986" i="2"/>
  <c r="Z1986" i="2"/>
  <c r="AA1985" i="2"/>
  <c r="Z1985" i="2"/>
  <c r="AA1984" i="2"/>
  <c r="Z1984" i="2"/>
  <c r="AA1983" i="2"/>
  <c r="Z1983" i="2"/>
  <c r="AA1982" i="2"/>
  <c r="Z1982" i="2"/>
  <c r="AA1981" i="2"/>
  <c r="Z1981" i="2"/>
  <c r="AA1980" i="2"/>
  <c r="Z1980" i="2"/>
  <c r="AA1979" i="2"/>
  <c r="Z1979" i="2"/>
  <c r="AA1978" i="2"/>
  <c r="Z1978" i="2"/>
  <c r="AA1977" i="2"/>
  <c r="Z1977" i="2"/>
  <c r="AA1976" i="2"/>
  <c r="Z1976" i="2"/>
  <c r="AA1975" i="2"/>
  <c r="Z1975" i="2"/>
  <c r="AA1974" i="2"/>
  <c r="Z1974" i="2"/>
  <c r="AA1973" i="2"/>
  <c r="Z1973" i="2"/>
  <c r="AA1972" i="2"/>
  <c r="Z1972" i="2"/>
  <c r="AA1971" i="2"/>
  <c r="Z1971" i="2"/>
  <c r="AA1970" i="2"/>
  <c r="Z1970" i="2"/>
  <c r="AA1969" i="2"/>
  <c r="Z1969" i="2"/>
  <c r="AA1968" i="2"/>
  <c r="Z1968" i="2"/>
  <c r="AA1967" i="2"/>
  <c r="Z1967" i="2"/>
  <c r="AA1966" i="2"/>
  <c r="Z1966" i="2"/>
  <c r="AA1965" i="2"/>
  <c r="Z1965" i="2"/>
  <c r="AA1964" i="2"/>
  <c r="Z1964" i="2"/>
  <c r="AA1963" i="2"/>
  <c r="Z1963" i="2"/>
  <c r="AA1962" i="2"/>
  <c r="Z1962" i="2"/>
  <c r="AA1961" i="2"/>
  <c r="Z1961" i="2"/>
  <c r="AA1960" i="2"/>
  <c r="Z1960" i="2"/>
  <c r="AA1959" i="2"/>
  <c r="Z1959" i="2"/>
  <c r="AA1958" i="2"/>
  <c r="Z1958" i="2"/>
  <c r="AA1957" i="2"/>
  <c r="Z1957" i="2"/>
  <c r="AA1956" i="2"/>
  <c r="Z1956" i="2"/>
  <c r="AA1955" i="2"/>
  <c r="Z1955" i="2"/>
  <c r="AA1954" i="2"/>
  <c r="Z1954" i="2"/>
  <c r="AA1953" i="2"/>
  <c r="Z1953" i="2"/>
  <c r="AA1952" i="2"/>
  <c r="Z1952" i="2"/>
  <c r="AA1951" i="2"/>
  <c r="Z1951" i="2"/>
  <c r="AA1950" i="2"/>
  <c r="Z1950" i="2"/>
  <c r="AA1949" i="2"/>
  <c r="Z1949" i="2"/>
  <c r="AA1948" i="2"/>
  <c r="Z1948" i="2"/>
  <c r="AA1947" i="2"/>
  <c r="Z1947" i="2"/>
  <c r="AA1946" i="2"/>
  <c r="Z1946" i="2"/>
  <c r="AA1945" i="2"/>
  <c r="Z1945" i="2"/>
  <c r="AA1944" i="2"/>
  <c r="Z1944" i="2"/>
  <c r="AA1943" i="2"/>
  <c r="Z1943" i="2"/>
  <c r="AA1942" i="2"/>
  <c r="Z1942" i="2"/>
  <c r="AA1941" i="2"/>
  <c r="Z1941" i="2"/>
  <c r="AA1940" i="2"/>
  <c r="Z1940" i="2"/>
  <c r="AA1939" i="2"/>
  <c r="Z1939" i="2"/>
  <c r="AA1938" i="2"/>
  <c r="Z1938" i="2"/>
  <c r="AA1937" i="2"/>
  <c r="Z1937" i="2"/>
  <c r="AA1936" i="2"/>
  <c r="Z1936" i="2"/>
  <c r="AA1935" i="2"/>
  <c r="Z1935" i="2"/>
  <c r="AA1934" i="2"/>
  <c r="Z1934" i="2"/>
  <c r="AA1933" i="2"/>
  <c r="Z1933" i="2"/>
  <c r="AA1932" i="2"/>
  <c r="Z1932" i="2"/>
  <c r="AA1931" i="2"/>
  <c r="Z1931" i="2"/>
  <c r="AA1930" i="2"/>
  <c r="Z1930" i="2"/>
  <c r="AA1929" i="2"/>
  <c r="Z1929" i="2"/>
  <c r="AA1928" i="2"/>
  <c r="Z1928" i="2"/>
  <c r="AA1927" i="2"/>
  <c r="Z1927" i="2"/>
  <c r="AA1926" i="2"/>
  <c r="Z1926" i="2"/>
  <c r="AA1925" i="2"/>
  <c r="Z1925" i="2"/>
  <c r="AA1924" i="2"/>
  <c r="Z1924" i="2"/>
  <c r="AA1923" i="2"/>
  <c r="Z1923" i="2"/>
  <c r="AA1922" i="2"/>
  <c r="Z1922" i="2"/>
  <c r="AA1921" i="2"/>
  <c r="Z1921" i="2"/>
  <c r="AA1920" i="2"/>
  <c r="Z1920" i="2"/>
  <c r="AA1919" i="2"/>
  <c r="Z1919" i="2"/>
  <c r="AA1918" i="2"/>
  <c r="Z1918" i="2"/>
  <c r="AA1917" i="2"/>
  <c r="Z1917" i="2"/>
  <c r="AA1916" i="2"/>
  <c r="Z1916" i="2"/>
  <c r="AA1915" i="2"/>
  <c r="Z1915" i="2"/>
  <c r="AA1914" i="2"/>
  <c r="Z1914" i="2"/>
  <c r="AA1913" i="2"/>
  <c r="Z1913" i="2"/>
  <c r="AA1912" i="2"/>
  <c r="Z1912" i="2"/>
  <c r="AA1911" i="2"/>
  <c r="Z1911" i="2"/>
  <c r="AA1910" i="2"/>
  <c r="Z1910" i="2"/>
  <c r="AA1909" i="2"/>
  <c r="Z1909" i="2"/>
  <c r="AA1908" i="2"/>
  <c r="Z1908" i="2"/>
  <c r="AA1907" i="2"/>
  <c r="Z1907" i="2"/>
  <c r="AA1906" i="2"/>
  <c r="Z1906" i="2"/>
  <c r="AA1905" i="2"/>
  <c r="Z1905" i="2"/>
  <c r="AA1904" i="2"/>
  <c r="Z1904" i="2"/>
  <c r="AA1903" i="2"/>
  <c r="Z1903" i="2"/>
  <c r="AA1902" i="2"/>
  <c r="Z1902" i="2"/>
  <c r="AA1901" i="2"/>
  <c r="Z1901" i="2"/>
  <c r="AA1900" i="2"/>
  <c r="Z1900" i="2"/>
  <c r="AA1899" i="2"/>
  <c r="Z1899" i="2"/>
  <c r="AA1898" i="2"/>
  <c r="Z1898" i="2"/>
  <c r="AA1897" i="2"/>
  <c r="Z1897" i="2"/>
  <c r="AA1896" i="2"/>
  <c r="Z1896" i="2"/>
  <c r="AA1895" i="2"/>
  <c r="Z1895" i="2"/>
  <c r="AA1894" i="2"/>
  <c r="Z1894" i="2"/>
  <c r="AA1893" i="2"/>
  <c r="Z1893" i="2"/>
  <c r="AA1892" i="2"/>
  <c r="Z1892" i="2"/>
  <c r="AA1891" i="2"/>
  <c r="Z1891" i="2"/>
  <c r="AA1890" i="2"/>
  <c r="Z1890" i="2"/>
  <c r="AA1889" i="2"/>
  <c r="Z1889" i="2"/>
  <c r="AA1888" i="2"/>
  <c r="Z1888" i="2"/>
  <c r="AA1887" i="2"/>
  <c r="Z1887" i="2"/>
  <c r="AA1886" i="2"/>
  <c r="Z1886" i="2"/>
  <c r="AA1885" i="2"/>
  <c r="Z1885" i="2"/>
  <c r="AA1884" i="2"/>
  <c r="Z1884" i="2"/>
  <c r="AA1883" i="2"/>
  <c r="Z1883" i="2"/>
  <c r="AA1882" i="2"/>
  <c r="Z1882" i="2"/>
  <c r="AA1881" i="2"/>
  <c r="Z1881" i="2"/>
  <c r="AA1880" i="2"/>
  <c r="Z1880" i="2"/>
  <c r="AA1879" i="2"/>
  <c r="Z1879" i="2"/>
  <c r="AA1878" i="2"/>
  <c r="Z1878" i="2"/>
  <c r="AA1877" i="2"/>
  <c r="Z1877" i="2"/>
  <c r="AA1876" i="2"/>
  <c r="Z1876" i="2"/>
  <c r="AA1875" i="2"/>
  <c r="Z1875" i="2"/>
  <c r="AA1874" i="2"/>
  <c r="Z1874" i="2"/>
  <c r="AA1873" i="2"/>
  <c r="Z1873" i="2"/>
  <c r="AA1872" i="2"/>
  <c r="Z1872" i="2"/>
  <c r="AA1871" i="2"/>
  <c r="Z1871" i="2"/>
  <c r="AA1870" i="2"/>
  <c r="Z1870" i="2"/>
  <c r="AA1869" i="2"/>
  <c r="Z1869" i="2"/>
  <c r="AA1868" i="2"/>
  <c r="Z1868" i="2"/>
  <c r="AA1867" i="2"/>
  <c r="Z1867" i="2"/>
  <c r="AA1866" i="2"/>
  <c r="Z1866" i="2"/>
  <c r="AA1865" i="2"/>
  <c r="Z1865" i="2"/>
  <c r="AA1864" i="2"/>
  <c r="Z1864" i="2"/>
  <c r="AA1863" i="2"/>
  <c r="Z1863" i="2"/>
  <c r="AA1862" i="2"/>
  <c r="Z1862" i="2"/>
  <c r="AA1861" i="2"/>
  <c r="Z1861" i="2"/>
  <c r="AA1860" i="2"/>
  <c r="Z1860" i="2"/>
  <c r="AA1859" i="2"/>
  <c r="Z1859" i="2"/>
  <c r="AA1858" i="2"/>
  <c r="Z1858" i="2"/>
  <c r="AA1857" i="2"/>
  <c r="Z1857" i="2"/>
  <c r="AA1856" i="2"/>
  <c r="Z1856" i="2"/>
  <c r="AA1855" i="2"/>
  <c r="Z1855" i="2"/>
  <c r="AA1854" i="2"/>
  <c r="Z1854" i="2"/>
  <c r="AA1853" i="2"/>
  <c r="Z1853" i="2"/>
  <c r="AA1852" i="2"/>
  <c r="Z1852" i="2"/>
  <c r="AA1851" i="2"/>
  <c r="Z1851" i="2"/>
  <c r="AA1850" i="2"/>
  <c r="Z1850" i="2"/>
  <c r="AA1849" i="2"/>
  <c r="Z1849" i="2"/>
  <c r="AA1848" i="2"/>
  <c r="Z1848" i="2"/>
  <c r="AA1847" i="2"/>
  <c r="Z1847" i="2"/>
  <c r="AA1846" i="2"/>
  <c r="Z1846" i="2"/>
  <c r="AA1845" i="2"/>
  <c r="Z1845" i="2"/>
  <c r="AA1844" i="2"/>
  <c r="Z1844" i="2"/>
  <c r="AA1843" i="2"/>
  <c r="Z1843" i="2"/>
  <c r="AA1842" i="2"/>
  <c r="Z1842" i="2"/>
  <c r="AA1841" i="2"/>
  <c r="Z1841" i="2"/>
  <c r="AA1840" i="2"/>
  <c r="Z1840" i="2"/>
  <c r="AA1839" i="2"/>
  <c r="Z1839" i="2"/>
  <c r="AA1838" i="2"/>
  <c r="Z1838" i="2"/>
  <c r="AA1837" i="2"/>
  <c r="Z1837" i="2"/>
  <c r="AA1836" i="2"/>
  <c r="Z1836" i="2"/>
  <c r="AA1835" i="2"/>
  <c r="Z1835" i="2"/>
  <c r="AA1834" i="2"/>
  <c r="Z1834" i="2"/>
  <c r="AA1833" i="2"/>
  <c r="Z1833" i="2"/>
  <c r="AA1832" i="2"/>
  <c r="Z1832" i="2"/>
  <c r="AA1831" i="2"/>
  <c r="Z1831" i="2"/>
  <c r="AA1830" i="2"/>
  <c r="Z1830" i="2"/>
  <c r="AA1829" i="2"/>
  <c r="Z1829" i="2"/>
  <c r="AA1828" i="2"/>
  <c r="Z1828" i="2"/>
  <c r="AA1827" i="2"/>
  <c r="Z1827" i="2"/>
  <c r="AA1826" i="2"/>
  <c r="Z1826" i="2"/>
  <c r="AA1825" i="2"/>
  <c r="Z1825" i="2"/>
  <c r="AA1824" i="2"/>
  <c r="Z1824" i="2"/>
  <c r="AA1823" i="2"/>
  <c r="Z1823" i="2"/>
  <c r="AA1822" i="2"/>
  <c r="Z1822" i="2"/>
  <c r="AA1821" i="2"/>
  <c r="Z1821" i="2"/>
  <c r="AA1820" i="2"/>
  <c r="Z1820" i="2"/>
  <c r="AA1819" i="2"/>
  <c r="Z1819" i="2"/>
  <c r="AA1818" i="2"/>
  <c r="Z1818" i="2"/>
  <c r="AA1817" i="2"/>
  <c r="Z1817" i="2"/>
  <c r="AA1816" i="2"/>
  <c r="Z1816" i="2"/>
  <c r="AA1815" i="2"/>
  <c r="Z1815" i="2"/>
  <c r="AA1814" i="2"/>
  <c r="Z1814" i="2"/>
  <c r="AA1813" i="2"/>
  <c r="Z1813" i="2"/>
  <c r="AA1812" i="2"/>
  <c r="Z1812" i="2"/>
  <c r="AA1811" i="2"/>
  <c r="Z1811" i="2"/>
  <c r="AA1810" i="2"/>
  <c r="Z1810" i="2"/>
  <c r="AA1809" i="2"/>
  <c r="Z1809" i="2"/>
  <c r="AA1808" i="2"/>
  <c r="Z1808" i="2"/>
  <c r="AA1807" i="2"/>
  <c r="Z1807" i="2"/>
  <c r="AA1806" i="2"/>
  <c r="Z1806" i="2"/>
  <c r="AA1805" i="2"/>
  <c r="Z1805" i="2"/>
  <c r="AA1804" i="2"/>
  <c r="Z1804" i="2"/>
  <c r="AA1803" i="2"/>
  <c r="Z1803" i="2"/>
  <c r="AA1802" i="2"/>
  <c r="Z1802" i="2"/>
  <c r="AA1801" i="2"/>
  <c r="Z1801" i="2"/>
  <c r="AA1800" i="2"/>
  <c r="Z1800" i="2"/>
  <c r="AA1799" i="2"/>
  <c r="Z1799" i="2"/>
  <c r="AA1798" i="2"/>
  <c r="Z1798" i="2"/>
  <c r="AA1797" i="2"/>
  <c r="Z1797" i="2"/>
  <c r="AA1796" i="2"/>
  <c r="Z1796" i="2"/>
  <c r="AA1795" i="2"/>
  <c r="Z1795" i="2"/>
  <c r="AA1794" i="2"/>
  <c r="Z1794" i="2"/>
  <c r="AA1793" i="2"/>
  <c r="Z1793" i="2"/>
  <c r="AA1792" i="2"/>
  <c r="Z1792" i="2"/>
  <c r="AA1791" i="2"/>
  <c r="Z1791" i="2"/>
  <c r="AA1790" i="2"/>
  <c r="Z1790" i="2"/>
  <c r="AA1789" i="2"/>
  <c r="Z1789" i="2"/>
  <c r="AA1788" i="2"/>
  <c r="Z1788" i="2"/>
  <c r="AA1787" i="2"/>
  <c r="Z1787" i="2"/>
  <c r="AA1786" i="2"/>
  <c r="Z1786" i="2"/>
  <c r="AA1785" i="2"/>
  <c r="Z1785" i="2"/>
  <c r="AA1784" i="2"/>
  <c r="Z1784" i="2"/>
  <c r="AA1783" i="2"/>
  <c r="Z1783" i="2"/>
  <c r="AA1782" i="2"/>
  <c r="Z1782" i="2"/>
  <c r="AA1781" i="2"/>
  <c r="Z1781" i="2"/>
  <c r="AA1780" i="2"/>
  <c r="Z1780" i="2"/>
  <c r="AA1779" i="2"/>
  <c r="Z1779" i="2"/>
  <c r="AA1778" i="2"/>
  <c r="Z1778" i="2"/>
  <c r="AA1777" i="2"/>
  <c r="Z1777" i="2"/>
  <c r="AA1776" i="2"/>
  <c r="Z1776" i="2"/>
  <c r="AA1775" i="2"/>
  <c r="Z1775" i="2"/>
  <c r="AA1774" i="2"/>
  <c r="Z1774" i="2"/>
  <c r="AA1773" i="2"/>
  <c r="Z1773" i="2"/>
  <c r="AA1772" i="2"/>
  <c r="Z1772" i="2"/>
  <c r="AA1771" i="2"/>
  <c r="Z1771" i="2"/>
  <c r="AA1770" i="2"/>
  <c r="Z1770" i="2"/>
  <c r="AA1769" i="2"/>
  <c r="Z1769" i="2"/>
  <c r="AA1768" i="2"/>
  <c r="Z1768" i="2"/>
  <c r="AA1767" i="2"/>
  <c r="Z1767" i="2"/>
  <c r="AA1766" i="2"/>
  <c r="Z1766" i="2"/>
  <c r="AA1765" i="2"/>
  <c r="Z1765" i="2"/>
  <c r="AA1764" i="2"/>
  <c r="Z1764" i="2"/>
  <c r="AA1763" i="2"/>
  <c r="Z1763" i="2"/>
  <c r="AA1762" i="2"/>
  <c r="Z1762" i="2"/>
  <c r="AA1761" i="2"/>
  <c r="Z1761" i="2"/>
  <c r="AA1760" i="2"/>
  <c r="Z1760" i="2"/>
  <c r="AA1759" i="2"/>
  <c r="Z1759" i="2"/>
  <c r="AA1758" i="2"/>
  <c r="Z1758" i="2"/>
  <c r="AA1757" i="2"/>
  <c r="Z1757" i="2"/>
  <c r="AA1756" i="2"/>
  <c r="Z1756" i="2"/>
  <c r="AA1755" i="2"/>
  <c r="Z1755" i="2"/>
  <c r="AA1754" i="2"/>
  <c r="Z1754" i="2"/>
  <c r="AA1753" i="2"/>
  <c r="Z1753" i="2"/>
  <c r="AA1752" i="2"/>
  <c r="Z1752" i="2"/>
  <c r="AA1751" i="2"/>
  <c r="Z1751" i="2"/>
  <c r="AA1750" i="2"/>
  <c r="Z1750" i="2"/>
  <c r="AA1749" i="2"/>
  <c r="Z1749" i="2"/>
  <c r="AA1748" i="2"/>
  <c r="Z1748" i="2"/>
  <c r="AA1747" i="2"/>
  <c r="Z1747" i="2"/>
  <c r="AA1746" i="2"/>
  <c r="Z1746" i="2"/>
  <c r="AA1745" i="2"/>
  <c r="Z1745" i="2"/>
  <c r="AA1744" i="2"/>
  <c r="Z1744" i="2"/>
  <c r="AA1743" i="2"/>
  <c r="Z1743" i="2"/>
  <c r="AA1742" i="2"/>
  <c r="Z1742" i="2"/>
  <c r="AA1741" i="2"/>
  <c r="Z1741" i="2"/>
  <c r="AA1740" i="2"/>
  <c r="Z1740" i="2"/>
  <c r="AA1739" i="2"/>
  <c r="Z1739" i="2"/>
  <c r="AA1738" i="2"/>
  <c r="Z1738" i="2"/>
  <c r="AA1737" i="2"/>
  <c r="Z1737" i="2"/>
  <c r="AA1736" i="2"/>
  <c r="Z1736" i="2"/>
  <c r="AA1735" i="2"/>
  <c r="Z1735" i="2"/>
  <c r="AA1734" i="2"/>
  <c r="Z1734" i="2"/>
  <c r="AA1733" i="2"/>
  <c r="Z1733" i="2"/>
  <c r="AA1732" i="2"/>
  <c r="Z1732" i="2"/>
  <c r="AA1731" i="2"/>
  <c r="Z1731" i="2"/>
  <c r="AA1730" i="2"/>
  <c r="Z1730" i="2"/>
  <c r="AA1729" i="2"/>
  <c r="Z1729" i="2"/>
  <c r="AA1728" i="2"/>
  <c r="Z1728" i="2"/>
  <c r="AA1727" i="2"/>
  <c r="Z1727" i="2"/>
  <c r="AA1726" i="2"/>
  <c r="Z1726" i="2"/>
  <c r="AA1725" i="2"/>
  <c r="Z1725" i="2"/>
  <c r="AA1724" i="2"/>
  <c r="Z1724" i="2"/>
  <c r="AA1723" i="2"/>
  <c r="Z1723" i="2"/>
  <c r="AA1722" i="2"/>
  <c r="Z1722" i="2"/>
  <c r="AA1721" i="2"/>
  <c r="Z1721" i="2"/>
  <c r="AA1720" i="2"/>
  <c r="Z1720" i="2"/>
  <c r="AA1719" i="2"/>
  <c r="Z1719" i="2"/>
  <c r="AA1718" i="2"/>
  <c r="Z1718" i="2"/>
  <c r="AA1717" i="2"/>
  <c r="Z1717" i="2"/>
  <c r="AA1716" i="2"/>
  <c r="Z1716" i="2"/>
  <c r="AA1715" i="2"/>
  <c r="Z1715" i="2"/>
  <c r="AA1714" i="2"/>
  <c r="Z1714" i="2"/>
  <c r="AA1713" i="2"/>
  <c r="Z1713" i="2"/>
  <c r="AA1712" i="2"/>
  <c r="Z1712" i="2"/>
  <c r="AA1711" i="2"/>
  <c r="Z1711" i="2"/>
  <c r="AA1710" i="2"/>
  <c r="Z1710" i="2"/>
  <c r="AA1709" i="2"/>
  <c r="Z1709" i="2"/>
  <c r="AA1708" i="2"/>
  <c r="Z1708" i="2"/>
  <c r="AA1707" i="2"/>
  <c r="Z1707" i="2"/>
  <c r="AA1706" i="2"/>
  <c r="Z1706" i="2"/>
  <c r="AA1705" i="2"/>
  <c r="Z1705" i="2"/>
  <c r="AA1704" i="2"/>
  <c r="Z1704" i="2"/>
  <c r="AA1703" i="2"/>
  <c r="Z1703" i="2"/>
  <c r="AA1702" i="2"/>
  <c r="Z1702" i="2"/>
  <c r="AA1701" i="2"/>
  <c r="Z1701" i="2"/>
  <c r="AA1700" i="2"/>
  <c r="Z1700" i="2"/>
  <c r="AA1699" i="2"/>
  <c r="Z1699" i="2"/>
  <c r="AA1698" i="2"/>
  <c r="Z1698" i="2"/>
  <c r="AA1697" i="2"/>
  <c r="Z1697" i="2"/>
  <c r="AA1696" i="2"/>
  <c r="Z1696" i="2"/>
  <c r="AA1695" i="2"/>
  <c r="Z1695" i="2"/>
  <c r="AA1694" i="2"/>
  <c r="Z1694" i="2"/>
  <c r="AA1693" i="2"/>
  <c r="Z1693" i="2"/>
  <c r="AA1692" i="2"/>
  <c r="Z1692" i="2"/>
  <c r="AA1691" i="2"/>
  <c r="Z1691" i="2"/>
  <c r="AA1690" i="2"/>
  <c r="Z1690" i="2"/>
  <c r="AA1689" i="2"/>
  <c r="Z1689" i="2"/>
  <c r="AA1688" i="2"/>
  <c r="Z1688" i="2"/>
  <c r="AA1687" i="2"/>
  <c r="Z1687" i="2"/>
  <c r="AA1686" i="2"/>
  <c r="Z1686" i="2"/>
  <c r="AA1685" i="2"/>
  <c r="Z1685" i="2"/>
  <c r="AA1684" i="2"/>
  <c r="Z1684" i="2"/>
  <c r="AA1683" i="2"/>
  <c r="Z1683" i="2"/>
  <c r="AA1682" i="2"/>
  <c r="Z1682" i="2"/>
  <c r="AA1681" i="2"/>
  <c r="Z1681" i="2"/>
  <c r="AA1680" i="2"/>
  <c r="Z1680" i="2"/>
  <c r="AA1679" i="2"/>
  <c r="Z1679" i="2"/>
  <c r="AA1678" i="2"/>
  <c r="Z1678" i="2"/>
  <c r="AA1677" i="2"/>
  <c r="Z1677" i="2"/>
  <c r="AA1676" i="2"/>
  <c r="Z1676" i="2"/>
  <c r="AA1675" i="2"/>
  <c r="Z1675" i="2"/>
  <c r="AA1674" i="2"/>
  <c r="Z1674" i="2"/>
  <c r="AA1673" i="2"/>
  <c r="Z1673" i="2"/>
  <c r="AA1672" i="2"/>
  <c r="Z1672" i="2"/>
  <c r="AA1671" i="2"/>
  <c r="Z1671" i="2"/>
  <c r="AA1670" i="2"/>
  <c r="Z1670" i="2"/>
  <c r="AA1669" i="2"/>
  <c r="Z1669" i="2"/>
  <c r="AA1668" i="2"/>
  <c r="Z1668" i="2"/>
  <c r="AA1667" i="2"/>
  <c r="Z1667" i="2"/>
  <c r="AA1666" i="2"/>
  <c r="Z1666" i="2"/>
  <c r="AA1665" i="2"/>
  <c r="Z1665" i="2"/>
  <c r="AA1664" i="2"/>
  <c r="Z1664" i="2"/>
  <c r="AA1663" i="2"/>
  <c r="Z1663" i="2"/>
  <c r="AA1662" i="2"/>
  <c r="Z1662" i="2"/>
  <c r="AA1661" i="2"/>
  <c r="Z1661" i="2"/>
  <c r="AA1660" i="2"/>
  <c r="Z1660" i="2"/>
  <c r="AA1659" i="2"/>
  <c r="Z1659" i="2"/>
  <c r="AA1658" i="2"/>
  <c r="Z1658" i="2"/>
  <c r="AA1657" i="2"/>
  <c r="Z1657" i="2"/>
  <c r="AA1656" i="2"/>
  <c r="Z1656" i="2"/>
  <c r="AA1655" i="2"/>
  <c r="Z1655" i="2"/>
  <c r="AA1654" i="2"/>
  <c r="Z1654" i="2"/>
  <c r="AA1653" i="2"/>
  <c r="Z1653" i="2"/>
  <c r="AA1652" i="2"/>
  <c r="Z1652" i="2"/>
  <c r="AA1651" i="2"/>
  <c r="Z1651" i="2"/>
  <c r="AA1650" i="2"/>
  <c r="Z1650" i="2"/>
  <c r="AA1649" i="2"/>
  <c r="Z1649" i="2"/>
  <c r="AA1648" i="2"/>
  <c r="Z1648" i="2"/>
  <c r="AA1647" i="2"/>
  <c r="Z1647" i="2"/>
  <c r="AA1646" i="2"/>
  <c r="Z1646" i="2"/>
  <c r="AA1645" i="2"/>
  <c r="Z1645" i="2"/>
  <c r="AA1644" i="2"/>
  <c r="Z1644" i="2"/>
  <c r="AA1643" i="2"/>
  <c r="Z1643" i="2"/>
  <c r="AA1642" i="2"/>
  <c r="Z1642" i="2"/>
  <c r="AA1641" i="2"/>
  <c r="Z1641" i="2"/>
  <c r="AA1640" i="2"/>
  <c r="Z1640" i="2"/>
  <c r="AA1639" i="2"/>
  <c r="Z1639" i="2"/>
  <c r="AA1638" i="2"/>
  <c r="Z1638" i="2"/>
  <c r="AA1637" i="2"/>
  <c r="Z1637" i="2"/>
  <c r="AA1636" i="2"/>
  <c r="Z1636" i="2"/>
  <c r="AA1635" i="2"/>
  <c r="Z1635" i="2"/>
  <c r="AA1634" i="2"/>
  <c r="Z1634" i="2"/>
  <c r="AA1633" i="2"/>
  <c r="Z1633" i="2"/>
  <c r="AA1632" i="2"/>
  <c r="Z1632" i="2"/>
  <c r="AA1631" i="2"/>
  <c r="Z1631" i="2"/>
  <c r="AA1630" i="2"/>
  <c r="Z1630" i="2"/>
  <c r="AA1629" i="2"/>
  <c r="Z1629" i="2"/>
  <c r="AA1628" i="2"/>
  <c r="Z1628" i="2"/>
  <c r="AA1627" i="2"/>
  <c r="Z1627" i="2"/>
  <c r="AA1626" i="2"/>
  <c r="Z1626" i="2"/>
  <c r="AA1625" i="2"/>
  <c r="Z1625" i="2"/>
  <c r="AA1624" i="2"/>
  <c r="Z1624" i="2"/>
  <c r="AA1623" i="2"/>
  <c r="Z1623" i="2"/>
  <c r="AA1622" i="2"/>
  <c r="Z1622" i="2"/>
  <c r="AA1621" i="2"/>
  <c r="Z1621" i="2"/>
  <c r="AA1620" i="2"/>
  <c r="Z1620" i="2"/>
  <c r="AA1619" i="2"/>
  <c r="Z1619" i="2"/>
  <c r="AA1618" i="2"/>
  <c r="Z1618" i="2"/>
  <c r="AA1617" i="2"/>
  <c r="Z1617" i="2"/>
  <c r="AA1616" i="2"/>
  <c r="Z1616" i="2"/>
  <c r="AA1615" i="2"/>
  <c r="Z1615" i="2"/>
  <c r="AA1614" i="2"/>
  <c r="Z1614" i="2"/>
  <c r="AA1613" i="2"/>
  <c r="Z1613" i="2"/>
  <c r="AA1612" i="2"/>
  <c r="Z1612" i="2"/>
  <c r="AA1611" i="2"/>
  <c r="Z1611" i="2"/>
  <c r="AA1610" i="2"/>
  <c r="Z1610" i="2"/>
  <c r="AA1609" i="2"/>
  <c r="Z1609" i="2"/>
  <c r="AA1608" i="2"/>
  <c r="Z1608" i="2"/>
  <c r="AA1607" i="2"/>
  <c r="Z1607" i="2"/>
  <c r="AA1606" i="2"/>
  <c r="Z1606" i="2"/>
  <c r="AA1605" i="2"/>
  <c r="Z1605" i="2"/>
  <c r="AA1604" i="2"/>
  <c r="Z1604" i="2"/>
  <c r="AA1603" i="2"/>
  <c r="Z1603" i="2"/>
  <c r="AA1602" i="2"/>
  <c r="Z1602" i="2"/>
  <c r="AA1601" i="2"/>
  <c r="Z1601" i="2"/>
  <c r="AA1600" i="2"/>
  <c r="Z1600" i="2"/>
  <c r="AA1599" i="2"/>
  <c r="Z1599" i="2"/>
  <c r="AA1598" i="2"/>
  <c r="Z1598" i="2"/>
  <c r="AA1597" i="2"/>
  <c r="Z1597" i="2"/>
  <c r="AA1596" i="2"/>
  <c r="Z1596" i="2"/>
  <c r="AA1595" i="2"/>
  <c r="Z1595" i="2"/>
  <c r="AA1594" i="2"/>
  <c r="Z1594" i="2"/>
  <c r="AA1593" i="2"/>
  <c r="Z1593" i="2"/>
  <c r="AA1592" i="2"/>
  <c r="Z1592" i="2"/>
  <c r="AA1591" i="2"/>
  <c r="Z1591" i="2"/>
  <c r="AA1590" i="2"/>
  <c r="Z1590" i="2"/>
  <c r="AA1589" i="2"/>
  <c r="Z1589" i="2"/>
  <c r="AA1588" i="2"/>
  <c r="Z1588" i="2"/>
  <c r="AA1587" i="2"/>
  <c r="Z1587" i="2"/>
  <c r="AA1586" i="2"/>
  <c r="Z1586" i="2"/>
  <c r="AA1585" i="2"/>
  <c r="Z1585" i="2"/>
  <c r="AA1584" i="2"/>
  <c r="Z1584" i="2"/>
  <c r="AA1583" i="2"/>
  <c r="Z1583" i="2"/>
  <c r="AA1582" i="2"/>
  <c r="Z1582" i="2"/>
  <c r="AA1581" i="2"/>
  <c r="Z1581" i="2"/>
  <c r="AA1580" i="2"/>
  <c r="Z1580" i="2"/>
  <c r="AA1579" i="2"/>
  <c r="Z1579" i="2"/>
  <c r="AA1578" i="2"/>
  <c r="Z1578" i="2"/>
  <c r="AA1577" i="2"/>
  <c r="Z1577" i="2"/>
  <c r="AA1576" i="2"/>
  <c r="Z1576" i="2"/>
  <c r="AA1575" i="2"/>
  <c r="Z1575" i="2"/>
  <c r="AA1574" i="2"/>
  <c r="Z1574" i="2"/>
  <c r="AA1573" i="2"/>
  <c r="Z1573" i="2"/>
  <c r="AA1572" i="2"/>
  <c r="Z1572" i="2"/>
  <c r="AA1571" i="2"/>
  <c r="Z1571" i="2"/>
  <c r="AA1570" i="2"/>
  <c r="Z1570" i="2"/>
  <c r="AA1569" i="2"/>
  <c r="Z1569" i="2"/>
  <c r="AA1568" i="2"/>
  <c r="Z1568" i="2"/>
  <c r="AA1567" i="2"/>
  <c r="Z1567" i="2"/>
  <c r="AA1566" i="2"/>
  <c r="Z1566" i="2"/>
  <c r="AA1565" i="2"/>
  <c r="Z1565" i="2"/>
  <c r="AA1564" i="2"/>
  <c r="Z1564" i="2"/>
  <c r="AA1563" i="2"/>
  <c r="Z1563" i="2"/>
  <c r="AA1562" i="2"/>
  <c r="Z1562" i="2"/>
  <c r="AA1561" i="2"/>
  <c r="Z1561" i="2"/>
  <c r="AA1560" i="2"/>
  <c r="Z1560" i="2"/>
  <c r="AA1559" i="2"/>
  <c r="Z1559" i="2"/>
  <c r="AA1558" i="2"/>
  <c r="Z1558" i="2"/>
  <c r="AA1557" i="2"/>
  <c r="Z1557" i="2"/>
  <c r="AA1556" i="2"/>
  <c r="Z1556" i="2"/>
  <c r="AA1555" i="2"/>
  <c r="Z1555" i="2"/>
  <c r="AA1554" i="2"/>
  <c r="Z1554" i="2"/>
  <c r="AA1553" i="2"/>
  <c r="Z1553" i="2"/>
  <c r="AA1552" i="2"/>
  <c r="Z1552" i="2"/>
  <c r="AA1551" i="2"/>
  <c r="Z1551" i="2"/>
  <c r="AA1550" i="2"/>
  <c r="Z1550" i="2"/>
  <c r="AA1549" i="2"/>
  <c r="Z1549" i="2"/>
  <c r="AA1548" i="2"/>
  <c r="Z1548" i="2"/>
  <c r="AA1547" i="2"/>
  <c r="Z1547" i="2"/>
  <c r="AA1546" i="2"/>
  <c r="Z1546" i="2"/>
  <c r="AA1545" i="2"/>
  <c r="Z1545" i="2"/>
  <c r="AA1544" i="2"/>
  <c r="Z1544" i="2"/>
  <c r="AA1543" i="2"/>
  <c r="Z1543" i="2"/>
  <c r="AA1542" i="2"/>
  <c r="Z1542" i="2"/>
  <c r="AA1541" i="2"/>
  <c r="Z1541" i="2"/>
  <c r="AA1540" i="2"/>
  <c r="Z1540" i="2"/>
  <c r="AA1539" i="2"/>
  <c r="Z1539" i="2"/>
  <c r="AA1538" i="2"/>
  <c r="Z1538" i="2"/>
  <c r="AA1537" i="2"/>
  <c r="Z1537" i="2"/>
  <c r="AA1536" i="2"/>
  <c r="Z1536" i="2"/>
  <c r="AA1535" i="2"/>
  <c r="Z1535" i="2"/>
  <c r="AA1534" i="2"/>
  <c r="Z1534" i="2"/>
  <c r="AA1533" i="2"/>
  <c r="Z1533" i="2"/>
  <c r="AA1532" i="2"/>
  <c r="Z1532" i="2"/>
  <c r="AA1531" i="2"/>
  <c r="Z1531" i="2"/>
  <c r="AA1530" i="2"/>
  <c r="Z1530" i="2"/>
  <c r="AA1529" i="2"/>
  <c r="Z1529" i="2"/>
  <c r="AA1528" i="2"/>
  <c r="Z1528" i="2"/>
  <c r="AA1527" i="2"/>
  <c r="Z1527" i="2"/>
  <c r="AA1526" i="2"/>
  <c r="Z1526" i="2"/>
  <c r="AA1525" i="2"/>
  <c r="Z1525" i="2"/>
  <c r="AA1524" i="2"/>
  <c r="Z1524" i="2"/>
  <c r="AA1523" i="2"/>
  <c r="Z1523" i="2"/>
  <c r="AA1522" i="2"/>
  <c r="Z1522" i="2"/>
  <c r="AA1521" i="2"/>
  <c r="Z1521" i="2"/>
  <c r="AA1520" i="2"/>
  <c r="Z1520" i="2"/>
  <c r="AA1519" i="2"/>
  <c r="Z1519" i="2"/>
  <c r="AA1518" i="2"/>
  <c r="Z1518" i="2"/>
  <c r="AA1517" i="2"/>
  <c r="Z1517" i="2"/>
  <c r="AA1516" i="2"/>
  <c r="Z1516" i="2"/>
  <c r="AA1515" i="2"/>
  <c r="Z1515" i="2"/>
  <c r="AA1514" i="2"/>
  <c r="Z1514" i="2"/>
  <c r="AA1513" i="2"/>
  <c r="Z1513" i="2"/>
  <c r="AA1512" i="2"/>
  <c r="Z1512" i="2"/>
  <c r="AA1511" i="2"/>
  <c r="Z1511" i="2"/>
  <c r="AA1510" i="2"/>
  <c r="Z1510" i="2"/>
  <c r="AA1509" i="2"/>
  <c r="Z1509" i="2"/>
  <c r="AA1508" i="2"/>
  <c r="Z1508" i="2"/>
  <c r="AA1507" i="2"/>
  <c r="Z1507" i="2"/>
  <c r="AA1506" i="2"/>
  <c r="Z1506" i="2"/>
  <c r="AA1505" i="2"/>
  <c r="Z1505" i="2"/>
  <c r="AA1504" i="2"/>
  <c r="Z1504" i="2"/>
  <c r="AA1503" i="2"/>
  <c r="Z1503" i="2"/>
  <c r="AA1502" i="2"/>
  <c r="Z1502" i="2"/>
  <c r="AA1501" i="2"/>
  <c r="Z1501" i="2"/>
  <c r="AA1500" i="2"/>
  <c r="Z1500" i="2"/>
  <c r="AA1499" i="2"/>
  <c r="Z1499" i="2"/>
  <c r="AA1498" i="2"/>
  <c r="Z1498" i="2"/>
  <c r="AA1497" i="2"/>
  <c r="Z1497" i="2"/>
  <c r="AA1496" i="2"/>
  <c r="Z1496" i="2"/>
  <c r="AA1495" i="2"/>
  <c r="Z1495" i="2"/>
  <c r="AA1494" i="2"/>
  <c r="Z1494" i="2"/>
  <c r="AA1493" i="2"/>
  <c r="Z1493" i="2"/>
  <c r="AA1492" i="2"/>
  <c r="Z1492" i="2"/>
  <c r="AA1491" i="2"/>
  <c r="Z1491" i="2"/>
  <c r="AA1490" i="2"/>
  <c r="Z1490" i="2"/>
  <c r="AA1489" i="2"/>
  <c r="Z1489" i="2"/>
  <c r="AA1488" i="2"/>
  <c r="Z1488" i="2"/>
  <c r="AA1487" i="2"/>
  <c r="Z1487" i="2"/>
  <c r="AA1486" i="2"/>
  <c r="Z1486" i="2"/>
  <c r="AA1485" i="2"/>
  <c r="Z1485" i="2"/>
  <c r="AA1484" i="2"/>
  <c r="Z1484" i="2"/>
  <c r="AA1483" i="2"/>
  <c r="Z1483" i="2"/>
  <c r="AA1482" i="2"/>
  <c r="Z1482" i="2"/>
  <c r="AA1481" i="2"/>
  <c r="Z1481" i="2"/>
  <c r="AA1480" i="2"/>
  <c r="Z1480" i="2"/>
  <c r="AA1479" i="2"/>
  <c r="Z1479" i="2"/>
  <c r="AA1478" i="2"/>
  <c r="Z1478" i="2"/>
  <c r="AA1477" i="2"/>
  <c r="Z1477" i="2"/>
  <c r="AA1476" i="2"/>
  <c r="Z1476" i="2"/>
  <c r="AA1475" i="2"/>
  <c r="Z1475" i="2"/>
  <c r="AA1474" i="2"/>
  <c r="Z1474" i="2"/>
  <c r="AA1473" i="2"/>
  <c r="Z1473" i="2"/>
  <c r="AA1472" i="2"/>
  <c r="Z1472" i="2"/>
  <c r="AA1471" i="2"/>
  <c r="Z1471" i="2"/>
  <c r="AA1470" i="2"/>
  <c r="Z1470" i="2"/>
  <c r="AA1469" i="2"/>
  <c r="Z1469" i="2"/>
  <c r="AA1468" i="2"/>
  <c r="Z1468" i="2"/>
  <c r="AA1467" i="2"/>
  <c r="Z1467" i="2"/>
  <c r="AA1466" i="2"/>
  <c r="Z1466" i="2"/>
  <c r="AA1465" i="2"/>
  <c r="Z1465" i="2"/>
  <c r="AA1464" i="2"/>
  <c r="Z1464" i="2"/>
  <c r="AA1463" i="2"/>
  <c r="Z1463" i="2"/>
  <c r="AA1462" i="2"/>
  <c r="Z1462" i="2"/>
  <c r="AA1461" i="2"/>
  <c r="Z1461" i="2"/>
  <c r="AA1460" i="2"/>
  <c r="Z1460" i="2"/>
  <c r="AA1459" i="2"/>
  <c r="Z1459" i="2"/>
  <c r="AA1458" i="2"/>
  <c r="Z1458" i="2"/>
  <c r="AA1457" i="2"/>
  <c r="Z1457" i="2"/>
  <c r="AA1456" i="2"/>
  <c r="Z1456" i="2"/>
  <c r="AA1455" i="2"/>
  <c r="Z1455" i="2"/>
  <c r="AA1454" i="2"/>
  <c r="Z1454" i="2"/>
  <c r="AA1453" i="2"/>
  <c r="Z1453" i="2"/>
  <c r="AA1452" i="2"/>
  <c r="Z1452" i="2"/>
  <c r="AA1451" i="2"/>
  <c r="Z1451" i="2"/>
  <c r="AA1450" i="2"/>
  <c r="Z1450" i="2"/>
  <c r="AA1449" i="2"/>
  <c r="Z1449" i="2"/>
  <c r="AA1448" i="2"/>
  <c r="Z1448" i="2"/>
  <c r="AA1447" i="2"/>
  <c r="Z1447" i="2"/>
  <c r="AA1446" i="2"/>
  <c r="Z1446" i="2"/>
  <c r="AA1445" i="2"/>
  <c r="Z1445" i="2"/>
  <c r="AA1444" i="2"/>
  <c r="Z1444" i="2"/>
  <c r="AA1443" i="2"/>
  <c r="Z1443" i="2"/>
  <c r="AA1442" i="2"/>
  <c r="Z1442" i="2"/>
  <c r="AA1441" i="2"/>
  <c r="Z1441" i="2"/>
  <c r="AA1440" i="2"/>
  <c r="Z1440" i="2"/>
  <c r="AA1439" i="2"/>
  <c r="Z1439" i="2"/>
  <c r="AA1438" i="2"/>
  <c r="Z1438" i="2"/>
  <c r="AA1437" i="2"/>
  <c r="Z1437" i="2"/>
  <c r="AA1436" i="2"/>
  <c r="Z1436" i="2"/>
  <c r="AA1435" i="2"/>
  <c r="Z1435" i="2"/>
  <c r="AA1434" i="2"/>
  <c r="Z1434" i="2"/>
  <c r="AA1433" i="2"/>
  <c r="Z1433" i="2"/>
  <c r="AA1432" i="2"/>
  <c r="Z1432" i="2"/>
  <c r="AA1431" i="2"/>
  <c r="Z1431" i="2"/>
  <c r="AA1430" i="2"/>
  <c r="Z1430" i="2"/>
  <c r="AA1429" i="2"/>
  <c r="Z1429" i="2"/>
  <c r="AA1428" i="2"/>
  <c r="Z1428" i="2"/>
  <c r="AA1427" i="2"/>
  <c r="Z1427" i="2"/>
  <c r="AA1426" i="2"/>
  <c r="Z1426" i="2"/>
  <c r="AA1425" i="2"/>
  <c r="Z1425" i="2"/>
  <c r="AA1424" i="2"/>
  <c r="Z1424" i="2"/>
  <c r="AA1423" i="2"/>
  <c r="Z1423" i="2"/>
  <c r="AA1422" i="2"/>
  <c r="Z1422" i="2"/>
  <c r="AA1421" i="2"/>
  <c r="Z1421" i="2"/>
  <c r="AA1420" i="2"/>
  <c r="Z1420" i="2"/>
  <c r="AA1419" i="2"/>
  <c r="Z1419" i="2"/>
  <c r="AA1418" i="2"/>
  <c r="Z1418" i="2"/>
  <c r="AA1417" i="2"/>
  <c r="Z1417" i="2"/>
  <c r="AA1416" i="2"/>
  <c r="Z1416" i="2"/>
  <c r="AA1415" i="2"/>
  <c r="Z1415" i="2"/>
  <c r="AA1414" i="2"/>
  <c r="Z1414" i="2"/>
  <c r="AA1413" i="2"/>
  <c r="Z1413" i="2"/>
  <c r="AA1412" i="2"/>
  <c r="Z1412" i="2"/>
  <c r="AA1411" i="2"/>
  <c r="Z1411" i="2"/>
  <c r="AA1410" i="2"/>
  <c r="Z1410" i="2"/>
  <c r="AA1409" i="2"/>
  <c r="Z1409" i="2"/>
  <c r="AA1408" i="2"/>
  <c r="Z1408" i="2"/>
  <c r="AA1407" i="2"/>
  <c r="Z1407" i="2"/>
  <c r="AA1406" i="2"/>
  <c r="Z1406" i="2"/>
  <c r="AA1405" i="2"/>
  <c r="Z1405" i="2"/>
  <c r="AA1404" i="2"/>
  <c r="Z1404" i="2"/>
  <c r="AA1403" i="2"/>
  <c r="Z1403" i="2"/>
  <c r="AA1402" i="2"/>
  <c r="Z1402" i="2"/>
  <c r="AA1401" i="2"/>
  <c r="Z1401" i="2"/>
  <c r="AA1400" i="2"/>
  <c r="Z1400" i="2"/>
  <c r="AA1399" i="2"/>
  <c r="Z1399" i="2"/>
  <c r="AA1398" i="2"/>
  <c r="Z1398" i="2"/>
  <c r="AA1397" i="2"/>
  <c r="Z1397" i="2"/>
  <c r="AA1396" i="2"/>
  <c r="Z1396" i="2"/>
  <c r="AA1395" i="2"/>
  <c r="Z1395" i="2"/>
  <c r="AA1394" i="2"/>
  <c r="Z1394" i="2"/>
  <c r="AA1393" i="2"/>
  <c r="Z1393" i="2"/>
  <c r="AA1392" i="2"/>
  <c r="Z1392" i="2"/>
  <c r="AA1391" i="2"/>
  <c r="Z1391" i="2"/>
  <c r="AA1390" i="2"/>
  <c r="Z1390" i="2"/>
  <c r="AA1389" i="2"/>
  <c r="Z1389" i="2"/>
  <c r="AA1388" i="2"/>
  <c r="Z1388" i="2"/>
  <c r="AA1387" i="2"/>
  <c r="Z1387" i="2"/>
  <c r="AA1386" i="2"/>
  <c r="Z1386" i="2"/>
  <c r="AA1385" i="2"/>
  <c r="Z1385" i="2"/>
  <c r="AA1384" i="2"/>
  <c r="Z1384" i="2"/>
  <c r="AA1383" i="2"/>
  <c r="Z1383" i="2"/>
  <c r="AA1382" i="2"/>
  <c r="Z1382" i="2"/>
  <c r="AA1381" i="2"/>
  <c r="Z1381" i="2"/>
  <c r="AA1380" i="2"/>
  <c r="Z1380" i="2"/>
  <c r="AA1379" i="2"/>
  <c r="Z1379" i="2"/>
  <c r="AA1378" i="2"/>
  <c r="Z1378" i="2"/>
  <c r="AA1377" i="2"/>
  <c r="Z1377" i="2"/>
  <c r="AA1376" i="2"/>
  <c r="Z1376" i="2"/>
  <c r="AA1375" i="2"/>
  <c r="Z1375" i="2"/>
  <c r="AA1374" i="2"/>
  <c r="Z1374" i="2"/>
  <c r="AA1373" i="2"/>
  <c r="Z1373" i="2"/>
  <c r="AA1372" i="2"/>
  <c r="Z1372" i="2"/>
  <c r="AA1371" i="2"/>
  <c r="Z1371" i="2"/>
  <c r="AA1370" i="2"/>
  <c r="Z1370" i="2"/>
  <c r="AA1369" i="2"/>
  <c r="Z1369" i="2"/>
  <c r="AA1368" i="2"/>
  <c r="Z1368" i="2"/>
  <c r="AA1367" i="2"/>
  <c r="Z1367" i="2"/>
  <c r="AA1366" i="2"/>
  <c r="Z1366" i="2"/>
  <c r="AA1365" i="2"/>
  <c r="Z1365" i="2"/>
  <c r="AA1364" i="2"/>
  <c r="Z1364" i="2"/>
  <c r="AA1363" i="2"/>
  <c r="Z1363" i="2"/>
  <c r="AA1362" i="2"/>
  <c r="Z1362" i="2"/>
  <c r="AA1361" i="2"/>
  <c r="Z1361" i="2"/>
  <c r="AA1360" i="2"/>
  <c r="Z1360" i="2"/>
  <c r="AA1359" i="2"/>
  <c r="Z1359" i="2"/>
  <c r="AA1358" i="2"/>
  <c r="Z1358" i="2"/>
  <c r="AA1357" i="2"/>
  <c r="Z1357" i="2"/>
  <c r="AA1356" i="2"/>
  <c r="Z1356" i="2"/>
  <c r="AA1355" i="2"/>
  <c r="Z1355" i="2"/>
  <c r="AA1354" i="2"/>
  <c r="Z1354" i="2"/>
  <c r="AA1353" i="2"/>
  <c r="Z1353" i="2"/>
  <c r="AA1352" i="2"/>
  <c r="Z1352" i="2"/>
  <c r="AA1351" i="2"/>
  <c r="Z1351" i="2"/>
  <c r="AA1350" i="2"/>
  <c r="Z1350" i="2"/>
  <c r="AA1349" i="2"/>
  <c r="Z1349" i="2"/>
  <c r="AA1348" i="2"/>
  <c r="Z1348" i="2"/>
  <c r="AA1347" i="2"/>
  <c r="Z1347" i="2"/>
  <c r="AA1346" i="2"/>
  <c r="Z1346" i="2"/>
  <c r="AA1345" i="2"/>
  <c r="Z1345" i="2"/>
  <c r="AA1344" i="2"/>
  <c r="Z1344" i="2"/>
  <c r="AA1343" i="2"/>
  <c r="Z1343" i="2"/>
  <c r="AA1342" i="2"/>
  <c r="Z1342" i="2"/>
  <c r="AA1341" i="2"/>
  <c r="Z1341" i="2"/>
  <c r="AA1340" i="2"/>
  <c r="Z1340" i="2"/>
  <c r="AA1339" i="2"/>
  <c r="Z1339" i="2"/>
  <c r="AA1338" i="2"/>
  <c r="Z1338" i="2"/>
  <c r="AA1337" i="2"/>
  <c r="Z1337" i="2"/>
  <c r="AA1336" i="2"/>
  <c r="Z1336" i="2"/>
  <c r="AA1335" i="2"/>
  <c r="Z1335" i="2"/>
  <c r="AA1334" i="2"/>
  <c r="Z1334" i="2"/>
  <c r="AA1333" i="2"/>
  <c r="Z1333" i="2"/>
  <c r="AA1332" i="2"/>
  <c r="Z1332" i="2"/>
  <c r="AA1331" i="2"/>
  <c r="Z1331" i="2"/>
  <c r="AA1330" i="2"/>
  <c r="Z1330" i="2"/>
  <c r="AA1329" i="2"/>
  <c r="Z1329" i="2"/>
  <c r="AA1328" i="2"/>
  <c r="Z1328" i="2"/>
  <c r="AA1327" i="2"/>
  <c r="Z1327" i="2"/>
  <c r="AA1326" i="2"/>
  <c r="Z1326" i="2"/>
  <c r="AA1325" i="2"/>
  <c r="Z1325" i="2"/>
  <c r="AA1324" i="2"/>
  <c r="Z1324" i="2"/>
  <c r="AA1323" i="2"/>
  <c r="Z1323" i="2"/>
  <c r="AA1322" i="2"/>
  <c r="Z1322" i="2"/>
  <c r="AA1321" i="2"/>
  <c r="Z1321" i="2"/>
  <c r="AA1320" i="2"/>
  <c r="Z1320" i="2"/>
  <c r="AA1319" i="2"/>
  <c r="Z1319" i="2"/>
  <c r="AA1318" i="2"/>
  <c r="Z1318" i="2"/>
  <c r="AA1317" i="2"/>
  <c r="Z1317" i="2"/>
  <c r="AA1316" i="2"/>
  <c r="Z1316" i="2"/>
  <c r="AA1315" i="2"/>
  <c r="Z1315" i="2"/>
  <c r="AA1314" i="2"/>
  <c r="Z1314" i="2"/>
  <c r="AA1313" i="2"/>
  <c r="Z1313" i="2"/>
  <c r="AA1312" i="2"/>
  <c r="Z1312" i="2"/>
  <c r="AA1311" i="2"/>
  <c r="Z1311" i="2"/>
  <c r="AA1310" i="2"/>
  <c r="Z1310" i="2"/>
  <c r="AA1309" i="2"/>
  <c r="Z1309" i="2"/>
  <c r="AA1308" i="2"/>
  <c r="Z1308" i="2"/>
  <c r="AA1307" i="2"/>
  <c r="Z1307" i="2"/>
  <c r="AA1306" i="2"/>
  <c r="Z1306" i="2"/>
  <c r="AA1305" i="2"/>
  <c r="Z1305" i="2"/>
  <c r="AA1304" i="2"/>
  <c r="Z1304" i="2"/>
  <c r="AA1303" i="2"/>
  <c r="Z1303" i="2"/>
  <c r="AA1302" i="2"/>
  <c r="Z1302" i="2"/>
  <c r="AA1301" i="2"/>
  <c r="Z1301" i="2"/>
  <c r="AA1300" i="2"/>
  <c r="Z1300" i="2"/>
  <c r="AA1299" i="2"/>
  <c r="Z1299" i="2"/>
  <c r="AA1298" i="2"/>
  <c r="Z1298" i="2"/>
  <c r="AA1297" i="2"/>
  <c r="Z1297" i="2"/>
  <c r="AA1296" i="2"/>
  <c r="Z1296" i="2"/>
  <c r="AA1295" i="2"/>
  <c r="Z1295" i="2"/>
  <c r="AA1294" i="2"/>
  <c r="Z1294" i="2"/>
  <c r="AA1293" i="2"/>
  <c r="Z1293" i="2"/>
  <c r="AA1292" i="2"/>
  <c r="Z1292" i="2"/>
  <c r="AA1291" i="2"/>
  <c r="Z1291" i="2"/>
  <c r="AA1290" i="2"/>
  <c r="Z1290" i="2"/>
  <c r="AA1289" i="2"/>
  <c r="Z1289" i="2"/>
  <c r="AA1288" i="2"/>
  <c r="Z1288" i="2"/>
  <c r="AA1287" i="2"/>
  <c r="Z1287" i="2"/>
  <c r="AA1286" i="2"/>
  <c r="Z1286" i="2"/>
  <c r="AA1285" i="2"/>
  <c r="Z1285" i="2"/>
  <c r="AA1284" i="2"/>
  <c r="Z1284" i="2"/>
  <c r="AA1283" i="2"/>
  <c r="Z1283" i="2"/>
  <c r="AA1282" i="2"/>
  <c r="Z1282" i="2"/>
  <c r="AA1281" i="2"/>
  <c r="Z1281" i="2"/>
  <c r="AA1280" i="2"/>
  <c r="Z1280" i="2"/>
  <c r="AA1279" i="2"/>
  <c r="Z1279" i="2"/>
  <c r="AA1278" i="2"/>
  <c r="Z1278" i="2"/>
  <c r="AA1277" i="2"/>
  <c r="Z1277" i="2"/>
  <c r="AA1276" i="2"/>
  <c r="Z1276" i="2"/>
  <c r="AA1275" i="2"/>
  <c r="Z1275" i="2"/>
  <c r="AA1274" i="2"/>
  <c r="Z1274" i="2"/>
  <c r="AA1273" i="2"/>
  <c r="Z1273" i="2"/>
  <c r="AA1272" i="2"/>
  <c r="Z1272" i="2"/>
  <c r="AA1271" i="2"/>
  <c r="Z1271" i="2"/>
  <c r="AA1270" i="2"/>
  <c r="Z1270" i="2"/>
  <c r="AA1269" i="2"/>
  <c r="Z1269" i="2"/>
  <c r="AA1268" i="2"/>
  <c r="Z1268" i="2"/>
  <c r="AA1267" i="2"/>
  <c r="Z1267" i="2"/>
  <c r="AA1266" i="2"/>
  <c r="Z1266" i="2"/>
  <c r="AA1265" i="2"/>
  <c r="Z1265" i="2"/>
  <c r="AA1264" i="2"/>
  <c r="Z1264" i="2"/>
  <c r="AA1263" i="2"/>
  <c r="Z1263" i="2"/>
  <c r="AA1262" i="2"/>
  <c r="Z1262" i="2"/>
  <c r="AA1261" i="2"/>
  <c r="Z1261" i="2"/>
  <c r="AA1260" i="2"/>
  <c r="Z1260" i="2"/>
  <c r="AA1259" i="2"/>
  <c r="Z1259" i="2"/>
  <c r="AA1258" i="2"/>
  <c r="Z1258" i="2"/>
  <c r="AA1257" i="2"/>
  <c r="Z1257" i="2"/>
  <c r="AA1256" i="2"/>
  <c r="Z1256" i="2"/>
  <c r="AA1255" i="2"/>
  <c r="Z1255" i="2"/>
  <c r="AA1254" i="2"/>
  <c r="Z1254" i="2"/>
  <c r="AA1253" i="2"/>
  <c r="Z1253" i="2"/>
  <c r="AA1252" i="2"/>
  <c r="Z1252" i="2"/>
  <c r="AA1251" i="2"/>
  <c r="Z1251" i="2"/>
  <c r="AA1250" i="2"/>
  <c r="Z1250" i="2"/>
  <c r="AA1249" i="2"/>
  <c r="Z1249" i="2"/>
  <c r="AA1248" i="2"/>
  <c r="Z1248" i="2"/>
  <c r="AA1247" i="2"/>
  <c r="Z1247" i="2"/>
  <c r="AA1246" i="2"/>
  <c r="Z1246" i="2"/>
  <c r="AA1245" i="2"/>
  <c r="Z1245" i="2"/>
  <c r="AA1244" i="2"/>
  <c r="Z1244" i="2"/>
  <c r="AA1243" i="2"/>
  <c r="Z1243" i="2"/>
  <c r="AA1242" i="2"/>
  <c r="Z1242" i="2"/>
  <c r="AA1241" i="2"/>
  <c r="Z1241" i="2"/>
  <c r="AA1240" i="2"/>
  <c r="Z1240" i="2"/>
  <c r="AA1239" i="2"/>
  <c r="Z1239" i="2"/>
  <c r="AA1238" i="2"/>
  <c r="Z1238" i="2"/>
  <c r="AA1237" i="2"/>
  <c r="Z1237" i="2"/>
  <c r="AA1236" i="2"/>
  <c r="Z1236" i="2"/>
  <c r="AA1235" i="2"/>
  <c r="Z1235" i="2"/>
  <c r="AA1234" i="2"/>
  <c r="Z1234" i="2"/>
  <c r="AA1233" i="2"/>
  <c r="Z1233" i="2"/>
  <c r="AA1232" i="2"/>
  <c r="Z1232" i="2"/>
  <c r="AA1231" i="2"/>
  <c r="Z1231" i="2"/>
  <c r="AA1230" i="2"/>
  <c r="Z1230" i="2"/>
  <c r="AA1229" i="2"/>
  <c r="Z1229" i="2"/>
  <c r="AA1228" i="2"/>
  <c r="Z1228" i="2"/>
  <c r="AA1227" i="2"/>
  <c r="Z1227" i="2"/>
  <c r="AA1226" i="2"/>
  <c r="Z1226" i="2"/>
  <c r="AA1225" i="2"/>
  <c r="Z1225" i="2"/>
  <c r="AA1224" i="2"/>
  <c r="Z1224" i="2"/>
  <c r="AA1223" i="2"/>
  <c r="Z1223" i="2"/>
  <c r="AA1222" i="2"/>
  <c r="Z1222" i="2"/>
  <c r="AA1221" i="2"/>
  <c r="Z1221" i="2"/>
  <c r="AA1220" i="2"/>
  <c r="Z1220" i="2"/>
  <c r="AA1219" i="2"/>
  <c r="Z1219" i="2"/>
  <c r="AA1218" i="2"/>
  <c r="Z1218" i="2"/>
  <c r="AA1217" i="2"/>
  <c r="Z1217" i="2"/>
  <c r="AA1216" i="2"/>
  <c r="Z1216" i="2"/>
  <c r="AA1215" i="2"/>
  <c r="Z1215" i="2"/>
  <c r="AA1214" i="2"/>
  <c r="Z1214" i="2"/>
  <c r="AA1213" i="2"/>
  <c r="Z1213" i="2"/>
  <c r="AA1212" i="2"/>
  <c r="Z1212" i="2"/>
  <c r="AA1211" i="2"/>
  <c r="Z1211" i="2"/>
  <c r="AA1210" i="2"/>
  <c r="Z1210" i="2"/>
  <c r="AA1209" i="2"/>
  <c r="Z1209" i="2"/>
  <c r="AA1208" i="2"/>
  <c r="Z1208" i="2"/>
  <c r="AA1207" i="2"/>
  <c r="Z1207" i="2"/>
  <c r="AA1206" i="2"/>
  <c r="Z1206" i="2"/>
  <c r="AA1205" i="2"/>
  <c r="Z1205" i="2"/>
  <c r="AA1204" i="2"/>
  <c r="Z1204" i="2"/>
  <c r="AA1203" i="2"/>
  <c r="Z1203" i="2"/>
  <c r="AA1202" i="2"/>
  <c r="Z1202" i="2"/>
  <c r="AA1201" i="2"/>
  <c r="Z1201" i="2"/>
  <c r="AA1200" i="2"/>
  <c r="Z1200" i="2"/>
  <c r="AA1199" i="2"/>
  <c r="Z1199" i="2"/>
  <c r="AA1198" i="2"/>
  <c r="Z1198" i="2"/>
  <c r="AA1197" i="2"/>
  <c r="Z1197" i="2"/>
  <c r="AA1196" i="2"/>
  <c r="Z1196" i="2"/>
  <c r="AA1195" i="2"/>
  <c r="Z1195" i="2"/>
  <c r="AA1194" i="2"/>
  <c r="Z1194" i="2"/>
  <c r="AA1193" i="2"/>
  <c r="Z1193" i="2"/>
  <c r="AA1192" i="2"/>
  <c r="Z1192" i="2"/>
  <c r="AA1191" i="2"/>
  <c r="Z1191" i="2"/>
  <c r="AA1190" i="2"/>
  <c r="Z1190" i="2"/>
  <c r="AA1189" i="2"/>
  <c r="Z1189" i="2"/>
  <c r="AA1188" i="2"/>
  <c r="Z1188" i="2"/>
  <c r="AA1187" i="2"/>
  <c r="Z1187" i="2"/>
  <c r="AA1186" i="2"/>
  <c r="Z1186" i="2"/>
  <c r="AA1185" i="2"/>
  <c r="Z1185" i="2"/>
  <c r="AA1184" i="2"/>
  <c r="Z1184" i="2"/>
  <c r="AA1183" i="2"/>
  <c r="Z1183" i="2"/>
  <c r="AA1182" i="2"/>
  <c r="Z1182" i="2"/>
  <c r="AA1181" i="2"/>
  <c r="Z1181" i="2"/>
  <c r="AA1180" i="2"/>
  <c r="Z1180" i="2"/>
  <c r="AA1179" i="2"/>
  <c r="Z1179" i="2"/>
  <c r="AA1178" i="2"/>
  <c r="Z1178" i="2"/>
  <c r="AA1177" i="2"/>
  <c r="Z1177" i="2"/>
  <c r="AA1176" i="2"/>
  <c r="Z1176" i="2"/>
  <c r="AA1175" i="2"/>
  <c r="Z1175" i="2"/>
  <c r="AA1174" i="2"/>
  <c r="Z1174" i="2"/>
  <c r="AA1173" i="2"/>
  <c r="Z1173" i="2"/>
  <c r="AA1172" i="2"/>
  <c r="Z1172" i="2"/>
  <c r="AA1171" i="2"/>
  <c r="Z1171" i="2"/>
  <c r="AA1170" i="2"/>
  <c r="Z1170" i="2"/>
  <c r="AA1169" i="2"/>
  <c r="Z1169" i="2"/>
  <c r="AA1168" i="2"/>
  <c r="Z1168" i="2"/>
  <c r="AA1167" i="2"/>
  <c r="Z1167" i="2"/>
  <c r="AA1166" i="2"/>
  <c r="Z1166" i="2"/>
  <c r="AA1165" i="2"/>
  <c r="Z1165" i="2"/>
  <c r="AA1164" i="2"/>
  <c r="Z1164" i="2"/>
  <c r="AA1163" i="2"/>
  <c r="Z1163" i="2"/>
  <c r="AA1162" i="2"/>
  <c r="Z1162" i="2"/>
  <c r="AA1161" i="2"/>
  <c r="Z1161" i="2"/>
  <c r="AA1160" i="2"/>
  <c r="Z1160" i="2"/>
  <c r="AA1159" i="2"/>
  <c r="Z1159" i="2"/>
  <c r="AA1158" i="2"/>
  <c r="Z1158" i="2"/>
  <c r="AA1157" i="2"/>
  <c r="Z1157" i="2"/>
  <c r="AA1156" i="2"/>
  <c r="Z1156" i="2"/>
  <c r="AA1155" i="2"/>
  <c r="Z1155" i="2"/>
  <c r="AA1154" i="2"/>
  <c r="Z1154" i="2"/>
  <c r="AA1153" i="2"/>
  <c r="Z1153" i="2"/>
  <c r="AA1152" i="2"/>
  <c r="Z1152" i="2"/>
  <c r="AA1151" i="2"/>
  <c r="Z1151" i="2"/>
  <c r="AA1150" i="2"/>
  <c r="Z1150" i="2"/>
  <c r="AA1149" i="2"/>
  <c r="Z1149" i="2"/>
  <c r="AA1148" i="2"/>
  <c r="Z1148" i="2"/>
  <c r="AA1147" i="2"/>
  <c r="Z1147" i="2"/>
  <c r="AA1146" i="2"/>
  <c r="Z1146" i="2"/>
  <c r="AA1145" i="2"/>
  <c r="Z1145" i="2"/>
  <c r="AA1144" i="2"/>
  <c r="Z1144" i="2"/>
  <c r="AA1143" i="2"/>
  <c r="Z1143" i="2"/>
  <c r="AA1142" i="2"/>
  <c r="Z1142" i="2"/>
  <c r="AA1141" i="2"/>
  <c r="Z1141" i="2"/>
  <c r="AA1140" i="2"/>
  <c r="Z1140" i="2"/>
  <c r="AA1139" i="2"/>
  <c r="Z1139" i="2"/>
  <c r="AA1138" i="2"/>
  <c r="Z1138" i="2"/>
  <c r="AA1137" i="2"/>
  <c r="Z1137" i="2"/>
  <c r="AA1136" i="2"/>
  <c r="Z1136" i="2"/>
  <c r="AA1135" i="2"/>
  <c r="Z1135" i="2"/>
  <c r="AA1134" i="2"/>
  <c r="Z1134" i="2"/>
  <c r="AA1133" i="2"/>
  <c r="Z1133" i="2"/>
  <c r="AA1132" i="2"/>
  <c r="Z1132" i="2"/>
  <c r="AA1131" i="2"/>
  <c r="Z1131" i="2"/>
  <c r="AA1130" i="2"/>
  <c r="Z1130" i="2"/>
  <c r="AA1129" i="2"/>
  <c r="Z1129" i="2"/>
  <c r="AA1128" i="2"/>
  <c r="Z1128" i="2"/>
  <c r="AA1127" i="2"/>
  <c r="Z1127" i="2"/>
  <c r="AA1126" i="2"/>
  <c r="Z1126" i="2"/>
  <c r="AA1125" i="2"/>
  <c r="Z1125" i="2"/>
  <c r="AA1124" i="2"/>
  <c r="Z1124" i="2"/>
  <c r="AA1123" i="2"/>
  <c r="Z1123" i="2"/>
  <c r="AA1122" i="2"/>
  <c r="Z1122" i="2"/>
  <c r="AA1121" i="2"/>
  <c r="Z1121" i="2"/>
  <c r="AA1120" i="2"/>
  <c r="Z1120" i="2"/>
  <c r="AA1119" i="2"/>
  <c r="Z1119" i="2"/>
  <c r="AA1118" i="2"/>
  <c r="Z1118" i="2"/>
  <c r="AA1117" i="2"/>
  <c r="Z1117" i="2"/>
  <c r="AA1116" i="2"/>
  <c r="Z1116" i="2"/>
  <c r="AA1115" i="2"/>
  <c r="Z1115" i="2"/>
  <c r="AA1114" i="2"/>
  <c r="Z1114" i="2"/>
  <c r="AA1113" i="2"/>
  <c r="Z1113" i="2"/>
  <c r="AA1112" i="2"/>
  <c r="Z1112" i="2"/>
  <c r="AA1111" i="2"/>
  <c r="Z1111" i="2"/>
  <c r="AA1110" i="2"/>
  <c r="Z1110" i="2"/>
  <c r="AA1109" i="2"/>
  <c r="Z1109" i="2"/>
  <c r="AA1108" i="2"/>
  <c r="Z1108" i="2"/>
  <c r="AA1107" i="2"/>
  <c r="Z1107" i="2"/>
  <c r="AA1106" i="2"/>
  <c r="Z1106" i="2"/>
  <c r="AA1105" i="2"/>
  <c r="Z1105" i="2"/>
  <c r="AA1104" i="2"/>
  <c r="Z1104" i="2"/>
  <c r="AA1103" i="2"/>
  <c r="Z1103" i="2"/>
  <c r="AA1102" i="2"/>
  <c r="Z1102" i="2"/>
  <c r="AA1101" i="2"/>
  <c r="Z1101" i="2"/>
  <c r="AA1100" i="2"/>
  <c r="Z1100" i="2"/>
  <c r="AA1099" i="2"/>
  <c r="Z1099" i="2"/>
  <c r="AA1098" i="2"/>
  <c r="Z1098" i="2"/>
  <c r="AA1097" i="2"/>
  <c r="Z1097" i="2"/>
  <c r="AA1096" i="2"/>
  <c r="Z1096" i="2"/>
  <c r="AA1095" i="2"/>
  <c r="Z1095" i="2"/>
  <c r="AA1094" i="2"/>
  <c r="Z1094" i="2"/>
  <c r="AA1093" i="2"/>
  <c r="Z1093" i="2"/>
  <c r="AA1092" i="2"/>
  <c r="Z1092" i="2"/>
  <c r="AA1091" i="2"/>
  <c r="Z1091" i="2"/>
  <c r="AA1090" i="2"/>
  <c r="Z1090" i="2"/>
  <c r="AA1089" i="2"/>
  <c r="Z1089" i="2"/>
  <c r="AA1088" i="2"/>
  <c r="Z1088" i="2"/>
  <c r="AA1087" i="2"/>
  <c r="Z1087" i="2"/>
  <c r="AA1086" i="2"/>
  <c r="Z1086" i="2"/>
  <c r="AA1085" i="2"/>
  <c r="Z1085" i="2"/>
  <c r="AA1084" i="2"/>
  <c r="Z1084" i="2"/>
  <c r="AA1083" i="2"/>
  <c r="Z1083" i="2"/>
  <c r="AA1082" i="2"/>
  <c r="Z1082" i="2"/>
  <c r="AA1081" i="2"/>
  <c r="Z1081" i="2"/>
  <c r="AA1080" i="2"/>
  <c r="Z1080" i="2"/>
  <c r="AA1079" i="2"/>
  <c r="Z1079" i="2"/>
  <c r="AA1078" i="2"/>
  <c r="Z1078" i="2"/>
  <c r="AA1077" i="2"/>
  <c r="Z1077" i="2"/>
  <c r="AA1076" i="2"/>
  <c r="Z1076" i="2"/>
  <c r="AA1075" i="2"/>
  <c r="Z1075" i="2"/>
  <c r="AA1074" i="2"/>
  <c r="Z1074" i="2"/>
  <c r="AA1073" i="2"/>
  <c r="Z1073" i="2"/>
  <c r="AA1072" i="2"/>
  <c r="Z1072" i="2"/>
  <c r="AA1071" i="2"/>
  <c r="Z1071" i="2"/>
  <c r="AA1070" i="2"/>
  <c r="Z1070" i="2"/>
  <c r="AA1069" i="2"/>
  <c r="Z1069" i="2"/>
  <c r="AA1068" i="2"/>
  <c r="Z1068" i="2"/>
  <c r="AA1067" i="2"/>
  <c r="Z1067" i="2"/>
  <c r="AA1066" i="2"/>
  <c r="Z1066" i="2"/>
  <c r="AA1065" i="2"/>
  <c r="Z1065" i="2"/>
  <c r="AA1064" i="2"/>
  <c r="Z1064" i="2"/>
  <c r="AA1063" i="2"/>
  <c r="Z1063" i="2"/>
  <c r="AA1062" i="2"/>
  <c r="Z1062" i="2"/>
  <c r="AA1061" i="2"/>
  <c r="Z1061" i="2"/>
  <c r="AA1060" i="2"/>
  <c r="Z1060" i="2"/>
  <c r="AA1059" i="2"/>
  <c r="Z1059" i="2"/>
  <c r="AA1058" i="2"/>
  <c r="Z1058" i="2"/>
  <c r="AA1057" i="2"/>
  <c r="Z1057" i="2"/>
  <c r="AA1056" i="2"/>
  <c r="Z1056" i="2"/>
  <c r="AA1055" i="2"/>
  <c r="Z1055" i="2"/>
  <c r="AA1054" i="2"/>
  <c r="Z1054" i="2"/>
  <c r="AA1053" i="2"/>
  <c r="Z1053" i="2"/>
  <c r="AA1052" i="2"/>
  <c r="Z1052" i="2"/>
  <c r="AA1051" i="2"/>
  <c r="Z1051" i="2"/>
  <c r="AA1050" i="2"/>
  <c r="Z1050" i="2"/>
  <c r="AA1049" i="2"/>
  <c r="Z1049" i="2"/>
  <c r="AA1048" i="2"/>
  <c r="Z1048" i="2"/>
  <c r="AA1047" i="2"/>
  <c r="Z1047" i="2"/>
  <c r="AA1046" i="2"/>
  <c r="Z1046" i="2"/>
  <c r="AA1045" i="2"/>
  <c r="Z1045" i="2"/>
  <c r="AA1044" i="2"/>
  <c r="Z1044" i="2"/>
  <c r="AA1043" i="2"/>
  <c r="Z1043" i="2"/>
  <c r="AA1042" i="2"/>
  <c r="Z1042" i="2"/>
  <c r="AA1041" i="2"/>
  <c r="Z1041" i="2"/>
  <c r="AA1040" i="2"/>
  <c r="Z1040" i="2"/>
  <c r="AA1039" i="2"/>
  <c r="Z1039" i="2"/>
  <c r="AA1038" i="2"/>
  <c r="Z1038" i="2"/>
  <c r="AA1037" i="2"/>
  <c r="Z1037" i="2"/>
  <c r="AA1036" i="2"/>
  <c r="Z1036" i="2"/>
  <c r="AA1035" i="2"/>
  <c r="Z1035" i="2"/>
  <c r="AA1034" i="2"/>
  <c r="Z1034" i="2"/>
  <c r="AA1033" i="2"/>
  <c r="Z1033" i="2"/>
  <c r="AA1032" i="2"/>
  <c r="Z1032" i="2"/>
  <c r="AA1031" i="2"/>
  <c r="Z1031" i="2"/>
  <c r="AA1030" i="2"/>
  <c r="Z1030" i="2"/>
  <c r="AA1029" i="2"/>
  <c r="Z1029" i="2"/>
  <c r="AA1028" i="2"/>
  <c r="Z1028" i="2"/>
  <c r="AA1027" i="2"/>
  <c r="Z1027" i="2"/>
  <c r="AA1026" i="2"/>
  <c r="Z1026" i="2"/>
  <c r="AA1025" i="2"/>
  <c r="Z1025" i="2"/>
  <c r="AA1024" i="2"/>
  <c r="Z1024" i="2"/>
  <c r="AA1023" i="2"/>
  <c r="Z1023" i="2"/>
  <c r="AA1022" i="2"/>
  <c r="Z1022" i="2"/>
  <c r="AA1021" i="2"/>
  <c r="Z1021" i="2"/>
  <c r="AA1020" i="2"/>
  <c r="Z1020" i="2"/>
  <c r="AA1019" i="2"/>
  <c r="Z1019" i="2"/>
  <c r="AA1018" i="2"/>
  <c r="Z1018" i="2"/>
  <c r="AA1017" i="2"/>
  <c r="Z1017" i="2"/>
  <c r="AA1016" i="2"/>
  <c r="Z1016" i="2"/>
  <c r="AA1015" i="2"/>
  <c r="Z1015" i="2"/>
  <c r="AA1014" i="2"/>
  <c r="Z1014" i="2"/>
  <c r="AA1013" i="2"/>
  <c r="Z1013" i="2"/>
  <c r="AA1012" i="2"/>
  <c r="Z1012" i="2"/>
  <c r="AA1011" i="2"/>
  <c r="Z1011" i="2"/>
  <c r="AA1010" i="2"/>
  <c r="Z1010" i="2"/>
  <c r="AA1009" i="2"/>
  <c r="Z1009" i="2"/>
  <c r="AA1008" i="2"/>
  <c r="Z1008" i="2"/>
  <c r="AA1007" i="2"/>
  <c r="Z1007" i="2"/>
  <c r="AA1006" i="2"/>
  <c r="Z1006" i="2"/>
  <c r="AA1005" i="2"/>
  <c r="Z1005" i="2"/>
  <c r="AA1004" i="2"/>
  <c r="Z1004" i="2"/>
  <c r="AA1003" i="2"/>
  <c r="Z1003" i="2"/>
  <c r="AA1002" i="2"/>
  <c r="Z1002" i="2"/>
  <c r="AA1001" i="2"/>
  <c r="Z1001" i="2"/>
  <c r="AA1000" i="2"/>
  <c r="Z1000" i="2"/>
  <c r="AA999" i="2"/>
  <c r="Z999" i="2"/>
  <c r="AA998" i="2"/>
  <c r="Z998" i="2"/>
  <c r="AA997" i="2"/>
  <c r="Z997" i="2"/>
  <c r="AA996" i="2"/>
  <c r="Z996" i="2"/>
  <c r="AA995" i="2"/>
  <c r="Z995" i="2"/>
  <c r="AA994" i="2"/>
  <c r="Z994" i="2"/>
  <c r="AA993" i="2"/>
  <c r="Z993" i="2"/>
  <c r="AA992" i="2"/>
  <c r="Z992" i="2"/>
  <c r="AA991" i="2"/>
  <c r="Z991" i="2"/>
  <c r="AA990" i="2"/>
  <c r="Z990" i="2"/>
  <c r="AA989" i="2"/>
  <c r="Z989" i="2"/>
  <c r="AA988" i="2"/>
  <c r="Z988" i="2"/>
  <c r="AA987" i="2"/>
  <c r="Z987" i="2"/>
  <c r="AA986" i="2"/>
  <c r="Z986" i="2"/>
  <c r="AA985" i="2"/>
  <c r="Z985" i="2"/>
  <c r="AA984" i="2"/>
  <c r="Z984" i="2"/>
  <c r="AA983" i="2"/>
  <c r="Z983" i="2"/>
  <c r="AA982" i="2"/>
  <c r="Z982" i="2"/>
  <c r="AA981" i="2"/>
  <c r="Z981" i="2"/>
  <c r="AA980" i="2"/>
  <c r="Z980" i="2"/>
  <c r="AA979" i="2"/>
  <c r="Z979" i="2"/>
  <c r="AA978" i="2"/>
  <c r="Z978" i="2"/>
  <c r="AA977" i="2"/>
  <c r="Z977" i="2"/>
  <c r="AA976" i="2"/>
  <c r="Z976" i="2"/>
  <c r="AA975" i="2"/>
  <c r="Z975" i="2"/>
  <c r="AA974" i="2"/>
  <c r="Z974" i="2"/>
  <c r="AA973" i="2"/>
  <c r="Z973" i="2"/>
  <c r="AA972" i="2"/>
  <c r="Z972" i="2"/>
  <c r="AA971" i="2"/>
  <c r="Z971" i="2"/>
  <c r="AA970" i="2"/>
  <c r="Z970" i="2"/>
  <c r="AA969" i="2"/>
  <c r="Z969" i="2"/>
  <c r="AA968" i="2"/>
  <c r="Z968" i="2"/>
  <c r="AA967" i="2"/>
  <c r="Z967" i="2"/>
  <c r="AA966" i="2"/>
  <c r="Z966" i="2"/>
  <c r="AA965" i="2"/>
  <c r="Z965" i="2"/>
  <c r="AA964" i="2"/>
  <c r="Z964" i="2"/>
  <c r="AA963" i="2"/>
  <c r="Z963" i="2"/>
  <c r="AA962" i="2"/>
  <c r="Z962" i="2"/>
  <c r="AA961" i="2"/>
  <c r="Z961" i="2"/>
  <c r="AA960" i="2"/>
  <c r="Z960" i="2"/>
  <c r="AA959" i="2"/>
  <c r="Z959" i="2"/>
  <c r="AA958" i="2"/>
  <c r="Z958" i="2"/>
  <c r="AA957" i="2"/>
  <c r="Z957" i="2"/>
  <c r="AA956" i="2"/>
  <c r="Z956" i="2"/>
  <c r="AA955" i="2"/>
  <c r="Z955" i="2"/>
  <c r="AA954" i="2"/>
  <c r="Z954" i="2"/>
  <c r="AA953" i="2"/>
  <c r="Z953" i="2"/>
  <c r="AA952" i="2"/>
  <c r="Z952" i="2"/>
  <c r="AA951" i="2"/>
  <c r="Z951" i="2"/>
  <c r="AA950" i="2"/>
  <c r="Z950" i="2"/>
  <c r="AA949" i="2"/>
  <c r="Z949" i="2"/>
  <c r="AA948" i="2"/>
  <c r="Z948" i="2"/>
  <c r="AA947" i="2"/>
  <c r="Z947" i="2"/>
  <c r="AA946" i="2"/>
  <c r="Z946" i="2"/>
  <c r="AA945" i="2"/>
  <c r="Z945" i="2"/>
  <c r="AA944" i="2"/>
  <c r="Z944" i="2"/>
  <c r="AA943" i="2"/>
  <c r="Z943" i="2"/>
  <c r="AA942" i="2"/>
  <c r="Z942" i="2"/>
  <c r="AA941" i="2"/>
  <c r="Z941" i="2"/>
  <c r="AA940" i="2"/>
  <c r="Z940" i="2"/>
  <c r="AA939" i="2"/>
  <c r="Z939" i="2"/>
  <c r="AA938" i="2"/>
  <c r="Z938" i="2"/>
  <c r="AA937" i="2"/>
  <c r="Z937" i="2"/>
  <c r="AA936" i="2"/>
  <c r="Z936" i="2"/>
  <c r="AA935" i="2"/>
  <c r="Z935" i="2"/>
  <c r="AA934" i="2"/>
  <c r="Z934" i="2"/>
  <c r="AA933" i="2"/>
  <c r="Z933" i="2"/>
  <c r="AA932" i="2"/>
  <c r="Z932" i="2"/>
  <c r="AA931" i="2"/>
  <c r="Z931" i="2"/>
  <c r="AA930" i="2"/>
  <c r="Z930" i="2"/>
  <c r="AA929" i="2"/>
  <c r="Z929" i="2"/>
  <c r="AA928" i="2"/>
  <c r="Z928" i="2"/>
  <c r="AA927" i="2"/>
  <c r="Z927" i="2"/>
  <c r="AA926" i="2"/>
  <c r="Z926" i="2"/>
  <c r="AA925" i="2"/>
  <c r="Z925" i="2"/>
  <c r="AA924" i="2"/>
  <c r="Z924" i="2"/>
  <c r="AA923" i="2"/>
  <c r="Z923" i="2"/>
  <c r="AA922" i="2"/>
  <c r="Z922" i="2"/>
  <c r="AA921" i="2"/>
  <c r="Z921" i="2"/>
  <c r="AA920" i="2"/>
  <c r="Z920" i="2"/>
  <c r="AA919" i="2"/>
  <c r="Z919" i="2"/>
  <c r="AA918" i="2"/>
  <c r="Z918" i="2"/>
  <c r="AA917" i="2"/>
  <c r="Z917" i="2"/>
  <c r="AA916" i="2"/>
  <c r="Z916" i="2"/>
  <c r="AA915" i="2"/>
  <c r="Z915" i="2"/>
  <c r="AA914" i="2"/>
  <c r="Z914" i="2"/>
  <c r="AA913" i="2"/>
  <c r="Z913" i="2"/>
  <c r="AA912" i="2"/>
  <c r="Z912" i="2"/>
  <c r="AA911" i="2"/>
  <c r="Z911" i="2"/>
  <c r="AA910" i="2"/>
  <c r="Z910" i="2"/>
  <c r="AA909" i="2"/>
  <c r="Z909" i="2"/>
  <c r="AA908" i="2"/>
  <c r="Z908" i="2"/>
  <c r="AA907" i="2"/>
  <c r="Z907" i="2"/>
  <c r="AA906" i="2"/>
  <c r="Z906" i="2"/>
  <c r="AA905" i="2"/>
  <c r="Z905" i="2"/>
  <c r="AA904" i="2"/>
  <c r="Z904" i="2"/>
  <c r="AA903" i="2"/>
  <c r="Z903" i="2"/>
  <c r="AA902" i="2"/>
  <c r="Z902" i="2"/>
  <c r="AA901" i="2"/>
  <c r="Z901" i="2"/>
  <c r="AA900" i="2"/>
  <c r="Z900" i="2"/>
  <c r="AA899" i="2"/>
  <c r="Z899" i="2"/>
  <c r="AA898" i="2"/>
  <c r="Z898" i="2"/>
  <c r="AA897" i="2"/>
  <c r="Z897" i="2"/>
  <c r="AA896" i="2"/>
  <c r="Z896" i="2"/>
  <c r="AA895" i="2"/>
  <c r="Z895" i="2"/>
  <c r="AA894" i="2"/>
  <c r="Z894" i="2"/>
  <c r="AA893" i="2"/>
  <c r="Z893" i="2"/>
  <c r="AA892" i="2"/>
  <c r="Z892" i="2"/>
  <c r="AA891" i="2"/>
  <c r="Z891" i="2"/>
  <c r="AA890" i="2"/>
  <c r="Z890" i="2"/>
  <c r="AA889" i="2"/>
  <c r="Z889" i="2"/>
  <c r="AA888" i="2"/>
  <c r="Z888" i="2"/>
  <c r="AA887" i="2"/>
  <c r="Z887" i="2"/>
  <c r="AA886" i="2"/>
  <c r="Z886" i="2"/>
  <c r="AA885" i="2"/>
  <c r="Z885" i="2"/>
  <c r="AA884" i="2"/>
  <c r="Z884" i="2"/>
  <c r="AA883" i="2"/>
  <c r="Z883" i="2"/>
  <c r="AA882" i="2"/>
  <c r="Z882" i="2"/>
  <c r="AA881" i="2"/>
  <c r="Z881" i="2"/>
  <c r="AA880" i="2"/>
  <c r="Z880" i="2"/>
  <c r="AA879" i="2"/>
  <c r="Z879" i="2"/>
  <c r="AA878" i="2"/>
  <c r="Z878" i="2"/>
  <c r="AA877" i="2"/>
  <c r="Z877" i="2"/>
  <c r="AA876" i="2"/>
  <c r="Z876" i="2"/>
  <c r="AA875" i="2"/>
  <c r="Z875" i="2"/>
  <c r="AA874" i="2"/>
  <c r="Z874" i="2"/>
  <c r="AA873" i="2"/>
  <c r="Z873" i="2"/>
  <c r="AA872" i="2"/>
  <c r="Z872" i="2"/>
  <c r="AA871" i="2"/>
  <c r="Z871" i="2"/>
  <c r="AA870" i="2"/>
  <c r="Z870" i="2"/>
  <c r="AA869" i="2"/>
  <c r="Z869" i="2"/>
  <c r="AA868" i="2"/>
  <c r="Z868" i="2"/>
  <c r="AA867" i="2"/>
  <c r="Z867" i="2"/>
  <c r="AA866" i="2"/>
  <c r="Z866" i="2"/>
  <c r="AA865" i="2"/>
  <c r="Z865" i="2"/>
  <c r="AA864" i="2"/>
  <c r="Z864" i="2"/>
  <c r="AA863" i="2"/>
  <c r="Z863" i="2"/>
  <c r="AA862" i="2"/>
  <c r="Z862" i="2"/>
  <c r="AA861" i="2"/>
  <c r="Z861" i="2"/>
  <c r="AA860" i="2"/>
  <c r="Z860" i="2"/>
  <c r="AA859" i="2"/>
  <c r="Z859" i="2"/>
  <c r="AA858" i="2"/>
  <c r="Z858" i="2"/>
  <c r="AA857" i="2"/>
  <c r="Z857" i="2"/>
  <c r="AA856" i="2"/>
  <c r="Z856" i="2"/>
  <c r="AA855" i="2"/>
  <c r="Z855" i="2"/>
  <c r="AA854" i="2"/>
  <c r="Z854" i="2"/>
  <c r="AA853" i="2"/>
  <c r="Z853" i="2"/>
  <c r="AA852" i="2"/>
  <c r="Z852" i="2"/>
  <c r="AA851" i="2"/>
  <c r="Z851" i="2"/>
  <c r="AA850" i="2"/>
  <c r="Z850" i="2"/>
  <c r="AA849" i="2"/>
  <c r="Z849" i="2"/>
  <c r="AA848" i="2"/>
  <c r="Z848" i="2"/>
  <c r="AA847" i="2"/>
  <c r="Z847" i="2"/>
  <c r="AA846" i="2"/>
  <c r="Z846" i="2"/>
  <c r="AA845" i="2"/>
  <c r="Z845" i="2"/>
  <c r="AA844" i="2"/>
  <c r="Z844" i="2"/>
  <c r="AA843" i="2"/>
  <c r="Z843" i="2"/>
  <c r="AA842" i="2"/>
  <c r="Z842" i="2"/>
  <c r="AA841" i="2"/>
  <c r="Z841" i="2"/>
  <c r="AA840" i="2"/>
  <c r="Z840" i="2"/>
  <c r="AA839" i="2"/>
  <c r="Z839" i="2"/>
  <c r="AA838" i="2"/>
  <c r="Z838" i="2"/>
  <c r="AA837" i="2"/>
  <c r="Z837" i="2"/>
  <c r="AA836" i="2"/>
  <c r="Z836" i="2"/>
  <c r="AA835" i="2"/>
  <c r="Z835" i="2"/>
  <c r="AA834" i="2"/>
  <c r="Z834" i="2"/>
  <c r="AA833" i="2"/>
  <c r="Z833" i="2"/>
  <c r="AA832" i="2"/>
  <c r="Z832" i="2"/>
  <c r="AA831" i="2"/>
  <c r="Z831" i="2"/>
  <c r="AA830" i="2"/>
  <c r="Z830" i="2"/>
  <c r="AA829" i="2"/>
  <c r="Z829" i="2"/>
  <c r="AA828" i="2"/>
  <c r="Z828" i="2"/>
  <c r="AA827" i="2"/>
  <c r="Z827" i="2"/>
  <c r="AA826" i="2"/>
  <c r="Z826" i="2"/>
  <c r="AA825" i="2"/>
  <c r="Z825" i="2"/>
  <c r="AA824" i="2"/>
  <c r="Z824" i="2"/>
  <c r="AA823" i="2"/>
  <c r="Z823" i="2"/>
  <c r="AA822" i="2"/>
  <c r="Z822" i="2"/>
  <c r="AA821" i="2"/>
  <c r="Z821" i="2"/>
  <c r="AA820" i="2"/>
  <c r="Z820" i="2"/>
  <c r="AA819" i="2"/>
  <c r="Z819" i="2"/>
  <c r="AA818" i="2"/>
  <c r="Z818" i="2"/>
  <c r="AA817" i="2"/>
  <c r="Z817" i="2"/>
  <c r="AA816" i="2"/>
  <c r="Z816" i="2"/>
  <c r="AA815" i="2"/>
  <c r="Z815" i="2"/>
  <c r="AA814" i="2"/>
  <c r="Z814" i="2"/>
  <c r="AA813" i="2"/>
  <c r="Z813" i="2"/>
  <c r="AA812" i="2"/>
  <c r="Z812" i="2"/>
  <c r="AA811" i="2"/>
  <c r="Z811" i="2"/>
  <c r="AA810" i="2"/>
  <c r="Z810" i="2"/>
  <c r="AA809" i="2"/>
  <c r="Z809" i="2"/>
  <c r="AA808" i="2"/>
  <c r="Z808" i="2"/>
  <c r="AA807" i="2"/>
  <c r="Z807" i="2"/>
  <c r="AA806" i="2"/>
  <c r="Z806" i="2"/>
  <c r="AA805" i="2"/>
  <c r="Z805" i="2"/>
  <c r="AA804" i="2"/>
  <c r="Z804" i="2"/>
  <c r="AA803" i="2"/>
  <c r="Z803" i="2"/>
  <c r="AA802" i="2"/>
  <c r="Z802" i="2"/>
  <c r="AA801" i="2"/>
  <c r="Z801" i="2"/>
  <c r="AA800" i="2"/>
  <c r="Z800" i="2"/>
  <c r="AA799" i="2"/>
  <c r="Z799" i="2"/>
  <c r="AA798" i="2"/>
  <c r="Z798" i="2"/>
  <c r="AA797" i="2"/>
  <c r="Z797" i="2"/>
  <c r="AA796" i="2"/>
  <c r="Z796" i="2"/>
  <c r="AA795" i="2"/>
  <c r="Z795" i="2"/>
  <c r="AA794" i="2"/>
  <c r="Z794" i="2"/>
  <c r="AA793" i="2"/>
  <c r="Z793" i="2"/>
  <c r="AA792" i="2"/>
  <c r="Z792" i="2"/>
  <c r="AA791" i="2"/>
  <c r="Z791" i="2"/>
  <c r="AA790" i="2"/>
  <c r="Z790" i="2"/>
  <c r="AA789" i="2"/>
  <c r="Z789" i="2"/>
  <c r="AA788" i="2"/>
  <c r="Z788" i="2"/>
  <c r="AA787" i="2"/>
  <c r="Z787" i="2"/>
  <c r="AA786" i="2"/>
  <c r="Z786" i="2"/>
  <c r="AA785" i="2"/>
  <c r="Z785" i="2"/>
  <c r="AA784" i="2"/>
  <c r="Z784" i="2"/>
  <c r="AA783" i="2"/>
  <c r="Z783" i="2"/>
  <c r="AA782" i="2"/>
  <c r="Z782" i="2"/>
  <c r="AA781" i="2"/>
  <c r="Z781" i="2"/>
  <c r="AA780" i="2"/>
  <c r="Z780" i="2"/>
  <c r="AA779" i="2"/>
  <c r="Z779" i="2"/>
  <c r="AA778" i="2"/>
  <c r="Z778" i="2"/>
  <c r="AA777" i="2"/>
  <c r="Z777" i="2"/>
  <c r="AA776" i="2"/>
  <c r="Z776" i="2"/>
  <c r="AA775" i="2"/>
  <c r="Z775" i="2"/>
  <c r="AA774" i="2"/>
  <c r="Z774" i="2"/>
  <c r="AA773" i="2"/>
  <c r="Z773" i="2"/>
  <c r="AA772" i="2"/>
  <c r="Z772" i="2"/>
  <c r="AA771" i="2"/>
  <c r="Z771" i="2"/>
  <c r="AA770" i="2"/>
  <c r="Z770" i="2"/>
  <c r="AA769" i="2"/>
  <c r="Z769" i="2"/>
  <c r="AA768" i="2"/>
  <c r="Z768" i="2"/>
  <c r="AA767" i="2"/>
  <c r="Z767" i="2"/>
  <c r="AA766" i="2"/>
  <c r="Z766" i="2"/>
  <c r="AA765" i="2"/>
  <c r="Z765" i="2"/>
  <c r="AA764" i="2"/>
  <c r="Z764" i="2"/>
  <c r="AA763" i="2"/>
  <c r="Z763" i="2"/>
  <c r="AA762" i="2"/>
  <c r="Z762" i="2"/>
  <c r="AA761" i="2"/>
  <c r="Z761" i="2"/>
  <c r="AA760" i="2"/>
  <c r="Z760" i="2"/>
  <c r="AA759" i="2"/>
  <c r="Z759" i="2"/>
  <c r="AA758" i="2"/>
  <c r="Z758" i="2"/>
  <c r="AA757" i="2"/>
  <c r="Z757" i="2"/>
  <c r="AA756" i="2"/>
  <c r="Z756" i="2"/>
  <c r="AA755" i="2"/>
  <c r="Z755" i="2"/>
  <c r="AA754" i="2"/>
  <c r="Z754" i="2"/>
  <c r="AA753" i="2"/>
  <c r="Z753" i="2"/>
  <c r="AA752" i="2"/>
  <c r="Z752" i="2"/>
  <c r="AA751" i="2"/>
  <c r="Z751" i="2"/>
  <c r="AA750" i="2"/>
  <c r="Z750" i="2"/>
  <c r="AA749" i="2"/>
  <c r="Z749" i="2"/>
  <c r="AA748" i="2"/>
  <c r="Z748" i="2"/>
  <c r="AA747" i="2"/>
  <c r="Z747" i="2"/>
  <c r="AA746" i="2"/>
  <c r="Z746" i="2"/>
  <c r="AA745" i="2"/>
  <c r="Z745" i="2"/>
  <c r="AA744" i="2"/>
  <c r="Z744" i="2"/>
  <c r="AA743" i="2"/>
  <c r="Z743" i="2"/>
  <c r="AA742" i="2"/>
  <c r="Z742" i="2"/>
  <c r="AA741" i="2"/>
  <c r="Z741" i="2"/>
  <c r="AA740" i="2"/>
  <c r="Z740" i="2"/>
  <c r="AA739" i="2"/>
  <c r="Z739" i="2"/>
  <c r="AA738" i="2"/>
  <c r="Z738" i="2"/>
  <c r="AA737" i="2"/>
  <c r="Z737" i="2"/>
  <c r="AA736" i="2"/>
  <c r="Z736" i="2"/>
  <c r="AA735" i="2"/>
  <c r="Z735" i="2"/>
  <c r="AA734" i="2"/>
  <c r="Z734" i="2"/>
  <c r="AA733" i="2"/>
  <c r="Z733" i="2"/>
  <c r="AA732" i="2"/>
  <c r="Z732" i="2"/>
  <c r="AA731" i="2"/>
  <c r="Z731" i="2"/>
  <c r="AA730" i="2"/>
  <c r="Z730" i="2"/>
  <c r="AA729" i="2"/>
  <c r="Z729" i="2"/>
  <c r="AA728" i="2"/>
  <c r="Z728" i="2"/>
  <c r="AA727" i="2"/>
  <c r="Z727" i="2"/>
  <c r="AA726" i="2"/>
  <c r="Z726" i="2"/>
  <c r="AA725" i="2"/>
  <c r="Z725" i="2"/>
  <c r="AA724" i="2"/>
  <c r="Z724" i="2"/>
  <c r="AA723" i="2"/>
  <c r="Z723" i="2"/>
  <c r="AA722" i="2"/>
  <c r="Z722" i="2"/>
  <c r="AA721" i="2"/>
  <c r="Z721" i="2"/>
  <c r="AA720" i="2"/>
  <c r="Z720" i="2"/>
  <c r="AA719" i="2"/>
  <c r="Z719" i="2"/>
  <c r="AA718" i="2"/>
  <c r="Z718" i="2"/>
  <c r="AA717" i="2"/>
  <c r="Z717" i="2"/>
  <c r="AA716" i="2"/>
  <c r="Z716" i="2"/>
  <c r="AA715" i="2"/>
  <c r="Z715" i="2"/>
  <c r="AA714" i="2"/>
  <c r="Z714" i="2"/>
  <c r="AA713" i="2"/>
  <c r="Z713" i="2"/>
  <c r="AA712" i="2"/>
  <c r="Z712" i="2"/>
  <c r="AA711" i="2"/>
  <c r="Z711" i="2"/>
  <c r="AA710" i="2"/>
  <c r="Z710" i="2"/>
  <c r="AA709" i="2"/>
  <c r="Z709" i="2"/>
  <c r="AA708" i="2"/>
  <c r="Z708" i="2"/>
  <c r="AA707" i="2"/>
  <c r="Z707" i="2"/>
  <c r="AA706" i="2"/>
  <c r="Z706" i="2"/>
  <c r="AA705" i="2"/>
  <c r="Z705" i="2"/>
  <c r="AA704" i="2"/>
  <c r="Z704" i="2"/>
  <c r="AA703" i="2"/>
  <c r="Z703" i="2"/>
  <c r="AA702" i="2"/>
  <c r="Z702" i="2"/>
  <c r="AA701" i="2"/>
  <c r="Z701" i="2"/>
  <c r="AA700" i="2"/>
  <c r="Z700" i="2"/>
  <c r="AA699" i="2"/>
  <c r="Z699" i="2"/>
  <c r="AA698" i="2"/>
  <c r="Z698" i="2"/>
  <c r="AA697" i="2"/>
  <c r="Z697" i="2"/>
  <c r="AA696" i="2"/>
  <c r="Z696" i="2"/>
  <c r="AA695" i="2"/>
  <c r="Z695" i="2"/>
  <c r="AA694" i="2"/>
  <c r="Z694" i="2"/>
  <c r="AA693" i="2"/>
  <c r="Z693" i="2"/>
  <c r="AA692" i="2"/>
  <c r="Z692" i="2"/>
  <c r="AA691" i="2"/>
  <c r="Z691" i="2"/>
  <c r="AA690" i="2"/>
  <c r="Z690" i="2"/>
  <c r="AA689" i="2"/>
  <c r="Z689" i="2"/>
  <c r="AA688" i="2"/>
  <c r="Z688" i="2"/>
  <c r="AA687" i="2"/>
  <c r="Z687" i="2"/>
  <c r="AA686" i="2"/>
  <c r="Z686" i="2"/>
  <c r="AA685" i="2"/>
  <c r="Z685" i="2"/>
  <c r="AA684" i="2"/>
  <c r="Z684" i="2"/>
  <c r="AA683" i="2"/>
  <c r="Z683" i="2"/>
  <c r="AA682" i="2"/>
  <c r="Z682" i="2"/>
  <c r="AA681" i="2"/>
  <c r="Z681" i="2"/>
  <c r="AA680" i="2"/>
  <c r="Z680" i="2"/>
  <c r="AA679" i="2"/>
  <c r="Z679" i="2"/>
  <c r="AA678" i="2"/>
  <c r="Z678" i="2"/>
  <c r="AA677" i="2"/>
  <c r="Z677" i="2"/>
  <c r="AA676" i="2"/>
  <c r="Z676" i="2"/>
  <c r="AA675" i="2"/>
  <c r="Z675" i="2"/>
  <c r="AA674" i="2"/>
  <c r="Z674" i="2"/>
  <c r="AA673" i="2"/>
  <c r="Z673" i="2"/>
  <c r="AA672" i="2"/>
  <c r="Z672" i="2"/>
  <c r="AA671" i="2"/>
  <c r="Z671" i="2"/>
  <c r="AA670" i="2"/>
  <c r="Z670" i="2"/>
  <c r="AA669" i="2"/>
  <c r="Z669" i="2"/>
  <c r="AA668" i="2"/>
  <c r="Z668" i="2"/>
  <c r="AA667" i="2"/>
  <c r="Z667" i="2"/>
  <c r="AA666" i="2"/>
  <c r="Z666" i="2"/>
  <c r="AA665" i="2"/>
  <c r="Z665" i="2"/>
  <c r="AA664" i="2"/>
  <c r="Z664" i="2"/>
  <c r="AA663" i="2"/>
  <c r="Z663" i="2"/>
  <c r="AA662" i="2"/>
  <c r="Z662" i="2"/>
  <c r="AA661" i="2"/>
  <c r="Z661" i="2"/>
  <c r="AA660" i="2"/>
  <c r="Z660" i="2"/>
  <c r="AA659" i="2"/>
  <c r="Z659" i="2"/>
  <c r="AA658" i="2"/>
  <c r="Z658" i="2"/>
  <c r="AA657" i="2"/>
  <c r="Z657" i="2"/>
  <c r="AA656" i="2"/>
  <c r="Z656" i="2"/>
  <c r="AA655" i="2"/>
  <c r="Z655" i="2"/>
  <c r="AA654" i="2"/>
  <c r="Z654" i="2"/>
  <c r="AA653" i="2"/>
  <c r="Z653" i="2"/>
  <c r="AA652" i="2"/>
  <c r="Z652" i="2"/>
  <c r="AA651" i="2"/>
  <c r="Z651" i="2"/>
  <c r="AA650" i="2"/>
  <c r="Z650" i="2"/>
  <c r="AA649" i="2"/>
  <c r="Z649" i="2"/>
  <c r="AA648" i="2"/>
  <c r="Z648" i="2"/>
  <c r="AA647" i="2"/>
  <c r="Z647" i="2"/>
  <c r="AA646" i="2"/>
  <c r="Z646" i="2"/>
  <c r="AA645" i="2"/>
  <c r="Z645" i="2"/>
  <c r="AA644" i="2"/>
  <c r="Z644" i="2"/>
  <c r="AA643" i="2"/>
  <c r="Z643" i="2"/>
  <c r="AA642" i="2"/>
  <c r="Z642" i="2"/>
  <c r="AA641" i="2"/>
  <c r="Z641" i="2"/>
  <c r="AA640" i="2"/>
  <c r="Z640" i="2"/>
  <c r="AA639" i="2"/>
  <c r="Z639" i="2"/>
  <c r="AA638" i="2"/>
  <c r="Z638" i="2"/>
  <c r="AA637" i="2"/>
  <c r="Z637" i="2"/>
  <c r="AA636" i="2"/>
  <c r="Z636" i="2"/>
  <c r="AA635" i="2"/>
  <c r="Z635" i="2"/>
  <c r="AA634" i="2"/>
  <c r="Z634" i="2"/>
  <c r="AA633" i="2"/>
  <c r="Z633" i="2"/>
  <c r="AA632" i="2"/>
  <c r="Z632" i="2"/>
  <c r="AA631" i="2"/>
  <c r="Z631" i="2"/>
  <c r="AA630" i="2"/>
  <c r="Z630" i="2"/>
  <c r="AA629" i="2"/>
  <c r="Z629" i="2"/>
  <c r="AA628" i="2"/>
  <c r="Z628" i="2"/>
  <c r="AA627" i="2"/>
  <c r="Z627" i="2"/>
  <c r="AA626" i="2"/>
  <c r="Z626" i="2"/>
  <c r="AA625" i="2"/>
  <c r="Z625" i="2"/>
  <c r="AA624" i="2"/>
  <c r="Z624" i="2"/>
  <c r="AA623" i="2"/>
  <c r="Z623" i="2"/>
  <c r="AA622" i="2"/>
  <c r="Z622" i="2"/>
  <c r="AA621" i="2"/>
  <c r="Z621" i="2"/>
  <c r="AA620" i="2"/>
  <c r="Z620" i="2"/>
  <c r="AA619" i="2"/>
  <c r="Z619" i="2"/>
  <c r="AA618" i="2"/>
  <c r="Z618" i="2"/>
  <c r="AA617" i="2"/>
  <c r="Z617" i="2"/>
  <c r="AA616" i="2"/>
  <c r="Z616" i="2"/>
  <c r="AA615" i="2"/>
  <c r="Z615" i="2"/>
  <c r="AA614" i="2"/>
  <c r="Z614" i="2"/>
  <c r="AA613" i="2"/>
  <c r="Z613" i="2"/>
  <c r="AA612" i="2"/>
  <c r="Z612" i="2"/>
  <c r="AA611" i="2"/>
  <c r="Z611" i="2"/>
  <c r="AA610" i="2"/>
  <c r="Z610" i="2"/>
  <c r="AA609" i="2"/>
  <c r="Z609" i="2"/>
  <c r="AA608" i="2"/>
  <c r="Z608" i="2"/>
  <c r="AA607" i="2"/>
  <c r="Z607" i="2"/>
  <c r="AA606" i="2"/>
  <c r="Z606" i="2"/>
  <c r="AA605" i="2"/>
  <c r="Z605" i="2"/>
  <c r="AA604" i="2"/>
  <c r="Z604" i="2"/>
  <c r="AA603" i="2"/>
  <c r="Z603" i="2"/>
  <c r="AA602" i="2"/>
  <c r="Z602" i="2"/>
  <c r="AA601" i="2"/>
  <c r="Z601" i="2"/>
  <c r="AA600" i="2"/>
  <c r="Z600" i="2"/>
  <c r="AA599" i="2"/>
  <c r="Z599" i="2"/>
  <c r="AA598" i="2"/>
  <c r="Z598" i="2"/>
  <c r="AA597" i="2"/>
  <c r="Z597" i="2"/>
  <c r="AA596" i="2"/>
  <c r="Z596" i="2"/>
  <c r="AA595" i="2"/>
  <c r="Z595" i="2"/>
  <c r="AA594" i="2"/>
  <c r="Z594" i="2"/>
  <c r="AA593" i="2"/>
  <c r="Z593" i="2"/>
  <c r="AA592" i="2"/>
  <c r="Z592" i="2"/>
  <c r="AA591" i="2"/>
  <c r="Z591" i="2"/>
  <c r="AA590" i="2"/>
  <c r="Z590" i="2"/>
  <c r="AA589" i="2"/>
  <c r="Z589" i="2"/>
  <c r="AA588" i="2"/>
  <c r="Z588" i="2"/>
  <c r="AA587" i="2"/>
  <c r="Z587" i="2"/>
  <c r="AA586" i="2"/>
  <c r="Z586" i="2"/>
  <c r="AA585" i="2"/>
  <c r="Z585" i="2"/>
  <c r="AA584" i="2"/>
  <c r="Z584" i="2"/>
  <c r="AA583" i="2"/>
  <c r="Z583" i="2"/>
  <c r="AA582" i="2"/>
  <c r="Z582" i="2"/>
  <c r="AA581" i="2"/>
  <c r="Z581" i="2"/>
  <c r="AA580" i="2"/>
  <c r="Z580" i="2"/>
  <c r="AA579" i="2"/>
  <c r="Z579" i="2"/>
  <c r="AA578" i="2"/>
  <c r="Z578" i="2"/>
  <c r="AA577" i="2"/>
  <c r="Z577" i="2"/>
  <c r="AA576" i="2"/>
  <c r="Z576" i="2"/>
  <c r="AA575" i="2"/>
  <c r="Z575" i="2"/>
  <c r="AA574" i="2"/>
  <c r="Z574" i="2"/>
  <c r="AA573" i="2"/>
  <c r="Z573" i="2"/>
  <c r="AA572" i="2"/>
  <c r="Z572" i="2"/>
  <c r="AA571" i="2"/>
  <c r="Z571" i="2"/>
  <c r="AA570" i="2"/>
  <c r="Z570" i="2"/>
  <c r="AA569" i="2"/>
  <c r="Z569" i="2"/>
  <c r="AA568" i="2"/>
  <c r="Z568" i="2"/>
  <c r="AA567" i="2"/>
  <c r="Z567" i="2"/>
  <c r="AA566" i="2"/>
  <c r="Z566" i="2"/>
  <c r="AA565" i="2"/>
  <c r="Z565" i="2"/>
  <c r="AA564" i="2"/>
  <c r="Z564" i="2"/>
  <c r="AA563" i="2"/>
  <c r="Z563" i="2"/>
  <c r="AA562" i="2"/>
  <c r="Z562" i="2"/>
  <c r="AA561" i="2"/>
  <c r="Z561" i="2"/>
  <c r="AA560" i="2"/>
  <c r="Z560" i="2"/>
  <c r="AA559" i="2"/>
  <c r="Z559" i="2"/>
  <c r="AA558" i="2"/>
  <c r="Z558" i="2"/>
  <c r="AA557" i="2"/>
  <c r="Z557" i="2"/>
  <c r="AA556" i="2"/>
  <c r="Z556" i="2"/>
  <c r="AA555" i="2"/>
  <c r="Z555" i="2"/>
  <c r="AA554" i="2"/>
  <c r="Z554" i="2"/>
  <c r="AA553" i="2"/>
  <c r="Z553" i="2"/>
  <c r="AA552" i="2"/>
  <c r="Z552" i="2"/>
  <c r="AA551" i="2"/>
  <c r="Z551" i="2"/>
  <c r="AA550" i="2"/>
  <c r="Z550" i="2"/>
  <c r="AA549" i="2"/>
  <c r="Z549" i="2"/>
  <c r="AA548" i="2"/>
  <c r="Z548" i="2"/>
  <c r="AA547" i="2"/>
  <c r="Z547" i="2"/>
  <c r="AA546" i="2"/>
  <c r="Z546" i="2"/>
  <c r="AA545" i="2"/>
  <c r="Z545" i="2"/>
  <c r="AA544" i="2"/>
  <c r="Z544" i="2"/>
  <c r="AA543" i="2"/>
  <c r="Z543" i="2"/>
  <c r="AA542" i="2"/>
  <c r="Z542" i="2"/>
  <c r="AA541" i="2"/>
  <c r="Z541" i="2"/>
  <c r="AA540" i="2"/>
  <c r="Z540" i="2"/>
  <c r="AA539" i="2"/>
  <c r="Z539" i="2"/>
  <c r="AA538" i="2"/>
  <c r="Z538" i="2"/>
  <c r="AA537" i="2"/>
  <c r="Z537" i="2"/>
  <c r="AA536" i="2"/>
  <c r="Z536" i="2"/>
  <c r="AA535" i="2"/>
  <c r="Z535" i="2"/>
  <c r="AA534" i="2"/>
  <c r="Z534" i="2"/>
  <c r="AA533" i="2"/>
  <c r="Z533" i="2"/>
  <c r="AA532" i="2"/>
  <c r="Z532" i="2"/>
  <c r="AA531" i="2"/>
  <c r="Z531" i="2"/>
  <c r="AA530" i="2"/>
  <c r="Z530" i="2"/>
  <c r="AA529" i="2"/>
  <c r="Z529" i="2"/>
  <c r="AA528" i="2"/>
  <c r="Z528" i="2"/>
  <c r="AA527" i="2"/>
  <c r="Z527" i="2"/>
  <c r="AA526" i="2"/>
  <c r="Z526" i="2"/>
  <c r="AA525" i="2"/>
  <c r="Z525" i="2"/>
  <c r="AA524" i="2"/>
  <c r="Z524" i="2"/>
  <c r="AA523" i="2"/>
  <c r="Z523" i="2"/>
  <c r="AA522" i="2"/>
  <c r="Z522" i="2"/>
  <c r="AA521" i="2"/>
  <c r="Z521" i="2"/>
  <c r="AA520" i="2"/>
  <c r="Z520" i="2"/>
  <c r="AA519" i="2"/>
  <c r="Z519" i="2"/>
  <c r="AA518" i="2"/>
  <c r="Z518" i="2"/>
  <c r="AA517" i="2"/>
  <c r="Z517" i="2"/>
  <c r="AA516" i="2"/>
  <c r="Z516" i="2"/>
  <c r="AA515" i="2"/>
  <c r="Z515" i="2"/>
  <c r="AA514" i="2"/>
  <c r="Z514" i="2"/>
  <c r="AA513" i="2"/>
  <c r="Z513" i="2"/>
  <c r="AA512" i="2"/>
  <c r="Z512" i="2"/>
  <c r="AA511" i="2"/>
  <c r="Z511" i="2"/>
  <c r="AA510" i="2"/>
  <c r="Z510" i="2"/>
  <c r="AA509" i="2"/>
  <c r="Z509" i="2"/>
  <c r="AA508" i="2"/>
  <c r="Z508" i="2"/>
  <c r="AA507" i="2"/>
  <c r="Z507" i="2"/>
  <c r="AA506" i="2"/>
  <c r="Z506" i="2"/>
  <c r="AA505" i="2"/>
  <c r="Z505" i="2"/>
  <c r="AA504" i="2"/>
  <c r="Z504" i="2"/>
  <c r="AA503" i="2"/>
  <c r="Z503" i="2"/>
  <c r="AA502" i="2"/>
  <c r="Z502" i="2"/>
  <c r="AA501" i="2"/>
  <c r="Z501" i="2"/>
  <c r="AA500" i="2"/>
  <c r="Z500" i="2"/>
  <c r="AA499" i="2"/>
  <c r="Z499" i="2"/>
  <c r="AA498" i="2"/>
  <c r="Z498" i="2"/>
  <c r="AA497" i="2"/>
  <c r="Z497" i="2"/>
  <c r="AA496" i="2"/>
  <c r="Z496" i="2"/>
  <c r="AA495" i="2"/>
  <c r="Z495" i="2"/>
  <c r="AA494" i="2"/>
  <c r="Z494" i="2"/>
  <c r="AA493" i="2"/>
  <c r="Z493" i="2"/>
  <c r="AA492" i="2"/>
  <c r="Z492" i="2"/>
  <c r="AA491" i="2"/>
  <c r="Z491" i="2"/>
  <c r="AA490" i="2"/>
  <c r="Z490" i="2"/>
  <c r="AA489" i="2"/>
  <c r="Z489" i="2"/>
  <c r="AA488" i="2"/>
  <c r="Z488" i="2"/>
  <c r="AA487" i="2"/>
  <c r="Z487" i="2"/>
  <c r="AA486" i="2"/>
  <c r="Z486" i="2"/>
  <c r="AA485" i="2"/>
  <c r="Z485" i="2"/>
  <c r="AA484" i="2"/>
  <c r="Z484" i="2"/>
  <c r="AA483" i="2"/>
  <c r="Z483" i="2"/>
  <c r="AA482" i="2"/>
  <c r="Z482" i="2"/>
  <c r="AA481" i="2"/>
  <c r="Z481" i="2"/>
  <c r="AA480" i="2"/>
  <c r="Z480" i="2"/>
  <c r="AA479" i="2"/>
  <c r="Z479" i="2"/>
  <c r="AA478" i="2"/>
  <c r="Z478" i="2"/>
  <c r="AA477" i="2"/>
  <c r="Z477" i="2"/>
  <c r="AA476" i="2"/>
  <c r="Z476" i="2"/>
  <c r="AA475" i="2"/>
  <c r="Z475" i="2"/>
  <c r="AA474" i="2"/>
  <c r="Z474" i="2"/>
  <c r="AA473" i="2"/>
  <c r="Z473" i="2"/>
  <c r="AA472" i="2"/>
  <c r="Z472" i="2"/>
  <c r="AA471" i="2"/>
  <c r="Z471" i="2"/>
  <c r="AA470" i="2"/>
  <c r="Z470" i="2"/>
  <c r="AA469" i="2"/>
  <c r="Z469" i="2"/>
  <c r="AA468" i="2"/>
  <c r="Z468" i="2"/>
  <c r="AA467" i="2"/>
  <c r="Z467" i="2"/>
  <c r="AA466" i="2"/>
  <c r="Z466" i="2"/>
  <c r="AA465" i="2"/>
  <c r="Z465" i="2"/>
  <c r="AA464" i="2"/>
  <c r="Z464" i="2"/>
  <c r="AA463" i="2"/>
  <c r="Z463" i="2"/>
  <c r="AA462" i="2"/>
  <c r="Z462" i="2"/>
  <c r="AA461" i="2"/>
  <c r="Z461" i="2"/>
  <c r="AA460" i="2"/>
  <c r="Z460" i="2"/>
  <c r="AA459" i="2"/>
  <c r="Z459" i="2"/>
  <c r="AA458" i="2"/>
  <c r="Z458" i="2"/>
  <c r="AA457" i="2"/>
  <c r="Z457" i="2"/>
  <c r="AA456" i="2"/>
  <c r="Z456" i="2"/>
  <c r="AA455" i="2"/>
  <c r="Z455" i="2"/>
  <c r="AA454" i="2"/>
  <c r="Z454" i="2"/>
  <c r="AA453" i="2"/>
  <c r="Z453" i="2"/>
  <c r="AA452" i="2"/>
  <c r="Z452" i="2"/>
  <c r="AA451" i="2"/>
  <c r="Z451" i="2"/>
  <c r="AA450" i="2"/>
  <c r="Z450" i="2"/>
  <c r="AA449" i="2"/>
  <c r="Z449" i="2"/>
  <c r="AA448" i="2"/>
  <c r="Z448" i="2"/>
  <c r="AA447" i="2"/>
  <c r="Z447" i="2"/>
  <c r="AA446" i="2"/>
  <c r="Z446" i="2"/>
  <c r="AA445" i="2"/>
  <c r="Z445" i="2"/>
  <c r="AA444" i="2"/>
  <c r="Z444" i="2"/>
  <c r="AA443" i="2"/>
  <c r="Z443" i="2"/>
  <c r="AA442" i="2"/>
  <c r="Z442" i="2"/>
  <c r="AA441" i="2"/>
  <c r="Z441" i="2"/>
  <c r="AA440" i="2"/>
  <c r="Z440" i="2"/>
  <c r="AA439" i="2"/>
  <c r="Z439" i="2"/>
  <c r="AA438" i="2"/>
  <c r="Z438" i="2"/>
  <c r="AA437" i="2"/>
  <c r="Z437" i="2"/>
  <c r="AA436" i="2"/>
  <c r="Z436" i="2"/>
  <c r="AA435" i="2"/>
  <c r="Z435" i="2"/>
  <c r="AA434" i="2"/>
  <c r="Z434" i="2"/>
  <c r="AA433" i="2"/>
  <c r="Z433" i="2"/>
  <c r="AA432" i="2"/>
  <c r="Z432" i="2"/>
  <c r="AA431" i="2"/>
  <c r="Z431" i="2"/>
  <c r="AA430" i="2"/>
  <c r="Z430" i="2"/>
  <c r="AA429" i="2"/>
  <c r="Z429" i="2"/>
  <c r="AA428" i="2"/>
  <c r="Z428" i="2"/>
  <c r="AA427" i="2"/>
  <c r="Z427" i="2"/>
  <c r="AA426" i="2"/>
  <c r="Z426" i="2"/>
  <c r="AA425" i="2"/>
  <c r="Z425" i="2"/>
  <c r="AA424" i="2"/>
  <c r="Z424" i="2"/>
  <c r="AA423" i="2"/>
  <c r="Z423" i="2"/>
  <c r="AA422" i="2"/>
  <c r="Z422" i="2"/>
  <c r="AA421" i="2"/>
  <c r="Z421" i="2"/>
  <c r="AA420" i="2"/>
  <c r="Z420" i="2"/>
  <c r="AA419" i="2"/>
  <c r="Z419" i="2"/>
  <c r="AA418" i="2"/>
  <c r="Z418" i="2"/>
  <c r="AA417" i="2"/>
  <c r="Z417" i="2"/>
  <c r="AA416" i="2"/>
  <c r="Z416" i="2"/>
  <c r="AA415" i="2"/>
  <c r="Z415" i="2"/>
  <c r="AA414" i="2"/>
  <c r="Z414" i="2"/>
  <c r="AA413" i="2"/>
  <c r="Z413" i="2"/>
  <c r="AA412" i="2"/>
  <c r="Z412" i="2"/>
  <c r="AA411" i="2"/>
  <c r="Z411" i="2"/>
  <c r="AA410" i="2"/>
  <c r="Z410" i="2"/>
  <c r="AA409" i="2"/>
  <c r="Z409" i="2"/>
  <c r="AA408" i="2"/>
  <c r="Z408" i="2"/>
  <c r="AA407" i="2"/>
  <c r="Z407" i="2"/>
  <c r="AA406" i="2"/>
  <c r="Z406" i="2"/>
  <c r="AA405" i="2"/>
  <c r="Z405" i="2"/>
  <c r="AA404" i="2"/>
  <c r="Z404" i="2"/>
  <c r="AA403" i="2"/>
  <c r="Z403" i="2"/>
  <c r="AA402" i="2"/>
  <c r="Z402" i="2"/>
  <c r="AA401" i="2"/>
  <c r="Z401" i="2"/>
  <c r="AA400" i="2"/>
  <c r="Z400" i="2"/>
  <c r="AA399" i="2"/>
  <c r="Z399" i="2"/>
  <c r="AA398" i="2"/>
  <c r="Z398" i="2"/>
  <c r="AA397" i="2"/>
  <c r="Z397" i="2"/>
  <c r="AA396" i="2"/>
  <c r="Z396" i="2"/>
  <c r="AA395" i="2"/>
  <c r="Z395" i="2"/>
  <c r="AA394" i="2"/>
  <c r="Z394" i="2"/>
  <c r="AA393" i="2"/>
  <c r="Z393" i="2"/>
  <c r="AA392" i="2"/>
  <c r="Z392" i="2"/>
  <c r="AA391" i="2"/>
  <c r="Z391" i="2"/>
  <c r="AA390" i="2"/>
  <c r="Z390" i="2"/>
  <c r="AA389" i="2"/>
  <c r="Z389" i="2"/>
  <c r="AA388" i="2"/>
  <c r="Z388" i="2"/>
  <c r="AA387" i="2"/>
  <c r="Z387" i="2"/>
  <c r="AA386" i="2"/>
  <c r="Z386" i="2"/>
  <c r="AA385" i="2"/>
  <c r="Z385" i="2"/>
  <c r="AA384" i="2"/>
  <c r="Z384" i="2"/>
  <c r="AA383" i="2"/>
  <c r="Z383" i="2"/>
  <c r="AA382" i="2"/>
  <c r="Z382" i="2"/>
  <c r="AA381" i="2"/>
  <c r="Z381" i="2"/>
  <c r="AA380" i="2"/>
  <c r="Z380" i="2"/>
  <c r="AA379" i="2"/>
  <c r="Z379" i="2"/>
  <c r="AA378" i="2"/>
  <c r="Z378" i="2"/>
  <c r="AA377" i="2"/>
  <c r="Z377" i="2"/>
  <c r="AA376" i="2"/>
  <c r="Z376" i="2"/>
  <c r="AA375" i="2"/>
  <c r="Z375" i="2"/>
  <c r="AA374" i="2"/>
  <c r="Z374" i="2"/>
  <c r="AA373" i="2"/>
  <c r="Z373" i="2"/>
  <c r="AA372" i="2"/>
  <c r="Z372" i="2"/>
  <c r="AA371" i="2"/>
  <c r="Z371" i="2"/>
  <c r="AA370" i="2"/>
  <c r="Z370" i="2"/>
  <c r="AA369" i="2"/>
  <c r="Z369" i="2"/>
  <c r="AA368" i="2"/>
  <c r="Z368" i="2"/>
  <c r="AA367" i="2"/>
  <c r="Z367" i="2"/>
  <c r="AA366" i="2"/>
  <c r="Z366" i="2"/>
  <c r="AA365" i="2"/>
  <c r="Z365" i="2"/>
  <c r="AA364" i="2"/>
  <c r="Z364" i="2"/>
  <c r="AA363" i="2"/>
  <c r="Z363" i="2"/>
  <c r="AA362" i="2"/>
  <c r="Z362" i="2"/>
  <c r="AA361" i="2"/>
  <c r="Z361" i="2"/>
  <c r="AA360" i="2"/>
  <c r="Z360" i="2"/>
  <c r="AA359" i="2"/>
  <c r="Z359" i="2"/>
  <c r="AA358" i="2"/>
  <c r="Z358" i="2"/>
  <c r="AA357" i="2"/>
  <c r="Z357" i="2"/>
  <c r="AA356" i="2"/>
  <c r="Z356" i="2"/>
  <c r="AA355" i="2"/>
  <c r="Z355" i="2"/>
  <c r="AA354" i="2"/>
  <c r="Z354" i="2"/>
  <c r="AA353" i="2"/>
  <c r="Z353" i="2"/>
  <c r="AA352" i="2"/>
  <c r="Z352" i="2"/>
  <c r="AA351" i="2"/>
  <c r="Z351" i="2"/>
  <c r="AA350" i="2"/>
  <c r="Z350" i="2"/>
  <c r="AA349" i="2"/>
  <c r="Z349" i="2"/>
  <c r="AA348" i="2"/>
  <c r="Z348" i="2"/>
  <c r="AA347" i="2"/>
  <c r="Z347" i="2"/>
  <c r="AA346" i="2"/>
  <c r="Z346" i="2"/>
  <c r="AA345" i="2"/>
  <c r="Z345" i="2"/>
  <c r="AA344" i="2"/>
  <c r="Z344" i="2"/>
  <c r="AA343" i="2"/>
  <c r="Z343" i="2"/>
  <c r="AA342" i="2"/>
  <c r="Z342" i="2"/>
  <c r="AA341" i="2"/>
  <c r="Z341" i="2"/>
  <c r="AA340" i="2"/>
  <c r="Z340" i="2"/>
  <c r="AA339" i="2"/>
  <c r="Z339" i="2"/>
  <c r="AA338" i="2"/>
  <c r="Z338" i="2"/>
  <c r="AA337" i="2"/>
  <c r="Z337" i="2"/>
  <c r="AA336" i="2"/>
  <c r="Z336" i="2"/>
  <c r="AA335" i="2"/>
  <c r="Z335" i="2"/>
  <c r="AA334" i="2"/>
  <c r="Z334" i="2"/>
  <c r="AA333" i="2"/>
  <c r="Z333" i="2"/>
  <c r="AA332" i="2"/>
  <c r="Z332" i="2"/>
  <c r="AA331" i="2"/>
  <c r="Z331" i="2"/>
  <c r="AA330" i="2"/>
  <c r="Z330" i="2"/>
  <c r="AA329" i="2"/>
  <c r="Z329" i="2"/>
  <c r="AA328" i="2"/>
  <c r="Z328" i="2"/>
  <c r="AA327" i="2"/>
  <c r="Z327" i="2"/>
  <c r="AA326" i="2"/>
  <c r="Z326" i="2"/>
  <c r="AA325" i="2"/>
  <c r="Z325" i="2"/>
  <c r="AA324" i="2"/>
  <c r="Z324" i="2"/>
  <c r="AA323" i="2"/>
  <c r="Z323" i="2"/>
  <c r="AA322" i="2"/>
  <c r="Z322" i="2"/>
  <c r="AA321" i="2"/>
  <c r="Z321" i="2"/>
  <c r="AA320" i="2"/>
  <c r="Z320" i="2"/>
  <c r="AA319" i="2"/>
  <c r="Z319" i="2"/>
  <c r="AA318" i="2"/>
  <c r="Z318" i="2"/>
  <c r="AA317" i="2"/>
  <c r="Z317" i="2"/>
  <c r="AA316" i="2"/>
  <c r="Z316" i="2"/>
  <c r="AA315" i="2"/>
  <c r="Z315" i="2"/>
  <c r="AA314" i="2"/>
  <c r="Z314" i="2"/>
  <c r="AA313" i="2"/>
  <c r="Z313" i="2"/>
  <c r="AA312" i="2"/>
  <c r="Z312" i="2"/>
  <c r="AA311" i="2"/>
  <c r="Z311" i="2"/>
  <c r="AA310" i="2"/>
  <c r="Z310" i="2"/>
  <c r="AA309" i="2"/>
  <c r="Z309" i="2"/>
  <c r="AA308" i="2"/>
  <c r="Z308" i="2"/>
  <c r="AA307" i="2"/>
  <c r="Z307" i="2"/>
  <c r="AA306" i="2"/>
  <c r="Z306" i="2"/>
  <c r="AA305" i="2"/>
  <c r="Z305" i="2"/>
  <c r="AA304" i="2"/>
  <c r="Z304" i="2"/>
  <c r="AA303" i="2"/>
  <c r="Z303" i="2"/>
  <c r="AA302" i="2"/>
  <c r="Z302" i="2"/>
  <c r="AA301" i="2"/>
  <c r="Z301" i="2"/>
  <c r="AA300" i="2"/>
  <c r="Z300" i="2"/>
  <c r="AA299" i="2"/>
  <c r="Z299" i="2"/>
  <c r="AA298" i="2"/>
  <c r="Z298" i="2"/>
  <c r="AA297" i="2"/>
  <c r="Z297" i="2"/>
  <c r="AA296" i="2"/>
  <c r="Z296" i="2"/>
  <c r="AA295" i="2"/>
  <c r="Z295" i="2"/>
  <c r="AA294" i="2"/>
  <c r="Z294" i="2"/>
  <c r="AA293" i="2"/>
  <c r="Z293" i="2"/>
  <c r="AA292" i="2"/>
  <c r="Z292" i="2"/>
  <c r="AA291" i="2"/>
  <c r="Z291" i="2"/>
  <c r="AA290" i="2"/>
  <c r="Z290" i="2"/>
  <c r="AA289" i="2"/>
  <c r="Z289" i="2"/>
  <c r="AA288" i="2"/>
  <c r="Z288" i="2"/>
  <c r="AA287" i="2"/>
  <c r="Z287" i="2"/>
  <c r="AA286" i="2"/>
  <c r="Z286" i="2"/>
  <c r="AA285" i="2"/>
  <c r="Z285" i="2"/>
  <c r="AA284" i="2"/>
  <c r="Z284" i="2"/>
  <c r="AA283" i="2"/>
  <c r="Z283" i="2"/>
  <c r="AA282" i="2"/>
  <c r="Z282" i="2"/>
  <c r="AA281" i="2"/>
  <c r="Z281" i="2"/>
  <c r="AA280" i="2"/>
  <c r="Z280" i="2"/>
  <c r="AA279" i="2"/>
  <c r="Z279" i="2"/>
  <c r="AA278" i="2"/>
  <c r="Z278" i="2"/>
  <c r="AA277" i="2"/>
  <c r="Z277" i="2"/>
  <c r="AA276" i="2"/>
  <c r="Z276" i="2"/>
  <c r="AA275" i="2"/>
  <c r="Z275" i="2"/>
  <c r="AA274" i="2"/>
  <c r="Z274" i="2"/>
  <c r="AA273" i="2"/>
  <c r="Z273" i="2"/>
  <c r="AA272" i="2"/>
  <c r="Z272" i="2"/>
  <c r="AA271" i="2"/>
  <c r="Z271" i="2"/>
  <c r="AA270" i="2"/>
  <c r="Z270" i="2"/>
  <c r="AA269" i="2"/>
  <c r="Z269" i="2"/>
  <c r="AA268" i="2"/>
  <c r="Z268" i="2"/>
  <c r="AA267" i="2"/>
  <c r="Z267" i="2"/>
  <c r="AA266" i="2"/>
  <c r="Z266" i="2"/>
  <c r="AA265" i="2"/>
  <c r="Z265" i="2"/>
  <c r="AA264" i="2"/>
  <c r="Z264" i="2"/>
  <c r="AA263" i="2"/>
  <c r="Z263" i="2"/>
  <c r="AA262" i="2"/>
  <c r="Z262" i="2"/>
  <c r="AA261" i="2"/>
  <c r="Z261" i="2"/>
  <c r="AA260" i="2"/>
  <c r="Z260" i="2"/>
  <c r="AA259" i="2"/>
  <c r="Z259" i="2"/>
  <c r="AA258" i="2"/>
  <c r="Z258" i="2"/>
  <c r="AA257" i="2"/>
  <c r="Z257" i="2"/>
  <c r="AA256" i="2"/>
  <c r="Z256" i="2"/>
  <c r="AA255" i="2"/>
  <c r="Z255" i="2"/>
  <c r="AA254" i="2"/>
  <c r="Z254" i="2"/>
  <c r="AA253" i="2"/>
  <c r="Z253" i="2"/>
  <c r="AA252" i="2"/>
  <c r="Z252" i="2"/>
  <c r="AA251" i="2"/>
  <c r="Z251" i="2"/>
  <c r="AA250" i="2"/>
  <c r="Z250" i="2"/>
  <c r="AA249" i="2"/>
  <c r="Z249" i="2"/>
  <c r="AA248" i="2"/>
  <c r="Z248" i="2"/>
  <c r="AA247" i="2"/>
  <c r="Z247" i="2"/>
  <c r="AA246" i="2"/>
  <c r="Z246" i="2"/>
  <c r="AA245" i="2"/>
  <c r="Z245" i="2"/>
  <c r="AA244" i="2"/>
  <c r="Z244" i="2"/>
  <c r="AA243" i="2"/>
  <c r="Z243" i="2"/>
  <c r="AA242" i="2"/>
  <c r="Z242" i="2"/>
  <c r="AA241" i="2"/>
  <c r="Z241" i="2"/>
  <c r="AA240" i="2"/>
  <c r="Z240" i="2"/>
  <c r="AA239" i="2"/>
  <c r="Z239" i="2"/>
  <c r="AA238" i="2"/>
  <c r="Z238" i="2"/>
  <c r="AA237" i="2"/>
  <c r="Z237" i="2"/>
  <c r="AA236" i="2"/>
  <c r="Z236" i="2"/>
  <c r="AA235" i="2"/>
  <c r="Z235" i="2"/>
  <c r="AA234" i="2"/>
  <c r="Z234" i="2"/>
  <c r="AA233" i="2"/>
  <c r="Z233" i="2"/>
  <c r="AA232" i="2"/>
  <c r="Z232" i="2"/>
  <c r="AA231" i="2"/>
  <c r="Z231" i="2"/>
  <c r="AA230" i="2"/>
  <c r="Z230" i="2"/>
  <c r="AA229" i="2"/>
  <c r="Z229" i="2"/>
  <c r="AA228" i="2"/>
  <c r="Z228" i="2"/>
  <c r="AA227" i="2"/>
  <c r="Z227" i="2"/>
  <c r="AA226" i="2"/>
  <c r="Z226" i="2"/>
  <c r="AA225" i="2"/>
  <c r="Z225" i="2"/>
  <c r="AA224" i="2"/>
  <c r="Z224" i="2"/>
  <c r="AA223" i="2"/>
  <c r="Z223" i="2"/>
  <c r="AA222" i="2"/>
  <c r="Z222" i="2"/>
  <c r="AA221" i="2"/>
  <c r="Z221" i="2"/>
  <c r="AA220" i="2"/>
  <c r="Z220" i="2"/>
  <c r="AA219" i="2"/>
  <c r="Z219" i="2"/>
  <c r="AA218" i="2"/>
  <c r="Z218" i="2"/>
  <c r="AA217" i="2"/>
  <c r="Z217" i="2"/>
  <c r="AA216" i="2"/>
  <c r="Z216" i="2"/>
  <c r="AA215" i="2"/>
  <c r="Z215" i="2"/>
  <c r="AA214" i="2"/>
  <c r="Z214" i="2"/>
  <c r="AA213" i="2"/>
  <c r="Z213" i="2"/>
  <c r="AA212" i="2"/>
  <c r="Z212" i="2"/>
  <c r="AA211" i="2"/>
  <c r="Z211" i="2"/>
  <c r="AA210" i="2"/>
  <c r="Z210" i="2"/>
  <c r="AA209" i="2"/>
  <c r="Z209" i="2"/>
  <c r="AA208" i="2"/>
  <c r="Z208" i="2"/>
  <c r="AA207" i="2"/>
  <c r="Z207" i="2"/>
  <c r="AA206" i="2"/>
  <c r="Z206" i="2"/>
  <c r="AA205" i="2"/>
  <c r="Z205" i="2"/>
  <c r="AA204" i="2"/>
  <c r="Z204" i="2"/>
  <c r="AA203" i="2"/>
  <c r="Z203" i="2"/>
  <c r="AA202" i="2"/>
  <c r="Z202" i="2"/>
  <c r="AA201" i="2"/>
  <c r="Z201" i="2"/>
  <c r="AA200" i="2"/>
  <c r="Z200" i="2"/>
  <c r="AA199" i="2"/>
  <c r="Z199" i="2"/>
  <c r="AA198" i="2"/>
  <c r="Z198" i="2"/>
  <c r="AA197" i="2"/>
  <c r="Z197" i="2"/>
  <c r="AA196" i="2"/>
  <c r="Z196" i="2"/>
  <c r="AA195" i="2"/>
  <c r="Z195" i="2"/>
  <c r="AA194" i="2"/>
  <c r="Z194" i="2"/>
  <c r="AA193" i="2"/>
  <c r="Z193" i="2"/>
  <c r="AA192" i="2"/>
  <c r="Z192" i="2"/>
  <c r="AA191" i="2"/>
  <c r="Z191" i="2"/>
  <c r="AA190" i="2"/>
  <c r="Z190" i="2"/>
  <c r="AA189" i="2"/>
  <c r="Z189" i="2"/>
  <c r="AA188" i="2"/>
  <c r="Z188" i="2"/>
  <c r="AA187" i="2"/>
  <c r="Z187" i="2"/>
  <c r="AA186" i="2"/>
  <c r="Z186" i="2"/>
  <c r="AA185" i="2"/>
  <c r="Z185" i="2"/>
  <c r="AA184" i="2"/>
  <c r="Z184" i="2"/>
  <c r="AA183" i="2"/>
  <c r="Z183" i="2"/>
  <c r="AA182" i="2"/>
  <c r="Z182" i="2"/>
  <c r="AA181" i="2"/>
  <c r="Z181" i="2"/>
  <c r="AA180" i="2"/>
  <c r="Z180" i="2"/>
  <c r="AA179" i="2"/>
  <c r="Z179" i="2"/>
  <c r="AA178" i="2"/>
  <c r="Z178" i="2"/>
  <c r="AA177" i="2"/>
  <c r="Z177" i="2"/>
  <c r="AA176" i="2"/>
  <c r="Z176" i="2"/>
  <c r="AA175" i="2"/>
  <c r="Z175" i="2"/>
  <c r="AA174" i="2"/>
  <c r="Z174" i="2"/>
  <c r="AA173" i="2"/>
  <c r="Z173" i="2"/>
  <c r="AA172" i="2"/>
  <c r="Z172" i="2"/>
  <c r="AA171" i="2"/>
  <c r="Z171" i="2"/>
  <c r="AA170" i="2"/>
  <c r="Z170" i="2"/>
  <c r="AA169" i="2"/>
  <c r="Z169" i="2"/>
  <c r="AA168" i="2"/>
  <c r="Z168" i="2"/>
  <c r="AA167" i="2"/>
  <c r="Z167" i="2"/>
  <c r="AA166" i="2"/>
  <c r="Z166" i="2"/>
  <c r="AA165" i="2"/>
  <c r="Z165" i="2"/>
  <c r="AA164" i="2"/>
  <c r="Z164" i="2"/>
  <c r="AA163" i="2"/>
  <c r="Z163" i="2"/>
  <c r="AA162" i="2"/>
  <c r="Z162" i="2"/>
  <c r="AA161" i="2"/>
  <c r="Z161" i="2"/>
  <c r="AA160" i="2"/>
  <c r="Z160" i="2"/>
  <c r="AA159" i="2"/>
  <c r="Z159" i="2"/>
  <c r="AA158" i="2"/>
  <c r="Z158" i="2"/>
  <c r="AA157" i="2"/>
  <c r="Z157" i="2"/>
  <c r="AA156" i="2"/>
  <c r="Z156" i="2"/>
  <c r="AA155" i="2"/>
  <c r="Z155" i="2"/>
  <c r="AA154" i="2"/>
  <c r="Z154" i="2"/>
  <c r="AA153" i="2"/>
  <c r="Z153" i="2"/>
  <c r="AA152" i="2"/>
  <c r="Z152" i="2"/>
  <c r="AA151" i="2"/>
  <c r="Z151" i="2"/>
  <c r="AA150" i="2"/>
  <c r="Z150" i="2"/>
  <c r="AA149" i="2"/>
  <c r="Z149" i="2"/>
  <c r="AA148" i="2"/>
  <c r="Z148" i="2"/>
  <c r="AA147" i="2"/>
  <c r="Z147" i="2"/>
  <c r="AA146" i="2"/>
  <c r="Z146" i="2"/>
  <c r="AA145" i="2"/>
  <c r="Z145" i="2"/>
  <c r="AA144" i="2"/>
  <c r="Z144" i="2"/>
  <c r="AA143" i="2"/>
  <c r="Z143" i="2"/>
  <c r="AA142" i="2"/>
  <c r="Z142" i="2"/>
  <c r="AA141" i="2"/>
  <c r="Z141" i="2"/>
  <c r="AA140" i="2"/>
  <c r="Z140" i="2"/>
  <c r="AA139" i="2"/>
  <c r="Z139" i="2"/>
  <c r="AA138" i="2"/>
  <c r="Z138" i="2"/>
  <c r="AA137" i="2"/>
  <c r="Z137" i="2"/>
  <c r="AA136" i="2"/>
  <c r="Z136" i="2"/>
  <c r="AA135" i="2"/>
  <c r="Z135" i="2"/>
  <c r="AA134" i="2"/>
  <c r="Z134" i="2"/>
  <c r="AA133" i="2"/>
  <c r="Z133" i="2"/>
  <c r="AA132" i="2"/>
  <c r="Z132" i="2"/>
  <c r="AA131" i="2"/>
  <c r="Z131" i="2"/>
  <c r="AA130" i="2"/>
  <c r="Z130" i="2"/>
  <c r="AA129" i="2"/>
  <c r="Z129" i="2"/>
  <c r="AA128" i="2"/>
  <c r="Z128" i="2"/>
  <c r="AA127" i="2"/>
  <c r="Z127" i="2"/>
  <c r="AA126" i="2"/>
  <c r="Z126" i="2"/>
  <c r="AA125" i="2"/>
  <c r="Z125" i="2"/>
  <c r="AA124" i="2"/>
  <c r="Z124" i="2"/>
  <c r="AA123" i="2"/>
  <c r="Z123" i="2"/>
  <c r="AA122" i="2"/>
  <c r="Z122" i="2"/>
  <c r="AA121" i="2"/>
  <c r="Z121" i="2"/>
  <c r="AA120" i="2"/>
  <c r="Z120" i="2"/>
  <c r="AA119" i="2"/>
  <c r="Z119" i="2"/>
  <c r="AA118" i="2"/>
  <c r="Z118" i="2"/>
  <c r="AA117" i="2"/>
  <c r="Z117" i="2"/>
  <c r="AA116" i="2"/>
  <c r="Z116" i="2"/>
  <c r="AA115" i="2"/>
  <c r="Z115" i="2"/>
  <c r="AA114" i="2"/>
  <c r="Z114" i="2"/>
  <c r="AA113" i="2"/>
  <c r="Z113" i="2"/>
  <c r="AA112" i="2"/>
  <c r="Z112" i="2"/>
  <c r="AA111" i="2"/>
  <c r="Z111" i="2"/>
  <c r="AA110" i="2"/>
  <c r="Z110" i="2"/>
  <c r="AA109" i="2"/>
  <c r="Z109" i="2"/>
  <c r="AA108" i="2"/>
  <c r="Z108" i="2"/>
  <c r="AA107" i="2"/>
  <c r="Z107" i="2"/>
  <c r="AA106" i="2"/>
  <c r="Z106" i="2"/>
  <c r="AA105" i="2"/>
  <c r="Z105" i="2"/>
  <c r="AA104" i="2"/>
  <c r="Z104" i="2"/>
  <c r="AA103" i="2"/>
  <c r="Z103" i="2"/>
  <c r="AA102" i="2"/>
  <c r="Z102" i="2"/>
  <c r="AA101" i="2"/>
  <c r="Z101" i="2"/>
  <c r="AA100" i="2"/>
  <c r="Z100" i="2"/>
  <c r="AA99" i="2"/>
  <c r="Z99" i="2"/>
  <c r="AA98" i="2"/>
  <c r="Z98" i="2"/>
  <c r="AA97" i="2"/>
  <c r="Z97" i="2"/>
  <c r="AA96" i="2"/>
  <c r="Z96" i="2"/>
  <c r="AA95" i="2"/>
  <c r="Z95" i="2"/>
  <c r="AA94" i="2"/>
  <c r="Z94" i="2"/>
  <c r="AA93" i="2"/>
  <c r="Z93" i="2"/>
  <c r="AA92" i="2"/>
  <c r="Z92" i="2"/>
  <c r="AA91" i="2"/>
  <c r="Z91" i="2"/>
  <c r="AA90" i="2"/>
  <c r="Z90" i="2"/>
  <c r="AA89" i="2"/>
  <c r="Z89" i="2"/>
  <c r="AA88" i="2"/>
  <c r="Z88" i="2"/>
  <c r="AA87" i="2"/>
  <c r="Z87" i="2"/>
  <c r="AA86" i="2"/>
  <c r="Z86" i="2"/>
  <c r="AA85" i="2"/>
  <c r="Z85" i="2"/>
  <c r="AA84" i="2"/>
  <c r="Z84" i="2"/>
  <c r="AA83" i="2"/>
  <c r="Z83" i="2"/>
  <c r="AA82" i="2"/>
  <c r="Z82" i="2"/>
  <c r="AA81" i="2"/>
  <c r="Z81" i="2"/>
  <c r="AA80" i="2"/>
  <c r="Z80" i="2"/>
  <c r="AA79" i="2"/>
  <c r="Z79" i="2"/>
  <c r="AA78" i="2"/>
  <c r="Z78" i="2"/>
  <c r="AA77" i="2"/>
  <c r="Z77" i="2"/>
  <c r="AA76" i="2"/>
  <c r="Z76" i="2"/>
  <c r="AA75" i="2"/>
  <c r="Z75" i="2"/>
  <c r="AA74" i="2"/>
  <c r="Z74" i="2"/>
  <c r="AA73" i="2"/>
  <c r="Z73" i="2"/>
  <c r="AA72" i="2"/>
  <c r="Z72" i="2"/>
  <c r="AA71" i="2"/>
  <c r="Z71" i="2"/>
  <c r="AA70" i="2"/>
  <c r="Z70" i="2"/>
  <c r="AA69" i="2"/>
  <c r="Z69" i="2"/>
  <c r="AA68" i="2"/>
  <c r="Z68" i="2"/>
  <c r="AA67" i="2"/>
  <c r="Z67" i="2"/>
  <c r="AA66" i="2"/>
  <c r="Z66" i="2"/>
  <c r="AA65" i="2"/>
  <c r="Z65" i="2"/>
  <c r="AA64" i="2"/>
  <c r="Z64" i="2"/>
  <c r="AA63" i="2"/>
  <c r="Z63" i="2"/>
  <c r="AA62" i="2"/>
  <c r="Z62" i="2"/>
  <c r="AA61" i="2"/>
  <c r="Z61" i="2"/>
  <c r="AA60" i="2"/>
  <c r="Z60" i="2"/>
  <c r="AA59" i="2"/>
  <c r="Z59" i="2"/>
  <c r="AA58" i="2"/>
  <c r="Z58" i="2"/>
  <c r="AA57" i="2"/>
  <c r="Z57" i="2"/>
  <c r="AA56" i="2"/>
  <c r="Z56" i="2"/>
  <c r="AA55" i="2"/>
  <c r="Z55" i="2"/>
  <c r="AA54" i="2"/>
  <c r="Z54" i="2"/>
  <c r="AA53" i="2"/>
  <c r="Z53" i="2"/>
  <c r="AA52" i="2"/>
  <c r="Z52" i="2"/>
  <c r="AA51" i="2"/>
  <c r="Z51" i="2"/>
  <c r="AA50" i="2"/>
  <c r="Z50" i="2"/>
  <c r="AA49" i="2"/>
  <c r="Z49" i="2"/>
  <c r="AA48" i="2"/>
  <c r="Z48" i="2"/>
  <c r="AA47" i="2"/>
  <c r="Z47" i="2"/>
  <c r="AA46" i="2"/>
  <c r="Z46" i="2"/>
  <c r="AA45" i="2"/>
  <c r="Z45" i="2"/>
  <c r="AA44" i="2"/>
  <c r="Z44" i="2"/>
  <c r="AA43" i="2"/>
  <c r="Z43" i="2"/>
  <c r="AA42" i="2"/>
  <c r="Z42" i="2"/>
  <c r="AA41" i="2"/>
  <c r="Z41" i="2"/>
  <c r="AA40" i="2"/>
  <c r="Z40" i="2"/>
  <c r="AA39" i="2"/>
  <c r="Z39" i="2"/>
  <c r="AA38" i="2"/>
  <c r="Z38" i="2"/>
  <c r="AA37" i="2"/>
  <c r="Z37" i="2"/>
  <c r="AA36" i="2"/>
  <c r="Z36" i="2"/>
  <c r="AA35" i="2"/>
  <c r="Z35" i="2"/>
  <c r="AA34" i="2"/>
  <c r="Z34" i="2"/>
  <c r="AA33" i="2"/>
  <c r="Z33" i="2"/>
  <c r="AA32" i="2"/>
  <c r="Z32" i="2"/>
  <c r="AA31" i="2"/>
  <c r="Z31" i="2"/>
  <c r="AA30" i="2"/>
  <c r="Z30" i="2"/>
  <c r="AA29" i="2"/>
  <c r="Z29" i="2"/>
  <c r="AA28" i="2"/>
  <c r="Z28" i="2"/>
  <c r="AA27" i="2"/>
  <c r="Z27" i="2"/>
  <c r="AA26" i="2"/>
  <c r="Z26" i="2"/>
  <c r="AA25" i="2"/>
  <c r="Z25" i="2"/>
  <c r="AA24" i="2"/>
  <c r="Z24" i="2"/>
  <c r="AA23" i="2"/>
  <c r="Z23" i="2"/>
  <c r="AA22" i="2"/>
  <c r="Z22" i="2"/>
  <c r="AA21" i="2"/>
  <c r="Z21" i="2"/>
  <c r="AA20" i="2"/>
  <c r="Z20" i="2"/>
  <c r="AA19" i="2"/>
  <c r="Z19" i="2"/>
  <c r="AA18" i="2"/>
  <c r="Z18" i="2"/>
  <c r="AA17" i="2"/>
  <c r="Z17" i="2"/>
  <c r="AA16" i="2"/>
  <c r="Z16" i="2"/>
  <c r="AA15" i="2"/>
  <c r="Z15" i="2"/>
  <c r="AA14" i="2"/>
  <c r="Z14" i="2"/>
  <c r="AA13" i="2"/>
  <c r="Z13" i="2"/>
  <c r="AA12" i="2"/>
  <c r="Z12" i="2"/>
  <c r="AA11" i="2"/>
  <c r="Z11" i="2"/>
  <c r="AA10" i="2"/>
  <c r="Z10" i="2"/>
  <c r="AA9" i="2"/>
  <c r="Z9" i="2"/>
  <c r="AA8" i="2"/>
  <c r="Z8" i="2"/>
  <c r="AA7" i="2"/>
  <c r="Z7" i="2"/>
  <c r="AA6" i="2"/>
  <c r="Z6" i="2"/>
  <c r="AA5" i="2"/>
  <c r="Z5" i="2"/>
  <c r="AA4" i="2"/>
  <c r="Z4" i="2"/>
  <c r="AA3" i="2"/>
  <c r="Z3" i="2"/>
  <c r="AA2" i="2"/>
  <c r="Z2" i="2"/>
  <c r="L131" i="1"/>
  <c r="L128" i="1"/>
  <c r="L130" i="1" s="1"/>
  <c r="L126" i="1"/>
  <c r="L123" i="1"/>
  <c r="L125" i="1" s="1"/>
  <c r="L117" i="1"/>
  <c r="L116" i="1"/>
  <c r="L107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MinterEllison</author>
    <author>Dan Welsh</author>
  </authors>
  <commentList>
    <comment ref="L4" authorId="0" shapeId="0" xr:uid="{45FE4876-E1BF-4018-BA19-A63A82A334F9}">
      <text>
        <r>
          <rPr>
            <b/>
            <sz val="9"/>
            <color indexed="81"/>
            <rFont val="Tahoma"/>
            <family val="2"/>
          </rPr>
          <t xml:space="preserve">RateCode:
</t>
        </r>
        <r>
          <rPr>
            <sz val="9"/>
            <color indexed="81"/>
            <rFont val="Tahoma"/>
            <family val="2"/>
          </rPr>
          <t>GNTZT3S6E3P2FW6X.JRTCKXETXF.6YS6EN2CT7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5" authorId="0" shapeId="0" xr:uid="{554FBB65-A59F-4746-8CEB-0DCD0ADF2C81}">
      <text>
        <r>
          <rPr>
            <b/>
            <sz val="9"/>
            <color indexed="81"/>
            <rFont val="Tahoma"/>
            <family val="2"/>
          </rPr>
          <t>RateCode:</t>
        </r>
        <r>
          <rPr>
            <sz val="9"/>
            <color indexed="81"/>
            <rFont val="Tahoma"/>
            <family val="2"/>
          </rPr>
          <t xml:space="preserve">
5ES53GWNC5G54Q44.JRTCKXETXF.6YS6EN2CT7</t>
        </r>
      </text>
    </comment>
    <comment ref="L6" authorId="0" shapeId="0" xr:uid="{67C7DE93-09AA-4701-B4C4-C745CAC0667B}">
      <text>
        <r>
          <rPr>
            <b/>
            <sz val="9"/>
            <color indexed="81"/>
            <rFont val="Tahoma"/>
            <family val="2"/>
          </rPr>
          <t>RateCode:</t>
        </r>
        <r>
          <rPr>
            <sz val="9"/>
            <color indexed="81"/>
            <rFont val="Tahoma"/>
            <family val="2"/>
          </rPr>
          <t xml:space="preserve">
FHQF8UD4V5RWYMZQ.JRTCKXETXF.6YS6EN2CT7</t>
        </r>
      </text>
    </comment>
    <comment ref="L8" authorId="0" shapeId="0" xr:uid="{18720031-E59E-43DB-960D-075ECEAAC18E}">
      <text>
        <r>
          <rPr>
            <b/>
            <sz val="9"/>
            <color indexed="81"/>
            <rFont val="Tahoma"/>
            <family val="2"/>
          </rPr>
          <t>RateCode:</t>
        </r>
        <r>
          <rPr>
            <sz val="9"/>
            <color indexed="81"/>
            <rFont val="Tahoma"/>
            <family val="2"/>
          </rPr>
          <t xml:space="preserve">
FHQF8UD4V5RWYMZQ.JRTCKXETXF.6YS6EN2CT7</t>
        </r>
      </text>
    </comment>
    <comment ref="L10" authorId="0" shapeId="0" xr:uid="{BCE6261B-F5BD-43E0-A731-8D6B2BAA816C}">
      <text>
        <r>
          <rPr>
            <b/>
            <sz val="9"/>
            <color indexed="81"/>
            <rFont val="Tahoma"/>
            <family val="2"/>
          </rPr>
          <t>RateCode:</t>
        </r>
        <r>
          <rPr>
            <sz val="9"/>
            <color indexed="81"/>
            <rFont val="Tahoma"/>
            <family val="2"/>
          </rPr>
          <t xml:space="preserve">
5QVJMK36NJC9G6DC.JRTCKXETXF.D42MF2PVJS</t>
        </r>
      </text>
    </comment>
    <comment ref="L11" authorId="0" shapeId="0" xr:uid="{DF3CEABB-7707-41B9-815F-B62C50D4B0DD}">
      <text>
        <r>
          <rPr>
            <b/>
            <sz val="9"/>
            <color indexed="81"/>
            <rFont val="Tahoma"/>
            <family val="2"/>
          </rPr>
          <t>RateCode:</t>
        </r>
        <r>
          <rPr>
            <sz val="9"/>
            <color indexed="81"/>
            <rFont val="Tahoma"/>
            <family val="2"/>
          </rPr>
          <t xml:space="preserve">
5QVJMK36NJC9G6DC.JRTCKXETXF.D42MF2PVJS</t>
        </r>
      </text>
    </comment>
    <comment ref="L12" authorId="0" shapeId="0" xr:uid="{5D570CE1-6007-4260-9190-B9EE21B75DBC}">
      <text>
        <r>
          <rPr>
            <b/>
            <sz val="9"/>
            <color indexed="81"/>
            <rFont val="Tahoma"/>
            <family val="2"/>
          </rPr>
          <t>RateCode:</t>
        </r>
        <r>
          <rPr>
            <sz val="9"/>
            <color indexed="81"/>
            <rFont val="Tahoma"/>
            <family val="2"/>
          </rPr>
          <t xml:space="preserve">
`</t>
        </r>
      </text>
    </comment>
    <comment ref="L21" authorId="0" shapeId="0" xr:uid="{94A62C60-D44F-477E-B326-9DA3844E1A51}">
      <text>
        <r>
          <rPr>
            <b/>
            <sz val="9"/>
            <color indexed="81"/>
            <rFont val="Tahoma"/>
            <family val="2"/>
          </rPr>
          <t>MinterEllison:</t>
        </r>
        <r>
          <rPr>
            <sz val="9"/>
            <color indexed="81"/>
            <rFont val="Tahoma"/>
            <family val="2"/>
          </rPr>
          <t xml:space="preserve">
N9H-00312</t>
        </r>
      </text>
    </comment>
    <comment ref="L22" authorId="0" shapeId="0" xr:uid="{3A185825-9DCD-4624-B56A-7011BCCB071F}">
      <text>
        <r>
          <rPr>
            <b/>
            <sz val="9"/>
            <color indexed="81"/>
            <rFont val="Tahoma"/>
            <family val="2"/>
          </rPr>
          <t>MinterEllison:</t>
        </r>
        <r>
          <rPr>
            <sz val="9"/>
            <color indexed="81"/>
            <rFont val="Tahoma"/>
            <family val="2"/>
          </rPr>
          <t xml:space="preserve">
AAD-26039</t>
        </r>
      </text>
    </comment>
    <comment ref="L23" authorId="0" shapeId="0" xr:uid="{8527F7F9-2F6D-4E69-887F-CA03CEB90A3A}">
      <text>
        <r>
          <rPr>
            <b/>
            <sz val="9"/>
            <color indexed="81"/>
            <rFont val="Tahoma"/>
            <family val="2"/>
          </rPr>
          <t>MinterEllison:</t>
        </r>
        <r>
          <rPr>
            <sz val="9"/>
            <color indexed="81"/>
            <rFont val="Tahoma"/>
            <family val="2"/>
          </rPr>
          <t xml:space="preserve">
N9H-00865</t>
        </r>
      </text>
    </comment>
    <comment ref="L24" authorId="0" shapeId="0" xr:uid="{D7CF3992-C206-475D-9546-631E563B5C99}">
      <text>
        <r>
          <rPr>
            <b/>
            <sz val="9"/>
            <color indexed="81"/>
            <rFont val="Tahoma"/>
            <family val="2"/>
          </rPr>
          <t>PartNumber:</t>
        </r>
        <r>
          <rPr>
            <sz val="9"/>
            <color indexed="81"/>
            <rFont val="Tahoma"/>
            <family val="2"/>
          </rPr>
          <t xml:space="preserve">
N9H-00402</t>
        </r>
      </text>
    </comment>
    <comment ref="L25" authorId="0" shapeId="0" xr:uid="{4943F5A4-4637-423C-AFA8-6A0D8DC33644}">
      <text>
        <r>
          <rPr>
            <b/>
            <sz val="9"/>
            <color indexed="81"/>
            <rFont val="Tahoma"/>
            <family val="2"/>
          </rPr>
          <t>PartNumber:</t>
        </r>
        <r>
          <rPr>
            <sz val="9"/>
            <color indexed="81"/>
            <rFont val="Tahoma"/>
            <family val="2"/>
          </rPr>
          <t xml:space="preserve">
N9H-00152</t>
        </r>
      </text>
    </comment>
    <comment ref="L27" authorId="0" shapeId="0" xr:uid="{779B7188-0501-42F6-A11A-30577CFE66B1}">
      <text>
        <r>
          <rPr>
            <b/>
            <sz val="9"/>
            <color indexed="81"/>
            <rFont val="Tahoma"/>
            <family val="2"/>
          </rPr>
          <t>PartNumber:</t>
        </r>
        <r>
          <rPr>
            <sz val="9"/>
            <color indexed="81"/>
            <rFont val="Tahoma"/>
            <family val="2"/>
          </rPr>
          <t xml:space="preserve">
N9H-01048</t>
        </r>
      </text>
    </comment>
    <comment ref="L28" authorId="0" shapeId="0" xr:uid="{49D14CDE-8BAC-47FA-AD1D-7993B88B5FBB}">
      <text>
        <r>
          <rPr>
            <b/>
            <sz val="9"/>
            <color indexed="81"/>
            <rFont val="Tahoma"/>
            <family val="2"/>
          </rPr>
          <t>PartNumber:</t>
        </r>
        <r>
          <rPr>
            <sz val="9"/>
            <color indexed="81"/>
            <rFont val="Tahoma"/>
            <family val="2"/>
          </rPr>
          <t xml:space="preserve">
N9H-01028</t>
        </r>
      </text>
    </comment>
    <comment ref="L29" authorId="0" shapeId="0" xr:uid="{5780333F-0ECA-4DED-AE49-BE62B700615B}">
      <text>
        <r>
          <rPr>
            <b/>
            <sz val="9"/>
            <color indexed="81"/>
            <rFont val="Tahoma"/>
            <family val="2"/>
          </rPr>
          <t>PartNumber:</t>
        </r>
        <r>
          <rPr>
            <sz val="9"/>
            <color indexed="81"/>
            <rFont val="Tahoma"/>
            <family val="2"/>
          </rPr>
          <t xml:space="preserve">
AAA-97457</t>
        </r>
      </text>
    </comment>
    <comment ref="L64" authorId="1" shapeId="0" xr:uid="{8FF02AD9-5C0C-4F41-8759-AF91162F8C91}">
      <text>
        <r>
          <rPr>
            <b/>
            <sz val="9"/>
            <color indexed="81"/>
            <rFont val="Tahoma"/>
            <family val="2"/>
          </rPr>
          <t>Dan Welsh:</t>
        </r>
        <r>
          <rPr>
            <sz val="9"/>
            <color indexed="81"/>
            <rFont val="Tahoma"/>
            <family val="2"/>
          </rPr>
          <t xml:space="preserve">
Backup Front End Gigabytes Price
+
Long Term Retention (Tape)</t>
        </r>
      </text>
    </comment>
    <comment ref="L65" authorId="1" shapeId="0" xr:uid="{A7B8BC2A-6561-4731-90AF-C262E288B470}">
      <text>
        <r>
          <rPr>
            <b/>
            <sz val="9"/>
            <color indexed="81"/>
            <rFont val="Tahoma"/>
            <family val="2"/>
          </rPr>
          <t>Dan Welsh:</t>
        </r>
        <r>
          <rPr>
            <sz val="9"/>
            <color indexed="81"/>
            <rFont val="Tahoma"/>
            <family val="2"/>
          </rPr>
          <t xml:space="preserve">
Backup Front End Gigabytes Price
+
Long Term Retention (Tape)</t>
        </r>
      </text>
    </comment>
    <comment ref="L66" authorId="1" shapeId="0" xr:uid="{BF866639-D10A-4886-BE07-DA254B82D1E8}">
      <text>
        <r>
          <rPr>
            <b/>
            <sz val="9"/>
            <color indexed="81"/>
            <rFont val="Tahoma"/>
            <family val="2"/>
          </rPr>
          <t>Dan Welsh:</t>
        </r>
        <r>
          <rPr>
            <sz val="9"/>
            <color indexed="81"/>
            <rFont val="Tahoma"/>
            <family val="2"/>
          </rPr>
          <t xml:space="preserve">
Combined XP7 SAN Storage (&gt;1850TB)
+
Long Term Retention (Tape)</t>
        </r>
      </text>
    </comment>
    <comment ref="L67" authorId="1" shapeId="0" xr:uid="{5021C709-D3C7-4C91-B881-89D856E6E8C9}">
      <text>
        <r>
          <rPr>
            <b/>
            <sz val="9"/>
            <color indexed="81"/>
            <rFont val="Tahoma"/>
            <family val="2"/>
          </rPr>
          <t>Dan Welsh:</t>
        </r>
        <r>
          <rPr>
            <sz val="9"/>
            <color indexed="81"/>
            <rFont val="Tahoma"/>
            <family val="2"/>
          </rPr>
          <t xml:space="preserve">
Combined 3PAR SAN Storage
+
Long Term Retention (Tape)</t>
        </r>
      </text>
    </comment>
    <comment ref="L81" authorId="1" shapeId="0" xr:uid="{ACEDF724-2D0C-499E-9CC4-EA0CE500030B}">
      <text>
        <r>
          <rPr>
            <b/>
            <sz val="9"/>
            <color indexed="81"/>
            <rFont val="Tahoma"/>
            <family val="2"/>
          </rPr>
          <t>Dan Welsh:</t>
        </r>
        <r>
          <rPr>
            <sz val="9"/>
            <color indexed="81"/>
            <rFont val="Tahoma"/>
            <family val="2"/>
          </rPr>
          <t xml:space="preserve">
Backup Front End Gigabytes Price
+
Long Term Retention (Tape)</t>
        </r>
      </text>
    </comment>
    <comment ref="L82" authorId="1" shapeId="0" xr:uid="{AC7AF208-02D8-4ED7-92A3-47A852C3B888}">
      <text>
        <r>
          <rPr>
            <b/>
            <sz val="9"/>
            <color indexed="81"/>
            <rFont val="Tahoma"/>
            <family val="2"/>
          </rPr>
          <t>Dan Welsh:</t>
        </r>
        <r>
          <rPr>
            <sz val="9"/>
            <color indexed="81"/>
            <rFont val="Tahoma"/>
            <family val="2"/>
          </rPr>
          <t xml:space="preserve">
Backup Front End Gigabytes Price
+
Long Term Retention (Tape)</t>
        </r>
      </text>
    </comment>
    <comment ref="L83" authorId="1" shapeId="0" xr:uid="{B92D2757-BC20-46F0-877B-521707A724B0}">
      <text>
        <r>
          <rPr>
            <b/>
            <sz val="9"/>
            <color indexed="81"/>
            <rFont val="Tahoma"/>
            <family val="2"/>
          </rPr>
          <t>Dan Welsh:</t>
        </r>
        <r>
          <rPr>
            <sz val="9"/>
            <color indexed="81"/>
            <rFont val="Tahoma"/>
            <family val="2"/>
          </rPr>
          <t xml:space="preserve">
Combined XP7 SAN Storage (&gt;1850TB)
+
Long Term Retention (Tape)</t>
        </r>
      </text>
    </comment>
    <comment ref="L84" authorId="1" shapeId="0" xr:uid="{5843C1BF-429F-4637-9A74-B73B48D2EECA}">
      <text>
        <r>
          <rPr>
            <b/>
            <sz val="9"/>
            <color indexed="81"/>
            <rFont val="Tahoma"/>
            <family val="2"/>
          </rPr>
          <t>Dan Welsh:</t>
        </r>
        <r>
          <rPr>
            <sz val="9"/>
            <color indexed="81"/>
            <rFont val="Tahoma"/>
            <family val="2"/>
          </rPr>
          <t xml:space="preserve">
Combined 3PAR SAN Storage
+
Long Term Retention (Tape)</t>
        </r>
      </text>
    </comment>
    <comment ref="L98" authorId="1" shapeId="0" xr:uid="{BB9993BE-D83B-446B-A6B9-1204675E2030}">
      <text>
        <r>
          <rPr>
            <b/>
            <sz val="9"/>
            <color indexed="81"/>
            <rFont val="Tahoma"/>
            <family val="2"/>
          </rPr>
          <t>Dan Welsh:</t>
        </r>
        <r>
          <rPr>
            <sz val="9"/>
            <color indexed="81"/>
            <rFont val="Tahoma"/>
            <family val="2"/>
          </rPr>
          <t xml:space="preserve">
Backup Front End Gigabytes Price
+
Long Term Retention (Tape)</t>
        </r>
      </text>
    </comment>
    <comment ref="L99" authorId="1" shapeId="0" xr:uid="{A23A1544-26EB-4547-8D77-8EEAF7B747DC}">
      <text>
        <r>
          <rPr>
            <b/>
            <sz val="9"/>
            <color indexed="81"/>
            <rFont val="Tahoma"/>
            <family val="2"/>
          </rPr>
          <t>Dan Welsh:</t>
        </r>
        <r>
          <rPr>
            <sz val="9"/>
            <color indexed="81"/>
            <rFont val="Tahoma"/>
            <family val="2"/>
          </rPr>
          <t xml:space="preserve">
Backup Front End Gigabytes Price
+
Long Term Retention (Tape)</t>
        </r>
      </text>
    </comment>
    <comment ref="L100" authorId="1" shapeId="0" xr:uid="{673D4CBD-56CD-417A-A28D-BC40692A4BAC}">
      <text>
        <r>
          <rPr>
            <b/>
            <sz val="9"/>
            <color indexed="81"/>
            <rFont val="Tahoma"/>
            <family val="2"/>
          </rPr>
          <t>Dan Welsh:</t>
        </r>
        <r>
          <rPr>
            <sz val="9"/>
            <color indexed="81"/>
            <rFont val="Tahoma"/>
            <family val="2"/>
          </rPr>
          <t xml:space="preserve">
Combined XP7 SAN Storage (&gt;1850TB)
+
Long Term Retention (Tape)</t>
        </r>
      </text>
    </comment>
    <comment ref="L101" authorId="1" shapeId="0" xr:uid="{D910B31B-F6E1-4873-9C8A-B21328307168}">
      <text>
        <r>
          <rPr>
            <b/>
            <sz val="9"/>
            <color indexed="81"/>
            <rFont val="Tahoma"/>
            <family val="2"/>
          </rPr>
          <t>Dan Welsh:</t>
        </r>
        <r>
          <rPr>
            <sz val="9"/>
            <color indexed="81"/>
            <rFont val="Tahoma"/>
            <family val="2"/>
          </rPr>
          <t xml:space="preserve">
Combined 3PAR SAN Storage
+
Long Term Retention (Tape)</t>
        </r>
      </text>
    </comment>
  </commentList>
</comments>
</file>

<file path=xl/sharedStrings.xml><?xml version="1.0" encoding="utf-8"?>
<sst xmlns="http://schemas.openxmlformats.org/spreadsheetml/2006/main" count="194541" uniqueCount="9925">
  <si>
    <t>PartNumber / Unique Identifier</t>
  </si>
  <si>
    <t>Source Document</t>
  </si>
  <si>
    <t>Vendor</t>
  </si>
  <si>
    <t>Variable Group</t>
  </si>
  <si>
    <t>Variable Category</t>
  </si>
  <si>
    <t>Variable Type</t>
  </si>
  <si>
    <t>Vendor Specific Variable Name</t>
  </si>
  <si>
    <t>Vendor Variable Description</t>
  </si>
  <si>
    <t>Measurement Unit</t>
  </si>
  <si>
    <t>Measurement Period</t>
  </si>
  <si>
    <t>Description</t>
  </si>
  <si>
    <t>Value</t>
  </si>
  <si>
    <t>AWS</t>
  </si>
  <si>
    <t>Core Variables</t>
  </si>
  <si>
    <t>Compute</t>
  </si>
  <si>
    <t>Per vCPU</t>
  </si>
  <si>
    <t>Hourly</t>
  </si>
  <si>
    <t>Per RAM (Gb)</t>
  </si>
  <si>
    <t>Per GB</t>
  </si>
  <si>
    <t>GNTZT3S6E3P2FW6X.JRTCKXETXF.6YS6EN2CT7</t>
  </si>
  <si>
    <t>Block Storage</t>
  </si>
  <si>
    <t>Block Tier 1 (Premium SSD)</t>
  </si>
  <si>
    <t>EBS - IO1</t>
  </si>
  <si>
    <t>Monthly</t>
  </si>
  <si>
    <t>5ES53GWNC5G54Q44.JRTCKXETXF.6YS6EN2CT7</t>
  </si>
  <si>
    <t>Block Tier 2 (Standard SSD)</t>
  </si>
  <si>
    <t>EBS - General Purpose (SSD)</t>
  </si>
  <si>
    <t>FHQF8UD4V5RWYMZQ.JRTCKXETXF.6YS6EN2CT7</t>
  </si>
  <si>
    <t>Block Tier 3 (Standard HDD)</t>
  </si>
  <si>
    <t>EBS - Throughput Optimized (HDD)</t>
  </si>
  <si>
    <t>Block Backup (SSD)</t>
  </si>
  <si>
    <t>None</t>
  </si>
  <si>
    <t/>
  </si>
  <si>
    <t>Block Backup (HDD)</t>
  </si>
  <si>
    <t>EBS - Snapshot</t>
  </si>
  <si>
    <t>Block Storage Blend</t>
  </si>
  <si>
    <t>Standalone Calc</t>
  </si>
  <si>
    <t>5QVJMK36NJC9G6DC.JRTCKXETXF.D42MF2PVJS</t>
  </si>
  <si>
    <t>Object Storage</t>
  </si>
  <si>
    <t xml:space="preserve">Standard Object </t>
  </si>
  <si>
    <t>S3 Standard Storage</t>
  </si>
  <si>
    <t>Object Backup (Cold)</t>
  </si>
  <si>
    <t>S3 Infrequent Access</t>
  </si>
  <si>
    <t>USQRXKZKBTSQTMN2.JRTCKXETXF.6YS6EN2CT7</t>
  </si>
  <si>
    <t>Object Backup (Archive)</t>
  </si>
  <si>
    <t>S3 Glacier Storage</t>
  </si>
  <si>
    <t>Backup Storage</t>
  </si>
  <si>
    <t>Prod</t>
  </si>
  <si>
    <t>Non-Prod</t>
  </si>
  <si>
    <t>Prod DB</t>
  </si>
  <si>
    <t>Non-Prod DB</t>
  </si>
  <si>
    <t>External Vendor Tech Support</t>
  </si>
  <si>
    <t>Monthly OSI Support</t>
  </si>
  <si>
    <t>Per OSI</t>
  </si>
  <si>
    <t>Internal Tech Support</t>
  </si>
  <si>
    <t>Azure</t>
  </si>
  <si>
    <t>N9H-00312</t>
  </si>
  <si>
    <t>AAD-26039</t>
  </si>
  <si>
    <t>N9H-00865</t>
  </si>
  <si>
    <t>N9H-00402</t>
  </si>
  <si>
    <t>N9H-00152</t>
  </si>
  <si>
    <t>N9H-01048</t>
  </si>
  <si>
    <t>Object (S3 / Blob)</t>
  </si>
  <si>
    <t>N9H-01028</t>
  </si>
  <si>
    <t>AAA-97457</t>
  </si>
  <si>
    <t>Monthly OSI Support2</t>
  </si>
  <si>
    <t>MacGov</t>
  </si>
  <si>
    <t>DXC HCI</t>
  </si>
  <si>
    <t>DXC Converged (L1-3)</t>
  </si>
  <si>
    <t>Matrix</t>
  </si>
  <si>
    <t>DXC Converged (L4-5)</t>
  </si>
  <si>
    <t>General</t>
  </si>
  <si>
    <t>Other Variables</t>
  </si>
  <si>
    <t>Network Charge - Spend Proportion</t>
  </si>
  <si>
    <t>Spend proportion for Network services</t>
  </si>
  <si>
    <t>Backup Retrieval Cost Multiplier</t>
  </si>
  <si>
    <t>Multiplier to account for backup retrieval costs</t>
  </si>
  <si>
    <t>Dedicated Pricing Multiplier for Azure</t>
  </si>
  <si>
    <t>Multiplier to account for difference in shared vs dedicated hosting</t>
  </si>
  <si>
    <t>Hourly to Monthly Multiplier</t>
  </si>
  <si>
    <t>hourly to monthly variable</t>
  </si>
  <si>
    <t>Internal Support Cost per VM</t>
  </si>
  <si>
    <t>Internal support cost per cloud VM</t>
  </si>
  <si>
    <t>RAM Proximity</t>
  </si>
  <si>
    <r>
      <t xml:space="preserve">Used in </t>
    </r>
    <r>
      <rPr>
        <i/>
        <sz val="11"/>
        <color theme="1"/>
        <rFont val="Calibri"/>
        <family val="2"/>
        <scheme val="minor"/>
      </rPr>
      <t>'Lookups | vCPU Matrix'</t>
    </r>
    <r>
      <rPr>
        <sz val="11"/>
        <color theme="1"/>
        <rFont val="Calibri"/>
        <family val="2"/>
        <scheme val="minor"/>
      </rPr>
      <t xml:space="preserve">  - determines dropdown range</t>
    </r>
  </si>
  <si>
    <t>Discount | AWS</t>
  </si>
  <si>
    <t>Pricing discount for AWS Compute</t>
  </si>
  <si>
    <t>Discount | Azure</t>
  </si>
  <si>
    <t>Pricing discount for Azure Compute</t>
  </si>
  <si>
    <t>Discount | MacGov</t>
  </si>
  <si>
    <t>Pricing discount for MacGov Compute</t>
  </si>
  <si>
    <t>DXC</t>
  </si>
  <si>
    <t>Discount | DXC</t>
  </si>
  <si>
    <t>Pricing discount for DXC Compute</t>
  </si>
  <si>
    <t>Exchange Rate</t>
  </si>
  <si>
    <t>Azure Pricebook has both AUD and USD and it is assumed that the ATO is charged at the AUD Rate. This exchange rate is 1.374 (Nov 2019).</t>
  </si>
  <si>
    <t>DXC Monthly OSI Divisor</t>
  </si>
  <si>
    <t xml:space="preserve">Total number of server instances across both mainframe and midrange. </t>
  </si>
  <si>
    <t>Azure RHEL Licence Cost (1-4 vCPU)</t>
  </si>
  <si>
    <t>Red Hat Enterprise Linux - 1-4 vCPU</t>
  </si>
  <si>
    <t>Azure RHEL Licence Cost (5+ vCPU)</t>
  </si>
  <si>
    <t>Red Hat Enterprise Linux - 5+ vCPU</t>
  </si>
  <si>
    <t>Other Variables | DXC One-Off Charges</t>
  </si>
  <si>
    <t>DBI Installation Uplift</t>
  </si>
  <si>
    <t>Database Installation Charge</t>
  </si>
  <si>
    <t>Per Database</t>
  </si>
  <si>
    <t>App Deploy PROD</t>
  </si>
  <si>
    <t>Server Deployment Charge</t>
  </si>
  <si>
    <t>Per Server</t>
  </si>
  <si>
    <t>Once</t>
  </si>
  <si>
    <t>App Deploy Non PROD</t>
  </si>
  <si>
    <t>App Support PROD</t>
  </si>
  <si>
    <t>End Point Protection</t>
  </si>
  <si>
    <t>per End Point Installed Server Instance</t>
  </si>
  <si>
    <t>DXC On-Prem Physical Costs</t>
  </si>
  <si>
    <t>L4-5_Available Cores</t>
  </si>
  <si>
    <t>Available Cores</t>
  </si>
  <si>
    <t>L4-5_Core Density</t>
  </si>
  <si>
    <t>Core Density</t>
  </si>
  <si>
    <t>L4-5_vCPUs per Core</t>
  </si>
  <si>
    <t>vCPUs per Core</t>
  </si>
  <si>
    <t>L4-5_Available Memory</t>
  </si>
  <si>
    <t>Available Memory</t>
  </si>
  <si>
    <t>L4-5_Blade Cost 19/20 Cost</t>
  </si>
  <si>
    <t>Blade Cost 19/20 Cost</t>
  </si>
  <si>
    <t>L1-3_Available Cores</t>
  </si>
  <si>
    <t>L1-3_Core Density</t>
  </si>
  <si>
    <t>L1-3_vCPUs per Core</t>
  </si>
  <si>
    <t>L1-3_Available Memory</t>
  </si>
  <si>
    <t>L1-3_Blade Cost 19/20 Cost</t>
  </si>
  <si>
    <t>Backup Multiplier</t>
  </si>
  <si>
    <t>Production</t>
  </si>
  <si>
    <t>Non-Production</t>
  </si>
  <si>
    <t>Production Database</t>
  </si>
  <si>
    <t>Non-Production Database</t>
  </si>
  <si>
    <t>Dashboard Cost Multiplier</t>
  </si>
  <si>
    <t>From Monthly to Hourly</t>
  </si>
  <si>
    <t>Daily</t>
  </si>
  <si>
    <t>From Monthly to Daily</t>
  </si>
  <si>
    <t>From Monthly to Monthly</t>
  </si>
  <si>
    <t>Yearly</t>
  </si>
  <si>
    <t>From Monthly to Yearly</t>
  </si>
  <si>
    <t>partNumber</t>
  </si>
  <si>
    <t>EffectiveDate</t>
  </si>
  <si>
    <t>Meter Category</t>
  </si>
  <si>
    <t>Instance Series</t>
  </si>
  <si>
    <t>Instance Name</t>
  </si>
  <si>
    <t>vCPU</t>
  </si>
  <si>
    <t>RAM</t>
  </si>
  <si>
    <t>Temporary Storage</t>
  </si>
  <si>
    <t>Temporary Storage Type</t>
  </si>
  <si>
    <t>Instance Family</t>
  </si>
  <si>
    <t>Size</t>
  </si>
  <si>
    <t>Tenancy</t>
  </si>
  <si>
    <t>Reservation Type</t>
  </si>
  <si>
    <t>Reservation Length</t>
  </si>
  <si>
    <t>Meter Region</t>
  </si>
  <si>
    <t>Operating System</t>
  </si>
  <si>
    <t>Licence Model</t>
  </si>
  <si>
    <t>Azure Environment</t>
  </si>
  <si>
    <t>Azure Priority</t>
  </si>
  <si>
    <t>Azure Source</t>
  </si>
  <si>
    <t>Azure Hosting Type</t>
  </si>
  <si>
    <t xml:space="preserve">Pricing </t>
  </si>
  <si>
    <t>Unit</t>
  </si>
  <si>
    <t>Rate</t>
  </si>
  <si>
    <t>Currency</t>
  </si>
  <si>
    <t>Normalised Rate</t>
  </si>
  <si>
    <t>2UP79HGWAA77RBC5.4NA7Y494T4.6YS6EN2CT7</t>
  </si>
  <si>
    <t>2019-06-01</t>
  </si>
  <si>
    <t>Virtual Machines</t>
  </si>
  <si>
    <t>a1</t>
  </si>
  <si>
    <t>a1.2xlarge</t>
  </si>
  <si>
    <t>EBS only</t>
  </si>
  <si>
    <t>General purpose</t>
  </si>
  <si>
    <t>8c / 16 GiB</t>
  </si>
  <si>
    <t>Dedicated</t>
  </si>
  <si>
    <t>Reserved</t>
  </si>
  <si>
    <t>1 Year Reserved</t>
  </si>
  <si>
    <t>Asia Pacific (Sydney)</t>
  </si>
  <si>
    <t>Linux</t>
  </si>
  <si>
    <t>Licence Included</t>
  </si>
  <si>
    <t>Public Cloud Compute</t>
  </si>
  <si>
    <t>Per Hour</t>
  </si>
  <si>
    <t>2UP79HGWAA77RBC5.BPH4J8HBKS.6YS6EN2CT7</t>
  </si>
  <si>
    <t>3 Year Reserved</t>
  </si>
  <si>
    <t>2UP79HGWAA77RBC5.JRTCKXETXF.6YS6EN2CT7</t>
  </si>
  <si>
    <t>2020-01-01</t>
  </si>
  <si>
    <t>On-Demand</t>
  </si>
  <si>
    <t>7EECUR8DAMYMY8JV.4NA7Y494T4.6YS6EN2CT7</t>
  </si>
  <si>
    <t>Shared</t>
  </si>
  <si>
    <t>RHEL</t>
  </si>
  <si>
    <t>7EECUR8DAMYMY8JV.BPH4J8HBKS.6YS6EN2CT7</t>
  </si>
  <si>
    <t>7EECUR8DAMYMY8JV.JRTCKXETXF.6YS6EN2CT7</t>
  </si>
  <si>
    <t>ABQEYUKMNHM3R6B3.4NA7Y494T4.6YS6EN2CT7</t>
  </si>
  <si>
    <t>ABQEYUKMNHM3R6B3.BPH4J8HBKS.6YS6EN2CT7</t>
  </si>
  <si>
    <t>ABQEYUKMNHM3R6B3.JRTCKXETXF.6YS6EN2CT7</t>
  </si>
  <si>
    <t>D5XG23APR65M5SYE.4NA7Y494T4.6YS6EN2CT7</t>
  </si>
  <si>
    <t>SUSE</t>
  </si>
  <si>
    <t>D5XG23APR65M5SYE.BPH4J8HBKS.6YS6EN2CT7</t>
  </si>
  <si>
    <t>D5XG23APR65M5SYE.JRTCKXETXF.6YS6EN2CT7</t>
  </si>
  <si>
    <t>R93VDPSWSWYF76SX.4NA7Y494T4.6YS6EN2CT7</t>
  </si>
  <si>
    <t>R93VDPSWSWYF76SX.BPH4J8HBKS.6YS6EN2CT7</t>
  </si>
  <si>
    <t>R93VDPSWSWYF76SX.JRTCKXETXF.6YS6EN2CT7</t>
  </si>
  <si>
    <t>U3XK7KHX6NG4JXYC.4NA7Y494T4.6YS6EN2CT7</t>
  </si>
  <si>
    <t>U3XK7KHX6NG4JXYC.BPH4J8HBKS.6YS6EN2CT7</t>
  </si>
  <si>
    <t>U3XK7KHX6NG4JXYC.JRTCKXETXF.6YS6EN2CT7</t>
  </si>
  <si>
    <t>796GKR2RXF38WRWD.4NA7Y494T4.6YS6EN2CT7</t>
  </si>
  <si>
    <t>a1.4xlarge</t>
  </si>
  <si>
    <t>16c / 32 GiB</t>
  </si>
  <si>
    <t>796GKR2RXF38WRWD.BPH4J8HBKS.6YS6EN2CT7</t>
  </si>
  <si>
    <t>796GKR2RXF38WRWD.JRTCKXETXF.6YS6EN2CT7</t>
  </si>
  <si>
    <t>8VNABJWRBGBMT7CQ.4NA7Y494T4.6YS6EN2CT7</t>
  </si>
  <si>
    <t>8VNABJWRBGBMT7CQ.BPH4J8HBKS.6YS6EN2CT7</t>
  </si>
  <si>
    <t>8VNABJWRBGBMT7CQ.JRTCKXETXF.6YS6EN2CT7</t>
  </si>
  <si>
    <t>BP2YC6TK4EVA6MGX.4NA7Y494T4.6YS6EN2CT7</t>
  </si>
  <si>
    <t>BP2YC6TK4EVA6MGX.BPH4J8HBKS.6YS6EN2CT7</t>
  </si>
  <si>
    <t>BP2YC6TK4EVA6MGX.JRTCKXETXF.6YS6EN2CT7</t>
  </si>
  <si>
    <t>ENHMRFSQVUHGXDFA.4NA7Y494T4.6YS6EN2CT7</t>
  </si>
  <si>
    <t>ENHMRFSQVUHGXDFA.BPH4J8HBKS.6YS6EN2CT7</t>
  </si>
  <si>
    <t>ENHMRFSQVUHGXDFA.JRTCKXETXF.6YS6EN2CT7</t>
  </si>
  <si>
    <t>FHEJNCBDXRW298ER.4NA7Y494T4.6YS6EN2CT7</t>
  </si>
  <si>
    <t>FHEJNCBDXRW298ER.BPH4J8HBKS.6YS6EN2CT7</t>
  </si>
  <si>
    <t>FHEJNCBDXRW298ER.JRTCKXETXF.6YS6EN2CT7</t>
  </si>
  <si>
    <t>W36FGJNN3ZBPWBFR.4NA7Y494T4.6YS6EN2CT7</t>
  </si>
  <si>
    <t>W36FGJNN3ZBPWBFR.BPH4J8HBKS.6YS6EN2CT7</t>
  </si>
  <si>
    <t>W36FGJNN3ZBPWBFR.JRTCKXETXF.6YS6EN2CT7</t>
  </si>
  <si>
    <t>5SF7XJHYXWNWVRY3.4NA7Y494T4.6YS6EN2CT7</t>
  </si>
  <si>
    <t>a1.large</t>
  </si>
  <si>
    <t>2c / 4 GiB</t>
  </si>
  <si>
    <t>5SF7XJHYXWNWVRY3.BPH4J8HBKS.6YS6EN2CT7</t>
  </si>
  <si>
    <t>5SF7XJHYXWNWVRY3.JRTCKXETXF.6YS6EN2CT7</t>
  </si>
  <si>
    <t>CWB4RM63ZFEKYJG5.4NA7Y494T4.6YS6EN2CT7</t>
  </si>
  <si>
    <t>CWB4RM63ZFEKYJG5.BPH4J8HBKS.6YS6EN2CT7</t>
  </si>
  <si>
    <t>CWB4RM63ZFEKYJG5.JRTCKXETXF.6YS6EN2CT7</t>
  </si>
  <si>
    <t>EAYVGN74QUU7EEA7.4NA7Y494T4.6YS6EN2CT7</t>
  </si>
  <si>
    <t>EAYVGN74QUU7EEA7.BPH4J8HBKS.6YS6EN2CT7</t>
  </si>
  <si>
    <t>EAYVGN74QUU7EEA7.JRTCKXETXF.6YS6EN2CT7</t>
  </si>
  <si>
    <t>KRR55BQUU5AWE5HC.4NA7Y494T4.6YS6EN2CT7</t>
  </si>
  <si>
    <t>KRR55BQUU5AWE5HC.BPH4J8HBKS.6YS6EN2CT7</t>
  </si>
  <si>
    <t>KRR55BQUU5AWE5HC.JRTCKXETXF.6YS6EN2CT7</t>
  </si>
  <si>
    <t>MHE876BECSEWYB9P.4NA7Y494T4.6YS6EN2CT7</t>
  </si>
  <si>
    <t>MHE876BECSEWYB9P.BPH4J8HBKS.6YS6EN2CT7</t>
  </si>
  <si>
    <t>MHE876BECSEWYB9P.JRTCKXETXF.6YS6EN2CT7</t>
  </si>
  <si>
    <t>VTCZZKEMHEBNSJMY.4NA7Y494T4.6YS6EN2CT7</t>
  </si>
  <si>
    <t>VTCZZKEMHEBNSJMY.BPH4J8HBKS.6YS6EN2CT7</t>
  </si>
  <si>
    <t>VTCZZKEMHEBNSJMY.JRTCKXETXF.6YS6EN2CT7</t>
  </si>
  <si>
    <t>2S8DYJ894B83Y6TD.4NA7Y494T4.6YS6EN2CT7</t>
  </si>
  <si>
    <t>a1.medium</t>
  </si>
  <si>
    <t>1c / 2 GiB</t>
  </si>
  <si>
    <t>2S8DYJ894B83Y6TD.BPH4J8HBKS.6YS6EN2CT7</t>
  </si>
  <si>
    <t>2S8DYJ894B83Y6TD.JRTCKXETXF.6YS6EN2CT7</t>
  </si>
  <si>
    <t>79GBP9ZDV94DUPWQ.4NA7Y494T4.6YS6EN2CT7</t>
  </si>
  <si>
    <t>79GBP9ZDV94DUPWQ.BPH4J8HBKS.6YS6EN2CT7</t>
  </si>
  <si>
    <t>79GBP9ZDV94DUPWQ.JRTCKXETXF.6YS6EN2CT7</t>
  </si>
  <si>
    <t>8HHRQY56X7SYKSCN.4NA7Y494T4.6YS6EN2CT7</t>
  </si>
  <si>
    <t>8HHRQY56X7SYKSCN.BPH4J8HBKS.6YS6EN2CT7</t>
  </si>
  <si>
    <t>8HHRQY56X7SYKSCN.JRTCKXETXF.6YS6EN2CT7</t>
  </si>
  <si>
    <t>ARK9SNU2ZB4RMH48.4NA7Y494T4.6YS6EN2CT7</t>
  </si>
  <si>
    <t>ARK9SNU2ZB4RMH48.BPH4J8HBKS.6YS6EN2CT7</t>
  </si>
  <si>
    <t>ARK9SNU2ZB4RMH48.JRTCKXETXF.6YS6EN2CT7</t>
  </si>
  <si>
    <t>DP8X7HKTXS95ZSEQ.4NA7Y494T4.6YS6EN2CT7</t>
  </si>
  <si>
    <t>DP8X7HKTXS95ZSEQ.BPH4J8HBKS.6YS6EN2CT7</t>
  </si>
  <si>
    <t>DP8X7HKTXS95ZSEQ.JRTCKXETXF.6YS6EN2CT7</t>
  </si>
  <si>
    <t>Q99PK9VU3DN6XFZ3.4NA7Y494T4.6YS6EN2CT7</t>
  </si>
  <si>
    <t>Q99PK9VU3DN6XFZ3.BPH4J8HBKS.6YS6EN2CT7</t>
  </si>
  <si>
    <t>Q99PK9VU3DN6XFZ3.JRTCKXETXF.6YS6EN2CT7</t>
  </si>
  <si>
    <t>EARCM434M9WDGB2U.4NA7Y494T4.6YS6EN2CT7</t>
  </si>
  <si>
    <t>a1.metal</t>
  </si>
  <si>
    <t>EARCM434M9WDGB2U.BPH4J8HBKS.6YS6EN2CT7</t>
  </si>
  <si>
    <t>EARCM434M9WDGB2U.JRTCKXETXF.6YS6EN2CT7</t>
  </si>
  <si>
    <t>QQDCZ4ATMZDB5RTF.4NA7Y494T4.6YS6EN2CT7</t>
  </si>
  <si>
    <t>QQDCZ4ATMZDB5RTF.BPH4J8HBKS.6YS6EN2CT7</t>
  </si>
  <si>
    <t>QQDCZ4ATMZDB5RTF.JRTCKXETXF.6YS6EN2CT7</t>
  </si>
  <si>
    <t>R3J2Y2TM9SA7C3PF.4NA7Y494T4.6YS6EN2CT7</t>
  </si>
  <si>
    <t>R3J2Y2TM9SA7C3PF.BPH4J8HBKS.6YS6EN2CT7</t>
  </si>
  <si>
    <t>R3J2Y2TM9SA7C3PF.JRTCKXETXF.6YS6EN2CT7</t>
  </si>
  <si>
    <t>RFUCD9DSPCGWVU9E.4NA7Y494T4.6YS6EN2CT7</t>
  </si>
  <si>
    <t>RFUCD9DSPCGWVU9E.BPH4J8HBKS.6YS6EN2CT7</t>
  </si>
  <si>
    <t>RFUCD9DSPCGWVU9E.JRTCKXETXF.6YS6EN2CT7</t>
  </si>
  <si>
    <t>TM5BVAC3DZVKNYMJ.4NA7Y494T4.6YS6EN2CT7</t>
  </si>
  <si>
    <t>TM5BVAC3DZVKNYMJ.BPH4J8HBKS.6YS6EN2CT7</t>
  </si>
  <si>
    <t>TM5BVAC3DZVKNYMJ.JRTCKXETXF.6YS6EN2CT7</t>
  </si>
  <si>
    <t>ZEQTQFS4A668VA52.4NA7Y494T4.6YS6EN2CT7</t>
  </si>
  <si>
    <t>ZEQTQFS4A668VA52.BPH4J8HBKS.6YS6EN2CT7</t>
  </si>
  <si>
    <t>ZEQTQFS4A668VA52.JRTCKXETXF.6YS6EN2CT7</t>
  </si>
  <si>
    <t>345QKXFFR2WS7TUF.4NA7Y494T4.6YS6EN2CT7</t>
  </si>
  <si>
    <t>a1.xlarge</t>
  </si>
  <si>
    <t>4c / 8 GiB</t>
  </si>
  <si>
    <t>345QKXFFR2WS7TUF.BPH4J8HBKS.6YS6EN2CT7</t>
  </si>
  <si>
    <t>345QKXFFR2WS7TUF.JRTCKXETXF.6YS6EN2CT7</t>
  </si>
  <si>
    <t>98C4MFAU5JQFSCDZ.4NA7Y494T4.6YS6EN2CT7</t>
  </si>
  <si>
    <t>98C4MFAU5JQFSCDZ.BPH4J8HBKS.6YS6EN2CT7</t>
  </si>
  <si>
    <t>98C4MFAU5JQFSCDZ.JRTCKXETXF.6YS6EN2CT7</t>
  </si>
  <si>
    <t>EWP3W5YGQ5BA6SSK.4NA7Y494T4.6YS6EN2CT7</t>
  </si>
  <si>
    <t>EWP3W5YGQ5BA6SSK.BPH4J8HBKS.6YS6EN2CT7</t>
  </si>
  <si>
    <t>EWP3W5YGQ5BA6SSK.JRTCKXETXF.6YS6EN2CT7</t>
  </si>
  <si>
    <t>GYZVFKB43M5MTNGJ.4NA7Y494T4.6YS6EN2CT7</t>
  </si>
  <si>
    <t>GYZVFKB43M5MTNGJ.BPH4J8HBKS.6YS6EN2CT7</t>
  </si>
  <si>
    <t>GYZVFKB43M5MTNGJ.JRTCKXETXF.6YS6EN2CT7</t>
  </si>
  <si>
    <t>TB89XTEKS7VRSQQV.4NA7Y494T4.6YS6EN2CT7</t>
  </si>
  <si>
    <t>TB89XTEKS7VRSQQV.BPH4J8HBKS.6YS6EN2CT7</t>
  </si>
  <si>
    <t>TB89XTEKS7VRSQQV.JRTCKXETXF.6YS6EN2CT7</t>
  </si>
  <si>
    <t>VBB53B46M94SSY74.4NA7Y494T4.6YS6EN2CT7</t>
  </si>
  <si>
    <t>VBB53B46M94SSY74.BPH4J8HBKS.6YS6EN2CT7</t>
  </si>
  <si>
    <t>VBB53B46M94SSY74.JRTCKXETXF.6YS6EN2CT7</t>
  </si>
  <si>
    <t>ARSNJGHUTUAWWTST.4NA7Y494T4.6YS6EN2CT7</t>
  </si>
  <si>
    <t>2016-10-31</t>
  </si>
  <si>
    <t>c1</t>
  </si>
  <si>
    <t>c1.medium</t>
  </si>
  <si>
    <t>SSD</t>
  </si>
  <si>
    <t>Compute optimized</t>
  </si>
  <si>
    <t>2c / 1.7 GiB</t>
  </si>
  <si>
    <t>ARSNJGHUTUAWWTST.JRTCKXETXF.6YS6EN2CT7</t>
  </si>
  <si>
    <t>BHW7DF8DG6R59QR4.JRTCKXETXF.6YS6EN2CT7</t>
  </si>
  <si>
    <t>Windows</t>
  </si>
  <si>
    <t>Bring your own Licence</t>
  </si>
  <si>
    <t>BUNC3SNGE2R8M99C.4NA7Y494T4.6YS6EN2CT7</t>
  </si>
  <si>
    <t>BUNC3SNGE2R8M99C.JRTCKXETXF.6YS6EN2CT7</t>
  </si>
  <si>
    <t>GA2AD2R3JP5FDEZU.4NA7Y494T4.6YS6EN2CT7</t>
  </si>
  <si>
    <t>GA2AD2R3JP5FDEZU.JRTCKXETXF.6YS6EN2CT7</t>
  </si>
  <si>
    <t>N27MVT7T3WHSFRRQ.JRTCKXETXF.6YS6EN2CT7</t>
  </si>
  <si>
    <t>NCHBVPU5BZ2PFC8N.4NA7Y494T4.6YS6EN2CT7</t>
  </si>
  <si>
    <t>NCHBVPU5BZ2PFC8N.JRTCKXETXF.6YS6EN2CT7</t>
  </si>
  <si>
    <t>PE5VDGA9M9MZ9QWF.4NA7Y494T4.6YS6EN2CT7</t>
  </si>
  <si>
    <t>PE5VDGA9M9MZ9QWF.JRTCKXETXF.6YS6EN2CT7</t>
  </si>
  <si>
    <t>T72BQ8E4ETD9K62R.4NA7Y494T4.6YS6EN2CT7</t>
  </si>
  <si>
    <t>T72BQ8E4ETD9K62R.JRTCKXETXF.6YS6EN2CT7</t>
  </si>
  <si>
    <t>WGC62K3FCMD4SHGT.4NA7Y494T4.6YS6EN2CT7</t>
  </si>
  <si>
    <t>WGC62K3FCMD4SHGT.JRTCKXETXF.6YS6EN2CT7</t>
  </si>
  <si>
    <t>ZD9RFCG9JNBVND5Q.4NA7Y494T4.6YS6EN2CT7</t>
  </si>
  <si>
    <t>ZD9RFCG9JNBVND5Q.JRTCKXETXF.6YS6EN2CT7</t>
  </si>
  <si>
    <t>3F6P7YAHTGVC388K.JRTCKXETXF.6YS6EN2CT7</t>
  </si>
  <si>
    <t>c1.xlarge</t>
  </si>
  <si>
    <t>8c / 7 GiB</t>
  </si>
  <si>
    <t>3QQUCWU6XFP28TVF.4NA7Y494T4.6YS6EN2CT7</t>
  </si>
  <si>
    <t>3QQUCWU6XFP28TVF.JRTCKXETXF.6YS6EN2CT7</t>
  </si>
  <si>
    <t>4CVJP8XNTTXVWMEX.4NA7Y494T4.6YS6EN2CT7</t>
  </si>
  <si>
    <t>4CVJP8XNTTXVWMEX.JRTCKXETXF.6YS6EN2CT7</t>
  </si>
  <si>
    <t>59Q4KSERBANX76UJ.JRTCKXETXF.6YS6EN2CT7</t>
  </si>
  <si>
    <t>CMDB58FT3PAJJNGN.4NA7Y494T4.6YS6EN2CT7</t>
  </si>
  <si>
    <t>CMDB58FT3PAJJNGN.JRTCKXETXF.6YS6EN2CT7</t>
  </si>
  <si>
    <t>EK54ZSHDKEHRFWQM.4NA7Y494T4.6YS6EN2CT7</t>
  </si>
  <si>
    <t>EK54ZSHDKEHRFWQM.JRTCKXETXF.6YS6EN2CT7</t>
  </si>
  <si>
    <t>EP5PPCBTHSCVHG6N.4NA7Y494T4.6YS6EN2CT7</t>
  </si>
  <si>
    <t>EP5PPCBTHSCVHG6N.JRTCKXETXF.6YS6EN2CT7</t>
  </si>
  <si>
    <t>RNAKXRN8J7A9RTKV.4NA7Y494T4.6YS6EN2CT7</t>
  </si>
  <si>
    <t>RNAKXRN8J7A9RTKV.JRTCKXETXF.6YS6EN2CT7</t>
  </si>
  <si>
    <t>SMDWKRZHUJQERB6Q.4NA7Y494T4.6YS6EN2CT7</t>
  </si>
  <si>
    <t>SMDWKRZHUJQERB6Q.JRTCKXETXF.6YS6EN2CT7</t>
  </si>
  <si>
    <t>TVUJM6WF7CP2SN3E.4NA7Y494T4.6YS6EN2CT7</t>
  </si>
  <si>
    <t>TVUJM6WF7CP2SN3E.JRTCKXETXF.6YS6EN2CT7</t>
  </si>
  <si>
    <t>2BG99WQPENVWQTQS.4NA7Y494T4.6YS6EN2CT7</t>
  </si>
  <si>
    <t>c3</t>
  </si>
  <si>
    <t>c3.2xlarge</t>
  </si>
  <si>
    <t>8c / 15 GiB</t>
  </si>
  <si>
    <t>2BG99WQPENVWQTQS.JRTCKXETXF.6YS6EN2CT7</t>
  </si>
  <si>
    <t>2NECZWYSWPA6CTZB.4NA7Y494T4.6YS6EN2CT7</t>
  </si>
  <si>
    <t>2NECZWYSWPA6CTZB.JRTCKXETXF.6YS6EN2CT7</t>
  </si>
  <si>
    <t>6QWMSF299WKC2TY8.JRTCKXETXF.6YS6EN2CT7</t>
  </si>
  <si>
    <t>F4GNESD27QMTQE24.4NA7Y494T4.6YS6EN2CT7</t>
  </si>
  <si>
    <t>F4GNESD27QMTQE24.JRTCKXETXF.6YS6EN2CT7</t>
  </si>
  <si>
    <t>R8KMJWXSQ8BJC35M.4NA7Y494T4.6YS6EN2CT7</t>
  </si>
  <si>
    <t>2016-09-30</t>
  </si>
  <si>
    <t>R8KMJWXSQ8BJC35M.JRTCKXETXF.6YS6EN2CT7</t>
  </si>
  <si>
    <t>SJ7Q2ZW6A99YM5VJ.4NA7Y494T4.6YS6EN2CT7</t>
  </si>
  <si>
    <t>SJ7Q2ZW6A99YM5VJ.JRTCKXETXF.6YS6EN2CT7</t>
  </si>
  <si>
    <t>VHGDRRCWP9ZG45EK.4NA7Y494T4.6YS6EN2CT7</t>
  </si>
  <si>
    <t>VHGDRRCWP9ZG45EK.JRTCKXETXF.6YS6EN2CT7</t>
  </si>
  <si>
    <t>XHF3NM8FBJ2JSGY8.4NA7Y494T4.6YS6EN2CT7</t>
  </si>
  <si>
    <t>XHF3NM8FBJ2JSGY8.JRTCKXETXF.6YS6EN2CT7</t>
  </si>
  <si>
    <t>ZE9H9Z2MY78YJCGM.4NA7Y494T4.6YS6EN2CT7</t>
  </si>
  <si>
    <t>ZE9H9Z2MY78YJCGM.JRTCKXETXF.6YS6EN2CT7</t>
  </si>
  <si>
    <t>ZFC8VM5JZMAGEF8T.JRTCKXETXF.6YS6EN2CT7</t>
  </si>
  <si>
    <t>26738GDAJY8N3J85.JRTCKXETXF.6YS6EN2CT7</t>
  </si>
  <si>
    <t>c3.4xlarge</t>
  </si>
  <si>
    <t>16c / 30 GiB</t>
  </si>
  <si>
    <t>2QT8NQN5YTQ8A33A.4NA7Y494T4.6YS6EN2CT7</t>
  </si>
  <si>
    <t>2QT8NQN5YTQ8A33A.JRTCKXETXF.6YS6EN2CT7</t>
  </si>
  <si>
    <t>6KN2VE2KBW8WB4QJ.4NA7Y494T4.6YS6EN2CT7</t>
  </si>
  <si>
    <t>6KN2VE2KBW8WB4QJ.JRTCKXETXF.6YS6EN2CT7</t>
  </si>
  <si>
    <t>BE7WDGTNAEAS4EVJ.JRTCKXETXF.6YS6EN2CT7</t>
  </si>
  <si>
    <t>BPC44EBCFMK4UP3U.4NA7Y494T4.6YS6EN2CT7</t>
  </si>
  <si>
    <t>BPC44EBCFMK4UP3U.JRTCKXETXF.6YS6EN2CT7</t>
  </si>
  <si>
    <t>HAMHHG546XFH7W8W.4NA7Y494T4.6YS6EN2CT7</t>
  </si>
  <si>
    <t>HAMHHG546XFH7W8W.JRTCKXETXF.6YS6EN2CT7</t>
  </si>
  <si>
    <t>MMWYT6C5AE7DJWT7.4NA7Y494T4.6YS6EN2CT7</t>
  </si>
  <si>
    <t>MMWYT6C5AE7DJWT7.JRTCKXETXF.6YS6EN2CT7</t>
  </si>
  <si>
    <t>N32CG42C5KFN6GDH.4NA7Y494T4.6YS6EN2CT7</t>
  </si>
  <si>
    <t>N32CG42C5KFN6GDH.JRTCKXETXF.6YS6EN2CT7</t>
  </si>
  <si>
    <t>N88GNFP392EU5HJ2.4NA7Y494T4.6YS6EN2CT7</t>
  </si>
  <si>
    <t>N88GNFP392EU5HJ2.JRTCKXETXF.6YS6EN2CT7</t>
  </si>
  <si>
    <t>XC65K8NJHNCTJVNA.4NA7Y494T4.6YS6EN2CT7</t>
  </si>
  <si>
    <t>XC65K8NJHNCTJVNA.JRTCKXETXF.6YS6EN2CT7</t>
  </si>
  <si>
    <t>529S47DQHXNSTCEC.4NA7Y494T4.6YS6EN2CT7</t>
  </si>
  <si>
    <t>c3.8xlarge</t>
  </si>
  <si>
    <t>36c / 60 GiB</t>
  </si>
  <si>
    <t>529S47DQHXNSTCEC.JRTCKXETXF.6YS6EN2CT7</t>
  </si>
  <si>
    <t>C7RFSRWHN6YCM8W4.4NA7Y494T4.6YS6EN2CT7</t>
  </si>
  <si>
    <t>C7RFSRWHN6YCM8W4.JRTCKXETXF.6YS6EN2CT7</t>
  </si>
  <si>
    <t>FYMCPD2A3YBTSUPQ.4NA7Y494T4.6YS6EN2CT7</t>
  </si>
  <si>
    <t>FYMCPD2A3YBTSUPQ.JRTCKXETXF.6YS6EN2CT7</t>
  </si>
  <si>
    <t>PZCSTDSMJG57DZJ2.4NA7Y494T4.6YS6EN2CT7</t>
  </si>
  <si>
    <t>PZCSTDSMJG57DZJ2.JRTCKXETXF.6YS6EN2CT7</t>
  </si>
  <si>
    <t>Q6A2SAY4BDTVZV6H.JRTCKXETXF.6YS6EN2CT7</t>
  </si>
  <si>
    <t>QW22BW7MQFRGZX7Y.JRTCKXETXF.6YS6EN2CT7</t>
  </si>
  <si>
    <t>U2U3VBG46NY3GBBD.4NA7Y494T4.6YS6EN2CT7</t>
  </si>
  <si>
    <t>U2U3VBG46NY3GBBD.JRTCKXETXF.6YS6EN2CT7</t>
  </si>
  <si>
    <t>WN3V2UU3QBKCGCQ5.4NA7Y494T4.6YS6EN2CT7</t>
  </si>
  <si>
    <t>WN3V2UU3QBKCGCQ5.JRTCKXETXF.6YS6EN2CT7</t>
  </si>
  <si>
    <t>X3V5AGMD56V52A76.4NA7Y494T4.6YS6EN2CT7</t>
  </si>
  <si>
    <t>X3V5AGMD56V52A76.JRTCKXETXF.6YS6EN2CT7</t>
  </si>
  <si>
    <t>XNWZFU5PH8THEJ44.4NA7Y494T4.6YS6EN2CT7</t>
  </si>
  <si>
    <t>XNWZFU5PH8THEJ44.JRTCKXETXF.6YS6EN2CT7</t>
  </si>
  <si>
    <t>6UMU7WNKBU5Y4AQ9.4NA7Y494T4.6YS6EN2CT7</t>
  </si>
  <si>
    <t>c3.large</t>
  </si>
  <si>
    <t>2c / 3.75 GiB</t>
  </si>
  <si>
    <t>6UMU7WNKBU5Y4AQ9.JRTCKXETXF.6YS6EN2CT7</t>
  </si>
  <si>
    <t>74B8VT9V5BJYXMRG.4NA7Y494T4.6YS6EN2CT7</t>
  </si>
  <si>
    <t>74B8VT9V5BJYXMRG.JRTCKXETXF.6YS6EN2CT7</t>
  </si>
  <si>
    <t>8XZUT4AHDH972AME.4NA7Y494T4.6YS6EN2CT7</t>
  </si>
  <si>
    <t>8XZUT4AHDH972AME.JRTCKXETXF.6YS6EN2CT7</t>
  </si>
  <si>
    <t>C49X3Z6A6WJJ2XN8.4NA7Y494T4.6YS6EN2CT7</t>
  </si>
  <si>
    <t>C49X3Z6A6WJJ2XN8.JRTCKXETXF.6YS6EN2CT7</t>
  </si>
  <si>
    <t>GUPRDBY8W56ZQ7T5.JRTCKXETXF.6YS6EN2CT7</t>
  </si>
  <si>
    <t>PUA8PQT4NJWSP78A.4NA7Y494T4.6YS6EN2CT7</t>
  </si>
  <si>
    <t>PUA8PQT4NJWSP78A.JRTCKXETXF.6YS6EN2CT7</t>
  </si>
  <si>
    <t>QS9WJ35Q44NPH6E9.JRTCKXETXF.6YS6EN2CT7</t>
  </si>
  <si>
    <t>UA2HAXNB75YM5ETW.4NA7Y494T4.6YS6EN2CT7</t>
  </si>
  <si>
    <t>UA2HAXNB75YM5ETW.JRTCKXETXF.6YS6EN2CT7</t>
  </si>
  <si>
    <t>X5FH7NM7JQCUG9M9.4NA7Y494T4.6YS6EN2CT7</t>
  </si>
  <si>
    <t>X5FH7NM7JQCUG9M9.JRTCKXETXF.6YS6EN2CT7</t>
  </si>
  <si>
    <t>ZQKWMNCJ3UJY5RKB.4NA7Y494T4.6YS6EN2CT7</t>
  </si>
  <si>
    <t>ZQKWMNCJ3UJY5RKB.JRTCKXETXF.6YS6EN2CT7</t>
  </si>
  <si>
    <t>7QJTXKM9CP4XHBXJ.4NA7Y494T4.6YS6EN2CT7</t>
  </si>
  <si>
    <t>c3.xlarge</t>
  </si>
  <si>
    <t>4c / 7.5 GiB</t>
  </si>
  <si>
    <t>7QJTXKM9CP4XHBXJ.JRTCKXETXF.6YS6EN2CT7</t>
  </si>
  <si>
    <t>8SJW52NX7PKSAH6R.4NA7Y494T4.6YS6EN2CT7</t>
  </si>
  <si>
    <t>8SJW52NX7PKSAH6R.JRTCKXETXF.6YS6EN2CT7</t>
  </si>
  <si>
    <t>BRRFJWS75V9VXUWC.4NA7Y494T4.6YS6EN2CT7</t>
  </si>
  <si>
    <t>BRRFJWS75V9VXUWC.JRTCKXETXF.6YS6EN2CT7</t>
  </si>
  <si>
    <t>EBRJCRJ2E4AVMDCE.4NA7Y494T4.6YS6EN2CT7</t>
  </si>
  <si>
    <t>EBRJCRJ2E4AVMDCE.JRTCKXETXF.6YS6EN2CT7</t>
  </si>
  <si>
    <t>EHWRDAYPJ9UVGFED.4NA7Y494T4.6YS6EN2CT7</t>
  </si>
  <si>
    <t>EHWRDAYPJ9UVGFED.JRTCKXETXF.6YS6EN2CT7</t>
  </si>
  <si>
    <t>HNT2QY7CMTS55376.4NA7Y494T4.6YS6EN2CT7</t>
  </si>
  <si>
    <t>HNT2QY7CMTS55376.JRTCKXETXF.6YS6EN2CT7</t>
  </si>
  <si>
    <t>KPSQS3DCAAPAQEWY.JRTCKXETXF.6YS6EN2CT7</t>
  </si>
  <si>
    <t>U27PDDJ7XVM58QS4.4NA7Y494T4.6YS6EN2CT7</t>
  </si>
  <si>
    <t>U27PDDJ7XVM58QS4.JRTCKXETXF.6YS6EN2CT7</t>
  </si>
  <si>
    <t>XPAKDV3PWHYTJU3X.4NA7Y494T4.6YS6EN2CT7</t>
  </si>
  <si>
    <t>2016-08-31</t>
  </si>
  <si>
    <t>XPAKDV3PWHYTJU3X.JRTCKXETXF.6YS6EN2CT7</t>
  </si>
  <si>
    <t>Z6BNR6Q9U5NM6NCD.JRTCKXETXF.6YS6EN2CT7</t>
  </si>
  <si>
    <t>47CVA94T7Y73JQ36.4NA7Y494T4.6YS6EN2CT7</t>
  </si>
  <si>
    <t>2017-04-30</t>
  </si>
  <si>
    <t>c4</t>
  </si>
  <si>
    <t>c4.2xlarge</t>
  </si>
  <si>
    <t>47CVA94T7Y73JQ36.BPH4J8HBKS.6YS6EN2CT7</t>
  </si>
  <si>
    <t>47CVA94T7Y73JQ36.JRTCKXETXF.6YS6EN2CT7</t>
  </si>
  <si>
    <t>6XJFU9Y88XZBMPDS.JRTCKXETXF.6YS6EN2CT7</t>
  </si>
  <si>
    <t>9US5KA2EKF576QYG.4NA7Y494T4.6YS6EN2CT7</t>
  </si>
  <si>
    <t>9US5KA2EKF576QYG.BPH4J8HBKS.6YS6EN2CT7</t>
  </si>
  <si>
    <t>9US5KA2EKF576QYG.JRTCKXETXF.6YS6EN2CT7</t>
  </si>
  <si>
    <t>FFBDA7VFHVPEJXS6.4NA7Y494T4.6YS6EN2CT7</t>
  </si>
  <si>
    <t>FFBDA7VFHVPEJXS6.BPH4J8HBKS.6YS6EN2CT7</t>
  </si>
  <si>
    <t>FFBDA7VFHVPEJXS6.JRTCKXETXF.6YS6EN2CT7</t>
  </si>
  <si>
    <t>JGHY4WJAA7GJTDH6.4NA7Y494T4.6YS6EN2CT7</t>
  </si>
  <si>
    <t>JGHY4WJAA7GJTDH6.BPH4J8HBKS.6YS6EN2CT7</t>
  </si>
  <si>
    <t>JGHY4WJAA7GJTDH6.JRTCKXETXF.6YS6EN2CT7</t>
  </si>
  <si>
    <t>KNT2EQQYXV46FRQ2.JRTCKXETXF.6YS6EN2CT7</t>
  </si>
  <si>
    <t>P6XVAWC658VFCD8N.4NA7Y494T4.6YS6EN2CT7</t>
  </si>
  <si>
    <t>P6XVAWC658VFCD8N.BPH4J8HBKS.6YS6EN2CT7</t>
  </si>
  <si>
    <t>P6XVAWC658VFCD8N.JRTCKXETXF.6YS6EN2CT7</t>
  </si>
  <si>
    <t>UZH42MWCNR72B82S.4NA7Y494T4.6YS6EN2CT7</t>
  </si>
  <si>
    <t>UZH42MWCNR72B82S.BPH4J8HBKS.6YS6EN2CT7</t>
  </si>
  <si>
    <t>UZH42MWCNR72B82S.JRTCKXETXF.6YS6EN2CT7</t>
  </si>
  <si>
    <t>VPW4Y4S3A5JCP7H7.4NA7Y494T4.6YS6EN2CT7</t>
  </si>
  <si>
    <t>VPW4Y4S3A5JCP7H7.BPH4J8HBKS.6YS6EN2CT7</t>
  </si>
  <si>
    <t>VPW4Y4S3A5JCP7H7.JRTCKXETXF.6YS6EN2CT7</t>
  </si>
  <si>
    <t>YF8UGQ5PJU72SF6Y.4NA7Y494T4.6YS6EN2CT7</t>
  </si>
  <si>
    <t>YF8UGQ5PJU72SF6Y.BPH4J8HBKS.6YS6EN2CT7</t>
  </si>
  <si>
    <t>YF8UGQ5PJU72SF6Y.JRTCKXETXF.6YS6EN2CT7</t>
  </si>
  <si>
    <t>2KJKGGT46CBPK6UG.4NA7Y494T4.6YS6EN2CT7</t>
  </si>
  <si>
    <t>c4.4xlarge</t>
  </si>
  <si>
    <t>2KJKGGT46CBPK6UG.BPH4J8HBKS.6YS6EN2CT7</t>
  </si>
  <si>
    <t>2KJKGGT46CBPK6UG.JRTCKXETXF.6YS6EN2CT7</t>
  </si>
  <si>
    <t>5J3M9T56X8Y9VUNN.4NA7Y494T4.6YS6EN2CT7</t>
  </si>
  <si>
    <t>5J3M9T56X8Y9VUNN.BPH4J8HBKS.6YS6EN2CT7</t>
  </si>
  <si>
    <t>5J3M9T56X8Y9VUNN.JRTCKXETXF.6YS6EN2CT7</t>
  </si>
  <si>
    <t>7SQPX68DGYJR7CMD.4NA7Y494T4.6YS6EN2CT7</t>
  </si>
  <si>
    <t>7SQPX68DGYJR7CMD.BPH4J8HBKS.6YS6EN2CT7</t>
  </si>
  <si>
    <t>7SQPX68DGYJR7CMD.JRTCKXETXF.6YS6EN2CT7</t>
  </si>
  <si>
    <t>9S9CJXPNK6STUS3E.JRTCKXETXF.6YS6EN2CT7</t>
  </si>
  <si>
    <t>F9BAR5QA2VU3ZTBF.4NA7Y494T4.6YS6EN2CT7</t>
  </si>
  <si>
    <t>F9BAR5QA2VU3ZTBF.BPH4J8HBKS.6YS6EN2CT7</t>
  </si>
  <si>
    <t>F9BAR5QA2VU3ZTBF.JRTCKXETXF.6YS6EN2CT7</t>
  </si>
  <si>
    <t>RN64UTWA692N72UR.4NA7Y494T4.6YS6EN2CT7</t>
  </si>
  <si>
    <t>RN64UTWA692N72UR.BPH4J8HBKS.6YS6EN2CT7</t>
  </si>
  <si>
    <t>RN64UTWA692N72UR.JRTCKXETXF.6YS6EN2CT7</t>
  </si>
  <si>
    <t>UGNBHRX2M4MA4DH2.4NA7Y494T4.6YS6EN2CT7</t>
  </si>
  <si>
    <t>UGNBHRX2M4MA4DH2.BPH4J8HBKS.6YS6EN2CT7</t>
  </si>
  <si>
    <t>UGNBHRX2M4MA4DH2.JRTCKXETXF.6YS6EN2CT7</t>
  </si>
  <si>
    <t>VHXUWA97UA85NUSU.4NA7Y494T4.6YS6EN2CT7</t>
  </si>
  <si>
    <t>VHXUWA97UA85NUSU.BPH4J8HBKS.6YS6EN2CT7</t>
  </si>
  <si>
    <t>VHXUWA97UA85NUSU.JRTCKXETXF.6YS6EN2CT7</t>
  </si>
  <si>
    <t>WQ986AAEASY58YCU.4NA7Y494T4.6YS6EN2CT7</t>
  </si>
  <si>
    <t>WQ986AAEASY58YCU.BPH4J8HBKS.6YS6EN2CT7</t>
  </si>
  <si>
    <t>WQ986AAEASY58YCU.JRTCKXETXF.6YS6EN2CT7</t>
  </si>
  <si>
    <t>YB43HHC7CJJ8BWVN.JRTCKXETXF.6YS6EN2CT7</t>
  </si>
  <si>
    <t>3X3Q4Q5HX2DJCR6Y.JRTCKXETXF.6YS6EN2CT7</t>
  </si>
  <si>
    <t>c4.8xlarge</t>
  </si>
  <si>
    <t>46ZVWU6WX68NZCE7.4NA7Y494T4.6YS6EN2CT7</t>
  </si>
  <si>
    <t>46ZVWU6WX68NZCE7.BPH4J8HBKS.6YS6EN2CT7</t>
  </si>
  <si>
    <t>46ZVWU6WX68NZCE7.JRTCKXETXF.6YS6EN2CT7</t>
  </si>
  <si>
    <t>5MVCWRG2T2F7AWKY.4NA7Y494T4.6YS6EN2CT7</t>
  </si>
  <si>
    <t>5MVCWRG2T2F7AWKY.BPH4J8HBKS.6YS6EN2CT7</t>
  </si>
  <si>
    <t>5MVCWRG2T2F7AWKY.JRTCKXETXF.6YS6EN2CT7</t>
  </si>
  <si>
    <t>8P8956869PJP3AS9.4NA7Y494T4.6YS6EN2CT7</t>
  </si>
  <si>
    <t>8P8956869PJP3AS9.BPH4J8HBKS.6YS6EN2CT7</t>
  </si>
  <si>
    <t>8P8956869PJP3AS9.JRTCKXETXF.6YS6EN2CT7</t>
  </si>
  <si>
    <t>DDP5A9XYBUFHE3RB.4NA7Y494T4.6YS6EN2CT7</t>
  </si>
  <si>
    <t>DDP5A9XYBUFHE3RB.BPH4J8HBKS.6YS6EN2CT7</t>
  </si>
  <si>
    <t>DDP5A9XYBUFHE3RB.JRTCKXETXF.6YS6EN2CT7</t>
  </si>
  <si>
    <t>F7ZEBVF29BNA4GZF.4NA7Y494T4.6YS6EN2CT7</t>
  </si>
  <si>
    <t>F7ZEBVF29BNA4GZF.BPH4J8HBKS.6YS6EN2CT7</t>
  </si>
  <si>
    <t>F7ZEBVF29BNA4GZF.JRTCKXETXF.6YS6EN2CT7</t>
  </si>
  <si>
    <t>M9R2BKSVJJQDYEME.4NA7Y494T4.6YS6EN2CT7</t>
  </si>
  <si>
    <t>M9R2BKSVJJQDYEME.BPH4J8HBKS.6YS6EN2CT7</t>
  </si>
  <si>
    <t>M9R2BKSVJJQDYEME.JRTCKXETXF.6YS6EN2CT7</t>
  </si>
  <si>
    <t>NPD4JJEHN3JQ45RE.4NA7Y494T4.6YS6EN2CT7</t>
  </si>
  <si>
    <t>NPD4JJEHN3JQ45RE.BPH4J8HBKS.6YS6EN2CT7</t>
  </si>
  <si>
    <t>NPD4JJEHN3JQ45RE.JRTCKXETXF.6YS6EN2CT7</t>
  </si>
  <si>
    <t>SMUMD6VT5F8N2DZC.4NA7Y494T4.6YS6EN2CT7</t>
  </si>
  <si>
    <t>SMUMD6VT5F8N2DZC.BPH4J8HBKS.6YS6EN2CT7</t>
  </si>
  <si>
    <t>SMUMD6VT5F8N2DZC.JRTCKXETXF.6YS6EN2CT7</t>
  </si>
  <si>
    <t>XW6QP949KGB6BD5S.JRTCKXETXF.6YS6EN2CT7</t>
  </si>
  <si>
    <t>2PKSXUFC38ZY888Q.4NA7Y494T4.6YS6EN2CT7</t>
  </si>
  <si>
    <t>c4.large</t>
  </si>
  <si>
    <t>2PKSXUFC38ZY888Q.BPH4J8HBKS.6YS6EN2CT7</t>
  </si>
  <si>
    <t>2PKSXUFC38ZY888Q.JRTCKXETXF.6YS6EN2CT7</t>
  </si>
  <si>
    <t>2YUU89FXTZQG9F3T.JRTCKXETXF.6YS6EN2CT7</t>
  </si>
  <si>
    <t>3XZHRBBPTAXPHMWU.4NA7Y494T4.6YS6EN2CT7</t>
  </si>
  <si>
    <t>3XZHRBBPTAXPHMWU.BPH4J8HBKS.6YS6EN2CT7</t>
  </si>
  <si>
    <t>3XZHRBBPTAXPHMWU.JRTCKXETXF.6YS6EN2CT7</t>
  </si>
  <si>
    <t>66CVGZZWTX8W8H5J.4NA7Y494T4.6YS6EN2CT7</t>
  </si>
  <si>
    <t>66CVGZZWTX8W8H5J.BPH4J8HBKS.6YS6EN2CT7</t>
  </si>
  <si>
    <t>66CVGZZWTX8W8H5J.JRTCKXETXF.6YS6EN2CT7</t>
  </si>
  <si>
    <t>FYDHHPMUAWVXFG44.4NA7Y494T4.6YS6EN2CT7</t>
  </si>
  <si>
    <t>FYDHHPMUAWVXFG44.BPH4J8HBKS.6YS6EN2CT7</t>
  </si>
  <si>
    <t>FYDHHPMUAWVXFG44.JRTCKXETXF.6YS6EN2CT7</t>
  </si>
  <si>
    <t>G4GEXKDQYPCVBPS5.JRTCKXETXF.6YS6EN2CT7</t>
  </si>
  <si>
    <t>J8TBFHKVE4FEAER2.4NA7Y494T4.6YS6EN2CT7</t>
  </si>
  <si>
    <t>J8TBFHKVE4FEAER2.BPH4J8HBKS.6YS6EN2CT7</t>
  </si>
  <si>
    <t>J8TBFHKVE4FEAER2.JRTCKXETXF.6YS6EN2CT7</t>
  </si>
  <si>
    <t>SASBYVTK6UYS5TGW.4NA7Y494T4.6YS6EN2CT7</t>
  </si>
  <si>
    <t>SASBYVTK6UYS5TGW.BPH4J8HBKS.6YS6EN2CT7</t>
  </si>
  <si>
    <t>SASBYVTK6UYS5TGW.JRTCKXETXF.6YS6EN2CT7</t>
  </si>
  <si>
    <t>URWBSS84U67USFND.4NA7Y494T4.6YS6EN2CT7</t>
  </si>
  <si>
    <t>URWBSS84U67USFND.BPH4J8HBKS.6YS6EN2CT7</t>
  </si>
  <si>
    <t>URWBSS84U67USFND.JRTCKXETXF.6YS6EN2CT7</t>
  </si>
  <si>
    <t>Y7FJPEZR8S4RUHAC.4NA7Y494T4.6YS6EN2CT7</t>
  </si>
  <si>
    <t>Y7FJPEZR8S4RUHAC.BPH4J8HBKS.6YS6EN2CT7</t>
  </si>
  <si>
    <t>Y7FJPEZR8S4RUHAC.JRTCKXETXF.6YS6EN2CT7</t>
  </si>
  <si>
    <t>3VX7TRRSV9KVWUNW.4NA7Y494T4.6YS6EN2CT7</t>
  </si>
  <si>
    <t>c4.xlarge</t>
  </si>
  <si>
    <t>3VX7TRRSV9KVWUNW.BPH4J8HBKS.6YS6EN2CT7</t>
  </si>
  <si>
    <t>3VX7TRRSV9KVWUNW.JRTCKXETXF.6YS6EN2CT7</t>
  </si>
  <si>
    <t>69M9NMA9VJ9G9CN8.4NA7Y494T4.6YS6EN2CT7</t>
  </si>
  <si>
    <t>69M9NMA9VJ9G9CN8.BPH4J8HBKS.6YS6EN2CT7</t>
  </si>
  <si>
    <t>69M9NMA9VJ9G9CN8.JRTCKXETXF.6YS6EN2CT7</t>
  </si>
  <si>
    <t>868NZJNYESW5G4K4.4NA7Y494T4.6YS6EN2CT7</t>
  </si>
  <si>
    <t>868NZJNYESW5G4K4.BPH4J8HBKS.6YS6EN2CT7</t>
  </si>
  <si>
    <t>868NZJNYESW5G4K4.JRTCKXETXF.6YS6EN2CT7</t>
  </si>
  <si>
    <t>8C3T3FBTNB838FND.4NA7Y494T4.6YS6EN2CT7</t>
  </si>
  <si>
    <t>8C3T3FBTNB838FND.BPH4J8HBKS.6YS6EN2CT7</t>
  </si>
  <si>
    <t>8C3T3FBTNB838FND.JRTCKXETXF.6YS6EN2CT7</t>
  </si>
  <si>
    <t>D98TEBEBF293R9TP.4NA7Y494T4.6YS6EN2CT7</t>
  </si>
  <si>
    <t>D98TEBEBF293R9TP.BPH4J8HBKS.6YS6EN2CT7</t>
  </si>
  <si>
    <t>D98TEBEBF293R9TP.JRTCKXETXF.6YS6EN2CT7</t>
  </si>
  <si>
    <t>GCPRQTSKCEDPWKPB.4NA7Y494T4.6YS6EN2CT7</t>
  </si>
  <si>
    <t>GCPRQTSKCEDPWKPB.BPH4J8HBKS.6YS6EN2CT7</t>
  </si>
  <si>
    <t>GCPRQTSKCEDPWKPB.JRTCKXETXF.6YS6EN2CT7</t>
  </si>
  <si>
    <t>JHYH9SJPACZNZBTM.JRTCKXETXF.6YS6EN2CT7</t>
  </si>
  <si>
    <t>NGGTSF6T6USN889K.4NA7Y494T4.6YS6EN2CT7</t>
  </si>
  <si>
    <t>NGGTSF6T6USN889K.BPH4J8HBKS.6YS6EN2CT7</t>
  </si>
  <si>
    <t>NGGTSF6T6USN889K.JRTCKXETXF.6YS6EN2CT7</t>
  </si>
  <si>
    <t>QB47WCP6XU4K85SS.JRTCKXETXF.6YS6EN2CT7</t>
  </si>
  <si>
    <t>XD4VKMMZMCMZYFWJ.4NA7Y494T4.6YS6EN2CT7</t>
  </si>
  <si>
    <t>XD4VKMMZMCMZYFWJ.BPH4J8HBKS.6YS6EN2CT7</t>
  </si>
  <si>
    <t>XD4VKMMZMCMZYFWJ.JRTCKXETXF.6YS6EN2CT7</t>
  </si>
  <si>
    <t>345G3GTUADWAUAN9.4NA7Y494T4.6YS6EN2CT7</t>
  </si>
  <si>
    <t>2019-09-01</t>
  </si>
  <si>
    <t>c5</t>
  </si>
  <si>
    <t>c5.12xlarge</t>
  </si>
  <si>
    <t>48c / 96 GiB</t>
  </si>
  <si>
    <t>345G3GTUADWAUAN9.BPH4J8HBKS.6YS6EN2CT7</t>
  </si>
  <si>
    <t>345G3GTUADWAUAN9.JRTCKXETXF.6YS6EN2CT7</t>
  </si>
  <si>
    <t>3S8EUBFYHRPVVTF9.4NA7Y494T4.6YS6EN2CT7</t>
  </si>
  <si>
    <t>3S8EUBFYHRPVVTF9.BPH4J8HBKS.6YS6EN2CT7</t>
  </si>
  <si>
    <t>3S8EUBFYHRPVVTF9.JRTCKXETXF.6YS6EN2CT7</t>
  </si>
  <si>
    <t>47ARNZG36UY9FZAM.4NA7Y494T4.6YS6EN2CT7</t>
  </si>
  <si>
    <t>47ARNZG36UY9FZAM.BPH4J8HBKS.6YS6EN2CT7</t>
  </si>
  <si>
    <t>47ARNZG36UY9FZAM.JRTCKXETXF.6YS6EN2CT7</t>
  </si>
  <si>
    <t>5P3P6VYJBP8GSSKT.4NA7Y494T4.6YS6EN2CT7</t>
  </si>
  <si>
    <t>5P3P6VYJBP8GSSKT.BPH4J8HBKS.6YS6EN2CT7</t>
  </si>
  <si>
    <t>5P3P6VYJBP8GSSKT.JRTCKXETXF.6YS6EN2CT7</t>
  </si>
  <si>
    <t>8PXZJK9T9E47794E.4NA7Y494T4.6YS6EN2CT7</t>
  </si>
  <si>
    <t>8PXZJK9T9E47794E.BPH4J8HBKS.6YS6EN2CT7</t>
  </si>
  <si>
    <t>8PXZJK9T9E47794E.JRTCKXETXF.6YS6EN2CT7</t>
  </si>
  <si>
    <t>CEHDS32F44N9728K.4NA7Y494T4.6YS6EN2CT7</t>
  </si>
  <si>
    <t>CEHDS32F44N9728K.BPH4J8HBKS.6YS6EN2CT7</t>
  </si>
  <si>
    <t>CEHDS32F44N9728K.JRTCKXETXF.6YS6EN2CT7</t>
  </si>
  <si>
    <t>CJ4BKPEE34ET2FGA.4NA7Y494T4.6YS6EN2CT7</t>
  </si>
  <si>
    <t>CJ4BKPEE34ET2FGA.BPH4J8HBKS.6YS6EN2CT7</t>
  </si>
  <si>
    <t>CJ4BKPEE34ET2FGA.JRTCKXETXF.6YS6EN2CT7</t>
  </si>
  <si>
    <t>DWV9DWMD6DBYBV7P.4NA7Y494T4.6YS6EN2CT7</t>
  </si>
  <si>
    <t>DWV9DWMD6DBYBV7P.BPH4J8HBKS.6YS6EN2CT7</t>
  </si>
  <si>
    <t>DWV9DWMD6DBYBV7P.JRTCKXETXF.6YS6EN2CT7</t>
  </si>
  <si>
    <t>4W8AWPCKNYWXDRCP.4NA7Y494T4.6YS6EN2CT7</t>
  </si>
  <si>
    <t>c5.18xlarge</t>
  </si>
  <si>
    <t>72c / 144 GiB</t>
  </si>
  <si>
    <t>4W8AWPCKNYWXDRCP.BPH4J8HBKS.6YS6EN2CT7</t>
  </si>
  <si>
    <t>4W8AWPCKNYWXDRCP.JRTCKXETXF.6YS6EN2CT7</t>
  </si>
  <si>
    <t>564K2RMQSEGXTRP4.4NA7Y494T4.6YS6EN2CT7</t>
  </si>
  <si>
    <t>564K2RMQSEGXTRP4.BPH4J8HBKS.6YS6EN2CT7</t>
  </si>
  <si>
    <t>564K2RMQSEGXTRP4.JRTCKXETXF.6YS6EN2CT7</t>
  </si>
  <si>
    <t>9E7ZKHCG7MWGPWKD.4NA7Y494T4.6YS6EN2CT7</t>
  </si>
  <si>
    <t>9E7ZKHCG7MWGPWKD.BPH4J8HBKS.6YS6EN2CT7</t>
  </si>
  <si>
    <t>9E7ZKHCG7MWGPWKD.JRTCKXETXF.6YS6EN2CT7</t>
  </si>
  <si>
    <t>9YBCEJAVFC9NWG8M.JRTCKXETXF.6YS6EN2CT7</t>
  </si>
  <si>
    <t>A5U49HDZ2UG2HNZ9.4NA7Y494T4.6YS6EN2CT7</t>
  </si>
  <si>
    <t>A5U49HDZ2UG2HNZ9.BPH4J8HBKS.6YS6EN2CT7</t>
  </si>
  <si>
    <t>A5U49HDZ2UG2HNZ9.JRTCKXETXF.6YS6EN2CT7</t>
  </si>
  <si>
    <t>AZPZ64UXGFG9Z7E6.4NA7Y494T4.6YS6EN2CT7</t>
  </si>
  <si>
    <t>AZPZ64UXGFG9Z7E6.BPH4J8HBKS.6YS6EN2CT7</t>
  </si>
  <si>
    <t>AZPZ64UXGFG9Z7E6.JRTCKXETXF.6YS6EN2CT7</t>
  </si>
  <si>
    <t>BSRC9T4MEGX4424C.4NA7Y494T4.6YS6EN2CT7</t>
  </si>
  <si>
    <t>BSRC9T4MEGX4424C.BPH4J8HBKS.6YS6EN2CT7</t>
  </si>
  <si>
    <t>BSRC9T4MEGX4424C.JRTCKXETXF.6YS6EN2CT7</t>
  </si>
  <si>
    <t>GWRVPUMEJ7WHUG3U.4NA7Y494T4.6YS6EN2CT7</t>
  </si>
  <si>
    <t>GWRVPUMEJ7WHUG3U.BPH4J8HBKS.6YS6EN2CT7</t>
  </si>
  <si>
    <t>GWRVPUMEJ7WHUG3U.JRTCKXETXF.6YS6EN2CT7</t>
  </si>
  <si>
    <t>PNAHW7UFYWRFWU3P.4NA7Y494T4.6YS6EN2CT7</t>
  </si>
  <si>
    <t>PNAHW7UFYWRFWU3P.BPH4J8HBKS.6YS6EN2CT7</t>
  </si>
  <si>
    <t>PNAHW7UFYWRFWU3P.JRTCKXETXF.6YS6EN2CT7</t>
  </si>
  <si>
    <t>RHWH6BVMEQ9GZ5DQ.JRTCKXETXF.6YS6EN2CT7</t>
  </si>
  <si>
    <t>BBF3HNE9KVK4MVGD.4NA7Y494T4.6YS6EN2CT7</t>
  </si>
  <si>
    <t>c5.24xlarge</t>
  </si>
  <si>
    <t>96c / 192 GiB</t>
  </si>
  <si>
    <t>BBF3HNE9KVK4MVGD.BPH4J8HBKS.6YS6EN2CT7</t>
  </si>
  <si>
    <t>BBF3HNE9KVK4MVGD.JRTCKXETXF.6YS6EN2CT7</t>
  </si>
  <si>
    <t>F7TQU84NH6VQZNXU.4NA7Y494T4.6YS6EN2CT7</t>
  </si>
  <si>
    <t>F7TQU84NH6VQZNXU.BPH4J8HBKS.6YS6EN2CT7</t>
  </si>
  <si>
    <t>F7TQU84NH6VQZNXU.JRTCKXETXF.6YS6EN2CT7</t>
  </si>
  <si>
    <t>HN2U8R7HU4NF9TVW.4NA7Y494T4.6YS6EN2CT7</t>
  </si>
  <si>
    <t>HN2U8R7HU4NF9TVW.BPH4J8HBKS.6YS6EN2CT7</t>
  </si>
  <si>
    <t>HN2U8R7HU4NF9TVW.JRTCKXETXF.6YS6EN2CT7</t>
  </si>
  <si>
    <t>HZWJ53M4A7HN5H5B.4NA7Y494T4.6YS6EN2CT7</t>
  </si>
  <si>
    <t>HZWJ53M4A7HN5H5B.BPH4J8HBKS.6YS6EN2CT7</t>
  </si>
  <si>
    <t>HZWJ53M4A7HN5H5B.JRTCKXETXF.6YS6EN2CT7</t>
  </si>
  <si>
    <t>JKE8MY47UT65JSV4.4NA7Y494T4.6YS6EN2CT7</t>
  </si>
  <si>
    <t>JKE8MY47UT65JSV4.BPH4J8HBKS.6YS6EN2CT7</t>
  </si>
  <si>
    <t>JKE8MY47UT65JSV4.JRTCKXETXF.6YS6EN2CT7</t>
  </si>
  <si>
    <t>JN6YKC892HT4GE3K.4NA7Y494T4.6YS6EN2CT7</t>
  </si>
  <si>
    <t>JN6YKC892HT4GE3K.BPH4J8HBKS.6YS6EN2CT7</t>
  </si>
  <si>
    <t>JN6YKC892HT4GE3K.JRTCKXETXF.6YS6EN2CT7</t>
  </si>
  <si>
    <t>KR3T5CU24HAW4UXN.4NA7Y494T4.6YS6EN2CT7</t>
  </si>
  <si>
    <t>KR3T5CU24HAW4UXN.BPH4J8HBKS.6YS6EN2CT7</t>
  </si>
  <si>
    <t>KR3T5CU24HAW4UXN.JRTCKXETXF.6YS6EN2CT7</t>
  </si>
  <si>
    <t>T6A4S7ZV6KG4ABYD.4NA7Y494T4.6YS6EN2CT7</t>
  </si>
  <si>
    <t>T6A4S7ZV6KG4ABYD.BPH4J8HBKS.6YS6EN2CT7</t>
  </si>
  <si>
    <t>T6A4S7ZV6KG4ABYD.JRTCKXETXF.6YS6EN2CT7</t>
  </si>
  <si>
    <t>AFJQX6QPDP36VF6M.4NA7Y494T4.6YS6EN2CT7</t>
  </si>
  <si>
    <t>c5.2xlarge</t>
  </si>
  <si>
    <t>AFJQX6QPDP36VF6M.BPH4J8HBKS.6YS6EN2CT7</t>
  </si>
  <si>
    <t>AFJQX6QPDP36VF6M.JRTCKXETXF.6YS6EN2CT7</t>
  </si>
  <si>
    <t>AH96QHMBSPGGBQBK.4NA7Y494T4.6YS6EN2CT7</t>
  </si>
  <si>
    <t>AH96QHMBSPGGBQBK.BPH4J8HBKS.6YS6EN2CT7</t>
  </si>
  <si>
    <t>AH96QHMBSPGGBQBK.JRTCKXETXF.6YS6EN2CT7</t>
  </si>
  <si>
    <t>C3YJZN7XJV3F5RXV.4NA7Y494T4.6YS6EN2CT7</t>
  </si>
  <si>
    <t>C3YJZN7XJV3F5RXV.BPH4J8HBKS.6YS6EN2CT7</t>
  </si>
  <si>
    <t>C3YJZN7XJV3F5RXV.JRTCKXETXF.6YS6EN2CT7</t>
  </si>
  <si>
    <t>ET7PQSSPWMYAXT9U.JRTCKXETXF.6YS6EN2CT7</t>
  </si>
  <si>
    <t>GCE6X92R5CSWK2VS.4NA7Y494T4.6YS6EN2CT7</t>
  </si>
  <si>
    <t>GCE6X92R5CSWK2VS.BPH4J8HBKS.6YS6EN2CT7</t>
  </si>
  <si>
    <t>GCE6X92R5CSWK2VS.JRTCKXETXF.6YS6EN2CT7</t>
  </si>
  <si>
    <t>Q5PAB9AD5J593B9P.4NA7Y494T4.6YS6EN2CT7</t>
  </si>
  <si>
    <t>Q5PAB9AD5J593B9P.BPH4J8HBKS.6YS6EN2CT7</t>
  </si>
  <si>
    <t>Q5PAB9AD5J593B9P.JRTCKXETXF.6YS6EN2CT7</t>
  </si>
  <si>
    <t>UFXX2ZXGJ5BBG2UZ.4NA7Y494T4.6YS6EN2CT7</t>
  </si>
  <si>
    <t>UFXX2ZXGJ5BBG2UZ.BPH4J8HBKS.6YS6EN2CT7</t>
  </si>
  <si>
    <t>UFXX2ZXGJ5BBG2UZ.JRTCKXETXF.6YS6EN2CT7</t>
  </si>
  <si>
    <t>V2HB86HXNBVJFPJM.JRTCKXETXF.6YS6EN2CT7</t>
  </si>
  <si>
    <t>YUU2GMPGRCQF7UBA.4NA7Y494T4.6YS6EN2CT7</t>
  </si>
  <si>
    <t>YUU2GMPGRCQF7UBA.BPH4J8HBKS.6YS6EN2CT7</t>
  </si>
  <si>
    <t>YUU2GMPGRCQF7UBA.JRTCKXETXF.6YS6EN2CT7</t>
  </si>
  <si>
    <t>ZMWNCHSHKKUGQ2AQ.4NA7Y494T4.6YS6EN2CT7</t>
  </si>
  <si>
    <t>ZMWNCHSHKKUGQ2AQ.BPH4J8HBKS.6YS6EN2CT7</t>
  </si>
  <si>
    <t>ZMWNCHSHKKUGQ2AQ.JRTCKXETXF.6YS6EN2CT7</t>
  </si>
  <si>
    <t>34G94J6SEM2ZB9AB.4NA7Y494T4.6YS6EN2CT7</t>
  </si>
  <si>
    <t>c5.4xlarge</t>
  </si>
  <si>
    <t>34G94J6SEM2ZB9AB.BPH4J8HBKS.6YS6EN2CT7</t>
  </si>
  <si>
    <t>34G94J6SEM2ZB9AB.JRTCKXETXF.6YS6EN2CT7</t>
  </si>
  <si>
    <t>6V36CM8786V2XBVN.4NA7Y494T4.6YS6EN2CT7</t>
  </si>
  <si>
    <t>6V36CM8786V2XBVN.BPH4J8HBKS.6YS6EN2CT7</t>
  </si>
  <si>
    <t>6V36CM8786V2XBVN.JRTCKXETXF.6YS6EN2CT7</t>
  </si>
  <si>
    <t>95VTTZXAFTQWE8XJ.4NA7Y494T4.6YS6EN2CT7</t>
  </si>
  <si>
    <t>95VTTZXAFTQWE8XJ.BPH4J8HBKS.6YS6EN2CT7</t>
  </si>
  <si>
    <t>95VTTZXAFTQWE8XJ.JRTCKXETXF.6YS6EN2CT7</t>
  </si>
  <si>
    <t>BBJP39FMY2Z3EC7D.JRTCKXETXF.6YS6EN2CT7</t>
  </si>
  <si>
    <t>BJW2ZKDZT4ZQEN4D.4NA7Y494T4.6YS6EN2CT7</t>
  </si>
  <si>
    <t>BJW2ZKDZT4ZQEN4D.BPH4J8HBKS.6YS6EN2CT7</t>
  </si>
  <si>
    <t>BJW2ZKDZT4ZQEN4D.JRTCKXETXF.6YS6EN2CT7</t>
  </si>
  <si>
    <t>DP8JMV9EU2WTE8S2.JRTCKXETXF.6YS6EN2CT7</t>
  </si>
  <si>
    <t>FTRWYW64BH9N2Q8S.4NA7Y494T4.6YS6EN2CT7</t>
  </si>
  <si>
    <t>FTRWYW64BH9N2Q8S.BPH4J8HBKS.6YS6EN2CT7</t>
  </si>
  <si>
    <t>FTRWYW64BH9N2Q8S.JRTCKXETXF.6YS6EN2CT7</t>
  </si>
  <si>
    <t>NXGGFHBZBMWKZB9H.4NA7Y494T4.6YS6EN2CT7</t>
  </si>
  <si>
    <t>NXGGFHBZBMWKZB9H.BPH4J8HBKS.6YS6EN2CT7</t>
  </si>
  <si>
    <t>NXGGFHBZBMWKZB9H.JRTCKXETXF.6YS6EN2CT7</t>
  </si>
  <si>
    <t>QJ6QMWR7HWG4RHJW.4NA7Y494T4.6YS6EN2CT7</t>
  </si>
  <si>
    <t>QJ6QMWR7HWG4RHJW.BPH4J8HBKS.6YS6EN2CT7</t>
  </si>
  <si>
    <t>QJ6QMWR7HWG4RHJW.JRTCKXETXF.6YS6EN2CT7</t>
  </si>
  <si>
    <t>VG67D6J8QGZCHFEY.4NA7Y494T4.6YS6EN2CT7</t>
  </si>
  <si>
    <t>VG67D6J8QGZCHFEY.BPH4J8HBKS.6YS6EN2CT7</t>
  </si>
  <si>
    <t>VG67D6J8QGZCHFEY.JRTCKXETXF.6YS6EN2CT7</t>
  </si>
  <si>
    <t>34BYVPB38RKQGKYY.4NA7Y494T4.6YS6EN2CT7</t>
  </si>
  <si>
    <t>c5.9xlarge</t>
  </si>
  <si>
    <t>36c / 72 GiB</t>
  </si>
  <si>
    <t>34BYVPB38RKQGKYY.BPH4J8HBKS.6YS6EN2CT7</t>
  </si>
  <si>
    <t>34BYVPB38RKQGKYY.JRTCKXETXF.6YS6EN2CT7</t>
  </si>
  <si>
    <t>4KXJSRKF5KXCNMY2.JRTCKXETXF.6YS6EN2CT7</t>
  </si>
  <si>
    <t>6V9CY9EC2T9VTRGS.JRTCKXETXF.6YS6EN2CT7</t>
  </si>
  <si>
    <t>8TCHGFBPW5ZKVPTJ.4NA7Y494T4.6YS6EN2CT7</t>
  </si>
  <si>
    <t>8TCHGFBPW5ZKVPTJ.BPH4J8HBKS.6YS6EN2CT7</t>
  </si>
  <si>
    <t>8TCHGFBPW5ZKVPTJ.JRTCKXETXF.6YS6EN2CT7</t>
  </si>
  <si>
    <t>8VC5UCBYWXERB9QF.4NA7Y494T4.6YS6EN2CT7</t>
  </si>
  <si>
    <t>8VC5UCBYWXERB9QF.BPH4J8HBKS.6YS6EN2CT7</t>
  </si>
  <si>
    <t>8VC5UCBYWXERB9QF.JRTCKXETXF.6YS6EN2CT7</t>
  </si>
  <si>
    <t>8XWGY8KXAGAFTB57.4NA7Y494T4.6YS6EN2CT7</t>
  </si>
  <si>
    <t>8XWGY8KXAGAFTB57.BPH4J8HBKS.6YS6EN2CT7</t>
  </si>
  <si>
    <t>8XWGY8KXAGAFTB57.JRTCKXETXF.6YS6EN2CT7</t>
  </si>
  <si>
    <t>BCTH3BCS5ZVSKE97.4NA7Y494T4.6YS6EN2CT7</t>
  </si>
  <si>
    <t>BCTH3BCS5ZVSKE97.BPH4J8HBKS.6YS6EN2CT7</t>
  </si>
  <si>
    <t>BCTH3BCS5ZVSKE97.JRTCKXETXF.6YS6EN2CT7</t>
  </si>
  <si>
    <t>KN86Z942VTQW4W4T.4NA7Y494T4.6YS6EN2CT7</t>
  </si>
  <si>
    <t>KN86Z942VTQW4W4T.BPH4J8HBKS.6YS6EN2CT7</t>
  </si>
  <si>
    <t>KN86Z942VTQW4W4T.JRTCKXETXF.6YS6EN2CT7</t>
  </si>
  <si>
    <t>T2K3UDU2WT8UPBEW.4NA7Y494T4.6YS6EN2CT7</t>
  </si>
  <si>
    <t>T2K3UDU2WT8UPBEW.BPH4J8HBKS.6YS6EN2CT7</t>
  </si>
  <si>
    <t>T2K3UDU2WT8UPBEW.JRTCKXETXF.6YS6EN2CT7</t>
  </si>
  <si>
    <t>THP5TAKSFYV2AT3B.4NA7Y494T4.6YS6EN2CT7</t>
  </si>
  <si>
    <t>THP5TAKSFYV2AT3B.BPH4J8HBKS.6YS6EN2CT7</t>
  </si>
  <si>
    <t>THP5TAKSFYV2AT3B.JRTCKXETXF.6YS6EN2CT7</t>
  </si>
  <si>
    <t>2UMVZV8BSRJ6KNPZ.4NA7Y494T4.6YS6EN2CT7</t>
  </si>
  <si>
    <t>c5.large</t>
  </si>
  <si>
    <t>2UMVZV8BSRJ6KNPZ.BPH4J8HBKS.6YS6EN2CT7</t>
  </si>
  <si>
    <t>2UMVZV8BSRJ6KNPZ.JRTCKXETXF.6YS6EN2CT7</t>
  </si>
  <si>
    <t>36ZMXZ8YZZ2HCC8Q.JRTCKXETXF.6YS6EN2CT7</t>
  </si>
  <si>
    <t>3A44MN27TZ3TMF2Q.4NA7Y494T4.6YS6EN2CT7</t>
  </si>
  <si>
    <t>3A44MN27TZ3TMF2Q.BPH4J8HBKS.6YS6EN2CT7</t>
  </si>
  <si>
    <t>3A44MN27TZ3TMF2Q.JRTCKXETXF.6YS6EN2CT7</t>
  </si>
  <si>
    <t>ASWVEJZ8BV3CMZDW.4NA7Y494T4.6YS6EN2CT7</t>
  </si>
  <si>
    <t>ASWVEJZ8BV3CMZDW.BPH4J8HBKS.6YS6EN2CT7</t>
  </si>
  <si>
    <t>ASWVEJZ8BV3CMZDW.JRTCKXETXF.6YS6EN2CT7</t>
  </si>
  <si>
    <t>BDG9Z3K4NHN66PBN.4NA7Y494T4.6YS6EN2CT7</t>
  </si>
  <si>
    <t>BDG9Z3K4NHN66PBN.BPH4J8HBKS.6YS6EN2CT7</t>
  </si>
  <si>
    <t>BDG9Z3K4NHN66PBN.JRTCKXETXF.6YS6EN2CT7</t>
  </si>
  <si>
    <t>FUFRXEW3YFUACCSJ.4NA7Y494T4.6YS6EN2CT7</t>
  </si>
  <si>
    <t>FUFRXEW3YFUACCSJ.BPH4J8HBKS.6YS6EN2CT7</t>
  </si>
  <si>
    <t>FUFRXEW3YFUACCSJ.JRTCKXETXF.6YS6EN2CT7</t>
  </si>
  <si>
    <t>JFGMBKVFBU4Y8YBN.4NA7Y494T4.6YS6EN2CT7</t>
  </si>
  <si>
    <t>JFGMBKVFBU4Y8YBN.BPH4J8HBKS.6YS6EN2CT7</t>
  </si>
  <si>
    <t>JFGMBKVFBU4Y8YBN.JRTCKXETXF.6YS6EN2CT7</t>
  </si>
  <si>
    <t>PGZ9FUPVTE5XRQYE.4NA7Y494T4.6YS6EN2CT7</t>
  </si>
  <si>
    <t>PGZ9FUPVTE5XRQYE.BPH4J8HBKS.6YS6EN2CT7</t>
  </si>
  <si>
    <t>PGZ9FUPVTE5XRQYE.JRTCKXETXF.6YS6EN2CT7</t>
  </si>
  <si>
    <t>W8UHZPKU4XM96ECC.JRTCKXETXF.6YS6EN2CT7</t>
  </si>
  <si>
    <t>ZT3QUVNYW4KDF53A.4NA7Y494T4.6YS6EN2CT7</t>
  </si>
  <si>
    <t>ZT3QUVNYW4KDF53A.BPH4J8HBKS.6YS6EN2CT7</t>
  </si>
  <si>
    <t>ZT3QUVNYW4KDF53A.JRTCKXETXF.6YS6EN2CT7</t>
  </si>
  <si>
    <t>DA2MARUZXZ9XJ8A3.4NA7Y494T4.6YS6EN2CT7</t>
  </si>
  <si>
    <t>c5.metal</t>
  </si>
  <si>
    <t>DA2MARUZXZ9XJ8A3.BPH4J8HBKS.6YS6EN2CT7</t>
  </si>
  <si>
    <t>DA2MARUZXZ9XJ8A3.JRTCKXETXF.6YS6EN2CT7</t>
  </si>
  <si>
    <t>GQZ2KS3V829TT598.4NA7Y494T4.6YS6EN2CT7</t>
  </si>
  <si>
    <t>GQZ2KS3V829TT598.BPH4J8HBKS.6YS6EN2CT7</t>
  </si>
  <si>
    <t>GQZ2KS3V829TT598.JRTCKXETXF.6YS6EN2CT7</t>
  </si>
  <si>
    <t>MVJ2JYY9JZ8ZDBAZ.4NA7Y494T4.6YS6EN2CT7</t>
  </si>
  <si>
    <t>MVJ2JYY9JZ8ZDBAZ.BPH4J8HBKS.6YS6EN2CT7</t>
  </si>
  <si>
    <t>MVJ2JYY9JZ8ZDBAZ.JRTCKXETXF.6YS6EN2CT7</t>
  </si>
  <si>
    <t>N8V4G74GXSKN9ZZB.4NA7Y494T4.6YS6EN2CT7</t>
  </si>
  <si>
    <t>N8V4G74GXSKN9ZZB.BPH4J8HBKS.6YS6EN2CT7</t>
  </si>
  <si>
    <t>N8V4G74GXSKN9ZZB.JRTCKXETXF.6YS6EN2CT7</t>
  </si>
  <si>
    <t>R3BTKBCVH2RJATEW.4NA7Y494T4.6YS6EN2CT7</t>
  </si>
  <si>
    <t>R3BTKBCVH2RJATEW.BPH4J8HBKS.6YS6EN2CT7</t>
  </si>
  <si>
    <t>R3BTKBCVH2RJATEW.JRTCKXETXF.6YS6EN2CT7</t>
  </si>
  <si>
    <t>S5SCKGSB2XC4QVMF.4NA7Y494T4.6YS6EN2CT7</t>
  </si>
  <si>
    <t>S5SCKGSB2XC4QVMF.BPH4J8HBKS.6YS6EN2CT7</t>
  </si>
  <si>
    <t>S5SCKGSB2XC4QVMF.JRTCKXETXF.6YS6EN2CT7</t>
  </si>
  <si>
    <t>UHQ6GNPKHCQPGXF6.4NA7Y494T4.6YS6EN2CT7</t>
  </si>
  <si>
    <t>UHQ6GNPKHCQPGXF6.BPH4J8HBKS.6YS6EN2CT7</t>
  </si>
  <si>
    <t>UHQ6GNPKHCQPGXF6.JRTCKXETXF.6YS6EN2CT7</t>
  </si>
  <si>
    <t>ZNN27UEMKDFUQ94G.4NA7Y494T4.6YS6EN2CT7</t>
  </si>
  <si>
    <t>ZNN27UEMKDFUQ94G.BPH4J8HBKS.6YS6EN2CT7</t>
  </si>
  <si>
    <t>ZNN27UEMKDFUQ94G.JRTCKXETXF.6YS6EN2CT7</t>
  </si>
  <si>
    <t>2ZSKW5N6X86FEKAW.4NA7Y494T4.6YS6EN2CT7</t>
  </si>
  <si>
    <t>c5.xlarge</t>
  </si>
  <si>
    <t>2ZSKW5N6X86FEKAW.BPH4J8HBKS.6YS6EN2CT7</t>
  </si>
  <si>
    <t>2ZSKW5N6X86FEKAW.JRTCKXETXF.6YS6EN2CT7</t>
  </si>
  <si>
    <t>9XH9HZ4N779RFKTC.4NA7Y494T4.6YS6EN2CT7</t>
  </si>
  <si>
    <t>9XH9HZ4N779RFKTC.BPH4J8HBKS.6YS6EN2CT7</t>
  </si>
  <si>
    <t>9XH9HZ4N779RFKTC.JRTCKXETXF.6YS6EN2CT7</t>
  </si>
  <si>
    <t>9Y7BK26SUYK9NEAY.4NA7Y494T4.6YS6EN2CT7</t>
  </si>
  <si>
    <t>9Y7BK26SUYK9NEAY.BPH4J8HBKS.6YS6EN2CT7</t>
  </si>
  <si>
    <t>9Y7BK26SUYK9NEAY.JRTCKXETXF.6YS6EN2CT7</t>
  </si>
  <si>
    <t>J4F9C3BQ8THKQTTY.4NA7Y494T4.6YS6EN2CT7</t>
  </si>
  <si>
    <t>J4F9C3BQ8THKQTTY.BPH4J8HBKS.6YS6EN2CT7</t>
  </si>
  <si>
    <t>J4F9C3BQ8THKQTTY.JRTCKXETXF.6YS6EN2CT7</t>
  </si>
  <si>
    <t>KSRJT2VCY7Y2WRZM.4NA7Y494T4.6YS6EN2CT7</t>
  </si>
  <si>
    <t>KSRJT2VCY7Y2WRZM.BPH4J8HBKS.6YS6EN2CT7</t>
  </si>
  <si>
    <t>KSRJT2VCY7Y2WRZM.JRTCKXETXF.6YS6EN2CT7</t>
  </si>
  <si>
    <t>S46DQXYXC9T4SCAH.JRTCKXETXF.6YS6EN2CT7</t>
  </si>
  <si>
    <t>S7CEJMJY2SEUCQNM.4NA7Y494T4.6YS6EN2CT7</t>
  </si>
  <si>
    <t>S7CEJMJY2SEUCQNM.BPH4J8HBKS.6YS6EN2CT7</t>
  </si>
  <si>
    <t>S7CEJMJY2SEUCQNM.JRTCKXETXF.6YS6EN2CT7</t>
  </si>
  <si>
    <t>UQQCNYNKYV8FC7UZ.4NA7Y494T4.6YS6EN2CT7</t>
  </si>
  <si>
    <t>UQQCNYNKYV8FC7UZ.BPH4J8HBKS.6YS6EN2CT7</t>
  </si>
  <si>
    <t>UQQCNYNKYV8FC7UZ.JRTCKXETXF.6YS6EN2CT7</t>
  </si>
  <si>
    <t>XPVNEZPMHHDF93XG.4NA7Y494T4.6YS6EN2CT7</t>
  </si>
  <si>
    <t>XPVNEZPMHHDF93XG.BPH4J8HBKS.6YS6EN2CT7</t>
  </si>
  <si>
    <t>XPVNEZPMHHDF93XG.JRTCKXETXF.6YS6EN2CT7</t>
  </si>
  <si>
    <t>ZTWMUAVC9874MR8A.JRTCKXETXF.6YS6EN2CT7</t>
  </si>
  <si>
    <t>4YQR7S45E2977FT3.4NA7Y494T4.6YS6EN2CT7</t>
  </si>
  <si>
    <t>c5d</t>
  </si>
  <si>
    <t>c5d.12xlarge</t>
  </si>
  <si>
    <t>NVMe SSD</t>
  </si>
  <si>
    <t>4YQR7S45E2977FT3.BPH4J8HBKS.6YS6EN2CT7</t>
  </si>
  <si>
    <t>4YQR7S45E2977FT3.JRTCKXETXF.6YS6EN2CT7</t>
  </si>
  <si>
    <t>7R6WRSVKTDMYJCXS.4NA7Y494T4.6YS6EN2CT7</t>
  </si>
  <si>
    <t>7R6WRSVKTDMYJCXS.BPH4J8HBKS.6YS6EN2CT7</t>
  </si>
  <si>
    <t>7R6WRSVKTDMYJCXS.JRTCKXETXF.6YS6EN2CT7</t>
  </si>
  <si>
    <t>85XCEGQGASHS6CJE.4NA7Y494T4.6YS6EN2CT7</t>
  </si>
  <si>
    <t>85XCEGQGASHS6CJE.BPH4J8HBKS.6YS6EN2CT7</t>
  </si>
  <si>
    <t>85XCEGQGASHS6CJE.JRTCKXETXF.6YS6EN2CT7</t>
  </si>
  <si>
    <t>8SQTV987382BW7Z6.4NA7Y494T4.6YS6EN2CT7</t>
  </si>
  <si>
    <t>8SQTV987382BW7Z6.BPH4J8HBKS.6YS6EN2CT7</t>
  </si>
  <si>
    <t>8SQTV987382BW7Z6.JRTCKXETXF.6YS6EN2CT7</t>
  </si>
  <si>
    <t>BH5WC2KBJT7P29X6.4NA7Y494T4.6YS6EN2CT7</t>
  </si>
  <si>
    <t>BH5WC2KBJT7P29X6.BPH4J8HBKS.6YS6EN2CT7</t>
  </si>
  <si>
    <t>BH5WC2KBJT7P29X6.JRTCKXETXF.6YS6EN2CT7</t>
  </si>
  <si>
    <t>KGYSNHXSGZ9P98FX.4NA7Y494T4.6YS6EN2CT7</t>
  </si>
  <si>
    <t>KGYSNHXSGZ9P98FX.BPH4J8HBKS.6YS6EN2CT7</t>
  </si>
  <si>
    <t>KGYSNHXSGZ9P98FX.JRTCKXETXF.6YS6EN2CT7</t>
  </si>
  <si>
    <t>STJ697P8NWCT65YB.4NA7Y494T4.6YS6EN2CT7</t>
  </si>
  <si>
    <t>STJ697P8NWCT65YB.BPH4J8HBKS.6YS6EN2CT7</t>
  </si>
  <si>
    <t>STJ697P8NWCT65YB.JRTCKXETXF.6YS6EN2CT7</t>
  </si>
  <si>
    <t>UUZRD9HJK7GEX6F7.4NA7Y494T4.6YS6EN2CT7</t>
  </si>
  <si>
    <t>UUZRD9HJK7GEX6F7.BPH4J8HBKS.6YS6EN2CT7</t>
  </si>
  <si>
    <t>UUZRD9HJK7GEX6F7.JRTCKXETXF.6YS6EN2CT7</t>
  </si>
  <si>
    <t>2HWZ3FTTZPXKRUSA.4NA7Y494T4.6YS6EN2CT7</t>
  </si>
  <si>
    <t>c5d.18xlarge</t>
  </si>
  <si>
    <t>2HWZ3FTTZPXKRUSA.BPH4J8HBKS.6YS6EN2CT7</t>
  </si>
  <si>
    <t>2HWZ3FTTZPXKRUSA.JRTCKXETXF.6YS6EN2CT7</t>
  </si>
  <si>
    <t>AVPDESSCNF7X77QB.4NA7Y494T4.6YS6EN2CT7</t>
  </si>
  <si>
    <t>AVPDESSCNF7X77QB.BPH4J8HBKS.6YS6EN2CT7</t>
  </si>
  <si>
    <t>AVPDESSCNF7X77QB.JRTCKXETXF.6YS6EN2CT7</t>
  </si>
  <si>
    <t>BU95ZZ3HUA4V7HM6.4NA7Y494T4.6YS6EN2CT7</t>
  </si>
  <si>
    <t>BU95ZZ3HUA4V7HM6.BPH4J8HBKS.6YS6EN2CT7</t>
  </si>
  <si>
    <t>BU95ZZ3HUA4V7HM6.JRTCKXETXF.6YS6EN2CT7</t>
  </si>
  <si>
    <t>JZ34XW2HRPGCNJ42.4NA7Y494T4.6YS6EN2CT7</t>
  </si>
  <si>
    <t>JZ34XW2HRPGCNJ42.BPH4J8HBKS.6YS6EN2CT7</t>
  </si>
  <si>
    <t>JZ34XW2HRPGCNJ42.JRTCKXETXF.6YS6EN2CT7</t>
  </si>
  <si>
    <t>PS4Q4TFEA7C6RFMG.4NA7Y494T4.6YS6EN2CT7</t>
  </si>
  <si>
    <t>PS4Q4TFEA7C6RFMG.BPH4J8HBKS.6YS6EN2CT7</t>
  </si>
  <si>
    <t>PS4Q4TFEA7C6RFMG.JRTCKXETXF.6YS6EN2CT7</t>
  </si>
  <si>
    <t>YT79J2HEGUSCTMW8.4NA7Y494T4.6YS6EN2CT7</t>
  </si>
  <si>
    <t>YT79J2HEGUSCTMW8.BPH4J8HBKS.6YS6EN2CT7</t>
  </si>
  <si>
    <t>YT79J2HEGUSCTMW8.JRTCKXETXF.6YS6EN2CT7</t>
  </si>
  <si>
    <t>ZR3X7TTS95AK49MQ.4NA7Y494T4.6YS6EN2CT7</t>
  </si>
  <si>
    <t>ZR3X7TTS95AK49MQ.BPH4J8HBKS.6YS6EN2CT7</t>
  </si>
  <si>
    <t>ZR3X7TTS95AK49MQ.JRTCKXETXF.6YS6EN2CT7</t>
  </si>
  <si>
    <t>ZXDRY2N3ZT6RHHV5.4NA7Y494T4.6YS6EN2CT7</t>
  </si>
  <si>
    <t>ZXDRY2N3ZT6RHHV5.BPH4J8HBKS.6YS6EN2CT7</t>
  </si>
  <si>
    <t>ZXDRY2N3ZT6RHHV5.JRTCKXETXF.6YS6EN2CT7</t>
  </si>
  <si>
    <t>2FPQKSS9EQQVZQ5Y.4NA7Y494T4.6YS6EN2CT7</t>
  </si>
  <si>
    <t>c5d.24xlarge</t>
  </si>
  <si>
    <t>2FPQKSS9EQQVZQ5Y.BPH4J8HBKS.6YS6EN2CT7</t>
  </si>
  <si>
    <t>2FPQKSS9EQQVZQ5Y.JRTCKXETXF.6YS6EN2CT7</t>
  </si>
  <si>
    <t>4265VU5AUPEU4Z4N.4NA7Y494T4.6YS6EN2CT7</t>
  </si>
  <si>
    <t>4265VU5AUPEU4Z4N.BPH4J8HBKS.6YS6EN2CT7</t>
  </si>
  <si>
    <t>4265VU5AUPEU4Z4N.JRTCKXETXF.6YS6EN2CT7</t>
  </si>
  <si>
    <t>75WF9ZQV7BNR5AJU.4NA7Y494T4.6YS6EN2CT7</t>
  </si>
  <si>
    <t>75WF9ZQV7BNR5AJU.BPH4J8HBKS.6YS6EN2CT7</t>
  </si>
  <si>
    <t>75WF9ZQV7BNR5AJU.JRTCKXETXF.6YS6EN2CT7</t>
  </si>
  <si>
    <t>8XCBAD2DNB9G9FJ8.4NA7Y494T4.6YS6EN2CT7</t>
  </si>
  <si>
    <t>8XCBAD2DNB9G9FJ8.BPH4J8HBKS.6YS6EN2CT7</t>
  </si>
  <si>
    <t>8XCBAD2DNB9G9FJ8.JRTCKXETXF.6YS6EN2CT7</t>
  </si>
  <si>
    <t>9VMC3KA9VUHARMY2.4NA7Y494T4.6YS6EN2CT7</t>
  </si>
  <si>
    <t>9VMC3KA9VUHARMY2.BPH4J8HBKS.6YS6EN2CT7</t>
  </si>
  <si>
    <t>9VMC3KA9VUHARMY2.JRTCKXETXF.6YS6EN2CT7</t>
  </si>
  <si>
    <t>E2KF7S2CA6K85W44.4NA7Y494T4.6YS6EN2CT7</t>
  </si>
  <si>
    <t>E2KF7S2CA6K85W44.BPH4J8HBKS.6YS6EN2CT7</t>
  </si>
  <si>
    <t>E2KF7S2CA6K85W44.JRTCKXETXF.6YS6EN2CT7</t>
  </si>
  <si>
    <t>HTP47GXXS55MNJT6.4NA7Y494T4.6YS6EN2CT7</t>
  </si>
  <si>
    <t>HTP47GXXS55MNJT6.BPH4J8HBKS.6YS6EN2CT7</t>
  </si>
  <si>
    <t>HTP47GXXS55MNJT6.JRTCKXETXF.6YS6EN2CT7</t>
  </si>
  <si>
    <t>RNJZ9VC5PUD4A7B9.4NA7Y494T4.6YS6EN2CT7</t>
  </si>
  <si>
    <t>RNJZ9VC5PUD4A7B9.BPH4J8HBKS.6YS6EN2CT7</t>
  </si>
  <si>
    <t>RNJZ9VC5PUD4A7B9.JRTCKXETXF.6YS6EN2CT7</t>
  </si>
  <si>
    <t>B2FBFCHDEKT4SYR4.4NA7Y494T4.6YS6EN2CT7</t>
  </si>
  <si>
    <t>c5d.2xlarge</t>
  </si>
  <si>
    <t>B2FBFCHDEKT4SYR4.BPH4J8HBKS.6YS6EN2CT7</t>
  </si>
  <si>
    <t>B2FBFCHDEKT4SYR4.JRTCKXETXF.6YS6EN2CT7</t>
  </si>
  <si>
    <t>FB76RDM5WBWA558G.4NA7Y494T4.6YS6EN2CT7</t>
  </si>
  <si>
    <t>FB76RDM5WBWA558G.BPH4J8HBKS.6YS6EN2CT7</t>
  </si>
  <si>
    <t>FB76RDM5WBWA558G.JRTCKXETXF.6YS6EN2CT7</t>
  </si>
  <si>
    <t>G67VM7A6E6QDXCYD.4NA7Y494T4.6YS6EN2CT7</t>
  </si>
  <si>
    <t>G67VM7A6E6QDXCYD.BPH4J8HBKS.6YS6EN2CT7</t>
  </si>
  <si>
    <t>G67VM7A6E6QDXCYD.JRTCKXETXF.6YS6EN2CT7</t>
  </si>
  <si>
    <t>JUV43BA3G4HZFUHK.4NA7Y494T4.6YS6EN2CT7</t>
  </si>
  <si>
    <t>JUV43BA3G4HZFUHK.BPH4J8HBKS.6YS6EN2CT7</t>
  </si>
  <si>
    <t>JUV43BA3G4HZFUHK.JRTCKXETXF.6YS6EN2CT7</t>
  </si>
  <si>
    <t>MFRU5N2PQSTH9BQT.4NA7Y494T4.6YS6EN2CT7</t>
  </si>
  <si>
    <t>MFRU5N2PQSTH9BQT.BPH4J8HBKS.6YS6EN2CT7</t>
  </si>
  <si>
    <t>MFRU5N2PQSTH9BQT.JRTCKXETXF.6YS6EN2CT7</t>
  </si>
  <si>
    <t>R89Z9U86GZ28DS8V.4NA7Y494T4.6YS6EN2CT7</t>
  </si>
  <si>
    <t>R89Z9U86GZ28DS8V.BPH4J8HBKS.6YS6EN2CT7</t>
  </si>
  <si>
    <t>R89Z9U86GZ28DS8V.JRTCKXETXF.6YS6EN2CT7</t>
  </si>
  <si>
    <t>YUXBSBT39G3HAWV2.4NA7Y494T4.6YS6EN2CT7</t>
  </si>
  <si>
    <t>YUXBSBT39G3HAWV2.BPH4J8HBKS.6YS6EN2CT7</t>
  </si>
  <si>
    <t>YUXBSBT39G3HAWV2.JRTCKXETXF.6YS6EN2CT7</t>
  </si>
  <si>
    <t>YWETBJ8ZRJFN8463.4NA7Y494T4.6YS6EN2CT7</t>
  </si>
  <si>
    <t>YWETBJ8ZRJFN8463.BPH4J8HBKS.6YS6EN2CT7</t>
  </si>
  <si>
    <t>YWETBJ8ZRJFN8463.JRTCKXETXF.6YS6EN2CT7</t>
  </si>
  <si>
    <t>2SMN3EZK324UKS8S.4NA7Y494T4.6YS6EN2CT7</t>
  </si>
  <si>
    <t>c5d.4xlarge</t>
  </si>
  <si>
    <t>2SMN3EZK324UKS8S.BPH4J8HBKS.6YS6EN2CT7</t>
  </si>
  <si>
    <t>2SMN3EZK324UKS8S.JRTCKXETXF.6YS6EN2CT7</t>
  </si>
  <si>
    <t>C2PKFTSAEC5BCN7S.4NA7Y494T4.6YS6EN2CT7</t>
  </si>
  <si>
    <t>C2PKFTSAEC5BCN7S.BPH4J8HBKS.6YS6EN2CT7</t>
  </si>
  <si>
    <t>C2PKFTSAEC5BCN7S.JRTCKXETXF.6YS6EN2CT7</t>
  </si>
  <si>
    <t>D7Q8SEPQF4J9MB9E.4NA7Y494T4.6YS6EN2CT7</t>
  </si>
  <si>
    <t>D7Q8SEPQF4J9MB9E.BPH4J8HBKS.6YS6EN2CT7</t>
  </si>
  <si>
    <t>D7Q8SEPQF4J9MB9E.JRTCKXETXF.6YS6EN2CT7</t>
  </si>
  <si>
    <t>E3J2WNEP4FB5RBG4.4NA7Y494T4.6YS6EN2CT7</t>
  </si>
  <si>
    <t>E3J2WNEP4FB5RBG4.BPH4J8HBKS.6YS6EN2CT7</t>
  </si>
  <si>
    <t>E3J2WNEP4FB5RBG4.JRTCKXETXF.6YS6EN2CT7</t>
  </si>
  <si>
    <t>HFQSNN8YSPWKZZBK.4NA7Y494T4.6YS6EN2CT7</t>
  </si>
  <si>
    <t>HFQSNN8YSPWKZZBK.BPH4J8HBKS.6YS6EN2CT7</t>
  </si>
  <si>
    <t>HFQSNN8YSPWKZZBK.JRTCKXETXF.6YS6EN2CT7</t>
  </si>
  <si>
    <t>PP2QMJ9VKRHVS4V8.4NA7Y494T4.6YS6EN2CT7</t>
  </si>
  <si>
    <t>PP2QMJ9VKRHVS4V8.BPH4J8HBKS.6YS6EN2CT7</t>
  </si>
  <si>
    <t>PP2QMJ9VKRHVS4V8.JRTCKXETXF.6YS6EN2CT7</t>
  </si>
  <si>
    <t>QEH8JYQTJPVTWGC9.4NA7Y494T4.6YS6EN2CT7</t>
  </si>
  <si>
    <t>QEH8JYQTJPVTWGC9.BPH4J8HBKS.6YS6EN2CT7</t>
  </si>
  <si>
    <t>QEH8JYQTJPVTWGC9.JRTCKXETXF.6YS6EN2CT7</t>
  </si>
  <si>
    <t>ZT6KVTZTDUP48KGC.4NA7Y494T4.6YS6EN2CT7</t>
  </si>
  <si>
    <t>ZT6KVTZTDUP48KGC.BPH4J8HBKS.6YS6EN2CT7</t>
  </si>
  <si>
    <t>ZT6KVTZTDUP48KGC.JRTCKXETXF.6YS6EN2CT7</t>
  </si>
  <si>
    <t>3QZGK647FGPYPPUV.4NA7Y494T4.6YS6EN2CT7</t>
  </si>
  <si>
    <t>c5d.9xlarge</t>
  </si>
  <si>
    <t>3QZGK647FGPYPPUV.BPH4J8HBKS.6YS6EN2CT7</t>
  </si>
  <si>
    <t>3QZGK647FGPYPPUV.JRTCKXETXF.6YS6EN2CT7</t>
  </si>
  <si>
    <t>3UEC5RPX2TTHGXA6.4NA7Y494T4.6YS6EN2CT7</t>
  </si>
  <si>
    <t>3UEC5RPX2TTHGXA6.BPH4J8HBKS.6YS6EN2CT7</t>
  </si>
  <si>
    <t>3UEC5RPX2TTHGXA6.JRTCKXETXF.6YS6EN2CT7</t>
  </si>
  <si>
    <t>7EUXRZX3FG286HU6.4NA7Y494T4.6YS6EN2CT7</t>
  </si>
  <si>
    <t>7EUXRZX3FG286HU6.BPH4J8HBKS.6YS6EN2CT7</t>
  </si>
  <si>
    <t>7EUXRZX3FG286HU6.JRTCKXETXF.6YS6EN2CT7</t>
  </si>
  <si>
    <t>BTTUGB675W4SWCCS.4NA7Y494T4.6YS6EN2CT7</t>
  </si>
  <si>
    <t>BTTUGB675W4SWCCS.BPH4J8HBKS.6YS6EN2CT7</t>
  </si>
  <si>
    <t>BTTUGB675W4SWCCS.JRTCKXETXF.6YS6EN2CT7</t>
  </si>
  <si>
    <t>C295KZHSVXP5M64S.4NA7Y494T4.6YS6EN2CT7</t>
  </si>
  <si>
    <t>C295KZHSVXP5M64S.BPH4J8HBKS.6YS6EN2CT7</t>
  </si>
  <si>
    <t>C295KZHSVXP5M64S.JRTCKXETXF.6YS6EN2CT7</t>
  </si>
  <si>
    <t>E85TAZKGGXW5GJR7.4NA7Y494T4.6YS6EN2CT7</t>
  </si>
  <si>
    <t>E85TAZKGGXW5GJR7.BPH4J8HBKS.6YS6EN2CT7</t>
  </si>
  <si>
    <t>E85TAZKGGXW5GJR7.JRTCKXETXF.6YS6EN2CT7</t>
  </si>
  <si>
    <t>JPQFX3E6MD3SKQNV.4NA7Y494T4.6YS6EN2CT7</t>
  </si>
  <si>
    <t>JPQFX3E6MD3SKQNV.BPH4J8HBKS.6YS6EN2CT7</t>
  </si>
  <si>
    <t>JPQFX3E6MD3SKQNV.JRTCKXETXF.6YS6EN2CT7</t>
  </si>
  <si>
    <t>YJ22U9TDN99C49NS.4NA7Y494T4.6YS6EN2CT7</t>
  </si>
  <si>
    <t>YJ22U9TDN99C49NS.BPH4J8HBKS.6YS6EN2CT7</t>
  </si>
  <si>
    <t>YJ22U9TDN99C49NS.JRTCKXETXF.6YS6EN2CT7</t>
  </si>
  <si>
    <t>7ES5VABAJZRPZ65N.4NA7Y494T4.6YS6EN2CT7</t>
  </si>
  <si>
    <t>c5d.large</t>
  </si>
  <si>
    <t>7ES5VABAJZRPZ65N.BPH4J8HBKS.6YS6EN2CT7</t>
  </si>
  <si>
    <t>7ES5VABAJZRPZ65N.JRTCKXETXF.6YS6EN2CT7</t>
  </si>
  <si>
    <t>7NMY4QJ2BQR8YG56.4NA7Y494T4.6YS6EN2CT7</t>
  </si>
  <si>
    <t>7NMY4QJ2BQR8YG56.BPH4J8HBKS.6YS6EN2CT7</t>
  </si>
  <si>
    <t>7NMY4QJ2BQR8YG56.JRTCKXETXF.6YS6EN2CT7</t>
  </si>
  <si>
    <t>FX2CAK8DXHKMEZY7.4NA7Y494T4.6YS6EN2CT7</t>
  </si>
  <si>
    <t>FX2CAK8DXHKMEZY7.BPH4J8HBKS.6YS6EN2CT7</t>
  </si>
  <si>
    <t>FX2CAK8DXHKMEZY7.JRTCKXETXF.6YS6EN2CT7</t>
  </si>
  <si>
    <t>GXXCDCPVZPW5EZKM.4NA7Y494T4.6YS6EN2CT7</t>
  </si>
  <si>
    <t>GXXCDCPVZPW5EZKM.BPH4J8HBKS.6YS6EN2CT7</t>
  </si>
  <si>
    <t>GXXCDCPVZPW5EZKM.JRTCKXETXF.6YS6EN2CT7</t>
  </si>
  <si>
    <t>JED4HUY7EQX5ERR4.4NA7Y494T4.6YS6EN2CT7</t>
  </si>
  <si>
    <t>JED4HUY7EQX5ERR4.BPH4J8HBKS.6YS6EN2CT7</t>
  </si>
  <si>
    <t>JED4HUY7EQX5ERR4.JRTCKXETXF.6YS6EN2CT7</t>
  </si>
  <si>
    <t>PQ5Q7FU277WNDB5G.4NA7Y494T4.6YS6EN2CT7</t>
  </si>
  <si>
    <t>PQ5Q7FU277WNDB5G.BPH4J8HBKS.6YS6EN2CT7</t>
  </si>
  <si>
    <t>PQ5Q7FU277WNDB5G.JRTCKXETXF.6YS6EN2CT7</t>
  </si>
  <si>
    <t>TUR8ZDXX5EMYBJY5.4NA7Y494T4.6YS6EN2CT7</t>
  </si>
  <si>
    <t>TUR8ZDXX5EMYBJY5.BPH4J8HBKS.6YS6EN2CT7</t>
  </si>
  <si>
    <t>TUR8ZDXX5EMYBJY5.JRTCKXETXF.6YS6EN2CT7</t>
  </si>
  <si>
    <t>Z5Y9DHZM9DXVMWE6.4NA7Y494T4.6YS6EN2CT7</t>
  </si>
  <si>
    <t>Z5Y9DHZM9DXVMWE6.BPH4J8HBKS.6YS6EN2CT7</t>
  </si>
  <si>
    <t>Z5Y9DHZM9DXVMWE6.JRTCKXETXF.6YS6EN2CT7</t>
  </si>
  <si>
    <t>2GEWWK74GEE86NP6.4NA7Y494T4.6YS6EN2CT7</t>
  </si>
  <si>
    <t>2019-05-01</t>
  </si>
  <si>
    <t>c5d.metal</t>
  </si>
  <si>
    <t>2GEWWK74GEE86NP6.BPH4J8HBKS.6YS6EN2CT7</t>
  </si>
  <si>
    <t>2GEWWK74GEE86NP6.JRTCKXETXF.6YS6EN2CT7</t>
  </si>
  <si>
    <t>5JSKCMN796YR9J93.4NA7Y494T4.6YS6EN2CT7</t>
  </si>
  <si>
    <t>5JSKCMN796YR9J93.BPH4J8HBKS.6YS6EN2CT7</t>
  </si>
  <si>
    <t>5JSKCMN796YR9J93.JRTCKXETXF.6YS6EN2CT7</t>
  </si>
  <si>
    <t>697FZ7ESY6XFUP8U.4NA7Y494T4.6YS6EN2CT7</t>
  </si>
  <si>
    <t>697FZ7ESY6XFUP8U.BPH4J8HBKS.6YS6EN2CT7</t>
  </si>
  <si>
    <t>697FZ7ESY6XFUP8U.JRTCKXETXF.6YS6EN2CT7</t>
  </si>
  <si>
    <t>DB35XU38E6N2JG4S.4NA7Y494T4.6YS6EN2CT7</t>
  </si>
  <si>
    <t>DB35XU38E6N2JG4S.BPH4J8HBKS.6YS6EN2CT7</t>
  </si>
  <si>
    <t>DB35XU38E6N2JG4S.JRTCKXETXF.6YS6EN2CT7</t>
  </si>
  <si>
    <t>EXSNK2UFQDJXBGPG.4NA7Y494T4.6YS6EN2CT7</t>
  </si>
  <si>
    <t>EXSNK2UFQDJXBGPG.BPH4J8HBKS.6YS6EN2CT7</t>
  </si>
  <si>
    <t>EXSNK2UFQDJXBGPG.JRTCKXETXF.6YS6EN2CT7</t>
  </si>
  <si>
    <t>MMK74A6N2BE3HEAC.4NA7Y494T4.6YS6EN2CT7</t>
  </si>
  <si>
    <t>MMK74A6N2BE3HEAC.BPH4J8HBKS.6YS6EN2CT7</t>
  </si>
  <si>
    <t>MMK74A6N2BE3HEAC.JRTCKXETXF.6YS6EN2CT7</t>
  </si>
  <si>
    <t>U6H2KGGAABZ79S6Y.4NA7Y494T4.6YS6EN2CT7</t>
  </si>
  <si>
    <t>U6H2KGGAABZ79S6Y.BPH4J8HBKS.6YS6EN2CT7</t>
  </si>
  <si>
    <t>U6H2KGGAABZ79S6Y.JRTCKXETXF.6YS6EN2CT7</t>
  </si>
  <si>
    <t>UZ8B5XGPKJWQD5CJ.4NA7Y494T4.6YS6EN2CT7</t>
  </si>
  <si>
    <t>UZ8B5XGPKJWQD5CJ.BPH4J8HBKS.6YS6EN2CT7</t>
  </si>
  <si>
    <t>UZ8B5XGPKJWQD5CJ.JRTCKXETXF.6YS6EN2CT7</t>
  </si>
  <si>
    <t>2DG5RZ368RVFSKJW.4NA7Y494T4.6YS6EN2CT7</t>
  </si>
  <si>
    <t>c5d.xlarge</t>
  </si>
  <si>
    <t>2DG5RZ368RVFSKJW.BPH4J8HBKS.6YS6EN2CT7</t>
  </si>
  <si>
    <t>2DG5RZ368RVFSKJW.JRTCKXETXF.6YS6EN2CT7</t>
  </si>
  <si>
    <t>8N9QQHQG92VB9ST5.4NA7Y494T4.6YS6EN2CT7</t>
  </si>
  <si>
    <t>8N9QQHQG92VB9ST5.BPH4J8HBKS.6YS6EN2CT7</t>
  </si>
  <si>
    <t>8N9QQHQG92VB9ST5.JRTCKXETXF.6YS6EN2CT7</t>
  </si>
  <si>
    <t>9VQBM5X88NMPMDNR.4NA7Y494T4.6YS6EN2CT7</t>
  </si>
  <si>
    <t>9VQBM5X88NMPMDNR.BPH4J8HBKS.6YS6EN2CT7</t>
  </si>
  <si>
    <t>9VQBM5X88NMPMDNR.JRTCKXETXF.6YS6EN2CT7</t>
  </si>
  <si>
    <t>B8B47JVTFEZ73RWN.4NA7Y494T4.6YS6EN2CT7</t>
  </si>
  <si>
    <t>B8B47JVTFEZ73RWN.BPH4J8HBKS.6YS6EN2CT7</t>
  </si>
  <si>
    <t>B8B47JVTFEZ73RWN.JRTCKXETXF.6YS6EN2CT7</t>
  </si>
  <si>
    <t>NDM7XM7FR846ABQN.4NA7Y494T4.6YS6EN2CT7</t>
  </si>
  <si>
    <t>NDM7XM7FR846ABQN.BPH4J8HBKS.6YS6EN2CT7</t>
  </si>
  <si>
    <t>NDM7XM7FR846ABQN.JRTCKXETXF.6YS6EN2CT7</t>
  </si>
  <si>
    <t>U8XY9MMPZWZ97MMU.4NA7Y494T4.6YS6EN2CT7</t>
  </si>
  <si>
    <t>U8XY9MMPZWZ97MMU.BPH4J8HBKS.6YS6EN2CT7</t>
  </si>
  <si>
    <t>U8XY9MMPZWZ97MMU.JRTCKXETXF.6YS6EN2CT7</t>
  </si>
  <si>
    <t>XAEPDGBQQEC9QPS4.4NA7Y494T4.6YS6EN2CT7</t>
  </si>
  <si>
    <t>XAEPDGBQQEC9QPS4.BPH4J8HBKS.6YS6EN2CT7</t>
  </si>
  <si>
    <t>XAEPDGBQQEC9QPS4.JRTCKXETXF.6YS6EN2CT7</t>
  </si>
  <si>
    <t>YMUQA39XR6WTCWTF.4NA7Y494T4.6YS6EN2CT7</t>
  </si>
  <si>
    <t>YMUQA39XR6WTCWTF.BPH4J8HBKS.6YS6EN2CT7</t>
  </si>
  <si>
    <t>YMUQA39XR6WTCWTF.JRTCKXETXF.6YS6EN2CT7</t>
  </si>
  <si>
    <t>9KJ2V7MWTB968V7U.4NA7Y494T4.6YS6EN2CT7</t>
  </si>
  <si>
    <t>2019-03-01</t>
  </si>
  <si>
    <t>c5n</t>
  </si>
  <si>
    <t>c5n.18xlarge</t>
  </si>
  <si>
    <t>72c / 192 GiB</t>
  </si>
  <si>
    <t>9KJ2V7MWTB968V7U.BPH4J8HBKS.6YS6EN2CT7</t>
  </si>
  <si>
    <t>9KJ2V7MWTB968V7U.JRTCKXETXF.6YS6EN2CT7</t>
  </si>
  <si>
    <t>A84WJ3PG4Z4AVED5.4NA7Y494T4.6YS6EN2CT7</t>
  </si>
  <si>
    <t>A84WJ3PG4Z4AVED5.BPH4J8HBKS.6YS6EN2CT7</t>
  </si>
  <si>
    <t>A84WJ3PG4Z4AVED5.JRTCKXETXF.6YS6EN2CT7</t>
  </si>
  <si>
    <t>HY3VXKJCFDYZDM99.4NA7Y494T4.6YS6EN2CT7</t>
  </si>
  <si>
    <t>HY3VXKJCFDYZDM99.BPH4J8HBKS.6YS6EN2CT7</t>
  </si>
  <si>
    <t>HY3VXKJCFDYZDM99.JRTCKXETXF.6YS6EN2CT7</t>
  </si>
  <si>
    <t>MDXXK5MHUH5BMKG4.4NA7Y494T4.6YS6EN2CT7</t>
  </si>
  <si>
    <t>MDXXK5MHUH5BMKG4.BPH4J8HBKS.6YS6EN2CT7</t>
  </si>
  <si>
    <t>MDXXK5MHUH5BMKG4.JRTCKXETXF.6YS6EN2CT7</t>
  </si>
  <si>
    <t>NKYNQK4AZ44SE4KW.4NA7Y494T4.6YS6EN2CT7</t>
  </si>
  <si>
    <t>NKYNQK4AZ44SE4KW.BPH4J8HBKS.6YS6EN2CT7</t>
  </si>
  <si>
    <t>NKYNQK4AZ44SE4KW.JRTCKXETXF.6YS6EN2CT7</t>
  </si>
  <si>
    <t>R9Y82NHWSGC28GT5.4NA7Y494T4.6YS6EN2CT7</t>
  </si>
  <si>
    <t>R9Y82NHWSGC28GT5.BPH4J8HBKS.6YS6EN2CT7</t>
  </si>
  <si>
    <t>R9Y82NHWSGC28GT5.JRTCKXETXF.6YS6EN2CT7</t>
  </si>
  <si>
    <t>UTS29BP4VUKFSQ6D.4NA7Y494T4.6YS6EN2CT7</t>
  </si>
  <si>
    <t>UTS29BP4VUKFSQ6D.BPH4J8HBKS.6YS6EN2CT7</t>
  </si>
  <si>
    <t>UTS29BP4VUKFSQ6D.JRTCKXETXF.6YS6EN2CT7</t>
  </si>
  <si>
    <t>WQYCMY4SKT8ACAHG.4NA7Y494T4.6YS6EN2CT7</t>
  </si>
  <si>
    <t>WQYCMY4SKT8ACAHG.BPH4J8HBKS.6YS6EN2CT7</t>
  </si>
  <si>
    <t>WQYCMY4SKT8ACAHG.JRTCKXETXF.6YS6EN2CT7</t>
  </si>
  <si>
    <t>3DFFZMYQ3HDBBJ3B.4NA7Y494T4.6YS6EN2CT7</t>
  </si>
  <si>
    <t>c5n.2xlarge</t>
  </si>
  <si>
    <t>8c / 21 GiB</t>
  </si>
  <si>
    <t>3DFFZMYQ3HDBBJ3B.BPH4J8HBKS.6YS6EN2CT7</t>
  </si>
  <si>
    <t>3DFFZMYQ3HDBBJ3B.JRTCKXETXF.6YS6EN2CT7</t>
  </si>
  <si>
    <t>CV469E5HNT7X2U79.4NA7Y494T4.6YS6EN2CT7</t>
  </si>
  <si>
    <t>CV469E5HNT7X2U79.BPH4J8HBKS.6YS6EN2CT7</t>
  </si>
  <si>
    <t>CV469E5HNT7X2U79.JRTCKXETXF.6YS6EN2CT7</t>
  </si>
  <si>
    <t>S65P7VKU8UUAH6HS.4NA7Y494T4.6YS6EN2CT7</t>
  </si>
  <si>
    <t>S65P7VKU8UUAH6HS.BPH4J8HBKS.6YS6EN2CT7</t>
  </si>
  <si>
    <t>S65P7VKU8UUAH6HS.JRTCKXETXF.6YS6EN2CT7</t>
  </si>
  <si>
    <t>T59JJW2YM5MA4S32.4NA7Y494T4.6YS6EN2CT7</t>
  </si>
  <si>
    <t>T59JJW2YM5MA4S32.BPH4J8HBKS.6YS6EN2CT7</t>
  </si>
  <si>
    <t>T59JJW2YM5MA4S32.JRTCKXETXF.6YS6EN2CT7</t>
  </si>
  <si>
    <t>VFAT6YH9KVH75WM5.4NA7Y494T4.6YS6EN2CT7</t>
  </si>
  <si>
    <t>VFAT6YH9KVH75WM5.BPH4J8HBKS.6YS6EN2CT7</t>
  </si>
  <si>
    <t>VFAT6YH9KVH75WM5.JRTCKXETXF.6YS6EN2CT7</t>
  </si>
  <si>
    <t>VSKGGQZWE3AUP9DC.4NA7Y494T4.6YS6EN2CT7</t>
  </si>
  <si>
    <t>VSKGGQZWE3AUP9DC.BPH4J8HBKS.6YS6EN2CT7</t>
  </si>
  <si>
    <t>VSKGGQZWE3AUP9DC.JRTCKXETXF.6YS6EN2CT7</t>
  </si>
  <si>
    <t>Y4CU2M7AJN8S5SN2.4NA7Y494T4.6YS6EN2CT7</t>
  </si>
  <si>
    <t>Y4CU2M7AJN8S5SN2.BPH4J8HBKS.6YS6EN2CT7</t>
  </si>
  <si>
    <t>Y4CU2M7AJN8S5SN2.JRTCKXETXF.6YS6EN2CT7</t>
  </si>
  <si>
    <t>ZHBNTU2NDMH9HM4Y.4NA7Y494T4.6YS6EN2CT7</t>
  </si>
  <si>
    <t>ZHBNTU2NDMH9HM4Y.BPH4J8HBKS.6YS6EN2CT7</t>
  </si>
  <si>
    <t>ZHBNTU2NDMH9HM4Y.JRTCKXETXF.6YS6EN2CT7</t>
  </si>
  <si>
    <t>2RABJRUCU4RC6T2H.4NA7Y494T4.6YS6EN2CT7</t>
  </si>
  <si>
    <t>c5n.4xlarge</t>
  </si>
  <si>
    <t>16c / 42 GiB</t>
  </si>
  <si>
    <t>2RABJRUCU4RC6T2H.BPH4J8HBKS.6YS6EN2CT7</t>
  </si>
  <si>
    <t>2RABJRUCU4RC6T2H.JRTCKXETXF.6YS6EN2CT7</t>
  </si>
  <si>
    <t>3T77YF8NAR7YXSRN.4NA7Y494T4.6YS6EN2CT7</t>
  </si>
  <si>
    <t>3T77YF8NAR7YXSRN.BPH4J8HBKS.6YS6EN2CT7</t>
  </si>
  <si>
    <t>3T77YF8NAR7YXSRN.JRTCKXETXF.6YS6EN2CT7</t>
  </si>
  <si>
    <t>BRJK3KAQSWFMJR4P.4NA7Y494T4.6YS6EN2CT7</t>
  </si>
  <si>
    <t>BRJK3KAQSWFMJR4P.BPH4J8HBKS.6YS6EN2CT7</t>
  </si>
  <si>
    <t>BRJK3KAQSWFMJR4P.JRTCKXETXF.6YS6EN2CT7</t>
  </si>
  <si>
    <t>DPQD7VWHV9TJYTBE.4NA7Y494T4.6YS6EN2CT7</t>
  </si>
  <si>
    <t>DPQD7VWHV9TJYTBE.BPH4J8HBKS.6YS6EN2CT7</t>
  </si>
  <si>
    <t>DPQD7VWHV9TJYTBE.JRTCKXETXF.6YS6EN2CT7</t>
  </si>
  <si>
    <t>F64KVCDWM6XE77QJ.4NA7Y494T4.6YS6EN2CT7</t>
  </si>
  <si>
    <t>F64KVCDWM6XE77QJ.BPH4J8HBKS.6YS6EN2CT7</t>
  </si>
  <si>
    <t>F64KVCDWM6XE77QJ.JRTCKXETXF.6YS6EN2CT7</t>
  </si>
  <si>
    <t>JE5NG64V46FGC6UB.4NA7Y494T4.6YS6EN2CT7</t>
  </si>
  <si>
    <t>JE5NG64V46FGC6UB.BPH4J8HBKS.6YS6EN2CT7</t>
  </si>
  <si>
    <t>JE5NG64V46FGC6UB.JRTCKXETXF.6YS6EN2CT7</t>
  </si>
  <si>
    <t>SQD22V9Y54S3VKR4.4NA7Y494T4.6YS6EN2CT7</t>
  </si>
  <si>
    <t>SQD22V9Y54S3VKR4.BPH4J8HBKS.6YS6EN2CT7</t>
  </si>
  <si>
    <t>SQD22V9Y54S3VKR4.JRTCKXETXF.6YS6EN2CT7</t>
  </si>
  <si>
    <t>WGGVW3VUYV9R4BUX.4NA7Y494T4.6YS6EN2CT7</t>
  </si>
  <si>
    <t>WGGVW3VUYV9R4BUX.BPH4J8HBKS.6YS6EN2CT7</t>
  </si>
  <si>
    <t>WGGVW3VUYV9R4BUX.JRTCKXETXF.6YS6EN2CT7</t>
  </si>
  <si>
    <t>38EAYHSAAUWPAV56.4NA7Y494T4.6YS6EN2CT7</t>
  </si>
  <si>
    <t>c5n.9xlarge</t>
  </si>
  <si>
    <t>36c / 96 GiB</t>
  </si>
  <si>
    <t>38EAYHSAAUWPAV56.BPH4J8HBKS.6YS6EN2CT7</t>
  </si>
  <si>
    <t>38EAYHSAAUWPAV56.JRTCKXETXF.6YS6EN2CT7</t>
  </si>
  <si>
    <t>DYZ5JD8AQX42Z3DU.4NA7Y494T4.6YS6EN2CT7</t>
  </si>
  <si>
    <t>DYZ5JD8AQX42Z3DU.BPH4J8HBKS.6YS6EN2CT7</t>
  </si>
  <si>
    <t>DYZ5JD8AQX42Z3DU.JRTCKXETXF.6YS6EN2CT7</t>
  </si>
  <si>
    <t>NHG48Q3V4JQYANRF.4NA7Y494T4.6YS6EN2CT7</t>
  </si>
  <si>
    <t>NHG48Q3V4JQYANRF.BPH4J8HBKS.6YS6EN2CT7</t>
  </si>
  <si>
    <t>NHG48Q3V4JQYANRF.JRTCKXETXF.6YS6EN2CT7</t>
  </si>
  <si>
    <t>PQUXX7GRDWKC4XF2.4NA7Y494T4.6YS6EN2CT7</t>
  </si>
  <si>
    <t>PQUXX7GRDWKC4XF2.BPH4J8HBKS.6YS6EN2CT7</t>
  </si>
  <si>
    <t>PQUXX7GRDWKC4XF2.JRTCKXETXF.6YS6EN2CT7</t>
  </si>
  <si>
    <t>SWV4CH9B3YNSBGXX.4NA7Y494T4.6YS6EN2CT7</t>
  </si>
  <si>
    <t>SWV4CH9B3YNSBGXX.BPH4J8HBKS.6YS6EN2CT7</t>
  </si>
  <si>
    <t>SWV4CH9B3YNSBGXX.JRTCKXETXF.6YS6EN2CT7</t>
  </si>
  <si>
    <t>WRF42M267U5KK2VR.4NA7Y494T4.6YS6EN2CT7</t>
  </si>
  <si>
    <t>WRF42M267U5KK2VR.BPH4J8HBKS.6YS6EN2CT7</t>
  </si>
  <si>
    <t>WRF42M267U5KK2VR.JRTCKXETXF.6YS6EN2CT7</t>
  </si>
  <si>
    <t>XTWB9A8S4FX9MGHB.4NA7Y494T4.6YS6EN2CT7</t>
  </si>
  <si>
    <t>XTWB9A8S4FX9MGHB.BPH4J8HBKS.6YS6EN2CT7</t>
  </si>
  <si>
    <t>XTWB9A8S4FX9MGHB.JRTCKXETXF.6YS6EN2CT7</t>
  </si>
  <si>
    <t>YQE7DJQRQE23CYMV.4NA7Y494T4.6YS6EN2CT7</t>
  </si>
  <si>
    <t>YQE7DJQRQE23CYMV.BPH4J8HBKS.6YS6EN2CT7</t>
  </si>
  <si>
    <t>YQE7DJQRQE23CYMV.JRTCKXETXF.6YS6EN2CT7</t>
  </si>
  <si>
    <t>6WYHFHTABSDCYHQF.4NA7Y494T4.6YS6EN2CT7</t>
  </si>
  <si>
    <t>c5n.large</t>
  </si>
  <si>
    <t>2c / 5.25 GiB</t>
  </si>
  <si>
    <t>6WYHFHTABSDCYHQF.BPH4J8HBKS.6YS6EN2CT7</t>
  </si>
  <si>
    <t>6WYHFHTABSDCYHQF.JRTCKXETXF.6YS6EN2CT7</t>
  </si>
  <si>
    <t>7A2HM7JBQWYSPKQ4.4NA7Y494T4.6YS6EN2CT7</t>
  </si>
  <si>
    <t>7A2HM7JBQWYSPKQ4.BPH4J8HBKS.6YS6EN2CT7</t>
  </si>
  <si>
    <t>7A2HM7JBQWYSPKQ4.JRTCKXETXF.6YS6EN2CT7</t>
  </si>
  <si>
    <t>A7X4NAEMMKEJZ2YF.4NA7Y494T4.6YS6EN2CT7</t>
  </si>
  <si>
    <t>A7X4NAEMMKEJZ2YF.BPH4J8HBKS.6YS6EN2CT7</t>
  </si>
  <si>
    <t>A7X4NAEMMKEJZ2YF.JRTCKXETXF.6YS6EN2CT7</t>
  </si>
  <si>
    <t>JVSCVVPTPVNY339J.4NA7Y494T4.6YS6EN2CT7</t>
  </si>
  <si>
    <t>JVSCVVPTPVNY339J.BPH4J8HBKS.6YS6EN2CT7</t>
  </si>
  <si>
    <t>JVSCVVPTPVNY339J.JRTCKXETXF.6YS6EN2CT7</t>
  </si>
  <si>
    <t>TMJH5YEEE6TNQKVR.4NA7Y494T4.6YS6EN2CT7</t>
  </si>
  <si>
    <t>TMJH5YEEE6TNQKVR.BPH4J8HBKS.6YS6EN2CT7</t>
  </si>
  <si>
    <t>TMJH5YEEE6TNQKVR.JRTCKXETXF.6YS6EN2CT7</t>
  </si>
  <si>
    <t>UHP73V6MBSCPMNXQ.4NA7Y494T4.6YS6EN2CT7</t>
  </si>
  <si>
    <t>UHP73V6MBSCPMNXQ.BPH4J8HBKS.6YS6EN2CT7</t>
  </si>
  <si>
    <t>UHP73V6MBSCPMNXQ.JRTCKXETXF.6YS6EN2CT7</t>
  </si>
  <si>
    <t>W9QPXR7F7ZNQYJ8Q.4NA7Y494T4.6YS6EN2CT7</t>
  </si>
  <si>
    <t>W9QPXR7F7ZNQYJ8Q.BPH4J8HBKS.6YS6EN2CT7</t>
  </si>
  <si>
    <t>W9QPXR7F7ZNQYJ8Q.JRTCKXETXF.6YS6EN2CT7</t>
  </si>
  <si>
    <t>XW6G2XEVCF2P6KXX.4NA7Y494T4.6YS6EN2CT7</t>
  </si>
  <si>
    <t>XW6G2XEVCF2P6KXX.BPH4J8HBKS.6YS6EN2CT7</t>
  </si>
  <si>
    <t>XW6G2XEVCF2P6KXX.JRTCKXETXF.6YS6EN2CT7</t>
  </si>
  <si>
    <t>2RUBSFZUYJKVC47S.4NA7Y494T4.6YS6EN2CT7</t>
  </si>
  <si>
    <t>2019-08-01</t>
  </si>
  <si>
    <t>c5n.metal</t>
  </si>
  <si>
    <t>2RUBSFZUYJKVC47S.BPH4J8HBKS.6YS6EN2CT7</t>
  </si>
  <si>
    <t>2RUBSFZUYJKVC47S.JRTCKXETXF.6YS6EN2CT7</t>
  </si>
  <si>
    <t>5DS7UHZ7BSKGGGH9.4NA7Y494T4.6YS6EN2CT7</t>
  </si>
  <si>
    <t>5DS7UHZ7BSKGGGH9.BPH4J8HBKS.6YS6EN2CT7</t>
  </si>
  <si>
    <t>5DS7UHZ7BSKGGGH9.JRTCKXETXF.6YS6EN2CT7</t>
  </si>
  <si>
    <t>5PNBWWFFSV8CN7SS.4NA7Y494T4.6YS6EN2CT7</t>
  </si>
  <si>
    <t>5PNBWWFFSV8CN7SS.BPH4J8HBKS.6YS6EN2CT7</t>
  </si>
  <si>
    <t>5PNBWWFFSV8CN7SS.JRTCKXETXF.6YS6EN2CT7</t>
  </si>
  <si>
    <t>7GC87CQNQCJWAUSK.4NA7Y494T4.6YS6EN2CT7</t>
  </si>
  <si>
    <t>7GC87CQNQCJWAUSK.BPH4J8HBKS.6YS6EN2CT7</t>
  </si>
  <si>
    <t>7GC87CQNQCJWAUSK.JRTCKXETXF.6YS6EN2CT7</t>
  </si>
  <si>
    <t>DCXSZV9UBZTYE28Q.4NA7Y494T4.6YS6EN2CT7</t>
  </si>
  <si>
    <t>DCXSZV9UBZTYE28Q.BPH4J8HBKS.6YS6EN2CT7</t>
  </si>
  <si>
    <t>DCXSZV9UBZTYE28Q.JRTCKXETXF.6YS6EN2CT7</t>
  </si>
  <si>
    <t>RPGUKHS8GNURB9W4.4NA7Y494T4.6YS6EN2CT7</t>
  </si>
  <si>
    <t>RPGUKHS8GNURB9W4.BPH4J8HBKS.6YS6EN2CT7</t>
  </si>
  <si>
    <t>RPGUKHS8GNURB9W4.JRTCKXETXF.6YS6EN2CT7</t>
  </si>
  <si>
    <t>V6592PRV4AE3WKXU.4NA7Y494T4.6YS6EN2CT7</t>
  </si>
  <si>
    <t>V6592PRV4AE3WKXU.BPH4J8HBKS.6YS6EN2CT7</t>
  </si>
  <si>
    <t>V6592PRV4AE3WKXU.JRTCKXETXF.6YS6EN2CT7</t>
  </si>
  <si>
    <t>V9UPFMRNQ38AKJ8D.4NA7Y494T4.6YS6EN2CT7</t>
  </si>
  <si>
    <t>V9UPFMRNQ38AKJ8D.BPH4J8HBKS.6YS6EN2CT7</t>
  </si>
  <si>
    <t>V9UPFMRNQ38AKJ8D.JRTCKXETXF.6YS6EN2CT7</t>
  </si>
  <si>
    <t>2V8TE4JHU4K22JQA.4NA7Y494T4.6YS6EN2CT7</t>
  </si>
  <si>
    <t>c5n.xlarge</t>
  </si>
  <si>
    <t>4c / 10.5 GiB</t>
  </si>
  <si>
    <t>2V8TE4JHU4K22JQA.BPH4J8HBKS.6YS6EN2CT7</t>
  </si>
  <si>
    <t>2V8TE4JHU4K22JQA.JRTCKXETXF.6YS6EN2CT7</t>
  </si>
  <si>
    <t>2XH47WBD3R2GVK5N.4NA7Y494T4.6YS6EN2CT7</t>
  </si>
  <si>
    <t>2XH47WBD3R2GVK5N.BPH4J8HBKS.6YS6EN2CT7</t>
  </si>
  <si>
    <t>2XH47WBD3R2GVK5N.JRTCKXETXF.6YS6EN2CT7</t>
  </si>
  <si>
    <t>A2KFAA5A35KZEWYE.4NA7Y494T4.6YS6EN2CT7</t>
  </si>
  <si>
    <t>A2KFAA5A35KZEWYE.BPH4J8HBKS.6YS6EN2CT7</t>
  </si>
  <si>
    <t>A2KFAA5A35KZEWYE.JRTCKXETXF.6YS6EN2CT7</t>
  </si>
  <si>
    <t>B79B744JMHV7GBB3.4NA7Y494T4.6YS6EN2CT7</t>
  </si>
  <si>
    <t>B79B744JMHV7GBB3.BPH4J8HBKS.6YS6EN2CT7</t>
  </si>
  <si>
    <t>B79B744JMHV7GBB3.JRTCKXETXF.6YS6EN2CT7</t>
  </si>
  <si>
    <t>BCXBHS5K5KN3CVHM.4NA7Y494T4.6YS6EN2CT7</t>
  </si>
  <si>
    <t>BCXBHS5K5KN3CVHM.BPH4J8HBKS.6YS6EN2CT7</t>
  </si>
  <si>
    <t>BCXBHS5K5KN3CVHM.JRTCKXETXF.6YS6EN2CT7</t>
  </si>
  <si>
    <t>KJKXXZD24CVC5GYY.4NA7Y494T4.6YS6EN2CT7</t>
  </si>
  <si>
    <t>KJKXXZD24CVC5GYY.BPH4J8HBKS.6YS6EN2CT7</t>
  </si>
  <si>
    <t>KJKXXZD24CVC5GYY.JRTCKXETXF.6YS6EN2CT7</t>
  </si>
  <si>
    <t>VNSKNQMYH4GF5Y7J.4NA7Y494T4.6YS6EN2CT7</t>
  </si>
  <si>
    <t>VNSKNQMYH4GF5Y7J.BPH4J8HBKS.6YS6EN2CT7</t>
  </si>
  <si>
    <t>VNSKNQMYH4GF5Y7J.JRTCKXETXF.6YS6EN2CT7</t>
  </si>
  <si>
    <t>XVWFDPS88YGJQN3V.4NA7Y494T4.6YS6EN2CT7</t>
  </si>
  <si>
    <t>XVWFDPS88YGJQN3V.BPH4J8HBKS.6YS6EN2CT7</t>
  </si>
  <si>
    <t>XVWFDPS88YGJQN3V.JRTCKXETXF.6YS6EN2CT7</t>
  </si>
  <si>
    <t>CDK458EPE4WFVATU.4NA7Y494T4.6YS6EN2CT7</t>
  </si>
  <si>
    <t>d2</t>
  </si>
  <si>
    <t>d2.2xlarge</t>
  </si>
  <si>
    <t>HDD</t>
  </si>
  <si>
    <t>Storage optimized</t>
  </si>
  <si>
    <t>8c / 61 GiB</t>
  </si>
  <si>
    <t>CDK458EPE4WFVATU.JRTCKXETXF.6YS6EN2CT7</t>
  </si>
  <si>
    <t>CP3U32VDAT67RT9R.4NA7Y494T4.6YS6EN2CT7</t>
  </si>
  <si>
    <t>CP3U32VDAT67RT9R.JRTCKXETXF.6YS6EN2CT7</t>
  </si>
  <si>
    <t>FCRCQTX6RW44WF9Y.JRTCKXETXF.6YS6EN2CT7</t>
  </si>
  <si>
    <t>J7ZSM23YA39HGTJD.4NA7Y494T4.6YS6EN2CT7</t>
  </si>
  <si>
    <t>J7ZSM23YA39HGTJD.JRTCKXETXF.6YS6EN2CT7</t>
  </si>
  <si>
    <t>KVPYN959EUDCZ4NJ.4NA7Y494T4.6YS6EN2CT7</t>
  </si>
  <si>
    <t>KVPYN959EUDCZ4NJ.JRTCKXETXF.6YS6EN2CT7</t>
  </si>
  <si>
    <t>N42E9UT6S2JWGA2Q.JRTCKXETXF.6YS6EN2CT7</t>
  </si>
  <si>
    <t>SGZZ92TNUDH8NM4B.4NA7Y494T4.6YS6EN2CT7</t>
  </si>
  <si>
    <t>SGZZ92TNUDH8NM4B.JRTCKXETXF.6YS6EN2CT7</t>
  </si>
  <si>
    <t>URNSYMQGX79FSPZ3.4NA7Y494T4.6YS6EN2CT7</t>
  </si>
  <si>
    <t>URNSYMQGX79FSPZ3.JRTCKXETXF.6YS6EN2CT7</t>
  </si>
  <si>
    <t>UYXF32VA92DABNVB.4NA7Y494T4.6YS6EN2CT7</t>
  </si>
  <si>
    <t>UYXF32VA92DABNVB.JRTCKXETXF.6YS6EN2CT7</t>
  </si>
  <si>
    <t>X2URE5BCNMX3GAVS.4NA7Y494T4.6YS6EN2CT7</t>
  </si>
  <si>
    <t>X2URE5BCNMX3GAVS.JRTCKXETXF.6YS6EN2CT7</t>
  </si>
  <si>
    <t>5ZMWQPHYD9WN5HXQ.JRTCKXETXF.6YS6EN2CT7</t>
  </si>
  <si>
    <t>d2.4xlarge</t>
  </si>
  <si>
    <t>16c / 122 GiB</t>
  </si>
  <si>
    <t>8R9AFYW7V3SJU6AK.4NA7Y494T4.6YS6EN2CT7</t>
  </si>
  <si>
    <t>8R9AFYW7V3SJU6AK.JRTCKXETXF.6YS6EN2CT7</t>
  </si>
  <si>
    <t>CFH96X3HFBU62XJ8.JRTCKXETXF.6YS6EN2CT7</t>
  </si>
  <si>
    <t>CJGH2PJGX4X8TKPB.4NA7Y494T4.6YS6EN2CT7</t>
  </si>
  <si>
    <t>CJGH2PJGX4X8TKPB.JRTCKXETXF.6YS6EN2CT7</t>
  </si>
  <si>
    <t>KAT8F97A47DHBMWF.4NA7Y494T4.6YS6EN2CT7</t>
  </si>
  <si>
    <t>KAT8F97A47DHBMWF.JRTCKXETXF.6YS6EN2CT7</t>
  </si>
  <si>
    <t>MSGAHYMZTGGJN5WS.4NA7Y494T4.6YS6EN2CT7</t>
  </si>
  <si>
    <t>MSGAHYMZTGGJN5WS.JRTCKXETXF.6YS6EN2CT7</t>
  </si>
  <si>
    <t>NRHV55Y3KR3TAPCV.4NA7Y494T4.6YS6EN2CT7</t>
  </si>
  <si>
    <t>NRHV55Y3KR3TAPCV.JRTCKXETXF.6YS6EN2CT7</t>
  </si>
  <si>
    <t>R3BQF3GHXV6WQPZF.4NA7Y494T4.6YS6EN2CT7</t>
  </si>
  <si>
    <t>R3BQF3GHXV6WQPZF.JRTCKXETXF.6YS6EN2CT7</t>
  </si>
  <si>
    <t>VWEHV5RT6YNB2XYM.4NA7Y494T4.6YS6EN2CT7</t>
  </si>
  <si>
    <t>VWEHV5RT6YNB2XYM.JRTCKXETXF.6YS6EN2CT7</t>
  </si>
  <si>
    <t>YRXADN2VZ5TVNBDM.4NA7Y494T4.6YS6EN2CT7</t>
  </si>
  <si>
    <t>YRXADN2VZ5TVNBDM.JRTCKXETXF.6YS6EN2CT7</t>
  </si>
  <si>
    <t>8SW5BAGQYDMANM9F.4NA7Y494T4.6YS6EN2CT7</t>
  </si>
  <si>
    <t>d2.8xlarge</t>
  </si>
  <si>
    <t>36c / 244 GiB</t>
  </si>
  <si>
    <t>8SW5BAGQYDMANM9F.JRTCKXETXF.6YS6EN2CT7</t>
  </si>
  <si>
    <t>D52NUT548S6XCCV7.4NA7Y494T4.6YS6EN2CT7</t>
  </si>
  <si>
    <t>D52NUT548S6XCCV7.JRTCKXETXF.6YS6EN2CT7</t>
  </si>
  <si>
    <t>DRZTT9HHFFVWP2JT.4NA7Y494T4.6YS6EN2CT7</t>
  </si>
  <si>
    <t>DRZTT9HHFFVWP2JT.JRTCKXETXF.6YS6EN2CT7</t>
  </si>
  <si>
    <t>FCC7UWEZ2A4WGCZJ.JRTCKXETXF.6YS6EN2CT7</t>
  </si>
  <si>
    <t>JUYEHB6YT7NAAFV4.4NA7Y494T4.6YS6EN2CT7</t>
  </si>
  <si>
    <t>JUYEHB6YT7NAAFV4.JRTCKXETXF.6YS6EN2CT7</t>
  </si>
  <si>
    <t>KEVDJ9YEEGJZZGDS.4NA7Y494T4.6YS6EN2CT7</t>
  </si>
  <si>
    <t>KEVDJ9YEEGJZZGDS.JRTCKXETXF.6YS6EN2CT7</t>
  </si>
  <si>
    <t>PMHBY7NNZN9U35MX.4NA7Y494T4.6YS6EN2CT7</t>
  </si>
  <si>
    <t>PMHBY7NNZN9U35MX.JRTCKXETXF.6YS6EN2CT7</t>
  </si>
  <si>
    <t>QX27T2WFNT5CQFSB.4NA7Y494T4.6YS6EN2CT7</t>
  </si>
  <si>
    <t>QX27T2WFNT5CQFSB.JRTCKXETXF.6YS6EN2CT7</t>
  </si>
  <si>
    <t>YMSYFD8THP536C7A.JRTCKXETXF.6YS6EN2CT7</t>
  </si>
  <si>
    <t>ZA3MXPVRCBM4WCCZ.4NA7Y494T4.6YS6EN2CT7</t>
  </si>
  <si>
    <t>ZA3MXPVRCBM4WCCZ.JRTCKXETXF.6YS6EN2CT7</t>
  </si>
  <si>
    <t>4H3FNZ4ANRSTCDVE.4NA7Y494T4.6YS6EN2CT7</t>
  </si>
  <si>
    <t>d2.xlarge</t>
  </si>
  <si>
    <t>4c / 30.5 GiB</t>
  </si>
  <si>
    <t>4H3FNZ4ANRSTCDVE.JRTCKXETXF.6YS6EN2CT7</t>
  </si>
  <si>
    <t>5UQ5DRKDFZH3KESN.4NA7Y494T4.6YS6EN2CT7</t>
  </si>
  <si>
    <t>5UQ5DRKDFZH3KESN.JRTCKXETXF.6YS6EN2CT7</t>
  </si>
  <si>
    <t>EMEVGSNHR8HZM2G4.4NA7Y494T4.6YS6EN2CT7</t>
  </si>
  <si>
    <t>EMEVGSNHR8HZM2G4.JRTCKXETXF.6YS6EN2CT7</t>
  </si>
  <si>
    <t>FDQPTGRQASVZ4JG9.4NA7Y494T4.6YS6EN2CT7</t>
  </si>
  <si>
    <t>FDQPTGRQASVZ4JG9.JRTCKXETXF.6YS6EN2CT7</t>
  </si>
  <si>
    <t>HDSPKHDAUP2HXQTR.4NA7Y494T4.6YS6EN2CT7</t>
  </si>
  <si>
    <t>HDSPKHDAUP2HXQTR.JRTCKXETXF.6YS6EN2CT7</t>
  </si>
  <si>
    <t>HYR8YBN563S65H9Z.JRTCKXETXF.6YS6EN2CT7</t>
  </si>
  <si>
    <t>K22X2F4ERCYUD8XR.4NA7Y494T4.6YS6EN2CT7</t>
  </si>
  <si>
    <t>K22X2F4ERCYUD8XR.JRTCKXETXF.6YS6EN2CT7</t>
  </si>
  <si>
    <t>KA6PUEVE9HX5BJUZ.JRTCKXETXF.6YS6EN2CT7</t>
  </si>
  <si>
    <t>R2UKXDPKZN5W6TFH.4NA7Y494T4.6YS6EN2CT7</t>
  </si>
  <si>
    <t>R2UKXDPKZN5W6TFH.JRTCKXETXF.6YS6EN2CT7</t>
  </si>
  <si>
    <t>WTA52EK4QYV7U6ZH.4NA7Y494T4.6YS6EN2CT7</t>
  </si>
  <si>
    <t>WTA52EK4QYV7U6ZH.JRTCKXETXF.6YS6EN2CT7</t>
  </si>
  <si>
    <t>MQSVE8S8XF52EDQH.4NA7Y494T4.6YS6EN2CT7</t>
  </si>
  <si>
    <t>2019-10-01</t>
  </si>
  <si>
    <t>f1</t>
  </si>
  <si>
    <t>f1.16xlarge</t>
  </si>
  <si>
    <t>FPGA Instances</t>
  </si>
  <si>
    <t>64c / 976 GiB</t>
  </si>
  <si>
    <t>MQSVE8S8XF52EDQH.BPH4J8HBKS.6YS6EN2CT7</t>
  </si>
  <si>
    <t>MQSVE8S8XF52EDQH.JRTCKXETXF.6YS6EN2CT7</t>
  </si>
  <si>
    <t>P4PZ87XYY47FTQT9.4NA7Y494T4.6YS6EN2CT7</t>
  </si>
  <si>
    <t>P4PZ87XYY47FTQT9.BPH4J8HBKS.6YS6EN2CT7</t>
  </si>
  <si>
    <t>P4PZ87XYY47FTQT9.JRTCKXETXF.6YS6EN2CT7</t>
  </si>
  <si>
    <t>CZNGUYJE4KJ3RNQP.4NA7Y494T4.6YS6EN2CT7</t>
  </si>
  <si>
    <t>f1.2xlarge</t>
  </si>
  <si>
    <t>8c / 122 GiB</t>
  </si>
  <si>
    <t>CZNGUYJE4KJ3RNQP.BPH4J8HBKS.6YS6EN2CT7</t>
  </si>
  <si>
    <t>CZNGUYJE4KJ3RNQP.JRTCKXETXF.6YS6EN2CT7</t>
  </si>
  <si>
    <t>J8SP3CQ5GRRVFYAZ.4NA7Y494T4.6YS6EN2CT7</t>
  </si>
  <si>
    <t>J8SP3CQ5GRRVFYAZ.BPH4J8HBKS.6YS6EN2CT7</t>
  </si>
  <si>
    <t>J8SP3CQ5GRRVFYAZ.JRTCKXETXF.6YS6EN2CT7</t>
  </si>
  <si>
    <t>5YB226V4PSXYMN6E.4NA7Y494T4.6YS6EN2CT7</t>
  </si>
  <si>
    <t>f1.4xlarge</t>
  </si>
  <si>
    <t>16c / 244 GiB</t>
  </si>
  <si>
    <t>5YB226V4PSXYMN6E.BPH4J8HBKS.6YS6EN2CT7</t>
  </si>
  <si>
    <t>5YB226V4PSXYMN6E.JRTCKXETXF.6YS6EN2CT7</t>
  </si>
  <si>
    <t>62CBW2TQFGT7QD5P.4NA7Y494T4.6YS6EN2CT7</t>
  </si>
  <si>
    <t>62CBW2TQFGT7QD5P.BPH4J8HBKS.6YS6EN2CT7</t>
  </si>
  <si>
    <t>62CBW2TQFGT7QD5P.JRTCKXETXF.6YS6EN2CT7</t>
  </si>
  <si>
    <t>35S3QGEWY9RS96HG.4NA7Y494T4.6YS6EN2CT7</t>
  </si>
  <si>
    <t>g2</t>
  </si>
  <si>
    <t>g2.2xlarge</t>
  </si>
  <si>
    <t>GPU instance</t>
  </si>
  <si>
    <t>35S3QGEWY9RS96HG.JRTCKXETXF.6YS6EN2CT7</t>
  </si>
  <si>
    <t>568YKRDR3MDUVX9P.JRTCKXETXF.6YS6EN2CT7</t>
  </si>
  <si>
    <t>6GHBFYRFSYPHD3AT.4NA7Y494T4.6YS6EN2CT7</t>
  </si>
  <si>
    <t>6GHBFYRFSYPHD3AT.JRTCKXETXF.6YS6EN2CT7</t>
  </si>
  <si>
    <t>DS7EYGXHAG6T6NTV.4NA7Y494T4.6YS6EN2CT7</t>
  </si>
  <si>
    <t>DS7EYGXHAG6T6NTV.JRTCKXETXF.6YS6EN2CT7</t>
  </si>
  <si>
    <t>GRHNK7CXHCA62CFT.JRTCKXETXF.6YS6EN2CT7</t>
  </si>
  <si>
    <t>GSWBMHVAFFHF6YTD.4NA7Y494T4.6YS6EN2CT7</t>
  </si>
  <si>
    <t>GSWBMHVAFFHF6YTD.JRTCKXETXF.6YS6EN2CT7</t>
  </si>
  <si>
    <t>JPE6B226ZFV6F3GW.4NA7Y494T4.6YS6EN2CT7</t>
  </si>
  <si>
    <t>JPE6B226ZFV6F3GW.JRTCKXETXF.6YS6EN2CT7</t>
  </si>
  <si>
    <t>ZTETNU69H77PQ6X4.4NA7Y494T4.6YS6EN2CT7</t>
  </si>
  <si>
    <t>ZTETNU69H77PQ6X4.JRTCKXETXF.6YS6EN2CT7</t>
  </si>
  <si>
    <t>ZU4F7V45HSZCMY96.4NA7Y494T4.6YS6EN2CT7</t>
  </si>
  <si>
    <t>ZU4F7V45HSZCMY96.JRTCKXETXF.6YS6EN2CT7</t>
  </si>
  <si>
    <t>ZZRNBGKYVB7NZ3DK.4NA7Y494T4.6YS6EN2CT7</t>
  </si>
  <si>
    <t>ZZRNBGKYVB7NZ3DK.JRTCKXETXF.6YS6EN2CT7</t>
  </si>
  <si>
    <t>93KWC6XEQQSKTQ6U.4NA7Y494T4.6YS6EN2CT7</t>
  </si>
  <si>
    <t>g2.8xlarge</t>
  </si>
  <si>
    <t>32c / 60 GiB</t>
  </si>
  <si>
    <t>93KWC6XEQQSKTQ6U.JRTCKXETXF.6YS6EN2CT7</t>
  </si>
  <si>
    <t>EHV42ARKMU6R4NS4.4NA7Y494T4.6YS6EN2CT7</t>
  </si>
  <si>
    <t>EHV42ARKMU6R4NS4.JRTCKXETXF.6YS6EN2CT7</t>
  </si>
  <si>
    <t>KB2D28BYTN8FRW3V.JRTCKXETXF.6YS6EN2CT7</t>
  </si>
  <si>
    <t>PF4AJ2RQ2PMQ4V6M.4NA7Y494T4.6YS6EN2CT7</t>
  </si>
  <si>
    <t>PF4AJ2RQ2PMQ4V6M.JRTCKXETXF.6YS6EN2CT7</t>
  </si>
  <si>
    <t>QJYJGCA2WP3M3865.4NA7Y494T4.6YS6EN2CT7</t>
  </si>
  <si>
    <t>QJYJGCA2WP3M3865.JRTCKXETXF.6YS6EN2CT7</t>
  </si>
  <si>
    <t>S78RTMAAA489S75Z.4NA7Y494T4.6YS6EN2CT7</t>
  </si>
  <si>
    <t>S78RTMAAA489S75Z.JRTCKXETXF.6YS6EN2CT7</t>
  </si>
  <si>
    <t>TD8NW4BSBCYU646U.4NA7Y494T4.6YS6EN2CT7</t>
  </si>
  <si>
    <t>TD8NW4BSBCYU646U.JRTCKXETXF.6YS6EN2CT7</t>
  </si>
  <si>
    <t>VGEKMYREJNNS95U8.4NA7Y494T4.6YS6EN2CT7</t>
  </si>
  <si>
    <t>VGEKMYREJNNS95U8.JRTCKXETXF.6YS6EN2CT7</t>
  </si>
  <si>
    <t>VYQDA25YYDNDQRAM.JRTCKXETXF.6YS6EN2CT7</t>
  </si>
  <si>
    <t>YVQWTFX4ZAJP3ZSS.4NA7Y494T4.6YS6EN2CT7</t>
  </si>
  <si>
    <t>YVQWTFX4ZAJP3ZSS.JRTCKXETXF.6YS6EN2CT7</t>
  </si>
  <si>
    <t>8JDGN798FXRU2CX9.JRTCKXETXF.6YS6EN2CT7</t>
  </si>
  <si>
    <t>g3</t>
  </si>
  <si>
    <t>g3.16xlarge</t>
  </si>
  <si>
    <t>64c / 488 GiB</t>
  </si>
  <si>
    <t>K7Y7KF3DEWE7CZVQ.4NA7Y494T4.6YS6EN2CT7</t>
  </si>
  <si>
    <t>2017-07-31</t>
  </si>
  <si>
    <t>K7Y7KF3DEWE7CZVQ.BPH4J8HBKS.6YS6EN2CT7</t>
  </si>
  <si>
    <t>K7Y7KF3DEWE7CZVQ.JRTCKXETXF.6YS6EN2CT7</t>
  </si>
  <si>
    <t>MF9UTVUTZVCN3VCK.JRTCKXETXF.6YS6EN2CT7</t>
  </si>
  <si>
    <t>PFNAGJC2RVRCEZYF.4NA7Y494T4.6YS6EN2CT7</t>
  </si>
  <si>
    <t>PFNAGJC2RVRCEZYF.BPH4J8HBKS.6YS6EN2CT7</t>
  </si>
  <si>
    <t>PFNAGJC2RVRCEZYF.JRTCKXETXF.6YS6EN2CT7</t>
  </si>
  <si>
    <t>Q44DSTM4XM75CACD.4NA7Y494T4.6YS6EN2CT7</t>
  </si>
  <si>
    <t>Q44DSTM4XM75CACD.BPH4J8HBKS.6YS6EN2CT7</t>
  </si>
  <si>
    <t>Q44DSTM4XM75CACD.JRTCKXETXF.6YS6EN2CT7</t>
  </si>
  <si>
    <t>QJ46MNBT42MR8BBX.4NA7Y494T4.6YS6EN2CT7</t>
  </si>
  <si>
    <t>QJ46MNBT42MR8BBX.BPH4J8HBKS.6YS6EN2CT7</t>
  </si>
  <si>
    <t>QJ46MNBT42MR8BBX.JRTCKXETXF.6YS6EN2CT7</t>
  </si>
  <si>
    <t>WA7FBBVAQB6N36MK.4NA7Y494T4.6YS6EN2CT7</t>
  </si>
  <si>
    <t>WA7FBBVAQB6N36MK.BPH4J8HBKS.6YS6EN2CT7</t>
  </si>
  <si>
    <t>WA7FBBVAQB6N36MK.JRTCKXETXF.6YS6EN2CT7</t>
  </si>
  <si>
    <t>WDP4VXVU2CSHWHQJ.4NA7Y494T4.6YS6EN2CT7</t>
  </si>
  <si>
    <t>WDP4VXVU2CSHWHQJ.BPH4J8HBKS.6YS6EN2CT7</t>
  </si>
  <si>
    <t>WDP4VXVU2CSHWHQJ.JRTCKXETXF.6YS6EN2CT7</t>
  </si>
  <si>
    <t>XDS6SHXGB2FM28CW.4NA7Y494T4.6YS6EN2CT7</t>
  </si>
  <si>
    <t>XDS6SHXGB2FM28CW.BPH4J8HBKS.6YS6EN2CT7</t>
  </si>
  <si>
    <t>XDS6SHXGB2FM28CW.JRTCKXETXF.6YS6EN2CT7</t>
  </si>
  <si>
    <t>ZFG2SGVWRVKANCT8.4NA7Y494T4.6YS6EN2CT7</t>
  </si>
  <si>
    <t>ZFG2SGVWRVKANCT8.BPH4J8HBKS.6YS6EN2CT7</t>
  </si>
  <si>
    <t>ZFG2SGVWRVKANCT8.JRTCKXETXF.6YS6EN2CT7</t>
  </si>
  <si>
    <t>53HKEEJ9RY6YES59.JRTCKXETXF.6YS6EN2CT7</t>
  </si>
  <si>
    <t>g3.4xlarge</t>
  </si>
  <si>
    <t>5HSF6YYDZFZQ9JGS.4NA7Y494T4.6YS6EN2CT7</t>
  </si>
  <si>
    <t>5HSF6YYDZFZQ9JGS.BPH4J8HBKS.6YS6EN2CT7</t>
  </si>
  <si>
    <t>5HSF6YYDZFZQ9JGS.JRTCKXETXF.6YS6EN2CT7</t>
  </si>
  <si>
    <t>5Z5SSMDQRC4HBB3B.4NA7Y494T4.6YS6EN2CT7</t>
  </si>
  <si>
    <t>5Z5SSMDQRC4HBB3B.BPH4J8HBKS.6YS6EN2CT7</t>
  </si>
  <si>
    <t>5Z5SSMDQRC4HBB3B.JRTCKXETXF.6YS6EN2CT7</t>
  </si>
  <si>
    <t>6Z9ZHPWHPU2MUP8D.4NA7Y494T4.6YS6EN2CT7</t>
  </si>
  <si>
    <t>6Z9ZHPWHPU2MUP8D.BPH4J8HBKS.6YS6EN2CT7</t>
  </si>
  <si>
    <t>6Z9ZHPWHPU2MUP8D.JRTCKXETXF.6YS6EN2CT7</t>
  </si>
  <si>
    <t>FCBWHEPWFQTKGB4B.4NA7Y494T4.6YS6EN2CT7</t>
  </si>
  <si>
    <t>FCBWHEPWFQTKGB4B.BPH4J8HBKS.6YS6EN2CT7</t>
  </si>
  <si>
    <t>FCBWHEPWFQTKGB4B.JRTCKXETXF.6YS6EN2CT7</t>
  </si>
  <si>
    <t>FCTGZX66N3RRDJ48.4NA7Y494T4.6YS6EN2CT7</t>
  </si>
  <si>
    <t>FCTGZX66N3RRDJ48.BPH4J8HBKS.6YS6EN2CT7</t>
  </si>
  <si>
    <t>FCTGZX66N3RRDJ48.JRTCKXETXF.6YS6EN2CT7</t>
  </si>
  <si>
    <t>FYVFTUW5FPBXXRUH.4NA7Y494T4.6YS6EN2CT7</t>
  </si>
  <si>
    <t>FYVFTUW5FPBXXRUH.BPH4J8HBKS.6YS6EN2CT7</t>
  </si>
  <si>
    <t>FYVFTUW5FPBXXRUH.JRTCKXETXF.6YS6EN2CT7</t>
  </si>
  <si>
    <t>H99ET8WMB4WFE4V7.4NA7Y494T4.6YS6EN2CT7</t>
  </si>
  <si>
    <t>H99ET8WMB4WFE4V7.BPH4J8HBKS.6YS6EN2CT7</t>
  </si>
  <si>
    <t>H99ET8WMB4WFE4V7.JRTCKXETXF.6YS6EN2CT7</t>
  </si>
  <si>
    <t>MFH5F7MEAKZX5RAK.4NA7Y494T4.6YS6EN2CT7</t>
  </si>
  <si>
    <t>MFH5F7MEAKZX5RAK.BPH4J8HBKS.6YS6EN2CT7</t>
  </si>
  <si>
    <t>MFH5F7MEAKZX5RAK.JRTCKXETXF.6YS6EN2CT7</t>
  </si>
  <si>
    <t>X3J75QJEBH5TJTDD.JRTCKXETXF.6YS6EN2CT7</t>
  </si>
  <si>
    <t>DSEP4FRV2WWC9SSD.4NA7Y494T4.6YS6EN2CT7</t>
  </si>
  <si>
    <t>g3.8xlarge</t>
  </si>
  <si>
    <t>32c / 244 GiB</t>
  </si>
  <si>
    <t>DSEP4FRV2WWC9SSD.BPH4J8HBKS.6YS6EN2CT7</t>
  </si>
  <si>
    <t>DSEP4FRV2WWC9SSD.JRTCKXETXF.6YS6EN2CT7</t>
  </si>
  <si>
    <t>K3WRFGRSPVESCPEC.4NA7Y494T4.6YS6EN2CT7</t>
  </si>
  <si>
    <t>K3WRFGRSPVESCPEC.BPH4J8HBKS.6YS6EN2CT7</t>
  </si>
  <si>
    <t>K3WRFGRSPVESCPEC.JRTCKXETXF.6YS6EN2CT7</t>
  </si>
  <si>
    <t>KQWMBEXFT5V2WK44.4NA7Y494T4.6YS6EN2CT7</t>
  </si>
  <si>
    <t>KQWMBEXFT5V2WK44.BPH4J8HBKS.6YS6EN2CT7</t>
  </si>
  <si>
    <t>KQWMBEXFT5V2WK44.JRTCKXETXF.6YS6EN2CT7</t>
  </si>
  <si>
    <t>MBTTMNRGCZWX2ZUD.JRTCKXETXF.6YS6EN2CT7</t>
  </si>
  <si>
    <t>PJCMAXAK9EY74M75.4NA7Y494T4.6YS6EN2CT7</t>
  </si>
  <si>
    <t>PJCMAXAK9EY74M75.BPH4J8HBKS.6YS6EN2CT7</t>
  </si>
  <si>
    <t>PJCMAXAK9EY74M75.JRTCKXETXF.6YS6EN2CT7</t>
  </si>
  <si>
    <t>R4EGJJVBQ9RZAK3V.JRTCKXETXF.6YS6EN2CT7</t>
  </si>
  <si>
    <t>ST6928P87FJPVYBY.4NA7Y494T4.6YS6EN2CT7</t>
  </si>
  <si>
    <t>ST6928P87FJPVYBY.BPH4J8HBKS.6YS6EN2CT7</t>
  </si>
  <si>
    <t>ST6928P87FJPVYBY.JRTCKXETXF.6YS6EN2CT7</t>
  </si>
  <si>
    <t>UCVHE73A9J9XHDCZ.4NA7Y494T4.6YS6EN2CT7</t>
  </si>
  <si>
    <t>UCVHE73A9J9XHDCZ.BPH4J8HBKS.6YS6EN2CT7</t>
  </si>
  <si>
    <t>UCVHE73A9J9XHDCZ.JRTCKXETXF.6YS6EN2CT7</t>
  </si>
  <si>
    <t>V5QBGHBWB72NCP2S.4NA7Y494T4.6YS6EN2CT7</t>
  </si>
  <si>
    <t>V5QBGHBWB72NCP2S.BPH4J8HBKS.6YS6EN2CT7</t>
  </si>
  <si>
    <t>V5QBGHBWB72NCP2S.JRTCKXETXF.6YS6EN2CT7</t>
  </si>
  <si>
    <t>ZNXYHW777F7AMD9Q.4NA7Y494T4.6YS6EN2CT7</t>
  </si>
  <si>
    <t>ZNXYHW777F7AMD9Q.BPH4J8HBKS.6YS6EN2CT7</t>
  </si>
  <si>
    <t>ZNXYHW777F7AMD9Q.JRTCKXETXF.6YS6EN2CT7</t>
  </si>
  <si>
    <t>2NMWAANBET4C2YYN.4NA7Y494T4.6YS6EN2CT7</t>
  </si>
  <si>
    <t>2018-10-08</t>
  </si>
  <si>
    <t>g3s</t>
  </si>
  <si>
    <t>g3s.xlarge</t>
  </si>
  <si>
    <t>2NMWAANBET4C2YYN.BPH4J8HBKS.6YS6EN2CT7</t>
  </si>
  <si>
    <t>2NMWAANBET4C2YYN.JRTCKXETXF.6YS6EN2CT7</t>
  </si>
  <si>
    <t>4ZRDM5P497MAZ6NT.4NA7Y494T4.6YS6EN2CT7</t>
  </si>
  <si>
    <t>4ZRDM5P497MAZ6NT.BPH4J8HBKS.6YS6EN2CT7</t>
  </si>
  <si>
    <t>4ZRDM5P497MAZ6NT.JRTCKXETXF.6YS6EN2CT7</t>
  </si>
  <si>
    <t>92QDRCE4UFMVGXRX.4NA7Y494T4.6YS6EN2CT7</t>
  </si>
  <si>
    <t>92QDRCE4UFMVGXRX.BPH4J8HBKS.6YS6EN2CT7</t>
  </si>
  <si>
    <t>92QDRCE4UFMVGXRX.JRTCKXETXF.6YS6EN2CT7</t>
  </si>
  <si>
    <t>9DS5MVM5Y6QT9WXC.4NA7Y494T4.6YS6EN2CT7</t>
  </si>
  <si>
    <t>9DS5MVM5Y6QT9WXC.BPH4J8HBKS.6YS6EN2CT7</t>
  </si>
  <si>
    <t>9DS5MVM5Y6QT9WXC.JRTCKXETXF.6YS6EN2CT7</t>
  </si>
  <si>
    <t>BNAJNTU2SES6X2QN.4NA7Y494T4.6YS6EN2CT7</t>
  </si>
  <si>
    <t>BNAJNTU2SES6X2QN.BPH4J8HBKS.6YS6EN2CT7</t>
  </si>
  <si>
    <t>BNAJNTU2SES6X2QN.JRTCKXETXF.6YS6EN2CT7</t>
  </si>
  <si>
    <t>DUC6CCU82QG99QEB.4NA7Y494T4.6YS6EN2CT7</t>
  </si>
  <si>
    <t>DUC6CCU82QG99QEB.BPH4J8HBKS.6YS6EN2CT7</t>
  </si>
  <si>
    <t>DUC6CCU82QG99QEB.JRTCKXETXF.6YS6EN2CT7</t>
  </si>
  <si>
    <t>Q9AFCRFZDF2PSABB.4NA7Y494T4.6YS6EN2CT7</t>
  </si>
  <si>
    <t>Q9AFCRFZDF2PSABB.BPH4J8HBKS.6YS6EN2CT7</t>
  </si>
  <si>
    <t>Q9AFCRFZDF2PSABB.JRTCKXETXF.6YS6EN2CT7</t>
  </si>
  <si>
    <t>YQ5U456P7594F8KB.4NA7Y494T4.6YS6EN2CT7</t>
  </si>
  <si>
    <t>YQ5U456P7594F8KB.BPH4J8HBKS.6YS6EN2CT7</t>
  </si>
  <si>
    <t>YQ5U456P7594F8KB.JRTCKXETXF.6YS6EN2CT7</t>
  </si>
  <si>
    <t>765VHDB8RRPQK6HH.4NA7Y494T4.6YS6EN2CT7</t>
  </si>
  <si>
    <t>g4dn</t>
  </si>
  <si>
    <t>g4dn.12xlarge</t>
  </si>
  <si>
    <t>48c / 192 GiB</t>
  </si>
  <si>
    <t>765VHDB8RRPQK6HH.BPH4J8HBKS.6YS6EN2CT7</t>
  </si>
  <si>
    <t>765VHDB8RRPQK6HH.JRTCKXETXF.6YS6EN2CT7</t>
  </si>
  <si>
    <t>P8FK8YXPGQ377DHK.4NA7Y494T4.6YS6EN2CT7</t>
  </si>
  <si>
    <t>P8FK8YXPGQ377DHK.BPH4J8HBKS.6YS6EN2CT7</t>
  </si>
  <si>
    <t>P8FK8YXPGQ377DHK.JRTCKXETXF.6YS6EN2CT7</t>
  </si>
  <si>
    <t>R7S6EDJ8S6G3Q8XD.4NA7Y494T4.6YS6EN2CT7</t>
  </si>
  <si>
    <t>R7S6EDJ8S6G3Q8XD.BPH4J8HBKS.6YS6EN2CT7</t>
  </si>
  <si>
    <t>R7S6EDJ8S6G3Q8XD.JRTCKXETXF.6YS6EN2CT7</t>
  </si>
  <si>
    <t>T654JDTJY8WZV25K.4NA7Y494T4.6YS6EN2CT7</t>
  </si>
  <si>
    <t>T654JDTJY8WZV25K.BPH4J8HBKS.6YS6EN2CT7</t>
  </si>
  <si>
    <t>T654JDTJY8WZV25K.JRTCKXETXF.6YS6EN2CT7</t>
  </si>
  <si>
    <t>V7EB657YBHWESP3Z.4NA7Y494T4.6YS6EN2CT7</t>
  </si>
  <si>
    <t>V7EB657YBHWESP3Z.BPH4J8HBKS.6YS6EN2CT7</t>
  </si>
  <si>
    <t>V7EB657YBHWESP3Z.JRTCKXETXF.6YS6EN2CT7</t>
  </si>
  <si>
    <t>VN8HWFRVH6KV66PJ.4NA7Y494T4.6YS6EN2CT7</t>
  </si>
  <si>
    <t>VN8HWFRVH6KV66PJ.BPH4J8HBKS.6YS6EN2CT7</t>
  </si>
  <si>
    <t>VN8HWFRVH6KV66PJ.JRTCKXETXF.6YS6EN2CT7</t>
  </si>
  <si>
    <t>XTRQSWY9KM5U2R9N.4NA7Y494T4.6YS6EN2CT7</t>
  </si>
  <si>
    <t>XTRQSWY9KM5U2R9N.BPH4J8HBKS.6YS6EN2CT7</t>
  </si>
  <si>
    <t>XTRQSWY9KM5U2R9N.JRTCKXETXF.6YS6EN2CT7</t>
  </si>
  <si>
    <t>YMUJZF8MSDK2MGDT.4NA7Y494T4.6YS6EN2CT7</t>
  </si>
  <si>
    <t>YMUJZF8MSDK2MGDT.BPH4J8HBKS.6YS6EN2CT7</t>
  </si>
  <si>
    <t>YMUJZF8MSDK2MGDT.JRTCKXETXF.6YS6EN2CT7</t>
  </si>
  <si>
    <t>4PFBRCP5CHF5XFDN.4NA7Y494T4.6YS6EN2CT7</t>
  </si>
  <si>
    <t>g4dn.16xlarge</t>
  </si>
  <si>
    <t>64c / 256 GiB</t>
  </si>
  <si>
    <t>4PFBRCP5CHF5XFDN.BPH4J8HBKS.6YS6EN2CT7</t>
  </si>
  <si>
    <t>4PFBRCP5CHF5XFDN.JRTCKXETXF.6YS6EN2CT7</t>
  </si>
  <si>
    <t>5Z5PPKHQ7UZH4E8V.4NA7Y494T4.6YS6EN2CT7</t>
  </si>
  <si>
    <t>5Z5PPKHQ7UZH4E8V.BPH4J8HBKS.6YS6EN2CT7</t>
  </si>
  <si>
    <t>5Z5PPKHQ7UZH4E8V.JRTCKXETXF.6YS6EN2CT7</t>
  </si>
  <si>
    <t>74MAJK4YEQPWT89U.4NA7Y494T4.6YS6EN2CT7</t>
  </si>
  <si>
    <t>74MAJK4YEQPWT89U.BPH4J8HBKS.6YS6EN2CT7</t>
  </si>
  <si>
    <t>74MAJK4YEQPWT89U.JRTCKXETXF.6YS6EN2CT7</t>
  </si>
  <si>
    <t>8X4P4G332YEVR73Q.4NA7Y494T4.6YS6EN2CT7</t>
  </si>
  <si>
    <t>8X4P4G332YEVR73Q.BPH4J8HBKS.6YS6EN2CT7</t>
  </si>
  <si>
    <t>8X4P4G332YEVR73Q.JRTCKXETXF.6YS6EN2CT7</t>
  </si>
  <si>
    <t>M4CP3TFUZW9ZGYWN.4NA7Y494T4.6YS6EN2CT7</t>
  </si>
  <si>
    <t>M4CP3TFUZW9ZGYWN.BPH4J8HBKS.6YS6EN2CT7</t>
  </si>
  <si>
    <t>M4CP3TFUZW9ZGYWN.JRTCKXETXF.6YS6EN2CT7</t>
  </si>
  <si>
    <t>SV8PHB9VXA4RF2PQ.4NA7Y494T4.6YS6EN2CT7</t>
  </si>
  <si>
    <t>SV8PHB9VXA4RF2PQ.BPH4J8HBKS.6YS6EN2CT7</t>
  </si>
  <si>
    <t>SV8PHB9VXA4RF2PQ.JRTCKXETXF.6YS6EN2CT7</t>
  </si>
  <si>
    <t>U9884RH2YR3PDZ3A.4NA7Y494T4.6YS6EN2CT7</t>
  </si>
  <si>
    <t>U9884RH2YR3PDZ3A.BPH4J8HBKS.6YS6EN2CT7</t>
  </si>
  <si>
    <t>U9884RH2YR3PDZ3A.JRTCKXETXF.6YS6EN2CT7</t>
  </si>
  <si>
    <t>WHWRP3W9PVHVXWK5.4NA7Y494T4.6YS6EN2CT7</t>
  </si>
  <si>
    <t>WHWRP3W9PVHVXWK5.BPH4J8HBKS.6YS6EN2CT7</t>
  </si>
  <si>
    <t>WHWRP3W9PVHVXWK5.JRTCKXETXF.6YS6EN2CT7</t>
  </si>
  <si>
    <t>4968TXJCP84ZP7EK.4NA7Y494T4.6YS6EN2CT7</t>
  </si>
  <si>
    <t>g4dn.2xlarge</t>
  </si>
  <si>
    <t>8c / 32 GiB</t>
  </si>
  <si>
    <t>4968TXJCP84ZP7EK.BPH4J8HBKS.6YS6EN2CT7</t>
  </si>
  <si>
    <t>4968TXJCP84ZP7EK.JRTCKXETXF.6YS6EN2CT7</t>
  </si>
  <si>
    <t>DBPEDVPNGREE72Z3.4NA7Y494T4.6YS6EN2CT7</t>
  </si>
  <si>
    <t>DBPEDVPNGREE72Z3.BPH4J8HBKS.6YS6EN2CT7</t>
  </si>
  <si>
    <t>DBPEDVPNGREE72Z3.JRTCKXETXF.6YS6EN2CT7</t>
  </si>
  <si>
    <t>DRJ5ZHDFCYXA4WMC.4NA7Y494T4.6YS6EN2CT7</t>
  </si>
  <si>
    <t>DRJ5ZHDFCYXA4WMC.BPH4J8HBKS.6YS6EN2CT7</t>
  </si>
  <si>
    <t>DRJ5ZHDFCYXA4WMC.JRTCKXETXF.6YS6EN2CT7</t>
  </si>
  <si>
    <t>K2MN2RAMJURDMEHU.4NA7Y494T4.6YS6EN2CT7</t>
  </si>
  <si>
    <t>K2MN2RAMJURDMEHU.BPH4J8HBKS.6YS6EN2CT7</t>
  </si>
  <si>
    <t>K2MN2RAMJURDMEHU.JRTCKXETXF.6YS6EN2CT7</t>
  </si>
  <si>
    <t>MYNQ2FAXP98TJSC5.4NA7Y494T4.6YS6EN2CT7</t>
  </si>
  <si>
    <t>MYNQ2FAXP98TJSC5.BPH4J8HBKS.6YS6EN2CT7</t>
  </si>
  <si>
    <t>MYNQ2FAXP98TJSC5.JRTCKXETXF.6YS6EN2CT7</t>
  </si>
  <si>
    <t>NG6NHKNHM69A647C.4NA7Y494T4.6YS6EN2CT7</t>
  </si>
  <si>
    <t>NG6NHKNHM69A647C.BPH4J8HBKS.6YS6EN2CT7</t>
  </si>
  <si>
    <t>NG6NHKNHM69A647C.JRTCKXETXF.6YS6EN2CT7</t>
  </si>
  <si>
    <t>XDFF76XNE2HWMTQ3.4NA7Y494T4.6YS6EN2CT7</t>
  </si>
  <si>
    <t>XDFF76XNE2HWMTQ3.BPH4J8HBKS.6YS6EN2CT7</t>
  </si>
  <si>
    <t>XDFF76XNE2HWMTQ3.JRTCKXETXF.6YS6EN2CT7</t>
  </si>
  <si>
    <t>YMDXXHHDTV7ZX788.4NA7Y494T4.6YS6EN2CT7</t>
  </si>
  <si>
    <t>YMDXXHHDTV7ZX788.BPH4J8HBKS.6YS6EN2CT7</t>
  </si>
  <si>
    <t>YMDXXHHDTV7ZX788.JRTCKXETXF.6YS6EN2CT7</t>
  </si>
  <si>
    <t>2FFA548T6D7CAGS4.4NA7Y494T4.6YS6EN2CT7</t>
  </si>
  <si>
    <t>g4dn.4xlarge</t>
  </si>
  <si>
    <t>16c / 64 GiB</t>
  </si>
  <si>
    <t>2FFA548T6D7CAGS4.BPH4J8HBKS.6YS6EN2CT7</t>
  </si>
  <si>
    <t>2FFA548T6D7CAGS4.JRTCKXETXF.6YS6EN2CT7</t>
  </si>
  <si>
    <t>2UAYCVF5KYMRXZNQ.4NA7Y494T4.6YS6EN2CT7</t>
  </si>
  <si>
    <t>2UAYCVF5KYMRXZNQ.BPH4J8HBKS.6YS6EN2CT7</t>
  </si>
  <si>
    <t>2UAYCVF5KYMRXZNQ.JRTCKXETXF.6YS6EN2CT7</t>
  </si>
  <si>
    <t>9GSRUBVG5B57D8SA.4NA7Y494T4.6YS6EN2CT7</t>
  </si>
  <si>
    <t>9GSRUBVG5B57D8SA.BPH4J8HBKS.6YS6EN2CT7</t>
  </si>
  <si>
    <t>9GSRUBVG5B57D8SA.JRTCKXETXF.6YS6EN2CT7</t>
  </si>
  <si>
    <t>BYGTVFJTRJW3PES9.4NA7Y494T4.6YS6EN2CT7</t>
  </si>
  <si>
    <t>BYGTVFJTRJW3PES9.BPH4J8HBKS.6YS6EN2CT7</t>
  </si>
  <si>
    <t>BYGTVFJTRJW3PES9.JRTCKXETXF.6YS6EN2CT7</t>
  </si>
  <si>
    <t>GH56AR9T3CNCVX3Q.4NA7Y494T4.6YS6EN2CT7</t>
  </si>
  <si>
    <t>GH56AR9T3CNCVX3Q.BPH4J8HBKS.6YS6EN2CT7</t>
  </si>
  <si>
    <t>GH56AR9T3CNCVX3Q.JRTCKXETXF.6YS6EN2CT7</t>
  </si>
  <si>
    <t>MNX2669K3CDB2XAH.4NA7Y494T4.6YS6EN2CT7</t>
  </si>
  <si>
    <t>MNX2669K3CDB2XAH.BPH4J8HBKS.6YS6EN2CT7</t>
  </si>
  <si>
    <t>MNX2669K3CDB2XAH.JRTCKXETXF.6YS6EN2CT7</t>
  </si>
  <si>
    <t>RPS2PW827FBZV3R8.4NA7Y494T4.6YS6EN2CT7</t>
  </si>
  <si>
    <t>RPS2PW827FBZV3R8.BPH4J8HBKS.6YS6EN2CT7</t>
  </si>
  <si>
    <t>RPS2PW827FBZV3R8.JRTCKXETXF.6YS6EN2CT7</t>
  </si>
  <si>
    <t>UKQ44BEMMMCKA4CH.4NA7Y494T4.6YS6EN2CT7</t>
  </si>
  <si>
    <t>UKQ44BEMMMCKA4CH.BPH4J8HBKS.6YS6EN2CT7</t>
  </si>
  <si>
    <t>UKQ44BEMMMCKA4CH.JRTCKXETXF.6YS6EN2CT7</t>
  </si>
  <si>
    <t>3PEACVARFEZ4R3FY.4NA7Y494T4.6YS6EN2CT7</t>
  </si>
  <si>
    <t>g4dn.8xlarge</t>
  </si>
  <si>
    <t>32c / 128 GiB</t>
  </si>
  <si>
    <t>3PEACVARFEZ4R3FY.BPH4J8HBKS.6YS6EN2CT7</t>
  </si>
  <si>
    <t>3PEACVARFEZ4R3FY.JRTCKXETXF.6YS6EN2CT7</t>
  </si>
  <si>
    <t>3W29Y7KBAK5F2CX6.4NA7Y494T4.6YS6EN2CT7</t>
  </si>
  <si>
    <t>3W29Y7KBAK5F2CX6.BPH4J8HBKS.6YS6EN2CT7</t>
  </si>
  <si>
    <t>3W29Y7KBAK5F2CX6.JRTCKXETXF.6YS6EN2CT7</t>
  </si>
  <si>
    <t>4D973PN88BK6QW7Z.4NA7Y494T4.6YS6EN2CT7</t>
  </si>
  <si>
    <t>4D973PN88BK6QW7Z.BPH4J8HBKS.6YS6EN2CT7</t>
  </si>
  <si>
    <t>4D973PN88BK6QW7Z.JRTCKXETXF.6YS6EN2CT7</t>
  </si>
  <si>
    <t>9EAAENZ364KFSD7Q.4NA7Y494T4.6YS6EN2CT7</t>
  </si>
  <si>
    <t>9EAAENZ364KFSD7Q.BPH4J8HBKS.6YS6EN2CT7</t>
  </si>
  <si>
    <t>9EAAENZ364KFSD7Q.JRTCKXETXF.6YS6EN2CT7</t>
  </si>
  <si>
    <t>E2KBVHZAUMXQ8PPN.4NA7Y494T4.6YS6EN2CT7</t>
  </si>
  <si>
    <t>E2KBVHZAUMXQ8PPN.BPH4J8HBKS.6YS6EN2CT7</t>
  </si>
  <si>
    <t>E2KBVHZAUMXQ8PPN.JRTCKXETXF.6YS6EN2CT7</t>
  </si>
  <si>
    <t>HRAFMAPYTM5HCU8N.4NA7Y494T4.6YS6EN2CT7</t>
  </si>
  <si>
    <t>HRAFMAPYTM5HCU8N.BPH4J8HBKS.6YS6EN2CT7</t>
  </si>
  <si>
    <t>HRAFMAPYTM5HCU8N.JRTCKXETXF.6YS6EN2CT7</t>
  </si>
  <si>
    <t>WFYM372UQ7WKYQEV.4NA7Y494T4.6YS6EN2CT7</t>
  </si>
  <si>
    <t>WFYM372UQ7WKYQEV.BPH4J8HBKS.6YS6EN2CT7</t>
  </si>
  <si>
    <t>WFYM372UQ7WKYQEV.JRTCKXETXF.6YS6EN2CT7</t>
  </si>
  <si>
    <t>YAZKC32PFP4CR98K.4NA7Y494T4.6YS6EN2CT7</t>
  </si>
  <si>
    <t>YAZKC32PFP4CR98K.BPH4J8HBKS.6YS6EN2CT7</t>
  </si>
  <si>
    <t>YAZKC32PFP4CR98K.JRTCKXETXF.6YS6EN2CT7</t>
  </si>
  <si>
    <t>46QY7RT9CRGHVVX2.4NA7Y494T4.6YS6EN2CT7</t>
  </si>
  <si>
    <t>g4dn.xlarge</t>
  </si>
  <si>
    <t>4c / 16 GiB</t>
  </si>
  <si>
    <t>46QY7RT9CRGHVVX2.BPH4J8HBKS.6YS6EN2CT7</t>
  </si>
  <si>
    <t>46QY7RT9CRGHVVX2.JRTCKXETXF.6YS6EN2CT7</t>
  </si>
  <si>
    <t>56M2HYBZB47JXNQ7.4NA7Y494T4.6YS6EN2CT7</t>
  </si>
  <si>
    <t>56M2HYBZB47JXNQ7.BPH4J8HBKS.6YS6EN2CT7</t>
  </si>
  <si>
    <t>56M2HYBZB47JXNQ7.JRTCKXETXF.6YS6EN2CT7</t>
  </si>
  <si>
    <t>7HQBUKR36SXHNFTF.4NA7Y494T4.6YS6EN2CT7</t>
  </si>
  <si>
    <t>7HQBUKR36SXHNFTF.BPH4J8HBKS.6YS6EN2CT7</t>
  </si>
  <si>
    <t>7HQBUKR36SXHNFTF.JRTCKXETXF.6YS6EN2CT7</t>
  </si>
  <si>
    <t>7UDH32HD2WSPAF26.4NA7Y494T4.6YS6EN2CT7</t>
  </si>
  <si>
    <t>7UDH32HD2WSPAF26.BPH4J8HBKS.6YS6EN2CT7</t>
  </si>
  <si>
    <t>7UDH32HD2WSPAF26.JRTCKXETXF.6YS6EN2CT7</t>
  </si>
  <si>
    <t>C74MHKRGGT4RCDFD.4NA7Y494T4.6YS6EN2CT7</t>
  </si>
  <si>
    <t>C74MHKRGGT4RCDFD.BPH4J8HBKS.6YS6EN2CT7</t>
  </si>
  <si>
    <t>C74MHKRGGT4RCDFD.JRTCKXETXF.6YS6EN2CT7</t>
  </si>
  <si>
    <t>G8RU6J6S2KXEHWFW.4NA7Y494T4.6YS6EN2CT7</t>
  </si>
  <si>
    <t>G8RU6J6S2KXEHWFW.BPH4J8HBKS.6YS6EN2CT7</t>
  </si>
  <si>
    <t>G8RU6J6S2KXEHWFW.JRTCKXETXF.6YS6EN2CT7</t>
  </si>
  <si>
    <t>RMJH4FY9522UTDFT.4NA7Y494T4.6YS6EN2CT7</t>
  </si>
  <si>
    <t>RMJH4FY9522UTDFT.BPH4J8HBKS.6YS6EN2CT7</t>
  </si>
  <si>
    <t>RMJH4FY9522UTDFT.JRTCKXETXF.6YS6EN2CT7</t>
  </si>
  <si>
    <t>WYKBZXGAESRJWY3D.4NA7Y494T4.6YS6EN2CT7</t>
  </si>
  <si>
    <t>WYKBZXGAESRJWY3D.BPH4J8HBKS.6YS6EN2CT7</t>
  </si>
  <si>
    <t>WYKBZXGAESRJWY3D.JRTCKXETXF.6YS6EN2CT7</t>
  </si>
  <si>
    <t>5BKJJZ77BSJPMR4D.JRTCKXETXF.6YS6EN2CT7</t>
  </si>
  <si>
    <t>hs1</t>
  </si>
  <si>
    <t>hs1.8xlarge</t>
  </si>
  <si>
    <t>16c / 117 GiB</t>
  </si>
  <si>
    <t>DSJMJ2AASTNGPM8R.JRTCKXETXF.6YS6EN2CT7</t>
  </si>
  <si>
    <t>EDYYVWRXKPKEHWBF.JRTCKXETXF.6YS6EN2CT7</t>
  </si>
  <si>
    <t>GCR7BFQY5GCPYKS2.JRTCKXETXF.6YS6EN2CT7</t>
  </si>
  <si>
    <t>H4AKC2UYPJQQ83FB.JRTCKXETXF.6YS6EN2CT7</t>
  </si>
  <si>
    <t>H5EERZRVEDQSY6YH.JRTCKXETXF.6YS6EN2CT7</t>
  </si>
  <si>
    <t>HWUHNKXCHJJTKMBJ.JRTCKXETXF.6YS6EN2CT7</t>
  </si>
  <si>
    <t>KJJJSK99TUXAAGXA.JRTCKXETXF.6YS6EN2CT7</t>
  </si>
  <si>
    <t>YPKGBMYCEWT9HX97.JRTCKXETXF.6YS6EN2CT7</t>
  </si>
  <si>
    <t>Z2TTM5DN5ZMBFWYH.JRTCKXETXF.6YS6EN2CT7</t>
  </si>
  <si>
    <t>6CK52R5BRMQEVGRW.4NA7Y494T4.6YS6EN2CT7</t>
  </si>
  <si>
    <t>i2</t>
  </si>
  <si>
    <t>i2.2xlarge</t>
  </si>
  <si>
    <t>6CK52R5BRMQEVGRW.JRTCKXETXF.6YS6EN2CT7</t>
  </si>
  <si>
    <t>6JQRVJJARNYJB2AP.JRTCKXETXF.6YS6EN2CT7</t>
  </si>
  <si>
    <t>AA8Q69DFSFMKKER9.4NA7Y494T4.6YS6EN2CT7</t>
  </si>
  <si>
    <t>AA8Q69DFSFMKKER9.JRTCKXETXF.6YS6EN2CT7</t>
  </si>
  <si>
    <t>CGJHYU3WSV3NBEMX.4NA7Y494T4.6YS6EN2CT7</t>
  </si>
  <si>
    <t>CGJHYU3WSV3NBEMX.JRTCKXETXF.6YS6EN2CT7</t>
  </si>
  <si>
    <t>DRNS9MPZVXUJAQUS.4NA7Y494T4.6YS6EN2CT7</t>
  </si>
  <si>
    <t>DRNS9MPZVXUJAQUS.JRTCKXETXF.6YS6EN2CT7</t>
  </si>
  <si>
    <t>G8DR9YQ5ZQ5U6K5T.4NA7Y494T4.6YS6EN2CT7</t>
  </si>
  <si>
    <t>G8DR9YQ5ZQ5U6K5T.JRTCKXETXF.6YS6EN2CT7</t>
  </si>
  <si>
    <t>Q6KGRY2K6RHCM74H.JRTCKXETXF.6YS6EN2CT7</t>
  </si>
  <si>
    <t>RJKPC7YEGCUKQSVK.4NA7Y494T4.6YS6EN2CT7</t>
  </si>
  <si>
    <t>RJKPC7YEGCUKQSVK.JRTCKXETXF.6YS6EN2CT7</t>
  </si>
  <si>
    <t>V5BGGRUAR5KQV6A8.4NA7Y494T4.6YS6EN2CT7</t>
  </si>
  <si>
    <t>V5BGGRUAR5KQV6A8.JRTCKXETXF.6YS6EN2CT7</t>
  </si>
  <si>
    <t>Y4EJ4VHAYD849NJJ.4NA7Y494T4.6YS6EN2CT7</t>
  </si>
  <si>
    <t>Y4EJ4VHAYD849NJJ.JRTCKXETXF.6YS6EN2CT7</t>
  </si>
  <si>
    <t>2E8BSRPNFVY86CVB.4NA7Y494T4.6YS6EN2CT7</t>
  </si>
  <si>
    <t>i2.4xlarge</t>
  </si>
  <si>
    <t>2E8BSRPNFVY86CVB.JRTCKXETXF.6YS6EN2CT7</t>
  </si>
  <si>
    <t>6MT2HANN3S2U6MEN.4NA7Y494T4.6YS6EN2CT7</t>
  </si>
  <si>
    <t>6MT2HANN3S2U6MEN.JRTCKXETXF.6YS6EN2CT7</t>
  </si>
  <si>
    <t>6UHS7YAMM8JY7X52.4NA7Y494T4.6YS6EN2CT7</t>
  </si>
  <si>
    <t>6UHS7YAMM8JY7X52.JRTCKXETXF.6YS6EN2CT7</t>
  </si>
  <si>
    <t>7NVFBRWUTB8RNQPH.4NA7Y494T4.6YS6EN2CT7</t>
  </si>
  <si>
    <t>7NVFBRWUTB8RNQPH.JRTCKXETXF.6YS6EN2CT7</t>
  </si>
  <si>
    <t>BE4QEVF34H4TWM8R.4NA7Y494T4.6YS6EN2CT7</t>
  </si>
  <si>
    <t>BE4QEVF34H4TWM8R.JRTCKXETXF.6YS6EN2CT7</t>
  </si>
  <si>
    <t>DCB46WD8C5VRZGUJ.JRTCKXETXF.6YS6EN2CT7</t>
  </si>
  <si>
    <t>RFAA3GENPQNTJUQX.4NA7Y494T4.6YS6EN2CT7</t>
  </si>
  <si>
    <t>RFAA3GENPQNTJUQX.JRTCKXETXF.6YS6EN2CT7</t>
  </si>
  <si>
    <t>U8M82S8SEZHJ3E9Z.JRTCKXETXF.6YS6EN2CT7</t>
  </si>
  <si>
    <t>W3FYK4UYP3XSPJ5R.4NA7Y494T4.6YS6EN2CT7</t>
  </si>
  <si>
    <t>W3FYK4UYP3XSPJ5R.JRTCKXETXF.6YS6EN2CT7</t>
  </si>
  <si>
    <t>ZQ74J9CX6SUSR4AQ.4NA7Y494T4.6YS6EN2CT7</t>
  </si>
  <si>
    <t>ZQ74J9CX6SUSR4AQ.JRTCKXETXF.6YS6EN2CT7</t>
  </si>
  <si>
    <t>47CPRCYV4PUKRZ6T.4NA7Y494T4.6YS6EN2CT7</t>
  </si>
  <si>
    <t>i2.8xlarge</t>
  </si>
  <si>
    <t>47CPRCYV4PUKRZ6T.JRTCKXETXF.6YS6EN2CT7</t>
  </si>
  <si>
    <t>54JMCR6GFEDEG6YF.4NA7Y494T4.6YS6EN2CT7</t>
  </si>
  <si>
    <t>54JMCR6GFEDEG6YF.JRTCKXETXF.6YS6EN2CT7</t>
  </si>
  <si>
    <t>BXQ3ZG72ZKXBUSN5.4NA7Y494T4.6YS6EN2CT7</t>
  </si>
  <si>
    <t>BXQ3ZG72ZKXBUSN5.JRTCKXETXF.6YS6EN2CT7</t>
  </si>
  <si>
    <t>ENJBNUUMDZNTCJ3N.JRTCKXETXF.6YS6EN2CT7</t>
  </si>
  <si>
    <t>RW8353QQ8DWZ4WQD.4NA7Y494T4.6YS6EN2CT7</t>
  </si>
  <si>
    <t>RW8353QQ8DWZ4WQD.JRTCKXETXF.6YS6EN2CT7</t>
  </si>
  <si>
    <t>TMQX2CMZGXAZFXJX.4NA7Y494T4.6YS6EN2CT7</t>
  </si>
  <si>
    <t>TMQX2CMZGXAZFXJX.JRTCKXETXF.6YS6EN2CT7</t>
  </si>
  <si>
    <t>WQVZ8KBW9F4D2DGV.JRTCKXETXF.6YS6EN2CT7</t>
  </si>
  <si>
    <t>YHD2J2Z8G62MPHXC.4NA7Y494T4.6YS6EN2CT7</t>
  </si>
  <si>
    <t>YHD2J2Z8G62MPHXC.JRTCKXETXF.6YS6EN2CT7</t>
  </si>
  <si>
    <t>ZD28X6DPH36E3DRN.4NA7Y494T4.6YS6EN2CT7</t>
  </si>
  <si>
    <t>ZD28X6DPH36E3DRN.JRTCKXETXF.6YS6EN2CT7</t>
  </si>
  <si>
    <t>ZRDXMK5YZHEHKVWS.4NA7Y494T4.6YS6EN2CT7</t>
  </si>
  <si>
    <t>ZRDXMK5YZHEHKVWS.JRTCKXETXF.6YS6EN2CT7</t>
  </si>
  <si>
    <t>3D8YWPKCY8WRKHJA.JRTCKXETXF.6YS6EN2CT7</t>
  </si>
  <si>
    <t>i2.xlarge</t>
  </si>
  <si>
    <t>4PBPERUT65QJREQG.4NA7Y494T4.6YS6EN2CT7</t>
  </si>
  <si>
    <t>4PBPERUT65QJREQG.JRTCKXETXF.6YS6EN2CT7</t>
  </si>
  <si>
    <t>A6PQXMU6H8NKQZGQ.4NA7Y494T4.6YS6EN2CT7</t>
  </si>
  <si>
    <t>A6PQXMU6H8NKQZGQ.JRTCKXETXF.6YS6EN2CT7</t>
  </si>
  <si>
    <t>DH6QXCTRZ5W8XQEM.4NA7Y494T4.6YS6EN2CT7</t>
  </si>
  <si>
    <t>DH6QXCTRZ5W8XQEM.JRTCKXETXF.6YS6EN2CT7</t>
  </si>
  <si>
    <t>FJURXZQ9HT9HN2YJ.4NA7Y494T4.6YS6EN2CT7</t>
  </si>
  <si>
    <t>FJURXZQ9HT9HN2YJ.JRTCKXETXF.6YS6EN2CT7</t>
  </si>
  <si>
    <t>GARWXS4C3KVRSH5A.4NA7Y494T4.6YS6EN2CT7</t>
  </si>
  <si>
    <t>GARWXS4C3KVRSH5A.JRTCKXETXF.6YS6EN2CT7</t>
  </si>
  <si>
    <t>H6H5AJPDS6HU76NW.4NA7Y494T4.6YS6EN2CT7</t>
  </si>
  <si>
    <t>H6H5AJPDS6HU76NW.JRTCKXETXF.6YS6EN2CT7</t>
  </si>
  <si>
    <t>J4Z3ZCNE7VVBGPQW.JRTCKXETXF.6YS6EN2CT7</t>
  </si>
  <si>
    <t>JTM38FT7SCPZYHME.4NA7Y494T4.6YS6EN2CT7</t>
  </si>
  <si>
    <t>JTM38FT7SCPZYHME.JRTCKXETXF.6YS6EN2CT7</t>
  </si>
  <si>
    <t>XAJFAAWUUM8SNWG7.4NA7Y494T4.6YS6EN2CT7</t>
  </si>
  <si>
    <t>XAJFAAWUUM8SNWG7.JRTCKXETXF.6YS6EN2CT7</t>
  </si>
  <si>
    <t>299GB63EZ6BTUR9N.4NA7Y494T4.6YS6EN2CT7</t>
  </si>
  <si>
    <t>i3</t>
  </si>
  <si>
    <t>i3.16xlarge</t>
  </si>
  <si>
    <t>299GB63EZ6BTUR9N.BPH4J8HBKS.6YS6EN2CT7</t>
  </si>
  <si>
    <t>299GB63EZ6BTUR9N.JRTCKXETXF.6YS6EN2CT7</t>
  </si>
  <si>
    <t>3UDPQUHRSFPBGVCT.4NA7Y494T4.6YS6EN2CT7</t>
  </si>
  <si>
    <t>3UDPQUHRSFPBGVCT.BPH4J8HBKS.6YS6EN2CT7</t>
  </si>
  <si>
    <t>3UDPQUHRSFPBGVCT.JRTCKXETXF.6YS6EN2CT7</t>
  </si>
  <si>
    <t>7TMSUCE9NFZY8Z8D.4NA7Y494T4.6YS6EN2CT7</t>
  </si>
  <si>
    <t>7TMSUCE9NFZY8Z8D.BPH4J8HBKS.6YS6EN2CT7</t>
  </si>
  <si>
    <t>7TMSUCE9NFZY8Z8D.JRTCKXETXF.6YS6EN2CT7</t>
  </si>
  <si>
    <t>CAPQXAA399DW2FZP.4NA7Y494T4.6YS6EN2CT7</t>
  </si>
  <si>
    <t>CAPQXAA399DW2FZP.BPH4J8HBKS.6YS6EN2CT7</t>
  </si>
  <si>
    <t>CAPQXAA399DW2FZP.JRTCKXETXF.6YS6EN2CT7</t>
  </si>
  <si>
    <t>DRPK66A6U6CC4XWX.JRTCKXETXF.6YS6EN2CT7</t>
  </si>
  <si>
    <t>EZUU9VMAQ97TNG72.4NA7Y494T4.6YS6EN2CT7</t>
  </si>
  <si>
    <t>EZUU9VMAQ97TNG72.BPH4J8HBKS.6YS6EN2CT7</t>
  </si>
  <si>
    <t>EZUU9VMAQ97TNG72.JRTCKXETXF.6YS6EN2CT7</t>
  </si>
  <si>
    <t>KGJHKBD88MG98VH9.JRTCKXETXF.6YS6EN2CT7</t>
  </si>
  <si>
    <t>QSAU55EHJACAZGBA.4NA7Y494T4.6YS6EN2CT7</t>
  </si>
  <si>
    <t>QSAU55EHJACAZGBA.BPH4J8HBKS.6YS6EN2CT7</t>
  </si>
  <si>
    <t>QSAU55EHJACAZGBA.JRTCKXETXF.6YS6EN2CT7</t>
  </si>
  <si>
    <t>R7QMC6E4E9FB48YN.4NA7Y494T4.6YS6EN2CT7</t>
  </si>
  <si>
    <t>R7QMC6E4E9FB48YN.BPH4J8HBKS.6YS6EN2CT7</t>
  </si>
  <si>
    <t>R7QMC6E4E9FB48YN.JRTCKXETXF.6YS6EN2CT7</t>
  </si>
  <si>
    <t>YW5D4W8S8RE5WVTP.4NA7Y494T4.6YS6EN2CT7</t>
  </si>
  <si>
    <t>YW5D4W8S8RE5WVTP.BPH4J8HBKS.6YS6EN2CT7</t>
  </si>
  <si>
    <t>YW5D4W8S8RE5WVTP.JRTCKXETXF.6YS6EN2CT7</t>
  </si>
  <si>
    <t>96TGF6WGNKU94DMA.4NA7Y494T4.6YS6EN2CT7</t>
  </si>
  <si>
    <t>i3.2xlarge</t>
  </si>
  <si>
    <t>96TGF6WGNKU94DMA.BPH4J8HBKS.6YS6EN2CT7</t>
  </si>
  <si>
    <t>96TGF6WGNKU94DMA.JRTCKXETXF.6YS6EN2CT7</t>
  </si>
  <si>
    <t>FXTX9266CKBR34KX.JRTCKXETXF.6YS6EN2CT7</t>
  </si>
  <si>
    <t>G2UR53DMU69KQUTQ.4NA7Y494T4.6YS6EN2CT7</t>
  </si>
  <si>
    <t>G2UR53DMU69KQUTQ.BPH4J8HBKS.6YS6EN2CT7</t>
  </si>
  <si>
    <t>G2UR53DMU69KQUTQ.JRTCKXETXF.6YS6EN2CT7</t>
  </si>
  <si>
    <t>GEBE3KMKHZAT8XZ2.4NA7Y494T4.6YS6EN2CT7</t>
  </si>
  <si>
    <t>GEBE3KMKHZAT8XZ2.BPH4J8HBKS.6YS6EN2CT7</t>
  </si>
  <si>
    <t>GEBE3KMKHZAT8XZ2.JRTCKXETXF.6YS6EN2CT7</t>
  </si>
  <si>
    <t>MCUWS8NYA4SZZ2JS.4NA7Y494T4.6YS6EN2CT7</t>
  </si>
  <si>
    <t>MCUWS8NYA4SZZ2JS.BPH4J8HBKS.6YS6EN2CT7</t>
  </si>
  <si>
    <t>MCUWS8NYA4SZZ2JS.JRTCKXETXF.6YS6EN2CT7</t>
  </si>
  <si>
    <t>Q2BBRUFADNRTDWFA.4NA7Y494T4.6YS6EN2CT7</t>
  </si>
  <si>
    <t>Q2BBRUFADNRTDWFA.BPH4J8HBKS.6YS6EN2CT7</t>
  </si>
  <si>
    <t>Q2BBRUFADNRTDWFA.JRTCKXETXF.6YS6EN2CT7</t>
  </si>
  <si>
    <t>SCGSTDEV6AX8BZK2.4NA7Y494T4.6YS6EN2CT7</t>
  </si>
  <si>
    <t>SCGSTDEV6AX8BZK2.BPH4J8HBKS.6YS6EN2CT7</t>
  </si>
  <si>
    <t>SCGSTDEV6AX8BZK2.JRTCKXETXF.6YS6EN2CT7</t>
  </si>
  <si>
    <t>T4R2T7PQ7T2MSUZ4.4NA7Y494T4.6YS6EN2CT7</t>
  </si>
  <si>
    <t>T4R2T7PQ7T2MSUZ4.BPH4J8HBKS.6YS6EN2CT7</t>
  </si>
  <si>
    <t>T4R2T7PQ7T2MSUZ4.JRTCKXETXF.6YS6EN2CT7</t>
  </si>
  <si>
    <t>VY3T437VH6C7HYEQ.4NA7Y494T4.6YS6EN2CT7</t>
  </si>
  <si>
    <t>VY3T437VH6C7HYEQ.BPH4J8HBKS.6YS6EN2CT7</t>
  </si>
  <si>
    <t>VY3T437VH6C7HYEQ.JRTCKXETXF.6YS6EN2CT7</t>
  </si>
  <si>
    <t>ZAC3HT99FTSYQRPQ.JRTCKXETXF.6YS6EN2CT7</t>
  </si>
  <si>
    <t>DS5AVJT7XPQXNX5X.4NA7Y494T4.6YS6EN2CT7</t>
  </si>
  <si>
    <t>i3.4xlarge</t>
  </si>
  <si>
    <t>DS5AVJT7XPQXNX5X.BPH4J8HBKS.6YS6EN2CT7</t>
  </si>
  <si>
    <t>DS5AVJT7XPQXNX5X.JRTCKXETXF.6YS6EN2CT7</t>
  </si>
  <si>
    <t>JJS2Q25U9DEMS3F8.4NA7Y494T4.6YS6EN2CT7</t>
  </si>
  <si>
    <t>JJS2Q25U9DEMS3F8.BPH4J8HBKS.6YS6EN2CT7</t>
  </si>
  <si>
    <t>JJS2Q25U9DEMS3F8.JRTCKXETXF.6YS6EN2CT7</t>
  </si>
  <si>
    <t>KTAQ4USQVMMVF2W2.JRTCKXETXF.6YS6EN2CT7</t>
  </si>
  <si>
    <t>KZ2F7QN85YX4TWHX.4NA7Y494T4.6YS6EN2CT7</t>
  </si>
  <si>
    <t>KZ2F7QN85YX4TWHX.BPH4J8HBKS.6YS6EN2CT7</t>
  </si>
  <si>
    <t>KZ2F7QN85YX4TWHX.JRTCKXETXF.6YS6EN2CT7</t>
  </si>
  <si>
    <t>QZ3QJ95MESM7EP8U.4NA7Y494T4.6YS6EN2CT7</t>
  </si>
  <si>
    <t>QZ3QJ95MESM7EP8U.BPH4J8HBKS.6YS6EN2CT7</t>
  </si>
  <si>
    <t>QZ3QJ95MESM7EP8U.JRTCKXETXF.6YS6EN2CT7</t>
  </si>
  <si>
    <t>RDZCMH5FYSJW5RNG.JRTCKXETXF.6YS6EN2CT7</t>
  </si>
  <si>
    <t>TFQ2CMVPMMPWHQYP.4NA7Y494T4.6YS6EN2CT7</t>
  </si>
  <si>
    <t>TFQ2CMVPMMPWHQYP.BPH4J8HBKS.6YS6EN2CT7</t>
  </si>
  <si>
    <t>TFQ2CMVPMMPWHQYP.JRTCKXETXF.6YS6EN2CT7</t>
  </si>
  <si>
    <t>VKMNY8B3Z6MMQK22.4NA7Y494T4.6YS6EN2CT7</t>
  </si>
  <si>
    <t>VKMNY8B3Z6MMQK22.BPH4J8HBKS.6YS6EN2CT7</t>
  </si>
  <si>
    <t>VKMNY8B3Z6MMQK22.JRTCKXETXF.6YS6EN2CT7</t>
  </si>
  <si>
    <t>W6759BBXZGYGM6D9.4NA7Y494T4.6YS6EN2CT7</t>
  </si>
  <si>
    <t>W6759BBXZGYGM6D9.BPH4J8HBKS.6YS6EN2CT7</t>
  </si>
  <si>
    <t>W6759BBXZGYGM6D9.JRTCKXETXF.6YS6EN2CT7</t>
  </si>
  <si>
    <t>YQBWBYYTB7PTWPRV.4NA7Y494T4.6YS6EN2CT7</t>
  </si>
  <si>
    <t>YQBWBYYTB7PTWPRV.BPH4J8HBKS.6YS6EN2CT7</t>
  </si>
  <si>
    <t>YQBWBYYTB7PTWPRV.JRTCKXETXF.6YS6EN2CT7</t>
  </si>
  <si>
    <t>2YQUKAJYK5F5GQ85.4NA7Y494T4.6YS6EN2CT7</t>
  </si>
  <si>
    <t>i3.8xlarge</t>
  </si>
  <si>
    <t>2YQUKAJYK5F5GQ85.BPH4J8HBKS.6YS6EN2CT7</t>
  </si>
  <si>
    <t>2YQUKAJYK5F5GQ85.JRTCKXETXF.6YS6EN2CT7</t>
  </si>
  <si>
    <t>4V8KB2UE7H8S375P.JRTCKXETXF.6YS6EN2CT7</t>
  </si>
  <si>
    <t>7VBPBZMYV6WF7F6Y.4NA7Y494T4.6YS6EN2CT7</t>
  </si>
  <si>
    <t>7VBPBZMYV6WF7F6Y.BPH4J8HBKS.6YS6EN2CT7</t>
  </si>
  <si>
    <t>7VBPBZMYV6WF7F6Y.JRTCKXETXF.6YS6EN2CT7</t>
  </si>
  <si>
    <t>85YUA956HUZ2KGMZ.4NA7Y494T4.6YS6EN2CT7</t>
  </si>
  <si>
    <t>85YUA956HUZ2KGMZ.BPH4J8HBKS.6YS6EN2CT7</t>
  </si>
  <si>
    <t>85YUA956HUZ2KGMZ.JRTCKXETXF.6YS6EN2CT7</t>
  </si>
  <si>
    <t>A6QQCJK3U4B9E6J8.4NA7Y494T4.6YS6EN2CT7</t>
  </si>
  <si>
    <t>A6QQCJK3U4B9E6J8.BPH4J8HBKS.6YS6EN2CT7</t>
  </si>
  <si>
    <t>A6QQCJK3U4B9E6J8.JRTCKXETXF.6YS6EN2CT7</t>
  </si>
  <si>
    <t>CE7DBPDA67E9649N.4NA7Y494T4.6YS6EN2CT7</t>
  </si>
  <si>
    <t>CE7DBPDA67E9649N.BPH4J8HBKS.6YS6EN2CT7</t>
  </si>
  <si>
    <t>CE7DBPDA67E9649N.JRTCKXETXF.6YS6EN2CT7</t>
  </si>
  <si>
    <t>D6676RPABUN9YYYA.4NA7Y494T4.6YS6EN2CT7</t>
  </si>
  <si>
    <t>D6676RPABUN9YYYA.BPH4J8HBKS.6YS6EN2CT7</t>
  </si>
  <si>
    <t>D6676RPABUN9YYYA.JRTCKXETXF.6YS6EN2CT7</t>
  </si>
  <si>
    <t>KT6AJXNPXM2AV2E2.4NA7Y494T4.6YS6EN2CT7</t>
  </si>
  <si>
    <t>KT6AJXNPXM2AV2E2.BPH4J8HBKS.6YS6EN2CT7</t>
  </si>
  <si>
    <t>KT6AJXNPXM2AV2E2.JRTCKXETXF.6YS6EN2CT7</t>
  </si>
  <si>
    <t>MSPZEDFUMVGFQ85K.JRTCKXETXF.6YS6EN2CT7</t>
  </si>
  <si>
    <t>QT5H4DGR5UDT4UAM.4NA7Y494T4.6YS6EN2CT7</t>
  </si>
  <si>
    <t>QT5H4DGR5UDT4UAM.BPH4J8HBKS.6YS6EN2CT7</t>
  </si>
  <si>
    <t>QT5H4DGR5UDT4UAM.JRTCKXETXF.6YS6EN2CT7</t>
  </si>
  <si>
    <t>55WHWE5CGRCKDNSG.4NA7Y494T4.6YS6EN2CT7</t>
  </si>
  <si>
    <t>i3.large</t>
  </si>
  <si>
    <t>2c / 15.25 GiB</t>
  </si>
  <si>
    <t>55WHWE5CGRCKDNSG.BPH4J8HBKS.6YS6EN2CT7</t>
  </si>
  <si>
    <t>55WHWE5CGRCKDNSG.JRTCKXETXF.6YS6EN2CT7</t>
  </si>
  <si>
    <t>5DEAWG3SSSB5THYC.4NA7Y494T4.6YS6EN2CT7</t>
  </si>
  <si>
    <t>5DEAWG3SSSB5THYC.BPH4J8HBKS.6YS6EN2CT7</t>
  </si>
  <si>
    <t>5DEAWG3SSSB5THYC.JRTCKXETXF.6YS6EN2CT7</t>
  </si>
  <si>
    <t>AE6WJ8VZCY5P885D.4NA7Y494T4.6YS6EN2CT7</t>
  </si>
  <si>
    <t>AE6WJ8VZCY5P885D.BPH4J8HBKS.6YS6EN2CT7</t>
  </si>
  <si>
    <t>AE6WJ8VZCY5P885D.JRTCKXETXF.6YS6EN2CT7</t>
  </si>
  <si>
    <t>B9PPVQD6CM6F7DYF.4NA7Y494T4.6YS6EN2CT7</t>
  </si>
  <si>
    <t>B9PPVQD6CM6F7DYF.BPH4J8HBKS.6YS6EN2CT7</t>
  </si>
  <si>
    <t>B9PPVQD6CM6F7DYF.JRTCKXETXF.6YS6EN2CT7</t>
  </si>
  <si>
    <t>BS3EZ6GZQHW65NN8.JRTCKXETXF.6YS6EN2CT7</t>
  </si>
  <si>
    <t>E7CXNN2KFEK6MM77.4NA7Y494T4.6YS6EN2CT7</t>
  </si>
  <si>
    <t>E7CXNN2KFEK6MM77.BPH4J8HBKS.6YS6EN2CT7</t>
  </si>
  <si>
    <t>E7CXNN2KFEK6MM77.JRTCKXETXF.6YS6EN2CT7</t>
  </si>
  <si>
    <t>NVWBPBSYXWBBNMVS.4NA7Y494T4.6YS6EN2CT7</t>
  </si>
  <si>
    <t>NVWBPBSYXWBBNMVS.BPH4J8HBKS.6YS6EN2CT7</t>
  </si>
  <si>
    <t>NVWBPBSYXWBBNMVS.JRTCKXETXF.6YS6EN2CT7</t>
  </si>
  <si>
    <t>QETH7XM3DAYJJ6ZJ.JRTCKXETXF.6YS6EN2CT7</t>
  </si>
  <si>
    <t>SGD4XGH3BGVY76CB.4NA7Y494T4.6YS6EN2CT7</t>
  </si>
  <si>
    <t>SGD4XGH3BGVY76CB.BPH4J8HBKS.6YS6EN2CT7</t>
  </si>
  <si>
    <t>SGD4XGH3BGVY76CB.JRTCKXETXF.6YS6EN2CT7</t>
  </si>
  <si>
    <t>VG6CXQR4KKMNWZF7.4NA7Y494T4.6YS6EN2CT7</t>
  </si>
  <si>
    <t>VG6CXQR4KKMNWZF7.BPH4J8HBKS.6YS6EN2CT7</t>
  </si>
  <si>
    <t>VG6CXQR4KKMNWZF7.JRTCKXETXF.6YS6EN2CT7</t>
  </si>
  <si>
    <t>2MXQDQDUZA6VPEB6.4NA7Y494T4.6YS6EN2CT7</t>
  </si>
  <si>
    <t>i3.xlarge</t>
  </si>
  <si>
    <t>2MXQDQDUZA6VPEB6.BPH4J8HBKS.6YS6EN2CT7</t>
  </si>
  <si>
    <t>2MXQDQDUZA6VPEB6.JRTCKXETXF.6YS6EN2CT7</t>
  </si>
  <si>
    <t>3ZSR5RQBQ9EZ8B8Q.4NA7Y494T4.6YS6EN2CT7</t>
  </si>
  <si>
    <t>3ZSR5RQBQ9EZ8B8Q.BPH4J8HBKS.6YS6EN2CT7</t>
  </si>
  <si>
    <t>3ZSR5RQBQ9EZ8B8Q.JRTCKXETXF.6YS6EN2CT7</t>
  </si>
  <si>
    <t>DVAGYEPYVTJAD9ER.JRTCKXETXF.6YS6EN2CT7</t>
  </si>
  <si>
    <t>DXFSE37D3NBY2ZKP.4NA7Y494T4.6YS6EN2CT7</t>
  </si>
  <si>
    <t>DXFSE37D3NBY2ZKP.BPH4J8HBKS.6YS6EN2CT7</t>
  </si>
  <si>
    <t>DXFSE37D3NBY2ZKP.JRTCKXETXF.6YS6EN2CT7</t>
  </si>
  <si>
    <t>NP65QJKGMH5N9KPJ.4NA7Y494T4.6YS6EN2CT7</t>
  </si>
  <si>
    <t>NP65QJKGMH5N9KPJ.BPH4J8HBKS.6YS6EN2CT7</t>
  </si>
  <si>
    <t>NP65QJKGMH5N9KPJ.JRTCKXETXF.6YS6EN2CT7</t>
  </si>
  <si>
    <t>Q2JZP35TJBRDR3JQ.4NA7Y494T4.6YS6EN2CT7</t>
  </si>
  <si>
    <t>Q2JZP35TJBRDR3JQ.BPH4J8HBKS.6YS6EN2CT7</t>
  </si>
  <si>
    <t>Q2JZP35TJBRDR3JQ.JRTCKXETXF.6YS6EN2CT7</t>
  </si>
  <si>
    <t>SHRU4U7PST9RCHV6.4NA7Y494T4.6YS6EN2CT7</t>
  </si>
  <si>
    <t>SHRU4U7PST9RCHV6.BPH4J8HBKS.6YS6EN2CT7</t>
  </si>
  <si>
    <t>SHRU4U7PST9RCHV6.JRTCKXETXF.6YS6EN2CT7</t>
  </si>
  <si>
    <t>SW6THQVEPSWGUX79.4NA7Y494T4.6YS6EN2CT7</t>
  </si>
  <si>
    <t>SW6THQVEPSWGUX79.BPH4J8HBKS.6YS6EN2CT7</t>
  </si>
  <si>
    <t>SW6THQVEPSWGUX79.JRTCKXETXF.6YS6EN2CT7</t>
  </si>
  <si>
    <t>W2B8AJJ5RE46VEAZ.4NA7Y494T4.6YS6EN2CT7</t>
  </si>
  <si>
    <t>W2B8AJJ5RE46VEAZ.BPH4J8HBKS.6YS6EN2CT7</t>
  </si>
  <si>
    <t>W2B8AJJ5RE46VEAZ.JRTCKXETXF.6YS6EN2CT7</t>
  </si>
  <si>
    <t>ZBN4V4Y4JMMJM7QK.JRTCKXETXF.6YS6EN2CT7</t>
  </si>
  <si>
    <t>C6QUMRBPTVH9N4XB.4NA7Y494T4.6YS6EN2CT7</t>
  </si>
  <si>
    <t>2019-04-01</t>
  </si>
  <si>
    <t>i3en</t>
  </si>
  <si>
    <t>i3en.12xlarge</t>
  </si>
  <si>
    <t>48c / 384 GiB</t>
  </si>
  <si>
    <t>C6QUMRBPTVH9N4XB.BPH4J8HBKS.6YS6EN2CT7</t>
  </si>
  <si>
    <t>C6QUMRBPTVH9N4XB.JRTCKXETXF.6YS6EN2CT7</t>
  </si>
  <si>
    <t>EGGUSFYXGSKYV9MF.4NA7Y494T4.6YS6EN2CT7</t>
  </si>
  <si>
    <t>EGGUSFYXGSKYV9MF.BPH4J8HBKS.6YS6EN2CT7</t>
  </si>
  <si>
    <t>EGGUSFYXGSKYV9MF.JRTCKXETXF.6YS6EN2CT7</t>
  </si>
  <si>
    <t>KCQKQNBDCP2P4CE5.4NA7Y494T4.6YS6EN2CT7</t>
  </si>
  <si>
    <t>KCQKQNBDCP2P4CE5.BPH4J8HBKS.6YS6EN2CT7</t>
  </si>
  <si>
    <t>KCQKQNBDCP2P4CE5.JRTCKXETXF.6YS6EN2CT7</t>
  </si>
  <si>
    <t>MYJ99QMTAPMS7JSB.4NA7Y494T4.6YS6EN2CT7</t>
  </si>
  <si>
    <t>MYJ99QMTAPMS7JSB.BPH4J8HBKS.6YS6EN2CT7</t>
  </si>
  <si>
    <t>MYJ99QMTAPMS7JSB.JRTCKXETXF.6YS6EN2CT7</t>
  </si>
  <si>
    <t>PV8HNNXF7CHFM6EU.4NA7Y494T4.6YS6EN2CT7</t>
  </si>
  <si>
    <t>PV8HNNXF7CHFM6EU.BPH4J8HBKS.6YS6EN2CT7</t>
  </si>
  <si>
    <t>PV8HNNXF7CHFM6EU.JRTCKXETXF.6YS6EN2CT7</t>
  </si>
  <si>
    <t>TR6TC6MXQGAX929V.4NA7Y494T4.6YS6EN2CT7</t>
  </si>
  <si>
    <t>TR6TC6MXQGAX929V.BPH4J8HBKS.6YS6EN2CT7</t>
  </si>
  <si>
    <t>TR6TC6MXQGAX929V.JRTCKXETXF.6YS6EN2CT7</t>
  </si>
  <si>
    <t>YP8VTYNEBZGT8Z9Z.4NA7Y494T4.6YS6EN2CT7</t>
  </si>
  <si>
    <t>YP8VTYNEBZGT8Z9Z.BPH4J8HBKS.6YS6EN2CT7</t>
  </si>
  <si>
    <t>YP8VTYNEBZGT8Z9Z.JRTCKXETXF.6YS6EN2CT7</t>
  </si>
  <si>
    <t>YQNFBRBAP2FRKHND.4NA7Y494T4.6YS6EN2CT7</t>
  </si>
  <si>
    <t>YQNFBRBAP2FRKHND.BPH4J8HBKS.6YS6EN2CT7</t>
  </si>
  <si>
    <t>YQNFBRBAP2FRKHND.JRTCKXETXF.6YS6EN2CT7</t>
  </si>
  <si>
    <t>6R6UYVNUC2SMRXR9.4NA7Y494T4.6YS6EN2CT7</t>
  </si>
  <si>
    <t>i3en.24xlarge</t>
  </si>
  <si>
    <t>96c / 768 GiB</t>
  </si>
  <si>
    <t>6R6UYVNUC2SMRXR9.BPH4J8HBKS.6YS6EN2CT7</t>
  </si>
  <si>
    <t>6R6UYVNUC2SMRXR9.JRTCKXETXF.6YS6EN2CT7</t>
  </si>
  <si>
    <t>BAKMKQTPAUVMGY23.4NA7Y494T4.6YS6EN2CT7</t>
  </si>
  <si>
    <t>BAKMKQTPAUVMGY23.BPH4J8HBKS.6YS6EN2CT7</t>
  </si>
  <si>
    <t>BAKMKQTPAUVMGY23.JRTCKXETXF.6YS6EN2CT7</t>
  </si>
  <si>
    <t>BFP5K6GQP9KTA2D5.4NA7Y494T4.6YS6EN2CT7</t>
  </si>
  <si>
    <t>BFP5K6GQP9KTA2D5.BPH4J8HBKS.6YS6EN2CT7</t>
  </si>
  <si>
    <t>BFP5K6GQP9KTA2D5.JRTCKXETXF.6YS6EN2CT7</t>
  </si>
  <si>
    <t>CKT658ZWRX6ZP5VA.4NA7Y494T4.6YS6EN2CT7</t>
  </si>
  <si>
    <t>CKT658ZWRX6ZP5VA.BPH4J8HBKS.6YS6EN2CT7</t>
  </si>
  <si>
    <t>CKT658ZWRX6ZP5VA.JRTCKXETXF.6YS6EN2CT7</t>
  </si>
  <si>
    <t>CRRR88WXKVBEK7XU.4NA7Y494T4.6YS6EN2CT7</t>
  </si>
  <si>
    <t>CRRR88WXKVBEK7XU.BPH4J8HBKS.6YS6EN2CT7</t>
  </si>
  <si>
    <t>CRRR88WXKVBEK7XU.JRTCKXETXF.6YS6EN2CT7</t>
  </si>
  <si>
    <t>R27REYXTV2NVDRJG.4NA7Y494T4.6YS6EN2CT7</t>
  </si>
  <si>
    <t>R27REYXTV2NVDRJG.BPH4J8HBKS.6YS6EN2CT7</t>
  </si>
  <si>
    <t>R27REYXTV2NVDRJG.JRTCKXETXF.6YS6EN2CT7</t>
  </si>
  <si>
    <t>WZ84GGYTNXV4QM9E.4NA7Y494T4.6YS6EN2CT7</t>
  </si>
  <si>
    <t>WZ84GGYTNXV4QM9E.BPH4J8HBKS.6YS6EN2CT7</t>
  </si>
  <si>
    <t>WZ84GGYTNXV4QM9E.JRTCKXETXF.6YS6EN2CT7</t>
  </si>
  <si>
    <t>ZXUGPNF8P2VYNC78.4NA7Y494T4.6YS6EN2CT7</t>
  </si>
  <si>
    <t>ZXUGPNF8P2VYNC78.BPH4J8HBKS.6YS6EN2CT7</t>
  </si>
  <si>
    <t>ZXUGPNF8P2VYNC78.JRTCKXETXF.6YS6EN2CT7</t>
  </si>
  <si>
    <t>58VZ67SJFPN462ZM.4NA7Y494T4.6YS6EN2CT7</t>
  </si>
  <si>
    <t>i3en.2xlarge</t>
  </si>
  <si>
    <t>8c / 64 GiB</t>
  </si>
  <si>
    <t>58VZ67SJFPN462ZM.BPH4J8HBKS.6YS6EN2CT7</t>
  </si>
  <si>
    <t>58VZ67SJFPN462ZM.JRTCKXETXF.6YS6EN2CT7</t>
  </si>
  <si>
    <t>5CMH6UYGMU3J8V4Z.4NA7Y494T4.6YS6EN2CT7</t>
  </si>
  <si>
    <t>5CMH6UYGMU3J8V4Z.BPH4J8HBKS.6YS6EN2CT7</t>
  </si>
  <si>
    <t>5CMH6UYGMU3J8V4Z.JRTCKXETXF.6YS6EN2CT7</t>
  </si>
  <si>
    <t>834JVS6NRKVYK3V9.4NA7Y494T4.6YS6EN2CT7</t>
  </si>
  <si>
    <t>834JVS6NRKVYK3V9.BPH4J8HBKS.6YS6EN2CT7</t>
  </si>
  <si>
    <t>834JVS6NRKVYK3V9.JRTCKXETXF.6YS6EN2CT7</t>
  </si>
  <si>
    <t>HCKPHC8NPCZCZFV4.4NA7Y494T4.6YS6EN2CT7</t>
  </si>
  <si>
    <t>HCKPHC8NPCZCZFV4.BPH4J8HBKS.6YS6EN2CT7</t>
  </si>
  <si>
    <t>HCKPHC8NPCZCZFV4.JRTCKXETXF.6YS6EN2CT7</t>
  </si>
  <si>
    <t>HE7KURVGGJ5JHBGW.4NA7Y494T4.6YS6EN2CT7</t>
  </si>
  <si>
    <t>HE7KURVGGJ5JHBGW.BPH4J8HBKS.6YS6EN2CT7</t>
  </si>
  <si>
    <t>HE7KURVGGJ5JHBGW.JRTCKXETXF.6YS6EN2CT7</t>
  </si>
  <si>
    <t>KQCHJPHMVHU2ERQJ.4NA7Y494T4.6YS6EN2CT7</t>
  </si>
  <si>
    <t>KQCHJPHMVHU2ERQJ.BPH4J8HBKS.6YS6EN2CT7</t>
  </si>
  <si>
    <t>KQCHJPHMVHU2ERQJ.JRTCKXETXF.6YS6EN2CT7</t>
  </si>
  <si>
    <t>N93TWQ98SRTVCXY7.4NA7Y494T4.6YS6EN2CT7</t>
  </si>
  <si>
    <t>N93TWQ98SRTVCXY7.BPH4J8HBKS.6YS6EN2CT7</t>
  </si>
  <si>
    <t>N93TWQ98SRTVCXY7.JRTCKXETXF.6YS6EN2CT7</t>
  </si>
  <si>
    <t>UNFKRWN57D78GXR2.4NA7Y494T4.6YS6EN2CT7</t>
  </si>
  <si>
    <t>UNFKRWN57D78GXR2.BPH4J8HBKS.6YS6EN2CT7</t>
  </si>
  <si>
    <t>UNFKRWN57D78GXR2.JRTCKXETXF.6YS6EN2CT7</t>
  </si>
  <si>
    <t>2E5H4C36UYD2XKKS.4NA7Y494T4.6YS6EN2CT7</t>
  </si>
  <si>
    <t>i3en.3xlarge</t>
  </si>
  <si>
    <t>12c / 96 GiB</t>
  </si>
  <si>
    <t>2E5H4C36UYD2XKKS.BPH4J8HBKS.6YS6EN2CT7</t>
  </si>
  <si>
    <t>2E5H4C36UYD2XKKS.JRTCKXETXF.6YS6EN2CT7</t>
  </si>
  <si>
    <t>82K6DDCAZ92GJX3B.4NA7Y494T4.6YS6EN2CT7</t>
  </si>
  <si>
    <t>82K6DDCAZ92GJX3B.BPH4J8HBKS.6YS6EN2CT7</t>
  </si>
  <si>
    <t>82K6DDCAZ92GJX3B.JRTCKXETXF.6YS6EN2CT7</t>
  </si>
  <si>
    <t>8UBDHG2Y8ESV9JF8.4NA7Y494T4.6YS6EN2CT7</t>
  </si>
  <si>
    <t>8UBDHG2Y8ESV9JF8.BPH4J8HBKS.6YS6EN2CT7</t>
  </si>
  <si>
    <t>8UBDHG2Y8ESV9JF8.JRTCKXETXF.6YS6EN2CT7</t>
  </si>
  <si>
    <t>FR2KPRV58QCKSHUV.4NA7Y494T4.6YS6EN2CT7</t>
  </si>
  <si>
    <t>FR2KPRV58QCKSHUV.BPH4J8HBKS.6YS6EN2CT7</t>
  </si>
  <si>
    <t>FR2KPRV58QCKSHUV.JRTCKXETXF.6YS6EN2CT7</t>
  </si>
  <si>
    <t>JYXEMY55VKZVTVXP.4NA7Y494T4.6YS6EN2CT7</t>
  </si>
  <si>
    <t>JYXEMY55VKZVTVXP.BPH4J8HBKS.6YS6EN2CT7</t>
  </si>
  <si>
    <t>JYXEMY55VKZVTVXP.JRTCKXETXF.6YS6EN2CT7</t>
  </si>
  <si>
    <t>TH785ADUC3EZ84C2.4NA7Y494T4.6YS6EN2CT7</t>
  </si>
  <si>
    <t>TH785ADUC3EZ84C2.BPH4J8HBKS.6YS6EN2CT7</t>
  </si>
  <si>
    <t>TH785ADUC3EZ84C2.JRTCKXETXF.6YS6EN2CT7</t>
  </si>
  <si>
    <t>WAUCCNEJ53P27SZ9.4NA7Y494T4.6YS6EN2CT7</t>
  </si>
  <si>
    <t>WAUCCNEJ53P27SZ9.BPH4J8HBKS.6YS6EN2CT7</t>
  </si>
  <si>
    <t>WAUCCNEJ53P27SZ9.JRTCKXETXF.6YS6EN2CT7</t>
  </si>
  <si>
    <t>YVAGVKFX9BQGB9VS.4NA7Y494T4.6YS6EN2CT7</t>
  </si>
  <si>
    <t>YVAGVKFX9BQGB9VS.BPH4J8HBKS.6YS6EN2CT7</t>
  </si>
  <si>
    <t>YVAGVKFX9BQGB9VS.JRTCKXETXF.6YS6EN2CT7</t>
  </si>
  <si>
    <t>3FWFP3TJ7G64K9CF.4NA7Y494T4.6YS6EN2CT7</t>
  </si>
  <si>
    <t>i3en.6xlarge</t>
  </si>
  <si>
    <t>24c / 192 GiB</t>
  </si>
  <si>
    <t>3FWFP3TJ7G64K9CF.BPH4J8HBKS.6YS6EN2CT7</t>
  </si>
  <si>
    <t>3FWFP3TJ7G64K9CF.JRTCKXETXF.6YS6EN2CT7</t>
  </si>
  <si>
    <t>7P5V8T589BWEZUWC.4NA7Y494T4.6YS6EN2CT7</t>
  </si>
  <si>
    <t>7P5V8T589BWEZUWC.BPH4J8HBKS.6YS6EN2CT7</t>
  </si>
  <si>
    <t>7P5V8T589BWEZUWC.JRTCKXETXF.6YS6EN2CT7</t>
  </si>
  <si>
    <t>HKUHDCVY6M9TGYER.4NA7Y494T4.6YS6EN2CT7</t>
  </si>
  <si>
    <t>HKUHDCVY6M9TGYER.BPH4J8HBKS.6YS6EN2CT7</t>
  </si>
  <si>
    <t>HKUHDCVY6M9TGYER.JRTCKXETXF.6YS6EN2CT7</t>
  </si>
  <si>
    <t>QX2V6F4TZSE9XV9J.4NA7Y494T4.6YS6EN2CT7</t>
  </si>
  <si>
    <t>QX2V6F4TZSE9XV9J.BPH4J8HBKS.6YS6EN2CT7</t>
  </si>
  <si>
    <t>QX2V6F4TZSE9XV9J.JRTCKXETXF.6YS6EN2CT7</t>
  </si>
  <si>
    <t>SVZB7EP8WS6QUNV2.4NA7Y494T4.6YS6EN2CT7</t>
  </si>
  <si>
    <t>SVZB7EP8WS6QUNV2.BPH4J8HBKS.6YS6EN2CT7</t>
  </si>
  <si>
    <t>SVZB7EP8WS6QUNV2.JRTCKXETXF.6YS6EN2CT7</t>
  </si>
  <si>
    <t>TX9TPSCUQ5ZWABTX.4NA7Y494T4.6YS6EN2CT7</t>
  </si>
  <si>
    <t>TX9TPSCUQ5ZWABTX.BPH4J8HBKS.6YS6EN2CT7</t>
  </si>
  <si>
    <t>TX9TPSCUQ5ZWABTX.JRTCKXETXF.6YS6EN2CT7</t>
  </si>
  <si>
    <t>V8ZX5BP24ZERE5ZS.4NA7Y494T4.6YS6EN2CT7</t>
  </si>
  <si>
    <t>V8ZX5BP24ZERE5ZS.BPH4J8HBKS.6YS6EN2CT7</t>
  </si>
  <si>
    <t>V8ZX5BP24ZERE5ZS.JRTCKXETXF.6YS6EN2CT7</t>
  </si>
  <si>
    <t>Z94C5HUMSPJ7FCY3.4NA7Y494T4.6YS6EN2CT7</t>
  </si>
  <si>
    <t>Z94C5HUMSPJ7FCY3.BPH4J8HBKS.6YS6EN2CT7</t>
  </si>
  <si>
    <t>Z94C5HUMSPJ7FCY3.JRTCKXETXF.6YS6EN2CT7</t>
  </si>
  <si>
    <t>5K7HTNAZV7NJ7EPV.4NA7Y494T4.6YS6EN2CT7</t>
  </si>
  <si>
    <t>i3en.large</t>
  </si>
  <si>
    <t>2c / 16 GiB</t>
  </si>
  <si>
    <t>5K7HTNAZV7NJ7EPV.BPH4J8HBKS.6YS6EN2CT7</t>
  </si>
  <si>
    <t>5K7HTNAZV7NJ7EPV.JRTCKXETXF.6YS6EN2CT7</t>
  </si>
  <si>
    <t>77YP58M83U7JYYT4.4NA7Y494T4.6YS6EN2CT7</t>
  </si>
  <si>
    <t>77YP58M83U7JYYT4.BPH4J8HBKS.6YS6EN2CT7</t>
  </si>
  <si>
    <t>77YP58M83U7JYYT4.JRTCKXETXF.6YS6EN2CT7</t>
  </si>
  <si>
    <t>9VQR7AVFPJTP26JQ.4NA7Y494T4.6YS6EN2CT7</t>
  </si>
  <si>
    <t>9VQR7AVFPJTP26JQ.BPH4J8HBKS.6YS6EN2CT7</t>
  </si>
  <si>
    <t>9VQR7AVFPJTP26JQ.JRTCKXETXF.6YS6EN2CT7</t>
  </si>
  <si>
    <t>AJZY6HSPNN38FGVN.4NA7Y494T4.6YS6EN2CT7</t>
  </si>
  <si>
    <t>AJZY6HSPNN38FGVN.BPH4J8HBKS.6YS6EN2CT7</t>
  </si>
  <si>
    <t>AJZY6HSPNN38FGVN.JRTCKXETXF.6YS6EN2CT7</t>
  </si>
  <si>
    <t>EDQRY3JBNZQ9KW72.4NA7Y494T4.6YS6EN2CT7</t>
  </si>
  <si>
    <t>EDQRY3JBNZQ9KW72.BPH4J8HBKS.6YS6EN2CT7</t>
  </si>
  <si>
    <t>EDQRY3JBNZQ9KW72.JRTCKXETXF.6YS6EN2CT7</t>
  </si>
  <si>
    <t>SMCB392XW9KKXKNM.4NA7Y494T4.6YS6EN2CT7</t>
  </si>
  <si>
    <t>SMCB392XW9KKXKNM.BPH4J8HBKS.6YS6EN2CT7</t>
  </si>
  <si>
    <t>SMCB392XW9KKXKNM.JRTCKXETXF.6YS6EN2CT7</t>
  </si>
  <si>
    <t>TENS73U5SWN3TQG5.4NA7Y494T4.6YS6EN2CT7</t>
  </si>
  <si>
    <t>TENS73U5SWN3TQG5.BPH4J8HBKS.6YS6EN2CT7</t>
  </si>
  <si>
    <t>TENS73U5SWN3TQG5.JRTCKXETXF.6YS6EN2CT7</t>
  </si>
  <si>
    <t>Z99MY56WDS3P4BQK.4NA7Y494T4.6YS6EN2CT7</t>
  </si>
  <si>
    <t>Z99MY56WDS3P4BQK.BPH4J8HBKS.6YS6EN2CT7</t>
  </si>
  <si>
    <t>Z99MY56WDS3P4BQK.JRTCKXETXF.6YS6EN2CT7</t>
  </si>
  <si>
    <t>AP8D3KGQ758DVJYU.4NA7Y494T4.6YS6EN2CT7</t>
  </si>
  <si>
    <t>i3en.metal</t>
  </si>
  <si>
    <t>AP8D3KGQ758DVJYU.BPH4J8HBKS.6YS6EN2CT7</t>
  </si>
  <si>
    <t>AP8D3KGQ758DVJYU.JRTCKXETXF.6YS6EN2CT7</t>
  </si>
  <si>
    <t>B6ZPCGBA3D4GU2HR.4NA7Y494T4.6YS6EN2CT7</t>
  </si>
  <si>
    <t>B6ZPCGBA3D4GU2HR.BPH4J8HBKS.6YS6EN2CT7</t>
  </si>
  <si>
    <t>B6ZPCGBA3D4GU2HR.JRTCKXETXF.6YS6EN2CT7</t>
  </si>
  <si>
    <t>DKPUQG2X9958K367.4NA7Y494T4.6YS6EN2CT7</t>
  </si>
  <si>
    <t>DKPUQG2X9958K367.BPH4J8HBKS.6YS6EN2CT7</t>
  </si>
  <si>
    <t>DKPUQG2X9958K367.JRTCKXETXF.6YS6EN2CT7</t>
  </si>
  <si>
    <t>FYQ9VBHHJRT4JSFJ.4NA7Y494T4.6YS6EN2CT7</t>
  </si>
  <si>
    <t>FYQ9VBHHJRT4JSFJ.BPH4J8HBKS.6YS6EN2CT7</t>
  </si>
  <si>
    <t>FYQ9VBHHJRT4JSFJ.JRTCKXETXF.6YS6EN2CT7</t>
  </si>
  <si>
    <t>MRDM4PZKBS6KA5G3.4NA7Y494T4.6YS6EN2CT7</t>
  </si>
  <si>
    <t>MRDM4PZKBS6KA5G3.BPH4J8HBKS.6YS6EN2CT7</t>
  </si>
  <si>
    <t>MRDM4PZKBS6KA5G3.JRTCKXETXF.6YS6EN2CT7</t>
  </si>
  <si>
    <t>WVVAPWW2R6B8NHG3.4NA7Y494T4.6YS6EN2CT7</t>
  </si>
  <si>
    <t>WVVAPWW2R6B8NHG3.BPH4J8HBKS.6YS6EN2CT7</t>
  </si>
  <si>
    <t>WVVAPWW2R6B8NHG3.JRTCKXETXF.6YS6EN2CT7</t>
  </si>
  <si>
    <t>WXPDU6SY7E6VCMAM.4NA7Y494T4.6YS6EN2CT7</t>
  </si>
  <si>
    <t>WXPDU6SY7E6VCMAM.BPH4J8HBKS.6YS6EN2CT7</t>
  </si>
  <si>
    <t>WXPDU6SY7E6VCMAM.JRTCKXETXF.6YS6EN2CT7</t>
  </si>
  <si>
    <t>XSRKENZZMRBVK3K5.4NA7Y494T4.6YS6EN2CT7</t>
  </si>
  <si>
    <t>XSRKENZZMRBVK3K5.BPH4J8HBKS.6YS6EN2CT7</t>
  </si>
  <si>
    <t>XSRKENZZMRBVK3K5.JRTCKXETXF.6YS6EN2CT7</t>
  </si>
  <si>
    <t>7K6ACA6NBRFWXGN2.4NA7Y494T4.6YS6EN2CT7</t>
  </si>
  <si>
    <t>i3en.xlarge</t>
  </si>
  <si>
    <t>4c / 32 GiB</t>
  </si>
  <si>
    <t>7K6ACA6NBRFWXGN2.BPH4J8HBKS.6YS6EN2CT7</t>
  </si>
  <si>
    <t>7K6ACA6NBRFWXGN2.JRTCKXETXF.6YS6EN2CT7</t>
  </si>
  <si>
    <t>86A66H9TJCCF5AVV.4NA7Y494T4.6YS6EN2CT7</t>
  </si>
  <si>
    <t>86A66H9TJCCF5AVV.BPH4J8HBKS.6YS6EN2CT7</t>
  </si>
  <si>
    <t>86A66H9TJCCF5AVV.JRTCKXETXF.6YS6EN2CT7</t>
  </si>
  <si>
    <t>AMPM94KS69W5FCNU.4NA7Y494T4.6YS6EN2CT7</t>
  </si>
  <si>
    <t>AMPM94KS69W5FCNU.BPH4J8HBKS.6YS6EN2CT7</t>
  </si>
  <si>
    <t>AMPM94KS69W5FCNU.JRTCKXETXF.6YS6EN2CT7</t>
  </si>
  <si>
    <t>DNWDEBW2PVC2YCC2.4NA7Y494T4.6YS6EN2CT7</t>
  </si>
  <si>
    <t>DNWDEBW2PVC2YCC2.BPH4J8HBKS.6YS6EN2CT7</t>
  </si>
  <si>
    <t>DNWDEBW2PVC2YCC2.JRTCKXETXF.6YS6EN2CT7</t>
  </si>
  <si>
    <t>KEWRPY3573BV7NSK.4NA7Y494T4.6YS6EN2CT7</t>
  </si>
  <si>
    <t>KEWRPY3573BV7NSK.BPH4J8HBKS.6YS6EN2CT7</t>
  </si>
  <si>
    <t>KEWRPY3573BV7NSK.JRTCKXETXF.6YS6EN2CT7</t>
  </si>
  <si>
    <t>RBPUCR983UVEP496.4NA7Y494T4.6YS6EN2CT7</t>
  </si>
  <si>
    <t>RBPUCR983UVEP496.BPH4J8HBKS.6YS6EN2CT7</t>
  </si>
  <si>
    <t>RBPUCR983UVEP496.JRTCKXETXF.6YS6EN2CT7</t>
  </si>
  <si>
    <t>X65QNUC6YGTVTYKN.4NA7Y494T4.6YS6EN2CT7</t>
  </si>
  <si>
    <t>X65QNUC6YGTVTYKN.BPH4J8HBKS.6YS6EN2CT7</t>
  </si>
  <si>
    <t>X65QNUC6YGTVTYKN.JRTCKXETXF.6YS6EN2CT7</t>
  </si>
  <si>
    <t>YAFZTMRCWB3UNR9R.4NA7Y494T4.6YS6EN2CT7</t>
  </si>
  <si>
    <t>YAFZTMRCWB3UNR9R.BPH4J8HBKS.6YS6EN2CT7</t>
  </si>
  <si>
    <t>YAFZTMRCWB3UNR9R.JRTCKXETXF.6YS6EN2CT7</t>
  </si>
  <si>
    <t>2T54MJHFU99DRWF7.JRTCKXETXF.6YS6EN2CT7</t>
  </si>
  <si>
    <t>m1</t>
  </si>
  <si>
    <t>m1.large</t>
  </si>
  <si>
    <t>2c / 7.5 GiB</t>
  </si>
  <si>
    <t>76QHMTEMJPWVQB6A.4NA7Y494T4.6YS6EN2CT7</t>
  </si>
  <si>
    <t>76QHMTEMJPWVQB6A.JRTCKXETXF.6YS6EN2CT7</t>
  </si>
  <si>
    <t>7R57JEMUDFS942DW.4NA7Y494T4.6YS6EN2CT7</t>
  </si>
  <si>
    <t>7R57JEMUDFS942DW.JRTCKXETXF.6YS6EN2CT7</t>
  </si>
  <si>
    <t>C2YY5GEKS5E9HCBJ.4NA7Y494T4.6YS6EN2CT7</t>
  </si>
  <si>
    <t>C2YY5GEKS5E9HCBJ.JRTCKXETXF.6YS6EN2CT7</t>
  </si>
  <si>
    <t>GFUA7US6G2F9M2VP.4NA7Y494T4.6YS6EN2CT7</t>
  </si>
  <si>
    <t>GFUA7US6G2F9M2VP.JRTCKXETXF.6YS6EN2CT7</t>
  </si>
  <si>
    <t>KNED5E5QVGNCXJPM.4NA7Y494T4.6YS6EN2CT7</t>
  </si>
  <si>
    <t>KNED5E5QVGNCXJPM.JRTCKXETXF.6YS6EN2CT7</t>
  </si>
  <si>
    <t>KWTW9RNYJG6GG3J2.4NA7Y494T4.6YS6EN2CT7</t>
  </si>
  <si>
    <t>KWTW9RNYJG6GG3J2.JRTCKXETXF.6YS6EN2CT7</t>
  </si>
  <si>
    <t>SZ8UP75DPPMENDAP.4NA7Y494T4.6YS6EN2CT7</t>
  </si>
  <si>
    <t>SZ8UP75DPPMENDAP.JRTCKXETXF.6YS6EN2CT7</t>
  </si>
  <si>
    <t>TV56MVDV4WFRDYSH.JRTCKXETXF.6YS6EN2CT7</t>
  </si>
  <si>
    <t>U3J58DPKH4KU4BHJ.4NA7Y494T4.6YS6EN2CT7</t>
  </si>
  <si>
    <t>U3J58DPKH4KU4BHJ.JRTCKXETXF.6YS6EN2CT7</t>
  </si>
  <si>
    <t>4MPHGSXTJMK6F23R.4NA7Y494T4.6YS6EN2CT7</t>
  </si>
  <si>
    <t>m1.medium</t>
  </si>
  <si>
    <t>1c / 3.75 GiB</t>
  </si>
  <si>
    <t>4MPHGSXTJMK6F23R.JRTCKXETXF.6YS6EN2CT7</t>
  </si>
  <si>
    <t>AWKS5CKWCSZXNP34.4NA7Y494T4.6YS6EN2CT7</t>
  </si>
  <si>
    <t>AWKS5CKWCSZXNP34.JRTCKXETXF.6YS6EN2CT7</t>
  </si>
  <si>
    <t>GJD5TT3NQGVE6Q2S.4NA7Y494T4.6YS6EN2CT7</t>
  </si>
  <si>
    <t>GJD5TT3NQGVE6Q2S.JRTCKXETXF.6YS6EN2CT7</t>
  </si>
  <si>
    <t>P2WCZWKZ7V58KYDU.JRTCKXETXF.6YS6EN2CT7</t>
  </si>
  <si>
    <t>RHQYMPTRGPXNJG29.4NA7Y494T4.6YS6EN2CT7</t>
  </si>
  <si>
    <t>RHQYMPTRGPXNJG29.JRTCKXETXF.6YS6EN2CT7</t>
  </si>
  <si>
    <t>TPJVBXMBFDUBJM83.4NA7Y494T4.6YS6EN2CT7</t>
  </si>
  <si>
    <t>TPJVBXMBFDUBJM83.JRTCKXETXF.6YS6EN2CT7</t>
  </si>
  <si>
    <t>TQBWKNF3XSXUKWR7.4NA7Y494T4.6YS6EN2CT7</t>
  </si>
  <si>
    <t>TQBWKNF3XSXUKWR7.JRTCKXETXF.6YS6EN2CT7</t>
  </si>
  <si>
    <t>U97RE78QXAAFSEKV.4NA7Y494T4.6YS6EN2CT7</t>
  </si>
  <si>
    <t>U97RE78QXAAFSEKV.JRTCKXETXF.6YS6EN2CT7</t>
  </si>
  <si>
    <t>VTWZ4DQ2Z9M67J4A.JRTCKXETXF.6YS6EN2CT7</t>
  </si>
  <si>
    <t>WPWXNJEWQN6WD3ZF.4NA7Y494T4.6YS6EN2CT7</t>
  </si>
  <si>
    <t>WPWXNJEWQN6WD3ZF.JRTCKXETXF.6YS6EN2CT7</t>
  </si>
  <si>
    <t>3B7W9KEE4494RXYF.JRTCKXETXF.6YS6EN2CT7</t>
  </si>
  <si>
    <t>m1.small</t>
  </si>
  <si>
    <t>1c / 1.7 GiB</t>
  </si>
  <si>
    <t>3UT8XF2Z978APU2N.4NA7Y494T4.6YS6EN2CT7</t>
  </si>
  <si>
    <t>3UT8XF2Z978APU2N.JRTCKXETXF.6YS6EN2CT7</t>
  </si>
  <si>
    <t>9E8HSKB5MRVJ8TAZ.4NA7Y494T4.6YS6EN2CT7</t>
  </si>
  <si>
    <t>9E8HSKB5MRVJ8TAZ.JRTCKXETXF.6YS6EN2CT7</t>
  </si>
  <si>
    <t>AY4FDSUJNXRSNADM.4NA7Y494T4.6YS6EN2CT7</t>
  </si>
  <si>
    <t>AY4FDSUJNXRSNADM.JRTCKXETXF.6YS6EN2CT7</t>
  </si>
  <si>
    <t>FSTNGTSVQHQ7U57E.4NA7Y494T4.6YS6EN2CT7</t>
  </si>
  <si>
    <t>FSTNGTSVQHQ7U57E.JRTCKXETXF.6YS6EN2CT7</t>
  </si>
  <si>
    <t>GM6EUKWPHA44KPZV.4NA7Y494T4.6YS6EN2CT7</t>
  </si>
  <si>
    <t>GM6EUKWPHA44KPZV.JRTCKXETXF.6YS6EN2CT7</t>
  </si>
  <si>
    <t>S3GED9E48ZEDVBVS.4NA7Y494T4.6YS6EN2CT7</t>
  </si>
  <si>
    <t>S3GED9E48ZEDVBVS.JRTCKXETXF.6YS6EN2CT7</t>
  </si>
  <si>
    <t>VM2PFN8ME9595UGP.4NA7Y494T4.6YS6EN2CT7</t>
  </si>
  <si>
    <t>VM2PFN8ME9595UGP.JRTCKXETXF.6YS6EN2CT7</t>
  </si>
  <si>
    <t>VN7A3HPPYJB7676K.JRTCKXETXF.6YS6EN2CT7</t>
  </si>
  <si>
    <t>XMEEJKH6VFJW84CZ.4NA7Y494T4.6YS6EN2CT7</t>
  </si>
  <si>
    <t>XMEEJKH6VFJW84CZ.JRTCKXETXF.6YS6EN2CT7</t>
  </si>
  <si>
    <t>8A5X9KQR4YKYYXCQ.4NA7Y494T4.6YS6EN2CT7</t>
  </si>
  <si>
    <t>m1.xlarge</t>
  </si>
  <si>
    <t>4c / 15 GiB</t>
  </si>
  <si>
    <t>8A5X9KQR4YKYYXCQ.JRTCKXETXF.6YS6EN2CT7</t>
  </si>
  <si>
    <t>8XFA7VU7Z5DDBCQQ.JRTCKXETXF.6YS6EN2CT7</t>
  </si>
  <si>
    <t>C9MQTAB3PVP837US.4NA7Y494T4.6YS6EN2CT7</t>
  </si>
  <si>
    <t>C9MQTAB3PVP837US.JRTCKXETXF.6YS6EN2CT7</t>
  </si>
  <si>
    <t>E8SRFR27VA3EMQ5R.JRTCKXETXF.6YS6EN2CT7</t>
  </si>
  <si>
    <t>K3YQSQECFBSYQZD6.4NA7Y494T4.6YS6EN2CT7</t>
  </si>
  <si>
    <t>K3YQSQECFBSYQZD6.JRTCKXETXF.6YS6EN2CT7</t>
  </si>
  <si>
    <t>M7E4RB6Z9FXS5EYV.4NA7Y494T4.6YS6EN2CT7</t>
  </si>
  <si>
    <t>M7E4RB6Z9FXS5EYV.JRTCKXETXF.6YS6EN2CT7</t>
  </si>
  <si>
    <t>MHP6J3V37SH5EZGZ.4NA7Y494T4.6YS6EN2CT7</t>
  </si>
  <si>
    <t>MHP6J3V37SH5EZGZ.JRTCKXETXF.6YS6EN2CT7</t>
  </si>
  <si>
    <t>MY9GGHE95UXP4EUG.4NA7Y494T4.6YS6EN2CT7</t>
  </si>
  <si>
    <t>MY9GGHE95UXP4EUG.JRTCKXETXF.6YS6EN2CT7</t>
  </si>
  <si>
    <t>R4AUKRMTDC5HQRVY.4NA7Y494T4.6YS6EN2CT7</t>
  </si>
  <si>
    <t>R4AUKRMTDC5HQRVY.JRTCKXETXF.6YS6EN2CT7</t>
  </si>
  <si>
    <t>WKPN4RC6Q347PQMK.4NA7Y494T4.6YS6EN2CT7</t>
  </si>
  <si>
    <t>WKPN4RC6Q347PQMK.JRTCKXETXF.6YS6EN2CT7</t>
  </si>
  <si>
    <t>4S85FJPFHQTDF6KD.4NA7Y494T4.6YS6EN2CT7</t>
  </si>
  <si>
    <t>m2</t>
  </si>
  <si>
    <t>m2.2xlarge</t>
  </si>
  <si>
    <t>Memory optimized</t>
  </si>
  <si>
    <t>4c / 34.2 GiB</t>
  </si>
  <si>
    <t>4S85FJPFHQTDF6KD.JRTCKXETXF.6YS6EN2CT7</t>
  </si>
  <si>
    <t>6PB95M6GG8CNXMMR.4NA7Y494T4.6YS6EN2CT7</t>
  </si>
  <si>
    <t>6PB95M6GG8CNXMMR.JRTCKXETXF.6YS6EN2CT7</t>
  </si>
  <si>
    <t>C4CCWJ5RTGEBQKRD.JRTCKXETXF.6YS6EN2CT7</t>
  </si>
  <si>
    <t>KD4C5PHUMR8R5DR7.4NA7Y494T4.6YS6EN2CT7</t>
  </si>
  <si>
    <t>KD4C5PHUMR8R5DR7.JRTCKXETXF.6YS6EN2CT7</t>
  </si>
  <si>
    <t>M3AS26KHVWTS7PSK.4NA7Y494T4.6YS6EN2CT7</t>
  </si>
  <si>
    <t>M3AS26KHVWTS7PSK.JRTCKXETXF.6YS6EN2CT7</t>
  </si>
  <si>
    <t>QSD8BK62A2CN5GU3.4NA7Y494T4.6YS6EN2CT7</t>
  </si>
  <si>
    <t>QSD8BK62A2CN5GU3.JRTCKXETXF.6YS6EN2CT7</t>
  </si>
  <si>
    <t>SJBVRCSZNBSJEW3U.4NA7Y494T4.6YS6EN2CT7</t>
  </si>
  <si>
    <t>SJBVRCSZNBSJEW3U.JRTCKXETXF.6YS6EN2CT7</t>
  </si>
  <si>
    <t>X54UG2VJHJUB6H8R.4NA7Y494T4.6YS6EN2CT7</t>
  </si>
  <si>
    <t>X54UG2VJHJUB6H8R.JRTCKXETXF.6YS6EN2CT7</t>
  </si>
  <si>
    <t>YSDHQXS7GE9RQWMK.JRTCKXETXF.6YS6EN2CT7</t>
  </si>
  <si>
    <t>ZT7486944J7AAXRW.4NA7Y494T4.6YS6EN2CT7</t>
  </si>
  <si>
    <t>ZT7486944J7AAXRW.JRTCKXETXF.6YS6EN2CT7</t>
  </si>
  <si>
    <t>4PRF9CZZBT3AM9D4.4NA7Y494T4.6YS6EN2CT7</t>
  </si>
  <si>
    <t>m2.4xlarge</t>
  </si>
  <si>
    <t>8c / 68.4 GiB</t>
  </si>
  <si>
    <t>4PRF9CZZBT3AM9D4.JRTCKXETXF.6YS6EN2CT7</t>
  </si>
  <si>
    <t>7HE3UVN3FAA2MY37.4NA7Y494T4.6YS6EN2CT7</t>
  </si>
  <si>
    <t>7HE3UVN3FAA2MY37.JRTCKXETXF.6YS6EN2CT7</t>
  </si>
  <si>
    <t>9VFDQ4BFRRA7K3VP.4NA7Y494T4.6YS6EN2CT7</t>
  </si>
  <si>
    <t>9VFDQ4BFRRA7K3VP.JRTCKXETXF.6YS6EN2CT7</t>
  </si>
  <si>
    <t>EG9VYXTJGDXXJFU5.JRTCKXETXF.6YS6EN2CT7</t>
  </si>
  <si>
    <t>F5AJBMBYYDCBJMXZ.4NA7Y494T4.6YS6EN2CT7</t>
  </si>
  <si>
    <t>F5AJBMBYYDCBJMXZ.JRTCKXETXF.6YS6EN2CT7</t>
  </si>
  <si>
    <t>P6VBXFKWAQPNHNKJ.4NA7Y494T4.6YS6EN2CT7</t>
  </si>
  <si>
    <t>P6VBXFKWAQPNHNKJ.JRTCKXETXF.6YS6EN2CT7</t>
  </si>
  <si>
    <t>R45BRQVYVQYE939X.4NA7Y494T4.6YS6EN2CT7</t>
  </si>
  <si>
    <t>R45BRQVYVQYE939X.JRTCKXETXF.6YS6EN2CT7</t>
  </si>
  <si>
    <t>U5ZD2E5MR4D6MC2Y.4NA7Y494T4.6YS6EN2CT7</t>
  </si>
  <si>
    <t>U5ZD2E5MR4D6MC2Y.JRTCKXETXF.6YS6EN2CT7</t>
  </si>
  <si>
    <t>V5SVYM29HYT6G5QF.JRTCKXETXF.6YS6EN2CT7</t>
  </si>
  <si>
    <t>X45SARFPFSTDYPM6.4NA7Y494T4.6YS6EN2CT7</t>
  </si>
  <si>
    <t>X45SARFPFSTDYPM6.JRTCKXETXF.6YS6EN2CT7</t>
  </si>
  <si>
    <t>2TGBU3HN8B4VZV3V.4NA7Y494T4.6YS6EN2CT7</t>
  </si>
  <si>
    <t>m2.xlarge</t>
  </si>
  <si>
    <t>2c / 17.1 GiB</t>
  </si>
  <si>
    <t>2TGBU3HN8B4VZV3V.JRTCKXETXF.6YS6EN2CT7</t>
  </si>
  <si>
    <t>9SJZBCKBUEVC9P6R.JRTCKXETXF.6YS6EN2CT7</t>
  </si>
  <si>
    <t>B27MJ4EV9U64FNWM.4NA7Y494T4.6YS6EN2CT7</t>
  </si>
  <si>
    <t>B27MJ4EV9U64FNWM.JRTCKXETXF.6YS6EN2CT7</t>
  </si>
  <si>
    <t>FAQXU4GKTJCADTKQ.4NA7Y494T4.6YS6EN2CT7</t>
  </si>
  <si>
    <t>FAQXU4GKTJCADTKQ.JRTCKXETXF.6YS6EN2CT7</t>
  </si>
  <si>
    <t>GJH6QHK4WG8NS8J4.4NA7Y494T4.6YS6EN2CT7</t>
  </si>
  <si>
    <t>GJH6QHK4WG8NS8J4.JRTCKXETXF.6YS6EN2CT7</t>
  </si>
  <si>
    <t>MGQATXJBPKDC26W8.4NA7Y494T4.6YS6EN2CT7</t>
  </si>
  <si>
    <t>MGQATXJBPKDC26W8.JRTCKXETXF.6YS6EN2CT7</t>
  </si>
  <si>
    <t>PEZ6KFT6ZAXAPSDB.4NA7Y494T4.6YS6EN2CT7</t>
  </si>
  <si>
    <t>PEZ6KFT6ZAXAPSDB.JRTCKXETXF.6YS6EN2CT7</t>
  </si>
  <si>
    <t>RZZ6V45QKTSDMKDQ.JRTCKXETXF.6YS6EN2CT7</t>
  </si>
  <si>
    <t>V5SUYWWSC9HUZFWJ.4NA7Y494T4.6YS6EN2CT7</t>
  </si>
  <si>
    <t>V5SUYWWSC9HUZFWJ.JRTCKXETXF.6YS6EN2CT7</t>
  </si>
  <si>
    <t>YRS87KCHW3H9449Q.4NA7Y494T4.6YS6EN2CT7</t>
  </si>
  <si>
    <t>YRS87KCHW3H9449Q.JRTCKXETXF.6YS6EN2CT7</t>
  </si>
  <si>
    <t>27HAJ3VGN8HB9V7P.4NA7Y494T4.6YS6EN2CT7</t>
  </si>
  <si>
    <t>m3</t>
  </si>
  <si>
    <t>m3.2xlarge</t>
  </si>
  <si>
    <t>8c / 30 GiB</t>
  </si>
  <si>
    <t>27HAJ3VGN8HB9V7P.JRTCKXETXF.6YS6EN2CT7</t>
  </si>
  <si>
    <t>2GART6SYFFAWM795.JRTCKXETXF.6YS6EN2CT7</t>
  </si>
  <si>
    <t>5VY42STMM2RXF4QN.4NA7Y494T4.6YS6EN2CT7</t>
  </si>
  <si>
    <t>5VY42STMM2RXF4QN.JRTCKXETXF.6YS6EN2CT7</t>
  </si>
  <si>
    <t>CUGACJX92DYQJ4ZJ.4NA7Y494T4.6YS6EN2CT7</t>
  </si>
  <si>
    <t>CUGACJX92DYQJ4ZJ.JRTCKXETXF.6YS6EN2CT7</t>
  </si>
  <si>
    <t>CV2E2MAWAVCE7MGF.4NA7Y494T4.6YS6EN2CT7</t>
  </si>
  <si>
    <t>CV2E2MAWAVCE7MGF.JRTCKXETXF.6YS6EN2CT7</t>
  </si>
  <si>
    <t>D29U26UAEX6WK4TW.4NA7Y494T4.6YS6EN2CT7</t>
  </si>
  <si>
    <t>D29U26UAEX6WK4TW.JRTCKXETXF.6YS6EN2CT7</t>
  </si>
  <si>
    <t>G36G93N8AM3535ES.JRTCKXETXF.6YS6EN2CT7</t>
  </si>
  <si>
    <t>QQ7WP6Y2NXUV8VVQ.4NA7Y494T4.6YS6EN2CT7</t>
  </si>
  <si>
    <t>QQ7WP6Y2NXUV8VVQ.JRTCKXETXF.6YS6EN2CT7</t>
  </si>
  <si>
    <t>SQY5VU3C5DP48SGR.4NA7Y494T4.6YS6EN2CT7</t>
  </si>
  <si>
    <t>SQY5VU3C5DP48SGR.JRTCKXETXF.6YS6EN2CT7</t>
  </si>
  <si>
    <t>YMU86U46CKVYPN9X.4NA7Y494T4.6YS6EN2CT7</t>
  </si>
  <si>
    <t>YMU86U46CKVYPN9X.JRTCKXETXF.6YS6EN2CT7</t>
  </si>
  <si>
    <t>25BUMFAJ4QE6DNDD.JRTCKXETXF.6YS6EN2CT7</t>
  </si>
  <si>
    <t>m3.large</t>
  </si>
  <si>
    <t>4EPFKBP776Q44MWJ.4NA7Y494T4.6YS6EN2CT7</t>
  </si>
  <si>
    <t>4EPFKBP776Q44MWJ.JRTCKXETXF.6YS6EN2CT7</t>
  </si>
  <si>
    <t>5MES2PZNXJ5Z3CR8.4NA7Y494T4.6YS6EN2CT7</t>
  </si>
  <si>
    <t>5MES2PZNXJ5Z3CR8.JRTCKXETXF.6YS6EN2CT7</t>
  </si>
  <si>
    <t>BANYMKRUZ6WBPUTR.4NA7Y494T4.6YS6EN2CT7</t>
  </si>
  <si>
    <t>BANYMKRUZ6WBPUTR.JRTCKXETXF.6YS6EN2CT7</t>
  </si>
  <si>
    <t>EDH2P4RXZ9UG9EBD.4NA7Y494T4.6YS6EN2CT7</t>
  </si>
  <si>
    <t>EDH2P4RXZ9UG9EBD.JRTCKXETXF.6YS6EN2CT7</t>
  </si>
  <si>
    <t>F2HYVM42MD7DNXS2.4NA7Y494T4.6YS6EN2CT7</t>
  </si>
  <si>
    <t>F2HYVM42MD7DNXS2.JRTCKXETXF.6YS6EN2CT7</t>
  </si>
  <si>
    <t>HHJGN8MDU3U6DFE5.4NA7Y494T4.6YS6EN2CT7</t>
  </si>
  <si>
    <t>HHJGN8MDU3U6DFE5.JRTCKXETXF.6YS6EN2CT7</t>
  </si>
  <si>
    <t>MDSJ57C68CSQKE7H.4NA7Y494T4.6YS6EN2CT7</t>
  </si>
  <si>
    <t>MDSJ57C68CSQKE7H.JRTCKXETXF.6YS6EN2CT7</t>
  </si>
  <si>
    <t>RZJ7UJH5M6AQN6QN.4NA7Y494T4.6YS6EN2CT7</t>
  </si>
  <si>
    <t>RZJ7UJH5M6AQN6QN.JRTCKXETXF.6YS6EN2CT7</t>
  </si>
  <si>
    <t>YAB52FBGBP39KK49.JRTCKXETXF.6YS6EN2CT7</t>
  </si>
  <si>
    <t>2BE22XPDFJEDGWUX.4NA7Y494T4.6YS6EN2CT7</t>
  </si>
  <si>
    <t>m3.medium</t>
  </si>
  <si>
    <t>2BE22XPDFJEDGWUX.JRTCKXETXF.6YS6EN2CT7</t>
  </si>
  <si>
    <t>43H97Q6N2HA5P6R2.4NA7Y494T4.6YS6EN2CT7</t>
  </si>
  <si>
    <t>43H97Q6N2HA5P6R2.JRTCKXETXF.6YS6EN2CT7</t>
  </si>
  <si>
    <t>6TSK6ARQUPSS255D.4NA7Y494T4.6YS6EN2CT7</t>
  </si>
  <si>
    <t>6TSK6ARQUPSS255D.JRTCKXETXF.6YS6EN2CT7</t>
  </si>
  <si>
    <t>6WEMUEK6JNZU6PTC.4NA7Y494T4.6YS6EN2CT7</t>
  </si>
  <si>
    <t>6WEMUEK6JNZU6PTC.JRTCKXETXF.6YS6EN2CT7</t>
  </si>
  <si>
    <t>8BER35C6GK5YKWU6.JRTCKXETXF.6YS6EN2CT7</t>
  </si>
  <si>
    <t>A7VJHNCBJVZRUZ9D.JRTCKXETXF.6YS6EN2CT7</t>
  </si>
  <si>
    <t>DGF9RJF6UYY5PRG7.4NA7Y494T4.6YS6EN2CT7</t>
  </si>
  <si>
    <t>DGF9RJF6UYY5PRG7.JRTCKXETXF.6YS6EN2CT7</t>
  </si>
  <si>
    <t>J2PVYQPJ7C4S7ADN.4NA7Y494T4.6YS6EN2CT7</t>
  </si>
  <si>
    <t>J2PVYQPJ7C4S7ADN.JRTCKXETXF.6YS6EN2CT7</t>
  </si>
  <si>
    <t>JT9T5RANEA9BMTAF.4NA7Y494T4.6YS6EN2CT7</t>
  </si>
  <si>
    <t>JT9T5RANEA9BMTAF.JRTCKXETXF.6YS6EN2CT7</t>
  </si>
  <si>
    <t>MWESENUHTFHQ8J3H.4NA7Y494T4.6YS6EN2CT7</t>
  </si>
  <si>
    <t>MWESENUHTFHQ8J3H.JRTCKXETXF.6YS6EN2CT7</t>
  </si>
  <si>
    <t>4DMK348SGCM6NW63.4NA7Y494T4.6YS6EN2CT7</t>
  </si>
  <si>
    <t>m3.xlarge</t>
  </si>
  <si>
    <t>4DMK348SGCM6NW63.JRTCKXETXF.6YS6EN2CT7</t>
  </si>
  <si>
    <t>4TXYRXMBYR54G3PX.4NA7Y494T4.6YS6EN2CT7</t>
  </si>
  <si>
    <t>4TXYRXMBYR54G3PX.JRTCKXETXF.6YS6EN2CT7</t>
  </si>
  <si>
    <t>69UM5U8QFXRAU255.4NA7Y494T4.6YS6EN2CT7</t>
  </si>
  <si>
    <t>69UM5U8QFXRAU255.JRTCKXETXF.6YS6EN2CT7</t>
  </si>
  <si>
    <t>KZJKCB6KWX4KXEE7.4NA7Y494T4.6YS6EN2CT7</t>
  </si>
  <si>
    <t>KZJKCB6KWX4KXEE7.JRTCKXETXF.6YS6EN2CT7</t>
  </si>
  <si>
    <t>MK6EGUBESMWJJSF6.JRTCKXETXF.6YS6EN2CT7</t>
  </si>
  <si>
    <t>PGT5EHB7WMSMJV3D.JRTCKXETXF.6YS6EN2CT7</t>
  </si>
  <si>
    <t>R2KVVVWNW7JWYQDQ.4NA7Y494T4.6YS6EN2CT7</t>
  </si>
  <si>
    <t>R2KVVVWNW7JWYQDQ.JRTCKXETXF.6YS6EN2CT7</t>
  </si>
  <si>
    <t>VNUPXGMGTVCUZ57Z.4NA7Y494T4.6YS6EN2CT7</t>
  </si>
  <si>
    <t>VNUPXGMGTVCUZ57Z.JRTCKXETXF.6YS6EN2CT7</t>
  </si>
  <si>
    <t>VXSFX9S2QC49UQYC.4NA7Y494T4.6YS6EN2CT7</t>
  </si>
  <si>
    <t>VXSFX9S2QC49UQYC.JRTCKXETXF.6YS6EN2CT7</t>
  </si>
  <si>
    <t>YR527F2PY7QE9ZMA.4NA7Y494T4.6YS6EN2CT7</t>
  </si>
  <si>
    <t>YR527F2PY7QE9ZMA.JRTCKXETXF.6YS6EN2CT7</t>
  </si>
  <si>
    <t>8V7Q4CH8XA5YEPPG.4NA7Y494T4.6YS6EN2CT7</t>
  </si>
  <si>
    <t>m4</t>
  </si>
  <si>
    <t>m4.10xlarge</t>
  </si>
  <si>
    <t>40c / 160 GiB</t>
  </si>
  <si>
    <t>8V7Q4CH8XA5YEPPG.BPH4J8HBKS.6YS6EN2CT7</t>
  </si>
  <si>
    <t>8V7Q4CH8XA5YEPPG.JRTCKXETXF.6YS6EN2CT7</t>
  </si>
  <si>
    <t>DU5SRGDR3ESSNG8W.JRTCKXETXF.6YS6EN2CT7</t>
  </si>
  <si>
    <t>HTRHGD6P2KJW74XG.JRTCKXETXF.6YS6EN2CT7</t>
  </si>
  <si>
    <t>JEWCHV6BDDHFUKER.4NA7Y494T4.6YS6EN2CT7</t>
  </si>
  <si>
    <t>JEWCHV6BDDHFUKER.BPH4J8HBKS.6YS6EN2CT7</t>
  </si>
  <si>
    <t>JEWCHV6BDDHFUKER.JRTCKXETXF.6YS6EN2CT7</t>
  </si>
  <si>
    <t>JKQ2RA8BHTTE73GH.4NA7Y494T4.6YS6EN2CT7</t>
  </si>
  <si>
    <t>JKQ2RA8BHTTE73GH.BPH4J8HBKS.6YS6EN2CT7</t>
  </si>
  <si>
    <t>JKQ2RA8BHTTE73GH.JRTCKXETXF.6YS6EN2CT7</t>
  </si>
  <si>
    <t>QCZ4E7K96YXPF6KP.4NA7Y494T4.6YS6EN2CT7</t>
  </si>
  <si>
    <t>QCZ4E7K96YXPF6KP.BPH4J8HBKS.6YS6EN2CT7</t>
  </si>
  <si>
    <t>QCZ4E7K96YXPF6KP.JRTCKXETXF.6YS6EN2CT7</t>
  </si>
  <si>
    <t>SPJKFAB8G379JD6R.4NA7Y494T4.6YS6EN2CT7</t>
  </si>
  <si>
    <t>SPJKFAB8G379JD6R.BPH4J8HBKS.6YS6EN2CT7</t>
  </si>
  <si>
    <t>SPJKFAB8G379JD6R.JRTCKXETXF.6YS6EN2CT7</t>
  </si>
  <si>
    <t>SZD3YUY7TXQG9FSX.4NA7Y494T4.6YS6EN2CT7</t>
  </si>
  <si>
    <t>SZD3YUY7TXQG9FSX.BPH4J8HBKS.6YS6EN2CT7</t>
  </si>
  <si>
    <t>SZD3YUY7TXQG9FSX.JRTCKXETXF.6YS6EN2CT7</t>
  </si>
  <si>
    <t>WXJF84SRR4H4W9NZ.4NA7Y494T4.6YS6EN2CT7</t>
  </si>
  <si>
    <t>WXJF84SRR4H4W9NZ.BPH4J8HBKS.6YS6EN2CT7</t>
  </si>
  <si>
    <t>WXJF84SRR4H4W9NZ.JRTCKXETXF.6YS6EN2CT7</t>
  </si>
  <si>
    <t>XKYVUVT5H4FR4UMA.4NA7Y494T4.6YS6EN2CT7</t>
  </si>
  <si>
    <t>XKYVUVT5H4FR4UMA.BPH4J8HBKS.6YS6EN2CT7</t>
  </si>
  <si>
    <t>XKYVUVT5H4FR4UMA.JRTCKXETXF.6YS6EN2CT7</t>
  </si>
  <si>
    <t>38PXWNZWJMYXTXH8.4NA7Y494T4.6YS6EN2CT7</t>
  </si>
  <si>
    <t>m4.16xlarge</t>
  </si>
  <si>
    <t>38PXWNZWJMYXTXH8.BPH4J8HBKS.6YS6EN2CT7</t>
  </si>
  <si>
    <t>38PXWNZWJMYXTXH8.JRTCKXETXF.6YS6EN2CT7</t>
  </si>
  <si>
    <t>45F9BKYNF89K9JVP.4NA7Y494T4.6YS6EN2CT7</t>
  </si>
  <si>
    <t>45F9BKYNF89K9JVP.BPH4J8HBKS.6YS6EN2CT7</t>
  </si>
  <si>
    <t>45F9BKYNF89K9JVP.JRTCKXETXF.6YS6EN2CT7</t>
  </si>
  <si>
    <t>4D3YHPF6E6WSKBWB.4NA7Y494T4.6YS6EN2CT7</t>
  </si>
  <si>
    <t>4D3YHPF6E6WSKBWB.BPH4J8HBKS.6YS6EN2CT7</t>
  </si>
  <si>
    <t>4D3YHPF6E6WSKBWB.JRTCKXETXF.6YS6EN2CT7</t>
  </si>
  <si>
    <t>8U49YHYPZA2RNB54.4NA7Y494T4.6YS6EN2CT7</t>
  </si>
  <si>
    <t>8U49YHYPZA2RNB54.BPH4J8HBKS.6YS6EN2CT7</t>
  </si>
  <si>
    <t>8U49YHYPZA2RNB54.JRTCKXETXF.6YS6EN2CT7</t>
  </si>
  <si>
    <t>JQW8BB5JSUGP68AU.4NA7Y494T4.6YS6EN2CT7</t>
  </si>
  <si>
    <t>JQW8BB5JSUGP68AU.BPH4J8HBKS.6YS6EN2CT7</t>
  </si>
  <si>
    <t>JQW8BB5JSUGP68AU.JRTCKXETXF.6YS6EN2CT7</t>
  </si>
  <si>
    <t>KNRVNFM8EKJNATVK.4NA7Y494T4.6YS6EN2CT7</t>
  </si>
  <si>
    <t>KNRVNFM8EKJNATVK.BPH4J8HBKS.6YS6EN2CT7</t>
  </si>
  <si>
    <t>KNRVNFM8EKJNATVK.JRTCKXETXF.6YS6EN2CT7</t>
  </si>
  <si>
    <t>NV37A29BHV49EC6J.4NA7Y494T4.6YS6EN2CT7</t>
  </si>
  <si>
    <t>NV37A29BHV49EC6J.BPH4J8HBKS.6YS6EN2CT7</t>
  </si>
  <si>
    <t>NV37A29BHV49EC6J.JRTCKXETXF.6YS6EN2CT7</t>
  </si>
  <si>
    <t>RJTCT94PFQCF6J2P.JRTCKXETXF.6YS6EN2CT7</t>
  </si>
  <si>
    <t>WUSFQ3GPPHYKH3XB.4NA7Y494T4.6YS6EN2CT7</t>
  </si>
  <si>
    <t>WUSFQ3GPPHYKH3XB.BPH4J8HBKS.6YS6EN2CT7</t>
  </si>
  <si>
    <t>WUSFQ3GPPHYKH3XB.JRTCKXETXF.6YS6EN2CT7</t>
  </si>
  <si>
    <t>XDCUG2FE9Y4WQEDF.JRTCKXETXF.6YS6EN2CT7</t>
  </si>
  <si>
    <t>296YCXVCWAKPXKRE.4NA7Y494T4.6YS6EN2CT7</t>
  </si>
  <si>
    <t>m4.2xlarge</t>
  </si>
  <si>
    <t>296YCXVCWAKPXKRE.BPH4J8HBKS.6YS6EN2CT7</t>
  </si>
  <si>
    <t>296YCXVCWAKPXKRE.JRTCKXETXF.6YS6EN2CT7</t>
  </si>
  <si>
    <t>34M85NNU2PTMFVBC.JRTCKXETXF.6YS6EN2CT7</t>
  </si>
  <si>
    <t>3YRXG4MDYTN4BREK.4NA7Y494T4.6YS6EN2CT7</t>
  </si>
  <si>
    <t>3YRXG4MDYTN4BREK.BPH4J8HBKS.6YS6EN2CT7</t>
  </si>
  <si>
    <t>3YRXG4MDYTN4BREK.JRTCKXETXF.6YS6EN2CT7</t>
  </si>
  <si>
    <t>5BTXB72HCDYM4EGT.4NA7Y494T4.6YS6EN2CT7</t>
  </si>
  <si>
    <t>5BTXB72HCDYM4EGT.BPH4J8HBKS.6YS6EN2CT7</t>
  </si>
  <si>
    <t>5BTXB72HCDYM4EGT.JRTCKXETXF.6YS6EN2CT7</t>
  </si>
  <si>
    <t>647DRB8W2NFP8BAV.4NA7Y494T4.6YS6EN2CT7</t>
  </si>
  <si>
    <t>647DRB8W2NFP8BAV.BPH4J8HBKS.6YS6EN2CT7</t>
  </si>
  <si>
    <t>647DRB8W2NFP8BAV.JRTCKXETXF.6YS6EN2CT7</t>
  </si>
  <si>
    <t>6V6TTR9RCSK5GEP3.4NA7Y494T4.6YS6EN2CT7</t>
  </si>
  <si>
    <t>6V6TTR9RCSK5GEP3.BPH4J8HBKS.6YS6EN2CT7</t>
  </si>
  <si>
    <t>6V6TTR9RCSK5GEP3.JRTCKXETXF.6YS6EN2CT7</t>
  </si>
  <si>
    <t>DBM9RZ3K2MW8EDUE.JRTCKXETXF.6YS6EN2CT7</t>
  </si>
  <si>
    <t>KE6C8WUM9NS3X8ED.4NA7Y494T4.6YS6EN2CT7</t>
  </si>
  <si>
    <t>KE6C8WUM9NS3X8ED.BPH4J8HBKS.6YS6EN2CT7</t>
  </si>
  <si>
    <t>KE6C8WUM9NS3X8ED.JRTCKXETXF.6YS6EN2CT7</t>
  </si>
  <si>
    <t>QU7QY2GQ4AMRK8EF.4NA7Y494T4.6YS6EN2CT7</t>
  </si>
  <si>
    <t>QU7QY2GQ4AMRK8EF.BPH4J8HBKS.6YS6EN2CT7</t>
  </si>
  <si>
    <t>QU7QY2GQ4AMRK8EF.JRTCKXETXF.6YS6EN2CT7</t>
  </si>
  <si>
    <t>T4WZAR5QA3CPGDE8.4NA7Y494T4.6YS6EN2CT7</t>
  </si>
  <si>
    <t>T4WZAR5QA3CPGDE8.BPH4J8HBKS.6YS6EN2CT7</t>
  </si>
  <si>
    <t>T4WZAR5QA3CPGDE8.JRTCKXETXF.6YS6EN2CT7</t>
  </si>
  <si>
    <t>4ZD8BSJQ2HWE8BFE.4NA7Y494T4.6YS6EN2CT7</t>
  </si>
  <si>
    <t>m4.4xlarge</t>
  </si>
  <si>
    <t>4ZD8BSJQ2HWE8BFE.BPH4J8HBKS.6YS6EN2CT7</t>
  </si>
  <si>
    <t>4ZD8BSJQ2HWE8BFE.JRTCKXETXF.6YS6EN2CT7</t>
  </si>
  <si>
    <t>9PN3AF2QZRNQS8QZ.4NA7Y494T4.6YS6EN2CT7</t>
  </si>
  <si>
    <t>9PN3AF2QZRNQS8QZ.BPH4J8HBKS.6YS6EN2CT7</t>
  </si>
  <si>
    <t>9PN3AF2QZRNQS8QZ.JRTCKXETXF.6YS6EN2CT7</t>
  </si>
  <si>
    <t>C4A5RM72TUGX8R5D.4NA7Y494T4.6YS6EN2CT7</t>
  </si>
  <si>
    <t>C4A5RM72TUGX8R5D.BPH4J8HBKS.6YS6EN2CT7</t>
  </si>
  <si>
    <t>C4A5RM72TUGX8R5D.JRTCKXETXF.6YS6EN2CT7</t>
  </si>
  <si>
    <t>EZ7GUDVZCE6RU4AR.4NA7Y494T4.6YS6EN2CT7</t>
  </si>
  <si>
    <t>EZ7GUDVZCE6RU4AR.BPH4J8HBKS.6YS6EN2CT7</t>
  </si>
  <si>
    <t>EZ7GUDVZCE6RU4AR.JRTCKXETXF.6YS6EN2CT7</t>
  </si>
  <si>
    <t>F83UC46U5C9MFCBZ.4NA7Y494T4.6YS6EN2CT7</t>
  </si>
  <si>
    <t>F83UC46U5C9MFCBZ.BPH4J8HBKS.6YS6EN2CT7</t>
  </si>
  <si>
    <t>F83UC46U5C9MFCBZ.JRTCKXETXF.6YS6EN2CT7</t>
  </si>
  <si>
    <t>GVNFTARPZ5QNDAYP.4NA7Y494T4.6YS6EN2CT7</t>
  </si>
  <si>
    <t>GVNFTARPZ5QNDAYP.BPH4J8HBKS.6YS6EN2CT7</t>
  </si>
  <si>
    <t>GVNFTARPZ5QNDAYP.JRTCKXETXF.6YS6EN2CT7</t>
  </si>
  <si>
    <t>MNTBQ77SX6F6ZH27.4NA7Y494T4.6YS6EN2CT7</t>
  </si>
  <si>
    <t>MNTBQ77SX6F6ZH27.BPH4J8HBKS.6YS6EN2CT7</t>
  </si>
  <si>
    <t>MNTBQ77SX6F6ZH27.JRTCKXETXF.6YS6EN2CT7</t>
  </si>
  <si>
    <t>QSGM36W3YGQKQ753.4NA7Y494T4.6YS6EN2CT7</t>
  </si>
  <si>
    <t>QSGM36W3YGQKQ753.BPH4J8HBKS.6YS6EN2CT7</t>
  </si>
  <si>
    <t>QSGM36W3YGQKQ753.JRTCKXETXF.6YS6EN2CT7</t>
  </si>
  <si>
    <t>X5Q98MDKQE4JGHZY.JRTCKXETXF.6YS6EN2CT7</t>
  </si>
  <si>
    <t>YNDHJBGFTS793FM8.JRTCKXETXF.6YS6EN2CT7</t>
  </si>
  <si>
    <t>2Y3VM8E6YQFTZSDU.4NA7Y494T4.6YS6EN2CT7</t>
  </si>
  <si>
    <t>m4.large</t>
  </si>
  <si>
    <t>2c / 8 GiB</t>
  </si>
  <si>
    <t>2Y3VM8E6YQFTZSDU.BPH4J8HBKS.6YS6EN2CT7</t>
  </si>
  <si>
    <t>2Y3VM8E6YQFTZSDU.JRTCKXETXF.6YS6EN2CT7</t>
  </si>
  <si>
    <t>3NDGZDRHXY7UCTJ8.4NA7Y494T4.6YS6EN2CT7</t>
  </si>
  <si>
    <t>3NDGZDRHXY7UCTJ8.BPH4J8HBKS.6YS6EN2CT7</t>
  </si>
  <si>
    <t>3NDGZDRHXY7UCTJ8.JRTCKXETXF.6YS6EN2CT7</t>
  </si>
  <si>
    <t>6UMTMKVFBXENW3BF.4NA7Y494T4.6YS6EN2CT7</t>
  </si>
  <si>
    <t>6UMTMKVFBXENW3BF.BPH4J8HBKS.6YS6EN2CT7</t>
  </si>
  <si>
    <t>6UMTMKVFBXENW3BF.JRTCKXETXF.6YS6EN2CT7</t>
  </si>
  <si>
    <t>C72AE668ARQSRY8W.4NA7Y494T4.6YS6EN2CT7</t>
  </si>
  <si>
    <t>C72AE668ARQSRY8W.BPH4J8HBKS.6YS6EN2CT7</t>
  </si>
  <si>
    <t>C72AE668ARQSRY8W.JRTCKXETXF.6YS6EN2CT7</t>
  </si>
  <si>
    <t>DDMHZMAAAYKV8NV7.JRTCKXETXF.6YS6EN2CT7</t>
  </si>
  <si>
    <t>HVK7B3YNGV2BW6XB.4NA7Y494T4.6YS6EN2CT7</t>
  </si>
  <si>
    <t>HVK7B3YNGV2BW6XB.BPH4J8HBKS.6YS6EN2CT7</t>
  </si>
  <si>
    <t>HVK7B3YNGV2BW6XB.JRTCKXETXF.6YS6EN2CT7</t>
  </si>
  <si>
    <t>MKED3RMA4BXJMYQZ.JRTCKXETXF.6YS6EN2CT7</t>
  </si>
  <si>
    <t>NBUBPWHFYN8QH5QB.4NA7Y494T4.6YS6EN2CT7</t>
  </si>
  <si>
    <t>NBUBPWHFYN8QH5QB.BPH4J8HBKS.6YS6EN2CT7</t>
  </si>
  <si>
    <t>NBUBPWHFYN8QH5QB.JRTCKXETXF.6YS6EN2CT7</t>
  </si>
  <si>
    <t>UUYUT4BSWHY952TX.4NA7Y494T4.6YS6EN2CT7</t>
  </si>
  <si>
    <t>UUYUT4BSWHY952TX.BPH4J8HBKS.6YS6EN2CT7</t>
  </si>
  <si>
    <t>UUYUT4BSWHY952TX.JRTCKXETXF.6YS6EN2CT7</t>
  </si>
  <si>
    <t>WX3E9U3ZT595C7SD.4NA7Y494T4.6YS6EN2CT7</t>
  </si>
  <si>
    <t>WX3E9U3ZT595C7SD.BPH4J8HBKS.6YS6EN2CT7</t>
  </si>
  <si>
    <t>WX3E9U3ZT595C7SD.JRTCKXETXF.6YS6EN2CT7</t>
  </si>
  <si>
    <t>2KK5NQMHVDCR9KJH.4NA7Y494T4.6YS6EN2CT7</t>
  </si>
  <si>
    <t>m4.xlarge</t>
  </si>
  <si>
    <t>2KK5NQMHVDCR9KJH.BPH4J8HBKS.6YS6EN2CT7</t>
  </si>
  <si>
    <t>2KK5NQMHVDCR9KJH.JRTCKXETXF.6YS6EN2CT7</t>
  </si>
  <si>
    <t>3HAPMAJZGQZUYJBA.4NA7Y494T4.6YS6EN2CT7</t>
  </si>
  <si>
    <t>3HAPMAJZGQZUYJBA.BPH4J8HBKS.6YS6EN2CT7</t>
  </si>
  <si>
    <t>3HAPMAJZGQZUYJBA.JRTCKXETXF.6YS6EN2CT7</t>
  </si>
  <si>
    <t>77CB3R6QTS8QUAVS.4NA7Y494T4.6YS6EN2CT7</t>
  </si>
  <si>
    <t>77CB3R6QTS8QUAVS.BPH4J8HBKS.6YS6EN2CT7</t>
  </si>
  <si>
    <t>77CB3R6QTS8QUAVS.JRTCKXETXF.6YS6EN2CT7</t>
  </si>
  <si>
    <t>8NAKBTGKK6N67NNF.4NA7Y494T4.6YS6EN2CT7</t>
  </si>
  <si>
    <t>8NAKBTGKK6N67NNF.BPH4J8HBKS.6YS6EN2CT7</t>
  </si>
  <si>
    <t>8NAKBTGKK6N67NNF.JRTCKXETXF.6YS6EN2CT7</t>
  </si>
  <si>
    <t>EDQCQCMYCPX3D6PF.4NA7Y494T4.6YS6EN2CT7</t>
  </si>
  <si>
    <t>EDQCQCMYCPX3D6PF.BPH4J8HBKS.6YS6EN2CT7</t>
  </si>
  <si>
    <t>EDQCQCMYCPX3D6PF.JRTCKXETXF.6YS6EN2CT7</t>
  </si>
  <si>
    <t>GWX4KTGH6BQZ3G5N.JRTCKXETXF.6YS6EN2CT7</t>
  </si>
  <si>
    <t>M33NB7GU53X9KFYA.4NA7Y494T4.6YS6EN2CT7</t>
  </si>
  <si>
    <t>M33NB7GU53X9KFYA.BPH4J8HBKS.6YS6EN2CT7</t>
  </si>
  <si>
    <t>M33NB7GU53X9KFYA.JRTCKXETXF.6YS6EN2CT7</t>
  </si>
  <si>
    <t>PXWJ3924YRXRRR5B.JRTCKXETXF.6YS6EN2CT7</t>
  </si>
  <si>
    <t>RAWDW374YPCAB65D.4NA7Y494T4.6YS6EN2CT7</t>
  </si>
  <si>
    <t>RAWDW374YPCAB65D.BPH4J8HBKS.6YS6EN2CT7</t>
  </si>
  <si>
    <t>RAWDW374YPCAB65D.JRTCKXETXF.6YS6EN2CT7</t>
  </si>
  <si>
    <t>YF9T25W9A2EEMCN9.4NA7Y494T4.6YS6EN2CT7</t>
  </si>
  <si>
    <t>YF9T25W9A2EEMCN9.BPH4J8HBKS.6YS6EN2CT7</t>
  </si>
  <si>
    <t>YF9T25W9A2EEMCN9.JRTCKXETXF.6YS6EN2CT7</t>
  </si>
  <si>
    <t>8S7EDM2H4SZVPKDE.JRTCKXETXF.6YS6EN2CT7</t>
  </si>
  <si>
    <t>m5</t>
  </si>
  <si>
    <t>m5.12xlarge</t>
  </si>
  <si>
    <t>B947RCD2MNXMTBBU.4NA7Y494T4.6YS6EN2CT7</t>
  </si>
  <si>
    <t>B947RCD2MNXMTBBU.BPH4J8HBKS.6YS6EN2CT7</t>
  </si>
  <si>
    <t>B947RCD2MNXMTBBU.JRTCKXETXF.6YS6EN2CT7</t>
  </si>
  <si>
    <t>D3QWTSM7Y7Z4PGTE.4NA7Y494T4.6YS6EN2CT7</t>
  </si>
  <si>
    <t>D3QWTSM7Y7Z4PGTE.BPH4J8HBKS.6YS6EN2CT7</t>
  </si>
  <si>
    <t>D3QWTSM7Y7Z4PGTE.JRTCKXETXF.6YS6EN2CT7</t>
  </si>
  <si>
    <t>JYPQKH9N6FQKVPDZ.4NA7Y494T4.6YS6EN2CT7</t>
  </si>
  <si>
    <t>JYPQKH9N6FQKVPDZ.BPH4J8HBKS.6YS6EN2CT7</t>
  </si>
  <si>
    <t>JYPQKH9N6FQKVPDZ.JRTCKXETXF.6YS6EN2CT7</t>
  </si>
  <si>
    <t>RHV8JFD8GJ3WUM8H.4NA7Y494T4.6YS6EN2CT7</t>
  </si>
  <si>
    <t>RHV8JFD8GJ3WUM8H.BPH4J8HBKS.6YS6EN2CT7</t>
  </si>
  <si>
    <t>RHV8JFD8GJ3WUM8H.JRTCKXETXF.6YS6EN2CT7</t>
  </si>
  <si>
    <t>TBQJREXZY3X5A8JR.4NA7Y494T4.6YS6EN2CT7</t>
  </si>
  <si>
    <t>TBQJREXZY3X5A8JR.BPH4J8HBKS.6YS6EN2CT7</t>
  </si>
  <si>
    <t>TBQJREXZY3X5A8JR.JRTCKXETXF.6YS6EN2CT7</t>
  </si>
  <si>
    <t>U7PV65T39MWXJ8GM.JRTCKXETXF.6YS6EN2CT7</t>
  </si>
  <si>
    <t>UB6HPPKDZNRRDJRN.4NA7Y494T4.6YS6EN2CT7</t>
  </si>
  <si>
    <t>UB6HPPKDZNRRDJRN.BPH4J8HBKS.6YS6EN2CT7</t>
  </si>
  <si>
    <t>UB6HPPKDZNRRDJRN.JRTCKXETXF.6YS6EN2CT7</t>
  </si>
  <si>
    <t>WAF8QT352CYG2DZ9.4NA7Y494T4.6YS6EN2CT7</t>
  </si>
  <si>
    <t>WAF8QT352CYG2DZ9.BPH4J8HBKS.6YS6EN2CT7</t>
  </si>
  <si>
    <t>WAF8QT352CYG2DZ9.JRTCKXETXF.6YS6EN2CT7</t>
  </si>
  <si>
    <t>X9JVHV25R7CYP9WD.4NA7Y494T4.6YS6EN2CT7</t>
  </si>
  <si>
    <t>X9JVHV25R7CYP9WD.BPH4J8HBKS.6YS6EN2CT7</t>
  </si>
  <si>
    <t>X9JVHV25R7CYP9WD.JRTCKXETXF.6YS6EN2CT7</t>
  </si>
  <si>
    <t>577PY8G2CEY36NA5.4NA7Y494T4.6YS6EN2CT7</t>
  </si>
  <si>
    <t>m5.16xlarge</t>
  </si>
  <si>
    <t>577PY8G2CEY36NA5.BPH4J8HBKS.6YS6EN2CT7</t>
  </si>
  <si>
    <t>577PY8G2CEY36NA5.JRTCKXETXF.6YS6EN2CT7</t>
  </si>
  <si>
    <t>9Q9T3T3WUBMWRJ92.4NA7Y494T4.6YS6EN2CT7</t>
  </si>
  <si>
    <t>9Q9T3T3WUBMWRJ92.BPH4J8HBKS.6YS6EN2CT7</t>
  </si>
  <si>
    <t>9Q9T3T3WUBMWRJ92.JRTCKXETXF.6YS6EN2CT7</t>
  </si>
  <si>
    <t>DUS8K2F2GF6ZKRNQ.4NA7Y494T4.6YS6EN2CT7</t>
  </si>
  <si>
    <t>DUS8K2F2GF6ZKRNQ.BPH4J8HBKS.6YS6EN2CT7</t>
  </si>
  <si>
    <t>DUS8K2F2GF6ZKRNQ.JRTCKXETXF.6YS6EN2CT7</t>
  </si>
  <si>
    <t>J5B2PGCR7H79JYV6.4NA7Y494T4.6YS6EN2CT7</t>
  </si>
  <si>
    <t>J5B2PGCR7H79JYV6.BPH4J8HBKS.6YS6EN2CT7</t>
  </si>
  <si>
    <t>J5B2PGCR7H79JYV6.JRTCKXETXF.6YS6EN2CT7</t>
  </si>
  <si>
    <t>M63XXS6KW8HHHK74.4NA7Y494T4.6YS6EN2CT7</t>
  </si>
  <si>
    <t>M63XXS6KW8HHHK74.BPH4J8HBKS.6YS6EN2CT7</t>
  </si>
  <si>
    <t>M63XXS6KW8HHHK74.JRTCKXETXF.6YS6EN2CT7</t>
  </si>
  <si>
    <t>TUZNEK9AM8UWZQ7V.4NA7Y494T4.6YS6EN2CT7</t>
  </si>
  <si>
    <t>TUZNEK9AM8UWZQ7V.BPH4J8HBKS.6YS6EN2CT7</t>
  </si>
  <si>
    <t>TUZNEK9AM8UWZQ7V.JRTCKXETXF.6YS6EN2CT7</t>
  </si>
  <si>
    <t>UU2ZRAN868PH4V9G.4NA7Y494T4.6YS6EN2CT7</t>
  </si>
  <si>
    <t>UU2ZRAN868PH4V9G.BPH4J8HBKS.6YS6EN2CT7</t>
  </si>
  <si>
    <t>UU2ZRAN868PH4V9G.JRTCKXETXF.6YS6EN2CT7</t>
  </si>
  <si>
    <t>YVGFH54GGNFE44HY.4NA7Y494T4.6YS6EN2CT7</t>
  </si>
  <si>
    <t>YVGFH54GGNFE44HY.BPH4J8HBKS.6YS6EN2CT7</t>
  </si>
  <si>
    <t>YVGFH54GGNFE44HY.JRTCKXETXF.6YS6EN2CT7</t>
  </si>
  <si>
    <t>2PYQBCRE8B2FU3DM.4NA7Y494T4.6YS6EN2CT7</t>
  </si>
  <si>
    <t>m5.24xlarge</t>
  </si>
  <si>
    <t>96c / 384 GiB</t>
  </si>
  <si>
    <t>2PYQBCRE8B2FU3DM.BPH4J8HBKS.6YS6EN2CT7</t>
  </si>
  <si>
    <t>2PYQBCRE8B2FU3DM.JRTCKXETXF.6YS6EN2CT7</t>
  </si>
  <si>
    <t>2YRMRMDZW9UKYN5C.4NA7Y494T4.6YS6EN2CT7</t>
  </si>
  <si>
    <t>2YRMRMDZW9UKYN5C.BPH4J8HBKS.6YS6EN2CT7</t>
  </si>
  <si>
    <t>2YRMRMDZW9UKYN5C.JRTCKXETXF.6YS6EN2CT7</t>
  </si>
  <si>
    <t>6MG4VBY3YJCCQ55K.JRTCKXETXF.6YS6EN2CT7</t>
  </si>
  <si>
    <t>B2Z7UU7MHQ967AUV.4NA7Y494T4.6YS6EN2CT7</t>
  </si>
  <si>
    <t>B2Z7UU7MHQ967AUV.BPH4J8HBKS.6YS6EN2CT7</t>
  </si>
  <si>
    <t>B2Z7UU7MHQ967AUV.JRTCKXETXF.6YS6EN2CT7</t>
  </si>
  <si>
    <t>ECZVE2JDSUEA8G8P.4NA7Y494T4.6YS6EN2CT7</t>
  </si>
  <si>
    <t>ECZVE2JDSUEA8G8P.BPH4J8HBKS.6YS6EN2CT7</t>
  </si>
  <si>
    <t>ECZVE2JDSUEA8G8P.JRTCKXETXF.6YS6EN2CT7</t>
  </si>
  <si>
    <t>EPPBN37KC96828ED.4NA7Y494T4.6YS6EN2CT7</t>
  </si>
  <si>
    <t>EPPBN37KC96828ED.BPH4J8HBKS.6YS6EN2CT7</t>
  </si>
  <si>
    <t>EPPBN37KC96828ED.JRTCKXETXF.6YS6EN2CT7</t>
  </si>
  <si>
    <t>F9TAYZMR4XPAY5EC.4NA7Y494T4.6YS6EN2CT7</t>
  </si>
  <si>
    <t>F9TAYZMR4XPAY5EC.BPH4J8HBKS.6YS6EN2CT7</t>
  </si>
  <si>
    <t>F9TAYZMR4XPAY5EC.JRTCKXETXF.6YS6EN2CT7</t>
  </si>
  <si>
    <t>NJYAZM5GDA89MMCD.JRTCKXETXF.6YS6EN2CT7</t>
  </si>
  <si>
    <t>R3VEC57P437MEMZR.4NA7Y494T4.6YS6EN2CT7</t>
  </si>
  <si>
    <t>R3VEC57P437MEMZR.BPH4J8HBKS.6YS6EN2CT7</t>
  </si>
  <si>
    <t>R3VEC57P437MEMZR.JRTCKXETXF.6YS6EN2CT7</t>
  </si>
  <si>
    <t>TVGEGY3EG8GJGPJR.4NA7Y494T4.6YS6EN2CT7</t>
  </si>
  <si>
    <t>TVGEGY3EG8GJGPJR.BPH4J8HBKS.6YS6EN2CT7</t>
  </si>
  <si>
    <t>TVGEGY3EG8GJGPJR.JRTCKXETXF.6YS6EN2CT7</t>
  </si>
  <si>
    <t>4GD56N8A8KC66AVB.4NA7Y494T4.6YS6EN2CT7</t>
  </si>
  <si>
    <t>m5.2xlarge</t>
  </si>
  <si>
    <t>4GD56N8A8KC66AVB.BPH4J8HBKS.6YS6EN2CT7</t>
  </si>
  <si>
    <t>4GD56N8A8KC66AVB.JRTCKXETXF.6YS6EN2CT7</t>
  </si>
  <si>
    <t>5Y2WG2VRNU89642V.4NA7Y494T4.6YS6EN2CT7</t>
  </si>
  <si>
    <t>5Y2WG2VRNU89642V.BPH4J8HBKS.6YS6EN2CT7</t>
  </si>
  <si>
    <t>5Y2WG2VRNU89642V.JRTCKXETXF.6YS6EN2CT7</t>
  </si>
  <si>
    <t>69B24ERC2XR32YFW.4NA7Y494T4.6YS6EN2CT7</t>
  </si>
  <si>
    <t>69B24ERC2XR32YFW.BPH4J8HBKS.6YS6EN2CT7</t>
  </si>
  <si>
    <t>69B24ERC2XR32YFW.JRTCKXETXF.6YS6EN2CT7</t>
  </si>
  <si>
    <t>7DHN2N5PWU2GRR8X.4NA7Y494T4.6YS6EN2CT7</t>
  </si>
  <si>
    <t>7DHN2N5PWU2GRR8X.BPH4J8HBKS.6YS6EN2CT7</t>
  </si>
  <si>
    <t>7DHN2N5PWU2GRR8X.JRTCKXETXF.6YS6EN2CT7</t>
  </si>
  <si>
    <t>899ZQSX3ZF2AJHD4.JRTCKXETXF.6YS6EN2CT7</t>
  </si>
  <si>
    <t>BS7YYUBWR4F2NNZV.JRTCKXETXF.6YS6EN2CT7</t>
  </si>
  <si>
    <t>FU682GWQQ94EBGHS.4NA7Y494T4.6YS6EN2CT7</t>
  </si>
  <si>
    <t>FU682GWQQ94EBGHS.BPH4J8HBKS.6YS6EN2CT7</t>
  </si>
  <si>
    <t>FU682GWQQ94EBGHS.JRTCKXETXF.6YS6EN2CT7</t>
  </si>
  <si>
    <t>JBKJW4PSHEMYA7C3.4NA7Y494T4.6YS6EN2CT7</t>
  </si>
  <si>
    <t>JBKJW4PSHEMYA7C3.BPH4J8HBKS.6YS6EN2CT7</t>
  </si>
  <si>
    <t>JBKJW4PSHEMYA7C3.JRTCKXETXF.6YS6EN2CT7</t>
  </si>
  <si>
    <t>UF34CQXZEZZNJPQR.4NA7Y494T4.6YS6EN2CT7</t>
  </si>
  <si>
    <t>UF34CQXZEZZNJPQR.BPH4J8HBKS.6YS6EN2CT7</t>
  </si>
  <si>
    <t>UF34CQXZEZZNJPQR.JRTCKXETXF.6YS6EN2CT7</t>
  </si>
  <si>
    <t>Y55E4C4PZ6XWPE7J.4NA7Y494T4.6YS6EN2CT7</t>
  </si>
  <si>
    <t>Y55E4C4PZ6XWPE7J.BPH4J8HBKS.6YS6EN2CT7</t>
  </si>
  <si>
    <t>Y55E4C4PZ6XWPE7J.JRTCKXETXF.6YS6EN2CT7</t>
  </si>
  <si>
    <t>6TBM4JAHUZDF2WZF.4NA7Y494T4.6YS6EN2CT7</t>
  </si>
  <si>
    <t>m5.4xlarge</t>
  </si>
  <si>
    <t>6TBM4JAHUZDF2WZF.BPH4J8HBKS.6YS6EN2CT7</t>
  </si>
  <si>
    <t>6TBM4JAHUZDF2WZF.JRTCKXETXF.6YS6EN2CT7</t>
  </si>
  <si>
    <t>763PZYNZ8R5SUTTS.4NA7Y494T4.6YS6EN2CT7</t>
  </si>
  <si>
    <t>763PZYNZ8R5SUTTS.BPH4J8HBKS.6YS6EN2CT7</t>
  </si>
  <si>
    <t>763PZYNZ8R5SUTTS.JRTCKXETXF.6YS6EN2CT7</t>
  </si>
  <si>
    <t>8QGEMTVKBR73EHGC.JRTCKXETXF.6YS6EN2CT7</t>
  </si>
  <si>
    <t>BA59KS6FPT8TMSQ5.4NA7Y494T4.6YS6EN2CT7</t>
  </si>
  <si>
    <t>BA59KS6FPT8TMSQ5.BPH4J8HBKS.6YS6EN2CT7</t>
  </si>
  <si>
    <t>BA59KS6FPT8TMSQ5.JRTCKXETXF.6YS6EN2CT7</t>
  </si>
  <si>
    <t>BUWG2DDBS62NRJBB.4NA7Y494T4.6YS6EN2CT7</t>
  </si>
  <si>
    <t>BUWG2DDBS62NRJBB.BPH4J8HBKS.6YS6EN2CT7</t>
  </si>
  <si>
    <t>BUWG2DDBS62NRJBB.JRTCKXETXF.6YS6EN2CT7</t>
  </si>
  <si>
    <t>CXJGKV8H28A9Q2NF.4NA7Y494T4.6YS6EN2CT7</t>
  </si>
  <si>
    <t>CXJGKV8H28A9Q2NF.BPH4J8HBKS.6YS6EN2CT7</t>
  </si>
  <si>
    <t>CXJGKV8H28A9Q2NF.JRTCKXETXF.6YS6EN2CT7</t>
  </si>
  <si>
    <t>PEMND2EBK6WBTWEX.4NA7Y494T4.6YS6EN2CT7</t>
  </si>
  <si>
    <t>PEMND2EBK6WBTWEX.BPH4J8HBKS.6YS6EN2CT7</t>
  </si>
  <si>
    <t>PEMND2EBK6WBTWEX.JRTCKXETXF.6YS6EN2CT7</t>
  </si>
  <si>
    <t>RE8R5TE4EG8BVAZK.JRTCKXETXF.6YS6EN2CT7</t>
  </si>
  <si>
    <t>RTY4KG3GENF288Q2.4NA7Y494T4.6YS6EN2CT7</t>
  </si>
  <si>
    <t>RTY4KG3GENF288Q2.BPH4J8HBKS.6YS6EN2CT7</t>
  </si>
  <si>
    <t>RTY4KG3GENF288Q2.JRTCKXETXF.6YS6EN2CT7</t>
  </si>
  <si>
    <t>XF8BK9S3FY4ZBWZF.4NA7Y494T4.6YS6EN2CT7</t>
  </si>
  <si>
    <t>XF8BK9S3FY4ZBWZF.BPH4J8HBKS.6YS6EN2CT7</t>
  </si>
  <si>
    <t>XF8BK9S3FY4ZBWZF.JRTCKXETXF.6YS6EN2CT7</t>
  </si>
  <si>
    <t>2A25VP8HFVUQMZZ8.4NA7Y494T4.6YS6EN2CT7</t>
  </si>
  <si>
    <t>m5.8xlarge</t>
  </si>
  <si>
    <t>2A25VP8HFVUQMZZ8.BPH4J8HBKS.6YS6EN2CT7</t>
  </si>
  <si>
    <t>2A25VP8HFVUQMZZ8.JRTCKXETXF.6YS6EN2CT7</t>
  </si>
  <si>
    <t>2ZFJJPYA5KCQHGQ9.4NA7Y494T4.6YS6EN2CT7</t>
  </si>
  <si>
    <t>2ZFJJPYA5KCQHGQ9.BPH4J8HBKS.6YS6EN2CT7</t>
  </si>
  <si>
    <t>2ZFJJPYA5KCQHGQ9.JRTCKXETXF.6YS6EN2CT7</t>
  </si>
  <si>
    <t>E7XUS9P8REP96XDT.4NA7Y494T4.6YS6EN2CT7</t>
  </si>
  <si>
    <t>E7XUS9P8REP96XDT.BPH4J8HBKS.6YS6EN2CT7</t>
  </si>
  <si>
    <t>E7XUS9P8REP96XDT.JRTCKXETXF.6YS6EN2CT7</t>
  </si>
  <si>
    <t>E8E6WUDKRZSTP6C2.4NA7Y494T4.6YS6EN2CT7</t>
  </si>
  <si>
    <t>E8E6WUDKRZSTP6C2.BPH4J8HBKS.6YS6EN2CT7</t>
  </si>
  <si>
    <t>E8E6WUDKRZSTP6C2.JRTCKXETXF.6YS6EN2CT7</t>
  </si>
  <si>
    <t>MCPQCYP2TJXKCGCK.4NA7Y494T4.6YS6EN2CT7</t>
  </si>
  <si>
    <t>MCPQCYP2TJXKCGCK.BPH4J8HBKS.6YS6EN2CT7</t>
  </si>
  <si>
    <t>MCPQCYP2TJXKCGCK.JRTCKXETXF.6YS6EN2CT7</t>
  </si>
  <si>
    <t>MDZFGAZC635JNRAU.4NA7Y494T4.6YS6EN2CT7</t>
  </si>
  <si>
    <t>MDZFGAZC635JNRAU.BPH4J8HBKS.6YS6EN2CT7</t>
  </si>
  <si>
    <t>MDZFGAZC635JNRAU.JRTCKXETXF.6YS6EN2CT7</t>
  </si>
  <si>
    <t>PQEENV3HVM5JCHVV.4NA7Y494T4.6YS6EN2CT7</t>
  </si>
  <si>
    <t>PQEENV3HVM5JCHVV.BPH4J8HBKS.6YS6EN2CT7</t>
  </si>
  <si>
    <t>PQEENV3HVM5JCHVV.JRTCKXETXF.6YS6EN2CT7</t>
  </si>
  <si>
    <t>YMWTWQ3355X73NNT.4NA7Y494T4.6YS6EN2CT7</t>
  </si>
  <si>
    <t>YMWTWQ3355X73NNT.BPH4J8HBKS.6YS6EN2CT7</t>
  </si>
  <si>
    <t>YMWTWQ3355X73NNT.JRTCKXETXF.6YS6EN2CT7</t>
  </si>
  <si>
    <t>697PENW2CT2FMG2F.4NA7Y494T4.6YS6EN2CT7</t>
  </si>
  <si>
    <t>m5.large</t>
  </si>
  <si>
    <t>697PENW2CT2FMG2F.BPH4J8HBKS.6YS6EN2CT7</t>
  </si>
  <si>
    <t>697PENW2CT2FMG2F.JRTCKXETXF.6YS6EN2CT7</t>
  </si>
  <si>
    <t>AGGJNE5HPMSV8BMJ.4NA7Y494T4.6YS6EN2CT7</t>
  </si>
  <si>
    <t>AGGJNE5HPMSV8BMJ.BPH4J8HBKS.6YS6EN2CT7</t>
  </si>
  <si>
    <t>AGGJNE5HPMSV8BMJ.JRTCKXETXF.6YS6EN2CT7</t>
  </si>
  <si>
    <t>DM3BC4X69JBC8ZXS.4NA7Y494T4.6YS6EN2CT7</t>
  </si>
  <si>
    <t>DM3BC4X69JBC8ZXS.BPH4J8HBKS.6YS6EN2CT7</t>
  </si>
  <si>
    <t>DM3BC4X69JBC8ZXS.JRTCKXETXF.6YS6EN2CT7</t>
  </si>
  <si>
    <t>E2SXXQX4JGGPZTAW.4NA7Y494T4.6YS6EN2CT7</t>
  </si>
  <si>
    <t>E2SXXQX4JGGPZTAW.BPH4J8HBKS.6YS6EN2CT7</t>
  </si>
  <si>
    <t>E2SXXQX4JGGPZTAW.JRTCKXETXF.6YS6EN2CT7</t>
  </si>
  <si>
    <t>GC6HRX5QDAPZ7UUQ.4NA7Y494T4.6YS6EN2CT7</t>
  </si>
  <si>
    <t>GC6HRX5QDAPZ7UUQ.BPH4J8HBKS.6YS6EN2CT7</t>
  </si>
  <si>
    <t>GC6HRX5QDAPZ7UUQ.JRTCKXETXF.6YS6EN2CT7</t>
  </si>
  <si>
    <t>H293A95RN6FSQQHF.4NA7Y494T4.6YS6EN2CT7</t>
  </si>
  <si>
    <t>H293A95RN6FSQQHF.BPH4J8HBKS.6YS6EN2CT7</t>
  </si>
  <si>
    <t>H293A95RN6FSQQHF.JRTCKXETXF.6YS6EN2CT7</t>
  </si>
  <si>
    <t>KE2E2W7AJHNRA7UD.4NA7Y494T4.6YS6EN2CT7</t>
  </si>
  <si>
    <t>KE2E2W7AJHNRA7UD.BPH4J8HBKS.6YS6EN2CT7</t>
  </si>
  <si>
    <t>KE2E2W7AJHNRA7UD.JRTCKXETXF.6YS6EN2CT7</t>
  </si>
  <si>
    <t>KQ9ZN4JECK3QK7GH.JRTCKXETXF.6YS6EN2CT7</t>
  </si>
  <si>
    <t>PKTT84SYJKGRNJ2W.4NA7Y494T4.6YS6EN2CT7</t>
  </si>
  <si>
    <t>PKTT84SYJKGRNJ2W.BPH4J8HBKS.6YS6EN2CT7</t>
  </si>
  <si>
    <t>PKTT84SYJKGRNJ2W.JRTCKXETXF.6YS6EN2CT7</t>
  </si>
  <si>
    <t>WQQAZQQX8XFKVS42.JRTCKXETXF.6YS6EN2CT7</t>
  </si>
  <si>
    <t>5CURQGM2YA42A4NQ.4NA7Y494T4.6YS6EN2CT7</t>
  </si>
  <si>
    <t>m5.metal</t>
  </si>
  <si>
    <t>5CURQGM2YA42A4NQ.BPH4J8HBKS.6YS6EN2CT7</t>
  </si>
  <si>
    <t>5CURQGM2YA42A4NQ.JRTCKXETXF.6YS6EN2CT7</t>
  </si>
  <si>
    <t>63XJCM6BNTN77E9E.4NA7Y494T4.6YS6EN2CT7</t>
  </si>
  <si>
    <t>63XJCM6BNTN77E9E.BPH4J8HBKS.6YS6EN2CT7</t>
  </si>
  <si>
    <t>63XJCM6BNTN77E9E.JRTCKXETXF.6YS6EN2CT7</t>
  </si>
  <si>
    <t>9ZZ25MJBTUJUY7TG.4NA7Y494T4.6YS6EN2CT7</t>
  </si>
  <si>
    <t>9ZZ25MJBTUJUY7TG.BPH4J8HBKS.6YS6EN2CT7</t>
  </si>
  <si>
    <t>9ZZ25MJBTUJUY7TG.JRTCKXETXF.6YS6EN2CT7</t>
  </si>
  <si>
    <t>BTJGGP9CC444MW8A.4NA7Y494T4.6YS6EN2CT7</t>
  </si>
  <si>
    <t>BTJGGP9CC444MW8A.BPH4J8HBKS.6YS6EN2CT7</t>
  </si>
  <si>
    <t>BTJGGP9CC444MW8A.JRTCKXETXF.6YS6EN2CT7</t>
  </si>
  <si>
    <t>R6DNJEA9R9WBBF43.4NA7Y494T4.6YS6EN2CT7</t>
  </si>
  <si>
    <t>R6DNJEA9R9WBBF43.BPH4J8HBKS.6YS6EN2CT7</t>
  </si>
  <si>
    <t>R6DNJEA9R9WBBF43.JRTCKXETXF.6YS6EN2CT7</t>
  </si>
  <si>
    <t>S8VMZMCPXYJM8GVV.4NA7Y494T4.6YS6EN2CT7</t>
  </si>
  <si>
    <t>S8VMZMCPXYJM8GVV.BPH4J8HBKS.6YS6EN2CT7</t>
  </si>
  <si>
    <t>S8VMZMCPXYJM8GVV.JRTCKXETXF.6YS6EN2CT7</t>
  </si>
  <si>
    <t>X55HNKR2RAWCMVXF.4NA7Y494T4.6YS6EN2CT7</t>
  </si>
  <si>
    <t>X55HNKR2RAWCMVXF.BPH4J8HBKS.6YS6EN2CT7</t>
  </si>
  <si>
    <t>X55HNKR2RAWCMVXF.JRTCKXETXF.6YS6EN2CT7</t>
  </si>
  <si>
    <t>YNZBC6A26TXAHW57.4NA7Y494T4.6YS6EN2CT7</t>
  </si>
  <si>
    <t>YNZBC6A26TXAHW57.BPH4J8HBKS.6YS6EN2CT7</t>
  </si>
  <si>
    <t>YNZBC6A26TXAHW57.JRTCKXETXF.6YS6EN2CT7</t>
  </si>
  <si>
    <t>DBAH6HCT3AJTUW9Z.4NA7Y494T4.6YS6EN2CT7</t>
  </si>
  <si>
    <t>m5.xlarge</t>
  </si>
  <si>
    <t>DBAH6HCT3AJTUW9Z.BPH4J8HBKS.6YS6EN2CT7</t>
  </si>
  <si>
    <t>DBAH6HCT3AJTUW9Z.JRTCKXETXF.6YS6EN2CT7</t>
  </si>
  <si>
    <t>G6C3S6JXF7X65E5Q.JRTCKXETXF.6YS6EN2CT7</t>
  </si>
  <si>
    <t>MUFZQ6NQX968P9JE.4NA7Y494T4.6YS6EN2CT7</t>
  </si>
  <si>
    <t>MUFZQ6NQX968P9JE.BPH4J8HBKS.6YS6EN2CT7</t>
  </si>
  <si>
    <t>MUFZQ6NQX968P9JE.JRTCKXETXF.6YS6EN2CT7</t>
  </si>
  <si>
    <t>SJSBF8HYHZH6KEKD.4NA7Y494T4.6YS6EN2CT7</t>
  </si>
  <si>
    <t>SJSBF8HYHZH6KEKD.BPH4J8HBKS.6YS6EN2CT7</t>
  </si>
  <si>
    <t>SJSBF8HYHZH6KEKD.JRTCKXETXF.6YS6EN2CT7</t>
  </si>
  <si>
    <t>TN998S4RSQ78KYKY.4NA7Y494T4.6YS6EN2CT7</t>
  </si>
  <si>
    <t>TN998S4RSQ78KYKY.BPH4J8HBKS.6YS6EN2CT7</t>
  </si>
  <si>
    <t>TN998S4RSQ78KYKY.JRTCKXETXF.6YS6EN2CT7</t>
  </si>
  <si>
    <t>WQDZ7DYN3TEZUCDB.JRTCKXETXF.6YS6EN2CT7</t>
  </si>
  <si>
    <t>Y3SJ6F9VTGUMP96R.4NA7Y494T4.6YS6EN2CT7</t>
  </si>
  <si>
    <t>Y3SJ6F9VTGUMP96R.BPH4J8HBKS.6YS6EN2CT7</t>
  </si>
  <si>
    <t>Y3SJ6F9VTGUMP96R.JRTCKXETXF.6YS6EN2CT7</t>
  </si>
  <si>
    <t>Y7CEJPFAT6QXJYCJ.4NA7Y494T4.6YS6EN2CT7</t>
  </si>
  <si>
    <t>Y7CEJPFAT6QXJYCJ.BPH4J8HBKS.6YS6EN2CT7</t>
  </si>
  <si>
    <t>Y7CEJPFAT6QXJYCJ.JRTCKXETXF.6YS6EN2CT7</t>
  </si>
  <si>
    <t>Y7WMVPSR6HMUQHWR.4NA7Y494T4.6YS6EN2CT7</t>
  </si>
  <si>
    <t>Y7WMVPSR6HMUQHWR.BPH4J8HBKS.6YS6EN2CT7</t>
  </si>
  <si>
    <t>Y7WMVPSR6HMUQHWR.JRTCKXETXF.6YS6EN2CT7</t>
  </si>
  <si>
    <t>YTSUFB5KUMQURKW5.4NA7Y494T4.6YS6EN2CT7</t>
  </si>
  <si>
    <t>YTSUFB5KUMQURKW5.BPH4J8HBKS.6YS6EN2CT7</t>
  </si>
  <si>
    <t>YTSUFB5KUMQURKW5.JRTCKXETXF.6YS6EN2CT7</t>
  </si>
  <si>
    <t>2DNQCWK8FFDWGGH9.4NA7Y494T4.6YS6EN2CT7</t>
  </si>
  <si>
    <t>2019-02-01</t>
  </si>
  <si>
    <t>m5a</t>
  </si>
  <si>
    <t>m5a.12xlarge</t>
  </si>
  <si>
    <t>2DNQCWK8FFDWGGH9.BPH4J8HBKS.6YS6EN2CT7</t>
  </si>
  <si>
    <t>2DNQCWK8FFDWGGH9.JRTCKXETXF.6YS6EN2CT7</t>
  </si>
  <si>
    <t>6G22C8WK85YE9HFW.4NA7Y494T4.6YS6EN2CT7</t>
  </si>
  <si>
    <t>6G22C8WK85YE9HFW.BPH4J8HBKS.6YS6EN2CT7</t>
  </si>
  <si>
    <t>6G22C8WK85YE9HFW.JRTCKXETXF.6YS6EN2CT7</t>
  </si>
  <si>
    <t>BSJZQ5P6CFUK85J4.4NA7Y494T4.6YS6EN2CT7</t>
  </si>
  <si>
    <t>BSJZQ5P6CFUK85J4.BPH4J8HBKS.6YS6EN2CT7</t>
  </si>
  <si>
    <t>BSJZQ5P6CFUK85J4.JRTCKXETXF.6YS6EN2CT7</t>
  </si>
  <si>
    <t>CAS6WRSB6QJ5Q7W2.4NA7Y494T4.6YS6EN2CT7</t>
  </si>
  <si>
    <t>CAS6WRSB6QJ5Q7W2.BPH4J8HBKS.6YS6EN2CT7</t>
  </si>
  <si>
    <t>CAS6WRSB6QJ5Q7W2.JRTCKXETXF.6YS6EN2CT7</t>
  </si>
  <si>
    <t>EE6FNZJVN8NGVQB8.4NA7Y494T4.6YS6EN2CT7</t>
  </si>
  <si>
    <t>EE6FNZJVN8NGVQB8.BPH4J8HBKS.6YS6EN2CT7</t>
  </si>
  <si>
    <t>EE6FNZJVN8NGVQB8.JRTCKXETXF.6YS6EN2CT7</t>
  </si>
  <si>
    <t>HCUP5FPG97AAE52P.4NA7Y494T4.6YS6EN2CT7</t>
  </si>
  <si>
    <t>HCUP5FPG97AAE52P.BPH4J8HBKS.6YS6EN2CT7</t>
  </si>
  <si>
    <t>HCUP5FPG97AAE52P.JRTCKXETXF.6YS6EN2CT7</t>
  </si>
  <si>
    <t>KXGPTFMAAVXFCXYX.4NA7Y494T4.6YS6EN2CT7</t>
  </si>
  <si>
    <t>KXGPTFMAAVXFCXYX.BPH4J8HBKS.6YS6EN2CT7</t>
  </si>
  <si>
    <t>KXGPTFMAAVXFCXYX.JRTCKXETXF.6YS6EN2CT7</t>
  </si>
  <si>
    <t>NE2B28R869JEQUQ5.4NA7Y494T4.6YS6EN2CT7</t>
  </si>
  <si>
    <t>NE2B28R869JEQUQ5.BPH4J8HBKS.6YS6EN2CT7</t>
  </si>
  <si>
    <t>NE2B28R869JEQUQ5.JRTCKXETXF.6YS6EN2CT7</t>
  </si>
  <si>
    <t>4A44GZJ9YV5JXU3F.4NA7Y494T4.6YS6EN2CT7</t>
  </si>
  <si>
    <t>m5a.16xlarge</t>
  </si>
  <si>
    <t>4A44GZJ9YV5JXU3F.BPH4J8HBKS.6YS6EN2CT7</t>
  </si>
  <si>
    <t>4A44GZJ9YV5JXU3F.JRTCKXETXF.6YS6EN2CT7</t>
  </si>
  <si>
    <t>8DNRCXVBRG7F4MSH.4NA7Y494T4.6YS6EN2CT7</t>
  </si>
  <si>
    <t>8DNRCXVBRG7F4MSH.BPH4J8HBKS.6YS6EN2CT7</t>
  </si>
  <si>
    <t>8DNRCXVBRG7F4MSH.JRTCKXETXF.6YS6EN2CT7</t>
  </si>
  <si>
    <t>EW6WVHDR3AR6W6TP.4NA7Y494T4.6YS6EN2CT7</t>
  </si>
  <si>
    <t>EW6WVHDR3AR6W6TP.BPH4J8HBKS.6YS6EN2CT7</t>
  </si>
  <si>
    <t>EW6WVHDR3AR6W6TP.JRTCKXETXF.6YS6EN2CT7</t>
  </si>
  <si>
    <t>M3QDB2B3UGEUXSD9.4NA7Y494T4.6YS6EN2CT7</t>
  </si>
  <si>
    <t>M3QDB2B3UGEUXSD9.BPH4J8HBKS.6YS6EN2CT7</t>
  </si>
  <si>
    <t>M3QDB2B3UGEUXSD9.JRTCKXETXF.6YS6EN2CT7</t>
  </si>
  <si>
    <t>Q8TA88PMTA549MU4.4NA7Y494T4.6YS6EN2CT7</t>
  </si>
  <si>
    <t>Q8TA88PMTA549MU4.BPH4J8HBKS.6YS6EN2CT7</t>
  </si>
  <si>
    <t>Q8TA88PMTA549MU4.JRTCKXETXF.6YS6EN2CT7</t>
  </si>
  <si>
    <t>SE4UYDVKGUW389RZ.4NA7Y494T4.6YS6EN2CT7</t>
  </si>
  <si>
    <t>SE4UYDVKGUW389RZ.BPH4J8HBKS.6YS6EN2CT7</t>
  </si>
  <si>
    <t>SE4UYDVKGUW389RZ.JRTCKXETXF.6YS6EN2CT7</t>
  </si>
  <si>
    <t>U4P28JDVDBA35FXZ.4NA7Y494T4.6YS6EN2CT7</t>
  </si>
  <si>
    <t>U4P28JDVDBA35FXZ.BPH4J8HBKS.6YS6EN2CT7</t>
  </si>
  <si>
    <t>U4P28JDVDBA35FXZ.JRTCKXETXF.6YS6EN2CT7</t>
  </si>
  <si>
    <t>VT8CAH4X8VQSR6RD.4NA7Y494T4.6YS6EN2CT7</t>
  </si>
  <si>
    <t>VT8CAH4X8VQSR6RD.BPH4J8HBKS.6YS6EN2CT7</t>
  </si>
  <si>
    <t>VT8CAH4X8VQSR6RD.JRTCKXETXF.6YS6EN2CT7</t>
  </si>
  <si>
    <t>2QKU6N98U8ENER6C.4NA7Y494T4.6YS6EN2CT7</t>
  </si>
  <si>
    <t>m5a.24xlarge</t>
  </si>
  <si>
    <t>2QKU6N98U8ENER6C.BPH4J8HBKS.6YS6EN2CT7</t>
  </si>
  <si>
    <t>2QKU6N98U8ENER6C.JRTCKXETXF.6YS6EN2CT7</t>
  </si>
  <si>
    <t>8JCVJ47EPZ4MPZ77.4NA7Y494T4.6YS6EN2CT7</t>
  </si>
  <si>
    <t>8JCVJ47EPZ4MPZ77.BPH4J8HBKS.6YS6EN2CT7</t>
  </si>
  <si>
    <t>8JCVJ47EPZ4MPZ77.JRTCKXETXF.6YS6EN2CT7</t>
  </si>
  <si>
    <t>8WFP77DAKNCXF9JC.4NA7Y494T4.6YS6EN2CT7</t>
  </si>
  <si>
    <t>8WFP77DAKNCXF9JC.BPH4J8HBKS.6YS6EN2CT7</t>
  </si>
  <si>
    <t>8WFP77DAKNCXF9JC.JRTCKXETXF.6YS6EN2CT7</t>
  </si>
  <si>
    <t>EKK7DV37DAFKWW4S.4NA7Y494T4.6YS6EN2CT7</t>
  </si>
  <si>
    <t>EKK7DV37DAFKWW4S.BPH4J8HBKS.6YS6EN2CT7</t>
  </si>
  <si>
    <t>EKK7DV37DAFKWW4S.JRTCKXETXF.6YS6EN2CT7</t>
  </si>
  <si>
    <t>GW894AKKP6PFAPR7.4NA7Y494T4.6YS6EN2CT7</t>
  </si>
  <si>
    <t>GW894AKKP6PFAPR7.BPH4J8HBKS.6YS6EN2CT7</t>
  </si>
  <si>
    <t>GW894AKKP6PFAPR7.JRTCKXETXF.6YS6EN2CT7</t>
  </si>
  <si>
    <t>R753UNX2SP6DMN7E.4NA7Y494T4.6YS6EN2CT7</t>
  </si>
  <si>
    <t>R753UNX2SP6DMN7E.BPH4J8HBKS.6YS6EN2CT7</t>
  </si>
  <si>
    <t>R753UNX2SP6DMN7E.JRTCKXETXF.6YS6EN2CT7</t>
  </si>
  <si>
    <t>X275FVBJW5TCP3GY.4NA7Y494T4.6YS6EN2CT7</t>
  </si>
  <si>
    <t>X275FVBJW5TCP3GY.BPH4J8HBKS.6YS6EN2CT7</t>
  </si>
  <si>
    <t>X275FVBJW5TCP3GY.JRTCKXETXF.6YS6EN2CT7</t>
  </si>
  <si>
    <t>X6GKMK346H8B64K3.4NA7Y494T4.6YS6EN2CT7</t>
  </si>
  <si>
    <t>X6GKMK346H8B64K3.BPH4J8HBKS.6YS6EN2CT7</t>
  </si>
  <si>
    <t>X6GKMK346H8B64K3.JRTCKXETXF.6YS6EN2CT7</t>
  </si>
  <si>
    <t>2VR9FT48Z9NT3XG5.4NA7Y494T4.6YS6EN2CT7</t>
  </si>
  <si>
    <t>m5a.2xlarge</t>
  </si>
  <si>
    <t>2VR9FT48Z9NT3XG5.BPH4J8HBKS.6YS6EN2CT7</t>
  </si>
  <si>
    <t>2VR9FT48Z9NT3XG5.JRTCKXETXF.6YS6EN2CT7</t>
  </si>
  <si>
    <t>8G6PPSCN8HPUPBSG.4NA7Y494T4.6YS6EN2CT7</t>
  </si>
  <si>
    <t>8G6PPSCN8HPUPBSG.BPH4J8HBKS.6YS6EN2CT7</t>
  </si>
  <si>
    <t>8G6PPSCN8HPUPBSG.JRTCKXETXF.6YS6EN2CT7</t>
  </si>
  <si>
    <t>BNPCT3DXMRAYVF6A.4NA7Y494T4.6YS6EN2CT7</t>
  </si>
  <si>
    <t>BNPCT3DXMRAYVF6A.BPH4J8HBKS.6YS6EN2CT7</t>
  </si>
  <si>
    <t>BNPCT3DXMRAYVF6A.JRTCKXETXF.6YS6EN2CT7</t>
  </si>
  <si>
    <t>DMKEM7EUAMX5AHJH.4NA7Y494T4.6YS6EN2CT7</t>
  </si>
  <si>
    <t>DMKEM7EUAMX5AHJH.BPH4J8HBKS.6YS6EN2CT7</t>
  </si>
  <si>
    <t>DMKEM7EUAMX5AHJH.JRTCKXETXF.6YS6EN2CT7</t>
  </si>
  <si>
    <t>FZCDN4HJ67BJHAUM.4NA7Y494T4.6YS6EN2CT7</t>
  </si>
  <si>
    <t>FZCDN4HJ67BJHAUM.BPH4J8HBKS.6YS6EN2CT7</t>
  </si>
  <si>
    <t>FZCDN4HJ67BJHAUM.JRTCKXETXF.6YS6EN2CT7</t>
  </si>
  <si>
    <t>QVX6VFUZKPSQB2CK.4NA7Y494T4.6YS6EN2CT7</t>
  </si>
  <si>
    <t>QVX6VFUZKPSQB2CK.BPH4J8HBKS.6YS6EN2CT7</t>
  </si>
  <si>
    <t>QVX6VFUZKPSQB2CK.JRTCKXETXF.6YS6EN2CT7</t>
  </si>
  <si>
    <t>RR5ZJ9EGWWWH8PC4.4NA7Y494T4.6YS6EN2CT7</t>
  </si>
  <si>
    <t>RR5ZJ9EGWWWH8PC4.BPH4J8HBKS.6YS6EN2CT7</t>
  </si>
  <si>
    <t>RR5ZJ9EGWWWH8PC4.JRTCKXETXF.6YS6EN2CT7</t>
  </si>
  <si>
    <t>SRQ5DPTUBCZSDNMU.4NA7Y494T4.6YS6EN2CT7</t>
  </si>
  <si>
    <t>SRQ5DPTUBCZSDNMU.BPH4J8HBKS.6YS6EN2CT7</t>
  </si>
  <si>
    <t>SRQ5DPTUBCZSDNMU.JRTCKXETXF.6YS6EN2CT7</t>
  </si>
  <si>
    <t>3FD6RP7NTA9R3TH2.4NA7Y494T4.6YS6EN2CT7</t>
  </si>
  <si>
    <t>m5a.4xlarge</t>
  </si>
  <si>
    <t>3FD6RP7NTA9R3TH2.BPH4J8HBKS.6YS6EN2CT7</t>
  </si>
  <si>
    <t>3FD6RP7NTA9R3TH2.JRTCKXETXF.6YS6EN2CT7</t>
  </si>
  <si>
    <t>4BAMEWE93EFQ68TD.4NA7Y494T4.6YS6EN2CT7</t>
  </si>
  <si>
    <t>4BAMEWE93EFQ68TD.BPH4J8HBKS.6YS6EN2CT7</t>
  </si>
  <si>
    <t>4BAMEWE93EFQ68TD.JRTCKXETXF.6YS6EN2CT7</t>
  </si>
  <si>
    <t>4PZ22WS96562KF5U.4NA7Y494T4.6YS6EN2CT7</t>
  </si>
  <si>
    <t>4PZ22WS96562KF5U.BPH4J8HBKS.6YS6EN2CT7</t>
  </si>
  <si>
    <t>4PZ22WS96562KF5U.JRTCKXETXF.6YS6EN2CT7</t>
  </si>
  <si>
    <t>DMYTTVRMHPPWYUDT.4NA7Y494T4.6YS6EN2CT7</t>
  </si>
  <si>
    <t>DMYTTVRMHPPWYUDT.BPH4J8HBKS.6YS6EN2CT7</t>
  </si>
  <si>
    <t>DMYTTVRMHPPWYUDT.JRTCKXETXF.6YS6EN2CT7</t>
  </si>
  <si>
    <t>DWB3YMRFWDCAZTH8.4NA7Y494T4.6YS6EN2CT7</t>
  </si>
  <si>
    <t>DWB3YMRFWDCAZTH8.BPH4J8HBKS.6YS6EN2CT7</t>
  </si>
  <si>
    <t>DWB3YMRFWDCAZTH8.JRTCKXETXF.6YS6EN2CT7</t>
  </si>
  <si>
    <t>PGEFSBQCJ5MQGAPT.4NA7Y494T4.6YS6EN2CT7</t>
  </si>
  <si>
    <t>PGEFSBQCJ5MQGAPT.BPH4J8HBKS.6YS6EN2CT7</t>
  </si>
  <si>
    <t>PGEFSBQCJ5MQGAPT.JRTCKXETXF.6YS6EN2CT7</t>
  </si>
  <si>
    <t>UDHQ6W9HBV47B6R6.4NA7Y494T4.6YS6EN2CT7</t>
  </si>
  <si>
    <t>UDHQ6W9HBV47B6R6.BPH4J8HBKS.6YS6EN2CT7</t>
  </si>
  <si>
    <t>UDHQ6W9HBV47B6R6.JRTCKXETXF.6YS6EN2CT7</t>
  </si>
  <si>
    <t>W8NC7RR56PZBVB5C.4NA7Y494T4.6YS6EN2CT7</t>
  </si>
  <si>
    <t>W8NC7RR56PZBVB5C.BPH4J8HBKS.6YS6EN2CT7</t>
  </si>
  <si>
    <t>W8NC7RR56PZBVB5C.JRTCKXETXF.6YS6EN2CT7</t>
  </si>
  <si>
    <t>3AT86RGKA4WP6TKT.4NA7Y494T4.6YS6EN2CT7</t>
  </si>
  <si>
    <t>m5a.8xlarge</t>
  </si>
  <si>
    <t>3AT86RGKA4WP6TKT.BPH4J8HBKS.6YS6EN2CT7</t>
  </si>
  <si>
    <t>3AT86RGKA4WP6TKT.JRTCKXETXF.6YS6EN2CT7</t>
  </si>
  <si>
    <t>5CVBDY5VKUBADZQG.4NA7Y494T4.6YS6EN2CT7</t>
  </si>
  <si>
    <t>5CVBDY5VKUBADZQG.BPH4J8HBKS.6YS6EN2CT7</t>
  </si>
  <si>
    <t>5CVBDY5VKUBADZQG.JRTCKXETXF.6YS6EN2CT7</t>
  </si>
  <si>
    <t>ANJPSG7F85N5YKVV.4NA7Y494T4.6YS6EN2CT7</t>
  </si>
  <si>
    <t>ANJPSG7F85N5YKVV.BPH4J8HBKS.6YS6EN2CT7</t>
  </si>
  <si>
    <t>ANJPSG7F85N5YKVV.JRTCKXETXF.6YS6EN2CT7</t>
  </si>
  <si>
    <t>DPEH3A5K35QBYSVJ.4NA7Y494T4.6YS6EN2CT7</t>
  </si>
  <si>
    <t>DPEH3A5K35QBYSVJ.BPH4J8HBKS.6YS6EN2CT7</t>
  </si>
  <si>
    <t>DPEH3A5K35QBYSVJ.JRTCKXETXF.6YS6EN2CT7</t>
  </si>
  <si>
    <t>PRYKRRGVCPEC2DKV.4NA7Y494T4.6YS6EN2CT7</t>
  </si>
  <si>
    <t>PRYKRRGVCPEC2DKV.BPH4J8HBKS.6YS6EN2CT7</t>
  </si>
  <si>
    <t>PRYKRRGVCPEC2DKV.JRTCKXETXF.6YS6EN2CT7</t>
  </si>
  <si>
    <t>UAHBJYVWTBFVH8A9.4NA7Y494T4.6YS6EN2CT7</t>
  </si>
  <si>
    <t>UAHBJYVWTBFVH8A9.BPH4J8HBKS.6YS6EN2CT7</t>
  </si>
  <si>
    <t>UAHBJYVWTBFVH8A9.JRTCKXETXF.6YS6EN2CT7</t>
  </si>
  <si>
    <t>Y2E4WZDATKAEX67V.4NA7Y494T4.6YS6EN2CT7</t>
  </si>
  <si>
    <t>Y2E4WZDATKAEX67V.BPH4J8HBKS.6YS6EN2CT7</t>
  </si>
  <si>
    <t>Y2E4WZDATKAEX67V.JRTCKXETXF.6YS6EN2CT7</t>
  </si>
  <si>
    <t>YGC65RV4ZAYNTTA7.4NA7Y494T4.6YS6EN2CT7</t>
  </si>
  <si>
    <t>YGC65RV4ZAYNTTA7.BPH4J8HBKS.6YS6EN2CT7</t>
  </si>
  <si>
    <t>YGC65RV4ZAYNTTA7.JRTCKXETXF.6YS6EN2CT7</t>
  </si>
  <si>
    <t>47M5629FN4A52YX2.4NA7Y494T4.6YS6EN2CT7</t>
  </si>
  <si>
    <t>m5a.large</t>
  </si>
  <si>
    <t>47M5629FN4A52YX2.BPH4J8HBKS.6YS6EN2CT7</t>
  </si>
  <si>
    <t>47M5629FN4A52YX2.JRTCKXETXF.6YS6EN2CT7</t>
  </si>
  <si>
    <t>667BPXK8Y5F7KU4Z.4NA7Y494T4.6YS6EN2CT7</t>
  </si>
  <si>
    <t>667BPXK8Y5F7KU4Z.BPH4J8HBKS.6YS6EN2CT7</t>
  </si>
  <si>
    <t>667BPXK8Y5F7KU4Z.JRTCKXETXF.6YS6EN2CT7</t>
  </si>
  <si>
    <t>D3MVW4BDSZV5CCTY.4NA7Y494T4.6YS6EN2CT7</t>
  </si>
  <si>
    <t>D3MVW4BDSZV5CCTY.BPH4J8HBKS.6YS6EN2CT7</t>
  </si>
  <si>
    <t>D3MVW4BDSZV5CCTY.JRTCKXETXF.6YS6EN2CT7</t>
  </si>
  <si>
    <t>FB9VNFARP7WECMKN.4NA7Y494T4.6YS6EN2CT7</t>
  </si>
  <si>
    <t>FB9VNFARP7WECMKN.BPH4J8HBKS.6YS6EN2CT7</t>
  </si>
  <si>
    <t>FB9VNFARP7WECMKN.JRTCKXETXF.6YS6EN2CT7</t>
  </si>
  <si>
    <t>HK4X22TAZ9QFY4ZU.4NA7Y494T4.6YS6EN2CT7</t>
  </si>
  <si>
    <t>HK4X22TAZ9QFY4ZU.BPH4J8HBKS.6YS6EN2CT7</t>
  </si>
  <si>
    <t>HK4X22TAZ9QFY4ZU.JRTCKXETXF.6YS6EN2CT7</t>
  </si>
  <si>
    <t>QFSFX86RT3FHN6F9.4NA7Y494T4.6YS6EN2CT7</t>
  </si>
  <si>
    <t>QFSFX86RT3FHN6F9.BPH4J8HBKS.6YS6EN2CT7</t>
  </si>
  <si>
    <t>QFSFX86RT3FHN6F9.JRTCKXETXF.6YS6EN2CT7</t>
  </si>
  <si>
    <t>X9B6TTRN2KX8R922.4NA7Y494T4.6YS6EN2CT7</t>
  </si>
  <si>
    <t>X9B6TTRN2KX8R922.BPH4J8HBKS.6YS6EN2CT7</t>
  </si>
  <si>
    <t>X9B6TTRN2KX8R922.JRTCKXETXF.6YS6EN2CT7</t>
  </si>
  <si>
    <t>XC7WNAXES5FDRRB3.4NA7Y494T4.6YS6EN2CT7</t>
  </si>
  <si>
    <t>XC7WNAXES5FDRRB3.BPH4J8HBKS.6YS6EN2CT7</t>
  </si>
  <si>
    <t>XC7WNAXES5FDRRB3.JRTCKXETXF.6YS6EN2CT7</t>
  </si>
  <si>
    <t>2RQ3EAB32VBW76A5.4NA7Y494T4.6YS6EN2CT7</t>
  </si>
  <si>
    <t>m5a.xlarge</t>
  </si>
  <si>
    <t>2RQ3EAB32VBW76A5.BPH4J8HBKS.6YS6EN2CT7</t>
  </si>
  <si>
    <t>2RQ3EAB32VBW76A5.JRTCKXETXF.6YS6EN2CT7</t>
  </si>
  <si>
    <t>2Z7FWHYVTXPYSZ4E.4NA7Y494T4.6YS6EN2CT7</t>
  </si>
  <si>
    <t>2Z7FWHYVTXPYSZ4E.BPH4J8HBKS.6YS6EN2CT7</t>
  </si>
  <si>
    <t>2Z7FWHYVTXPYSZ4E.JRTCKXETXF.6YS6EN2CT7</t>
  </si>
  <si>
    <t>2ZGTEZ8XZWKAWQKP.4NA7Y494T4.6YS6EN2CT7</t>
  </si>
  <si>
    <t>2ZGTEZ8XZWKAWQKP.BPH4J8HBKS.6YS6EN2CT7</t>
  </si>
  <si>
    <t>2ZGTEZ8XZWKAWQKP.JRTCKXETXF.6YS6EN2CT7</t>
  </si>
  <si>
    <t>5S9P8A7GBAYAR2TN.4NA7Y494T4.6YS6EN2CT7</t>
  </si>
  <si>
    <t>5S9P8A7GBAYAR2TN.BPH4J8HBKS.6YS6EN2CT7</t>
  </si>
  <si>
    <t>5S9P8A7GBAYAR2TN.JRTCKXETXF.6YS6EN2CT7</t>
  </si>
  <si>
    <t>MJ6XZ9R34BK4WBAT.4NA7Y494T4.6YS6EN2CT7</t>
  </si>
  <si>
    <t>MJ6XZ9R34BK4WBAT.BPH4J8HBKS.6YS6EN2CT7</t>
  </si>
  <si>
    <t>MJ6XZ9R34BK4WBAT.JRTCKXETXF.6YS6EN2CT7</t>
  </si>
  <si>
    <t>S8T6M4GUUN6HRXG4.4NA7Y494T4.6YS6EN2CT7</t>
  </si>
  <si>
    <t>S8T6M4GUUN6HRXG4.BPH4J8HBKS.6YS6EN2CT7</t>
  </si>
  <si>
    <t>S8T6M4GUUN6HRXG4.JRTCKXETXF.6YS6EN2CT7</t>
  </si>
  <si>
    <t>U85VFESTPRPKAFZS.4NA7Y494T4.6YS6EN2CT7</t>
  </si>
  <si>
    <t>U85VFESTPRPKAFZS.BPH4J8HBKS.6YS6EN2CT7</t>
  </si>
  <si>
    <t>U85VFESTPRPKAFZS.JRTCKXETXF.6YS6EN2CT7</t>
  </si>
  <si>
    <t>XZ6QG7V2TT7VTY9X.4NA7Y494T4.6YS6EN2CT7</t>
  </si>
  <si>
    <t>XZ6QG7V2TT7VTY9X.BPH4J8HBKS.6YS6EN2CT7</t>
  </si>
  <si>
    <t>XZ6QG7V2TT7VTY9X.JRTCKXETXF.6YS6EN2CT7</t>
  </si>
  <si>
    <t>22M9YTXBFU2NZT63.4NA7Y494T4.6YS6EN2CT7</t>
  </si>
  <si>
    <t>m5ad</t>
  </si>
  <si>
    <t>m5ad.12xlarge</t>
  </si>
  <si>
    <t>22M9YTXBFU2NZT63.BPH4J8HBKS.6YS6EN2CT7</t>
  </si>
  <si>
    <t>22M9YTXBFU2NZT63.JRTCKXETXF.6YS6EN2CT7</t>
  </si>
  <si>
    <t>325UBZ9SH2S4TS3X.4NA7Y494T4.6YS6EN2CT7</t>
  </si>
  <si>
    <t>325UBZ9SH2S4TS3X.BPH4J8HBKS.6YS6EN2CT7</t>
  </si>
  <si>
    <t>325UBZ9SH2S4TS3X.JRTCKXETXF.6YS6EN2CT7</t>
  </si>
  <si>
    <t>68F33YFY2VVBUFXQ.4NA7Y494T4.6YS6EN2CT7</t>
  </si>
  <si>
    <t>68F33YFY2VVBUFXQ.BPH4J8HBKS.6YS6EN2CT7</t>
  </si>
  <si>
    <t>68F33YFY2VVBUFXQ.JRTCKXETXF.6YS6EN2CT7</t>
  </si>
  <si>
    <t>G2Y5PCB7R2YQHAKJ.4NA7Y494T4.6YS6EN2CT7</t>
  </si>
  <si>
    <t>G2Y5PCB7R2YQHAKJ.BPH4J8HBKS.6YS6EN2CT7</t>
  </si>
  <si>
    <t>G2Y5PCB7R2YQHAKJ.JRTCKXETXF.6YS6EN2CT7</t>
  </si>
  <si>
    <t>GUXTVKBD6AX5DSH3.4NA7Y494T4.6YS6EN2CT7</t>
  </si>
  <si>
    <t>GUXTVKBD6AX5DSH3.BPH4J8HBKS.6YS6EN2CT7</t>
  </si>
  <si>
    <t>GUXTVKBD6AX5DSH3.JRTCKXETXF.6YS6EN2CT7</t>
  </si>
  <si>
    <t>NXKS8GQCEQES3ENK.4NA7Y494T4.6YS6EN2CT7</t>
  </si>
  <si>
    <t>NXKS8GQCEQES3ENK.BPH4J8HBKS.6YS6EN2CT7</t>
  </si>
  <si>
    <t>NXKS8GQCEQES3ENK.JRTCKXETXF.6YS6EN2CT7</t>
  </si>
  <si>
    <t>W7FZ76TEEWP99UUE.4NA7Y494T4.6YS6EN2CT7</t>
  </si>
  <si>
    <t>W7FZ76TEEWP99UUE.BPH4J8HBKS.6YS6EN2CT7</t>
  </si>
  <si>
    <t>W7FZ76TEEWP99UUE.JRTCKXETXF.6YS6EN2CT7</t>
  </si>
  <si>
    <t>WP7WBY5D6PAS5829.4NA7Y494T4.6YS6EN2CT7</t>
  </si>
  <si>
    <t>WP7WBY5D6PAS5829.BPH4J8HBKS.6YS6EN2CT7</t>
  </si>
  <si>
    <t>WP7WBY5D6PAS5829.JRTCKXETXF.6YS6EN2CT7</t>
  </si>
  <si>
    <t>3QQXUNAF8WG3YJ5X.4NA7Y494T4.6YS6EN2CT7</t>
  </si>
  <si>
    <t>m5ad.16xlarge</t>
  </si>
  <si>
    <t>3QQXUNAF8WG3YJ5X.BPH4J8HBKS.6YS6EN2CT7</t>
  </si>
  <si>
    <t>3QQXUNAF8WG3YJ5X.JRTCKXETXF.6YS6EN2CT7</t>
  </si>
  <si>
    <t>73U849PQC55KYGPS.4NA7Y494T4.6YS6EN2CT7</t>
  </si>
  <si>
    <t>73U849PQC55KYGPS.BPH4J8HBKS.6YS6EN2CT7</t>
  </si>
  <si>
    <t>73U849PQC55KYGPS.JRTCKXETXF.6YS6EN2CT7</t>
  </si>
  <si>
    <t>7MS3VNEG483GJPPP.4NA7Y494T4.6YS6EN2CT7</t>
  </si>
  <si>
    <t>7MS3VNEG483GJPPP.BPH4J8HBKS.6YS6EN2CT7</t>
  </si>
  <si>
    <t>7MS3VNEG483GJPPP.JRTCKXETXF.6YS6EN2CT7</t>
  </si>
  <si>
    <t>9ARRBS69PKDTZP4K.4NA7Y494T4.6YS6EN2CT7</t>
  </si>
  <si>
    <t>9ARRBS69PKDTZP4K.BPH4J8HBKS.6YS6EN2CT7</t>
  </si>
  <si>
    <t>9ARRBS69PKDTZP4K.JRTCKXETXF.6YS6EN2CT7</t>
  </si>
  <si>
    <t>D9QDCGJNUQPHJ958.4NA7Y494T4.6YS6EN2CT7</t>
  </si>
  <si>
    <t>D9QDCGJNUQPHJ958.BPH4J8HBKS.6YS6EN2CT7</t>
  </si>
  <si>
    <t>D9QDCGJNUQPHJ958.JRTCKXETXF.6YS6EN2CT7</t>
  </si>
  <si>
    <t>HY4TWE8J277JAAS7.4NA7Y494T4.6YS6EN2CT7</t>
  </si>
  <si>
    <t>HY4TWE8J277JAAS7.BPH4J8HBKS.6YS6EN2CT7</t>
  </si>
  <si>
    <t>HY4TWE8J277JAAS7.JRTCKXETXF.6YS6EN2CT7</t>
  </si>
  <si>
    <t>KBT6TTYUYC2JD229.4NA7Y494T4.6YS6EN2CT7</t>
  </si>
  <si>
    <t>KBT6TTYUYC2JD229.BPH4J8HBKS.6YS6EN2CT7</t>
  </si>
  <si>
    <t>KBT6TTYUYC2JD229.JRTCKXETXF.6YS6EN2CT7</t>
  </si>
  <si>
    <t>PMMP9N35AWUSRFX6.4NA7Y494T4.6YS6EN2CT7</t>
  </si>
  <si>
    <t>PMMP9N35AWUSRFX6.BPH4J8HBKS.6YS6EN2CT7</t>
  </si>
  <si>
    <t>PMMP9N35AWUSRFX6.JRTCKXETXF.6YS6EN2CT7</t>
  </si>
  <si>
    <t>A9YTES7H2T9N6H9E.4NA7Y494T4.6YS6EN2CT7</t>
  </si>
  <si>
    <t>m5ad.24xlarge</t>
  </si>
  <si>
    <t>A9YTES7H2T9N6H9E.BPH4J8HBKS.6YS6EN2CT7</t>
  </si>
  <si>
    <t>A9YTES7H2T9N6H9E.JRTCKXETXF.6YS6EN2CT7</t>
  </si>
  <si>
    <t>AE24MAMUSTJQ2URX.4NA7Y494T4.6YS6EN2CT7</t>
  </si>
  <si>
    <t>AE24MAMUSTJQ2URX.BPH4J8HBKS.6YS6EN2CT7</t>
  </si>
  <si>
    <t>AE24MAMUSTJQ2URX.JRTCKXETXF.6YS6EN2CT7</t>
  </si>
  <si>
    <t>ETNGJWJV3MYB75HQ.4NA7Y494T4.6YS6EN2CT7</t>
  </si>
  <si>
    <t>ETNGJWJV3MYB75HQ.BPH4J8HBKS.6YS6EN2CT7</t>
  </si>
  <si>
    <t>ETNGJWJV3MYB75HQ.JRTCKXETXF.6YS6EN2CT7</t>
  </si>
  <si>
    <t>GZS7PJKEK933AZA9.4NA7Y494T4.6YS6EN2CT7</t>
  </si>
  <si>
    <t>GZS7PJKEK933AZA9.BPH4J8HBKS.6YS6EN2CT7</t>
  </si>
  <si>
    <t>GZS7PJKEK933AZA9.JRTCKXETXF.6YS6EN2CT7</t>
  </si>
  <si>
    <t>HH9K8UDX2VVTTXR2.4NA7Y494T4.6YS6EN2CT7</t>
  </si>
  <si>
    <t>HH9K8UDX2VVTTXR2.BPH4J8HBKS.6YS6EN2CT7</t>
  </si>
  <si>
    <t>HH9K8UDX2VVTTXR2.JRTCKXETXF.6YS6EN2CT7</t>
  </si>
  <si>
    <t>JRJ37RU89BJP6GHR.4NA7Y494T4.6YS6EN2CT7</t>
  </si>
  <si>
    <t>JRJ37RU89BJP6GHR.BPH4J8HBKS.6YS6EN2CT7</t>
  </si>
  <si>
    <t>JRJ37RU89BJP6GHR.JRTCKXETXF.6YS6EN2CT7</t>
  </si>
  <si>
    <t>QB8GTAFSQKEDXAJE.4NA7Y494T4.6YS6EN2CT7</t>
  </si>
  <si>
    <t>QB8GTAFSQKEDXAJE.BPH4J8HBKS.6YS6EN2CT7</t>
  </si>
  <si>
    <t>QB8GTAFSQKEDXAJE.JRTCKXETXF.6YS6EN2CT7</t>
  </si>
  <si>
    <t>S8VBG4UHQHZ8HGX5.4NA7Y494T4.6YS6EN2CT7</t>
  </si>
  <si>
    <t>S8VBG4UHQHZ8HGX5.BPH4J8HBKS.6YS6EN2CT7</t>
  </si>
  <si>
    <t>S8VBG4UHQHZ8HGX5.JRTCKXETXF.6YS6EN2CT7</t>
  </si>
  <si>
    <t>5ACVWQ8F8VBSRBXZ.4NA7Y494T4.6YS6EN2CT7</t>
  </si>
  <si>
    <t>m5ad.2xlarge</t>
  </si>
  <si>
    <t>5ACVWQ8F8VBSRBXZ.BPH4J8HBKS.6YS6EN2CT7</t>
  </si>
  <si>
    <t>5ACVWQ8F8VBSRBXZ.JRTCKXETXF.6YS6EN2CT7</t>
  </si>
  <si>
    <t>G94E4BVZCJZDV7QS.4NA7Y494T4.6YS6EN2CT7</t>
  </si>
  <si>
    <t>G94E4BVZCJZDV7QS.BPH4J8HBKS.6YS6EN2CT7</t>
  </si>
  <si>
    <t>G94E4BVZCJZDV7QS.JRTCKXETXF.6YS6EN2CT7</t>
  </si>
  <si>
    <t>GGV2667R6RGKYSNM.4NA7Y494T4.6YS6EN2CT7</t>
  </si>
  <si>
    <t>GGV2667R6RGKYSNM.BPH4J8HBKS.6YS6EN2CT7</t>
  </si>
  <si>
    <t>GGV2667R6RGKYSNM.JRTCKXETXF.6YS6EN2CT7</t>
  </si>
  <si>
    <t>JFEAM8CBBME4AC3S.4NA7Y494T4.6YS6EN2CT7</t>
  </si>
  <si>
    <t>JFEAM8CBBME4AC3S.BPH4J8HBKS.6YS6EN2CT7</t>
  </si>
  <si>
    <t>JFEAM8CBBME4AC3S.JRTCKXETXF.6YS6EN2CT7</t>
  </si>
  <si>
    <t>M5G52JBSW4V9RHMR.4NA7Y494T4.6YS6EN2CT7</t>
  </si>
  <si>
    <t>M5G52JBSW4V9RHMR.BPH4J8HBKS.6YS6EN2CT7</t>
  </si>
  <si>
    <t>M5G52JBSW4V9RHMR.JRTCKXETXF.6YS6EN2CT7</t>
  </si>
  <si>
    <t>SYWG6GXUBYK28WV2.4NA7Y494T4.6YS6EN2CT7</t>
  </si>
  <si>
    <t>SYWG6GXUBYK28WV2.BPH4J8HBKS.6YS6EN2CT7</t>
  </si>
  <si>
    <t>SYWG6GXUBYK28WV2.JRTCKXETXF.6YS6EN2CT7</t>
  </si>
  <si>
    <t>TFEWFNFR999WZYUP.4NA7Y494T4.6YS6EN2CT7</t>
  </si>
  <si>
    <t>TFEWFNFR999WZYUP.BPH4J8HBKS.6YS6EN2CT7</t>
  </si>
  <si>
    <t>TFEWFNFR999WZYUP.JRTCKXETXF.6YS6EN2CT7</t>
  </si>
  <si>
    <t>ZVHSA2SX9XY6DEYU.4NA7Y494T4.6YS6EN2CT7</t>
  </si>
  <si>
    <t>ZVHSA2SX9XY6DEYU.BPH4J8HBKS.6YS6EN2CT7</t>
  </si>
  <si>
    <t>ZVHSA2SX9XY6DEYU.JRTCKXETXF.6YS6EN2CT7</t>
  </si>
  <si>
    <t>3DXP8HCZXM6BJEK5.4NA7Y494T4.6YS6EN2CT7</t>
  </si>
  <si>
    <t>m5ad.4xlarge</t>
  </si>
  <si>
    <t>3DXP8HCZXM6BJEK5.BPH4J8HBKS.6YS6EN2CT7</t>
  </si>
  <si>
    <t>3DXP8HCZXM6BJEK5.JRTCKXETXF.6YS6EN2CT7</t>
  </si>
  <si>
    <t>AJ2RAZX4XHND6F78.4NA7Y494T4.6YS6EN2CT7</t>
  </si>
  <si>
    <t>AJ2RAZX4XHND6F78.BPH4J8HBKS.6YS6EN2CT7</t>
  </si>
  <si>
    <t>AJ2RAZX4XHND6F78.JRTCKXETXF.6YS6EN2CT7</t>
  </si>
  <si>
    <t>B2VP92JBD64M734C.4NA7Y494T4.6YS6EN2CT7</t>
  </si>
  <si>
    <t>B2VP92JBD64M734C.BPH4J8HBKS.6YS6EN2CT7</t>
  </si>
  <si>
    <t>B2VP92JBD64M734C.JRTCKXETXF.6YS6EN2CT7</t>
  </si>
  <si>
    <t>CMC4VMTDB8QU3EJT.4NA7Y494T4.6YS6EN2CT7</t>
  </si>
  <si>
    <t>CMC4VMTDB8QU3EJT.BPH4J8HBKS.6YS6EN2CT7</t>
  </si>
  <si>
    <t>CMC4VMTDB8QU3EJT.JRTCKXETXF.6YS6EN2CT7</t>
  </si>
  <si>
    <t>FYGVEVDXSGCGF272.4NA7Y494T4.6YS6EN2CT7</t>
  </si>
  <si>
    <t>FYGVEVDXSGCGF272.BPH4J8HBKS.6YS6EN2CT7</t>
  </si>
  <si>
    <t>FYGVEVDXSGCGF272.JRTCKXETXF.6YS6EN2CT7</t>
  </si>
  <si>
    <t>VTH9GBYPHVXQ5D7P.4NA7Y494T4.6YS6EN2CT7</t>
  </si>
  <si>
    <t>VTH9GBYPHVXQ5D7P.BPH4J8HBKS.6YS6EN2CT7</t>
  </si>
  <si>
    <t>VTH9GBYPHVXQ5D7P.JRTCKXETXF.6YS6EN2CT7</t>
  </si>
  <si>
    <t>YG2FRG6EZ4RQMA3T.4NA7Y494T4.6YS6EN2CT7</t>
  </si>
  <si>
    <t>YG2FRG6EZ4RQMA3T.BPH4J8HBKS.6YS6EN2CT7</t>
  </si>
  <si>
    <t>YG2FRG6EZ4RQMA3T.JRTCKXETXF.6YS6EN2CT7</t>
  </si>
  <si>
    <t>ZQ494U58MQ5TKJPG.4NA7Y494T4.6YS6EN2CT7</t>
  </si>
  <si>
    <t>ZQ494U58MQ5TKJPG.BPH4J8HBKS.6YS6EN2CT7</t>
  </si>
  <si>
    <t>ZQ494U58MQ5TKJPG.JRTCKXETXF.6YS6EN2CT7</t>
  </si>
  <si>
    <t>2UMUR47DX6D4DYVK.4NA7Y494T4.6YS6EN2CT7</t>
  </si>
  <si>
    <t>m5ad.8xlarge</t>
  </si>
  <si>
    <t>2UMUR47DX6D4DYVK.BPH4J8HBKS.6YS6EN2CT7</t>
  </si>
  <si>
    <t>2UMUR47DX6D4DYVK.JRTCKXETXF.6YS6EN2CT7</t>
  </si>
  <si>
    <t>5X2ESN5C57R6TSD3.4NA7Y494T4.6YS6EN2CT7</t>
  </si>
  <si>
    <t>5X2ESN5C57R6TSD3.BPH4J8HBKS.6YS6EN2CT7</t>
  </si>
  <si>
    <t>5X2ESN5C57R6TSD3.JRTCKXETXF.6YS6EN2CT7</t>
  </si>
  <si>
    <t>9UBKYAN33G7DV55S.4NA7Y494T4.6YS6EN2CT7</t>
  </si>
  <si>
    <t>9UBKYAN33G7DV55S.BPH4J8HBKS.6YS6EN2CT7</t>
  </si>
  <si>
    <t>9UBKYAN33G7DV55S.JRTCKXETXF.6YS6EN2CT7</t>
  </si>
  <si>
    <t>FBRYMQBU5WS5UGJF.4NA7Y494T4.6YS6EN2CT7</t>
  </si>
  <si>
    <t>FBRYMQBU5WS5UGJF.BPH4J8HBKS.6YS6EN2CT7</t>
  </si>
  <si>
    <t>FBRYMQBU5WS5UGJF.JRTCKXETXF.6YS6EN2CT7</t>
  </si>
  <si>
    <t>K5HVC7Q26FHKHQ8H.4NA7Y494T4.6YS6EN2CT7</t>
  </si>
  <si>
    <t>K5HVC7Q26FHKHQ8H.BPH4J8HBKS.6YS6EN2CT7</t>
  </si>
  <si>
    <t>K5HVC7Q26FHKHQ8H.JRTCKXETXF.6YS6EN2CT7</t>
  </si>
  <si>
    <t>KF5T5YEPV39447JV.4NA7Y494T4.6YS6EN2CT7</t>
  </si>
  <si>
    <t>KF5T5YEPV39447JV.BPH4J8HBKS.6YS6EN2CT7</t>
  </si>
  <si>
    <t>KF5T5YEPV39447JV.JRTCKXETXF.6YS6EN2CT7</t>
  </si>
  <si>
    <t>TEUFX74HCRCFX438.4NA7Y494T4.6YS6EN2CT7</t>
  </si>
  <si>
    <t>TEUFX74HCRCFX438.BPH4J8HBKS.6YS6EN2CT7</t>
  </si>
  <si>
    <t>TEUFX74HCRCFX438.JRTCKXETXF.6YS6EN2CT7</t>
  </si>
  <si>
    <t>X67JD65FCM5JNCWT.4NA7Y494T4.6YS6EN2CT7</t>
  </si>
  <si>
    <t>X67JD65FCM5JNCWT.BPH4J8HBKS.6YS6EN2CT7</t>
  </si>
  <si>
    <t>X67JD65FCM5JNCWT.JRTCKXETXF.6YS6EN2CT7</t>
  </si>
  <si>
    <t>3DV8QD238JSMMNPS.4NA7Y494T4.6YS6EN2CT7</t>
  </si>
  <si>
    <t>m5ad.large</t>
  </si>
  <si>
    <t>3DV8QD238JSMMNPS.BPH4J8HBKS.6YS6EN2CT7</t>
  </si>
  <si>
    <t>3DV8QD238JSMMNPS.JRTCKXETXF.6YS6EN2CT7</t>
  </si>
  <si>
    <t>48PHPCZFS9GZ48B6.4NA7Y494T4.6YS6EN2CT7</t>
  </si>
  <si>
    <t>48PHPCZFS9GZ48B6.BPH4J8HBKS.6YS6EN2CT7</t>
  </si>
  <si>
    <t>48PHPCZFS9GZ48B6.JRTCKXETXF.6YS6EN2CT7</t>
  </si>
  <si>
    <t>6V475MNFYPMJR4CT.4NA7Y494T4.6YS6EN2CT7</t>
  </si>
  <si>
    <t>6V475MNFYPMJR4CT.BPH4J8HBKS.6YS6EN2CT7</t>
  </si>
  <si>
    <t>6V475MNFYPMJR4CT.JRTCKXETXF.6YS6EN2CT7</t>
  </si>
  <si>
    <t>BAQS499E8PM3UDVG.4NA7Y494T4.6YS6EN2CT7</t>
  </si>
  <si>
    <t>BAQS499E8PM3UDVG.BPH4J8HBKS.6YS6EN2CT7</t>
  </si>
  <si>
    <t>BAQS499E8PM3UDVG.JRTCKXETXF.6YS6EN2CT7</t>
  </si>
  <si>
    <t>FC9Q2AUNCDSENPFV.4NA7Y494T4.6YS6EN2CT7</t>
  </si>
  <si>
    <t>FC9Q2AUNCDSENPFV.BPH4J8HBKS.6YS6EN2CT7</t>
  </si>
  <si>
    <t>FC9Q2AUNCDSENPFV.JRTCKXETXF.6YS6EN2CT7</t>
  </si>
  <si>
    <t>G7Z37N76BHWX6NMD.4NA7Y494T4.6YS6EN2CT7</t>
  </si>
  <si>
    <t>G7Z37N76BHWX6NMD.BPH4J8HBKS.6YS6EN2CT7</t>
  </si>
  <si>
    <t>G7Z37N76BHWX6NMD.JRTCKXETXF.6YS6EN2CT7</t>
  </si>
  <si>
    <t>GHHJX5M3QXB56YD4.4NA7Y494T4.6YS6EN2CT7</t>
  </si>
  <si>
    <t>GHHJX5M3QXB56YD4.BPH4J8HBKS.6YS6EN2CT7</t>
  </si>
  <si>
    <t>GHHJX5M3QXB56YD4.JRTCKXETXF.6YS6EN2CT7</t>
  </si>
  <si>
    <t>HWACGG5DABE8598E.4NA7Y494T4.6YS6EN2CT7</t>
  </si>
  <si>
    <t>HWACGG5DABE8598E.BPH4J8HBKS.6YS6EN2CT7</t>
  </si>
  <si>
    <t>HWACGG5DABE8598E.JRTCKXETXF.6YS6EN2CT7</t>
  </si>
  <si>
    <t>2TSD7N786Q8DF647.4NA7Y494T4.6YS6EN2CT7</t>
  </si>
  <si>
    <t>m5ad.xlarge</t>
  </si>
  <si>
    <t>2TSD7N786Q8DF647.BPH4J8HBKS.6YS6EN2CT7</t>
  </si>
  <si>
    <t>2TSD7N786Q8DF647.JRTCKXETXF.6YS6EN2CT7</t>
  </si>
  <si>
    <t>95VVYYVUKWJ4EW2Z.4NA7Y494T4.6YS6EN2CT7</t>
  </si>
  <si>
    <t>95VVYYVUKWJ4EW2Z.BPH4J8HBKS.6YS6EN2CT7</t>
  </si>
  <si>
    <t>95VVYYVUKWJ4EW2Z.JRTCKXETXF.6YS6EN2CT7</t>
  </si>
  <si>
    <t>9R48ZHE5XBTQFTC9.4NA7Y494T4.6YS6EN2CT7</t>
  </si>
  <si>
    <t>9R48ZHE5XBTQFTC9.BPH4J8HBKS.6YS6EN2CT7</t>
  </si>
  <si>
    <t>9R48ZHE5XBTQFTC9.JRTCKXETXF.6YS6EN2CT7</t>
  </si>
  <si>
    <t>J958R29Y4FX4VKY6.4NA7Y494T4.6YS6EN2CT7</t>
  </si>
  <si>
    <t>J958R29Y4FX4VKY6.BPH4J8HBKS.6YS6EN2CT7</t>
  </si>
  <si>
    <t>J958R29Y4FX4VKY6.JRTCKXETXF.6YS6EN2CT7</t>
  </si>
  <si>
    <t>JKFJGVH339SGRCQ8.4NA7Y494T4.6YS6EN2CT7</t>
  </si>
  <si>
    <t>JKFJGVH339SGRCQ8.BPH4J8HBKS.6YS6EN2CT7</t>
  </si>
  <si>
    <t>JKFJGVH339SGRCQ8.JRTCKXETXF.6YS6EN2CT7</t>
  </si>
  <si>
    <t>PBNEFMEP8ED7SSQS.4NA7Y494T4.6YS6EN2CT7</t>
  </si>
  <si>
    <t>PBNEFMEP8ED7SSQS.BPH4J8HBKS.6YS6EN2CT7</t>
  </si>
  <si>
    <t>PBNEFMEP8ED7SSQS.JRTCKXETXF.6YS6EN2CT7</t>
  </si>
  <si>
    <t>TYP93BVYMKNBZPH4.4NA7Y494T4.6YS6EN2CT7</t>
  </si>
  <si>
    <t>TYP93BVYMKNBZPH4.BPH4J8HBKS.6YS6EN2CT7</t>
  </si>
  <si>
    <t>TYP93BVYMKNBZPH4.JRTCKXETXF.6YS6EN2CT7</t>
  </si>
  <si>
    <t>ZXJK7UGRR7MGSWQR.4NA7Y494T4.6YS6EN2CT7</t>
  </si>
  <si>
    <t>ZXJK7UGRR7MGSWQR.BPH4J8HBKS.6YS6EN2CT7</t>
  </si>
  <si>
    <t>ZXJK7UGRR7MGSWQR.JRTCKXETXF.6YS6EN2CT7</t>
  </si>
  <si>
    <t>5C3QPE9FEUUPTW3A.4NA7Y494T4.6YS6EN2CT7</t>
  </si>
  <si>
    <t>m5d</t>
  </si>
  <si>
    <t>m5d.12xlarge</t>
  </si>
  <si>
    <t>5C3QPE9FEUUPTW3A.BPH4J8HBKS.6YS6EN2CT7</t>
  </si>
  <si>
    <t>5C3QPE9FEUUPTW3A.JRTCKXETXF.6YS6EN2CT7</t>
  </si>
  <si>
    <t>6DMV25RR8R777ZFP.4NA7Y494T4.6YS6EN2CT7</t>
  </si>
  <si>
    <t>6DMV25RR8R777ZFP.BPH4J8HBKS.6YS6EN2CT7</t>
  </si>
  <si>
    <t>6DMV25RR8R777ZFP.JRTCKXETXF.6YS6EN2CT7</t>
  </si>
  <si>
    <t>6E3P4TT5A23M5SFZ.4NA7Y494T4.6YS6EN2CT7</t>
  </si>
  <si>
    <t>6E3P4TT5A23M5SFZ.BPH4J8HBKS.6YS6EN2CT7</t>
  </si>
  <si>
    <t>6E3P4TT5A23M5SFZ.JRTCKXETXF.6YS6EN2CT7</t>
  </si>
  <si>
    <t>A4UPQ7J9W5MP2QWQ.4NA7Y494T4.6YS6EN2CT7</t>
  </si>
  <si>
    <t>A4UPQ7J9W5MP2QWQ.BPH4J8HBKS.6YS6EN2CT7</t>
  </si>
  <si>
    <t>A4UPQ7J9W5MP2QWQ.JRTCKXETXF.6YS6EN2CT7</t>
  </si>
  <si>
    <t>DVXG5AFJUQKQ9JDP.4NA7Y494T4.6YS6EN2CT7</t>
  </si>
  <si>
    <t>DVXG5AFJUQKQ9JDP.BPH4J8HBKS.6YS6EN2CT7</t>
  </si>
  <si>
    <t>DVXG5AFJUQKQ9JDP.JRTCKXETXF.6YS6EN2CT7</t>
  </si>
  <si>
    <t>EFBFV6DWVDNAJP4A.4NA7Y494T4.6YS6EN2CT7</t>
  </si>
  <si>
    <t>EFBFV6DWVDNAJP4A.BPH4J8HBKS.6YS6EN2CT7</t>
  </si>
  <si>
    <t>EFBFV6DWVDNAJP4A.JRTCKXETXF.6YS6EN2CT7</t>
  </si>
  <si>
    <t>MMTN5V5ND66P5HJT.4NA7Y494T4.6YS6EN2CT7</t>
  </si>
  <si>
    <t>MMTN5V5ND66P5HJT.BPH4J8HBKS.6YS6EN2CT7</t>
  </si>
  <si>
    <t>MMTN5V5ND66P5HJT.JRTCKXETXF.6YS6EN2CT7</t>
  </si>
  <si>
    <t>YSY45DV78JKWDSNK.4NA7Y494T4.6YS6EN2CT7</t>
  </si>
  <si>
    <t>YSY45DV78JKWDSNK.BPH4J8HBKS.6YS6EN2CT7</t>
  </si>
  <si>
    <t>YSY45DV78JKWDSNK.JRTCKXETXF.6YS6EN2CT7</t>
  </si>
  <si>
    <t>25M9MRTH7DA336CY.4NA7Y494T4.6YS6EN2CT7</t>
  </si>
  <si>
    <t>m5d.16xlarge</t>
  </si>
  <si>
    <t>25M9MRTH7DA336CY.BPH4J8HBKS.6YS6EN2CT7</t>
  </si>
  <si>
    <t>25M9MRTH7DA336CY.JRTCKXETXF.6YS6EN2CT7</t>
  </si>
  <si>
    <t>496CP73S7DEGA3MY.4NA7Y494T4.6YS6EN2CT7</t>
  </si>
  <si>
    <t>496CP73S7DEGA3MY.BPH4J8HBKS.6YS6EN2CT7</t>
  </si>
  <si>
    <t>496CP73S7DEGA3MY.JRTCKXETXF.6YS6EN2CT7</t>
  </si>
  <si>
    <t>6WCGRETDK4AQPH4Q.4NA7Y494T4.6YS6EN2CT7</t>
  </si>
  <si>
    <t>6WCGRETDK4AQPH4Q.BPH4J8HBKS.6YS6EN2CT7</t>
  </si>
  <si>
    <t>6WCGRETDK4AQPH4Q.JRTCKXETXF.6YS6EN2CT7</t>
  </si>
  <si>
    <t>7WMQY49KF6DA3THK.4NA7Y494T4.6YS6EN2CT7</t>
  </si>
  <si>
    <t>7WMQY49KF6DA3THK.BPH4J8HBKS.6YS6EN2CT7</t>
  </si>
  <si>
    <t>7WMQY49KF6DA3THK.JRTCKXETXF.6YS6EN2CT7</t>
  </si>
  <si>
    <t>93U7UXBPDTDJYC2V.4NA7Y494T4.6YS6EN2CT7</t>
  </si>
  <si>
    <t>93U7UXBPDTDJYC2V.BPH4J8HBKS.6YS6EN2CT7</t>
  </si>
  <si>
    <t>93U7UXBPDTDJYC2V.JRTCKXETXF.6YS6EN2CT7</t>
  </si>
  <si>
    <t>BHQ4XQY6K2BVWD9P.4NA7Y494T4.6YS6EN2CT7</t>
  </si>
  <si>
    <t>BHQ4XQY6K2BVWD9P.BPH4J8HBKS.6YS6EN2CT7</t>
  </si>
  <si>
    <t>BHQ4XQY6K2BVWD9P.JRTCKXETXF.6YS6EN2CT7</t>
  </si>
  <si>
    <t>D8D6ZUNBAZSPG843.4NA7Y494T4.6YS6EN2CT7</t>
  </si>
  <si>
    <t>D8D6ZUNBAZSPG843.BPH4J8HBKS.6YS6EN2CT7</t>
  </si>
  <si>
    <t>D8D6ZUNBAZSPG843.JRTCKXETXF.6YS6EN2CT7</t>
  </si>
  <si>
    <t>SFTKTW2Z6CSFAUFC.4NA7Y494T4.6YS6EN2CT7</t>
  </si>
  <si>
    <t>SFTKTW2Z6CSFAUFC.BPH4J8HBKS.6YS6EN2CT7</t>
  </si>
  <si>
    <t>SFTKTW2Z6CSFAUFC.JRTCKXETXF.6YS6EN2CT7</t>
  </si>
  <si>
    <t>5YWRF5VTHWBY6BYR.4NA7Y494T4.6YS6EN2CT7</t>
  </si>
  <si>
    <t>m5d.24xlarge</t>
  </si>
  <si>
    <t>5YWRF5VTHWBY6BYR.BPH4J8HBKS.6YS6EN2CT7</t>
  </si>
  <si>
    <t>5YWRF5VTHWBY6BYR.JRTCKXETXF.6YS6EN2CT7</t>
  </si>
  <si>
    <t>B2J9ND4W7HUBA8R3.4NA7Y494T4.6YS6EN2CT7</t>
  </si>
  <si>
    <t>B2J9ND4W7HUBA8R3.BPH4J8HBKS.6YS6EN2CT7</t>
  </si>
  <si>
    <t>B2J9ND4W7HUBA8R3.JRTCKXETXF.6YS6EN2CT7</t>
  </si>
  <si>
    <t>B5WGD7UWSCEUU7AW.4NA7Y494T4.6YS6EN2CT7</t>
  </si>
  <si>
    <t>B5WGD7UWSCEUU7AW.BPH4J8HBKS.6YS6EN2CT7</t>
  </si>
  <si>
    <t>B5WGD7UWSCEUU7AW.JRTCKXETXF.6YS6EN2CT7</t>
  </si>
  <si>
    <t>FHTR6YDHMTSVUH6S.4NA7Y494T4.6YS6EN2CT7</t>
  </si>
  <si>
    <t>FHTR6YDHMTSVUH6S.BPH4J8HBKS.6YS6EN2CT7</t>
  </si>
  <si>
    <t>FHTR6YDHMTSVUH6S.JRTCKXETXF.6YS6EN2CT7</t>
  </si>
  <si>
    <t>KNWVMDKTYG2PMUNS.4NA7Y494T4.6YS6EN2CT7</t>
  </si>
  <si>
    <t>KNWVMDKTYG2PMUNS.BPH4J8HBKS.6YS6EN2CT7</t>
  </si>
  <si>
    <t>KNWVMDKTYG2PMUNS.JRTCKXETXF.6YS6EN2CT7</t>
  </si>
  <si>
    <t>M4K7TDU9QHFAUJ4V.4NA7Y494T4.6YS6EN2CT7</t>
  </si>
  <si>
    <t>M4K7TDU9QHFAUJ4V.BPH4J8HBKS.6YS6EN2CT7</t>
  </si>
  <si>
    <t>M4K7TDU9QHFAUJ4V.JRTCKXETXF.6YS6EN2CT7</t>
  </si>
  <si>
    <t>TNFQ7ADXCBRCN6KD.4NA7Y494T4.6YS6EN2CT7</t>
  </si>
  <si>
    <t>TNFQ7ADXCBRCN6KD.BPH4J8HBKS.6YS6EN2CT7</t>
  </si>
  <si>
    <t>TNFQ7ADXCBRCN6KD.JRTCKXETXF.6YS6EN2CT7</t>
  </si>
  <si>
    <t>UU6SYEE9TAT7GDKK.4NA7Y494T4.6YS6EN2CT7</t>
  </si>
  <si>
    <t>UU6SYEE9TAT7GDKK.BPH4J8HBKS.6YS6EN2CT7</t>
  </si>
  <si>
    <t>UU6SYEE9TAT7GDKK.JRTCKXETXF.6YS6EN2CT7</t>
  </si>
  <si>
    <t>6GDB9RFA3CDJNK8R.4NA7Y494T4.6YS6EN2CT7</t>
  </si>
  <si>
    <t>m5d.2xlarge</t>
  </si>
  <si>
    <t>6GDB9RFA3CDJNK8R.BPH4J8HBKS.6YS6EN2CT7</t>
  </si>
  <si>
    <t>6GDB9RFA3CDJNK8R.JRTCKXETXF.6YS6EN2CT7</t>
  </si>
  <si>
    <t>9Z47PUU2B5369QC8.4NA7Y494T4.6YS6EN2CT7</t>
  </si>
  <si>
    <t>9Z47PUU2B5369QC8.BPH4J8HBKS.6YS6EN2CT7</t>
  </si>
  <si>
    <t>9Z47PUU2B5369QC8.JRTCKXETXF.6YS6EN2CT7</t>
  </si>
  <si>
    <t>BABZMEWEMSWB22XS.4NA7Y494T4.6YS6EN2CT7</t>
  </si>
  <si>
    <t>BABZMEWEMSWB22XS.BPH4J8HBKS.6YS6EN2CT7</t>
  </si>
  <si>
    <t>BABZMEWEMSWB22XS.JRTCKXETXF.6YS6EN2CT7</t>
  </si>
  <si>
    <t>ERNVSFXHMRWT25N7.4NA7Y494T4.6YS6EN2CT7</t>
  </si>
  <si>
    <t>ERNVSFXHMRWT25N7.BPH4J8HBKS.6YS6EN2CT7</t>
  </si>
  <si>
    <t>ERNVSFXHMRWT25N7.JRTCKXETXF.6YS6EN2CT7</t>
  </si>
  <si>
    <t>GN2SD48CRS27H42E.4NA7Y494T4.6YS6EN2CT7</t>
  </si>
  <si>
    <t>GN2SD48CRS27H42E.BPH4J8HBKS.6YS6EN2CT7</t>
  </si>
  <si>
    <t>GN2SD48CRS27H42E.JRTCKXETXF.6YS6EN2CT7</t>
  </si>
  <si>
    <t>HRH4RFZADBNBPMWK.4NA7Y494T4.6YS6EN2CT7</t>
  </si>
  <si>
    <t>HRH4RFZADBNBPMWK.BPH4J8HBKS.6YS6EN2CT7</t>
  </si>
  <si>
    <t>HRH4RFZADBNBPMWK.JRTCKXETXF.6YS6EN2CT7</t>
  </si>
  <si>
    <t>NT6K5VE4SSR87M3Q.4NA7Y494T4.6YS6EN2CT7</t>
  </si>
  <si>
    <t>NT6K5VE4SSR87M3Q.BPH4J8HBKS.6YS6EN2CT7</t>
  </si>
  <si>
    <t>NT6K5VE4SSR87M3Q.JRTCKXETXF.6YS6EN2CT7</t>
  </si>
  <si>
    <t>QYNHSP8UQPRA5PPM.4NA7Y494T4.6YS6EN2CT7</t>
  </si>
  <si>
    <t>QYNHSP8UQPRA5PPM.BPH4J8HBKS.6YS6EN2CT7</t>
  </si>
  <si>
    <t>QYNHSP8UQPRA5PPM.JRTCKXETXF.6YS6EN2CT7</t>
  </si>
  <si>
    <t>3BYA5ZHJSNVJRCZA.4NA7Y494T4.6YS6EN2CT7</t>
  </si>
  <si>
    <t>m5d.4xlarge</t>
  </si>
  <si>
    <t>3BYA5ZHJSNVJRCZA.BPH4J8HBKS.6YS6EN2CT7</t>
  </si>
  <si>
    <t>3BYA5ZHJSNVJRCZA.JRTCKXETXF.6YS6EN2CT7</t>
  </si>
  <si>
    <t>3N5UHMTZJDKQH393.4NA7Y494T4.6YS6EN2CT7</t>
  </si>
  <si>
    <t>3N5UHMTZJDKQH393.BPH4J8HBKS.6YS6EN2CT7</t>
  </si>
  <si>
    <t>3N5UHMTZJDKQH393.JRTCKXETXF.6YS6EN2CT7</t>
  </si>
  <si>
    <t>AHJGW5KW36QURCCW.4NA7Y494T4.6YS6EN2CT7</t>
  </si>
  <si>
    <t>AHJGW5KW36QURCCW.BPH4J8HBKS.6YS6EN2CT7</t>
  </si>
  <si>
    <t>AHJGW5KW36QURCCW.JRTCKXETXF.6YS6EN2CT7</t>
  </si>
  <si>
    <t>F2THURJB57EKPXVB.4NA7Y494T4.6YS6EN2CT7</t>
  </si>
  <si>
    <t>F2THURJB57EKPXVB.BPH4J8HBKS.6YS6EN2CT7</t>
  </si>
  <si>
    <t>F2THURJB57EKPXVB.JRTCKXETXF.6YS6EN2CT7</t>
  </si>
  <si>
    <t>GWME5YHACP2F3AEF.4NA7Y494T4.6YS6EN2CT7</t>
  </si>
  <si>
    <t>GWME5YHACP2F3AEF.BPH4J8HBKS.6YS6EN2CT7</t>
  </si>
  <si>
    <t>GWME5YHACP2F3AEF.JRTCKXETXF.6YS6EN2CT7</t>
  </si>
  <si>
    <t>MMVUA5ZKZSU82PS4.4NA7Y494T4.6YS6EN2CT7</t>
  </si>
  <si>
    <t>MMVUA5ZKZSU82PS4.BPH4J8HBKS.6YS6EN2CT7</t>
  </si>
  <si>
    <t>MMVUA5ZKZSU82PS4.JRTCKXETXF.6YS6EN2CT7</t>
  </si>
  <si>
    <t>SEB7ZNG7M2QW2T9V.4NA7Y494T4.6YS6EN2CT7</t>
  </si>
  <si>
    <t>SEB7ZNG7M2QW2T9V.BPH4J8HBKS.6YS6EN2CT7</t>
  </si>
  <si>
    <t>SEB7ZNG7M2QW2T9V.JRTCKXETXF.6YS6EN2CT7</t>
  </si>
  <si>
    <t>TDQ5USG7MMA2QUAE.4NA7Y494T4.6YS6EN2CT7</t>
  </si>
  <si>
    <t>TDQ5USG7MMA2QUAE.BPH4J8HBKS.6YS6EN2CT7</t>
  </si>
  <si>
    <t>TDQ5USG7MMA2QUAE.JRTCKXETXF.6YS6EN2CT7</t>
  </si>
  <si>
    <t>4SMFD9ZVGMPT8222.4NA7Y494T4.6YS6EN2CT7</t>
  </si>
  <si>
    <t>m5d.8xlarge</t>
  </si>
  <si>
    <t>4SMFD9ZVGMPT8222.BPH4J8HBKS.6YS6EN2CT7</t>
  </si>
  <si>
    <t>4SMFD9ZVGMPT8222.JRTCKXETXF.6YS6EN2CT7</t>
  </si>
  <si>
    <t>7R59JWYET8W8X979.4NA7Y494T4.6YS6EN2CT7</t>
  </si>
  <si>
    <t>7R59JWYET8W8X979.BPH4J8HBKS.6YS6EN2CT7</t>
  </si>
  <si>
    <t>7R59JWYET8W8X979.JRTCKXETXF.6YS6EN2CT7</t>
  </si>
  <si>
    <t>A97Y3H2UBPPWRXDA.4NA7Y494T4.6YS6EN2CT7</t>
  </si>
  <si>
    <t>A97Y3H2UBPPWRXDA.BPH4J8HBKS.6YS6EN2CT7</t>
  </si>
  <si>
    <t>A97Y3H2UBPPWRXDA.JRTCKXETXF.6YS6EN2CT7</t>
  </si>
  <si>
    <t>BUMGHQJAA2SH8FTN.4NA7Y494T4.6YS6EN2CT7</t>
  </si>
  <si>
    <t>BUMGHQJAA2SH8FTN.BPH4J8HBKS.6YS6EN2CT7</t>
  </si>
  <si>
    <t>BUMGHQJAA2SH8FTN.JRTCKXETXF.6YS6EN2CT7</t>
  </si>
  <si>
    <t>NQ6AYDZDEMTV9N62.4NA7Y494T4.6YS6EN2CT7</t>
  </si>
  <si>
    <t>NQ6AYDZDEMTV9N62.BPH4J8HBKS.6YS6EN2CT7</t>
  </si>
  <si>
    <t>NQ6AYDZDEMTV9N62.JRTCKXETXF.6YS6EN2CT7</t>
  </si>
  <si>
    <t>STWW5SYR4ASKMSGX.4NA7Y494T4.6YS6EN2CT7</t>
  </si>
  <si>
    <t>STWW5SYR4ASKMSGX.BPH4J8HBKS.6YS6EN2CT7</t>
  </si>
  <si>
    <t>STWW5SYR4ASKMSGX.JRTCKXETXF.6YS6EN2CT7</t>
  </si>
  <si>
    <t>US4ACBHYR29DJV2Y.4NA7Y494T4.6YS6EN2CT7</t>
  </si>
  <si>
    <t>US4ACBHYR29DJV2Y.BPH4J8HBKS.6YS6EN2CT7</t>
  </si>
  <si>
    <t>US4ACBHYR29DJV2Y.JRTCKXETXF.6YS6EN2CT7</t>
  </si>
  <si>
    <t>VPF8PCC3DHC28B3B.4NA7Y494T4.6YS6EN2CT7</t>
  </si>
  <si>
    <t>VPF8PCC3DHC28B3B.BPH4J8HBKS.6YS6EN2CT7</t>
  </si>
  <si>
    <t>VPF8PCC3DHC28B3B.JRTCKXETXF.6YS6EN2CT7</t>
  </si>
  <si>
    <t>585RF4F9VGTD3NCR.4NA7Y494T4.6YS6EN2CT7</t>
  </si>
  <si>
    <t>m5d.large</t>
  </si>
  <si>
    <t>585RF4F9VGTD3NCR.BPH4J8HBKS.6YS6EN2CT7</t>
  </si>
  <si>
    <t>585RF4F9VGTD3NCR.JRTCKXETXF.6YS6EN2CT7</t>
  </si>
  <si>
    <t>5MEGP2X8VTY5ZH56.4NA7Y494T4.6YS6EN2CT7</t>
  </si>
  <si>
    <t>5MEGP2X8VTY5ZH56.BPH4J8HBKS.6YS6EN2CT7</t>
  </si>
  <si>
    <t>5MEGP2X8VTY5ZH56.JRTCKXETXF.6YS6EN2CT7</t>
  </si>
  <si>
    <t>8NF274S2BHFB83QN.4NA7Y494T4.6YS6EN2CT7</t>
  </si>
  <si>
    <t>8NF274S2BHFB83QN.BPH4J8HBKS.6YS6EN2CT7</t>
  </si>
  <si>
    <t>8NF274S2BHFB83QN.JRTCKXETXF.6YS6EN2CT7</t>
  </si>
  <si>
    <t>CVJ9CRWKB673BPAN.4NA7Y494T4.6YS6EN2CT7</t>
  </si>
  <si>
    <t>CVJ9CRWKB673BPAN.BPH4J8HBKS.6YS6EN2CT7</t>
  </si>
  <si>
    <t>CVJ9CRWKB673BPAN.JRTCKXETXF.6YS6EN2CT7</t>
  </si>
  <si>
    <t>EFT8B3CDPWT5X6UZ.4NA7Y494T4.6YS6EN2CT7</t>
  </si>
  <si>
    <t>EFT8B3CDPWT5X6UZ.BPH4J8HBKS.6YS6EN2CT7</t>
  </si>
  <si>
    <t>EFT8B3CDPWT5X6UZ.JRTCKXETXF.6YS6EN2CT7</t>
  </si>
  <si>
    <t>EV93SFV5KNQAB9AY.4NA7Y494T4.6YS6EN2CT7</t>
  </si>
  <si>
    <t>EV93SFV5KNQAB9AY.BPH4J8HBKS.6YS6EN2CT7</t>
  </si>
  <si>
    <t>EV93SFV5KNQAB9AY.JRTCKXETXF.6YS6EN2CT7</t>
  </si>
  <si>
    <t>NT5JE8E4UGENN4DC.4NA7Y494T4.6YS6EN2CT7</t>
  </si>
  <si>
    <t>NT5JE8E4UGENN4DC.BPH4J8HBKS.6YS6EN2CT7</t>
  </si>
  <si>
    <t>NT5JE8E4UGENN4DC.JRTCKXETXF.6YS6EN2CT7</t>
  </si>
  <si>
    <t>T5KDW87HPZ3V626A.4NA7Y494T4.6YS6EN2CT7</t>
  </si>
  <si>
    <t>T5KDW87HPZ3V626A.BPH4J8HBKS.6YS6EN2CT7</t>
  </si>
  <si>
    <t>T5KDW87HPZ3V626A.JRTCKXETXF.6YS6EN2CT7</t>
  </si>
  <si>
    <t>8WBWBZSMBSNH244Z.4NA7Y494T4.6YS6EN2CT7</t>
  </si>
  <si>
    <t>m5d.metal</t>
  </si>
  <si>
    <t>8WBWBZSMBSNH244Z.BPH4J8HBKS.6YS6EN2CT7</t>
  </si>
  <si>
    <t>8WBWBZSMBSNH244Z.JRTCKXETXF.6YS6EN2CT7</t>
  </si>
  <si>
    <t>BF58Q74F9EA6BKUW.4NA7Y494T4.6YS6EN2CT7</t>
  </si>
  <si>
    <t>BF58Q74F9EA6BKUW.BPH4J8HBKS.6YS6EN2CT7</t>
  </si>
  <si>
    <t>BF58Q74F9EA6BKUW.JRTCKXETXF.6YS6EN2CT7</t>
  </si>
  <si>
    <t>E8G7C4NMWW3W6U2A.4NA7Y494T4.6YS6EN2CT7</t>
  </si>
  <si>
    <t>E8G7C4NMWW3W6U2A.BPH4J8HBKS.6YS6EN2CT7</t>
  </si>
  <si>
    <t>E8G7C4NMWW3W6U2A.JRTCKXETXF.6YS6EN2CT7</t>
  </si>
  <si>
    <t>HF4X5BTPMKFHRTCY.4NA7Y494T4.6YS6EN2CT7</t>
  </si>
  <si>
    <t>HF4X5BTPMKFHRTCY.BPH4J8HBKS.6YS6EN2CT7</t>
  </si>
  <si>
    <t>HF4X5BTPMKFHRTCY.JRTCKXETXF.6YS6EN2CT7</t>
  </si>
  <si>
    <t>JDGUD3PTUQQV87XB.4NA7Y494T4.6YS6EN2CT7</t>
  </si>
  <si>
    <t>JDGUD3PTUQQV87XB.BPH4J8HBKS.6YS6EN2CT7</t>
  </si>
  <si>
    <t>JDGUD3PTUQQV87XB.JRTCKXETXF.6YS6EN2CT7</t>
  </si>
  <si>
    <t>X3JUSQSYRNGRE5GF.4NA7Y494T4.6YS6EN2CT7</t>
  </si>
  <si>
    <t>X3JUSQSYRNGRE5GF.BPH4J8HBKS.6YS6EN2CT7</t>
  </si>
  <si>
    <t>X3JUSQSYRNGRE5GF.JRTCKXETXF.6YS6EN2CT7</t>
  </si>
  <si>
    <t>XWDJRG8H2EC687FC.4NA7Y494T4.6YS6EN2CT7</t>
  </si>
  <si>
    <t>XWDJRG8H2EC687FC.BPH4J8HBKS.6YS6EN2CT7</t>
  </si>
  <si>
    <t>XWDJRG8H2EC687FC.JRTCKXETXF.6YS6EN2CT7</t>
  </si>
  <si>
    <t>YNSMW6CF4UB4CN75.4NA7Y494T4.6YS6EN2CT7</t>
  </si>
  <si>
    <t>YNSMW6CF4UB4CN75.BPH4J8HBKS.6YS6EN2CT7</t>
  </si>
  <si>
    <t>YNSMW6CF4UB4CN75.JRTCKXETXF.6YS6EN2CT7</t>
  </si>
  <si>
    <t>4AY3WYGQYU6V7BXR.4NA7Y494T4.6YS6EN2CT7</t>
  </si>
  <si>
    <t>m5d.xlarge</t>
  </si>
  <si>
    <t>4AY3WYGQYU6V7BXR.BPH4J8HBKS.6YS6EN2CT7</t>
  </si>
  <si>
    <t>4AY3WYGQYU6V7BXR.JRTCKXETXF.6YS6EN2CT7</t>
  </si>
  <si>
    <t>4DW3JWNKF36RGWDT.4NA7Y494T4.6YS6EN2CT7</t>
  </si>
  <si>
    <t>4DW3JWNKF36RGWDT.BPH4J8HBKS.6YS6EN2CT7</t>
  </si>
  <si>
    <t>4DW3JWNKF36RGWDT.JRTCKXETXF.6YS6EN2CT7</t>
  </si>
  <si>
    <t>7PCBB9RGWDSCMF3E.4NA7Y494T4.6YS6EN2CT7</t>
  </si>
  <si>
    <t>7PCBB9RGWDSCMF3E.BPH4J8HBKS.6YS6EN2CT7</t>
  </si>
  <si>
    <t>7PCBB9RGWDSCMF3E.JRTCKXETXF.6YS6EN2CT7</t>
  </si>
  <si>
    <t>JX7BX97ESDC2GZS7.4NA7Y494T4.6YS6EN2CT7</t>
  </si>
  <si>
    <t>JX7BX97ESDC2GZS7.BPH4J8HBKS.6YS6EN2CT7</t>
  </si>
  <si>
    <t>JX7BX97ESDC2GZS7.JRTCKXETXF.6YS6EN2CT7</t>
  </si>
  <si>
    <t>SDFRT5X6RA2EQKCM.4NA7Y494T4.6YS6EN2CT7</t>
  </si>
  <si>
    <t>SDFRT5X6RA2EQKCM.BPH4J8HBKS.6YS6EN2CT7</t>
  </si>
  <si>
    <t>SDFRT5X6RA2EQKCM.JRTCKXETXF.6YS6EN2CT7</t>
  </si>
  <si>
    <t>TGUCBEM8FXBE32VX.4NA7Y494T4.6YS6EN2CT7</t>
  </si>
  <si>
    <t>TGUCBEM8FXBE32VX.BPH4J8HBKS.6YS6EN2CT7</t>
  </si>
  <si>
    <t>TGUCBEM8FXBE32VX.JRTCKXETXF.6YS6EN2CT7</t>
  </si>
  <si>
    <t>WH7UXYG4NRVX3YMC.4NA7Y494T4.6YS6EN2CT7</t>
  </si>
  <si>
    <t>WH7UXYG4NRVX3YMC.BPH4J8HBKS.6YS6EN2CT7</t>
  </si>
  <si>
    <t>WH7UXYG4NRVX3YMC.JRTCKXETXF.6YS6EN2CT7</t>
  </si>
  <si>
    <t>ZM68QRKZDRURU8YM.4NA7Y494T4.6YS6EN2CT7</t>
  </si>
  <si>
    <t>ZM68QRKZDRURU8YM.BPH4J8HBKS.6YS6EN2CT7</t>
  </si>
  <si>
    <t>ZM68QRKZDRURU8YM.JRTCKXETXF.6YS6EN2CT7</t>
  </si>
  <si>
    <t>9QEU3KAHDV896ZGV.4NA7Y494T4.6YS6EN2CT7</t>
  </si>
  <si>
    <t>p2</t>
  </si>
  <si>
    <t>p2.16xlarge</t>
  </si>
  <si>
    <t>64c / 732 GiB</t>
  </si>
  <si>
    <t>9QEU3KAHDV896ZGV.BPH4J8HBKS.6YS6EN2CT7</t>
  </si>
  <si>
    <t>9QEU3KAHDV896ZGV.JRTCKXETXF.6YS6EN2CT7</t>
  </si>
  <si>
    <t>AATPJ7WMWX748RZQ.4NA7Y494T4.6YS6EN2CT7</t>
  </si>
  <si>
    <t>AATPJ7WMWX748RZQ.BPH4J8HBKS.6YS6EN2CT7</t>
  </si>
  <si>
    <t>AATPJ7WMWX748RZQ.JRTCKXETXF.6YS6EN2CT7</t>
  </si>
  <si>
    <t>APN4J2DUA2D7TZ24.4NA7Y494T4.6YS6EN2CT7</t>
  </si>
  <si>
    <t>APN4J2DUA2D7TZ24.BPH4J8HBKS.6YS6EN2CT7</t>
  </si>
  <si>
    <t>APN4J2DUA2D7TZ24.JRTCKXETXF.6YS6EN2CT7</t>
  </si>
  <si>
    <t>DNYHXJX7KCGY2JT6.JRTCKXETXF.6YS6EN2CT7</t>
  </si>
  <si>
    <t>H69FTMRD4UR7NP7G.4NA7Y494T4.6YS6EN2CT7</t>
  </si>
  <si>
    <t>H69FTMRD4UR7NP7G.BPH4J8HBKS.6YS6EN2CT7</t>
  </si>
  <si>
    <t>H69FTMRD4UR7NP7G.JRTCKXETXF.6YS6EN2CT7</t>
  </si>
  <si>
    <t>MRZNUQTCRJ4GX8RN.JRTCKXETXF.6YS6EN2CT7</t>
  </si>
  <si>
    <t>PCT3XAA3YXQPDDUR.4NA7Y494T4.6YS6EN2CT7</t>
  </si>
  <si>
    <t>PCT3XAA3YXQPDDUR.BPH4J8HBKS.6YS6EN2CT7</t>
  </si>
  <si>
    <t>PCT3XAA3YXQPDDUR.JRTCKXETXF.6YS6EN2CT7</t>
  </si>
  <si>
    <t>SG8NXUBA9V9S3EKD.4NA7Y494T4.6YS6EN2CT7</t>
  </si>
  <si>
    <t>SG8NXUBA9V9S3EKD.BPH4J8HBKS.6YS6EN2CT7</t>
  </si>
  <si>
    <t>SG8NXUBA9V9S3EKD.JRTCKXETXF.6YS6EN2CT7</t>
  </si>
  <si>
    <t>THQ7A2C39563TT4B.4NA7Y494T4.6YS6EN2CT7</t>
  </si>
  <si>
    <t>THQ7A2C39563TT4B.BPH4J8HBKS.6YS6EN2CT7</t>
  </si>
  <si>
    <t>THQ7A2C39563TT4B.JRTCKXETXF.6YS6EN2CT7</t>
  </si>
  <si>
    <t>XTY2S44BUBAGS4RZ.4NA7Y494T4.6YS6EN2CT7</t>
  </si>
  <si>
    <t>XTY2S44BUBAGS4RZ.BPH4J8HBKS.6YS6EN2CT7</t>
  </si>
  <si>
    <t>XTY2S44BUBAGS4RZ.JRTCKXETXF.6YS6EN2CT7</t>
  </si>
  <si>
    <t>243D5BT24NK28ZXX.4NA7Y494T4.6YS6EN2CT7</t>
  </si>
  <si>
    <t>p2.8xlarge</t>
  </si>
  <si>
    <t>32c / 488 GiB</t>
  </si>
  <si>
    <t>243D5BT24NK28ZXX.BPH4J8HBKS.6YS6EN2CT7</t>
  </si>
  <si>
    <t>243D5BT24NK28ZXX.JRTCKXETXF.6YS6EN2CT7</t>
  </si>
  <si>
    <t>3675A4F3NNNFK6KC.JRTCKXETXF.6YS6EN2CT7</t>
  </si>
  <si>
    <t>7TTFQQYNHMR2DHGY.4NA7Y494T4.6YS6EN2CT7</t>
  </si>
  <si>
    <t>7TTFQQYNHMR2DHGY.BPH4J8HBKS.6YS6EN2CT7</t>
  </si>
  <si>
    <t>7TTFQQYNHMR2DHGY.JRTCKXETXF.6YS6EN2CT7</t>
  </si>
  <si>
    <t>B728TRSG2YS2XFGR.4NA7Y494T4.6YS6EN2CT7</t>
  </si>
  <si>
    <t>B728TRSG2YS2XFGR.BPH4J8HBKS.6YS6EN2CT7</t>
  </si>
  <si>
    <t>B728TRSG2YS2XFGR.JRTCKXETXF.6YS6EN2CT7</t>
  </si>
  <si>
    <t>BMBAJYYJM2KB7ABG.4NA7Y494T4.6YS6EN2CT7</t>
  </si>
  <si>
    <t>BMBAJYYJM2KB7ABG.BPH4J8HBKS.6YS6EN2CT7</t>
  </si>
  <si>
    <t>BMBAJYYJM2KB7ABG.JRTCKXETXF.6YS6EN2CT7</t>
  </si>
  <si>
    <t>FTUSKJFGZSB5YC5P.4NA7Y494T4.6YS6EN2CT7</t>
  </si>
  <si>
    <t>FTUSKJFGZSB5YC5P.BPH4J8HBKS.6YS6EN2CT7</t>
  </si>
  <si>
    <t>FTUSKJFGZSB5YC5P.JRTCKXETXF.6YS6EN2CT7</t>
  </si>
  <si>
    <t>JW4DB6F4GTBNW3E5.JRTCKXETXF.6YS6EN2CT7</t>
  </si>
  <si>
    <t>PBXJABYUUPC7VJQH.4NA7Y494T4.6YS6EN2CT7</t>
  </si>
  <si>
    <t>PBXJABYUUPC7VJQH.BPH4J8HBKS.6YS6EN2CT7</t>
  </si>
  <si>
    <t>PBXJABYUUPC7VJQH.JRTCKXETXF.6YS6EN2CT7</t>
  </si>
  <si>
    <t>PZ5MY9JF8UD95F8E.4NA7Y494T4.6YS6EN2CT7</t>
  </si>
  <si>
    <t>PZ5MY9JF8UD95F8E.BPH4J8HBKS.6YS6EN2CT7</t>
  </si>
  <si>
    <t>PZ5MY9JF8UD95F8E.JRTCKXETXF.6YS6EN2CT7</t>
  </si>
  <si>
    <t>QSKAFEDVQ7TD3EQQ.4NA7Y494T4.6YS6EN2CT7</t>
  </si>
  <si>
    <t>QSKAFEDVQ7TD3EQQ.BPH4J8HBKS.6YS6EN2CT7</t>
  </si>
  <si>
    <t>QSKAFEDVQ7TD3EQQ.JRTCKXETXF.6YS6EN2CT7</t>
  </si>
  <si>
    <t>2T2UFGMZ7T8GBQVP.4NA7Y494T4.6YS6EN2CT7</t>
  </si>
  <si>
    <t>p2.xlarge</t>
  </si>
  <si>
    <t>4c / 61 GiB</t>
  </si>
  <si>
    <t>2T2UFGMZ7T8GBQVP.BPH4J8HBKS.6YS6EN2CT7</t>
  </si>
  <si>
    <t>2T2UFGMZ7T8GBQVP.JRTCKXETXF.6YS6EN2CT7</t>
  </si>
  <si>
    <t>2ZSXESMF35UYJNYQ.4NA7Y494T4.6YS6EN2CT7</t>
  </si>
  <si>
    <t>2ZSXESMF35UYJNYQ.BPH4J8HBKS.6YS6EN2CT7</t>
  </si>
  <si>
    <t>2ZSXESMF35UYJNYQ.JRTCKXETXF.6YS6EN2CT7</t>
  </si>
  <si>
    <t>C5XZWRSZPES2XJEE.4NA7Y494T4.6YS6EN2CT7</t>
  </si>
  <si>
    <t>C5XZWRSZPES2XJEE.BPH4J8HBKS.6YS6EN2CT7</t>
  </si>
  <si>
    <t>C5XZWRSZPES2XJEE.JRTCKXETXF.6YS6EN2CT7</t>
  </si>
  <si>
    <t>GDWSQ3624AJ6JN45.JRTCKXETXF.6YS6EN2CT7</t>
  </si>
  <si>
    <t>MVZE25FKZ6YJ94DH.4NA7Y494T4.6YS6EN2CT7</t>
  </si>
  <si>
    <t>MVZE25FKZ6YJ94DH.BPH4J8HBKS.6YS6EN2CT7</t>
  </si>
  <si>
    <t>MVZE25FKZ6YJ94DH.JRTCKXETXF.6YS6EN2CT7</t>
  </si>
  <si>
    <t>MY3AD6MY86B3NXMP.4NA7Y494T4.6YS6EN2CT7</t>
  </si>
  <si>
    <t>MY3AD6MY86B3NXMP.BPH4J8HBKS.6YS6EN2CT7</t>
  </si>
  <si>
    <t>MY3AD6MY86B3NXMP.JRTCKXETXF.6YS6EN2CT7</t>
  </si>
  <si>
    <t>P6V9GX45QEN62C49.4NA7Y494T4.6YS6EN2CT7</t>
  </si>
  <si>
    <t>P6V9GX45QEN62C49.BPH4J8HBKS.6YS6EN2CT7</t>
  </si>
  <si>
    <t>P6V9GX45QEN62C49.JRTCKXETXF.6YS6EN2CT7</t>
  </si>
  <si>
    <t>TRJPH37VRHVYT56A.4NA7Y494T4.6YS6EN2CT7</t>
  </si>
  <si>
    <t>TRJPH37VRHVYT56A.BPH4J8HBKS.6YS6EN2CT7</t>
  </si>
  <si>
    <t>TRJPH37VRHVYT56A.JRTCKXETXF.6YS6EN2CT7</t>
  </si>
  <si>
    <t>YSK9TRNCGRYRWG7H.JRTCKXETXF.6YS6EN2CT7</t>
  </si>
  <si>
    <t>Z5724BPASQK99BX9.4NA7Y494T4.6YS6EN2CT7</t>
  </si>
  <si>
    <t>Z5724BPASQK99BX9.BPH4J8HBKS.6YS6EN2CT7</t>
  </si>
  <si>
    <t>Z5724BPASQK99BX9.JRTCKXETXF.6YS6EN2CT7</t>
  </si>
  <si>
    <t>23X4DDDYPQ4U9WXE.4NA7Y494T4.6YS6EN2CT7</t>
  </si>
  <si>
    <t>2018-12-01</t>
  </si>
  <si>
    <t>p3</t>
  </si>
  <si>
    <t>p3.16xlarge</t>
  </si>
  <si>
    <t>23X4DDDYPQ4U9WXE.BPH4J8HBKS.6YS6EN2CT7</t>
  </si>
  <si>
    <t>23X4DDDYPQ4U9WXE.JRTCKXETXF.6YS6EN2CT7</t>
  </si>
  <si>
    <t>5KHNUCGJX9V4ZXDS.4NA7Y494T4.6YS6EN2CT7</t>
  </si>
  <si>
    <t>5KHNUCGJX9V4ZXDS.BPH4J8HBKS.6YS6EN2CT7</t>
  </si>
  <si>
    <t>5KHNUCGJX9V4ZXDS.JRTCKXETXF.6YS6EN2CT7</t>
  </si>
  <si>
    <t>5XE3XKSTVAU58ZCE.4NA7Y494T4.6YS6EN2CT7</t>
  </si>
  <si>
    <t>5XE3XKSTVAU58ZCE.BPH4J8HBKS.6YS6EN2CT7</t>
  </si>
  <si>
    <t>5XE3XKSTVAU58ZCE.JRTCKXETXF.6YS6EN2CT7</t>
  </si>
  <si>
    <t>DTKJSZJXFNX6WQZW.4NA7Y494T4.6YS6EN2CT7</t>
  </si>
  <si>
    <t>DTKJSZJXFNX6WQZW.BPH4J8HBKS.6YS6EN2CT7</t>
  </si>
  <si>
    <t>DTKJSZJXFNX6WQZW.JRTCKXETXF.6YS6EN2CT7</t>
  </si>
  <si>
    <t>EWG6JQJWDWGDNKKD.4NA7Y494T4.6YS6EN2CT7</t>
  </si>
  <si>
    <t>EWG6JQJWDWGDNKKD.BPH4J8HBKS.6YS6EN2CT7</t>
  </si>
  <si>
    <t>EWG6JQJWDWGDNKKD.JRTCKXETXF.6YS6EN2CT7</t>
  </si>
  <si>
    <t>JFA69CBE7RNP25D3.4NA7Y494T4.6YS6EN2CT7</t>
  </si>
  <si>
    <t>JFA69CBE7RNP25D3.BPH4J8HBKS.6YS6EN2CT7</t>
  </si>
  <si>
    <t>JFA69CBE7RNP25D3.JRTCKXETXF.6YS6EN2CT7</t>
  </si>
  <si>
    <t>KSSQ6J3WTG6MG2RY.JRTCKXETXF.6YS6EN2CT7</t>
  </si>
  <si>
    <t>RHPQH5DX5H6GK7BF.4NA7Y494T4.6YS6EN2CT7</t>
  </si>
  <si>
    <t>RHPQH5DX5H6GK7BF.BPH4J8HBKS.6YS6EN2CT7</t>
  </si>
  <si>
    <t>RHPQH5DX5H6GK7BF.JRTCKXETXF.6YS6EN2CT7</t>
  </si>
  <si>
    <t>UAM5NM7HEYS3TZJG.4NA7Y494T4.6YS6EN2CT7</t>
  </si>
  <si>
    <t>UAM5NM7HEYS3TZJG.BPH4J8HBKS.6YS6EN2CT7</t>
  </si>
  <si>
    <t>UAM5NM7HEYS3TZJG.JRTCKXETXF.6YS6EN2CT7</t>
  </si>
  <si>
    <t>YCEPKP5M6Z974DFM.JRTCKXETXF.6YS6EN2CT7</t>
  </si>
  <si>
    <t>2AW59G8RYNBGK8C3.4NA7Y494T4.6YS6EN2CT7</t>
  </si>
  <si>
    <t>p3.2xlarge</t>
  </si>
  <si>
    <t>2AW59G8RYNBGK8C3.BPH4J8HBKS.6YS6EN2CT7</t>
  </si>
  <si>
    <t>2AW59G8RYNBGK8C3.JRTCKXETXF.6YS6EN2CT7</t>
  </si>
  <si>
    <t>9HCRAH5QK5FBP3A4.4NA7Y494T4.6YS6EN2CT7</t>
  </si>
  <si>
    <t>9HCRAH5QK5FBP3A4.BPH4J8HBKS.6YS6EN2CT7</t>
  </si>
  <si>
    <t>9HCRAH5QK5FBP3A4.JRTCKXETXF.6YS6EN2CT7</t>
  </si>
  <si>
    <t>FJN5NZVFZHRW289C.4NA7Y494T4.6YS6EN2CT7</t>
  </si>
  <si>
    <t>FJN5NZVFZHRW289C.BPH4J8HBKS.6YS6EN2CT7</t>
  </si>
  <si>
    <t>FJN5NZVFZHRW289C.JRTCKXETXF.6YS6EN2CT7</t>
  </si>
  <si>
    <t>H4C6PNJ6WF4TJ8CZ.4NA7Y494T4.6YS6EN2CT7</t>
  </si>
  <si>
    <t>H4C6PNJ6WF4TJ8CZ.BPH4J8HBKS.6YS6EN2CT7</t>
  </si>
  <si>
    <t>H4C6PNJ6WF4TJ8CZ.JRTCKXETXF.6YS6EN2CT7</t>
  </si>
  <si>
    <t>K6F5SAZ33DY94GPE.4NA7Y494T4.6YS6EN2CT7</t>
  </si>
  <si>
    <t>K6F5SAZ33DY94GPE.BPH4J8HBKS.6YS6EN2CT7</t>
  </si>
  <si>
    <t>K6F5SAZ33DY94GPE.JRTCKXETXF.6YS6EN2CT7</t>
  </si>
  <si>
    <t>SZWBDHQGK3ZS8NPP.4NA7Y494T4.6YS6EN2CT7</t>
  </si>
  <si>
    <t>SZWBDHQGK3ZS8NPP.BPH4J8HBKS.6YS6EN2CT7</t>
  </si>
  <si>
    <t>SZWBDHQGK3ZS8NPP.JRTCKXETXF.6YS6EN2CT7</t>
  </si>
  <si>
    <t>V9GEX2WD9BZT45ED.JRTCKXETXF.6YS6EN2CT7</t>
  </si>
  <si>
    <t>VSRJQ73SCBE526ZF.4NA7Y494T4.6YS6EN2CT7</t>
  </si>
  <si>
    <t>VSRJQ73SCBE526ZF.BPH4J8HBKS.6YS6EN2CT7</t>
  </si>
  <si>
    <t>VSRJQ73SCBE526ZF.JRTCKXETXF.6YS6EN2CT7</t>
  </si>
  <si>
    <t>W9QYA3D7N4V52WF5.JRTCKXETXF.6YS6EN2CT7</t>
  </si>
  <si>
    <t>XQXY4J2QC395KABN.4NA7Y494T4.6YS6EN2CT7</t>
  </si>
  <si>
    <t>XQXY4J2QC395KABN.BPH4J8HBKS.6YS6EN2CT7</t>
  </si>
  <si>
    <t>XQXY4J2QC395KABN.JRTCKXETXF.6YS6EN2CT7</t>
  </si>
  <si>
    <t>24VNMCWHTCRJGZK5.JRTCKXETXF.6YS6EN2CT7</t>
  </si>
  <si>
    <t>p3.8xlarge</t>
  </si>
  <si>
    <t>3R96R8EYSAE5XXYA.4NA7Y494T4.6YS6EN2CT7</t>
  </si>
  <si>
    <t>3R96R8EYSAE5XXYA.BPH4J8HBKS.6YS6EN2CT7</t>
  </si>
  <si>
    <t>3R96R8EYSAE5XXYA.JRTCKXETXF.6YS6EN2CT7</t>
  </si>
  <si>
    <t>5388RRQQE2B6XR3Q.4NA7Y494T4.6YS6EN2CT7</t>
  </si>
  <si>
    <t>5388RRQQE2B6XR3Q.BPH4J8HBKS.6YS6EN2CT7</t>
  </si>
  <si>
    <t>5388RRQQE2B6XR3Q.JRTCKXETXF.6YS6EN2CT7</t>
  </si>
  <si>
    <t>7YXQB67KSVZ5QG6E.JRTCKXETXF.6YS6EN2CT7</t>
  </si>
  <si>
    <t>8NMR5CXJZCH9PG34.4NA7Y494T4.6YS6EN2CT7</t>
  </si>
  <si>
    <t>8NMR5CXJZCH9PG34.BPH4J8HBKS.6YS6EN2CT7</t>
  </si>
  <si>
    <t>8NMR5CXJZCH9PG34.JRTCKXETXF.6YS6EN2CT7</t>
  </si>
  <si>
    <t>ADPH9ET9E8MCQB9N.4NA7Y494T4.6YS6EN2CT7</t>
  </si>
  <si>
    <t>ADPH9ET9E8MCQB9N.BPH4J8HBKS.6YS6EN2CT7</t>
  </si>
  <si>
    <t>ADPH9ET9E8MCQB9N.JRTCKXETXF.6YS6EN2CT7</t>
  </si>
  <si>
    <t>AXAXQ7VKW8RKK98N.4NA7Y494T4.6YS6EN2CT7</t>
  </si>
  <si>
    <t>AXAXQ7VKW8RKK98N.BPH4J8HBKS.6YS6EN2CT7</t>
  </si>
  <si>
    <t>AXAXQ7VKW8RKK98N.JRTCKXETXF.6YS6EN2CT7</t>
  </si>
  <si>
    <t>ESFPMDVJSKF58U7N.4NA7Y494T4.6YS6EN2CT7</t>
  </si>
  <si>
    <t>ESFPMDVJSKF58U7N.BPH4J8HBKS.6YS6EN2CT7</t>
  </si>
  <si>
    <t>ESFPMDVJSKF58U7N.JRTCKXETXF.6YS6EN2CT7</t>
  </si>
  <si>
    <t>J79HS7ANA9TPQUH4.4NA7Y494T4.6YS6EN2CT7</t>
  </si>
  <si>
    <t>J79HS7ANA9TPQUH4.BPH4J8HBKS.6YS6EN2CT7</t>
  </si>
  <si>
    <t>J79HS7ANA9TPQUH4.JRTCKXETXF.6YS6EN2CT7</t>
  </si>
  <si>
    <t>TXYR9TNMFV54K2Y9.4NA7Y494T4.6YS6EN2CT7</t>
  </si>
  <si>
    <t>TXYR9TNMFV54K2Y9.BPH4J8HBKS.6YS6EN2CT7</t>
  </si>
  <si>
    <t>TXYR9TNMFV54K2Y9.JRTCKXETXF.6YS6EN2CT7</t>
  </si>
  <si>
    <t>64BA588HGYJURTX4.4NA7Y494T4.6YS6EN2CT7</t>
  </si>
  <si>
    <t>r3</t>
  </si>
  <si>
    <t>r3.2xlarge</t>
  </si>
  <si>
    <t>64BA588HGYJURTX4.JRTCKXETXF.6YS6EN2CT7</t>
  </si>
  <si>
    <t>8RRXESRTGMA6BRQJ.4NA7Y494T4.6YS6EN2CT7</t>
  </si>
  <si>
    <t>8RRXESRTGMA6BRQJ.JRTCKXETXF.6YS6EN2CT7</t>
  </si>
  <si>
    <t>937M4796K3DEDMUT.4NA7Y494T4.6YS6EN2CT7</t>
  </si>
  <si>
    <t>937M4796K3DEDMUT.JRTCKXETXF.6YS6EN2CT7</t>
  </si>
  <si>
    <t>BXDBRG2WDQFVM44P.JRTCKXETXF.6YS6EN2CT7</t>
  </si>
  <si>
    <t>GE4YS9UPUDTY22BS.4NA7Y494T4.6YS6EN2CT7</t>
  </si>
  <si>
    <t>GE4YS9UPUDTY22BS.JRTCKXETXF.6YS6EN2CT7</t>
  </si>
  <si>
    <t>GSM8EH3RUH3SK2FQ.4NA7Y494T4.6YS6EN2CT7</t>
  </si>
  <si>
    <t>GSM8EH3RUH3SK2FQ.JRTCKXETXF.6YS6EN2CT7</t>
  </si>
  <si>
    <t>VH56YWM52RYCDSKJ.JRTCKXETXF.6YS6EN2CT7</t>
  </si>
  <si>
    <t>WNYWP7QUJ3MU8NVV.4NA7Y494T4.6YS6EN2CT7</t>
  </si>
  <si>
    <t>WNYWP7QUJ3MU8NVV.JRTCKXETXF.6YS6EN2CT7</t>
  </si>
  <si>
    <t>XUX25CCVX2FS89SD.4NA7Y494T4.6YS6EN2CT7</t>
  </si>
  <si>
    <t>XUX25CCVX2FS89SD.JRTCKXETXF.6YS6EN2CT7</t>
  </si>
  <si>
    <t>YPH4YXRBYHUVUBH7.4NA7Y494T4.6YS6EN2CT7</t>
  </si>
  <si>
    <t>YPH4YXRBYHUVUBH7.JRTCKXETXF.6YS6EN2CT7</t>
  </si>
  <si>
    <t>3PPQKK3HVZAG95HW.4NA7Y494T4.6YS6EN2CT7</t>
  </si>
  <si>
    <t>r3.4xlarge</t>
  </si>
  <si>
    <t>3PPQKK3HVZAG95HW.JRTCKXETXF.6YS6EN2CT7</t>
  </si>
  <si>
    <t>4EV99DNAXX38FS9G.4NA7Y494T4.6YS6EN2CT7</t>
  </si>
  <si>
    <t>4EV99DNAXX38FS9G.JRTCKXETXF.6YS6EN2CT7</t>
  </si>
  <si>
    <t>7JK5EYY2ZEE7BCED.JRTCKXETXF.6YS6EN2CT7</t>
  </si>
  <si>
    <t>9M7M6JYCQEEEMUN2.4NA7Y494T4.6YS6EN2CT7</t>
  </si>
  <si>
    <t>9M7M6JYCQEEEMUN2.JRTCKXETXF.6YS6EN2CT7</t>
  </si>
  <si>
    <t>DBMRRDDSPZZKNV49.4NA7Y494T4.6YS6EN2CT7</t>
  </si>
  <si>
    <t>DBMRRDDSPZZKNV49.JRTCKXETXF.6YS6EN2CT7</t>
  </si>
  <si>
    <t>KZ7KYF3EX8P9U3DK.4NA7Y494T4.6YS6EN2CT7</t>
  </si>
  <si>
    <t>KZ7KYF3EX8P9U3DK.JRTCKXETXF.6YS6EN2CT7</t>
  </si>
  <si>
    <t>M658JXEZ3W5EQ95R.4NA7Y494T4.6YS6EN2CT7</t>
  </si>
  <si>
    <t>M658JXEZ3W5EQ95R.JRTCKXETXF.6YS6EN2CT7</t>
  </si>
  <si>
    <t>MRA73644B4VBU4H4.4NA7Y494T4.6YS6EN2CT7</t>
  </si>
  <si>
    <t>MRA73644B4VBU4H4.JRTCKXETXF.6YS6EN2CT7</t>
  </si>
  <si>
    <t>N4MDKFSJG34D4TZD.JRTCKXETXF.6YS6EN2CT7</t>
  </si>
  <si>
    <t>ZA89BYYGUB7G688K.4NA7Y494T4.6YS6EN2CT7</t>
  </si>
  <si>
    <t>ZA89BYYGUB7G688K.JRTCKXETXF.6YS6EN2CT7</t>
  </si>
  <si>
    <t>4UWZ4MRQPUB7RT2Q.4NA7Y494T4.6YS6EN2CT7</t>
  </si>
  <si>
    <t>r3.8xlarge</t>
  </si>
  <si>
    <t>4UWZ4MRQPUB7RT2Q.JRTCKXETXF.6YS6EN2CT7</t>
  </si>
  <si>
    <t>9DWVPD4NGUM4B5A8.4NA7Y494T4.6YS6EN2CT7</t>
  </si>
  <si>
    <t>9DWVPD4NGUM4B5A8.JRTCKXETXF.6YS6EN2CT7</t>
  </si>
  <si>
    <t>BG7QBAJJFD8SYFEW.4NA7Y494T4.6YS6EN2CT7</t>
  </si>
  <si>
    <t>BG7QBAJJFD8SYFEW.JRTCKXETXF.6YS6EN2CT7</t>
  </si>
  <si>
    <t>DD8VM6MZ7K93BM97.4NA7Y494T4.6YS6EN2CT7</t>
  </si>
  <si>
    <t>DD8VM6MZ7K93BM97.JRTCKXETXF.6YS6EN2CT7</t>
  </si>
  <si>
    <t>GKVR3QEC5B7WJXTD.4NA7Y494T4.6YS6EN2CT7</t>
  </si>
  <si>
    <t>GKVR3QEC5B7WJXTD.JRTCKXETXF.6YS6EN2CT7</t>
  </si>
  <si>
    <t>NH466D6X9SJBM6Y6.JRTCKXETXF.6YS6EN2CT7</t>
  </si>
  <si>
    <t>PCQTWEECAZBZE4MN.4NA7Y494T4.6YS6EN2CT7</t>
  </si>
  <si>
    <t>PCQTWEECAZBZE4MN.JRTCKXETXF.6YS6EN2CT7</t>
  </si>
  <si>
    <t>S47JZ7WMRM9KQ6TS.JRTCKXETXF.6YS6EN2CT7</t>
  </si>
  <si>
    <t>UQ46HRM5KMD8WM2A.4NA7Y494T4.6YS6EN2CT7</t>
  </si>
  <si>
    <t>UQ46HRM5KMD8WM2A.JRTCKXETXF.6YS6EN2CT7</t>
  </si>
  <si>
    <t>VQ9ASV7VZDCJJXK4.4NA7Y494T4.6YS6EN2CT7</t>
  </si>
  <si>
    <t>VQ9ASV7VZDCJJXK4.JRTCKXETXF.6YS6EN2CT7</t>
  </si>
  <si>
    <t>9NYGHMHQGE2RY6ZC.4NA7Y494T4.6YS6EN2CT7</t>
  </si>
  <si>
    <t>r3.large</t>
  </si>
  <si>
    <t>9NYGHMHQGE2RY6ZC.JRTCKXETXF.6YS6EN2CT7</t>
  </si>
  <si>
    <t>JN7P9FFT885VQEXR.JRTCKXETXF.6YS6EN2CT7</t>
  </si>
  <si>
    <t>JXRNUMXAZNYRPC72.4NA7Y494T4.6YS6EN2CT7</t>
  </si>
  <si>
    <t>JXRNUMXAZNYRPC72.JRTCKXETXF.6YS6EN2CT7</t>
  </si>
  <si>
    <t>KJX2KWEADA948A5V.4NA7Y494T4.6YS6EN2CT7</t>
  </si>
  <si>
    <t>KJX2KWEADA948A5V.JRTCKXETXF.6YS6EN2CT7</t>
  </si>
  <si>
    <t>N3D6SQF6HU9ENSPR.4NA7Y494T4.6YS6EN2CT7</t>
  </si>
  <si>
    <t>N3D6SQF6HU9ENSPR.JRTCKXETXF.6YS6EN2CT7</t>
  </si>
  <si>
    <t>P7NMC29K8ZWS8CBD.4NA7Y494T4.6YS6EN2CT7</t>
  </si>
  <si>
    <t>P7NMC29K8ZWS8CBD.JRTCKXETXF.6YS6EN2CT7</t>
  </si>
  <si>
    <t>UU7XGTJMUP3EYP4A.4NA7Y494T4.6YS6EN2CT7</t>
  </si>
  <si>
    <t>UU7XGTJMUP3EYP4A.JRTCKXETXF.6YS6EN2CT7</t>
  </si>
  <si>
    <t>V5KCH22GYUY6NCB5.JRTCKXETXF.6YS6EN2CT7</t>
  </si>
  <si>
    <t>X8HDFNVZHN9GY6XX.4NA7Y494T4.6YS6EN2CT7</t>
  </si>
  <si>
    <t>X8HDFNVZHN9GY6XX.JRTCKXETXF.6YS6EN2CT7</t>
  </si>
  <si>
    <t>YRTTQSHW5E4ZPND2.4NA7Y494T4.6YS6EN2CT7</t>
  </si>
  <si>
    <t>YRTTQSHW5E4ZPND2.JRTCKXETXF.6YS6EN2CT7</t>
  </si>
  <si>
    <t>543HZ9AREUT6NQ9Y.JRTCKXETXF.6YS6EN2CT7</t>
  </si>
  <si>
    <t>r3.xlarge</t>
  </si>
  <si>
    <t>GCQ7BMBGZJB97NA9.4NA7Y494T4.6YS6EN2CT7</t>
  </si>
  <si>
    <t>GCQ7BMBGZJB97NA9.JRTCKXETXF.6YS6EN2CT7</t>
  </si>
  <si>
    <t>KNJZFWCSBKY8N4NF.4NA7Y494T4.6YS6EN2CT7</t>
  </si>
  <si>
    <t>KNJZFWCSBKY8N4NF.JRTCKXETXF.6YS6EN2CT7</t>
  </si>
  <si>
    <t>Q4PW28P333FRHGQ8.JRTCKXETXF.6YS6EN2CT7</t>
  </si>
  <si>
    <t>QGR6ZG6GHY6HUK9H.4NA7Y494T4.6YS6EN2CT7</t>
  </si>
  <si>
    <t>QGR6ZG6GHY6HUK9H.JRTCKXETXF.6YS6EN2CT7</t>
  </si>
  <si>
    <t>SD55VE7KFFCSARAJ.4NA7Y494T4.6YS6EN2CT7</t>
  </si>
  <si>
    <t>SD55VE7KFFCSARAJ.JRTCKXETXF.6YS6EN2CT7</t>
  </si>
  <si>
    <t>T7JDPU55QMDMK5JJ.4NA7Y494T4.6YS6EN2CT7</t>
  </si>
  <si>
    <t>T7JDPU55QMDMK5JJ.JRTCKXETXF.6YS6EN2CT7</t>
  </si>
  <si>
    <t>U4R5QTP7HTS6276J.4NA7Y494T4.6YS6EN2CT7</t>
  </si>
  <si>
    <t>U4R5QTP7HTS6276J.JRTCKXETXF.6YS6EN2CT7</t>
  </si>
  <si>
    <t>VA87AD48RCGGN5XB.4NA7Y494T4.6YS6EN2CT7</t>
  </si>
  <si>
    <t>VA87AD48RCGGN5XB.JRTCKXETXF.6YS6EN2CT7</t>
  </si>
  <si>
    <t>WGHCM962GWHANAAS.4NA7Y494T4.6YS6EN2CT7</t>
  </si>
  <si>
    <t>WGHCM962GWHANAAS.JRTCKXETXF.6YS6EN2CT7</t>
  </si>
  <si>
    <t>4RG9XNBEH8ANSB46.4NA7Y494T4.6YS6EN2CT7</t>
  </si>
  <si>
    <t>r4</t>
  </si>
  <si>
    <t>r4.16xlarge</t>
  </si>
  <si>
    <t>4RG9XNBEH8ANSB46.BPH4J8HBKS.6YS6EN2CT7</t>
  </si>
  <si>
    <t>4RG9XNBEH8ANSB46.JRTCKXETXF.6YS6EN2CT7</t>
  </si>
  <si>
    <t>CUZ93UBKQMKCFXWK.4NA7Y494T4.6YS6EN2CT7</t>
  </si>
  <si>
    <t>CUZ93UBKQMKCFXWK.BPH4J8HBKS.6YS6EN2CT7</t>
  </si>
  <si>
    <t>CUZ93UBKQMKCFXWK.JRTCKXETXF.6YS6EN2CT7</t>
  </si>
  <si>
    <t>DF9ZTHT5UAFTDNCY.4NA7Y494T4.6YS6EN2CT7</t>
  </si>
  <si>
    <t>DF9ZTHT5UAFTDNCY.BPH4J8HBKS.6YS6EN2CT7</t>
  </si>
  <si>
    <t>DF9ZTHT5UAFTDNCY.JRTCKXETXF.6YS6EN2CT7</t>
  </si>
  <si>
    <t>EA6TZ7QUW9ZYMK99.4NA7Y494T4.6YS6EN2CT7</t>
  </si>
  <si>
    <t>EA6TZ7QUW9ZYMK99.BPH4J8HBKS.6YS6EN2CT7</t>
  </si>
  <si>
    <t>EA6TZ7QUW9ZYMK99.JRTCKXETXF.6YS6EN2CT7</t>
  </si>
  <si>
    <t>F2KZGBJ5NXKRXQCY.JRTCKXETXF.6YS6EN2CT7</t>
  </si>
  <si>
    <t>FCQQ6UMQXK4D7QEP.JRTCKXETXF.6YS6EN2CT7</t>
  </si>
  <si>
    <t>FGYCTSSBA8FU2QXY.4NA7Y494T4.6YS6EN2CT7</t>
  </si>
  <si>
    <t>FGYCTSSBA8FU2QXY.BPH4J8HBKS.6YS6EN2CT7</t>
  </si>
  <si>
    <t>FGYCTSSBA8FU2QXY.JRTCKXETXF.6YS6EN2CT7</t>
  </si>
  <si>
    <t>HPU58C4U4ZCD8W96.4NA7Y494T4.6YS6EN2CT7</t>
  </si>
  <si>
    <t>HPU58C4U4ZCD8W96.BPH4J8HBKS.6YS6EN2CT7</t>
  </si>
  <si>
    <t>HPU58C4U4ZCD8W96.JRTCKXETXF.6YS6EN2CT7</t>
  </si>
  <si>
    <t>VBQ6T73X4GHKJZBG.4NA7Y494T4.6YS6EN2CT7</t>
  </si>
  <si>
    <t>VBQ6T73X4GHKJZBG.BPH4J8HBKS.6YS6EN2CT7</t>
  </si>
  <si>
    <t>VBQ6T73X4GHKJZBG.JRTCKXETXF.6YS6EN2CT7</t>
  </si>
  <si>
    <t>WG5ASHFKHTJCTCKV.4NA7Y494T4.6YS6EN2CT7</t>
  </si>
  <si>
    <t>WG5ASHFKHTJCTCKV.BPH4J8HBKS.6YS6EN2CT7</t>
  </si>
  <si>
    <t>WG5ASHFKHTJCTCKV.JRTCKXETXF.6YS6EN2CT7</t>
  </si>
  <si>
    <t>24EDSPR78B34HF5W.4NA7Y494T4.6YS6EN2CT7</t>
  </si>
  <si>
    <t>r4.2xlarge</t>
  </si>
  <si>
    <t>24EDSPR78B34HF5W.BPH4J8HBKS.6YS6EN2CT7</t>
  </si>
  <si>
    <t>24EDSPR78B34HF5W.JRTCKXETXF.6YS6EN2CT7</t>
  </si>
  <si>
    <t>AEE6XVCSZB45R27E.4NA7Y494T4.6YS6EN2CT7</t>
  </si>
  <si>
    <t>AEE6XVCSZB45R27E.BPH4J8HBKS.6YS6EN2CT7</t>
  </si>
  <si>
    <t>AEE6XVCSZB45R27E.JRTCKXETXF.6YS6EN2CT7</t>
  </si>
  <si>
    <t>BPARDQTNU3P46YXJ.4NA7Y494T4.6YS6EN2CT7</t>
  </si>
  <si>
    <t>BPARDQTNU3P46YXJ.BPH4J8HBKS.6YS6EN2CT7</t>
  </si>
  <si>
    <t>BPARDQTNU3P46YXJ.JRTCKXETXF.6YS6EN2CT7</t>
  </si>
  <si>
    <t>DC6GUPETTB2PEU9A.4NA7Y494T4.6YS6EN2CT7</t>
  </si>
  <si>
    <t>DC6GUPETTB2PEU9A.BPH4J8HBKS.6YS6EN2CT7</t>
  </si>
  <si>
    <t>DC6GUPETTB2PEU9A.JRTCKXETXF.6YS6EN2CT7</t>
  </si>
  <si>
    <t>DRBD7FFS6EZP5NQM.4NA7Y494T4.6YS6EN2CT7</t>
  </si>
  <si>
    <t>DRBD7FFS6EZP5NQM.BPH4J8HBKS.6YS6EN2CT7</t>
  </si>
  <si>
    <t>DRBD7FFS6EZP5NQM.JRTCKXETXF.6YS6EN2CT7</t>
  </si>
  <si>
    <t>GUEYQR2NZDPAMBRV.4NA7Y494T4.6YS6EN2CT7</t>
  </si>
  <si>
    <t>GUEYQR2NZDPAMBRV.BPH4J8HBKS.6YS6EN2CT7</t>
  </si>
  <si>
    <t>GUEYQR2NZDPAMBRV.JRTCKXETXF.6YS6EN2CT7</t>
  </si>
  <si>
    <t>HSNHW7XA5HPDV3SE.JRTCKXETXF.6YS6EN2CT7</t>
  </si>
  <si>
    <t>J753FTT973R58T3Y.JRTCKXETXF.6YS6EN2CT7</t>
  </si>
  <si>
    <t>PR3M88XKMG7DQHT8.4NA7Y494T4.6YS6EN2CT7</t>
  </si>
  <si>
    <t>PR3M88XKMG7DQHT8.BPH4J8HBKS.6YS6EN2CT7</t>
  </si>
  <si>
    <t>PR3M88XKMG7DQHT8.JRTCKXETXF.6YS6EN2CT7</t>
  </si>
  <si>
    <t>RZV2TACP5YK7YCW9.4NA7Y494T4.6YS6EN2CT7</t>
  </si>
  <si>
    <t>RZV2TACP5YK7YCW9.BPH4J8HBKS.6YS6EN2CT7</t>
  </si>
  <si>
    <t>RZV2TACP5YK7YCW9.JRTCKXETXF.6YS6EN2CT7</t>
  </si>
  <si>
    <t>2D3EDWTRPPCW7E57.4NA7Y494T4.6YS6EN2CT7</t>
  </si>
  <si>
    <t>r4.4xlarge</t>
  </si>
  <si>
    <t>2D3EDWTRPPCW7E57.BPH4J8HBKS.6YS6EN2CT7</t>
  </si>
  <si>
    <t>2D3EDWTRPPCW7E57.JRTCKXETXF.6YS6EN2CT7</t>
  </si>
  <si>
    <t>7RWPX92A4JM8UD9F.4NA7Y494T4.6YS6EN2CT7</t>
  </si>
  <si>
    <t>7RWPX92A4JM8UD9F.BPH4J8HBKS.6YS6EN2CT7</t>
  </si>
  <si>
    <t>7RWPX92A4JM8UD9F.JRTCKXETXF.6YS6EN2CT7</t>
  </si>
  <si>
    <t>99NJMJNNR2R7EUXP.4NA7Y494T4.6YS6EN2CT7</t>
  </si>
  <si>
    <t>99NJMJNNR2R7EUXP.BPH4J8HBKS.6YS6EN2CT7</t>
  </si>
  <si>
    <t>99NJMJNNR2R7EUXP.JRTCKXETXF.6YS6EN2CT7</t>
  </si>
  <si>
    <t>9VPEZ4ERDQ9J8J5N.4NA7Y494T4.6YS6EN2CT7</t>
  </si>
  <si>
    <t>9VPEZ4ERDQ9J8J5N.BPH4J8HBKS.6YS6EN2CT7</t>
  </si>
  <si>
    <t>9VPEZ4ERDQ9J8J5N.JRTCKXETXF.6YS6EN2CT7</t>
  </si>
  <si>
    <t>C8NTQWJT8WBWVZDK.4NA7Y494T4.6YS6EN2CT7</t>
  </si>
  <si>
    <t>C8NTQWJT8WBWVZDK.BPH4J8HBKS.6YS6EN2CT7</t>
  </si>
  <si>
    <t>C8NTQWJT8WBWVZDK.JRTCKXETXF.6YS6EN2CT7</t>
  </si>
  <si>
    <t>F8GEBCW8F6QG3M7P.JRTCKXETXF.6YS6EN2CT7</t>
  </si>
  <si>
    <t>HP48BUB3CX5F259P.4NA7Y494T4.6YS6EN2CT7</t>
  </si>
  <si>
    <t>HP48BUB3CX5F259P.BPH4J8HBKS.6YS6EN2CT7</t>
  </si>
  <si>
    <t>HP48BUB3CX5F259P.JRTCKXETXF.6YS6EN2CT7</t>
  </si>
  <si>
    <t>KTSC4BAD6ZVJ655P.4NA7Y494T4.6YS6EN2CT7</t>
  </si>
  <si>
    <t>KTSC4BAD6ZVJ655P.BPH4J8HBKS.6YS6EN2CT7</t>
  </si>
  <si>
    <t>KTSC4BAD6ZVJ655P.JRTCKXETXF.6YS6EN2CT7</t>
  </si>
  <si>
    <t>NQJRX8WAU5N2CPM5.JRTCKXETXF.6YS6EN2CT7</t>
  </si>
  <si>
    <t>Q4JYWMFXQ9MM3WYP.4NA7Y494T4.6YS6EN2CT7</t>
  </si>
  <si>
    <t>Q4JYWMFXQ9MM3WYP.BPH4J8HBKS.6YS6EN2CT7</t>
  </si>
  <si>
    <t>Q4JYWMFXQ9MM3WYP.JRTCKXETXF.6YS6EN2CT7</t>
  </si>
  <si>
    <t>67WSF6DXPKTMQCQ6.4NA7Y494T4.6YS6EN2CT7</t>
  </si>
  <si>
    <t>r4.8xlarge</t>
  </si>
  <si>
    <t>67WSF6DXPKTMQCQ6.BPH4J8HBKS.6YS6EN2CT7</t>
  </si>
  <si>
    <t>67WSF6DXPKTMQCQ6.JRTCKXETXF.6YS6EN2CT7</t>
  </si>
  <si>
    <t>6VNY5F5SP7629MTG.4NA7Y494T4.6YS6EN2CT7</t>
  </si>
  <si>
    <t>6VNY5F5SP7629MTG.BPH4J8HBKS.6YS6EN2CT7</t>
  </si>
  <si>
    <t>6VNY5F5SP7629MTG.JRTCKXETXF.6YS6EN2CT7</t>
  </si>
  <si>
    <t>7EK4CU6AG56E8DDP.4NA7Y494T4.6YS6EN2CT7</t>
  </si>
  <si>
    <t>7EK4CU6AG56E8DDP.BPH4J8HBKS.6YS6EN2CT7</t>
  </si>
  <si>
    <t>7EK4CU6AG56E8DDP.JRTCKXETXF.6YS6EN2CT7</t>
  </si>
  <si>
    <t>9SGKP8RQP8S7PHGE.JRTCKXETXF.6YS6EN2CT7</t>
  </si>
  <si>
    <t>DJ3UCKDS5VZNVCMU.4NA7Y494T4.6YS6EN2CT7</t>
  </si>
  <si>
    <t>DJ3UCKDS5VZNVCMU.BPH4J8HBKS.6YS6EN2CT7</t>
  </si>
  <si>
    <t>DJ3UCKDS5VZNVCMU.JRTCKXETXF.6YS6EN2CT7</t>
  </si>
  <si>
    <t>P8EEBTBGBRJ8NMV2.4NA7Y494T4.6YS6EN2CT7</t>
  </si>
  <si>
    <t>P8EEBTBGBRJ8NMV2.BPH4J8HBKS.6YS6EN2CT7</t>
  </si>
  <si>
    <t>P8EEBTBGBRJ8NMV2.JRTCKXETXF.6YS6EN2CT7</t>
  </si>
  <si>
    <t>VH63KGNY6UX6PMGU.JRTCKXETXF.6YS6EN2CT7</t>
  </si>
  <si>
    <t>XZ9XV22ARP3NCFCV.4NA7Y494T4.6YS6EN2CT7</t>
  </si>
  <si>
    <t>XZ9XV22ARP3NCFCV.BPH4J8HBKS.6YS6EN2CT7</t>
  </si>
  <si>
    <t>XZ9XV22ARP3NCFCV.JRTCKXETXF.6YS6EN2CT7</t>
  </si>
  <si>
    <t>YRFJPVHDESHC9SSY.4NA7Y494T4.6YS6EN2CT7</t>
  </si>
  <si>
    <t>YRFJPVHDESHC9SSY.BPH4J8HBKS.6YS6EN2CT7</t>
  </si>
  <si>
    <t>YRFJPVHDESHC9SSY.JRTCKXETXF.6YS6EN2CT7</t>
  </si>
  <si>
    <t>YTU935RNPS465AD9.4NA7Y494T4.6YS6EN2CT7</t>
  </si>
  <si>
    <t>YTU935RNPS465AD9.BPH4J8HBKS.6YS6EN2CT7</t>
  </si>
  <si>
    <t>YTU935RNPS465AD9.JRTCKXETXF.6YS6EN2CT7</t>
  </si>
  <si>
    <t>33M6MGPZEFHZPSVK.JRTCKXETXF.6YS6EN2CT7</t>
  </si>
  <si>
    <t>r4.large</t>
  </si>
  <si>
    <t>4PKY87Z5N5SDMBR6.JRTCKXETXF.6YS6EN2CT7</t>
  </si>
  <si>
    <t>B5EUU2QU2RFDCRZR.4NA7Y494T4.6YS6EN2CT7</t>
  </si>
  <si>
    <t>B5EUU2QU2RFDCRZR.BPH4J8HBKS.6YS6EN2CT7</t>
  </si>
  <si>
    <t>B5EUU2QU2RFDCRZR.JRTCKXETXF.6YS6EN2CT7</t>
  </si>
  <si>
    <t>EAVTTHNUHS2CF6PH.4NA7Y494T4.6YS6EN2CT7</t>
  </si>
  <si>
    <t>EAVTTHNUHS2CF6PH.BPH4J8HBKS.6YS6EN2CT7</t>
  </si>
  <si>
    <t>EAVTTHNUHS2CF6PH.JRTCKXETXF.6YS6EN2CT7</t>
  </si>
  <si>
    <t>FC8B5J7XTH27P62P.4NA7Y494T4.6YS6EN2CT7</t>
  </si>
  <si>
    <t>FC8B5J7XTH27P62P.BPH4J8HBKS.6YS6EN2CT7</t>
  </si>
  <si>
    <t>FC8B5J7XTH27P62P.JRTCKXETXF.6YS6EN2CT7</t>
  </si>
  <si>
    <t>GYQ6QS6NPWFNK6SN.4NA7Y494T4.6YS6EN2CT7</t>
  </si>
  <si>
    <t>GYQ6QS6NPWFNK6SN.BPH4J8HBKS.6YS6EN2CT7</t>
  </si>
  <si>
    <t>GYQ6QS6NPWFNK6SN.JRTCKXETXF.6YS6EN2CT7</t>
  </si>
  <si>
    <t>HZP59HNYF6PXABJT.4NA7Y494T4.6YS6EN2CT7</t>
  </si>
  <si>
    <t>HZP59HNYF6PXABJT.BPH4J8HBKS.6YS6EN2CT7</t>
  </si>
  <si>
    <t>HZP59HNYF6PXABJT.JRTCKXETXF.6YS6EN2CT7</t>
  </si>
  <si>
    <t>SPA4Q78VQYZ585JV.4NA7Y494T4.6YS6EN2CT7</t>
  </si>
  <si>
    <t>SPA4Q78VQYZ585JV.BPH4J8HBKS.6YS6EN2CT7</t>
  </si>
  <si>
    <t>SPA4Q78VQYZ585JV.JRTCKXETXF.6YS6EN2CT7</t>
  </si>
  <si>
    <t>SSGPJTSX33N2CKET.4NA7Y494T4.6YS6EN2CT7</t>
  </si>
  <si>
    <t>SSGPJTSX33N2CKET.BPH4J8HBKS.6YS6EN2CT7</t>
  </si>
  <si>
    <t>SSGPJTSX33N2CKET.JRTCKXETXF.6YS6EN2CT7</t>
  </si>
  <si>
    <t>XY3GAECF8YHK6TFP.4NA7Y494T4.6YS6EN2CT7</t>
  </si>
  <si>
    <t>XY3GAECF8YHK6TFP.BPH4J8HBKS.6YS6EN2CT7</t>
  </si>
  <si>
    <t>XY3GAECF8YHK6TFP.JRTCKXETXF.6YS6EN2CT7</t>
  </si>
  <si>
    <t>95X5UGRQCNHUXJUM.4NA7Y494T4.6YS6EN2CT7</t>
  </si>
  <si>
    <t>r4.xlarge</t>
  </si>
  <si>
    <t>95X5UGRQCNHUXJUM.BPH4J8HBKS.6YS6EN2CT7</t>
  </si>
  <si>
    <t>95X5UGRQCNHUXJUM.JRTCKXETXF.6YS6EN2CT7</t>
  </si>
  <si>
    <t>BE5KJ8JQRJNSND64.4NA7Y494T4.6YS6EN2CT7</t>
  </si>
  <si>
    <t>BE5KJ8JQRJNSND64.BPH4J8HBKS.6YS6EN2CT7</t>
  </si>
  <si>
    <t>BE5KJ8JQRJNSND64.JRTCKXETXF.6YS6EN2CT7</t>
  </si>
  <si>
    <t>BHGCHZ9FNNY68SG7.4NA7Y494T4.6YS6EN2CT7</t>
  </si>
  <si>
    <t>BHGCHZ9FNNY68SG7.BPH4J8HBKS.6YS6EN2CT7</t>
  </si>
  <si>
    <t>BHGCHZ9FNNY68SG7.JRTCKXETXF.6YS6EN2CT7</t>
  </si>
  <si>
    <t>HNMZM3Y3M6JS64YW.JRTCKXETXF.6YS6EN2CT7</t>
  </si>
  <si>
    <t>Q4Q5JNAKZ7MSQYE8.4NA7Y494T4.6YS6EN2CT7</t>
  </si>
  <si>
    <t>Q4Q5JNAKZ7MSQYE8.BPH4J8HBKS.6YS6EN2CT7</t>
  </si>
  <si>
    <t>Q4Q5JNAKZ7MSQYE8.JRTCKXETXF.6YS6EN2CT7</t>
  </si>
  <si>
    <t>QNAQTNAC2ZAZJKWN.JRTCKXETXF.6YS6EN2CT7</t>
  </si>
  <si>
    <t>SJ5FRK6ZUUYVCUQQ.4NA7Y494T4.6YS6EN2CT7</t>
  </si>
  <si>
    <t>SJ5FRK6ZUUYVCUQQ.BPH4J8HBKS.6YS6EN2CT7</t>
  </si>
  <si>
    <t>SJ5FRK6ZUUYVCUQQ.JRTCKXETXF.6YS6EN2CT7</t>
  </si>
  <si>
    <t>UE6BA62DDYAEF65U.4NA7Y494T4.6YS6EN2CT7</t>
  </si>
  <si>
    <t>UE6BA62DDYAEF65U.BPH4J8HBKS.6YS6EN2CT7</t>
  </si>
  <si>
    <t>UE6BA62DDYAEF65U.JRTCKXETXF.6YS6EN2CT7</t>
  </si>
  <si>
    <t>XZ7FXQ5KR9FBZEU4.4NA7Y494T4.6YS6EN2CT7</t>
  </si>
  <si>
    <t>XZ7FXQ5KR9FBZEU4.BPH4J8HBKS.6YS6EN2CT7</t>
  </si>
  <si>
    <t>XZ7FXQ5KR9FBZEU4.JRTCKXETXF.6YS6EN2CT7</t>
  </si>
  <si>
    <t>ZMQMGA985X27AXKB.4NA7Y494T4.6YS6EN2CT7</t>
  </si>
  <si>
    <t>ZMQMGA985X27AXKB.BPH4J8HBKS.6YS6EN2CT7</t>
  </si>
  <si>
    <t>ZMQMGA985X27AXKB.JRTCKXETXF.6YS6EN2CT7</t>
  </si>
  <si>
    <t>58T9XKY3Q47Q6MVM.4NA7Y494T4.6YS6EN2CT7</t>
  </si>
  <si>
    <t>r5</t>
  </si>
  <si>
    <t>r5.12xlarge</t>
  </si>
  <si>
    <t>58T9XKY3Q47Q6MVM.BPH4J8HBKS.6YS6EN2CT7</t>
  </si>
  <si>
    <t>58T9XKY3Q47Q6MVM.JRTCKXETXF.6YS6EN2CT7</t>
  </si>
  <si>
    <t>5GAZ5UKS3VV5AJD6.4NA7Y494T4.6YS6EN2CT7</t>
  </si>
  <si>
    <t>5GAZ5UKS3VV5AJD6.BPH4J8HBKS.6YS6EN2CT7</t>
  </si>
  <si>
    <t>5GAZ5UKS3VV5AJD6.JRTCKXETXF.6YS6EN2CT7</t>
  </si>
  <si>
    <t>95ZAVWQ887ZARP8J.4NA7Y494T4.6YS6EN2CT7</t>
  </si>
  <si>
    <t>95ZAVWQ887ZARP8J.BPH4J8HBKS.6YS6EN2CT7</t>
  </si>
  <si>
    <t>95ZAVWQ887ZARP8J.JRTCKXETXF.6YS6EN2CT7</t>
  </si>
  <si>
    <t>A5CNS27UMJNNWWVV.4NA7Y494T4.6YS6EN2CT7</t>
  </si>
  <si>
    <t>A5CNS27UMJNNWWVV.BPH4J8HBKS.6YS6EN2CT7</t>
  </si>
  <si>
    <t>A5CNS27UMJNNWWVV.JRTCKXETXF.6YS6EN2CT7</t>
  </si>
  <si>
    <t>AE3M7P38WPQXQN4E.4NA7Y494T4.6YS6EN2CT7</t>
  </si>
  <si>
    <t>AE3M7P38WPQXQN4E.BPH4J8HBKS.6YS6EN2CT7</t>
  </si>
  <si>
    <t>AE3M7P38WPQXQN4E.JRTCKXETXF.6YS6EN2CT7</t>
  </si>
  <si>
    <t>GJTVYQPNDNWHBE69.4NA7Y494T4.6YS6EN2CT7</t>
  </si>
  <si>
    <t>GJTVYQPNDNWHBE69.BPH4J8HBKS.6YS6EN2CT7</t>
  </si>
  <si>
    <t>GJTVYQPNDNWHBE69.JRTCKXETXF.6YS6EN2CT7</t>
  </si>
  <si>
    <t>PB49B47GABJFM4TA.4NA7Y494T4.6YS6EN2CT7</t>
  </si>
  <si>
    <t>PB49B47GABJFM4TA.BPH4J8HBKS.6YS6EN2CT7</t>
  </si>
  <si>
    <t>PB49B47GABJFM4TA.JRTCKXETXF.6YS6EN2CT7</t>
  </si>
  <si>
    <t>VDZUQEGDS6A338TM.4NA7Y494T4.6YS6EN2CT7</t>
  </si>
  <si>
    <t>VDZUQEGDS6A338TM.BPH4J8HBKS.6YS6EN2CT7</t>
  </si>
  <si>
    <t>VDZUQEGDS6A338TM.JRTCKXETXF.6YS6EN2CT7</t>
  </si>
  <si>
    <t>8JUBN4NDV5VWYYFZ.4NA7Y494T4.6YS6EN2CT7</t>
  </si>
  <si>
    <t>r5.16xlarge</t>
  </si>
  <si>
    <t>64c / 512 GiB</t>
  </si>
  <si>
    <t>8JUBN4NDV5VWYYFZ.BPH4J8HBKS.6YS6EN2CT7</t>
  </si>
  <si>
    <t>8JUBN4NDV5VWYYFZ.JRTCKXETXF.6YS6EN2CT7</t>
  </si>
  <si>
    <t>9A9HBWFRT2BTBGUE.4NA7Y494T4.6YS6EN2CT7</t>
  </si>
  <si>
    <t>9A9HBWFRT2BTBGUE.BPH4J8HBKS.6YS6EN2CT7</t>
  </si>
  <si>
    <t>9A9HBWFRT2BTBGUE.JRTCKXETXF.6YS6EN2CT7</t>
  </si>
  <si>
    <t>E7NB9A9TKGXBHYMM.4NA7Y494T4.6YS6EN2CT7</t>
  </si>
  <si>
    <t>E7NB9A9TKGXBHYMM.BPH4J8HBKS.6YS6EN2CT7</t>
  </si>
  <si>
    <t>E7NB9A9TKGXBHYMM.JRTCKXETXF.6YS6EN2CT7</t>
  </si>
  <si>
    <t>HF9BRY6XU2QEDNDH.4NA7Y494T4.6YS6EN2CT7</t>
  </si>
  <si>
    <t>HF9BRY6XU2QEDNDH.BPH4J8HBKS.6YS6EN2CT7</t>
  </si>
  <si>
    <t>HF9BRY6XU2QEDNDH.JRTCKXETXF.6YS6EN2CT7</t>
  </si>
  <si>
    <t>N9653JPWBRY4A5W2.4NA7Y494T4.6YS6EN2CT7</t>
  </si>
  <si>
    <t>N9653JPWBRY4A5W2.BPH4J8HBKS.6YS6EN2CT7</t>
  </si>
  <si>
    <t>N9653JPWBRY4A5W2.JRTCKXETXF.6YS6EN2CT7</t>
  </si>
  <si>
    <t>R4HFYM2B8KD6X9MC.4NA7Y494T4.6YS6EN2CT7</t>
  </si>
  <si>
    <t>R4HFYM2B8KD6X9MC.BPH4J8HBKS.6YS6EN2CT7</t>
  </si>
  <si>
    <t>R4HFYM2B8KD6X9MC.JRTCKXETXF.6YS6EN2CT7</t>
  </si>
  <si>
    <t>SV52WVRTN8ZVVNGC.4NA7Y494T4.6YS6EN2CT7</t>
  </si>
  <si>
    <t>SV52WVRTN8ZVVNGC.BPH4J8HBKS.6YS6EN2CT7</t>
  </si>
  <si>
    <t>SV52WVRTN8ZVVNGC.JRTCKXETXF.6YS6EN2CT7</t>
  </si>
  <si>
    <t>XP44YC4CK8GZTVUE.4NA7Y494T4.6YS6EN2CT7</t>
  </si>
  <si>
    <t>XP44YC4CK8GZTVUE.BPH4J8HBKS.6YS6EN2CT7</t>
  </si>
  <si>
    <t>XP44YC4CK8GZTVUE.JRTCKXETXF.6YS6EN2CT7</t>
  </si>
  <si>
    <t>2C4PNC3STCPRUKU5.4NA7Y494T4.6YS6EN2CT7</t>
  </si>
  <si>
    <t>r5.24xlarge</t>
  </si>
  <si>
    <t>2C4PNC3STCPRUKU5.BPH4J8HBKS.6YS6EN2CT7</t>
  </si>
  <si>
    <t>2C4PNC3STCPRUKU5.JRTCKXETXF.6YS6EN2CT7</t>
  </si>
  <si>
    <t>7PKKMJZCTR3TDAD3.4NA7Y494T4.6YS6EN2CT7</t>
  </si>
  <si>
    <t>7PKKMJZCTR3TDAD3.BPH4J8HBKS.6YS6EN2CT7</t>
  </si>
  <si>
    <t>7PKKMJZCTR3TDAD3.JRTCKXETXF.6YS6EN2CT7</t>
  </si>
  <si>
    <t>9TSDTQM8U32PSB52.4NA7Y494T4.6YS6EN2CT7</t>
  </si>
  <si>
    <t>9TSDTQM8U32PSB52.BPH4J8HBKS.6YS6EN2CT7</t>
  </si>
  <si>
    <t>9TSDTQM8U32PSB52.JRTCKXETXF.6YS6EN2CT7</t>
  </si>
  <si>
    <t>D6CS2K2ZNTV6TT4D.4NA7Y494T4.6YS6EN2CT7</t>
  </si>
  <si>
    <t>D6CS2K2ZNTV6TT4D.BPH4J8HBKS.6YS6EN2CT7</t>
  </si>
  <si>
    <t>D6CS2K2ZNTV6TT4D.JRTCKXETXF.6YS6EN2CT7</t>
  </si>
  <si>
    <t>DSR9VZUZEDBPBNHX.4NA7Y494T4.6YS6EN2CT7</t>
  </si>
  <si>
    <t>DSR9VZUZEDBPBNHX.BPH4J8HBKS.6YS6EN2CT7</t>
  </si>
  <si>
    <t>DSR9VZUZEDBPBNHX.JRTCKXETXF.6YS6EN2CT7</t>
  </si>
  <si>
    <t>HQ6YHYQAW4AHPTGA.4NA7Y494T4.6YS6EN2CT7</t>
  </si>
  <si>
    <t>HQ6YHYQAW4AHPTGA.BPH4J8HBKS.6YS6EN2CT7</t>
  </si>
  <si>
    <t>HQ6YHYQAW4AHPTGA.JRTCKXETXF.6YS6EN2CT7</t>
  </si>
  <si>
    <t>P92MGRZ2WU58Y59W.4NA7Y494T4.6YS6EN2CT7</t>
  </si>
  <si>
    <t>P92MGRZ2WU58Y59W.BPH4J8HBKS.6YS6EN2CT7</t>
  </si>
  <si>
    <t>P92MGRZ2WU58Y59W.JRTCKXETXF.6YS6EN2CT7</t>
  </si>
  <si>
    <t>RFQXHNUW8XAFBSDG.4NA7Y494T4.6YS6EN2CT7</t>
  </si>
  <si>
    <t>RFQXHNUW8XAFBSDG.BPH4J8HBKS.6YS6EN2CT7</t>
  </si>
  <si>
    <t>RFQXHNUW8XAFBSDG.JRTCKXETXF.6YS6EN2CT7</t>
  </si>
  <si>
    <t>39559SQSCNXWVJ23.4NA7Y494T4.6YS6EN2CT7</t>
  </si>
  <si>
    <t>r5.2xlarge</t>
  </si>
  <si>
    <t>39559SQSCNXWVJ23.BPH4J8HBKS.6YS6EN2CT7</t>
  </si>
  <si>
    <t>39559SQSCNXWVJ23.JRTCKXETXF.6YS6EN2CT7</t>
  </si>
  <si>
    <t>8V6GZDSN24AT8H6J.4NA7Y494T4.6YS6EN2CT7</t>
  </si>
  <si>
    <t>8V6GZDSN24AT8H6J.BPH4J8HBKS.6YS6EN2CT7</t>
  </si>
  <si>
    <t>8V6GZDSN24AT8H6J.JRTCKXETXF.6YS6EN2CT7</t>
  </si>
  <si>
    <t>BU8N5CWPPKPVR52E.4NA7Y494T4.6YS6EN2CT7</t>
  </si>
  <si>
    <t>BU8N5CWPPKPVR52E.BPH4J8HBKS.6YS6EN2CT7</t>
  </si>
  <si>
    <t>BU8N5CWPPKPVR52E.JRTCKXETXF.6YS6EN2CT7</t>
  </si>
  <si>
    <t>CF5EE9ZACTVXVAJN.4NA7Y494T4.6YS6EN2CT7</t>
  </si>
  <si>
    <t>CF5EE9ZACTVXVAJN.BPH4J8HBKS.6YS6EN2CT7</t>
  </si>
  <si>
    <t>CF5EE9ZACTVXVAJN.JRTCKXETXF.6YS6EN2CT7</t>
  </si>
  <si>
    <t>GJU8TG92AZ9TMXH4.4NA7Y494T4.6YS6EN2CT7</t>
  </si>
  <si>
    <t>GJU8TG92AZ9TMXH4.BPH4J8HBKS.6YS6EN2CT7</t>
  </si>
  <si>
    <t>GJU8TG92AZ9TMXH4.JRTCKXETXF.6YS6EN2CT7</t>
  </si>
  <si>
    <t>JJK5EYPBTPRVSVY4.4NA7Y494T4.6YS6EN2CT7</t>
  </si>
  <si>
    <t>JJK5EYPBTPRVSVY4.BPH4J8HBKS.6YS6EN2CT7</t>
  </si>
  <si>
    <t>JJK5EYPBTPRVSVY4.JRTCKXETXF.6YS6EN2CT7</t>
  </si>
  <si>
    <t>MM9X49RUGGV9SCAS.4NA7Y494T4.6YS6EN2CT7</t>
  </si>
  <si>
    <t>MM9X49RUGGV9SCAS.BPH4J8HBKS.6YS6EN2CT7</t>
  </si>
  <si>
    <t>MM9X49RUGGV9SCAS.JRTCKXETXF.6YS6EN2CT7</t>
  </si>
  <si>
    <t>U4CRVE4RVE3SWDJ9.4NA7Y494T4.6YS6EN2CT7</t>
  </si>
  <si>
    <t>U4CRVE4RVE3SWDJ9.BPH4J8HBKS.6YS6EN2CT7</t>
  </si>
  <si>
    <t>U4CRVE4RVE3SWDJ9.JRTCKXETXF.6YS6EN2CT7</t>
  </si>
  <si>
    <t>29DDC9UV72T4YP6P.4NA7Y494T4.6YS6EN2CT7</t>
  </si>
  <si>
    <t>r5.4xlarge</t>
  </si>
  <si>
    <t>16c / 128 GiB</t>
  </si>
  <si>
    <t>29DDC9UV72T4YP6P.BPH4J8HBKS.6YS6EN2CT7</t>
  </si>
  <si>
    <t>29DDC9UV72T4YP6P.JRTCKXETXF.6YS6EN2CT7</t>
  </si>
  <si>
    <t>7BTTTEGUUK2SDU63.4NA7Y494T4.6YS6EN2CT7</t>
  </si>
  <si>
    <t>7BTTTEGUUK2SDU63.BPH4J8HBKS.6YS6EN2CT7</t>
  </si>
  <si>
    <t>7BTTTEGUUK2SDU63.JRTCKXETXF.6YS6EN2CT7</t>
  </si>
  <si>
    <t>A9EGZXGU6N8755XJ.4NA7Y494T4.6YS6EN2CT7</t>
  </si>
  <si>
    <t>A9EGZXGU6N8755XJ.BPH4J8HBKS.6YS6EN2CT7</t>
  </si>
  <si>
    <t>A9EGZXGU6N8755XJ.JRTCKXETXF.6YS6EN2CT7</t>
  </si>
  <si>
    <t>BM2Y5JPMYVRJMJS6.4NA7Y494T4.6YS6EN2CT7</t>
  </si>
  <si>
    <t>BM2Y5JPMYVRJMJS6.BPH4J8HBKS.6YS6EN2CT7</t>
  </si>
  <si>
    <t>BM2Y5JPMYVRJMJS6.JRTCKXETXF.6YS6EN2CT7</t>
  </si>
  <si>
    <t>GJ8YQYT3MJFH8P4V.4NA7Y494T4.6YS6EN2CT7</t>
  </si>
  <si>
    <t>GJ8YQYT3MJFH8P4V.BPH4J8HBKS.6YS6EN2CT7</t>
  </si>
  <si>
    <t>GJ8YQYT3MJFH8P4V.JRTCKXETXF.6YS6EN2CT7</t>
  </si>
  <si>
    <t>MDBX7VMWZXEJN56J.4NA7Y494T4.6YS6EN2CT7</t>
  </si>
  <si>
    <t>MDBX7VMWZXEJN56J.BPH4J8HBKS.6YS6EN2CT7</t>
  </si>
  <si>
    <t>MDBX7VMWZXEJN56J.JRTCKXETXF.6YS6EN2CT7</t>
  </si>
  <si>
    <t>P83EA2X65KAYJEVW.4NA7Y494T4.6YS6EN2CT7</t>
  </si>
  <si>
    <t>P83EA2X65KAYJEVW.BPH4J8HBKS.6YS6EN2CT7</t>
  </si>
  <si>
    <t>P83EA2X65KAYJEVW.JRTCKXETXF.6YS6EN2CT7</t>
  </si>
  <si>
    <t>V4ZB6CTDAV4NXQCC.4NA7Y494T4.6YS6EN2CT7</t>
  </si>
  <si>
    <t>V4ZB6CTDAV4NXQCC.BPH4J8HBKS.6YS6EN2CT7</t>
  </si>
  <si>
    <t>V4ZB6CTDAV4NXQCC.JRTCKXETXF.6YS6EN2CT7</t>
  </si>
  <si>
    <t>6EPQM77NGGTRZBRP.4NA7Y494T4.6YS6EN2CT7</t>
  </si>
  <si>
    <t>r5.8xlarge</t>
  </si>
  <si>
    <t>32c / 256 GiB</t>
  </si>
  <si>
    <t>6EPQM77NGGTRZBRP.BPH4J8HBKS.6YS6EN2CT7</t>
  </si>
  <si>
    <t>6EPQM77NGGTRZBRP.JRTCKXETXF.6YS6EN2CT7</t>
  </si>
  <si>
    <t>BFR27FMHQJFSZW2T.4NA7Y494T4.6YS6EN2CT7</t>
  </si>
  <si>
    <t>BFR27FMHQJFSZW2T.BPH4J8HBKS.6YS6EN2CT7</t>
  </si>
  <si>
    <t>BFR27FMHQJFSZW2T.JRTCKXETXF.6YS6EN2CT7</t>
  </si>
  <si>
    <t>FPWFDM4FHNBU984S.4NA7Y494T4.6YS6EN2CT7</t>
  </si>
  <si>
    <t>FPWFDM4FHNBU984S.BPH4J8HBKS.6YS6EN2CT7</t>
  </si>
  <si>
    <t>FPWFDM4FHNBU984S.JRTCKXETXF.6YS6EN2CT7</t>
  </si>
  <si>
    <t>Q4CTCMQA9SS3SWWY.4NA7Y494T4.6YS6EN2CT7</t>
  </si>
  <si>
    <t>Q4CTCMQA9SS3SWWY.BPH4J8HBKS.6YS6EN2CT7</t>
  </si>
  <si>
    <t>Q4CTCMQA9SS3SWWY.JRTCKXETXF.6YS6EN2CT7</t>
  </si>
  <si>
    <t>RRS2RM76UKVZR4WX.4NA7Y494T4.6YS6EN2CT7</t>
  </si>
  <si>
    <t>RRS2RM76UKVZR4WX.BPH4J8HBKS.6YS6EN2CT7</t>
  </si>
  <si>
    <t>RRS2RM76UKVZR4WX.JRTCKXETXF.6YS6EN2CT7</t>
  </si>
  <si>
    <t>XA2MCGDMCTRCKV88.4NA7Y494T4.6YS6EN2CT7</t>
  </si>
  <si>
    <t>XA2MCGDMCTRCKV88.BPH4J8HBKS.6YS6EN2CT7</t>
  </si>
  <si>
    <t>XA2MCGDMCTRCKV88.JRTCKXETXF.6YS6EN2CT7</t>
  </si>
  <si>
    <t>YN5QK9X68XWD5SM4.4NA7Y494T4.6YS6EN2CT7</t>
  </si>
  <si>
    <t>YN5QK9X68XWD5SM4.BPH4J8HBKS.6YS6EN2CT7</t>
  </si>
  <si>
    <t>YN5QK9X68XWD5SM4.JRTCKXETXF.6YS6EN2CT7</t>
  </si>
  <si>
    <t>Z559KZEARNA3TTYS.4NA7Y494T4.6YS6EN2CT7</t>
  </si>
  <si>
    <t>Z559KZEARNA3TTYS.BPH4J8HBKS.6YS6EN2CT7</t>
  </si>
  <si>
    <t>Z559KZEARNA3TTYS.JRTCKXETXF.6YS6EN2CT7</t>
  </si>
  <si>
    <t>2Y6SXNQ9NCEBURDE.4NA7Y494T4.6YS6EN2CT7</t>
  </si>
  <si>
    <t>r5.large</t>
  </si>
  <si>
    <t>2Y6SXNQ9NCEBURDE.BPH4J8HBKS.6YS6EN2CT7</t>
  </si>
  <si>
    <t>2Y6SXNQ9NCEBURDE.JRTCKXETXF.6YS6EN2CT7</t>
  </si>
  <si>
    <t>8JPXYANYM2SSHJHZ.4NA7Y494T4.6YS6EN2CT7</t>
  </si>
  <si>
    <t>8JPXYANYM2SSHJHZ.BPH4J8HBKS.6YS6EN2CT7</t>
  </si>
  <si>
    <t>8JPXYANYM2SSHJHZ.JRTCKXETXF.6YS6EN2CT7</t>
  </si>
  <si>
    <t>C7MN2RE6WDG6MVS2.4NA7Y494T4.6YS6EN2CT7</t>
  </si>
  <si>
    <t>C7MN2RE6WDG6MVS2.BPH4J8HBKS.6YS6EN2CT7</t>
  </si>
  <si>
    <t>C7MN2RE6WDG6MVS2.JRTCKXETXF.6YS6EN2CT7</t>
  </si>
  <si>
    <t>K24XVBRMKR2YW6AM.4NA7Y494T4.6YS6EN2CT7</t>
  </si>
  <si>
    <t>K24XVBRMKR2YW6AM.BPH4J8HBKS.6YS6EN2CT7</t>
  </si>
  <si>
    <t>K24XVBRMKR2YW6AM.JRTCKXETXF.6YS6EN2CT7</t>
  </si>
  <si>
    <t>KB48VJE2PQESSUAB.4NA7Y494T4.6YS6EN2CT7</t>
  </si>
  <si>
    <t>KB48VJE2PQESSUAB.BPH4J8HBKS.6YS6EN2CT7</t>
  </si>
  <si>
    <t>KB48VJE2PQESSUAB.JRTCKXETXF.6YS6EN2CT7</t>
  </si>
  <si>
    <t>MUWCSPYXETPVC3A8.4NA7Y494T4.6YS6EN2CT7</t>
  </si>
  <si>
    <t>MUWCSPYXETPVC3A8.BPH4J8HBKS.6YS6EN2CT7</t>
  </si>
  <si>
    <t>MUWCSPYXETPVC3A8.JRTCKXETXF.6YS6EN2CT7</t>
  </si>
  <si>
    <t>RKQRRCGYGCAK8ZY4.4NA7Y494T4.6YS6EN2CT7</t>
  </si>
  <si>
    <t>RKQRRCGYGCAK8ZY4.BPH4J8HBKS.6YS6EN2CT7</t>
  </si>
  <si>
    <t>RKQRRCGYGCAK8ZY4.JRTCKXETXF.6YS6EN2CT7</t>
  </si>
  <si>
    <t>SNPNKY43RFNPRVNS.4NA7Y494T4.6YS6EN2CT7</t>
  </si>
  <si>
    <t>SNPNKY43RFNPRVNS.BPH4J8HBKS.6YS6EN2CT7</t>
  </si>
  <si>
    <t>SNPNKY43RFNPRVNS.JRTCKXETXF.6YS6EN2CT7</t>
  </si>
  <si>
    <t>2Q7S7THMVUMAN7WD.4NA7Y494T4.6YS6EN2CT7</t>
  </si>
  <si>
    <t>r5.metal</t>
  </si>
  <si>
    <t>2Q7S7THMVUMAN7WD.BPH4J8HBKS.6YS6EN2CT7</t>
  </si>
  <si>
    <t>2Q7S7THMVUMAN7WD.JRTCKXETXF.6YS6EN2CT7</t>
  </si>
  <si>
    <t>4KY7NBMWEUARC42W.4NA7Y494T4.6YS6EN2CT7</t>
  </si>
  <si>
    <t>4KY7NBMWEUARC42W.BPH4J8HBKS.6YS6EN2CT7</t>
  </si>
  <si>
    <t>4KY7NBMWEUARC42W.JRTCKXETXF.6YS6EN2CT7</t>
  </si>
  <si>
    <t>5JT7WGHUV95KN4K7.4NA7Y494T4.6YS6EN2CT7</t>
  </si>
  <si>
    <t>5JT7WGHUV95KN4K7.BPH4J8HBKS.6YS6EN2CT7</t>
  </si>
  <si>
    <t>5JT7WGHUV95KN4K7.JRTCKXETXF.6YS6EN2CT7</t>
  </si>
  <si>
    <t>A54UVVVKF4KWMM5E.4NA7Y494T4.6YS6EN2CT7</t>
  </si>
  <si>
    <t>A54UVVVKF4KWMM5E.BPH4J8HBKS.6YS6EN2CT7</t>
  </si>
  <si>
    <t>A54UVVVKF4KWMM5E.JRTCKXETXF.6YS6EN2CT7</t>
  </si>
  <si>
    <t>DM6ADM2VJN5PEJAH.4NA7Y494T4.6YS6EN2CT7</t>
  </si>
  <si>
    <t>DM6ADM2VJN5PEJAH.BPH4J8HBKS.6YS6EN2CT7</t>
  </si>
  <si>
    <t>DM6ADM2VJN5PEJAH.JRTCKXETXF.6YS6EN2CT7</t>
  </si>
  <si>
    <t>EFM32KF4GBTW6B7G.4NA7Y494T4.6YS6EN2CT7</t>
  </si>
  <si>
    <t>EFM32KF4GBTW6B7G.BPH4J8HBKS.6YS6EN2CT7</t>
  </si>
  <si>
    <t>EFM32KF4GBTW6B7G.JRTCKXETXF.6YS6EN2CT7</t>
  </si>
  <si>
    <t>T5Q62MZZVRHY4WW7.4NA7Y494T4.6YS6EN2CT7</t>
  </si>
  <si>
    <t>T5Q62MZZVRHY4WW7.BPH4J8HBKS.6YS6EN2CT7</t>
  </si>
  <si>
    <t>T5Q62MZZVRHY4WW7.JRTCKXETXF.6YS6EN2CT7</t>
  </si>
  <si>
    <t>VQHWHSYYEQFUG7QJ.4NA7Y494T4.6YS6EN2CT7</t>
  </si>
  <si>
    <t>VQHWHSYYEQFUG7QJ.BPH4J8HBKS.6YS6EN2CT7</t>
  </si>
  <si>
    <t>VQHWHSYYEQFUG7QJ.JRTCKXETXF.6YS6EN2CT7</t>
  </si>
  <si>
    <t>25WHS436YREMJA46.4NA7Y494T4.6YS6EN2CT7</t>
  </si>
  <si>
    <t>r5.xlarge</t>
  </si>
  <si>
    <t>25WHS436YREMJA46.BPH4J8HBKS.6YS6EN2CT7</t>
  </si>
  <si>
    <t>25WHS436YREMJA46.JRTCKXETXF.6YS6EN2CT7</t>
  </si>
  <si>
    <t>6S3AKSZSQ3E7GKEH.4NA7Y494T4.6YS6EN2CT7</t>
  </si>
  <si>
    <t>6S3AKSZSQ3E7GKEH.BPH4J8HBKS.6YS6EN2CT7</t>
  </si>
  <si>
    <t>6S3AKSZSQ3E7GKEH.JRTCKXETXF.6YS6EN2CT7</t>
  </si>
  <si>
    <t>84TWQART3BZAM5YD.4NA7Y494T4.6YS6EN2CT7</t>
  </si>
  <si>
    <t>84TWQART3BZAM5YD.BPH4J8HBKS.6YS6EN2CT7</t>
  </si>
  <si>
    <t>84TWQART3BZAM5YD.JRTCKXETXF.6YS6EN2CT7</t>
  </si>
  <si>
    <t>8U7M2YRU9A8Q2D7B.4NA7Y494T4.6YS6EN2CT7</t>
  </si>
  <si>
    <t>8U7M2YRU9A8Q2D7B.BPH4J8HBKS.6YS6EN2CT7</t>
  </si>
  <si>
    <t>8U7M2YRU9A8Q2D7B.JRTCKXETXF.6YS6EN2CT7</t>
  </si>
  <si>
    <t>HKX68DVD4ATPPGWC.4NA7Y494T4.6YS6EN2CT7</t>
  </si>
  <si>
    <t>HKX68DVD4ATPPGWC.BPH4J8HBKS.6YS6EN2CT7</t>
  </si>
  <si>
    <t>HKX68DVD4ATPPGWC.JRTCKXETXF.6YS6EN2CT7</t>
  </si>
  <si>
    <t>KA2S7RP5FRE86N3D.4NA7Y494T4.6YS6EN2CT7</t>
  </si>
  <si>
    <t>KA2S7RP5FRE86N3D.BPH4J8HBKS.6YS6EN2CT7</t>
  </si>
  <si>
    <t>KA2S7RP5FRE86N3D.JRTCKXETXF.6YS6EN2CT7</t>
  </si>
  <si>
    <t>RSDQ2K8JRU28GDX7.4NA7Y494T4.6YS6EN2CT7</t>
  </si>
  <si>
    <t>RSDQ2K8JRU28GDX7.BPH4J8HBKS.6YS6EN2CT7</t>
  </si>
  <si>
    <t>RSDQ2K8JRU28GDX7.JRTCKXETXF.6YS6EN2CT7</t>
  </si>
  <si>
    <t>ZNN9B973J6W68KJZ.4NA7Y494T4.6YS6EN2CT7</t>
  </si>
  <si>
    <t>ZNN9B973J6W68KJZ.BPH4J8HBKS.6YS6EN2CT7</t>
  </si>
  <si>
    <t>ZNN9B973J6W68KJZ.JRTCKXETXF.6YS6EN2CT7</t>
  </si>
  <si>
    <t>B7SQ7X2ETQ7VBTAD.4NA7Y494T4.6YS6EN2CT7</t>
  </si>
  <si>
    <t>r5a</t>
  </si>
  <si>
    <t>r5a.12xlarge</t>
  </si>
  <si>
    <t>B7SQ7X2ETQ7VBTAD.BPH4J8HBKS.6YS6EN2CT7</t>
  </si>
  <si>
    <t>B7SQ7X2ETQ7VBTAD.JRTCKXETXF.6YS6EN2CT7</t>
  </si>
  <si>
    <t>F6R9AMF6S5NPW274.4NA7Y494T4.6YS6EN2CT7</t>
  </si>
  <si>
    <t>F6R9AMF6S5NPW274.BPH4J8HBKS.6YS6EN2CT7</t>
  </si>
  <si>
    <t>F6R9AMF6S5NPW274.JRTCKXETXF.6YS6EN2CT7</t>
  </si>
  <si>
    <t>GV37B2Y7SQHKH97N.4NA7Y494T4.6YS6EN2CT7</t>
  </si>
  <si>
    <t>GV37B2Y7SQHKH97N.BPH4J8HBKS.6YS6EN2CT7</t>
  </si>
  <si>
    <t>GV37B2Y7SQHKH97N.JRTCKXETXF.6YS6EN2CT7</t>
  </si>
  <si>
    <t>JTH73XBK8A6E2RHG.4NA7Y494T4.6YS6EN2CT7</t>
  </si>
  <si>
    <t>JTH73XBK8A6E2RHG.BPH4J8HBKS.6YS6EN2CT7</t>
  </si>
  <si>
    <t>JTH73XBK8A6E2RHG.JRTCKXETXF.6YS6EN2CT7</t>
  </si>
  <si>
    <t>KY87F94SA48AMEH5.4NA7Y494T4.6YS6EN2CT7</t>
  </si>
  <si>
    <t>KY87F94SA48AMEH5.BPH4J8HBKS.6YS6EN2CT7</t>
  </si>
  <si>
    <t>KY87F94SA48AMEH5.JRTCKXETXF.6YS6EN2CT7</t>
  </si>
  <si>
    <t>RZR4VTCMBN37J46Z.4NA7Y494T4.6YS6EN2CT7</t>
  </si>
  <si>
    <t>RZR4VTCMBN37J46Z.BPH4J8HBKS.6YS6EN2CT7</t>
  </si>
  <si>
    <t>RZR4VTCMBN37J46Z.JRTCKXETXF.6YS6EN2CT7</t>
  </si>
  <si>
    <t>WN3KQ6EZ89QHREY5.4NA7Y494T4.6YS6EN2CT7</t>
  </si>
  <si>
    <t>WN3KQ6EZ89QHREY5.BPH4J8HBKS.6YS6EN2CT7</t>
  </si>
  <si>
    <t>WN3KQ6EZ89QHREY5.JRTCKXETXF.6YS6EN2CT7</t>
  </si>
  <si>
    <t>WW2QY4ZG2BWCTB25.4NA7Y494T4.6YS6EN2CT7</t>
  </si>
  <si>
    <t>WW2QY4ZG2BWCTB25.BPH4J8HBKS.6YS6EN2CT7</t>
  </si>
  <si>
    <t>WW2QY4ZG2BWCTB25.JRTCKXETXF.6YS6EN2CT7</t>
  </si>
  <si>
    <t>2ZFX56STZ5VSJKMP.4NA7Y494T4.6YS6EN2CT7</t>
  </si>
  <si>
    <t>r5a.16xlarge</t>
  </si>
  <si>
    <t>2ZFX56STZ5VSJKMP.BPH4J8HBKS.6YS6EN2CT7</t>
  </si>
  <si>
    <t>2ZFX56STZ5VSJKMP.JRTCKXETXF.6YS6EN2CT7</t>
  </si>
  <si>
    <t>3T2DSHVT2HS22W9S.4NA7Y494T4.6YS6EN2CT7</t>
  </si>
  <si>
    <t>3T2DSHVT2HS22W9S.BPH4J8HBKS.6YS6EN2CT7</t>
  </si>
  <si>
    <t>3T2DSHVT2HS22W9S.JRTCKXETXF.6YS6EN2CT7</t>
  </si>
  <si>
    <t>CKD2WBD3ZU5ERVJH.4NA7Y494T4.6YS6EN2CT7</t>
  </si>
  <si>
    <t>CKD2WBD3ZU5ERVJH.BPH4J8HBKS.6YS6EN2CT7</t>
  </si>
  <si>
    <t>CKD2WBD3ZU5ERVJH.JRTCKXETXF.6YS6EN2CT7</t>
  </si>
  <si>
    <t>FEKV9X8N3U3JQB5R.4NA7Y494T4.6YS6EN2CT7</t>
  </si>
  <si>
    <t>FEKV9X8N3U3JQB5R.BPH4J8HBKS.6YS6EN2CT7</t>
  </si>
  <si>
    <t>FEKV9X8N3U3JQB5R.JRTCKXETXF.6YS6EN2CT7</t>
  </si>
  <si>
    <t>NBEUETP9AB5ZGD4H.4NA7Y494T4.6YS6EN2CT7</t>
  </si>
  <si>
    <t>NBEUETP9AB5ZGD4H.BPH4J8HBKS.6YS6EN2CT7</t>
  </si>
  <si>
    <t>NBEUETP9AB5ZGD4H.JRTCKXETXF.6YS6EN2CT7</t>
  </si>
  <si>
    <t>TRNSY5RHQGN3B9N3.4NA7Y494T4.6YS6EN2CT7</t>
  </si>
  <si>
    <t>TRNSY5RHQGN3B9N3.BPH4J8HBKS.6YS6EN2CT7</t>
  </si>
  <si>
    <t>TRNSY5RHQGN3B9N3.JRTCKXETXF.6YS6EN2CT7</t>
  </si>
  <si>
    <t>VS95JCY653JVNPEH.4NA7Y494T4.6YS6EN2CT7</t>
  </si>
  <si>
    <t>VS95JCY653JVNPEH.BPH4J8HBKS.6YS6EN2CT7</t>
  </si>
  <si>
    <t>VS95JCY653JVNPEH.JRTCKXETXF.6YS6EN2CT7</t>
  </si>
  <si>
    <t>WYVYRDUP4DMGZ7X4.4NA7Y494T4.6YS6EN2CT7</t>
  </si>
  <si>
    <t>WYVYRDUP4DMGZ7X4.BPH4J8HBKS.6YS6EN2CT7</t>
  </si>
  <si>
    <t>WYVYRDUP4DMGZ7X4.JRTCKXETXF.6YS6EN2CT7</t>
  </si>
  <si>
    <t>6675R9VE3TYEMG38.4NA7Y494T4.6YS6EN2CT7</t>
  </si>
  <si>
    <t>r5a.24xlarge</t>
  </si>
  <si>
    <t>6675R9VE3TYEMG38.BPH4J8HBKS.6YS6EN2CT7</t>
  </si>
  <si>
    <t>6675R9VE3TYEMG38.JRTCKXETXF.6YS6EN2CT7</t>
  </si>
  <si>
    <t>C334MT2VRNAT5FYN.4NA7Y494T4.6YS6EN2CT7</t>
  </si>
  <si>
    <t>C334MT2VRNAT5FYN.BPH4J8HBKS.6YS6EN2CT7</t>
  </si>
  <si>
    <t>C334MT2VRNAT5FYN.JRTCKXETXF.6YS6EN2CT7</t>
  </si>
  <si>
    <t>CGYCKV8SDAYZ5S8H.4NA7Y494T4.6YS6EN2CT7</t>
  </si>
  <si>
    <t>CGYCKV8SDAYZ5S8H.BPH4J8HBKS.6YS6EN2CT7</t>
  </si>
  <si>
    <t>CGYCKV8SDAYZ5S8H.JRTCKXETXF.6YS6EN2CT7</t>
  </si>
  <si>
    <t>DKYEEH5NM2FYNG6T.4NA7Y494T4.6YS6EN2CT7</t>
  </si>
  <si>
    <t>DKYEEH5NM2FYNG6T.BPH4J8HBKS.6YS6EN2CT7</t>
  </si>
  <si>
    <t>DKYEEH5NM2FYNG6T.JRTCKXETXF.6YS6EN2CT7</t>
  </si>
  <si>
    <t>N7A232FD839A333D.4NA7Y494T4.6YS6EN2CT7</t>
  </si>
  <si>
    <t>N7A232FD839A333D.BPH4J8HBKS.6YS6EN2CT7</t>
  </si>
  <si>
    <t>N7A232FD839A333D.JRTCKXETXF.6YS6EN2CT7</t>
  </si>
  <si>
    <t>P7W4RUUM4XXB7UYV.4NA7Y494T4.6YS6EN2CT7</t>
  </si>
  <si>
    <t>P7W4RUUM4XXB7UYV.BPH4J8HBKS.6YS6EN2CT7</t>
  </si>
  <si>
    <t>P7W4RUUM4XXB7UYV.JRTCKXETXF.6YS6EN2CT7</t>
  </si>
  <si>
    <t>RHG2M8Z4B6YZNP8F.4NA7Y494T4.6YS6EN2CT7</t>
  </si>
  <si>
    <t>RHG2M8Z4B6YZNP8F.BPH4J8HBKS.6YS6EN2CT7</t>
  </si>
  <si>
    <t>RHG2M8Z4B6YZNP8F.JRTCKXETXF.6YS6EN2CT7</t>
  </si>
  <si>
    <t>YTETQZXB2RV3E33U.4NA7Y494T4.6YS6EN2CT7</t>
  </si>
  <si>
    <t>YTETQZXB2RV3E33U.BPH4J8HBKS.6YS6EN2CT7</t>
  </si>
  <si>
    <t>YTETQZXB2RV3E33U.JRTCKXETXF.6YS6EN2CT7</t>
  </si>
  <si>
    <t>622WQ9F8DV4KR85T.4NA7Y494T4.6YS6EN2CT7</t>
  </si>
  <si>
    <t>r5a.2xlarge</t>
  </si>
  <si>
    <t>622WQ9F8DV4KR85T.BPH4J8HBKS.6YS6EN2CT7</t>
  </si>
  <si>
    <t>622WQ9F8DV4KR85T.JRTCKXETXF.6YS6EN2CT7</t>
  </si>
  <si>
    <t>94QHWGB7KTMXNJ32.4NA7Y494T4.6YS6EN2CT7</t>
  </si>
  <si>
    <t>94QHWGB7KTMXNJ32.BPH4J8HBKS.6YS6EN2CT7</t>
  </si>
  <si>
    <t>94QHWGB7KTMXNJ32.JRTCKXETXF.6YS6EN2CT7</t>
  </si>
  <si>
    <t>K7W6ATKDS2P79RCC.4NA7Y494T4.6YS6EN2CT7</t>
  </si>
  <si>
    <t>K7W6ATKDS2P79RCC.BPH4J8HBKS.6YS6EN2CT7</t>
  </si>
  <si>
    <t>K7W6ATKDS2P79RCC.JRTCKXETXF.6YS6EN2CT7</t>
  </si>
  <si>
    <t>NKGPASPMB9UF7P2R.4NA7Y494T4.6YS6EN2CT7</t>
  </si>
  <si>
    <t>NKGPASPMB9UF7P2R.BPH4J8HBKS.6YS6EN2CT7</t>
  </si>
  <si>
    <t>NKGPASPMB9UF7P2R.JRTCKXETXF.6YS6EN2CT7</t>
  </si>
  <si>
    <t>RH2WWBA7RJE4UXNX.4NA7Y494T4.6YS6EN2CT7</t>
  </si>
  <si>
    <t>RH2WWBA7RJE4UXNX.BPH4J8HBKS.6YS6EN2CT7</t>
  </si>
  <si>
    <t>RH2WWBA7RJE4UXNX.JRTCKXETXF.6YS6EN2CT7</t>
  </si>
  <si>
    <t>SPY78VMVH6S2FZ2N.4NA7Y494T4.6YS6EN2CT7</t>
  </si>
  <si>
    <t>SPY78VMVH6S2FZ2N.BPH4J8HBKS.6YS6EN2CT7</t>
  </si>
  <si>
    <t>SPY78VMVH6S2FZ2N.JRTCKXETXF.6YS6EN2CT7</t>
  </si>
  <si>
    <t>VTYK647FG94TEGNH.4NA7Y494T4.6YS6EN2CT7</t>
  </si>
  <si>
    <t>VTYK647FG94TEGNH.BPH4J8HBKS.6YS6EN2CT7</t>
  </si>
  <si>
    <t>VTYK647FG94TEGNH.JRTCKXETXF.6YS6EN2CT7</t>
  </si>
  <si>
    <t>YMQTDAJE22VBHNUP.4NA7Y494T4.6YS6EN2CT7</t>
  </si>
  <si>
    <t>YMQTDAJE22VBHNUP.BPH4J8HBKS.6YS6EN2CT7</t>
  </si>
  <si>
    <t>YMQTDAJE22VBHNUP.JRTCKXETXF.6YS6EN2CT7</t>
  </si>
  <si>
    <t>2UC77DFD644F784F.4NA7Y494T4.6YS6EN2CT7</t>
  </si>
  <si>
    <t>r5a.4xlarge</t>
  </si>
  <si>
    <t>2UC77DFD644F784F.BPH4J8HBKS.6YS6EN2CT7</t>
  </si>
  <si>
    <t>2UC77DFD644F784F.JRTCKXETXF.6YS6EN2CT7</t>
  </si>
  <si>
    <t>54TGH8FY85YK68GT.4NA7Y494T4.6YS6EN2CT7</t>
  </si>
  <si>
    <t>54TGH8FY85YK68GT.BPH4J8HBKS.6YS6EN2CT7</t>
  </si>
  <si>
    <t>54TGH8FY85YK68GT.JRTCKXETXF.6YS6EN2CT7</t>
  </si>
  <si>
    <t>D42T62EKSCJMDYB8.4NA7Y494T4.6YS6EN2CT7</t>
  </si>
  <si>
    <t>D42T62EKSCJMDYB8.BPH4J8HBKS.6YS6EN2CT7</t>
  </si>
  <si>
    <t>D42T62EKSCJMDYB8.JRTCKXETXF.6YS6EN2CT7</t>
  </si>
  <si>
    <t>HDQRRSX4C27JV825.4NA7Y494T4.6YS6EN2CT7</t>
  </si>
  <si>
    <t>HDQRRSX4C27JV825.BPH4J8HBKS.6YS6EN2CT7</t>
  </si>
  <si>
    <t>HDQRRSX4C27JV825.JRTCKXETXF.6YS6EN2CT7</t>
  </si>
  <si>
    <t>JHTANUH4NGGHQBSK.4NA7Y494T4.6YS6EN2CT7</t>
  </si>
  <si>
    <t>JHTANUH4NGGHQBSK.BPH4J8HBKS.6YS6EN2CT7</t>
  </si>
  <si>
    <t>JHTANUH4NGGHQBSK.JRTCKXETXF.6YS6EN2CT7</t>
  </si>
  <si>
    <t>R9QTCUUST8F78BE5.4NA7Y494T4.6YS6EN2CT7</t>
  </si>
  <si>
    <t>R9QTCUUST8F78BE5.BPH4J8HBKS.6YS6EN2CT7</t>
  </si>
  <si>
    <t>R9QTCUUST8F78BE5.JRTCKXETXF.6YS6EN2CT7</t>
  </si>
  <si>
    <t>X53JYTTWKYA5YGRB.4NA7Y494T4.6YS6EN2CT7</t>
  </si>
  <si>
    <t>X53JYTTWKYA5YGRB.BPH4J8HBKS.6YS6EN2CT7</t>
  </si>
  <si>
    <t>X53JYTTWKYA5YGRB.JRTCKXETXF.6YS6EN2CT7</t>
  </si>
  <si>
    <t>Y2W5UMZ93PR2DUXW.4NA7Y494T4.6YS6EN2CT7</t>
  </si>
  <si>
    <t>Y2W5UMZ93PR2DUXW.BPH4J8HBKS.6YS6EN2CT7</t>
  </si>
  <si>
    <t>Y2W5UMZ93PR2DUXW.JRTCKXETXF.6YS6EN2CT7</t>
  </si>
  <si>
    <t>7X2574H4K2BV6AR5.4NA7Y494T4.6YS6EN2CT7</t>
  </si>
  <si>
    <t>r5a.8xlarge</t>
  </si>
  <si>
    <t>7X2574H4K2BV6AR5.BPH4J8HBKS.6YS6EN2CT7</t>
  </si>
  <si>
    <t>7X2574H4K2BV6AR5.JRTCKXETXF.6YS6EN2CT7</t>
  </si>
  <si>
    <t>956C4EGYW6PK3FHT.4NA7Y494T4.6YS6EN2CT7</t>
  </si>
  <si>
    <t>956C4EGYW6PK3FHT.BPH4J8HBKS.6YS6EN2CT7</t>
  </si>
  <si>
    <t>956C4EGYW6PK3FHT.JRTCKXETXF.6YS6EN2CT7</t>
  </si>
  <si>
    <t>9D5K9CH5MU3BVNKN.4NA7Y494T4.6YS6EN2CT7</t>
  </si>
  <si>
    <t>9D5K9CH5MU3BVNKN.BPH4J8HBKS.6YS6EN2CT7</t>
  </si>
  <si>
    <t>9D5K9CH5MU3BVNKN.JRTCKXETXF.6YS6EN2CT7</t>
  </si>
  <si>
    <t>CH2737FWPBFGM49Q.4NA7Y494T4.6YS6EN2CT7</t>
  </si>
  <si>
    <t>CH2737FWPBFGM49Q.BPH4J8HBKS.6YS6EN2CT7</t>
  </si>
  <si>
    <t>CH2737FWPBFGM49Q.JRTCKXETXF.6YS6EN2CT7</t>
  </si>
  <si>
    <t>HVYC2XFAV9M6MDPG.4NA7Y494T4.6YS6EN2CT7</t>
  </si>
  <si>
    <t>HVYC2XFAV9M6MDPG.BPH4J8HBKS.6YS6EN2CT7</t>
  </si>
  <si>
    <t>HVYC2XFAV9M6MDPG.JRTCKXETXF.6YS6EN2CT7</t>
  </si>
  <si>
    <t>QCGXZWE36HY3X4P3.4NA7Y494T4.6YS6EN2CT7</t>
  </si>
  <si>
    <t>QCGXZWE36HY3X4P3.BPH4J8HBKS.6YS6EN2CT7</t>
  </si>
  <si>
    <t>QCGXZWE36HY3X4P3.JRTCKXETXF.6YS6EN2CT7</t>
  </si>
  <si>
    <t>TDAT3SRCDDNPJY3A.4NA7Y494T4.6YS6EN2CT7</t>
  </si>
  <si>
    <t>TDAT3SRCDDNPJY3A.BPH4J8HBKS.6YS6EN2CT7</t>
  </si>
  <si>
    <t>TDAT3SRCDDNPJY3A.JRTCKXETXF.6YS6EN2CT7</t>
  </si>
  <si>
    <t>YP73C8GD643WHJDM.4NA7Y494T4.6YS6EN2CT7</t>
  </si>
  <si>
    <t>YP73C8GD643WHJDM.BPH4J8HBKS.6YS6EN2CT7</t>
  </si>
  <si>
    <t>YP73C8GD643WHJDM.JRTCKXETXF.6YS6EN2CT7</t>
  </si>
  <si>
    <t>5336BDVZSVE8V2JS.4NA7Y494T4.6YS6EN2CT7</t>
  </si>
  <si>
    <t>r5a.large</t>
  </si>
  <si>
    <t>5336BDVZSVE8V2JS.BPH4J8HBKS.6YS6EN2CT7</t>
  </si>
  <si>
    <t>5336BDVZSVE8V2JS.JRTCKXETXF.6YS6EN2CT7</t>
  </si>
  <si>
    <t>7GM9ZW5UGY49QWKG.4NA7Y494T4.6YS6EN2CT7</t>
  </si>
  <si>
    <t>7GM9ZW5UGY49QWKG.BPH4J8HBKS.6YS6EN2CT7</t>
  </si>
  <si>
    <t>7GM9ZW5UGY49QWKG.JRTCKXETXF.6YS6EN2CT7</t>
  </si>
  <si>
    <t>A5JQ2926NPQ98RAY.4NA7Y494T4.6YS6EN2CT7</t>
  </si>
  <si>
    <t>A5JQ2926NPQ98RAY.BPH4J8HBKS.6YS6EN2CT7</t>
  </si>
  <si>
    <t>A5JQ2926NPQ98RAY.JRTCKXETXF.6YS6EN2CT7</t>
  </si>
  <si>
    <t>C55METDTB3DWTAWC.4NA7Y494T4.6YS6EN2CT7</t>
  </si>
  <si>
    <t>C55METDTB3DWTAWC.BPH4J8HBKS.6YS6EN2CT7</t>
  </si>
  <si>
    <t>C55METDTB3DWTAWC.JRTCKXETXF.6YS6EN2CT7</t>
  </si>
  <si>
    <t>GEP3S28BM7Q7WQVT.4NA7Y494T4.6YS6EN2CT7</t>
  </si>
  <si>
    <t>GEP3S28BM7Q7WQVT.BPH4J8HBKS.6YS6EN2CT7</t>
  </si>
  <si>
    <t>GEP3S28BM7Q7WQVT.JRTCKXETXF.6YS6EN2CT7</t>
  </si>
  <si>
    <t>QCDUQUW76ZHHB42N.4NA7Y494T4.6YS6EN2CT7</t>
  </si>
  <si>
    <t>QCDUQUW76ZHHB42N.BPH4J8HBKS.6YS6EN2CT7</t>
  </si>
  <si>
    <t>QCDUQUW76ZHHB42N.JRTCKXETXF.6YS6EN2CT7</t>
  </si>
  <si>
    <t>SZ9M85SK7YBNNHXZ.4NA7Y494T4.6YS6EN2CT7</t>
  </si>
  <si>
    <t>SZ9M85SK7YBNNHXZ.BPH4J8HBKS.6YS6EN2CT7</t>
  </si>
  <si>
    <t>SZ9M85SK7YBNNHXZ.JRTCKXETXF.6YS6EN2CT7</t>
  </si>
  <si>
    <t>ZCFAKJYGSNYEGNJQ.4NA7Y494T4.6YS6EN2CT7</t>
  </si>
  <si>
    <t>ZCFAKJYGSNYEGNJQ.BPH4J8HBKS.6YS6EN2CT7</t>
  </si>
  <si>
    <t>ZCFAKJYGSNYEGNJQ.JRTCKXETXF.6YS6EN2CT7</t>
  </si>
  <si>
    <t>7NUU5JTY9GV4K5M3.4NA7Y494T4.6YS6EN2CT7</t>
  </si>
  <si>
    <t>r5a.xlarge</t>
  </si>
  <si>
    <t>7NUU5JTY9GV4K5M3.BPH4J8HBKS.6YS6EN2CT7</t>
  </si>
  <si>
    <t>7NUU5JTY9GV4K5M3.JRTCKXETXF.6YS6EN2CT7</t>
  </si>
  <si>
    <t>8PTSYESUVKHGV6K4.4NA7Y494T4.6YS6EN2CT7</t>
  </si>
  <si>
    <t>8PTSYESUVKHGV6K4.BPH4J8HBKS.6YS6EN2CT7</t>
  </si>
  <si>
    <t>8PTSYESUVKHGV6K4.JRTCKXETXF.6YS6EN2CT7</t>
  </si>
  <si>
    <t>BNKEJ7UENSEQDDD6.4NA7Y494T4.6YS6EN2CT7</t>
  </si>
  <si>
    <t>BNKEJ7UENSEQDDD6.BPH4J8HBKS.6YS6EN2CT7</t>
  </si>
  <si>
    <t>BNKEJ7UENSEQDDD6.JRTCKXETXF.6YS6EN2CT7</t>
  </si>
  <si>
    <t>E32358CEZCTKE2NT.4NA7Y494T4.6YS6EN2CT7</t>
  </si>
  <si>
    <t>E32358CEZCTKE2NT.BPH4J8HBKS.6YS6EN2CT7</t>
  </si>
  <si>
    <t>E32358CEZCTKE2NT.JRTCKXETXF.6YS6EN2CT7</t>
  </si>
  <si>
    <t>RZP36AQYWS2URSTU.4NA7Y494T4.6YS6EN2CT7</t>
  </si>
  <si>
    <t>RZP36AQYWS2URSTU.BPH4J8HBKS.6YS6EN2CT7</t>
  </si>
  <si>
    <t>RZP36AQYWS2URSTU.JRTCKXETXF.6YS6EN2CT7</t>
  </si>
  <si>
    <t>SF3ED697CVXKRCQT.4NA7Y494T4.6YS6EN2CT7</t>
  </si>
  <si>
    <t>SF3ED697CVXKRCQT.BPH4J8HBKS.6YS6EN2CT7</t>
  </si>
  <si>
    <t>SF3ED697CVXKRCQT.JRTCKXETXF.6YS6EN2CT7</t>
  </si>
  <si>
    <t>TPJCQTFXZAYMFDJE.4NA7Y494T4.6YS6EN2CT7</t>
  </si>
  <si>
    <t>TPJCQTFXZAYMFDJE.BPH4J8HBKS.6YS6EN2CT7</t>
  </si>
  <si>
    <t>TPJCQTFXZAYMFDJE.JRTCKXETXF.6YS6EN2CT7</t>
  </si>
  <si>
    <t>VUE39RCCVS4PGQ27.4NA7Y494T4.6YS6EN2CT7</t>
  </si>
  <si>
    <t>VUE39RCCVS4PGQ27.BPH4J8HBKS.6YS6EN2CT7</t>
  </si>
  <si>
    <t>VUE39RCCVS4PGQ27.JRTCKXETXF.6YS6EN2CT7</t>
  </si>
  <si>
    <t>4D7TNH78TUGKASJR.4NA7Y494T4.6YS6EN2CT7</t>
  </si>
  <si>
    <t>r5ad</t>
  </si>
  <si>
    <t>r5ad.12xlarge</t>
  </si>
  <si>
    <t>4D7TNH78TUGKASJR.BPH4J8HBKS.6YS6EN2CT7</t>
  </si>
  <si>
    <t>4D7TNH78TUGKASJR.JRTCKXETXF.6YS6EN2CT7</t>
  </si>
  <si>
    <t>5VBRC2H9BWFGK2EW.4NA7Y494T4.6YS6EN2CT7</t>
  </si>
  <si>
    <t>5VBRC2H9BWFGK2EW.BPH4J8HBKS.6YS6EN2CT7</t>
  </si>
  <si>
    <t>5VBRC2H9BWFGK2EW.JRTCKXETXF.6YS6EN2CT7</t>
  </si>
  <si>
    <t>7R4WRHWHYDEQM6AN.4NA7Y494T4.6YS6EN2CT7</t>
  </si>
  <si>
    <t>7R4WRHWHYDEQM6AN.BPH4J8HBKS.6YS6EN2CT7</t>
  </si>
  <si>
    <t>7R4WRHWHYDEQM6AN.JRTCKXETXF.6YS6EN2CT7</t>
  </si>
  <si>
    <t>8M522DAWGN37TB5Q.4NA7Y494T4.6YS6EN2CT7</t>
  </si>
  <si>
    <t>8M522DAWGN37TB5Q.BPH4J8HBKS.6YS6EN2CT7</t>
  </si>
  <si>
    <t>8M522DAWGN37TB5Q.JRTCKXETXF.6YS6EN2CT7</t>
  </si>
  <si>
    <t>GFNJJFJXSFXXWCQV.4NA7Y494T4.6YS6EN2CT7</t>
  </si>
  <si>
    <t>GFNJJFJXSFXXWCQV.BPH4J8HBKS.6YS6EN2CT7</t>
  </si>
  <si>
    <t>GFNJJFJXSFXXWCQV.JRTCKXETXF.6YS6EN2CT7</t>
  </si>
  <si>
    <t>HPWR3U55RMT4GVUR.4NA7Y494T4.6YS6EN2CT7</t>
  </si>
  <si>
    <t>HPWR3U55RMT4GVUR.BPH4J8HBKS.6YS6EN2CT7</t>
  </si>
  <si>
    <t>HPWR3U55RMT4GVUR.JRTCKXETXF.6YS6EN2CT7</t>
  </si>
  <si>
    <t>P9BAJMHM8NJPQJFE.4NA7Y494T4.6YS6EN2CT7</t>
  </si>
  <si>
    <t>P9BAJMHM8NJPQJFE.BPH4J8HBKS.6YS6EN2CT7</t>
  </si>
  <si>
    <t>P9BAJMHM8NJPQJFE.JRTCKXETXF.6YS6EN2CT7</t>
  </si>
  <si>
    <t>RHNDEF4FDG5TKYJH.4NA7Y494T4.6YS6EN2CT7</t>
  </si>
  <si>
    <t>RHNDEF4FDG5TKYJH.BPH4J8HBKS.6YS6EN2CT7</t>
  </si>
  <si>
    <t>RHNDEF4FDG5TKYJH.JRTCKXETXF.6YS6EN2CT7</t>
  </si>
  <si>
    <t>5SJRDFCSABJE373X.4NA7Y494T4.6YS6EN2CT7</t>
  </si>
  <si>
    <t>r5ad.16xlarge</t>
  </si>
  <si>
    <t>5SJRDFCSABJE373X.BPH4J8HBKS.6YS6EN2CT7</t>
  </si>
  <si>
    <t>5SJRDFCSABJE373X.JRTCKXETXF.6YS6EN2CT7</t>
  </si>
  <si>
    <t>8BWBVM52RVP6QA4J.4NA7Y494T4.6YS6EN2CT7</t>
  </si>
  <si>
    <t>8BWBVM52RVP6QA4J.BPH4J8HBKS.6YS6EN2CT7</t>
  </si>
  <si>
    <t>8BWBVM52RVP6QA4J.JRTCKXETXF.6YS6EN2CT7</t>
  </si>
  <si>
    <t>DSV6CN4DHGH66Y9E.4NA7Y494T4.6YS6EN2CT7</t>
  </si>
  <si>
    <t>DSV6CN4DHGH66Y9E.BPH4J8HBKS.6YS6EN2CT7</t>
  </si>
  <si>
    <t>DSV6CN4DHGH66Y9E.JRTCKXETXF.6YS6EN2CT7</t>
  </si>
  <si>
    <t>EBGXFC8RS3AECU7M.4NA7Y494T4.6YS6EN2CT7</t>
  </si>
  <si>
    <t>EBGXFC8RS3AECU7M.BPH4J8HBKS.6YS6EN2CT7</t>
  </si>
  <si>
    <t>EBGXFC8RS3AECU7M.JRTCKXETXF.6YS6EN2CT7</t>
  </si>
  <si>
    <t>NMARV822T3ZKKFJG.4NA7Y494T4.6YS6EN2CT7</t>
  </si>
  <si>
    <t>NMARV822T3ZKKFJG.BPH4J8HBKS.6YS6EN2CT7</t>
  </si>
  <si>
    <t>NMARV822T3ZKKFJG.JRTCKXETXF.6YS6EN2CT7</t>
  </si>
  <si>
    <t>UKYTPVT6MTSBRBV8.4NA7Y494T4.6YS6EN2CT7</t>
  </si>
  <si>
    <t>UKYTPVT6MTSBRBV8.BPH4J8HBKS.6YS6EN2CT7</t>
  </si>
  <si>
    <t>UKYTPVT6MTSBRBV8.JRTCKXETXF.6YS6EN2CT7</t>
  </si>
  <si>
    <t>X4QANQ7ZKCSHQ78S.4NA7Y494T4.6YS6EN2CT7</t>
  </si>
  <si>
    <t>X4QANQ7ZKCSHQ78S.BPH4J8HBKS.6YS6EN2CT7</t>
  </si>
  <si>
    <t>X4QANQ7ZKCSHQ78S.JRTCKXETXF.6YS6EN2CT7</t>
  </si>
  <si>
    <t>XD6A2MJGPCSUM5G7.4NA7Y494T4.6YS6EN2CT7</t>
  </si>
  <si>
    <t>XD6A2MJGPCSUM5G7.BPH4J8HBKS.6YS6EN2CT7</t>
  </si>
  <si>
    <t>XD6A2MJGPCSUM5G7.JRTCKXETXF.6YS6EN2CT7</t>
  </si>
  <si>
    <t>75E5NP8T9SX3BX6Y.4NA7Y494T4.6YS6EN2CT7</t>
  </si>
  <si>
    <t>r5ad.24xlarge</t>
  </si>
  <si>
    <t>75E5NP8T9SX3BX6Y.BPH4J8HBKS.6YS6EN2CT7</t>
  </si>
  <si>
    <t>75E5NP8T9SX3BX6Y.JRTCKXETXF.6YS6EN2CT7</t>
  </si>
  <si>
    <t>DWR46RT9W524FJK9.4NA7Y494T4.6YS6EN2CT7</t>
  </si>
  <si>
    <t>DWR46RT9W524FJK9.BPH4J8HBKS.6YS6EN2CT7</t>
  </si>
  <si>
    <t>DWR46RT9W524FJK9.JRTCKXETXF.6YS6EN2CT7</t>
  </si>
  <si>
    <t>PJA6C46ZHW6SSN62.4NA7Y494T4.6YS6EN2CT7</t>
  </si>
  <si>
    <t>PJA6C46ZHW6SSN62.BPH4J8HBKS.6YS6EN2CT7</t>
  </si>
  <si>
    <t>PJA6C46ZHW6SSN62.JRTCKXETXF.6YS6EN2CT7</t>
  </si>
  <si>
    <t>PT9A5XUT5HD4JY9N.4NA7Y494T4.6YS6EN2CT7</t>
  </si>
  <si>
    <t>PT9A5XUT5HD4JY9N.BPH4J8HBKS.6YS6EN2CT7</t>
  </si>
  <si>
    <t>PT9A5XUT5HD4JY9N.JRTCKXETXF.6YS6EN2CT7</t>
  </si>
  <si>
    <t>PXJ54NJV375NKRN7.4NA7Y494T4.6YS6EN2CT7</t>
  </si>
  <si>
    <t>PXJ54NJV375NKRN7.BPH4J8HBKS.6YS6EN2CT7</t>
  </si>
  <si>
    <t>PXJ54NJV375NKRN7.JRTCKXETXF.6YS6EN2CT7</t>
  </si>
  <si>
    <t>RU2GSBTAA49MMYZB.4NA7Y494T4.6YS6EN2CT7</t>
  </si>
  <si>
    <t>RU2GSBTAA49MMYZB.BPH4J8HBKS.6YS6EN2CT7</t>
  </si>
  <si>
    <t>RU2GSBTAA49MMYZB.JRTCKXETXF.6YS6EN2CT7</t>
  </si>
  <si>
    <t>WGYKP9B92UP37UE8.4NA7Y494T4.6YS6EN2CT7</t>
  </si>
  <si>
    <t>WGYKP9B92UP37UE8.BPH4J8HBKS.6YS6EN2CT7</t>
  </si>
  <si>
    <t>WGYKP9B92UP37UE8.JRTCKXETXF.6YS6EN2CT7</t>
  </si>
  <si>
    <t>YCD4PDSXCTZKWZPF.4NA7Y494T4.6YS6EN2CT7</t>
  </si>
  <si>
    <t>YCD4PDSXCTZKWZPF.BPH4J8HBKS.6YS6EN2CT7</t>
  </si>
  <si>
    <t>YCD4PDSXCTZKWZPF.JRTCKXETXF.6YS6EN2CT7</t>
  </si>
  <si>
    <t>55NHKV62ZBWKJ7B8.4NA7Y494T4.6YS6EN2CT7</t>
  </si>
  <si>
    <t>r5ad.2xlarge</t>
  </si>
  <si>
    <t>55NHKV62ZBWKJ7B8.BPH4J8HBKS.6YS6EN2CT7</t>
  </si>
  <si>
    <t>55NHKV62ZBWKJ7B8.JRTCKXETXF.6YS6EN2CT7</t>
  </si>
  <si>
    <t>9EPWMYGGBCBE3ZPA.4NA7Y494T4.6YS6EN2CT7</t>
  </si>
  <si>
    <t>9EPWMYGGBCBE3ZPA.BPH4J8HBKS.6YS6EN2CT7</t>
  </si>
  <si>
    <t>9EPWMYGGBCBE3ZPA.JRTCKXETXF.6YS6EN2CT7</t>
  </si>
  <si>
    <t>AY2KMM6DUX7JU6MZ.4NA7Y494T4.6YS6EN2CT7</t>
  </si>
  <si>
    <t>AY2KMM6DUX7JU6MZ.BPH4J8HBKS.6YS6EN2CT7</t>
  </si>
  <si>
    <t>AY2KMM6DUX7JU6MZ.JRTCKXETXF.6YS6EN2CT7</t>
  </si>
  <si>
    <t>HUG3PN46W7TAG5QV.4NA7Y494T4.6YS6EN2CT7</t>
  </si>
  <si>
    <t>HUG3PN46W7TAG5QV.BPH4J8HBKS.6YS6EN2CT7</t>
  </si>
  <si>
    <t>HUG3PN46W7TAG5QV.JRTCKXETXF.6YS6EN2CT7</t>
  </si>
  <si>
    <t>KJACHRTP2EHNG4PG.4NA7Y494T4.6YS6EN2CT7</t>
  </si>
  <si>
    <t>KJACHRTP2EHNG4PG.BPH4J8HBKS.6YS6EN2CT7</t>
  </si>
  <si>
    <t>KJACHRTP2EHNG4PG.JRTCKXETXF.6YS6EN2CT7</t>
  </si>
  <si>
    <t>Q68MTFZQHK7TBYAQ.4NA7Y494T4.6YS6EN2CT7</t>
  </si>
  <si>
    <t>Q68MTFZQHK7TBYAQ.BPH4J8HBKS.6YS6EN2CT7</t>
  </si>
  <si>
    <t>Q68MTFZQHK7TBYAQ.JRTCKXETXF.6YS6EN2CT7</t>
  </si>
  <si>
    <t>UASSYRQHHND9ANS3.4NA7Y494T4.6YS6EN2CT7</t>
  </si>
  <si>
    <t>UASSYRQHHND9ANS3.BPH4J8HBKS.6YS6EN2CT7</t>
  </si>
  <si>
    <t>UASSYRQHHND9ANS3.JRTCKXETXF.6YS6EN2CT7</t>
  </si>
  <si>
    <t>WKBGSD6XTYX2R7MM.4NA7Y494T4.6YS6EN2CT7</t>
  </si>
  <si>
    <t>WKBGSD6XTYX2R7MM.BPH4J8HBKS.6YS6EN2CT7</t>
  </si>
  <si>
    <t>WKBGSD6XTYX2R7MM.JRTCKXETXF.6YS6EN2CT7</t>
  </si>
  <si>
    <t>535UJEKM9YMDJZPR.4NA7Y494T4.6YS6EN2CT7</t>
  </si>
  <si>
    <t>r5ad.4xlarge</t>
  </si>
  <si>
    <t>535UJEKM9YMDJZPR.BPH4J8HBKS.6YS6EN2CT7</t>
  </si>
  <si>
    <t>535UJEKM9YMDJZPR.JRTCKXETXF.6YS6EN2CT7</t>
  </si>
  <si>
    <t>5C2ENYNP94276PUD.4NA7Y494T4.6YS6EN2CT7</t>
  </si>
  <si>
    <t>5C2ENYNP94276PUD.BPH4J8HBKS.6YS6EN2CT7</t>
  </si>
  <si>
    <t>5C2ENYNP94276PUD.JRTCKXETXF.6YS6EN2CT7</t>
  </si>
  <si>
    <t>99VBMEF6R8NBVTGB.4NA7Y494T4.6YS6EN2CT7</t>
  </si>
  <si>
    <t>99VBMEF6R8NBVTGB.BPH4J8HBKS.6YS6EN2CT7</t>
  </si>
  <si>
    <t>99VBMEF6R8NBVTGB.JRTCKXETXF.6YS6EN2CT7</t>
  </si>
  <si>
    <t>DYZGW3P53Q8WYRJE.4NA7Y494T4.6YS6EN2CT7</t>
  </si>
  <si>
    <t>DYZGW3P53Q8WYRJE.BPH4J8HBKS.6YS6EN2CT7</t>
  </si>
  <si>
    <t>DYZGW3P53Q8WYRJE.JRTCKXETXF.6YS6EN2CT7</t>
  </si>
  <si>
    <t>JZ4PJDAGSSZ4ZT7Y.4NA7Y494T4.6YS6EN2CT7</t>
  </si>
  <si>
    <t>JZ4PJDAGSSZ4ZT7Y.BPH4J8HBKS.6YS6EN2CT7</t>
  </si>
  <si>
    <t>JZ4PJDAGSSZ4ZT7Y.JRTCKXETXF.6YS6EN2CT7</t>
  </si>
  <si>
    <t>US2DHUXS6MVZ7PU7.4NA7Y494T4.6YS6EN2CT7</t>
  </si>
  <si>
    <t>US2DHUXS6MVZ7PU7.BPH4J8HBKS.6YS6EN2CT7</t>
  </si>
  <si>
    <t>US2DHUXS6MVZ7PU7.JRTCKXETXF.6YS6EN2CT7</t>
  </si>
  <si>
    <t>WKQPSX76USAR48AM.4NA7Y494T4.6YS6EN2CT7</t>
  </si>
  <si>
    <t>WKQPSX76USAR48AM.BPH4J8HBKS.6YS6EN2CT7</t>
  </si>
  <si>
    <t>WKQPSX76USAR48AM.JRTCKXETXF.6YS6EN2CT7</t>
  </si>
  <si>
    <t>WPZ9MGADRA9H8TBX.4NA7Y494T4.6YS6EN2CT7</t>
  </si>
  <si>
    <t>WPZ9MGADRA9H8TBX.BPH4J8HBKS.6YS6EN2CT7</t>
  </si>
  <si>
    <t>WPZ9MGADRA9H8TBX.JRTCKXETXF.6YS6EN2CT7</t>
  </si>
  <si>
    <t>49KA4TSRWQEATVPA.4NA7Y494T4.6YS6EN2CT7</t>
  </si>
  <si>
    <t>r5ad.8xlarge</t>
  </si>
  <si>
    <t>49KA4TSRWQEATVPA.BPH4J8HBKS.6YS6EN2CT7</t>
  </si>
  <si>
    <t>49KA4TSRWQEATVPA.JRTCKXETXF.6YS6EN2CT7</t>
  </si>
  <si>
    <t>6BAUWUT775CSZHHS.4NA7Y494T4.6YS6EN2CT7</t>
  </si>
  <si>
    <t>6BAUWUT775CSZHHS.BPH4J8HBKS.6YS6EN2CT7</t>
  </si>
  <si>
    <t>6BAUWUT775CSZHHS.JRTCKXETXF.6YS6EN2CT7</t>
  </si>
  <si>
    <t>A43SUMSA5DHHMER6.4NA7Y494T4.6YS6EN2CT7</t>
  </si>
  <si>
    <t>A43SUMSA5DHHMER6.BPH4J8HBKS.6YS6EN2CT7</t>
  </si>
  <si>
    <t>A43SUMSA5DHHMER6.JRTCKXETXF.6YS6EN2CT7</t>
  </si>
  <si>
    <t>AP63WYX9BF9V2GD8.4NA7Y494T4.6YS6EN2CT7</t>
  </si>
  <si>
    <t>AP63WYX9BF9V2GD8.BPH4J8HBKS.6YS6EN2CT7</t>
  </si>
  <si>
    <t>AP63WYX9BF9V2GD8.JRTCKXETXF.6YS6EN2CT7</t>
  </si>
  <si>
    <t>D8ZTHGRN7AGKUXYP.4NA7Y494T4.6YS6EN2CT7</t>
  </si>
  <si>
    <t>D8ZTHGRN7AGKUXYP.BPH4J8HBKS.6YS6EN2CT7</t>
  </si>
  <si>
    <t>D8ZTHGRN7AGKUXYP.JRTCKXETXF.6YS6EN2CT7</t>
  </si>
  <si>
    <t>H89AZ5BZ8VS53AMJ.4NA7Y494T4.6YS6EN2CT7</t>
  </si>
  <si>
    <t>H89AZ5BZ8VS53AMJ.BPH4J8HBKS.6YS6EN2CT7</t>
  </si>
  <si>
    <t>H89AZ5BZ8VS53AMJ.JRTCKXETXF.6YS6EN2CT7</t>
  </si>
  <si>
    <t>KUNG9VZPHJUAF9E2.4NA7Y494T4.6YS6EN2CT7</t>
  </si>
  <si>
    <t>KUNG9VZPHJUAF9E2.BPH4J8HBKS.6YS6EN2CT7</t>
  </si>
  <si>
    <t>KUNG9VZPHJUAF9E2.JRTCKXETXF.6YS6EN2CT7</t>
  </si>
  <si>
    <t>NCMJGZVE2SWWAZZW.4NA7Y494T4.6YS6EN2CT7</t>
  </si>
  <si>
    <t>NCMJGZVE2SWWAZZW.BPH4J8HBKS.6YS6EN2CT7</t>
  </si>
  <si>
    <t>NCMJGZVE2SWWAZZW.JRTCKXETXF.6YS6EN2CT7</t>
  </si>
  <si>
    <t>48CQ54QZCR86MVTT.4NA7Y494T4.6YS6EN2CT7</t>
  </si>
  <si>
    <t>r5ad.large</t>
  </si>
  <si>
    <t>48CQ54QZCR86MVTT.BPH4J8HBKS.6YS6EN2CT7</t>
  </si>
  <si>
    <t>48CQ54QZCR86MVTT.JRTCKXETXF.6YS6EN2CT7</t>
  </si>
  <si>
    <t>5NZ8Q7QMQFDP5WMC.4NA7Y494T4.6YS6EN2CT7</t>
  </si>
  <si>
    <t>5NZ8Q7QMQFDP5WMC.BPH4J8HBKS.6YS6EN2CT7</t>
  </si>
  <si>
    <t>5NZ8Q7QMQFDP5WMC.JRTCKXETXF.6YS6EN2CT7</t>
  </si>
  <si>
    <t>7ZD6SJ2UTHTSWQ5N.4NA7Y494T4.6YS6EN2CT7</t>
  </si>
  <si>
    <t>7ZD6SJ2UTHTSWQ5N.BPH4J8HBKS.6YS6EN2CT7</t>
  </si>
  <si>
    <t>7ZD6SJ2UTHTSWQ5N.JRTCKXETXF.6YS6EN2CT7</t>
  </si>
  <si>
    <t>AAKEAYX76A4MBETP.4NA7Y494T4.6YS6EN2CT7</t>
  </si>
  <si>
    <t>AAKEAYX76A4MBETP.BPH4J8HBKS.6YS6EN2CT7</t>
  </si>
  <si>
    <t>AAKEAYX76A4MBETP.JRTCKXETXF.6YS6EN2CT7</t>
  </si>
  <si>
    <t>FCWGY2P8WVG33SUP.4NA7Y494T4.6YS6EN2CT7</t>
  </si>
  <si>
    <t>FCWGY2P8WVG33SUP.BPH4J8HBKS.6YS6EN2CT7</t>
  </si>
  <si>
    <t>FCWGY2P8WVG33SUP.JRTCKXETXF.6YS6EN2CT7</t>
  </si>
  <si>
    <t>FWAM95PWR2KRURQD.4NA7Y494T4.6YS6EN2CT7</t>
  </si>
  <si>
    <t>FWAM95PWR2KRURQD.BPH4J8HBKS.6YS6EN2CT7</t>
  </si>
  <si>
    <t>FWAM95PWR2KRURQD.JRTCKXETXF.6YS6EN2CT7</t>
  </si>
  <si>
    <t>HDYVQN553ZJBXP7S.4NA7Y494T4.6YS6EN2CT7</t>
  </si>
  <si>
    <t>HDYVQN553ZJBXP7S.BPH4J8HBKS.6YS6EN2CT7</t>
  </si>
  <si>
    <t>HDYVQN553ZJBXP7S.JRTCKXETXF.6YS6EN2CT7</t>
  </si>
  <si>
    <t>JWMA69FN22RHZP6F.4NA7Y494T4.6YS6EN2CT7</t>
  </si>
  <si>
    <t>JWMA69FN22RHZP6F.BPH4J8HBKS.6YS6EN2CT7</t>
  </si>
  <si>
    <t>JWMA69FN22RHZP6F.JRTCKXETXF.6YS6EN2CT7</t>
  </si>
  <si>
    <t>59UVXEAHFDT43MBM.4NA7Y494T4.6YS6EN2CT7</t>
  </si>
  <si>
    <t>r5ad.xlarge</t>
  </si>
  <si>
    <t>59UVXEAHFDT43MBM.BPH4J8HBKS.6YS6EN2CT7</t>
  </si>
  <si>
    <t>59UVXEAHFDT43MBM.JRTCKXETXF.6YS6EN2CT7</t>
  </si>
  <si>
    <t>6TVQJ4DY4AEGEBGA.4NA7Y494T4.6YS6EN2CT7</t>
  </si>
  <si>
    <t>6TVQJ4DY4AEGEBGA.BPH4J8HBKS.6YS6EN2CT7</t>
  </si>
  <si>
    <t>6TVQJ4DY4AEGEBGA.JRTCKXETXF.6YS6EN2CT7</t>
  </si>
  <si>
    <t>945KN6RZ9RHHP6SE.4NA7Y494T4.6YS6EN2CT7</t>
  </si>
  <si>
    <t>945KN6RZ9RHHP6SE.BPH4J8HBKS.6YS6EN2CT7</t>
  </si>
  <si>
    <t>945KN6RZ9RHHP6SE.JRTCKXETXF.6YS6EN2CT7</t>
  </si>
  <si>
    <t>J4HGXZ4TTUJYE4T8.4NA7Y494T4.6YS6EN2CT7</t>
  </si>
  <si>
    <t>J4HGXZ4TTUJYE4T8.BPH4J8HBKS.6YS6EN2CT7</t>
  </si>
  <si>
    <t>J4HGXZ4TTUJYE4T8.JRTCKXETXF.6YS6EN2CT7</t>
  </si>
  <si>
    <t>PM7G448VWBNRHYF4.4NA7Y494T4.6YS6EN2CT7</t>
  </si>
  <si>
    <t>PM7G448VWBNRHYF4.BPH4J8HBKS.6YS6EN2CT7</t>
  </si>
  <si>
    <t>PM7G448VWBNRHYF4.JRTCKXETXF.6YS6EN2CT7</t>
  </si>
  <si>
    <t>PQ2D2DZYMYTJ2V3D.4NA7Y494T4.6YS6EN2CT7</t>
  </si>
  <si>
    <t>PQ2D2DZYMYTJ2V3D.BPH4J8HBKS.6YS6EN2CT7</t>
  </si>
  <si>
    <t>PQ2D2DZYMYTJ2V3D.JRTCKXETXF.6YS6EN2CT7</t>
  </si>
  <si>
    <t>WXXGUA9Z8QQ9YV8U.4NA7Y494T4.6YS6EN2CT7</t>
  </si>
  <si>
    <t>WXXGUA9Z8QQ9YV8U.BPH4J8HBKS.6YS6EN2CT7</t>
  </si>
  <si>
    <t>WXXGUA9Z8QQ9YV8U.JRTCKXETXF.6YS6EN2CT7</t>
  </si>
  <si>
    <t>YVC47S5793P8DKDU.4NA7Y494T4.6YS6EN2CT7</t>
  </si>
  <si>
    <t>YVC47S5793P8DKDU.BPH4J8HBKS.6YS6EN2CT7</t>
  </si>
  <si>
    <t>YVC47S5793P8DKDU.JRTCKXETXF.6YS6EN2CT7</t>
  </si>
  <si>
    <t>2TRCZRVJCD9U6GTZ.4NA7Y494T4.6YS6EN2CT7</t>
  </si>
  <si>
    <t>r5d</t>
  </si>
  <si>
    <t>r5d.12xlarge</t>
  </si>
  <si>
    <t>2TRCZRVJCD9U6GTZ.BPH4J8HBKS.6YS6EN2CT7</t>
  </si>
  <si>
    <t>2TRCZRVJCD9U6GTZ.JRTCKXETXF.6YS6EN2CT7</t>
  </si>
  <si>
    <t>36QJJ4XSGGXNA58F.4NA7Y494T4.6YS6EN2CT7</t>
  </si>
  <si>
    <t>36QJJ4XSGGXNA58F.BPH4J8HBKS.6YS6EN2CT7</t>
  </si>
  <si>
    <t>36QJJ4XSGGXNA58F.JRTCKXETXF.6YS6EN2CT7</t>
  </si>
  <si>
    <t>4DABTBTJR857K6SY.4NA7Y494T4.6YS6EN2CT7</t>
  </si>
  <si>
    <t>4DABTBTJR857K6SY.BPH4J8HBKS.6YS6EN2CT7</t>
  </si>
  <si>
    <t>4DABTBTJR857K6SY.JRTCKXETXF.6YS6EN2CT7</t>
  </si>
  <si>
    <t>6FYA45Q8RZZQRUTQ.4NA7Y494T4.6YS6EN2CT7</t>
  </si>
  <si>
    <t>6FYA45Q8RZZQRUTQ.BPH4J8HBKS.6YS6EN2CT7</t>
  </si>
  <si>
    <t>6FYA45Q8RZZQRUTQ.JRTCKXETXF.6YS6EN2CT7</t>
  </si>
  <si>
    <t>MB8U3N66B9JXHPKX.4NA7Y494T4.6YS6EN2CT7</t>
  </si>
  <si>
    <t>MB8U3N66B9JXHPKX.BPH4J8HBKS.6YS6EN2CT7</t>
  </si>
  <si>
    <t>MB8U3N66B9JXHPKX.JRTCKXETXF.6YS6EN2CT7</t>
  </si>
  <si>
    <t>RT9J3J8FW5B5NS67.4NA7Y494T4.6YS6EN2CT7</t>
  </si>
  <si>
    <t>RT9J3J8FW5B5NS67.BPH4J8HBKS.6YS6EN2CT7</t>
  </si>
  <si>
    <t>RT9J3J8FW5B5NS67.JRTCKXETXF.6YS6EN2CT7</t>
  </si>
  <si>
    <t>Y6XVZPTCKV2AR48W.4NA7Y494T4.6YS6EN2CT7</t>
  </si>
  <si>
    <t>Y6XVZPTCKV2AR48W.BPH4J8HBKS.6YS6EN2CT7</t>
  </si>
  <si>
    <t>Y6XVZPTCKV2AR48W.JRTCKXETXF.6YS6EN2CT7</t>
  </si>
  <si>
    <t>ZFKWHTXQ3WYNHPPZ.4NA7Y494T4.6YS6EN2CT7</t>
  </si>
  <si>
    <t>ZFKWHTXQ3WYNHPPZ.BPH4J8HBKS.6YS6EN2CT7</t>
  </si>
  <si>
    <t>ZFKWHTXQ3WYNHPPZ.JRTCKXETXF.6YS6EN2CT7</t>
  </si>
  <si>
    <t>8YUAM96QG892BNXE.4NA7Y494T4.6YS6EN2CT7</t>
  </si>
  <si>
    <t>r5d.16xlarge</t>
  </si>
  <si>
    <t>8YUAM96QG892BNXE.BPH4J8HBKS.6YS6EN2CT7</t>
  </si>
  <si>
    <t>8YUAM96QG892BNXE.JRTCKXETXF.6YS6EN2CT7</t>
  </si>
  <si>
    <t>FGADEFGZD85GN2KP.4NA7Y494T4.6YS6EN2CT7</t>
  </si>
  <si>
    <t>FGADEFGZD85GN2KP.BPH4J8HBKS.6YS6EN2CT7</t>
  </si>
  <si>
    <t>FGADEFGZD85GN2KP.JRTCKXETXF.6YS6EN2CT7</t>
  </si>
  <si>
    <t>KA3DYZNFNV2QPQEX.4NA7Y494T4.6YS6EN2CT7</t>
  </si>
  <si>
    <t>KA3DYZNFNV2QPQEX.BPH4J8HBKS.6YS6EN2CT7</t>
  </si>
  <si>
    <t>KA3DYZNFNV2QPQEX.JRTCKXETXF.6YS6EN2CT7</t>
  </si>
  <si>
    <t>PXX8KQE5UVBAN2D2.4NA7Y494T4.6YS6EN2CT7</t>
  </si>
  <si>
    <t>PXX8KQE5UVBAN2D2.BPH4J8HBKS.6YS6EN2CT7</t>
  </si>
  <si>
    <t>PXX8KQE5UVBAN2D2.JRTCKXETXF.6YS6EN2CT7</t>
  </si>
  <si>
    <t>QBDDVPK6PXKZ8UAX.4NA7Y494T4.6YS6EN2CT7</t>
  </si>
  <si>
    <t>QBDDVPK6PXKZ8UAX.BPH4J8HBKS.6YS6EN2CT7</t>
  </si>
  <si>
    <t>QBDDVPK6PXKZ8UAX.JRTCKXETXF.6YS6EN2CT7</t>
  </si>
  <si>
    <t>RKFXC5E32CAHZZH8.4NA7Y494T4.6YS6EN2CT7</t>
  </si>
  <si>
    <t>RKFXC5E32CAHZZH8.BPH4J8HBKS.6YS6EN2CT7</t>
  </si>
  <si>
    <t>RKFXC5E32CAHZZH8.JRTCKXETXF.6YS6EN2CT7</t>
  </si>
  <si>
    <t>UPXV5FAUEWE4W27X.4NA7Y494T4.6YS6EN2CT7</t>
  </si>
  <si>
    <t>UPXV5FAUEWE4W27X.BPH4J8HBKS.6YS6EN2CT7</t>
  </si>
  <si>
    <t>UPXV5FAUEWE4W27X.JRTCKXETXF.6YS6EN2CT7</t>
  </si>
  <si>
    <t>XDMB3YYUXVGB9SPY.4NA7Y494T4.6YS6EN2CT7</t>
  </si>
  <si>
    <t>XDMB3YYUXVGB9SPY.BPH4J8HBKS.6YS6EN2CT7</t>
  </si>
  <si>
    <t>XDMB3YYUXVGB9SPY.JRTCKXETXF.6YS6EN2CT7</t>
  </si>
  <si>
    <t>4KB4G479GVMJEV3H.4NA7Y494T4.6YS6EN2CT7</t>
  </si>
  <si>
    <t>r5d.24xlarge</t>
  </si>
  <si>
    <t>4KB4G479GVMJEV3H.BPH4J8HBKS.6YS6EN2CT7</t>
  </si>
  <si>
    <t>4KB4G479GVMJEV3H.JRTCKXETXF.6YS6EN2CT7</t>
  </si>
  <si>
    <t>6KQHTK6TG8RHWQEW.4NA7Y494T4.6YS6EN2CT7</t>
  </si>
  <si>
    <t>6KQHTK6TG8RHWQEW.BPH4J8HBKS.6YS6EN2CT7</t>
  </si>
  <si>
    <t>6KQHTK6TG8RHWQEW.JRTCKXETXF.6YS6EN2CT7</t>
  </si>
  <si>
    <t>787RT2TZNQYCBSEK.4NA7Y494T4.6YS6EN2CT7</t>
  </si>
  <si>
    <t>787RT2TZNQYCBSEK.BPH4J8HBKS.6YS6EN2CT7</t>
  </si>
  <si>
    <t>787RT2TZNQYCBSEK.JRTCKXETXF.6YS6EN2CT7</t>
  </si>
  <si>
    <t>EN728VP7TXYZNTCW.4NA7Y494T4.6YS6EN2CT7</t>
  </si>
  <si>
    <t>EN728VP7TXYZNTCW.BPH4J8HBKS.6YS6EN2CT7</t>
  </si>
  <si>
    <t>EN728VP7TXYZNTCW.JRTCKXETXF.6YS6EN2CT7</t>
  </si>
  <si>
    <t>QQMKZKZ56JCDJW88.4NA7Y494T4.6YS6EN2CT7</t>
  </si>
  <si>
    <t>QQMKZKZ56JCDJW88.BPH4J8HBKS.6YS6EN2CT7</t>
  </si>
  <si>
    <t>QQMKZKZ56JCDJW88.JRTCKXETXF.6YS6EN2CT7</t>
  </si>
  <si>
    <t>TCKF6C8YGPV3HV6J.4NA7Y494T4.6YS6EN2CT7</t>
  </si>
  <si>
    <t>TCKF6C8YGPV3HV6J.BPH4J8HBKS.6YS6EN2CT7</t>
  </si>
  <si>
    <t>TCKF6C8YGPV3HV6J.JRTCKXETXF.6YS6EN2CT7</t>
  </si>
  <si>
    <t>YGEB2MU72AFWQRD2.4NA7Y494T4.6YS6EN2CT7</t>
  </si>
  <si>
    <t>YGEB2MU72AFWQRD2.BPH4J8HBKS.6YS6EN2CT7</t>
  </si>
  <si>
    <t>YGEB2MU72AFWQRD2.JRTCKXETXF.6YS6EN2CT7</t>
  </si>
  <si>
    <t>ZF776JNV4PV9VHCV.4NA7Y494T4.6YS6EN2CT7</t>
  </si>
  <si>
    <t>ZF776JNV4PV9VHCV.BPH4J8HBKS.6YS6EN2CT7</t>
  </si>
  <si>
    <t>ZF776JNV4PV9VHCV.JRTCKXETXF.6YS6EN2CT7</t>
  </si>
  <si>
    <t>4XQ7QSUWS79TBP8G.4NA7Y494T4.6YS6EN2CT7</t>
  </si>
  <si>
    <t>r5d.2xlarge</t>
  </si>
  <si>
    <t>4XQ7QSUWS79TBP8G.BPH4J8HBKS.6YS6EN2CT7</t>
  </si>
  <si>
    <t>4XQ7QSUWS79TBP8G.JRTCKXETXF.6YS6EN2CT7</t>
  </si>
  <si>
    <t>75PQQB778SKWZDR7.4NA7Y494T4.6YS6EN2CT7</t>
  </si>
  <si>
    <t>75PQQB778SKWZDR7.BPH4J8HBKS.6YS6EN2CT7</t>
  </si>
  <si>
    <t>75PQQB778SKWZDR7.JRTCKXETXF.6YS6EN2CT7</t>
  </si>
  <si>
    <t>AZNDB478X32F9E4B.4NA7Y494T4.6YS6EN2CT7</t>
  </si>
  <si>
    <t>AZNDB478X32F9E4B.BPH4J8HBKS.6YS6EN2CT7</t>
  </si>
  <si>
    <t>AZNDB478X32F9E4B.JRTCKXETXF.6YS6EN2CT7</t>
  </si>
  <si>
    <t>DSM8YFBZZ6PFUMMU.4NA7Y494T4.6YS6EN2CT7</t>
  </si>
  <si>
    <t>DSM8YFBZZ6PFUMMU.BPH4J8HBKS.6YS6EN2CT7</t>
  </si>
  <si>
    <t>DSM8YFBZZ6PFUMMU.JRTCKXETXF.6YS6EN2CT7</t>
  </si>
  <si>
    <t>HPBSPVSE6V4BEYYH.4NA7Y494T4.6YS6EN2CT7</t>
  </si>
  <si>
    <t>HPBSPVSE6V4BEYYH.BPH4J8HBKS.6YS6EN2CT7</t>
  </si>
  <si>
    <t>HPBSPVSE6V4BEYYH.JRTCKXETXF.6YS6EN2CT7</t>
  </si>
  <si>
    <t>JPDYKEXS53W2V4SP.4NA7Y494T4.6YS6EN2CT7</t>
  </si>
  <si>
    <t>JPDYKEXS53W2V4SP.BPH4J8HBKS.6YS6EN2CT7</t>
  </si>
  <si>
    <t>JPDYKEXS53W2V4SP.JRTCKXETXF.6YS6EN2CT7</t>
  </si>
  <si>
    <t>KF8QFY52DPFQ8H67.4NA7Y494T4.6YS6EN2CT7</t>
  </si>
  <si>
    <t>KF8QFY52DPFQ8H67.BPH4J8HBKS.6YS6EN2CT7</t>
  </si>
  <si>
    <t>KF8QFY52DPFQ8H67.JRTCKXETXF.6YS6EN2CT7</t>
  </si>
  <si>
    <t>XEASD6BDFJZTWAF4.4NA7Y494T4.6YS6EN2CT7</t>
  </si>
  <si>
    <t>XEASD6BDFJZTWAF4.BPH4J8HBKS.6YS6EN2CT7</t>
  </si>
  <si>
    <t>XEASD6BDFJZTWAF4.JRTCKXETXF.6YS6EN2CT7</t>
  </si>
  <si>
    <t>3R6X56CB224DH2AA.4NA7Y494T4.6YS6EN2CT7</t>
  </si>
  <si>
    <t>r5d.4xlarge</t>
  </si>
  <si>
    <t>3R6X56CB224DH2AA.BPH4J8HBKS.6YS6EN2CT7</t>
  </si>
  <si>
    <t>3R6X56CB224DH2AA.JRTCKXETXF.6YS6EN2CT7</t>
  </si>
  <si>
    <t>4YZGSTJ98UZ4Y3QR.4NA7Y494T4.6YS6EN2CT7</t>
  </si>
  <si>
    <t>4YZGSTJ98UZ4Y3QR.BPH4J8HBKS.6YS6EN2CT7</t>
  </si>
  <si>
    <t>4YZGSTJ98UZ4Y3QR.JRTCKXETXF.6YS6EN2CT7</t>
  </si>
  <si>
    <t>5R2BM5P82WVYVU4A.4NA7Y494T4.6YS6EN2CT7</t>
  </si>
  <si>
    <t>5R2BM5P82WVYVU4A.BPH4J8HBKS.6YS6EN2CT7</t>
  </si>
  <si>
    <t>5R2BM5P82WVYVU4A.JRTCKXETXF.6YS6EN2CT7</t>
  </si>
  <si>
    <t>6XR6GZ28BWW6G6SP.4NA7Y494T4.6YS6EN2CT7</t>
  </si>
  <si>
    <t>6XR6GZ28BWW6G6SP.BPH4J8HBKS.6YS6EN2CT7</t>
  </si>
  <si>
    <t>6XR6GZ28BWW6G6SP.JRTCKXETXF.6YS6EN2CT7</t>
  </si>
  <si>
    <t>C9N5C25DZ8FNSSAC.4NA7Y494T4.6YS6EN2CT7</t>
  </si>
  <si>
    <t>C9N5C25DZ8FNSSAC.BPH4J8HBKS.6YS6EN2CT7</t>
  </si>
  <si>
    <t>C9N5C25DZ8FNSSAC.JRTCKXETXF.6YS6EN2CT7</t>
  </si>
  <si>
    <t>K8Y22Z4EWEK9PHGR.4NA7Y494T4.6YS6EN2CT7</t>
  </si>
  <si>
    <t>K8Y22Z4EWEK9PHGR.BPH4J8HBKS.6YS6EN2CT7</t>
  </si>
  <si>
    <t>K8Y22Z4EWEK9PHGR.JRTCKXETXF.6YS6EN2CT7</t>
  </si>
  <si>
    <t>VHM3NPASWKE9AZ2M.4NA7Y494T4.6YS6EN2CT7</t>
  </si>
  <si>
    <t>VHM3NPASWKE9AZ2M.BPH4J8HBKS.6YS6EN2CT7</t>
  </si>
  <si>
    <t>VHM3NPASWKE9AZ2M.JRTCKXETXF.6YS6EN2CT7</t>
  </si>
  <si>
    <t>XGSS6G76FEPW4EPS.4NA7Y494T4.6YS6EN2CT7</t>
  </si>
  <si>
    <t>XGSS6G76FEPW4EPS.BPH4J8HBKS.6YS6EN2CT7</t>
  </si>
  <si>
    <t>XGSS6G76FEPW4EPS.JRTCKXETXF.6YS6EN2CT7</t>
  </si>
  <si>
    <t>2DYRKD83PP6HQ2GB.4NA7Y494T4.6YS6EN2CT7</t>
  </si>
  <si>
    <t>r5d.8xlarge</t>
  </si>
  <si>
    <t>2DYRKD83PP6HQ2GB.BPH4J8HBKS.6YS6EN2CT7</t>
  </si>
  <si>
    <t>2DYRKD83PP6HQ2GB.JRTCKXETXF.6YS6EN2CT7</t>
  </si>
  <si>
    <t>9B2X8NG9XTC9TG2C.4NA7Y494T4.6YS6EN2CT7</t>
  </si>
  <si>
    <t>9B2X8NG9XTC9TG2C.BPH4J8HBKS.6YS6EN2CT7</t>
  </si>
  <si>
    <t>9B2X8NG9XTC9TG2C.JRTCKXETXF.6YS6EN2CT7</t>
  </si>
  <si>
    <t>9SSKZBBGNGVWJ6VS.4NA7Y494T4.6YS6EN2CT7</t>
  </si>
  <si>
    <t>9SSKZBBGNGVWJ6VS.BPH4J8HBKS.6YS6EN2CT7</t>
  </si>
  <si>
    <t>9SSKZBBGNGVWJ6VS.JRTCKXETXF.6YS6EN2CT7</t>
  </si>
  <si>
    <t>HBR8TEHD23A8GRXW.4NA7Y494T4.6YS6EN2CT7</t>
  </si>
  <si>
    <t>HBR8TEHD23A8GRXW.BPH4J8HBKS.6YS6EN2CT7</t>
  </si>
  <si>
    <t>HBR8TEHD23A8GRXW.JRTCKXETXF.6YS6EN2CT7</t>
  </si>
  <si>
    <t>JU63DMNGKFU92C7A.4NA7Y494T4.6YS6EN2CT7</t>
  </si>
  <si>
    <t>JU63DMNGKFU92C7A.BPH4J8HBKS.6YS6EN2CT7</t>
  </si>
  <si>
    <t>JU63DMNGKFU92C7A.JRTCKXETXF.6YS6EN2CT7</t>
  </si>
  <si>
    <t>JZSJNPYP9SU5Z3S3.4NA7Y494T4.6YS6EN2CT7</t>
  </si>
  <si>
    <t>JZSJNPYP9SU5Z3S3.BPH4J8HBKS.6YS6EN2CT7</t>
  </si>
  <si>
    <t>JZSJNPYP9SU5Z3S3.JRTCKXETXF.6YS6EN2CT7</t>
  </si>
  <si>
    <t>MFAC9UVZBXAVTG5P.4NA7Y494T4.6YS6EN2CT7</t>
  </si>
  <si>
    <t>MFAC9UVZBXAVTG5P.BPH4J8HBKS.6YS6EN2CT7</t>
  </si>
  <si>
    <t>MFAC9UVZBXAVTG5P.JRTCKXETXF.6YS6EN2CT7</t>
  </si>
  <si>
    <t>W8Y7ZW7X3CJ9WHQN.4NA7Y494T4.6YS6EN2CT7</t>
  </si>
  <si>
    <t>W8Y7ZW7X3CJ9WHQN.BPH4J8HBKS.6YS6EN2CT7</t>
  </si>
  <si>
    <t>W8Y7ZW7X3CJ9WHQN.JRTCKXETXF.6YS6EN2CT7</t>
  </si>
  <si>
    <t>39C5BTQ3H4BTVJ6P.4NA7Y494T4.6YS6EN2CT7</t>
  </si>
  <si>
    <t>r5d.large</t>
  </si>
  <si>
    <t>39C5BTQ3H4BTVJ6P.BPH4J8HBKS.6YS6EN2CT7</t>
  </si>
  <si>
    <t>39C5BTQ3H4BTVJ6P.JRTCKXETXF.6YS6EN2CT7</t>
  </si>
  <si>
    <t>829MFF7STWZZXCQS.4NA7Y494T4.6YS6EN2CT7</t>
  </si>
  <si>
    <t>829MFF7STWZZXCQS.BPH4J8HBKS.6YS6EN2CT7</t>
  </si>
  <si>
    <t>829MFF7STWZZXCQS.JRTCKXETXF.6YS6EN2CT7</t>
  </si>
  <si>
    <t>9RSEV75YHK8246DK.4NA7Y494T4.6YS6EN2CT7</t>
  </si>
  <si>
    <t>9RSEV75YHK8246DK.BPH4J8HBKS.6YS6EN2CT7</t>
  </si>
  <si>
    <t>9RSEV75YHK8246DK.JRTCKXETXF.6YS6EN2CT7</t>
  </si>
  <si>
    <t>CRA7A37UWUNPY7G9.4NA7Y494T4.6YS6EN2CT7</t>
  </si>
  <si>
    <t>CRA7A37UWUNPY7G9.BPH4J8HBKS.6YS6EN2CT7</t>
  </si>
  <si>
    <t>CRA7A37UWUNPY7G9.JRTCKXETXF.6YS6EN2CT7</t>
  </si>
  <si>
    <t>CZQ8MWDZD87KDWJR.4NA7Y494T4.6YS6EN2CT7</t>
  </si>
  <si>
    <t>CZQ8MWDZD87KDWJR.BPH4J8HBKS.6YS6EN2CT7</t>
  </si>
  <si>
    <t>CZQ8MWDZD87KDWJR.JRTCKXETXF.6YS6EN2CT7</t>
  </si>
  <si>
    <t>GXJ4A2YN3J8R2BD8.4NA7Y494T4.6YS6EN2CT7</t>
  </si>
  <si>
    <t>GXJ4A2YN3J8R2BD8.BPH4J8HBKS.6YS6EN2CT7</t>
  </si>
  <si>
    <t>GXJ4A2YN3J8R2BD8.JRTCKXETXF.6YS6EN2CT7</t>
  </si>
  <si>
    <t>HG6GEYSUMPV5FF6C.4NA7Y494T4.6YS6EN2CT7</t>
  </si>
  <si>
    <t>HG6GEYSUMPV5FF6C.BPH4J8HBKS.6YS6EN2CT7</t>
  </si>
  <si>
    <t>HG6GEYSUMPV5FF6C.JRTCKXETXF.6YS6EN2CT7</t>
  </si>
  <si>
    <t>ZEXDBH72R4XHR4WQ.4NA7Y494T4.6YS6EN2CT7</t>
  </si>
  <si>
    <t>ZEXDBH72R4XHR4WQ.BPH4J8HBKS.6YS6EN2CT7</t>
  </si>
  <si>
    <t>ZEXDBH72R4XHR4WQ.JRTCKXETXF.6YS6EN2CT7</t>
  </si>
  <si>
    <t>2NQXKXA35MAMBEQG.4NA7Y494T4.6YS6EN2CT7</t>
  </si>
  <si>
    <t>r5d.metal</t>
  </si>
  <si>
    <t>2NQXKXA35MAMBEQG.BPH4J8HBKS.6YS6EN2CT7</t>
  </si>
  <si>
    <t>2NQXKXA35MAMBEQG.JRTCKXETXF.6YS6EN2CT7</t>
  </si>
  <si>
    <t>3TUG8HVPC9BEBQMY.4NA7Y494T4.6YS6EN2CT7</t>
  </si>
  <si>
    <t>3TUG8HVPC9BEBQMY.BPH4J8HBKS.6YS6EN2CT7</t>
  </si>
  <si>
    <t>3TUG8HVPC9BEBQMY.JRTCKXETXF.6YS6EN2CT7</t>
  </si>
  <si>
    <t>4YQHD3RFA3NYSCA4.4NA7Y494T4.6YS6EN2CT7</t>
  </si>
  <si>
    <t>4YQHD3RFA3NYSCA4.BPH4J8HBKS.6YS6EN2CT7</t>
  </si>
  <si>
    <t>4YQHD3RFA3NYSCA4.JRTCKXETXF.6YS6EN2CT7</t>
  </si>
  <si>
    <t>9XFB3HN3MNJCA7HC.4NA7Y494T4.6YS6EN2CT7</t>
  </si>
  <si>
    <t>9XFB3HN3MNJCA7HC.BPH4J8HBKS.6YS6EN2CT7</t>
  </si>
  <si>
    <t>9XFB3HN3MNJCA7HC.JRTCKXETXF.6YS6EN2CT7</t>
  </si>
  <si>
    <t>G9DWW5N8YTEZDT4E.4NA7Y494T4.6YS6EN2CT7</t>
  </si>
  <si>
    <t>G9DWW5N8YTEZDT4E.BPH4J8HBKS.6YS6EN2CT7</t>
  </si>
  <si>
    <t>G9DWW5N8YTEZDT4E.JRTCKXETXF.6YS6EN2CT7</t>
  </si>
  <si>
    <t>M5YU2G6AKPA558ZD.4NA7Y494T4.6YS6EN2CT7</t>
  </si>
  <si>
    <t>M5YU2G6AKPA558ZD.BPH4J8HBKS.6YS6EN2CT7</t>
  </si>
  <si>
    <t>M5YU2G6AKPA558ZD.JRTCKXETXF.6YS6EN2CT7</t>
  </si>
  <si>
    <t>NCQ5JUUKU3NRUZ2U.4NA7Y494T4.6YS6EN2CT7</t>
  </si>
  <si>
    <t>NCQ5JUUKU3NRUZ2U.BPH4J8HBKS.6YS6EN2CT7</t>
  </si>
  <si>
    <t>NCQ5JUUKU3NRUZ2U.JRTCKXETXF.6YS6EN2CT7</t>
  </si>
  <si>
    <t>VRSYJSKV7VKHN23R.4NA7Y494T4.6YS6EN2CT7</t>
  </si>
  <si>
    <t>VRSYJSKV7VKHN23R.BPH4J8HBKS.6YS6EN2CT7</t>
  </si>
  <si>
    <t>VRSYJSKV7VKHN23R.JRTCKXETXF.6YS6EN2CT7</t>
  </si>
  <si>
    <t>3S9JBAEG3XHAV4YS.4NA7Y494T4.6YS6EN2CT7</t>
  </si>
  <si>
    <t>r5d.xlarge</t>
  </si>
  <si>
    <t>3S9JBAEG3XHAV4YS.BPH4J8HBKS.6YS6EN2CT7</t>
  </si>
  <si>
    <t>3S9JBAEG3XHAV4YS.JRTCKXETXF.6YS6EN2CT7</t>
  </si>
  <si>
    <t>B75HE8K3Z5VCQ29R.4NA7Y494T4.6YS6EN2CT7</t>
  </si>
  <si>
    <t>B75HE8K3Z5VCQ29R.BPH4J8HBKS.6YS6EN2CT7</t>
  </si>
  <si>
    <t>B75HE8K3Z5VCQ29R.JRTCKXETXF.6YS6EN2CT7</t>
  </si>
  <si>
    <t>FHXQX4EZTZJTKFU2.4NA7Y494T4.6YS6EN2CT7</t>
  </si>
  <si>
    <t>FHXQX4EZTZJTKFU2.BPH4J8HBKS.6YS6EN2CT7</t>
  </si>
  <si>
    <t>FHXQX4EZTZJTKFU2.JRTCKXETXF.6YS6EN2CT7</t>
  </si>
  <si>
    <t>KY7KKZAKZVPSHR2K.4NA7Y494T4.6YS6EN2CT7</t>
  </si>
  <si>
    <t>KY7KKZAKZVPSHR2K.BPH4J8HBKS.6YS6EN2CT7</t>
  </si>
  <si>
    <t>KY7KKZAKZVPSHR2K.JRTCKXETXF.6YS6EN2CT7</t>
  </si>
  <si>
    <t>QK8ZHAEW4CVXSXAM.4NA7Y494T4.6YS6EN2CT7</t>
  </si>
  <si>
    <t>QK8ZHAEW4CVXSXAM.BPH4J8HBKS.6YS6EN2CT7</t>
  </si>
  <si>
    <t>QK8ZHAEW4CVXSXAM.JRTCKXETXF.6YS6EN2CT7</t>
  </si>
  <si>
    <t>S49BJS8NQXKSMBHN.4NA7Y494T4.6YS6EN2CT7</t>
  </si>
  <si>
    <t>S49BJS8NQXKSMBHN.BPH4J8HBKS.6YS6EN2CT7</t>
  </si>
  <si>
    <t>S49BJS8NQXKSMBHN.JRTCKXETXF.6YS6EN2CT7</t>
  </si>
  <si>
    <t>UFT6CJBMGDPBGYJS.4NA7Y494T4.6YS6EN2CT7</t>
  </si>
  <si>
    <t>UFT6CJBMGDPBGYJS.BPH4J8HBKS.6YS6EN2CT7</t>
  </si>
  <si>
    <t>UFT6CJBMGDPBGYJS.JRTCKXETXF.6YS6EN2CT7</t>
  </si>
  <si>
    <t>ZNBTWVCZENJHA3AQ.4NA7Y494T4.6YS6EN2CT7</t>
  </si>
  <si>
    <t>ZNBTWVCZENJHA3AQ.BPH4J8HBKS.6YS6EN2CT7</t>
  </si>
  <si>
    <t>ZNBTWVCZENJHA3AQ.JRTCKXETXF.6YS6EN2CT7</t>
  </si>
  <si>
    <t>74K8VR9AS9SRE8YA.4NA7Y494T4.6YS6EN2CT7</t>
  </si>
  <si>
    <t>t1</t>
  </si>
  <si>
    <t>t1.micro</t>
  </si>
  <si>
    <t>Micro instances</t>
  </si>
  <si>
    <t>1c / 0.613 GiB</t>
  </si>
  <si>
    <t>74K8VR9AS9SRE8YA.JRTCKXETXF.6YS6EN2CT7</t>
  </si>
  <si>
    <t>7H8X2X2SS4UPHF5P.4NA7Y494T4.6YS6EN2CT7</t>
  </si>
  <si>
    <t>7H8X2X2SS4UPHF5P.JRTCKXETXF.6YS6EN2CT7</t>
  </si>
  <si>
    <t>9CYSN2TKZDN6GFWQ.4NA7Y494T4.6YS6EN2CT7</t>
  </si>
  <si>
    <t>9CYSN2TKZDN6GFWQ.JRTCKXETXF.6YS6EN2CT7</t>
  </si>
  <si>
    <t>DTZTRHV5WCYNF7PM.JRTCKXETXF.6YS6EN2CT7</t>
  </si>
  <si>
    <t>H8ABWF97BR2R9KWH.4NA7Y494T4.6YS6EN2CT7</t>
  </si>
  <si>
    <t>H8ABWF97BR2R9KWH.JRTCKXETXF.6YS6EN2CT7</t>
  </si>
  <si>
    <t>4TFANVVJC7ESP3U8.4NA7Y494T4.6YS6EN2CT7</t>
  </si>
  <si>
    <t>2017-08-31</t>
  </si>
  <si>
    <t>t2</t>
  </si>
  <si>
    <t>t2.2xlarge</t>
  </si>
  <si>
    <t>4TFANVVJC7ESP3U8.BPH4J8HBKS.6YS6EN2CT7</t>
  </si>
  <si>
    <t>4TFANVVJC7ESP3U8.JRTCKXETXF.6YS6EN2CT7</t>
  </si>
  <si>
    <t>HR6RP6SETWUH5P7M.JRTCKXETXF.6YS6EN2CT7</t>
  </si>
  <si>
    <t>JM9WE8G6Q6GE4QHS.4NA7Y494T4.6YS6EN2CT7</t>
  </si>
  <si>
    <t>JM9WE8G6Q6GE4QHS.BPH4J8HBKS.6YS6EN2CT7</t>
  </si>
  <si>
    <t>JM9WE8G6Q6GE4QHS.JRTCKXETXF.6YS6EN2CT7</t>
  </si>
  <si>
    <t>RGHP93AGXPHPNNV7.4NA7Y494T4.6YS6EN2CT7</t>
  </si>
  <si>
    <t>RGHP93AGXPHPNNV7.BPH4J8HBKS.6YS6EN2CT7</t>
  </si>
  <si>
    <t>RGHP93AGXPHPNNV7.JRTCKXETXF.6YS6EN2CT7</t>
  </si>
  <si>
    <t>XB5QAYY2SDHVXJA6.4NA7Y494T4.6YS6EN2CT7</t>
  </si>
  <si>
    <t>XB5QAYY2SDHVXJA6.BPH4J8HBKS.6YS6EN2CT7</t>
  </si>
  <si>
    <t>XB5QAYY2SDHVXJA6.JRTCKXETXF.6YS6EN2CT7</t>
  </si>
  <si>
    <t>9WETFBZDMKEMDU76.JRTCKXETXF.6YS6EN2CT7</t>
  </si>
  <si>
    <t>t2.large</t>
  </si>
  <si>
    <t>FZUHJW3XQAK6AQY3.4NA7Y494T4.6YS6EN2CT7</t>
  </si>
  <si>
    <t>FZUHJW3XQAK6AQY3.BPH4J8HBKS.6YS6EN2CT7</t>
  </si>
  <si>
    <t>FZUHJW3XQAK6AQY3.JRTCKXETXF.6YS6EN2CT7</t>
  </si>
  <si>
    <t>GKT3FV8CG9PTDG5F.4NA7Y494T4.6YS6EN2CT7</t>
  </si>
  <si>
    <t>GKT3FV8CG9PTDG5F.BPH4J8HBKS.6YS6EN2CT7</t>
  </si>
  <si>
    <t>GKT3FV8CG9PTDG5F.JRTCKXETXF.6YS6EN2CT7</t>
  </si>
  <si>
    <t>JT2PVSWTGS2BMV4D.4NA7Y494T4.6YS6EN2CT7</t>
  </si>
  <si>
    <t>JT2PVSWTGS2BMV4D.BPH4J8HBKS.6YS6EN2CT7</t>
  </si>
  <si>
    <t>JT2PVSWTGS2BMV4D.JRTCKXETXF.6YS6EN2CT7</t>
  </si>
  <si>
    <t>VJTE5QPZS53YGPGK.4NA7Y494T4.6YS6EN2CT7</t>
  </si>
  <si>
    <t>VJTE5QPZS53YGPGK.BPH4J8HBKS.6YS6EN2CT7</t>
  </si>
  <si>
    <t>VJTE5QPZS53YGPGK.JRTCKXETXF.6YS6EN2CT7</t>
  </si>
  <si>
    <t>3XUMHFJ29SPWC8PT.JRTCKXETXF.6YS6EN2CT7</t>
  </si>
  <si>
    <t>t2.medium</t>
  </si>
  <si>
    <t>6QB2UH376KYJD6MB.4NA7Y494T4.6YS6EN2CT7</t>
  </si>
  <si>
    <t>6QB2UH376KYJD6MB.BPH4J8HBKS.6YS6EN2CT7</t>
  </si>
  <si>
    <t>6QB2UH376KYJD6MB.JRTCKXETXF.6YS6EN2CT7</t>
  </si>
  <si>
    <t>EAVSY8FPUBM7Z6U6.4NA7Y494T4.6YS6EN2CT7</t>
  </si>
  <si>
    <t>EAVSY8FPUBM7Z6U6.BPH4J8HBKS.6YS6EN2CT7</t>
  </si>
  <si>
    <t>EAVSY8FPUBM7Z6U6.JRTCKXETXF.6YS6EN2CT7</t>
  </si>
  <si>
    <t>JFKXKDYVKRFY6WZX.4NA7Y494T4.6YS6EN2CT7</t>
  </si>
  <si>
    <t>JFKXKDYVKRFY6WZX.BPH4J8HBKS.6YS6EN2CT7</t>
  </si>
  <si>
    <t>JFKXKDYVKRFY6WZX.JRTCKXETXF.6YS6EN2CT7</t>
  </si>
  <si>
    <t>ZNG78GP248PZPM6R.4NA7Y494T4.6YS6EN2CT7</t>
  </si>
  <si>
    <t>ZNG78GP248PZPM6R.BPH4J8HBKS.6YS6EN2CT7</t>
  </si>
  <si>
    <t>ZNG78GP248PZPM6R.JRTCKXETXF.6YS6EN2CT7</t>
  </si>
  <si>
    <t>7NYHPHSMD45SYSNN.4NA7Y494T4.6YS6EN2CT7</t>
  </si>
  <si>
    <t>t2.micro</t>
  </si>
  <si>
    <t>1c / 1 GiB</t>
  </si>
  <si>
    <t>7NYHPHSMD45SYSNN.BPH4J8HBKS.6YS6EN2CT7</t>
  </si>
  <si>
    <t>7NYHPHSMD45SYSNN.JRTCKXETXF.6YS6EN2CT7</t>
  </si>
  <si>
    <t>JC2F5D6N7YNDVHBC.JRTCKXETXF.6YS6EN2CT7</t>
  </si>
  <si>
    <t>PC3EV4EAF8R2EPXE.4NA7Y494T4.6YS6EN2CT7</t>
  </si>
  <si>
    <t>PC3EV4EAF8R2EPXE.BPH4J8HBKS.6YS6EN2CT7</t>
  </si>
  <si>
    <t>PC3EV4EAF8R2EPXE.JRTCKXETXF.6YS6EN2CT7</t>
  </si>
  <si>
    <t>XYE87KCZ6FQFA3R4.4NA7Y494T4.6YS6EN2CT7</t>
  </si>
  <si>
    <t>XYE87KCZ6FQFA3R4.BPH4J8HBKS.6YS6EN2CT7</t>
  </si>
  <si>
    <t>XYE87KCZ6FQFA3R4.JRTCKXETXF.6YS6EN2CT7</t>
  </si>
  <si>
    <t>ZYH76T24ZYCQHJZC.4NA7Y494T4.6YS6EN2CT7</t>
  </si>
  <si>
    <t>ZYH76T24ZYCQHJZC.BPH4J8HBKS.6YS6EN2CT7</t>
  </si>
  <si>
    <t>ZYH76T24ZYCQHJZC.JRTCKXETXF.6YS6EN2CT7</t>
  </si>
  <si>
    <t>5Y7N5ZYDF9XXUPN9.4NA7Y494T4.6YS6EN2CT7</t>
  </si>
  <si>
    <t>t2.nano</t>
  </si>
  <si>
    <t>1c / 0.5 GiB</t>
  </si>
  <si>
    <t>5Y7N5ZYDF9XXUPN9.BPH4J8HBKS.6YS6EN2CT7</t>
  </si>
  <si>
    <t>5Y7N5ZYDF9XXUPN9.JRTCKXETXF.6YS6EN2CT7</t>
  </si>
  <si>
    <t>DF6D4GBHPS39NQ7Q.JRTCKXETXF.6YS6EN2CT7</t>
  </si>
  <si>
    <t>KYSFQQQ4H28QEHFQ.4NA7Y494T4.6YS6EN2CT7</t>
  </si>
  <si>
    <t>KYSFQQQ4H28QEHFQ.BPH4J8HBKS.6YS6EN2CT7</t>
  </si>
  <si>
    <t>KYSFQQQ4H28QEHFQ.JRTCKXETXF.6YS6EN2CT7</t>
  </si>
  <si>
    <t>NWJXDXHJ5956TQHR.4NA7Y494T4.6YS6EN2CT7</t>
  </si>
  <si>
    <t>NWJXDXHJ5956TQHR.BPH4J8HBKS.6YS6EN2CT7</t>
  </si>
  <si>
    <t>NWJXDXHJ5956TQHR.JRTCKXETXF.6YS6EN2CT7</t>
  </si>
  <si>
    <t>E6JQJZ8BQHCG328E.4NA7Y494T4.6YS6EN2CT7</t>
  </si>
  <si>
    <t>t2.small</t>
  </si>
  <si>
    <t>E6JQJZ8BQHCG328E.BPH4J8HBKS.6YS6EN2CT7</t>
  </si>
  <si>
    <t>E6JQJZ8BQHCG328E.JRTCKXETXF.6YS6EN2CT7</t>
  </si>
  <si>
    <t>FDJSJ7EJPFZE89V3.4NA7Y494T4.6YS6EN2CT7</t>
  </si>
  <si>
    <t>2017-12-31</t>
  </si>
  <si>
    <t>FDJSJ7EJPFZE89V3.BPH4J8HBKS.6YS6EN2CT7</t>
  </si>
  <si>
    <t>FDJSJ7EJPFZE89V3.JRTCKXETXF.6YS6EN2CT7</t>
  </si>
  <si>
    <t>HTABVH6QABFSGZW2.4NA7Y494T4.6YS6EN2CT7</t>
  </si>
  <si>
    <t>HTABVH6QABFSGZW2.BPH4J8HBKS.6YS6EN2CT7</t>
  </si>
  <si>
    <t>HTABVH6QABFSGZW2.JRTCKXETXF.6YS6EN2CT7</t>
  </si>
  <si>
    <t>RJVDKNYRUDBEP949.JRTCKXETXF.6YS6EN2CT7</t>
  </si>
  <si>
    <t>YD7MYJ42HERF6BXZ.4NA7Y494T4.6YS6EN2CT7</t>
  </si>
  <si>
    <t>YD7MYJ42HERF6BXZ.BPH4J8HBKS.6YS6EN2CT7</t>
  </si>
  <si>
    <t>YD7MYJ42HERF6BXZ.JRTCKXETXF.6YS6EN2CT7</t>
  </si>
  <si>
    <t>6QM4GNRPRRP6YMK9.JRTCKXETXF.6YS6EN2CT7</t>
  </si>
  <si>
    <t>t2.xlarge</t>
  </si>
  <si>
    <t>CW6MMQ5PUWH2ER9P.4NA7Y494T4.6YS6EN2CT7</t>
  </si>
  <si>
    <t>CW6MMQ5PUWH2ER9P.BPH4J8HBKS.6YS6EN2CT7</t>
  </si>
  <si>
    <t>CW6MMQ5PUWH2ER9P.JRTCKXETXF.6YS6EN2CT7</t>
  </si>
  <si>
    <t>MSCND7F56DPDEQAF.4NA7Y494T4.6YS6EN2CT7</t>
  </si>
  <si>
    <t>MSCND7F56DPDEQAF.BPH4J8HBKS.6YS6EN2CT7</t>
  </si>
  <si>
    <t>MSCND7F56DPDEQAF.JRTCKXETXF.6YS6EN2CT7</t>
  </si>
  <si>
    <t>R3787SJBUTNJC8UP.4NA7Y494T4.6YS6EN2CT7</t>
  </si>
  <si>
    <t>R3787SJBUTNJC8UP.BPH4J8HBKS.6YS6EN2CT7</t>
  </si>
  <si>
    <t>R3787SJBUTNJC8UP.JRTCKXETXF.6YS6EN2CT7</t>
  </si>
  <si>
    <t>Z92J2HYRZ2PA6BM8.4NA7Y494T4.6YS6EN2CT7</t>
  </si>
  <si>
    <t>Z92J2HYRZ2PA6BM8.BPH4J8HBKS.6YS6EN2CT7</t>
  </si>
  <si>
    <t>Z92J2HYRZ2PA6BM8.JRTCKXETXF.6YS6EN2CT7</t>
  </si>
  <si>
    <t>52D6FTUVTRVBB6HJ.4NA7Y494T4.6YS6EN2CT7</t>
  </si>
  <si>
    <t>2018-12-06</t>
  </si>
  <si>
    <t>t3</t>
  </si>
  <si>
    <t>t3.2xlarge</t>
  </si>
  <si>
    <t>52D6FTUVTRVBB6HJ.BPH4J8HBKS.6YS6EN2CT7</t>
  </si>
  <si>
    <t>52D6FTUVTRVBB6HJ.JRTCKXETXF.6YS6EN2CT7</t>
  </si>
  <si>
    <t>77ZZ5EWPB8BEYXSP.4NA7Y494T4.6YS6EN2CT7</t>
  </si>
  <si>
    <t>77ZZ5EWPB8BEYXSP.BPH4J8HBKS.6YS6EN2CT7</t>
  </si>
  <si>
    <t>77ZZ5EWPB8BEYXSP.JRTCKXETXF.6YS6EN2CT7</t>
  </si>
  <si>
    <t>AMDXGQTYQE45EDQY.4NA7Y494T4.6YS6EN2CT7</t>
  </si>
  <si>
    <t>AMDXGQTYQE45EDQY.BPH4J8HBKS.6YS6EN2CT7</t>
  </si>
  <si>
    <t>AMDXGQTYQE45EDQY.JRTCKXETXF.6YS6EN2CT7</t>
  </si>
  <si>
    <t>G8P2TTT9EBWNDCTM.4NA7Y494T4.6YS6EN2CT7</t>
  </si>
  <si>
    <t>G8P2TTT9EBWNDCTM.BPH4J8HBKS.6YS6EN2CT7</t>
  </si>
  <si>
    <t>G8P2TTT9EBWNDCTM.JRTCKXETXF.6YS6EN2CT7</t>
  </si>
  <si>
    <t>P5GEYJUTG2HMVZFR.4NA7Y494T4.6YS6EN2CT7</t>
  </si>
  <si>
    <t>P5GEYJUTG2HMVZFR.BPH4J8HBKS.6YS6EN2CT7</t>
  </si>
  <si>
    <t>P5GEYJUTG2HMVZFR.JRTCKXETXF.6YS6EN2CT7</t>
  </si>
  <si>
    <t>R5MF48SYNUHEYADJ.4NA7Y494T4.6YS6EN2CT7</t>
  </si>
  <si>
    <t>R5MF48SYNUHEYADJ.BPH4J8HBKS.6YS6EN2CT7</t>
  </si>
  <si>
    <t>R5MF48SYNUHEYADJ.JRTCKXETXF.6YS6EN2CT7</t>
  </si>
  <si>
    <t>REFN5ZV8ZVVXWQ6A.JRTCKXETXF.6YS6EN2CT7</t>
  </si>
  <si>
    <t>SZW8629H35TZTA4S.4NA7Y494T4.6YS6EN2CT7</t>
  </si>
  <si>
    <t>SZW8629H35TZTA4S.BPH4J8HBKS.6YS6EN2CT7</t>
  </si>
  <si>
    <t>SZW8629H35TZTA4S.JRTCKXETXF.6YS6EN2CT7</t>
  </si>
  <si>
    <t>WJQRNNVHH8B9KEDS.4NA7Y494T4.6YS6EN2CT7</t>
  </si>
  <si>
    <t>WJQRNNVHH8B9KEDS.BPH4J8HBKS.6YS6EN2CT7</t>
  </si>
  <si>
    <t>WJQRNNVHH8B9KEDS.JRTCKXETXF.6YS6EN2CT7</t>
  </si>
  <si>
    <t>7FK3ESDPHFH7W2W9.4NA7Y494T4.6YS6EN2CT7</t>
  </si>
  <si>
    <t>t3.large</t>
  </si>
  <si>
    <t>7FK3ESDPHFH7W2W9.BPH4J8HBKS.6YS6EN2CT7</t>
  </si>
  <si>
    <t>7FK3ESDPHFH7W2W9.JRTCKXETXF.6YS6EN2CT7</t>
  </si>
  <si>
    <t>A2YR6MY9UEKWG96S.4NA7Y494T4.6YS6EN2CT7</t>
  </si>
  <si>
    <t>A2YR6MY9UEKWG96S.BPH4J8HBKS.6YS6EN2CT7</t>
  </si>
  <si>
    <t>A2YR6MY9UEKWG96S.JRTCKXETXF.6YS6EN2CT7</t>
  </si>
  <si>
    <t>AS9AD5YRJCWPD6A7.4NA7Y494T4.6YS6EN2CT7</t>
  </si>
  <si>
    <t>AS9AD5YRJCWPD6A7.BPH4J8HBKS.6YS6EN2CT7</t>
  </si>
  <si>
    <t>AS9AD5YRJCWPD6A7.JRTCKXETXF.6YS6EN2CT7</t>
  </si>
  <si>
    <t>AU4BQMPG5P2NWE6F.4NA7Y494T4.6YS6EN2CT7</t>
  </si>
  <si>
    <t>AU4BQMPG5P2NWE6F.BPH4J8HBKS.6YS6EN2CT7</t>
  </si>
  <si>
    <t>AU4BQMPG5P2NWE6F.JRTCKXETXF.6YS6EN2CT7</t>
  </si>
  <si>
    <t>B7WDU84CV8BAGNYW.4NA7Y494T4.6YS6EN2CT7</t>
  </si>
  <si>
    <t>B7WDU84CV8BAGNYW.BPH4J8HBKS.6YS6EN2CT7</t>
  </si>
  <si>
    <t>B7WDU84CV8BAGNYW.JRTCKXETXF.6YS6EN2CT7</t>
  </si>
  <si>
    <t>BSS983AX8KKJGMMF.4NA7Y494T4.6YS6EN2CT7</t>
  </si>
  <si>
    <t>BSS983AX8KKJGMMF.BPH4J8HBKS.6YS6EN2CT7</t>
  </si>
  <si>
    <t>BSS983AX8KKJGMMF.JRTCKXETXF.6YS6EN2CT7</t>
  </si>
  <si>
    <t>NRAVZDJUD5HMRZQJ.4NA7Y494T4.6YS6EN2CT7</t>
  </si>
  <si>
    <t>NRAVZDJUD5HMRZQJ.BPH4J8HBKS.6YS6EN2CT7</t>
  </si>
  <si>
    <t>NRAVZDJUD5HMRZQJ.JRTCKXETXF.6YS6EN2CT7</t>
  </si>
  <si>
    <t>TSSJSUBCCQ295MQ4.4NA7Y494T4.6YS6EN2CT7</t>
  </si>
  <si>
    <t>TSSJSUBCCQ295MQ4.BPH4J8HBKS.6YS6EN2CT7</t>
  </si>
  <si>
    <t>TSSJSUBCCQ295MQ4.JRTCKXETXF.6YS6EN2CT7</t>
  </si>
  <si>
    <t>Z7ZD5KW82MY68JK9.JRTCKXETXF.6YS6EN2CT7</t>
  </si>
  <si>
    <t>5ZTHF34UHKZZBAYK.4NA7Y494T4.6YS6EN2CT7</t>
  </si>
  <si>
    <t>t3.medium</t>
  </si>
  <si>
    <t>5ZTHF34UHKZZBAYK.BPH4J8HBKS.6YS6EN2CT7</t>
  </si>
  <si>
    <t>5ZTHF34UHKZZBAYK.JRTCKXETXF.6YS6EN2CT7</t>
  </si>
  <si>
    <t>6J5WPZUCBMB5FD8F.4NA7Y494T4.6YS6EN2CT7</t>
  </si>
  <si>
    <t>6J5WPZUCBMB5FD8F.BPH4J8HBKS.6YS6EN2CT7</t>
  </si>
  <si>
    <t>6J5WPZUCBMB5FD8F.JRTCKXETXF.6YS6EN2CT7</t>
  </si>
  <si>
    <t>8KG832CH4HRZCQHJ.4NA7Y494T4.6YS6EN2CT7</t>
  </si>
  <si>
    <t>8KG832CH4HRZCQHJ.BPH4J8HBKS.6YS6EN2CT7</t>
  </si>
  <si>
    <t>8KG832CH4HRZCQHJ.JRTCKXETXF.6YS6EN2CT7</t>
  </si>
  <si>
    <t>EQTK88MGE2PASUD7.4NA7Y494T4.6YS6EN2CT7</t>
  </si>
  <si>
    <t>EQTK88MGE2PASUD7.BPH4J8HBKS.6YS6EN2CT7</t>
  </si>
  <si>
    <t>EQTK88MGE2PASUD7.JRTCKXETXF.6YS6EN2CT7</t>
  </si>
  <si>
    <t>EZWRTYQHH7R4W2A6.4NA7Y494T4.6YS6EN2CT7</t>
  </si>
  <si>
    <t>EZWRTYQHH7R4W2A6.BPH4J8HBKS.6YS6EN2CT7</t>
  </si>
  <si>
    <t>EZWRTYQHH7R4W2A6.JRTCKXETXF.6YS6EN2CT7</t>
  </si>
  <si>
    <t>JHZNEFK28BWPQJNQ.4NA7Y494T4.6YS6EN2CT7</t>
  </si>
  <si>
    <t>JHZNEFK28BWPQJNQ.BPH4J8HBKS.6YS6EN2CT7</t>
  </si>
  <si>
    <t>JHZNEFK28BWPQJNQ.JRTCKXETXF.6YS6EN2CT7</t>
  </si>
  <si>
    <t>QKJJ3D5FUGABET89.JRTCKXETXF.6YS6EN2CT7</t>
  </si>
  <si>
    <t>YBFV4GN7DXTJSAZ7.4NA7Y494T4.6YS6EN2CT7</t>
  </si>
  <si>
    <t>YBFV4GN7DXTJSAZ7.BPH4J8HBKS.6YS6EN2CT7</t>
  </si>
  <si>
    <t>YBFV4GN7DXTJSAZ7.JRTCKXETXF.6YS6EN2CT7</t>
  </si>
  <si>
    <t>YZ5V7FVMR7UMXETK.4NA7Y494T4.6YS6EN2CT7</t>
  </si>
  <si>
    <t>YZ5V7FVMR7UMXETK.BPH4J8HBKS.6YS6EN2CT7</t>
  </si>
  <si>
    <t>YZ5V7FVMR7UMXETK.JRTCKXETXF.6YS6EN2CT7</t>
  </si>
  <si>
    <t>7FGBFEDURNA6YWG6.4NA7Y494T4.6YS6EN2CT7</t>
  </si>
  <si>
    <t>t3.micro</t>
  </si>
  <si>
    <t>2c / 1 GiB</t>
  </si>
  <si>
    <t>7FGBFEDURNA6YWG6.BPH4J8HBKS.6YS6EN2CT7</t>
  </si>
  <si>
    <t>7FGBFEDURNA6YWG6.JRTCKXETXF.6YS6EN2CT7</t>
  </si>
  <si>
    <t>8AQ85QTHPMUFYFX8.4NA7Y494T4.6YS6EN2CT7</t>
  </si>
  <si>
    <t>8AQ85QTHPMUFYFX8.BPH4J8HBKS.6YS6EN2CT7</t>
  </si>
  <si>
    <t>8AQ85QTHPMUFYFX8.JRTCKXETXF.6YS6EN2CT7</t>
  </si>
  <si>
    <t>FAUMJWVHXVFQP6H8.4NA7Y494T4.6YS6EN2CT7</t>
  </si>
  <si>
    <t>FAUMJWVHXVFQP6H8.BPH4J8HBKS.6YS6EN2CT7</t>
  </si>
  <si>
    <t>FAUMJWVHXVFQP6H8.JRTCKXETXF.6YS6EN2CT7</t>
  </si>
  <si>
    <t>HJS5MGFWMVBVUZ2B.4NA7Y494T4.6YS6EN2CT7</t>
  </si>
  <si>
    <t>HJS5MGFWMVBVUZ2B.BPH4J8HBKS.6YS6EN2CT7</t>
  </si>
  <si>
    <t>HJS5MGFWMVBVUZ2B.JRTCKXETXF.6YS6EN2CT7</t>
  </si>
  <si>
    <t>HXWVK8ZBMBMGMVKN.4NA7Y494T4.6YS6EN2CT7</t>
  </si>
  <si>
    <t>HXWVK8ZBMBMGMVKN.BPH4J8HBKS.6YS6EN2CT7</t>
  </si>
  <si>
    <t>HXWVK8ZBMBMGMVKN.JRTCKXETXF.6YS6EN2CT7</t>
  </si>
  <si>
    <t>JCQKFM9TWUZZ547X.JRTCKXETXF.6YS6EN2CT7</t>
  </si>
  <si>
    <t>KBCVSHAMXXUCP7WJ.4NA7Y494T4.6YS6EN2CT7</t>
  </si>
  <si>
    <t>KBCVSHAMXXUCP7WJ.BPH4J8HBKS.6YS6EN2CT7</t>
  </si>
  <si>
    <t>KBCVSHAMXXUCP7WJ.JRTCKXETXF.6YS6EN2CT7</t>
  </si>
  <si>
    <t>ND5CDEJAJ4ZP5K7D.4NA7Y494T4.6YS6EN2CT7</t>
  </si>
  <si>
    <t>ND5CDEJAJ4ZP5K7D.BPH4J8HBKS.6YS6EN2CT7</t>
  </si>
  <si>
    <t>ND5CDEJAJ4ZP5K7D.JRTCKXETXF.6YS6EN2CT7</t>
  </si>
  <si>
    <t>RE7WASSR8N9T2J3Y.4NA7Y494T4.6YS6EN2CT7</t>
  </si>
  <si>
    <t>RE7WASSR8N9T2J3Y.BPH4J8HBKS.6YS6EN2CT7</t>
  </si>
  <si>
    <t>RE7WASSR8N9T2J3Y.JRTCKXETXF.6YS6EN2CT7</t>
  </si>
  <si>
    <t>FV98CMYFSPFGXMN4.JRTCKXETXF.6YS6EN2CT7</t>
  </si>
  <si>
    <t>t3.nano</t>
  </si>
  <si>
    <t>2c / 0.5 GiB</t>
  </si>
  <si>
    <t>J3738P84P3BDVFTG.4NA7Y494T4.6YS6EN2CT7</t>
  </si>
  <si>
    <t>J3738P84P3BDVFTG.BPH4J8HBKS.6YS6EN2CT7</t>
  </si>
  <si>
    <t>J3738P84P3BDVFTG.JRTCKXETXF.6YS6EN2CT7</t>
  </si>
  <si>
    <t>NYX6UUNHV9CZRYE8.4NA7Y494T4.6YS6EN2CT7</t>
  </si>
  <si>
    <t>NYX6UUNHV9CZRYE8.BPH4J8HBKS.6YS6EN2CT7</t>
  </si>
  <si>
    <t>NYX6UUNHV9CZRYE8.JRTCKXETXF.6YS6EN2CT7</t>
  </si>
  <si>
    <t>Q83CFCRRGEXEFK6V.4NA7Y494T4.6YS6EN2CT7</t>
  </si>
  <si>
    <t>Q83CFCRRGEXEFK6V.BPH4J8HBKS.6YS6EN2CT7</t>
  </si>
  <si>
    <t>Q83CFCRRGEXEFK6V.JRTCKXETXF.6YS6EN2CT7</t>
  </si>
  <si>
    <t>R38YK2SZTEYTTPWC.4NA7Y494T4.6YS6EN2CT7</t>
  </si>
  <si>
    <t>R38YK2SZTEYTTPWC.BPH4J8HBKS.6YS6EN2CT7</t>
  </si>
  <si>
    <t>R38YK2SZTEYTTPWC.JRTCKXETXF.6YS6EN2CT7</t>
  </si>
  <si>
    <t>S87YWS9REAEDEMBT.4NA7Y494T4.6YS6EN2CT7</t>
  </si>
  <si>
    <t>S87YWS9REAEDEMBT.BPH4J8HBKS.6YS6EN2CT7</t>
  </si>
  <si>
    <t>S87YWS9REAEDEMBT.JRTCKXETXF.6YS6EN2CT7</t>
  </si>
  <si>
    <t>Y6TJBM7SJGY7QRS4.4NA7Y494T4.6YS6EN2CT7</t>
  </si>
  <si>
    <t>Y6TJBM7SJGY7QRS4.BPH4J8HBKS.6YS6EN2CT7</t>
  </si>
  <si>
    <t>Y6TJBM7SJGY7QRS4.JRTCKXETXF.6YS6EN2CT7</t>
  </si>
  <si>
    <t>8HKQMPVT2X4VTNZX.4NA7Y494T4.6YS6EN2CT7</t>
  </si>
  <si>
    <t>t3.small</t>
  </si>
  <si>
    <t>2c / 2 GiB</t>
  </si>
  <si>
    <t>8HKQMPVT2X4VTNZX.BPH4J8HBKS.6YS6EN2CT7</t>
  </si>
  <si>
    <t>8HKQMPVT2X4VTNZX.JRTCKXETXF.6YS6EN2CT7</t>
  </si>
  <si>
    <t>CHCVV9WSCD4FT4XP.4NA7Y494T4.6YS6EN2CT7</t>
  </si>
  <si>
    <t>CHCVV9WSCD4FT4XP.BPH4J8HBKS.6YS6EN2CT7</t>
  </si>
  <si>
    <t>CHCVV9WSCD4FT4XP.JRTCKXETXF.6YS6EN2CT7</t>
  </si>
  <si>
    <t>HT43JQZ68GAZF8H3.4NA7Y494T4.6YS6EN2CT7</t>
  </si>
  <si>
    <t>HT43JQZ68GAZF8H3.BPH4J8HBKS.6YS6EN2CT7</t>
  </si>
  <si>
    <t>HT43JQZ68GAZF8H3.JRTCKXETXF.6YS6EN2CT7</t>
  </si>
  <si>
    <t>MB7RNK7B88EWQBEH.4NA7Y494T4.6YS6EN2CT7</t>
  </si>
  <si>
    <t>MB7RNK7B88EWQBEH.BPH4J8HBKS.6YS6EN2CT7</t>
  </si>
  <si>
    <t>MB7RNK7B88EWQBEH.JRTCKXETXF.6YS6EN2CT7</t>
  </si>
  <si>
    <t>MTDUCZJRPAT8PMCB.JRTCKXETXF.6YS6EN2CT7</t>
  </si>
  <si>
    <t>QWSG25RY99X9SUT7.4NA7Y494T4.6YS6EN2CT7</t>
  </si>
  <si>
    <t>QWSG25RY99X9SUT7.BPH4J8HBKS.6YS6EN2CT7</t>
  </si>
  <si>
    <t>QWSG25RY99X9SUT7.JRTCKXETXF.6YS6EN2CT7</t>
  </si>
  <si>
    <t>U46322B54KGVCRQT.4NA7Y494T4.6YS6EN2CT7</t>
  </si>
  <si>
    <t>U46322B54KGVCRQT.BPH4J8HBKS.6YS6EN2CT7</t>
  </si>
  <si>
    <t>U46322B54KGVCRQT.JRTCKXETXF.6YS6EN2CT7</t>
  </si>
  <si>
    <t>VT8QJNQJJX2FQMMW.4NA7Y494T4.6YS6EN2CT7</t>
  </si>
  <si>
    <t>VT8QJNQJJX2FQMMW.BPH4J8HBKS.6YS6EN2CT7</t>
  </si>
  <si>
    <t>VT8QJNQJJX2FQMMW.JRTCKXETXF.6YS6EN2CT7</t>
  </si>
  <si>
    <t>ZJF5Q3KWKS8VD3X2.4NA7Y494T4.6YS6EN2CT7</t>
  </si>
  <si>
    <t>ZJF5Q3KWKS8VD3X2.BPH4J8HBKS.6YS6EN2CT7</t>
  </si>
  <si>
    <t>ZJF5Q3KWKS8VD3X2.JRTCKXETXF.6YS6EN2CT7</t>
  </si>
  <si>
    <t>6H55DB8CFS9B7NW5.4NA7Y494T4.6YS6EN2CT7</t>
  </si>
  <si>
    <t>t3.xlarge</t>
  </si>
  <si>
    <t>6H55DB8CFS9B7NW5.BPH4J8HBKS.6YS6EN2CT7</t>
  </si>
  <si>
    <t>6H55DB8CFS9B7NW5.JRTCKXETXF.6YS6EN2CT7</t>
  </si>
  <si>
    <t>8XN2VBAP533XX5F8.4NA7Y494T4.6YS6EN2CT7</t>
  </si>
  <si>
    <t>8XN2VBAP533XX5F8.BPH4J8HBKS.6YS6EN2CT7</t>
  </si>
  <si>
    <t>8XN2VBAP533XX5F8.JRTCKXETXF.6YS6EN2CT7</t>
  </si>
  <si>
    <t>AJU54N3RVM6BVQF8.4NA7Y494T4.6YS6EN2CT7</t>
  </si>
  <si>
    <t>AJU54N3RVM6BVQF8.BPH4J8HBKS.6YS6EN2CT7</t>
  </si>
  <si>
    <t>AJU54N3RVM6BVQF8.JRTCKXETXF.6YS6EN2CT7</t>
  </si>
  <si>
    <t>GJYX84PZG2WPF7QV.4NA7Y494T4.6YS6EN2CT7</t>
  </si>
  <si>
    <t>GJYX84PZG2WPF7QV.BPH4J8HBKS.6YS6EN2CT7</t>
  </si>
  <si>
    <t>GJYX84PZG2WPF7QV.JRTCKXETXF.6YS6EN2CT7</t>
  </si>
  <si>
    <t>HV34WV736XBRE4KG.4NA7Y494T4.6YS6EN2CT7</t>
  </si>
  <si>
    <t>HV34WV736XBRE4KG.BPH4J8HBKS.6YS6EN2CT7</t>
  </si>
  <si>
    <t>HV34WV736XBRE4KG.JRTCKXETXF.6YS6EN2CT7</t>
  </si>
  <si>
    <t>S9SYTCECQ9TE7KKT.4NA7Y494T4.6YS6EN2CT7</t>
  </si>
  <si>
    <t>S9SYTCECQ9TE7KKT.BPH4J8HBKS.6YS6EN2CT7</t>
  </si>
  <si>
    <t>S9SYTCECQ9TE7KKT.JRTCKXETXF.6YS6EN2CT7</t>
  </si>
  <si>
    <t>UKNBADZXKUSJP33F.JRTCKXETXF.6YS6EN2CT7</t>
  </si>
  <si>
    <t>VAXCWWYBY2AHQAXQ.4NA7Y494T4.6YS6EN2CT7</t>
  </si>
  <si>
    <t>VAXCWWYBY2AHQAXQ.BPH4J8HBKS.6YS6EN2CT7</t>
  </si>
  <si>
    <t>VAXCWWYBY2AHQAXQ.JRTCKXETXF.6YS6EN2CT7</t>
  </si>
  <si>
    <t>WYSPGV88WUWJNKRZ.4NA7Y494T4.6YS6EN2CT7</t>
  </si>
  <si>
    <t>WYSPGV88WUWJNKRZ.BPH4J8HBKS.6YS6EN2CT7</t>
  </si>
  <si>
    <t>WYSPGV88WUWJNKRZ.JRTCKXETXF.6YS6EN2CT7</t>
  </si>
  <si>
    <t>E8SCJMRMK38FF9FC.4NA7Y494T4.6YS6EN2CT7</t>
  </si>
  <si>
    <t>t3a</t>
  </si>
  <si>
    <t>t3a.2xlarge</t>
  </si>
  <si>
    <t>E8SCJMRMK38FF9FC.BPH4J8HBKS.6YS6EN2CT7</t>
  </si>
  <si>
    <t>E8SCJMRMK38FF9FC.JRTCKXETXF.6YS6EN2CT7</t>
  </si>
  <si>
    <t>M6BHDHNS2HCC2S4F.4NA7Y494T4.6YS6EN2CT7</t>
  </si>
  <si>
    <t>M6BHDHNS2HCC2S4F.BPH4J8HBKS.6YS6EN2CT7</t>
  </si>
  <si>
    <t>M6BHDHNS2HCC2S4F.JRTCKXETXF.6YS6EN2CT7</t>
  </si>
  <si>
    <t>XSY7HR4G39G32F8R.4NA7Y494T4.6YS6EN2CT7</t>
  </si>
  <si>
    <t>XSY7HR4G39G32F8R.BPH4J8HBKS.6YS6EN2CT7</t>
  </si>
  <si>
    <t>XSY7HR4G39G32F8R.JRTCKXETXF.6YS6EN2CT7</t>
  </si>
  <si>
    <t>YSAJN7PPFTUEXSEN.4NA7Y494T4.6YS6EN2CT7</t>
  </si>
  <si>
    <t>YSAJN7PPFTUEXSEN.BPH4J8HBKS.6YS6EN2CT7</t>
  </si>
  <si>
    <t>YSAJN7PPFTUEXSEN.JRTCKXETXF.6YS6EN2CT7</t>
  </si>
  <si>
    <t>6SMHQV4N7A8GXAJ7.4NA7Y494T4.6YS6EN2CT7</t>
  </si>
  <si>
    <t>t3a.large</t>
  </si>
  <si>
    <t>6SMHQV4N7A8GXAJ7.BPH4J8HBKS.6YS6EN2CT7</t>
  </si>
  <si>
    <t>6SMHQV4N7A8GXAJ7.JRTCKXETXF.6YS6EN2CT7</t>
  </si>
  <si>
    <t>AP54DJ5ADXYJABN9.4NA7Y494T4.6YS6EN2CT7</t>
  </si>
  <si>
    <t>AP54DJ5ADXYJABN9.BPH4J8HBKS.6YS6EN2CT7</t>
  </si>
  <si>
    <t>AP54DJ5ADXYJABN9.JRTCKXETXF.6YS6EN2CT7</t>
  </si>
  <si>
    <t>EN4NYHFXRDNM5ME3.4NA7Y494T4.6YS6EN2CT7</t>
  </si>
  <si>
    <t>EN4NYHFXRDNM5ME3.BPH4J8HBKS.6YS6EN2CT7</t>
  </si>
  <si>
    <t>EN4NYHFXRDNM5ME3.JRTCKXETXF.6YS6EN2CT7</t>
  </si>
  <si>
    <t>N2PDBHH9FAGBKDHE.4NA7Y494T4.6YS6EN2CT7</t>
  </si>
  <si>
    <t>N2PDBHH9FAGBKDHE.BPH4J8HBKS.6YS6EN2CT7</t>
  </si>
  <si>
    <t>N2PDBHH9FAGBKDHE.JRTCKXETXF.6YS6EN2CT7</t>
  </si>
  <si>
    <t>2XXBV669VKE994XW.4NA7Y494T4.6YS6EN2CT7</t>
  </si>
  <si>
    <t>t3a.medium</t>
  </si>
  <si>
    <t>2XXBV669VKE994XW.BPH4J8HBKS.6YS6EN2CT7</t>
  </si>
  <si>
    <t>2XXBV669VKE994XW.JRTCKXETXF.6YS6EN2CT7</t>
  </si>
  <si>
    <t>3F566WU5GWZFXFYA.4NA7Y494T4.6YS6EN2CT7</t>
  </si>
  <si>
    <t>3F566WU5GWZFXFYA.BPH4J8HBKS.6YS6EN2CT7</t>
  </si>
  <si>
    <t>3F566WU5GWZFXFYA.JRTCKXETXF.6YS6EN2CT7</t>
  </si>
  <si>
    <t>7N48GZQZNJTZ58JB.4NA7Y494T4.6YS6EN2CT7</t>
  </si>
  <si>
    <t>7N48GZQZNJTZ58JB.BPH4J8HBKS.6YS6EN2CT7</t>
  </si>
  <si>
    <t>7N48GZQZNJTZ58JB.JRTCKXETXF.6YS6EN2CT7</t>
  </si>
  <si>
    <t>KQPGF5ZKTX8DCS5J.4NA7Y494T4.6YS6EN2CT7</t>
  </si>
  <si>
    <t>KQPGF5ZKTX8DCS5J.BPH4J8HBKS.6YS6EN2CT7</t>
  </si>
  <si>
    <t>KQPGF5ZKTX8DCS5J.JRTCKXETXF.6YS6EN2CT7</t>
  </si>
  <si>
    <t>4ZJDGWCMTMF5VFVV.4NA7Y494T4.6YS6EN2CT7</t>
  </si>
  <si>
    <t>t3a.micro</t>
  </si>
  <si>
    <t>4ZJDGWCMTMF5VFVV.BPH4J8HBKS.6YS6EN2CT7</t>
  </si>
  <si>
    <t>4ZJDGWCMTMF5VFVV.JRTCKXETXF.6YS6EN2CT7</t>
  </si>
  <si>
    <t>8R28NHFBSUJGP83N.4NA7Y494T4.6YS6EN2CT7</t>
  </si>
  <si>
    <t>8R28NHFBSUJGP83N.BPH4J8HBKS.6YS6EN2CT7</t>
  </si>
  <si>
    <t>8R28NHFBSUJGP83N.JRTCKXETXF.6YS6EN2CT7</t>
  </si>
  <si>
    <t>MPJGA25ZQHC8P4B8.4NA7Y494T4.6YS6EN2CT7</t>
  </si>
  <si>
    <t>MPJGA25ZQHC8P4B8.BPH4J8HBKS.6YS6EN2CT7</t>
  </si>
  <si>
    <t>MPJGA25ZQHC8P4B8.JRTCKXETXF.6YS6EN2CT7</t>
  </si>
  <si>
    <t>R2PQHBFP7UDYAUQD.4NA7Y494T4.6YS6EN2CT7</t>
  </si>
  <si>
    <t>R2PQHBFP7UDYAUQD.BPH4J8HBKS.6YS6EN2CT7</t>
  </si>
  <si>
    <t>R2PQHBFP7UDYAUQD.JRTCKXETXF.6YS6EN2CT7</t>
  </si>
  <si>
    <t>PNMKFTT2QBVCTJBK.4NA7Y494T4.6YS6EN2CT7</t>
  </si>
  <si>
    <t>t3a.nano</t>
  </si>
  <si>
    <t>PNMKFTT2QBVCTJBK.BPH4J8HBKS.6YS6EN2CT7</t>
  </si>
  <si>
    <t>PNMKFTT2QBVCTJBK.JRTCKXETXF.6YS6EN2CT7</t>
  </si>
  <si>
    <t>RSM52F3E97G2W67P.4NA7Y494T4.6YS6EN2CT7</t>
  </si>
  <si>
    <t>RSM52F3E97G2W67P.BPH4J8HBKS.6YS6EN2CT7</t>
  </si>
  <si>
    <t>RSM52F3E97G2W67P.JRTCKXETXF.6YS6EN2CT7</t>
  </si>
  <si>
    <t>XKABB3HJQ5ACE35K.4NA7Y494T4.6YS6EN2CT7</t>
  </si>
  <si>
    <t>XKABB3HJQ5ACE35K.BPH4J8HBKS.6YS6EN2CT7</t>
  </si>
  <si>
    <t>XKABB3HJQ5ACE35K.JRTCKXETXF.6YS6EN2CT7</t>
  </si>
  <si>
    <t>66P8FD75XZNMH6XN.4NA7Y494T4.6YS6EN2CT7</t>
  </si>
  <si>
    <t>t3a.small</t>
  </si>
  <si>
    <t>66P8FD75XZNMH6XN.BPH4J8HBKS.6YS6EN2CT7</t>
  </si>
  <si>
    <t>66P8FD75XZNMH6XN.JRTCKXETXF.6YS6EN2CT7</t>
  </si>
  <si>
    <t>EYNUMQQDQURHSXN8.4NA7Y494T4.6YS6EN2CT7</t>
  </si>
  <si>
    <t>EYNUMQQDQURHSXN8.BPH4J8HBKS.6YS6EN2CT7</t>
  </si>
  <si>
    <t>EYNUMQQDQURHSXN8.JRTCKXETXF.6YS6EN2CT7</t>
  </si>
  <si>
    <t>JEPUKXN8RHX39MCF.4NA7Y494T4.6YS6EN2CT7</t>
  </si>
  <si>
    <t>JEPUKXN8RHX39MCF.BPH4J8HBKS.6YS6EN2CT7</t>
  </si>
  <si>
    <t>JEPUKXN8RHX39MCF.JRTCKXETXF.6YS6EN2CT7</t>
  </si>
  <si>
    <t>SUHFFKRFB9UAEVUU.4NA7Y494T4.6YS6EN2CT7</t>
  </si>
  <si>
    <t>SUHFFKRFB9UAEVUU.BPH4J8HBKS.6YS6EN2CT7</t>
  </si>
  <si>
    <t>SUHFFKRFB9UAEVUU.JRTCKXETXF.6YS6EN2CT7</t>
  </si>
  <si>
    <t>9KEGTPE5598JQ7FT.4NA7Y494T4.6YS6EN2CT7</t>
  </si>
  <si>
    <t>t3a.xlarge</t>
  </si>
  <si>
    <t>9KEGTPE5598JQ7FT.BPH4J8HBKS.6YS6EN2CT7</t>
  </si>
  <si>
    <t>9KEGTPE5598JQ7FT.JRTCKXETXF.6YS6EN2CT7</t>
  </si>
  <si>
    <t>AKDYFA9HR54BNG4Q.4NA7Y494T4.6YS6EN2CT7</t>
  </si>
  <si>
    <t>AKDYFA9HR54BNG4Q.BPH4J8HBKS.6YS6EN2CT7</t>
  </si>
  <si>
    <t>AKDYFA9HR54BNG4Q.JRTCKXETXF.6YS6EN2CT7</t>
  </si>
  <si>
    <t>DVM64ENMEF8TJ2VS.4NA7Y494T4.6YS6EN2CT7</t>
  </si>
  <si>
    <t>DVM64ENMEF8TJ2VS.BPH4J8HBKS.6YS6EN2CT7</t>
  </si>
  <si>
    <t>DVM64ENMEF8TJ2VS.JRTCKXETXF.6YS6EN2CT7</t>
  </si>
  <si>
    <t>QAJZU43ZYY7TXDW5.4NA7Y494T4.6YS6EN2CT7</t>
  </si>
  <si>
    <t>QAJZU43ZYY7TXDW5.BPH4J8HBKS.6YS6EN2CT7</t>
  </si>
  <si>
    <t>QAJZU43ZYY7TXDW5.JRTCKXETXF.6YS6EN2CT7</t>
  </si>
  <si>
    <t>4DH6726BADE3MZ8D.JRTCKXETXF.6YS6EN2CT7</t>
  </si>
  <si>
    <t>x1</t>
  </si>
  <si>
    <t>x1.16xlarge</t>
  </si>
  <si>
    <t>78Z5UDBK335DDYN5.4NA7Y494T4.6YS6EN2CT7</t>
  </si>
  <si>
    <t>78Z5UDBK335DDYN5.BPH4J8HBKS.6YS6EN2CT7</t>
  </si>
  <si>
    <t>78Z5UDBK335DDYN5.JRTCKXETXF.6YS6EN2CT7</t>
  </si>
  <si>
    <t>C78PZJYCENMM8RA7.4NA7Y494T4.6YS6EN2CT7</t>
  </si>
  <si>
    <t>C78PZJYCENMM8RA7.BPH4J8HBKS.6YS6EN2CT7</t>
  </si>
  <si>
    <t>C78PZJYCENMM8RA7.JRTCKXETXF.6YS6EN2CT7</t>
  </si>
  <si>
    <t>HDNS8EK2BRN39ANK.4NA7Y494T4.6YS6EN2CT7</t>
  </si>
  <si>
    <t>HDNS8EK2BRN39ANK.BPH4J8HBKS.6YS6EN2CT7</t>
  </si>
  <si>
    <t>HDNS8EK2BRN39ANK.JRTCKXETXF.6YS6EN2CT7</t>
  </si>
  <si>
    <t>JV4KYVTQ3U6MXPSN.4NA7Y494T4.6YS6EN2CT7</t>
  </si>
  <si>
    <t>JV4KYVTQ3U6MXPSN.BPH4J8HBKS.6YS6EN2CT7</t>
  </si>
  <si>
    <t>JV4KYVTQ3U6MXPSN.JRTCKXETXF.6YS6EN2CT7</t>
  </si>
  <si>
    <t>Q7Q8HSA9W4ADUGDZ.JRTCKXETXF.6YS6EN2CT7</t>
  </si>
  <si>
    <t>QGMS4Q7WQ5GMVKJF.4NA7Y494T4.6YS6EN2CT7</t>
  </si>
  <si>
    <t>QGMS4Q7WQ5GMVKJF.BPH4J8HBKS.6YS6EN2CT7</t>
  </si>
  <si>
    <t>QGMS4Q7WQ5GMVKJF.JRTCKXETXF.6YS6EN2CT7</t>
  </si>
  <si>
    <t>UG6TUUV23E5Y33YK.4NA7Y494T4.6YS6EN2CT7</t>
  </si>
  <si>
    <t>UG6TUUV23E5Y33YK.BPH4J8HBKS.6YS6EN2CT7</t>
  </si>
  <si>
    <t>UG6TUUV23E5Y33YK.JRTCKXETXF.6YS6EN2CT7</t>
  </si>
  <si>
    <t>XH3TMY5QVEJFX5RK.4NA7Y494T4.6YS6EN2CT7</t>
  </si>
  <si>
    <t>XH3TMY5QVEJFX5RK.BPH4J8HBKS.6YS6EN2CT7</t>
  </si>
  <si>
    <t>XH3TMY5QVEJFX5RK.JRTCKXETXF.6YS6EN2CT7</t>
  </si>
  <si>
    <t>Z5DRC2PEBJVFZU5T.4NA7Y494T4.6YS6EN2CT7</t>
  </si>
  <si>
    <t>Z5DRC2PEBJVFZU5T.BPH4J8HBKS.6YS6EN2CT7</t>
  </si>
  <si>
    <t>Z5DRC2PEBJVFZU5T.JRTCKXETXF.6YS6EN2CT7</t>
  </si>
  <si>
    <t>23HSTVB7YBCY77AK.4NA7Y494T4.6YS6EN2CT7</t>
  </si>
  <si>
    <t>x1.32xlarge</t>
  </si>
  <si>
    <t>128c / 1952 GiB</t>
  </si>
  <si>
    <t>23HSTVB7YBCY77AK.BPH4J8HBKS.6YS6EN2CT7</t>
  </si>
  <si>
    <t>23HSTVB7YBCY77AK.JRTCKXETXF.6YS6EN2CT7</t>
  </si>
  <si>
    <t>66QVG55FP52WHCFH.4NA7Y494T4.6YS6EN2CT7</t>
  </si>
  <si>
    <t>66QVG55FP52WHCFH.BPH4J8HBKS.6YS6EN2CT7</t>
  </si>
  <si>
    <t>66QVG55FP52WHCFH.JRTCKXETXF.6YS6EN2CT7</t>
  </si>
  <si>
    <t>CHPRQXXBBSUC3R6C.4NA7Y494T4.6YS6EN2CT7</t>
  </si>
  <si>
    <t>CHPRQXXBBSUC3R6C.BPH4J8HBKS.6YS6EN2CT7</t>
  </si>
  <si>
    <t>CHPRQXXBBSUC3R6C.JRTCKXETXF.6YS6EN2CT7</t>
  </si>
  <si>
    <t>E33ZFHF8FD8Q87WS.JRTCKXETXF.6YS6EN2CT7</t>
  </si>
  <si>
    <t>FYUZNXT4YMYPXS9X.4NA7Y494T4.6YS6EN2CT7</t>
  </si>
  <si>
    <t>FYUZNXT4YMYPXS9X.BPH4J8HBKS.6YS6EN2CT7</t>
  </si>
  <si>
    <t>FYUZNXT4YMYPXS9X.JRTCKXETXF.6YS6EN2CT7</t>
  </si>
  <si>
    <t>P9XVPKHHCHSHHRQJ.4NA7Y494T4.6YS6EN2CT7</t>
  </si>
  <si>
    <t>P9XVPKHHCHSHHRQJ.BPH4J8HBKS.6YS6EN2CT7</t>
  </si>
  <si>
    <t>P9XVPKHHCHSHHRQJ.JRTCKXETXF.6YS6EN2CT7</t>
  </si>
  <si>
    <t>UY4J7NPSQGK9X8UZ.JRTCKXETXF.6YS6EN2CT7</t>
  </si>
  <si>
    <t>VF49CZMUU7TSACX2.4NA7Y494T4.6YS6EN2CT7</t>
  </si>
  <si>
    <t>VF49CZMUU7TSACX2.BPH4J8HBKS.6YS6EN2CT7</t>
  </si>
  <si>
    <t>VF49CZMUU7TSACX2.JRTCKXETXF.6YS6EN2CT7</t>
  </si>
  <si>
    <t>YXUTKQWATB32S3TP.4NA7Y494T4.6YS6EN2CT7</t>
  </si>
  <si>
    <t>YXUTKQWATB32S3TP.BPH4J8HBKS.6YS6EN2CT7</t>
  </si>
  <si>
    <t>YXUTKQWATB32S3TP.JRTCKXETXF.6YS6EN2CT7</t>
  </si>
  <si>
    <t>ZXPP3VRP35N8UGXB.4NA7Y494T4.6YS6EN2CT7</t>
  </si>
  <si>
    <t>ZXPP3VRP35N8UGXB.BPH4J8HBKS.6YS6EN2CT7</t>
  </si>
  <si>
    <t>ZXPP3VRP35N8UGXB.JRTCKXETXF.6YS6EN2CT7</t>
  </si>
  <si>
    <t>4YM2CRNJVPD9F7XU.4NA7Y494T4.6YS6EN2CT7</t>
  </si>
  <si>
    <t>2017-10-31</t>
  </si>
  <si>
    <t>x1e</t>
  </si>
  <si>
    <t>x1e.16xlarge</t>
  </si>
  <si>
    <t>64c / 1952 GiB</t>
  </si>
  <si>
    <t>4YM2CRNJVPD9F7XU.BPH4J8HBKS.6YS6EN2CT7</t>
  </si>
  <si>
    <t>4YM2CRNJVPD9F7XU.JRTCKXETXF.6YS6EN2CT7</t>
  </si>
  <si>
    <t>76P9WF9TE2TYKF5J.4NA7Y494T4.6YS6EN2CT7</t>
  </si>
  <si>
    <t>76P9WF9TE2TYKF5J.BPH4J8HBKS.6YS6EN2CT7</t>
  </si>
  <si>
    <t>76P9WF9TE2TYKF5J.JRTCKXETXF.6YS6EN2CT7</t>
  </si>
  <si>
    <t>DJWW77F75Y2JZ9YQ.4NA7Y494T4.6YS6EN2CT7</t>
  </si>
  <si>
    <t>DJWW77F75Y2JZ9YQ.BPH4J8HBKS.6YS6EN2CT7</t>
  </si>
  <si>
    <t>DJWW77F75Y2JZ9YQ.JRTCKXETXF.6YS6EN2CT7</t>
  </si>
  <si>
    <t>E8CEN9T7UG45APUQ.4NA7Y494T4.6YS6EN2CT7</t>
  </si>
  <si>
    <t>E8CEN9T7UG45APUQ.BPH4J8HBKS.6YS6EN2CT7</t>
  </si>
  <si>
    <t>E8CEN9T7UG45APUQ.JRTCKXETXF.6YS6EN2CT7</t>
  </si>
  <si>
    <t>HA9K34UNTWQCDWUV.4NA7Y494T4.6YS6EN2CT7</t>
  </si>
  <si>
    <t>HA9K34UNTWQCDWUV.BPH4J8HBKS.6YS6EN2CT7</t>
  </si>
  <si>
    <t>HA9K34UNTWQCDWUV.JRTCKXETXF.6YS6EN2CT7</t>
  </si>
  <si>
    <t>PFA5TYQM4U7UNWMG.JRTCKXETXF.6YS6EN2CT7</t>
  </si>
  <si>
    <t>QRP3YZH2SWHAZGGE.4NA7Y494T4.6YS6EN2CT7</t>
  </si>
  <si>
    <t>QRP3YZH2SWHAZGGE.BPH4J8HBKS.6YS6EN2CT7</t>
  </si>
  <si>
    <t>QRP3YZH2SWHAZGGE.JRTCKXETXF.6YS6EN2CT7</t>
  </si>
  <si>
    <t>W7KEP5KVMZP745H6.4NA7Y494T4.6YS6EN2CT7</t>
  </si>
  <si>
    <t>W7KEP5KVMZP745H6.BPH4J8HBKS.6YS6EN2CT7</t>
  </si>
  <si>
    <t>W7KEP5KVMZP745H6.JRTCKXETXF.6YS6EN2CT7</t>
  </si>
  <si>
    <t>WK7RQHZXEDYUBC7U.JRTCKXETXF.6YS6EN2CT7</t>
  </si>
  <si>
    <t>XSMYX9CBGTN47CTB.4NA7Y494T4.6YS6EN2CT7</t>
  </si>
  <si>
    <t>XSMYX9CBGTN47CTB.BPH4J8HBKS.6YS6EN2CT7</t>
  </si>
  <si>
    <t>XSMYX9CBGTN47CTB.JRTCKXETXF.6YS6EN2CT7</t>
  </si>
  <si>
    <t>47YWVTNTB242YGXC.4NA7Y494T4.6YS6EN2CT7</t>
  </si>
  <si>
    <t>x1e.2xlarge</t>
  </si>
  <si>
    <t>8c / 244 GiB</t>
  </si>
  <si>
    <t>47YWVTNTB242YGXC.BPH4J8HBKS.6YS6EN2CT7</t>
  </si>
  <si>
    <t>47YWVTNTB242YGXC.JRTCKXETXF.6YS6EN2CT7</t>
  </si>
  <si>
    <t>7YEAF2XVTJ8YEM4X.JRTCKXETXF.6YS6EN2CT7</t>
  </si>
  <si>
    <t>94HVTDPPQ66D595G.4NA7Y494T4.6YS6EN2CT7</t>
  </si>
  <si>
    <t>94HVTDPPQ66D595G.BPH4J8HBKS.6YS6EN2CT7</t>
  </si>
  <si>
    <t>94HVTDPPQ66D595G.JRTCKXETXF.6YS6EN2CT7</t>
  </si>
  <si>
    <t>9KHKVYREX446JK87.4NA7Y494T4.6YS6EN2CT7</t>
  </si>
  <si>
    <t>9KHKVYREX446JK87.BPH4J8HBKS.6YS6EN2CT7</t>
  </si>
  <si>
    <t>9KHKVYREX446JK87.JRTCKXETXF.6YS6EN2CT7</t>
  </si>
  <si>
    <t>9YZJHTMF2P4M8YQ7.4NA7Y494T4.6YS6EN2CT7</t>
  </si>
  <si>
    <t>9YZJHTMF2P4M8YQ7.BPH4J8HBKS.6YS6EN2CT7</t>
  </si>
  <si>
    <t>9YZJHTMF2P4M8YQ7.JRTCKXETXF.6YS6EN2CT7</t>
  </si>
  <si>
    <t>BCJ7HQEKZS5XTHQ7.4NA7Y494T4.6YS6EN2CT7</t>
  </si>
  <si>
    <t>BCJ7HQEKZS5XTHQ7.BPH4J8HBKS.6YS6EN2CT7</t>
  </si>
  <si>
    <t>BCJ7HQEKZS5XTHQ7.JRTCKXETXF.6YS6EN2CT7</t>
  </si>
  <si>
    <t>EK6E7RZ7PBEFAJZA.4NA7Y494T4.6YS6EN2CT7</t>
  </si>
  <si>
    <t>EK6E7RZ7PBEFAJZA.BPH4J8HBKS.6YS6EN2CT7</t>
  </si>
  <si>
    <t>EK6E7RZ7PBEFAJZA.JRTCKXETXF.6YS6EN2CT7</t>
  </si>
  <si>
    <t>H2BUEPW32R22PBV2.4NA7Y494T4.6YS6EN2CT7</t>
  </si>
  <si>
    <t>H2BUEPW32R22PBV2.BPH4J8HBKS.6YS6EN2CT7</t>
  </si>
  <si>
    <t>H2BUEPW32R22PBV2.JRTCKXETXF.6YS6EN2CT7</t>
  </si>
  <si>
    <t>VE8PG5WR467HRRRT.4NA7Y494T4.6YS6EN2CT7</t>
  </si>
  <si>
    <t>VE8PG5WR467HRRRT.BPH4J8HBKS.6YS6EN2CT7</t>
  </si>
  <si>
    <t>VE8PG5WR467HRRRT.JRTCKXETXF.6YS6EN2CT7</t>
  </si>
  <si>
    <t>VURU2GV3YC2NHSKQ.JRTCKXETXF.6YS6EN2CT7</t>
  </si>
  <si>
    <t>8T35BU2A6T8CVD62.4NA7Y494T4.6YS6EN2CT7</t>
  </si>
  <si>
    <t>x1e.32xlarge</t>
  </si>
  <si>
    <t>128c / 3904 GiB</t>
  </si>
  <si>
    <t>8T35BU2A6T8CVD62.BPH4J8HBKS.6YS6EN2CT7</t>
  </si>
  <si>
    <t>8T35BU2A6T8CVD62.JRTCKXETXF.6YS6EN2CT7</t>
  </si>
  <si>
    <t>95UD4D7KMDRBAZ5U.JRTCKXETXF.6YS6EN2CT7</t>
  </si>
  <si>
    <t>AA9638EW4FBJD3ZT.4NA7Y494T4.6YS6EN2CT7</t>
  </si>
  <si>
    <t>AA9638EW4FBJD3ZT.BPH4J8HBKS.6YS6EN2CT7</t>
  </si>
  <si>
    <t>AA9638EW4FBJD3ZT.JRTCKXETXF.6YS6EN2CT7</t>
  </si>
  <si>
    <t>BDUK56DF3RP67RJD.4NA7Y494T4.6YS6EN2CT7</t>
  </si>
  <si>
    <t>BDUK56DF3RP67RJD.BPH4J8HBKS.6YS6EN2CT7</t>
  </si>
  <si>
    <t>BDUK56DF3RP67RJD.JRTCKXETXF.6YS6EN2CT7</t>
  </si>
  <si>
    <t>CXTNKT3FSX7SJSQG.4NA7Y494T4.6YS6EN2CT7</t>
  </si>
  <si>
    <t>CXTNKT3FSX7SJSQG.BPH4J8HBKS.6YS6EN2CT7</t>
  </si>
  <si>
    <t>CXTNKT3FSX7SJSQG.JRTCKXETXF.6YS6EN2CT7</t>
  </si>
  <si>
    <t>EMMQTQJRH95QFYRE.JRTCKXETXF.6YS6EN2CT7</t>
  </si>
  <si>
    <t>GQKNED9ERNW2P954.4NA7Y494T4.6YS6EN2CT7</t>
  </si>
  <si>
    <t>GQKNED9ERNW2P954.BPH4J8HBKS.6YS6EN2CT7</t>
  </si>
  <si>
    <t>GQKNED9ERNW2P954.JRTCKXETXF.6YS6EN2CT7</t>
  </si>
  <si>
    <t>PS4HDWVMV8AWTAR4.4NA7Y494T4.6YS6EN2CT7</t>
  </si>
  <si>
    <t>PS4HDWVMV8AWTAR4.BPH4J8HBKS.6YS6EN2CT7</t>
  </si>
  <si>
    <t>PS4HDWVMV8AWTAR4.JRTCKXETXF.6YS6EN2CT7</t>
  </si>
  <si>
    <t>VER4SSEBBT66TEEG.4NA7Y494T4.6YS6EN2CT7</t>
  </si>
  <si>
    <t>VER4SSEBBT66TEEG.BPH4J8HBKS.6YS6EN2CT7</t>
  </si>
  <si>
    <t>VER4SSEBBT66TEEG.JRTCKXETXF.6YS6EN2CT7</t>
  </si>
  <si>
    <t>ZE58X652GSZ94NSV.4NA7Y494T4.6YS6EN2CT7</t>
  </si>
  <si>
    <t>ZE58X652GSZ94NSV.BPH4J8HBKS.6YS6EN2CT7</t>
  </si>
  <si>
    <t>ZE58X652GSZ94NSV.JRTCKXETXF.6YS6EN2CT7</t>
  </si>
  <si>
    <t>83U2X94U32GWVANY.JRTCKXETXF.6YS6EN2CT7</t>
  </si>
  <si>
    <t>x1e.4xlarge</t>
  </si>
  <si>
    <t>16c / 488 GiB</t>
  </si>
  <si>
    <t>9N8G5D426MBXNBRX.4NA7Y494T4.6YS6EN2CT7</t>
  </si>
  <si>
    <t>9N8G5D426MBXNBRX.BPH4J8HBKS.6YS6EN2CT7</t>
  </si>
  <si>
    <t>9N8G5D426MBXNBRX.JRTCKXETXF.6YS6EN2CT7</t>
  </si>
  <si>
    <t>BX6ZUEVS9TEDQJWS.JRTCKXETXF.6YS6EN2CT7</t>
  </si>
  <si>
    <t>CBXEGWJERPWS4NAF.4NA7Y494T4.6YS6EN2CT7</t>
  </si>
  <si>
    <t>CBXEGWJERPWS4NAF.BPH4J8HBKS.6YS6EN2CT7</t>
  </si>
  <si>
    <t>CBXEGWJERPWS4NAF.JRTCKXETXF.6YS6EN2CT7</t>
  </si>
  <si>
    <t>JBMJ8VQW3BN45DSU.4NA7Y494T4.6YS6EN2CT7</t>
  </si>
  <si>
    <t>JBMJ8VQW3BN45DSU.BPH4J8HBKS.6YS6EN2CT7</t>
  </si>
  <si>
    <t>JBMJ8VQW3BN45DSU.JRTCKXETXF.6YS6EN2CT7</t>
  </si>
  <si>
    <t>TAYCGKYB9FWNKXKY.4NA7Y494T4.6YS6EN2CT7</t>
  </si>
  <si>
    <t>TAYCGKYB9FWNKXKY.BPH4J8HBKS.6YS6EN2CT7</t>
  </si>
  <si>
    <t>TAYCGKYB9FWNKXKY.JRTCKXETXF.6YS6EN2CT7</t>
  </si>
  <si>
    <t>URUF2XPVG8QY2S2A.4NA7Y494T4.6YS6EN2CT7</t>
  </si>
  <si>
    <t>URUF2XPVG8QY2S2A.BPH4J8HBKS.6YS6EN2CT7</t>
  </si>
  <si>
    <t>URUF2XPVG8QY2S2A.JRTCKXETXF.6YS6EN2CT7</t>
  </si>
  <si>
    <t>VET75G3DKDMUH8N9.4NA7Y494T4.6YS6EN2CT7</t>
  </si>
  <si>
    <t>VET75G3DKDMUH8N9.BPH4J8HBKS.6YS6EN2CT7</t>
  </si>
  <si>
    <t>VET75G3DKDMUH8N9.JRTCKXETXF.6YS6EN2CT7</t>
  </si>
  <si>
    <t>VR95VVRBKCY9E7EN.4NA7Y494T4.6YS6EN2CT7</t>
  </si>
  <si>
    <t>VR95VVRBKCY9E7EN.BPH4J8HBKS.6YS6EN2CT7</t>
  </si>
  <si>
    <t>VR95VVRBKCY9E7EN.JRTCKXETXF.6YS6EN2CT7</t>
  </si>
  <si>
    <t>XJJR8DJ4BZQU2BCY.4NA7Y494T4.6YS6EN2CT7</t>
  </si>
  <si>
    <t>XJJR8DJ4BZQU2BCY.BPH4J8HBKS.6YS6EN2CT7</t>
  </si>
  <si>
    <t>XJJR8DJ4BZQU2BCY.JRTCKXETXF.6YS6EN2CT7</t>
  </si>
  <si>
    <t>2AAMVBDXB8WPNXX3.4NA7Y494T4.6YS6EN2CT7</t>
  </si>
  <si>
    <t>x1e.8xlarge</t>
  </si>
  <si>
    <t>32c / 976 GiB</t>
  </si>
  <si>
    <t>2AAMVBDXB8WPNXX3.BPH4J8HBKS.6YS6EN2CT7</t>
  </si>
  <si>
    <t>2AAMVBDXB8WPNXX3.JRTCKXETXF.6YS6EN2CT7</t>
  </si>
  <si>
    <t>54ZY9JJ6D2GE4CCV.4NA7Y494T4.6YS6EN2CT7</t>
  </si>
  <si>
    <t>54ZY9JJ6D2GE4CCV.BPH4J8HBKS.6YS6EN2CT7</t>
  </si>
  <si>
    <t>54ZY9JJ6D2GE4CCV.JRTCKXETXF.6YS6EN2CT7</t>
  </si>
  <si>
    <t>B7DMDRW26H3H9TPY.4NA7Y494T4.6YS6EN2CT7</t>
  </si>
  <si>
    <t>B7DMDRW26H3H9TPY.BPH4J8HBKS.6YS6EN2CT7</t>
  </si>
  <si>
    <t>B7DMDRW26H3H9TPY.JRTCKXETXF.6YS6EN2CT7</t>
  </si>
  <si>
    <t>C7J5Z2Q4CZ5UMBDR.4NA7Y494T4.6YS6EN2CT7</t>
  </si>
  <si>
    <t>C7J5Z2Q4CZ5UMBDR.BPH4J8HBKS.6YS6EN2CT7</t>
  </si>
  <si>
    <t>C7J5Z2Q4CZ5UMBDR.JRTCKXETXF.6YS6EN2CT7</t>
  </si>
  <si>
    <t>KYSEKVWVB5322X3Y.4NA7Y494T4.6YS6EN2CT7</t>
  </si>
  <si>
    <t>KYSEKVWVB5322X3Y.BPH4J8HBKS.6YS6EN2CT7</t>
  </si>
  <si>
    <t>KYSEKVWVB5322X3Y.JRTCKXETXF.6YS6EN2CT7</t>
  </si>
  <si>
    <t>PTUQSSQPWABQ993S.4NA7Y494T4.6YS6EN2CT7</t>
  </si>
  <si>
    <t>PTUQSSQPWABQ993S.BPH4J8HBKS.6YS6EN2CT7</t>
  </si>
  <si>
    <t>PTUQSSQPWABQ993S.JRTCKXETXF.6YS6EN2CT7</t>
  </si>
  <si>
    <t>TN5W9YFXZ57M7U7C.4NA7Y494T4.6YS6EN2CT7</t>
  </si>
  <si>
    <t>TN5W9YFXZ57M7U7C.BPH4J8HBKS.6YS6EN2CT7</t>
  </si>
  <si>
    <t>TN5W9YFXZ57M7U7C.JRTCKXETXF.6YS6EN2CT7</t>
  </si>
  <si>
    <t>UMVNSRQTQMEFH647.JRTCKXETXF.6YS6EN2CT7</t>
  </si>
  <si>
    <t>V75TX9CQ353N29B8.4NA7Y494T4.6YS6EN2CT7</t>
  </si>
  <si>
    <t>V75TX9CQ353N29B8.BPH4J8HBKS.6YS6EN2CT7</t>
  </si>
  <si>
    <t>V75TX9CQ353N29B8.JRTCKXETXF.6YS6EN2CT7</t>
  </si>
  <si>
    <t>ZM9TYUKYJ23AWP8Q.JRTCKXETXF.6YS6EN2CT7</t>
  </si>
  <si>
    <t>28BD34XSRKXRZSVM.4NA7Y494T4.6YS6EN2CT7</t>
  </si>
  <si>
    <t>x1e.xlarge</t>
  </si>
  <si>
    <t>4c / 122 GiB</t>
  </si>
  <si>
    <t>28BD34XSRKXRZSVM.BPH4J8HBKS.6YS6EN2CT7</t>
  </si>
  <si>
    <t>28BD34XSRKXRZSVM.JRTCKXETXF.6YS6EN2CT7</t>
  </si>
  <si>
    <t>7NFQECGTX3TWH55E.4NA7Y494T4.6YS6EN2CT7</t>
  </si>
  <si>
    <t>7NFQECGTX3TWH55E.BPH4J8HBKS.6YS6EN2CT7</t>
  </si>
  <si>
    <t>7NFQECGTX3TWH55E.JRTCKXETXF.6YS6EN2CT7</t>
  </si>
  <si>
    <t>8Z5FKD6WDZPHVBA9.JRTCKXETXF.6YS6EN2CT7</t>
  </si>
  <si>
    <t>CXTFBWWW9FVTZ5D9.JRTCKXETXF.6YS6EN2CT7</t>
  </si>
  <si>
    <t>EHHUJA4VEUEFFC94.4NA7Y494T4.6YS6EN2CT7</t>
  </si>
  <si>
    <t>EHHUJA4VEUEFFC94.BPH4J8HBKS.6YS6EN2CT7</t>
  </si>
  <si>
    <t>EHHUJA4VEUEFFC94.JRTCKXETXF.6YS6EN2CT7</t>
  </si>
  <si>
    <t>GNUREJBEZWXJJSZE.4NA7Y494T4.6YS6EN2CT7</t>
  </si>
  <si>
    <t>GNUREJBEZWXJJSZE.BPH4J8HBKS.6YS6EN2CT7</t>
  </si>
  <si>
    <t>GNUREJBEZWXJJSZE.JRTCKXETXF.6YS6EN2CT7</t>
  </si>
  <si>
    <t>K7AXYQ9C9B4NPRZC.4NA7Y494T4.6YS6EN2CT7</t>
  </si>
  <si>
    <t>K7AXYQ9C9B4NPRZC.BPH4J8HBKS.6YS6EN2CT7</t>
  </si>
  <si>
    <t>K7AXYQ9C9B4NPRZC.JRTCKXETXF.6YS6EN2CT7</t>
  </si>
  <si>
    <t>MV8MZDAQFS93E8DD.4NA7Y494T4.6YS6EN2CT7</t>
  </si>
  <si>
    <t>MV8MZDAQFS93E8DD.BPH4J8HBKS.6YS6EN2CT7</t>
  </si>
  <si>
    <t>MV8MZDAQFS93E8DD.JRTCKXETXF.6YS6EN2CT7</t>
  </si>
  <si>
    <t>MVTYYHDS2QP486ZD.4NA7Y494T4.6YS6EN2CT7</t>
  </si>
  <si>
    <t>MVTYYHDS2QP486ZD.BPH4J8HBKS.6YS6EN2CT7</t>
  </si>
  <si>
    <t>MVTYYHDS2QP486ZD.JRTCKXETXF.6YS6EN2CT7</t>
  </si>
  <si>
    <t>R2GRD9DWV77SAKHZ.4NA7Y494T4.6YS6EN2CT7</t>
  </si>
  <si>
    <t>R2GRD9DWV77SAKHZ.BPH4J8HBKS.6YS6EN2CT7</t>
  </si>
  <si>
    <t>R2GRD9DWV77SAKHZ.JRTCKXETXF.6YS6EN2CT7</t>
  </si>
  <si>
    <t>3ZGT8QME3Y4M8XDW.4NA7Y494T4.6YS6EN2CT7</t>
  </si>
  <si>
    <t>z1d</t>
  </si>
  <si>
    <t>z1d.12xlarge</t>
  </si>
  <si>
    <t>3ZGT8QME3Y4M8XDW.BPH4J8HBKS.6YS6EN2CT7</t>
  </si>
  <si>
    <t>3ZGT8QME3Y4M8XDW.JRTCKXETXF.6YS6EN2CT7</t>
  </si>
  <si>
    <t>CZQZN7XNWXXXNUU8.4NA7Y494T4.6YS6EN2CT7</t>
  </si>
  <si>
    <t>CZQZN7XNWXXXNUU8.BPH4J8HBKS.6YS6EN2CT7</t>
  </si>
  <si>
    <t>CZQZN7XNWXXXNUU8.JRTCKXETXF.6YS6EN2CT7</t>
  </si>
  <si>
    <t>KVP7S72B8XDB5QU5.4NA7Y494T4.6YS6EN2CT7</t>
  </si>
  <si>
    <t>KVP7S72B8XDB5QU5.BPH4J8HBKS.6YS6EN2CT7</t>
  </si>
  <si>
    <t>KVP7S72B8XDB5QU5.JRTCKXETXF.6YS6EN2CT7</t>
  </si>
  <si>
    <t>PKZAHHWTX3Q7CNTQ.4NA7Y494T4.6YS6EN2CT7</t>
  </si>
  <si>
    <t>PKZAHHWTX3Q7CNTQ.BPH4J8HBKS.6YS6EN2CT7</t>
  </si>
  <si>
    <t>PKZAHHWTX3Q7CNTQ.JRTCKXETXF.6YS6EN2CT7</t>
  </si>
  <si>
    <t>QF58FQSBEUED94H6.4NA7Y494T4.6YS6EN2CT7</t>
  </si>
  <si>
    <t>QF58FQSBEUED94H6.BPH4J8HBKS.6YS6EN2CT7</t>
  </si>
  <si>
    <t>QF58FQSBEUED94H6.JRTCKXETXF.6YS6EN2CT7</t>
  </si>
  <si>
    <t>TD4H8RJHZXWU4KZ3.4NA7Y494T4.6YS6EN2CT7</t>
  </si>
  <si>
    <t>TD4H8RJHZXWU4KZ3.BPH4J8HBKS.6YS6EN2CT7</t>
  </si>
  <si>
    <t>TD4H8RJHZXWU4KZ3.JRTCKXETXF.6YS6EN2CT7</t>
  </si>
  <si>
    <t>TV5H7QAN3XW7Z9BQ.4NA7Y494T4.6YS6EN2CT7</t>
  </si>
  <si>
    <t>TV5H7QAN3XW7Z9BQ.BPH4J8HBKS.6YS6EN2CT7</t>
  </si>
  <si>
    <t>TV5H7QAN3XW7Z9BQ.JRTCKXETXF.6YS6EN2CT7</t>
  </si>
  <si>
    <t>UYP29Z68EWSJSBNY.4NA7Y494T4.6YS6EN2CT7</t>
  </si>
  <si>
    <t>UYP29Z68EWSJSBNY.BPH4J8HBKS.6YS6EN2CT7</t>
  </si>
  <si>
    <t>UYP29Z68EWSJSBNY.JRTCKXETXF.6YS6EN2CT7</t>
  </si>
  <si>
    <t>4TMGH4JGHX2A7DEQ.4NA7Y494T4.6YS6EN2CT7</t>
  </si>
  <si>
    <t>z1d.2xlarge</t>
  </si>
  <si>
    <t>4TMGH4JGHX2A7DEQ.BPH4J8HBKS.6YS6EN2CT7</t>
  </si>
  <si>
    <t>4TMGH4JGHX2A7DEQ.JRTCKXETXF.6YS6EN2CT7</t>
  </si>
  <si>
    <t>6XYRXFUUGJDKGJ8E.4NA7Y494T4.6YS6EN2CT7</t>
  </si>
  <si>
    <t>6XYRXFUUGJDKGJ8E.BPH4J8HBKS.6YS6EN2CT7</t>
  </si>
  <si>
    <t>6XYRXFUUGJDKGJ8E.JRTCKXETXF.6YS6EN2CT7</t>
  </si>
  <si>
    <t>7ZUAS7APTPCEDFGZ.4NA7Y494T4.6YS6EN2CT7</t>
  </si>
  <si>
    <t>7ZUAS7APTPCEDFGZ.BPH4J8HBKS.6YS6EN2CT7</t>
  </si>
  <si>
    <t>7ZUAS7APTPCEDFGZ.JRTCKXETXF.6YS6EN2CT7</t>
  </si>
  <si>
    <t>A4PTQ8F87N33VCPD.4NA7Y494T4.6YS6EN2CT7</t>
  </si>
  <si>
    <t>A4PTQ8F87N33VCPD.BPH4J8HBKS.6YS6EN2CT7</t>
  </si>
  <si>
    <t>A4PTQ8F87N33VCPD.JRTCKXETXF.6YS6EN2CT7</t>
  </si>
  <si>
    <t>CKYWHRX2P6N3G5WD.4NA7Y494T4.6YS6EN2CT7</t>
  </si>
  <si>
    <t>CKYWHRX2P6N3G5WD.BPH4J8HBKS.6YS6EN2CT7</t>
  </si>
  <si>
    <t>CKYWHRX2P6N3G5WD.JRTCKXETXF.6YS6EN2CT7</t>
  </si>
  <si>
    <t>PF8VTK9HY6HY2KTA.4NA7Y494T4.6YS6EN2CT7</t>
  </si>
  <si>
    <t>PF8VTK9HY6HY2KTA.BPH4J8HBKS.6YS6EN2CT7</t>
  </si>
  <si>
    <t>PF8VTK9HY6HY2KTA.JRTCKXETXF.6YS6EN2CT7</t>
  </si>
  <si>
    <t>T34AK3ZFKXH5BCCY.4NA7Y494T4.6YS6EN2CT7</t>
  </si>
  <si>
    <t>T34AK3ZFKXH5BCCY.BPH4J8HBKS.6YS6EN2CT7</t>
  </si>
  <si>
    <t>T34AK3ZFKXH5BCCY.JRTCKXETXF.6YS6EN2CT7</t>
  </si>
  <si>
    <t>WSWWZSKXN846E4UK.4NA7Y494T4.6YS6EN2CT7</t>
  </si>
  <si>
    <t>WSWWZSKXN846E4UK.BPH4J8HBKS.6YS6EN2CT7</t>
  </si>
  <si>
    <t>WSWWZSKXN846E4UK.JRTCKXETXF.6YS6EN2CT7</t>
  </si>
  <si>
    <t>3JTQUU4XTWGC3943.4NA7Y494T4.6YS6EN2CT7</t>
  </si>
  <si>
    <t>z1d.3xlarge</t>
  </si>
  <si>
    <t>3JTQUU4XTWGC3943.BPH4J8HBKS.6YS6EN2CT7</t>
  </si>
  <si>
    <t>3JTQUU4XTWGC3943.JRTCKXETXF.6YS6EN2CT7</t>
  </si>
  <si>
    <t>43CHPY7G88M3QDZX.4NA7Y494T4.6YS6EN2CT7</t>
  </si>
  <si>
    <t>43CHPY7G88M3QDZX.BPH4J8HBKS.6YS6EN2CT7</t>
  </si>
  <si>
    <t>43CHPY7G88M3QDZX.JRTCKXETXF.6YS6EN2CT7</t>
  </si>
  <si>
    <t>8BZR6NS5ZFKBCZJF.4NA7Y494T4.6YS6EN2CT7</t>
  </si>
  <si>
    <t>8BZR6NS5ZFKBCZJF.BPH4J8HBKS.6YS6EN2CT7</t>
  </si>
  <si>
    <t>8BZR6NS5ZFKBCZJF.JRTCKXETXF.6YS6EN2CT7</t>
  </si>
  <si>
    <t>8F93TM6GS65C656D.4NA7Y494T4.6YS6EN2CT7</t>
  </si>
  <si>
    <t>8F93TM6GS65C656D.BPH4J8HBKS.6YS6EN2CT7</t>
  </si>
  <si>
    <t>8F93TM6GS65C656D.JRTCKXETXF.6YS6EN2CT7</t>
  </si>
  <si>
    <t>C58S6JJAD8JHVPDV.4NA7Y494T4.6YS6EN2CT7</t>
  </si>
  <si>
    <t>C58S6JJAD8JHVPDV.BPH4J8HBKS.6YS6EN2CT7</t>
  </si>
  <si>
    <t>C58S6JJAD8JHVPDV.JRTCKXETXF.6YS6EN2CT7</t>
  </si>
  <si>
    <t>CNNZWYHUXGA6EHR6.4NA7Y494T4.6YS6EN2CT7</t>
  </si>
  <si>
    <t>CNNZWYHUXGA6EHR6.BPH4J8HBKS.6YS6EN2CT7</t>
  </si>
  <si>
    <t>CNNZWYHUXGA6EHR6.JRTCKXETXF.6YS6EN2CT7</t>
  </si>
  <si>
    <t>FZYN6GA2B9ZEE2Q7.4NA7Y494T4.6YS6EN2CT7</t>
  </si>
  <si>
    <t>FZYN6GA2B9ZEE2Q7.BPH4J8HBKS.6YS6EN2CT7</t>
  </si>
  <si>
    <t>FZYN6GA2B9ZEE2Q7.JRTCKXETXF.6YS6EN2CT7</t>
  </si>
  <si>
    <t>P39WCZYC3GWFNEB7.4NA7Y494T4.6YS6EN2CT7</t>
  </si>
  <si>
    <t>P39WCZYC3GWFNEB7.BPH4J8HBKS.6YS6EN2CT7</t>
  </si>
  <si>
    <t>P39WCZYC3GWFNEB7.JRTCKXETXF.6YS6EN2CT7</t>
  </si>
  <si>
    <t>56N6KBSART8D287P.4NA7Y494T4.6YS6EN2CT7</t>
  </si>
  <si>
    <t>z1d.6xlarge</t>
  </si>
  <si>
    <t>56N6KBSART8D287P.BPH4J8HBKS.6YS6EN2CT7</t>
  </si>
  <si>
    <t>56N6KBSART8D287P.JRTCKXETXF.6YS6EN2CT7</t>
  </si>
  <si>
    <t>E7H2Q3VFPHWB9KQY.4NA7Y494T4.6YS6EN2CT7</t>
  </si>
  <si>
    <t>E7H2Q3VFPHWB9KQY.BPH4J8HBKS.6YS6EN2CT7</t>
  </si>
  <si>
    <t>E7H2Q3VFPHWB9KQY.JRTCKXETXF.6YS6EN2CT7</t>
  </si>
  <si>
    <t>ECY42TP444TCAZ2B.4NA7Y494T4.6YS6EN2CT7</t>
  </si>
  <si>
    <t>ECY42TP444TCAZ2B.BPH4J8HBKS.6YS6EN2CT7</t>
  </si>
  <si>
    <t>ECY42TP444TCAZ2B.JRTCKXETXF.6YS6EN2CT7</t>
  </si>
  <si>
    <t>K2U3UTJ474TVW65A.4NA7Y494T4.6YS6EN2CT7</t>
  </si>
  <si>
    <t>K2U3UTJ474TVW65A.BPH4J8HBKS.6YS6EN2CT7</t>
  </si>
  <si>
    <t>K2U3UTJ474TVW65A.JRTCKXETXF.6YS6EN2CT7</t>
  </si>
  <si>
    <t>NKZ9WQXWGYCFVPCZ.4NA7Y494T4.6YS6EN2CT7</t>
  </si>
  <si>
    <t>NKZ9WQXWGYCFVPCZ.BPH4J8HBKS.6YS6EN2CT7</t>
  </si>
  <si>
    <t>NKZ9WQXWGYCFVPCZ.JRTCKXETXF.6YS6EN2CT7</t>
  </si>
  <si>
    <t>PWPHYAG8K3962PWG.4NA7Y494T4.6YS6EN2CT7</t>
  </si>
  <si>
    <t>PWPHYAG8K3962PWG.BPH4J8HBKS.6YS6EN2CT7</t>
  </si>
  <si>
    <t>PWPHYAG8K3962PWG.JRTCKXETXF.6YS6EN2CT7</t>
  </si>
  <si>
    <t>QXJVKMRJ3CEQQ698.4NA7Y494T4.6YS6EN2CT7</t>
  </si>
  <si>
    <t>QXJVKMRJ3CEQQ698.BPH4J8HBKS.6YS6EN2CT7</t>
  </si>
  <si>
    <t>QXJVKMRJ3CEQQ698.JRTCKXETXF.6YS6EN2CT7</t>
  </si>
  <si>
    <t>URA544WHNFXSJCVQ.4NA7Y494T4.6YS6EN2CT7</t>
  </si>
  <si>
    <t>URA544WHNFXSJCVQ.BPH4J8HBKS.6YS6EN2CT7</t>
  </si>
  <si>
    <t>URA544WHNFXSJCVQ.JRTCKXETXF.6YS6EN2CT7</t>
  </si>
  <si>
    <t>7YXBB8QRZ4CBFETU.4NA7Y494T4.6YS6EN2CT7</t>
  </si>
  <si>
    <t>z1d.large</t>
  </si>
  <si>
    <t>7YXBB8QRZ4CBFETU.BPH4J8HBKS.6YS6EN2CT7</t>
  </si>
  <si>
    <t>7YXBB8QRZ4CBFETU.JRTCKXETXF.6YS6EN2CT7</t>
  </si>
  <si>
    <t>A5Q78BQUYPF9VZGY.4NA7Y494T4.6YS6EN2CT7</t>
  </si>
  <si>
    <t>A5Q78BQUYPF9VZGY.BPH4J8HBKS.6YS6EN2CT7</t>
  </si>
  <si>
    <t>A5Q78BQUYPF9VZGY.JRTCKXETXF.6YS6EN2CT7</t>
  </si>
  <si>
    <t>A7UZX73RF74UV8ES.4NA7Y494T4.6YS6EN2CT7</t>
  </si>
  <si>
    <t>A7UZX73RF74UV8ES.BPH4J8HBKS.6YS6EN2CT7</t>
  </si>
  <si>
    <t>A7UZX73RF74UV8ES.JRTCKXETXF.6YS6EN2CT7</t>
  </si>
  <si>
    <t>B98ZP5H6ZS38HU8E.4NA7Y494T4.6YS6EN2CT7</t>
  </si>
  <si>
    <t>B98ZP5H6ZS38HU8E.BPH4J8HBKS.6YS6EN2CT7</t>
  </si>
  <si>
    <t>B98ZP5H6ZS38HU8E.JRTCKXETXF.6YS6EN2CT7</t>
  </si>
  <si>
    <t>FQCNXS4HNN3BPSFF.4NA7Y494T4.6YS6EN2CT7</t>
  </si>
  <si>
    <t>FQCNXS4HNN3BPSFF.BPH4J8HBKS.6YS6EN2CT7</t>
  </si>
  <si>
    <t>FQCNXS4HNN3BPSFF.JRTCKXETXF.6YS6EN2CT7</t>
  </si>
  <si>
    <t>KYDMXE3Z96AZ3PY4.4NA7Y494T4.6YS6EN2CT7</t>
  </si>
  <si>
    <t>KYDMXE3Z96AZ3PY4.BPH4J8HBKS.6YS6EN2CT7</t>
  </si>
  <si>
    <t>KYDMXE3Z96AZ3PY4.JRTCKXETXF.6YS6EN2CT7</t>
  </si>
  <si>
    <t>T76CRAFXVVK3R7JE.4NA7Y494T4.6YS6EN2CT7</t>
  </si>
  <si>
    <t>T76CRAFXVVK3R7JE.BPH4J8HBKS.6YS6EN2CT7</t>
  </si>
  <si>
    <t>T76CRAFXVVK3R7JE.JRTCKXETXF.6YS6EN2CT7</t>
  </si>
  <si>
    <t>TWX5CSJBECGZJDB5.4NA7Y494T4.6YS6EN2CT7</t>
  </si>
  <si>
    <t>TWX5CSJBECGZJDB5.BPH4J8HBKS.6YS6EN2CT7</t>
  </si>
  <si>
    <t>TWX5CSJBECGZJDB5.JRTCKXETXF.6YS6EN2CT7</t>
  </si>
  <si>
    <t>27GKN4B7VVF5TMWN.4NA7Y494T4.6YS6EN2CT7</t>
  </si>
  <si>
    <t>z1d.metal</t>
  </si>
  <si>
    <t>27GKN4B7VVF5TMWN.BPH4J8HBKS.6YS6EN2CT7</t>
  </si>
  <si>
    <t>27GKN4B7VVF5TMWN.JRTCKXETXF.6YS6EN2CT7</t>
  </si>
  <si>
    <t>39JDKHG3P4P7QZGB.4NA7Y494T4.6YS6EN2CT7</t>
  </si>
  <si>
    <t>39JDKHG3P4P7QZGB.BPH4J8HBKS.6YS6EN2CT7</t>
  </si>
  <si>
    <t>39JDKHG3P4P7QZGB.JRTCKXETXF.6YS6EN2CT7</t>
  </si>
  <si>
    <t>CFMRQS8SHBZGAQV4.4NA7Y494T4.6YS6EN2CT7</t>
  </si>
  <si>
    <t>CFMRQS8SHBZGAQV4.BPH4J8HBKS.6YS6EN2CT7</t>
  </si>
  <si>
    <t>CFMRQS8SHBZGAQV4.JRTCKXETXF.6YS6EN2CT7</t>
  </si>
  <si>
    <t>J6RU5WJQY52WGDVU.4NA7Y494T4.6YS6EN2CT7</t>
  </si>
  <si>
    <t>J6RU5WJQY52WGDVU.BPH4J8HBKS.6YS6EN2CT7</t>
  </si>
  <si>
    <t>J6RU5WJQY52WGDVU.JRTCKXETXF.6YS6EN2CT7</t>
  </si>
  <si>
    <t>JQ5YNZ8PBUGJ48PQ.4NA7Y494T4.6YS6EN2CT7</t>
  </si>
  <si>
    <t>JQ5YNZ8PBUGJ48PQ.BPH4J8HBKS.6YS6EN2CT7</t>
  </si>
  <si>
    <t>JQ5YNZ8PBUGJ48PQ.JRTCKXETXF.6YS6EN2CT7</t>
  </si>
  <si>
    <t>N675QY4E5SW7ASH9.4NA7Y494T4.6YS6EN2CT7</t>
  </si>
  <si>
    <t>N675QY4E5SW7ASH9.BPH4J8HBKS.6YS6EN2CT7</t>
  </si>
  <si>
    <t>N675QY4E5SW7ASH9.JRTCKXETXF.6YS6EN2CT7</t>
  </si>
  <si>
    <t>TZR9YG5HCJPS5CNM.4NA7Y494T4.6YS6EN2CT7</t>
  </si>
  <si>
    <t>TZR9YG5HCJPS5CNM.BPH4J8HBKS.6YS6EN2CT7</t>
  </si>
  <si>
    <t>TZR9YG5HCJPS5CNM.JRTCKXETXF.6YS6EN2CT7</t>
  </si>
  <si>
    <t>V4J96TRCSRB8BYEG.4NA7Y494T4.6YS6EN2CT7</t>
  </si>
  <si>
    <t>V4J96TRCSRB8BYEG.BPH4J8HBKS.6YS6EN2CT7</t>
  </si>
  <si>
    <t>V4J96TRCSRB8BYEG.JRTCKXETXF.6YS6EN2CT7</t>
  </si>
  <si>
    <t>6XGPYDWQFF6EV64N.4NA7Y494T4.6YS6EN2CT7</t>
  </si>
  <si>
    <t>z1d.xlarge</t>
  </si>
  <si>
    <t>6XGPYDWQFF6EV64N.BPH4J8HBKS.6YS6EN2CT7</t>
  </si>
  <si>
    <t>6XGPYDWQFF6EV64N.JRTCKXETXF.6YS6EN2CT7</t>
  </si>
  <si>
    <t>963FNNSKW9PHS8EY.4NA7Y494T4.6YS6EN2CT7</t>
  </si>
  <si>
    <t>963FNNSKW9PHS8EY.BPH4J8HBKS.6YS6EN2CT7</t>
  </si>
  <si>
    <t>963FNNSKW9PHS8EY.JRTCKXETXF.6YS6EN2CT7</t>
  </si>
  <si>
    <t>CVRJGAUET9Y34BUC.4NA7Y494T4.6YS6EN2CT7</t>
  </si>
  <si>
    <t>CVRJGAUET9Y34BUC.BPH4J8HBKS.6YS6EN2CT7</t>
  </si>
  <si>
    <t>CVRJGAUET9Y34BUC.JRTCKXETXF.6YS6EN2CT7</t>
  </si>
  <si>
    <t>E3M22SK753EWU72Q.4NA7Y494T4.6YS6EN2CT7</t>
  </si>
  <si>
    <t>E3M22SK753EWU72Q.BPH4J8HBKS.6YS6EN2CT7</t>
  </si>
  <si>
    <t>E3M22SK753EWU72Q.JRTCKXETXF.6YS6EN2CT7</t>
  </si>
  <si>
    <t>E5MYGNQP8FM6DMT4.4NA7Y494T4.6YS6EN2CT7</t>
  </si>
  <si>
    <t>E5MYGNQP8FM6DMT4.BPH4J8HBKS.6YS6EN2CT7</t>
  </si>
  <si>
    <t>E5MYGNQP8FM6DMT4.JRTCKXETXF.6YS6EN2CT7</t>
  </si>
  <si>
    <t>F9M2P8DMFARZD7DC.4NA7Y494T4.6YS6EN2CT7</t>
  </si>
  <si>
    <t>F9M2P8DMFARZD7DC.BPH4J8HBKS.6YS6EN2CT7</t>
  </si>
  <si>
    <t>F9M2P8DMFARZD7DC.JRTCKXETXF.6YS6EN2CT7</t>
  </si>
  <si>
    <t>S83QFPHJZ9TX83DU.4NA7Y494T4.6YS6EN2CT7</t>
  </si>
  <si>
    <t>S83QFPHJZ9TX83DU.BPH4J8HBKS.6YS6EN2CT7</t>
  </si>
  <si>
    <t>S83QFPHJZ9TX83DU.JRTCKXETXF.6YS6EN2CT7</t>
  </si>
  <si>
    <t>T5ZJJQ7UJFS9WRXV.4NA7Y494T4.6YS6EN2CT7</t>
  </si>
  <si>
    <t>T5ZJJQ7UJFS9WRXV.BPH4J8HBKS.6YS6EN2CT7</t>
  </si>
  <si>
    <t>T5ZJJQ7UJFS9WRXV.JRTCKXETXF.6YS6EN2CT7</t>
  </si>
  <si>
    <t>N7H-01097.A0.Online.On-Demand</t>
  </si>
  <si>
    <t>2019-12-11T00:00:00Z</t>
  </si>
  <si>
    <t>Virtual Machines A Series</t>
  </si>
  <si>
    <t>A0</t>
  </si>
  <si>
    <t>Burstable</t>
  </si>
  <si>
    <t>1c / 0.8 GiB</t>
  </si>
  <si>
    <t>AU East</t>
  </si>
  <si>
    <t>Enterprise Agreement</t>
  </si>
  <si>
    <t>Standard</t>
  </si>
  <si>
    <t>Online</t>
  </si>
  <si>
    <t>AUD</t>
  </si>
  <si>
    <t>N7H-01097.A0.Govt.On-Demand</t>
  </si>
  <si>
    <t>Govt</t>
  </si>
  <si>
    <t>N7H-01097.A0.Govt.1 Year Reserved</t>
  </si>
  <si>
    <t>No RI Rate</t>
  </si>
  <si>
    <t>N7H-01097.A0.Govt.3 Year Reserved</t>
  </si>
  <si>
    <t>AAD-38640.A0.Online.On-Demand</t>
  </si>
  <si>
    <t>Virtual Machines A series</t>
  </si>
  <si>
    <t>Low Priority</t>
  </si>
  <si>
    <t>AAD-38640.A0.Govt.On-Demand</t>
  </si>
  <si>
    <t>AAD-38640.A0.Govt.1 Year Reserved</t>
  </si>
  <si>
    <t>AAD-38640.A0.Govt.3 Year Reserved</t>
  </si>
  <si>
    <t>N7H-01105.A1.Online.On-Demand</t>
  </si>
  <si>
    <t>A1</t>
  </si>
  <si>
    <t>1c / 1.8 GiB</t>
  </si>
  <si>
    <t>N7H-01105.A1.Govt.On-Demand</t>
  </si>
  <si>
    <t>N7H-01105.A1.Govt.1 Year Reserved</t>
  </si>
  <si>
    <t>N7H-01105.A1.Govt.3 Year Reserved</t>
  </si>
  <si>
    <t>N7H-06318.A1.Online.On-Demand</t>
  </si>
  <si>
    <t>N7H-06318.A1.Govt.On-Demand</t>
  </si>
  <si>
    <t>N7H-06318.A1.Govt.1 Year Reserved</t>
  </si>
  <si>
    <t>N7H-06318.A1.Govt.3 Year Reserved</t>
  </si>
  <si>
    <t>N7H-02569.A2.Online.On-Demand</t>
  </si>
  <si>
    <t>A2</t>
  </si>
  <si>
    <t>2c / 3.5 GiB</t>
  </si>
  <si>
    <t>N7H-02569.A2.Govt.On-Demand</t>
  </si>
  <si>
    <t>N7H-02569.A2.Govt.1 Year Reserved</t>
  </si>
  <si>
    <t>N7H-02569.A2.Govt.3 Year Reserved</t>
  </si>
  <si>
    <t>N7H-08473.A2.Online.On-Demand</t>
  </si>
  <si>
    <t>N7H-08473.A2.Govt.On-Demand</t>
  </si>
  <si>
    <t>N7H-08473.A2.Govt.1 Year Reserved</t>
  </si>
  <si>
    <t>N7H-08473.A2.Govt.3 Year Reserved</t>
  </si>
  <si>
    <t>N7H-02581.A3.Online.On-Demand</t>
  </si>
  <si>
    <t>A3</t>
  </si>
  <si>
    <t>4c / 7 GiB</t>
  </si>
  <si>
    <t>N7H-02581.A3.Govt.On-Demand</t>
  </si>
  <si>
    <t>N7H-02581.A3.Govt.1 Year Reserved</t>
  </si>
  <si>
    <t>N7H-02581.A3.Govt.3 Year Reserved</t>
  </si>
  <si>
    <t>N7H-08425.A3.Online.On-Demand</t>
  </si>
  <si>
    <t>N7H-08425.A3.Govt.On-Demand</t>
  </si>
  <si>
    <t>N7H-08425.A3.Govt.1 Year Reserved</t>
  </si>
  <si>
    <t>N7H-08425.A3.Govt.3 Year Reserved</t>
  </si>
  <si>
    <t>N7H-02593.A4.Online.On-Demand</t>
  </si>
  <si>
    <t>A4</t>
  </si>
  <si>
    <t>8c / 14 GiB</t>
  </si>
  <si>
    <t>N7H-02593.A4.Govt.On-Demand</t>
  </si>
  <si>
    <t>N7H-02593.A4.Govt.1 Year Reserved</t>
  </si>
  <si>
    <t>N7H-02593.A4.Govt.3 Year Reserved</t>
  </si>
  <si>
    <t>N7H-08502.A4.Online.On-Demand</t>
  </si>
  <si>
    <t>N7H-08502.A4.Govt.On-Demand</t>
  </si>
  <si>
    <t>N7H-08502.A4.Govt.1 Year Reserved</t>
  </si>
  <si>
    <t>N7H-08502.A4.Govt.3 Year Reserved</t>
  </si>
  <si>
    <t>N7H-01113.A5.Online.On-Demand</t>
  </si>
  <si>
    <t>A5</t>
  </si>
  <si>
    <t>2c / 14 GiB</t>
  </si>
  <si>
    <t>N7H-01113.A5.Govt.On-Demand</t>
  </si>
  <si>
    <t>N7H-01113.A5.Govt.1 Year Reserved</t>
  </si>
  <si>
    <t>N7H-01113.A5.Govt.3 Year Reserved</t>
  </si>
  <si>
    <t>N7H-06484.A5.Online.On-Demand</t>
  </si>
  <si>
    <t>N7H-06484.A5.Govt.On-Demand</t>
  </si>
  <si>
    <t>N7H-06484.A5.Govt.1 Year Reserved</t>
  </si>
  <si>
    <t>N7H-06484.A5.Govt.3 Year Reserved</t>
  </si>
  <si>
    <t>N7H-01121.A6.Online.On-Demand</t>
  </si>
  <si>
    <t>A6</t>
  </si>
  <si>
    <t>4c / 28 GiB</t>
  </si>
  <si>
    <t>N7H-01121.A6.Govt.On-Demand</t>
  </si>
  <si>
    <t>N7H-01121.A6.Govt.1 Year Reserved</t>
  </si>
  <si>
    <t>N7H-01121.A6.Govt.3 Year Reserved</t>
  </si>
  <si>
    <t>N7H-06515.A6.Online.On-Demand</t>
  </si>
  <si>
    <t>N7H-06515.A6.Govt.On-Demand</t>
  </si>
  <si>
    <t>N7H-06515.A6.Govt.1 Year Reserved</t>
  </si>
  <si>
    <t>N7H-06515.A6.Govt.3 Year Reserved</t>
  </si>
  <si>
    <t>N7H-01129.A7.Online.On-Demand</t>
  </si>
  <si>
    <t>A7</t>
  </si>
  <si>
    <t>8c / 56 GiB</t>
  </si>
  <si>
    <t>N7H-01129.A7.Govt.On-Demand</t>
  </si>
  <si>
    <t>N7H-01129.A7.Govt.1 Year Reserved</t>
  </si>
  <si>
    <t>N7H-01129.A7.Govt.3 Year Reserved</t>
  </si>
  <si>
    <t>N7H-06661.A7.Online.On-Demand</t>
  </si>
  <si>
    <t>N7H-06661.A7.Govt.On-Demand</t>
  </si>
  <si>
    <t>N7H-06661.A7.Govt.1 Year Reserved</t>
  </si>
  <si>
    <t>N7H-06661.A7.Govt.3 Year Reserved</t>
  </si>
  <si>
    <t>N7H-01163.A0.Online.On-Demand</t>
  </si>
  <si>
    <t>Basic</t>
  </si>
  <si>
    <t>N7H-01163.A0.Govt.On-Demand</t>
  </si>
  <si>
    <t>N7H-01163.A0.Govt.1 Year Reserved</t>
  </si>
  <si>
    <t>N7H-01163.A0.Govt.3 Year Reserved</t>
  </si>
  <si>
    <t>AAA-87234.A0.Online.On-Demand</t>
  </si>
  <si>
    <t>AAA-87234.A0.Govt.On-Demand</t>
  </si>
  <si>
    <t>AAA-87234.A0.Govt.1 Year Reserved</t>
  </si>
  <si>
    <t>AAA-87234.A0.Govt.3 Year Reserved</t>
  </si>
  <si>
    <t>N7H-01171.A1.Online.On-Demand</t>
  </si>
  <si>
    <t>N7H-01171.A1.Govt.On-Demand</t>
  </si>
  <si>
    <t>N7H-01171.A1.Govt.1 Year Reserved</t>
  </si>
  <si>
    <t>N7H-01171.A1.Govt.3 Year Reserved</t>
  </si>
  <si>
    <t>AAA-87244.A1.Online.On-Demand</t>
  </si>
  <si>
    <t>AAA-87244.A1.Govt.On-Demand</t>
  </si>
  <si>
    <t>AAA-87244.A1.Govt.1 Year Reserved</t>
  </si>
  <si>
    <t>AAA-87244.A1.Govt.3 Year Reserved</t>
  </si>
  <si>
    <t>N7H-02601.A2.Online.On-Demand</t>
  </si>
  <si>
    <t>N7H-02601.A2.Govt.On-Demand</t>
  </si>
  <si>
    <t>N7H-02601.A2.Govt.1 Year Reserved</t>
  </si>
  <si>
    <t>N7H-02601.A2.Govt.3 Year Reserved</t>
  </si>
  <si>
    <t>AAA-87222.A2.Online.On-Demand</t>
  </si>
  <si>
    <t>AAA-87222.A2.Govt.On-Demand</t>
  </si>
  <si>
    <t>AAA-87222.A2.Govt.1 Year Reserved</t>
  </si>
  <si>
    <t>AAA-87222.A2.Govt.3 Year Reserved</t>
  </si>
  <si>
    <t>N7H-02609.A3.Online.On-Demand</t>
  </si>
  <si>
    <t>N7H-02609.A3.Govt.On-Demand</t>
  </si>
  <si>
    <t>N7H-02609.A3.Govt.1 Year Reserved</t>
  </si>
  <si>
    <t>N7H-02609.A3.Govt.3 Year Reserved</t>
  </si>
  <si>
    <t>AAA-87240.A3.Online.On-Demand</t>
  </si>
  <si>
    <t>AAA-87240.A3.Govt.On-Demand</t>
  </si>
  <si>
    <t>AAA-87240.A3.Govt.1 Year Reserved</t>
  </si>
  <si>
    <t>AAA-87240.A3.Govt.3 Year Reserved</t>
  </si>
  <si>
    <t>N7H-02617.A4.Online.On-Demand</t>
  </si>
  <si>
    <t>N7H-02617.A4.Govt.On-Demand</t>
  </si>
  <si>
    <t>N7H-02617.A4.Govt.1 Year Reserved</t>
  </si>
  <si>
    <t>N7H-02617.A4.Govt.3 Year Reserved</t>
  </si>
  <si>
    <t>AAA-87237.A4.Online.On-Demand</t>
  </si>
  <si>
    <t>AAA-87237.A4.Govt.On-Demand</t>
  </si>
  <si>
    <t>AAA-87237.A4.Govt.1 Year Reserved</t>
  </si>
  <si>
    <t>AAA-87237.A4.Govt.3 Year Reserved</t>
  </si>
  <si>
    <t>N7H-01167.A0.Online.On-Demand</t>
  </si>
  <si>
    <t>N7H-01167.A0.Govt.On-Demand</t>
  </si>
  <si>
    <t>N7H-01167.A0.Govt.1 Year Reserved</t>
  </si>
  <si>
    <t>N7H-01167.A0.Govt.3 Year Reserved</t>
  </si>
  <si>
    <t>AAA-87235.A0.Online.On-Demand</t>
  </si>
  <si>
    <t>AAA-87235.A0.Govt.On-Demand</t>
  </si>
  <si>
    <t>AAA-87235.A0.Govt.1 Year Reserved</t>
  </si>
  <si>
    <t>AAA-87235.A0.Govt.3 Year Reserved</t>
  </si>
  <si>
    <t>N7H-01175.A1.Online.On-Demand</t>
  </si>
  <si>
    <t>N7H-01175.A1.Govt.On-Demand</t>
  </si>
  <si>
    <t>N7H-01175.A1.Govt.1 Year Reserved</t>
  </si>
  <si>
    <t>N7H-01175.A1.Govt.3 Year Reserved</t>
  </si>
  <si>
    <t>N7H-03857.A1.Online.On-Demand</t>
  </si>
  <si>
    <t>MSDN Benefit</t>
  </si>
  <si>
    <t>Panel Only</t>
  </si>
  <si>
    <t>N7H-03857.A1.Govt.On-Demand</t>
  </si>
  <si>
    <t>N7H-03857.A1.Govt.1 Year Reserved</t>
  </si>
  <si>
    <t>N7H-03857.A1.Govt.3 Year Reserved</t>
  </si>
  <si>
    <t>AAA-87233.A1.Online.On-Demand</t>
  </si>
  <si>
    <t>AAA-87233.A1.Govt.On-Demand</t>
  </si>
  <si>
    <t>AAA-87233.A1.Govt.1 Year Reserved</t>
  </si>
  <si>
    <t>AAA-87233.A1.Govt.3 Year Reserved</t>
  </si>
  <si>
    <t>AAA-87243.A1.Online.On-Demand</t>
  </si>
  <si>
    <t>AAA-87243.A1.Govt.On-Demand</t>
  </si>
  <si>
    <t>AAA-87243.A1.Govt.1 Year Reserved</t>
  </si>
  <si>
    <t>AAA-87243.A1.Govt.3 Year Reserved</t>
  </si>
  <si>
    <t>N7H-02605.A2.Online.On-Demand</t>
  </si>
  <si>
    <t>N7H-02605.A2.Govt.On-Demand</t>
  </si>
  <si>
    <t>N7H-02605.A2.Govt.1 Year Reserved</t>
  </si>
  <si>
    <t>N7H-02605.A2.Govt.3 Year Reserved</t>
  </si>
  <si>
    <t>N7H-04333.A2.Online.On-Demand</t>
  </si>
  <si>
    <t>N7H-04333.A2.Govt.On-Demand</t>
  </si>
  <si>
    <t>N7H-04333.A2.Govt.1 Year Reserved</t>
  </si>
  <si>
    <t>N7H-04333.A2.Govt.3 Year Reserved</t>
  </si>
  <si>
    <t>AAA-87231.A2.Online.On-Demand</t>
  </si>
  <si>
    <t>AAA-87231.A2.Govt.On-Demand</t>
  </si>
  <si>
    <t>AAA-87231.A2.Govt.1 Year Reserved</t>
  </si>
  <si>
    <t>AAA-87231.A2.Govt.3 Year Reserved</t>
  </si>
  <si>
    <t>AAA-87239.A2.Online.On-Demand</t>
  </si>
  <si>
    <t>AAA-87239.A2.Govt.On-Demand</t>
  </si>
  <si>
    <t>AAA-87239.A2.Govt.1 Year Reserved</t>
  </si>
  <si>
    <t>AAA-87239.A2.Govt.3 Year Reserved</t>
  </si>
  <si>
    <t>N7H-02613.A3.Online.On-Demand</t>
  </si>
  <si>
    <t>N7H-02613.A3.Govt.On-Demand</t>
  </si>
  <si>
    <t>N7H-02613.A3.Govt.1 Year Reserved</t>
  </si>
  <si>
    <t>N7H-02613.A3.Govt.3 Year Reserved</t>
  </si>
  <si>
    <t>N7H-04337.A3.Online.On-Demand</t>
  </si>
  <si>
    <t>N7H-04337.A3.Govt.On-Demand</t>
  </si>
  <si>
    <t>N7H-04337.A3.Govt.1 Year Reserved</t>
  </si>
  <si>
    <t>N7H-04337.A3.Govt.3 Year Reserved</t>
  </si>
  <si>
    <t>AAA-87238.A3.Online.On-Demand</t>
  </si>
  <si>
    <t>AAA-87238.A3.Govt.On-Demand</t>
  </si>
  <si>
    <t>AAA-87238.A3.Govt.1 Year Reserved</t>
  </si>
  <si>
    <t>AAA-87238.A3.Govt.3 Year Reserved</t>
  </si>
  <si>
    <t>AAA-87242.A3.Online.On-Demand</t>
  </si>
  <si>
    <t>AAA-87242.A3.Govt.On-Demand</t>
  </si>
  <si>
    <t>AAA-87242.A3.Govt.1 Year Reserved</t>
  </si>
  <si>
    <t>AAA-87242.A3.Govt.3 Year Reserved</t>
  </si>
  <si>
    <t>N7H-02621.A4.Online.On-Demand</t>
  </si>
  <si>
    <t>N7H-02621.A4.Govt.On-Demand</t>
  </si>
  <si>
    <t>N7H-02621.A4.Govt.1 Year Reserved</t>
  </si>
  <si>
    <t>N7H-02621.A4.Govt.3 Year Reserved</t>
  </si>
  <si>
    <t>N7H-04341.A4.Online.On-Demand</t>
  </si>
  <si>
    <t>N7H-04341.A4.Govt.On-Demand</t>
  </si>
  <si>
    <t>N7H-04341.A4.Govt.1 Year Reserved</t>
  </si>
  <si>
    <t>N7H-04341.A4.Govt.3 Year Reserved</t>
  </si>
  <si>
    <t>AAA-87227.A4.Online.On-Demand</t>
  </si>
  <si>
    <t>AAA-87227.A4.Govt.On-Demand</t>
  </si>
  <si>
    <t>AAA-87227.A4.Govt.1 Year Reserved</t>
  </si>
  <si>
    <t>AAA-87227.A4.Govt.3 Year Reserved</t>
  </si>
  <si>
    <t>AAA-87232.A4.Online.On-Demand</t>
  </si>
  <si>
    <t>AAA-87232.A4.Govt.On-Demand</t>
  </si>
  <si>
    <t>AAA-87232.A4.Govt.1 Year Reserved</t>
  </si>
  <si>
    <t>AAA-87232.A4.Govt.3 Year Reserved</t>
  </si>
  <si>
    <t>N7H-01101.A0.Online.On-Demand</t>
  </si>
  <si>
    <t>N7H-01101.A0.Govt.On-Demand</t>
  </si>
  <si>
    <t>N7H-01101.A0.Govt.1 Year Reserved</t>
  </si>
  <si>
    <t>N7H-01101.A0.Govt.3 Year Reserved</t>
  </si>
  <si>
    <t>N7H-01109.A1.Online.On-Demand</t>
  </si>
  <si>
    <t>N7H-01109.A1.Govt.On-Demand</t>
  </si>
  <si>
    <t>N7H-01109.A1.Govt.1 Year Reserved</t>
  </si>
  <si>
    <t>N7H-01109.A1.Govt.3 Year Reserved</t>
  </si>
  <si>
    <t>N7H-03885.A1.Online.On-Demand</t>
  </si>
  <si>
    <t>N7H-03885.A1.Govt.On-Demand</t>
  </si>
  <si>
    <t>N7H-03885.A1.Govt.1 Year Reserved</t>
  </si>
  <si>
    <t>N7H-03885.A1.Govt.3 Year Reserved</t>
  </si>
  <si>
    <t>N7H-06380.A1.Online.On-Demand</t>
  </si>
  <si>
    <t>N7H-06380.A1.Govt.On-Demand</t>
  </si>
  <si>
    <t>N7H-06380.A1.Govt.1 Year Reserved</t>
  </si>
  <si>
    <t>N7H-06380.A1.Govt.3 Year Reserved</t>
  </si>
  <si>
    <t>N7H-06382.A1.Online.On-Demand</t>
  </si>
  <si>
    <t>N7H-06382.A1.Govt.On-Demand</t>
  </si>
  <si>
    <t>N7H-06382.A1.Govt.1 Year Reserved</t>
  </si>
  <si>
    <t>N7H-06382.A1.Govt.3 Year Reserved</t>
  </si>
  <si>
    <t>N7H-02573.A2.Online.On-Demand</t>
  </si>
  <si>
    <t>N7H-02573.A2.Govt.On-Demand</t>
  </si>
  <si>
    <t>N7H-02573.A2.Govt.1 Year Reserved</t>
  </si>
  <si>
    <t>N7H-02573.A2.Govt.3 Year Reserved</t>
  </si>
  <si>
    <t>N7H-04313.A2.Online.On-Demand</t>
  </si>
  <si>
    <t>N7H-04313.A2.Govt.On-Demand</t>
  </si>
  <si>
    <t>N7H-04313.A2.Govt.1 Year Reserved</t>
  </si>
  <si>
    <t>N7H-04313.A2.Govt.3 Year Reserved</t>
  </si>
  <si>
    <t>N7H-08372.A2.Online.On-Demand</t>
  </si>
  <si>
    <t>N7H-08372.A2.Govt.On-Demand</t>
  </si>
  <si>
    <t>N7H-08372.A2.Govt.1 Year Reserved</t>
  </si>
  <si>
    <t>N7H-08372.A2.Govt.3 Year Reserved</t>
  </si>
  <si>
    <t>N7H-08373.A2.Online.On-Demand</t>
  </si>
  <si>
    <t>N7H-08373.A2.Govt.On-Demand</t>
  </si>
  <si>
    <t>N7H-08373.A2.Govt.1 Year Reserved</t>
  </si>
  <si>
    <t>N7H-08373.A2.Govt.3 Year Reserved</t>
  </si>
  <si>
    <t>N7H-02585.A3.Online.On-Demand</t>
  </si>
  <si>
    <t>N7H-02585.A3.Govt.On-Demand</t>
  </si>
  <si>
    <t>N7H-02585.A3.Govt.1 Year Reserved</t>
  </si>
  <si>
    <t>N7H-02585.A3.Govt.3 Year Reserved</t>
  </si>
  <si>
    <t>N7H-04321.A3.Online.On-Demand</t>
  </si>
  <si>
    <t>N7H-04321.A3.Govt.On-Demand</t>
  </si>
  <si>
    <t>N7H-04321.A3.Govt.1 Year Reserved</t>
  </si>
  <si>
    <t>N7H-04321.A3.Govt.3 Year Reserved</t>
  </si>
  <si>
    <t>N7H-08449.A3.Online.On-Demand</t>
  </si>
  <si>
    <t>N7H-08449.A3.Govt.On-Demand</t>
  </si>
  <si>
    <t>N7H-08449.A3.Govt.1 Year Reserved</t>
  </si>
  <si>
    <t>N7H-08449.A3.Govt.3 Year Reserved</t>
  </si>
  <si>
    <t>N7H-08450.A3.Online.On-Demand</t>
  </si>
  <si>
    <t>N7H-08450.A3.Govt.On-Demand</t>
  </si>
  <si>
    <t>N7H-08450.A3.Govt.1 Year Reserved</t>
  </si>
  <si>
    <t>N7H-08450.A3.Govt.3 Year Reserved</t>
  </si>
  <si>
    <t>N7H-02597.A4.Online.On-Demand</t>
  </si>
  <si>
    <t>N7H-02597.A4.Govt.On-Demand</t>
  </si>
  <si>
    <t>N7H-02597.A4.Govt.1 Year Reserved</t>
  </si>
  <si>
    <t>N7H-02597.A4.Govt.3 Year Reserved</t>
  </si>
  <si>
    <t>N7H-04329.A4.Online.On-Demand</t>
  </si>
  <si>
    <t>N7H-04329.A4.Govt.On-Demand</t>
  </si>
  <si>
    <t>N7H-04329.A4.Govt.1 Year Reserved</t>
  </si>
  <si>
    <t>N7H-04329.A4.Govt.3 Year Reserved</t>
  </si>
  <si>
    <t>N7H-08486.A4.Online.On-Demand</t>
  </si>
  <si>
    <t>N7H-08486.A4.Govt.On-Demand</t>
  </si>
  <si>
    <t>N7H-08486.A4.Govt.1 Year Reserved</t>
  </si>
  <si>
    <t>N7H-08486.A4.Govt.3 Year Reserved</t>
  </si>
  <si>
    <t>N7H-08487.A4.Online.On-Demand</t>
  </si>
  <si>
    <t>N7H-08487.A4.Govt.On-Demand</t>
  </si>
  <si>
    <t>N7H-08487.A4.Govt.1 Year Reserved</t>
  </si>
  <si>
    <t>N7H-08487.A4.Govt.3 Year Reserved</t>
  </si>
  <si>
    <t>N7H-01117.A5.Online.On-Demand</t>
  </si>
  <si>
    <t>N7H-01117.A5.Govt.On-Demand</t>
  </si>
  <si>
    <t>N7H-01117.A5.Govt.1 Year Reserved</t>
  </si>
  <si>
    <t>N7H-01117.A5.Govt.3 Year Reserved</t>
  </si>
  <si>
    <t>N7H-03889.A5.Online.On-Demand</t>
  </si>
  <si>
    <t>N7H-03889.A5.Govt.On-Demand</t>
  </si>
  <si>
    <t>N7H-03889.A5.Govt.1 Year Reserved</t>
  </si>
  <si>
    <t>N7H-03889.A5.Govt.3 Year Reserved</t>
  </si>
  <si>
    <t>N7H-06546.A5.Online.On-Demand</t>
  </si>
  <si>
    <t>N7H-06546.A5.Govt.On-Demand</t>
  </si>
  <si>
    <t>N7H-06546.A5.Govt.1 Year Reserved</t>
  </si>
  <si>
    <t>N7H-06546.A5.Govt.3 Year Reserved</t>
  </si>
  <si>
    <t>N7H-06548.A5.Online.On-Demand</t>
  </si>
  <si>
    <t>N7H-06548.A5.Govt.On-Demand</t>
  </si>
  <si>
    <t>N7H-06548.A5.Govt.1 Year Reserved</t>
  </si>
  <si>
    <t>N7H-06548.A5.Govt.3 Year Reserved</t>
  </si>
  <si>
    <t>N7H-01125.A6.Online.On-Demand</t>
  </si>
  <si>
    <t>N7H-01125.A6.Govt.On-Demand</t>
  </si>
  <si>
    <t>N7H-01125.A6.Govt.1 Year Reserved</t>
  </si>
  <si>
    <t>N7H-01125.A6.Govt.3 Year Reserved</t>
  </si>
  <si>
    <t>N7H-03893.A6.Online.On-Demand</t>
  </si>
  <si>
    <t>N7H-03893.A6.Govt.On-Demand</t>
  </si>
  <si>
    <t>N7H-03893.A6.Govt.1 Year Reserved</t>
  </si>
  <si>
    <t>N7H-03893.A6.Govt.3 Year Reserved</t>
  </si>
  <si>
    <t>N7H-06567.A6.Online.On-Demand</t>
  </si>
  <si>
    <t>N7H-06567.A6.Govt.On-Demand</t>
  </si>
  <si>
    <t>N7H-06567.A6.Govt.1 Year Reserved</t>
  </si>
  <si>
    <t>N7H-06567.A6.Govt.3 Year Reserved</t>
  </si>
  <si>
    <t>N7H-06569.A6.Online.On-Demand</t>
  </si>
  <si>
    <t>N7H-06569.A6.Govt.On-Demand</t>
  </si>
  <si>
    <t>N7H-06569.A6.Govt.1 Year Reserved</t>
  </si>
  <si>
    <t>N7H-06569.A6.Govt.3 Year Reserved</t>
  </si>
  <si>
    <t>N7H-01133.A7.Online.On-Demand</t>
  </si>
  <si>
    <t>N7H-01133.A7.Govt.On-Demand</t>
  </si>
  <si>
    <t>N7H-01133.A7.Govt.1 Year Reserved</t>
  </si>
  <si>
    <t>N7H-01133.A7.Govt.3 Year Reserved</t>
  </si>
  <si>
    <t>N7H-03897.A7.Online.On-Demand</t>
  </si>
  <si>
    <t>N7H-03897.A7.Govt.On-Demand</t>
  </si>
  <si>
    <t>N7H-03897.A7.Govt.1 Year Reserved</t>
  </si>
  <si>
    <t>N7H-03897.A7.Govt.3 Year Reserved</t>
  </si>
  <si>
    <t>N7H-06608.A7.Online.On-Demand</t>
  </si>
  <si>
    <t>N7H-06608.A7.Govt.On-Demand</t>
  </si>
  <si>
    <t>N7H-06608.A7.Govt.1 Year Reserved</t>
  </si>
  <si>
    <t>N7H-06608.A7.Govt.3 Year Reserved</t>
  </si>
  <si>
    <t>N7H-06610.A7.Online.On-Demand</t>
  </si>
  <si>
    <t>N7H-06610.A7.Govt.On-Demand</t>
  </si>
  <si>
    <t>N7H-06610.A7.Govt.1 Year Reserved</t>
  </si>
  <si>
    <t>N7H-06610.A7.Govt.3 Year Reserved</t>
  </si>
  <si>
    <t>AAA-21466.A1 v2.Online.On-Demand</t>
  </si>
  <si>
    <t>Virtual Machines Av2 Series</t>
  </si>
  <si>
    <t>A1 v2</t>
  </si>
  <si>
    <t>General Purpose</t>
  </si>
  <si>
    <t>AAA-21466.A1 v2.Govt.On-Demand</t>
  </si>
  <si>
    <t>AAA-21466.A1 v2.Govt.1 Year Reserved</t>
  </si>
  <si>
    <t>AAA-21466.A1 v2.Govt.3 Year Reserved</t>
  </si>
  <si>
    <t>AAA-49946.A1 v2.Online.On-Demand</t>
  </si>
  <si>
    <t>AAA-49946.A1 v2.Govt.On-Demand</t>
  </si>
  <si>
    <t>AAA-49946.A1 v2.Govt.1 Year Reserved</t>
  </si>
  <si>
    <t>AAA-49946.A1 v2.Govt.3 Year Reserved</t>
  </si>
  <si>
    <t>AAA-21467.A2 v2.Online.On-Demand</t>
  </si>
  <si>
    <t>A2 v2</t>
  </si>
  <si>
    <t>AAA-21467.A2 v2.Govt.On-Demand</t>
  </si>
  <si>
    <t>AAA-21467.A2 v2.Govt.1 Year Reserved</t>
  </si>
  <si>
    <t>AAA-21467.A2 v2.Govt.3 Year Reserved</t>
  </si>
  <si>
    <t>AAA-49947.A2 v2.Online.On-Demand</t>
  </si>
  <si>
    <t>AAA-49947.A2 v2.Govt.On-Demand</t>
  </si>
  <si>
    <t>AAA-49947.A2 v2.Govt.1 Year Reserved</t>
  </si>
  <si>
    <t>AAA-49947.A2 v2.Govt.3 Year Reserved</t>
  </si>
  <si>
    <t>AAA-21470.A2m v2.Online.On-Demand</t>
  </si>
  <si>
    <t>A2m v2</t>
  </si>
  <si>
    <t>AAA-21470.A2m v2.Govt.On-Demand</t>
  </si>
  <si>
    <t>AAA-21470.A2m v2.Govt.1 Year Reserved</t>
  </si>
  <si>
    <t>AAA-21470.A2m v2.Govt.3 Year Reserved</t>
  </si>
  <si>
    <t>AAA-49945.A2m v2.Online.On-Demand</t>
  </si>
  <si>
    <t>AAA-49945.A2m v2.Govt.On-Demand</t>
  </si>
  <si>
    <t>AAA-49945.A2m v2.Govt.1 Year Reserved</t>
  </si>
  <si>
    <t>AAA-49945.A2m v2.Govt.3 Year Reserved</t>
  </si>
  <si>
    <t>AAA-21468.A4 v2.Online.On-Demand</t>
  </si>
  <si>
    <t>A4 v2</t>
  </si>
  <si>
    <t>AAA-21468.A4 v2.Govt.On-Demand</t>
  </si>
  <si>
    <t>AAA-21468.A4 v2.Govt.1 Year Reserved</t>
  </si>
  <si>
    <t>AAA-21468.A4 v2.Govt.3 Year Reserved</t>
  </si>
  <si>
    <t>AAA-49943.A4 v2.Online.On-Demand</t>
  </si>
  <si>
    <t>AAA-49943.A4 v2.Govt.On-Demand</t>
  </si>
  <si>
    <t>AAA-49943.A4 v2.Govt.1 Year Reserved</t>
  </si>
  <si>
    <t>AAA-49943.A4 v2.Govt.3 Year Reserved</t>
  </si>
  <si>
    <t>AAA-21471.A4m v2.Online.On-Demand</t>
  </si>
  <si>
    <t>A4m v2</t>
  </si>
  <si>
    <t>AAA-21471.A4m v2.Govt.On-Demand</t>
  </si>
  <si>
    <t>AAA-21471.A4m v2.Govt.1 Year Reserved</t>
  </si>
  <si>
    <t>AAA-21471.A4m v2.Govt.3 Year Reserved</t>
  </si>
  <si>
    <t>AAA-49948.A4m v2.Online.On-Demand</t>
  </si>
  <si>
    <t>AAA-49948.A4m v2.Govt.On-Demand</t>
  </si>
  <si>
    <t>AAA-49948.A4m v2.Govt.1 Year Reserved</t>
  </si>
  <si>
    <t>AAA-49948.A4m v2.Govt.3 Year Reserved</t>
  </si>
  <si>
    <t>AAA-21469.A8 v2.Online.On-Demand</t>
  </si>
  <si>
    <t>A8 v2</t>
  </si>
  <si>
    <t>AAA-21469.A8 v2.Govt.On-Demand</t>
  </si>
  <si>
    <t>AAA-21469.A8 v2.Govt.1 Year Reserved</t>
  </si>
  <si>
    <t>AAA-21469.A8 v2.Govt.3 Year Reserved</t>
  </si>
  <si>
    <t>AAA-49944.A8 v2.Online.On-Demand</t>
  </si>
  <si>
    <t>AAA-49944.A8 v2.Govt.On-Demand</t>
  </si>
  <si>
    <t>AAA-49944.A8 v2.Govt.1 Year Reserved</t>
  </si>
  <si>
    <t>AAA-49944.A8 v2.Govt.3 Year Reserved</t>
  </si>
  <si>
    <t>AAA-21472.A8m v2.Online.On-Demand</t>
  </si>
  <si>
    <t>A8m v2</t>
  </si>
  <si>
    <t>AAA-21472.A8m v2.Govt.On-Demand</t>
  </si>
  <si>
    <t>AAA-21472.A8m v2.Govt.1 Year Reserved</t>
  </si>
  <si>
    <t>AAA-21472.A8m v2.Govt.3 Year Reserved</t>
  </si>
  <si>
    <t>AAA-49951.A8m v2.Online.On-Demand</t>
  </si>
  <si>
    <t>AAA-49951.A8m v2.Govt.On-Demand</t>
  </si>
  <si>
    <t>AAA-49951.A8m v2.Govt.1 Year Reserved</t>
  </si>
  <si>
    <t>AAA-49951.A8m v2.Govt.3 Year Reserved</t>
  </si>
  <si>
    <t>AAA-21473.A1 v2.Online.On-Demand</t>
  </si>
  <si>
    <t>AAA-21473.A1 v2.Govt.On-Demand</t>
  </si>
  <si>
    <t>AAA-21473.A1 v2.Govt.1 Year Reserved</t>
  </si>
  <si>
    <t>AAA-21473.A1 v2.Govt.3 Year Reserved</t>
  </si>
  <si>
    <t>AAA-33593.A1 v2.Online.On-Demand</t>
  </si>
  <si>
    <t>AAA-33593.A1 v2.Govt.On-Demand</t>
  </si>
  <si>
    <t>AAA-33593.A1 v2.Govt.1 Year Reserved</t>
  </si>
  <si>
    <t>AAA-33593.A1 v2.Govt.3 Year Reserved</t>
  </si>
  <si>
    <t>AAA-49953.A1 v2.Online.On-Demand</t>
  </si>
  <si>
    <t>AAA-49953.A1 v2.Govt.On-Demand</t>
  </si>
  <si>
    <t>AAA-49953.A1 v2.Govt.1 Year Reserved</t>
  </si>
  <si>
    <t>AAA-49953.A1 v2.Govt.3 Year Reserved</t>
  </si>
  <si>
    <t>AAA-50362.A1 v2.Online.On-Demand</t>
  </si>
  <si>
    <t>AAA-50362.A1 v2.Govt.On-Demand</t>
  </si>
  <si>
    <t>AAA-50362.A1 v2.Govt.1 Year Reserved</t>
  </si>
  <si>
    <t>AAA-50362.A1 v2.Govt.3 Year Reserved</t>
  </si>
  <si>
    <t>AAA-21474.A2 v2.Online.On-Demand</t>
  </si>
  <si>
    <t>AAA-21474.A2 v2.Govt.On-Demand</t>
  </si>
  <si>
    <t>AAA-21474.A2 v2.Govt.1 Year Reserved</t>
  </si>
  <si>
    <t>AAA-21474.A2 v2.Govt.3 Year Reserved</t>
  </si>
  <si>
    <t>AAA-33594.A2 v2.Online.On-Demand</t>
  </si>
  <si>
    <t>AAA-33594.A2 v2.Govt.On-Demand</t>
  </si>
  <si>
    <t>AAA-33594.A2 v2.Govt.1 Year Reserved</t>
  </si>
  <si>
    <t>AAA-33594.A2 v2.Govt.3 Year Reserved</t>
  </si>
  <si>
    <t>AAA-49952.A2 v2.Online.On-Demand</t>
  </si>
  <si>
    <t>AAA-49952.A2 v2.Govt.On-Demand</t>
  </si>
  <si>
    <t>AAA-49952.A2 v2.Govt.1 Year Reserved</t>
  </si>
  <si>
    <t>AAA-49952.A2 v2.Govt.3 Year Reserved</t>
  </si>
  <si>
    <t>AAA-50361.A2 v2.Online.On-Demand</t>
  </si>
  <si>
    <t>AAA-50361.A2 v2.Govt.On-Demand</t>
  </si>
  <si>
    <t>AAA-50361.A2 v2.Govt.1 Year Reserved</t>
  </si>
  <si>
    <t>AAA-50361.A2 v2.Govt.3 Year Reserved</t>
  </si>
  <si>
    <t>AAA-21477.A2m v2.Online.On-Demand</t>
  </si>
  <si>
    <t>AAA-21477.A2m v2.Govt.On-Demand</t>
  </si>
  <si>
    <t>AAA-21477.A2m v2.Govt.1 Year Reserved</t>
  </si>
  <si>
    <t>AAA-21477.A2m v2.Govt.3 Year Reserved</t>
  </si>
  <si>
    <t>AAA-33597.A2m v2.Online.On-Demand</t>
  </si>
  <si>
    <t>AAA-33597.A2m v2.Govt.On-Demand</t>
  </si>
  <si>
    <t>AAA-33597.A2m v2.Govt.1 Year Reserved</t>
  </si>
  <si>
    <t>AAA-33597.A2m v2.Govt.3 Year Reserved</t>
  </si>
  <si>
    <t>AAA-49954.A2m v2.Online.On-Demand</t>
  </si>
  <si>
    <t>AAA-49954.A2m v2.Govt.On-Demand</t>
  </si>
  <si>
    <t>AAA-49954.A2m v2.Govt.1 Year Reserved</t>
  </si>
  <si>
    <t>AAA-49954.A2m v2.Govt.3 Year Reserved</t>
  </si>
  <si>
    <t>AAA-50363.A2m v2.Online.On-Demand</t>
  </si>
  <si>
    <t>AAA-50363.A2m v2.Govt.On-Demand</t>
  </si>
  <si>
    <t>AAA-50363.A2m v2.Govt.1 Year Reserved</t>
  </si>
  <si>
    <t>AAA-50363.A2m v2.Govt.3 Year Reserved</t>
  </si>
  <si>
    <t>AAA-21475.A4 v2.Online.On-Demand</t>
  </si>
  <si>
    <t>AAA-21475.A4 v2.Govt.On-Demand</t>
  </si>
  <si>
    <t>AAA-21475.A4 v2.Govt.1 Year Reserved</t>
  </si>
  <si>
    <t>AAA-21475.A4 v2.Govt.3 Year Reserved</t>
  </si>
  <si>
    <t>AAA-33595.A4 v2.Online.On-Demand</t>
  </si>
  <si>
    <t>AAA-33595.A4 v2.Govt.On-Demand</t>
  </si>
  <si>
    <t>AAA-33595.A4 v2.Govt.1 Year Reserved</t>
  </si>
  <si>
    <t>AAA-33595.A4 v2.Govt.3 Year Reserved</t>
  </si>
  <si>
    <t>AAA-49949.A4 v2.Online.On-Demand</t>
  </si>
  <si>
    <t>AAA-49949.A4 v2.Govt.On-Demand</t>
  </si>
  <si>
    <t>AAA-49949.A4 v2.Govt.1 Year Reserved</t>
  </si>
  <si>
    <t>AAA-49949.A4 v2.Govt.3 Year Reserved</t>
  </si>
  <si>
    <t>AAA-50359.A4 v2.Online.On-Demand</t>
  </si>
  <si>
    <t>AAA-50359.A4 v2.Govt.On-Demand</t>
  </si>
  <si>
    <t>AAA-50359.A4 v2.Govt.1 Year Reserved</t>
  </si>
  <si>
    <t>AAA-50359.A4 v2.Govt.3 Year Reserved</t>
  </si>
  <si>
    <t>AAA-21478.A4m v2.Online.On-Demand</t>
  </si>
  <si>
    <t>AAA-21478.A4m v2.Govt.On-Demand</t>
  </si>
  <si>
    <t>AAA-21478.A4m v2.Govt.1 Year Reserved</t>
  </si>
  <si>
    <t>AAA-21478.A4m v2.Govt.3 Year Reserved</t>
  </si>
  <si>
    <t>AAA-33598.A4m v2.Online.On-Demand</t>
  </si>
  <si>
    <t>AAA-33598.A4m v2.Govt.On-Demand</t>
  </si>
  <si>
    <t>AAA-33598.A4m v2.Govt.1 Year Reserved</t>
  </si>
  <si>
    <t>AAA-33598.A4m v2.Govt.3 Year Reserved</t>
  </si>
  <si>
    <t>AAA-49959.A4m v2.Online.On-Demand</t>
  </si>
  <si>
    <t>AAA-49959.A4m v2.Govt.On-Demand</t>
  </si>
  <si>
    <t>AAA-49959.A4m v2.Govt.1 Year Reserved</t>
  </si>
  <si>
    <t>AAA-49959.A4m v2.Govt.3 Year Reserved</t>
  </si>
  <si>
    <t>AAA-50364.A4m v2.Online.On-Demand</t>
  </si>
  <si>
    <t>AAA-50364.A4m v2.Govt.On-Demand</t>
  </si>
  <si>
    <t>AAA-50364.A4m v2.Govt.1 Year Reserved</t>
  </si>
  <si>
    <t>AAA-50364.A4m v2.Govt.3 Year Reserved</t>
  </si>
  <si>
    <t>AAA-21476.A8 v2.Online.On-Demand</t>
  </si>
  <si>
    <t>AAA-21476.A8 v2.Govt.On-Demand</t>
  </si>
  <si>
    <t>AAA-21476.A8 v2.Govt.1 Year Reserved</t>
  </si>
  <si>
    <t>AAA-21476.A8 v2.Govt.3 Year Reserved</t>
  </si>
  <si>
    <t>AAA-33596.A8 v2.Online.On-Demand</t>
  </si>
  <si>
    <t>AAA-33596.A8 v2.Govt.On-Demand</t>
  </si>
  <si>
    <t>AAA-33596.A8 v2.Govt.1 Year Reserved</t>
  </si>
  <si>
    <t>AAA-33596.A8 v2.Govt.3 Year Reserved</t>
  </si>
  <si>
    <t>AAA-49950.A8 v2.Online.On-Demand</t>
  </si>
  <si>
    <t>AAA-49950.A8 v2.Govt.On-Demand</t>
  </si>
  <si>
    <t>AAA-49950.A8 v2.Govt.1 Year Reserved</t>
  </si>
  <si>
    <t>AAA-49950.A8 v2.Govt.3 Year Reserved</t>
  </si>
  <si>
    <t>AAA-50360.A8 v2.Online.On-Demand</t>
  </si>
  <si>
    <t>AAA-50360.A8 v2.Govt.On-Demand</t>
  </si>
  <si>
    <t>AAA-50360.A8 v2.Govt.1 Year Reserved</t>
  </si>
  <si>
    <t>AAA-50360.A8 v2.Govt.3 Year Reserved</t>
  </si>
  <si>
    <t>AAA-21479.A8m v2.Online.On-Demand</t>
  </si>
  <si>
    <t>AAA-21479.A8m v2.Govt.On-Demand</t>
  </si>
  <si>
    <t>AAA-21479.A8m v2.Govt.1 Year Reserved</t>
  </si>
  <si>
    <t>AAA-21479.A8m v2.Govt.3 Year Reserved</t>
  </si>
  <si>
    <t>AAA-33599.A8m v2.Online.On-Demand</t>
  </si>
  <si>
    <t>AAA-33599.A8m v2.Govt.On-Demand</t>
  </si>
  <si>
    <t>AAA-33599.A8m v2.Govt.1 Year Reserved</t>
  </si>
  <si>
    <t>AAA-33599.A8m v2.Govt.3 Year Reserved</t>
  </si>
  <si>
    <t>AAA-49955.A8m v2.Online.On-Demand</t>
  </si>
  <si>
    <t>AAA-49955.A8m v2.Govt.On-Demand</t>
  </si>
  <si>
    <t>AAA-49955.A8m v2.Govt.1 Year Reserved</t>
  </si>
  <si>
    <t>AAA-49955.A8m v2.Govt.3 Year Reserved</t>
  </si>
  <si>
    <t>AAA-50365.A8m v2.Online.On-Demand</t>
  </si>
  <si>
    <t>AAA-50365.A8m v2.Govt.On-Demand</t>
  </si>
  <si>
    <t>AAA-50365.A8m v2.Govt.1 Year Reserved</t>
  </si>
  <si>
    <t>AAA-50365.A8m v2.Govt.3 Year Reserved</t>
  </si>
  <si>
    <t>AAD-46720.B12ms.Online.On-Demand</t>
  </si>
  <si>
    <t>Virtual Machines BS Series</t>
  </si>
  <si>
    <t>B12ms</t>
  </si>
  <si>
    <t>12c / 48 GiB</t>
  </si>
  <si>
    <t>AAD-46720.B12ms.Govt.On-Demand</t>
  </si>
  <si>
    <t>AAD-46720.B12ms.Govt.1 Year Reserved</t>
  </si>
  <si>
    <t>AAD-46720.B12ms.Govt.3 Year Reserved</t>
  </si>
  <si>
    <t>AAD-46822.B16ms.Online.On-Demand</t>
  </si>
  <si>
    <t>B16ms</t>
  </si>
  <si>
    <t>AAD-46822.B16ms.Govt.On-Demand</t>
  </si>
  <si>
    <t>AAD-46822.B16ms.Govt.1 Year Reserved</t>
  </si>
  <si>
    <t>AAD-46822.B16ms.Govt.3 Year Reserved</t>
  </si>
  <si>
    <t>AAA-88728.B1ls.Online.On-Demand</t>
  </si>
  <si>
    <t>B1ls</t>
  </si>
  <si>
    <t>AAA-88728.B1ls.Govt.On-Demand</t>
  </si>
  <si>
    <t>AAA-88728.B1ls.Govt.1 Year Reserved</t>
  </si>
  <si>
    <t>AAA-88728.B1ls.Govt.3 Year Reserved</t>
  </si>
  <si>
    <t>AAA-88730.B1ms.Online.On-Demand</t>
  </si>
  <si>
    <t>B1ms</t>
  </si>
  <si>
    <t>AAA-88730.B1ms.Govt.On-Demand</t>
  </si>
  <si>
    <t>AAA-88730.B1ms.Govt.1 Year Reserved</t>
  </si>
  <si>
    <t>AAA-88730.B1ms.Govt.3 Year Reserved</t>
  </si>
  <si>
    <t>AAA-88727.B1s.Online.On-Demand</t>
  </si>
  <si>
    <t>B1s</t>
  </si>
  <si>
    <t>AAA-88727.B1s.Govt.On-Demand</t>
  </si>
  <si>
    <t>AAA-88727.B1s.Govt.1 Year Reserved</t>
  </si>
  <si>
    <t>AAA-88727.B1s.Govt.3 Year Reserved</t>
  </si>
  <si>
    <t>AAD-52503.B20ms.Online.On-Demand</t>
  </si>
  <si>
    <t>B20ms</t>
  </si>
  <si>
    <t>20c / 80 GiB</t>
  </si>
  <si>
    <t>AAD-52503.B20ms.Govt.On-Demand</t>
  </si>
  <si>
    <t>AAD-52503.B20ms.Govt.1 Year Reserved</t>
  </si>
  <si>
    <t>AAD-52503.B20ms.Govt.3 Year Reserved</t>
  </si>
  <si>
    <t>AAA-88732.B2ms.Online.On-Demand</t>
  </si>
  <si>
    <t>B2ms</t>
  </si>
  <si>
    <t>AAA-88732.B2ms.Govt.On-Demand</t>
  </si>
  <si>
    <t>AAA-88732.B2ms.Govt.1 Year Reserved</t>
  </si>
  <si>
    <t>AAA-88732.B2ms.Govt.3 Year Reserved</t>
  </si>
  <si>
    <t>AAA-88729.B2s.Online.On-Demand</t>
  </si>
  <si>
    <t>B2s</t>
  </si>
  <si>
    <t>AAA-88729.B2s.Govt.On-Demand</t>
  </si>
  <si>
    <t>AAA-88729.B2s.Govt.1 Year Reserved</t>
  </si>
  <si>
    <t>AAA-88729.B2s.Govt.3 Year Reserved</t>
  </si>
  <si>
    <t>AAA-88733.B4ms.Online.On-Demand</t>
  </si>
  <si>
    <t>B4ms</t>
  </si>
  <si>
    <t>AAA-88733.B4ms.Govt.On-Demand</t>
  </si>
  <si>
    <t>AAA-88733.B4ms.Govt.1 Year Reserved</t>
  </si>
  <si>
    <t>AAA-88733.B4ms.Govt.3 Year Reserved</t>
  </si>
  <si>
    <t>AAA-88736.B8ms.Online.On-Demand</t>
  </si>
  <si>
    <t>B8ms</t>
  </si>
  <si>
    <t>AAA-88736.B8ms.Govt.On-Demand</t>
  </si>
  <si>
    <t>AAA-88736.B8ms.Govt.1 Year Reserved</t>
  </si>
  <si>
    <t>AAA-88736.B8ms.Govt.3 Year Reserved</t>
  </si>
  <si>
    <t>AAD-46760.B12ms.Online.On-Demand</t>
  </si>
  <si>
    <t>AAD-46760.B12ms.Govt.On-Demand</t>
  </si>
  <si>
    <t>AAD-46760.B12ms.Govt.1 Year Reserved</t>
  </si>
  <si>
    <t>AAD-46760.B12ms.Govt.3 Year Reserved</t>
  </si>
  <si>
    <t>AAD-46777.B12ms.Online.On-Demand</t>
  </si>
  <si>
    <t>AAD-46777.B12ms.Govt.On-Demand</t>
  </si>
  <si>
    <t>AAD-46777.B12ms.Govt.1 Year Reserved</t>
  </si>
  <si>
    <t>AAD-46777.B12ms.Govt.3 Year Reserved</t>
  </si>
  <si>
    <t>AAD-46855.B16ms.Online.On-Demand</t>
  </si>
  <si>
    <t>AAD-46855.B16ms.Govt.On-Demand</t>
  </si>
  <si>
    <t>AAD-46855.B16ms.Govt.1 Year Reserved</t>
  </si>
  <si>
    <t>AAD-46855.B16ms.Govt.3 Year Reserved</t>
  </si>
  <si>
    <t>AAD-52460.B16ms.Online.On-Demand</t>
  </si>
  <si>
    <t>AAD-52460.B16ms.Govt.On-Demand</t>
  </si>
  <si>
    <t>AAD-52460.B16ms.Govt.1 Year Reserved</t>
  </si>
  <si>
    <t>AAD-52460.B16ms.Govt.3 Year Reserved</t>
  </si>
  <si>
    <t>AAA-88734.B1ls.Online.On-Demand</t>
  </si>
  <si>
    <t>AAA-88734.B1ls.Govt.On-Demand</t>
  </si>
  <si>
    <t>AAA-88734.B1ls.Govt.1 Year Reserved</t>
  </si>
  <si>
    <t>AAA-88734.B1ls.Govt.3 Year Reserved</t>
  </si>
  <si>
    <t>AAA-88890.B1ls.Online.On-Demand</t>
  </si>
  <si>
    <t>AAA-88890.B1ls.Govt.On-Demand</t>
  </si>
  <si>
    <t>AAA-88890.B1ls.Govt.1 Year Reserved</t>
  </si>
  <si>
    <t>AAA-88890.B1ls.Govt.3 Year Reserved</t>
  </si>
  <si>
    <t>AAA-88740.B1ms.Online.On-Demand</t>
  </si>
  <si>
    <t>AAA-88740.B1ms.Govt.On-Demand</t>
  </si>
  <si>
    <t>AAA-88740.B1ms.Govt.1 Year Reserved</t>
  </si>
  <si>
    <t>AAA-88740.B1ms.Govt.3 Year Reserved</t>
  </si>
  <si>
    <t>AAA-88851.B1ms.Online.On-Demand</t>
  </si>
  <si>
    <t>AAA-88851.B1ms.Govt.On-Demand</t>
  </si>
  <si>
    <t>AAA-88851.B1ms.Govt.1 Year Reserved</t>
  </si>
  <si>
    <t>AAA-88851.B1ms.Govt.3 Year Reserved</t>
  </si>
  <si>
    <t>AAA-88738.B1s.Online.On-Demand</t>
  </si>
  <si>
    <t>AAA-88738.B1s.Govt.On-Demand</t>
  </si>
  <si>
    <t>AAA-88738.B1s.Govt.1 Year Reserved</t>
  </si>
  <si>
    <t>AAA-88738.B1s.Govt.3 Year Reserved</t>
  </si>
  <si>
    <t>AAA-88891.B1s.Online.On-Demand</t>
  </si>
  <si>
    <t>AAA-88891.B1s.Govt.On-Demand</t>
  </si>
  <si>
    <t>AAA-88891.B1s.Govt.1 Year Reserved</t>
  </si>
  <si>
    <t>AAA-88891.B1s.Govt.3 Year Reserved</t>
  </si>
  <si>
    <t>AAD-52535.B20ms.Online.On-Demand</t>
  </si>
  <si>
    <t>AAD-52535.B20ms.Govt.On-Demand</t>
  </si>
  <si>
    <t>AAD-52535.B20ms.Govt.1 Year Reserved</t>
  </si>
  <si>
    <t>AAD-52535.B20ms.Govt.3 Year Reserved</t>
  </si>
  <si>
    <t>AAD-52556.B20ms.Online.On-Demand</t>
  </si>
  <si>
    <t>AAD-52556.B20ms.Govt.On-Demand</t>
  </si>
  <si>
    <t>AAD-52556.B20ms.Govt.1 Year Reserved</t>
  </si>
  <si>
    <t>AAD-52556.B20ms.Govt.3 Year Reserved</t>
  </si>
  <si>
    <t>AAA-88741.B2ms.Online.On-Demand</t>
  </si>
  <si>
    <t>AAA-88741.B2ms.Govt.On-Demand</t>
  </si>
  <si>
    <t>AAA-88741.B2ms.Govt.1 Year Reserved</t>
  </si>
  <si>
    <t>AAA-88741.B2ms.Govt.3 Year Reserved</t>
  </si>
  <si>
    <t>AAA-88892.B2ms.Online.On-Demand</t>
  </si>
  <si>
    <t>AAA-88892.B2ms.Govt.On-Demand</t>
  </si>
  <si>
    <t>AAA-88892.B2ms.Govt.1 Year Reserved</t>
  </si>
  <si>
    <t>AAA-88892.B2ms.Govt.3 Year Reserved</t>
  </si>
  <si>
    <t>AAA-88739.B2s.Online.On-Demand</t>
  </si>
  <si>
    <t>AAA-88739.B2s.Govt.On-Demand</t>
  </si>
  <si>
    <t>AAA-88739.B2s.Govt.1 Year Reserved</t>
  </si>
  <si>
    <t>AAA-88739.B2s.Govt.3 Year Reserved</t>
  </si>
  <si>
    <t>AAA-88844.B2s.Online.On-Demand</t>
  </si>
  <si>
    <t>AAA-88844.B2s.Govt.On-Demand</t>
  </si>
  <si>
    <t>AAA-88844.B2s.Govt.1 Year Reserved</t>
  </si>
  <si>
    <t>AAA-88844.B2s.Govt.3 Year Reserved</t>
  </si>
  <si>
    <t>AAA-88742.B4ms.Online.On-Demand</t>
  </si>
  <si>
    <t>AAA-88742.B4ms.Govt.On-Demand</t>
  </si>
  <si>
    <t>AAA-88742.B4ms.Govt.1 Year Reserved</t>
  </si>
  <si>
    <t>AAA-88742.B4ms.Govt.3 Year Reserved</t>
  </si>
  <si>
    <t>AAA-88836.B4ms.Online.On-Demand</t>
  </si>
  <si>
    <t>AAA-88836.B4ms.Govt.On-Demand</t>
  </si>
  <si>
    <t>AAA-88836.B4ms.Govt.1 Year Reserved</t>
  </si>
  <si>
    <t>AAA-88836.B4ms.Govt.3 Year Reserved</t>
  </si>
  <si>
    <t>AAA-88743.B8ms.Online.On-Demand</t>
  </si>
  <si>
    <t>AAA-88743.B8ms.Govt.On-Demand</t>
  </si>
  <si>
    <t>AAA-88743.B8ms.Govt.1 Year Reserved</t>
  </si>
  <si>
    <t>AAA-88743.B8ms.Govt.3 Year Reserved</t>
  </si>
  <si>
    <t>AAA-88824.B8ms.Online.On-Demand</t>
  </si>
  <si>
    <t>AAA-88824.B8ms.Govt.On-Demand</t>
  </si>
  <si>
    <t>AAA-88824.B8ms.Govt.1 Year Reserved</t>
  </si>
  <si>
    <t>AAA-88824.B8ms.Govt.3 Year Reserved</t>
  </si>
  <si>
    <t>AAD-89430.B2msh.Online.On-Demand</t>
  </si>
  <si>
    <t>B2msh</t>
  </si>
  <si>
    <t>VDI</t>
  </si>
  <si>
    <t>AAD-89430.B2msh.Govt.On-Demand</t>
  </si>
  <si>
    <t>AAD-89430.B2msh.Govt.1 Year Reserved</t>
  </si>
  <si>
    <t>AAD-89430.B2msh.Govt.3 Year Reserved</t>
  </si>
  <si>
    <t>AAD-89560.B4msh.Online.On-Demand</t>
  </si>
  <si>
    <t>B4msh</t>
  </si>
  <si>
    <t>AAD-89560.B4msh.Govt.On-Demand</t>
  </si>
  <si>
    <t>AAD-89560.B4msh.Govt.1 Year Reserved</t>
  </si>
  <si>
    <t>AAD-89560.B4msh.Govt.3 Year Reserved</t>
  </si>
  <si>
    <t>AAD-89454.B2msh.Online.On-Demand</t>
  </si>
  <si>
    <t>AAD-89454.B2msh.Govt.On-Demand</t>
  </si>
  <si>
    <t>AAD-89454.B2msh.Govt.1 Year Reserved</t>
  </si>
  <si>
    <t>AAD-89454.B2msh.Govt.3 Year Reserved</t>
  </si>
  <si>
    <t>AAD-89465.B2msh.Online.On-Demand</t>
  </si>
  <si>
    <t>AAD-89465.B2msh.Govt.On-Demand</t>
  </si>
  <si>
    <t>AAD-89465.B2msh.Govt.1 Year Reserved</t>
  </si>
  <si>
    <t>AAD-89465.B2msh.Govt.3 Year Reserved</t>
  </si>
  <si>
    <t>AAD-89540.B4msh.Online.On-Demand</t>
  </si>
  <si>
    <t>AAD-89540.B4msh.Govt.On-Demand</t>
  </si>
  <si>
    <t>AAD-89540.B4msh.Govt.1 Year Reserved</t>
  </si>
  <si>
    <t>AAD-89540.B4msh.Govt.3 Year Reserved</t>
  </si>
  <si>
    <t>AAD-89552.B4msh.Online.On-Demand</t>
  </si>
  <si>
    <t>AAD-89552.B4msh.Govt.On-Demand</t>
  </si>
  <si>
    <t>AAD-89552.B4msh.Govt.1 Year Reserved</t>
  </si>
  <si>
    <t>AAD-89552.B4msh.Govt.3 Year Reserved</t>
  </si>
  <si>
    <t>997-00140.D1.Online.On-Demand</t>
  </si>
  <si>
    <t>Virtual Machines D/DS Series</t>
  </si>
  <si>
    <t>D1</t>
  </si>
  <si>
    <t>1c / 3.5 GiB</t>
  </si>
  <si>
    <t>997-00140.D1.Govt.On-Demand</t>
  </si>
  <si>
    <t>997-00140.D1.Govt.1 Year Reserved</t>
  </si>
  <si>
    <t>997-00140.D1.Govt.3 Year Reserved</t>
  </si>
  <si>
    <t>N7H-08596.D1.Online.On-Demand</t>
  </si>
  <si>
    <t>N7H-08596.D1.Govt.On-Demand</t>
  </si>
  <si>
    <t>N7H-08596.D1.Govt.1 Year Reserved</t>
  </si>
  <si>
    <t>N7H-08596.D1.Govt.3 Year Reserved</t>
  </si>
  <si>
    <t>997-00248.D11.Online.On-Demand</t>
  </si>
  <si>
    <t>D11</t>
  </si>
  <si>
    <t>997-00248.D11.Govt.On-Demand</t>
  </si>
  <si>
    <t>997-00248.D11.Govt.1 Year Reserved</t>
  </si>
  <si>
    <t>997-00248.D11.Govt.3 Year Reserved</t>
  </si>
  <si>
    <t>N7H-08608.D11.Online.On-Demand</t>
  </si>
  <si>
    <t>N7H-08608.D11.Govt.On-Demand</t>
  </si>
  <si>
    <t>N7H-08608.D11.Govt.1 Year Reserved</t>
  </si>
  <si>
    <t>N7H-08608.D11.Govt.3 Year Reserved</t>
  </si>
  <si>
    <t>997-00260.D12.Online.On-Demand</t>
  </si>
  <si>
    <t>D12</t>
  </si>
  <si>
    <t>997-00260.D12.Govt.On-Demand</t>
  </si>
  <si>
    <t>997-00260.D12.Govt.1 Year Reserved</t>
  </si>
  <si>
    <t>997-00260.D12.Govt.3 Year Reserved</t>
  </si>
  <si>
    <t>N7H-08689.D12.Online.On-Demand</t>
  </si>
  <si>
    <t>N7H-08689.D12.Govt.On-Demand</t>
  </si>
  <si>
    <t>N7H-08689.D12.Govt.1 Year Reserved</t>
  </si>
  <si>
    <t>N7H-08689.D12.Govt.3 Year Reserved</t>
  </si>
  <si>
    <t>997-00272.D13.Online.On-Demand</t>
  </si>
  <si>
    <t>D13</t>
  </si>
  <si>
    <t>997-00272.D13.Govt.On-Demand</t>
  </si>
  <si>
    <t>997-00272.D13.Govt.1 Year Reserved</t>
  </si>
  <si>
    <t>997-00272.D13.Govt.3 Year Reserved</t>
  </si>
  <si>
    <t>N7H-08885.D13.Online.On-Demand</t>
  </si>
  <si>
    <t>N7H-08885.D13.Govt.On-Demand</t>
  </si>
  <si>
    <t>N7H-08885.D13.Govt.1 Year Reserved</t>
  </si>
  <si>
    <t>N7H-08885.D13.Govt.3 Year Reserved</t>
  </si>
  <si>
    <t>997-00284.D14.Online.On-Demand</t>
  </si>
  <si>
    <t>D14</t>
  </si>
  <si>
    <t>16c / 112 GiB</t>
  </si>
  <si>
    <t>997-00284.D14.Govt.On-Demand</t>
  </si>
  <si>
    <t>997-00284.D14.Govt.1 Year Reserved</t>
  </si>
  <si>
    <t>997-00284.D14.Govt.3 Year Reserved</t>
  </si>
  <si>
    <t>N7H-08946.D14.Online.On-Demand</t>
  </si>
  <si>
    <t>N7H-08946.D14.Govt.On-Demand</t>
  </si>
  <si>
    <t>N7H-08946.D14.Govt.1 Year Reserved</t>
  </si>
  <si>
    <t>N7H-08946.D14.Govt.3 Year Reserved</t>
  </si>
  <si>
    <t>997-00172.D2.Online.On-Demand</t>
  </si>
  <si>
    <t>D2</t>
  </si>
  <si>
    <t>2c / 7 GiB</t>
  </si>
  <si>
    <t>997-00172.D2.Govt.On-Demand</t>
  </si>
  <si>
    <t>997-00172.D2.Govt.1 Year Reserved</t>
  </si>
  <si>
    <t>997-00172.D2.Govt.3 Year Reserved</t>
  </si>
  <si>
    <t>N7H-09344.D2.Online.On-Demand</t>
  </si>
  <si>
    <t>N7H-09344.D2.Govt.On-Demand</t>
  </si>
  <si>
    <t>N7H-09344.D2.Govt.1 Year Reserved</t>
  </si>
  <si>
    <t>N7H-09344.D2.Govt.3 Year Reserved</t>
  </si>
  <si>
    <t>997-00184.D3.Online.On-Demand</t>
  </si>
  <si>
    <t>D3</t>
  </si>
  <si>
    <t>4c / 14 GiB</t>
  </si>
  <si>
    <t>997-00184.D3.Govt.On-Demand</t>
  </si>
  <si>
    <t>997-00184.D3.Govt.1 Year Reserved</t>
  </si>
  <si>
    <t>997-00184.D3.Govt.3 Year Reserved</t>
  </si>
  <si>
    <t>N7H-09430.D3.Online.On-Demand</t>
  </si>
  <si>
    <t>N7H-09430.D3.Govt.On-Demand</t>
  </si>
  <si>
    <t>N7H-09430.D3.Govt.1 Year Reserved</t>
  </si>
  <si>
    <t>N7H-09430.D3.Govt.3 Year Reserved</t>
  </si>
  <si>
    <t>997-00196.D4.Online.On-Demand</t>
  </si>
  <si>
    <t>D4</t>
  </si>
  <si>
    <t>8c / 28 GiB</t>
  </si>
  <si>
    <t>997-00196.D4.Govt.On-Demand</t>
  </si>
  <si>
    <t>997-00196.D4.Govt.1 Year Reserved</t>
  </si>
  <si>
    <t>997-00196.D4.Govt.3 Year Reserved</t>
  </si>
  <si>
    <t>N7H-09421.D4.Online.On-Demand</t>
  </si>
  <si>
    <t>N7H-09421.D4.Govt.On-Demand</t>
  </si>
  <si>
    <t>N7H-09421.D4.Govt.1 Year Reserved</t>
  </si>
  <si>
    <t>N7H-09421.D4.Govt.3 Year Reserved</t>
  </si>
  <si>
    <t>997-00144.D1.Online.On-Demand</t>
  </si>
  <si>
    <t>997-00144.D1.Govt.On-Demand</t>
  </si>
  <si>
    <t>997-00144.D1.Govt.1 Year Reserved</t>
  </si>
  <si>
    <t>997-00144.D1.Govt.3 Year Reserved</t>
  </si>
  <si>
    <t>997-02394.D1.Online.On-Demand</t>
  </si>
  <si>
    <t>997-02394.D1.Govt.On-Demand</t>
  </si>
  <si>
    <t>997-02394.D1.Govt.1 Year Reserved</t>
  </si>
  <si>
    <t>997-02394.D1.Govt.3 Year Reserved</t>
  </si>
  <si>
    <t>N7H-08524.D1.Online.On-Demand</t>
  </si>
  <si>
    <t>N7H-08524.D1.Govt.On-Demand</t>
  </si>
  <si>
    <t>N7H-08524.D1.Govt.1 Year Reserved</t>
  </si>
  <si>
    <t>N7H-08524.D1.Govt.3 Year Reserved</t>
  </si>
  <si>
    <t>N7H-08525.D1.Online.On-Demand</t>
  </si>
  <si>
    <t>N7H-08525.D1.Govt.On-Demand</t>
  </si>
  <si>
    <t>N7H-08525.D1.Govt.1 Year Reserved</t>
  </si>
  <si>
    <t>N7H-08525.D1.Govt.3 Year Reserved</t>
  </si>
  <si>
    <t>997-00252.D11.Online.On-Demand</t>
  </si>
  <si>
    <t>997-00252.D11.Govt.On-Demand</t>
  </si>
  <si>
    <t>997-00252.D11.Govt.1 Year Reserved</t>
  </si>
  <si>
    <t>997-00252.D11.Govt.3 Year Reserved</t>
  </si>
  <si>
    <t>997-02434.D11.Online.On-Demand</t>
  </si>
  <si>
    <t>997-02434.D11.Govt.On-Demand</t>
  </si>
  <si>
    <t>997-02434.D11.Govt.1 Year Reserved</t>
  </si>
  <si>
    <t>997-02434.D11.Govt.3 Year Reserved</t>
  </si>
  <si>
    <t>N7H-09316.D11.Online.On-Demand</t>
  </si>
  <si>
    <t>N7H-09316.D11.Govt.On-Demand</t>
  </si>
  <si>
    <t>N7H-09316.D11.Govt.1 Year Reserved</t>
  </si>
  <si>
    <t>N7H-09316.D11.Govt.3 Year Reserved</t>
  </si>
  <si>
    <t>N7H-09317.D11.Online.On-Demand</t>
  </si>
  <si>
    <t>N7H-09317.D11.Govt.On-Demand</t>
  </si>
  <si>
    <t>N7H-09317.D11.Govt.1 Year Reserved</t>
  </si>
  <si>
    <t>N7H-09317.D11.Govt.3 Year Reserved</t>
  </si>
  <si>
    <t>997-00264.D12.Online.On-Demand</t>
  </si>
  <si>
    <t>997-00264.D12.Govt.On-Demand</t>
  </si>
  <si>
    <t>997-00264.D12.Govt.1 Year Reserved</t>
  </si>
  <si>
    <t>997-00264.D12.Govt.3 Year Reserved</t>
  </si>
  <si>
    <t>997-02442.D12.Online.On-Demand</t>
  </si>
  <si>
    <t>997-02442.D12.Govt.On-Demand</t>
  </si>
  <si>
    <t>997-02442.D12.Govt.1 Year Reserved</t>
  </si>
  <si>
    <t>997-02442.D12.Govt.3 Year Reserved</t>
  </si>
  <si>
    <t>N7H-09357.D12.Online.On-Demand</t>
  </si>
  <si>
    <t>N7H-09357.D12.Govt.On-Demand</t>
  </si>
  <si>
    <t>N7H-09357.D12.Govt.1 Year Reserved</t>
  </si>
  <si>
    <t>N7H-09357.D12.Govt.3 Year Reserved</t>
  </si>
  <si>
    <t>N7H-09223.D12.Online.On-Demand</t>
  </si>
  <si>
    <t>N7H-09223.D12.Govt.On-Demand</t>
  </si>
  <si>
    <t>N7H-09223.D12.Govt.1 Year Reserved</t>
  </si>
  <si>
    <t>N7H-09223.D12.Govt.3 Year Reserved</t>
  </si>
  <si>
    <t>997-00276.D13.Online.On-Demand</t>
  </si>
  <si>
    <t>997-00276.D13.Govt.On-Demand</t>
  </si>
  <si>
    <t>997-00276.D13.Govt.1 Year Reserved</t>
  </si>
  <si>
    <t>997-00276.D13.Govt.3 Year Reserved</t>
  </si>
  <si>
    <t>997-02450.D13.Online.On-Demand</t>
  </si>
  <si>
    <t>997-02450.D13.Govt.On-Demand</t>
  </si>
  <si>
    <t>997-02450.D13.Govt.1 Year Reserved</t>
  </si>
  <si>
    <t>997-02450.D13.Govt.3 Year Reserved</t>
  </si>
  <si>
    <t>N7H-09263.D13.Online.On-Demand</t>
  </si>
  <si>
    <t>N7H-09263.D13.Govt.On-Demand</t>
  </si>
  <si>
    <t>N7H-09263.D13.Govt.1 Year Reserved</t>
  </si>
  <si>
    <t>N7H-09263.D13.Govt.3 Year Reserved</t>
  </si>
  <si>
    <t>N7H-09264.D13.Online.On-Demand</t>
  </si>
  <si>
    <t>N7H-09264.D13.Govt.On-Demand</t>
  </si>
  <si>
    <t>N7H-09264.D13.Govt.1 Year Reserved</t>
  </si>
  <si>
    <t>N7H-09264.D13.Govt.3 Year Reserved</t>
  </si>
  <si>
    <t>997-00288.D14.Online.On-Demand</t>
  </si>
  <si>
    <t>997-00288.D14.Govt.On-Demand</t>
  </si>
  <si>
    <t>997-00288.D14.Govt.1 Year Reserved</t>
  </si>
  <si>
    <t>997-00288.D14.Govt.3 Year Reserved</t>
  </si>
  <si>
    <t>997-02458.D14.Online.On-Demand</t>
  </si>
  <si>
    <t>997-02458.D14.Govt.On-Demand</t>
  </si>
  <si>
    <t>997-02458.D14.Govt.1 Year Reserved</t>
  </si>
  <si>
    <t>997-02458.D14.Govt.3 Year Reserved</t>
  </si>
  <si>
    <t>N7H-09304.D14.Online.On-Demand</t>
  </si>
  <si>
    <t>N7H-09304.D14.Govt.On-Demand</t>
  </si>
  <si>
    <t>N7H-09304.D14.Govt.1 Year Reserved</t>
  </si>
  <si>
    <t>N7H-09304.D14.Govt.3 Year Reserved</t>
  </si>
  <si>
    <t>N7H-09305.D14.Online.On-Demand</t>
  </si>
  <si>
    <t>N7H-09305.D14.Govt.On-Demand</t>
  </si>
  <si>
    <t>N7H-09305.D14.Govt.1 Year Reserved</t>
  </si>
  <si>
    <t>N7H-09305.D14.Govt.3 Year Reserved</t>
  </si>
  <si>
    <t>997-00176.D2.Online.On-Demand</t>
  </si>
  <si>
    <t>997-00176.D2.Govt.On-Demand</t>
  </si>
  <si>
    <t>997-00176.D2.Govt.1 Year Reserved</t>
  </si>
  <si>
    <t>997-00176.D2.Govt.3 Year Reserved</t>
  </si>
  <si>
    <t>997-02466.D2.Online.On-Demand</t>
  </si>
  <si>
    <t>997-02466.D2.Govt.On-Demand</t>
  </si>
  <si>
    <t>997-02466.D2.Govt.1 Year Reserved</t>
  </si>
  <si>
    <t>997-02466.D2.Govt.3 Year Reserved</t>
  </si>
  <si>
    <t>N7H-09367.D2.Online.On-Demand</t>
  </si>
  <si>
    <t>N7H-09367.D2.Govt.On-Demand</t>
  </si>
  <si>
    <t>N7H-09367.D2.Govt.1 Year Reserved</t>
  </si>
  <si>
    <t>N7H-09367.D2.Govt.3 Year Reserved</t>
  </si>
  <si>
    <t>N7H-09358.D2.Online.On-Demand</t>
  </si>
  <si>
    <t>N7H-09358.D2.Govt.On-Demand</t>
  </si>
  <si>
    <t>N7H-09358.D2.Govt.1 Year Reserved</t>
  </si>
  <si>
    <t>N7H-09358.D2.Govt.3 Year Reserved</t>
  </si>
  <si>
    <t>997-00188.D3.Online.On-Demand</t>
  </si>
  <si>
    <t>997-00188.D3.Govt.On-Demand</t>
  </si>
  <si>
    <t>997-00188.D3.Govt.1 Year Reserved</t>
  </si>
  <si>
    <t>997-00188.D3.Govt.3 Year Reserved</t>
  </si>
  <si>
    <t>997-02474.D3.Online.On-Demand</t>
  </si>
  <si>
    <t>997-02474.D3.Govt.On-Demand</t>
  </si>
  <si>
    <t>997-02474.D3.Govt.1 Year Reserved</t>
  </si>
  <si>
    <t>997-02474.D3.Govt.3 Year Reserved</t>
  </si>
  <si>
    <t>N7H-09463.D3.Online.On-Demand</t>
  </si>
  <si>
    <t>N7H-09463.D3.Govt.On-Demand</t>
  </si>
  <si>
    <t>N7H-09463.D3.Govt.1 Year Reserved</t>
  </si>
  <si>
    <t>N7H-09463.D3.Govt.3 Year Reserved</t>
  </si>
  <si>
    <t>N7H-09464.D3.Online.On-Demand</t>
  </si>
  <si>
    <t>N7H-09464.D3.Govt.On-Demand</t>
  </si>
  <si>
    <t>N7H-09464.D3.Govt.1 Year Reserved</t>
  </si>
  <si>
    <t>N7H-09464.D3.Govt.3 Year Reserved</t>
  </si>
  <si>
    <t>997-00200.D4.Online.On-Demand</t>
  </si>
  <si>
    <t>997-00200.D4.Govt.On-Demand</t>
  </si>
  <si>
    <t>997-00200.D4.Govt.1 Year Reserved</t>
  </si>
  <si>
    <t>997-00200.D4.Govt.3 Year Reserved</t>
  </si>
  <si>
    <t>997-02482.D4.Online.On-Demand</t>
  </si>
  <si>
    <t>997-02482.D4.Govt.On-Demand</t>
  </si>
  <si>
    <t>997-02482.D4.Govt.1 Year Reserved</t>
  </si>
  <si>
    <t>997-02482.D4.Govt.3 Year Reserved</t>
  </si>
  <si>
    <t>N7H-09454.D4.Online.On-Demand</t>
  </si>
  <si>
    <t>N7H-09454.D4.Govt.On-Demand</t>
  </si>
  <si>
    <t>N7H-09454.D4.Govt.1 Year Reserved</t>
  </si>
  <si>
    <t>N7H-09454.D4.Govt.3 Year Reserved</t>
  </si>
  <si>
    <t>N7H-09455.D4.Online.On-Demand</t>
  </si>
  <si>
    <t>N7H-09455.D4.Govt.On-Demand</t>
  </si>
  <si>
    <t>N7H-09455.D4.Govt.1 Year Reserved</t>
  </si>
  <si>
    <t>N7H-09455.D4.Govt.3 Year Reserved</t>
  </si>
  <si>
    <t>AAD-30126.D11 v2.Online.On-Demand</t>
  </si>
  <si>
    <t>Virtual Machines Dv2/DSv2 Series</t>
  </si>
  <si>
    <t>D11 v2</t>
  </si>
  <si>
    <t>Memory Optimised</t>
  </si>
  <si>
    <t>Promo</t>
  </si>
  <si>
    <t>AAD-30126.D11 v2.Govt.On-Demand</t>
  </si>
  <si>
    <t>AAD-30126.D11 v2.Govt.1 Year Reserved</t>
  </si>
  <si>
    <t>AAD-30126.D11 v2.Govt.3 Year Reserved</t>
  </si>
  <si>
    <t>AAD-30135.D12 v2.Online.On-Demand</t>
  </si>
  <si>
    <t>D12 v2</t>
  </si>
  <si>
    <t>AAD-30135.D12 v2.Govt.On-Demand</t>
  </si>
  <si>
    <t>AAD-30135.D12 v2.Govt.1 Year Reserved</t>
  </si>
  <si>
    <t>AAD-30135.D12 v2.Govt.3 Year Reserved</t>
  </si>
  <si>
    <t>AAD-30156.D13 v2.Online.On-Demand</t>
  </si>
  <si>
    <t>D13 v2</t>
  </si>
  <si>
    <t>AAD-30156.D13 v2.Govt.On-Demand</t>
  </si>
  <si>
    <t>AAD-30156.D13 v2.Govt.1 Year Reserved</t>
  </si>
  <si>
    <t>AAD-30156.D13 v2.Govt.3 Year Reserved</t>
  </si>
  <si>
    <t>AAD-30133.D14 v2.Online.On-Demand</t>
  </si>
  <si>
    <t>D14 v2</t>
  </si>
  <si>
    <t>AAD-30133.D14 v2.Govt.On-Demand</t>
  </si>
  <si>
    <t>AAD-30133.D14 v2.Govt.1 Year Reserved</t>
  </si>
  <si>
    <t>AAD-30133.D14 v2.Govt.3 Year Reserved</t>
  </si>
  <si>
    <t>AAD-30227.D2 v2.Online.On-Demand</t>
  </si>
  <si>
    <t>D2 v2</t>
  </si>
  <si>
    <t>AAD-30227.D2 v2.Govt.On-Demand</t>
  </si>
  <si>
    <t>AAD-30227.D2 v2.Govt.1 Year Reserved</t>
  </si>
  <si>
    <t>AAD-30227.D2 v2.Govt.3 Year Reserved</t>
  </si>
  <si>
    <t>AAD-30230.D3 v2.Online.On-Demand</t>
  </si>
  <si>
    <t>D3 v2</t>
  </si>
  <si>
    <t>AAD-30230.D3 v2.Govt.On-Demand</t>
  </si>
  <si>
    <t>AAD-30230.D3 v2.Govt.1 Year Reserved</t>
  </si>
  <si>
    <t>AAD-30230.D3 v2.Govt.3 Year Reserved</t>
  </si>
  <si>
    <t>AAD-30231.D4 v2.Online.On-Demand</t>
  </si>
  <si>
    <t>D4 v2</t>
  </si>
  <si>
    <t>AAD-30231.D4 v2.Govt.On-Demand</t>
  </si>
  <si>
    <t>AAD-30231.D4 v2.Govt.1 Year Reserved</t>
  </si>
  <si>
    <t>AAD-30231.D4 v2.Govt.3 Year Reserved</t>
  </si>
  <si>
    <t>AAD-30226.D5 v2.Online.On-Demand</t>
  </si>
  <si>
    <t>D5 v2</t>
  </si>
  <si>
    <t>16c / 56 GiB</t>
  </si>
  <si>
    <t>AAD-30226.D5 v2.Govt.On-Demand</t>
  </si>
  <si>
    <t>AAD-30226.D5 v2.Govt.1 Year Reserved</t>
  </si>
  <si>
    <t>AAD-30226.D5 v2.Govt.3 Year Reserved</t>
  </si>
  <si>
    <t>AAD-29999.D11 v2.Online.On-Demand</t>
  </si>
  <si>
    <t>AAD-29999.D11 v2.Govt.On-Demand</t>
  </si>
  <si>
    <t>AAD-29999.D11 v2.Govt.1 Year Reserved</t>
  </si>
  <si>
    <t>AAD-29999.D11 v2.Govt.3 Year Reserved</t>
  </si>
  <si>
    <t>AAA-49020.D11 v2.Online.On-Demand</t>
  </si>
  <si>
    <t>AAA-49020.D11 v2.Govt.On-Demand</t>
  </si>
  <si>
    <t>AAA-49020.D11 v2.Govt.1 Year Reserved</t>
  </si>
  <si>
    <t>AAA-49020.D11 v2.Govt.3 Year Reserved</t>
  </si>
  <si>
    <t>AAD-29996.D12 v2.Online.On-Demand</t>
  </si>
  <si>
    <t>AAD-29996.D12 v2.Govt.On-Demand</t>
  </si>
  <si>
    <t>AAD-29996.D12 v2.Govt.1 Year Reserved</t>
  </si>
  <si>
    <t>AAD-29996.D12 v2.Govt.3 Year Reserved</t>
  </si>
  <si>
    <t>AAA-49013.D12 v2.Online.On-Demand</t>
  </si>
  <si>
    <t>AAA-49013.D12 v2.Govt.On-Demand</t>
  </si>
  <si>
    <t>AAA-49013.D12 v2.Govt.1 Year Reserved</t>
  </si>
  <si>
    <t>AAA-49013.D12 v2.Govt.3 Year Reserved</t>
  </si>
  <si>
    <t>AAD-29997.D13 v2.Online.On-Demand</t>
  </si>
  <si>
    <t>AAD-29997.D13 v2.Govt.On-Demand</t>
  </si>
  <si>
    <t>AAD-29997.D13 v2.Govt.1 Year Reserved</t>
  </si>
  <si>
    <t>AAD-29997.D13 v2.Govt.3 Year Reserved</t>
  </si>
  <si>
    <t>AAA-49011.D13 v2.Online.On-Demand</t>
  </si>
  <si>
    <t>AAA-49011.D13 v2.Govt.On-Demand</t>
  </si>
  <si>
    <t>AAA-49011.D13 v2.Govt.1 Year Reserved</t>
  </si>
  <si>
    <t>AAA-49011.D13 v2.Govt.3 Year Reserved</t>
  </si>
  <si>
    <t>AAD-30006.D14 v2.Online.On-Demand</t>
  </si>
  <si>
    <t>AAD-30006.D14 v2.Govt.On-Demand</t>
  </si>
  <si>
    <t>AAD-30006.D14 v2.Govt.1 Year Reserved</t>
  </si>
  <si>
    <t>AAD-30006.D14 v2.Govt.3 Year Reserved</t>
  </si>
  <si>
    <t>AAA-49022.D14 v2.Online.On-Demand</t>
  </si>
  <si>
    <t>AAA-49022.D14 v2.Govt.On-Demand</t>
  </si>
  <si>
    <t>AAA-49022.D14 v2.Govt.1 Year Reserved</t>
  </si>
  <si>
    <t>AAA-49022.D14 v2.Govt.3 Year Reserved</t>
  </si>
  <si>
    <t>AAD-30228.D2 v2.Online.On-Demand</t>
  </si>
  <si>
    <t>AAD-30228.D2 v2.Govt.On-Demand</t>
  </si>
  <si>
    <t>AAD-30228.D2 v2.Govt.1 Year Reserved</t>
  </si>
  <si>
    <t>AAD-30228.D2 v2.Govt.3 Year Reserved</t>
  </si>
  <si>
    <t>AAA-49015.D2 v2.Online.On-Demand</t>
  </si>
  <si>
    <t>AAA-49015.D2 v2.Govt.On-Demand</t>
  </si>
  <si>
    <t>AAA-49015.D2 v2.Govt.1 Year Reserved</t>
  </si>
  <si>
    <t>AAA-49015.D2 v2.Govt.3 Year Reserved</t>
  </si>
  <si>
    <t>AAD-30235.D3 v2.Online.On-Demand</t>
  </si>
  <si>
    <t>AAD-30235.D3 v2.Govt.On-Demand</t>
  </si>
  <si>
    <t>AAD-30235.D3 v2.Govt.1 Year Reserved</t>
  </si>
  <si>
    <t>AAD-30235.D3 v2.Govt.3 Year Reserved</t>
  </si>
  <si>
    <t>AAA-49019.D3 v2.Online.On-Demand</t>
  </si>
  <si>
    <t>AAA-49019.D3 v2.Govt.On-Demand</t>
  </si>
  <si>
    <t>AAA-49019.D3 v2.Govt.1 Year Reserved</t>
  </si>
  <si>
    <t>AAA-49019.D3 v2.Govt.3 Year Reserved</t>
  </si>
  <si>
    <t>AAD-30225.D4 v2.Online.On-Demand</t>
  </si>
  <si>
    <t>AAD-30225.D4 v2.Govt.On-Demand</t>
  </si>
  <si>
    <t>AAD-30225.D4 v2.Govt.1 Year Reserved</t>
  </si>
  <si>
    <t>AAD-30225.D4 v2.Govt.3 Year Reserved</t>
  </si>
  <si>
    <t>AAA-49014.D4 v2.Online.On-Demand</t>
  </si>
  <si>
    <t>AAA-49014.D4 v2.Govt.On-Demand</t>
  </si>
  <si>
    <t>AAA-49014.D4 v2.Govt.1 Year Reserved</t>
  </si>
  <si>
    <t>AAA-49014.D4 v2.Govt.3 Year Reserved</t>
  </si>
  <si>
    <t>AAD-30237.D5 v2.Online.On-Demand</t>
  </si>
  <si>
    <t>AAD-30237.D5 v2.Govt.On-Demand</t>
  </si>
  <si>
    <t>AAD-30237.D5 v2.Govt.1 Year Reserved</t>
  </si>
  <si>
    <t>AAD-30237.D5 v2.Govt.3 Year Reserved</t>
  </si>
  <si>
    <t>AAA-49029.D5 v2.Online.On-Demand</t>
  </si>
  <si>
    <t>AAA-49029.D5 v2.Govt.On-Demand</t>
  </si>
  <si>
    <t>AAA-49029.D5 v2.Govt.1 Year Reserved</t>
  </si>
  <si>
    <t>AAA-49029.D5 v2.Govt.3 Year Reserved</t>
  </si>
  <si>
    <t>997-04276.D1 v2.Online.On-Demand</t>
  </si>
  <si>
    <t>D1 v2</t>
  </si>
  <si>
    <t>997-04276.D1 v2.Govt.On-Demand</t>
  </si>
  <si>
    <t>997-04276.D1 v2.Govt.1 Year Reserved</t>
  </si>
  <si>
    <t>997-04276.D1 v2.Govt.3 Year Reserved</t>
  </si>
  <si>
    <t>N7H-08410.D1 v2.Online.On-Demand</t>
  </si>
  <si>
    <t>N7H-08410.D1 v2.Govt.On-Demand</t>
  </si>
  <si>
    <t>N7H-08410.D1 v2.Govt.1 Year Reserved</t>
  </si>
  <si>
    <t>N7H-08410.D1 v2.Govt.3 Year Reserved</t>
  </si>
  <si>
    <t>997-03923.D11 v2.Online.On-Demand</t>
  </si>
  <si>
    <t>997-03923.D11 v2.Govt.On-Demand</t>
  </si>
  <si>
    <t>997-03923.D11 v2.Govt.1 Year Reserved</t>
  </si>
  <si>
    <t>997-03923.D11 v2.Govt.3 Year Reserved</t>
  </si>
  <si>
    <t>N7H-08635.D11 v2.Online.On-Demand</t>
  </si>
  <si>
    <t>N7H-08635.D11 v2.Govt.On-Demand</t>
  </si>
  <si>
    <t>N7H-08635.D11 v2.Govt.1 Year Reserved</t>
  </si>
  <si>
    <t>N7H-08635.D11 v2.Govt.3 Year Reserved</t>
  </si>
  <si>
    <t>997-03959.D12 v2.Online.On-Demand</t>
  </si>
  <si>
    <t>997-03959.D12 v2.Govt.On-Demand</t>
  </si>
  <si>
    <t>997-03959.D12 v2.Govt.1 Year Reserved</t>
  </si>
  <si>
    <t>997-03959.D12 v2.Govt.3 Year Reserved</t>
  </si>
  <si>
    <t>N7H-08832.D12 v2.Online.On-Demand</t>
  </si>
  <si>
    <t>N7H-08832.D12 v2.Govt.On-Demand</t>
  </si>
  <si>
    <t>N7H-08832.D12 v2.Govt.1 Year Reserved</t>
  </si>
  <si>
    <t>N7H-08832.D12 v2.Govt.3 Year Reserved</t>
  </si>
  <si>
    <t>997-03975.D13 v2.Online.On-Demand</t>
  </si>
  <si>
    <t>997-03975.D13 v2.Govt.On-Demand</t>
  </si>
  <si>
    <t>997-03975.D13 v2.Govt.1 Year Reserved</t>
  </si>
  <si>
    <t>997-03975.D13 v2.Govt.3 Year Reserved</t>
  </si>
  <si>
    <t>N7H-08893.D13 v2.Online.On-Demand</t>
  </si>
  <si>
    <t>N7H-08893.D13 v2.Govt.On-Demand</t>
  </si>
  <si>
    <t>N7H-08893.D13 v2.Govt.1 Year Reserved</t>
  </si>
  <si>
    <t>N7H-08893.D13 v2.Govt.3 Year Reserved</t>
  </si>
  <si>
    <t>997-03996.D14 v2.Online.On-Demand</t>
  </si>
  <si>
    <t>997-03996.D14 v2.Govt.On-Demand</t>
  </si>
  <si>
    <t>997-03996.D14 v2.Govt.1 Year Reserved</t>
  </si>
  <si>
    <t>997-03996.D14 v2.Govt.3 Year Reserved</t>
  </si>
  <si>
    <t>N7H-08954.D14 v2.Online.On-Demand</t>
  </si>
  <si>
    <t>N7H-08954.D14 v2.Govt.On-Demand</t>
  </si>
  <si>
    <t>N7H-08954.D14 v2.Govt.1 Year Reserved</t>
  </si>
  <si>
    <t>N7H-08954.D14 v2.Govt.3 Year Reserved</t>
  </si>
  <si>
    <t>N7H-09603.D15 v2.Online.On-Demand</t>
  </si>
  <si>
    <t>D15 v2</t>
  </si>
  <si>
    <t>20c / 140 GiB</t>
  </si>
  <si>
    <t>N7H-09603.D15 v2.Govt.On-Demand</t>
  </si>
  <si>
    <t>N7H-09603.D15 v2.Govt.1 Year Reserved</t>
  </si>
  <si>
    <t>N7H-09603.D15 v2.Govt.3 Year Reserved</t>
  </si>
  <si>
    <t>AAA-19111.D15 v2.Online.On-Demand</t>
  </si>
  <si>
    <t>AAA-19111.D15 v2.Govt.On-Demand</t>
  </si>
  <si>
    <t>AAA-19111.D15 v2.Govt.1 Year Reserved</t>
  </si>
  <si>
    <t>AAA-19111.D15 v2.Govt.3 Year Reserved</t>
  </si>
  <si>
    <t>AAD-77095.D15i v2.Online.On-Demand</t>
  </si>
  <si>
    <t>D15i v2</t>
  </si>
  <si>
    <t>AAD-77095.D15i v2.Govt.On-Demand</t>
  </si>
  <si>
    <t>AAD-77095.D15i v2.Govt.1 Year Reserved</t>
  </si>
  <si>
    <t>AAD-77095.D15i v2.Govt.3 Year Reserved</t>
  </si>
  <si>
    <t>997-04012.D2 v2.Online.On-Demand</t>
  </si>
  <si>
    <t>997-04012.D2 v2.Govt.On-Demand</t>
  </si>
  <si>
    <t>997-04012.D2 v2.Govt.1 Year Reserved</t>
  </si>
  <si>
    <t>997-04012.D2 v2.Govt.3 Year Reserved</t>
  </si>
  <si>
    <t>N7H-09094.D2 v2.Online.On-Demand</t>
  </si>
  <si>
    <t>N7H-09094.D2 v2.Govt.On-Demand</t>
  </si>
  <si>
    <t>N7H-09094.D2 v2.Govt.1 Year Reserved</t>
  </si>
  <si>
    <t>N7H-09094.D2 v2.Govt.3 Year Reserved</t>
  </si>
  <si>
    <t>997-04028.D3 v2.Online.On-Demand</t>
  </si>
  <si>
    <t>997-04028.D3 v2.Govt.On-Demand</t>
  </si>
  <si>
    <t>997-04028.D3 v2.Govt.1 Year Reserved</t>
  </si>
  <si>
    <t>997-04028.D3 v2.Govt.3 Year Reserved</t>
  </si>
  <si>
    <t>N7H-09110.D3 v2.Online.On-Demand</t>
  </si>
  <si>
    <t>N7H-09110.D3 v2.Govt.On-Demand</t>
  </si>
  <si>
    <t>N7H-09110.D3 v2.Govt.1 Year Reserved</t>
  </si>
  <si>
    <t>N7H-09110.D3 v2.Govt.3 Year Reserved</t>
  </si>
  <si>
    <t>997-04044.D4 v2.Online.On-Demand</t>
  </si>
  <si>
    <t>997-04044.D4 v2.Govt.On-Demand</t>
  </si>
  <si>
    <t>997-04044.D4 v2.Govt.1 Year Reserved</t>
  </si>
  <si>
    <t>997-04044.D4 v2.Govt.3 Year Reserved</t>
  </si>
  <si>
    <t>N7H-09221.D4 v2.Online.On-Demand</t>
  </si>
  <si>
    <t>N7H-09221.D4 v2.Govt.On-Demand</t>
  </si>
  <si>
    <t>N7H-09221.D4 v2.Govt.1 Year Reserved</t>
  </si>
  <si>
    <t>N7H-09221.D4 v2.Govt.3 Year Reserved</t>
  </si>
  <si>
    <t>997-04090.D5 v2.Online.On-Demand</t>
  </si>
  <si>
    <t>997-04090.D5 v2.Govt.On-Demand</t>
  </si>
  <si>
    <t>997-04090.D5 v2.Govt.1 Year Reserved</t>
  </si>
  <si>
    <t>997-04090.D5 v2.Govt.3 Year Reserved</t>
  </si>
  <si>
    <t>N7H-09940.D5 v2.Online.On-Demand</t>
  </si>
  <si>
    <t>N7H-09940.D5 v2.Govt.On-Demand</t>
  </si>
  <si>
    <t>N7H-09940.D5 v2.Govt.1 Year Reserved</t>
  </si>
  <si>
    <t>N7H-09940.D5 v2.Govt.3 Year Reserved</t>
  </si>
  <si>
    <t>997-04284.D1 v2.Online.On-Demand</t>
  </si>
  <si>
    <t>997-04284.D1 v2.Govt.On-Demand</t>
  </si>
  <si>
    <t>997-04284.D1 v2.Govt.1 Year Reserved</t>
  </si>
  <si>
    <t>997-04284.D1 v2.Govt.3 Year Reserved</t>
  </si>
  <si>
    <t>997-04300.D1 v2.Online.On-Demand</t>
  </si>
  <si>
    <t>997-04300.D1 v2.Govt.On-Demand</t>
  </si>
  <si>
    <t>997-04300.D1 v2.Govt.1 Year Reserved</t>
  </si>
  <si>
    <t>997-04300.D1 v2.Govt.3 Year Reserved</t>
  </si>
  <si>
    <t>N7H-08379.D1 v2.Online.On-Demand</t>
  </si>
  <si>
    <t>N7H-08379.D1 v2.Govt.On-Demand</t>
  </si>
  <si>
    <t>N7H-08379.D1 v2.Govt.1 Year Reserved</t>
  </si>
  <si>
    <t>N7H-08379.D1 v2.Govt.3 Year Reserved</t>
  </si>
  <si>
    <t>N7H-08380.D1 v2.Online.On-Demand</t>
  </si>
  <si>
    <t>N7H-08380.D1 v2.Govt.On-Demand</t>
  </si>
  <si>
    <t>N7H-08380.D1 v2.Govt.1 Year Reserved</t>
  </si>
  <si>
    <t>N7H-08380.D1 v2.Govt.3 Year Reserved</t>
  </si>
  <si>
    <t>997-03941.D11 v2.Online.On-Demand</t>
  </si>
  <si>
    <t>997-03941.D11 v2.Govt.On-Demand</t>
  </si>
  <si>
    <t>997-03941.D11 v2.Govt.1 Year Reserved</t>
  </si>
  <si>
    <t>997-03941.D11 v2.Govt.3 Year Reserved</t>
  </si>
  <si>
    <t>997-04095.D11 v2.Online.On-Demand</t>
  </si>
  <si>
    <t>997-04095.D11 v2.Govt.On-Demand</t>
  </si>
  <si>
    <t>997-04095.D11 v2.Govt.1 Year Reserved</t>
  </si>
  <si>
    <t>997-04095.D11 v2.Govt.3 Year Reserved</t>
  </si>
  <si>
    <t>N7H-08735.D11 v2.Online.On-Demand</t>
  </si>
  <si>
    <t>N7H-08735.D11 v2.Govt.On-Demand</t>
  </si>
  <si>
    <t>N7H-08735.D11 v2.Govt.1 Year Reserved</t>
  </si>
  <si>
    <t>N7H-08735.D11 v2.Govt.3 Year Reserved</t>
  </si>
  <si>
    <t>N7H-08746.D11 v2.Online.On-Demand</t>
  </si>
  <si>
    <t>N7H-08746.D11 v2.Govt.On-Demand</t>
  </si>
  <si>
    <t>N7H-08746.D11 v2.Govt.1 Year Reserved</t>
  </si>
  <si>
    <t>N7H-08746.D11 v2.Govt.3 Year Reserved</t>
  </si>
  <si>
    <t>997-03977.D12 v2.Online.On-Demand</t>
  </si>
  <si>
    <t>997-03977.D12 v2.Govt.On-Demand</t>
  </si>
  <si>
    <t>997-03977.D12 v2.Govt.1 Year Reserved</t>
  </si>
  <si>
    <t>997-03977.D12 v2.Govt.3 Year Reserved</t>
  </si>
  <si>
    <t>997-04101.D12 v2.Online.On-Demand</t>
  </si>
  <si>
    <t>997-04101.D12 v2.Govt.On-Demand</t>
  </si>
  <si>
    <t>997-04101.D12 v2.Govt.1 Year Reserved</t>
  </si>
  <si>
    <t>997-04101.D12 v2.Govt.3 Year Reserved</t>
  </si>
  <si>
    <t>N7H-08806.D12 v2.Online.On-Demand</t>
  </si>
  <si>
    <t>N7H-08806.D12 v2.Govt.On-Demand</t>
  </si>
  <si>
    <t>N7H-08806.D12 v2.Govt.1 Year Reserved</t>
  </si>
  <si>
    <t>N7H-08806.D12 v2.Govt.3 Year Reserved</t>
  </si>
  <si>
    <t>N7H-08807.D12 v2.Online.On-Demand</t>
  </si>
  <si>
    <t>N7H-08807.D12 v2.Govt.On-Demand</t>
  </si>
  <si>
    <t>N7H-08807.D12 v2.Govt.1 Year Reserved</t>
  </si>
  <si>
    <t>N7H-08807.D12 v2.Govt.3 Year Reserved</t>
  </si>
  <si>
    <t>997-03988.D13 v2.Online.On-Demand</t>
  </si>
  <si>
    <t>997-03988.D13 v2.Govt.On-Demand</t>
  </si>
  <si>
    <t>997-03988.D13 v2.Govt.1 Year Reserved</t>
  </si>
  <si>
    <t>997-03988.D13 v2.Govt.3 Year Reserved</t>
  </si>
  <si>
    <t>997-04117.D13 v2.Online.On-Demand</t>
  </si>
  <si>
    <t>997-04117.D13 v2.Govt.On-Demand</t>
  </si>
  <si>
    <t>997-04117.D13 v2.Govt.1 Year Reserved</t>
  </si>
  <si>
    <t>997-04117.D13 v2.Govt.3 Year Reserved</t>
  </si>
  <si>
    <t>N7H-08867.D13 v2.Online.On-Demand</t>
  </si>
  <si>
    <t>N7H-08867.D13 v2.Govt.On-Demand</t>
  </si>
  <si>
    <t>N7H-08867.D13 v2.Govt.1 Year Reserved</t>
  </si>
  <si>
    <t>N7H-08867.D13 v2.Govt.3 Year Reserved</t>
  </si>
  <si>
    <t>N7H-08868.D13 v2.Online.On-Demand</t>
  </si>
  <si>
    <t>N7H-08868.D13 v2.Govt.On-Demand</t>
  </si>
  <si>
    <t>N7H-08868.D13 v2.Govt.1 Year Reserved</t>
  </si>
  <si>
    <t>N7H-08868.D13 v2.Govt.3 Year Reserved</t>
  </si>
  <si>
    <t>997-04004.D14 v2.Online.On-Demand</t>
  </si>
  <si>
    <t>997-04004.D14 v2.Govt.On-Demand</t>
  </si>
  <si>
    <t>997-04004.D14 v2.Govt.1 Year Reserved</t>
  </si>
  <si>
    <t>997-04004.D14 v2.Govt.3 Year Reserved</t>
  </si>
  <si>
    <t>997-04123.D14 v2.Online.On-Demand</t>
  </si>
  <si>
    <t>997-04123.D14 v2.Govt.On-Demand</t>
  </si>
  <si>
    <t>997-04123.D14 v2.Govt.1 Year Reserved</t>
  </si>
  <si>
    <t>997-04123.D14 v2.Govt.3 Year Reserved</t>
  </si>
  <si>
    <t>N7H-08928.D14 v2.Online.On-Demand</t>
  </si>
  <si>
    <t>N7H-08928.D14 v2.Govt.On-Demand</t>
  </si>
  <si>
    <t>N7H-08928.D14 v2.Govt.1 Year Reserved</t>
  </si>
  <si>
    <t>N7H-08928.D14 v2.Govt.3 Year Reserved</t>
  </si>
  <si>
    <t>N7H-08929.D14 v2.Online.On-Demand</t>
  </si>
  <si>
    <t>N7H-08929.D14 v2.Govt.On-Demand</t>
  </si>
  <si>
    <t>N7H-08929.D14 v2.Govt.1 Year Reserved</t>
  </si>
  <si>
    <t>N7H-08929.D14 v2.Govt.3 Year Reserved</t>
  </si>
  <si>
    <t>N7H-09565.D15 v2.Online.On-Demand</t>
  </si>
  <si>
    <t>N7H-09565.D15 v2.Govt.On-Demand</t>
  </si>
  <si>
    <t>N7H-09565.D15 v2.Govt.1 Year Reserved</t>
  </si>
  <si>
    <t>N7H-09565.D15 v2.Govt.3 Year Reserved</t>
  </si>
  <si>
    <t>N7H-09566.D15 v2.Online.On-Demand</t>
  </si>
  <si>
    <t>N7H-09566.D15 v2.Govt.On-Demand</t>
  </si>
  <si>
    <t>N7H-09566.D15 v2.Govt.1 Year Reserved</t>
  </si>
  <si>
    <t>N7H-09566.D15 v2.Govt.3 Year Reserved</t>
  </si>
  <si>
    <t>AAA-19112.D15 v2.Online.On-Demand</t>
  </si>
  <si>
    <t>AAA-19112.D15 v2.Govt.On-Demand</t>
  </si>
  <si>
    <t>AAA-19112.D15 v2.Govt.1 Year Reserved</t>
  </si>
  <si>
    <t>AAA-19112.D15 v2.Govt.3 Year Reserved</t>
  </si>
  <si>
    <t>AAA-19244.D15 v2.Online.On-Demand</t>
  </si>
  <si>
    <t>AAA-19244.D15 v2.Govt.On-Demand</t>
  </si>
  <si>
    <t>AAA-19244.D15 v2.Govt.1 Year Reserved</t>
  </si>
  <si>
    <t>AAA-19244.D15 v2.Govt.3 Year Reserved</t>
  </si>
  <si>
    <t>AAD-77132.D15i v2.Online.On-Demand</t>
  </si>
  <si>
    <t>AAD-77132.D15i v2.Govt.On-Demand</t>
  </si>
  <si>
    <t>AAD-77132.D15i v2.Govt.1 Year Reserved</t>
  </si>
  <si>
    <t>AAD-77132.D15i v2.Govt.3 Year Reserved</t>
  </si>
  <si>
    <t>AAD-77149.D15i v2.Online.On-Demand</t>
  </si>
  <si>
    <t>AAD-77149.D15i v2.Govt.On-Demand</t>
  </si>
  <si>
    <t>AAD-77149.D15i v2.Govt.1 Year Reserved</t>
  </si>
  <si>
    <t>AAD-77149.D15i v2.Govt.3 Year Reserved</t>
  </si>
  <si>
    <t>997-04020.D2 v2.Online.On-Demand</t>
  </si>
  <si>
    <t>997-04020.D2 v2.Govt.On-Demand</t>
  </si>
  <si>
    <t>997-04020.D2 v2.Govt.1 Year Reserved</t>
  </si>
  <si>
    <t>997-04020.D2 v2.Govt.3 Year Reserved</t>
  </si>
  <si>
    <t>997-04139.D2 v2.Online.On-Demand</t>
  </si>
  <si>
    <t>997-04139.D2 v2.Govt.On-Demand</t>
  </si>
  <si>
    <t>997-04139.D2 v2.Govt.1 Year Reserved</t>
  </si>
  <si>
    <t>997-04139.D2 v2.Govt.3 Year Reserved</t>
  </si>
  <si>
    <t>N7H-09054.D2 v2.Online.On-Demand</t>
  </si>
  <si>
    <t>N7H-09054.D2 v2.Govt.On-Demand</t>
  </si>
  <si>
    <t>N7H-09054.D2 v2.Govt.1 Year Reserved</t>
  </si>
  <si>
    <t>N7H-09054.D2 v2.Govt.3 Year Reserved</t>
  </si>
  <si>
    <t>N7H-09055.D2 v2.Online.On-Demand</t>
  </si>
  <si>
    <t>N7H-09055.D2 v2.Govt.On-Demand</t>
  </si>
  <si>
    <t>N7H-09055.D2 v2.Govt.1 Year Reserved</t>
  </si>
  <si>
    <t>N7H-09055.D2 v2.Govt.3 Year Reserved</t>
  </si>
  <si>
    <t>997-04036.D3 v2.Online.On-Demand</t>
  </si>
  <si>
    <t>997-04036.D3 v2.Govt.On-Demand</t>
  </si>
  <si>
    <t>997-04036.D3 v2.Govt.1 Year Reserved</t>
  </si>
  <si>
    <t>997-04036.D3 v2.Govt.3 Year Reserved</t>
  </si>
  <si>
    <t>997-04155.D3 v2.Online.On-Demand</t>
  </si>
  <si>
    <t>997-04155.D3 v2.Govt.On-Demand</t>
  </si>
  <si>
    <t>997-04155.D3 v2.Govt.1 Year Reserved</t>
  </si>
  <si>
    <t>997-04155.D3 v2.Govt.3 Year Reserved</t>
  </si>
  <si>
    <t>N7H-09185.D3 v2.Online.On-Demand</t>
  </si>
  <si>
    <t>N7H-09185.D3 v2.Govt.On-Demand</t>
  </si>
  <si>
    <t>N7H-09185.D3 v2.Govt.1 Year Reserved</t>
  </si>
  <si>
    <t>N7H-09185.D3 v2.Govt.3 Year Reserved</t>
  </si>
  <si>
    <t>N7H-09186.D3 v2.Online.On-Demand</t>
  </si>
  <si>
    <t>N7H-09186.D3 v2.Govt.On-Demand</t>
  </si>
  <si>
    <t>N7H-09186.D3 v2.Govt.1 Year Reserved</t>
  </si>
  <si>
    <t>N7H-09186.D3 v2.Govt.3 Year Reserved</t>
  </si>
  <si>
    <t>997-04072.D4 v2.Online.On-Demand</t>
  </si>
  <si>
    <t>997-04072.D4 v2.Govt.On-Demand</t>
  </si>
  <si>
    <t>997-04072.D4 v2.Govt.1 Year Reserved</t>
  </si>
  <si>
    <t>997-04072.D4 v2.Govt.3 Year Reserved</t>
  </si>
  <si>
    <t>997-04161.D4 v2.Online.On-Demand</t>
  </si>
  <si>
    <t>997-04161.D4 v2.Govt.On-Demand</t>
  </si>
  <si>
    <t>997-04161.D4 v2.Govt.1 Year Reserved</t>
  </si>
  <si>
    <t>997-04161.D4 v2.Govt.3 Year Reserved</t>
  </si>
  <si>
    <t>N7H-09201.D4 v2.Online.On-Demand</t>
  </si>
  <si>
    <t>N7H-09201.D4 v2.Govt.On-Demand</t>
  </si>
  <si>
    <t>N7H-09201.D4 v2.Govt.1 Year Reserved</t>
  </si>
  <si>
    <t>N7H-09201.D4 v2.Govt.3 Year Reserved</t>
  </si>
  <si>
    <t>N7H-09202.D4 v2.Online.On-Demand</t>
  </si>
  <si>
    <t>N7H-09202.D4 v2.Govt.On-Demand</t>
  </si>
  <si>
    <t>N7H-09202.D4 v2.Govt.1 Year Reserved</t>
  </si>
  <si>
    <t>N7H-09202.D4 v2.Govt.3 Year Reserved</t>
  </si>
  <si>
    <t>997-04108.D5 v2.Online.On-Demand</t>
  </si>
  <si>
    <t>997-04108.D5 v2.Govt.On-Demand</t>
  </si>
  <si>
    <t>997-04108.D5 v2.Govt.1 Year Reserved</t>
  </si>
  <si>
    <t>997-04108.D5 v2.Govt.3 Year Reserved</t>
  </si>
  <si>
    <t>997-04177.D5 v2.Online.On-Demand</t>
  </si>
  <si>
    <t>997-04177.D5 v2.Govt.On-Demand</t>
  </si>
  <si>
    <t>997-04177.D5 v2.Govt.1 Year Reserved</t>
  </si>
  <si>
    <t>997-04177.D5 v2.Govt.3 Year Reserved</t>
  </si>
  <si>
    <t>N7H-09971.D5 v2.Online.On-Demand</t>
  </si>
  <si>
    <t>N7H-09971.D5 v2.Govt.On-Demand</t>
  </si>
  <si>
    <t>N7H-09971.D5 v2.Govt.1 Year Reserved</t>
  </si>
  <si>
    <t>N7H-09971.D5 v2.Govt.3 Year Reserved</t>
  </si>
  <si>
    <t>N7H-09972.D5 v2.Online.On-Demand</t>
  </si>
  <si>
    <t>N7H-09972.D5 v2.Govt.On-Demand</t>
  </si>
  <si>
    <t>N7H-09972.D5 v2.Govt.1 Year Reserved</t>
  </si>
  <si>
    <t>N7H-09972.D5 v2.Govt.3 Year Reserved</t>
  </si>
  <si>
    <t>AAA-45074.D16 v3.Online.On-Demand</t>
  </si>
  <si>
    <t>Virtual Machines Dv3/DSv3 Series</t>
  </si>
  <si>
    <t>D16 v3</t>
  </si>
  <si>
    <t>16c / 64.1 GiB</t>
  </si>
  <si>
    <t>AAA-45074.D16 v3.Govt.On-Demand</t>
  </si>
  <si>
    <t>AAA-45074.D16 v3.Govt.1 Year Reserved</t>
  </si>
  <si>
    <t>AAA-45074.D16 v3.Govt.3 Year Reserved</t>
  </si>
  <si>
    <t>AAA-49964.D16 v3.Online.On-Demand</t>
  </si>
  <si>
    <t>AAA-49964.D16 v3.Govt.On-Demand</t>
  </si>
  <si>
    <t>AAA-49964.D16 v3.Govt.1 Year Reserved</t>
  </si>
  <si>
    <t>AAA-49964.D16 v3.Govt.3 Year Reserved</t>
  </si>
  <si>
    <t>AAA-44918.D2 v3.Online.On-Demand</t>
  </si>
  <si>
    <t>D2 v3</t>
  </si>
  <si>
    <t>AAA-44918.D2 v3.Govt.On-Demand</t>
  </si>
  <si>
    <t>AAA-44918.D2 v3.Govt.1 Year Reserved</t>
  </si>
  <si>
    <t>AAA-44918.D2 v3.Govt.3 Year Reserved</t>
  </si>
  <si>
    <t>AAA-49956.D2 v3.Online.On-Demand</t>
  </si>
  <si>
    <t>AAA-49956.D2 v3.Govt.On-Demand</t>
  </si>
  <si>
    <t>AAA-49956.D2 v3.Govt.1 Year Reserved</t>
  </si>
  <si>
    <t>AAA-49956.D2 v3.Govt.3 Year Reserved</t>
  </si>
  <si>
    <t>AAA-54055.D32 v3.Online.On-Demand</t>
  </si>
  <si>
    <t>D32 v3</t>
  </si>
  <si>
    <t>AAA-54055.D32 v3.Govt.On-Demand</t>
  </si>
  <si>
    <t>AAA-54055.D32 v3.Govt.1 Year Reserved</t>
  </si>
  <si>
    <t>AAA-54055.D32 v3.Govt.3 Year Reserved</t>
  </si>
  <si>
    <t>AAA-95016.D32 v3.Online.On-Demand</t>
  </si>
  <si>
    <t>AAA-95016.D32 v3.Govt.On-Demand</t>
  </si>
  <si>
    <t>AAA-95016.D32 v3.Govt.1 Year Reserved</t>
  </si>
  <si>
    <t>AAA-95016.D32 v3.Govt.3 Year Reserved</t>
  </si>
  <si>
    <t>AAA-44996.D4 v3.Online.On-Demand</t>
  </si>
  <si>
    <t>D4 v3</t>
  </si>
  <si>
    <t>AAA-44996.D4 v3.Govt.On-Demand</t>
  </si>
  <si>
    <t>AAA-44996.D4 v3.Govt.1 Year Reserved</t>
  </si>
  <si>
    <t>AAA-44996.D4 v3.Govt.3 Year Reserved</t>
  </si>
  <si>
    <t>AAA-49958.D4 v3.Online.On-Demand</t>
  </si>
  <si>
    <t>AAA-49958.D4 v3.Govt.On-Demand</t>
  </si>
  <si>
    <t>AAA-49958.D4 v3.Govt.1 Year Reserved</t>
  </si>
  <si>
    <t>AAA-49958.D4 v3.Govt.3 Year Reserved</t>
  </si>
  <si>
    <t>AAD-52665.D48 v3.Online.On-Demand</t>
  </si>
  <si>
    <t>D48 v3</t>
  </si>
  <si>
    <t>AAD-52665.D48 v3.Govt.On-Demand</t>
  </si>
  <si>
    <t>AAD-52665.D48 v3.Govt.1 Year Reserved</t>
  </si>
  <si>
    <t>AAD-52665.D48 v3.Govt.3 Year Reserved</t>
  </si>
  <si>
    <t>AAD-53044.D48 v3.Online.On-Demand</t>
  </si>
  <si>
    <t>AAD-53044.D48 v3.Govt.On-Demand</t>
  </si>
  <si>
    <t>AAD-53044.D48 v3.Govt.1 Year Reserved</t>
  </si>
  <si>
    <t>AAD-53044.D48 v3.Govt.3 Year Reserved</t>
  </si>
  <si>
    <t>AAA-53908.D64 v3.Online.On-Demand</t>
  </si>
  <si>
    <t>D64 v3</t>
  </si>
  <si>
    <t>AAA-53908.D64 v3.Govt.On-Demand</t>
  </si>
  <si>
    <t>AAA-53908.D64 v3.Govt.1 Year Reserved</t>
  </si>
  <si>
    <t>AAA-53908.D64 v3.Govt.3 Year Reserved</t>
  </si>
  <si>
    <t>AAA-95227.D64 v3.Online.On-Demand</t>
  </si>
  <si>
    <t>AAA-95227.D64 v3.Govt.On-Demand</t>
  </si>
  <si>
    <t>AAA-95227.D64 v3.Govt.1 Year Reserved</t>
  </si>
  <si>
    <t>AAA-95227.D64 v3.Govt.3 Year Reserved</t>
  </si>
  <si>
    <t>AAA-45152.D8 v3.Online.On-Demand</t>
  </si>
  <si>
    <t>D8 v3</t>
  </si>
  <si>
    <t>AAA-45152.D8 v3.Govt.On-Demand</t>
  </si>
  <si>
    <t>AAA-45152.D8 v3.Govt.1 Year Reserved</t>
  </si>
  <si>
    <t>AAA-45152.D8 v3.Govt.3 Year Reserved</t>
  </si>
  <si>
    <t>AAA-49957.D8 v3.Online.On-Demand</t>
  </si>
  <si>
    <t>AAA-49957.D8 v3.Govt.On-Demand</t>
  </si>
  <si>
    <t>AAA-49957.D8 v3.Govt.1 Year Reserved</t>
  </si>
  <si>
    <t>AAA-49957.D8 v3.Govt.3 Year Reserved</t>
  </si>
  <si>
    <t>AAA-45075.D16 v3.Online.On-Demand</t>
  </si>
  <si>
    <t>AAA-45075.D16 v3.Govt.On-Demand</t>
  </si>
  <si>
    <t>AAA-45075.D16 v3.Govt.1 Year Reserved</t>
  </si>
  <si>
    <t>AAA-45075.D16 v3.Govt.3 Year Reserved</t>
  </si>
  <si>
    <t>AAA-45076.D16 v3.Online.On-Demand</t>
  </si>
  <si>
    <t>AAA-45076.D16 v3.Govt.On-Demand</t>
  </si>
  <si>
    <t>AAA-45076.D16 v3.Govt.1 Year Reserved</t>
  </si>
  <si>
    <t>AAA-45076.D16 v3.Govt.3 Year Reserved</t>
  </si>
  <si>
    <t>AAA-49962.D16 v3.Online.On-Demand</t>
  </si>
  <si>
    <t>AAA-49962.D16 v3.Govt.On-Demand</t>
  </si>
  <si>
    <t>AAA-49962.D16 v3.Govt.1 Year Reserved</t>
  </si>
  <si>
    <t>AAA-49962.D16 v3.Govt.3 Year Reserved</t>
  </si>
  <si>
    <t>AAA-50370.D16 v3.Online.On-Demand</t>
  </si>
  <si>
    <t>AAA-50370.D16 v3.Govt.On-Demand</t>
  </si>
  <si>
    <t>AAA-50370.D16 v3.Govt.1 Year Reserved</t>
  </si>
  <si>
    <t>AAA-50370.D16 v3.Govt.3 Year Reserved</t>
  </si>
  <si>
    <t>AAA-44919.D2 v3.Online.On-Demand</t>
  </si>
  <si>
    <t>AAA-44919.D2 v3.Govt.On-Demand</t>
  </si>
  <si>
    <t>AAA-44919.D2 v3.Govt.1 Year Reserved</t>
  </si>
  <si>
    <t>AAA-44919.D2 v3.Govt.3 Year Reserved</t>
  </si>
  <si>
    <t>AAA-44920.D2 v3.Online.On-Demand</t>
  </si>
  <si>
    <t>AAA-44920.D2 v3.Govt.On-Demand</t>
  </si>
  <si>
    <t>AAA-44920.D2 v3.Govt.1 Year Reserved</t>
  </si>
  <si>
    <t>AAA-44920.D2 v3.Govt.3 Year Reserved</t>
  </si>
  <si>
    <t>AAA-49965.D2 v3.Online.On-Demand</t>
  </si>
  <si>
    <t>AAA-49965.D2 v3.Govt.On-Demand</t>
  </si>
  <si>
    <t>AAA-49965.D2 v3.Govt.1 Year Reserved</t>
  </si>
  <si>
    <t>AAA-49965.D2 v3.Govt.3 Year Reserved</t>
  </si>
  <si>
    <t>AAA-50367.D2 v3.Online.On-Demand</t>
  </si>
  <si>
    <t>AAA-50367.D2 v3.Govt.On-Demand</t>
  </si>
  <si>
    <t>AAA-50367.D2 v3.Govt.1 Year Reserved</t>
  </si>
  <si>
    <t>AAA-50367.D2 v3.Govt.3 Year Reserved</t>
  </si>
  <si>
    <t>AAA-53841.D32 v3.Online.On-Demand</t>
  </si>
  <si>
    <t>AAA-53841.D32 v3.Govt.On-Demand</t>
  </si>
  <si>
    <t>AAA-53841.D32 v3.Govt.1 Year Reserved</t>
  </si>
  <si>
    <t>AAA-53841.D32 v3.Govt.3 Year Reserved</t>
  </si>
  <si>
    <t>AAA-54256.D32 v3.Online.On-Demand</t>
  </si>
  <si>
    <t>AAA-54256.D32 v3.Govt.On-Demand</t>
  </si>
  <si>
    <t>AAA-54256.D32 v3.Govt.1 Year Reserved</t>
  </si>
  <si>
    <t>AAA-54256.D32 v3.Govt.3 Year Reserved</t>
  </si>
  <si>
    <t>AAA-95056.D32 v3.Online.On-Demand</t>
  </si>
  <si>
    <t>AAA-95056.D32 v3.Govt.On-Demand</t>
  </si>
  <si>
    <t>AAA-95056.D32 v3.Govt.1 Year Reserved</t>
  </si>
  <si>
    <t>AAA-95056.D32 v3.Govt.3 Year Reserved</t>
  </si>
  <si>
    <t>AAA-95853.D32 v3.Online.On-Demand</t>
  </si>
  <si>
    <t>AAA-95853.D32 v3.Govt.On-Demand</t>
  </si>
  <si>
    <t>AAA-95853.D32 v3.Govt.1 Year Reserved</t>
  </si>
  <si>
    <t>AAA-95853.D32 v3.Govt.3 Year Reserved</t>
  </si>
  <si>
    <t>AAA-44997.D4 v3.Online.On-Demand</t>
  </si>
  <si>
    <t>AAA-44997.D4 v3.Govt.On-Demand</t>
  </si>
  <si>
    <t>AAA-44997.D4 v3.Govt.1 Year Reserved</t>
  </si>
  <si>
    <t>AAA-44997.D4 v3.Govt.3 Year Reserved</t>
  </si>
  <si>
    <t>AAA-44998.D4 v3.Online.On-Demand</t>
  </si>
  <si>
    <t>AAA-44998.D4 v3.Govt.On-Demand</t>
  </si>
  <si>
    <t>AAA-44998.D4 v3.Govt.1 Year Reserved</t>
  </si>
  <si>
    <t>AAA-44998.D4 v3.Govt.3 Year Reserved</t>
  </si>
  <si>
    <t>AAA-49960.D4 v3.Online.On-Demand</t>
  </si>
  <si>
    <t>AAA-49960.D4 v3.Govt.On-Demand</t>
  </si>
  <si>
    <t>AAA-49960.D4 v3.Govt.1 Year Reserved</t>
  </si>
  <si>
    <t>AAA-49960.D4 v3.Govt.3 Year Reserved</t>
  </si>
  <si>
    <t>AAA-50369.D4 v3.Online.On-Demand</t>
  </si>
  <si>
    <t>AAA-50369.D4 v3.Govt.On-Demand</t>
  </si>
  <si>
    <t>AAA-50369.D4 v3.Govt.1 Year Reserved</t>
  </si>
  <si>
    <t>AAA-50369.D4 v3.Govt.3 Year Reserved</t>
  </si>
  <si>
    <t>AAD-52696.D48 v3.Online.On-Demand</t>
  </si>
  <si>
    <t>AAD-52696.D48 v3.Govt.On-Demand</t>
  </si>
  <si>
    <t>AAD-52696.D48 v3.Govt.1 Year Reserved</t>
  </si>
  <si>
    <t>AAD-52696.D48 v3.Govt.3 Year Reserved</t>
  </si>
  <si>
    <t>AAD-52714.D48 v3.Online.On-Demand</t>
  </si>
  <si>
    <t>AAD-52714.D48 v3.Govt.On-Demand</t>
  </si>
  <si>
    <t>AAD-52714.D48 v3.Govt.1 Year Reserved</t>
  </si>
  <si>
    <t>AAD-52714.D48 v3.Govt.3 Year Reserved</t>
  </si>
  <si>
    <t>AAD-53066.D48 v3.Online.On-Demand</t>
  </si>
  <si>
    <t>AAD-53066.D48 v3.Govt.On-Demand</t>
  </si>
  <si>
    <t>AAD-53066.D48 v3.Govt.1 Year Reserved</t>
  </si>
  <si>
    <t>AAD-53066.D48 v3.Govt.3 Year Reserved</t>
  </si>
  <si>
    <t>AAD-53088.D48 v3.Online.On-Demand</t>
  </si>
  <si>
    <t>AAD-53088.D48 v3.Govt.On-Demand</t>
  </si>
  <si>
    <t>AAD-53088.D48 v3.Govt.1 Year Reserved</t>
  </si>
  <si>
    <t>AAD-53088.D48 v3.Govt.3 Year Reserved</t>
  </si>
  <si>
    <t>AAA-53843.D64 v3.Online.On-Demand</t>
  </si>
  <si>
    <t>AAA-53843.D64 v3.Govt.On-Demand</t>
  </si>
  <si>
    <t>AAA-53843.D64 v3.Govt.1 Year Reserved</t>
  </si>
  <si>
    <t>AAA-53843.D64 v3.Govt.3 Year Reserved</t>
  </si>
  <si>
    <t>AAA-54257.D64 v3.Online.On-Demand</t>
  </si>
  <si>
    <t>AAA-54257.D64 v3.Govt.On-Demand</t>
  </si>
  <si>
    <t>AAA-54257.D64 v3.Govt.1 Year Reserved</t>
  </si>
  <si>
    <t>AAA-54257.D64 v3.Govt.3 Year Reserved</t>
  </si>
  <si>
    <t>AAA-95258.D64 v3.Online.On-Demand</t>
  </si>
  <si>
    <t>AAA-95258.D64 v3.Govt.On-Demand</t>
  </si>
  <si>
    <t>AAA-95258.D64 v3.Govt.1 Year Reserved</t>
  </si>
  <si>
    <t>AAA-95258.D64 v3.Govt.3 Year Reserved</t>
  </si>
  <si>
    <t>AAA-95996.D64 v3.Online.On-Demand</t>
  </si>
  <si>
    <t>AAA-95996.D64 v3.Govt.On-Demand</t>
  </si>
  <si>
    <t>AAA-95996.D64 v3.Govt.1 Year Reserved</t>
  </si>
  <si>
    <t>AAA-95996.D64 v3.Govt.3 Year Reserved</t>
  </si>
  <si>
    <t>AAA-45153.D8 v3.Online.On-Demand</t>
  </si>
  <si>
    <t>AAA-45153.D8 v3.Govt.On-Demand</t>
  </si>
  <si>
    <t>AAA-45153.D8 v3.Govt.1 Year Reserved</t>
  </si>
  <si>
    <t>AAA-45153.D8 v3.Govt.3 Year Reserved</t>
  </si>
  <si>
    <t>AAA-45154.D8 v3.Online.On-Demand</t>
  </si>
  <si>
    <t>AAA-45154.D8 v3.Govt.On-Demand</t>
  </si>
  <si>
    <t>AAA-45154.D8 v3.Govt.1 Year Reserved</t>
  </si>
  <si>
    <t>AAA-45154.D8 v3.Govt.3 Year Reserved</t>
  </si>
  <si>
    <t>AAA-49961.D8 v3.Online.On-Demand</t>
  </si>
  <si>
    <t>AAA-49961.D8 v3.Govt.On-Demand</t>
  </si>
  <si>
    <t>AAA-49961.D8 v3.Govt.1 Year Reserved</t>
  </si>
  <si>
    <t>AAA-49961.D8 v3.Govt.3 Year Reserved</t>
  </si>
  <si>
    <t>AAA-50366.D8 v3.Online.On-Demand</t>
  </si>
  <si>
    <t>AAA-50366.D8 v3.Govt.On-Demand</t>
  </si>
  <si>
    <t>AAA-50366.D8 v3.Govt.1 Year Reserved</t>
  </si>
  <si>
    <t>AAA-50366.D8 v3.Govt.3 Year Reserved</t>
  </si>
  <si>
    <t>AAD-30912.D2h v3.Online.On-Demand</t>
  </si>
  <si>
    <t>Virtual Machines Dv3/Dsv3 Series</t>
  </si>
  <si>
    <t>D2h v3</t>
  </si>
  <si>
    <t>AAD-30912.D2h v3.Govt.On-Demand</t>
  </si>
  <si>
    <t>AAD-30912.D2h v3.Govt.1 Year Reserved</t>
  </si>
  <si>
    <t>AAD-30912.D2h v3.Govt.3 Year Reserved</t>
  </si>
  <si>
    <t>AAD-30973.D4h v3.Online.On-Demand</t>
  </si>
  <si>
    <t>D4h v3</t>
  </si>
  <si>
    <t>AAD-30973.D4h v3.Govt.On-Demand</t>
  </si>
  <si>
    <t>AAD-30973.D4h v3.Govt.1 Year Reserved</t>
  </si>
  <si>
    <t>AAD-30973.D4h v3.Govt.3 Year Reserved</t>
  </si>
  <si>
    <t>AAD-89417.D8h v3.Online.On-Demand</t>
  </si>
  <si>
    <t>D8h v3</t>
  </si>
  <si>
    <t>AAD-89417.D8h v3.Govt.On-Demand</t>
  </si>
  <si>
    <t>AAD-89417.D8h v3.Govt.1 Year Reserved</t>
  </si>
  <si>
    <t>AAD-89417.D8h v3.Govt.3 Year Reserved</t>
  </si>
  <si>
    <t>AAD-30910.D2h v3.Online.On-Demand</t>
  </si>
  <si>
    <t>AAD-30910.D2h v3.Govt.On-Demand</t>
  </si>
  <si>
    <t>AAD-30910.D2h v3.Govt.1 Year Reserved</t>
  </si>
  <si>
    <t>AAD-30910.D2h v3.Govt.3 Year Reserved</t>
  </si>
  <si>
    <t>AAD-30995.D4h v3.Online.On-Demand</t>
  </si>
  <si>
    <t>AAD-30995.D4h v3.Govt.On-Demand</t>
  </si>
  <si>
    <t>AAD-30995.D4h v3.Govt.1 Year Reserved</t>
  </si>
  <si>
    <t>AAD-30995.D4h v3.Govt.3 Year Reserved</t>
  </si>
  <si>
    <t>AAD-83816.D8h v3.Online.On-Demand</t>
  </si>
  <si>
    <t>AAD-83816.D8h v3.Govt.On-Demand</t>
  </si>
  <si>
    <t>AAD-83816.D8h v3.Govt.1 Year Reserved</t>
  </si>
  <si>
    <t>AAD-83816.D8h v3.Govt.3 Year Reserved</t>
  </si>
  <si>
    <t>AAD-83834.D8h v3.Online.On-Demand</t>
  </si>
  <si>
    <t>AAD-83834.D8h v3.Govt.On-Demand</t>
  </si>
  <si>
    <t>AAD-83834.D8h v3.Govt.1 Year Reserved</t>
  </si>
  <si>
    <t>AAD-83834.D8h v3.Govt.3 Year Reserved</t>
  </si>
  <si>
    <t>AAA-48786.E16 v3.Online.On-Demand</t>
  </si>
  <si>
    <t>Virtual Machines Ev3/ESv3 Series</t>
  </si>
  <si>
    <t>E16 v3</t>
  </si>
  <si>
    <t>AAA-48786.E16 v3.Govt.On-Demand</t>
  </si>
  <si>
    <t>AAA-48786.E16 v3.Govt.1 Year Reserved</t>
  </si>
  <si>
    <t>AAA-48786.E16 v3.Govt.3 Year Reserved</t>
  </si>
  <si>
    <t>AAA-49967.E16 v3.Online.On-Demand</t>
  </si>
  <si>
    <t>AAA-49967.E16 v3.Govt.On-Demand</t>
  </si>
  <si>
    <t>AAA-49967.E16 v3.Govt.1 Year Reserved</t>
  </si>
  <si>
    <t>AAA-49967.E16 v3.Govt.3 Year Reserved</t>
  </si>
  <si>
    <t>AAA-45230.E2 v3.Online.On-Demand</t>
  </si>
  <si>
    <t>E2 v3</t>
  </si>
  <si>
    <t>AAA-45230.E2 v3.Govt.On-Demand</t>
  </si>
  <si>
    <t>AAA-45230.E2 v3.Govt.1 Year Reserved</t>
  </si>
  <si>
    <t>AAA-45230.E2 v3.Govt.3 Year Reserved</t>
  </si>
  <si>
    <t>AAA-49963.E2 v3.Online.On-Demand</t>
  </si>
  <si>
    <t>AAA-49963.E2 v3.Govt.On-Demand</t>
  </si>
  <si>
    <t>AAA-49963.E2 v3.Govt.1 Year Reserved</t>
  </si>
  <si>
    <t>AAA-49963.E2 v3.Govt.3 Year Reserved</t>
  </si>
  <si>
    <t>AAD-18754.E20 v3.Online.On-Demand</t>
  </si>
  <si>
    <t>E20 v3</t>
  </si>
  <si>
    <t>20c / 160 GiB</t>
  </si>
  <si>
    <t>AAD-18754.E20 v3.Govt.On-Demand</t>
  </si>
  <si>
    <t>AAD-18754.E20 v3.Govt.1 Year Reserved</t>
  </si>
  <si>
    <t>AAD-18754.E20 v3.Govt.3 Year Reserved</t>
  </si>
  <si>
    <t>AAD-18761.E20 v3.Online.On-Demand</t>
  </si>
  <si>
    <t>AAD-18761.E20 v3.Govt.On-Demand</t>
  </si>
  <si>
    <t>AAD-18761.E20 v3.Govt.1 Year Reserved</t>
  </si>
  <si>
    <t>AAD-18761.E20 v3.Govt.3 Year Reserved</t>
  </si>
  <si>
    <t>AAA-53844.E32 v3.Online.On-Demand</t>
  </si>
  <si>
    <t>E32 v3</t>
  </si>
  <si>
    <t>AAA-53844.E32 v3.Govt.On-Demand</t>
  </si>
  <si>
    <t>AAA-53844.E32 v3.Govt.1 Year Reserved</t>
  </si>
  <si>
    <t>AAA-53844.E32 v3.Govt.3 Year Reserved</t>
  </si>
  <si>
    <t>AAA-95407.E32 v3.Online.On-Demand</t>
  </si>
  <si>
    <t>AAA-95407.E32 v3.Govt.On-Demand</t>
  </si>
  <si>
    <t>AAA-95407.E32 v3.Govt.1 Year Reserved</t>
  </si>
  <si>
    <t>AAA-95407.E32 v3.Govt.3 Year Reserved</t>
  </si>
  <si>
    <t>AAA-45308.E4 v3.Online.On-Demand</t>
  </si>
  <si>
    <t>E4 v3</t>
  </si>
  <si>
    <t>AAA-45308.E4 v3.Govt.On-Demand</t>
  </si>
  <si>
    <t>AAA-45308.E4 v3.Govt.1 Year Reserved</t>
  </si>
  <si>
    <t>AAA-45308.E4 v3.Govt.3 Year Reserved</t>
  </si>
  <si>
    <t>AAA-49971.E4 v3.Online.On-Demand</t>
  </si>
  <si>
    <t>AAA-49971.E4 v3.Govt.On-Demand</t>
  </si>
  <si>
    <t>AAA-49971.E4 v3.Govt.1 Year Reserved</t>
  </si>
  <si>
    <t>AAA-49971.E4 v3.Govt.3 Year Reserved</t>
  </si>
  <si>
    <t>AAD-52758.E48 v3.Online.On-Demand</t>
  </si>
  <si>
    <t>E48 v3</t>
  </si>
  <si>
    <t>AAD-52758.E48 v3.Govt.On-Demand</t>
  </si>
  <si>
    <t>AAD-52758.E48 v3.Govt.1 Year Reserved</t>
  </si>
  <si>
    <t>AAD-52758.E48 v3.Govt.3 Year Reserved</t>
  </si>
  <si>
    <t>AAD-53184.E48 v3.Online.On-Demand</t>
  </si>
  <si>
    <t>AAD-53184.E48 v3.Govt.On-Demand</t>
  </si>
  <si>
    <t>AAD-53184.E48 v3.Govt.1 Year Reserved</t>
  </si>
  <si>
    <t>AAD-53184.E48 v3.Govt.3 Year Reserved</t>
  </si>
  <si>
    <t>AAA-53845.E64 v3.Online.On-Demand</t>
  </si>
  <si>
    <t>E64 v3</t>
  </si>
  <si>
    <t>64c / 432 GiB</t>
  </si>
  <si>
    <t>AAA-53845.E64 v3.Govt.On-Demand</t>
  </si>
  <si>
    <t>AAA-53845.E64 v3.Govt.1 Year Reserved</t>
  </si>
  <si>
    <t>AAA-53845.E64 v3.Govt.3 Year Reserved</t>
  </si>
  <si>
    <t>AAA-95513.E64 v3.Online.On-Demand</t>
  </si>
  <si>
    <t>AAA-95513.E64 v3.Govt.On-Demand</t>
  </si>
  <si>
    <t>AAA-95513.E64 v3.Govt.1 Year Reserved</t>
  </si>
  <si>
    <t>AAA-95513.E64 v3.Govt.3 Year Reserved</t>
  </si>
  <si>
    <t>AAD-12859.E64i v3.Online.On-Demand</t>
  </si>
  <si>
    <t>E64i v3</t>
  </si>
  <si>
    <t>AAD-12859.E64i v3.Govt.On-Demand</t>
  </si>
  <si>
    <t>AAD-12859.E64i v3.Govt.1 Year Reserved</t>
  </si>
  <si>
    <t>AAD-12859.E64i v3.Govt.3 Year Reserved</t>
  </si>
  <si>
    <t>AAD-13032.E64i v3.Online.On-Demand</t>
  </si>
  <si>
    <t>AAD-13032.E64i v3.Govt.On-Demand</t>
  </si>
  <si>
    <t>AAD-13032.E64i v3.Govt.1 Year Reserved</t>
  </si>
  <si>
    <t>AAD-13032.E64i v3.Govt.3 Year Reserved</t>
  </si>
  <si>
    <t>AAA-45386.E8 v3.Online.On-Demand</t>
  </si>
  <si>
    <t>E8 v3</t>
  </si>
  <si>
    <t>AAA-45386.E8 v3.Govt.On-Demand</t>
  </si>
  <si>
    <t>AAA-45386.E8 v3.Govt.1 Year Reserved</t>
  </si>
  <si>
    <t>AAA-45386.E8 v3.Govt.3 Year Reserved</t>
  </si>
  <si>
    <t>AAA-49966.E8 v3.Online.On-Demand</t>
  </si>
  <si>
    <t>AAA-49966.E8 v3.Govt.On-Demand</t>
  </si>
  <si>
    <t>AAA-49966.E8 v3.Govt.1 Year Reserved</t>
  </si>
  <si>
    <t>AAA-49966.E8 v3.Govt.3 Year Reserved</t>
  </si>
  <si>
    <t>AAA-48787.E16 v3.Online.On-Demand</t>
  </si>
  <si>
    <t>AAA-48787.E16 v3.Govt.On-Demand</t>
  </si>
  <si>
    <t>AAA-48787.E16 v3.Govt.1 Year Reserved</t>
  </si>
  <si>
    <t>AAA-48787.E16 v3.Govt.3 Year Reserved</t>
  </si>
  <si>
    <t>AAA-48788.E16 v3.Online.On-Demand</t>
  </si>
  <si>
    <t>AAA-48788.E16 v3.Govt.On-Demand</t>
  </si>
  <si>
    <t>AAA-48788.E16 v3.Govt.1 Year Reserved</t>
  </si>
  <si>
    <t>AAA-48788.E16 v3.Govt.3 Year Reserved</t>
  </si>
  <si>
    <t>AAA-49976.E16 v3.Online.On-Demand</t>
  </si>
  <si>
    <t>AAA-49976.E16 v3.Govt.On-Demand</t>
  </si>
  <si>
    <t>AAA-49976.E16 v3.Govt.1 Year Reserved</t>
  </si>
  <si>
    <t>AAA-49976.E16 v3.Govt.3 Year Reserved</t>
  </si>
  <si>
    <t>AAA-50373.E16 v3.Online.On-Demand</t>
  </si>
  <si>
    <t>AAA-50373.E16 v3.Govt.On-Demand</t>
  </si>
  <si>
    <t>AAA-50373.E16 v3.Govt.1 Year Reserved</t>
  </si>
  <si>
    <t>AAA-50373.E16 v3.Govt.3 Year Reserved</t>
  </si>
  <si>
    <t>AAA-45231.E2 v3.Online.On-Demand</t>
  </si>
  <si>
    <t>AAA-45231.E2 v3.Govt.On-Demand</t>
  </si>
  <si>
    <t>AAA-45231.E2 v3.Govt.1 Year Reserved</t>
  </si>
  <si>
    <t>AAA-45231.E2 v3.Govt.3 Year Reserved</t>
  </si>
  <si>
    <t>AAA-45232.E2 v3.Online.On-Demand</t>
  </si>
  <si>
    <t>AAA-45232.E2 v3.Govt.On-Demand</t>
  </si>
  <si>
    <t>AAA-45232.E2 v3.Govt.1 Year Reserved</t>
  </si>
  <si>
    <t>AAA-45232.E2 v3.Govt.3 Year Reserved</t>
  </si>
  <si>
    <t>AAA-49968.E2 v3.Online.On-Demand</t>
  </si>
  <si>
    <t>AAA-49968.E2 v3.Govt.On-Demand</t>
  </si>
  <si>
    <t>AAA-49968.E2 v3.Govt.1 Year Reserved</t>
  </si>
  <si>
    <t>AAA-49968.E2 v3.Govt.3 Year Reserved</t>
  </si>
  <si>
    <t>AAA-50372.E2 v3.Online.On-Demand</t>
  </si>
  <si>
    <t>AAA-50372.E2 v3.Govt.On-Demand</t>
  </si>
  <si>
    <t>AAA-50372.E2 v3.Govt.1 Year Reserved</t>
  </si>
  <si>
    <t>AAA-50372.E2 v3.Govt.3 Year Reserved</t>
  </si>
  <si>
    <t>AAD-18762.E20 v3.Online.On-Demand</t>
  </si>
  <si>
    <t>AAD-18762.E20 v3.Govt.On-Demand</t>
  </si>
  <si>
    <t>AAD-18762.E20 v3.Govt.1 Year Reserved</t>
  </si>
  <si>
    <t>AAD-18762.E20 v3.Govt.3 Year Reserved</t>
  </si>
  <si>
    <t>AAD-19037.E20 v3.Online.On-Demand</t>
  </si>
  <si>
    <t>AAD-19037.E20 v3.Govt.On-Demand</t>
  </si>
  <si>
    <t>AAD-19037.E20 v3.Govt.1 Year Reserved</t>
  </si>
  <si>
    <t>AAD-19037.E20 v3.Govt.3 Year Reserved</t>
  </si>
  <si>
    <t>AAD-18757.E20 v3.Online.On-Demand</t>
  </si>
  <si>
    <t>AAD-18757.E20 v3.Govt.On-Demand</t>
  </si>
  <si>
    <t>AAD-18757.E20 v3.Govt.1 Year Reserved</t>
  </si>
  <si>
    <t>AAD-18757.E20 v3.Govt.3 Year Reserved</t>
  </si>
  <si>
    <t>AAD-18759.E20 v3.Online.On-Demand</t>
  </si>
  <si>
    <t>AAD-18759.E20 v3.Govt.On-Demand</t>
  </si>
  <si>
    <t>AAD-18759.E20 v3.Govt.1 Year Reserved</t>
  </si>
  <si>
    <t>AAD-18759.E20 v3.Govt.3 Year Reserved</t>
  </si>
  <si>
    <t>AAA-53846.E32 v3.Online.On-Demand</t>
  </si>
  <si>
    <t>AAA-53846.E32 v3.Govt.On-Demand</t>
  </si>
  <si>
    <t>AAA-53846.E32 v3.Govt.1 Year Reserved</t>
  </si>
  <si>
    <t>AAA-53846.E32 v3.Govt.3 Year Reserved</t>
  </si>
  <si>
    <t>AAA-54255.E32 v3.Online.On-Demand</t>
  </si>
  <si>
    <t>AAA-54255.E32 v3.Govt.On-Demand</t>
  </si>
  <si>
    <t>AAA-54255.E32 v3.Govt.1 Year Reserved</t>
  </si>
  <si>
    <t>AAA-54255.E32 v3.Govt.3 Year Reserved</t>
  </si>
  <si>
    <t>AAA-95431.E32 v3.Online.On-Demand</t>
  </si>
  <si>
    <t>AAA-95431.E32 v3.Govt.On-Demand</t>
  </si>
  <si>
    <t>AAA-95431.E32 v3.Govt.1 Year Reserved</t>
  </si>
  <si>
    <t>AAA-95431.E32 v3.Govt.3 Year Reserved</t>
  </si>
  <si>
    <t>AAA-96139.E32 v3.Online.On-Demand</t>
  </si>
  <si>
    <t>AAA-96139.E32 v3.Govt.On-Demand</t>
  </si>
  <si>
    <t>AAA-96139.E32 v3.Govt.1 Year Reserved</t>
  </si>
  <si>
    <t>AAA-96139.E32 v3.Govt.3 Year Reserved</t>
  </si>
  <si>
    <t>AAA-45309.E4 v3.Online.On-Demand</t>
  </si>
  <si>
    <t>AAA-45309.E4 v3.Govt.On-Demand</t>
  </si>
  <si>
    <t>AAA-45309.E4 v3.Govt.1 Year Reserved</t>
  </si>
  <si>
    <t>AAA-45309.E4 v3.Govt.3 Year Reserved</t>
  </si>
  <si>
    <t>AAA-45310.E4 v3.Online.On-Demand</t>
  </si>
  <si>
    <t>AAA-45310.E4 v3.Govt.On-Demand</t>
  </si>
  <si>
    <t>AAA-45310.E4 v3.Govt.1 Year Reserved</t>
  </si>
  <si>
    <t>AAA-45310.E4 v3.Govt.3 Year Reserved</t>
  </si>
  <si>
    <t>AAA-49969.E4 v3.Online.On-Demand</t>
  </si>
  <si>
    <t>AAA-49969.E4 v3.Govt.On-Demand</t>
  </si>
  <si>
    <t>AAA-49969.E4 v3.Govt.1 Year Reserved</t>
  </si>
  <si>
    <t>AAA-49969.E4 v3.Govt.3 Year Reserved</t>
  </si>
  <si>
    <t>AAA-50368.E4 v3.Online.On-Demand</t>
  </si>
  <si>
    <t>AAA-50368.E4 v3.Govt.On-Demand</t>
  </si>
  <si>
    <t>AAA-50368.E4 v3.Govt.1 Year Reserved</t>
  </si>
  <si>
    <t>AAA-50368.E4 v3.Govt.3 Year Reserved</t>
  </si>
  <si>
    <t>AAD-52782.E48 v3.Online.On-Demand</t>
  </si>
  <si>
    <t>AAD-52782.E48 v3.Govt.On-Demand</t>
  </si>
  <si>
    <t>AAD-52782.E48 v3.Govt.1 Year Reserved</t>
  </si>
  <si>
    <t>AAD-52782.E48 v3.Govt.3 Year Reserved</t>
  </si>
  <si>
    <t>AAD-52804.E48 v3.Online.On-Demand</t>
  </si>
  <si>
    <t>AAD-52804.E48 v3.Govt.On-Demand</t>
  </si>
  <si>
    <t>AAD-52804.E48 v3.Govt.1 Year Reserved</t>
  </si>
  <si>
    <t>AAD-52804.E48 v3.Govt.3 Year Reserved</t>
  </si>
  <si>
    <t>AAD-53217.E48 v3.Online.On-Demand</t>
  </si>
  <si>
    <t>AAD-53217.E48 v3.Govt.On-Demand</t>
  </si>
  <si>
    <t>AAD-53217.E48 v3.Govt.1 Year Reserved</t>
  </si>
  <si>
    <t>AAD-53217.E48 v3.Govt.3 Year Reserved</t>
  </si>
  <si>
    <t>AAD-53242.E48 v3.Online.On-Demand</t>
  </si>
  <si>
    <t>AAD-53242.E48 v3.Govt.On-Demand</t>
  </si>
  <si>
    <t>AAD-53242.E48 v3.Govt.1 Year Reserved</t>
  </si>
  <si>
    <t>AAD-53242.E48 v3.Govt.3 Year Reserved</t>
  </si>
  <si>
    <t>AAA-53847.E64 v3.Online.On-Demand</t>
  </si>
  <si>
    <t>AAA-53847.E64 v3.Govt.On-Demand</t>
  </si>
  <si>
    <t>AAA-53847.E64 v3.Govt.1 Year Reserved</t>
  </si>
  <si>
    <t>AAA-53847.E64 v3.Govt.3 Year Reserved</t>
  </si>
  <si>
    <t>AAA-54137.E64 v3.Online.On-Demand</t>
  </si>
  <si>
    <t>AAA-54137.E64 v3.Govt.On-Demand</t>
  </si>
  <si>
    <t>AAA-54137.E64 v3.Govt.1 Year Reserved</t>
  </si>
  <si>
    <t>AAA-54137.E64 v3.Govt.3 Year Reserved</t>
  </si>
  <si>
    <t>AAA-95547.E64 v3.Online.On-Demand</t>
  </si>
  <si>
    <t>AAA-95547.E64 v3.Govt.On-Demand</t>
  </si>
  <si>
    <t>AAA-95547.E64 v3.Govt.1 Year Reserved</t>
  </si>
  <si>
    <t>AAA-95547.E64 v3.Govt.3 Year Reserved</t>
  </si>
  <si>
    <t>AAA-96224.E64 v3.Online.On-Demand</t>
  </si>
  <si>
    <t>AAA-96224.E64 v3.Govt.On-Demand</t>
  </si>
  <si>
    <t>AAA-96224.E64 v3.Govt.1 Year Reserved</t>
  </si>
  <si>
    <t>AAA-96224.E64 v3.Govt.3 Year Reserved</t>
  </si>
  <si>
    <t>AAD-12841.E64i v3.Online.On-Demand</t>
  </si>
  <si>
    <t>AAD-12841.E64i v3.Govt.On-Demand</t>
  </si>
  <si>
    <t>AAD-12841.E64i v3.Govt.1 Year Reserved</t>
  </si>
  <si>
    <t>AAD-12841.E64i v3.Govt.3 Year Reserved</t>
  </si>
  <si>
    <t>AAD-12851.E64i v3.Online.On-Demand</t>
  </si>
  <si>
    <t>AAD-12851.E64i v3.Govt.On-Demand</t>
  </si>
  <si>
    <t>AAD-12851.E64i v3.Govt.1 Year Reserved</t>
  </si>
  <si>
    <t>AAD-12851.E64i v3.Govt.3 Year Reserved</t>
  </si>
  <si>
    <t>AAD-14668.E64i v3.Online.On-Demand</t>
  </si>
  <si>
    <t>AAD-14668.E64i v3.Govt.On-Demand</t>
  </si>
  <si>
    <t>AAD-14668.E64i v3.Govt.1 Year Reserved</t>
  </si>
  <si>
    <t>AAD-14668.E64i v3.Govt.3 Year Reserved</t>
  </si>
  <si>
    <t>AAD-14673.E64i v3.Online.On-Demand</t>
  </si>
  <si>
    <t>AAD-14673.E64i v3.Govt.On-Demand</t>
  </si>
  <si>
    <t>AAD-14673.E64i v3.Govt.1 Year Reserved</t>
  </si>
  <si>
    <t>AAD-14673.E64i v3.Govt.3 Year Reserved</t>
  </si>
  <si>
    <t>AAA-45387.E8 v3.Online.On-Demand</t>
  </si>
  <si>
    <t>AAA-45387.E8 v3.Govt.On-Demand</t>
  </si>
  <si>
    <t>AAA-45387.E8 v3.Govt.1 Year Reserved</t>
  </si>
  <si>
    <t>AAA-45387.E8 v3.Govt.3 Year Reserved</t>
  </si>
  <si>
    <t>AAA-45388.E8 v3.Online.On-Demand</t>
  </si>
  <si>
    <t>AAA-45388.E8 v3.Govt.On-Demand</t>
  </si>
  <si>
    <t>AAA-45388.E8 v3.Govt.1 Year Reserved</t>
  </si>
  <si>
    <t>AAA-45388.E8 v3.Govt.3 Year Reserved</t>
  </si>
  <si>
    <t>AAA-49970.E8 v3.Online.On-Demand</t>
  </si>
  <si>
    <t>AAA-49970.E8 v3.Govt.On-Demand</t>
  </si>
  <si>
    <t>AAA-49970.E8 v3.Govt.1 Year Reserved</t>
  </si>
  <si>
    <t>AAA-49970.E8 v3.Govt.3 Year Reserved</t>
  </si>
  <si>
    <t>AAA-50371.E8 v3.Online.On-Demand</t>
  </si>
  <si>
    <t>AAA-50371.E8 v3.Govt.On-Demand</t>
  </si>
  <si>
    <t>AAA-50371.E8 v3.Govt.1 Year Reserved</t>
  </si>
  <si>
    <t>AAA-50371.E8 v3.Govt.3 Year Reserved</t>
  </si>
  <si>
    <t>AAA-14040.F1.Online.On-Demand</t>
  </si>
  <si>
    <t>Virtual Machines F/FS Series</t>
  </si>
  <si>
    <t>F1</t>
  </si>
  <si>
    <t>Compute Optimised</t>
  </si>
  <si>
    <t>AAA-14040.F1.Govt.On-Demand</t>
  </si>
  <si>
    <t>AAA-14040.F1.Govt.1 Year Reserved</t>
  </si>
  <si>
    <t>AAA-14040.F1.Govt.3 Year Reserved</t>
  </si>
  <si>
    <t>AAA-49978.F1.Online.On-Demand</t>
  </si>
  <si>
    <t>AAA-49978.F1.Govt.On-Demand</t>
  </si>
  <si>
    <t>AAA-49978.F1.Govt.1 Year Reserved</t>
  </si>
  <si>
    <t>AAA-49978.F1.Govt.3 Year Reserved</t>
  </si>
  <si>
    <t>AAA-14044.F16.Online.On-Demand</t>
  </si>
  <si>
    <t>F16</t>
  </si>
  <si>
    <t>AAA-14044.F16.Govt.On-Demand</t>
  </si>
  <si>
    <t>AAA-14044.F16.Govt.1 Year Reserved</t>
  </si>
  <si>
    <t>AAA-14044.F16.Govt.3 Year Reserved</t>
  </si>
  <si>
    <t>AAA-49975.F16.Online.On-Demand</t>
  </si>
  <si>
    <t>AAA-49975.F16.Govt.On-Demand</t>
  </si>
  <si>
    <t>AAA-49975.F16.Govt.1 Year Reserved</t>
  </si>
  <si>
    <t>AAA-49975.F16.Govt.3 Year Reserved</t>
  </si>
  <si>
    <t>AAA-14041.F2.Online.On-Demand</t>
  </si>
  <si>
    <t>F2</t>
  </si>
  <si>
    <t>AAA-14041.F2.Govt.On-Demand</t>
  </si>
  <si>
    <t>AAA-14041.F2.Govt.1 Year Reserved</t>
  </si>
  <si>
    <t>AAA-14041.F2.Govt.3 Year Reserved</t>
  </si>
  <si>
    <t>AAA-49972.F2.Online.On-Demand</t>
  </si>
  <si>
    <t>AAA-49972.F2.Govt.On-Demand</t>
  </si>
  <si>
    <t>AAA-49972.F2.Govt.1 Year Reserved</t>
  </si>
  <si>
    <t>AAA-49972.F2.Govt.3 Year Reserved</t>
  </si>
  <si>
    <t>AAA-14042.F4.Online.On-Demand</t>
  </si>
  <si>
    <t>F4</t>
  </si>
  <si>
    <t>AAA-14042.F4.Govt.On-Demand</t>
  </si>
  <si>
    <t>AAA-14042.F4.Govt.1 Year Reserved</t>
  </si>
  <si>
    <t>AAA-14042.F4.Govt.3 Year Reserved</t>
  </si>
  <si>
    <t>AAA-49973.F4.Online.On-Demand</t>
  </si>
  <si>
    <t>AAA-49973.F4.Govt.On-Demand</t>
  </si>
  <si>
    <t>AAA-49973.F4.Govt.1 Year Reserved</t>
  </si>
  <si>
    <t>AAA-49973.F4.Govt.3 Year Reserved</t>
  </si>
  <si>
    <t>AAA-14043.F8.Online.On-Demand</t>
  </si>
  <si>
    <t>F8</t>
  </si>
  <si>
    <t>AAA-14043.F8.Govt.On-Demand</t>
  </si>
  <si>
    <t>AAA-14043.F8.Govt.1 Year Reserved</t>
  </si>
  <si>
    <t>AAA-14043.F8.Govt.3 Year Reserved</t>
  </si>
  <si>
    <t>AAA-49974.F8.Online.On-Demand</t>
  </si>
  <si>
    <t>AAA-49974.F8.Govt.On-Demand</t>
  </si>
  <si>
    <t>AAA-49974.F8.Govt.1 Year Reserved</t>
  </si>
  <si>
    <t>AAA-49974.F8.Govt.3 Year Reserved</t>
  </si>
  <si>
    <t>AAA-14045.F1.Online.On-Demand</t>
  </si>
  <si>
    <t>AAA-14045.F1.Govt.On-Demand</t>
  </si>
  <si>
    <t>AAA-14045.F1.Govt.1 Year Reserved</t>
  </si>
  <si>
    <t>AAA-14045.F1.Govt.3 Year Reserved</t>
  </si>
  <si>
    <t>AAA-18662.F1.Online.On-Demand</t>
  </si>
  <si>
    <t>AAA-18662.F1.Govt.On-Demand</t>
  </si>
  <si>
    <t>AAA-18662.F1.Govt.1 Year Reserved</t>
  </si>
  <si>
    <t>AAA-18662.F1.Govt.3 Year Reserved</t>
  </si>
  <si>
    <t>AAA-49979.F1.Online.On-Demand</t>
  </si>
  <si>
    <t>AAA-49979.F1.Govt.On-Demand</t>
  </si>
  <si>
    <t>AAA-49979.F1.Govt.1 Year Reserved</t>
  </si>
  <si>
    <t>AAA-49979.F1.Govt.3 Year Reserved</t>
  </si>
  <si>
    <t>AAA-50375.F1.Online.On-Demand</t>
  </si>
  <si>
    <t>AAA-50375.F1.Govt.On-Demand</t>
  </si>
  <si>
    <t>AAA-50375.F1.Govt.1 Year Reserved</t>
  </si>
  <si>
    <t>AAA-50375.F1.Govt.3 Year Reserved</t>
  </si>
  <si>
    <t>AAA-14049.F16.Online.On-Demand</t>
  </si>
  <si>
    <t>AAA-14049.F16.Govt.On-Demand</t>
  </si>
  <si>
    <t>AAA-14049.F16.Govt.1 Year Reserved</t>
  </si>
  <si>
    <t>AAA-14049.F16.Govt.3 Year Reserved</t>
  </si>
  <si>
    <t>AAA-18666.F16.Online.On-Demand</t>
  </si>
  <si>
    <t>AAA-18666.F16.Govt.On-Demand</t>
  </si>
  <si>
    <t>AAA-18666.F16.Govt.1 Year Reserved</t>
  </si>
  <si>
    <t>AAA-18666.F16.Govt.3 Year Reserved</t>
  </si>
  <si>
    <t>AAA-49980.F16.Online.On-Demand</t>
  </si>
  <si>
    <t>AAA-49980.F16.Govt.On-Demand</t>
  </si>
  <si>
    <t>AAA-49980.F16.Govt.1 Year Reserved</t>
  </si>
  <si>
    <t>AAA-49980.F16.Govt.3 Year Reserved</t>
  </si>
  <si>
    <t>AAA-50380.F16.Online.On-Demand</t>
  </si>
  <si>
    <t>AAA-50380.F16.Govt.On-Demand</t>
  </si>
  <si>
    <t>AAA-50380.F16.Govt.1 Year Reserved</t>
  </si>
  <si>
    <t>AAA-50380.F16.Govt.3 Year Reserved</t>
  </si>
  <si>
    <t>AAA-14046.F2.Online.On-Demand</t>
  </si>
  <si>
    <t>AAA-14046.F2.Govt.On-Demand</t>
  </si>
  <si>
    <t>AAA-14046.F2.Govt.1 Year Reserved</t>
  </si>
  <si>
    <t>AAA-14046.F2.Govt.3 Year Reserved</t>
  </si>
  <si>
    <t>AAA-18663.F2.Online.On-Demand</t>
  </si>
  <si>
    <t>AAA-18663.F2.Govt.On-Demand</t>
  </si>
  <si>
    <t>AAA-18663.F2.Govt.1 Year Reserved</t>
  </si>
  <si>
    <t>AAA-18663.F2.Govt.3 Year Reserved</t>
  </si>
  <si>
    <t>AAA-49982.F2.Online.On-Demand</t>
  </si>
  <si>
    <t>AAA-49982.F2.Govt.On-Demand</t>
  </si>
  <si>
    <t>AAA-49982.F2.Govt.1 Year Reserved</t>
  </si>
  <si>
    <t>AAA-49982.F2.Govt.3 Year Reserved</t>
  </si>
  <si>
    <t>AAA-50376.F2.Online.On-Demand</t>
  </si>
  <si>
    <t>AAA-50376.F2.Govt.On-Demand</t>
  </si>
  <si>
    <t>AAA-50376.F2.Govt.1 Year Reserved</t>
  </si>
  <si>
    <t>AAA-50376.F2.Govt.3 Year Reserved</t>
  </si>
  <si>
    <t>AAA-14047.F4.Online.On-Demand</t>
  </si>
  <si>
    <t>AAA-14047.F4.Govt.On-Demand</t>
  </si>
  <si>
    <t>AAA-14047.F4.Govt.1 Year Reserved</t>
  </si>
  <si>
    <t>AAA-14047.F4.Govt.3 Year Reserved</t>
  </si>
  <si>
    <t>AAA-18664.F4.Online.On-Demand</t>
  </si>
  <si>
    <t>AAA-18664.F4.Govt.On-Demand</t>
  </si>
  <si>
    <t>AAA-18664.F4.Govt.1 Year Reserved</t>
  </si>
  <si>
    <t>AAA-18664.F4.Govt.3 Year Reserved</t>
  </si>
  <si>
    <t>AAA-49981.F4.Online.On-Demand</t>
  </si>
  <si>
    <t>AAA-49981.F4.Govt.On-Demand</t>
  </si>
  <si>
    <t>AAA-49981.F4.Govt.1 Year Reserved</t>
  </si>
  <si>
    <t>AAA-49981.F4.Govt.3 Year Reserved</t>
  </si>
  <si>
    <t>AAA-50374.F4.Online.On-Demand</t>
  </si>
  <si>
    <t>AAA-50374.F4.Govt.On-Demand</t>
  </si>
  <si>
    <t>AAA-50374.F4.Govt.1 Year Reserved</t>
  </si>
  <si>
    <t>AAA-50374.F4.Govt.3 Year Reserved</t>
  </si>
  <si>
    <t>AAA-14048.F8.Online.On-Demand</t>
  </si>
  <si>
    <t>AAA-14048.F8.Govt.On-Demand</t>
  </si>
  <si>
    <t>AAA-14048.F8.Govt.1 Year Reserved</t>
  </si>
  <si>
    <t>AAA-14048.F8.Govt.3 Year Reserved</t>
  </si>
  <si>
    <t>AAA-18665.F8.Online.On-Demand</t>
  </si>
  <si>
    <t>AAA-18665.F8.Govt.On-Demand</t>
  </si>
  <si>
    <t>AAA-18665.F8.Govt.1 Year Reserved</t>
  </si>
  <si>
    <t>AAA-18665.F8.Govt.3 Year Reserved</t>
  </si>
  <si>
    <t>AAA-49984.F8.Online.On-Demand</t>
  </si>
  <si>
    <t>AAA-49984.F8.Govt.On-Demand</t>
  </si>
  <si>
    <t>AAA-49984.F8.Govt.1 Year Reserved</t>
  </si>
  <si>
    <t>AAA-49984.F8.Govt.3 Year Reserved</t>
  </si>
  <si>
    <t>AAA-50377.F8.Online.On-Demand</t>
  </si>
  <si>
    <t>AAA-50377.F8.Govt.On-Demand</t>
  </si>
  <si>
    <t>AAA-50377.F8.Govt.1 Year Reserved</t>
  </si>
  <si>
    <t>AAA-50377.F8.Govt.3 Year Reserved</t>
  </si>
  <si>
    <t>997-00140.DS1.Online.On-Demand</t>
  </si>
  <si>
    <t>DS1</t>
  </si>
  <si>
    <t>Premium SSD</t>
  </si>
  <si>
    <t>997-00140.DS1.Govt.On-Demand</t>
  </si>
  <si>
    <t>997-00140.DS1.Govt.1 Year Reserved</t>
  </si>
  <si>
    <t>997-00140.DS1.Govt.3 Year Reserved</t>
  </si>
  <si>
    <t>N7H-08596.DS1.Online.On-Demand</t>
  </si>
  <si>
    <t>N7H-08596.DS1.Govt.On-Demand</t>
  </si>
  <si>
    <t>N7H-08596.DS1.Govt.1 Year Reserved</t>
  </si>
  <si>
    <t>N7H-08596.DS1.Govt.3 Year Reserved</t>
  </si>
  <si>
    <t>997-00248.DS11.Online.On-Demand</t>
  </si>
  <si>
    <t>DS11</t>
  </si>
  <si>
    <t>997-00248.DS11.Govt.On-Demand</t>
  </si>
  <si>
    <t>997-00248.DS11.Govt.1 Year Reserved</t>
  </si>
  <si>
    <t>997-00248.DS11.Govt.3 Year Reserved</t>
  </si>
  <si>
    <t>N7H-08608.DS11.Online.On-Demand</t>
  </si>
  <si>
    <t>N7H-08608.DS11.Govt.On-Demand</t>
  </si>
  <si>
    <t>N7H-08608.DS11.Govt.1 Year Reserved</t>
  </si>
  <si>
    <t>N7H-08608.DS11.Govt.3 Year Reserved</t>
  </si>
  <si>
    <t>997-00260.DS12.Online.On-Demand</t>
  </si>
  <si>
    <t>DS12</t>
  </si>
  <si>
    <t>997-00260.DS12.Govt.On-Demand</t>
  </si>
  <si>
    <t>997-00260.DS12.Govt.1 Year Reserved</t>
  </si>
  <si>
    <t>997-00260.DS12.Govt.3 Year Reserved</t>
  </si>
  <si>
    <t>N7H-08689.DS12.Online.On-Demand</t>
  </si>
  <si>
    <t>N7H-08689.DS12.Govt.On-Demand</t>
  </si>
  <si>
    <t>N7H-08689.DS12.Govt.1 Year Reserved</t>
  </si>
  <si>
    <t>N7H-08689.DS12.Govt.3 Year Reserved</t>
  </si>
  <si>
    <t>997-00272.DS13.Online.On-Demand</t>
  </si>
  <si>
    <t>DS13</t>
  </si>
  <si>
    <t>997-00272.DS13.Govt.On-Demand</t>
  </si>
  <si>
    <t>997-00272.DS13.Govt.1 Year Reserved</t>
  </si>
  <si>
    <t>997-00272.DS13.Govt.3 Year Reserved</t>
  </si>
  <si>
    <t>N7H-08885.DS13.Online.On-Demand</t>
  </si>
  <si>
    <t>N7H-08885.DS13.Govt.On-Demand</t>
  </si>
  <si>
    <t>N7H-08885.DS13.Govt.1 Year Reserved</t>
  </si>
  <si>
    <t>N7H-08885.DS13.Govt.3 Year Reserved</t>
  </si>
  <si>
    <t>997-00284.DS14.Online.On-Demand</t>
  </si>
  <si>
    <t>DS14</t>
  </si>
  <si>
    <t>997-00284.DS14.Govt.On-Demand</t>
  </si>
  <si>
    <t>997-00284.DS14.Govt.1 Year Reserved</t>
  </si>
  <si>
    <t>997-00284.DS14.Govt.3 Year Reserved</t>
  </si>
  <si>
    <t>N7H-08946.DS14.Online.On-Demand</t>
  </si>
  <si>
    <t>N7H-08946.DS14.Govt.On-Demand</t>
  </si>
  <si>
    <t>N7H-08946.DS14.Govt.1 Year Reserved</t>
  </si>
  <si>
    <t>N7H-08946.DS14.Govt.3 Year Reserved</t>
  </si>
  <si>
    <t>997-00172.DS2.Online.On-Demand</t>
  </si>
  <si>
    <t>DS2</t>
  </si>
  <si>
    <t>997-00172.DS2.Govt.On-Demand</t>
  </si>
  <si>
    <t>997-00172.DS2.Govt.1 Year Reserved</t>
  </si>
  <si>
    <t>997-00172.DS2.Govt.3 Year Reserved</t>
  </si>
  <si>
    <t>N7H-09344.DS2.Online.On-Demand</t>
  </si>
  <si>
    <t>N7H-09344.DS2.Govt.On-Demand</t>
  </si>
  <si>
    <t>N7H-09344.DS2.Govt.1 Year Reserved</t>
  </si>
  <si>
    <t>N7H-09344.DS2.Govt.3 Year Reserved</t>
  </si>
  <si>
    <t>997-00184.DS3.Online.On-Demand</t>
  </si>
  <si>
    <t>DS3</t>
  </si>
  <si>
    <t>997-00184.DS3.Govt.On-Demand</t>
  </si>
  <si>
    <t>997-00184.DS3.Govt.1 Year Reserved</t>
  </si>
  <si>
    <t>997-00184.DS3.Govt.3 Year Reserved</t>
  </si>
  <si>
    <t>N7H-09430.DS3.Online.On-Demand</t>
  </si>
  <si>
    <t>N7H-09430.DS3.Govt.On-Demand</t>
  </si>
  <si>
    <t>N7H-09430.DS3.Govt.1 Year Reserved</t>
  </si>
  <si>
    <t>N7H-09430.DS3.Govt.3 Year Reserved</t>
  </si>
  <si>
    <t>997-00196.DS4.Online.On-Demand</t>
  </si>
  <si>
    <t>DS4</t>
  </si>
  <si>
    <t>997-00196.DS4.Govt.On-Demand</t>
  </si>
  <si>
    <t>997-00196.DS4.Govt.1 Year Reserved</t>
  </si>
  <si>
    <t>997-00196.DS4.Govt.3 Year Reserved</t>
  </si>
  <si>
    <t>N7H-09421.DS4.Online.On-Demand</t>
  </si>
  <si>
    <t>N7H-09421.DS4.Govt.On-Demand</t>
  </si>
  <si>
    <t>N7H-09421.DS4.Govt.1 Year Reserved</t>
  </si>
  <si>
    <t>N7H-09421.DS4.Govt.3 Year Reserved</t>
  </si>
  <si>
    <t>997-00144.DS1.Online.On-Demand</t>
  </si>
  <si>
    <t>997-00144.DS1.Govt.On-Demand</t>
  </si>
  <si>
    <t>997-00144.DS1.Govt.1 Year Reserved</t>
  </si>
  <si>
    <t>997-00144.DS1.Govt.3 Year Reserved</t>
  </si>
  <si>
    <t>997-02394.DS1.Online.On-Demand</t>
  </si>
  <si>
    <t>997-02394.DS1.Govt.On-Demand</t>
  </si>
  <si>
    <t>997-02394.DS1.Govt.1 Year Reserved</t>
  </si>
  <si>
    <t>997-02394.DS1.Govt.3 Year Reserved</t>
  </si>
  <si>
    <t>N7H-08524.DS1.Online.On-Demand</t>
  </si>
  <si>
    <t>N7H-08524.DS1.Govt.On-Demand</t>
  </si>
  <si>
    <t>N7H-08524.DS1.Govt.1 Year Reserved</t>
  </si>
  <si>
    <t>N7H-08524.DS1.Govt.3 Year Reserved</t>
  </si>
  <si>
    <t>N7H-08525.DS1.Online.On-Demand</t>
  </si>
  <si>
    <t>N7H-08525.DS1.Govt.On-Demand</t>
  </si>
  <si>
    <t>N7H-08525.DS1.Govt.1 Year Reserved</t>
  </si>
  <si>
    <t>N7H-08525.DS1.Govt.3 Year Reserved</t>
  </si>
  <si>
    <t>997-00252.DS11.Online.On-Demand</t>
  </si>
  <si>
    <t>997-00252.DS11.Govt.On-Demand</t>
  </si>
  <si>
    <t>997-00252.DS11.Govt.1 Year Reserved</t>
  </si>
  <si>
    <t>997-00252.DS11.Govt.3 Year Reserved</t>
  </si>
  <si>
    <t>997-02434.DS11.Online.On-Demand</t>
  </si>
  <si>
    <t>997-02434.DS11.Govt.On-Demand</t>
  </si>
  <si>
    <t>997-02434.DS11.Govt.1 Year Reserved</t>
  </si>
  <si>
    <t>997-02434.DS11.Govt.3 Year Reserved</t>
  </si>
  <si>
    <t>N7H-09316.DS11.Online.On-Demand</t>
  </si>
  <si>
    <t>N7H-09316.DS11.Govt.On-Demand</t>
  </si>
  <si>
    <t>N7H-09316.DS11.Govt.1 Year Reserved</t>
  </si>
  <si>
    <t>N7H-09316.DS11.Govt.3 Year Reserved</t>
  </si>
  <si>
    <t>N7H-09317.DS11.Online.On-Demand</t>
  </si>
  <si>
    <t>N7H-09317.DS11.Govt.On-Demand</t>
  </si>
  <si>
    <t>N7H-09317.DS11.Govt.1 Year Reserved</t>
  </si>
  <si>
    <t>N7H-09317.DS11.Govt.3 Year Reserved</t>
  </si>
  <si>
    <t>997-00264.DS12.Online.On-Demand</t>
  </si>
  <si>
    <t>997-00264.DS12.Govt.On-Demand</t>
  </si>
  <si>
    <t>997-00264.DS12.Govt.1 Year Reserved</t>
  </si>
  <si>
    <t>997-00264.DS12.Govt.3 Year Reserved</t>
  </si>
  <si>
    <t>997-02442.DS12.Online.On-Demand</t>
  </si>
  <si>
    <t>997-02442.DS12.Govt.On-Demand</t>
  </si>
  <si>
    <t>997-02442.DS12.Govt.1 Year Reserved</t>
  </si>
  <si>
    <t>997-02442.DS12.Govt.3 Year Reserved</t>
  </si>
  <si>
    <t>N7H-09357.DS12.Online.On-Demand</t>
  </si>
  <si>
    <t>N7H-09357.DS12.Govt.On-Demand</t>
  </si>
  <si>
    <t>N7H-09357.DS12.Govt.1 Year Reserved</t>
  </si>
  <si>
    <t>N7H-09357.DS12.Govt.3 Year Reserved</t>
  </si>
  <si>
    <t>N7H-09223.DS12.Online.On-Demand</t>
  </si>
  <si>
    <t>N7H-09223.DS12.Govt.On-Demand</t>
  </si>
  <si>
    <t>N7H-09223.DS12.Govt.1 Year Reserved</t>
  </si>
  <si>
    <t>N7H-09223.DS12.Govt.3 Year Reserved</t>
  </si>
  <si>
    <t>997-00276.DS13.Online.On-Demand</t>
  </si>
  <si>
    <t>997-00276.DS13.Govt.On-Demand</t>
  </si>
  <si>
    <t>997-00276.DS13.Govt.1 Year Reserved</t>
  </si>
  <si>
    <t>997-00276.DS13.Govt.3 Year Reserved</t>
  </si>
  <si>
    <t>997-02450.DS13.Online.On-Demand</t>
  </si>
  <si>
    <t>997-02450.DS13.Govt.On-Demand</t>
  </si>
  <si>
    <t>997-02450.DS13.Govt.1 Year Reserved</t>
  </si>
  <si>
    <t>997-02450.DS13.Govt.3 Year Reserved</t>
  </si>
  <si>
    <t>N7H-09263.DS13.Online.On-Demand</t>
  </si>
  <si>
    <t>N7H-09263.DS13.Govt.On-Demand</t>
  </si>
  <si>
    <t>N7H-09263.DS13.Govt.1 Year Reserved</t>
  </si>
  <si>
    <t>N7H-09263.DS13.Govt.3 Year Reserved</t>
  </si>
  <si>
    <t>N7H-09264.DS13.Online.On-Demand</t>
  </si>
  <si>
    <t>N7H-09264.DS13.Govt.On-Demand</t>
  </si>
  <si>
    <t>N7H-09264.DS13.Govt.1 Year Reserved</t>
  </si>
  <si>
    <t>N7H-09264.DS13.Govt.3 Year Reserved</t>
  </si>
  <si>
    <t>997-00288.DS14.Online.On-Demand</t>
  </si>
  <si>
    <t>997-00288.DS14.Govt.On-Demand</t>
  </si>
  <si>
    <t>997-00288.DS14.Govt.1 Year Reserved</t>
  </si>
  <si>
    <t>997-00288.DS14.Govt.3 Year Reserved</t>
  </si>
  <si>
    <t>997-02458.DS14.Online.On-Demand</t>
  </si>
  <si>
    <t>997-02458.DS14.Govt.On-Demand</t>
  </si>
  <si>
    <t>997-02458.DS14.Govt.1 Year Reserved</t>
  </si>
  <si>
    <t>997-02458.DS14.Govt.3 Year Reserved</t>
  </si>
  <si>
    <t>N7H-09304.DS14.Online.On-Demand</t>
  </si>
  <si>
    <t>N7H-09304.DS14.Govt.On-Demand</t>
  </si>
  <si>
    <t>N7H-09304.DS14.Govt.1 Year Reserved</t>
  </si>
  <si>
    <t>N7H-09304.DS14.Govt.3 Year Reserved</t>
  </si>
  <si>
    <t>N7H-09305.DS14.Online.On-Demand</t>
  </si>
  <si>
    <t>N7H-09305.DS14.Govt.On-Demand</t>
  </si>
  <si>
    <t>N7H-09305.DS14.Govt.1 Year Reserved</t>
  </si>
  <si>
    <t>N7H-09305.DS14.Govt.3 Year Reserved</t>
  </si>
  <si>
    <t>997-00176.DS2.Online.On-Demand</t>
  </si>
  <si>
    <t>997-00176.DS2.Govt.On-Demand</t>
  </si>
  <si>
    <t>997-00176.DS2.Govt.1 Year Reserved</t>
  </si>
  <si>
    <t>997-00176.DS2.Govt.3 Year Reserved</t>
  </si>
  <si>
    <t>997-02466.DS2.Online.On-Demand</t>
  </si>
  <si>
    <t>997-02466.DS2.Govt.On-Demand</t>
  </si>
  <si>
    <t>997-02466.DS2.Govt.1 Year Reserved</t>
  </si>
  <si>
    <t>997-02466.DS2.Govt.3 Year Reserved</t>
  </si>
  <si>
    <t>N7H-09367.DS2.Online.On-Demand</t>
  </si>
  <si>
    <t>N7H-09367.DS2.Govt.On-Demand</t>
  </si>
  <si>
    <t>N7H-09367.DS2.Govt.1 Year Reserved</t>
  </si>
  <si>
    <t>N7H-09367.DS2.Govt.3 Year Reserved</t>
  </si>
  <si>
    <t>N7H-09358.DS2.Online.On-Demand</t>
  </si>
  <si>
    <t>N7H-09358.DS2.Govt.On-Demand</t>
  </si>
  <si>
    <t>N7H-09358.DS2.Govt.1 Year Reserved</t>
  </si>
  <si>
    <t>N7H-09358.DS2.Govt.3 Year Reserved</t>
  </si>
  <si>
    <t>997-00188.DS3.Online.On-Demand</t>
  </si>
  <si>
    <t>997-00188.DS3.Govt.On-Demand</t>
  </si>
  <si>
    <t>997-00188.DS3.Govt.1 Year Reserved</t>
  </si>
  <si>
    <t>997-00188.DS3.Govt.3 Year Reserved</t>
  </si>
  <si>
    <t>997-02474.DS3.Online.On-Demand</t>
  </si>
  <si>
    <t>997-02474.DS3.Govt.On-Demand</t>
  </si>
  <si>
    <t>997-02474.DS3.Govt.1 Year Reserved</t>
  </si>
  <si>
    <t>997-02474.DS3.Govt.3 Year Reserved</t>
  </si>
  <si>
    <t>N7H-09463.DS3.Online.On-Demand</t>
  </si>
  <si>
    <t>N7H-09463.DS3.Govt.On-Demand</t>
  </si>
  <si>
    <t>N7H-09463.DS3.Govt.1 Year Reserved</t>
  </si>
  <si>
    <t>N7H-09463.DS3.Govt.3 Year Reserved</t>
  </si>
  <si>
    <t>N7H-09464.DS3.Online.On-Demand</t>
  </si>
  <si>
    <t>N7H-09464.DS3.Govt.On-Demand</t>
  </si>
  <si>
    <t>N7H-09464.DS3.Govt.1 Year Reserved</t>
  </si>
  <si>
    <t>N7H-09464.DS3.Govt.3 Year Reserved</t>
  </si>
  <si>
    <t>997-00200.DS4.Online.On-Demand</t>
  </si>
  <si>
    <t>997-00200.DS4.Govt.On-Demand</t>
  </si>
  <si>
    <t>997-00200.DS4.Govt.1 Year Reserved</t>
  </si>
  <si>
    <t>997-00200.DS4.Govt.3 Year Reserved</t>
  </si>
  <si>
    <t>997-02482.DS4.Online.On-Demand</t>
  </si>
  <si>
    <t>997-02482.DS4.Govt.On-Demand</t>
  </si>
  <si>
    <t>997-02482.DS4.Govt.1 Year Reserved</t>
  </si>
  <si>
    <t>997-02482.DS4.Govt.3 Year Reserved</t>
  </si>
  <si>
    <t>N7H-09454.DS4.Online.On-Demand</t>
  </si>
  <si>
    <t>N7H-09454.DS4.Govt.On-Demand</t>
  </si>
  <si>
    <t>N7H-09454.DS4.Govt.1 Year Reserved</t>
  </si>
  <si>
    <t>N7H-09454.DS4.Govt.3 Year Reserved</t>
  </si>
  <si>
    <t>N7H-09455.DS4.Online.On-Demand</t>
  </si>
  <si>
    <t>N7H-09455.DS4.Govt.On-Demand</t>
  </si>
  <si>
    <t>N7H-09455.DS4.Govt.1 Year Reserved</t>
  </si>
  <si>
    <t>N7H-09455.DS4.Govt.3 Year Reserved</t>
  </si>
  <si>
    <t>AAD-30126.DS11 v2.Online.On-Demand</t>
  </si>
  <si>
    <t>DS11 v2</t>
  </si>
  <si>
    <t>AAD-30126.DS11 v2.Govt.On-Demand</t>
  </si>
  <si>
    <t>AAD-30126.DS11 v2.Govt.1 Year Reserved</t>
  </si>
  <si>
    <t>AAD-30126.DS11 v2.Govt.3 Year Reserved</t>
  </si>
  <si>
    <t>AAD-30135.DS12 v2.Online.On-Demand</t>
  </si>
  <si>
    <t>DS12 v2</t>
  </si>
  <si>
    <t>AAD-30135.DS12 v2.Govt.On-Demand</t>
  </si>
  <si>
    <t>AAD-30135.DS12 v2.Govt.1 Year Reserved</t>
  </si>
  <si>
    <t>AAD-30135.DS12 v2.Govt.3 Year Reserved</t>
  </si>
  <si>
    <t>AAD-30156.DS13 v2.Online.On-Demand</t>
  </si>
  <si>
    <t>DS13 v2</t>
  </si>
  <si>
    <t>AAD-30156.DS13 v2.Govt.On-Demand</t>
  </si>
  <si>
    <t>AAD-30156.DS13 v2.Govt.1 Year Reserved</t>
  </si>
  <si>
    <t>AAD-30156.DS13 v2.Govt.3 Year Reserved</t>
  </si>
  <si>
    <t>AAD-30133.DS14 v2.Online.On-Demand</t>
  </si>
  <si>
    <t>DS14 v2</t>
  </si>
  <si>
    <t>AAD-30133.DS14 v2.Govt.On-Demand</t>
  </si>
  <si>
    <t>AAD-30133.DS14 v2.Govt.1 Year Reserved</t>
  </si>
  <si>
    <t>AAD-30133.DS14 v2.Govt.3 Year Reserved</t>
  </si>
  <si>
    <t>AAD-30227.DS2 v2.Online.On-Demand</t>
  </si>
  <si>
    <t>DS2 v2</t>
  </si>
  <si>
    <t>AAD-30227.DS2 v2.Govt.On-Demand</t>
  </si>
  <si>
    <t>AAD-30227.DS2 v2.Govt.1 Year Reserved</t>
  </si>
  <si>
    <t>AAD-30227.DS2 v2.Govt.3 Year Reserved</t>
  </si>
  <si>
    <t>AAD-30230.DS3 v2.Online.On-Demand</t>
  </si>
  <si>
    <t>DS3 v2</t>
  </si>
  <si>
    <t>AAD-30230.DS3 v2.Govt.On-Demand</t>
  </si>
  <si>
    <t>AAD-30230.DS3 v2.Govt.1 Year Reserved</t>
  </si>
  <si>
    <t>AAD-30230.DS3 v2.Govt.3 Year Reserved</t>
  </si>
  <si>
    <t>AAD-30231.DS4 v2.Online.On-Demand</t>
  </si>
  <si>
    <t>DS4 v2</t>
  </si>
  <si>
    <t>AAD-30231.DS4 v2.Govt.On-Demand</t>
  </si>
  <si>
    <t>AAD-30231.DS4 v2.Govt.1 Year Reserved</t>
  </si>
  <si>
    <t>AAD-30231.DS4 v2.Govt.3 Year Reserved</t>
  </si>
  <si>
    <t>AAD-30226.DS5 v2.Online.On-Demand</t>
  </si>
  <si>
    <t>DS5 v2</t>
  </si>
  <si>
    <t>AAD-30226.DS5 v2.Govt.On-Demand</t>
  </si>
  <si>
    <t>AAD-30226.DS5 v2.Govt.1 Year Reserved</t>
  </si>
  <si>
    <t>AAD-30226.DS5 v2.Govt.3 Year Reserved</t>
  </si>
  <si>
    <t>AAD-29999.DS11 v2.Online.On-Demand</t>
  </si>
  <si>
    <t>AAD-29999.DS11 v2.Govt.On-Demand</t>
  </si>
  <si>
    <t>AAD-29999.DS11 v2.Govt.1 Year Reserved</t>
  </si>
  <si>
    <t>AAD-29999.DS11 v2.Govt.3 Year Reserved</t>
  </si>
  <si>
    <t>AAA-49020.DS11 v2.Online.On-Demand</t>
  </si>
  <si>
    <t>AAA-49020.DS11 v2.Govt.On-Demand</t>
  </si>
  <si>
    <t>AAA-49020.DS11 v2.Govt.1 Year Reserved</t>
  </si>
  <si>
    <t>AAA-49020.DS11 v2.Govt.3 Year Reserved</t>
  </si>
  <si>
    <t>AAD-29996.DS12 v2.Online.On-Demand</t>
  </si>
  <si>
    <t>AAD-29996.DS12 v2.Govt.On-Demand</t>
  </si>
  <si>
    <t>AAD-29996.DS12 v2.Govt.1 Year Reserved</t>
  </si>
  <si>
    <t>AAD-29996.DS12 v2.Govt.3 Year Reserved</t>
  </si>
  <si>
    <t>AAA-49013.DS12 v2.Online.On-Demand</t>
  </si>
  <si>
    <t>AAA-49013.DS12 v2.Govt.On-Demand</t>
  </si>
  <si>
    <t>AAA-49013.DS12 v2.Govt.1 Year Reserved</t>
  </si>
  <si>
    <t>AAA-49013.DS12 v2.Govt.3 Year Reserved</t>
  </si>
  <si>
    <t>AAD-29997.DS13 v2.Online.On-Demand</t>
  </si>
  <si>
    <t>AAD-29997.DS13 v2.Govt.On-Demand</t>
  </si>
  <si>
    <t>AAD-29997.DS13 v2.Govt.1 Year Reserved</t>
  </si>
  <si>
    <t>AAD-29997.DS13 v2.Govt.3 Year Reserved</t>
  </si>
  <si>
    <t>AAA-49011.DS13 v2.Online.On-Demand</t>
  </si>
  <si>
    <t>AAA-49011.DS13 v2.Govt.On-Demand</t>
  </si>
  <si>
    <t>AAA-49011.DS13 v2.Govt.1 Year Reserved</t>
  </si>
  <si>
    <t>AAA-49011.DS13 v2.Govt.3 Year Reserved</t>
  </si>
  <si>
    <t>AAD-30006.DS14 v2.Online.On-Demand</t>
  </si>
  <si>
    <t>AAD-30006.DS14 v2.Govt.On-Demand</t>
  </si>
  <si>
    <t>AAD-30006.DS14 v2.Govt.1 Year Reserved</t>
  </si>
  <si>
    <t>AAD-30006.DS14 v2.Govt.3 Year Reserved</t>
  </si>
  <si>
    <t>AAA-49022.DS14 v2.Online.On-Demand</t>
  </si>
  <si>
    <t>AAA-49022.DS14 v2.Govt.On-Demand</t>
  </si>
  <si>
    <t>AAA-49022.DS14 v2.Govt.1 Year Reserved</t>
  </si>
  <si>
    <t>AAA-49022.DS14 v2.Govt.3 Year Reserved</t>
  </si>
  <si>
    <t>AAD-30228.DS2 v2.Online.On-Demand</t>
  </si>
  <si>
    <t>AAD-30228.DS2 v2.Govt.On-Demand</t>
  </si>
  <si>
    <t>AAD-30228.DS2 v2.Govt.1 Year Reserved</t>
  </si>
  <si>
    <t>AAD-30228.DS2 v2.Govt.3 Year Reserved</t>
  </si>
  <si>
    <t>AAA-49015.DS2 v2.Online.On-Demand</t>
  </si>
  <si>
    <t>AAA-49015.DS2 v2.Govt.On-Demand</t>
  </si>
  <si>
    <t>AAA-49015.DS2 v2.Govt.1 Year Reserved</t>
  </si>
  <si>
    <t>AAA-49015.DS2 v2.Govt.3 Year Reserved</t>
  </si>
  <si>
    <t>AAD-30235.DS3 v2.Online.On-Demand</t>
  </si>
  <si>
    <t>AAD-30235.DS3 v2.Govt.On-Demand</t>
  </si>
  <si>
    <t>AAD-30235.DS3 v2.Govt.1 Year Reserved</t>
  </si>
  <si>
    <t>AAD-30235.DS3 v2.Govt.3 Year Reserved</t>
  </si>
  <si>
    <t>AAA-49019.DS3 v2.Online.On-Demand</t>
  </si>
  <si>
    <t>AAA-49019.DS3 v2.Govt.On-Demand</t>
  </si>
  <si>
    <t>AAA-49019.DS3 v2.Govt.1 Year Reserved</t>
  </si>
  <si>
    <t>AAA-49019.DS3 v2.Govt.3 Year Reserved</t>
  </si>
  <si>
    <t>AAD-30225.DS4 v2.Online.On-Demand</t>
  </si>
  <si>
    <t>AAD-30225.DS4 v2.Govt.On-Demand</t>
  </si>
  <si>
    <t>AAD-30225.DS4 v2.Govt.1 Year Reserved</t>
  </si>
  <si>
    <t>AAD-30225.DS4 v2.Govt.3 Year Reserved</t>
  </si>
  <si>
    <t>AAA-49014.DS4 v2.Online.On-Demand</t>
  </si>
  <si>
    <t>AAA-49014.DS4 v2.Govt.On-Demand</t>
  </si>
  <si>
    <t>AAA-49014.DS4 v2.Govt.1 Year Reserved</t>
  </si>
  <si>
    <t>AAA-49014.DS4 v2.Govt.3 Year Reserved</t>
  </si>
  <si>
    <t>AAD-30237.DS5 v2.Online.On-Demand</t>
  </si>
  <si>
    <t>AAD-30237.DS5 v2.Govt.On-Demand</t>
  </si>
  <si>
    <t>AAD-30237.DS5 v2.Govt.1 Year Reserved</t>
  </si>
  <si>
    <t>AAD-30237.DS5 v2.Govt.3 Year Reserved</t>
  </si>
  <si>
    <t>AAA-49029.DS5 v2.Online.On-Demand</t>
  </si>
  <si>
    <t>AAA-49029.DS5 v2.Govt.On-Demand</t>
  </si>
  <si>
    <t>AAA-49029.DS5 v2.Govt.1 Year Reserved</t>
  </si>
  <si>
    <t>AAA-49029.DS5 v2.Govt.3 Year Reserved</t>
  </si>
  <si>
    <t>997-04276.DS1 v2.Online.On-Demand</t>
  </si>
  <si>
    <t>DS1 v2</t>
  </si>
  <si>
    <t>997-04276.DS1 v2.Govt.On-Demand</t>
  </si>
  <si>
    <t>997-04276.DS1 v2.Govt.1 Year Reserved</t>
  </si>
  <si>
    <t>997-04276.DS1 v2.Govt.3 Year Reserved</t>
  </si>
  <si>
    <t>N7H-08410.DS1 v2.Online.On-Demand</t>
  </si>
  <si>
    <t>N7H-08410.DS1 v2.Govt.On-Demand</t>
  </si>
  <si>
    <t>N7H-08410.DS1 v2.Govt.1 Year Reserved</t>
  </si>
  <si>
    <t>N7H-08410.DS1 v2.Govt.3 Year Reserved</t>
  </si>
  <si>
    <t>997-03923.DS11 v2.Online.On-Demand</t>
  </si>
  <si>
    <t>997-03923.DS11 v2.Govt.On-Demand</t>
  </si>
  <si>
    <t>997-03923.DS11 v2.Govt.1 Year Reserved</t>
  </si>
  <si>
    <t>997-03923.DS11 v2.Govt.3 Year Reserved</t>
  </si>
  <si>
    <t>N7H-08635.DS11 v2.Online.On-Demand</t>
  </si>
  <si>
    <t>N7H-08635.DS11 v2.Govt.On-Demand</t>
  </si>
  <si>
    <t>N7H-08635.DS11 v2.Govt.1 Year Reserved</t>
  </si>
  <si>
    <t>N7H-08635.DS11 v2.Govt.3 Year Reserved</t>
  </si>
  <si>
    <t>997-03959.DS12 v2.Online.On-Demand</t>
  </si>
  <si>
    <t>997-03959.DS12 v2.Govt.On-Demand</t>
  </si>
  <si>
    <t>997-03959.DS12 v2.Govt.1 Year Reserved</t>
  </si>
  <si>
    <t>997-03959.DS12 v2.Govt.3 Year Reserved</t>
  </si>
  <si>
    <t>N7H-08832.DS12 v2.Online.On-Demand</t>
  </si>
  <si>
    <t>N7H-08832.DS12 v2.Govt.On-Demand</t>
  </si>
  <si>
    <t>N7H-08832.DS12 v2.Govt.1 Year Reserved</t>
  </si>
  <si>
    <t>N7H-08832.DS12 v2.Govt.3 Year Reserved</t>
  </si>
  <si>
    <t>997-03975.DS13 v2.Online.On-Demand</t>
  </si>
  <si>
    <t>997-03975.DS13 v2.Govt.On-Demand</t>
  </si>
  <si>
    <t>997-03975.DS13 v2.Govt.1 Year Reserved</t>
  </si>
  <si>
    <t>997-03975.DS13 v2.Govt.3 Year Reserved</t>
  </si>
  <si>
    <t>N7H-08893.DS13 v2.Online.On-Demand</t>
  </si>
  <si>
    <t>N7H-08893.DS13 v2.Govt.On-Demand</t>
  </si>
  <si>
    <t>N7H-08893.DS13 v2.Govt.1 Year Reserved</t>
  </si>
  <si>
    <t>N7H-08893.DS13 v2.Govt.3 Year Reserved</t>
  </si>
  <si>
    <t>997-03996.DS14 v2.Online.On-Demand</t>
  </si>
  <si>
    <t>997-03996.DS14 v2.Govt.On-Demand</t>
  </si>
  <si>
    <t>997-03996.DS14 v2.Govt.1 Year Reserved</t>
  </si>
  <si>
    <t>997-03996.DS14 v2.Govt.3 Year Reserved</t>
  </si>
  <si>
    <t>N7H-08954.DS14 v2.Online.On-Demand</t>
  </si>
  <si>
    <t>N7H-08954.DS14 v2.Govt.On-Demand</t>
  </si>
  <si>
    <t>N7H-08954.DS14 v2.Govt.1 Year Reserved</t>
  </si>
  <si>
    <t>N7H-08954.DS14 v2.Govt.3 Year Reserved</t>
  </si>
  <si>
    <t>N7H-09603.DS15 v2.Online.On-Demand</t>
  </si>
  <si>
    <t>DS15 v2</t>
  </si>
  <si>
    <t>N7H-09603.DS15 v2.Govt.On-Demand</t>
  </si>
  <si>
    <t>N7H-09603.DS15 v2.Govt.1 Year Reserved</t>
  </si>
  <si>
    <t>N7H-09603.DS15 v2.Govt.3 Year Reserved</t>
  </si>
  <si>
    <t>AAA-19111.DS15 v2.Online.On-Demand</t>
  </si>
  <si>
    <t>AAA-19111.DS15 v2.Govt.On-Demand</t>
  </si>
  <si>
    <t>AAA-19111.DS15 v2.Govt.1 Year Reserved</t>
  </si>
  <si>
    <t>AAA-19111.DS15 v2.Govt.3 Year Reserved</t>
  </si>
  <si>
    <t>AAD-77095.DS15i v2.Online.On-Demand</t>
  </si>
  <si>
    <t>DS15i v2</t>
  </si>
  <si>
    <t>AAD-77095.DS15i v2.Govt.On-Demand</t>
  </si>
  <si>
    <t>AAD-77095.DS15i v2.Govt.1 Year Reserved</t>
  </si>
  <si>
    <t>AAD-77095.DS15i v2.Govt.3 Year Reserved</t>
  </si>
  <si>
    <t>997-04012.DS2 v2.Online.On-Demand</t>
  </si>
  <si>
    <t>997-04012.DS2 v2.Govt.On-Demand</t>
  </si>
  <si>
    <t>997-04012.DS2 v2.Govt.1 Year Reserved</t>
  </si>
  <si>
    <t>997-04012.DS2 v2.Govt.3 Year Reserved</t>
  </si>
  <si>
    <t>N7H-09094.DS2 v2.Online.On-Demand</t>
  </si>
  <si>
    <t>N7H-09094.DS2 v2.Govt.On-Demand</t>
  </si>
  <si>
    <t>N7H-09094.DS2 v2.Govt.1 Year Reserved</t>
  </si>
  <si>
    <t>N7H-09094.DS2 v2.Govt.3 Year Reserved</t>
  </si>
  <si>
    <t>997-04028.DS3 v2.Online.On-Demand</t>
  </si>
  <si>
    <t>997-04028.DS3 v2.Govt.On-Demand</t>
  </si>
  <si>
    <t>997-04028.DS3 v2.Govt.1 Year Reserved</t>
  </si>
  <si>
    <t>997-04028.DS3 v2.Govt.3 Year Reserved</t>
  </si>
  <si>
    <t>N7H-09110.DS3 v2.Online.On-Demand</t>
  </si>
  <si>
    <t>N7H-09110.DS3 v2.Govt.On-Demand</t>
  </si>
  <si>
    <t>N7H-09110.DS3 v2.Govt.1 Year Reserved</t>
  </si>
  <si>
    <t>N7H-09110.DS3 v2.Govt.3 Year Reserved</t>
  </si>
  <si>
    <t>997-04044.DS4 v2.Online.On-Demand</t>
  </si>
  <si>
    <t>997-04044.DS4 v2.Govt.On-Demand</t>
  </si>
  <si>
    <t>997-04044.DS4 v2.Govt.1 Year Reserved</t>
  </si>
  <si>
    <t>997-04044.DS4 v2.Govt.3 Year Reserved</t>
  </si>
  <si>
    <t>N7H-09221.DS4 v2.Online.On-Demand</t>
  </si>
  <si>
    <t>N7H-09221.DS4 v2.Govt.On-Demand</t>
  </si>
  <si>
    <t>N7H-09221.DS4 v2.Govt.1 Year Reserved</t>
  </si>
  <si>
    <t>N7H-09221.DS4 v2.Govt.3 Year Reserved</t>
  </si>
  <si>
    <t>997-04090.DS5 v2.Online.On-Demand</t>
  </si>
  <si>
    <t>997-04090.DS5 v2.Govt.On-Demand</t>
  </si>
  <si>
    <t>997-04090.DS5 v2.Govt.1 Year Reserved</t>
  </si>
  <si>
    <t>997-04090.DS5 v2.Govt.3 Year Reserved</t>
  </si>
  <si>
    <t>N7H-09940.DS5 v2.Online.On-Demand</t>
  </si>
  <si>
    <t>N7H-09940.DS5 v2.Govt.On-Demand</t>
  </si>
  <si>
    <t>N7H-09940.DS5 v2.Govt.1 Year Reserved</t>
  </si>
  <si>
    <t>N7H-09940.DS5 v2.Govt.3 Year Reserved</t>
  </si>
  <si>
    <t>997-04284.DS1 v2.Online.On-Demand</t>
  </si>
  <si>
    <t>997-04284.DS1 v2.Govt.On-Demand</t>
  </si>
  <si>
    <t>997-04284.DS1 v2.Govt.1 Year Reserved</t>
  </si>
  <si>
    <t>997-04284.DS1 v2.Govt.3 Year Reserved</t>
  </si>
  <si>
    <t>997-04300.DS1 v2.Online.On-Demand</t>
  </si>
  <si>
    <t>997-04300.DS1 v2.Govt.On-Demand</t>
  </si>
  <si>
    <t>997-04300.DS1 v2.Govt.1 Year Reserved</t>
  </si>
  <si>
    <t>997-04300.DS1 v2.Govt.3 Year Reserved</t>
  </si>
  <si>
    <t>N7H-08379.DS1 v2.Online.On-Demand</t>
  </si>
  <si>
    <t>N7H-08379.DS1 v2.Govt.On-Demand</t>
  </si>
  <si>
    <t>N7H-08379.DS1 v2.Govt.1 Year Reserved</t>
  </si>
  <si>
    <t>N7H-08379.DS1 v2.Govt.3 Year Reserved</t>
  </si>
  <si>
    <t>N7H-08380.DS1 v2.Online.On-Demand</t>
  </si>
  <si>
    <t>N7H-08380.DS1 v2.Govt.On-Demand</t>
  </si>
  <si>
    <t>N7H-08380.DS1 v2.Govt.1 Year Reserved</t>
  </si>
  <si>
    <t>N7H-08380.DS1 v2.Govt.3 Year Reserved</t>
  </si>
  <si>
    <t>997-03941.DS11 v2.Online.On-Demand</t>
  </si>
  <si>
    <t>997-03941.DS11 v2.Govt.On-Demand</t>
  </si>
  <si>
    <t>997-03941.DS11 v2.Govt.1 Year Reserved</t>
  </si>
  <si>
    <t>997-03941.DS11 v2.Govt.3 Year Reserved</t>
  </si>
  <si>
    <t>997-04095.DS11 v2.Online.On-Demand</t>
  </si>
  <si>
    <t>997-04095.DS11 v2.Govt.On-Demand</t>
  </si>
  <si>
    <t>997-04095.DS11 v2.Govt.1 Year Reserved</t>
  </si>
  <si>
    <t>997-04095.DS11 v2.Govt.3 Year Reserved</t>
  </si>
  <si>
    <t>N7H-08735.DS11 v2.Online.On-Demand</t>
  </si>
  <si>
    <t>N7H-08735.DS11 v2.Govt.On-Demand</t>
  </si>
  <si>
    <t>N7H-08735.DS11 v2.Govt.1 Year Reserved</t>
  </si>
  <si>
    <t>N7H-08735.DS11 v2.Govt.3 Year Reserved</t>
  </si>
  <si>
    <t>N7H-08746.DS11 v2.Online.On-Demand</t>
  </si>
  <si>
    <t>N7H-08746.DS11 v2.Govt.On-Demand</t>
  </si>
  <si>
    <t>N7H-08746.DS11 v2.Govt.1 Year Reserved</t>
  </si>
  <si>
    <t>N7H-08746.DS11 v2.Govt.3 Year Reserved</t>
  </si>
  <si>
    <t>997-03977.DS12 v2.Online.On-Demand</t>
  </si>
  <si>
    <t>997-03977.DS12 v2.Govt.On-Demand</t>
  </si>
  <si>
    <t>997-03977.DS12 v2.Govt.1 Year Reserved</t>
  </si>
  <si>
    <t>997-03977.DS12 v2.Govt.3 Year Reserved</t>
  </si>
  <si>
    <t>997-04101.DS12 v2.Online.On-Demand</t>
  </si>
  <si>
    <t>997-04101.DS12 v2.Govt.On-Demand</t>
  </si>
  <si>
    <t>997-04101.DS12 v2.Govt.1 Year Reserved</t>
  </si>
  <si>
    <t>997-04101.DS12 v2.Govt.3 Year Reserved</t>
  </si>
  <si>
    <t>N7H-08806.DS12 v2.Online.On-Demand</t>
  </si>
  <si>
    <t>N7H-08806.DS12 v2.Govt.On-Demand</t>
  </si>
  <si>
    <t>N7H-08806.DS12 v2.Govt.1 Year Reserved</t>
  </si>
  <si>
    <t>N7H-08806.DS12 v2.Govt.3 Year Reserved</t>
  </si>
  <si>
    <t>N7H-08807.DS12 v2.Online.On-Demand</t>
  </si>
  <si>
    <t>N7H-08807.DS12 v2.Govt.On-Demand</t>
  </si>
  <si>
    <t>N7H-08807.DS12 v2.Govt.1 Year Reserved</t>
  </si>
  <si>
    <t>N7H-08807.DS12 v2.Govt.3 Year Reserved</t>
  </si>
  <si>
    <t>997-03988.DS13 v2.Online.On-Demand</t>
  </si>
  <si>
    <t>997-03988.DS13 v2.Govt.On-Demand</t>
  </si>
  <si>
    <t>997-03988.DS13 v2.Govt.1 Year Reserved</t>
  </si>
  <si>
    <t>997-03988.DS13 v2.Govt.3 Year Reserved</t>
  </si>
  <si>
    <t>997-04117.DS13 v2.Online.On-Demand</t>
  </si>
  <si>
    <t>997-04117.DS13 v2.Govt.On-Demand</t>
  </si>
  <si>
    <t>997-04117.DS13 v2.Govt.1 Year Reserved</t>
  </si>
  <si>
    <t>997-04117.DS13 v2.Govt.3 Year Reserved</t>
  </si>
  <si>
    <t>N7H-08867.DS13 v2.Online.On-Demand</t>
  </si>
  <si>
    <t>N7H-08867.DS13 v2.Govt.On-Demand</t>
  </si>
  <si>
    <t>N7H-08867.DS13 v2.Govt.1 Year Reserved</t>
  </si>
  <si>
    <t>N7H-08867.DS13 v2.Govt.3 Year Reserved</t>
  </si>
  <si>
    <t>N7H-08868.DS13 v2.Online.On-Demand</t>
  </si>
  <si>
    <t>N7H-08868.DS13 v2.Govt.On-Demand</t>
  </si>
  <si>
    <t>N7H-08868.DS13 v2.Govt.1 Year Reserved</t>
  </si>
  <si>
    <t>N7H-08868.DS13 v2.Govt.3 Year Reserved</t>
  </si>
  <si>
    <t>997-04004.DS14 v2.Online.On-Demand</t>
  </si>
  <si>
    <t>997-04004.DS14 v2.Govt.On-Demand</t>
  </si>
  <si>
    <t>997-04004.DS14 v2.Govt.1 Year Reserved</t>
  </si>
  <si>
    <t>997-04004.DS14 v2.Govt.3 Year Reserved</t>
  </si>
  <si>
    <t>997-04123.DS14 v2.Online.On-Demand</t>
  </si>
  <si>
    <t>997-04123.DS14 v2.Govt.On-Demand</t>
  </si>
  <si>
    <t>997-04123.DS14 v2.Govt.1 Year Reserved</t>
  </si>
  <si>
    <t>997-04123.DS14 v2.Govt.3 Year Reserved</t>
  </si>
  <si>
    <t>N7H-08928.DS14 v2.Online.On-Demand</t>
  </si>
  <si>
    <t>N7H-08928.DS14 v2.Govt.On-Demand</t>
  </si>
  <si>
    <t>N7H-08928.DS14 v2.Govt.1 Year Reserved</t>
  </si>
  <si>
    <t>N7H-08928.DS14 v2.Govt.3 Year Reserved</t>
  </si>
  <si>
    <t>N7H-08929.DS14 v2.Online.On-Demand</t>
  </si>
  <si>
    <t>N7H-08929.DS14 v2.Govt.On-Demand</t>
  </si>
  <si>
    <t>N7H-08929.DS14 v2.Govt.1 Year Reserved</t>
  </si>
  <si>
    <t>N7H-08929.DS14 v2.Govt.3 Year Reserved</t>
  </si>
  <si>
    <t>N7H-09565.DS15 v2.Online.On-Demand</t>
  </si>
  <si>
    <t>N7H-09565.DS15 v2.Govt.On-Demand</t>
  </si>
  <si>
    <t>N7H-09565.DS15 v2.Govt.1 Year Reserved</t>
  </si>
  <si>
    <t>N7H-09565.DS15 v2.Govt.3 Year Reserved</t>
  </si>
  <si>
    <t>N7H-09566.DS15 v2.Online.On-Demand</t>
  </si>
  <si>
    <t>N7H-09566.DS15 v2.Govt.On-Demand</t>
  </si>
  <si>
    <t>N7H-09566.DS15 v2.Govt.1 Year Reserved</t>
  </si>
  <si>
    <t>N7H-09566.DS15 v2.Govt.3 Year Reserved</t>
  </si>
  <si>
    <t>AAA-19112.DS15 v2.Online.On-Demand</t>
  </si>
  <si>
    <t>AAA-19112.DS15 v2.Govt.On-Demand</t>
  </si>
  <si>
    <t>AAA-19112.DS15 v2.Govt.1 Year Reserved</t>
  </si>
  <si>
    <t>AAA-19112.DS15 v2.Govt.3 Year Reserved</t>
  </si>
  <si>
    <t>AAA-19244.DS15 v2.Online.On-Demand</t>
  </si>
  <si>
    <t>AAA-19244.DS15 v2.Govt.On-Demand</t>
  </si>
  <si>
    <t>AAA-19244.DS15 v2.Govt.1 Year Reserved</t>
  </si>
  <si>
    <t>AAA-19244.DS15 v2.Govt.3 Year Reserved</t>
  </si>
  <si>
    <t>AAD-77132.DS15i v2.Online.On-Demand</t>
  </si>
  <si>
    <t>AAD-77132.DS15i v2.Govt.On-Demand</t>
  </si>
  <si>
    <t>AAD-77132.DS15i v2.Govt.1 Year Reserved</t>
  </si>
  <si>
    <t>AAD-77132.DS15i v2.Govt.3 Year Reserved</t>
  </si>
  <si>
    <t>AAD-77149.DS15i v2.Online.On-Demand</t>
  </si>
  <si>
    <t>AAD-77149.DS15i v2.Govt.On-Demand</t>
  </si>
  <si>
    <t>AAD-77149.DS15i v2.Govt.1 Year Reserved</t>
  </si>
  <si>
    <t>AAD-77149.DS15i v2.Govt.3 Year Reserved</t>
  </si>
  <si>
    <t>997-04020.DS2 v2.Online.On-Demand</t>
  </si>
  <si>
    <t>997-04020.DS2 v2.Govt.On-Demand</t>
  </si>
  <si>
    <t>997-04020.DS2 v2.Govt.1 Year Reserved</t>
  </si>
  <si>
    <t>997-04020.DS2 v2.Govt.3 Year Reserved</t>
  </si>
  <si>
    <t>997-04139.DS2 v2.Online.On-Demand</t>
  </si>
  <si>
    <t>997-04139.DS2 v2.Govt.On-Demand</t>
  </si>
  <si>
    <t>997-04139.DS2 v2.Govt.1 Year Reserved</t>
  </si>
  <si>
    <t>997-04139.DS2 v2.Govt.3 Year Reserved</t>
  </si>
  <si>
    <t>N7H-09054.DS2 v2.Online.On-Demand</t>
  </si>
  <si>
    <t>N7H-09054.DS2 v2.Govt.On-Demand</t>
  </si>
  <si>
    <t>N7H-09054.DS2 v2.Govt.1 Year Reserved</t>
  </si>
  <si>
    <t>N7H-09054.DS2 v2.Govt.3 Year Reserved</t>
  </si>
  <si>
    <t>N7H-09055.DS2 v2.Online.On-Demand</t>
  </si>
  <si>
    <t>N7H-09055.DS2 v2.Govt.On-Demand</t>
  </si>
  <si>
    <t>N7H-09055.DS2 v2.Govt.1 Year Reserved</t>
  </si>
  <si>
    <t>N7H-09055.DS2 v2.Govt.3 Year Reserved</t>
  </si>
  <si>
    <t>997-04036.DS3 v2.Online.On-Demand</t>
  </si>
  <si>
    <t>997-04036.DS3 v2.Govt.On-Demand</t>
  </si>
  <si>
    <t>997-04036.DS3 v2.Govt.1 Year Reserved</t>
  </si>
  <si>
    <t>997-04036.DS3 v2.Govt.3 Year Reserved</t>
  </si>
  <si>
    <t>997-04155.DS3 v2.Online.On-Demand</t>
  </si>
  <si>
    <t>997-04155.DS3 v2.Govt.On-Demand</t>
  </si>
  <si>
    <t>997-04155.DS3 v2.Govt.1 Year Reserved</t>
  </si>
  <si>
    <t>997-04155.DS3 v2.Govt.3 Year Reserved</t>
  </si>
  <si>
    <t>N7H-09185.DS3 v2.Online.On-Demand</t>
  </si>
  <si>
    <t>N7H-09185.DS3 v2.Govt.On-Demand</t>
  </si>
  <si>
    <t>N7H-09185.DS3 v2.Govt.1 Year Reserved</t>
  </si>
  <si>
    <t>N7H-09185.DS3 v2.Govt.3 Year Reserved</t>
  </si>
  <si>
    <t>N7H-09186.DS3 v2.Online.On-Demand</t>
  </si>
  <si>
    <t>N7H-09186.DS3 v2.Govt.On-Demand</t>
  </si>
  <si>
    <t>N7H-09186.DS3 v2.Govt.1 Year Reserved</t>
  </si>
  <si>
    <t>N7H-09186.DS3 v2.Govt.3 Year Reserved</t>
  </si>
  <si>
    <t>997-04072.DS4 v2.Online.On-Demand</t>
  </si>
  <si>
    <t>997-04072.DS4 v2.Govt.On-Demand</t>
  </si>
  <si>
    <t>997-04072.DS4 v2.Govt.1 Year Reserved</t>
  </si>
  <si>
    <t>997-04072.DS4 v2.Govt.3 Year Reserved</t>
  </si>
  <si>
    <t>997-04161.DS4 v2.Online.On-Demand</t>
  </si>
  <si>
    <t>997-04161.DS4 v2.Govt.On-Demand</t>
  </si>
  <si>
    <t>997-04161.DS4 v2.Govt.1 Year Reserved</t>
  </si>
  <si>
    <t>997-04161.DS4 v2.Govt.3 Year Reserved</t>
  </si>
  <si>
    <t>N7H-09201.DS4 v2.Online.On-Demand</t>
  </si>
  <si>
    <t>N7H-09201.DS4 v2.Govt.On-Demand</t>
  </si>
  <si>
    <t>N7H-09201.DS4 v2.Govt.1 Year Reserved</t>
  </si>
  <si>
    <t>N7H-09201.DS4 v2.Govt.3 Year Reserved</t>
  </si>
  <si>
    <t>N7H-09202.DS4 v2.Online.On-Demand</t>
  </si>
  <si>
    <t>N7H-09202.DS4 v2.Govt.On-Demand</t>
  </si>
  <si>
    <t>N7H-09202.DS4 v2.Govt.1 Year Reserved</t>
  </si>
  <si>
    <t>N7H-09202.DS4 v2.Govt.3 Year Reserved</t>
  </si>
  <si>
    <t>997-04108.DS5 v2.Online.On-Demand</t>
  </si>
  <si>
    <t>997-04108.DS5 v2.Govt.On-Demand</t>
  </si>
  <si>
    <t>997-04108.DS5 v2.Govt.1 Year Reserved</t>
  </si>
  <si>
    <t>997-04108.DS5 v2.Govt.3 Year Reserved</t>
  </si>
  <si>
    <t>997-04177.DS5 v2.Online.On-Demand</t>
  </si>
  <si>
    <t>997-04177.DS5 v2.Govt.On-Demand</t>
  </si>
  <si>
    <t>997-04177.DS5 v2.Govt.1 Year Reserved</t>
  </si>
  <si>
    <t>997-04177.DS5 v2.Govt.3 Year Reserved</t>
  </si>
  <si>
    <t>N7H-09971.DS5 v2.Online.On-Demand</t>
  </si>
  <si>
    <t>N7H-09971.DS5 v2.Govt.On-Demand</t>
  </si>
  <si>
    <t>N7H-09971.DS5 v2.Govt.1 Year Reserved</t>
  </si>
  <si>
    <t>N7H-09971.DS5 v2.Govt.3 Year Reserved</t>
  </si>
  <si>
    <t>N7H-09972.DS5 v2.Online.On-Demand</t>
  </si>
  <si>
    <t>N7H-09972.DS5 v2.Govt.On-Demand</t>
  </si>
  <si>
    <t>N7H-09972.DS5 v2.Govt.1 Year Reserved</t>
  </si>
  <si>
    <t>N7H-09972.DS5 v2.Govt.3 Year Reserved</t>
  </si>
  <si>
    <t>AAA-45074.D16s v3.Online.On-Demand</t>
  </si>
  <si>
    <t>D16s v3</t>
  </si>
  <si>
    <t>AAA-45074.D16s v3.Govt.On-Demand</t>
  </si>
  <si>
    <t>AAA-45074.D16s v3.Govt.1 Year Reserved</t>
  </si>
  <si>
    <t>AAA-45074.D16s v3.Govt.3 Year Reserved</t>
  </si>
  <si>
    <t>AAA-49964.D16s v3.Online.On-Demand</t>
  </si>
  <si>
    <t>AAA-49964.D16s v3.Govt.On-Demand</t>
  </si>
  <si>
    <t>AAA-49964.D16s v3.Govt.1 Year Reserved</t>
  </si>
  <si>
    <t>AAA-49964.D16s v3.Govt.3 Year Reserved</t>
  </si>
  <si>
    <t>AAA-44918.D2s v3.Online.On-Demand</t>
  </si>
  <si>
    <t>D2s v3</t>
  </si>
  <si>
    <t>AAA-44918.D2s v3.Govt.On-Demand</t>
  </si>
  <si>
    <t>AAA-44918.D2s v3.Govt.1 Year Reserved</t>
  </si>
  <si>
    <t>AAA-44918.D2s v3.Govt.3 Year Reserved</t>
  </si>
  <si>
    <t>AAA-49956.D2s v3.Online.On-Demand</t>
  </si>
  <si>
    <t>AAA-49956.D2s v3.Govt.On-Demand</t>
  </si>
  <si>
    <t>AAA-49956.D2s v3.Govt.1 Year Reserved</t>
  </si>
  <si>
    <t>AAA-49956.D2s v3.Govt.3 Year Reserved</t>
  </si>
  <si>
    <t>AAA-54055.D32s v3.Online.On-Demand</t>
  </si>
  <si>
    <t>D32s v3</t>
  </si>
  <si>
    <t>AAA-54055.D32s v3.Govt.On-Demand</t>
  </si>
  <si>
    <t>AAA-54055.D32s v3.Govt.1 Year Reserved</t>
  </si>
  <si>
    <t>AAA-54055.D32s v3.Govt.3 Year Reserved</t>
  </si>
  <si>
    <t>AAA-95016.D32s v3.Online.On-Demand</t>
  </si>
  <si>
    <t>AAA-95016.D32s v3.Govt.On-Demand</t>
  </si>
  <si>
    <t>AAA-95016.D32s v3.Govt.1 Year Reserved</t>
  </si>
  <si>
    <t>AAA-95016.D32s v3.Govt.3 Year Reserved</t>
  </si>
  <si>
    <t>AAA-44996.D4s v3.Online.On-Demand</t>
  </si>
  <si>
    <t>D4s v3</t>
  </si>
  <si>
    <t>AAA-44996.D4s v3.Govt.On-Demand</t>
  </si>
  <si>
    <t>AAA-44996.D4s v3.Govt.1 Year Reserved</t>
  </si>
  <si>
    <t>AAA-44996.D4s v3.Govt.3 Year Reserved</t>
  </si>
  <si>
    <t>AAA-49958.D4s v3.Online.On-Demand</t>
  </si>
  <si>
    <t>AAA-49958.D4s v3.Govt.On-Demand</t>
  </si>
  <si>
    <t>AAA-49958.D4s v3.Govt.1 Year Reserved</t>
  </si>
  <si>
    <t>AAA-49958.D4s v3.Govt.3 Year Reserved</t>
  </si>
  <si>
    <t>AAD-52665.D48s v3.Online.On-Demand</t>
  </si>
  <si>
    <t>D48s v3</t>
  </si>
  <si>
    <t>AAD-52665.D48s v3.Govt.On-Demand</t>
  </si>
  <si>
    <t>AAD-52665.D48s v3.Govt.1 Year Reserved</t>
  </si>
  <si>
    <t>AAD-52665.D48s v3.Govt.3 Year Reserved</t>
  </si>
  <si>
    <t>AAD-53044.D48s v3.Online.On-Demand</t>
  </si>
  <si>
    <t>AAD-53044.D48s v3.Govt.On-Demand</t>
  </si>
  <si>
    <t>AAD-53044.D48s v3.Govt.1 Year Reserved</t>
  </si>
  <si>
    <t>AAD-53044.D48s v3.Govt.3 Year Reserved</t>
  </si>
  <si>
    <t>AAA-53908.D64s v3.Online.On-Demand</t>
  </si>
  <si>
    <t>D64s v3</t>
  </si>
  <si>
    <t>AAA-53908.D64s v3.Govt.On-Demand</t>
  </si>
  <si>
    <t>AAA-53908.D64s v3.Govt.1 Year Reserved</t>
  </si>
  <si>
    <t>AAA-53908.D64s v3.Govt.3 Year Reserved</t>
  </si>
  <si>
    <t>AAA-95227.D64s v3.Online.On-Demand</t>
  </si>
  <si>
    <t>AAA-95227.D64s v3.Govt.On-Demand</t>
  </si>
  <si>
    <t>AAA-95227.D64s v3.Govt.1 Year Reserved</t>
  </si>
  <si>
    <t>AAA-95227.D64s v3.Govt.3 Year Reserved</t>
  </si>
  <si>
    <t>AAA-45152.D8s v3.Online.On-Demand</t>
  </si>
  <si>
    <t>D8s v3</t>
  </si>
  <si>
    <t>AAA-45152.D8s v3.Govt.On-Demand</t>
  </si>
  <si>
    <t>AAA-45152.D8s v3.Govt.1 Year Reserved</t>
  </si>
  <si>
    <t>AAA-45152.D8s v3.Govt.3 Year Reserved</t>
  </si>
  <si>
    <t>AAA-49957.D8s v3.Online.On-Demand</t>
  </si>
  <si>
    <t>AAA-49957.D8s v3.Govt.On-Demand</t>
  </si>
  <si>
    <t>AAA-49957.D8s v3.Govt.1 Year Reserved</t>
  </si>
  <si>
    <t>AAA-49957.D8s v3.Govt.3 Year Reserved</t>
  </si>
  <si>
    <t>AAA-45075.D16s v3.Online.On-Demand</t>
  </si>
  <si>
    <t>AAA-45075.D16s v3.Govt.On-Demand</t>
  </si>
  <si>
    <t>AAA-45075.D16s v3.Govt.1 Year Reserved</t>
  </si>
  <si>
    <t>AAA-45075.D16s v3.Govt.3 Year Reserved</t>
  </si>
  <si>
    <t>AAA-45076.D16s v3.Online.On-Demand</t>
  </si>
  <si>
    <t>AAA-45076.D16s v3.Govt.On-Demand</t>
  </si>
  <si>
    <t>AAA-45076.D16s v3.Govt.1 Year Reserved</t>
  </si>
  <si>
    <t>AAA-45076.D16s v3.Govt.3 Year Reserved</t>
  </si>
  <si>
    <t>AAA-49962.D16s v3.Online.On-Demand</t>
  </si>
  <si>
    <t>AAA-49962.D16s v3.Govt.On-Demand</t>
  </si>
  <si>
    <t>AAA-49962.D16s v3.Govt.1 Year Reserved</t>
  </si>
  <si>
    <t>AAA-49962.D16s v3.Govt.3 Year Reserved</t>
  </si>
  <si>
    <t>AAA-50370.D16s v3.Online.On-Demand</t>
  </si>
  <si>
    <t>AAA-50370.D16s v3.Govt.On-Demand</t>
  </si>
  <si>
    <t>AAA-50370.D16s v3.Govt.1 Year Reserved</t>
  </si>
  <si>
    <t>AAA-50370.D16s v3.Govt.3 Year Reserved</t>
  </si>
  <si>
    <t>AAA-44919.D2s v3.Online.On-Demand</t>
  </si>
  <si>
    <t>AAA-44919.D2s v3.Govt.On-Demand</t>
  </si>
  <si>
    <t>AAA-44919.D2s v3.Govt.1 Year Reserved</t>
  </si>
  <si>
    <t>AAA-44919.D2s v3.Govt.3 Year Reserved</t>
  </si>
  <si>
    <t>AAA-44920.D2s v3.Online.On-Demand</t>
  </si>
  <si>
    <t>AAA-44920.D2s v3.Govt.On-Demand</t>
  </si>
  <si>
    <t>AAA-44920.D2s v3.Govt.1 Year Reserved</t>
  </si>
  <si>
    <t>AAA-44920.D2s v3.Govt.3 Year Reserved</t>
  </si>
  <si>
    <t>AAA-49965.D2s v3.Online.On-Demand</t>
  </si>
  <si>
    <t>AAA-49965.D2s v3.Govt.On-Demand</t>
  </si>
  <si>
    <t>AAA-49965.D2s v3.Govt.1 Year Reserved</t>
  </si>
  <si>
    <t>AAA-49965.D2s v3.Govt.3 Year Reserved</t>
  </si>
  <si>
    <t>AAA-50367.D2s v3.Online.On-Demand</t>
  </si>
  <si>
    <t>AAA-50367.D2s v3.Govt.On-Demand</t>
  </si>
  <si>
    <t>AAA-50367.D2s v3.Govt.1 Year Reserved</t>
  </si>
  <si>
    <t>AAA-50367.D2s v3.Govt.3 Year Reserved</t>
  </si>
  <si>
    <t>AAA-53841.D32s v3.Online.On-Demand</t>
  </si>
  <si>
    <t>AAA-53841.D32s v3.Govt.On-Demand</t>
  </si>
  <si>
    <t>AAA-53841.D32s v3.Govt.1 Year Reserved</t>
  </si>
  <si>
    <t>AAA-53841.D32s v3.Govt.3 Year Reserved</t>
  </si>
  <si>
    <t>AAA-54256.D32s v3.Online.On-Demand</t>
  </si>
  <si>
    <t>AAA-54256.D32s v3.Govt.On-Demand</t>
  </si>
  <si>
    <t>AAA-54256.D32s v3.Govt.1 Year Reserved</t>
  </si>
  <si>
    <t>AAA-54256.D32s v3.Govt.3 Year Reserved</t>
  </si>
  <si>
    <t>AAA-95056.D32s v3.Online.On-Demand</t>
  </si>
  <si>
    <t>AAA-95056.D32s v3.Govt.On-Demand</t>
  </si>
  <si>
    <t>AAA-95056.D32s v3.Govt.1 Year Reserved</t>
  </si>
  <si>
    <t>AAA-95056.D32s v3.Govt.3 Year Reserved</t>
  </si>
  <si>
    <t>AAA-95853.D32s v3.Online.On-Demand</t>
  </si>
  <si>
    <t>AAA-95853.D32s v3.Govt.On-Demand</t>
  </si>
  <si>
    <t>AAA-95853.D32s v3.Govt.1 Year Reserved</t>
  </si>
  <si>
    <t>AAA-95853.D32s v3.Govt.3 Year Reserved</t>
  </si>
  <si>
    <t>AAA-44997.D4s v3.Online.On-Demand</t>
  </si>
  <si>
    <t>AAA-44997.D4s v3.Govt.On-Demand</t>
  </si>
  <si>
    <t>AAA-44997.D4s v3.Govt.1 Year Reserved</t>
  </si>
  <si>
    <t>AAA-44997.D4s v3.Govt.3 Year Reserved</t>
  </si>
  <si>
    <t>AAA-44998.D4s v3.Online.On-Demand</t>
  </si>
  <si>
    <t>AAA-44998.D4s v3.Govt.On-Demand</t>
  </si>
  <si>
    <t>AAA-44998.D4s v3.Govt.1 Year Reserved</t>
  </si>
  <si>
    <t>AAA-44998.D4s v3.Govt.3 Year Reserved</t>
  </si>
  <si>
    <t>AAA-49960.D4s v3.Online.On-Demand</t>
  </si>
  <si>
    <t>AAA-49960.D4s v3.Govt.On-Demand</t>
  </si>
  <si>
    <t>AAA-49960.D4s v3.Govt.1 Year Reserved</t>
  </si>
  <si>
    <t>AAA-49960.D4s v3.Govt.3 Year Reserved</t>
  </si>
  <si>
    <t>AAA-50369.D4s v3.Online.On-Demand</t>
  </si>
  <si>
    <t>AAA-50369.D4s v3.Govt.On-Demand</t>
  </si>
  <si>
    <t>AAA-50369.D4s v3.Govt.1 Year Reserved</t>
  </si>
  <si>
    <t>AAA-50369.D4s v3.Govt.3 Year Reserved</t>
  </si>
  <si>
    <t>AAD-52696.D48s v3.Online.On-Demand</t>
  </si>
  <si>
    <t>AAD-52696.D48s v3.Govt.On-Demand</t>
  </si>
  <si>
    <t>AAD-52696.D48s v3.Govt.1 Year Reserved</t>
  </si>
  <si>
    <t>AAD-52696.D48s v3.Govt.3 Year Reserved</t>
  </si>
  <si>
    <t>AAD-52714.D48s v3.Online.On-Demand</t>
  </si>
  <si>
    <t>AAD-52714.D48s v3.Govt.On-Demand</t>
  </si>
  <si>
    <t>AAD-52714.D48s v3.Govt.1 Year Reserved</t>
  </si>
  <si>
    <t>AAD-52714.D48s v3.Govt.3 Year Reserved</t>
  </si>
  <si>
    <t>AAD-53066.D48s v3.Online.On-Demand</t>
  </si>
  <si>
    <t>AAD-53066.D48s v3.Govt.On-Demand</t>
  </si>
  <si>
    <t>AAD-53066.D48s v3.Govt.1 Year Reserved</t>
  </si>
  <si>
    <t>AAD-53066.D48s v3.Govt.3 Year Reserved</t>
  </si>
  <si>
    <t>AAD-53088.D48s v3.Online.On-Demand</t>
  </si>
  <si>
    <t>AAD-53088.D48s v3.Govt.On-Demand</t>
  </si>
  <si>
    <t>AAD-53088.D48s v3.Govt.1 Year Reserved</t>
  </si>
  <si>
    <t>AAD-53088.D48s v3.Govt.3 Year Reserved</t>
  </si>
  <si>
    <t>AAA-53843.D64s v3.Online.On-Demand</t>
  </si>
  <si>
    <t>AAA-53843.D64s v3.Govt.On-Demand</t>
  </si>
  <si>
    <t>AAA-53843.D64s v3.Govt.1 Year Reserved</t>
  </si>
  <si>
    <t>AAA-53843.D64s v3.Govt.3 Year Reserved</t>
  </si>
  <si>
    <t>AAA-54257.D64s v3.Online.On-Demand</t>
  </si>
  <si>
    <t>AAA-54257.D64s v3.Govt.On-Demand</t>
  </si>
  <si>
    <t>AAA-54257.D64s v3.Govt.1 Year Reserved</t>
  </si>
  <si>
    <t>AAA-54257.D64s v3.Govt.3 Year Reserved</t>
  </si>
  <si>
    <t>AAA-95258.D64s v3.Online.On-Demand</t>
  </si>
  <si>
    <t>AAA-95258.D64s v3.Govt.On-Demand</t>
  </si>
  <si>
    <t>AAA-95258.D64s v3.Govt.1 Year Reserved</t>
  </si>
  <si>
    <t>AAA-95258.D64s v3.Govt.3 Year Reserved</t>
  </si>
  <si>
    <t>AAA-95996.D64s v3.Online.On-Demand</t>
  </si>
  <si>
    <t>AAA-95996.D64s v3.Govt.On-Demand</t>
  </si>
  <si>
    <t>AAA-95996.D64s v3.Govt.1 Year Reserved</t>
  </si>
  <si>
    <t>AAA-95996.D64s v3.Govt.3 Year Reserved</t>
  </si>
  <si>
    <t>AAA-45153.D8s v3.Online.On-Demand</t>
  </si>
  <si>
    <t>AAA-45153.D8s v3.Govt.On-Demand</t>
  </si>
  <si>
    <t>AAA-45153.D8s v3.Govt.1 Year Reserved</t>
  </si>
  <si>
    <t>AAA-45153.D8s v3.Govt.3 Year Reserved</t>
  </si>
  <si>
    <t>AAA-45154.D8s v3.Online.On-Demand</t>
  </si>
  <si>
    <t>AAA-45154.D8s v3.Govt.On-Demand</t>
  </si>
  <si>
    <t>AAA-45154.D8s v3.Govt.1 Year Reserved</t>
  </si>
  <si>
    <t>AAA-45154.D8s v3.Govt.3 Year Reserved</t>
  </si>
  <si>
    <t>AAA-49961.D8s v3.Online.On-Demand</t>
  </si>
  <si>
    <t>AAA-49961.D8s v3.Govt.On-Demand</t>
  </si>
  <si>
    <t>AAA-49961.D8s v3.Govt.1 Year Reserved</t>
  </si>
  <si>
    <t>AAA-49961.D8s v3.Govt.3 Year Reserved</t>
  </si>
  <si>
    <t>AAA-50366.D8s v3.Online.On-Demand</t>
  </si>
  <si>
    <t>AAA-50366.D8s v3.Govt.On-Demand</t>
  </si>
  <si>
    <t>AAA-50366.D8s v3.Govt.1 Year Reserved</t>
  </si>
  <si>
    <t>AAA-50366.D8s v3.Govt.3 Year Reserved</t>
  </si>
  <si>
    <t>AAD-30912.D2sh v3.Online.On-Demand</t>
  </si>
  <si>
    <t>D2sh v3</t>
  </si>
  <si>
    <t>AAD-30912.D2sh v3.Govt.On-Demand</t>
  </si>
  <si>
    <t>AAD-30912.D2sh v3.Govt.1 Year Reserved</t>
  </si>
  <si>
    <t>AAD-30912.D2sh v3.Govt.3 Year Reserved</t>
  </si>
  <si>
    <t>AAD-30973.D4sh v3.Online.On-Demand</t>
  </si>
  <si>
    <t>D4sh v3</t>
  </si>
  <si>
    <t>AAD-30973.D4sh v3.Govt.On-Demand</t>
  </si>
  <si>
    <t>AAD-30973.D4sh v3.Govt.1 Year Reserved</t>
  </si>
  <si>
    <t>AAD-30973.D4sh v3.Govt.3 Year Reserved</t>
  </si>
  <si>
    <t>AAD-89417.D8sh v3.Online.On-Demand</t>
  </si>
  <si>
    <t>D8sh v3</t>
  </si>
  <si>
    <t>AAD-89417.D8sh v3.Govt.On-Demand</t>
  </si>
  <si>
    <t>AAD-89417.D8sh v3.Govt.1 Year Reserved</t>
  </si>
  <si>
    <t>AAD-89417.D8sh v3.Govt.3 Year Reserved</t>
  </si>
  <si>
    <t>AAD-30910.D2sh v3.Online.On-Demand</t>
  </si>
  <si>
    <t>AAD-30910.D2sh v3.Govt.On-Demand</t>
  </si>
  <si>
    <t>AAD-30910.D2sh v3.Govt.1 Year Reserved</t>
  </si>
  <si>
    <t>AAD-30910.D2sh v3.Govt.3 Year Reserved</t>
  </si>
  <si>
    <t>AAD-30995.D4sh v3.Online.On-Demand</t>
  </si>
  <si>
    <t>AAD-30995.D4sh v3.Govt.On-Demand</t>
  </si>
  <si>
    <t>AAD-30995.D4sh v3.Govt.1 Year Reserved</t>
  </si>
  <si>
    <t>AAD-30995.D4sh v3.Govt.3 Year Reserved</t>
  </si>
  <si>
    <t>AAD-83816.D8sh v3.Online.On-Demand</t>
  </si>
  <si>
    <t>AAD-83816.D8sh v3.Govt.On-Demand</t>
  </si>
  <si>
    <t>AAD-83816.D8sh v3.Govt.1 Year Reserved</t>
  </si>
  <si>
    <t>AAD-83816.D8sh v3.Govt.3 Year Reserved</t>
  </si>
  <si>
    <t>AAD-83834.D8sh v3.Online.On-Demand</t>
  </si>
  <si>
    <t>AAD-83834.D8sh v3.Govt.On-Demand</t>
  </si>
  <si>
    <t>AAD-83834.D8sh v3.Govt.1 Year Reserved</t>
  </si>
  <si>
    <t>AAD-83834.D8sh v3.Govt.3 Year Reserved</t>
  </si>
  <si>
    <t>AAA-48786.E16s v3.Online.On-Demand</t>
  </si>
  <si>
    <t>E16s v3</t>
  </si>
  <si>
    <t>AAA-48786.E16s v3.Govt.On-Demand</t>
  </si>
  <si>
    <t>AAA-48786.E16s v3.Govt.1 Year Reserved</t>
  </si>
  <si>
    <t>AAA-48786.E16s v3.Govt.3 Year Reserved</t>
  </si>
  <si>
    <t>AAA-49967.E16s v3.Online.On-Demand</t>
  </si>
  <si>
    <t>AAA-49967.E16s v3.Govt.On-Demand</t>
  </si>
  <si>
    <t>AAA-49967.E16s v3.Govt.1 Year Reserved</t>
  </si>
  <si>
    <t>AAA-49967.E16s v3.Govt.3 Year Reserved</t>
  </si>
  <si>
    <t>AAA-45230.E2s v3.Online.On-Demand</t>
  </si>
  <si>
    <t>E2s v3</t>
  </si>
  <si>
    <t>AAA-45230.E2s v3.Govt.On-Demand</t>
  </si>
  <si>
    <t>AAA-45230.E2s v3.Govt.1 Year Reserved</t>
  </si>
  <si>
    <t>AAA-45230.E2s v3.Govt.3 Year Reserved</t>
  </si>
  <si>
    <t>AAA-49963.E2s v3.Online.On-Demand</t>
  </si>
  <si>
    <t>AAA-49963.E2s v3.Govt.On-Demand</t>
  </si>
  <si>
    <t>AAA-49963.E2s v3.Govt.1 Year Reserved</t>
  </si>
  <si>
    <t>AAA-49963.E2s v3.Govt.3 Year Reserved</t>
  </si>
  <si>
    <t>AAD-18754.E20s v3.Online.On-Demand</t>
  </si>
  <si>
    <t>E20s v3</t>
  </si>
  <si>
    <t>AAD-18754.E20s v3.Govt.On-Demand</t>
  </si>
  <si>
    <t>AAD-18754.E20s v3.Govt.1 Year Reserved</t>
  </si>
  <si>
    <t>AAD-18754.E20s v3.Govt.3 Year Reserved</t>
  </si>
  <si>
    <t>AAD-18761.E20s v3.Online.On-Demand</t>
  </si>
  <si>
    <t>AAD-18761.E20s v3.Govt.On-Demand</t>
  </si>
  <si>
    <t>AAD-18761.E20s v3.Govt.1 Year Reserved</t>
  </si>
  <si>
    <t>AAD-18761.E20s v3.Govt.3 Year Reserved</t>
  </si>
  <si>
    <t>AAA-53844.E32s v3.Online.On-Demand</t>
  </si>
  <si>
    <t>E32s v3</t>
  </si>
  <si>
    <t>AAA-53844.E32s v3.Govt.On-Demand</t>
  </si>
  <si>
    <t>AAA-53844.E32s v3.Govt.1 Year Reserved</t>
  </si>
  <si>
    <t>AAA-53844.E32s v3.Govt.3 Year Reserved</t>
  </si>
  <si>
    <t>AAA-95407.E32s v3.Online.On-Demand</t>
  </si>
  <si>
    <t>AAA-95407.E32s v3.Govt.On-Demand</t>
  </si>
  <si>
    <t>AAA-95407.E32s v3.Govt.1 Year Reserved</t>
  </si>
  <si>
    <t>AAA-95407.E32s v3.Govt.3 Year Reserved</t>
  </si>
  <si>
    <t>AAA-45308.E4s v3.Online.On-Demand</t>
  </si>
  <si>
    <t>E4s v3</t>
  </si>
  <si>
    <t>AAA-45308.E4s v3.Govt.On-Demand</t>
  </si>
  <si>
    <t>AAA-45308.E4s v3.Govt.1 Year Reserved</t>
  </si>
  <si>
    <t>AAA-45308.E4s v3.Govt.3 Year Reserved</t>
  </si>
  <si>
    <t>AAA-49971.E4s v3.Online.On-Demand</t>
  </si>
  <si>
    <t>AAA-49971.E4s v3.Govt.On-Demand</t>
  </si>
  <si>
    <t>AAA-49971.E4s v3.Govt.1 Year Reserved</t>
  </si>
  <si>
    <t>AAA-49971.E4s v3.Govt.3 Year Reserved</t>
  </si>
  <si>
    <t>AAD-52758.E48s v3.Online.On-Demand</t>
  </si>
  <si>
    <t>E48s v3</t>
  </si>
  <si>
    <t>AAD-52758.E48s v3.Govt.On-Demand</t>
  </si>
  <si>
    <t>AAD-52758.E48s v3.Govt.1 Year Reserved</t>
  </si>
  <si>
    <t>AAD-52758.E48s v3.Govt.3 Year Reserved</t>
  </si>
  <si>
    <t>AAD-53184.E48s v3.Online.On-Demand</t>
  </si>
  <si>
    <t>AAD-53184.E48s v3.Govt.On-Demand</t>
  </si>
  <si>
    <t>AAD-53184.E48s v3.Govt.1 Year Reserved</t>
  </si>
  <si>
    <t>AAD-53184.E48s v3.Govt.3 Year Reserved</t>
  </si>
  <si>
    <t>AAA-53845.E64s v3.Online.On-Demand</t>
  </si>
  <si>
    <t>E64s v3</t>
  </si>
  <si>
    <t>AAA-53845.E64s v3.Govt.On-Demand</t>
  </si>
  <si>
    <t>AAA-53845.E64s v3.Govt.1 Year Reserved</t>
  </si>
  <si>
    <t>AAA-53845.E64s v3.Govt.3 Year Reserved</t>
  </si>
  <si>
    <t>AAA-95513.E64s v3.Online.On-Demand</t>
  </si>
  <si>
    <t>AAA-95513.E64s v3.Govt.On-Demand</t>
  </si>
  <si>
    <t>AAA-95513.E64s v3.Govt.1 Year Reserved</t>
  </si>
  <si>
    <t>AAA-95513.E64s v3.Govt.3 Year Reserved</t>
  </si>
  <si>
    <t>AAD-12859.E64is v3.Online.On-Demand</t>
  </si>
  <si>
    <t>E64is v3</t>
  </si>
  <si>
    <t>AAD-12859.E64is v3.Govt.On-Demand</t>
  </si>
  <si>
    <t>AAD-12859.E64is v3.Govt.1 Year Reserved</t>
  </si>
  <si>
    <t>AAD-12859.E64is v3.Govt.3 Year Reserved</t>
  </si>
  <si>
    <t>AAD-13032.E64is v3.Online.On-Demand</t>
  </si>
  <si>
    <t>AAD-13032.E64is v3.Govt.On-Demand</t>
  </si>
  <si>
    <t>AAD-13032.E64is v3.Govt.1 Year Reserved</t>
  </si>
  <si>
    <t>AAD-13032.E64is v3.Govt.3 Year Reserved</t>
  </si>
  <si>
    <t>AAA-45386.E8s v3.Online.On-Demand</t>
  </si>
  <si>
    <t>E8s v3</t>
  </si>
  <si>
    <t>AAA-45386.E8s v3.Govt.On-Demand</t>
  </si>
  <si>
    <t>AAA-45386.E8s v3.Govt.1 Year Reserved</t>
  </si>
  <si>
    <t>AAA-45386.E8s v3.Govt.3 Year Reserved</t>
  </si>
  <si>
    <t>AAA-49966.E8s v3.Online.On-Demand</t>
  </si>
  <si>
    <t>AAA-49966.E8s v3.Govt.On-Demand</t>
  </si>
  <si>
    <t>AAA-49966.E8s v3.Govt.1 Year Reserved</t>
  </si>
  <si>
    <t>AAA-49966.E8s v3.Govt.3 Year Reserved</t>
  </si>
  <si>
    <t>AAA-48787.E16s v3.Online.On-Demand</t>
  </si>
  <si>
    <t>AAA-48787.E16s v3.Govt.On-Demand</t>
  </si>
  <si>
    <t>AAA-48787.E16s v3.Govt.1 Year Reserved</t>
  </si>
  <si>
    <t>AAA-48787.E16s v3.Govt.3 Year Reserved</t>
  </si>
  <si>
    <t>AAA-48788.E16s v3.Online.On-Demand</t>
  </si>
  <si>
    <t>AAA-48788.E16s v3.Govt.On-Demand</t>
  </si>
  <si>
    <t>AAA-48788.E16s v3.Govt.1 Year Reserved</t>
  </si>
  <si>
    <t>AAA-48788.E16s v3.Govt.3 Year Reserved</t>
  </si>
  <si>
    <t>AAA-49976.E16s v3.Online.On-Demand</t>
  </si>
  <si>
    <t>AAA-49976.E16s v3.Govt.On-Demand</t>
  </si>
  <si>
    <t>AAA-49976.E16s v3.Govt.1 Year Reserved</t>
  </si>
  <si>
    <t>AAA-49976.E16s v3.Govt.3 Year Reserved</t>
  </si>
  <si>
    <t>AAA-50373.E16s v3.Online.On-Demand</t>
  </si>
  <si>
    <t>AAA-50373.E16s v3.Govt.On-Demand</t>
  </si>
  <si>
    <t>AAA-50373.E16s v3.Govt.1 Year Reserved</t>
  </si>
  <si>
    <t>AAA-50373.E16s v3.Govt.3 Year Reserved</t>
  </si>
  <si>
    <t>AAA-45231.E2s v3.Online.On-Demand</t>
  </si>
  <si>
    <t>AAA-45231.E2s v3.Govt.On-Demand</t>
  </si>
  <si>
    <t>AAA-45231.E2s v3.Govt.1 Year Reserved</t>
  </si>
  <si>
    <t>AAA-45231.E2s v3.Govt.3 Year Reserved</t>
  </si>
  <si>
    <t>AAA-45232.E2s v3.Online.On-Demand</t>
  </si>
  <si>
    <t>AAA-45232.E2s v3.Govt.On-Demand</t>
  </si>
  <si>
    <t>AAA-45232.E2s v3.Govt.1 Year Reserved</t>
  </si>
  <si>
    <t>AAA-45232.E2s v3.Govt.3 Year Reserved</t>
  </si>
  <si>
    <t>AAA-49968.E2s v3.Online.On-Demand</t>
  </si>
  <si>
    <t>AAA-49968.E2s v3.Govt.On-Demand</t>
  </si>
  <si>
    <t>AAA-49968.E2s v3.Govt.1 Year Reserved</t>
  </si>
  <si>
    <t>AAA-49968.E2s v3.Govt.3 Year Reserved</t>
  </si>
  <si>
    <t>AAA-50372.E2s v3.Online.On-Demand</t>
  </si>
  <si>
    <t>AAA-50372.E2s v3.Govt.On-Demand</t>
  </si>
  <si>
    <t>AAA-50372.E2s v3.Govt.1 Year Reserved</t>
  </si>
  <si>
    <t>AAA-50372.E2s v3.Govt.3 Year Reserved</t>
  </si>
  <si>
    <t>AAD-18762.E20s v3.Online.On-Demand</t>
  </si>
  <si>
    <t>AAD-18762.E20s v3.Govt.On-Demand</t>
  </si>
  <si>
    <t>AAD-18762.E20s v3.Govt.1 Year Reserved</t>
  </si>
  <si>
    <t>AAD-18762.E20s v3.Govt.3 Year Reserved</t>
  </si>
  <si>
    <t>AAD-19037.E20s v3.Online.On-Demand</t>
  </si>
  <si>
    <t>AAD-19037.E20s v3.Govt.On-Demand</t>
  </si>
  <si>
    <t>AAD-19037.E20s v3.Govt.1 Year Reserved</t>
  </si>
  <si>
    <t>AAD-19037.E20s v3.Govt.3 Year Reserved</t>
  </si>
  <si>
    <t>AAD-18757.E20s v3.Online.On-Demand</t>
  </si>
  <si>
    <t>AAD-18757.E20s v3.Govt.On-Demand</t>
  </si>
  <si>
    <t>AAD-18757.E20s v3.Govt.1 Year Reserved</t>
  </si>
  <si>
    <t>AAD-18757.E20s v3.Govt.3 Year Reserved</t>
  </si>
  <si>
    <t>AAD-18759.E20s v3.Online.On-Demand</t>
  </si>
  <si>
    <t>AAD-18759.E20s v3.Govt.On-Demand</t>
  </si>
  <si>
    <t>AAD-18759.E20s v3.Govt.1 Year Reserved</t>
  </si>
  <si>
    <t>AAD-18759.E20s v3.Govt.3 Year Reserved</t>
  </si>
  <si>
    <t>AAA-53846.E32s v3.Online.On-Demand</t>
  </si>
  <si>
    <t>AAA-53846.E32s v3.Govt.On-Demand</t>
  </si>
  <si>
    <t>AAA-53846.E32s v3.Govt.1 Year Reserved</t>
  </si>
  <si>
    <t>AAA-53846.E32s v3.Govt.3 Year Reserved</t>
  </si>
  <si>
    <t>AAA-54255.E32s v3.Online.On-Demand</t>
  </si>
  <si>
    <t>AAA-54255.E32s v3.Govt.On-Demand</t>
  </si>
  <si>
    <t>AAA-54255.E32s v3.Govt.1 Year Reserved</t>
  </si>
  <si>
    <t>AAA-54255.E32s v3.Govt.3 Year Reserved</t>
  </si>
  <si>
    <t>AAA-95431.E32s v3.Online.On-Demand</t>
  </si>
  <si>
    <t>AAA-95431.E32s v3.Govt.On-Demand</t>
  </si>
  <si>
    <t>AAA-95431.E32s v3.Govt.1 Year Reserved</t>
  </si>
  <si>
    <t>AAA-95431.E32s v3.Govt.3 Year Reserved</t>
  </si>
  <si>
    <t>AAA-96139.E32s v3.Online.On-Demand</t>
  </si>
  <si>
    <t>AAA-96139.E32s v3.Govt.On-Demand</t>
  </si>
  <si>
    <t>AAA-96139.E32s v3.Govt.1 Year Reserved</t>
  </si>
  <si>
    <t>AAA-96139.E32s v3.Govt.3 Year Reserved</t>
  </si>
  <si>
    <t>AAA-45309.E4s v3.Online.On-Demand</t>
  </si>
  <si>
    <t>AAA-45309.E4s v3.Govt.On-Demand</t>
  </si>
  <si>
    <t>AAA-45309.E4s v3.Govt.1 Year Reserved</t>
  </si>
  <si>
    <t>AAA-45309.E4s v3.Govt.3 Year Reserved</t>
  </si>
  <si>
    <t>AAA-45310.E4s v3.Online.On-Demand</t>
  </si>
  <si>
    <t>AAA-45310.E4s v3.Govt.On-Demand</t>
  </si>
  <si>
    <t>AAA-45310.E4s v3.Govt.1 Year Reserved</t>
  </si>
  <si>
    <t>AAA-45310.E4s v3.Govt.3 Year Reserved</t>
  </si>
  <si>
    <t>AAA-49969.E4s v3.Online.On-Demand</t>
  </si>
  <si>
    <t>AAA-49969.E4s v3.Govt.On-Demand</t>
  </si>
  <si>
    <t>AAA-49969.E4s v3.Govt.1 Year Reserved</t>
  </si>
  <si>
    <t>AAA-49969.E4s v3.Govt.3 Year Reserved</t>
  </si>
  <si>
    <t>AAA-50368.E4s v3.Online.On-Demand</t>
  </si>
  <si>
    <t>AAA-50368.E4s v3.Govt.On-Demand</t>
  </si>
  <si>
    <t>AAA-50368.E4s v3.Govt.1 Year Reserved</t>
  </si>
  <si>
    <t>AAA-50368.E4s v3.Govt.3 Year Reserved</t>
  </si>
  <si>
    <t>AAD-52782.E48s v3.Online.On-Demand</t>
  </si>
  <si>
    <t>AAD-52782.E48s v3.Govt.On-Demand</t>
  </si>
  <si>
    <t>AAD-52782.E48s v3.Govt.1 Year Reserved</t>
  </si>
  <si>
    <t>AAD-52782.E48s v3.Govt.3 Year Reserved</t>
  </si>
  <si>
    <t>AAD-52804.E48s v3.Online.On-Demand</t>
  </si>
  <si>
    <t>AAD-52804.E48s v3.Govt.On-Demand</t>
  </si>
  <si>
    <t>AAD-52804.E48s v3.Govt.1 Year Reserved</t>
  </si>
  <si>
    <t>AAD-52804.E48s v3.Govt.3 Year Reserved</t>
  </si>
  <si>
    <t>AAD-53217.E48s v3.Online.On-Demand</t>
  </si>
  <si>
    <t>AAD-53217.E48s v3.Govt.On-Demand</t>
  </si>
  <si>
    <t>AAD-53217.E48s v3.Govt.1 Year Reserved</t>
  </si>
  <si>
    <t>AAD-53217.E48s v3.Govt.3 Year Reserved</t>
  </si>
  <si>
    <t>AAD-53242.E48s v3.Online.On-Demand</t>
  </si>
  <si>
    <t>AAD-53242.E48s v3.Govt.On-Demand</t>
  </si>
  <si>
    <t>AAD-53242.E48s v3.Govt.1 Year Reserved</t>
  </si>
  <si>
    <t>AAD-53242.E48s v3.Govt.3 Year Reserved</t>
  </si>
  <si>
    <t>AAA-53847.E64s v3.Online.On-Demand</t>
  </si>
  <si>
    <t>AAA-53847.E64s v3.Govt.On-Demand</t>
  </si>
  <si>
    <t>AAA-53847.E64s v3.Govt.1 Year Reserved</t>
  </si>
  <si>
    <t>AAA-53847.E64s v3.Govt.3 Year Reserved</t>
  </si>
  <si>
    <t>AAA-54137.E64s v3.Online.On-Demand</t>
  </si>
  <si>
    <t>AAA-54137.E64s v3.Govt.On-Demand</t>
  </si>
  <si>
    <t>AAA-54137.E64s v3.Govt.1 Year Reserved</t>
  </si>
  <si>
    <t>AAA-54137.E64s v3.Govt.3 Year Reserved</t>
  </si>
  <si>
    <t>AAA-95547.E64s v3.Online.On-Demand</t>
  </si>
  <si>
    <t>AAA-95547.E64s v3.Govt.On-Demand</t>
  </si>
  <si>
    <t>AAA-95547.E64s v3.Govt.1 Year Reserved</t>
  </si>
  <si>
    <t>AAA-95547.E64s v3.Govt.3 Year Reserved</t>
  </si>
  <si>
    <t>AAA-96224.E64s v3.Online.On-Demand</t>
  </si>
  <si>
    <t>AAA-96224.E64s v3.Govt.On-Demand</t>
  </si>
  <si>
    <t>AAA-96224.E64s v3.Govt.1 Year Reserved</t>
  </si>
  <si>
    <t>AAA-96224.E64s v3.Govt.3 Year Reserved</t>
  </si>
  <si>
    <t>AAD-12841.E64is v3.Online.On-Demand</t>
  </si>
  <si>
    <t>AAD-12841.E64is v3.Govt.On-Demand</t>
  </si>
  <si>
    <t>AAD-12841.E64is v3.Govt.1 Year Reserved</t>
  </si>
  <si>
    <t>AAD-12841.E64is v3.Govt.3 Year Reserved</t>
  </si>
  <si>
    <t>AAD-12851.E64is v3.Online.On-Demand</t>
  </si>
  <si>
    <t>AAD-12851.E64is v3.Govt.On-Demand</t>
  </si>
  <si>
    <t>AAD-12851.E64is v3.Govt.1 Year Reserved</t>
  </si>
  <si>
    <t>AAD-12851.E64is v3.Govt.3 Year Reserved</t>
  </si>
  <si>
    <t>AAD-14668.E64is v3.Online.On-Demand</t>
  </si>
  <si>
    <t>AAD-14668.E64is v3.Govt.On-Demand</t>
  </si>
  <si>
    <t>AAD-14668.E64is v3.Govt.1 Year Reserved</t>
  </si>
  <si>
    <t>AAD-14668.E64is v3.Govt.3 Year Reserved</t>
  </si>
  <si>
    <t>AAD-14673.E64is v3.Online.On-Demand</t>
  </si>
  <si>
    <t>AAD-14673.E64is v3.Govt.On-Demand</t>
  </si>
  <si>
    <t>AAD-14673.E64is v3.Govt.1 Year Reserved</t>
  </si>
  <si>
    <t>AAD-14673.E64is v3.Govt.3 Year Reserved</t>
  </si>
  <si>
    <t>AAA-45387.E8s v3.Online.On-Demand</t>
  </si>
  <si>
    <t>AAA-45387.E8s v3.Govt.On-Demand</t>
  </si>
  <si>
    <t>AAA-45387.E8s v3.Govt.1 Year Reserved</t>
  </si>
  <si>
    <t>AAA-45387.E8s v3.Govt.3 Year Reserved</t>
  </si>
  <si>
    <t>AAA-45388.E8s v3.Online.On-Demand</t>
  </si>
  <si>
    <t>AAA-45388.E8s v3.Govt.On-Demand</t>
  </si>
  <si>
    <t>AAA-45388.E8s v3.Govt.1 Year Reserved</t>
  </si>
  <si>
    <t>AAA-45388.E8s v3.Govt.3 Year Reserved</t>
  </si>
  <si>
    <t>AAA-49970.E8s v3.Online.On-Demand</t>
  </si>
  <si>
    <t>AAA-49970.E8s v3.Govt.On-Demand</t>
  </si>
  <si>
    <t>AAA-49970.E8s v3.Govt.1 Year Reserved</t>
  </si>
  <si>
    <t>AAA-49970.E8s v3.Govt.3 Year Reserved</t>
  </si>
  <si>
    <t>AAA-50371.E8s v3.Online.On-Demand</t>
  </si>
  <si>
    <t>AAA-50371.E8s v3.Govt.On-Demand</t>
  </si>
  <si>
    <t>AAA-50371.E8s v3.Govt.1 Year Reserved</t>
  </si>
  <si>
    <t>AAA-50371.E8s v3.Govt.3 Year Reserved</t>
  </si>
  <si>
    <t>AAA-14040.F1s.Online.On-Demand</t>
  </si>
  <si>
    <t>F1s</t>
  </si>
  <si>
    <t>AAA-14040.F1s.Govt.On-Demand</t>
  </si>
  <si>
    <t>AAA-14040.F1s.Govt.1 Year Reserved</t>
  </si>
  <si>
    <t>AAA-14040.F1s.Govt.3 Year Reserved</t>
  </si>
  <si>
    <t>AAA-49978.F1s.Online.On-Demand</t>
  </si>
  <si>
    <t>AAA-49978.F1s.Govt.On-Demand</t>
  </si>
  <si>
    <t>AAA-49978.F1s.Govt.1 Year Reserved</t>
  </si>
  <si>
    <t>AAA-49978.F1s.Govt.3 Year Reserved</t>
  </si>
  <si>
    <t>AAA-14044.F16s.Online.On-Demand</t>
  </si>
  <si>
    <t>F16s</t>
  </si>
  <si>
    <t>AAA-14044.F16s.Govt.On-Demand</t>
  </si>
  <si>
    <t>AAA-14044.F16s.Govt.1 Year Reserved</t>
  </si>
  <si>
    <t>AAA-14044.F16s.Govt.3 Year Reserved</t>
  </si>
  <si>
    <t>AAA-49975.F16s.Online.On-Demand</t>
  </si>
  <si>
    <t>AAA-49975.F16s.Govt.On-Demand</t>
  </si>
  <si>
    <t>AAA-49975.F16s.Govt.1 Year Reserved</t>
  </si>
  <si>
    <t>AAA-49975.F16s.Govt.3 Year Reserved</t>
  </si>
  <si>
    <t>AAA-14041.F2s.Online.On-Demand</t>
  </si>
  <si>
    <t>F2s</t>
  </si>
  <si>
    <t>AAA-14041.F2s.Govt.On-Demand</t>
  </si>
  <si>
    <t>AAA-14041.F2s.Govt.1 Year Reserved</t>
  </si>
  <si>
    <t>AAA-14041.F2s.Govt.3 Year Reserved</t>
  </si>
  <si>
    <t>AAA-49972.F2s.Online.On-Demand</t>
  </si>
  <si>
    <t>AAA-49972.F2s.Govt.On-Demand</t>
  </si>
  <si>
    <t>AAA-49972.F2s.Govt.1 Year Reserved</t>
  </si>
  <si>
    <t>AAA-49972.F2s.Govt.3 Year Reserved</t>
  </si>
  <si>
    <t>AAA-14042.F4s.Online.On-Demand</t>
  </si>
  <si>
    <t>F4s</t>
  </si>
  <si>
    <t>AAA-14042.F4s.Govt.On-Demand</t>
  </si>
  <si>
    <t>AAA-14042.F4s.Govt.1 Year Reserved</t>
  </si>
  <si>
    <t>AAA-14042.F4s.Govt.3 Year Reserved</t>
  </si>
  <si>
    <t>AAA-49973.F4s.Online.On-Demand</t>
  </si>
  <si>
    <t>AAA-49973.F4s.Govt.On-Demand</t>
  </si>
  <si>
    <t>AAA-49973.F4s.Govt.1 Year Reserved</t>
  </si>
  <si>
    <t>AAA-49973.F4s.Govt.3 Year Reserved</t>
  </si>
  <si>
    <t>AAA-14043.F8s.Online.On-Demand</t>
  </si>
  <si>
    <t>F8s</t>
  </si>
  <si>
    <t>AAA-14043.F8s.Govt.On-Demand</t>
  </si>
  <si>
    <t>AAA-14043.F8s.Govt.1 Year Reserved</t>
  </si>
  <si>
    <t>AAA-14043.F8s.Govt.3 Year Reserved</t>
  </si>
  <si>
    <t>AAA-49974.F8s.Online.On-Demand</t>
  </si>
  <si>
    <t>AAA-49974.F8s.Govt.On-Demand</t>
  </si>
  <si>
    <t>AAA-49974.F8s.Govt.1 Year Reserved</t>
  </si>
  <si>
    <t>AAA-49974.F8s.Govt.3 Year Reserved</t>
  </si>
  <si>
    <t>AAA-14045.F1s.Online.On-Demand</t>
  </si>
  <si>
    <t>AAA-14045.F1s.Govt.On-Demand</t>
  </si>
  <si>
    <t>AAA-14045.F1s.Govt.1 Year Reserved</t>
  </si>
  <si>
    <t>AAA-14045.F1s.Govt.3 Year Reserved</t>
  </si>
  <si>
    <t>AAA-18662.F1s.Online.On-Demand</t>
  </si>
  <si>
    <t>AAA-18662.F1s.Govt.On-Demand</t>
  </si>
  <si>
    <t>AAA-18662.F1s.Govt.1 Year Reserved</t>
  </si>
  <si>
    <t>AAA-18662.F1s.Govt.3 Year Reserved</t>
  </si>
  <si>
    <t>AAA-49979.F1s.Online.On-Demand</t>
  </si>
  <si>
    <t>AAA-49979.F1s.Govt.On-Demand</t>
  </si>
  <si>
    <t>AAA-49979.F1s.Govt.1 Year Reserved</t>
  </si>
  <si>
    <t>AAA-49979.F1s.Govt.3 Year Reserved</t>
  </si>
  <si>
    <t>AAA-50375.F1s.Online.On-Demand</t>
  </si>
  <si>
    <t>AAA-50375.F1s.Govt.On-Demand</t>
  </si>
  <si>
    <t>AAA-50375.F1s.Govt.1 Year Reserved</t>
  </si>
  <si>
    <t>AAA-50375.F1s.Govt.3 Year Reserved</t>
  </si>
  <si>
    <t>AAA-14049.F16s.Online.On-Demand</t>
  </si>
  <si>
    <t>AAA-14049.F16s.Govt.On-Demand</t>
  </si>
  <si>
    <t>AAA-14049.F16s.Govt.1 Year Reserved</t>
  </si>
  <si>
    <t>AAA-14049.F16s.Govt.3 Year Reserved</t>
  </si>
  <si>
    <t>AAA-18666.F16s.Online.On-Demand</t>
  </si>
  <si>
    <t>AAA-18666.F16s.Govt.On-Demand</t>
  </si>
  <si>
    <t>AAA-18666.F16s.Govt.1 Year Reserved</t>
  </si>
  <si>
    <t>AAA-18666.F16s.Govt.3 Year Reserved</t>
  </si>
  <si>
    <t>AAA-49980.F16s.Online.On-Demand</t>
  </si>
  <si>
    <t>AAA-49980.F16s.Govt.On-Demand</t>
  </si>
  <si>
    <t>AAA-49980.F16s.Govt.1 Year Reserved</t>
  </si>
  <si>
    <t>AAA-49980.F16s.Govt.3 Year Reserved</t>
  </si>
  <si>
    <t>AAA-50380.F16s.Online.On-Demand</t>
  </si>
  <si>
    <t>AAA-50380.F16s.Govt.On-Demand</t>
  </si>
  <si>
    <t>AAA-50380.F16s.Govt.1 Year Reserved</t>
  </si>
  <si>
    <t>AAA-50380.F16s.Govt.3 Year Reserved</t>
  </si>
  <si>
    <t>AAA-14046.F2s.Online.On-Demand</t>
  </si>
  <si>
    <t>AAA-14046.F2s.Govt.On-Demand</t>
  </si>
  <si>
    <t>AAA-14046.F2s.Govt.1 Year Reserved</t>
  </si>
  <si>
    <t>AAA-14046.F2s.Govt.3 Year Reserved</t>
  </si>
  <si>
    <t>AAA-18663.F2s.Online.On-Demand</t>
  </si>
  <si>
    <t>AAA-18663.F2s.Govt.On-Demand</t>
  </si>
  <si>
    <t>AAA-18663.F2s.Govt.1 Year Reserved</t>
  </si>
  <si>
    <t>AAA-18663.F2s.Govt.3 Year Reserved</t>
  </si>
  <si>
    <t>AAA-49982.F2s.Online.On-Demand</t>
  </si>
  <si>
    <t>AAA-49982.F2s.Govt.On-Demand</t>
  </si>
  <si>
    <t>AAA-49982.F2s.Govt.1 Year Reserved</t>
  </si>
  <si>
    <t>AAA-49982.F2s.Govt.3 Year Reserved</t>
  </si>
  <si>
    <t>AAA-50376.F2s.Online.On-Demand</t>
  </si>
  <si>
    <t>AAA-50376.F2s.Govt.On-Demand</t>
  </si>
  <si>
    <t>AAA-50376.F2s.Govt.1 Year Reserved</t>
  </si>
  <si>
    <t>AAA-50376.F2s.Govt.3 Year Reserved</t>
  </si>
  <si>
    <t>AAA-14047.F4s.Online.On-Demand</t>
  </si>
  <si>
    <t>AAA-14047.F4s.Govt.On-Demand</t>
  </si>
  <si>
    <t>AAA-14047.F4s.Govt.1 Year Reserved</t>
  </si>
  <si>
    <t>AAA-14047.F4s.Govt.3 Year Reserved</t>
  </si>
  <si>
    <t>AAA-18664.F4s.Online.On-Demand</t>
  </si>
  <si>
    <t>AAA-18664.F4s.Govt.On-Demand</t>
  </si>
  <si>
    <t>AAA-18664.F4s.Govt.1 Year Reserved</t>
  </si>
  <si>
    <t>AAA-18664.F4s.Govt.3 Year Reserved</t>
  </si>
  <si>
    <t>AAA-49981.F4s.Online.On-Demand</t>
  </si>
  <si>
    <t>AAA-49981.F4s.Govt.On-Demand</t>
  </si>
  <si>
    <t>AAA-49981.F4s.Govt.1 Year Reserved</t>
  </si>
  <si>
    <t>AAA-49981.F4s.Govt.3 Year Reserved</t>
  </si>
  <si>
    <t>AAA-50374.F4s.Online.On-Demand</t>
  </si>
  <si>
    <t>AAA-50374.F4s.Govt.On-Demand</t>
  </si>
  <si>
    <t>AAA-50374.F4s.Govt.1 Year Reserved</t>
  </si>
  <si>
    <t>AAA-50374.F4s.Govt.3 Year Reserved</t>
  </si>
  <si>
    <t>AAA-14048.F8s.Online.On-Demand</t>
  </si>
  <si>
    <t>AAA-14048.F8s.Govt.On-Demand</t>
  </si>
  <si>
    <t>AAA-14048.F8s.Govt.1 Year Reserved</t>
  </si>
  <si>
    <t>AAA-14048.F8s.Govt.3 Year Reserved</t>
  </si>
  <si>
    <t>AAA-18665.F8s.Online.On-Demand</t>
  </si>
  <si>
    <t>AAA-18665.F8s.Govt.On-Demand</t>
  </si>
  <si>
    <t>AAA-18665.F8s.Govt.1 Year Reserved</t>
  </si>
  <si>
    <t>AAA-18665.F8s.Govt.3 Year Reserved</t>
  </si>
  <si>
    <t>AAA-49984.F8s.Online.On-Demand</t>
  </si>
  <si>
    <t>AAA-49984.F8s.Govt.On-Demand</t>
  </si>
  <si>
    <t>AAA-49984.F8s.Govt.1 Year Reserved</t>
  </si>
  <si>
    <t>AAA-49984.F8s.Govt.3 Year Reserved</t>
  </si>
  <si>
    <t>AAA-50377.F8s.Online.On-Demand</t>
  </si>
  <si>
    <t>AAA-50377.F8s.Govt.On-Demand</t>
  </si>
  <si>
    <t>AAA-50377.F8s.Govt.1 Year Reserved</t>
  </si>
  <si>
    <t>AAA-50377.F8s.Govt.3 Year Reserved</t>
  </si>
  <si>
    <t>AAA-96552.F16s v2.Online.On-Demand</t>
  </si>
  <si>
    <t>Virtual Machines FSv2 Series</t>
  </si>
  <si>
    <t>F16s v2</t>
  </si>
  <si>
    <t>AAA-96552.F16s v2.Govt.On-Demand</t>
  </si>
  <si>
    <t>AAA-96552.F16s v2.Govt.1 Year Reserved</t>
  </si>
  <si>
    <t>AAA-96552.F16s v2.Govt.3 Year Reserved</t>
  </si>
  <si>
    <t>AAD-10224.F16s v2.Online.On-Demand</t>
  </si>
  <si>
    <t>AAD-10224.F16s v2.Govt.On-Demand</t>
  </si>
  <si>
    <t>AAD-10224.F16s v2.Govt.1 Year Reserved</t>
  </si>
  <si>
    <t>AAD-10224.F16s v2.Govt.3 Year Reserved</t>
  </si>
  <si>
    <t>AAA-96605.F2s v2.Online.On-Demand</t>
  </si>
  <si>
    <t>F2s v2</t>
  </si>
  <si>
    <t>AAA-96605.F2s v2.Govt.On-Demand</t>
  </si>
  <si>
    <t>AAA-96605.F2s v2.Govt.1 Year Reserved</t>
  </si>
  <si>
    <t>AAA-96605.F2s v2.Govt.3 Year Reserved</t>
  </si>
  <si>
    <t>AAD-10220.F2s v2.Online.On-Demand</t>
  </si>
  <si>
    <t>AAD-10220.F2s v2.Govt.On-Demand</t>
  </si>
  <si>
    <t>AAD-10220.F2s v2.Govt.1 Year Reserved</t>
  </si>
  <si>
    <t>AAD-10220.F2s v2.Govt.3 Year Reserved</t>
  </si>
  <si>
    <t>AAA-96553.F32s v2.Online.On-Demand</t>
  </si>
  <si>
    <t>F32s v2</t>
  </si>
  <si>
    <t>32c / 64 GiB</t>
  </si>
  <si>
    <t>AAA-96553.F32s v2.Govt.On-Demand</t>
  </si>
  <si>
    <t>AAA-96553.F32s v2.Govt.1 Year Reserved</t>
  </si>
  <si>
    <t>AAA-96553.F32s v2.Govt.3 Year Reserved</t>
  </si>
  <si>
    <t>AAD-10234.F32s v2.Online.On-Demand</t>
  </si>
  <si>
    <t>AAD-10234.F32s v2.Govt.On-Demand</t>
  </si>
  <si>
    <t>AAD-10234.F32s v2.Govt.1 Year Reserved</t>
  </si>
  <si>
    <t>AAD-10234.F32s v2.Govt.3 Year Reserved</t>
  </si>
  <si>
    <t>AAD-52835.F48s v2.Online.On-Demand</t>
  </si>
  <si>
    <t>F48s v2</t>
  </si>
  <si>
    <t>AAD-52835.F48s v2.Govt.On-Demand</t>
  </si>
  <si>
    <t>AAD-52835.F48s v2.Govt.1 Year Reserved</t>
  </si>
  <si>
    <t>AAD-52835.F48s v2.Govt.3 Year Reserved</t>
  </si>
  <si>
    <t>AAD-53342.F48s v2.Online.On-Demand</t>
  </si>
  <si>
    <t>AAD-53342.F48s v2.Govt.On-Demand</t>
  </si>
  <si>
    <t>AAD-53342.F48s v2.Govt.1 Year Reserved</t>
  </si>
  <si>
    <t>AAD-53342.F48s v2.Govt.3 Year Reserved</t>
  </si>
  <si>
    <t>AAA-96548.F4s v2.Online.On-Demand</t>
  </si>
  <si>
    <t>F4s v2</t>
  </si>
  <si>
    <t>AAA-96548.F4s v2.Govt.On-Demand</t>
  </si>
  <si>
    <t>AAA-96548.F4s v2.Govt.1 Year Reserved</t>
  </si>
  <si>
    <t>AAA-96548.F4s v2.Govt.3 Year Reserved</t>
  </si>
  <si>
    <t>AAD-10214.F4s v2.Online.On-Demand</t>
  </si>
  <si>
    <t>AAD-10214.F4s v2.Govt.On-Demand</t>
  </si>
  <si>
    <t>AAD-10214.F4s v2.Govt.1 Year Reserved</t>
  </si>
  <si>
    <t>AAD-10214.F4s v2.Govt.3 Year Reserved</t>
  </si>
  <si>
    <t>AAA-96557.F64s v2.Online.On-Demand</t>
  </si>
  <si>
    <t>F64s v2</t>
  </si>
  <si>
    <t>64c / 128 GiB</t>
  </si>
  <si>
    <t>AAA-96557.F64s v2.Govt.On-Demand</t>
  </si>
  <si>
    <t>AAA-96557.F64s v2.Govt.1 Year Reserved</t>
  </si>
  <si>
    <t>AAA-96557.F64s v2.Govt.3 Year Reserved</t>
  </si>
  <si>
    <t>AAD-10222.F64s v2.Online.On-Demand</t>
  </si>
  <si>
    <t>AAD-10222.F64s v2.Govt.On-Demand</t>
  </si>
  <si>
    <t>AAD-10222.F64s v2.Govt.1 Year Reserved</t>
  </si>
  <si>
    <t>AAD-10222.F64s v2.Govt.3 Year Reserved</t>
  </si>
  <si>
    <t>AAA-96569.F72s v2.Online.On-Demand</t>
  </si>
  <si>
    <t>F72s v2</t>
  </si>
  <si>
    <t>AAA-96569.F72s v2.Govt.On-Demand</t>
  </si>
  <si>
    <t>AAA-96569.F72s v2.Govt.1 Year Reserved</t>
  </si>
  <si>
    <t>AAA-96569.F72s v2.Govt.3 Year Reserved</t>
  </si>
  <si>
    <t>AAD-10215.F72s v2.Online.On-Demand</t>
  </si>
  <si>
    <t>AAD-10215.F72s v2.Govt.On-Demand</t>
  </si>
  <si>
    <t>AAD-10215.F72s v2.Govt.1 Year Reserved</t>
  </si>
  <si>
    <t>AAD-10215.F72s v2.Govt.3 Year Reserved</t>
  </si>
  <si>
    <t>AAA-96587.F8s v2.Online.On-Demand</t>
  </si>
  <si>
    <t>F8s v2</t>
  </si>
  <si>
    <t>AAA-96587.F8s v2.Govt.On-Demand</t>
  </si>
  <si>
    <t>AAA-96587.F8s v2.Govt.1 Year Reserved</t>
  </si>
  <si>
    <t>AAA-96587.F8s v2.Govt.3 Year Reserved</t>
  </si>
  <si>
    <t>AAD-10218.F8s v2.Online.On-Demand</t>
  </si>
  <si>
    <t>AAD-10218.F8s v2.Govt.On-Demand</t>
  </si>
  <si>
    <t>AAD-10218.F8s v2.Govt.1 Year Reserved</t>
  </si>
  <si>
    <t>AAD-10218.F8s v2.Govt.3 Year Reserved</t>
  </si>
  <si>
    <t>AAA-96581.F16s v2.Online.On-Demand</t>
  </si>
  <si>
    <t>AAA-96581.F16s v2.Govt.On-Demand</t>
  </si>
  <si>
    <t>AAA-96581.F16s v2.Govt.1 Year Reserved</t>
  </si>
  <si>
    <t>AAA-96581.F16s v2.Govt.3 Year Reserved</t>
  </si>
  <si>
    <t>AAD-53509.F16s v2.Online.On-Demand</t>
  </si>
  <si>
    <t>AAD-53509.F16s v2.Govt.On-Demand</t>
  </si>
  <si>
    <t>AAD-53509.F16s v2.Govt.1 Year Reserved</t>
  </si>
  <si>
    <t>AAD-53509.F16s v2.Govt.3 Year Reserved</t>
  </si>
  <si>
    <t>AAD-10212.F16s v2.Online.On-Demand</t>
  </si>
  <si>
    <t>AAD-10212.F16s v2.Govt.On-Demand</t>
  </si>
  <si>
    <t>AAD-10212.F16s v2.Govt.1 Year Reserved</t>
  </si>
  <si>
    <t>AAD-10212.F16s v2.Govt.3 Year Reserved</t>
  </si>
  <si>
    <t>AAD-10219.F16s v2.Online.On-Demand</t>
  </si>
  <si>
    <t>AAD-10219.F16s v2.Govt.On-Demand</t>
  </si>
  <si>
    <t>AAD-10219.F16s v2.Govt.1 Year Reserved</t>
  </si>
  <si>
    <t>AAD-10219.F16s v2.Govt.3 Year Reserved</t>
  </si>
  <si>
    <t>AAA-96560.F2s v2.Online.On-Demand</t>
  </si>
  <si>
    <t>AAA-96560.F2s v2.Govt.On-Demand</t>
  </si>
  <si>
    <t>AAA-96560.F2s v2.Govt.1 Year Reserved</t>
  </si>
  <si>
    <t>AAA-96560.F2s v2.Govt.3 Year Reserved</t>
  </si>
  <si>
    <t>AAD-53518.F2s v2.Online.On-Demand</t>
  </si>
  <si>
    <t>AAD-53518.F2s v2.Govt.On-Demand</t>
  </si>
  <si>
    <t>AAD-53518.F2s v2.Govt.1 Year Reserved</t>
  </si>
  <si>
    <t>AAD-53518.F2s v2.Govt.3 Year Reserved</t>
  </si>
  <si>
    <t>AAD-10227.F2s v2.Online.On-Demand</t>
  </si>
  <si>
    <t>AAD-10227.F2s v2.Govt.On-Demand</t>
  </si>
  <si>
    <t>AAD-10227.F2s v2.Govt.1 Year Reserved</t>
  </si>
  <si>
    <t>AAD-10227.F2s v2.Govt.3 Year Reserved</t>
  </si>
  <si>
    <t>AAD-10832.F2s v2.Online.On-Demand</t>
  </si>
  <si>
    <t>AAD-10832.F2s v2.Govt.On-Demand</t>
  </si>
  <si>
    <t>AAD-10832.F2s v2.Govt.1 Year Reserved</t>
  </si>
  <si>
    <t>AAD-10832.F2s v2.Govt.3 Year Reserved</t>
  </si>
  <si>
    <t>AAA-96562.F32s v2.Online.On-Demand</t>
  </si>
  <si>
    <t>AAA-96562.F32s v2.Govt.On-Demand</t>
  </si>
  <si>
    <t>AAA-96562.F32s v2.Govt.1 Year Reserved</t>
  </si>
  <si>
    <t>AAA-96562.F32s v2.Govt.3 Year Reserved</t>
  </si>
  <si>
    <t>AAD-53524.F32s v2.Online.On-Demand</t>
  </si>
  <si>
    <t>AAD-53524.F32s v2.Govt.On-Demand</t>
  </si>
  <si>
    <t>AAD-53524.F32s v2.Govt.1 Year Reserved</t>
  </si>
  <si>
    <t>AAD-53524.F32s v2.Govt.3 Year Reserved</t>
  </si>
  <si>
    <t>AAD-10221.F32s v2.Online.On-Demand</t>
  </si>
  <si>
    <t>AAD-10221.F32s v2.Govt.On-Demand</t>
  </si>
  <si>
    <t>AAD-10221.F32s v2.Govt.1 Year Reserved</t>
  </si>
  <si>
    <t>AAD-10221.F32s v2.Govt.3 Year Reserved</t>
  </si>
  <si>
    <t>AAD-10228.F32s v2.Online.On-Demand</t>
  </si>
  <si>
    <t>AAD-10228.F32s v2.Govt.On-Demand</t>
  </si>
  <si>
    <t>AAD-10228.F32s v2.Govt.1 Year Reserved</t>
  </si>
  <si>
    <t>AAD-10228.F32s v2.Govt.3 Year Reserved</t>
  </si>
  <si>
    <t>AAD-52868.F48s v2.Online.On-Demand</t>
  </si>
  <si>
    <t>AAD-52868.F48s v2.Govt.On-Demand</t>
  </si>
  <si>
    <t>AAD-52868.F48s v2.Govt.1 Year Reserved</t>
  </si>
  <si>
    <t>AAD-52868.F48s v2.Govt.3 Year Reserved</t>
  </si>
  <si>
    <t>AAD-52886.F48s v2.Online.On-Demand</t>
  </si>
  <si>
    <t>AAD-52886.F48s v2.Govt.On-Demand</t>
  </si>
  <si>
    <t>AAD-52886.F48s v2.Govt.1 Year Reserved</t>
  </si>
  <si>
    <t>AAD-52886.F48s v2.Govt.3 Year Reserved</t>
  </si>
  <si>
    <t>AAD-53362.F48s v2.Online.On-Demand</t>
  </si>
  <si>
    <t>AAD-53362.F48s v2.Govt.On-Demand</t>
  </si>
  <si>
    <t>AAD-53362.F48s v2.Govt.1 Year Reserved</t>
  </si>
  <si>
    <t>AAD-53362.F48s v2.Govt.3 Year Reserved</t>
  </si>
  <si>
    <t>AAD-53395.F48s v2.Online.On-Demand</t>
  </si>
  <si>
    <t>AAD-53395.F48s v2.Govt.On-Demand</t>
  </si>
  <si>
    <t>AAD-53395.F48s v2.Govt.1 Year Reserved</t>
  </si>
  <si>
    <t>AAD-53395.F48s v2.Govt.3 Year Reserved</t>
  </si>
  <si>
    <t>AAA-96556.F4s v2.Online.On-Demand</t>
  </si>
  <si>
    <t>AAA-96556.F4s v2.Govt.On-Demand</t>
  </si>
  <si>
    <t>AAA-96556.F4s v2.Govt.1 Year Reserved</t>
  </si>
  <si>
    <t>AAA-96556.F4s v2.Govt.3 Year Reserved</t>
  </si>
  <si>
    <t>AAD-53525.F4s v2.Online.On-Demand</t>
  </si>
  <si>
    <t>AAD-53525.F4s v2.Govt.On-Demand</t>
  </si>
  <si>
    <t>AAD-53525.F4s v2.Govt.1 Year Reserved</t>
  </si>
  <si>
    <t>AAD-53525.F4s v2.Govt.3 Year Reserved</t>
  </si>
  <si>
    <t>AAD-10232.F4s v2.Online.On-Demand</t>
  </si>
  <si>
    <t>AAD-10232.F4s v2.Govt.On-Demand</t>
  </si>
  <si>
    <t>AAD-10232.F4s v2.Govt.1 Year Reserved</t>
  </si>
  <si>
    <t>AAD-10232.F4s v2.Govt.3 Year Reserved</t>
  </si>
  <si>
    <t>AAD-10830.F4s v2.Online.On-Demand</t>
  </si>
  <si>
    <t>AAD-10830.F4s v2.Govt.On-Demand</t>
  </si>
  <si>
    <t>AAD-10830.F4s v2.Govt.1 Year Reserved</t>
  </si>
  <si>
    <t>AAD-10830.F4s v2.Govt.3 Year Reserved</t>
  </si>
  <si>
    <t>AAA-96561.F64s v2.Online.On-Demand</t>
  </si>
  <si>
    <t>AAA-96561.F64s v2.Govt.On-Demand</t>
  </si>
  <si>
    <t>AAA-96561.F64s v2.Govt.1 Year Reserved</t>
  </si>
  <si>
    <t>AAA-96561.F64s v2.Govt.3 Year Reserved</t>
  </si>
  <si>
    <t>AAD-53514.F64s v2.Online.On-Demand</t>
  </si>
  <si>
    <t>AAD-53514.F64s v2.Govt.On-Demand</t>
  </si>
  <si>
    <t>AAD-53514.F64s v2.Govt.1 Year Reserved</t>
  </si>
  <si>
    <t>AAD-53514.F64s v2.Govt.3 Year Reserved</t>
  </si>
  <si>
    <t>AAD-10225.F64s v2.Online.On-Demand</t>
  </si>
  <si>
    <t>AAD-10225.F64s v2.Govt.On-Demand</t>
  </si>
  <si>
    <t>AAD-10225.F64s v2.Govt.1 Year Reserved</t>
  </si>
  <si>
    <t>AAD-10225.F64s v2.Govt.3 Year Reserved</t>
  </si>
  <si>
    <t>AAD-10230.F64s v2.Online.On-Demand</t>
  </si>
  <si>
    <t>AAD-10230.F64s v2.Govt.On-Demand</t>
  </si>
  <si>
    <t>AAD-10230.F64s v2.Govt.1 Year Reserved</t>
  </si>
  <si>
    <t>AAD-10230.F64s v2.Govt.3 Year Reserved</t>
  </si>
  <si>
    <t>AAA-96563.F72s v2.Online.On-Demand</t>
  </si>
  <si>
    <t>AAA-96563.F72s v2.Govt.On-Demand</t>
  </si>
  <si>
    <t>AAA-96563.F72s v2.Govt.1 Year Reserved</t>
  </si>
  <si>
    <t>AAA-96563.F72s v2.Govt.3 Year Reserved</t>
  </si>
  <si>
    <t>AAD-53522.F72s v2.Online.On-Demand</t>
  </si>
  <si>
    <t>AAD-53522.F72s v2.Govt.On-Demand</t>
  </si>
  <si>
    <t>AAD-53522.F72s v2.Govt.1 Year Reserved</t>
  </si>
  <si>
    <t>AAD-53522.F72s v2.Govt.3 Year Reserved</t>
  </si>
  <si>
    <t>AAD-10229.F72s v2.Online.On-Demand</t>
  </si>
  <si>
    <t>AAD-10229.F72s v2.Govt.On-Demand</t>
  </si>
  <si>
    <t>AAD-10229.F72s v2.Govt.1 Year Reserved</t>
  </si>
  <si>
    <t>AAD-10229.F72s v2.Govt.3 Year Reserved</t>
  </si>
  <si>
    <t>AAD-10833.F72s v2.Online.On-Demand</t>
  </si>
  <si>
    <t>AAD-10833.F72s v2.Govt.On-Demand</t>
  </si>
  <si>
    <t>AAD-10833.F72s v2.Govt.1 Year Reserved</t>
  </si>
  <si>
    <t>AAD-10833.F72s v2.Govt.3 Year Reserved</t>
  </si>
  <si>
    <t>AAA-96558.F8s v2.Online.On-Demand</t>
  </si>
  <si>
    <t>AAA-96558.F8s v2.Govt.On-Demand</t>
  </si>
  <si>
    <t>AAA-96558.F8s v2.Govt.1 Year Reserved</t>
  </si>
  <si>
    <t>AAA-96558.F8s v2.Govt.3 Year Reserved</t>
  </si>
  <si>
    <t>AAD-53508.F8s v2.Online.On-Demand</t>
  </si>
  <si>
    <t>AAD-53508.F8s v2.Govt.On-Demand</t>
  </si>
  <si>
    <t>AAD-53508.F8s v2.Govt.1 Year Reserved</t>
  </si>
  <si>
    <t>AAD-53508.F8s v2.Govt.3 Year Reserved</t>
  </si>
  <si>
    <t>AAD-10223.F8s v2.Online.On-Demand</t>
  </si>
  <si>
    <t>AAD-10223.F8s v2.Govt.On-Demand</t>
  </si>
  <si>
    <t>AAD-10223.F8s v2.Govt.1 Year Reserved</t>
  </si>
  <si>
    <t>AAD-10223.F8s v2.Govt.3 Year Reserved</t>
  </si>
  <si>
    <t>AAD-10831.F8s v2.Online.On-Demand</t>
  </si>
  <si>
    <t>AAD-10831.F8s v2.Govt.On-Demand</t>
  </si>
  <si>
    <t>AAD-10831.F8s v2.Govt.1 Year Reserved</t>
  </si>
  <si>
    <t>AAD-10831.F8s v2.Govt.3 Year Reserved</t>
  </si>
  <si>
    <t>AAA-19452.G1.Online.On-Demand</t>
  </si>
  <si>
    <t>Virtual Machines G/GS Series</t>
  </si>
  <si>
    <t>G1</t>
  </si>
  <si>
    <t>2c / 28 GiB</t>
  </si>
  <si>
    <t>AAA-19452.G1.Govt.On-Demand</t>
  </si>
  <si>
    <t>AAA-19452.G1.Govt.1 Year Reserved</t>
  </si>
  <si>
    <t>AAA-19452.G1.Govt.3 Year Reserved</t>
  </si>
  <si>
    <t>AAA-50206.G1.Online.On-Demand</t>
  </si>
  <si>
    <t>AAA-50206.G1.Govt.On-Demand</t>
  </si>
  <si>
    <t>AAA-50206.G1.Govt.1 Year Reserved</t>
  </si>
  <si>
    <t>AAA-50206.G1.Govt.3 Year Reserved</t>
  </si>
  <si>
    <t>AAA-19453.G2.Online.On-Demand</t>
  </si>
  <si>
    <t>G2</t>
  </si>
  <si>
    <t>4c / 56 GiB</t>
  </si>
  <si>
    <t>AAA-19453.G2.Govt.On-Demand</t>
  </si>
  <si>
    <t>AAA-19453.G2.Govt.1 Year Reserved</t>
  </si>
  <si>
    <t>AAA-19453.G2.Govt.3 Year Reserved</t>
  </si>
  <si>
    <t>AAA-50207.G2.Online.On-Demand</t>
  </si>
  <si>
    <t>AAA-50207.G2.Govt.On-Demand</t>
  </si>
  <si>
    <t>AAA-50207.G2.Govt.1 Year Reserved</t>
  </si>
  <si>
    <t>AAA-50207.G2.Govt.3 Year Reserved</t>
  </si>
  <si>
    <t>AAA-19454.G3.Online.On-Demand</t>
  </si>
  <si>
    <t>G3</t>
  </si>
  <si>
    <t>8c / 112 GiB</t>
  </si>
  <si>
    <t>AAA-19454.G3.Govt.On-Demand</t>
  </si>
  <si>
    <t>AAA-19454.G3.Govt.1 Year Reserved</t>
  </si>
  <si>
    <t>AAA-19454.G3.Govt.3 Year Reserved</t>
  </si>
  <si>
    <t>AAA-50202.G3.Online.On-Demand</t>
  </si>
  <si>
    <t>AAA-50202.G3.Govt.On-Demand</t>
  </si>
  <si>
    <t>AAA-50202.G3.Govt.1 Year Reserved</t>
  </si>
  <si>
    <t>AAA-50202.G3.Govt.3 Year Reserved</t>
  </si>
  <si>
    <t>AAA-19455.G4.Online.On-Demand</t>
  </si>
  <si>
    <t>G4</t>
  </si>
  <si>
    <t>16c / 224 GiB</t>
  </si>
  <si>
    <t>AAA-19455.G4.Govt.On-Demand</t>
  </si>
  <si>
    <t>AAA-19455.G4.Govt.1 Year Reserved</t>
  </si>
  <si>
    <t>AAA-19455.G4.Govt.3 Year Reserved</t>
  </si>
  <si>
    <t>AAA-50208.G4.Online.On-Demand</t>
  </si>
  <si>
    <t>AAA-50208.G4.Govt.On-Demand</t>
  </si>
  <si>
    <t>AAA-50208.G4.Govt.1 Year Reserved</t>
  </si>
  <si>
    <t>AAA-50208.G4.Govt.3 Year Reserved</t>
  </si>
  <si>
    <t>AAA-19456.G5.Online.On-Demand</t>
  </si>
  <si>
    <t>G5</t>
  </si>
  <si>
    <t>32c / 448 GiB</t>
  </si>
  <si>
    <t>AAA-19456.G5.Govt.On-Demand</t>
  </si>
  <si>
    <t>AAA-19456.G5.Govt.1 Year Reserved</t>
  </si>
  <si>
    <t>AAA-19456.G5.Govt.3 Year Reserved</t>
  </si>
  <si>
    <t>AAA-50203.G5.Online.On-Demand</t>
  </si>
  <si>
    <t>AAA-50203.G5.Govt.On-Demand</t>
  </si>
  <si>
    <t>AAA-50203.G5.Govt.1 Year Reserved</t>
  </si>
  <si>
    <t>AAA-50203.G5.Govt.3 Year Reserved</t>
  </si>
  <si>
    <t>AAA-19457.G1.Online.On-Demand</t>
  </si>
  <si>
    <t>AAA-19457.G1.Govt.On-Demand</t>
  </si>
  <si>
    <t>AAA-19457.G1.Govt.1 Year Reserved</t>
  </si>
  <si>
    <t>AAA-19457.G1.Govt.3 Year Reserved</t>
  </si>
  <si>
    <t>AAA-19462.G1.Online.On-Demand</t>
  </si>
  <si>
    <t>AAA-19462.G1.Govt.On-Demand</t>
  </si>
  <si>
    <t>AAA-19462.G1.Govt.1 Year Reserved</t>
  </si>
  <si>
    <t>AAA-19462.G1.Govt.3 Year Reserved</t>
  </si>
  <si>
    <t>AAA-50204.G1.Online.On-Demand</t>
  </si>
  <si>
    <t>AAA-50204.G1.Govt.On-Demand</t>
  </si>
  <si>
    <t>AAA-50204.G1.Govt.1 Year Reserved</t>
  </si>
  <si>
    <t>AAA-50204.G1.Govt.3 Year Reserved</t>
  </si>
  <si>
    <t>AAA-50507.G1.Online.On-Demand</t>
  </si>
  <si>
    <t>AAA-50507.G1.Govt.On-Demand</t>
  </si>
  <si>
    <t>AAA-50507.G1.Govt.1 Year Reserved</t>
  </si>
  <si>
    <t>AAA-50507.G1.Govt.3 Year Reserved</t>
  </si>
  <si>
    <t>AAA-19458.G2.Online.On-Demand</t>
  </si>
  <si>
    <t>AAA-19458.G2.Govt.On-Demand</t>
  </si>
  <si>
    <t>AAA-19458.G2.Govt.1 Year Reserved</t>
  </si>
  <si>
    <t>AAA-19458.G2.Govt.3 Year Reserved</t>
  </si>
  <si>
    <t>AAA-19463.G2.Online.On-Demand</t>
  </si>
  <si>
    <t>AAA-19463.G2.Govt.On-Demand</t>
  </si>
  <si>
    <t>AAA-19463.G2.Govt.1 Year Reserved</t>
  </si>
  <si>
    <t>AAA-19463.G2.Govt.3 Year Reserved</t>
  </si>
  <si>
    <t>AAA-50211.G2.Online.On-Demand</t>
  </si>
  <si>
    <t>AAA-50211.G2.Govt.On-Demand</t>
  </si>
  <si>
    <t>AAA-50211.G2.Govt.1 Year Reserved</t>
  </si>
  <si>
    <t>AAA-50211.G2.Govt.3 Year Reserved</t>
  </si>
  <si>
    <t>AAA-50508.G2.Online.On-Demand</t>
  </si>
  <si>
    <t>AAA-50508.G2.Govt.On-Demand</t>
  </si>
  <si>
    <t>AAA-50508.G2.Govt.1 Year Reserved</t>
  </si>
  <si>
    <t>AAA-50508.G2.Govt.3 Year Reserved</t>
  </si>
  <si>
    <t>AAA-19459.G3.Online.On-Demand</t>
  </si>
  <si>
    <t>AAA-19459.G3.Govt.On-Demand</t>
  </si>
  <si>
    <t>AAA-19459.G3.Govt.1 Year Reserved</t>
  </si>
  <si>
    <t>AAA-19459.G3.Govt.3 Year Reserved</t>
  </si>
  <si>
    <t>AAA-19464.G3.Online.On-Demand</t>
  </si>
  <si>
    <t>AAA-19464.G3.Govt.On-Demand</t>
  </si>
  <si>
    <t>AAA-19464.G3.Govt.1 Year Reserved</t>
  </si>
  <si>
    <t>AAA-19464.G3.Govt.3 Year Reserved</t>
  </si>
  <si>
    <t>AAA-50213.G3.Online.On-Demand</t>
  </si>
  <si>
    <t>AAA-50213.G3.Govt.On-Demand</t>
  </si>
  <si>
    <t>AAA-50213.G3.Govt.1 Year Reserved</t>
  </si>
  <si>
    <t>AAA-50213.G3.Govt.3 Year Reserved</t>
  </si>
  <si>
    <t>AAA-50509.G3.Online.On-Demand</t>
  </si>
  <si>
    <t>AAA-50509.G3.Govt.On-Demand</t>
  </si>
  <si>
    <t>AAA-50509.G3.Govt.1 Year Reserved</t>
  </si>
  <si>
    <t>AAA-50509.G3.Govt.3 Year Reserved</t>
  </si>
  <si>
    <t>AAA-19460.G4.Online.On-Demand</t>
  </si>
  <si>
    <t>AAA-19460.G4.Govt.On-Demand</t>
  </si>
  <si>
    <t>AAA-19460.G4.Govt.1 Year Reserved</t>
  </si>
  <si>
    <t>AAA-19460.G4.Govt.3 Year Reserved</t>
  </si>
  <si>
    <t>AAA-19465.G4.Online.On-Demand</t>
  </si>
  <si>
    <t>AAA-19465.G4.Govt.On-Demand</t>
  </si>
  <si>
    <t>AAA-19465.G4.Govt.1 Year Reserved</t>
  </si>
  <si>
    <t>AAA-19465.G4.Govt.3 Year Reserved</t>
  </si>
  <si>
    <t>AAA-50209.G4.Online.On-Demand</t>
  </si>
  <si>
    <t>AAA-50209.G4.Govt.On-Demand</t>
  </si>
  <si>
    <t>AAA-50209.G4.Govt.1 Year Reserved</t>
  </si>
  <si>
    <t>AAA-50209.G4.Govt.3 Year Reserved</t>
  </si>
  <si>
    <t>AAA-50510.G4.Online.On-Demand</t>
  </si>
  <si>
    <t>AAA-50510.G4.Govt.On-Demand</t>
  </si>
  <si>
    <t>AAA-50510.G4.Govt.1 Year Reserved</t>
  </si>
  <si>
    <t>AAA-50510.G4.Govt.3 Year Reserved</t>
  </si>
  <si>
    <t>AAA-19461.G5.Online.On-Demand</t>
  </si>
  <si>
    <t>AAA-19461.G5.Govt.On-Demand</t>
  </si>
  <si>
    <t>AAA-19461.G5.Govt.1 Year Reserved</t>
  </si>
  <si>
    <t>AAA-19461.G5.Govt.3 Year Reserved</t>
  </si>
  <si>
    <t>AAA-19466.G5.Online.On-Demand</t>
  </si>
  <si>
    <t>AAA-19466.G5.Govt.On-Demand</t>
  </si>
  <si>
    <t>AAA-19466.G5.Govt.1 Year Reserved</t>
  </si>
  <si>
    <t>AAA-19466.G5.Govt.3 Year Reserved</t>
  </si>
  <si>
    <t>AAA-50214.G5.Online.On-Demand</t>
  </si>
  <si>
    <t>AAA-50214.G5.Govt.On-Demand</t>
  </si>
  <si>
    <t>AAA-50214.G5.Govt.1 Year Reserved</t>
  </si>
  <si>
    <t>AAA-50214.G5.Govt.3 Year Reserved</t>
  </si>
  <si>
    <t>AAA-50530.G5.Online.On-Demand</t>
  </si>
  <si>
    <t>AAA-50530.G5.Govt.On-Demand</t>
  </si>
  <si>
    <t>AAA-50530.G5.Govt.1 Year Reserved</t>
  </si>
  <si>
    <t>AAA-50530.G5.Govt.3 Year Reserved</t>
  </si>
  <si>
    <t>AAA-19452.GS1.Online.On-Demand</t>
  </si>
  <si>
    <t>GS1</t>
  </si>
  <si>
    <t>AAA-19452.GS1.Govt.On-Demand</t>
  </si>
  <si>
    <t>AAA-19452.GS1.Govt.1 Year Reserved</t>
  </si>
  <si>
    <t>AAA-19452.GS1.Govt.3 Year Reserved</t>
  </si>
  <si>
    <t>AAA-50206.GS1.Online.On-Demand</t>
  </si>
  <si>
    <t>AAA-50206.GS1.Govt.On-Demand</t>
  </si>
  <si>
    <t>AAA-50206.GS1.Govt.1 Year Reserved</t>
  </si>
  <si>
    <t>AAA-50206.GS1.Govt.3 Year Reserved</t>
  </si>
  <si>
    <t>AAA-19453.GS2.Online.On-Demand</t>
  </si>
  <si>
    <t>GS2</t>
  </si>
  <si>
    <t>AAA-19453.GS2.Govt.On-Demand</t>
  </si>
  <si>
    <t>AAA-19453.GS2.Govt.1 Year Reserved</t>
  </si>
  <si>
    <t>AAA-19453.GS2.Govt.3 Year Reserved</t>
  </si>
  <si>
    <t>AAA-50207.GS2.Online.On-Demand</t>
  </si>
  <si>
    <t>AAA-50207.GS2.Govt.On-Demand</t>
  </si>
  <si>
    <t>AAA-50207.GS2.Govt.1 Year Reserved</t>
  </si>
  <si>
    <t>AAA-50207.GS2.Govt.3 Year Reserved</t>
  </si>
  <si>
    <t>AAA-19454.GS3.Online.On-Demand</t>
  </si>
  <si>
    <t>GS3</t>
  </si>
  <si>
    <t>AAA-19454.GS3.Govt.On-Demand</t>
  </si>
  <si>
    <t>AAA-19454.GS3.Govt.1 Year Reserved</t>
  </si>
  <si>
    <t>AAA-19454.GS3.Govt.3 Year Reserved</t>
  </si>
  <si>
    <t>AAA-50202.GS3.Online.On-Demand</t>
  </si>
  <si>
    <t>AAA-50202.GS3.Govt.On-Demand</t>
  </si>
  <si>
    <t>AAA-50202.GS3.Govt.1 Year Reserved</t>
  </si>
  <si>
    <t>AAA-50202.GS3.Govt.3 Year Reserved</t>
  </si>
  <si>
    <t>AAA-19455.GS4.Online.On-Demand</t>
  </si>
  <si>
    <t>GS4</t>
  </si>
  <si>
    <t>AAA-19455.GS4.Govt.On-Demand</t>
  </si>
  <si>
    <t>AAA-19455.GS4.Govt.1 Year Reserved</t>
  </si>
  <si>
    <t>AAA-19455.GS4.Govt.3 Year Reserved</t>
  </si>
  <si>
    <t>AAA-50208.GS4.Online.On-Demand</t>
  </si>
  <si>
    <t>AAA-50208.GS4.Govt.On-Demand</t>
  </si>
  <si>
    <t>AAA-50208.GS4.Govt.1 Year Reserved</t>
  </si>
  <si>
    <t>AAA-50208.GS4.Govt.3 Year Reserved</t>
  </si>
  <si>
    <t>AAA-19456.GS5.Online.On-Demand</t>
  </si>
  <si>
    <t>GS5</t>
  </si>
  <si>
    <t>AAA-19456.GS5.Govt.On-Demand</t>
  </si>
  <si>
    <t>AAA-19456.GS5.Govt.1 Year Reserved</t>
  </si>
  <si>
    <t>AAA-19456.GS5.Govt.3 Year Reserved</t>
  </si>
  <si>
    <t>AAA-50203.GS5.Online.On-Demand</t>
  </si>
  <si>
    <t>AAA-50203.GS5.Govt.On-Demand</t>
  </si>
  <si>
    <t>AAA-50203.GS5.Govt.1 Year Reserved</t>
  </si>
  <si>
    <t>AAA-50203.GS5.Govt.3 Year Reserved</t>
  </si>
  <si>
    <t>AAA-19457.GS1.Online.On-Demand</t>
  </si>
  <si>
    <t>AAA-19457.GS1.Govt.On-Demand</t>
  </si>
  <si>
    <t>AAA-19457.GS1.Govt.1 Year Reserved</t>
  </si>
  <si>
    <t>AAA-19457.GS1.Govt.3 Year Reserved</t>
  </si>
  <si>
    <t>AAA-19462.GS1.Online.On-Demand</t>
  </si>
  <si>
    <t>AAA-19462.GS1.Govt.On-Demand</t>
  </si>
  <si>
    <t>AAA-19462.GS1.Govt.1 Year Reserved</t>
  </si>
  <si>
    <t>AAA-19462.GS1.Govt.3 Year Reserved</t>
  </si>
  <si>
    <t>AAA-50204.GS1.Online.On-Demand</t>
  </si>
  <si>
    <t>AAA-50204.GS1.Govt.On-Demand</t>
  </si>
  <si>
    <t>AAA-50204.GS1.Govt.1 Year Reserved</t>
  </si>
  <si>
    <t>AAA-50204.GS1.Govt.3 Year Reserved</t>
  </si>
  <si>
    <t>AAA-50507.GS1.Online.On-Demand</t>
  </si>
  <si>
    <t>AAA-50507.GS1.Govt.On-Demand</t>
  </si>
  <si>
    <t>AAA-50507.GS1.Govt.1 Year Reserved</t>
  </si>
  <si>
    <t>AAA-50507.GS1.Govt.3 Year Reserved</t>
  </si>
  <si>
    <t>AAA-19458.GS2.Online.On-Demand</t>
  </si>
  <si>
    <t>AAA-19458.GS2.Govt.On-Demand</t>
  </si>
  <si>
    <t>AAA-19458.GS2.Govt.1 Year Reserved</t>
  </si>
  <si>
    <t>AAA-19458.GS2.Govt.3 Year Reserved</t>
  </si>
  <si>
    <t>AAA-19463.GS2.Online.On-Demand</t>
  </si>
  <si>
    <t>AAA-19463.GS2.Govt.On-Demand</t>
  </si>
  <si>
    <t>AAA-19463.GS2.Govt.1 Year Reserved</t>
  </si>
  <si>
    <t>AAA-19463.GS2.Govt.3 Year Reserved</t>
  </si>
  <si>
    <t>AAA-50211.GS2.Online.On-Demand</t>
  </si>
  <si>
    <t>AAA-50211.GS2.Govt.On-Demand</t>
  </si>
  <si>
    <t>AAA-50211.GS2.Govt.1 Year Reserved</t>
  </si>
  <si>
    <t>AAA-50211.GS2.Govt.3 Year Reserved</t>
  </si>
  <si>
    <t>AAA-50508.GS2.Online.On-Demand</t>
  </si>
  <si>
    <t>AAA-50508.GS2.Govt.On-Demand</t>
  </si>
  <si>
    <t>AAA-50508.GS2.Govt.1 Year Reserved</t>
  </si>
  <si>
    <t>AAA-50508.GS2.Govt.3 Year Reserved</t>
  </si>
  <si>
    <t>AAA-19459.GS3.Online.On-Demand</t>
  </si>
  <si>
    <t>AAA-19459.GS3.Govt.On-Demand</t>
  </si>
  <si>
    <t>AAA-19459.GS3.Govt.1 Year Reserved</t>
  </si>
  <si>
    <t>AAA-19459.GS3.Govt.3 Year Reserved</t>
  </si>
  <si>
    <t>AAA-19464.GS3.Online.On-Demand</t>
  </si>
  <si>
    <t>AAA-19464.GS3.Govt.On-Demand</t>
  </si>
  <si>
    <t>AAA-19464.GS3.Govt.1 Year Reserved</t>
  </si>
  <si>
    <t>AAA-19464.GS3.Govt.3 Year Reserved</t>
  </si>
  <si>
    <t>AAA-50213.GS3.Online.On-Demand</t>
  </si>
  <si>
    <t>AAA-50213.GS3.Govt.On-Demand</t>
  </si>
  <si>
    <t>AAA-50213.GS3.Govt.1 Year Reserved</t>
  </si>
  <si>
    <t>AAA-50213.GS3.Govt.3 Year Reserved</t>
  </si>
  <si>
    <t>AAA-50509.GS3.Online.On-Demand</t>
  </si>
  <si>
    <t>AAA-50509.GS3.Govt.On-Demand</t>
  </si>
  <si>
    <t>AAA-50509.GS3.Govt.1 Year Reserved</t>
  </si>
  <si>
    <t>AAA-50509.GS3.Govt.3 Year Reserved</t>
  </si>
  <si>
    <t>AAA-19460.GS4.Online.On-Demand</t>
  </si>
  <si>
    <t>AAA-19460.GS4.Govt.On-Demand</t>
  </si>
  <si>
    <t>AAA-19460.GS4.Govt.1 Year Reserved</t>
  </si>
  <si>
    <t>AAA-19460.GS4.Govt.3 Year Reserved</t>
  </si>
  <si>
    <t>AAA-19465.GS4.Online.On-Demand</t>
  </si>
  <si>
    <t>AAA-19465.GS4.Govt.On-Demand</t>
  </si>
  <si>
    <t>AAA-19465.GS4.Govt.1 Year Reserved</t>
  </si>
  <si>
    <t>AAA-19465.GS4.Govt.3 Year Reserved</t>
  </si>
  <si>
    <t>AAA-50209.GS4.Online.On-Demand</t>
  </si>
  <si>
    <t>AAA-50209.GS4.Govt.On-Demand</t>
  </si>
  <si>
    <t>AAA-50209.GS4.Govt.1 Year Reserved</t>
  </si>
  <si>
    <t>AAA-50209.GS4.Govt.3 Year Reserved</t>
  </si>
  <si>
    <t>AAA-50510.GS4.Online.On-Demand</t>
  </si>
  <si>
    <t>AAA-50510.GS4.Govt.On-Demand</t>
  </si>
  <si>
    <t>AAA-50510.GS4.Govt.1 Year Reserved</t>
  </si>
  <si>
    <t>AAA-50510.GS4.Govt.3 Year Reserved</t>
  </si>
  <si>
    <t>AAA-19461.GS5.Online.On-Demand</t>
  </si>
  <si>
    <t>AAA-19461.GS5.Govt.On-Demand</t>
  </si>
  <si>
    <t>AAA-19461.GS5.Govt.1 Year Reserved</t>
  </si>
  <si>
    <t>AAA-19461.GS5.Govt.3 Year Reserved</t>
  </si>
  <si>
    <t>AAA-19466.GS5.Online.On-Demand</t>
  </si>
  <si>
    <t>AAA-19466.GS5.Govt.On-Demand</t>
  </si>
  <si>
    <t>AAA-19466.GS5.Govt.1 Year Reserved</t>
  </si>
  <si>
    <t>AAA-19466.GS5.Govt.3 Year Reserved</t>
  </si>
  <si>
    <t>AAA-50214.GS5.Online.On-Demand</t>
  </si>
  <si>
    <t>AAA-50214.GS5.Govt.On-Demand</t>
  </si>
  <si>
    <t>AAA-50214.GS5.Govt.1 Year Reserved</t>
  </si>
  <si>
    <t>AAA-50214.GS5.Govt.3 Year Reserved</t>
  </si>
  <si>
    <t>AAA-50530.GS5.Online.On-Demand</t>
  </si>
  <si>
    <t>AAA-50530.GS5.Govt.On-Demand</t>
  </si>
  <si>
    <t>AAA-50530.GS5.Govt.1 Year Reserved</t>
  </si>
  <si>
    <t>AAA-50530.GS5.Govt.3 Year Reserved</t>
  </si>
  <si>
    <t>AAD-39103.H16.Online.On-Demand</t>
  </si>
  <si>
    <t>Virtual Machines H Series</t>
  </si>
  <si>
    <t>H16</t>
  </si>
  <si>
    <t>High Performance Compute</t>
  </si>
  <si>
    <t>AAD-39103.H16.Govt.On-Demand</t>
  </si>
  <si>
    <t>AAD-39103.H16.Govt.1 Year Reserved</t>
  </si>
  <si>
    <t>AAD-39103.H16.Govt.3 Year Reserved</t>
  </si>
  <si>
    <t>AAD-39132.H16m.Online.On-Demand</t>
  </si>
  <si>
    <t>H16m</t>
  </si>
  <si>
    <t>AAD-39132.H16m.Govt.On-Demand</t>
  </si>
  <si>
    <t>AAD-39132.H16m.Govt.1 Year Reserved</t>
  </si>
  <si>
    <t>AAD-39132.H16m.Govt.3 Year Reserved</t>
  </si>
  <si>
    <t>AAD-39135.H16mr.Online.On-Demand</t>
  </si>
  <si>
    <t>H16mr</t>
  </si>
  <si>
    <t>AAD-39135.H16mr.Govt.On-Demand</t>
  </si>
  <si>
    <t>AAD-39135.H16mr.Govt.1 Year Reserved</t>
  </si>
  <si>
    <t>AAD-39135.H16mr.Govt.3 Year Reserved</t>
  </si>
  <si>
    <t>AAD-39136.H16r.Online.On-Demand</t>
  </si>
  <si>
    <t>H16r</t>
  </si>
  <si>
    <t>AAD-39136.H16r.Govt.On-Demand</t>
  </si>
  <si>
    <t>AAD-39136.H16r.Govt.1 Year Reserved</t>
  </si>
  <si>
    <t>AAD-39136.H16r.Govt.3 Year Reserved</t>
  </si>
  <si>
    <t>AAD-39173.H8.Online.On-Demand</t>
  </si>
  <si>
    <t>H8</t>
  </si>
  <si>
    <t>AAD-39173.H8.Govt.On-Demand</t>
  </si>
  <si>
    <t>AAD-39173.H8.Govt.1 Year Reserved</t>
  </si>
  <si>
    <t>AAD-39173.H8.Govt.3 Year Reserved</t>
  </si>
  <si>
    <t>AAD-39138.H8m.Online.On-Demand</t>
  </si>
  <si>
    <t>H8m</t>
  </si>
  <si>
    <t>AAD-39138.H8m.Govt.On-Demand</t>
  </si>
  <si>
    <t>AAD-39138.H8m.Govt.1 Year Reserved</t>
  </si>
  <si>
    <t>AAD-39138.H8m.Govt.3 Year Reserved</t>
  </si>
  <si>
    <t>AAD-39137.H16.Online.On-Demand</t>
  </si>
  <si>
    <t>AAD-39137.H16.Govt.On-Demand</t>
  </si>
  <si>
    <t>AAD-39137.H16.Govt.1 Year Reserved</t>
  </si>
  <si>
    <t>AAD-39137.H16.Govt.3 Year Reserved</t>
  </si>
  <si>
    <t>AAD-39133.H16m.Online.On-Demand</t>
  </si>
  <si>
    <t>AAD-39133.H16m.Govt.On-Demand</t>
  </si>
  <si>
    <t>AAD-39133.H16m.Govt.1 Year Reserved</t>
  </si>
  <si>
    <t>AAD-39133.H16m.Govt.3 Year Reserved</t>
  </si>
  <si>
    <t>AAD-39142.H16mr.Online.On-Demand</t>
  </si>
  <si>
    <t>AAD-39142.H16mr.Govt.On-Demand</t>
  </si>
  <si>
    <t>AAD-39142.H16mr.Govt.1 Year Reserved</t>
  </si>
  <si>
    <t>AAD-39142.H16mr.Govt.3 Year Reserved</t>
  </si>
  <si>
    <t>AAD-39129.H16r.Online.On-Demand</t>
  </si>
  <si>
    <t>AAD-39129.H16r.Govt.On-Demand</t>
  </si>
  <si>
    <t>AAD-39129.H16r.Govt.1 Year Reserved</t>
  </si>
  <si>
    <t>AAD-39129.H16r.Govt.3 Year Reserved</t>
  </si>
  <si>
    <t>AAD-39124.H8.Online.On-Demand</t>
  </si>
  <si>
    <t>AAD-39124.H8.Govt.On-Demand</t>
  </si>
  <si>
    <t>AAD-39124.H8.Govt.1 Year Reserved</t>
  </si>
  <si>
    <t>AAD-39124.H8.Govt.3 Year Reserved</t>
  </si>
  <si>
    <t>AAD-39197.H8m.Online.On-Demand</t>
  </si>
  <si>
    <t>AAD-39197.H8m.Govt.On-Demand</t>
  </si>
  <si>
    <t>AAD-39197.H8m.Govt.1 Year Reserved</t>
  </si>
  <si>
    <t>AAD-39197.H8m.Govt.3 Year Reserved</t>
  </si>
  <si>
    <t>AAA-94685.H16.Online.On-Demand</t>
  </si>
  <si>
    <t>AAA-94685.H16.Govt.On-Demand</t>
  </si>
  <si>
    <t>AAA-94685.H16.Govt.1 Year Reserved</t>
  </si>
  <si>
    <t>AAA-94685.H16.Govt.3 Year Reserved</t>
  </si>
  <si>
    <t>AAA-94709.H16.Online.On-Demand</t>
  </si>
  <si>
    <t>AAA-94709.H16.Govt.On-Demand</t>
  </si>
  <si>
    <t>AAA-94709.H16.Govt.1 Year Reserved</t>
  </si>
  <si>
    <t>AAA-94709.H16.Govt.3 Year Reserved</t>
  </si>
  <si>
    <t>AAA-94698.H16m.Online.On-Demand</t>
  </si>
  <si>
    <t>AAA-94698.H16m.Govt.On-Demand</t>
  </si>
  <si>
    <t>AAA-94698.H16m.Govt.1 Year Reserved</t>
  </si>
  <si>
    <t>AAA-94698.H16m.Govt.3 Year Reserved</t>
  </si>
  <si>
    <t>AAA-94696.H16m.Online.On-Demand</t>
  </si>
  <si>
    <t>AAA-94696.H16m.Govt.On-Demand</t>
  </si>
  <si>
    <t>AAA-94696.H16m.Govt.1 Year Reserved</t>
  </si>
  <si>
    <t>AAA-94696.H16m.Govt.3 Year Reserved</t>
  </si>
  <si>
    <t>AAA-94680.H16mr.Online.On-Demand</t>
  </si>
  <si>
    <t>AAA-94680.H16mr.Govt.On-Demand</t>
  </si>
  <si>
    <t>AAA-94680.H16mr.Govt.1 Year Reserved</t>
  </si>
  <si>
    <t>AAA-94680.H16mr.Govt.3 Year Reserved</t>
  </si>
  <si>
    <t>AAA-94705.H16mr.Online.On-Demand</t>
  </si>
  <si>
    <t>AAA-94705.H16mr.Govt.On-Demand</t>
  </si>
  <si>
    <t>AAA-94705.H16mr.Govt.1 Year Reserved</t>
  </si>
  <si>
    <t>AAA-94705.H16mr.Govt.3 Year Reserved</t>
  </si>
  <si>
    <t>AAA-94703.H16r.Online.On-Demand</t>
  </si>
  <si>
    <t>AAA-94703.H16r.Govt.On-Demand</t>
  </si>
  <si>
    <t>AAA-94703.H16r.Govt.1 Year Reserved</t>
  </si>
  <si>
    <t>AAA-94703.H16r.Govt.3 Year Reserved</t>
  </si>
  <si>
    <t>AAA-94699.H16r.Online.On-Demand</t>
  </si>
  <si>
    <t>AAA-94699.H16r.Govt.On-Demand</t>
  </si>
  <si>
    <t>AAA-94699.H16r.Govt.1 Year Reserved</t>
  </si>
  <si>
    <t>AAA-94699.H16r.Govt.3 Year Reserved</t>
  </si>
  <si>
    <t>AAA-94702.H8.Online.On-Demand</t>
  </si>
  <si>
    <t>AAA-94702.H8.Govt.On-Demand</t>
  </si>
  <si>
    <t>AAA-94702.H8.Govt.1 Year Reserved</t>
  </si>
  <si>
    <t>AAA-94702.H8.Govt.3 Year Reserved</t>
  </si>
  <si>
    <t>AAA-94690.H8.Online.On-Demand</t>
  </si>
  <si>
    <t>AAA-94690.H8.Govt.On-Demand</t>
  </si>
  <si>
    <t>AAA-94690.H8.Govt.1 Year Reserved</t>
  </si>
  <si>
    <t>AAA-94690.H8.Govt.3 Year Reserved</t>
  </si>
  <si>
    <t>AAA-94676.H8m.Online.On-Demand</t>
  </si>
  <si>
    <t>AAA-94676.H8m.Govt.On-Demand</t>
  </si>
  <si>
    <t>AAA-94676.H8m.Govt.1 Year Reserved</t>
  </si>
  <si>
    <t>AAA-94676.H8m.Govt.3 Year Reserved</t>
  </si>
  <si>
    <t>AAA-94693.H8m.Online.On-Demand</t>
  </si>
  <si>
    <t>AAA-94693.H8m.Govt.On-Demand</t>
  </si>
  <si>
    <t>AAA-94693.H8m.Govt.1 Year Reserved</t>
  </si>
  <si>
    <t>AAA-94693.H8m.Govt.3 Year Reserved</t>
  </si>
  <si>
    <t>AAA-94684.H16.Online.On-Demand</t>
  </si>
  <si>
    <t>AAA-94684.H16.Govt.On-Demand</t>
  </si>
  <si>
    <t>AAA-94684.H16.Govt.1 Year Reserved</t>
  </si>
  <si>
    <t>AAA-94684.H16.Govt.3 Year Reserved</t>
  </si>
  <si>
    <t>AAA-94716.H16.Online.On-Demand</t>
  </si>
  <si>
    <t>AAA-94716.H16.Govt.On-Demand</t>
  </si>
  <si>
    <t>AAA-94716.H16.Govt.1 Year Reserved</t>
  </si>
  <si>
    <t>AAA-94716.H16.Govt.3 Year Reserved</t>
  </si>
  <si>
    <t>AAA-94704.H16.Online.On-Demand</t>
  </si>
  <si>
    <t>AAA-94704.H16.Govt.On-Demand</t>
  </si>
  <si>
    <t>AAA-94704.H16.Govt.1 Year Reserved</t>
  </si>
  <si>
    <t>AAA-94704.H16.Govt.3 Year Reserved</t>
  </si>
  <si>
    <t>AAA-94728.H16.Online.On-Demand</t>
  </si>
  <si>
    <t>AAA-94728.H16.Govt.On-Demand</t>
  </si>
  <si>
    <t>AAA-94728.H16.Govt.1 Year Reserved</t>
  </si>
  <si>
    <t>AAA-94728.H16.Govt.3 Year Reserved</t>
  </si>
  <si>
    <t>AAA-94677.H16m.Online.On-Demand</t>
  </si>
  <si>
    <t>AAA-94677.H16m.Govt.On-Demand</t>
  </si>
  <si>
    <t>AAA-94677.H16m.Govt.1 Year Reserved</t>
  </si>
  <si>
    <t>AAA-94677.H16m.Govt.3 Year Reserved</t>
  </si>
  <si>
    <t>AAA-94711.H16m.Online.On-Demand</t>
  </si>
  <si>
    <t>AAA-94711.H16m.Govt.On-Demand</t>
  </si>
  <si>
    <t>AAA-94711.H16m.Govt.1 Year Reserved</t>
  </si>
  <si>
    <t>AAA-94711.H16m.Govt.3 Year Reserved</t>
  </si>
  <si>
    <t>AAA-94695.H16m.Online.On-Demand</t>
  </si>
  <si>
    <t>AAA-94695.H16m.Govt.On-Demand</t>
  </si>
  <si>
    <t>AAA-94695.H16m.Govt.1 Year Reserved</t>
  </si>
  <si>
    <t>AAA-94695.H16m.Govt.3 Year Reserved</t>
  </si>
  <si>
    <t>AAA-94725.H16m.Online.On-Demand</t>
  </si>
  <si>
    <t>AAA-94725.H16m.Govt.On-Demand</t>
  </si>
  <si>
    <t>AAA-94725.H16m.Govt.1 Year Reserved</t>
  </si>
  <si>
    <t>AAA-94725.H16m.Govt.3 Year Reserved</t>
  </si>
  <si>
    <t>AAA-94679.H16mr.Online.On-Demand</t>
  </si>
  <si>
    <t>AAA-94679.H16mr.Govt.On-Demand</t>
  </si>
  <si>
    <t>AAA-94679.H16mr.Govt.1 Year Reserved</t>
  </si>
  <si>
    <t>AAA-94679.H16mr.Govt.3 Year Reserved</t>
  </si>
  <si>
    <t>AAA-94715.H16mr.Online.On-Demand</t>
  </si>
  <si>
    <t>AAA-94715.H16mr.Govt.On-Demand</t>
  </si>
  <si>
    <t>AAA-94715.H16mr.Govt.1 Year Reserved</t>
  </si>
  <si>
    <t>AAA-94715.H16mr.Govt.3 Year Reserved</t>
  </si>
  <si>
    <t>AAA-94706.H16mr.Online.On-Demand</t>
  </si>
  <si>
    <t>AAA-94706.H16mr.Govt.On-Demand</t>
  </si>
  <si>
    <t>AAA-94706.H16mr.Govt.1 Year Reserved</t>
  </si>
  <si>
    <t>AAA-94706.H16mr.Govt.3 Year Reserved</t>
  </si>
  <si>
    <t>AAA-94726.H16mr.Online.On-Demand</t>
  </si>
  <si>
    <t>AAA-94726.H16mr.Govt.On-Demand</t>
  </si>
  <si>
    <t>AAA-94726.H16mr.Govt.1 Year Reserved</t>
  </si>
  <si>
    <t>AAA-94726.H16mr.Govt.3 Year Reserved</t>
  </si>
  <si>
    <t>AAA-94683.H16r.Online.On-Demand</t>
  </si>
  <si>
    <t>AAA-94683.H16r.Govt.On-Demand</t>
  </si>
  <si>
    <t>AAA-94683.H16r.Govt.1 Year Reserved</t>
  </si>
  <si>
    <t>AAA-94683.H16r.Govt.3 Year Reserved</t>
  </si>
  <si>
    <t>AAA-94712.H16r.Online.On-Demand</t>
  </si>
  <si>
    <t>AAA-94712.H16r.Govt.On-Demand</t>
  </si>
  <si>
    <t>AAA-94712.H16r.Govt.1 Year Reserved</t>
  </si>
  <si>
    <t>AAA-94712.H16r.Govt.3 Year Reserved</t>
  </si>
  <si>
    <t>AAA-94701.H16r.Online.On-Demand</t>
  </si>
  <si>
    <t>AAA-94701.H16r.Govt.On-Demand</t>
  </si>
  <si>
    <t>AAA-94701.H16r.Govt.1 Year Reserved</t>
  </si>
  <si>
    <t>AAA-94701.H16r.Govt.3 Year Reserved</t>
  </si>
  <si>
    <t>AAA-94727.H16r.Online.On-Demand</t>
  </si>
  <si>
    <t>AAA-94727.H16r.Govt.On-Demand</t>
  </si>
  <si>
    <t>AAA-94727.H16r.Govt.1 Year Reserved</t>
  </si>
  <si>
    <t>AAA-94727.H16r.Govt.3 Year Reserved</t>
  </si>
  <si>
    <t>AAA-94675.H8.Online.On-Demand</t>
  </si>
  <si>
    <t>AAA-94675.H8.Govt.On-Demand</t>
  </si>
  <si>
    <t>AAA-94675.H8.Govt.1 Year Reserved</t>
  </si>
  <si>
    <t>AAA-94675.H8.Govt.3 Year Reserved</t>
  </si>
  <si>
    <t>AAA-94714.H8.Online.On-Demand</t>
  </si>
  <si>
    <t>AAA-94714.H8.Govt.On-Demand</t>
  </si>
  <si>
    <t>AAA-94714.H8.Govt.1 Year Reserved</t>
  </si>
  <si>
    <t>AAA-94714.H8.Govt.3 Year Reserved</t>
  </si>
  <si>
    <t>AAA-94691.H8.Online.On-Demand</t>
  </si>
  <si>
    <t>AAA-94691.H8.Govt.On-Demand</t>
  </si>
  <si>
    <t>AAA-94691.H8.Govt.1 Year Reserved</t>
  </si>
  <si>
    <t>AAA-94691.H8.Govt.3 Year Reserved</t>
  </si>
  <si>
    <t>AAA-94724.H8.Online.On-Demand</t>
  </si>
  <si>
    <t>AAA-94724.H8.Govt.On-Demand</t>
  </si>
  <si>
    <t>AAA-94724.H8.Govt.1 Year Reserved</t>
  </si>
  <si>
    <t>AAA-94724.H8.Govt.3 Year Reserved</t>
  </si>
  <si>
    <t>AAA-94678.H8m.Online.On-Demand</t>
  </si>
  <si>
    <t>AAA-94678.H8m.Govt.On-Demand</t>
  </si>
  <si>
    <t>AAA-94678.H8m.Govt.1 Year Reserved</t>
  </si>
  <si>
    <t>AAA-94678.H8m.Govt.3 Year Reserved</t>
  </si>
  <si>
    <t>AAA-94713.H8m.Online.On-Demand</t>
  </si>
  <si>
    <t>AAA-94713.H8m.Govt.On-Demand</t>
  </si>
  <si>
    <t>AAA-94713.H8m.Govt.1 Year Reserved</t>
  </si>
  <si>
    <t>AAA-94713.H8m.Govt.3 Year Reserved</t>
  </si>
  <si>
    <t>AAA-94688.H8m.Online.On-Demand</t>
  </si>
  <si>
    <t>AAA-94688.H8m.Govt.On-Demand</t>
  </si>
  <si>
    <t>AAA-94688.H8m.Govt.1 Year Reserved</t>
  </si>
  <si>
    <t>AAA-94688.H8m.Govt.3 Year Reserved</t>
  </si>
  <si>
    <t>AAA-94723.H8m.Online.On-Demand</t>
  </si>
  <si>
    <t>AAA-94723.H8m.Govt.On-Demand</t>
  </si>
  <si>
    <t>AAA-94723.H8m.Govt.1 Year Reserved</t>
  </si>
  <si>
    <t>AAA-94723.H8m.Govt.3 Year Reserved</t>
  </si>
  <si>
    <t>AAA-20322.L16s.Online.On-Demand</t>
  </si>
  <si>
    <t>Virtual Machines LS Series</t>
  </si>
  <si>
    <t>L16s</t>
  </si>
  <si>
    <t>Storage Optimised</t>
  </si>
  <si>
    <t>AAA-20322.L16s.Govt.On-Demand</t>
  </si>
  <si>
    <t>AAA-20322.L16s.Govt.1 Year Reserved</t>
  </si>
  <si>
    <t>AAA-20322.L16s.Govt.3 Year Reserved</t>
  </si>
  <si>
    <t>AAA-50219.L16s.Online.On-Demand</t>
  </si>
  <si>
    <t>AAA-50219.L16s.Govt.On-Demand</t>
  </si>
  <si>
    <t>AAA-50219.L16s.Govt.1 Year Reserved</t>
  </si>
  <si>
    <t>AAA-50219.L16s.Govt.3 Year Reserved</t>
  </si>
  <si>
    <t>AAA-20323.L32s.Online.On-Demand</t>
  </si>
  <si>
    <t>L32s</t>
  </si>
  <si>
    <t>AAA-20323.L32s.Govt.On-Demand</t>
  </si>
  <si>
    <t>AAA-20323.L32s.Govt.1 Year Reserved</t>
  </si>
  <si>
    <t>AAA-20323.L32s.Govt.3 Year Reserved</t>
  </si>
  <si>
    <t>AAA-50220.L32s.Online.On-Demand</t>
  </si>
  <si>
    <t>AAA-50220.L32s.Govt.On-Demand</t>
  </si>
  <si>
    <t>AAA-50220.L32s.Govt.1 Year Reserved</t>
  </si>
  <si>
    <t>AAA-50220.L32s.Govt.3 Year Reserved</t>
  </si>
  <si>
    <t>AAA-20320.L4s.Online.On-Demand</t>
  </si>
  <si>
    <t>L4s</t>
  </si>
  <si>
    <t>AAA-20320.L4s.Govt.On-Demand</t>
  </si>
  <si>
    <t>AAA-20320.L4s.Govt.1 Year Reserved</t>
  </si>
  <si>
    <t>AAA-20320.L4s.Govt.3 Year Reserved</t>
  </si>
  <si>
    <t>AAA-50218.L4s.Online.On-Demand</t>
  </si>
  <si>
    <t>AAA-50218.L4s.Govt.On-Demand</t>
  </si>
  <si>
    <t>AAA-50218.L4s.Govt.1 Year Reserved</t>
  </si>
  <si>
    <t>AAA-50218.L4s.Govt.3 Year Reserved</t>
  </si>
  <si>
    <t>AAA-20321.L8s.Online.On-Demand</t>
  </si>
  <si>
    <t>L8s</t>
  </si>
  <si>
    <t>AAA-20321.L8s.Govt.On-Demand</t>
  </si>
  <si>
    <t>AAA-20321.L8s.Govt.1 Year Reserved</t>
  </si>
  <si>
    <t>AAA-20321.L8s.Govt.3 Year Reserved</t>
  </si>
  <si>
    <t>AAA-50216.L8s.Online.On-Demand</t>
  </si>
  <si>
    <t>AAA-50216.L8s.Govt.On-Demand</t>
  </si>
  <si>
    <t>AAA-50216.L8s.Govt.1 Year Reserved</t>
  </si>
  <si>
    <t>AAA-50216.L8s.Govt.3 Year Reserved</t>
  </si>
  <si>
    <t>AAA-20326.L16s.Online.On-Demand</t>
  </si>
  <si>
    <t>AAA-20326.L16s.Govt.On-Demand</t>
  </si>
  <si>
    <t>AAA-20326.L16s.Govt.1 Year Reserved</t>
  </si>
  <si>
    <t>AAA-20326.L16s.Govt.3 Year Reserved</t>
  </si>
  <si>
    <t>AAA-21030.L16s.Online.On-Demand</t>
  </si>
  <si>
    <t>AAA-21030.L16s.Govt.On-Demand</t>
  </si>
  <si>
    <t>AAA-21030.L16s.Govt.1 Year Reserved</t>
  </si>
  <si>
    <t>AAA-21030.L16s.Govt.3 Year Reserved</t>
  </si>
  <si>
    <t>AAA-50228.L16s.Online.On-Demand</t>
  </si>
  <si>
    <t>AAA-50228.L16s.Govt.On-Demand</t>
  </si>
  <si>
    <t>AAA-50228.L16s.Govt.1 Year Reserved</t>
  </si>
  <si>
    <t>AAA-50228.L16s.Govt.3 Year Reserved</t>
  </si>
  <si>
    <t>AAA-50517.L16s.Online.On-Demand</t>
  </si>
  <si>
    <t>AAA-50517.L16s.Govt.On-Demand</t>
  </si>
  <si>
    <t>AAA-50517.L16s.Govt.1 Year Reserved</t>
  </si>
  <si>
    <t>AAA-50517.L16s.Govt.3 Year Reserved</t>
  </si>
  <si>
    <t>AAA-20327.L32s.Online.On-Demand</t>
  </si>
  <si>
    <t>AAA-20327.L32s.Govt.On-Demand</t>
  </si>
  <si>
    <t>AAA-20327.L32s.Govt.1 Year Reserved</t>
  </si>
  <si>
    <t>AAA-20327.L32s.Govt.3 Year Reserved</t>
  </si>
  <si>
    <t>AAA-21031.L32s.Online.On-Demand</t>
  </si>
  <si>
    <t>AAA-21031.L32s.Govt.On-Demand</t>
  </si>
  <si>
    <t>AAA-21031.L32s.Govt.1 Year Reserved</t>
  </si>
  <si>
    <t>AAA-21031.L32s.Govt.3 Year Reserved</t>
  </si>
  <si>
    <t>AAA-50223.L32s.Online.On-Demand</t>
  </si>
  <si>
    <t>AAA-50223.L32s.Govt.On-Demand</t>
  </si>
  <si>
    <t>AAA-50223.L32s.Govt.1 Year Reserved</t>
  </si>
  <si>
    <t>AAA-50223.L32s.Govt.3 Year Reserved</t>
  </si>
  <si>
    <t>AAA-50518.L32s.Online.On-Demand</t>
  </si>
  <si>
    <t>AAA-50518.L32s.Govt.On-Demand</t>
  </si>
  <si>
    <t>AAA-50518.L32s.Govt.1 Year Reserved</t>
  </si>
  <si>
    <t>AAA-50518.L32s.Govt.3 Year Reserved</t>
  </si>
  <si>
    <t>AAA-20324.L4s.Online.On-Demand</t>
  </si>
  <si>
    <t>AAA-20324.L4s.Govt.On-Demand</t>
  </si>
  <si>
    <t>AAA-20324.L4s.Govt.1 Year Reserved</t>
  </si>
  <si>
    <t>AAA-20324.L4s.Govt.3 Year Reserved</t>
  </si>
  <si>
    <t>AAA-21028.L4s.Online.On-Demand</t>
  </si>
  <si>
    <t>AAA-21028.L4s.Govt.On-Demand</t>
  </si>
  <si>
    <t>AAA-21028.L4s.Govt.1 Year Reserved</t>
  </si>
  <si>
    <t>AAA-21028.L4s.Govt.3 Year Reserved</t>
  </si>
  <si>
    <t>AAA-50221.L4s.Online.On-Demand</t>
  </si>
  <si>
    <t>AAA-50221.L4s.Govt.On-Demand</t>
  </si>
  <si>
    <t>AAA-50221.L4s.Govt.1 Year Reserved</t>
  </si>
  <si>
    <t>AAA-50221.L4s.Govt.3 Year Reserved</t>
  </si>
  <si>
    <t>AAA-50516.L4s.Online.On-Demand</t>
  </si>
  <si>
    <t>AAA-50516.L4s.Govt.On-Demand</t>
  </si>
  <si>
    <t>AAA-50516.L4s.Govt.1 Year Reserved</t>
  </si>
  <si>
    <t>AAA-50516.L4s.Govt.3 Year Reserved</t>
  </si>
  <si>
    <t>AAA-20325.L8s.Online.On-Demand</t>
  </si>
  <si>
    <t>AAA-20325.L8s.Govt.On-Demand</t>
  </si>
  <si>
    <t>AAA-20325.L8s.Govt.1 Year Reserved</t>
  </si>
  <si>
    <t>AAA-20325.L8s.Govt.3 Year Reserved</t>
  </si>
  <si>
    <t>AAA-21029.L8s.Online.On-Demand</t>
  </si>
  <si>
    <t>AAA-21029.L8s.Govt.On-Demand</t>
  </si>
  <si>
    <t>AAA-21029.L8s.Govt.1 Year Reserved</t>
  </si>
  <si>
    <t>AAA-21029.L8s.Govt.3 Year Reserved</t>
  </si>
  <si>
    <t>AAA-50217.L8s.Online.On-Demand</t>
  </si>
  <si>
    <t>AAA-50217.L8s.Govt.On-Demand</t>
  </si>
  <si>
    <t>AAA-50217.L8s.Govt.1 Year Reserved</t>
  </si>
  <si>
    <t>AAA-50217.L8s.Govt.3 Year Reserved</t>
  </si>
  <si>
    <t>AAA-50515.L8s.Online.On-Demand</t>
  </si>
  <si>
    <t>AAA-50515.L8s.Govt.On-Demand</t>
  </si>
  <si>
    <t>AAA-50515.L8s.Govt.1 Year Reserved</t>
  </si>
  <si>
    <t>AAA-50515.L8s.Govt.3 Year Reserved</t>
  </si>
  <si>
    <t>AAA-38478.M128ms.Online.On-Demand</t>
  </si>
  <si>
    <t>Virtual Machines MS Series</t>
  </si>
  <si>
    <t>M128ms</t>
  </si>
  <si>
    <t>128c / 3892 GiB</t>
  </si>
  <si>
    <t>AAA-38478.M128ms.Govt.On-Demand</t>
  </si>
  <si>
    <t>AAA-38478.M128ms.Govt.1 Year Reserved</t>
  </si>
  <si>
    <t>AAA-38478.M128ms.Govt.3 Year Reserved</t>
  </si>
  <si>
    <t>AAA-87818.M128ms.Online.On-Demand</t>
  </si>
  <si>
    <t>AAA-87818.M128ms.Govt.On-Demand</t>
  </si>
  <si>
    <t>AAA-87818.M128ms.Govt.1 Year Reserved</t>
  </si>
  <si>
    <t>AAA-87818.M128ms.Govt.3 Year Reserved</t>
  </si>
  <si>
    <t>AAA-38477.M128s.Online.On-Demand</t>
  </si>
  <si>
    <t>M128s</t>
  </si>
  <si>
    <t>128c / 2048 GiB</t>
  </si>
  <si>
    <t>AAA-38477.M128s.Govt.On-Demand</t>
  </si>
  <si>
    <t>AAA-38477.M128s.Govt.1 Year Reserved</t>
  </si>
  <si>
    <t>AAA-38477.M128s.Govt.3 Year Reserved</t>
  </si>
  <si>
    <t>AAA-87819.M128s.Online.On-Demand</t>
  </si>
  <si>
    <t>AAA-87819.M128s.Govt.On-Demand</t>
  </si>
  <si>
    <t>AAA-87819.M128s.Govt.1 Year Reserved</t>
  </si>
  <si>
    <t>AAA-87819.M128s.Govt.3 Year Reserved</t>
  </si>
  <si>
    <t>AAD-14920.M16ms.Online.On-Demand</t>
  </si>
  <si>
    <t>M16ms</t>
  </si>
  <si>
    <t>16c / 437.5 GiB</t>
  </si>
  <si>
    <t>AAD-14920.M16ms.Govt.On-Demand</t>
  </si>
  <si>
    <t>AAD-14920.M16ms.Govt.1 Year Reserved</t>
  </si>
  <si>
    <t>AAD-14920.M16ms.Govt.3 Year Reserved</t>
  </si>
  <si>
    <t>AAD-14967.M16ms.Online.On-Demand</t>
  </si>
  <si>
    <t>AAD-14967.M16ms.Govt.On-Demand</t>
  </si>
  <si>
    <t>AAD-14967.M16ms.Govt.1 Year Reserved</t>
  </si>
  <si>
    <t>AAD-14967.M16ms.Govt.3 Year Reserved</t>
  </si>
  <si>
    <t>AAD-14866.M16s.Online.On-Demand</t>
  </si>
  <si>
    <t>M16s</t>
  </si>
  <si>
    <t>AAD-14866.M16s.Govt.On-Demand</t>
  </si>
  <si>
    <t>AAD-14866.M16s.Govt.1 Year Reserved</t>
  </si>
  <si>
    <t>AAD-14866.M16s.Govt.3 Year Reserved</t>
  </si>
  <si>
    <t>AAD-14956.M16s.Online.On-Demand</t>
  </si>
  <si>
    <t>AAD-14956.M16s.Govt.On-Demand</t>
  </si>
  <si>
    <t>AAD-14956.M16s.Govt.1 Year Reserved</t>
  </si>
  <si>
    <t>AAD-14956.M16s.Govt.3 Year Reserved</t>
  </si>
  <si>
    <t>AAD-15865.M32ls.Online.On-Demand</t>
  </si>
  <si>
    <t>M32ls</t>
  </si>
  <si>
    <t>AAD-15865.M32ls.Govt.On-Demand</t>
  </si>
  <si>
    <t>AAD-15865.M32ls.Govt.1 Year Reserved</t>
  </si>
  <si>
    <t>AAD-15865.M32ls.Govt.3 Year Reserved</t>
  </si>
  <si>
    <t>AAD-15671.M32ls.Online.On-Demand</t>
  </si>
  <si>
    <t>AAD-15671.M32ls.Govt.On-Demand</t>
  </si>
  <si>
    <t>AAD-15671.M32ls.Govt.1 Year Reserved</t>
  </si>
  <si>
    <t>AAD-15671.M32ls.Govt.3 Year Reserved</t>
  </si>
  <si>
    <t>AAD-15315.M32ms.Online.On-Demand</t>
  </si>
  <si>
    <t>M32ms</t>
  </si>
  <si>
    <t>32c / 875 GiB</t>
  </si>
  <si>
    <t>AAD-15315.M32ms.Govt.On-Demand</t>
  </si>
  <si>
    <t>AAD-15315.M32ms.Govt.1 Year Reserved</t>
  </si>
  <si>
    <t>AAD-15315.M32ms.Govt.3 Year Reserved</t>
  </si>
  <si>
    <t>AAD-15346.M32ms.Online.On-Demand</t>
  </si>
  <si>
    <t>AAD-15346.M32ms.Govt.On-Demand</t>
  </si>
  <si>
    <t>AAD-15346.M32ms.Govt.1 Year Reserved</t>
  </si>
  <si>
    <t>AAD-15346.M32ms.Govt.3 Year Reserved</t>
  </si>
  <si>
    <t>AAD-14890.M32s.Online.On-Demand</t>
  </si>
  <si>
    <t>M32s</t>
  </si>
  <si>
    <t>32c / 192 GiB</t>
  </si>
  <si>
    <t>AAD-14890.M32s.Govt.On-Demand</t>
  </si>
  <si>
    <t>AAD-14890.M32s.Govt.1 Year Reserved</t>
  </si>
  <si>
    <t>AAD-14890.M32s.Govt.3 Year Reserved</t>
  </si>
  <si>
    <t>AAD-14948.M32s.Online.On-Demand</t>
  </si>
  <si>
    <t>AAD-14948.M32s.Govt.On-Demand</t>
  </si>
  <si>
    <t>AAD-14948.M32s.Govt.1 Year Reserved</t>
  </si>
  <si>
    <t>AAD-14948.M32s.Govt.3 Year Reserved</t>
  </si>
  <si>
    <t>AAD-15944.M32ts.Online.On-Demand</t>
  </si>
  <si>
    <t>M32ts</t>
  </si>
  <si>
    <t>AAD-15944.M32ts.Govt.On-Demand</t>
  </si>
  <si>
    <t>AAD-15944.M32ts.Govt.1 Year Reserved</t>
  </si>
  <si>
    <t>AAD-15944.M32ts.Govt.3 Year Reserved</t>
  </si>
  <si>
    <t>AAD-15641.M32ts.Online.On-Demand</t>
  </si>
  <si>
    <t>AAD-15641.M32ts.Govt.On-Demand</t>
  </si>
  <si>
    <t>AAD-15641.M32ts.Govt.1 Year Reserved</t>
  </si>
  <si>
    <t>AAD-15641.M32ts.Govt.3 Year Reserved</t>
  </si>
  <si>
    <t>AAD-15858.M64ls.Online.On-Demand</t>
  </si>
  <si>
    <t>M64ls</t>
  </si>
  <si>
    <t>AAD-15858.M64ls.Govt.On-Demand</t>
  </si>
  <si>
    <t>AAD-15858.M64ls.Govt.1 Year Reserved</t>
  </si>
  <si>
    <t>AAD-15858.M64ls.Govt.3 Year Reserved</t>
  </si>
  <si>
    <t>AAD-15666.M64ls.Online.On-Demand</t>
  </si>
  <si>
    <t>AAD-15666.M64ls.Govt.On-Demand</t>
  </si>
  <si>
    <t>AAD-15666.M64ls.Govt.1 Year Reserved</t>
  </si>
  <si>
    <t>AAD-15666.M64ls.Govt.3 Year Reserved</t>
  </si>
  <si>
    <t>AAA-38476.M64ms.Online.On-Demand</t>
  </si>
  <si>
    <t>M64ms</t>
  </si>
  <si>
    <t>64c / 1792 GiB</t>
  </si>
  <si>
    <t>AAA-38476.M64ms.Govt.On-Demand</t>
  </si>
  <si>
    <t>AAA-38476.M64ms.Govt.1 Year Reserved</t>
  </si>
  <si>
    <t>AAA-38476.M64ms.Govt.3 Year Reserved</t>
  </si>
  <si>
    <t>AAA-87823.M64ms.Online.On-Demand</t>
  </si>
  <si>
    <t>AAA-87823.M64ms.Govt.On-Demand</t>
  </si>
  <si>
    <t>AAA-87823.M64ms.Govt.1 Year Reserved</t>
  </si>
  <si>
    <t>AAA-87823.M64ms.Govt.3 Year Reserved</t>
  </si>
  <si>
    <t>AAA-55417.M64s.Online.On-Demand</t>
  </si>
  <si>
    <t>M64s</t>
  </si>
  <si>
    <t>64c / 1024 GiB</t>
  </si>
  <si>
    <t>AAA-55417.M64s.Govt.On-Demand</t>
  </si>
  <si>
    <t>AAA-55417.M64s.Govt.1 Year Reserved</t>
  </si>
  <si>
    <t>AAA-55417.M64s.Govt.3 Year Reserved</t>
  </si>
  <si>
    <t>AAA-87825.M64s.Online.On-Demand</t>
  </si>
  <si>
    <t>AAA-87825.M64s.Govt.On-Demand</t>
  </si>
  <si>
    <t>AAA-87825.M64s.Govt.1 Year Reserved</t>
  </si>
  <si>
    <t>AAA-87825.M64s.Govt.3 Year Reserved</t>
  </si>
  <si>
    <t>AAD-15391.M8ms.Online.On-Demand</t>
  </si>
  <si>
    <t>M8ms</t>
  </si>
  <si>
    <t>8c / 218.8 GiB</t>
  </si>
  <si>
    <t>AAD-15391.M8ms.Govt.On-Demand</t>
  </si>
  <si>
    <t>AAD-15391.M8ms.Govt.1 Year Reserved</t>
  </si>
  <si>
    <t>AAD-15391.M8ms.Govt.3 Year Reserved</t>
  </si>
  <si>
    <t>AAD-15414.M8ms.Online.On-Demand</t>
  </si>
  <si>
    <t>AAD-15414.M8ms.Govt.On-Demand</t>
  </si>
  <si>
    <t>AAD-15414.M8ms.Govt.1 Year Reserved</t>
  </si>
  <si>
    <t>AAD-15414.M8ms.Govt.3 Year Reserved</t>
  </si>
  <si>
    <t>AAA-38481.M128ms.Online.On-Demand</t>
  </si>
  <si>
    <t>AAA-38481.M128ms.Govt.On-Demand</t>
  </si>
  <si>
    <t>AAA-38481.M128ms.Govt.1 Year Reserved</t>
  </si>
  <si>
    <t>AAA-38481.M128ms.Govt.3 Year Reserved</t>
  </si>
  <si>
    <t>AAA-38514.M128ms.Online.On-Demand</t>
  </si>
  <si>
    <t>AAA-38514.M128ms.Govt.On-Demand</t>
  </si>
  <si>
    <t>AAA-38514.M128ms.Govt.1 Year Reserved</t>
  </si>
  <si>
    <t>AAA-38514.M128ms.Govt.3 Year Reserved</t>
  </si>
  <si>
    <t>AAA-87816.M128ms.Online.On-Demand</t>
  </si>
  <si>
    <t>AAA-87816.M128ms.Govt.On-Demand</t>
  </si>
  <si>
    <t>AAA-87816.M128ms.Govt.1 Year Reserved</t>
  </si>
  <si>
    <t>AAA-87816.M128ms.Govt.3 Year Reserved</t>
  </si>
  <si>
    <t>AAA-87822.M128ms.Online.On-Demand</t>
  </si>
  <si>
    <t>AAA-87822.M128ms.Govt.On-Demand</t>
  </si>
  <si>
    <t>AAA-87822.M128ms.Govt.1 Year Reserved</t>
  </si>
  <si>
    <t>AAA-87822.M128ms.Govt.3 Year Reserved</t>
  </si>
  <si>
    <t>AAA-38480.M128s.Online.On-Demand</t>
  </si>
  <si>
    <t>AAA-38480.M128s.Govt.On-Demand</t>
  </si>
  <si>
    <t>AAA-38480.M128s.Govt.1 Year Reserved</t>
  </si>
  <si>
    <t>AAA-38480.M128s.Govt.3 Year Reserved</t>
  </si>
  <si>
    <t>AAA-38513.M128s.Online.On-Demand</t>
  </si>
  <si>
    <t>AAA-38513.M128s.Govt.On-Demand</t>
  </si>
  <si>
    <t>AAA-38513.M128s.Govt.1 Year Reserved</t>
  </si>
  <si>
    <t>AAA-38513.M128s.Govt.3 Year Reserved</t>
  </si>
  <si>
    <t>AAA-87821.M128s.Online.On-Demand</t>
  </si>
  <si>
    <t>AAA-87821.M128s.Govt.On-Demand</t>
  </si>
  <si>
    <t>AAA-87821.M128s.Govt.1 Year Reserved</t>
  </si>
  <si>
    <t>AAA-87821.M128s.Govt.3 Year Reserved</t>
  </si>
  <si>
    <t>AAA-87829.M128s.Online.On-Demand</t>
  </si>
  <si>
    <t>AAA-87829.M128s.Govt.On-Demand</t>
  </si>
  <si>
    <t>AAA-87829.M128s.Govt.1 Year Reserved</t>
  </si>
  <si>
    <t>AAA-87829.M128s.Govt.3 Year Reserved</t>
  </si>
  <si>
    <t>AAD-14923.M16ms.Online.On-Demand</t>
  </si>
  <si>
    <t>AAD-14923.M16ms.Govt.On-Demand</t>
  </si>
  <si>
    <t>AAD-14923.M16ms.Govt.1 Year Reserved</t>
  </si>
  <si>
    <t>AAD-14923.M16ms.Govt.3 Year Reserved</t>
  </si>
  <si>
    <t>AAD-14934.M16ms.Online.On-Demand</t>
  </si>
  <si>
    <t>AAD-14934.M16ms.Govt.On-Demand</t>
  </si>
  <si>
    <t>AAD-14934.M16ms.Govt.1 Year Reserved</t>
  </si>
  <si>
    <t>AAD-14934.M16ms.Govt.3 Year Reserved</t>
  </si>
  <si>
    <t>AAD-14959.M16ms.Online.On-Demand</t>
  </si>
  <si>
    <t>AAD-14959.M16ms.Govt.On-Demand</t>
  </si>
  <si>
    <t>AAD-14959.M16ms.Govt.1 Year Reserved</t>
  </si>
  <si>
    <t>AAD-14959.M16ms.Govt.3 Year Reserved</t>
  </si>
  <si>
    <t>AAD-14968.M16ms.Online.On-Demand</t>
  </si>
  <si>
    <t>AAD-14968.M16ms.Govt.On-Demand</t>
  </si>
  <si>
    <t>AAD-14968.M16ms.Govt.1 Year Reserved</t>
  </si>
  <si>
    <t>AAD-14968.M16ms.Govt.3 Year Reserved</t>
  </si>
  <si>
    <t>AAD-14875.M16s.Online.On-Demand</t>
  </si>
  <si>
    <t>AAD-14875.M16s.Govt.On-Demand</t>
  </si>
  <si>
    <t>AAD-14875.M16s.Govt.1 Year Reserved</t>
  </si>
  <si>
    <t>AAD-14875.M16s.Govt.3 Year Reserved</t>
  </si>
  <si>
    <t>AAD-14884.M16s.Online.On-Demand</t>
  </si>
  <si>
    <t>AAD-14884.M16s.Govt.On-Demand</t>
  </si>
  <si>
    <t>AAD-14884.M16s.Govt.1 Year Reserved</t>
  </si>
  <si>
    <t>AAD-14884.M16s.Govt.3 Year Reserved</t>
  </si>
  <si>
    <t>AAD-14955.M16s.Online.On-Demand</t>
  </si>
  <si>
    <t>AAD-14955.M16s.Govt.On-Demand</t>
  </si>
  <si>
    <t>AAD-14955.M16s.Govt.1 Year Reserved</t>
  </si>
  <si>
    <t>AAD-14955.M16s.Govt.3 Year Reserved</t>
  </si>
  <si>
    <t>AAD-14965.M16s.Online.On-Demand</t>
  </si>
  <si>
    <t>AAD-14965.M16s.Govt.On-Demand</t>
  </si>
  <si>
    <t>AAD-14965.M16s.Govt.1 Year Reserved</t>
  </si>
  <si>
    <t>AAD-14965.M16s.Govt.3 Year Reserved</t>
  </si>
  <si>
    <t>AAD-15854.M32ls.Online.On-Demand</t>
  </si>
  <si>
    <t>AAD-15854.M32ls.Govt.On-Demand</t>
  </si>
  <si>
    <t>AAD-15854.M32ls.Govt.1 Year Reserved</t>
  </si>
  <si>
    <t>AAD-15854.M32ls.Govt.3 Year Reserved</t>
  </si>
  <si>
    <t>AAD-15855.M32ls.Online.On-Demand</t>
  </si>
  <si>
    <t>AAD-15855.M32ls.Govt.On-Demand</t>
  </si>
  <si>
    <t>AAD-15855.M32ls.Govt.1 Year Reserved</t>
  </si>
  <si>
    <t>AAD-15855.M32ls.Govt.3 Year Reserved</t>
  </si>
  <si>
    <t>AAD-15674.M32ls.Online.On-Demand</t>
  </si>
  <si>
    <t>AAD-15674.M32ls.Govt.On-Demand</t>
  </si>
  <si>
    <t>AAD-15674.M32ls.Govt.1 Year Reserved</t>
  </si>
  <si>
    <t>AAD-15674.M32ls.Govt.3 Year Reserved</t>
  </si>
  <si>
    <t>AAD-15824.M32ls.Online.On-Demand</t>
  </si>
  <si>
    <t>AAD-15824.M32ls.Govt.On-Demand</t>
  </si>
  <si>
    <t>AAD-15824.M32ls.Govt.1 Year Reserved</t>
  </si>
  <si>
    <t>AAD-15824.M32ls.Govt.3 Year Reserved</t>
  </si>
  <si>
    <t>AAD-15314.M32ms.Online.On-Demand</t>
  </si>
  <si>
    <t>AAD-15314.M32ms.Govt.On-Demand</t>
  </si>
  <si>
    <t>AAD-15314.M32ms.Govt.1 Year Reserved</t>
  </si>
  <si>
    <t>AAD-15314.M32ms.Govt.3 Year Reserved</t>
  </si>
  <si>
    <t>AAD-15326.M32ms.Online.On-Demand</t>
  </si>
  <si>
    <t>AAD-15326.M32ms.Govt.On-Demand</t>
  </si>
  <si>
    <t>AAD-15326.M32ms.Govt.1 Year Reserved</t>
  </si>
  <si>
    <t>AAD-15326.M32ms.Govt.3 Year Reserved</t>
  </si>
  <si>
    <t>AAD-15360.M32ms.Online.On-Demand</t>
  </si>
  <si>
    <t>AAD-15360.M32ms.Govt.On-Demand</t>
  </si>
  <si>
    <t>AAD-15360.M32ms.Govt.1 Year Reserved</t>
  </si>
  <si>
    <t>AAD-15360.M32ms.Govt.3 Year Reserved</t>
  </si>
  <si>
    <t>AAD-15368.M32ms.Online.On-Demand</t>
  </si>
  <si>
    <t>AAD-15368.M32ms.Govt.On-Demand</t>
  </si>
  <si>
    <t>AAD-15368.M32ms.Govt.1 Year Reserved</t>
  </si>
  <si>
    <t>AAD-15368.M32ms.Govt.3 Year Reserved</t>
  </si>
  <si>
    <t>AAD-14888.M32s.Online.On-Demand</t>
  </si>
  <si>
    <t>AAD-14888.M32s.Govt.On-Demand</t>
  </si>
  <si>
    <t>AAD-14888.M32s.Govt.1 Year Reserved</t>
  </si>
  <si>
    <t>AAD-14888.M32s.Govt.3 Year Reserved</t>
  </si>
  <si>
    <t>AAD-14907.M32s.Online.On-Demand</t>
  </si>
  <si>
    <t>AAD-14907.M32s.Govt.On-Demand</t>
  </si>
  <si>
    <t>AAD-14907.M32s.Govt.1 Year Reserved</t>
  </si>
  <si>
    <t>AAD-14907.M32s.Govt.3 Year Reserved</t>
  </si>
  <si>
    <t>AAD-14947.M32s.Online.On-Demand</t>
  </si>
  <si>
    <t>AAD-14947.M32s.Govt.On-Demand</t>
  </si>
  <si>
    <t>AAD-14947.M32s.Govt.1 Year Reserved</t>
  </si>
  <si>
    <t>AAD-14947.M32s.Govt.3 Year Reserved</t>
  </si>
  <si>
    <t>AAD-14957.M32s.Online.On-Demand</t>
  </si>
  <si>
    <t>AAD-14957.M32s.Govt.On-Demand</t>
  </si>
  <si>
    <t>AAD-14957.M32s.Govt.1 Year Reserved</t>
  </si>
  <si>
    <t>AAD-14957.M32s.Govt.3 Year Reserved</t>
  </si>
  <si>
    <t>AAD-15869.M32ts.Online.On-Demand</t>
  </si>
  <si>
    <t>AAD-15869.M32ts.Govt.On-Demand</t>
  </si>
  <si>
    <t>AAD-15869.M32ts.Govt.1 Year Reserved</t>
  </si>
  <si>
    <t>AAD-15869.M32ts.Govt.3 Year Reserved</t>
  </si>
  <si>
    <t>AAD-15874.M32ts.Online.On-Demand</t>
  </si>
  <si>
    <t>AAD-15874.M32ts.Govt.On-Demand</t>
  </si>
  <si>
    <t>AAD-15874.M32ts.Govt.1 Year Reserved</t>
  </si>
  <si>
    <t>AAD-15874.M32ts.Govt.3 Year Reserved</t>
  </si>
  <si>
    <t>AAD-15643.M32ts.Online.On-Demand</t>
  </si>
  <si>
    <t>AAD-15643.M32ts.Govt.On-Demand</t>
  </si>
  <si>
    <t>AAD-15643.M32ts.Govt.1 Year Reserved</t>
  </si>
  <si>
    <t>AAD-15643.M32ts.Govt.3 Year Reserved</t>
  </si>
  <si>
    <t>AAD-15645.M32ts.Online.On-Demand</t>
  </si>
  <si>
    <t>AAD-15645.M32ts.Govt.On-Demand</t>
  </si>
  <si>
    <t>AAD-15645.M32ts.Govt.1 Year Reserved</t>
  </si>
  <si>
    <t>AAD-15645.M32ts.Govt.3 Year Reserved</t>
  </si>
  <si>
    <t>AAD-15933.M64ls.Online.On-Demand</t>
  </si>
  <si>
    <t>AAD-15933.M64ls.Govt.On-Demand</t>
  </si>
  <si>
    <t>AAD-15933.M64ls.Govt.1 Year Reserved</t>
  </si>
  <si>
    <t>AAD-15933.M64ls.Govt.3 Year Reserved</t>
  </si>
  <si>
    <t>AAD-18577.M64ls.Online.On-Demand</t>
  </si>
  <si>
    <t>AAD-18577.M64ls.Govt.On-Demand</t>
  </si>
  <si>
    <t>AAD-18577.M64ls.Govt.1 Year Reserved</t>
  </si>
  <si>
    <t>AAD-18577.M64ls.Govt.3 Year Reserved</t>
  </si>
  <si>
    <t>AAD-15648.M64ls.Online.On-Demand</t>
  </si>
  <si>
    <t>AAD-15648.M64ls.Govt.On-Demand</t>
  </si>
  <si>
    <t>AAD-15648.M64ls.Govt.1 Year Reserved</t>
  </si>
  <si>
    <t>AAD-15648.M64ls.Govt.3 Year Reserved</t>
  </si>
  <si>
    <t>AAD-15651.M64ls.Online.On-Demand</t>
  </si>
  <si>
    <t>AAD-15651.M64ls.Govt.On-Demand</t>
  </si>
  <si>
    <t>AAD-15651.M64ls.Govt.1 Year Reserved</t>
  </si>
  <si>
    <t>AAD-15651.M64ls.Govt.3 Year Reserved</t>
  </si>
  <si>
    <t>AAA-38479.M64ms.Online.On-Demand</t>
  </si>
  <si>
    <t>AAA-38479.M64ms.Govt.On-Demand</t>
  </si>
  <si>
    <t>AAA-38479.M64ms.Govt.1 Year Reserved</t>
  </si>
  <si>
    <t>AAA-38479.M64ms.Govt.3 Year Reserved</t>
  </si>
  <si>
    <t>AAA-38512.M64ms.Online.On-Demand</t>
  </si>
  <si>
    <t>AAA-38512.M64ms.Govt.On-Demand</t>
  </si>
  <si>
    <t>AAA-38512.M64ms.Govt.1 Year Reserved</t>
  </si>
  <si>
    <t>AAA-38512.M64ms.Govt.3 Year Reserved</t>
  </si>
  <si>
    <t>AAA-87826.M64ms.Online.On-Demand</t>
  </si>
  <si>
    <t>AAA-87826.M64ms.Govt.On-Demand</t>
  </si>
  <si>
    <t>AAA-87826.M64ms.Govt.1 Year Reserved</t>
  </si>
  <si>
    <t>AAA-87826.M64ms.Govt.3 Year Reserved</t>
  </si>
  <si>
    <t>AAA-87835.M64ms.Online.On-Demand</t>
  </si>
  <si>
    <t>AAA-87835.M64ms.Govt.On-Demand</t>
  </si>
  <si>
    <t>AAA-87835.M64ms.Govt.1 Year Reserved</t>
  </si>
  <si>
    <t>AAA-87835.M64ms.Govt.3 Year Reserved</t>
  </si>
  <si>
    <t>AAA-55420.M64s.Online.On-Demand</t>
  </si>
  <si>
    <t>AAA-55420.M64s.Govt.On-Demand</t>
  </si>
  <si>
    <t>AAA-55420.M64s.Govt.1 Year Reserved</t>
  </si>
  <si>
    <t>AAA-55420.M64s.Govt.3 Year Reserved</t>
  </si>
  <si>
    <t>AAA-55432.M64s.Online.On-Demand</t>
  </si>
  <si>
    <t>AAA-55432.M64s.Govt.On-Demand</t>
  </si>
  <si>
    <t>AAA-55432.M64s.Govt.1 Year Reserved</t>
  </si>
  <si>
    <t>AAA-55432.M64s.Govt.3 Year Reserved</t>
  </si>
  <si>
    <t>AAA-87820.M64s.Online.On-Demand</t>
  </si>
  <si>
    <t>AAA-87820.M64s.Govt.On-Demand</t>
  </si>
  <si>
    <t>AAA-87820.M64s.Govt.1 Year Reserved</t>
  </si>
  <si>
    <t>AAA-87820.M64s.Govt.3 Year Reserved</t>
  </si>
  <si>
    <t>AAA-87827.M64s.Online.On-Demand</t>
  </si>
  <si>
    <t>AAA-87827.M64s.Govt.On-Demand</t>
  </si>
  <si>
    <t>AAA-87827.M64s.Govt.1 Year Reserved</t>
  </si>
  <si>
    <t>AAA-87827.M64s.Govt.3 Year Reserved</t>
  </si>
  <si>
    <t>AAD-15400.M8ms.Online.On-Demand</t>
  </si>
  <si>
    <t>AAD-15400.M8ms.Govt.On-Demand</t>
  </si>
  <si>
    <t>AAD-15400.M8ms.Govt.1 Year Reserved</t>
  </si>
  <si>
    <t>AAD-15400.M8ms.Govt.3 Year Reserved</t>
  </si>
  <si>
    <t>AAD-15405.M8ms.Online.On-Demand</t>
  </si>
  <si>
    <t>AAD-15405.M8ms.Govt.On-Demand</t>
  </si>
  <si>
    <t>AAD-15405.M8ms.Govt.1 Year Reserved</t>
  </si>
  <si>
    <t>AAD-15405.M8ms.Govt.3 Year Reserved</t>
  </si>
  <si>
    <t>AAD-15420.M8ms.Online.On-Demand</t>
  </si>
  <si>
    <t>AAD-15420.M8ms.Govt.On-Demand</t>
  </si>
  <si>
    <t>AAD-15420.M8ms.Govt.1 Year Reserved</t>
  </si>
  <si>
    <t>AAD-15420.M8ms.Govt.3 Year Reserved</t>
  </si>
  <si>
    <t>AAD-15425.M8ms.Online.On-Demand</t>
  </si>
  <si>
    <t>AAD-15425.M8ms.Govt.On-Demand</t>
  </si>
  <si>
    <t>AAD-15425.M8ms.Govt.1 Year Reserved</t>
  </si>
  <si>
    <t>AAD-15425.M8ms.Govt.3 Year Reserved</t>
  </si>
  <si>
    <t>AAD-39232.NC12.Online.On-Demand</t>
  </si>
  <si>
    <t>Virtual Machines NC Series</t>
  </si>
  <si>
    <t>NC12</t>
  </si>
  <si>
    <t>GPU</t>
  </si>
  <si>
    <t>12c / 112 GiB</t>
  </si>
  <si>
    <t>AAD-39232.NC12.Govt.On-Demand</t>
  </si>
  <si>
    <t>AAD-39232.NC12.Govt.1 Year Reserved</t>
  </si>
  <si>
    <t>AAD-39232.NC12.Govt.3 Year Reserved</t>
  </si>
  <si>
    <t>AAD-39236.NC24.Online.On-Demand</t>
  </si>
  <si>
    <t>NC24</t>
  </si>
  <si>
    <t>24c / 224 GiB</t>
  </si>
  <si>
    <t>AAD-39236.NC24.Govt.On-Demand</t>
  </si>
  <si>
    <t>AAD-39236.NC24.Govt.1 Year Reserved</t>
  </si>
  <si>
    <t>AAD-39236.NC24.Govt.3 Year Reserved</t>
  </si>
  <si>
    <t>AAD-39245.NC24r.Online.On-Demand</t>
  </si>
  <si>
    <t>NC24r</t>
  </si>
  <si>
    <t>AAD-39245.NC24r.Govt.On-Demand</t>
  </si>
  <si>
    <t>AAD-39245.NC24r.Govt.1 Year Reserved</t>
  </si>
  <si>
    <t>AAD-39245.NC24r.Govt.3 Year Reserved</t>
  </si>
  <si>
    <t>AAD-39249.NC6.Online.On-Demand</t>
  </si>
  <si>
    <t>NC6</t>
  </si>
  <si>
    <t>6c / 56 GiB</t>
  </si>
  <si>
    <t>AAD-39249.NC6.Govt.On-Demand</t>
  </si>
  <si>
    <t>AAD-39249.NC6.Govt.1 Year Reserved</t>
  </si>
  <si>
    <t>AAD-39249.NC6.Govt.3 Year Reserved</t>
  </si>
  <si>
    <t>AAD-39262.NC12.Online.On-Demand</t>
  </si>
  <si>
    <t>AAD-39262.NC12.Govt.On-Demand</t>
  </si>
  <si>
    <t>AAD-39262.NC12.Govt.1 Year Reserved</t>
  </si>
  <si>
    <t>AAD-39262.NC12.Govt.3 Year Reserved</t>
  </si>
  <si>
    <t>AAD-39256.NC24.Online.On-Demand</t>
  </si>
  <si>
    <t>AAD-39256.NC24.Govt.On-Demand</t>
  </si>
  <si>
    <t>AAD-39256.NC24.Govt.1 Year Reserved</t>
  </si>
  <si>
    <t>AAD-39256.NC24.Govt.3 Year Reserved</t>
  </si>
  <si>
    <t>AAD-39283.NC24r.Online.On-Demand</t>
  </si>
  <si>
    <t>AAD-39283.NC24r.Govt.On-Demand</t>
  </si>
  <si>
    <t>AAD-39283.NC24r.Govt.1 Year Reserved</t>
  </si>
  <si>
    <t>AAD-39283.NC24r.Govt.3 Year Reserved</t>
  </si>
  <si>
    <t>AAD-39261.NC6.Online.On-Demand</t>
  </si>
  <si>
    <t>AAD-39261.NC6.Govt.On-Demand</t>
  </si>
  <si>
    <t>AAD-39261.NC6.Govt.1 Year Reserved</t>
  </si>
  <si>
    <t>AAD-39261.NC6.Govt.3 Year Reserved</t>
  </si>
  <si>
    <t>AAA-20153.NC12.Online.On-Demand</t>
  </si>
  <si>
    <t>AAA-20153.NC12.Govt.On-Demand</t>
  </si>
  <si>
    <t>AAA-20153.NC12.Govt.1 Year Reserved</t>
  </si>
  <si>
    <t>AAA-20153.NC12.Govt.3 Year Reserved</t>
  </si>
  <si>
    <t>AAA-50224.NC12.Online.On-Demand</t>
  </si>
  <si>
    <t>AAA-50224.NC12.Govt.On-Demand</t>
  </si>
  <si>
    <t>AAA-50224.NC12.Govt.1 Year Reserved</t>
  </si>
  <si>
    <t>AAA-50224.NC12.Govt.3 Year Reserved</t>
  </si>
  <si>
    <t>AAA-20154.NC24.Online.On-Demand</t>
  </si>
  <si>
    <t>AAA-20154.NC24.Govt.On-Demand</t>
  </si>
  <si>
    <t>AAA-20154.NC24.Govt.1 Year Reserved</t>
  </si>
  <si>
    <t>AAA-20154.NC24.Govt.3 Year Reserved</t>
  </si>
  <si>
    <t>AAA-50226.NC24.Online.On-Demand</t>
  </si>
  <si>
    <t>AAA-50226.NC24.Govt.On-Demand</t>
  </si>
  <si>
    <t>AAA-50226.NC24.Govt.1 Year Reserved</t>
  </si>
  <si>
    <t>AAA-50226.NC24.Govt.3 Year Reserved</t>
  </si>
  <si>
    <t>AAA-20155.NC24r.Online.On-Demand</t>
  </si>
  <si>
    <t>AAA-20155.NC24r.Govt.On-Demand</t>
  </si>
  <si>
    <t>AAA-20155.NC24r.Govt.1 Year Reserved</t>
  </si>
  <si>
    <t>AAA-20155.NC24r.Govt.3 Year Reserved</t>
  </si>
  <si>
    <t>AAA-50225.NC24r.Online.On-Demand</t>
  </si>
  <si>
    <t>AAA-50225.NC24r.Govt.On-Demand</t>
  </si>
  <si>
    <t>AAA-50225.NC24r.Govt.1 Year Reserved</t>
  </si>
  <si>
    <t>AAA-50225.NC24r.Govt.3 Year Reserved</t>
  </si>
  <si>
    <t>AAA-20152.NC6.Online.On-Demand</t>
  </si>
  <si>
    <t>AAA-20152.NC6.Govt.On-Demand</t>
  </si>
  <si>
    <t>AAA-20152.NC6.Govt.1 Year Reserved</t>
  </si>
  <si>
    <t>AAA-20152.NC6.Govt.3 Year Reserved</t>
  </si>
  <si>
    <t>AAA-50227.NC6.Online.On-Demand</t>
  </si>
  <si>
    <t>AAA-50227.NC6.Govt.On-Demand</t>
  </si>
  <si>
    <t>AAA-50227.NC6.Govt.1 Year Reserved</t>
  </si>
  <si>
    <t>AAA-50227.NC6.Govt.3 Year Reserved</t>
  </si>
  <si>
    <t>AAA-20160.NC12.Online.On-Demand</t>
  </si>
  <si>
    <t>AAA-20160.NC12.Govt.On-Demand</t>
  </si>
  <si>
    <t>AAA-20160.NC12.Govt.1 Year Reserved</t>
  </si>
  <si>
    <t>AAA-20160.NC12.Govt.3 Year Reserved</t>
  </si>
  <si>
    <t>AAA-20223.NC12.Online.On-Demand</t>
  </si>
  <si>
    <t>AAA-20223.NC12.Govt.On-Demand</t>
  </si>
  <si>
    <t>AAA-20223.NC12.Govt.1 Year Reserved</t>
  </si>
  <si>
    <t>AAA-20223.NC12.Govt.3 Year Reserved</t>
  </si>
  <si>
    <t>AAA-50234.NC12.Online.On-Demand</t>
  </si>
  <si>
    <t>AAA-50234.NC12.Govt.On-Demand</t>
  </si>
  <si>
    <t>AAA-50234.NC12.Govt.1 Year Reserved</t>
  </si>
  <si>
    <t>AAA-50234.NC12.Govt.3 Year Reserved</t>
  </si>
  <si>
    <t>AAA-50521.NC12.Online.On-Demand</t>
  </si>
  <si>
    <t>AAA-50521.NC12.Govt.On-Demand</t>
  </si>
  <si>
    <t>AAA-50521.NC12.Govt.1 Year Reserved</t>
  </si>
  <si>
    <t>AAA-50521.NC12.Govt.3 Year Reserved</t>
  </si>
  <si>
    <t>AAA-20161.NC24.Online.On-Demand</t>
  </si>
  <si>
    <t>AAA-20161.NC24.Govt.On-Demand</t>
  </si>
  <si>
    <t>AAA-20161.NC24.Govt.1 Year Reserved</t>
  </si>
  <si>
    <t>AAA-20161.NC24.Govt.3 Year Reserved</t>
  </si>
  <si>
    <t>AAA-20224.NC24.Online.On-Demand</t>
  </si>
  <si>
    <t>AAA-20224.NC24.Govt.On-Demand</t>
  </si>
  <si>
    <t>AAA-20224.NC24.Govt.1 Year Reserved</t>
  </si>
  <si>
    <t>AAA-20224.NC24.Govt.3 Year Reserved</t>
  </si>
  <si>
    <t>AAA-50231.NC24.Online.On-Demand</t>
  </si>
  <si>
    <t>AAA-50231.NC24.Govt.On-Demand</t>
  </si>
  <si>
    <t>AAA-50231.NC24.Govt.1 Year Reserved</t>
  </si>
  <si>
    <t>AAA-50231.NC24.Govt.3 Year Reserved</t>
  </si>
  <si>
    <t>AAA-50520.NC24.Online.On-Demand</t>
  </si>
  <si>
    <t>AAA-50520.NC24.Govt.On-Demand</t>
  </si>
  <si>
    <t>AAA-50520.NC24.Govt.1 Year Reserved</t>
  </si>
  <si>
    <t>AAA-50520.NC24.Govt.3 Year Reserved</t>
  </si>
  <si>
    <t>AAA-20162.NC24R.Online.On-Demand</t>
  </si>
  <si>
    <t>NC24R</t>
  </si>
  <si>
    <t>AAA-20162.NC24R.Govt.On-Demand</t>
  </si>
  <si>
    <t>AAA-20162.NC24R.Govt.1 Year Reserved</t>
  </si>
  <si>
    <t>AAA-20162.NC24R.Govt.3 Year Reserved</t>
  </si>
  <si>
    <t>AAA-20225.NC24R.Online.On-Demand</t>
  </si>
  <si>
    <t>AAA-20225.NC24R.Govt.On-Demand</t>
  </si>
  <si>
    <t>AAA-20225.NC24R.Govt.1 Year Reserved</t>
  </si>
  <si>
    <t>AAA-20225.NC24R.Govt.3 Year Reserved</t>
  </si>
  <si>
    <t>AAA-50232.NC24r.Online.On-Demand</t>
  </si>
  <si>
    <t>AAA-50232.NC24r.Govt.On-Demand</t>
  </si>
  <si>
    <t>AAA-50232.NC24r.Govt.1 Year Reserved</t>
  </si>
  <si>
    <t>AAA-50232.NC24r.Govt.3 Year Reserved</t>
  </si>
  <si>
    <t>AAA-50522.NC24r.Online.On-Demand</t>
  </si>
  <si>
    <t>AAA-50522.NC24r.Govt.On-Demand</t>
  </si>
  <si>
    <t>AAA-50522.NC24r.Govt.1 Year Reserved</t>
  </si>
  <si>
    <t>AAA-50522.NC24r.Govt.3 Year Reserved</t>
  </si>
  <si>
    <t>AAA-20159.NC6.Online.On-Demand</t>
  </si>
  <si>
    <t>AAA-20159.NC6.Govt.On-Demand</t>
  </si>
  <si>
    <t>AAA-20159.NC6.Govt.1 Year Reserved</t>
  </si>
  <si>
    <t>AAA-20159.NC6.Govt.3 Year Reserved</t>
  </si>
  <si>
    <t>AAA-20222.NC6.Online.On-Demand</t>
  </si>
  <si>
    <t>AAA-20222.NC6.Govt.On-Demand</t>
  </si>
  <si>
    <t>AAA-20222.NC6.Govt.1 Year Reserved</t>
  </si>
  <si>
    <t>AAA-20222.NC6.Govt.3 Year Reserved</t>
  </si>
  <si>
    <t>AAA-50229.NC6.Online.On-Demand</t>
  </si>
  <si>
    <t>AAA-50229.NC6.Govt.On-Demand</t>
  </si>
  <si>
    <t>AAA-50229.NC6.Govt.1 Year Reserved</t>
  </si>
  <si>
    <t>AAA-50229.NC6.Govt.3 Year Reserved</t>
  </si>
  <si>
    <t>AAA-50519.NC6.Online.On-Demand</t>
  </si>
  <si>
    <t>AAA-50519.NC6.Govt.On-Demand</t>
  </si>
  <si>
    <t>AAA-50519.NC6.Govt.1 Year Reserved</t>
  </si>
  <si>
    <t>AAA-50519.NC6.Govt.3 Year Reserved</t>
  </si>
  <si>
    <t>AAD-11239.NC12s v3.Online.On-Demand</t>
  </si>
  <si>
    <t>Virtual Machines NCSv3 Series</t>
  </si>
  <si>
    <t>NC12s v3</t>
  </si>
  <si>
    <t>12c / 224 GiB</t>
  </si>
  <si>
    <t>AAD-11239.NC12s v3.Govt.On-Demand</t>
  </si>
  <si>
    <t>AAD-11239.NC12s v3.Govt.1 Year Reserved</t>
  </si>
  <si>
    <t>AAD-11239.NC12s v3.Govt.3 Year Reserved</t>
  </si>
  <si>
    <t>AAD-11231.NC12s v3.Online.On-Demand</t>
  </si>
  <si>
    <t>AAD-11231.NC12s v3.Govt.On-Demand</t>
  </si>
  <si>
    <t>AAD-11231.NC12s v3.Govt.1 Year Reserved</t>
  </si>
  <si>
    <t>AAD-11231.NC12s v3.Govt.3 Year Reserved</t>
  </si>
  <si>
    <t>AAD-11256.NC24rs v3.Online.On-Demand</t>
  </si>
  <si>
    <t>NC24rs v3</t>
  </si>
  <si>
    <t>24c / 448 GiB</t>
  </si>
  <si>
    <t>AAD-11256.NC24rs v3.Govt.On-Demand</t>
  </si>
  <si>
    <t>AAD-11256.NC24rs v3.Govt.1 Year Reserved</t>
  </si>
  <si>
    <t>AAD-11256.NC24rs v3.Govt.3 Year Reserved</t>
  </si>
  <si>
    <t>AAD-11234.NC24rs v3.Online.On-Demand</t>
  </si>
  <si>
    <t>AAD-11234.NC24rs v3.Govt.On-Demand</t>
  </si>
  <si>
    <t>AAD-11234.NC24rs v3.Govt.1 Year Reserved</t>
  </si>
  <si>
    <t>AAD-11234.NC24rs v3.Govt.3 Year Reserved</t>
  </si>
  <si>
    <t>AAD-11266.NC24s v3.Online.On-Demand</t>
  </si>
  <si>
    <t>NC24s v3</t>
  </si>
  <si>
    <t>AAD-11266.NC24s v3.Govt.On-Demand</t>
  </si>
  <si>
    <t>AAD-11266.NC24s v3.Govt.1 Year Reserved</t>
  </si>
  <si>
    <t>AAD-11266.NC24s v3.Govt.3 Year Reserved</t>
  </si>
  <si>
    <t>AAD-11232.NC24s v3.Online.On-Demand</t>
  </si>
  <si>
    <t>AAD-11232.NC24s v3.Govt.On-Demand</t>
  </si>
  <si>
    <t>AAD-11232.NC24s v3.Govt.1 Year Reserved</t>
  </si>
  <si>
    <t>AAD-11232.NC24s v3.Govt.3 Year Reserved</t>
  </si>
  <si>
    <t>AAD-11235.NC6s v3.Online.On-Demand</t>
  </si>
  <si>
    <t>NC6s v3</t>
  </si>
  <si>
    <t>6c / 112 GiB</t>
  </si>
  <si>
    <t>AAD-11235.NC6s v3.Govt.On-Demand</t>
  </si>
  <si>
    <t>AAD-11235.NC6s v3.Govt.1 Year Reserved</t>
  </si>
  <si>
    <t>AAD-11235.NC6s v3.Govt.3 Year Reserved</t>
  </si>
  <si>
    <t>AAD-11230.NC6s v3.Online.On-Demand</t>
  </si>
  <si>
    <t>AAD-11230.NC6s v3.Govt.On-Demand</t>
  </si>
  <si>
    <t>AAD-11230.NC6s v3.Govt.1 Year Reserved</t>
  </si>
  <si>
    <t>AAD-11230.NC6s v3.Govt.3 Year Reserved</t>
  </si>
  <si>
    <t>AAD-11245.NC12s v3.Online.On-Demand</t>
  </si>
  <si>
    <t>AAD-11245.NC12s v3.Govt.On-Demand</t>
  </si>
  <si>
    <t>AAD-11245.NC12s v3.Govt.1 Year Reserved</t>
  </si>
  <si>
    <t>AAD-11245.NC12s v3.Govt.3 Year Reserved</t>
  </si>
  <si>
    <t>AAD-11299.NC12s v3.Online.On-Demand</t>
  </si>
  <si>
    <t>AAD-11299.NC12s v3.Govt.On-Demand</t>
  </si>
  <si>
    <t>AAD-11299.NC12s v3.Govt.1 Year Reserved</t>
  </si>
  <si>
    <t>AAD-11299.NC12s v3.Govt.3 Year Reserved</t>
  </si>
  <si>
    <t>AAD-11237.NC12s v3.Online.On-Demand</t>
  </si>
  <si>
    <t>AAD-11237.NC12s v3.Govt.On-Demand</t>
  </si>
  <si>
    <t>AAD-11237.NC12s v3.Govt.1 Year Reserved</t>
  </si>
  <si>
    <t>AAD-11237.NC12s v3.Govt.3 Year Reserved</t>
  </si>
  <si>
    <t>AAD-11298.NC12s v3.Online.On-Demand</t>
  </si>
  <si>
    <t>AAD-11298.NC12s v3.Govt.On-Demand</t>
  </si>
  <si>
    <t>AAD-11298.NC12s v3.Govt.1 Year Reserved</t>
  </si>
  <si>
    <t>AAD-11298.NC12s v3.Govt.3 Year Reserved</t>
  </si>
  <si>
    <t>AAD-11238.NC24rs v3.Online.On-Demand</t>
  </si>
  <si>
    <t>AAD-11238.NC24rs v3.Govt.On-Demand</t>
  </si>
  <si>
    <t>AAD-11238.NC24rs v3.Govt.1 Year Reserved</t>
  </si>
  <si>
    <t>AAD-11238.NC24rs v3.Govt.3 Year Reserved</t>
  </si>
  <si>
    <t>AAD-11296.NC24rs v3.Online.On-Demand</t>
  </si>
  <si>
    <t>AAD-11296.NC24rs v3.Govt.On-Demand</t>
  </si>
  <si>
    <t>AAD-11296.NC24rs v3.Govt.1 Year Reserved</t>
  </si>
  <si>
    <t>AAD-11296.NC24rs v3.Govt.3 Year Reserved</t>
  </si>
  <si>
    <t>AAD-11241.NC24rs v3.Online.On-Demand</t>
  </si>
  <si>
    <t>AAD-11241.NC24rs v3.Govt.On-Demand</t>
  </si>
  <si>
    <t>AAD-11241.NC24rs v3.Govt.1 Year Reserved</t>
  </si>
  <si>
    <t>AAD-11241.NC24rs v3.Govt.3 Year Reserved</t>
  </si>
  <si>
    <t>AAD-11301.NC24rs v3.Online.On-Demand</t>
  </si>
  <si>
    <t>AAD-11301.NC24rs v3.Govt.On-Demand</t>
  </si>
  <si>
    <t>AAD-11301.NC24rs v3.Govt.1 Year Reserved</t>
  </si>
  <si>
    <t>AAD-11301.NC24rs v3.Govt.3 Year Reserved</t>
  </si>
  <si>
    <t>AAD-11233.NC24s v3.Online.On-Demand</t>
  </si>
  <si>
    <t>AAD-11233.NC24s v3.Govt.On-Demand</t>
  </si>
  <si>
    <t>AAD-11233.NC24s v3.Govt.1 Year Reserved</t>
  </si>
  <si>
    <t>AAD-11233.NC24s v3.Govt.3 Year Reserved</t>
  </si>
  <si>
    <t>AAD-11295.NC24s v3.Online.On-Demand</t>
  </si>
  <si>
    <t>AAD-11295.NC24s v3.Govt.On-Demand</t>
  </si>
  <si>
    <t>AAD-11295.NC24s v3.Govt.1 Year Reserved</t>
  </si>
  <si>
    <t>AAD-11295.NC24s v3.Govt.3 Year Reserved</t>
  </si>
  <si>
    <t>AAD-11240.NC24s v3.Online.On-Demand</t>
  </si>
  <si>
    <t>AAD-11240.NC24s v3.Govt.On-Demand</t>
  </si>
  <si>
    <t>AAD-11240.NC24s v3.Govt.1 Year Reserved</t>
  </si>
  <si>
    <t>AAD-11240.NC24s v3.Govt.3 Year Reserved</t>
  </si>
  <si>
    <t>AAD-11300.NC24s v3.Online.On-Demand</t>
  </si>
  <si>
    <t>AAD-11300.NC24s v3.Govt.On-Demand</t>
  </si>
  <si>
    <t>AAD-11300.NC24s v3.Govt.1 Year Reserved</t>
  </si>
  <si>
    <t>AAD-11300.NC24s v3.Govt.3 Year Reserved</t>
  </si>
  <si>
    <t>AAD-11263.NC6s v3.Online.On-Demand</t>
  </si>
  <si>
    <t>AAD-11263.NC6s v3.Govt.On-Demand</t>
  </si>
  <si>
    <t>AAD-11263.NC6s v3.Govt.1 Year Reserved</t>
  </si>
  <si>
    <t>AAD-11263.NC6s v3.Govt.3 Year Reserved</t>
  </si>
  <si>
    <t>AAD-11294.NC6s v3.Online.On-Demand</t>
  </si>
  <si>
    <t>AAD-11294.NC6s v3.Govt.On-Demand</t>
  </si>
  <si>
    <t>AAD-11294.NC6s v3.Govt.1 Year Reserved</t>
  </si>
  <si>
    <t>AAD-11294.NC6s v3.Govt.3 Year Reserved</t>
  </si>
  <si>
    <t>AAD-11236.NC6s v3.Online.On-Demand</t>
  </si>
  <si>
    <t>AAD-11236.NC6s v3.Govt.On-Demand</t>
  </si>
  <si>
    <t>AAD-11236.NC6s v3.Govt.1 Year Reserved</t>
  </si>
  <si>
    <t>AAD-11236.NC6s v3.Govt.3 Year Reserved</t>
  </si>
  <si>
    <t>AAD-11297.NC6s v3.Online.On-Demand</t>
  </si>
  <si>
    <t>AAD-11297.NC6s v3.Govt.On-Demand</t>
  </si>
  <si>
    <t>AAD-11297.NC6s v3.Govt.1 Year Reserved</t>
  </si>
  <si>
    <t>AAD-11297.NC6s v3.Govt.3 Year Reserved</t>
  </si>
  <si>
    <t>AAD-39287.NV12.Online.On-Demand</t>
  </si>
  <si>
    <t>Virtual Machines NV Series</t>
  </si>
  <si>
    <t>NV12</t>
  </si>
  <si>
    <t>AAD-39287.NV12.Govt.On-Demand</t>
  </si>
  <si>
    <t>AAD-39287.NV12.Govt.1 Year Reserved</t>
  </si>
  <si>
    <t>AAD-39287.NV12.Govt.3 Year Reserved</t>
  </si>
  <si>
    <t>AAD-39343.NV24.Online.On-Demand</t>
  </si>
  <si>
    <t>NV24</t>
  </si>
  <si>
    <t>AAD-39343.NV24.Govt.On-Demand</t>
  </si>
  <si>
    <t>AAD-39343.NV24.Govt.1 Year Reserved</t>
  </si>
  <si>
    <t>AAD-39343.NV24.Govt.3 Year Reserved</t>
  </si>
  <si>
    <t>AAD-39361.NV6.Online.On-Demand</t>
  </si>
  <si>
    <t>NV6</t>
  </si>
  <si>
    <t>AAD-39361.NV6.Govt.On-Demand</t>
  </si>
  <si>
    <t>AAD-39361.NV6.Govt.1 Year Reserved</t>
  </si>
  <si>
    <t>AAD-39361.NV6.Govt.3 Year Reserved</t>
  </si>
  <si>
    <t>AAD-39330.NV12.Online.On-Demand</t>
  </si>
  <si>
    <t>AAD-39330.NV12.Govt.On-Demand</t>
  </si>
  <si>
    <t>AAD-39330.NV12.Govt.1 Year Reserved</t>
  </si>
  <si>
    <t>AAD-39330.NV12.Govt.3 Year Reserved</t>
  </si>
  <si>
    <t>AAD-39352.NV24.Online.On-Demand</t>
  </si>
  <si>
    <t>AAD-39352.NV24.Govt.On-Demand</t>
  </si>
  <si>
    <t>AAD-39352.NV24.Govt.1 Year Reserved</t>
  </si>
  <si>
    <t>AAD-39352.NV24.Govt.3 Year Reserved</t>
  </si>
  <si>
    <t>AAD-39367.NV6.Online.On-Demand</t>
  </si>
  <si>
    <t>AAD-39367.NV6.Govt.On-Demand</t>
  </si>
  <si>
    <t>AAD-39367.NV6.Govt.1 Year Reserved</t>
  </si>
  <si>
    <t>AAD-39367.NV6.Govt.3 Year Reserved</t>
  </si>
  <si>
    <t>AAA-20150.NV12.Online.On-Demand</t>
  </si>
  <si>
    <t>AAA-20150.NV12.Govt.On-Demand</t>
  </si>
  <si>
    <t>AAA-20150.NV12.Govt.1 Year Reserved</t>
  </si>
  <si>
    <t>AAA-20150.NV12.Govt.3 Year Reserved</t>
  </si>
  <si>
    <t>AAA-50233.NV12.Online.On-Demand</t>
  </si>
  <si>
    <t>AAA-50233.NV12.Govt.On-Demand</t>
  </si>
  <si>
    <t>AAA-50233.NV12.Govt.1 Year Reserved</t>
  </si>
  <si>
    <t>AAA-50233.NV12.Govt.3 Year Reserved</t>
  </si>
  <si>
    <t>AAA-20151.NV24.Online.On-Demand</t>
  </si>
  <si>
    <t>AAA-20151.NV24.Govt.On-Demand</t>
  </si>
  <si>
    <t>AAA-20151.NV24.Govt.1 Year Reserved</t>
  </si>
  <si>
    <t>AAA-20151.NV24.Govt.3 Year Reserved</t>
  </si>
  <si>
    <t>AAA-50230.NV24.Online.On-Demand</t>
  </si>
  <si>
    <t>AAA-50230.NV24.Govt.On-Demand</t>
  </si>
  <si>
    <t>AAA-50230.NV24.Govt.1 Year Reserved</t>
  </si>
  <si>
    <t>AAA-50230.NV24.Govt.3 Year Reserved</t>
  </si>
  <si>
    <t>AAA-20149.NV6.Online.On-Demand</t>
  </si>
  <si>
    <t>AAA-20149.NV6.Govt.On-Demand</t>
  </si>
  <si>
    <t>AAA-20149.NV6.Govt.1 Year Reserved</t>
  </si>
  <si>
    <t>AAA-20149.NV6.Govt.3 Year Reserved</t>
  </si>
  <si>
    <t>AAA-50235.NV6.Online.On-Demand</t>
  </si>
  <si>
    <t>AAA-50235.NV6.Govt.On-Demand</t>
  </si>
  <si>
    <t>AAA-50235.NV6.Govt.1 Year Reserved</t>
  </si>
  <si>
    <t>AAA-50235.NV6.Govt.3 Year Reserved</t>
  </si>
  <si>
    <t>AAA-20157.NV12.Online.On-Demand</t>
  </si>
  <si>
    <t>AAA-20157.NV12.Govt.On-Demand</t>
  </si>
  <si>
    <t>AAA-20157.NV12.Govt.1 Year Reserved</t>
  </si>
  <si>
    <t>AAA-20157.NV12.Govt.3 Year Reserved</t>
  </si>
  <si>
    <t>AAA-20220.NV12.Online.On-Demand</t>
  </si>
  <si>
    <t>AAA-20220.NV12.Govt.On-Demand</t>
  </si>
  <si>
    <t>AAA-20220.NV12.Govt.1 Year Reserved</t>
  </si>
  <si>
    <t>AAA-20220.NV12.Govt.3 Year Reserved</t>
  </si>
  <si>
    <t>AAA-50237.NV12.Online.On-Demand</t>
  </si>
  <si>
    <t>AAA-50237.NV12.Govt.On-Demand</t>
  </si>
  <si>
    <t>AAA-50237.NV12.Govt.1 Year Reserved</t>
  </si>
  <si>
    <t>AAA-50237.NV12.Govt.3 Year Reserved</t>
  </si>
  <si>
    <t>AAA-50525.NV12.Online.On-Demand</t>
  </si>
  <si>
    <t>AAA-50525.NV12.Govt.On-Demand</t>
  </si>
  <si>
    <t>AAA-50525.NV12.Govt.1 Year Reserved</t>
  </si>
  <si>
    <t>AAA-50525.NV12.Govt.3 Year Reserved</t>
  </si>
  <si>
    <t>AAA-20158.NV24.Online.On-Demand</t>
  </si>
  <si>
    <t>AAA-20158.NV24.Govt.On-Demand</t>
  </si>
  <si>
    <t>AAA-20158.NV24.Govt.1 Year Reserved</t>
  </si>
  <si>
    <t>AAA-20158.NV24.Govt.3 Year Reserved</t>
  </si>
  <si>
    <t>AAA-20221.NV24.Online.On-Demand</t>
  </si>
  <si>
    <t>AAA-20221.NV24.Govt.On-Demand</t>
  </si>
  <si>
    <t>AAA-20221.NV24.Govt.1 Year Reserved</t>
  </si>
  <si>
    <t>AAA-20221.NV24.Govt.3 Year Reserved</t>
  </si>
  <si>
    <t>AAA-50238.NV24.Online.On-Demand</t>
  </si>
  <si>
    <t>AAA-50238.NV24.Govt.On-Demand</t>
  </si>
  <si>
    <t>AAA-50238.NV24.Govt.1 Year Reserved</t>
  </si>
  <si>
    <t>AAA-50238.NV24.Govt.3 Year Reserved</t>
  </si>
  <si>
    <t>AAA-50524.NV24.Online.On-Demand</t>
  </si>
  <si>
    <t>AAA-50524.NV24.Govt.On-Demand</t>
  </si>
  <si>
    <t>AAA-50524.NV24.Govt.1 Year Reserved</t>
  </si>
  <si>
    <t>AAA-50524.NV24.Govt.3 Year Reserved</t>
  </si>
  <si>
    <t>AAA-20156.NV6.Online.On-Demand</t>
  </si>
  <si>
    <t>AAA-20156.NV6.Govt.On-Demand</t>
  </si>
  <si>
    <t>AAA-20156.NV6.Govt.1 Year Reserved</t>
  </si>
  <si>
    <t>AAA-20156.NV6.Govt.3 Year Reserved</t>
  </si>
  <si>
    <t>AAA-20219.NV6.Online.On-Demand</t>
  </si>
  <si>
    <t>AAA-20219.NV6.Govt.On-Demand</t>
  </si>
  <si>
    <t>AAA-20219.NV6.Govt.1 Year Reserved</t>
  </si>
  <si>
    <t>AAA-20219.NV6.Govt.3 Year Reserved</t>
  </si>
  <si>
    <t>AAA-50236.NV6.Online.On-Demand</t>
  </si>
  <si>
    <t>AAA-50236.NV6.Govt.On-Demand</t>
  </si>
  <si>
    <t>AAA-50236.NV6.Govt.1 Year Reserved</t>
  </si>
  <si>
    <t>AAA-50236.NV6.Govt.3 Year Reserved</t>
  </si>
  <si>
    <t>AAA-50523.NV6.Online.On-Demand</t>
  </si>
  <si>
    <t>AAA-50523.NV6.Govt.On-Demand</t>
  </si>
  <si>
    <t>AAA-50523.NV6.Govt.1 Year Reserved</t>
  </si>
  <si>
    <t>AAA-50523.NV6.Govt.3 Year Reserved</t>
  </si>
  <si>
    <t>AAD-30900.NV6sh.Online.On-Demand</t>
  </si>
  <si>
    <t>NV6sh</t>
  </si>
  <si>
    <t>AAD-30900.NV6sh.Govt.On-Demand</t>
  </si>
  <si>
    <t>AAD-30900.NV6sh.Govt.1 Year Reserved</t>
  </si>
  <si>
    <t>AAD-30900.NV6sh.Govt.3 Year Reserved</t>
  </si>
  <si>
    <t>AAD-30890.NV6sh.Online.On-Demand</t>
  </si>
  <si>
    <t>AAD-30890.NV6sh.Govt.On-Demand</t>
  </si>
  <si>
    <t>AAD-30890.NV6sh.Govt.1 Year Reserved</t>
  </si>
  <si>
    <t>AAD-30890.NV6sh.Govt.3 Year Reserved</t>
  </si>
  <si>
    <t>AAD-83603.NV12s v3.Online.On-Demand</t>
  </si>
  <si>
    <t>Virtual Machines NVSv3 Series</t>
  </si>
  <si>
    <t>NV12s v3</t>
  </si>
  <si>
    <t>AAD-83603.NV12s v3.Govt.On-Demand</t>
  </si>
  <si>
    <t>AAD-83603.NV12s v3.Govt.1 Year Reserved</t>
  </si>
  <si>
    <t>AAD-83603.NV12s v3.Govt.3 Year Reserved</t>
  </si>
  <si>
    <t>AAD-83602.NV12s v3.Online.On-Demand</t>
  </si>
  <si>
    <t>AAD-83602.NV12s v3.Govt.On-Demand</t>
  </si>
  <si>
    <t>AAD-83602.NV12s v3.Govt.1 Year Reserved</t>
  </si>
  <si>
    <t>AAD-83602.NV12s v3.Govt.3 Year Reserved</t>
  </si>
  <si>
    <t>AAD-83688.NV24ms v3.Online.On-Demand</t>
  </si>
  <si>
    <t>NV24ms v3</t>
  </si>
  <si>
    <t>AAD-83688.NV24ms v3.Govt.On-Demand</t>
  </si>
  <si>
    <t>AAD-83688.NV24ms v3.Govt.1 Year Reserved</t>
  </si>
  <si>
    <t>AAD-83688.NV24ms v3.Govt.3 Year Reserved</t>
  </si>
  <si>
    <t>AAD-83661.NV24ms v3.Online.On-Demand</t>
  </si>
  <si>
    <t>AAD-83661.NV24ms v3.Govt.On-Demand</t>
  </si>
  <si>
    <t>AAD-83661.NV24ms v3.Govt.1 Year Reserved</t>
  </si>
  <si>
    <t>AAD-83661.NV24ms v3.Govt.3 Year Reserved</t>
  </si>
  <si>
    <t>AAD-83604.NV24s v3.Online.On-Demand</t>
  </si>
  <si>
    <t>NV24s v3</t>
  </si>
  <si>
    <t>AAD-83604.NV24s v3.Govt.On-Demand</t>
  </si>
  <si>
    <t>AAD-83604.NV24s v3.Govt.1 Year Reserved</t>
  </si>
  <si>
    <t>AAD-83604.NV24s v3.Govt.3 Year Reserved</t>
  </si>
  <si>
    <t>AAD-83583.NV24s v3.Online.On-Demand</t>
  </si>
  <si>
    <t>AAD-83583.NV24s v3.Govt.On-Demand</t>
  </si>
  <si>
    <t>AAD-83583.NV24s v3.Govt.1 Year Reserved</t>
  </si>
  <si>
    <t>AAD-83583.NV24s v3.Govt.3 Year Reserved</t>
  </si>
  <si>
    <t>AAD-83709.NV32ms v3.Online.On-Demand</t>
  </si>
  <si>
    <t>NV32ms v3</t>
  </si>
  <si>
    <t>32c / 332 GiB</t>
  </si>
  <si>
    <t>AAD-83709.NV32ms v3.Govt.On-Demand</t>
  </si>
  <si>
    <t>AAD-83709.NV32ms v3.Govt.1 Year Reserved</t>
  </si>
  <si>
    <t>AAD-83709.NV32ms v3.Govt.3 Year Reserved</t>
  </si>
  <si>
    <t>AAD-83686.NV32ms v3.Online.On-Demand</t>
  </si>
  <si>
    <t>AAD-83686.NV32ms v3.Govt.On-Demand</t>
  </si>
  <si>
    <t>AAD-83686.NV32ms v3.Govt.1 Year Reserved</t>
  </si>
  <si>
    <t>AAD-83686.NV32ms v3.Govt.3 Year Reserved</t>
  </si>
  <si>
    <t>AAD-83591.NV48s v3.Online.On-Demand</t>
  </si>
  <si>
    <t>NV48s v3</t>
  </si>
  <si>
    <t>48c / 448 GiB</t>
  </si>
  <si>
    <t>AAD-83591.NV48s v3.Govt.On-Demand</t>
  </si>
  <si>
    <t>AAD-83591.NV48s v3.Govt.1 Year Reserved</t>
  </si>
  <si>
    <t>AAD-83591.NV48s v3.Govt.3 Year Reserved</t>
  </si>
  <si>
    <t>AAD-83593.NV48s v3.Online.On-Demand</t>
  </si>
  <si>
    <t>AAD-83593.NV48s v3.Govt.On-Demand</t>
  </si>
  <si>
    <t>AAD-83593.NV48s v3.Govt.1 Year Reserved</t>
  </si>
  <si>
    <t>AAD-83593.NV48s v3.Govt.3 Year Reserved</t>
  </si>
  <si>
    <t>AAD-83590.NV12s v3.Online.On-Demand</t>
  </si>
  <si>
    <t>AAD-83590.NV12s v3.Govt.On-Demand</t>
  </si>
  <si>
    <t>AAD-83590.NV12s v3.Govt.1 Year Reserved</t>
  </si>
  <si>
    <t>AAD-83590.NV12s v3.Govt.3 Year Reserved</t>
  </si>
  <si>
    <t>AAD-83611.NV12s v3.Online.On-Demand</t>
  </si>
  <si>
    <t>AAD-83611.NV12s v3.Govt.On-Demand</t>
  </si>
  <si>
    <t>AAD-83611.NV12s v3.Govt.1 Year Reserved</t>
  </si>
  <si>
    <t>AAD-83611.NV12s v3.Govt.3 Year Reserved</t>
  </si>
  <si>
    <t>AAD-83595.NV12s v3.Online.On-Demand</t>
  </si>
  <si>
    <t>AAD-83595.NV12s v3.Govt.On-Demand</t>
  </si>
  <si>
    <t>AAD-83595.NV12s v3.Govt.1 Year Reserved</t>
  </si>
  <si>
    <t>AAD-83595.NV12s v3.Govt.3 Year Reserved</t>
  </si>
  <si>
    <t>AAD-83612.NV12s v3.Online.On-Demand</t>
  </si>
  <si>
    <t>AAD-83612.NV12s v3.Govt.On-Demand</t>
  </si>
  <si>
    <t>AAD-83612.NV12s v3.Govt.1 Year Reserved</t>
  </si>
  <si>
    <t>AAD-83612.NV12s v3.Govt.3 Year Reserved</t>
  </si>
  <si>
    <t>AAD-83705.NV24ms v3.Online.On-Demand</t>
  </si>
  <si>
    <t>AAD-83705.NV24ms v3.Govt.On-Demand</t>
  </si>
  <si>
    <t>AAD-83705.NV24ms v3.Govt.1 Year Reserved</t>
  </si>
  <si>
    <t>AAD-83705.NV24ms v3.Govt.3 Year Reserved</t>
  </si>
  <si>
    <t>AAD-83722.NV24ms v3.Online.On-Demand</t>
  </si>
  <si>
    <t>AAD-83722.NV24ms v3.Govt.On-Demand</t>
  </si>
  <si>
    <t>AAD-83722.NV24ms v3.Govt.1 Year Reserved</t>
  </si>
  <si>
    <t>AAD-83722.NV24ms v3.Govt.3 Year Reserved</t>
  </si>
  <si>
    <t>AAD-83657.NV24ms v3.Online.On-Demand</t>
  </si>
  <si>
    <t>AAD-83657.NV24ms v3.Govt.On-Demand</t>
  </si>
  <si>
    <t>AAD-83657.NV24ms v3.Govt.1 Year Reserved</t>
  </si>
  <si>
    <t>AAD-83657.NV24ms v3.Govt.3 Year Reserved</t>
  </si>
  <si>
    <t>AAD-83671.NV24ms v3.Online.On-Demand</t>
  </si>
  <si>
    <t>AAD-83671.NV24ms v3.Govt.On-Demand</t>
  </si>
  <si>
    <t>AAD-83671.NV24ms v3.Govt.1 Year Reserved</t>
  </si>
  <si>
    <t>AAD-83671.NV24ms v3.Govt.3 Year Reserved</t>
  </si>
  <si>
    <t>AAD-83598.NV24s v3.Online.On-Demand</t>
  </si>
  <si>
    <t>AAD-83598.NV24s v3.Govt.On-Demand</t>
  </si>
  <si>
    <t>AAD-83598.NV24s v3.Govt.1 Year Reserved</t>
  </si>
  <si>
    <t>AAD-83598.NV24s v3.Govt.3 Year Reserved</t>
  </si>
  <si>
    <t>AAD-83614.NV24s v3.Online.On-Demand</t>
  </si>
  <si>
    <t>AAD-83614.NV24s v3.Govt.On-Demand</t>
  </si>
  <si>
    <t>AAD-83614.NV24s v3.Govt.1 Year Reserved</t>
  </si>
  <si>
    <t>AAD-83614.NV24s v3.Govt.3 Year Reserved</t>
  </si>
  <si>
    <t>AAD-83594.NV24s v3.Online.On-Demand</t>
  </si>
  <si>
    <t>AAD-83594.NV24s v3.Govt.On-Demand</t>
  </si>
  <si>
    <t>AAD-83594.NV24s v3.Govt.1 Year Reserved</t>
  </si>
  <si>
    <t>AAD-83594.NV24s v3.Govt.3 Year Reserved</t>
  </si>
  <si>
    <t>AAD-83613.NV24s v3.Online.On-Demand</t>
  </si>
  <si>
    <t>AAD-83613.NV24s v3.Govt.On-Demand</t>
  </si>
  <si>
    <t>AAD-83613.NV24s v3.Govt.1 Year Reserved</t>
  </si>
  <si>
    <t>AAD-83613.NV24s v3.Govt.3 Year Reserved</t>
  </si>
  <si>
    <t>AAD-83719.NV32ms v3.Online.On-Demand</t>
  </si>
  <si>
    <t>AAD-83719.NV32ms v3.Govt.On-Demand</t>
  </si>
  <si>
    <t>AAD-83719.NV32ms v3.Govt.1 Year Reserved</t>
  </si>
  <si>
    <t>AAD-83719.NV32ms v3.Govt.3 Year Reserved</t>
  </si>
  <si>
    <t>AAD-83729.NV32ms v3.Online.On-Demand</t>
  </si>
  <si>
    <t>AAD-83729.NV32ms v3.Govt.On-Demand</t>
  </si>
  <si>
    <t>AAD-83729.NV32ms v3.Govt.1 Year Reserved</t>
  </si>
  <si>
    <t>AAD-83729.NV32ms v3.Govt.3 Year Reserved</t>
  </si>
  <si>
    <t>AAD-83685.NV32ms v3.Online.On-Demand</t>
  </si>
  <si>
    <t>AAD-83685.NV32ms v3.Govt.On-Demand</t>
  </si>
  <si>
    <t>AAD-83685.NV32ms v3.Govt.1 Year Reserved</t>
  </si>
  <si>
    <t>AAD-83685.NV32ms v3.Govt.3 Year Reserved</t>
  </si>
  <si>
    <t>AAD-83700.NV32ms v3.Online.On-Demand</t>
  </si>
  <si>
    <t>AAD-83700.NV32ms v3.Govt.On-Demand</t>
  </si>
  <si>
    <t>AAD-83700.NV32ms v3.Govt.1 Year Reserved</t>
  </si>
  <si>
    <t>AAD-83700.NV32ms v3.Govt.3 Year Reserved</t>
  </si>
  <si>
    <t>AAD-83605.NV48s v3.Online.On-Demand</t>
  </si>
  <si>
    <t>AAD-83605.NV48s v3.Govt.On-Demand</t>
  </si>
  <si>
    <t>AAD-83605.NV48s v3.Govt.1 Year Reserved</t>
  </si>
  <si>
    <t>AAD-83605.NV48s v3.Govt.3 Year Reserved</t>
  </si>
  <si>
    <t>AAD-83618.NV48s v3.Online.On-Demand</t>
  </si>
  <si>
    <t>AAD-83618.NV48s v3.Govt.On-Demand</t>
  </si>
  <si>
    <t>AAD-83618.NV48s v3.Govt.1 Year Reserved</t>
  </si>
  <si>
    <t>AAD-83618.NV48s v3.Govt.3 Year Reserved</t>
  </si>
  <si>
    <t>AAD-83585.NV48s v3.Online.On-Demand</t>
  </si>
  <si>
    <t>AAD-83585.NV48s v3.Govt.On-Demand</t>
  </si>
  <si>
    <t>AAD-83585.NV48s v3.Govt.1 Year Reserved</t>
  </si>
  <si>
    <t>AAD-83585.NV48s v3.Govt.3 Year Reserved</t>
  </si>
  <si>
    <t>AAD-83607.NV48s v3.Online.On-Demand</t>
  </si>
  <si>
    <t>AAD-83607.NV48s v3.Govt.On-Demand</t>
  </si>
  <si>
    <t>AAD-83607.NV48s v3.Govt.1 Year Reserved</t>
  </si>
  <si>
    <t>AAD-83607.NV48s v3.Govt.3 Year Reserved</t>
  </si>
  <si>
    <t>AAD-89655.NV12sh v3.Online.On-Demand</t>
  </si>
  <si>
    <t>NV12sh v3</t>
  </si>
  <si>
    <t>AAD-89655.NV12sh v3.Govt.On-Demand</t>
  </si>
  <si>
    <t>AAD-89655.NV12sh v3.Govt.1 Year Reserved</t>
  </si>
  <si>
    <t>AAD-89655.NV12sh v3.Govt.3 Year Reserved</t>
  </si>
  <si>
    <t>AAD-89654.NV12sh v3.Online.On-Demand</t>
  </si>
  <si>
    <t>AAD-89654.NV12sh v3.Govt.On-Demand</t>
  </si>
  <si>
    <t>AAD-89654.NV12sh v3.Govt.1 Year Reserved</t>
  </si>
  <si>
    <t>AAD-89654.NV12sh v3.Govt.3 Year Reserved</t>
  </si>
  <si>
    <t>AAD-89662.NV12sh v3.Online.On-Demand</t>
  </si>
  <si>
    <t>AAD-89662.NV12sh v3.Govt.On-Demand</t>
  </si>
  <si>
    <t>AAD-89662.NV12sh v3.Govt.1 Year Reserved</t>
  </si>
  <si>
    <t>AAD-89662.NV12sh v3.Govt.3 Year Reserved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</si>
</sst>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8" formatCode="&quot;$&quot;#,##0.00;[Red]\-&quot;$&quot;#,##0.00"/>
    <numFmt numFmtId="44" formatCode="_-&quot;$&quot;* #,##0.00_-;\-&quot;$&quot;* #,##0.00_-;_-&quot;$&quot;* &quot;-&quot;??_-;_-@_-"/>
    <numFmt numFmtId="43" formatCode="_-* #,##0.00_-;\-* #,##0.00_-;_-* &quot;-&quot;??_-;_-@_-"/>
    <numFmt numFmtId="165" formatCode="0.000"/>
    <numFmt numFmtId="167" formatCode="_(* #,##0_);_(* \(#,##0\);_(* &quot;-&quot;??_);_(@_)"/>
    <numFmt numFmtId="168" formatCode="_(&quot;$&quot;* #,##0.000_);_(&quot;$&quot;* \(#,##0.000\);_(&quot;$&quot;* &quot;-&quot;??_);_(@_)"/>
    <numFmt numFmtId="169" formatCode="_-&quot;$&quot;* #,##0.000_-;\-&quot;$&quot;* #,##0.000_-;_-&quot;$&quot;* &quot;-&quot;??_-;_-@_-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0">
    <xf numFmtId="0" fontId="0" fillId="0" borderId="0" xfId="0"/>
    <xf numFmtId="0" fontId="3" fillId="2" borderId="0" xfId="0" applyFont="1" applyFill="1"/>
    <xf numFmtId="44" fontId="3" fillId="2" borderId="0" xfId="2" applyFont="1" applyFill="1"/>
    <xf numFmtId="0" fontId="0" fillId="3" borderId="1" xfId="0" applyFill="1" applyBorder="1"/>
    <xf numFmtId="44" fontId="0" fillId="3" borderId="1" xfId="2" applyFont="1" applyFill="1" applyBorder="1"/>
    <xf numFmtId="10" fontId="0" fillId="3" borderId="1" xfId="3" applyNumberFormat="1" applyFont="1" applyFill="1" applyBorder="1" applyAlignment="1">
      <alignment horizontal="left" indent="1"/>
    </xf>
    <xf numFmtId="10" fontId="0" fillId="3" borderId="1" xfId="3" applyNumberFormat="1" applyFont="1" applyFill="1" applyBorder="1" applyAlignment="1"/>
    <xf numFmtId="10" fontId="4" fillId="3" borderId="1" xfId="0" applyNumberFormat="1" applyFont="1" applyFill="1" applyBorder="1"/>
    <xf numFmtId="10" fontId="0" fillId="3" borderId="1" xfId="0" applyNumberFormat="1" applyFill="1" applyBorder="1"/>
    <xf numFmtId="2" fontId="0" fillId="3" borderId="1" xfId="3" applyNumberFormat="1" applyFont="1" applyFill="1" applyBorder="1" applyAlignment="1"/>
    <xf numFmtId="44" fontId="0" fillId="3" borderId="1" xfId="2" applyFont="1" applyFill="1" applyBorder="1" applyAlignment="1"/>
    <xf numFmtId="10" fontId="0" fillId="3" borderId="1" xfId="0" applyNumberFormat="1" applyFill="1" applyBorder="1" applyAlignment="1">
      <alignment horizontal="right"/>
    </xf>
    <xf numFmtId="165" fontId="0" fillId="3" borderId="1" xfId="3" applyNumberFormat="1" applyFont="1" applyFill="1" applyBorder="1" applyAlignment="1">
      <alignment horizontal="right" indent="1"/>
    </xf>
    <xf numFmtId="167" fontId="0" fillId="3" borderId="1" xfId="1" applyNumberFormat="1" applyFont="1" applyFill="1" applyBorder="1" applyAlignment="1"/>
    <xf numFmtId="8" fontId="0" fillId="3" borderId="1" xfId="3" applyNumberFormat="1" applyFont="1" applyFill="1" applyBorder="1" applyAlignment="1">
      <alignment horizontal="left" indent="1"/>
    </xf>
    <xf numFmtId="168" fontId="0" fillId="3" borderId="1" xfId="2" applyNumberFormat="1" applyFont="1" applyFill="1" applyBorder="1" applyAlignment="1"/>
    <xf numFmtId="0" fontId="4" fillId="3" borderId="1" xfId="0" applyFont="1" applyFill="1" applyBorder="1" applyAlignment="1">
      <alignment vertical="center" wrapText="1"/>
    </xf>
    <xf numFmtId="0" fontId="4" fillId="3" borderId="1" xfId="0" applyFont="1" applyFill="1" applyBorder="1" applyAlignment="1">
      <alignment horizontal="left" vertical="center" wrapText="1"/>
    </xf>
    <xf numFmtId="2" fontId="4" fillId="3" borderId="1" xfId="0" applyNumberFormat="1" applyFont="1" applyFill="1" applyBorder="1" applyAlignment="1">
      <alignment horizontal="right" vertical="center" wrapText="1"/>
    </xf>
    <xf numFmtId="44" fontId="4" fillId="3" borderId="1" xfId="2" applyFont="1" applyFill="1" applyBorder="1" applyAlignment="1">
      <alignment horizontal="right" vertical="center" wrapText="1"/>
    </xf>
    <xf numFmtId="0" fontId="0" fillId="3" borderId="1" xfId="0" applyFill="1" applyBorder="1" applyAlignment="1">
      <alignment horizontal="right"/>
    </xf>
    <xf numFmtId="43" fontId="0" fillId="3" borderId="1" xfId="1" applyFont="1" applyFill="1" applyBorder="1"/>
    <xf numFmtId="0" fontId="2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Protection="1">
      <protection locked="0"/>
    </xf>
    <xf numFmtId="14" fontId="0" fillId="0" borderId="0" xfId="0" applyNumberFormat="1"/>
    <xf numFmtId="2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69" fontId="0" fillId="0" borderId="0" xfId="2" applyNumberFormat="1" applyFont="1" applyFill="1" applyBorder="1"/>
    <xf numFmtId="44" fontId="0" fillId="0" borderId="0" xfId="2" applyFont="1" applyFill="1" applyBorder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30">
    <dxf>
      <numFmt numFmtId="0" formatCode="General"/>
      <fill>
        <patternFill patternType="none">
          <fgColor indexed="64"/>
          <bgColor auto="1"/>
        </patternFill>
      </fill>
    </dxf>
    <dxf>
      <numFmt numFmtId="164" formatCode="_(&quot;$&quot;* #,##0.00_);_(&quot;$&quot;* \(#,##0.00\);_(&quot;$&quot;* &quot;-&quot;??_);_(@_)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169" formatCode="_-&quot;$&quot;* #,##0.000_-;\-&quot;$&quot;* #,##0.000_-;_-&quot;$&quot;* &quot;-&quot;??_-;_-@_-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2" formatCode="0.00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2" formatCode="0.00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2" formatCode="0.00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27" formatCode="d/mm/yyyy\ h:mm"/>
      <fill>
        <patternFill patternType="none">
          <fgColor indexed="64"/>
          <bgColor auto="1"/>
        </patternFill>
      </fill>
    </dxf>
    <dxf>
      <numFmt numFmtId="19" formatCode="d/mm/yyyy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nwe/Dropbox%20(ITNewcom)/ATO.ICT.2019%201272029/4.%20Cloud%20Tool/3.%20Cloud%20Model/Released/v5-11/03%20Model/CWCT_ATO%20Workload%20Migration_(app_name)_(date)_(v5-1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| Introduction"/>
      <sheetName val="Input | Application Workload"/>
      <sheetName val="Input | Additional Charges"/>
      <sheetName val="Dashboard | Charges Summary"/>
      <sheetName val="Lookup | AWS Instances"/>
      <sheetName val="Lookup | Azure Instances"/>
      <sheetName val="Lookup | Glossary"/>
      <sheetName val="Lookup | Dropdown Lists"/>
      <sheetName val="Database | Public Cloud VMs"/>
      <sheetName val="Database | Cloud Variables"/>
      <sheetName val="Database | Cloud Variables 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9">
          <cell r="C19">
            <v>0.115</v>
          </cell>
        </row>
        <row r="23">
          <cell r="C23">
            <v>1.37407407407407</v>
          </cell>
        </row>
      </sheetData>
      <sheetData sheetId="10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995CFC-EBE5-4746-A7EF-27D5F049F6E0}" name="database_public_cloud_VMs" displayName="database_public_cloud_VMs" ref="A1:AB9118" totalsRowShown="0" headerRowDxfId="29" dataDxfId="28">
  <autoFilter ref="A1:AB9118" xr:uid="{63A50A9D-182B-4817-B742-2751F62D5A98}"/>
  <tableColumns count="28">
    <tableColumn id="29" xr3:uid="{2B2C6DAC-0D0E-4C33-94BB-6529430C4906}" name="partNumber" dataDxfId="27"/>
    <tableColumn id="2" xr3:uid="{289134E2-FEF2-4E6B-827B-95FD442D999E}" name="Vendor" dataDxfId="26"/>
    <tableColumn id="8" xr3:uid="{A6718936-6197-44F4-A9D3-112DB4B62DB9}" name="EffectiveDate" dataDxfId="25"/>
    <tableColumn id="9" xr3:uid="{763BD5FB-175E-4714-8403-D1EA684CF912}" name="Meter Category" dataDxfId="24"/>
    <tableColumn id="10" xr3:uid="{A048DC71-C51C-4023-8AA1-7F2BD6EAF41D}" name="Instance Series" dataDxfId="23"/>
    <tableColumn id="1" xr3:uid="{B6B063D0-EFE3-40B0-9272-E615FC16CDF3}" name="Instance Name" dataDxfId="22"/>
    <tableColumn id="17" xr3:uid="{99B7220D-0FB2-4969-8250-D6A8C9AF28D2}" name="vCPU" dataDxfId="21"/>
    <tableColumn id="16" xr3:uid="{E6EFFC95-15BE-44D3-878D-A7E3D1BE8B94}" name="RAM" dataDxfId="20"/>
    <tableColumn id="25" xr3:uid="{0BF14C2D-AB33-4451-9FC3-8E3E5ED7478C}" name="Temporary Storage" dataDxfId="19"/>
    <tableColumn id="27" xr3:uid="{B8961687-B45A-494B-A24F-114DE9CC804C}" name="Temporary Storage Type" dataDxfId="18"/>
    <tableColumn id="21" xr3:uid="{3BFE9A7C-BFB0-40BE-949F-4EE3FB61A712}" name="Instance Family" dataDxfId="17"/>
    <tableColumn id="20" xr3:uid="{E88E1CEA-3FBF-459F-9E4A-A55879B08976}" name="Size" dataDxfId="16"/>
    <tableColumn id="3" xr3:uid="{6501E421-55FC-4B38-B850-65FE04B82C90}" name="Tenancy" dataDxfId="15"/>
    <tableColumn id="4" xr3:uid="{B02F8A1F-B58D-4359-995D-8F92A6B7D19A}" name="Reservation Type" dataDxfId="14"/>
    <tableColumn id="5" xr3:uid="{E49A7864-D014-44D5-9736-4F05F4C5F98A}" name="Reservation Length" dataDxfId="13"/>
    <tableColumn id="12" xr3:uid="{8F24D79C-1D74-4192-80FD-179AE51FA008}" name="Meter Region" dataDxfId="12"/>
    <tableColumn id="6" xr3:uid="{55EE2641-DCDA-42E0-9782-54CE0D4B9B6E}" name="Operating System" dataDxfId="11"/>
    <tableColumn id="30" xr3:uid="{6BD0525D-5BB3-46BE-9B6B-AC50FEF042A5}" name="Licence Model" dataDxfId="10"/>
    <tableColumn id="26" xr3:uid="{60B3F580-8768-44AD-9DBD-6537D0314AB1}" name="Azure Environment" dataDxfId="9"/>
    <tableColumn id="11" xr3:uid="{661C41CB-FAA6-4D4B-BEDE-463A811B3C51}" name="Azure Priority" dataDxfId="8"/>
    <tableColumn id="14" xr3:uid="{64701047-1B69-4120-9DD5-46ED40B80F83}" name="Azure Source" dataDxfId="7"/>
    <tableColumn id="13" xr3:uid="{1AED01A9-194A-4B5A-BB7D-EC57159AACE2}" name="Azure Hosting Type" dataDxfId="6"/>
    <tableColumn id="15" xr3:uid="{BAD1B21D-B551-4C70-BE6A-F6853EAC6896}" name="Pricing " dataDxfId="5"/>
    <tableColumn id="18" xr3:uid="{3CE0A7CE-0F42-4DEB-9E72-8E69AA858B50}" name="Unit" dataDxfId="4"/>
    <tableColumn id="7" xr3:uid="{CC5F9EB5-6865-4F54-8207-F10EA43FCA15}" name="Rate" dataDxfId="3" dataCellStyle="Currency"/>
    <tableColumn id="19" xr3:uid="{E9318ADC-134A-479C-BF6E-66459069D0C6}" name="Currency" dataDxfId="2">
      <calculatedColumnFormula>IF(database_public_cloud_VMs[[#This Row],[Vendor]]="AWS","USD","AUD")</calculatedColumnFormula>
    </tableColumn>
    <tableColumn id="22" xr3:uid="{C1218D4E-7D75-47C4-8900-40F7F84C9716}" name="Normalised Rate" dataDxfId="1" dataCellStyle="Currency">
      <calculatedColumnFormula>IF(database_public_cloud_VMs[[#This Row],[Currency]]="USD",(database_public_cloud_VMs[[#This Row],[Rate]]*param_exchange_rate)/(1+param_discount_aws),database_public_cloud_VMs[[#This Row],[Rate]])</calculatedColumnFormula>
    </tableColumn>
    <tableColumn id="23" xr3:uid="{C9620ECA-B96E-4215-B4E5-1C95ED803EC4}" name="Description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31FB6-D02F-4984-A444-9884E37748ED}">
  <dimension ref="A1:AB9118"/>
  <sheetViews>
    <sheetView tabSelected="1" workbookViewId="0">
      <selection activeCell="C45" sqref="C45"/>
    </sheetView>
  </sheetViews>
  <sheetFormatPr defaultRowHeight="14.25" x14ac:dyDescent="0.45"/>
  <sheetData>
    <row r="1" spans="1:28" ht="42.75" x14ac:dyDescent="0.45">
      <c r="A1" s="22" t="s">
        <v>142</v>
      </c>
      <c r="B1" s="23" t="s">
        <v>2</v>
      </c>
      <c r="C1" s="23" t="s">
        <v>143</v>
      </c>
      <c r="D1" s="23" t="s">
        <v>144</v>
      </c>
      <c r="E1" s="23" t="s">
        <v>145</v>
      </c>
      <c r="F1" s="23" t="s">
        <v>146</v>
      </c>
      <c r="G1" s="23" t="s">
        <v>147</v>
      </c>
      <c r="H1" s="23" t="s">
        <v>148</v>
      </c>
      <c r="I1" s="23" t="s">
        <v>149</v>
      </c>
      <c r="J1" s="23" t="s">
        <v>150</v>
      </c>
      <c r="K1" s="23" t="s">
        <v>151</v>
      </c>
      <c r="L1" s="23" t="s">
        <v>152</v>
      </c>
      <c r="M1" s="23" t="s">
        <v>153</v>
      </c>
      <c r="N1" s="23" t="s">
        <v>154</v>
      </c>
      <c r="O1" s="23" t="s">
        <v>155</v>
      </c>
      <c r="P1" s="23" t="s">
        <v>156</v>
      </c>
      <c r="Q1" s="23" t="s">
        <v>157</v>
      </c>
      <c r="R1" s="23" t="s">
        <v>158</v>
      </c>
      <c r="S1" s="23" t="s">
        <v>159</v>
      </c>
      <c r="T1" s="23" t="s">
        <v>160</v>
      </c>
      <c r="U1" s="23" t="s">
        <v>161</v>
      </c>
      <c r="V1" s="23" t="s">
        <v>162</v>
      </c>
      <c r="W1" s="23" t="s">
        <v>163</v>
      </c>
      <c r="X1" s="23" t="s">
        <v>164</v>
      </c>
      <c r="Y1" s="23" t="s">
        <v>165</v>
      </c>
      <c r="Z1" s="23" t="s">
        <v>166</v>
      </c>
      <c r="AA1" s="23" t="s">
        <v>167</v>
      </c>
      <c r="AB1" s="23" t="s">
        <v>10</v>
      </c>
    </row>
    <row r="2" spans="1:28" x14ac:dyDescent="0.45">
      <c r="A2" s="24" t="s">
        <v>168</v>
      </c>
      <c r="B2" t="s">
        <v>12</v>
      </c>
      <c r="C2" s="25" t="s">
        <v>169</v>
      </c>
      <c r="D2" t="s">
        <v>170</v>
      </c>
      <c r="E2" t="s">
        <v>171</v>
      </c>
      <c r="F2" t="s">
        <v>172</v>
      </c>
      <c r="G2" s="26">
        <v>8</v>
      </c>
      <c r="H2" s="26">
        <v>16</v>
      </c>
      <c r="I2" s="26">
        <v>0</v>
      </c>
      <c r="J2" s="27" t="s">
        <v>173</v>
      </c>
      <c r="K2" s="27" t="s">
        <v>174</v>
      </c>
      <c r="L2" s="27" t="s">
        <v>175</v>
      </c>
      <c r="M2" t="s">
        <v>176</v>
      </c>
      <c r="N2" t="s">
        <v>177</v>
      </c>
      <c r="O2" t="s">
        <v>178</v>
      </c>
      <c r="P2" t="s">
        <v>179</v>
      </c>
      <c r="Q2" t="s">
        <v>180</v>
      </c>
      <c r="R2" t="s">
        <v>181</v>
      </c>
      <c r="S2" t="s">
        <v>31</v>
      </c>
      <c r="T2" t="s">
        <v>31</v>
      </c>
      <c r="U2" t="s">
        <v>31</v>
      </c>
      <c r="V2" t="s">
        <v>31</v>
      </c>
      <c r="W2" t="s">
        <v>182</v>
      </c>
      <c r="X2" t="s">
        <v>183</v>
      </c>
      <c r="Y2" s="28">
        <v>0.18490000000000001</v>
      </c>
      <c r="Z2" t="str">
        <f>IF(database_public_cloud_VMs[[#This Row],[Vendor]]="AWS","USD","AUD")</f>
        <v>USD</v>
      </c>
      <c r="AA2" s="29">
        <f>IF(database_public_cloud_VMs[[#This Row],[Currency]]="USD",(database_public_cloud_VMs[[#This Row],[Rate]]*param_exchange_rate)/(1+param_discount_aws),database_public_cloud_VMs[[#This Row],[Rate]])</f>
        <v>0.22786214914465971</v>
      </c>
    </row>
    <row r="3" spans="1:28" x14ac:dyDescent="0.45">
      <c r="A3" s="24" t="s">
        <v>184</v>
      </c>
      <c r="B3" t="s">
        <v>12</v>
      </c>
      <c r="C3" s="25" t="s">
        <v>169</v>
      </c>
      <c r="D3" t="s">
        <v>170</v>
      </c>
      <c r="E3" t="s">
        <v>171</v>
      </c>
      <c r="F3" t="s">
        <v>172</v>
      </c>
      <c r="G3" s="26">
        <v>8</v>
      </c>
      <c r="H3" s="26">
        <v>16</v>
      </c>
      <c r="I3" s="26">
        <v>0</v>
      </c>
      <c r="J3" s="27" t="s">
        <v>173</v>
      </c>
      <c r="K3" s="27" t="s">
        <v>174</v>
      </c>
      <c r="L3" s="27" t="s">
        <v>175</v>
      </c>
      <c r="M3" t="s">
        <v>176</v>
      </c>
      <c r="N3" t="s">
        <v>177</v>
      </c>
      <c r="O3" t="s">
        <v>185</v>
      </c>
      <c r="P3" t="s">
        <v>179</v>
      </c>
      <c r="Q3" t="s">
        <v>180</v>
      </c>
      <c r="R3" t="s">
        <v>181</v>
      </c>
      <c r="S3" t="s">
        <v>31</v>
      </c>
      <c r="T3" t="s">
        <v>31</v>
      </c>
      <c r="U3" t="s">
        <v>31</v>
      </c>
      <c r="V3" t="s">
        <v>31</v>
      </c>
      <c r="W3" t="s">
        <v>182</v>
      </c>
      <c r="X3" t="s">
        <v>183</v>
      </c>
      <c r="Y3" s="28">
        <v>0.14130000000000001</v>
      </c>
      <c r="Z3" t="str">
        <f>IF(database_public_cloud_VMs[[#This Row],[Vendor]]="AWS","USD","AUD")</f>
        <v>USD</v>
      </c>
      <c r="AA3" s="29">
        <f>IF(database_public_cloud_VMs[[#This Row],[Currency]]="USD",(database_public_cloud_VMs[[#This Row],[Rate]]*param_exchange_rate)/(1+param_discount_aws),database_public_cloud_VMs[[#This Row],[Rate]])</f>
        <v>0.17413153961135974</v>
      </c>
    </row>
    <row r="4" spans="1:28" x14ac:dyDescent="0.45">
      <c r="A4" s="24" t="s">
        <v>186</v>
      </c>
      <c r="B4" t="s">
        <v>12</v>
      </c>
      <c r="C4" s="25" t="s">
        <v>187</v>
      </c>
      <c r="D4" t="s">
        <v>170</v>
      </c>
      <c r="E4" t="s">
        <v>171</v>
      </c>
      <c r="F4" t="s">
        <v>172</v>
      </c>
      <c r="G4" s="26">
        <v>8</v>
      </c>
      <c r="H4" s="26">
        <v>16</v>
      </c>
      <c r="I4" s="26">
        <v>0</v>
      </c>
      <c r="J4" s="27" t="s">
        <v>173</v>
      </c>
      <c r="K4" s="27" t="s">
        <v>174</v>
      </c>
      <c r="L4" s="27" t="s">
        <v>175</v>
      </c>
      <c r="M4" t="s">
        <v>176</v>
      </c>
      <c r="N4" t="s">
        <v>188</v>
      </c>
      <c r="O4" t="s">
        <v>188</v>
      </c>
      <c r="P4" t="s">
        <v>179</v>
      </c>
      <c r="Q4" t="s">
        <v>180</v>
      </c>
      <c r="R4" t="s">
        <v>181</v>
      </c>
      <c r="S4" t="s">
        <v>31</v>
      </c>
      <c r="T4" t="s">
        <v>31</v>
      </c>
      <c r="U4" t="s">
        <v>31</v>
      </c>
      <c r="V4" t="s">
        <v>31</v>
      </c>
      <c r="W4" t="s">
        <v>182</v>
      </c>
      <c r="X4" t="s">
        <v>183</v>
      </c>
      <c r="Y4" s="28">
        <v>0.28249999999999997</v>
      </c>
      <c r="Z4" t="str">
        <f>IF(database_public_cloud_VMs[[#This Row],[Vendor]]="AWS","USD","AUD")</f>
        <v>USD</v>
      </c>
      <c r="AA4" s="29">
        <f>IF(database_public_cloud_VMs[[#This Row],[Currency]]="USD",(database_public_cloud_VMs[[#This Row],[Rate]]*param_exchange_rate)/(1+param_discount_aws),database_public_cloud_VMs[[#This Row],[Rate]])</f>
        <v>0.34813984387975316</v>
      </c>
    </row>
    <row r="5" spans="1:28" x14ac:dyDescent="0.45">
      <c r="A5" s="24" t="s">
        <v>189</v>
      </c>
      <c r="B5" t="s">
        <v>12</v>
      </c>
      <c r="C5" s="25" t="s">
        <v>169</v>
      </c>
      <c r="D5" t="s">
        <v>170</v>
      </c>
      <c r="E5" t="s">
        <v>171</v>
      </c>
      <c r="F5" t="s">
        <v>172</v>
      </c>
      <c r="G5" s="26">
        <v>8</v>
      </c>
      <c r="H5" s="26">
        <v>16</v>
      </c>
      <c r="I5" s="26">
        <v>0</v>
      </c>
      <c r="J5" s="27" t="s">
        <v>173</v>
      </c>
      <c r="K5" s="27" t="s">
        <v>174</v>
      </c>
      <c r="L5" s="27" t="s">
        <v>175</v>
      </c>
      <c r="M5" t="s">
        <v>190</v>
      </c>
      <c r="N5" t="s">
        <v>177</v>
      </c>
      <c r="O5" t="s">
        <v>178</v>
      </c>
      <c r="P5" t="s">
        <v>179</v>
      </c>
      <c r="Q5" t="s">
        <v>191</v>
      </c>
      <c r="R5" t="s">
        <v>181</v>
      </c>
      <c r="S5" t="s">
        <v>31</v>
      </c>
      <c r="T5" t="s">
        <v>31</v>
      </c>
      <c r="U5" t="s">
        <v>31</v>
      </c>
      <c r="V5" t="s">
        <v>31</v>
      </c>
      <c r="W5" t="s">
        <v>182</v>
      </c>
      <c r="X5" t="s">
        <v>183</v>
      </c>
      <c r="Y5" s="28">
        <v>0.29880000000000001</v>
      </c>
      <c r="Z5" t="str">
        <f>IF(database_public_cloud_VMs[[#This Row],[Vendor]]="AWS","USD","AUD")</f>
        <v>USD</v>
      </c>
      <c r="AA5" s="29">
        <f>IF(database_public_cloud_VMs[[#This Row],[Currency]]="USD",(database_public_cloud_VMs[[#This Row],[Rate]]*param_exchange_rate)/(1+param_discount_aws),database_public_cloud_VMs[[#This Row],[Rate]])</f>
        <v>0.36822720478325749</v>
      </c>
    </row>
    <row r="6" spans="1:28" x14ac:dyDescent="0.45">
      <c r="A6" s="24" t="s">
        <v>192</v>
      </c>
      <c r="B6" t="s">
        <v>12</v>
      </c>
      <c r="C6" s="25" t="s">
        <v>169</v>
      </c>
      <c r="D6" t="s">
        <v>170</v>
      </c>
      <c r="E6" t="s">
        <v>171</v>
      </c>
      <c r="F6" t="s">
        <v>172</v>
      </c>
      <c r="G6" s="26">
        <v>8</v>
      </c>
      <c r="H6" s="26">
        <v>16</v>
      </c>
      <c r="I6" s="26">
        <v>0</v>
      </c>
      <c r="J6" s="27" t="s">
        <v>173</v>
      </c>
      <c r="K6" s="27" t="s">
        <v>174</v>
      </c>
      <c r="L6" s="27" t="s">
        <v>175</v>
      </c>
      <c r="M6" t="s">
        <v>190</v>
      </c>
      <c r="N6" t="s">
        <v>177</v>
      </c>
      <c r="O6" t="s">
        <v>185</v>
      </c>
      <c r="P6" t="s">
        <v>179</v>
      </c>
      <c r="Q6" t="s">
        <v>191</v>
      </c>
      <c r="R6" t="s">
        <v>181</v>
      </c>
      <c r="S6" t="s">
        <v>31</v>
      </c>
      <c r="T6" t="s">
        <v>31</v>
      </c>
      <c r="U6" t="s">
        <v>31</v>
      </c>
      <c r="V6" t="s">
        <v>31</v>
      </c>
      <c r="W6" t="s">
        <v>182</v>
      </c>
      <c r="X6" t="s">
        <v>183</v>
      </c>
      <c r="Y6" s="28">
        <v>0.25530000000000003</v>
      </c>
      <c r="Z6" t="str">
        <f>IF(database_public_cloud_VMs[[#This Row],[Vendor]]="AWS","USD","AUD")</f>
        <v>USD</v>
      </c>
      <c r="AA6" s="29">
        <f>IF(database_public_cloud_VMs[[#This Row],[Currency]]="USD",(database_public_cloud_VMs[[#This Row],[Rate]]*param_exchange_rate)/(1+param_discount_aws),database_public_cloud_VMs[[#This Row],[Rate]])</f>
        <v>0.31461983059292387</v>
      </c>
    </row>
    <row r="7" spans="1:28" x14ac:dyDescent="0.45">
      <c r="A7" s="24" t="s">
        <v>193</v>
      </c>
      <c r="B7" t="s">
        <v>12</v>
      </c>
      <c r="C7" s="25" t="s">
        <v>187</v>
      </c>
      <c r="D7" t="s">
        <v>170</v>
      </c>
      <c r="E7" t="s">
        <v>171</v>
      </c>
      <c r="F7" t="s">
        <v>172</v>
      </c>
      <c r="G7" s="26">
        <v>8</v>
      </c>
      <c r="H7" s="26">
        <v>16</v>
      </c>
      <c r="I7" s="26">
        <v>0</v>
      </c>
      <c r="J7" s="27" t="s">
        <v>173</v>
      </c>
      <c r="K7" s="27" t="s">
        <v>174</v>
      </c>
      <c r="L7" s="27" t="s">
        <v>175</v>
      </c>
      <c r="M7" t="s">
        <v>190</v>
      </c>
      <c r="N7" t="s">
        <v>188</v>
      </c>
      <c r="O7" t="s">
        <v>188</v>
      </c>
      <c r="P7" t="s">
        <v>179</v>
      </c>
      <c r="Q7" t="s">
        <v>191</v>
      </c>
      <c r="R7" t="s">
        <v>181</v>
      </c>
      <c r="S7" t="s">
        <v>31</v>
      </c>
      <c r="T7" t="s">
        <v>31</v>
      </c>
      <c r="U7" t="s">
        <v>31</v>
      </c>
      <c r="V7" t="s">
        <v>31</v>
      </c>
      <c r="W7" t="s">
        <v>182</v>
      </c>
      <c r="X7" t="s">
        <v>183</v>
      </c>
      <c r="Y7" s="28">
        <v>0.39639999999999997</v>
      </c>
      <c r="Z7" t="str">
        <f>IF(database_public_cloud_VMs[[#This Row],[Vendor]]="AWS","USD","AUD")</f>
        <v>USD</v>
      </c>
      <c r="AA7" s="29">
        <f>IF(database_public_cloud_VMs[[#This Row],[Currency]]="USD",(database_public_cloud_VMs[[#This Row],[Rate]]*param_exchange_rate)/(1+param_discount_aws),database_public_cloud_VMs[[#This Row],[Rate]])</f>
        <v>0.48850489951835102</v>
      </c>
    </row>
    <row r="8" spans="1:28" x14ac:dyDescent="0.45">
      <c r="A8" s="24" t="s">
        <v>194</v>
      </c>
      <c r="B8" t="s">
        <v>12</v>
      </c>
      <c r="C8" s="25" t="s">
        <v>169</v>
      </c>
      <c r="D8" t="s">
        <v>170</v>
      </c>
      <c r="E8" t="s">
        <v>171</v>
      </c>
      <c r="F8" t="s">
        <v>172</v>
      </c>
      <c r="G8" s="26">
        <v>8</v>
      </c>
      <c r="H8" s="26">
        <v>16</v>
      </c>
      <c r="I8" s="26">
        <v>0</v>
      </c>
      <c r="J8" s="27" t="s">
        <v>173</v>
      </c>
      <c r="K8" s="27" t="s">
        <v>174</v>
      </c>
      <c r="L8" s="27" t="s">
        <v>175</v>
      </c>
      <c r="M8" t="s">
        <v>190</v>
      </c>
      <c r="N8" t="s">
        <v>177</v>
      </c>
      <c r="O8" t="s">
        <v>178</v>
      </c>
      <c r="P8" t="s">
        <v>179</v>
      </c>
      <c r="Q8" t="s">
        <v>180</v>
      </c>
      <c r="R8" t="s">
        <v>181</v>
      </c>
      <c r="S8" t="s">
        <v>31</v>
      </c>
      <c r="T8" t="s">
        <v>31</v>
      </c>
      <c r="U8" t="s">
        <v>31</v>
      </c>
      <c r="V8" t="s">
        <v>31</v>
      </c>
      <c r="W8" t="s">
        <v>182</v>
      </c>
      <c r="X8" t="s">
        <v>183</v>
      </c>
      <c r="Y8" s="28">
        <v>0.16880000000000001</v>
      </c>
      <c r="Z8" t="str">
        <f>IF(database_public_cloud_VMs[[#This Row],[Vendor]]="AWS","USD","AUD")</f>
        <v>USD</v>
      </c>
      <c r="AA8" s="29">
        <f>IF(database_public_cloud_VMs[[#This Row],[Currency]]="USD",(database_public_cloud_VMs[[#This Row],[Rate]]*param_exchange_rate)/(1+param_discount_aws),database_public_cloud_VMs[[#This Row],[Rate]])</f>
        <v>0.20802125892708789</v>
      </c>
    </row>
    <row r="9" spans="1:28" x14ac:dyDescent="0.45">
      <c r="A9" s="24" t="s">
        <v>195</v>
      </c>
      <c r="B9" t="s">
        <v>12</v>
      </c>
      <c r="C9" s="25" t="s">
        <v>169</v>
      </c>
      <c r="D9" t="s">
        <v>170</v>
      </c>
      <c r="E9" t="s">
        <v>171</v>
      </c>
      <c r="F9" t="s">
        <v>172</v>
      </c>
      <c r="G9" s="26">
        <v>8</v>
      </c>
      <c r="H9" s="26">
        <v>16</v>
      </c>
      <c r="I9" s="26">
        <v>0</v>
      </c>
      <c r="J9" s="27" t="s">
        <v>173</v>
      </c>
      <c r="K9" s="27" t="s">
        <v>174</v>
      </c>
      <c r="L9" s="27" t="s">
        <v>175</v>
      </c>
      <c r="M9" t="s">
        <v>190</v>
      </c>
      <c r="N9" t="s">
        <v>177</v>
      </c>
      <c r="O9" t="s">
        <v>185</v>
      </c>
      <c r="P9" t="s">
        <v>179</v>
      </c>
      <c r="Q9" t="s">
        <v>180</v>
      </c>
      <c r="R9" t="s">
        <v>181</v>
      </c>
      <c r="S9" t="s">
        <v>31</v>
      </c>
      <c r="T9" t="s">
        <v>31</v>
      </c>
      <c r="U9" t="s">
        <v>31</v>
      </c>
      <c r="V9" t="s">
        <v>31</v>
      </c>
      <c r="W9" t="s">
        <v>182</v>
      </c>
      <c r="X9" t="s">
        <v>183</v>
      </c>
      <c r="Y9" s="28">
        <v>0.12529999999999999</v>
      </c>
      <c r="Z9" t="str">
        <f>IF(database_public_cloud_VMs[[#This Row],[Vendor]]="AWS","USD","AUD")</f>
        <v>USD</v>
      </c>
      <c r="AA9" s="29">
        <f>IF(database_public_cloud_VMs[[#This Row],[Currency]]="USD",(database_public_cloud_VMs[[#This Row],[Rate]]*param_exchange_rate)/(1+param_discount_aws),database_public_cloud_VMs[[#This Row],[Rate]])</f>
        <v>0.15441388473675421</v>
      </c>
    </row>
    <row r="10" spans="1:28" x14ac:dyDescent="0.45">
      <c r="A10" s="24" t="s">
        <v>196</v>
      </c>
      <c r="B10" t="s">
        <v>12</v>
      </c>
      <c r="C10" s="25" t="s">
        <v>187</v>
      </c>
      <c r="D10" t="s">
        <v>170</v>
      </c>
      <c r="E10" t="s">
        <v>171</v>
      </c>
      <c r="F10" t="s">
        <v>172</v>
      </c>
      <c r="G10" s="26">
        <v>8</v>
      </c>
      <c r="H10" s="26">
        <v>16</v>
      </c>
      <c r="I10" s="26">
        <v>0</v>
      </c>
      <c r="J10" s="27" t="s">
        <v>173</v>
      </c>
      <c r="K10" s="27" t="s">
        <v>174</v>
      </c>
      <c r="L10" s="27" t="s">
        <v>175</v>
      </c>
      <c r="M10" t="s">
        <v>190</v>
      </c>
      <c r="N10" t="s">
        <v>188</v>
      </c>
      <c r="O10" t="s">
        <v>188</v>
      </c>
      <c r="P10" t="s">
        <v>179</v>
      </c>
      <c r="Q10" t="s">
        <v>180</v>
      </c>
      <c r="R10" t="s">
        <v>181</v>
      </c>
      <c r="S10" t="s">
        <v>31</v>
      </c>
      <c r="T10" t="s">
        <v>31</v>
      </c>
      <c r="U10" t="s">
        <v>31</v>
      </c>
      <c r="V10" t="s">
        <v>31</v>
      </c>
      <c r="W10" t="s">
        <v>182</v>
      </c>
      <c r="X10" t="s">
        <v>183</v>
      </c>
      <c r="Y10" s="28">
        <v>0.26640000000000003</v>
      </c>
      <c r="Z10" t="str">
        <f>IF(database_public_cloud_VMs[[#This Row],[Vendor]]="AWS","USD","AUD")</f>
        <v>USD</v>
      </c>
      <c r="AA10" s="29">
        <f>IF(database_public_cloud_VMs[[#This Row],[Currency]]="USD",(database_public_cloud_VMs[[#This Row],[Rate]]*param_exchange_rate)/(1+param_discount_aws),database_public_cloud_VMs[[#This Row],[Rate]])</f>
        <v>0.32829895366218143</v>
      </c>
    </row>
    <row r="11" spans="1:28" x14ac:dyDescent="0.45">
      <c r="A11" s="24" t="s">
        <v>197</v>
      </c>
      <c r="B11" t="s">
        <v>12</v>
      </c>
      <c r="C11" s="25" t="s">
        <v>169</v>
      </c>
      <c r="D11" t="s">
        <v>170</v>
      </c>
      <c r="E11" t="s">
        <v>171</v>
      </c>
      <c r="F11" t="s">
        <v>172</v>
      </c>
      <c r="G11" s="26">
        <v>8</v>
      </c>
      <c r="H11" s="26">
        <v>16</v>
      </c>
      <c r="I11" s="26">
        <v>0</v>
      </c>
      <c r="J11" s="27" t="s">
        <v>173</v>
      </c>
      <c r="K11" s="27" t="s">
        <v>174</v>
      </c>
      <c r="L11" s="27" t="s">
        <v>175</v>
      </c>
      <c r="M11" t="s">
        <v>176</v>
      </c>
      <c r="N11" t="s">
        <v>177</v>
      </c>
      <c r="O11" t="s">
        <v>178</v>
      </c>
      <c r="P11" t="s">
        <v>179</v>
      </c>
      <c r="Q11" t="s">
        <v>198</v>
      </c>
      <c r="R11" t="s">
        <v>181</v>
      </c>
      <c r="S11" t="s">
        <v>31</v>
      </c>
      <c r="T11" t="s">
        <v>31</v>
      </c>
      <c r="U11" t="s">
        <v>31</v>
      </c>
      <c r="V11" t="s">
        <v>31</v>
      </c>
      <c r="W11" t="s">
        <v>182</v>
      </c>
      <c r="X11" t="s">
        <v>183</v>
      </c>
      <c r="Y11" s="28">
        <v>0.24490000000000001</v>
      </c>
      <c r="Z11" t="str">
        <f>IF(database_public_cloud_VMs[[#This Row],[Vendor]]="AWS","USD","AUD")</f>
        <v>USD</v>
      </c>
      <c r="AA11" s="29">
        <f>IF(database_public_cloud_VMs[[#This Row],[Currency]]="USD",(database_public_cloud_VMs[[#This Row],[Rate]]*param_exchange_rate)/(1+param_discount_aws),database_public_cloud_VMs[[#This Row],[Rate]])</f>
        <v>0.30180335492443028</v>
      </c>
    </row>
    <row r="12" spans="1:28" x14ac:dyDescent="0.45">
      <c r="A12" s="24" t="s">
        <v>199</v>
      </c>
      <c r="B12" t="s">
        <v>12</v>
      </c>
      <c r="C12" s="25" t="s">
        <v>169</v>
      </c>
      <c r="D12" t="s">
        <v>170</v>
      </c>
      <c r="E12" t="s">
        <v>171</v>
      </c>
      <c r="F12" t="s">
        <v>172</v>
      </c>
      <c r="G12" s="26">
        <v>8</v>
      </c>
      <c r="H12" s="26">
        <v>16</v>
      </c>
      <c r="I12" s="26">
        <v>0</v>
      </c>
      <c r="J12" s="27" t="s">
        <v>173</v>
      </c>
      <c r="K12" s="27" t="s">
        <v>174</v>
      </c>
      <c r="L12" s="27" t="s">
        <v>175</v>
      </c>
      <c r="M12" t="s">
        <v>176</v>
      </c>
      <c r="N12" t="s">
        <v>177</v>
      </c>
      <c r="O12" t="s">
        <v>185</v>
      </c>
      <c r="P12" t="s">
        <v>179</v>
      </c>
      <c r="Q12" t="s">
        <v>198</v>
      </c>
      <c r="R12" t="s">
        <v>181</v>
      </c>
      <c r="S12" t="s">
        <v>31</v>
      </c>
      <c r="T12" t="s">
        <v>31</v>
      </c>
      <c r="U12" t="s">
        <v>31</v>
      </c>
      <c r="V12" t="s">
        <v>31</v>
      </c>
      <c r="W12" t="s">
        <v>182</v>
      </c>
      <c r="X12" t="s">
        <v>183</v>
      </c>
      <c r="Y12" s="28">
        <v>0.1953</v>
      </c>
      <c r="Z12" t="str">
        <f>IF(database_public_cloud_VMs[[#This Row],[Vendor]]="AWS","USD","AUD")</f>
        <v>USD</v>
      </c>
      <c r="AA12" s="29">
        <f>IF(database_public_cloud_VMs[[#This Row],[Currency]]="USD",(database_public_cloud_VMs[[#This Row],[Rate]]*param_exchange_rate)/(1+param_discount_aws),database_public_cloud_VMs[[#This Row],[Rate]])</f>
        <v>0.24067862481315325</v>
      </c>
    </row>
    <row r="13" spans="1:28" x14ac:dyDescent="0.45">
      <c r="A13" s="24" t="s">
        <v>200</v>
      </c>
      <c r="B13" t="s">
        <v>12</v>
      </c>
      <c r="C13" s="25" t="s">
        <v>187</v>
      </c>
      <c r="D13" t="s">
        <v>170</v>
      </c>
      <c r="E13" t="s">
        <v>171</v>
      </c>
      <c r="F13" t="s">
        <v>172</v>
      </c>
      <c r="G13" s="26">
        <v>8</v>
      </c>
      <c r="H13" s="26">
        <v>16</v>
      </c>
      <c r="I13" s="26">
        <v>0</v>
      </c>
      <c r="J13" s="27" t="s">
        <v>173</v>
      </c>
      <c r="K13" s="27" t="s">
        <v>174</v>
      </c>
      <c r="L13" s="27" t="s">
        <v>175</v>
      </c>
      <c r="M13" t="s">
        <v>176</v>
      </c>
      <c r="N13" t="s">
        <v>188</v>
      </c>
      <c r="O13" t="s">
        <v>188</v>
      </c>
      <c r="P13" t="s">
        <v>179</v>
      </c>
      <c r="Q13" t="s">
        <v>198</v>
      </c>
      <c r="R13" t="s">
        <v>181</v>
      </c>
      <c r="S13" t="s">
        <v>31</v>
      </c>
      <c r="T13" t="s">
        <v>31</v>
      </c>
      <c r="U13" t="s">
        <v>31</v>
      </c>
      <c r="V13" t="s">
        <v>31</v>
      </c>
      <c r="W13" t="s">
        <v>182</v>
      </c>
      <c r="X13" t="s">
        <v>183</v>
      </c>
      <c r="Y13" s="28">
        <v>0.4325</v>
      </c>
      <c r="Z13" t="str">
        <f>IF(database_public_cloud_VMs[[#This Row],[Vendor]]="AWS","USD","AUD")</f>
        <v>USD</v>
      </c>
      <c r="AA13" s="29">
        <f>IF(database_public_cloud_VMs[[#This Row],[Currency]]="USD",(database_public_cloud_VMs[[#This Row],[Rate]]*param_exchange_rate)/(1+param_discount_aws),database_public_cloud_VMs[[#This Row],[Rate]])</f>
        <v>0.53299285832917953</v>
      </c>
    </row>
    <row r="14" spans="1:28" x14ac:dyDescent="0.45">
      <c r="A14" s="24" t="s">
        <v>201</v>
      </c>
      <c r="B14" t="s">
        <v>12</v>
      </c>
      <c r="C14" s="25" t="s">
        <v>169</v>
      </c>
      <c r="D14" t="s">
        <v>170</v>
      </c>
      <c r="E14" t="s">
        <v>171</v>
      </c>
      <c r="F14" t="s">
        <v>172</v>
      </c>
      <c r="G14" s="26">
        <v>8</v>
      </c>
      <c r="H14" s="26">
        <v>16</v>
      </c>
      <c r="I14" s="26">
        <v>0</v>
      </c>
      <c r="J14" s="27" t="s">
        <v>173</v>
      </c>
      <c r="K14" s="27" t="s">
        <v>174</v>
      </c>
      <c r="L14" s="27" t="s">
        <v>175</v>
      </c>
      <c r="M14" t="s">
        <v>190</v>
      </c>
      <c r="N14" t="s">
        <v>177</v>
      </c>
      <c r="O14" t="s">
        <v>178</v>
      </c>
      <c r="P14" t="s">
        <v>179</v>
      </c>
      <c r="Q14" t="s">
        <v>198</v>
      </c>
      <c r="R14" t="s">
        <v>181</v>
      </c>
      <c r="S14" t="s">
        <v>31</v>
      </c>
      <c r="T14" t="s">
        <v>31</v>
      </c>
      <c r="U14" t="s">
        <v>31</v>
      </c>
      <c r="V14" t="s">
        <v>31</v>
      </c>
      <c r="W14" t="s">
        <v>182</v>
      </c>
      <c r="X14" t="s">
        <v>183</v>
      </c>
      <c r="Y14" s="28">
        <v>0.2288</v>
      </c>
      <c r="Z14" t="str">
        <f>IF(database_public_cloud_VMs[[#This Row],[Vendor]]="AWS","USD","AUD")</f>
        <v>USD</v>
      </c>
      <c r="AA14" s="29">
        <f>IF(database_public_cloud_VMs[[#This Row],[Currency]]="USD",(database_public_cloud_VMs[[#This Row],[Rate]]*param_exchange_rate)/(1+param_discount_aws),database_public_cloud_VMs[[#This Row],[Rate]])</f>
        <v>0.28196246470685848</v>
      </c>
    </row>
    <row r="15" spans="1:28" x14ac:dyDescent="0.45">
      <c r="A15" s="24" t="s">
        <v>202</v>
      </c>
      <c r="B15" t="s">
        <v>12</v>
      </c>
      <c r="C15" s="25" t="s">
        <v>169</v>
      </c>
      <c r="D15" t="s">
        <v>170</v>
      </c>
      <c r="E15" t="s">
        <v>171</v>
      </c>
      <c r="F15" t="s">
        <v>172</v>
      </c>
      <c r="G15" s="26">
        <v>8</v>
      </c>
      <c r="H15" s="26">
        <v>16</v>
      </c>
      <c r="I15" s="26">
        <v>0</v>
      </c>
      <c r="J15" s="27" t="s">
        <v>173</v>
      </c>
      <c r="K15" s="27" t="s">
        <v>174</v>
      </c>
      <c r="L15" s="27" t="s">
        <v>175</v>
      </c>
      <c r="M15" t="s">
        <v>190</v>
      </c>
      <c r="N15" t="s">
        <v>177</v>
      </c>
      <c r="O15" t="s">
        <v>185</v>
      </c>
      <c r="P15" t="s">
        <v>179</v>
      </c>
      <c r="Q15" t="s">
        <v>198</v>
      </c>
      <c r="R15" t="s">
        <v>181</v>
      </c>
      <c r="S15" t="s">
        <v>31</v>
      </c>
      <c r="T15" t="s">
        <v>31</v>
      </c>
      <c r="U15" t="s">
        <v>31</v>
      </c>
      <c r="V15" t="s">
        <v>31</v>
      </c>
      <c r="W15" t="s">
        <v>182</v>
      </c>
      <c r="X15" t="s">
        <v>183</v>
      </c>
      <c r="Y15" s="28">
        <v>0.17929999999999999</v>
      </c>
      <c r="Z15" t="str">
        <f>IF(database_public_cloud_VMs[[#This Row],[Vendor]]="AWS","USD","AUD")</f>
        <v>USD</v>
      </c>
      <c r="AA15" s="29">
        <f>IF(database_public_cloud_VMs[[#This Row],[Currency]]="USD",(database_public_cloud_VMs[[#This Row],[Rate]]*param_exchange_rate)/(1+param_discount_aws),database_public_cloud_VMs[[#This Row],[Rate]])</f>
        <v>0.22096096993854775</v>
      </c>
    </row>
    <row r="16" spans="1:28" x14ac:dyDescent="0.45">
      <c r="A16" s="24" t="s">
        <v>203</v>
      </c>
      <c r="B16" t="s">
        <v>12</v>
      </c>
      <c r="C16" s="25" t="s">
        <v>187</v>
      </c>
      <c r="D16" t="s">
        <v>170</v>
      </c>
      <c r="E16" t="s">
        <v>171</v>
      </c>
      <c r="F16" t="s">
        <v>172</v>
      </c>
      <c r="G16" s="26">
        <v>8</v>
      </c>
      <c r="H16" s="26">
        <v>16</v>
      </c>
      <c r="I16" s="26">
        <v>0</v>
      </c>
      <c r="J16" s="27" t="s">
        <v>173</v>
      </c>
      <c r="K16" s="27" t="s">
        <v>174</v>
      </c>
      <c r="L16" s="27" t="s">
        <v>175</v>
      </c>
      <c r="M16" t="s">
        <v>190</v>
      </c>
      <c r="N16" t="s">
        <v>188</v>
      </c>
      <c r="O16" t="s">
        <v>188</v>
      </c>
      <c r="P16" t="s">
        <v>179</v>
      </c>
      <c r="Q16" t="s">
        <v>198</v>
      </c>
      <c r="R16" t="s">
        <v>181</v>
      </c>
      <c r="S16" t="s">
        <v>31</v>
      </c>
      <c r="T16" t="s">
        <v>31</v>
      </c>
      <c r="U16" t="s">
        <v>31</v>
      </c>
      <c r="V16" t="s">
        <v>31</v>
      </c>
      <c r="W16" t="s">
        <v>182</v>
      </c>
      <c r="X16" t="s">
        <v>183</v>
      </c>
      <c r="Y16" s="28">
        <v>0.41639999999999999</v>
      </c>
      <c r="Z16" t="str">
        <f>IF(database_public_cloud_VMs[[#This Row],[Vendor]]="AWS","USD","AUD")</f>
        <v>USD</v>
      </c>
      <c r="AA16" s="29">
        <f>IF(database_public_cloud_VMs[[#This Row],[Currency]]="USD",(database_public_cloud_VMs[[#This Row],[Rate]]*param_exchange_rate)/(1+param_discount_aws),database_public_cloud_VMs[[#This Row],[Rate]])</f>
        <v>0.51315196811160779</v>
      </c>
    </row>
    <row r="17" spans="1:27" x14ac:dyDescent="0.45">
      <c r="A17" s="24" t="s">
        <v>204</v>
      </c>
      <c r="B17" t="s">
        <v>12</v>
      </c>
      <c r="C17" s="25" t="s">
        <v>169</v>
      </c>
      <c r="D17" t="s">
        <v>170</v>
      </c>
      <c r="E17" t="s">
        <v>171</v>
      </c>
      <c r="F17" t="s">
        <v>172</v>
      </c>
      <c r="G17" s="26">
        <v>8</v>
      </c>
      <c r="H17" s="26">
        <v>16</v>
      </c>
      <c r="I17" s="26">
        <v>0</v>
      </c>
      <c r="J17" s="27" t="s">
        <v>173</v>
      </c>
      <c r="K17" s="27" t="s">
        <v>174</v>
      </c>
      <c r="L17" s="27" t="s">
        <v>175</v>
      </c>
      <c r="M17" t="s">
        <v>176</v>
      </c>
      <c r="N17" t="s">
        <v>177</v>
      </c>
      <c r="O17" t="s">
        <v>178</v>
      </c>
      <c r="P17" t="s">
        <v>179</v>
      </c>
      <c r="Q17" t="s">
        <v>191</v>
      </c>
      <c r="R17" t="s">
        <v>181</v>
      </c>
      <c r="S17" t="s">
        <v>31</v>
      </c>
      <c r="T17" t="s">
        <v>31</v>
      </c>
      <c r="U17" t="s">
        <v>31</v>
      </c>
      <c r="V17" t="s">
        <v>31</v>
      </c>
      <c r="W17" t="s">
        <v>182</v>
      </c>
      <c r="X17" t="s">
        <v>183</v>
      </c>
      <c r="Y17" s="28">
        <v>0.31490000000000001</v>
      </c>
      <c r="Z17" t="str">
        <f>IF(database_public_cloud_VMs[[#This Row],[Vendor]]="AWS","USD","AUD")</f>
        <v>USD</v>
      </c>
      <c r="AA17" s="29">
        <f>IF(database_public_cloud_VMs[[#This Row],[Currency]]="USD",(database_public_cloud_VMs[[#This Row],[Rate]]*param_exchange_rate)/(1+param_discount_aws),database_public_cloud_VMs[[#This Row],[Rate]])</f>
        <v>0.38806809500082928</v>
      </c>
    </row>
    <row r="18" spans="1:27" x14ac:dyDescent="0.45">
      <c r="A18" s="24" t="s">
        <v>205</v>
      </c>
      <c r="B18" t="s">
        <v>12</v>
      </c>
      <c r="C18" s="25" t="s">
        <v>169</v>
      </c>
      <c r="D18" t="s">
        <v>170</v>
      </c>
      <c r="E18" t="s">
        <v>171</v>
      </c>
      <c r="F18" t="s">
        <v>172</v>
      </c>
      <c r="G18" s="26">
        <v>8</v>
      </c>
      <c r="H18" s="26">
        <v>16</v>
      </c>
      <c r="I18" s="26">
        <v>0</v>
      </c>
      <c r="J18" s="27" t="s">
        <v>173</v>
      </c>
      <c r="K18" s="27" t="s">
        <v>174</v>
      </c>
      <c r="L18" s="27" t="s">
        <v>175</v>
      </c>
      <c r="M18" t="s">
        <v>176</v>
      </c>
      <c r="N18" t="s">
        <v>177</v>
      </c>
      <c r="O18" t="s">
        <v>185</v>
      </c>
      <c r="P18" t="s">
        <v>179</v>
      </c>
      <c r="Q18" t="s">
        <v>191</v>
      </c>
      <c r="R18" t="s">
        <v>181</v>
      </c>
      <c r="S18" t="s">
        <v>31</v>
      </c>
      <c r="T18" t="s">
        <v>31</v>
      </c>
      <c r="U18" t="s">
        <v>31</v>
      </c>
      <c r="V18" t="s">
        <v>31</v>
      </c>
      <c r="W18" t="s">
        <v>182</v>
      </c>
      <c r="X18" t="s">
        <v>183</v>
      </c>
      <c r="Y18" s="28">
        <v>0.27129999999999999</v>
      </c>
      <c r="Z18" t="str">
        <f>IF(database_public_cloud_VMs[[#This Row],[Vendor]]="AWS","USD","AUD")</f>
        <v>USD</v>
      </c>
      <c r="AA18" s="29">
        <f>IF(database_public_cloud_VMs[[#This Row],[Currency]]="USD",(database_public_cloud_VMs[[#This Row],[Rate]]*param_exchange_rate)/(1+param_discount_aws),database_public_cloud_VMs[[#This Row],[Rate]])</f>
        <v>0.33433748546752928</v>
      </c>
    </row>
    <row r="19" spans="1:27" x14ac:dyDescent="0.45">
      <c r="A19" s="24" t="s">
        <v>206</v>
      </c>
      <c r="B19" t="s">
        <v>12</v>
      </c>
      <c r="C19" s="25" t="s">
        <v>187</v>
      </c>
      <c r="D19" t="s">
        <v>170</v>
      </c>
      <c r="E19" t="s">
        <v>171</v>
      </c>
      <c r="F19" t="s">
        <v>172</v>
      </c>
      <c r="G19" s="26">
        <v>8</v>
      </c>
      <c r="H19" s="26">
        <v>16</v>
      </c>
      <c r="I19" s="26">
        <v>0</v>
      </c>
      <c r="J19" s="27" t="s">
        <v>173</v>
      </c>
      <c r="K19" s="27" t="s">
        <v>174</v>
      </c>
      <c r="L19" s="27" t="s">
        <v>175</v>
      </c>
      <c r="M19" t="s">
        <v>176</v>
      </c>
      <c r="N19" t="s">
        <v>188</v>
      </c>
      <c r="O19" t="s">
        <v>188</v>
      </c>
      <c r="P19" t="s">
        <v>179</v>
      </c>
      <c r="Q19" t="s">
        <v>191</v>
      </c>
      <c r="R19" t="s">
        <v>181</v>
      </c>
      <c r="S19" t="s">
        <v>31</v>
      </c>
      <c r="T19" t="s">
        <v>31</v>
      </c>
      <c r="U19" t="s">
        <v>31</v>
      </c>
      <c r="V19" t="s">
        <v>31</v>
      </c>
      <c r="W19" t="s">
        <v>182</v>
      </c>
      <c r="X19" t="s">
        <v>183</v>
      </c>
      <c r="Y19" s="28">
        <v>0.41249999999999998</v>
      </c>
      <c r="Z19" t="str">
        <f>IF(database_public_cloud_VMs[[#This Row],[Vendor]]="AWS","USD","AUD")</f>
        <v>USD</v>
      </c>
      <c r="AA19" s="29">
        <f>IF(database_public_cloud_VMs[[#This Row],[Currency]]="USD",(database_public_cloud_VMs[[#This Row],[Rate]]*param_exchange_rate)/(1+param_discount_aws),database_public_cloud_VMs[[#This Row],[Rate]])</f>
        <v>0.50834578973592282</v>
      </c>
    </row>
    <row r="20" spans="1:27" x14ac:dyDescent="0.45">
      <c r="A20" s="24" t="s">
        <v>207</v>
      </c>
      <c r="B20" t="s">
        <v>12</v>
      </c>
      <c r="C20" s="25" t="s">
        <v>169</v>
      </c>
      <c r="D20" t="s">
        <v>170</v>
      </c>
      <c r="E20" t="s">
        <v>171</v>
      </c>
      <c r="F20" t="s">
        <v>208</v>
      </c>
      <c r="G20" s="26">
        <v>16</v>
      </c>
      <c r="H20" s="26">
        <v>32</v>
      </c>
      <c r="I20" s="26">
        <v>0</v>
      </c>
      <c r="J20" s="27" t="s">
        <v>173</v>
      </c>
      <c r="K20" s="27" t="s">
        <v>174</v>
      </c>
      <c r="L20" s="27" t="s">
        <v>209</v>
      </c>
      <c r="M20" t="s">
        <v>190</v>
      </c>
      <c r="N20" t="s">
        <v>177</v>
      </c>
      <c r="O20" t="s">
        <v>178</v>
      </c>
      <c r="P20" t="s">
        <v>179</v>
      </c>
      <c r="Q20" t="s">
        <v>191</v>
      </c>
      <c r="R20" t="s">
        <v>181</v>
      </c>
      <c r="S20" t="s">
        <v>31</v>
      </c>
      <c r="T20" t="s">
        <v>31</v>
      </c>
      <c r="U20" t="s">
        <v>31</v>
      </c>
      <c r="V20" t="s">
        <v>31</v>
      </c>
      <c r="W20" t="s">
        <v>182</v>
      </c>
      <c r="X20" t="s">
        <v>183</v>
      </c>
      <c r="Y20" s="28">
        <v>0.4677</v>
      </c>
      <c r="Z20" t="str">
        <f>IF(database_public_cloud_VMs[[#This Row],[Vendor]]="AWS","USD","AUD")</f>
        <v>USD</v>
      </c>
      <c r="AA20" s="29">
        <f>IF(database_public_cloud_VMs[[#This Row],[Currency]]="USD",(database_public_cloud_VMs[[#This Row],[Rate]]*param_exchange_rate)/(1+param_discount_aws),database_public_cloud_VMs[[#This Row],[Rate]])</f>
        <v>0.57637169905331165</v>
      </c>
    </row>
    <row r="21" spans="1:27" x14ac:dyDescent="0.45">
      <c r="A21" s="24" t="s">
        <v>210</v>
      </c>
      <c r="B21" t="s">
        <v>12</v>
      </c>
      <c r="C21" s="25" t="s">
        <v>169</v>
      </c>
      <c r="D21" t="s">
        <v>170</v>
      </c>
      <c r="E21" t="s">
        <v>171</v>
      </c>
      <c r="F21" t="s">
        <v>208</v>
      </c>
      <c r="G21" s="26">
        <v>16</v>
      </c>
      <c r="H21" s="26">
        <v>32</v>
      </c>
      <c r="I21" s="26">
        <v>0</v>
      </c>
      <c r="J21" s="27" t="s">
        <v>173</v>
      </c>
      <c r="K21" s="27" t="s">
        <v>174</v>
      </c>
      <c r="L21" s="27" t="s">
        <v>209</v>
      </c>
      <c r="M21" t="s">
        <v>190</v>
      </c>
      <c r="N21" t="s">
        <v>177</v>
      </c>
      <c r="O21" t="s">
        <v>185</v>
      </c>
      <c r="P21" t="s">
        <v>179</v>
      </c>
      <c r="Q21" t="s">
        <v>191</v>
      </c>
      <c r="R21" t="s">
        <v>181</v>
      </c>
      <c r="S21" t="s">
        <v>31</v>
      </c>
      <c r="T21" t="s">
        <v>31</v>
      </c>
      <c r="U21" t="s">
        <v>31</v>
      </c>
      <c r="V21" t="s">
        <v>31</v>
      </c>
      <c r="W21" t="s">
        <v>182</v>
      </c>
      <c r="X21" t="s">
        <v>183</v>
      </c>
      <c r="Y21" s="28">
        <v>0.3805</v>
      </c>
      <c r="Z21" t="str">
        <f>IF(database_public_cloud_VMs[[#This Row],[Vendor]]="AWS","USD","AUD")</f>
        <v>USD</v>
      </c>
      <c r="AA21" s="29">
        <f>IF(database_public_cloud_VMs[[#This Row],[Currency]]="USD",(database_public_cloud_VMs[[#This Row],[Rate]]*param_exchange_rate)/(1+param_discount_aws),database_public_cloud_VMs[[#This Row],[Rate]])</f>
        <v>0.46891047998671181</v>
      </c>
    </row>
    <row r="22" spans="1:27" x14ac:dyDescent="0.45">
      <c r="A22" s="24" t="s">
        <v>211</v>
      </c>
      <c r="B22" t="s">
        <v>12</v>
      </c>
      <c r="C22" s="25" t="s">
        <v>187</v>
      </c>
      <c r="D22" t="s">
        <v>170</v>
      </c>
      <c r="E22" t="s">
        <v>171</v>
      </c>
      <c r="F22" t="s">
        <v>208</v>
      </c>
      <c r="G22" s="26">
        <v>16</v>
      </c>
      <c r="H22" s="26">
        <v>32</v>
      </c>
      <c r="I22" s="26">
        <v>0</v>
      </c>
      <c r="J22" s="27" t="s">
        <v>173</v>
      </c>
      <c r="K22" s="27" t="s">
        <v>174</v>
      </c>
      <c r="L22" s="27" t="s">
        <v>209</v>
      </c>
      <c r="M22" t="s">
        <v>190</v>
      </c>
      <c r="N22" t="s">
        <v>188</v>
      </c>
      <c r="O22" t="s">
        <v>188</v>
      </c>
      <c r="P22" t="s">
        <v>179</v>
      </c>
      <c r="Q22" t="s">
        <v>191</v>
      </c>
      <c r="R22" t="s">
        <v>181</v>
      </c>
      <c r="S22" t="s">
        <v>31</v>
      </c>
      <c r="T22" t="s">
        <v>31</v>
      </c>
      <c r="U22" t="s">
        <v>31</v>
      </c>
      <c r="V22" t="s">
        <v>31</v>
      </c>
      <c r="W22" t="s">
        <v>182</v>
      </c>
      <c r="X22" t="s">
        <v>183</v>
      </c>
      <c r="Y22" s="28">
        <v>0.66279999999999994</v>
      </c>
      <c r="Z22" t="str">
        <f>IF(database_public_cloud_VMs[[#This Row],[Vendor]]="AWS","USD","AUD")</f>
        <v>USD</v>
      </c>
      <c r="AA22" s="29">
        <f>IF(database_public_cloud_VMs[[#This Row],[Currency]]="USD",(database_public_cloud_VMs[[#This Row],[Rate]]*param_exchange_rate)/(1+param_discount_aws),database_public_cloud_VMs[[#This Row],[Rate]])</f>
        <v>0.81680385318053228</v>
      </c>
    </row>
    <row r="23" spans="1:27" x14ac:dyDescent="0.45">
      <c r="A23" s="24" t="s">
        <v>212</v>
      </c>
      <c r="B23" t="s">
        <v>12</v>
      </c>
      <c r="C23" s="25" t="s">
        <v>169</v>
      </c>
      <c r="D23" t="s">
        <v>170</v>
      </c>
      <c r="E23" t="s">
        <v>171</v>
      </c>
      <c r="F23" t="s">
        <v>208</v>
      </c>
      <c r="G23" s="26">
        <v>16</v>
      </c>
      <c r="H23" s="26">
        <v>32</v>
      </c>
      <c r="I23" s="26">
        <v>0</v>
      </c>
      <c r="J23" s="27" t="s">
        <v>173</v>
      </c>
      <c r="K23" s="27" t="s">
        <v>174</v>
      </c>
      <c r="L23" s="27" t="s">
        <v>209</v>
      </c>
      <c r="M23" t="s">
        <v>176</v>
      </c>
      <c r="N23" t="s">
        <v>177</v>
      </c>
      <c r="O23" t="s">
        <v>178</v>
      </c>
      <c r="P23" t="s">
        <v>179</v>
      </c>
      <c r="Q23" t="s">
        <v>191</v>
      </c>
      <c r="R23" t="s">
        <v>181</v>
      </c>
      <c r="S23" t="s">
        <v>31</v>
      </c>
      <c r="T23" t="s">
        <v>31</v>
      </c>
      <c r="U23" t="s">
        <v>31</v>
      </c>
      <c r="V23" t="s">
        <v>31</v>
      </c>
      <c r="W23" t="s">
        <v>182</v>
      </c>
      <c r="X23" t="s">
        <v>183</v>
      </c>
      <c r="Y23" s="28">
        <v>0.4677</v>
      </c>
      <c r="Z23" t="str">
        <f>IF(database_public_cloud_VMs[[#This Row],[Vendor]]="AWS","USD","AUD")</f>
        <v>USD</v>
      </c>
      <c r="AA23" s="29">
        <f>IF(database_public_cloud_VMs[[#This Row],[Currency]]="USD",(database_public_cloud_VMs[[#This Row],[Rate]]*param_exchange_rate)/(1+param_discount_aws),database_public_cloud_VMs[[#This Row],[Rate]])</f>
        <v>0.57637169905331165</v>
      </c>
    </row>
    <row r="24" spans="1:27" x14ac:dyDescent="0.45">
      <c r="A24" s="24" t="s">
        <v>213</v>
      </c>
      <c r="B24" t="s">
        <v>12</v>
      </c>
      <c r="C24" s="25" t="s">
        <v>169</v>
      </c>
      <c r="D24" t="s">
        <v>170</v>
      </c>
      <c r="E24" t="s">
        <v>171</v>
      </c>
      <c r="F24" t="s">
        <v>208</v>
      </c>
      <c r="G24" s="26">
        <v>16</v>
      </c>
      <c r="H24" s="26">
        <v>32</v>
      </c>
      <c r="I24" s="26">
        <v>0</v>
      </c>
      <c r="J24" s="27" t="s">
        <v>173</v>
      </c>
      <c r="K24" s="27" t="s">
        <v>174</v>
      </c>
      <c r="L24" s="27" t="s">
        <v>209</v>
      </c>
      <c r="M24" t="s">
        <v>176</v>
      </c>
      <c r="N24" t="s">
        <v>177</v>
      </c>
      <c r="O24" t="s">
        <v>185</v>
      </c>
      <c r="P24" t="s">
        <v>179</v>
      </c>
      <c r="Q24" t="s">
        <v>191</v>
      </c>
      <c r="R24" t="s">
        <v>181</v>
      </c>
      <c r="S24" t="s">
        <v>31</v>
      </c>
      <c r="T24" t="s">
        <v>31</v>
      </c>
      <c r="U24" t="s">
        <v>31</v>
      </c>
      <c r="V24" t="s">
        <v>31</v>
      </c>
      <c r="W24" t="s">
        <v>182</v>
      </c>
      <c r="X24" t="s">
        <v>183</v>
      </c>
      <c r="Y24" s="28">
        <v>0.3805</v>
      </c>
      <c r="Z24" t="str">
        <f>IF(database_public_cloud_VMs[[#This Row],[Vendor]]="AWS","USD","AUD")</f>
        <v>USD</v>
      </c>
      <c r="AA24" s="29">
        <f>IF(database_public_cloud_VMs[[#This Row],[Currency]]="USD",(database_public_cloud_VMs[[#This Row],[Rate]]*param_exchange_rate)/(1+param_discount_aws),database_public_cloud_VMs[[#This Row],[Rate]])</f>
        <v>0.46891047998671181</v>
      </c>
    </row>
    <row r="25" spans="1:27" x14ac:dyDescent="0.45">
      <c r="A25" s="24" t="s">
        <v>214</v>
      </c>
      <c r="B25" t="s">
        <v>12</v>
      </c>
      <c r="C25" s="25" t="s">
        <v>187</v>
      </c>
      <c r="D25" t="s">
        <v>170</v>
      </c>
      <c r="E25" t="s">
        <v>171</v>
      </c>
      <c r="F25" t="s">
        <v>208</v>
      </c>
      <c r="G25" s="26">
        <v>16</v>
      </c>
      <c r="H25" s="26">
        <v>32</v>
      </c>
      <c r="I25" s="26">
        <v>0</v>
      </c>
      <c r="J25" s="27" t="s">
        <v>173</v>
      </c>
      <c r="K25" s="27" t="s">
        <v>174</v>
      </c>
      <c r="L25" s="27" t="s">
        <v>209</v>
      </c>
      <c r="M25" t="s">
        <v>176</v>
      </c>
      <c r="N25" t="s">
        <v>188</v>
      </c>
      <c r="O25" t="s">
        <v>188</v>
      </c>
      <c r="P25" t="s">
        <v>179</v>
      </c>
      <c r="Q25" t="s">
        <v>191</v>
      </c>
      <c r="R25" t="s">
        <v>181</v>
      </c>
      <c r="S25" t="s">
        <v>31</v>
      </c>
      <c r="T25" t="s">
        <v>31</v>
      </c>
      <c r="U25" t="s">
        <v>31</v>
      </c>
      <c r="V25" t="s">
        <v>31</v>
      </c>
      <c r="W25" t="s">
        <v>182</v>
      </c>
      <c r="X25" t="s">
        <v>183</v>
      </c>
      <c r="Y25" s="28">
        <v>0.66279999999999994</v>
      </c>
      <c r="Z25" t="str">
        <f>IF(database_public_cloud_VMs[[#This Row],[Vendor]]="AWS","USD","AUD")</f>
        <v>USD</v>
      </c>
      <c r="AA25" s="29">
        <f>IF(database_public_cloud_VMs[[#This Row],[Currency]]="USD",(database_public_cloud_VMs[[#This Row],[Rate]]*param_exchange_rate)/(1+param_discount_aws),database_public_cloud_VMs[[#This Row],[Rate]])</f>
        <v>0.81680385318053228</v>
      </c>
    </row>
    <row r="26" spans="1:27" x14ac:dyDescent="0.45">
      <c r="A26" s="24" t="s">
        <v>215</v>
      </c>
      <c r="B26" t="s">
        <v>12</v>
      </c>
      <c r="C26" s="25" t="s">
        <v>169</v>
      </c>
      <c r="D26" t="s">
        <v>170</v>
      </c>
      <c r="E26" t="s">
        <v>171</v>
      </c>
      <c r="F26" t="s">
        <v>208</v>
      </c>
      <c r="G26" s="26">
        <v>16</v>
      </c>
      <c r="H26" s="26">
        <v>32</v>
      </c>
      <c r="I26" s="26">
        <v>0</v>
      </c>
      <c r="J26" s="27" t="s">
        <v>173</v>
      </c>
      <c r="K26" s="27" t="s">
        <v>174</v>
      </c>
      <c r="L26" s="27" t="s">
        <v>209</v>
      </c>
      <c r="M26" t="s">
        <v>190</v>
      </c>
      <c r="N26" t="s">
        <v>177</v>
      </c>
      <c r="O26" t="s">
        <v>178</v>
      </c>
      <c r="P26" t="s">
        <v>179</v>
      </c>
      <c r="Q26" t="s">
        <v>180</v>
      </c>
      <c r="R26" t="s">
        <v>181</v>
      </c>
      <c r="S26" t="s">
        <v>31</v>
      </c>
      <c r="T26" t="s">
        <v>31</v>
      </c>
      <c r="U26" t="s">
        <v>31</v>
      </c>
      <c r="V26" t="s">
        <v>31</v>
      </c>
      <c r="W26" t="s">
        <v>182</v>
      </c>
      <c r="X26" t="s">
        <v>183</v>
      </c>
      <c r="Y26" s="28">
        <v>0.3377</v>
      </c>
      <c r="Z26" t="str">
        <f>IF(database_public_cloud_VMs[[#This Row],[Vendor]]="AWS","USD","AUD")</f>
        <v>USD</v>
      </c>
      <c r="AA26" s="29">
        <f>IF(database_public_cloud_VMs[[#This Row],[Currency]]="USD",(database_public_cloud_VMs[[#This Row],[Rate]]*param_exchange_rate)/(1+param_discount_aws),database_public_cloud_VMs[[#This Row],[Rate]])</f>
        <v>0.41616575319714211</v>
      </c>
    </row>
    <row r="27" spans="1:27" x14ac:dyDescent="0.45">
      <c r="A27" s="24" t="s">
        <v>216</v>
      </c>
      <c r="B27" t="s">
        <v>12</v>
      </c>
      <c r="C27" s="25" t="s">
        <v>169</v>
      </c>
      <c r="D27" t="s">
        <v>170</v>
      </c>
      <c r="E27" t="s">
        <v>171</v>
      </c>
      <c r="F27" t="s">
        <v>208</v>
      </c>
      <c r="G27" s="26">
        <v>16</v>
      </c>
      <c r="H27" s="26">
        <v>32</v>
      </c>
      <c r="I27" s="26">
        <v>0</v>
      </c>
      <c r="J27" s="27" t="s">
        <v>173</v>
      </c>
      <c r="K27" s="27" t="s">
        <v>174</v>
      </c>
      <c r="L27" s="27" t="s">
        <v>209</v>
      </c>
      <c r="M27" t="s">
        <v>190</v>
      </c>
      <c r="N27" t="s">
        <v>177</v>
      </c>
      <c r="O27" t="s">
        <v>185</v>
      </c>
      <c r="P27" t="s">
        <v>179</v>
      </c>
      <c r="Q27" t="s">
        <v>180</v>
      </c>
      <c r="R27" t="s">
        <v>181</v>
      </c>
      <c r="S27" t="s">
        <v>31</v>
      </c>
      <c r="T27" t="s">
        <v>31</v>
      </c>
      <c r="U27" t="s">
        <v>31</v>
      </c>
      <c r="V27" t="s">
        <v>31</v>
      </c>
      <c r="W27" t="s">
        <v>182</v>
      </c>
      <c r="X27" t="s">
        <v>183</v>
      </c>
      <c r="Y27" s="28">
        <v>0.2505</v>
      </c>
      <c r="Z27" t="str">
        <f>IF(database_public_cloud_VMs[[#This Row],[Vendor]]="AWS","USD","AUD")</f>
        <v>USD</v>
      </c>
      <c r="AA27" s="29">
        <f>IF(database_public_cloud_VMs[[#This Row],[Currency]]="USD",(database_public_cloud_VMs[[#This Row],[Rate]]*param_exchange_rate)/(1+param_discount_aws),database_public_cloud_VMs[[#This Row],[Rate]])</f>
        <v>0.30870453413054222</v>
      </c>
    </row>
    <row r="28" spans="1:27" x14ac:dyDescent="0.45">
      <c r="A28" s="24" t="s">
        <v>217</v>
      </c>
      <c r="B28" t="s">
        <v>12</v>
      </c>
      <c r="C28" s="25" t="s">
        <v>187</v>
      </c>
      <c r="D28" t="s">
        <v>170</v>
      </c>
      <c r="E28" t="s">
        <v>171</v>
      </c>
      <c r="F28" t="s">
        <v>208</v>
      </c>
      <c r="G28" s="26">
        <v>16</v>
      </c>
      <c r="H28" s="26">
        <v>32</v>
      </c>
      <c r="I28" s="26">
        <v>0</v>
      </c>
      <c r="J28" s="27" t="s">
        <v>173</v>
      </c>
      <c r="K28" s="27" t="s">
        <v>174</v>
      </c>
      <c r="L28" s="27" t="s">
        <v>209</v>
      </c>
      <c r="M28" t="s">
        <v>190</v>
      </c>
      <c r="N28" t="s">
        <v>188</v>
      </c>
      <c r="O28" t="s">
        <v>188</v>
      </c>
      <c r="P28" t="s">
        <v>179</v>
      </c>
      <c r="Q28" t="s">
        <v>180</v>
      </c>
      <c r="R28" t="s">
        <v>181</v>
      </c>
      <c r="S28" t="s">
        <v>31</v>
      </c>
      <c r="T28" t="s">
        <v>31</v>
      </c>
      <c r="U28" t="s">
        <v>31</v>
      </c>
      <c r="V28" t="s">
        <v>31</v>
      </c>
      <c r="W28" t="s">
        <v>182</v>
      </c>
      <c r="X28" t="s">
        <v>183</v>
      </c>
      <c r="Y28" s="28">
        <v>0.53280000000000005</v>
      </c>
      <c r="Z28" t="str">
        <f>IF(database_public_cloud_VMs[[#This Row],[Vendor]]="AWS","USD","AUD")</f>
        <v>USD</v>
      </c>
      <c r="AA28" s="29">
        <f>IF(database_public_cloud_VMs[[#This Row],[Currency]]="USD",(database_public_cloud_VMs[[#This Row],[Rate]]*param_exchange_rate)/(1+param_discount_aws),database_public_cloud_VMs[[#This Row],[Rate]])</f>
        <v>0.65659790732436285</v>
      </c>
    </row>
    <row r="29" spans="1:27" x14ac:dyDescent="0.45">
      <c r="A29" s="24" t="s">
        <v>218</v>
      </c>
      <c r="B29" t="s">
        <v>12</v>
      </c>
      <c r="C29" s="25" t="s">
        <v>169</v>
      </c>
      <c r="D29" t="s">
        <v>170</v>
      </c>
      <c r="E29" t="s">
        <v>171</v>
      </c>
      <c r="F29" t="s">
        <v>208</v>
      </c>
      <c r="G29" s="26">
        <v>16</v>
      </c>
      <c r="H29" s="26">
        <v>32</v>
      </c>
      <c r="I29" s="26">
        <v>0</v>
      </c>
      <c r="J29" s="27" t="s">
        <v>173</v>
      </c>
      <c r="K29" s="27" t="s">
        <v>174</v>
      </c>
      <c r="L29" s="27" t="s">
        <v>209</v>
      </c>
      <c r="M29" t="s">
        <v>176</v>
      </c>
      <c r="N29" t="s">
        <v>177</v>
      </c>
      <c r="O29" t="s">
        <v>178</v>
      </c>
      <c r="P29" t="s">
        <v>179</v>
      </c>
      <c r="Q29" t="s">
        <v>180</v>
      </c>
      <c r="R29" t="s">
        <v>181</v>
      </c>
      <c r="S29" t="s">
        <v>31</v>
      </c>
      <c r="T29" t="s">
        <v>31</v>
      </c>
      <c r="U29" t="s">
        <v>31</v>
      </c>
      <c r="V29" t="s">
        <v>31</v>
      </c>
      <c r="W29" t="s">
        <v>182</v>
      </c>
      <c r="X29" t="s">
        <v>183</v>
      </c>
      <c r="Y29" s="28">
        <v>0.3377</v>
      </c>
      <c r="Z29" t="str">
        <f>IF(database_public_cloud_VMs[[#This Row],[Vendor]]="AWS","USD","AUD")</f>
        <v>USD</v>
      </c>
      <c r="AA29" s="29">
        <f>IF(database_public_cloud_VMs[[#This Row],[Currency]]="USD",(database_public_cloud_VMs[[#This Row],[Rate]]*param_exchange_rate)/(1+param_discount_aws),database_public_cloud_VMs[[#This Row],[Rate]])</f>
        <v>0.41616575319714211</v>
      </c>
    </row>
    <row r="30" spans="1:27" x14ac:dyDescent="0.45">
      <c r="A30" s="24" t="s">
        <v>219</v>
      </c>
      <c r="B30" t="s">
        <v>12</v>
      </c>
      <c r="C30" s="25" t="s">
        <v>169</v>
      </c>
      <c r="D30" t="s">
        <v>170</v>
      </c>
      <c r="E30" t="s">
        <v>171</v>
      </c>
      <c r="F30" t="s">
        <v>208</v>
      </c>
      <c r="G30" s="26">
        <v>16</v>
      </c>
      <c r="H30" s="26">
        <v>32</v>
      </c>
      <c r="I30" s="26">
        <v>0</v>
      </c>
      <c r="J30" s="27" t="s">
        <v>173</v>
      </c>
      <c r="K30" s="27" t="s">
        <v>174</v>
      </c>
      <c r="L30" s="27" t="s">
        <v>209</v>
      </c>
      <c r="M30" t="s">
        <v>176</v>
      </c>
      <c r="N30" t="s">
        <v>177</v>
      </c>
      <c r="O30" t="s">
        <v>185</v>
      </c>
      <c r="P30" t="s">
        <v>179</v>
      </c>
      <c r="Q30" t="s">
        <v>180</v>
      </c>
      <c r="R30" t="s">
        <v>181</v>
      </c>
      <c r="S30" t="s">
        <v>31</v>
      </c>
      <c r="T30" t="s">
        <v>31</v>
      </c>
      <c r="U30" t="s">
        <v>31</v>
      </c>
      <c r="V30" t="s">
        <v>31</v>
      </c>
      <c r="W30" t="s">
        <v>182</v>
      </c>
      <c r="X30" t="s">
        <v>183</v>
      </c>
      <c r="Y30" s="28">
        <v>0.2505</v>
      </c>
      <c r="Z30" t="str">
        <f>IF(database_public_cloud_VMs[[#This Row],[Vendor]]="AWS","USD","AUD")</f>
        <v>USD</v>
      </c>
      <c r="AA30" s="29">
        <f>IF(database_public_cloud_VMs[[#This Row],[Currency]]="USD",(database_public_cloud_VMs[[#This Row],[Rate]]*param_exchange_rate)/(1+param_discount_aws),database_public_cloud_VMs[[#This Row],[Rate]])</f>
        <v>0.30870453413054222</v>
      </c>
    </row>
    <row r="31" spans="1:27" x14ac:dyDescent="0.45">
      <c r="A31" s="24" t="s">
        <v>220</v>
      </c>
      <c r="B31" t="s">
        <v>12</v>
      </c>
      <c r="C31" s="25" t="s">
        <v>187</v>
      </c>
      <c r="D31" t="s">
        <v>170</v>
      </c>
      <c r="E31" t="s">
        <v>171</v>
      </c>
      <c r="F31" t="s">
        <v>208</v>
      </c>
      <c r="G31" s="26">
        <v>16</v>
      </c>
      <c r="H31" s="26">
        <v>32</v>
      </c>
      <c r="I31" s="26">
        <v>0</v>
      </c>
      <c r="J31" s="27" t="s">
        <v>173</v>
      </c>
      <c r="K31" s="27" t="s">
        <v>174</v>
      </c>
      <c r="L31" s="27" t="s">
        <v>209</v>
      </c>
      <c r="M31" t="s">
        <v>176</v>
      </c>
      <c r="N31" t="s">
        <v>188</v>
      </c>
      <c r="O31" t="s">
        <v>188</v>
      </c>
      <c r="P31" t="s">
        <v>179</v>
      </c>
      <c r="Q31" t="s">
        <v>180</v>
      </c>
      <c r="R31" t="s">
        <v>181</v>
      </c>
      <c r="S31" t="s">
        <v>31</v>
      </c>
      <c r="T31" t="s">
        <v>31</v>
      </c>
      <c r="U31" t="s">
        <v>31</v>
      </c>
      <c r="V31" t="s">
        <v>31</v>
      </c>
      <c r="W31" t="s">
        <v>182</v>
      </c>
      <c r="X31" t="s">
        <v>183</v>
      </c>
      <c r="Y31" s="28">
        <v>0.53280000000000005</v>
      </c>
      <c r="Z31" t="str">
        <f>IF(database_public_cloud_VMs[[#This Row],[Vendor]]="AWS","USD","AUD")</f>
        <v>USD</v>
      </c>
      <c r="AA31" s="29">
        <f>IF(database_public_cloud_VMs[[#This Row],[Currency]]="USD",(database_public_cloud_VMs[[#This Row],[Rate]]*param_exchange_rate)/(1+param_discount_aws),database_public_cloud_VMs[[#This Row],[Rate]])</f>
        <v>0.65659790732436285</v>
      </c>
    </row>
    <row r="32" spans="1:27" x14ac:dyDescent="0.45">
      <c r="A32" s="24" t="s">
        <v>221</v>
      </c>
      <c r="B32" t="s">
        <v>12</v>
      </c>
      <c r="C32" s="25" t="s">
        <v>169</v>
      </c>
      <c r="D32" t="s">
        <v>170</v>
      </c>
      <c r="E32" t="s">
        <v>171</v>
      </c>
      <c r="F32" t="s">
        <v>208</v>
      </c>
      <c r="G32" s="26">
        <v>16</v>
      </c>
      <c r="H32" s="26">
        <v>32</v>
      </c>
      <c r="I32" s="26">
        <v>0</v>
      </c>
      <c r="J32" s="27" t="s">
        <v>173</v>
      </c>
      <c r="K32" s="27" t="s">
        <v>174</v>
      </c>
      <c r="L32" s="27" t="s">
        <v>209</v>
      </c>
      <c r="M32" t="s">
        <v>190</v>
      </c>
      <c r="N32" t="s">
        <v>177</v>
      </c>
      <c r="O32" t="s">
        <v>178</v>
      </c>
      <c r="P32" t="s">
        <v>179</v>
      </c>
      <c r="Q32" t="s">
        <v>198</v>
      </c>
      <c r="R32" t="s">
        <v>181</v>
      </c>
      <c r="S32" t="s">
        <v>31</v>
      </c>
      <c r="T32" t="s">
        <v>31</v>
      </c>
      <c r="U32" t="s">
        <v>31</v>
      </c>
      <c r="V32" t="s">
        <v>31</v>
      </c>
      <c r="W32" t="s">
        <v>182</v>
      </c>
      <c r="X32" t="s">
        <v>183</v>
      </c>
      <c r="Y32" s="28">
        <v>0.3977</v>
      </c>
      <c r="Z32" t="str">
        <f>IF(database_public_cloud_VMs[[#This Row],[Vendor]]="AWS","USD","AUD")</f>
        <v>USD</v>
      </c>
      <c r="AA32" s="29">
        <f>IF(database_public_cloud_VMs[[#This Row],[Currency]]="USD",(database_public_cloud_VMs[[#This Row],[Rate]]*param_exchange_rate)/(1+param_discount_aws),database_public_cloud_VMs[[#This Row],[Rate]])</f>
        <v>0.49010695897691264</v>
      </c>
    </row>
    <row r="33" spans="1:27" x14ac:dyDescent="0.45">
      <c r="A33" s="24" t="s">
        <v>222</v>
      </c>
      <c r="B33" t="s">
        <v>12</v>
      </c>
      <c r="C33" s="25" t="s">
        <v>169</v>
      </c>
      <c r="D33" t="s">
        <v>170</v>
      </c>
      <c r="E33" t="s">
        <v>171</v>
      </c>
      <c r="F33" t="s">
        <v>208</v>
      </c>
      <c r="G33" s="26">
        <v>16</v>
      </c>
      <c r="H33" s="26">
        <v>32</v>
      </c>
      <c r="I33" s="26">
        <v>0</v>
      </c>
      <c r="J33" s="27" t="s">
        <v>173</v>
      </c>
      <c r="K33" s="27" t="s">
        <v>174</v>
      </c>
      <c r="L33" s="27" t="s">
        <v>209</v>
      </c>
      <c r="M33" t="s">
        <v>190</v>
      </c>
      <c r="N33" t="s">
        <v>177</v>
      </c>
      <c r="O33" t="s">
        <v>185</v>
      </c>
      <c r="P33" t="s">
        <v>179</v>
      </c>
      <c r="Q33" t="s">
        <v>198</v>
      </c>
      <c r="R33" t="s">
        <v>181</v>
      </c>
      <c r="S33" t="s">
        <v>31</v>
      </c>
      <c r="T33" t="s">
        <v>31</v>
      </c>
      <c r="U33" t="s">
        <v>31</v>
      </c>
      <c r="V33" t="s">
        <v>31</v>
      </c>
      <c r="W33" t="s">
        <v>182</v>
      </c>
      <c r="X33" t="s">
        <v>183</v>
      </c>
      <c r="Y33" s="28">
        <v>0.30449999999999999</v>
      </c>
      <c r="Z33" t="str">
        <f>IF(database_public_cloud_VMs[[#This Row],[Vendor]]="AWS","USD","AUD")</f>
        <v>USD</v>
      </c>
      <c r="AA33" s="29">
        <f>IF(database_public_cloud_VMs[[#This Row],[Currency]]="USD",(database_public_cloud_VMs[[#This Row],[Rate]]*param_exchange_rate)/(1+param_discount_aws),database_public_cloud_VMs[[#This Row],[Rate]])</f>
        <v>0.3752516193323357</v>
      </c>
    </row>
    <row r="34" spans="1:27" x14ac:dyDescent="0.45">
      <c r="A34" s="24" t="s">
        <v>223</v>
      </c>
      <c r="B34" t="s">
        <v>12</v>
      </c>
      <c r="C34" s="25" t="s">
        <v>187</v>
      </c>
      <c r="D34" t="s">
        <v>170</v>
      </c>
      <c r="E34" t="s">
        <v>171</v>
      </c>
      <c r="F34" t="s">
        <v>208</v>
      </c>
      <c r="G34" s="26">
        <v>16</v>
      </c>
      <c r="H34" s="26">
        <v>32</v>
      </c>
      <c r="I34" s="26">
        <v>0</v>
      </c>
      <c r="J34" s="27" t="s">
        <v>173</v>
      </c>
      <c r="K34" s="27" t="s">
        <v>174</v>
      </c>
      <c r="L34" s="27" t="s">
        <v>209</v>
      </c>
      <c r="M34" t="s">
        <v>190</v>
      </c>
      <c r="N34" t="s">
        <v>188</v>
      </c>
      <c r="O34" t="s">
        <v>188</v>
      </c>
      <c r="P34" t="s">
        <v>179</v>
      </c>
      <c r="Q34" t="s">
        <v>198</v>
      </c>
      <c r="R34" t="s">
        <v>181</v>
      </c>
      <c r="S34" t="s">
        <v>31</v>
      </c>
      <c r="T34" t="s">
        <v>31</v>
      </c>
      <c r="U34" t="s">
        <v>31</v>
      </c>
      <c r="V34" t="s">
        <v>31</v>
      </c>
      <c r="W34" t="s">
        <v>182</v>
      </c>
      <c r="X34" t="s">
        <v>183</v>
      </c>
      <c r="Y34" s="28">
        <v>0.68279999999999996</v>
      </c>
      <c r="Z34" t="str">
        <f>IF(database_public_cloud_VMs[[#This Row],[Vendor]]="AWS","USD","AUD")</f>
        <v>USD</v>
      </c>
      <c r="AA34" s="29">
        <f>IF(database_public_cloud_VMs[[#This Row],[Currency]]="USD",(database_public_cloud_VMs[[#This Row],[Rate]]*param_exchange_rate)/(1+param_discount_aws),database_public_cloud_VMs[[#This Row],[Rate]])</f>
        <v>0.84145092177378922</v>
      </c>
    </row>
    <row r="35" spans="1:27" x14ac:dyDescent="0.45">
      <c r="A35" s="24" t="s">
        <v>224</v>
      </c>
      <c r="B35" t="s">
        <v>12</v>
      </c>
      <c r="C35" s="25" t="s">
        <v>169</v>
      </c>
      <c r="D35" t="s">
        <v>170</v>
      </c>
      <c r="E35" t="s">
        <v>171</v>
      </c>
      <c r="F35" t="s">
        <v>208</v>
      </c>
      <c r="G35" s="26">
        <v>16</v>
      </c>
      <c r="H35" s="26">
        <v>32</v>
      </c>
      <c r="I35" s="26">
        <v>0</v>
      </c>
      <c r="J35" s="27" t="s">
        <v>173</v>
      </c>
      <c r="K35" s="27" t="s">
        <v>174</v>
      </c>
      <c r="L35" s="27" t="s">
        <v>209</v>
      </c>
      <c r="M35" t="s">
        <v>176</v>
      </c>
      <c r="N35" t="s">
        <v>177</v>
      </c>
      <c r="O35" t="s">
        <v>178</v>
      </c>
      <c r="P35" t="s">
        <v>179</v>
      </c>
      <c r="Q35" t="s">
        <v>198</v>
      </c>
      <c r="R35" t="s">
        <v>181</v>
      </c>
      <c r="S35" t="s">
        <v>31</v>
      </c>
      <c r="T35" t="s">
        <v>31</v>
      </c>
      <c r="U35" t="s">
        <v>31</v>
      </c>
      <c r="V35" t="s">
        <v>31</v>
      </c>
      <c r="W35" t="s">
        <v>182</v>
      </c>
      <c r="X35" t="s">
        <v>183</v>
      </c>
      <c r="Y35" s="28">
        <v>0.3977</v>
      </c>
      <c r="Z35" t="str">
        <f>IF(database_public_cloud_VMs[[#This Row],[Vendor]]="AWS","USD","AUD")</f>
        <v>USD</v>
      </c>
      <c r="AA35" s="29">
        <f>IF(database_public_cloud_VMs[[#This Row],[Currency]]="USD",(database_public_cloud_VMs[[#This Row],[Rate]]*param_exchange_rate)/(1+param_discount_aws),database_public_cloud_VMs[[#This Row],[Rate]])</f>
        <v>0.49010695897691264</v>
      </c>
    </row>
    <row r="36" spans="1:27" x14ac:dyDescent="0.45">
      <c r="A36" s="24" t="s">
        <v>225</v>
      </c>
      <c r="B36" t="s">
        <v>12</v>
      </c>
      <c r="C36" s="25" t="s">
        <v>169</v>
      </c>
      <c r="D36" t="s">
        <v>170</v>
      </c>
      <c r="E36" t="s">
        <v>171</v>
      </c>
      <c r="F36" t="s">
        <v>208</v>
      </c>
      <c r="G36" s="26">
        <v>16</v>
      </c>
      <c r="H36" s="26">
        <v>32</v>
      </c>
      <c r="I36" s="26">
        <v>0</v>
      </c>
      <c r="J36" s="27" t="s">
        <v>173</v>
      </c>
      <c r="K36" s="27" t="s">
        <v>174</v>
      </c>
      <c r="L36" s="27" t="s">
        <v>209</v>
      </c>
      <c r="M36" t="s">
        <v>176</v>
      </c>
      <c r="N36" t="s">
        <v>177</v>
      </c>
      <c r="O36" t="s">
        <v>185</v>
      </c>
      <c r="P36" t="s">
        <v>179</v>
      </c>
      <c r="Q36" t="s">
        <v>198</v>
      </c>
      <c r="R36" t="s">
        <v>181</v>
      </c>
      <c r="S36" t="s">
        <v>31</v>
      </c>
      <c r="T36" t="s">
        <v>31</v>
      </c>
      <c r="U36" t="s">
        <v>31</v>
      </c>
      <c r="V36" t="s">
        <v>31</v>
      </c>
      <c r="W36" t="s">
        <v>182</v>
      </c>
      <c r="X36" t="s">
        <v>183</v>
      </c>
      <c r="Y36" s="28">
        <v>0.30449999999999999</v>
      </c>
      <c r="Z36" t="str">
        <f>IF(database_public_cloud_VMs[[#This Row],[Vendor]]="AWS","USD","AUD")</f>
        <v>USD</v>
      </c>
      <c r="AA36" s="29">
        <f>IF(database_public_cloud_VMs[[#This Row],[Currency]]="USD",(database_public_cloud_VMs[[#This Row],[Rate]]*param_exchange_rate)/(1+param_discount_aws),database_public_cloud_VMs[[#This Row],[Rate]])</f>
        <v>0.3752516193323357</v>
      </c>
    </row>
    <row r="37" spans="1:27" x14ac:dyDescent="0.45">
      <c r="A37" s="24" t="s">
        <v>226</v>
      </c>
      <c r="B37" t="s">
        <v>12</v>
      </c>
      <c r="C37" s="25" t="s">
        <v>187</v>
      </c>
      <c r="D37" t="s">
        <v>170</v>
      </c>
      <c r="E37" t="s">
        <v>171</v>
      </c>
      <c r="F37" t="s">
        <v>208</v>
      </c>
      <c r="G37" s="26">
        <v>16</v>
      </c>
      <c r="H37" s="26">
        <v>32</v>
      </c>
      <c r="I37" s="26">
        <v>0</v>
      </c>
      <c r="J37" s="27" t="s">
        <v>173</v>
      </c>
      <c r="K37" s="27" t="s">
        <v>174</v>
      </c>
      <c r="L37" s="27" t="s">
        <v>209</v>
      </c>
      <c r="M37" t="s">
        <v>176</v>
      </c>
      <c r="N37" t="s">
        <v>188</v>
      </c>
      <c r="O37" t="s">
        <v>188</v>
      </c>
      <c r="P37" t="s">
        <v>179</v>
      </c>
      <c r="Q37" t="s">
        <v>198</v>
      </c>
      <c r="R37" t="s">
        <v>181</v>
      </c>
      <c r="S37" t="s">
        <v>31</v>
      </c>
      <c r="T37" t="s">
        <v>31</v>
      </c>
      <c r="U37" t="s">
        <v>31</v>
      </c>
      <c r="V37" t="s">
        <v>31</v>
      </c>
      <c r="W37" t="s">
        <v>182</v>
      </c>
      <c r="X37" t="s">
        <v>183</v>
      </c>
      <c r="Y37" s="28">
        <v>0.68279999999999996</v>
      </c>
      <c r="Z37" t="str">
        <f>IF(database_public_cloud_VMs[[#This Row],[Vendor]]="AWS","USD","AUD")</f>
        <v>USD</v>
      </c>
      <c r="AA37" s="29">
        <f>IF(database_public_cloud_VMs[[#This Row],[Currency]]="USD",(database_public_cloud_VMs[[#This Row],[Rate]]*param_exchange_rate)/(1+param_discount_aws),database_public_cloud_VMs[[#This Row],[Rate]])</f>
        <v>0.84145092177378922</v>
      </c>
    </row>
    <row r="38" spans="1:27" x14ac:dyDescent="0.45">
      <c r="A38" s="24" t="s">
        <v>227</v>
      </c>
      <c r="B38" t="s">
        <v>12</v>
      </c>
      <c r="C38" s="25" t="s">
        <v>169</v>
      </c>
      <c r="D38" t="s">
        <v>170</v>
      </c>
      <c r="E38" t="s">
        <v>171</v>
      </c>
      <c r="F38" t="s">
        <v>228</v>
      </c>
      <c r="G38" s="26">
        <v>2</v>
      </c>
      <c r="H38" s="26">
        <v>4</v>
      </c>
      <c r="I38" s="26">
        <v>0</v>
      </c>
      <c r="J38" s="27" t="s">
        <v>173</v>
      </c>
      <c r="K38" s="27" t="s">
        <v>174</v>
      </c>
      <c r="L38" s="27" t="s">
        <v>229</v>
      </c>
      <c r="M38" t="s">
        <v>190</v>
      </c>
      <c r="N38" t="s">
        <v>177</v>
      </c>
      <c r="O38" t="s">
        <v>178</v>
      </c>
      <c r="P38" t="s">
        <v>179</v>
      </c>
      <c r="Q38" t="s">
        <v>191</v>
      </c>
      <c r="R38" t="s">
        <v>181</v>
      </c>
      <c r="S38" t="s">
        <v>31</v>
      </c>
      <c r="T38" t="s">
        <v>31</v>
      </c>
      <c r="U38" t="s">
        <v>31</v>
      </c>
      <c r="V38" t="s">
        <v>31</v>
      </c>
      <c r="W38" t="s">
        <v>182</v>
      </c>
      <c r="X38" t="s">
        <v>183</v>
      </c>
      <c r="Y38" s="28">
        <v>0.1022</v>
      </c>
      <c r="Z38" t="str">
        <f>IF(database_public_cloud_VMs[[#This Row],[Vendor]]="AWS","USD","AUD")</f>
        <v>USD</v>
      </c>
      <c r="AA38" s="29">
        <f>IF(database_public_cloud_VMs[[#This Row],[Currency]]="USD",(database_public_cloud_VMs[[#This Row],[Rate]]*param_exchange_rate)/(1+param_discount_aws),database_public_cloud_VMs[[#This Row],[Rate]])</f>
        <v>0.12594652051154256</v>
      </c>
    </row>
    <row r="39" spans="1:27" x14ac:dyDescent="0.45">
      <c r="A39" s="24" t="s">
        <v>230</v>
      </c>
      <c r="B39" t="s">
        <v>12</v>
      </c>
      <c r="C39" s="25" t="s">
        <v>169</v>
      </c>
      <c r="D39" t="s">
        <v>170</v>
      </c>
      <c r="E39" t="s">
        <v>171</v>
      </c>
      <c r="F39" t="s">
        <v>228</v>
      </c>
      <c r="G39" s="26">
        <v>2</v>
      </c>
      <c r="H39" s="26">
        <v>4</v>
      </c>
      <c r="I39" s="26">
        <v>0</v>
      </c>
      <c r="J39" s="27" t="s">
        <v>173</v>
      </c>
      <c r="K39" s="27" t="s">
        <v>174</v>
      </c>
      <c r="L39" s="27" t="s">
        <v>229</v>
      </c>
      <c r="M39" t="s">
        <v>190</v>
      </c>
      <c r="N39" t="s">
        <v>177</v>
      </c>
      <c r="O39" t="s">
        <v>185</v>
      </c>
      <c r="P39" t="s">
        <v>179</v>
      </c>
      <c r="Q39" t="s">
        <v>191</v>
      </c>
      <c r="R39" t="s">
        <v>181</v>
      </c>
      <c r="S39" t="s">
        <v>31</v>
      </c>
      <c r="T39" t="s">
        <v>31</v>
      </c>
      <c r="U39" t="s">
        <v>31</v>
      </c>
      <c r="V39" t="s">
        <v>31</v>
      </c>
      <c r="W39" t="s">
        <v>182</v>
      </c>
      <c r="X39" t="s">
        <v>183</v>
      </c>
      <c r="Y39" s="28">
        <v>9.1300000000000006E-2</v>
      </c>
      <c r="Z39" t="str">
        <f>IF(database_public_cloud_VMs[[#This Row],[Vendor]]="AWS","USD","AUD")</f>
        <v>USD</v>
      </c>
      <c r="AA39" s="29">
        <f>IF(database_public_cloud_VMs[[#This Row],[Currency]]="USD",(database_public_cloud_VMs[[#This Row],[Rate]]*param_exchange_rate)/(1+param_discount_aws),database_public_cloud_VMs[[#This Row],[Rate]])</f>
        <v>0.11251386812821758</v>
      </c>
    </row>
    <row r="40" spans="1:27" x14ac:dyDescent="0.45">
      <c r="A40" s="24" t="s">
        <v>231</v>
      </c>
      <c r="B40" t="s">
        <v>12</v>
      </c>
      <c r="C40" s="25" t="s">
        <v>187</v>
      </c>
      <c r="D40" t="s">
        <v>170</v>
      </c>
      <c r="E40" t="s">
        <v>171</v>
      </c>
      <c r="F40" t="s">
        <v>228</v>
      </c>
      <c r="G40" s="26">
        <v>2</v>
      </c>
      <c r="H40" s="26">
        <v>4</v>
      </c>
      <c r="I40" s="26">
        <v>0</v>
      </c>
      <c r="J40" s="27" t="s">
        <v>173</v>
      </c>
      <c r="K40" s="27" t="s">
        <v>174</v>
      </c>
      <c r="L40" s="27" t="s">
        <v>229</v>
      </c>
      <c r="M40" t="s">
        <v>190</v>
      </c>
      <c r="N40" t="s">
        <v>188</v>
      </c>
      <c r="O40" t="s">
        <v>188</v>
      </c>
      <c r="P40" t="s">
        <v>179</v>
      </c>
      <c r="Q40" t="s">
        <v>191</v>
      </c>
      <c r="R40" t="s">
        <v>181</v>
      </c>
      <c r="S40" t="s">
        <v>31</v>
      </c>
      <c r="T40" t="s">
        <v>31</v>
      </c>
      <c r="U40" t="s">
        <v>31</v>
      </c>
      <c r="V40" t="s">
        <v>31</v>
      </c>
      <c r="W40" t="s">
        <v>182</v>
      </c>
      <c r="X40" t="s">
        <v>183</v>
      </c>
      <c r="Y40" s="28">
        <v>0.12659999999999999</v>
      </c>
      <c r="Z40" t="str">
        <f>IF(database_public_cloud_VMs[[#This Row],[Vendor]]="AWS","USD","AUD")</f>
        <v>USD</v>
      </c>
      <c r="AA40" s="29">
        <f>IF(database_public_cloud_VMs[[#This Row],[Currency]]="USD",(database_public_cloud_VMs[[#This Row],[Rate]]*param_exchange_rate)/(1+param_discount_aws),database_public_cloud_VMs[[#This Row],[Rate]])</f>
        <v>0.15601594419531592</v>
      </c>
    </row>
    <row r="41" spans="1:27" x14ac:dyDescent="0.45">
      <c r="A41" s="24" t="s">
        <v>232</v>
      </c>
      <c r="B41" t="s">
        <v>12</v>
      </c>
      <c r="C41" s="25" t="s">
        <v>169</v>
      </c>
      <c r="D41" t="s">
        <v>170</v>
      </c>
      <c r="E41" t="s">
        <v>171</v>
      </c>
      <c r="F41" t="s">
        <v>228</v>
      </c>
      <c r="G41" s="26">
        <v>2</v>
      </c>
      <c r="H41" s="26">
        <v>4</v>
      </c>
      <c r="I41" s="26">
        <v>0</v>
      </c>
      <c r="J41" s="27" t="s">
        <v>173</v>
      </c>
      <c r="K41" s="27" t="s">
        <v>174</v>
      </c>
      <c r="L41" s="27" t="s">
        <v>229</v>
      </c>
      <c r="M41" t="s">
        <v>176</v>
      </c>
      <c r="N41" t="s">
        <v>177</v>
      </c>
      <c r="O41" t="s">
        <v>178</v>
      </c>
      <c r="P41" t="s">
        <v>179</v>
      </c>
      <c r="Q41" t="s">
        <v>198</v>
      </c>
      <c r="R41" t="s">
        <v>181</v>
      </c>
      <c r="S41" t="s">
        <v>31</v>
      </c>
      <c r="T41" t="s">
        <v>31</v>
      </c>
      <c r="U41" t="s">
        <v>31</v>
      </c>
      <c r="V41" t="s">
        <v>31</v>
      </c>
      <c r="W41" t="s">
        <v>182</v>
      </c>
      <c r="X41" t="s">
        <v>183</v>
      </c>
      <c r="Y41" s="28">
        <v>7.1199999999999999E-2</v>
      </c>
      <c r="Z41" t="str">
        <f>IF(database_public_cloud_VMs[[#This Row],[Vendor]]="AWS","USD","AUD")</f>
        <v>USD</v>
      </c>
      <c r="AA41" s="29">
        <f>IF(database_public_cloud_VMs[[#This Row],[Currency]]="USD",(database_public_cloud_VMs[[#This Row],[Rate]]*param_exchange_rate)/(1+param_discount_aws),database_public_cloud_VMs[[#This Row],[Rate]])</f>
        <v>8.774356419199443E-2</v>
      </c>
    </row>
    <row r="42" spans="1:27" x14ac:dyDescent="0.45">
      <c r="A42" s="24" t="s">
        <v>233</v>
      </c>
      <c r="B42" t="s">
        <v>12</v>
      </c>
      <c r="C42" s="25" t="s">
        <v>169</v>
      </c>
      <c r="D42" t="s">
        <v>170</v>
      </c>
      <c r="E42" t="s">
        <v>171</v>
      </c>
      <c r="F42" t="s">
        <v>228</v>
      </c>
      <c r="G42" s="26">
        <v>2</v>
      </c>
      <c r="H42" s="26">
        <v>4</v>
      </c>
      <c r="I42" s="26">
        <v>0</v>
      </c>
      <c r="J42" s="27" t="s">
        <v>173</v>
      </c>
      <c r="K42" s="27" t="s">
        <v>174</v>
      </c>
      <c r="L42" s="27" t="s">
        <v>229</v>
      </c>
      <c r="M42" t="s">
        <v>176</v>
      </c>
      <c r="N42" t="s">
        <v>177</v>
      </c>
      <c r="O42" t="s">
        <v>185</v>
      </c>
      <c r="P42" t="s">
        <v>179</v>
      </c>
      <c r="Q42" t="s">
        <v>198</v>
      </c>
      <c r="R42" t="s">
        <v>181</v>
      </c>
      <c r="S42" t="s">
        <v>31</v>
      </c>
      <c r="T42" t="s">
        <v>31</v>
      </c>
      <c r="U42" t="s">
        <v>31</v>
      </c>
      <c r="V42" t="s">
        <v>31</v>
      </c>
      <c r="W42" t="s">
        <v>182</v>
      </c>
      <c r="X42" t="s">
        <v>183</v>
      </c>
      <c r="Y42" s="28">
        <v>5.7299999999999997E-2</v>
      </c>
      <c r="Z42" t="str">
        <f>IF(database_public_cloud_VMs[[#This Row],[Vendor]]="AWS","USD","AUD")</f>
        <v>USD</v>
      </c>
      <c r="AA42" s="29">
        <f>IF(database_public_cloud_VMs[[#This Row],[Currency]]="USD",(database_public_cloud_VMs[[#This Row],[Rate]]*param_exchange_rate)/(1+param_discount_aws),database_public_cloud_VMs[[#This Row],[Rate]])</f>
        <v>7.0613851519680901E-2</v>
      </c>
    </row>
    <row r="43" spans="1:27" x14ac:dyDescent="0.45">
      <c r="A43" s="24" t="s">
        <v>234</v>
      </c>
      <c r="B43" t="s">
        <v>12</v>
      </c>
      <c r="C43" s="25" t="s">
        <v>187</v>
      </c>
      <c r="D43" t="s">
        <v>170</v>
      </c>
      <c r="E43" t="s">
        <v>171</v>
      </c>
      <c r="F43" t="s">
        <v>228</v>
      </c>
      <c r="G43" s="26">
        <v>2</v>
      </c>
      <c r="H43" s="26">
        <v>4</v>
      </c>
      <c r="I43" s="26">
        <v>0</v>
      </c>
      <c r="J43" s="27" t="s">
        <v>173</v>
      </c>
      <c r="K43" s="27" t="s">
        <v>174</v>
      </c>
      <c r="L43" s="27" t="s">
        <v>229</v>
      </c>
      <c r="M43" t="s">
        <v>176</v>
      </c>
      <c r="N43" t="s">
        <v>188</v>
      </c>
      <c r="O43" t="s">
        <v>188</v>
      </c>
      <c r="P43" t="s">
        <v>179</v>
      </c>
      <c r="Q43" t="s">
        <v>198</v>
      </c>
      <c r="R43" t="s">
        <v>181</v>
      </c>
      <c r="S43" t="s">
        <v>31</v>
      </c>
      <c r="T43" t="s">
        <v>31</v>
      </c>
      <c r="U43" t="s">
        <v>31</v>
      </c>
      <c r="V43" t="s">
        <v>31</v>
      </c>
      <c r="W43" t="s">
        <v>182</v>
      </c>
      <c r="X43" t="s">
        <v>183</v>
      </c>
      <c r="Y43" s="28">
        <v>0.1336</v>
      </c>
      <c r="Z43" t="str">
        <f>IF(database_public_cloud_VMs[[#This Row],[Vendor]]="AWS","USD","AUD")</f>
        <v>USD</v>
      </c>
      <c r="AA43" s="29">
        <f>IF(database_public_cloud_VMs[[#This Row],[Currency]]="USD",(database_public_cloud_VMs[[#This Row],[Rate]]*param_exchange_rate)/(1+param_discount_aws),database_public_cloud_VMs[[#This Row],[Rate]])</f>
        <v>0.16464241820295583</v>
      </c>
    </row>
    <row r="44" spans="1:27" x14ac:dyDescent="0.45">
      <c r="A44" s="24" t="s">
        <v>235</v>
      </c>
      <c r="B44" t="s">
        <v>12</v>
      </c>
      <c r="C44" s="25" t="s">
        <v>169</v>
      </c>
      <c r="D44" t="s">
        <v>170</v>
      </c>
      <c r="E44" t="s">
        <v>171</v>
      </c>
      <c r="F44" t="s">
        <v>228</v>
      </c>
      <c r="G44" s="26">
        <v>2</v>
      </c>
      <c r="H44" s="26">
        <v>4</v>
      </c>
      <c r="I44" s="26">
        <v>0</v>
      </c>
      <c r="J44" s="27" t="s">
        <v>173</v>
      </c>
      <c r="K44" s="27" t="s">
        <v>174</v>
      </c>
      <c r="L44" s="27" t="s">
        <v>229</v>
      </c>
      <c r="M44" t="s">
        <v>176</v>
      </c>
      <c r="N44" t="s">
        <v>177</v>
      </c>
      <c r="O44" t="s">
        <v>178</v>
      </c>
      <c r="P44" t="s">
        <v>179</v>
      </c>
      <c r="Q44" t="s">
        <v>180</v>
      </c>
      <c r="R44" t="s">
        <v>181</v>
      </c>
      <c r="S44" t="s">
        <v>31</v>
      </c>
      <c r="T44" t="s">
        <v>31</v>
      </c>
      <c r="U44" t="s">
        <v>31</v>
      </c>
      <c r="V44" t="s">
        <v>31</v>
      </c>
      <c r="W44" t="s">
        <v>182</v>
      </c>
      <c r="X44" t="s">
        <v>183</v>
      </c>
      <c r="Y44" s="28">
        <v>4.6199999999999998E-2</v>
      </c>
      <c r="Z44" t="str">
        <f>IF(database_public_cloud_VMs[[#This Row],[Vendor]]="AWS","USD","AUD")</f>
        <v>USD</v>
      </c>
      <c r="AA44" s="29">
        <f>IF(database_public_cloud_VMs[[#This Row],[Currency]]="USD",(database_public_cloud_VMs[[#This Row],[Rate]]*param_exchange_rate)/(1+param_discount_aws),database_public_cloud_VMs[[#This Row],[Rate]])</f>
        <v>5.6934728450423355E-2</v>
      </c>
    </row>
    <row r="45" spans="1:27" x14ac:dyDescent="0.45">
      <c r="A45" s="24" t="s">
        <v>236</v>
      </c>
      <c r="B45" t="s">
        <v>12</v>
      </c>
      <c r="C45" s="25" t="s">
        <v>169</v>
      </c>
      <c r="D45" t="s">
        <v>170</v>
      </c>
      <c r="E45" t="s">
        <v>171</v>
      </c>
      <c r="F45" t="s">
        <v>228</v>
      </c>
      <c r="G45" s="26">
        <v>2</v>
      </c>
      <c r="H45" s="26">
        <v>4</v>
      </c>
      <c r="I45" s="26">
        <v>0</v>
      </c>
      <c r="J45" s="27" t="s">
        <v>173</v>
      </c>
      <c r="K45" s="27" t="s">
        <v>174</v>
      </c>
      <c r="L45" s="27" t="s">
        <v>229</v>
      </c>
      <c r="M45" t="s">
        <v>176</v>
      </c>
      <c r="N45" t="s">
        <v>177</v>
      </c>
      <c r="O45" t="s">
        <v>185</v>
      </c>
      <c r="P45" t="s">
        <v>179</v>
      </c>
      <c r="Q45" t="s">
        <v>180</v>
      </c>
      <c r="R45" t="s">
        <v>181</v>
      </c>
      <c r="S45" t="s">
        <v>31</v>
      </c>
      <c r="T45" t="s">
        <v>31</v>
      </c>
      <c r="U45" t="s">
        <v>31</v>
      </c>
      <c r="V45" t="s">
        <v>31</v>
      </c>
      <c r="W45" t="s">
        <v>182</v>
      </c>
      <c r="X45" t="s">
        <v>183</v>
      </c>
      <c r="Y45" s="28">
        <v>3.5299999999999998E-2</v>
      </c>
      <c r="Z45" t="str">
        <f>IF(database_public_cloud_VMs[[#This Row],[Vendor]]="AWS","USD","AUD")</f>
        <v>USD</v>
      </c>
      <c r="AA45" s="29">
        <f>IF(database_public_cloud_VMs[[#This Row],[Currency]]="USD",(database_public_cloud_VMs[[#This Row],[Rate]]*param_exchange_rate)/(1+param_discount_aws),database_public_cloud_VMs[[#This Row],[Rate]])</f>
        <v>4.3502076067098355E-2</v>
      </c>
    </row>
    <row r="46" spans="1:27" x14ac:dyDescent="0.45">
      <c r="A46" s="24" t="s">
        <v>237</v>
      </c>
      <c r="B46" t="s">
        <v>12</v>
      </c>
      <c r="C46" s="25" t="s">
        <v>187</v>
      </c>
      <c r="D46" t="s">
        <v>170</v>
      </c>
      <c r="E46" t="s">
        <v>171</v>
      </c>
      <c r="F46" t="s">
        <v>228</v>
      </c>
      <c r="G46" s="26">
        <v>2</v>
      </c>
      <c r="H46" s="26">
        <v>4</v>
      </c>
      <c r="I46" s="26">
        <v>0</v>
      </c>
      <c r="J46" s="27" t="s">
        <v>173</v>
      </c>
      <c r="K46" s="27" t="s">
        <v>174</v>
      </c>
      <c r="L46" s="27" t="s">
        <v>229</v>
      </c>
      <c r="M46" t="s">
        <v>176</v>
      </c>
      <c r="N46" t="s">
        <v>188</v>
      </c>
      <c r="O46" t="s">
        <v>188</v>
      </c>
      <c r="P46" t="s">
        <v>179</v>
      </c>
      <c r="Q46" t="s">
        <v>180</v>
      </c>
      <c r="R46" t="s">
        <v>181</v>
      </c>
      <c r="S46" t="s">
        <v>31</v>
      </c>
      <c r="T46" t="s">
        <v>31</v>
      </c>
      <c r="U46" t="s">
        <v>31</v>
      </c>
      <c r="V46" t="s">
        <v>31</v>
      </c>
      <c r="W46" t="s">
        <v>182</v>
      </c>
      <c r="X46" t="s">
        <v>183</v>
      </c>
      <c r="Y46" s="28">
        <v>7.0599999999999996E-2</v>
      </c>
      <c r="Z46" t="str">
        <f>IF(database_public_cloud_VMs[[#This Row],[Vendor]]="AWS","USD","AUD")</f>
        <v>USD</v>
      </c>
      <c r="AA46" s="29">
        <f>IF(database_public_cloud_VMs[[#This Row],[Currency]]="USD",(database_public_cloud_VMs[[#This Row],[Rate]]*param_exchange_rate)/(1+param_discount_aws),database_public_cloud_VMs[[#This Row],[Rate]])</f>
        <v>8.7004152134196711E-2</v>
      </c>
    </row>
    <row r="47" spans="1:27" x14ac:dyDescent="0.45">
      <c r="A47" s="24" t="s">
        <v>238</v>
      </c>
      <c r="B47" t="s">
        <v>12</v>
      </c>
      <c r="C47" s="25" t="s">
        <v>169</v>
      </c>
      <c r="D47" t="s">
        <v>170</v>
      </c>
      <c r="E47" t="s">
        <v>171</v>
      </c>
      <c r="F47" t="s">
        <v>228</v>
      </c>
      <c r="G47" s="26">
        <v>2</v>
      </c>
      <c r="H47" s="26">
        <v>4</v>
      </c>
      <c r="I47" s="26">
        <v>0</v>
      </c>
      <c r="J47" s="27" t="s">
        <v>173</v>
      </c>
      <c r="K47" s="27" t="s">
        <v>174</v>
      </c>
      <c r="L47" s="27" t="s">
        <v>229</v>
      </c>
      <c r="M47" t="s">
        <v>190</v>
      </c>
      <c r="N47" t="s">
        <v>177</v>
      </c>
      <c r="O47" t="s">
        <v>178</v>
      </c>
      <c r="P47" t="s">
        <v>179</v>
      </c>
      <c r="Q47" t="s">
        <v>198</v>
      </c>
      <c r="R47" t="s">
        <v>181</v>
      </c>
      <c r="S47" t="s">
        <v>31</v>
      </c>
      <c r="T47" t="s">
        <v>31</v>
      </c>
      <c r="U47" t="s">
        <v>31</v>
      </c>
      <c r="V47" t="s">
        <v>31</v>
      </c>
      <c r="W47" t="s">
        <v>182</v>
      </c>
      <c r="X47" t="s">
        <v>183</v>
      </c>
      <c r="Y47" s="28">
        <v>6.7199999999999996E-2</v>
      </c>
      <c r="Z47" t="str">
        <f>IF(database_public_cloud_VMs[[#This Row],[Vendor]]="AWS","USD","AUD")</f>
        <v>USD</v>
      </c>
      <c r="AA47" s="29">
        <f>IF(database_public_cloud_VMs[[#This Row],[Currency]]="USD",(database_public_cloud_VMs[[#This Row],[Rate]]*param_exchange_rate)/(1+param_discount_aws),database_public_cloud_VMs[[#This Row],[Rate]])</f>
        <v>8.2814150473343048E-2</v>
      </c>
    </row>
    <row r="48" spans="1:27" x14ac:dyDescent="0.45">
      <c r="A48" s="24" t="s">
        <v>239</v>
      </c>
      <c r="B48" t="s">
        <v>12</v>
      </c>
      <c r="C48" s="25" t="s">
        <v>169</v>
      </c>
      <c r="D48" t="s">
        <v>170</v>
      </c>
      <c r="E48" t="s">
        <v>171</v>
      </c>
      <c r="F48" t="s">
        <v>228</v>
      </c>
      <c r="G48" s="26">
        <v>2</v>
      </c>
      <c r="H48" s="26">
        <v>4</v>
      </c>
      <c r="I48" s="26">
        <v>0</v>
      </c>
      <c r="J48" s="27" t="s">
        <v>173</v>
      </c>
      <c r="K48" s="27" t="s">
        <v>174</v>
      </c>
      <c r="L48" s="27" t="s">
        <v>229</v>
      </c>
      <c r="M48" t="s">
        <v>190</v>
      </c>
      <c r="N48" t="s">
        <v>177</v>
      </c>
      <c r="O48" t="s">
        <v>185</v>
      </c>
      <c r="P48" t="s">
        <v>179</v>
      </c>
      <c r="Q48" t="s">
        <v>198</v>
      </c>
      <c r="R48" t="s">
        <v>181</v>
      </c>
      <c r="S48" t="s">
        <v>31</v>
      </c>
      <c r="T48" t="s">
        <v>31</v>
      </c>
      <c r="U48" t="s">
        <v>31</v>
      </c>
      <c r="V48" t="s">
        <v>31</v>
      </c>
      <c r="W48" t="s">
        <v>182</v>
      </c>
      <c r="X48" t="s">
        <v>183</v>
      </c>
      <c r="Y48" s="28">
        <v>5.33E-2</v>
      </c>
      <c r="Z48" t="str">
        <f>IF(database_public_cloud_VMs[[#This Row],[Vendor]]="AWS","USD","AUD")</f>
        <v>USD</v>
      </c>
      <c r="AA48" s="29">
        <f>IF(database_public_cloud_VMs[[#This Row],[Currency]]="USD",(database_public_cloud_VMs[[#This Row],[Rate]]*param_exchange_rate)/(1+param_discount_aws),database_public_cloud_VMs[[#This Row],[Rate]])</f>
        <v>6.5684437801029533E-2</v>
      </c>
    </row>
    <row r="49" spans="1:27" x14ac:dyDescent="0.45">
      <c r="A49" s="24" t="s">
        <v>240</v>
      </c>
      <c r="B49" t="s">
        <v>12</v>
      </c>
      <c r="C49" s="25" t="s">
        <v>187</v>
      </c>
      <c r="D49" t="s">
        <v>170</v>
      </c>
      <c r="E49" t="s">
        <v>171</v>
      </c>
      <c r="F49" t="s">
        <v>228</v>
      </c>
      <c r="G49" s="26">
        <v>2</v>
      </c>
      <c r="H49" s="26">
        <v>4</v>
      </c>
      <c r="I49" s="26">
        <v>0</v>
      </c>
      <c r="J49" s="27" t="s">
        <v>173</v>
      </c>
      <c r="K49" s="27" t="s">
        <v>174</v>
      </c>
      <c r="L49" s="27" t="s">
        <v>229</v>
      </c>
      <c r="M49" t="s">
        <v>190</v>
      </c>
      <c r="N49" t="s">
        <v>188</v>
      </c>
      <c r="O49" t="s">
        <v>188</v>
      </c>
      <c r="P49" t="s">
        <v>179</v>
      </c>
      <c r="Q49" t="s">
        <v>198</v>
      </c>
      <c r="R49" t="s">
        <v>181</v>
      </c>
      <c r="S49" t="s">
        <v>31</v>
      </c>
      <c r="T49" t="s">
        <v>31</v>
      </c>
      <c r="U49" t="s">
        <v>31</v>
      </c>
      <c r="V49" t="s">
        <v>31</v>
      </c>
      <c r="W49" t="s">
        <v>182</v>
      </c>
      <c r="X49" t="s">
        <v>183</v>
      </c>
      <c r="Y49" s="28">
        <v>0.12959999999999999</v>
      </c>
      <c r="Z49" t="str">
        <f>IF(database_public_cloud_VMs[[#This Row],[Vendor]]="AWS","USD","AUD")</f>
        <v>USD</v>
      </c>
      <c r="AA49" s="29">
        <f>IF(database_public_cloud_VMs[[#This Row],[Currency]]="USD",(database_public_cloud_VMs[[#This Row],[Rate]]*param_exchange_rate)/(1+param_discount_aws),database_public_cloud_VMs[[#This Row],[Rate]])</f>
        <v>0.15971300448430445</v>
      </c>
    </row>
    <row r="50" spans="1:27" x14ac:dyDescent="0.45">
      <c r="A50" s="24" t="s">
        <v>241</v>
      </c>
      <c r="B50" t="s">
        <v>12</v>
      </c>
      <c r="C50" s="25" t="s">
        <v>169</v>
      </c>
      <c r="D50" t="s">
        <v>170</v>
      </c>
      <c r="E50" t="s">
        <v>171</v>
      </c>
      <c r="F50" t="s">
        <v>228</v>
      </c>
      <c r="G50" s="26">
        <v>2</v>
      </c>
      <c r="H50" s="26">
        <v>4</v>
      </c>
      <c r="I50" s="26">
        <v>0</v>
      </c>
      <c r="J50" s="27" t="s">
        <v>173</v>
      </c>
      <c r="K50" s="27" t="s">
        <v>174</v>
      </c>
      <c r="L50" s="27" t="s">
        <v>229</v>
      </c>
      <c r="M50" t="s">
        <v>190</v>
      </c>
      <c r="N50" t="s">
        <v>177</v>
      </c>
      <c r="O50" t="s">
        <v>178</v>
      </c>
      <c r="P50" t="s">
        <v>179</v>
      </c>
      <c r="Q50" t="s">
        <v>180</v>
      </c>
      <c r="R50" t="s">
        <v>181</v>
      </c>
      <c r="S50" t="s">
        <v>31</v>
      </c>
      <c r="T50" t="s">
        <v>31</v>
      </c>
      <c r="U50" t="s">
        <v>31</v>
      </c>
      <c r="V50" t="s">
        <v>31</v>
      </c>
      <c r="W50" t="s">
        <v>182</v>
      </c>
      <c r="X50" t="s">
        <v>183</v>
      </c>
      <c r="Y50" s="28">
        <v>4.2200000000000001E-2</v>
      </c>
      <c r="Z50" t="str">
        <f>IF(database_public_cloud_VMs[[#This Row],[Vendor]]="AWS","USD","AUD")</f>
        <v>USD</v>
      </c>
      <c r="AA50" s="29">
        <f>IF(database_public_cloud_VMs[[#This Row],[Currency]]="USD",(database_public_cloud_VMs[[#This Row],[Rate]]*param_exchange_rate)/(1+param_discount_aws),database_public_cloud_VMs[[#This Row],[Rate]])</f>
        <v>5.2005314731771973E-2</v>
      </c>
    </row>
    <row r="51" spans="1:27" x14ac:dyDescent="0.45">
      <c r="A51" s="24" t="s">
        <v>242</v>
      </c>
      <c r="B51" t="s">
        <v>12</v>
      </c>
      <c r="C51" s="25" t="s">
        <v>169</v>
      </c>
      <c r="D51" t="s">
        <v>170</v>
      </c>
      <c r="E51" t="s">
        <v>171</v>
      </c>
      <c r="F51" t="s">
        <v>228</v>
      </c>
      <c r="G51" s="26">
        <v>2</v>
      </c>
      <c r="H51" s="26">
        <v>4</v>
      </c>
      <c r="I51" s="26">
        <v>0</v>
      </c>
      <c r="J51" s="27" t="s">
        <v>173</v>
      </c>
      <c r="K51" s="27" t="s">
        <v>174</v>
      </c>
      <c r="L51" s="27" t="s">
        <v>229</v>
      </c>
      <c r="M51" t="s">
        <v>190</v>
      </c>
      <c r="N51" t="s">
        <v>177</v>
      </c>
      <c r="O51" t="s">
        <v>185</v>
      </c>
      <c r="P51" t="s">
        <v>179</v>
      </c>
      <c r="Q51" t="s">
        <v>180</v>
      </c>
      <c r="R51" t="s">
        <v>181</v>
      </c>
      <c r="S51" t="s">
        <v>31</v>
      </c>
      <c r="T51" t="s">
        <v>31</v>
      </c>
      <c r="U51" t="s">
        <v>31</v>
      </c>
      <c r="V51" t="s">
        <v>31</v>
      </c>
      <c r="W51" t="s">
        <v>182</v>
      </c>
      <c r="X51" t="s">
        <v>183</v>
      </c>
      <c r="Y51" s="28">
        <v>3.1300000000000001E-2</v>
      </c>
      <c r="Z51" t="str">
        <f>IF(database_public_cloud_VMs[[#This Row],[Vendor]]="AWS","USD","AUD")</f>
        <v>USD</v>
      </c>
      <c r="AA51" s="29">
        <f>IF(database_public_cloud_VMs[[#This Row],[Currency]]="USD",(database_public_cloud_VMs[[#This Row],[Rate]]*param_exchange_rate)/(1+param_discount_aws),database_public_cloud_VMs[[#This Row],[Rate]])</f>
        <v>3.8572662348446987E-2</v>
      </c>
    </row>
    <row r="52" spans="1:27" x14ac:dyDescent="0.45">
      <c r="A52" s="24" t="s">
        <v>243</v>
      </c>
      <c r="B52" t="s">
        <v>12</v>
      </c>
      <c r="C52" s="25" t="s">
        <v>187</v>
      </c>
      <c r="D52" t="s">
        <v>170</v>
      </c>
      <c r="E52" t="s">
        <v>171</v>
      </c>
      <c r="F52" t="s">
        <v>228</v>
      </c>
      <c r="G52" s="26">
        <v>2</v>
      </c>
      <c r="H52" s="26">
        <v>4</v>
      </c>
      <c r="I52" s="26">
        <v>0</v>
      </c>
      <c r="J52" s="27" t="s">
        <v>173</v>
      </c>
      <c r="K52" s="27" t="s">
        <v>174</v>
      </c>
      <c r="L52" s="27" t="s">
        <v>229</v>
      </c>
      <c r="M52" t="s">
        <v>190</v>
      </c>
      <c r="N52" t="s">
        <v>188</v>
      </c>
      <c r="O52" t="s">
        <v>188</v>
      </c>
      <c r="P52" t="s">
        <v>179</v>
      </c>
      <c r="Q52" t="s">
        <v>180</v>
      </c>
      <c r="R52" t="s">
        <v>181</v>
      </c>
      <c r="S52" t="s">
        <v>31</v>
      </c>
      <c r="T52" t="s">
        <v>31</v>
      </c>
      <c r="U52" t="s">
        <v>31</v>
      </c>
      <c r="V52" t="s">
        <v>31</v>
      </c>
      <c r="W52" t="s">
        <v>182</v>
      </c>
      <c r="X52" t="s">
        <v>183</v>
      </c>
      <c r="Y52" s="28">
        <v>6.6600000000000006E-2</v>
      </c>
      <c r="Z52" t="str">
        <f>IF(database_public_cloud_VMs[[#This Row],[Vendor]]="AWS","USD","AUD")</f>
        <v>USD</v>
      </c>
      <c r="AA52" s="29">
        <f>IF(database_public_cloud_VMs[[#This Row],[Currency]]="USD",(database_public_cloud_VMs[[#This Row],[Rate]]*param_exchange_rate)/(1+param_discount_aws),database_public_cloud_VMs[[#This Row],[Rate]])</f>
        <v>8.2074738415545356E-2</v>
      </c>
    </row>
    <row r="53" spans="1:27" x14ac:dyDescent="0.45">
      <c r="A53" s="24" t="s">
        <v>244</v>
      </c>
      <c r="B53" t="s">
        <v>12</v>
      </c>
      <c r="C53" s="25" t="s">
        <v>169</v>
      </c>
      <c r="D53" t="s">
        <v>170</v>
      </c>
      <c r="E53" t="s">
        <v>171</v>
      </c>
      <c r="F53" t="s">
        <v>228</v>
      </c>
      <c r="G53" s="26">
        <v>2</v>
      </c>
      <c r="H53" s="26">
        <v>4</v>
      </c>
      <c r="I53" s="26">
        <v>0</v>
      </c>
      <c r="J53" s="27" t="s">
        <v>173</v>
      </c>
      <c r="K53" s="27" t="s">
        <v>174</v>
      </c>
      <c r="L53" s="27" t="s">
        <v>229</v>
      </c>
      <c r="M53" t="s">
        <v>176</v>
      </c>
      <c r="N53" t="s">
        <v>177</v>
      </c>
      <c r="O53" t="s">
        <v>178</v>
      </c>
      <c r="P53" t="s">
        <v>179</v>
      </c>
      <c r="Q53" t="s">
        <v>191</v>
      </c>
      <c r="R53" t="s">
        <v>181</v>
      </c>
      <c r="S53" t="s">
        <v>31</v>
      </c>
      <c r="T53" t="s">
        <v>31</v>
      </c>
      <c r="U53" t="s">
        <v>31</v>
      </c>
      <c r="V53" t="s">
        <v>31</v>
      </c>
      <c r="W53" t="s">
        <v>182</v>
      </c>
      <c r="X53" t="s">
        <v>183</v>
      </c>
      <c r="Y53" s="28">
        <v>0.1062</v>
      </c>
      <c r="Z53" t="str">
        <f>IF(database_public_cloud_VMs[[#This Row],[Vendor]]="AWS","USD","AUD")</f>
        <v>USD</v>
      </c>
      <c r="AA53" s="29">
        <f>IF(database_public_cloud_VMs[[#This Row],[Currency]]="USD",(database_public_cloud_VMs[[#This Row],[Rate]]*param_exchange_rate)/(1+param_discount_aws),database_public_cloud_VMs[[#This Row],[Rate]])</f>
        <v>0.13087593423019392</v>
      </c>
    </row>
    <row r="54" spans="1:27" x14ac:dyDescent="0.45">
      <c r="A54" s="24" t="s">
        <v>245</v>
      </c>
      <c r="B54" t="s">
        <v>12</v>
      </c>
      <c r="C54" s="25" t="s">
        <v>169</v>
      </c>
      <c r="D54" t="s">
        <v>170</v>
      </c>
      <c r="E54" t="s">
        <v>171</v>
      </c>
      <c r="F54" t="s">
        <v>228</v>
      </c>
      <c r="G54" s="26">
        <v>2</v>
      </c>
      <c r="H54" s="26">
        <v>4</v>
      </c>
      <c r="I54" s="26">
        <v>0</v>
      </c>
      <c r="J54" s="27" t="s">
        <v>173</v>
      </c>
      <c r="K54" s="27" t="s">
        <v>174</v>
      </c>
      <c r="L54" s="27" t="s">
        <v>229</v>
      </c>
      <c r="M54" t="s">
        <v>176</v>
      </c>
      <c r="N54" t="s">
        <v>177</v>
      </c>
      <c r="O54" t="s">
        <v>185</v>
      </c>
      <c r="P54" t="s">
        <v>179</v>
      </c>
      <c r="Q54" t="s">
        <v>191</v>
      </c>
      <c r="R54" t="s">
        <v>181</v>
      </c>
      <c r="S54" t="s">
        <v>31</v>
      </c>
      <c r="T54" t="s">
        <v>31</v>
      </c>
      <c r="U54" t="s">
        <v>31</v>
      </c>
      <c r="V54" t="s">
        <v>31</v>
      </c>
      <c r="W54" t="s">
        <v>182</v>
      </c>
      <c r="X54" t="s">
        <v>183</v>
      </c>
      <c r="Y54" s="28">
        <v>9.5299999999999996E-2</v>
      </c>
      <c r="Z54" t="str">
        <f>IF(database_public_cloud_VMs[[#This Row],[Vendor]]="AWS","USD","AUD")</f>
        <v>USD</v>
      </c>
      <c r="AA54" s="29">
        <f>IF(database_public_cloud_VMs[[#This Row],[Currency]]="USD",(database_public_cloud_VMs[[#This Row],[Rate]]*param_exchange_rate)/(1+param_discount_aws),database_public_cloud_VMs[[#This Row],[Rate]])</f>
        <v>0.11744328184686895</v>
      </c>
    </row>
    <row r="55" spans="1:27" x14ac:dyDescent="0.45">
      <c r="A55" s="24" t="s">
        <v>246</v>
      </c>
      <c r="B55" t="s">
        <v>12</v>
      </c>
      <c r="C55" s="25" t="s">
        <v>187</v>
      </c>
      <c r="D55" t="s">
        <v>170</v>
      </c>
      <c r="E55" t="s">
        <v>171</v>
      </c>
      <c r="F55" t="s">
        <v>228</v>
      </c>
      <c r="G55" s="26">
        <v>2</v>
      </c>
      <c r="H55" s="26">
        <v>4</v>
      </c>
      <c r="I55" s="26">
        <v>0</v>
      </c>
      <c r="J55" s="27" t="s">
        <v>173</v>
      </c>
      <c r="K55" s="27" t="s">
        <v>174</v>
      </c>
      <c r="L55" s="27" t="s">
        <v>229</v>
      </c>
      <c r="M55" t="s">
        <v>176</v>
      </c>
      <c r="N55" t="s">
        <v>188</v>
      </c>
      <c r="O55" t="s">
        <v>188</v>
      </c>
      <c r="P55" t="s">
        <v>179</v>
      </c>
      <c r="Q55" t="s">
        <v>191</v>
      </c>
      <c r="R55" t="s">
        <v>181</v>
      </c>
      <c r="S55" t="s">
        <v>31</v>
      </c>
      <c r="T55" t="s">
        <v>31</v>
      </c>
      <c r="U55" t="s">
        <v>31</v>
      </c>
      <c r="V55" t="s">
        <v>31</v>
      </c>
      <c r="W55" t="s">
        <v>182</v>
      </c>
      <c r="X55" t="s">
        <v>183</v>
      </c>
      <c r="Y55" s="28">
        <v>0.13059999999999999</v>
      </c>
      <c r="Z55" t="str">
        <f>IF(database_public_cloud_VMs[[#This Row],[Vendor]]="AWS","USD","AUD")</f>
        <v>USD</v>
      </c>
      <c r="AA55" s="29">
        <f>IF(database_public_cloud_VMs[[#This Row],[Currency]]="USD",(database_public_cloud_VMs[[#This Row],[Rate]]*param_exchange_rate)/(1+param_discount_aws),database_public_cloud_VMs[[#This Row],[Rate]])</f>
        <v>0.1609453579139673</v>
      </c>
    </row>
    <row r="56" spans="1:27" x14ac:dyDescent="0.45">
      <c r="A56" s="24" t="s">
        <v>247</v>
      </c>
      <c r="B56" t="s">
        <v>12</v>
      </c>
      <c r="C56" s="25" t="s">
        <v>169</v>
      </c>
      <c r="D56" t="s">
        <v>170</v>
      </c>
      <c r="E56" t="s">
        <v>171</v>
      </c>
      <c r="F56" t="s">
        <v>248</v>
      </c>
      <c r="G56" s="26">
        <v>1</v>
      </c>
      <c r="H56" s="26">
        <v>2</v>
      </c>
      <c r="I56" s="26">
        <v>0</v>
      </c>
      <c r="J56" s="27" t="s">
        <v>173</v>
      </c>
      <c r="K56" s="27" t="s">
        <v>174</v>
      </c>
      <c r="L56" s="27" t="s">
        <v>249</v>
      </c>
      <c r="M56" t="s">
        <v>176</v>
      </c>
      <c r="N56" t="s">
        <v>177</v>
      </c>
      <c r="O56" t="s">
        <v>178</v>
      </c>
      <c r="P56" t="s">
        <v>179</v>
      </c>
      <c r="Q56" t="s">
        <v>198</v>
      </c>
      <c r="R56" t="s">
        <v>181</v>
      </c>
      <c r="S56" t="s">
        <v>31</v>
      </c>
      <c r="T56" t="s">
        <v>31</v>
      </c>
      <c r="U56" t="s">
        <v>31</v>
      </c>
      <c r="V56" t="s">
        <v>31</v>
      </c>
      <c r="W56" t="s">
        <v>182</v>
      </c>
      <c r="X56" t="s">
        <v>183</v>
      </c>
      <c r="Y56" s="28">
        <v>3.61E-2</v>
      </c>
      <c r="Z56" t="str">
        <f>IF(database_public_cloud_VMs[[#This Row],[Vendor]]="AWS","USD","AUD")</f>
        <v>USD</v>
      </c>
      <c r="AA56" s="29">
        <f>IF(database_public_cloud_VMs[[#This Row],[Currency]]="USD",(database_public_cloud_VMs[[#This Row],[Rate]]*param_exchange_rate)/(1+param_discount_aws),database_public_cloud_VMs[[#This Row],[Rate]])</f>
        <v>4.4487958810828634E-2</v>
      </c>
    </row>
    <row r="57" spans="1:27" x14ac:dyDescent="0.45">
      <c r="A57" s="24" t="s">
        <v>250</v>
      </c>
      <c r="B57" t="s">
        <v>12</v>
      </c>
      <c r="C57" s="25" t="s">
        <v>169</v>
      </c>
      <c r="D57" t="s">
        <v>170</v>
      </c>
      <c r="E57" t="s">
        <v>171</v>
      </c>
      <c r="F57" t="s">
        <v>248</v>
      </c>
      <c r="G57" s="26">
        <v>1</v>
      </c>
      <c r="H57" s="26">
        <v>2</v>
      </c>
      <c r="I57" s="26">
        <v>0</v>
      </c>
      <c r="J57" s="27" t="s">
        <v>173</v>
      </c>
      <c r="K57" s="27" t="s">
        <v>174</v>
      </c>
      <c r="L57" s="27" t="s">
        <v>249</v>
      </c>
      <c r="M57" t="s">
        <v>176</v>
      </c>
      <c r="N57" t="s">
        <v>177</v>
      </c>
      <c r="O57" t="s">
        <v>185</v>
      </c>
      <c r="P57" t="s">
        <v>179</v>
      </c>
      <c r="Q57" t="s">
        <v>198</v>
      </c>
      <c r="R57" t="s">
        <v>181</v>
      </c>
      <c r="S57" t="s">
        <v>31</v>
      </c>
      <c r="T57" t="s">
        <v>31</v>
      </c>
      <c r="U57" t="s">
        <v>31</v>
      </c>
      <c r="V57" t="s">
        <v>31</v>
      </c>
      <c r="W57" t="s">
        <v>182</v>
      </c>
      <c r="X57" t="s">
        <v>183</v>
      </c>
      <c r="Y57" s="28">
        <v>2.87E-2</v>
      </c>
      <c r="Z57" t="str">
        <f>IF(database_public_cloud_VMs[[#This Row],[Vendor]]="AWS","USD","AUD")</f>
        <v>USD</v>
      </c>
      <c r="AA57" s="29">
        <f>IF(database_public_cloud_VMs[[#This Row],[Currency]]="USD",(database_public_cloud_VMs[[#This Row],[Rate]]*param_exchange_rate)/(1+param_discount_aws),database_public_cloud_VMs[[#This Row],[Rate]])</f>
        <v>3.5368543431323597E-2</v>
      </c>
    </row>
    <row r="58" spans="1:27" x14ac:dyDescent="0.45">
      <c r="A58" s="24" t="s">
        <v>251</v>
      </c>
      <c r="B58" t="s">
        <v>12</v>
      </c>
      <c r="C58" s="25" t="s">
        <v>187</v>
      </c>
      <c r="D58" t="s">
        <v>170</v>
      </c>
      <c r="E58" t="s">
        <v>171</v>
      </c>
      <c r="F58" t="s">
        <v>248</v>
      </c>
      <c r="G58" s="26">
        <v>1</v>
      </c>
      <c r="H58" s="26">
        <v>2</v>
      </c>
      <c r="I58" s="26">
        <v>0</v>
      </c>
      <c r="J58" s="27" t="s">
        <v>173</v>
      </c>
      <c r="K58" s="27" t="s">
        <v>174</v>
      </c>
      <c r="L58" s="27" t="s">
        <v>249</v>
      </c>
      <c r="M58" t="s">
        <v>176</v>
      </c>
      <c r="N58" t="s">
        <v>188</v>
      </c>
      <c r="O58" t="s">
        <v>188</v>
      </c>
      <c r="P58" t="s">
        <v>179</v>
      </c>
      <c r="Q58" t="s">
        <v>198</v>
      </c>
      <c r="R58" t="s">
        <v>181</v>
      </c>
      <c r="S58" t="s">
        <v>31</v>
      </c>
      <c r="T58" t="s">
        <v>31</v>
      </c>
      <c r="U58" t="s">
        <v>31</v>
      </c>
      <c r="V58" t="s">
        <v>31</v>
      </c>
      <c r="W58" t="s">
        <v>182</v>
      </c>
      <c r="X58" t="s">
        <v>183</v>
      </c>
      <c r="Y58" s="28">
        <v>6.6299999999999998E-2</v>
      </c>
      <c r="Z58" t="str">
        <f>IF(database_public_cloud_VMs[[#This Row],[Vendor]]="AWS","USD","AUD")</f>
        <v>USD</v>
      </c>
      <c r="AA58" s="29">
        <f>IF(database_public_cloud_VMs[[#This Row],[Currency]]="USD",(database_public_cloud_VMs[[#This Row],[Rate]]*param_exchange_rate)/(1+param_discount_aws),database_public_cloud_VMs[[#This Row],[Rate]])</f>
        <v>8.1705032386646489E-2</v>
      </c>
    </row>
    <row r="59" spans="1:27" x14ac:dyDescent="0.45">
      <c r="A59" s="24" t="s">
        <v>252</v>
      </c>
      <c r="B59" t="s">
        <v>12</v>
      </c>
      <c r="C59" s="25" t="s">
        <v>169</v>
      </c>
      <c r="D59" t="s">
        <v>170</v>
      </c>
      <c r="E59" t="s">
        <v>171</v>
      </c>
      <c r="F59" t="s">
        <v>248</v>
      </c>
      <c r="G59" s="26">
        <v>1</v>
      </c>
      <c r="H59" s="26">
        <v>2</v>
      </c>
      <c r="I59" s="26">
        <v>0</v>
      </c>
      <c r="J59" s="27" t="s">
        <v>173</v>
      </c>
      <c r="K59" s="27" t="s">
        <v>174</v>
      </c>
      <c r="L59" s="27" t="s">
        <v>249</v>
      </c>
      <c r="M59" t="s">
        <v>190</v>
      </c>
      <c r="N59" t="s">
        <v>177</v>
      </c>
      <c r="O59" t="s">
        <v>178</v>
      </c>
      <c r="P59" t="s">
        <v>179</v>
      </c>
      <c r="Q59" t="s">
        <v>191</v>
      </c>
      <c r="R59" t="s">
        <v>181</v>
      </c>
      <c r="S59" t="s">
        <v>31</v>
      </c>
      <c r="T59" t="s">
        <v>31</v>
      </c>
      <c r="U59" t="s">
        <v>31</v>
      </c>
      <c r="V59" t="s">
        <v>31</v>
      </c>
      <c r="W59" t="s">
        <v>182</v>
      </c>
      <c r="X59" t="s">
        <v>183</v>
      </c>
      <c r="Y59" s="28">
        <v>8.1100000000000005E-2</v>
      </c>
      <c r="Z59" t="str">
        <f>IF(database_public_cloud_VMs[[#This Row],[Vendor]]="AWS","USD","AUD")</f>
        <v>USD</v>
      </c>
      <c r="AA59" s="29">
        <f>IF(database_public_cloud_VMs[[#This Row],[Currency]]="USD",(database_public_cloud_VMs[[#This Row],[Rate]]*param_exchange_rate)/(1+param_discount_aws),database_public_cloud_VMs[[#This Row],[Rate]])</f>
        <v>9.9943863145656578E-2</v>
      </c>
    </row>
    <row r="60" spans="1:27" x14ac:dyDescent="0.45">
      <c r="A60" s="24" t="s">
        <v>253</v>
      </c>
      <c r="B60" t="s">
        <v>12</v>
      </c>
      <c r="C60" s="25" t="s">
        <v>169</v>
      </c>
      <c r="D60" t="s">
        <v>170</v>
      </c>
      <c r="E60" t="s">
        <v>171</v>
      </c>
      <c r="F60" t="s">
        <v>248</v>
      </c>
      <c r="G60" s="26">
        <v>1</v>
      </c>
      <c r="H60" s="26">
        <v>2</v>
      </c>
      <c r="I60" s="26">
        <v>0</v>
      </c>
      <c r="J60" s="27" t="s">
        <v>173</v>
      </c>
      <c r="K60" s="27" t="s">
        <v>174</v>
      </c>
      <c r="L60" s="27" t="s">
        <v>249</v>
      </c>
      <c r="M60" t="s">
        <v>190</v>
      </c>
      <c r="N60" t="s">
        <v>177</v>
      </c>
      <c r="O60" t="s">
        <v>185</v>
      </c>
      <c r="P60" t="s">
        <v>179</v>
      </c>
      <c r="Q60" t="s">
        <v>191</v>
      </c>
      <c r="R60" t="s">
        <v>181</v>
      </c>
      <c r="S60" t="s">
        <v>31</v>
      </c>
      <c r="T60" t="s">
        <v>31</v>
      </c>
      <c r="U60" t="s">
        <v>31</v>
      </c>
      <c r="V60" t="s">
        <v>31</v>
      </c>
      <c r="W60" t="s">
        <v>182</v>
      </c>
      <c r="X60" t="s">
        <v>183</v>
      </c>
      <c r="Y60" s="28">
        <v>7.5700000000000003E-2</v>
      </c>
      <c r="Z60" t="str">
        <f>IF(database_public_cloud_VMs[[#This Row],[Vendor]]="AWS","USD","AUD")</f>
        <v>USD</v>
      </c>
      <c r="AA60" s="29">
        <f>IF(database_public_cloud_VMs[[#This Row],[Currency]]="USD",(database_public_cloud_VMs[[#This Row],[Rate]]*param_exchange_rate)/(1+param_discount_aws),database_public_cloud_VMs[[#This Row],[Rate]])</f>
        <v>9.3289154625477225E-2</v>
      </c>
    </row>
    <row r="61" spans="1:27" x14ac:dyDescent="0.45">
      <c r="A61" s="24" t="s">
        <v>254</v>
      </c>
      <c r="B61" t="s">
        <v>12</v>
      </c>
      <c r="C61" s="25" t="s">
        <v>187</v>
      </c>
      <c r="D61" t="s">
        <v>170</v>
      </c>
      <c r="E61" t="s">
        <v>171</v>
      </c>
      <c r="F61" t="s">
        <v>248</v>
      </c>
      <c r="G61" s="26">
        <v>1</v>
      </c>
      <c r="H61" s="26">
        <v>2</v>
      </c>
      <c r="I61" s="26">
        <v>0</v>
      </c>
      <c r="J61" s="27" t="s">
        <v>173</v>
      </c>
      <c r="K61" s="27" t="s">
        <v>174</v>
      </c>
      <c r="L61" s="27" t="s">
        <v>249</v>
      </c>
      <c r="M61" t="s">
        <v>190</v>
      </c>
      <c r="N61" t="s">
        <v>188</v>
      </c>
      <c r="O61" t="s">
        <v>188</v>
      </c>
      <c r="P61" t="s">
        <v>179</v>
      </c>
      <c r="Q61" t="s">
        <v>191</v>
      </c>
      <c r="R61" t="s">
        <v>181</v>
      </c>
      <c r="S61" t="s">
        <v>31</v>
      </c>
      <c r="T61" t="s">
        <v>31</v>
      </c>
      <c r="U61" t="s">
        <v>31</v>
      </c>
      <c r="V61" t="s">
        <v>31</v>
      </c>
      <c r="W61" t="s">
        <v>182</v>
      </c>
      <c r="X61" t="s">
        <v>183</v>
      </c>
      <c r="Y61" s="28">
        <v>9.3299999999999994E-2</v>
      </c>
      <c r="Z61" t="str">
        <f>IF(database_public_cloud_VMs[[#This Row],[Vendor]]="AWS","USD","AUD")</f>
        <v>USD</v>
      </c>
      <c r="AA61" s="29">
        <f>IF(database_public_cloud_VMs[[#This Row],[Currency]]="USD",(database_public_cloud_VMs[[#This Row],[Rate]]*param_exchange_rate)/(1+param_discount_aws),database_public_cloud_VMs[[#This Row],[Rate]])</f>
        <v>0.11497857498754324</v>
      </c>
    </row>
    <row r="62" spans="1:27" x14ac:dyDescent="0.45">
      <c r="A62" s="24" t="s">
        <v>255</v>
      </c>
      <c r="B62" t="s">
        <v>12</v>
      </c>
      <c r="C62" s="25" t="s">
        <v>169</v>
      </c>
      <c r="D62" t="s">
        <v>170</v>
      </c>
      <c r="E62" t="s">
        <v>171</v>
      </c>
      <c r="F62" t="s">
        <v>248</v>
      </c>
      <c r="G62" s="26">
        <v>1</v>
      </c>
      <c r="H62" s="26">
        <v>2</v>
      </c>
      <c r="I62" s="26">
        <v>0</v>
      </c>
      <c r="J62" s="27" t="s">
        <v>173</v>
      </c>
      <c r="K62" s="27" t="s">
        <v>174</v>
      </c>
      <c r="L62" s="27" t="s">
        <v>249</v>
      </c>
      <c r="M62" t="s">
        <v>190</v>
      </c>
      <c r="N62" t="s">
        <v>177</v>
      </c>
      <c r="O62" t="s">
        <v>178</v>
      </c>
      <c r="P62" t="s">
        <v>179</v>
      </c>
      <c r="Q62" t="s">
        <v>180</v>
      </c>
      <c r="R62" t="s">
        <v>181</v>
      </c>
      <c r="S62" t="s">
        <v>31</v>
      </c>
      <c r="T62" t="s">
        <v>31</v>
      </c>
      <c r="U62" t="s">
        <v>31</v>
      </c>
      <c r="V62" t="s">
        <v>31</v>
      </c>
      <c r="W62" t="s">
        <v>182</v>
      </c>
      <c r="X62" t="s">
        <v>183</v>
      </c>
      <c r="Y62" s="28">
        <v>2.1100000000000001E-2</v>
      </c>
      <c r="Z62" t="str">
        <f>IF(database_public_cloud_VMs[[#This Row],[Vendor]]="AWS","USD","AUD")</f>
        <v>USD</v>
      </c>
      <c r="AA62" s="29">
        <f>IF(database_public_cloud_VMs[[#This Row],[Currency]]="USD",(database_public_cloud_VMs[[#This Row],[Rate]]*param_exchange_rate)/(1+param_discount_aws),database_public_cloud_VMs[[#This Row],[Rate]])</f>
        <v>2.6002657365885987E-2</v>
      </c>
    </row>
    <row r="63" spans="1:27" x14ac:dyDescent="0.45">
      <c r="A63" s="24" t="s">
        <v>256</v>
      </c>
      <c r="B63" t="s">
        <v>12</v>
      </c>
      <c r="C63" s="25" t="s">
        <v>169</v>
      </c>
      <c r="D63" t="s">
        <v>170</v>
      </c>
      <c r="E63" t="s">
        <v>171</v>
      </c>
      <c r="F63" t="s">
        <v>248</v>
      </c>
      <c r="G63" s="26">
        <v>1</v>
      </c>
      <c r="H63" s="26">
        <v>2</v>
      </c>
      <c r="I63" s="26">
        <v>0</v>
      </c>
      <c r="J63" s="27" t="s">
        <v>173</v>
      </c>
      <c r="K63" s="27" t="s">
        <v>174</v>
      </c>
      <c r="L63" s="27" t="s">
        <v>249</v>
      </c>
      <c r="M63" t="s">
        <v>190</v>
      </c>
      <c r="N63" t="s">
        <v>177</v>
      </c>
      <c r="O63" t="s">
        <v>185</v>
      </c>
      <c r="P63" t="s">
        <v>179</v>
      </c>
      <c r="Q63" t="s">
        <v>180</v>
      </c>
      <c r="R63" t="s">
        <v>181</v>
      </c>
      <c r="S63" t="s">
        <v>31</v>
      </c>
      <c r="T63" t="s">
        <v>31</v>
      </c>
      <c r="U63" t="s">
        <v>31</v>
      </c>
      <c r="V63" t="s">
        <v>31</v>
      </c>
      <c r="W63" t="s">
        <v>182</v>
      </c>
      <c r="X63" t="s">
        <v>183</v>
      </c>
      <c r="Y63" s="28">
        <v>1.5699999999999999E-2</v>
      </c>
      <c r="Z63" t="str">
        <f>IF(database_public_cloud_VMs[[#This Row],[Vendor]]="AWS","USD","AUD")</f>
        <v>USD</v>
      </c>
      <c r="AA63" s="29">
        <f>IF(database_public_cloud_VMs[[#This Row],[Currency]]="USD",(database_public_cloud_VMs[[#This Row],[Rate]]*param_exchange_rate)/(1+param_discount_aws),database_public_cloud_VMs[[#This Row],[Rate]])</f>
        <v>1.9347948845706633E-2</v>
      </c>
    </row>
    <row r="64" spans="1:27" x14ac:dyDescent="0.45">
      <c r="A64" s="24" t="s">
        <v>257</v>
      </c>
      <c r="B64" t="s">
        <v>12</v>
      </c>
      <c r="C64" s="25" t="s">
        <v>187</v>
      </c>
      <c r="D64" t="s">
        <v>170</v>
      </c>
      <c r="E64" t="s">
        <v>171</v>
      </c>
      <c r="F64" t="s">
        <v>248</v>
      </c>
      <c r="G64" s="26">
        <v>1</v>
      </c>
      <c r="H64" s="26">
        <v>2</v>
      </c>
      <c r="I64" s="26">
        <v>0</v>
      </c>
      <c r="J64" s="27" t="s">
        <v>173</v>
      </c>
      <c r="K64" s="27" t="s">
        <v>174</v>
      </c>
      <c r="L64" s="27" t="s">
        <v>249</v>
      </c>
      <c r="M64" t="s">
        <v>190</v>
      </c>
      <c r="N64" t="s">
        <v>188</v>
      </c>
      <c r="O64" t="s">
        <v>188</v>
      </c>
      <c r="P64" t="s">
        <v>179</v>
      </c>
      <c r="Q64" t="s">
        <v>180</v>
      </c>
      <c r="R64" t="s">
        <v>181</v>
      </c>
      <c r="S64" t="s">
        <v>31</v>
      </c>
      <c r="T64" t="s">
        <v>31</v>
      </c>
      <c r="U64" t="s">
        <v>31</v>
      </c>
      <c r="V64" t="s">
        <v>31</v>
      </c>
      <c r="W64" t="s">
        <v>182</v>
      </c>
      <c r="X64" t="s">
        <v>183</v>
      </c>
      <c r="Y64" s="28">
        <v>3.3300000000000003E-2</v>
      </c>
      <c r="Z64" t="str">
        <f>IF(database_public_cloud_VMs[[#This Row],[Vendor]]="AWS","USD","AUD")</f>
        <v>USD</v>
      </c>
      <c r="AA64" s="29">
        <f>IF(database_public_cloud_VMs[[#This Row],[Currency]]="USD",(database_public_cloud_VMs[[#This Row],[Rate]]*param_exchange_rate)/(1+param_discount_aws),database_public_cloud_VMs[[#This Row],[Rate]])</f>
        <v>4.1037369207772678E-2</v>
      </c>
    </row>
    <row r="65" spans="1:27" x14ac:dyDescent="0.45">
      <c r="A65" s="24" t="s">
        <v>258</v>
      </c>
      <c r="B65" t="s">
        <v>12</v>
      </c>
      <c r="C65" s="25" t="s">
        <v>169</v>
      </c>
      <c r="D65" t="s">
        <v>170</v>
      </c>
      <c r="E65" t="s">
        <v>171</v>
      </c>
      <c r="F65" t="s">
        <v>248</v>
      </c>
      <c r="G65" s="26">
        <v>1</v>
      </c>
      <c r="H65" s="26">
        <v>2</v>
      </c>
      <c r="I65" s="26">
        <v>0</v>
      </c>
      <c r="J65" s="27" t="s">
        <v>173</v>
      </c>
      <c r="K65" s="27" t="s">
        <v>174</v>
      </c>
      <c r="L65" s="27" t="s">
        <v>249</v>
      </c>
      <c r="M65" t="s">
        <v>190</v>
      </c>
      <c r="N65" t="s">
        <v>177</v>
      </c>
      <c r="O65" t="s">
        <v>178</v>
      </c>
      <c r="P65" t="s">
        <v>179</v>
      </c>
      <c r="Q65" t="s">
        <v>198</v>
      </c>
      <c r="R65" t="s">
        <v>181</v>
      </c>
      <c r="S65" t="s">
        <v>31</v>
      </c>
      <c r="T65" t="s">
        <v>31</v>
      </c>
      <c r="U65" t="s">
        <v>31</v>
      </c>
      <c r="V65" t="s">
        <v>31</v>
      </c>
      <c r="W65" t="s">
        <v>182</v>
      </c>
      <c r="X65" t="s">
        <v>183</v>
      </c>
      <c r="Y65" s="28">
        <v>3.4099999999999998E-2</v>
      </c>
      <c r="Z65" t="str">
        <f>IF(database_public_cloud_VMs[[#This Row],[Vendor]]="AWS","USD","AUD")</f>
        <v>USD</v>
      </c>
      <c r="AA65" s="29">
        <f>IF(database_public_cloud_VMs[[#This Row],[Currency]]="USD",(database_public_cloud_VMs[[#This Row],[Rate]]*param_exchange_rate)/(1+param_discount_aws),database_public_cloud_VMs[[#This Row],[Rate]])</f>
        <v>4.202325195150295E-2</v>
      </c>
    </row>
    <row r="66" spans="1:27" x14ac:dyDescent="0.45">
      <c r="A66" s="24" t="s">
        <v>259</v>
      </c>
      <c r="B66" t="s">
        <v>12</v>
      </c>
      <c r="C66" s="25" t="s">
        <v>169</v>
      </c>
      <c r="D66" t="s">
        <v>170</v>
      </c>
      <c r="E66" t="s">
        <v>171</v>
      </c>
      <c r="F66" t="s">
        <v>248</v>
      </c>
      <c r="G66" s="26">
        <v>1</v>
      </c>
      <c r="H66" s="26">
        <v>2</v>
      </c>
      <c r="I66" s="26">
        <v>0</v>
      </c>
      <c r="J66" s="27" t="s">
        <v>173</v>
      </c>
      <c r="K66" s="27" t="s">
        <v>174</v>
      </c>
      <c r="L66" s="27" t="s">
        <v>249</v>
      </c>
      <c r="M66" t="s">
        <v>190</v>
      </c>
      <c r="N66" t="s">
        <v>177</v>
      </c>
      <c r="O66" t="s">
        <v>185</v>
      </c>
      <c r="P66" t="s">
        <v>179</v>
      </c>
      <c r="Q66" t="s">
        <v>198</v>
      </c>
      <c r="R66" t="s">
        <v>181</v>
      </c>
      <c r="S66" t="s">
        <v>31</v>
      </c>
      <c r="T66" t="s">
        <v>31</v>
      </c>
      <c r="U66" t="s">
        <v>31</v>
      </c>
      <c r="V66" t="s">
        <v>31</v>
      </c>
      <c r="W66" t="s">
        <v>182</v>
      </c>
      <c r="X66" t="s">
        <v>183</v>
      </c>
      <c r="Y66" s="28">
        <v>2.6700000000000002E-2</v>
      </c>
      <c r="Z66" t="str">
        <f>IF(database_public_cloud_VMs[[#This Row],[Vendor]]="AWS","USD","AUD")</f>
        <v>USD</v>
      </c>
      <c r="AA66" s="29">
        <f>IF(database_public_cloud_VMs[[#This Row],[Currency]]="USD",(database_public_cloud_VMs[[#This Row],[Rate]]*param_exchange_rate)/(1+param_discount_aws),database_public_cloud_VMs[[#This Row],[Rate]])</f>
        <v>3.2903836571997913E-2</v>
      </c>
    </row>
    <row r="67" spans="1:27" x14ac:dyDescent="0.45">
      <c r="A67" s="24" t="s">
        <v>260</v>
      </c>
      <c r="B67" t="s">
        <v>12</v>
      </c>
      <c r="C67" s="25" t="s">
        <v>187</v>
      </c>
      <c r="D67" t="s">
        <v>170</v>
      </c>
      <c r="E67" t="s">
        <v>171</v>
      </c>
      <c r="F67" t="s">
        <v>248</v>
      </c>
      <c r="G67" s="26">
        <v>1</v>
      </c>
      <c r="H67" s="26">
        <v>2</v>
      </c>
      <c r="I67" s="26">
        <v>0</v>
      </c>
      <c r="J67" s="27" t="s">
        <v>173</v>
      </c>
      <c r="K67" s="27" t="s">
        <v>174</v>
      </c>
      <c r="L67" s="27" t="s">
        <v>249</v>
      </c>
      <c r="M67" t="s">
        <v>190</v>
      </c>
      <c r="N67" t="s">
        <v>188</v>
      </c>
      <c r="O67" t="s">
        <v>188</v>
      </c>
      <c r="P67" t="s">
        <v>179</v>
      </c>
      <c r="Q67" t="s">
        <v>198</v>
      </c>
      <c r="R67" t="s">
        <v>181</v>
      </c>
      <c r="S67" t="s">
        <v>31</v>
      </c>
      <c r="T67" t="s">
        <v>31</v>
      </c>
      <c r="U67" t="s">
        <v>31</v>
      </c>
      <c r="V67" t="s">
        <v>31</v>
      </c>
      <c r="W67" t="s">
        <v>182</v>
      </c>
      <c r="X67" t="s">
        <v>183</v>
      </c>
      <c r="Y67" s="28">
        <v>6.4299999999999996E-2</v>
      </c>
      <c r="Z67" t="str">
        <f>IF(database_public_cloud_VMs[[#This Row],[Vendor]]="AWS","USD","AUD")</f>
        <v>USD</v>
      </c>
      <c r="AA67" s="29">
        <f>IF(database_public_cloud_VMs[[#This Row],[Currency]]="USD",(database_public_cloud_VMs[[#This Row],[Rate]]*param_exchange_rate)/(1+param_discount_aws),database_public_cloud_VMs[[#This Row],[Rate]])</f>
        <v>7.9240325527320812E-2</v>
      </c>
    </row>
    <row r="68" spans="1:27" x14ac:dyDescent="0.45">
      <c r="A68" s="24" t="s">
        <v>261</v>
      </c>
      <c r="B68" t="s">
        <v>12</v>
      </c>
      <c r="C68" s="25" t="s">
        <v>169</v>
      </c>
      <c r="D68" t="s">
        <v>170</v>
      </c>
      <c r="E68" t="s">
        <v>171</v>
      </c>
      <c r="F68" t="s">
        <v>248</v>
      </c>
      <c r="G68" s="26">
        <v>1</v>
      </c>
      <c r="H68" s="26">
        <v>2</v>
      </c>
      <c r="I68" s="26">
        <v>0</v>
      </c>
      <c r="J68" s="27" t="s">
        <v>173</v>
      </c>
      <c r="K68" s="27" t="s">
        <v>174</v>
      </c>
      <c r="L68" s="27" t="s">
        <v>249</v>
      </c>
      <c r="M68" t="s">
        <v>176</v>
      </c>
      <c r="N68" t="s">
        <v>177</v>
      </c>
      <c r="O68" t="s">
        <v>178</v>
      </c>
      <c r="P68" t="s">
        <v>179</v>
      </c>
      <c r="Q68" t="s">
        <v>191</v>
      </c>
      <c r="R68" t="s">
        <v>181</v>
      </c>
      <c r="S68" t="s">
        <v>31</v>
      </c>
      <c r="T68" t="s">
        <v>31</v>
      </c>
      <c r="U68" t="s">
        <v>31</v>
      </c>
      <c r="V68" t="s">
        <v>31</v>
      </c>
      <c r="W68" t="s">
        <v>182</v>
      </c>
      <c r="X68" t="s">
        <v>183</v>
      </c>
      <c r="Y68" s="28">
        <v>8.3099999999999993E-2</v>
      </c>
      <c r="Z68" t="str">
        <f>IF(database_public_cloud_VMs[[#This Row],[Vendor]]="AWS","USD","AUD")</f>
        <v>USD</v>
      </c>
      <c r="AA68" s="29">
        <f>IF(database_public_cloud_VMs[[#This Row],[Currency]]="USD",(database_public_cloud_VMs[[#This Row],[Rate]]*param_exchange_rate)/(1+param_discount_aws),database_public_cloud_VMs[[#This Row],[Rate]])</f>
        <v>0.10240857000498226</v>
      </c>
    </row>
    <row r="69" spans="1:27" x14ac:dyDescent="0.45">
      <c r="A69" s="24" t="s">
        <v>262</v>
      </c>
      <c r="B69" t="s">
        <v>12</v>
      </c>
      <c r="C69" s="25" t="s">
        <v>169</v>
      </c>
      <c r="D69" t="s">
        <v>170</v>
      </c>
      <c r="E69" t="s">
        <v>171</v>
      </c>
      <c r="F69" t="s">
        <v>248</v>
      </c>
      <c r="G69" s="26">
        <v>1</v>
      </c>
      <c r="H69" s="26">
        <v>2</v>
      </c>
      <c r="I69" s="26">
        <v>0</v>
      </c>
      <c r="J69" s="27" t="s">
        <v>173</v>
      </c>
      <c r="K69" s="27" t="s">
        <v>174</v>
      </c>
      <c r="L69" s="27" t="s">
        <v>249</v>
      </c>
      <c r="M69" t="s">
        <v>176</v>
      </c>
      <c r="N69" t="s">
        <v>177</v>
      </c>
      <c r="O69" t="s">
        <v>185</v>
      </c>
      <c r="P69" t="s">
        <v>179</v>
      </c>
      <c r="Q69" t="s">
        <v>191</v>
      </c>
      <c r="R69" t="s">
        <v>181</v>
      </c>
      <c r="S69" t="s">
        <v>31</v>
      </c>
      <c r="T69" t="s">
        <v>31</v>
      </c>
      <c r="U69" t="s">
        <v>31</v>
      </c>
      <c r="V69" t="s">
        <v>31</v>
      </c>
      <c r="W69" t="s">
        <v>182</v>
      </c>
      <c r="X69" t="s">
        <v>183</v>
      </c>
      <c r="Y69" s="28">
        <v>7.7700000000000005E-2</v>
      </c>
      <c r="Z69" t="str">
        <f>IF(database_public_cloud_VMs[[#This Row],[Vendor]]="AWS","USD","AUD")</f>
        <v>USD</v>
      </c>
      <c r="AA69" s="29">
        <f>IF(database_public_cloud_VMs[[#This Row],[Currency]]="USD",(database_public_cloud_VMs[[#This Row],[Rate]]*param_exchange_rate)/(1+param_discount_aws),database_public_cloud_VMs[[#This Row],[Rate]])</f>
        <v>9.5753861484802916E-2</v>
      </c>
    </row>
    <row r="70" spans="1:27" x14ac:dyDescent="0.45">
      <c r="A70" s="24" t="s">
        <v>263</v>
      </c>
      <c r="B70" t="s">
        <v>12</v>
      </c>
      <c r="C70" s="25" t="s">
        <v>187</v>
      </c>
      <c r="D70" t="s">
        <v>170</v>
      </c>
      <c r="E70" t="s">
        <v>171</v>
      </c>
      <c r="F70" t="s">
        <v>248</v>
      </c>
      <c r="G70" s="26">
        <v>1</v>
      </c>
      <c r="H70" s="26">
        <v>2</v>
      </c>
      <c r="I70" s="26">
        <v>0</v>
      </c>
      <c r="J70" s="27" t="s">
        <v>173</v>
      </c>
      <c r="K70" s="27" t="s">
        <v>174</v>
      </c>
      <c r="L70" s="27" t="s">
        <v>249</v>
      </c>
      <c r="M70" t="s">
        <v>176</v>
      </c>
      <c r="N70" t="s">
        <v>188</v>
      </c>
      <c r="O70" t="s">
        <v>188</v>
      </c>
      <c r="P70" t="s">
        <v>179</v>
      </c>
      <c r="Q70" t="s">
        <v>191</v>
      </c>
      <c r="R70" t="s">
        <v>181</v>
      </c>
      <c r="S70" t="s">
        <v>31</v>
      </c>
      <c r="T70" t="s">
        <v>31</v>
      </c>
      <c r="U70" t="s">
        <v>31</v>
      </c>
      <c r="V70" t="s">
        <v>31</v>
      </c>
      <c r="W70" t="s">
        <v>182</v>
      </c>
      <c r="X70" t="s">
        <v>183</v>
      </c>
      <c r="Y70" s="28">
        <v>9.5299999999999996E-2</v>
      </c>
      <c r="Z70" t="str">
        <f>IF(database_public_cloud_VMs[[#This Row],[Vendor]]="AWS","USD","AUD")</f>
        <v>USD</v>
      </c>
      <c r="AA70" s="29">
        <f>IF(database_public_cloud_VMs[[#This Row],[Currency]]="USD",(database_public_cloud_VMs[[#This Row],[Rate]]*param_exchange_rate)/(1+param_discount_aws),database_public_cloud_VMs[[#This Row],[Rate]])</f>
        <v>0.11744328184686895</v>
      </c>
    </row>
    <row r="71" spans="1:27" x14ac:dyDescent="0.45">
      <c r="A71" s="24" t="s">
        <v>264</v>
      </c>
      <c r="B71" t="s">
        <v>12</v>
      </c>
      <c r="C71" s="25" t="s">
        <v>169</v>
      </c>
      <c r="D71" t="s">
        <v>170</v>
      </c>
      <c r="E71" t="s">
        <v>171</v>
      </c>
      <c r="F71" t="s">
        <v>248</v>
      </c>
      <c r="G71" s="26">
        <v>1</v>
      </c>
      <c r="H71" s="26">
        <v>2</v>
      </c>
      <c r="I71" s="26">
        <v>0</v>
      </c>
      <c r="J71" s="27" t="s">
        <v>173</v>
      </c>
      <c r="K71" s="27" t="s">
        <v>174</v>
      </c>
      <c r="L71" s="27" t="s">
        <v>249</v>
      </c>
      <c r="M71" t="s">
        <v>176</v>
      </c>
      <c r="N71" t="s">
        <v>177</v>
      </c>
      <c r="O71" t="s">
        <v>178</v>
      </c>
      <c r="P71" t="s">
        <v>179</v>
      </c>
      <c r="Q71" t="s">
        <v>180</v>
      </c>
      <c r="R71" t="s">
        <v>181</v>
      </c>
      <c r="S71" t="s">
        <v>31</v>
      </c>
      <c r="T71" t="s">
        <v>31</v>
      </c>
      <c r="U71" t="s">
        <v>31</v>
      </c>
      <c r="V71" t="s">
        <v>31</v>
      </c>
      <c r="W71" t="s">
        <v>182</v>
      </c>
      <c r="X71" t="s">
        <v>183</v>
      </c>
      <c r="Y71" s="28">
        <v>2.3099999999999999E-2</v>
      </c>
      <c r="Z71" t="str">
        <f>IF(database_public_cloud_VMs[[#This Row],[Vendor]]="AWS","USD","AUD")</f>
        <v>USD</v>
      </c>
      <c r="AA71" s="29">
        <f>IF(database_public_cloud_VMs[[#This Row],[Currency]]="USD",(database_public_cloud_VMs[[#This Row],[Rate]]*param_exchange_rate)/(1+param_discount_aws),database_public_cloud_VMs[[#This Row],[Rate]])</f>
        <v>2.8467364225211678E-2</v>
      </c>
    </row>
    <row r="72" spans="1:27" x14ac:dyDescent="0.45">
      <c r="A72" s="24" t="s">
        <v>265</v>
      </c>
      <c r="B72" t="s">
        <v>12</v>
      </c>
      <c r="C72" s="25" t="s">
        <v>169</v>
      </c>
      <c r="D72" t="s">
        <v>170</v>
      </c>
      <c r="E72" t="s">
        <v>171</v>
      </c>
      <c r="F72" t="s">
        <v>248</v>
      </c>
      <c r="G72" s="26">
        <v>1</v>
      </c>
      <c r="H72" s="26">
        <v>2</v>
      </c>
      <c r="I72" s="26">
        <v>0</v>
      </c>
      <c r="J72" s="27" t="s">
        <v>173</v>
      </c>
      <c r="K72" s="27" t="s">
        <v>174</v>
      </c>
      <c r="L72" s="27" t="s">
        <v>249</v>
      </c>
      <c r="M72" t="s">
        <v>176</v>
      </c>
      <c r="N72" t="s">
        <v>177</v>
      </c>
      <c r="O72" t="s">
        <v>185</v>
      </c>
      <c r="P72" t="s">
        <v>179</v>
      </c>
      <c r="Q72" t="s">
        <v>180</v>
      </c>
      <c r="R72" t="s">
        <v>181</v>
      </c>
      <c r="S72" t="s">
        <v>31</v>
      </c>
      <c r="T72" t="s">
        <v>31</v>
      </c>
      <c r="U72" t="s">
        <v>31</v>
      </c>
      <c r="V72" t="s">
        <v>31</v>
      </c>
      <c r="W72" t="s">
        <v>182</v>
      </c>
      <c r="X72" t="s">
        <v>183</v>
      </c>
      <c r="Y72" s="28">
        <v>1.77E-2</v>
      </c>
      <c r="Z72" t="str">
        <f>IF(database_public_cloud_VMs[[#This Row],[Vendor]]="AWS","USD","AUD")</f>
        <v>USD</v>
      </c>
      <c r="AA72" s="29">
        <f>IF(database_public_cloud_VMs[[#This Row],[Currency]]="USD",(database_public_cloud_VMs[[#This Row],[Rate]]*param_exchange_rate)/(1+param_discount_aws),database_public_cloud_VMs[[#This Row],[Rate]])</f>
        <v>2.1812655705032324E-2</v>
      </c>
    </row>
    <row r="73" spans="1:27" x14ac:dyDescent="0.45">
      <c r="A73" s="24" t="s">
        <v>266</v>
      </c>
      <c r="B73" t="s">
        <v>12</v>
      </c>
      <c r="C73" s="25" t="s">
        <v>187</v>
      </c>
      <c r="D73" t="s">
        <v>170</v>
      </c>
      <c r="E73" t="s">
        <v>171</v>
      </c>
      <c r="F73" t="s">
        <v>248</v>
      </c>
      <c r="G73" s="26">
        <v>1</v>
      </c>
      <c r="H73" s="26">
        <v>2</v>
      </c>
      <c r="I73" s="26">
        <v>0</v>
      </c>
      <c r="J73" s="27" t="s">
        <v>173</v>
      </c>
      <c r="K73" s="27" t="s">
        <v>174</v>
      </c>
      <c r="L73" s="27" t="s">
        <v>249</v>
      </c>
      <c r="M73" t="s">
        <v>176</v>
      </c>
      <c r="N73" t="s">
        <v>188</v>
      </c>
      <c r="O73" t="s">
        <v>188</v>
      </c>
      <c r="P73" t="s">
        <v>179</v>
      </c>
      <c r="Q73" t="s">
        <v>180</v>
      </c>
      <c r="R73" t="s">
        <v>181</v>
      </c>
      <c r="S73" t="s">
        <v>31</v>
      </c>
      <c r="T73" t="s">
        <v>31</v>
      </c>
      <c r="U73" t="s">
        <v>31</v>
      </c>
      <c r="V73" t="s">
        <v>31</v>
      </c>
      <c r="W73" t="s">
        <v>182</v>
      </c>
      <c r="X73" t="s">
        <v>183</v>
      </c>
      <c r="Y73" s="28">
        <v>3.5299999999999998E-2</v>
      </c>
      <c r="Z73" t="str">
        <f>IF(database_public_cloud_VMs[[#This Row],[Vendor]]="AWS","USD","AUD")</f>
        <v>USD</v>
      </c>
      <c r="AA73" s="29">
        <f>IF(database_public_cloud_VMs[[#This Row],[Currency]]="USD",(database_public_cloud_VMs[[#This Row],[Rate]]*param_exchange_rate)/(1+param_discount_aws),database_public_cloud_VMs[[#This Row],[Rate]])</f>
        <v>4.3502076067098355E-2</v>
      </c>
    </row>
    <row r="74" spans="1:27" x14ac:dyDescent="0.45">
      <c r="A74" s="24" t="s">
        <v>267</v>
      </c>
      <c r="B74" t="s">
        <v>12</v>
      </c>
      <c r="C74" s="25" t="s">
        <v>169</v>
      </c>
      <c r="D74" t="s">
        <v>170</v>
      </c>
      <c r="E74" t="s">
        <v>171</v>
      </c>
      <c r="F74" t="s">
        <v>268</v>
      </c>
      <c r="G74" s="26">
        <v>16</v>
      </c>
      <c r="H74" s="26">
        <v>32</v>
      </c>
      <c r="I74" s="26">
        <v>0</v>
      </c>
      <c r="J74" s="27" t="s">
        <v>173</v>
      </c>
      <c r="K74" s="27" t="s">
        <v>174</v>
      </c>
      <c r="L74" s="27" t="s">
        <v>209</v>
      </c>
      <c r="M74" t="s">
        <v>190</v>
      </c>
      <c r="N74" t="s">
        <v>177</v>
      </c>
      <c r="O74" t="s">
        <v>178</v>
      </c>
      <c r="P74" t="s">
        <v>179</v>
      </c>
      <c r="Q74" t="s">
        <v>198</v>
      </c>
      <c r="R74" t="s">
        <v>181</v>
      </c>
      <c r="S74" t="s">
        <v>31</v>
      </c>
      <c r="T74" t="s">
        <v>31</v>
      </c>
      <c r="U74" t="s">
        <v>31</v>
      </c>
      <c r="V74" t="s">
        <v>31</v>
      </c>
      <c r="W74" t="s">
        <v>182</v>
      </c>
      <c r="X74" t="s">
        <v>183</v>
      </c>
      <c r="Y74" s="28">
        <v>0.39800000000000002</v>
      </c>
      <c r="Z74" t="str">
        <f>IF(database_public_cloud_VMs[[#This Row],[Vendor]]="AWS","USD","AUD")</f>
        <v>USD</v>
      </c>
      <c r="AA74" s="29">
        <f>IF(database_public_cloud_VMs[[#This Row],[Currency]]="USD",(database_public_cloud_VMs[[#This Row],[Rate]]*param_exchange_rate)/(1+param_discount_aws),database_public_cloud_VMs[[#This Row],[Rate]])</f>
        <v>0.49047666500581155</v>
      </c>
    </row>
    <row r="75" spans="1:27" x14ac:dyDescent="0.45">
      <c r="A75" s="24" t="s">
        <v>269</v>
      </c>
      <c r="B75" t="s">
        <v>12</v>
      </c>
      <c r="C75" s="25" t="s">
        <v>169</v>
      </c>
      <c r="D75" t="s">
        <v>170</v>
      </c>
      <c r="E75" t="s">
        <v>171</v>
      </c>
      <c r="F75" t="s">
        <v>268</v>
      </c>
      <c r="G75" s="26">
        <v>16</v>
      </c>
      <c r="H75" s="26">
        <v>32</v>
      </c>
      <c r="I75" s="26">
        <v>0</v>
      </c>
      <c r="J75" s="27" t="s">
        <v>173</v>
      </c>
      <c r="K75" s="27" t="s">
        <v>174</v>
      </c>
      <c r="L75" s="27" t="s">
        <v>209</v>
      </c>
      <c r="M75" t="s">
        <v>190</v>
      </c>
      <c r="N75" t="s">
        <v>177</v>
      </c>
      <c r="O75" t="s">
        <v>185</v>
      </c>
      <c r="P75" t="s">
        <v>179</v>
      </c>
      <c r="Q75" t="s">
        <v>198</v>
      </c>
      <c r="R75" t="s">
        <v>181</v>
      </c>
      <c r="S75" t="s">
        <v>31</v>
      </c>
      <c r="T75" t="s">
        <v>31</v>
      </c>
      <c r="U75" t="s">
        <v>31</v>
      </c>
      <c r="V75" t="s">
        <v>31</v>
      </c>
      <c r="W75" t="s">
        <v>182</v>
      </c>
      <c r="X75" t="s">
        <v>183</v>
      </c>
      <c r="Y75" s="28">
        <v>0.30499999999999999</v>
      </c>
      <c r="Z75" t="str">
        <f>IF(database_public_cloud_VMs[[#This Row],[Vendor]]="AWS","USD","AUD")</f>
        <v>USD</v>
      </c>
      <c r="AA75" s="29">
        <f>IF(database_public_cloud_VMs[[#This Row],[Currency]]="USD",(database_public_cloud_VMs[[#This Row],[Rate]]*param_exchange_rate)/(1+param_discount_aws),database_public_cloud_VMs[[#This Row],[Rate]])</f>
        <v>0.37586779604716714</v>
      </c>
    </row>
    <row r="76" spans="1:27" x14ac:dyDescent="0.45">
      <c r="A76" s="24" t="s">
        <v>270</v>
      </c>
      <c r="B76" t="s">
        <v>12</v>
      </c>
      <c r="C76" s="25" t="s">
        <v>187</v>
      </c>
      <c r="D76" t="s">
        <v>170</v>
      </c>
      <c r="E76" t="s">
        <v>171</v>
      </c>
      <c r="F76" t="s">
        <v>268</v>
      </c>
      <c r="G76" s="26">
        <v>16</v>
      </c>
      <c r="H76" s="26">
        <v>32</v>
      </c>
      <c r="I76" s="26">
        <v>0</v>
      </c>
      <c r="J76" s="27" t="s">
        <v>173</v>
      </c>
      <c r="K76" s="27" t="s">
        <v>174</v>
      </c>
      <c r="L76" s="27" t="s">
        <v>209</v>
      </c>
      <c r="M76" t="s">
        <v>190</v>
      </c>
      <c r="N76" t="s">
        <v>188</v>
      </c>
      <c r="O76" t="s">
        <v>188</v>
      </c>
      <c r="P76" t="s">
        <v>179</v>
      </c>
      <c r="Q76" t="s">
        <v>198</v>
      </c>
      <c r="R76" t="s">
        <v>181</v>
      </c>
      <c r="S76" t="s">
        <v>31</v>
      </c>
      <c r="T76" t="s">
        <v>31</v>
      </c>
      <c r="U76" t="s">
        <v>31</v>
      </c>
      <c r="V76" t="s">
        <v>31</v>
      </c>
      <c r="W76" t="s">
        <v>182</v>
      </c>
      <c r="X76" t="s">
        <v>183</v>
      </c>
      <c r="Y76" s="28">
        <v>0.68300000000000005</v>
      </c>
      <c r="Z76" t="str">
        <f>IF(database_public_cloud_VMs[[#This Row],[Vendor]]="AWS","USD","AUD")</f>
        <v>USD</v>
      </c>
      <c r="AA76" s="29">
        <f>IF(database_public_cloud_VMs[[#This Row],[Currency]]="USD",(database_public_cloud_VMs[[#This Row],[Rate]]*param_exchange_rate)/(1+param_discount_aws),database_public_cloud_VMs[[#This Row],[Rate]])</f>
        <v>0.84169739245972186</v>
      </c>
    </row>
    <row r="77" spans="1:27" x14ac:dyDescent="0.45">
      <c r="A77" s="24" t="s">
        <v>271</v>
      </c>
      <c r="B77" t="s">
        <v>12</v>
      </c>
      <c r="C77" s="25" t="s">
        <v>169</v>
      </c>
      <c r="D77" t="s">
        <v>170</v>
      </c>
      <c r="E77" t="s">
        <v>171</v>
      </c>
      <c r="F77" t="s">
        <v>268</v>
      </c>
      <c r="G77" s="26">
        <v>16</v>
      </c>
      <c r="H77" s="26">
        <v>32</v>
      </c>
      <c r="I77" s="26">
        <v>0</v>
      </c>
      <c r="J77" s="27" t="s">
        <v>173</v>
      </c>
      <c r="K77" s="27" t="s">
        <v>174</v>
      </c>
      <c r="L77" s="27" t="s">
        <v>209</v>
      </c>
      <c r="M77" t="s">
        <v>190</v>
      </c>
      <c r="N77" t="s">
        <v>177</v>
      </c>
      <c r="O77" t="s">
        <v>178</v>
      </c>
      <c r="P77" t="s">
        <v>179</v>
      </c>
      <c r="Q77" t="s">
        <v>180</v>
      </c>
      <c r="R77" t="s">
        <v>181</v>
      </c>
      <c r="S77" t="s">
        <v>31</v>
      </c>
      <c r="T77" t="s">
        <v>31</v>
      </c>
      <c r="U77" t="s">
        <v>31</v>
      </c>
      <c r="V77" t="s">
        <v>31</v>
      </c>
      <c r="W77" t="s">
        <v>182</v>
      </c>
      <c r="X77" t="s">
        <v>183</v>
      </c>
      <c r="Y77" s="28">
        <v>0.33800000000000002</v>
      </c>
      <c r="Z77" t="str">
        <f>IF(database_public_cloud_VMs[[#This Row],[Vendor]]="AWS","USD","AUD")</f>
        <v>USD</v>
      </c>
      <c r="AA77" s="29">
        <f>IF(database_public_cloud_VMs[[#This Row],[Currency]]="USD",(database_public_cloud_VMs[[#This Row],[Rate]]*param_exchange_rate)/(1+param_discount_aws),database_public_cloud_VMs[[#This Row],[Rate]])</f>
        <v>0.41653545922604102</v>
      </c>
    </row>
    <row r="78" spans="1:27" x14ac:dyDescent="0.45">
      <c r="A78" s="24" t="s">
        <v>272</v>
      </c>
      <c r="B78" t="s">
        <v>12</v>
      </c>
      <c r="C78" s="25" t="s">
        <v>169</v>
      </c>
      <c r="D78" t="s">
        <v>170</v>
      </c>
      <c r="E78" t="s">
        <v>171</v>
      </c>
      <c r="F78" t="s">
        <v>268</v>
      </c>
      <c r="G78" s="26">
        <v>16</v>
      </c>
      <c r="H78" s="26">
        <v>32</v>
      </c>
      <c r="I78" s="26">
        <v>0</v>
      </c>
      <c r="J78" s="27" t="s">
        <v>173</v>
      </c>
      <c r="K78" s="27" t="s">
        <v>174</v>
      </c>
      <c r="L78" s="27" t="s">
        <v>209</v>
      </c>
      <c r="M78" t="s">
        <v>190</v>
      </c>
      <c r="N78" t="s">
        <v>177</v>
      </c>
      <c r="O78" t="s">
        <v>185</v>
      </c>
      <c r="P78" t="s">
        <v>179</v>
      </c>
      <c r="Q78" t="s">
        <v>180</v>
      </c>
      <c r="R78" t="s">
        <v>181</v>
      </c>
      <c r="S78" t="s">
        <v>31</v>
      </c>
      <c r="T78" t="s">
        <v>31</v>
      </c>
      <c r="U78" t="s">
        <v>31</v>
      </c>
      <c r="V78" t="s">
        <v>31</v>
      </c>
      <c r="W78" t="s">
        <v>182</v>
      </c>
      <c r="X78" t="s">
        <v>183</v>
      </c>
      <c r="Y78" s="28">
        <v>0.251</v>
      </c>
      <c r="Z78" t="str">
        <f>IF(database_public_cloud_VMs[[#This Row],[Vendor]]="AWS","USD","AUD")</f>
        <v>USD</v>
      </c>
      <c r="AA78" s="29">
        <f>IF(database_public_cloud_VMs[[#This Row],[Currency]]="USD",(database_public_cloud_VMs[[#This Row],[Rate]]*param_exchange_rate)/(1+param_discount_aws),database_public_cloud_VMs[[#This Row],[Rate]])</f>
        <v>0.3093207108453736</v>
      </c>
    </row>
    <row r="79" spans="1:27" x14ac:dyDescent="0.45">
      <c r="A79" s="24" t="s">
        <v>273</v>
      </c>
      <c r="B79" t="s">
        <v>12</v>
      </c>
      <c r="C79" s="25" t="s">
        <v>187</v>
      </c>
      <c r="D79" t="s">
        <v>170</v>
      </c>
      <c r="E79" t="s">
        <v>171</v>
      </c>
      <c r="F79" t="s">
        <v>268</v>
      </c>
      <c r="G79" s="26">
        <v>16</v>
      </c>
      <c r="H79" s="26">
        <v>32</v>
      </c>
      <c r="I79" s="26">
        <v>0</v>
      </c>
      <c r="J79" s="27" t="s">
        <v>173</v>
      </c>
      <c r="K79" s="27" t="s">
        <v>174</v>
      </c>
      <c r="L79" s="27" t="s">
        <v>209</v>
      </c>
      <c r="M79" t="s">
        <v>190</v>
      </c>
      <c r="N79" t="s">
        <v>188</v>
      </c>
      <c r="O79" t="s">
        <v>188</v>
      </c>
      <c r="P79" t="s">
        <v>179</v>
      </c>
      <c r="Q79" t="s">
        <v>180</v>
      </c>
      <c r="R79" t="s">
        <v>181</v>
      </c>
      <c r="S79" t="s">
        <v>31</v>
      </c>
      <c r="T79" t="s">
        <v>31</v>
      </c>
      <c r="U79" t="s">
        <v>31</v>
      </c>
      <c r="V79" t="s">
        <v>31</v>
      </c>
      <c r="W79" t="s">
        <v>182</v>
      </c>
      <c r="X79" t="s">
        <v>183</v>
      </c>
      <c r="Y79" s="28">
        <v>0.53300000000000003</v>
      </c>
      <c r="Z79" t="str">
        <f>IF(database_public_cloud_VMs[[#This Row],[Vendor]]="AWS","USD","AUD")</f>
        <v>USD</v>
      </c>
      <c r="AA79" s="29">
        <f>IF(database_public_cloud_VMs[[#This Row],[Currency]]="USD",(database_public_cloud_VMs[[#This Row],[Rate]]*param_exchange_rate)/(1+param_discount_aws),database_public_cloud_VMs[[#This Row],[Rate]])</f>
        <v>0.65684437801029538</v>
      </c>
    </row>
    <row r="80" spans="1:27" x14ac:dyDescent="0.45">
      <c r="A80" s="24" t="s">
        <v>274</v>
      </c>
      <c r="B80" t="s">
        <v>12</v>
      </c>
      <c r="C80" s="25" t="s">
        <v>169</v>
      </c>
      <c r="D80" t="s">
        <v>170</v>
      </c>
      <c r="E80" t="s">
        <v>171</v>
      </c>
      <c r="F80" t="s">
        <v>268</v>
      </c>
      <c r="G80" s="26">
        <v>16</v>
      </c>
      <c r="H80" s="26">
        <v>32</v>
      </c>
      <c r="I80" s="26">
        <v>0</v>
      </c>
      <c r="J80" s="27" t="s">
        <v>173</v>
      </c>
      <c r="K80" s="27" t="s">
        <v>174</v>
      </c>
      <c r="L80" s="27" t="s">
        <v>209</v>
      </c>
      <c r="M80" t="s">
        <v>176</v>
      </c>
      <c r="N80" t="s">
        <v>177</v>
      </c>
      <c r="O80" t="s">
        <v>178</v>
      </c>
      <c r="P80" t="s">
        <v>179</v>
      </c>
      <c r="Q80" t="s">
        <v>198</v>
      </c>
      <c r="R80" t="s">
        <v>181</v>
      </c>
      <c r="S80" t="s">
        <v>31</v>
      </c>
      <c r="T80" t="s">
        <v>31</v>
      </c>
      <c r="U80" t="s">
        <v>31</v>
      </c>
      <c r="V80" t="s">
        <v>31</v>
      </c>
      <c r="W80" t="s">
        <v>182</v>
      </c>
      <c r="X80" t="s">
        <v>183</v>
      </c>
      <c r="Y80" s="28">
        <v>0.39800000000000002</v>
      </c>
      <c r="Z80" t="str">
        <f>IF(database_public_cloud_VMs[[#This Row],[Vendor]]="AWS","USD","AUD")</f>
        <v>USD</v>
      </c>
      <c r="AA80" s="29">
        <f>IF(database_public_cloud_VMs[[#This Row],[Currency]]="USD",(database_public_cloud_VMs[[#This Row],[Rate]]*param_exchange_rate)/(1+param_discount_aws),database_public_cloud_VMs[[#This Row],[Rate]])</f>
        <v>0.49047666500581155</v>
      </c>
    </row>
    <row r="81" spans="1:27" x14ac:dyDescent="0.45">
      <c r="A81" s="24" t="s">
        <v>275</v>
      </c>
      <c r="B81" t="s">
        <v>12</v>
      </c>
      <c r="C81" s="25" t="s">
        <v>169</v>
      </c>
      <c r="D81" t="s">
        <v>170</v>
      </c>
      <c r="E81" t="s">
        <v>171</v>
      </c>
      <c r="F81" t="s">
        <v>268</v>
      </c>
      <c r="G81" s="26">
        <v>16</v>
      </c>
      <c r="H81" s="26">
        <v>32</v>
      </c>
      <c r="I81" s="26">
        <v>0</v>
      </c>
      <c r="J81" s="27" t="s">
        <v>173</v>
      </c>
      <c r="K81" s="27" t="s">
        <v>174</v>
      </c>
      <c r="L81" s="27" t="s">
        <v>209</v>
      </c>
      <c r="M81" t="s">
        <v>176</v>
      </c>
      <c r="N81" t="s">
        <v>177</v>
      </c>
      <c r="O81" t="s">
        <v>185</v>
      </c>
      <c r="P81" t="s">
        <v>179</v>
      </c>
      <c r="Q81" t="s">
        <v>198</v>
      </c>
      <c r="R81" t="s">
        <v>181</v>
      </c>
      <c r="S81" t="s">
        <v>31</v>
      </c>
      <c r="T81" t="s">
        <v>31</v>
      </c>
      <c r="U81" t="s">
        <v>31</v>
      </c>
      <c r="V81" t="s">
        <v>31</v>
      </c>
      <c r="W81" t="s">
        <v>182</v>
      </c>
      <c r="X81" t="s">
        <v>183</v>
      </c>
      <c r="Y81" s="28">
        <v>0.30499999999999999</v>
      </c>
      <c r="Z81" t="str">
        <f>IF(database_public_cloud_VMs[[#This Row],[Vendor]]="AWS","USD","AUD")</f>
        <v>USD</v>
      </c>
      <c r="AA81" s="29">
        <f>IF(database_public_cloud_VMs[[#This Row],[Currency]]="USD",(database_public_cloud_VMs[[#This Row],[Rate]]*param_exchange_rate)/(1+param_discount_aws),database_public_cloud_VMs[[#This Row],[Rate]])</f>
        <v>0.37586779604716714</v>
      </c>
    </row>
    <row r="82" spans="1:27" x14ac:dyDescent="0.45">
      <c r="A82" s="24" t="s">
        <v>276</v>
      </c>
      <c r="B82" t="s">
        <v>12</v>
      </c>
      <c r="C82" s="25" t="s">
        <v>187</v>
      </c>
      <c r="D82" t="s">
        <v>170</v>
      </c>
      <c r="E82" t="s">
        <v>171</v>
      </c>
      <c r="F82" t="s">
        <v>268</v>
      </c>
      <c r="G82" s="26">
        <v>16</v>
      </c>
      <c r="H82" s="26">
        <v>32</v>
      </c>
      <c r="I82" s="26">
        <v>0</v>
      </c>
      <c r="J82" s="27" t="s">
        <v>173</v>
      </c>
      <c r="K82" s="27" t="s">
        <v>174</v>
      </c>
      <c r="L82" s="27" t="s">
        <v>209</v>
      </c>
      <c r="M82" t="s">
        <v>176</v>
      </c>
      <c r="N82" t="s">
        <v>188</v>
      </c>
      <c r="O82" t="s">
        <v>188</v>
      </c>
      <c r="P82" t="s">
        <v>179</v>
      </c>
      <c r="Q82" t="s">
        <v>198</v>
      </c>
      <c r="R82" t="s">
        <v>181</v>
      </c>
      <c r="S82" t="s">
        <v>31</v>
      </c>
      <c r="T82" t="s">
        <v>31</v>
      </c>
      <c r="U82" t="s">
        <v>31</v>
      </c>
      <c r="V82" t="s">
        <v>31</v>
      </c>
      <c r="W82" t="s">
        <v>182</v>
      </c>
      <c r="X82" t="s">
        <v>183</v>
      </c>
      <c r="Y82" s="28">
        <v>0.68300000000000005</v>
      </c>
      <c r="Z82" t="str">
        <f>IF(database_public_cloud_VMs[[#This Row],[Vendor]]="AWS","USD","AUD")</f>
        <v>USD</v>
      </c>
      <c r="AA82" s="29">
        <f>IF(database_public_cloud_VMs[[#This Row],[Currency]]="USD",(database_public_cloud_VMs[[#This Row],[Rate]]*param_exchange_rate)/(1+param_discount_aws),database_public_cloud_VMs[[#This Row],[Rate]])</f>
        <v>0.84169739245972186</v>
      </c>
    </row>
    <row r="83" spans="1:27" x14ac:dyDescent="0.45">
      <c r="A83" s="24" t="s">
        <v>277</v>
      </c>
      <c r="B83" t="s">
        <v>12</v>
      </c>
      <c r="C83" s="25" t="s">
        <v>169</v>
      </c>
      <c r="D83" t="s">
        <v>170</v>
      </c>
      <c r="E83" t="s">
        <v>171</v>
      </c>
      <c r="F83" t="s">
        <v>268</v>
      </c>
      <c r="G83" s="26">
        <v>16</v>
      </c>
      <c r="H83" s="26">
        <v>32</v>
      </c>
      <c r="I83" s="26">
        <v>0</v>
      </c>
      <c r="J83" s="27" t="s">
        <v>173</v>
      </c>
      <c r="K83" s="27" t="s">
        <v>174</v>
      </c>
      <c r="L83" s="27" t="s">
        <v>209</v>
      </c>
      <c r="M83" t="s">
        <v>190</v>
      </c>
      <c r="N83" t="s">
        <v>177</v>
      </c>
      <c r="O83" t="s">
        <v>178</v>
      </c>
      <c r="P83" t="s">
        <v>179</v>
      </c>
      <c r="Q83" t="s">
        <v>191</v>
      </c>
      <c r="R83" t="s">
        <v>181</v>
      </c>
      <c r="S83" t="s">
        <v>31</v>
      </c>
      <c r="T83" t="s">
        <v>31</v>
      </c>
      <c r="U83" t="s">
        <v>31</v>
      </c>
      <c r="V83" t="s">
        <v>31</v>
      </c>
      <c r="W83" t="s">
        <v>182</v>
      </c>
      <c r="X83" t="s">
        <v>183</v>
      </c>
      <c r="Y83" s="28">
        <v>0.46800000000000003</v>
      </c>
      <c r="Z83" t="str">
        <f>IF(database_public_cloud_VMs[[#This Row],[Vendor]]="AWS","USD","AUD")</f>
        <v>USD</v>
      </c>
      <c r="AA83" s="29">
        <f>IF(database_public_cloud_VMs[[#This Row],[Currency]]="USD",(database_public_cloud_VMs[[#This Row],[Rate]]*param_exchange_rate)/(1+param_discount_aws),database_public_cloud_VMs[[#This Row],[Rate]])</f>
        <v>0.57674140508221061</v>
      </c>
    </row>
    <row r="84" spans="1:27" x14ac:dyDescent="0.45">
      <c r="A84" s="24" t="s">
        <v>278</v>
      </c>
      <c r="B84" t="s">
        <v>12</v>
      </c>
      <c r="C84" s="25" t="s">
        <v>169</v>
      </c>
      <c r="D84" t="s">
        <v>170</v>
      </c>
      <c r="E84" t="s">
        <v>171</v>
      </c>
      <c r="F84" t="s">
        <v>268</v>
      </c>
      <c r="G84" s="26">
        <v>16</v>
      </c>
      <c r="H84" s="26">
        <v>32</v>
      </c>
      <c r="I84" s="26">
        <v>0</v>
      </c>
      <c r="J84" s="27" t="s">
        <v>173</v>
      </c>
      <c r="K84" s="27" t="s">
        <v>174</v>
      </c>
      <c r="L84" s="27" t="s">
        <v>209</v>
      </c>
      <c r="M84" t="s">
        <v>190</v>
      </c>
      <c r="N84" t="s">
        <v>177</v>
      </c>
      <c r="O84" t="s">
        <v>185</v>
      </c>
      <c r="P84" t="s">
        <v>179</v>
      </c>
      <c r="Q84" t="s">
        <v>191</v>
      </c>
      <c r="R84" t="s">
        <v>181</v>
      </c>
      <c r="S84" t="s">
        <v>31</v>
      </c>
      <c r="T84" t="s">
        <v>31</v>
      </c>
      <c r="U84" t="s">
        <v>31</v>
      </c>
      <c r="V84" t="s">
        <v>31</v>
      </c>
      <c r="W84" t="s">
        <v>182</v>
      </c>
      <c r="X84" t="s">
        <v>183</v>
      </c>
      <c r="Y84" s="28">
        <v>0.38100000000000001</v>
      </c>
      <c r="Z84" t="str">
        <f>IF(database_public_cloud_VMs[[#This Row],[Vendor]]="AWS","USD","AUD")</f>
        <v>USD</v>
      </c>
      <c r="AA84" s="29">
        <f>IF(database_public_cloud_VMs[[#This Row],[Currency]]="USD",(database_public_cloud_VMs[[#This Row],[Rate]]*param_exchange_rate)/(1+param_discount_aws),database_public_cloud_VMs[[#This Row],[Rate]])</f>
        <v>0.4695266567015432</v>
      </c>
    </row>
    <row r="85" spans="1:27" x14ac:dyDescent="0.45">
      <c r="A85" s="24" t="s">
        <v>279</v>
      </c>
      <c r="B85" t="s">
        <v>12</v>
      </c>
      <c r="C85" s="25" t="s">
        <v>187</v>
      </c>
      <c r="D85" t="s">
        <v>170</v>
      </c>
      <c r="E85" t="s">
        <v>171</v>
      </c>
      <c r="F85" t="s">
        <v>268</v>
      </c>
      <c r="G85" s="26">
        <v>16</v>
      </c>
      <c r="H85" s="26">
        <v>32</v>
      </c>
      <c r="I85" s="26">
        <v>0</v>
      </c>
      <c r="J85" s="27" t="s">
        <v>173</v>
      </c>
      <c r="K85" s="27" t="s">
        <v>174</v>
      </c>
      <c r="L85" s="27" t="s">
        <v>209</v>
      </c>
      <c r="M85" t="s">
        <v>190</v>
      </c>
      <c r="N85" t="s">
        <v>188</v>
      </c>
      <c r="O85" t="s">
        <v>188</v>
      </c>
      <c r="P85" t="s">
        <v>179</v>
      </c>
      <c r="Q85" t="s">
        <v>191</v>
      </c>
      <c r="R85" t="s">
        <v>181</v>
      </c>
      <c r="S85" t="s">
        <v>31</v>
      </c>
      <c r="T85" t="s">
        <v>31</v>
      </c>
      <c r="U85" t="s">
        <v>31</v>
      </c>
      <c r="V85" t="s">
        <v>31</v>
      </c>
      <c r="W85" t="s">
        <v>182</v>
      </c>
      <c r="X85" t="s">
        <v>183</v>
      </c>
      <c r="Y85" s="28">
        <v>0.66300000000000003</v>
      </c>
      <c r="Z85" t="str">
        <f>IF(database_public_cloud_VMs[[#This Row],[Vendor]]="AWS","USD","AUD")</f>
        <v>USD</v>
      </c>
      <c r="AA85" s="29">
        <f>IF(database_public_cloud_VMs[[#This Row],[Currency]]="USD",(database_public_cloud_VMs[[#This Row],[Rate]]*param_exchange_rate)/(1+param_discount_aws),database_public_cloud_VMs[[#This Row],[Rate]])</f>
        <v>0.81705032386646492</v>
      </c>
    </row>
    <row r="86" spans="1:27" x14ac:dyDescent="0.45">
      <c r="A86" s="24" t="s">
        <v>280</v>
      </c>
      <c r="B86" t="s">
        <v>12</v>
      </c>
      <c r="C86" s="25" t="s">
        <v>169</v>
      </c>
      <c r="D86" t="s">
        <v>170</v>
      </c>
      <c r="E86" t="s">
        <v>171</v>
      </c>
      <c r="F86" t="s">
        <v>268</v>
      </c>
      <c r="G86" s="26">
        <v>16</v>
      </c>
      <c r="H86" s="26">
        <v>32</v>
      </c>
      <c r="I86" s="26">
        <v>0</v>
      </c>
      <c r="J86" s="27" t="s">
        <v>173</v>
      </c>
      <c r="K86" s="27" t="s">
        <v>174</v>
      </c>
      <c r="L86" s="27" t="s">
        <v>209</v>
      </c>
      <c r="M86" t="s">
        <v>176</v>
      </c>
      <c r="N86" t="s">
        <v>177</v>
      </c>
      <c r="O86" t="s">
        <v>178</v>
      </c>
      <c r="P86" t="s">
        <v>179</v>
      </c>
      <c r="Q86" t="s">
        <v>191</v>
      </c>
      <c r="R86" t="s">
        <v>181</v>
      </c>
      <c r="S86" t="s">
        <v>31</v>
      </c>
      <c r="T86" t="s">
        <v>31</v>
      </c>
      <c r="U86" t="s">
        <v>31</v>
      </c>
      <c r="V86" t="s">
        <v>31</v>
      </c>
      <c r="W86" t="s">
        <v>182</v>
      </c>
      <c r="X86" t="s">
        <v>183</v>
      </c>
      <c r="Y86" s="28">
        <v>0.46800000000000003</v>
      </c>
      <c r="Z86" t="str">
        <f>IF(database_public_cloud_VMs[[#This Row],[Vendor]]="AWS","USD","AUD")</f>
        <v>USD</v>
      </c>
      <c r="AA86" s="29">
        <f>IF(database_public_cloud_VMs[[#This Row],[Currency]]="USD",(database_public_cloud_VMs[[#This Row],[Rate]]*param_exchange_rate)/(1+param_discount_aws),database_public_cloud_VMs[[#This Row],[Rate]])</f>
        <v>0.57674140508221061</v>
      </c>
    </row>
    <row r="87" spans="1:27" x14ac:dyDescent="0.45">
      <c r="A87" s="24" t="s">
        <v>281</v>
      </c>
      <c r="B87" t="s">
        <v>12</v>
      </c>
      <c r="C87" s="25" t="s">
        <v>169</v>
      </c>
      <c r="D87" t="s">
        <v>170</v>
      </c>
      <c r="E87" t="s">
        <v>171</v>
      </c>
      <c r="F87" t="s">
        <v>268</v>
      </c>
      <c r="G87" s="26">
        <v>16</v>
      </c>
      <c r="H87" s="26">
        <v>32</v>
      </c>
      <c r="I87" s="26">
        <v>0</v>
      </c>
      <c r="J87" s="27" t="s">
        <v>173</v>
      </c>
      <c r="K87" s="27" t="s">
        <v>174</v>
      </c>
      <c r="L87" s="27" t="s">
        <v>209</v>
      </c>
      <c r="M87" t="s">
        <v>176</v>
      </c>
      <c r="N87" t="s">
        <v>177</v>
      </c>
      <c r="O87" t="s">
        <v>185</v>
      </c>
      <c r="P87" t="s">
        <v>179</v>
      </c>
      <c r="Q87" t="s">
        <v>191</v>
      </c>
      <c r="R87" t="s">
        <v>181</v>
      </c>
      <c r="S87" t="s">
        <v>31</v>
      </c>
      <c r="T87" t="s">
        <v>31</v>
      </c>
      <c r="U87" t="s">
        <v>31</v>
      </c>
      <c r="V87" t="s">
        <v>31</v>
      </c>
      <c r="W87" t="s">
        <v>182</v>
      </c>
      <c r="X87" t="s">
        <v>183</v>
      </c>
      <c r="Y87" s="28">
        <v>0.38100000000000001</v>
      </c>
      <c r="Z87" t="str">
        <f>IF(database_public_cloud_VMs[[#This Row],[Vendor]]="AWS","USD","AUD")</f>
        <v>USD</v>
      </c>
      <c r="AA87" s="29">
        <f>IF(database_public_cloud_VMs[[#This Row],[Currency]]="USD",(database_public_cloud_VMs[[#This Row],[Rate]]*param_exchange_rate)/(1+param_discount_aws),database_public_cloud_VMs[[#This Row],[Rate]])</f>
        <v>0.4695266567015432</v>
      </c>
    </row>
    <row r="88" spans="1:27" x14ac:dyDescent="0.45">
      <c r="A88" s="24" t="s">
        <v>282</v>
      </c>
      <c r="B88" t="s">
        <v>12</v>
      </c>
      <c r="C88" s="25" t="s">
        <v>187</v>
      </c>
      <c r="D88" t="s">
        <v>170</v>
      </c>
      <c r="E88" t="s">
        <v>171</v>
      </c>
      <c r="F88" t="s">
        <v>268</v>
      </c>
      <c r="G88" s="26">
        <v>16</v>
      </c>
      <c r="H88" s="26">
        <v>32</v>
      </c>
      <c r="I88" s="26">
        <v>0</v>
      </c>
      <c r="J88" s="27" t="s">
        <v>173</v>
      </c>
      <c r="K88" s="27" t="s">
        <v>174</v>
      </c>
      <c r="L88" s="27" t="s">
        <v>209</v>
      </c>
      <c r="M88" t="s">
        <v>176</v>
      </c>
      <c r="N88" t="s">
        <v>188</v>
      </c>
      <c r="O88" t="s">
        <v>188</v>
      </c>
      <c r="P88" t="s">
        <v>179</v>
      </c>
      <c r="Q88" t="s">
        <v>191</v>
      </c>
      <c r="R88" t="s">
        <v>181</v>
      </c>
      <c r="S88" t="s">
        <v>31</v>
      </c>
      <c r="T88" t="s">
        <v>31</v>
      </c>
      <c r="U88" t="s">
        <v>31</v>
      </c>
      <c r="V88" t="s">
        <v>31</v>
      </c>
      <c r="W88" t="s">
        <v>182</v>
      </c>
      <c r="X88" t="s">
        <v>183</v>
      </c>
      <c r="Y88" s="28">
        <v>0.66300000000000003</v>
      </c>
      <c r="Z88" t="str">
        <f>IF(database_public_cloud_VMs[[#This Row],[Vendor]]="AWS","USD","AUD")</f>
        <v>USD</v>
      </c>
      <c r="AA88" s="29">
        <f>IF(database_public_cloud_VMs[[#This Row],[Currency]]="USD",(database_public_cloud_VMs[[#This Row],[Rate]]*param_exchange_rate)/(1+param_discount_aws),database_public_cloud_VMs[[#This Row],[Rate]])</f>
        <v>0.81705032386646492</v>
      </c>
    </row>
    <row r="89" spans="1:27" x14ac:dyDescent="0.45">
      <c r="A89" s="24" t="s">
        <v>283</v>
      </c>
      <c r="B89" t="s">
        <v>12</v>
      </c>
      <c r="C89" s="25" t="s">
        <v>169</v>
      </c>
      <c r="D89" t="s">
        <v>170</v>
      </c>
      <c r="E89" t="s">
        <v>171</v>
      </c>
      <c r="F89" t="s">
        <v>268</v>
      </c>
      <c r="G89" s="26">
        <v>16</v>
      </c>
      <c r="H89" s="26">
        <v>32</v>
      </c>
      <c r="I89" s="26">
        <v>0</v>
      </c>
      <c r="J89" s="27" t="s">
        <v>173</v>
      </c>
      <c r="K89" s="27" t="s">
        <v>174</v>
      </c>
      <c r="L89" s="27" t="s">
        <v>209</v>
      </c>
      <c r="M89" t="s">
        <v>176</v>
      </c>
      <c r="N89" t="s">
        <v>177</v>
      </c>
      <c r="O89" t="s">
        <v>178</v>
      </c>
      <c r="P89" t="s">
        <v>179</v>
      </c>
      <c r="Q89" t="s">
        <v>180</v>
      </c>
      <c r="R89" t="s">
        <v>181</v>
      </c>
      <c r="S89" t="s">
        <v>31</v>
      </c>
      <c r="T89" t="s">
        <v>31</v>
      </c>
      <c r="U89" t="s">
        <v>31</v>
      </c>
      <c r="V89" t="s">
        <v>31</v>
      </c>
      <c r="W89" t="s">
        <v>182</v>
      </c>
      <c r="X89" t="s">
        <v>183</v>
      </c>
      <c r="Y89" s="28">
        <v>0.33800000000000002</v>
      </c>
      <c r="Z89" t="str">
        <f>IF(database_public_cloud_VMs[[#This Row],[Vendor]]="AWS","USD","AUD")</f>
        <v>USD</v>
      </c>
      <c r="AA89" s="29">
        <f>IF(database_public_cloud_VMs[[#This Row],[Currency]]="USD",(database_public_cloud_VMs[[#This Row],[Rate]]*param_exchange_rate)/(1+param_discount_aws),database_public_cloud_VMs[[#This Row],[Rate]])</f>
        <v>0.41653545922604102</v>
      </c>
    </row>
    <row r="90" spans="1:27" x14ac:dyDescent="0.45">
      <c r="A90" s="24" t="s">
        <v>284</v>
      </c>
      <c r="B90" t="s">
        <v>12</v>
      </c>
      <c r="C90" s="25" t="s">
        <v>169</v>
      </c>
      <c r="D90" t="s">
        <v>170</v>
      </c>
      <c r="E90" t="s">
        <v>171</v>
      </c>
      <c r="F90" t="s">
        <v>268</v>
      </c>
      <c r="G90" s="26">
        <v>16</v>
      </c>
      <c r="H90" s="26">
        <v>32</v>
      </c>
      <c r="I90" s="26">
        <v>0</v>
      </c>
      <c r="J90" s="27" t="s">
        <v>173</v>
      </c>
      <c r="K90" s="27" t="s">
        <v>174</v>
      </c>
      <c r="L90" s="27" t="s">
        <v>209</v>
      </c>
      <c r="M90" t="s">
        <v>176</v>
      </c>
      <c r="N90" t="s">
        <v>177</v>
      </c>
      <c r="O90" t="s">
        <v>185</v>
      </c>
      <c r="P90" t="s">
        <v>179</v>
      </c>
      <c r="Q90" t="s">
        <v>180</v>
      </c>
      <c r="R90" t="s">
        <v>181</v>
      </c>
      <c r="S90" t="s">
        <v>31</v>
      </c>
      <c r="T90" t="s">
        <v>31</v>
      </c>
      <c r="U90" t="s">
        <v>31</v>
      </c>
      <c r="V90" t="s">
        <v>31</v>
      </c>
      <c r="W90" t="s">
        <v>182</v>
      </c>
      <c r="X90" t="s">
        <v>183</v>
      </c>
      <c r="Y90" s="28">
        <v>0.251</v>
      </c>
      <c r="Z90" t="str">
        <f>IF(database_public_cloud_VMs[[#This Row],[Vendor]]="AWS","USD","AUD")</f>
        <v>USD</v>
      </c>
      <c r="AA90" s="29">
        <f>IF(database_public_cloud_VMs[[#This Row],[Currency]]="USD",(database_public_cloud_VMs[[#This Row],[Rate]]*param_exchange_rate)/(1+param_discount_aws),database_public_cloud_VMs[[#This Row],[Rate]])</f>
        <v>0.3093207108453736</v>
      </c>
    </row>
    <row r="91" spans="1:27" x14ac:dyDescent="0.45">
      <c r="A91" s="24" t="s">
        <v>285</v>
      </c>
      <c r="B91" t="s">
        <v>12</v>
      </c>
      <c r="C91" s="25" t="s">
        <v>187</v>
      </c>
      <c r="D91" t="s">
        <v>170</v>
      </c>
      <c r="E91" t="s">
        <v>171</v>
      </c>
      <c r="F91" t="s">
        <v>268</v>
      </c>
      <c r="G91" s="26">
        <v>16</v>
      </c>
      <c r="H91" s="26">
        <v>32</v>
      </c>
      <c r="I91" s="26">
        <v>0</v>
      </c>
      <c r="J91" s="27" t="s">
        <v>173</v>
      </c>
      <c r="K91" s="27" t="s">
        <v>174</v>
      </c>
      <c r="L91" s="27" t="s">
        <v>209</v>
      </c>
      <c r="M91" t="s">
        <v>176</v>
      </c>
      <c r="N91" t="s">
        <v>188</v>
      </c>
      <c r="O91" t="s">
        <v>188</v>
      </c>
      <c r="P91" t="s">
        <v>179</v>
      </c>
      <c r="Q91" t="s">
        <v>180</v>
      </c>
      <c r="R91" t="s">
        <v>181</v>
      </c>
      <c r="S91" t="s">
        <v>31</v>
      </c>
      <c r="T91" t="s">
        <v>31</v>
      </c>
      <c r="U91" t="s">
        <v>31</v>
      </c>
      <c r="V91" t="s">
        <v>31</v>
      </c>
      <c r="W91" t="s">
        <v>182</v>
      </c>
      <c r="X91" t="s">
        <v>183</v>
      </c>
      <c r="Y91" s="28">
        <v>0.53300000000000003</v>
      </c>
      <c r="Z91" t="str">
        <f>IF(database_public_cloud_VMs[[#This Row],[Vendor]]="AWS","USD","AUD")</f>
        <v>USD</v>
      </c>
      <c r="AA91" s="29">
        <f>IF(database_public_cloud_VMs[[#This Row],[Currency]]="USD",(database_public_cloud_VMs[[#This Row],[Rate]]*param_exchange_rate)/(1+param_discount_aws),database_public_cloud_VMs[[#This Row],[Rate]])</f>
        <v>0.65684437801029538</v>
      </c>
    </row>
    <row r="92" spans="1:27" x14ac:dyDescent="0.45">
      <c r="A92" s="24" t="s">
        <v>286</v>
      </c>
      <c r="B92" t="s">
        <v>12</v>
      </c>
      <c r="C92" s="25" t="s">
        <v>169</v>
      </c>
      <c r="D92" t="s">
        <v>170</v>
      </c>
      <c r="E92" t="s">
        <v>171</v>
      </c>
      <c r="F92" t="s">
        <v>287</v>
      </c>
      <c r="G92" s="26">
        <v>4</v>
      </c>
      <c r="H92" s="26">
        <v>8</v>
      </c>
      <c r="I92" s="26">
        <v>0</v>
      </c>
      <c r="J92" s="27" t="s">
        <v>173</v>
      </c>
      <c r="K92" s="27" t="s">
        <v>174</v>
      </c>
      <c r="L92" s="27" t="s">
        <v>288</v>
      </c>
      <c r="M92" t="s">
        <v>190</v>
      </c>
      <c r="N92" t="s">
        <v>177</v>
      </c>
      <c r="O92" t="s">
        <v>178</v>
      </c>
      <c r="P92" t="s">
        <v>179</v>
      </c>
      <c r="Q92" t="s">
        <v>198</v>
      </c>
      <c r="R92" t="s">
        <v>181</v>
      </c>
      <c r="S92" t="s">
        <v>31</v>
      </c>
      <c r="T92" t="s">
        <v>31</v>
      </c>
      <c r="U92" t="s">
        <v>31</v>
      </c>
      <c r="V92" t="s">
        <v>31</v>
      </c>
      <c r="W92" t="s">
        <v>182</v>
      </c>
      <c r="X92" t="s">
        <v>183</v>
      </c>
      <c r="Y92" s="28">
        <v>0.13439999999999999</v>
      </c>
      <c r="Z92" t="str">
        <f>IF(database_public_cloud_VMs[[#This Row],[Vendor]]="AWS","USD","AUD")</f>
        <v>USD</v>
      </c>
      <c r="AA92" s="29">
        <f>IF(database_public_cloud_VMs[[#This Row],[Currency]]="USD",(database_public_cloud_VMs[[#This Row],[Rate]]*param_exchange_rate)/(1+param_discount_aws),database_public_cloud_VMs[[#This Row],[Rate]])</f>
        <v>0.1656283009466861</v>
      </c>
    </row>
    <row r="93" spans="1:27" x14ac:dyDescent="0.45">
      <c r="A93" s="24" t="s">
        <v>289</v>
      </c>
      <c r="B93" t="s">
        <v>12</v>
      </c>
      <c r="C93" s="25" t="s">
        <v>169</v>
      </c>
      <c r="D93" t="s">
        <v>170</v>
      </c>
      <c r="E93" t="s">
        <v>171</v>
      </c>
      <c r="F93" t="s">
        <v>287</v>
      </c>
      <c r="G93" s="26">
        <v>4</v>
      </c>
      <c r="H93" s="26">
        <v>8</v>
      </c>
      <c r="I93" s="26">
        <v>0</v>
      </c>
      <c r="J93" s="27" t="s">
        <v>173</v>
      </c>
      <c r="K93" s="27" t="s">
        <v>174</v>
      </c>
      <c r="L93" s="27" t="s">
        <v>288</v>
      </c>
      <c r="M93" t="s">
        <v>190</v>
      </c>
      <c r="N93" t="s">
        <v>177</v>
      </c>
      <c r="O93" t="s">
        <v>185</v>
      </c>
      <c r="P93" t="s">
        <v>179</v>
      </c>
      <c r="Q93" t="s">
        <v>198</v>
      </c>
      <c r="R93" t="s">
        <v>181</v>
      </c>
      <c r="S93" t="s">
        <v>31</v>
      </c>
      <c r="T93" t="s">
        <v>31</v>
      </c>
      <c r="U93" t="s">
        <v>31</v>
      </c>
      <c r="V93" t="s">
        <v>31</v>
      </c>
      <c r="W93" t="s">
        <v>182</v>
      </c>
      <c r="X93" t="s">
        <v>183</v>
      </c>
      <c r="Y93" s="28">
        <v>0.1076</v>
      </c>
      <c r="Z93" t="str">
        <f>IF(database_public_cloud_VMs[[#This Row],[Vendor]]="AWS","USD","AUD")</f>
        <v>USD</v>
      </c>
      <c r="AA93" s="29">
        <f>IF(database_public_cloud_VMs[[#This Row],[Currency]]="USD",(database_public_cloud_VMs[[#This Row],[Rate]]*param_exchange_rate)/(1+param_discount_aws),database_public_cloud_VMs[[#This Row],[Rate]])</f>
        <v>0.13260122903172192</v>
      </c>
    </row>
    <row r="94" spans="1:27" x14ac:dyDescent="0.45">
      <c r="A94" s="24" t="s">
        <v>290</v>
      </c>
      <c r="B94" t="s">
        <v>12</v>
      </c>
      <c r="C94" s="25" t="s">
        <v>187</v>
      </c>
      <c r="D94" t="s">
        <v>170</v>
      </c>
      <c r="E94" t="s">
        <v>171</v>
      </c>
      <c r="F94" t="s">
        <v>287</v>
      </c>
      <c r="G94" s="26">
        <v>4</v>
      </c>
      <c r="H94" s="26">
        <v>8</v>
      </c>
      <c r="I94" s="26">
        <v>0</v>
      </c>
      <c r="J94" s="27" t="s">
        <v>173</v>
      </c>
      <c r="K94" s="27" t="s">
        <v>174</v>
      </c>
      <c r="L94" s="27" t="s">
        <v>288</v>
      </c>
      <c r="M94" t="s">
        <v>190</v>
      </c>
      <c r="N94" t="s">
        <v>188</v>
      </c>
      <c r="O94" t="s">
        <v>188</v>
      </c>
      <c r="P94" t="s">
        <v>179</v>
      </c>
      <c r="Q94" t="s">
        <v>198</v>
      </c>
      <c r="R94" t="s">
        <v>181</v>
      </c>
      <c r="S94" t="s">
        <v>31</v>
      </c>
      <c r="T94" t="s">
        <v>31</v>
      </c>
      <c r="U94" t="s">
        <v>31</v>
      </c>
      <c r="V94" t="s">
        <v>31</v>
      </c>
      <c r="W94" t="s">
        <v>182</v>
      </c>
      <c r="X94" t="s">
        <v>183</v>
      </c>
      <c r="Y94" s="28">
        <v>0.25819999999999999</v>
      </c>
      <c r="Z94" t="str">
        <f>IF(database_public_cloud_VMs[[#This Row],[Vendor]]="AWS","USD","AUD")</f>
        <v>USD</v>
      </c>
      <c r="AA94" s="29">
        <f>IF(database_public_cloud_VMs[[#This Row],[Currency]]="USD",(database_public_cloud_VMs[[#This Row],[Rate]]*param_exchange_rate)/(1+param_discount_aws),database_public_cloud_VMs[[#This Row],[Rate]])</f>
        <v>0.31819365553894602</v>
      </c>
    </row>
    <row r="95" spans="1:27" x14ac:dyDescent="0.45">
      <c r="A95" s="24" t="s">
        <v>291</v>
      </c>
      <c r="B95" t="s">
        <v>12</v>
      </c>
      <c r="C95" s="25" t="s">
        <v>169</v>
      </c>
      <c r="D95" t="s">
        <v>170</v>
      </c>
      <c r="E95" t="s">
        <v>171</v>
      </c>
      <c r="F95" t="s">
        <v>287</v>
      </c>
      <c r="G95" s="26">
        <v>4</v>
      </c>
      <c r="H95" s="26">
        <v>8</v>
      </c>
      <c r="I95" s="26">
        <v>0</v>
      </c>
      <c r="J95" s="27" t="s">
        <v>173</v>
      </c>
      <c r="K95" s="27" t="s">
        <v>174</v>
      </c>
      <c r="L95" s="27" t="s">
        <v>288</v>
      </c>
      <c r="M95" t="s">
        <v>190</v>
      </c>
      <c r="N95" t="s">
        <v>177</v>
      </c>
      <c r="O95" t="s">
        <v>178</v>
      </c>
      <c r="P95" t="s">
        <v>179</v>
      </c>
      <c r="Q95" t="s">
        <v>180</v>
      </c>
      <c r="R95" t="s">
        <v>181</v>
      </c>
      <c r="S95" t="s">
        <v>31</v>
      </c>
      <c r="T95" t="s">
        <v>31</v>
      </c>
      <c r="U95" t="s">
        <v>31</v>
      </c>
      <c r="V95" t="s">
        <v>31</v>
      </c>
      <c r="W95" t="s">
        <v>182</v>
      </c>
      <c r="X95" t="s">
        <v>183</v>
      </c>
      <c r="Y95" s="28">
        <v>8.4400000000000003E-2</v>
      </c>
      <c r="Z95" t="str">
        <f>IF(database_public_cloud_VMs[[#This Row],[Vendor]]="AWS","USD","AUD")</f>
        <v>USD</v>
      </c>
      <c r="AA95" s="29">
        <f>IF(database_public_cloud_VMs[[#This Row],[Currency]]="USD",(database_public_cloud_VMs[[#This Row],[Rate]]*param_exchange_rate)/(1+param_discount_aws),database_public_cloud_VMs[[#This Row],[Rate]])</f>
        <v>0.10401062946354395</v>
      </c>
    </row>
    <row r="96" spans="1:27" x14ac:dyDescent="0.45">
      <c r="A96" s="24" t="s">
        <v>292</v>
      </c>
      <c r="B96" t="s">
        <v>12</v>
      </c>
      <c r="C96" s="25" t="s">
        <v>169</v>
      </c>
      <c r="D96" t="s">
        <v>170</v>
      </c>
      <c r="E96" t="s">
        <v>171</v>
      </c>
      <c r="F96" t="s">
        <v>287</v>
      </c>
      <c r="G96" s="26">
        <v>4</v>
      </c>
      <c r="H96" s="26">
        <v>8</v>
      </c>
      <c r="I96" s="26">
        <v>0</v>
      </c>
      <c r="J96" s="27" t="s">
        <v>173</v>
      </c>
      <c r="K96" s="27" t="s">
        <v>174</v>
      </c>
      <c r="L96" s="27" t="s">
        <v>288</v>
      </c>
      <c r="M96" t="s">
        <v>190</v>
      </c>
      <c r="N96" t="s">
        <v>177</v>
      </c>
      <c r="O96" t="s">
        <v>185</v>
      </c>
      <c r="P96" t="s">
        <v>179</v>
      </c>
      <c r="Q96" t="s">
        <v>180</v>
      </c>
      <c r="R96" t="s">
        <v>181</v>
      </c>
      <c r="S96" t="s">
        <v>31</v>
      </c>
      <c r="T96" t="s">
        <v>31</v>
      </c>
      <c r="U96" t="s">
        <v>31</v>
      </c>
      <c r="V96" t="s">
        <v>31</v>
      </c>
      <c r="W96" t="s">
        <v>182</v>
      </c>
      <c r="X96" t="s">
        <v>183</v>
      </c>
      <c r="Y96" s="28">
        <v>6.2600000000000003E-2</v>
      </c>
      <c r="Z96" t="str">
        <f>IF(database_public_cloud_VMs[[#This Row],[Vendor]]="AWS","USD","AUD")</f>
        <v>USD</v>
      </c>
      <c r="AA96" s="29">
        <f>IF(database_public_cloud_VMs[[#This Row],[Currency]]="USD",(database_public_cloud_VMs[[#This Row],[Rate]]*param_exchange_rate)/(1+param_discount_aws),database_public_cloud_VMs[[#This Row],[Rate]])</f>
        <v>7.7145324696893974E-2</v>
      </c>
    </row>
    <row r="97" spans="1:27" x14ac:dyDescent="0.45">
      <c r="A97" s="24" t="s">
        <v>293</v>
      </c>
      <c r="B97" t="s">
        <v>12</v>
      </c>
      <c r="C97" s="25" t="s">
        <v>187</v>
      </c>
      <c r="D97" t="s">
        <v>170</v>
      </c>
      <c r="E97" t="s">
        <v>171</v>
      </c>
      <c r="F97" t="s">
        <v>287</v>
      </c>
      <c r="G97" s="26">
        <v>4</v>
      </c>
      <c r="H97" s="26">
        <v>8</v>
      </c>
      <c r="I97" s="26">
        <v>0</v>
      </c>
      <c r="J97" s="27" t="s">
        <v>173</v>
      </c>
      <c r="K97" s="27" t="s">
        <v>174</v>
      </c>
      <c r="L97" s="27" t="s">
        <v>288</v>
      </c>
      <c r="M97" t="s">
        <v>190</v>
      </c>
      <c r="N97" t="s">
        <v>188</v>
      </c>
      <c r="O97" t="s">
        <v>188</v>
      </c>
      <c r="P97" t="s">
        <v>179</v>
      </c>
      <c r="Q97" t="s">
        <v>180</v>
      </c>
      <c r="R97" t="s">
        <v>181</v>
      </c>
      <c r="S97" t="s">
        <v>31</v>
      </c>
      <c r="T97" t="s">
        <v>31</v>
      </c>
      <c r="U97" t="s">
        <v>31</v>
      </c>
      <c r="V97" t="s">
        <v>31</v>
      </c>
      <c r="W97" t="s">
        <v>182</v>
      </c>
      <c r="X97" t="s">
        <v>183</v>
      </c>
      <c r="Y97" s="28">
        <v>0.13320000000000001</v>
      </c>
      <c r="Z97" t="str">
        <f>IF(database_public_cloud_VMs[[#This Row],[Vendor]]="AWS","USD","AUD")</f>
        <v>USD</v>
      </c>
      <c r="AA97" s="29">
        <f>IF(database_public_cloud_VMs[[#This Row],[Currency]]="USD",(database_public_cloud_VMs[[#This Row],[Rate]]*param_exchange_rate)/(1+param_discount_aws),database_public_cloud_VMs[[#This Row],[Rate]])</f>
        <v>0.16414947683109071</v>
      </c>
    </row>
    <row r="98" spans="1:27" x14ac:dyDescent="0.45">
      <c r="A98" s="24" t="s">
        <v>294</v>
      </c>
      <c r="B98" t="s">
        <v>12</v>
      </c>
      <c r="C98" s="25" t="s">
        <v>169</v>
      </c>
      <c r="D98" t="s">
        <v>170</v>
      </c>
      <c r="E98" t="s">
        <v>171</v>
      </c>
      <c r="F98" t="s">
        <v>287</v>
      </c>
      <c r="G98" s="26">
        <v>4</v>
      </c>
      <c r="H98" s="26">
        <v>8</v>
      </c>
      <c r="I98" s="26">
        <v>0</v>
      </c>
      <c r="J98" s="27" t="s">
        <v>173</v>
      </c>
      <c r="K98" s="27" t="s">
        <v>174</v>
      </c>
      <c r="L98" s="27" t="s">
        <v>288</v>
      </c>
      <c r="M98" t="s">
        <v>176</v>
      </c>
      <c r="N98" t="s">
        <v>177</v>
      </c>
      <c r="O98" t="s">
        <v>178</v>
      </c>
      <c r="P98" t="s">
        <v>179</v>
      </c>
      <c r="Q98" t="s">
        <v>191</v>
      </c>
      <c r="R98" t="s">
        <v>181</v>
      </c>
      <c r="S98" t="s">
        <v>31</v>
      </c>
      <c r="T98" t="s">
        <v>31</v>
      </c>
      <c r="U98" t="s">
        <v>31</v>
      </c>
      <c r="V98" t="s">
        <v>31</v>
      </c>
      <c r="W98" t="s">
        <v>182</v>
      </c>
      <c r="X98" t="s">
        <v>183</v>
      </c>
      <c r="Y98" s="28">
        <v>0.1525</v>
      </c>
      <c r="Z98" t="str">
        <f>IF(database_public_cloud_VMs[[#This Row],[Vendor]]="AWS","USD","AUD")</f>
        <v>USD</v>
      </c>
      <c r="AA98" s="29">
        <f>IF(database_public_cloud_VMs[[#This Row],[Currency]]="USD",(database_public_cloud_VMs[[#This Row],[Rate]]*param_exchange_rate)/(1+param_discount_aws),database_public_cloud_VMs[[#This Row],[Rate]])</f>
        <v>0.18793389802358357</v>
      </c>
    </row>
    <row r="99" spans="1:27" x14ac:dyDescent="0.45">
      <c r="A99" s="24" t="s">
        <v>295</v>
      </c>
      <c r="B99" t="s">
        <v>12</v>
      </c>
      <c r="C99" s="25" t="s">
        <v>169</v>
      </c>
      <c r="D99" t="s">
        <v>170</v>
      </c>
      <c r="E99" t="s">
        <v>171</v>
      </c>
      <c r="F99" t="s">
        <v>287</v>
      </c>
      <c r="G99" s="26">
        <v>4</v>
      </c>
      <c r="H99" s="26">
        <v>8</v>
      </c>
      <c r="I99" s="26">
        <v>0</v>
      </c>
      <c r="J99" s="27" t="s">
        <v>173</v>
      </c>
      <c r="K99" s="27" t="s">
        <v>174</v>
      </c>
      <c r="L99" s="27" t="s">
        <v>288</v>
      </c>
      <c r="M99" t="s">
        <v>176</v>
      </c>
      <c r="N99" t="s">
        <v>177</v>
      </c>
      <c r="O99" t="s">
        <v>185</v>
      </c>
      <c r="P99" t="s">
        <v>179</v>
      </c>
      <c r="Q99" t="s">
        <v>191</v>
      </c>
      <c r="R99" t="s">
        <v>181</v>
      </c>
      <c r="S99" t="s">
        <v>31</v>
      </c>
      <c r="T99" t="s">
        <v>31</v>
      </c>
      <c r="U99" t="s">
        <v>31</v>
      </c>
      <c r="V99" t="s">
        <v>31</v>
      </c>
      <c r="W99" t="s">
        <v>182</v>
      </c>
      <c r="X99" t="s">
        <v>183</v>
      </c>
      <c r="Y99" s="28">
        <v>0.13070000000000001</v>
      </c>
      <c r="Z99" t="str">
        <f>IF(database_public_cloud_VMs[[#This Row],[Vendor]]="AWS","USD","AUD")</f>
        <v>USD</v>
      </c>
      <c r="AA99" s="29">
        <f>IF(database_public_cloud_VMs[[#This Row],[Currency]]="USD",(database_public_cloud_VMs[[#This Row],[Rate]]*param_exchange_rate)/(1+param_discount_aws),database_public_cloud_VMs[[#This Row],[Rate]])</f>
        <v>0.1610685932569336</v>
      </c>
    </row>
    <row r="100" spans="1:27" x14ac:dyDescent="0.45">
      <c r="A100" s="24" t="s">
        <v>296</v>
      </c>
      <c r="B100" t="s">
        <v>12</v>
      </c>
      <c r="C100" s="25" t="s">
        <v>187</v>
      </c>
      <c r="D100" t="s">
        <v>170</v>
      </c>
      <c r="E100" t="s">
        <v>171</v>
      </c>
      <c r="F100" t="s">
        <v>287</v>
      </c>
      <c r="G100" s="26">
        <v>4</v>
      </c>
      <c r="H100" s="26">
        <v>8</v>
      </c>
      <c r="I100" s="26">
        <v>0</v>
      </c>
      <c r="J100" s="27" t="s">
        <v>173</v>
      </c>
      <c r="K100" s="27" t="s">
        <v>174</v>
      </c>
      <c r="L100" s="27" t="s">
        <v>288</v>
      </c>
      <c r="M100" t="s">
        <v>176</v>
      </c>
      <c r="N100" t="s">
        <v>188</v>
      </c>
      <c r="O100" t="s">
        <v>188</v>
      </c>
      <c r="P100" t="s">
        <v>179</v>
      </c>
      <c r="Q100" t="s">
        <v>191</v>
      </c>
      <c r="R100" t="s">
        <v>181</v>
      </c>
      <c r="S100" t="s">
        <v>31</v>
      </c>
      <c r="T100" t="s">
        <v>31</v>
      </c>
      <c r="U100" t="s">
        <v>31</v>
      </c>
      <c r="V100" t="s">
        <v>31</v>
      </c>
      <c r="W100" t="s">
        <v>182</v>
      </c>
      <c r="X100" t="s">
        <v>183</v>
      </c>
      <c r="Y100" s="28">
        <v>0.20119999999999999</v>
      </c>
      <c r="Z100" t="str">
        <f>IF(database_public_cloud_VMs[[#This Row],[Vendor]]="AWS","USD","AUD")</f>
        <v>USD</v>
      </c>
      <c r="AA100" s="29">
        <f>IF(database_public_cloud_VMs[[#This Row],[Currency]]="USD",(database_public_cloud_VMs[[#This Row],[Rate]]*param_exchange_rate)/(1+param_discount_aws),database_public_cloud_VMs[[#This Row],[Rate]])</f>
        <v>0.24794951004816401</v>
      </c>
    </row>
    <row r="101" spans="1:27" x14ac:dyDescent="0.45">
      <c r="A101" s="24" t="s">
        <v>297</v>
      </c>
      <c r="B101" t="s">
        <v>12</v>
      </c>
      <c r="C101" s="25" t="s">
        <v>169</v>
      </c>
      <c r="D101" t="s">
        <v>170</v>
      </c>
      <c r="E101" t="s">
        <v>171</v>
      </c>
      <c r="F101" t="s">
        <v>287</v>
      </c>
      <c r="G101" s="26">
        <v>4</v>
      </c>
      <c r="H101" s="26">
        <v>8</v>
      </c>
      <c r="I101" s="26">
        <v>0</v>
      </c>
      <c r="J101" s="27" t="s">
        <v>173</v>
      </c>
      <c r="K101" s="27" t="s">
        <v>174</v>
      </c>
      <c r="L101" s="27" t="s">
        <v>288</v>
      </c>
      <c r="M101" t="s">
        <v>176</v>
      </c>
      <c r="N101" t="s">
        <v>177</v>
      </c>
      <c r="O101" t="s">
        <v>178</v>
      </c>
      <c r="P101" t="s">
        <v>179</v>
      </c>
      <c r="Q101" t="s">
        <v>180</v>
      </c>
      <c r="R101" t="s">
        <v>181</v>
      </c>
      <c r="S101" t="s">
        <v>31</v>
      </c>
      <c r="T101" t="s">
        <v>31</v>
      </c>
      <c r="U101" t="s">
        <v>31</v>
      </c>
      <c r="V101" t="s">
        <v>31</v>
      </c>
      <c r="W101" t="s">
        <v>182</v>
      </c>
      <c r="X101" t="s">
        <v>183</v>
      </c>
      <c r="Y101" s="28">
        <v>9.2499999999999999E-2</v>
      </c>
      <c r="Z101" t="str">
        <f>IF(database_public_cloud_VMs[[#This Row],[Vendor]]="AWS","USD","AUD")</f>
        <v>USD</v>
      </c>
      <c r="AA101" s="29">
        <f>IF(database_public_cloud_VMs[[#This Row],[Currency]]="USD",(database_public_cloud_VMs[[#This Row],[Rate]]*param_exchange_rate)/(1+param_discount_aws),database_public_cloud_VMs[[#This Row],[Rate]])</f>
        <v>0.11399269224381298</v>
      </c>
    </row>
    <row r="102" spans="1:27" x14ac:dyDescent="0.45">
      <c r="A102" s="24" t="s">
        <v>298</v>
      </c>
      <c r="B102" t="s">
        <v>12</v>
      </c>
      <c r="C102" s="25" t="s">
        <v>169</v>
      </c>
      <c r="D102" t="s">
        <v>170</v>
      </c>
      <c r="E102" t="s">
        <v>171</v>
      </c>
      <c r="F102" t="s">
        <v>287</v>
      </c>
      <c r="G102" s="26">
        <v>4</v>
      </c>
      <c r="H102" s="26">
        <v>8</v>
      </c>
      <c r="I102" s="26">
        <v>0</v>
      </c>
      <c r="J102" s="27" t="s">
        <v>173</v>
      </c>
      <c r="K102" s="27" t="s">
        <v>174</v>
      </c>
      <c r="L102" s="27" t="s">
        <v>288</v>
      </c>
      <c r="M102" t="s">
        <v>176</v>
      </c>
      <c r="N102" t="s">
        <v>177</v>
      </c>
      <c r="O102" t="s">
        <v>185</v>
      </c>
      <c r="P102" t="s">
        <v>179</v>
      </c>
      <c r="Q102" t="s">
        <v>180</v>
      </c>
      <c r="R102" t="s">
        <v>181</v>
      </c>
      <c r="S102" t="s">
        <v>31</v>
      </c>
      <c r="T102" t="s">
        <v>31</v>
      </c>
      <c r="U102" t="s">
        <v>31</v>
      </c>
      <c r="V102" t="s">
        <v>31</v>
      </c>
      <c r="W102" t="s">
        <v>182</v>
      </c>
      <c r="X102" t="s">
        <v>183</v>
      </c>
      <c r="Y102" s="28">
        <v>7.0699999999999999E-2</v>
      </c>
      <c r="Z102" t="str">
        <f>IF(database_public_cloud_VMs[[#This Row],[Vendor]]="AWS","USD","AUD")</f>
        <v>USD</v>
      </c>
      <c r="AA102" s="29">
        <f>IF(database_public_cloud_VMs[[#This Row],[Currency]]="USD",(database_public_cloud_VMs[[#This Row],[Rate]]*param_exchange_rate)/(1+param_discount_aws),database_public_cloud_VMs[[#This Row],[Rate]])</f>
        <v>8.7127387477163004E-2</v>
      </c>
    </row>
    <row r="103" spans="1:27" x14ac:dyDescent="0.45">
      <c r="A103" s="24" t="s">
        <v>299</v>
      </c>
      <c r="B103" t="s">
        <v>12</v>
      </c>
      <c r="C103" s="25" t="s">
        <v>187</v>
      </c>
      <c r="D103" t="s">
        <v>170</v>
      </c>
      <c r="E103" t="s">
        <v>171</v>
      </c>
      <c r="F103" t="s">
        <v>287</v>
      </c>
      <c r="G103" s="26">
        <v>4</v>
      </c>
      <c r="H103" s="26">
        <v>8</v>
      </c>
      <c r="I103" s="26">
        <v>0</v>
      </c>
      <c r="J103" s="27" t="s">
        <v>173</v>
      </c>
      <c r="K103" s="27" t="s">
        <v>174</v>
      </c>
      <c r="L103" s="27" t="s">
        <v>288</v>
      </c>
      <c r="M103" t="s">
        <v>176</v>
      </c>
      <c r="N103" t="s">
        <v>188</v>
      </c>
      <c r="O103" t="s">
        <v>188</v>
      </c>
      <c r="P103" t="s">
        <v>179</v>
      </c>
      <c r="Q103" t="s">
        <v>180</v>
      </c>
      <c r="R103" t="s">
        <v>181</v>
      </c>
      <c r="S103" t="s">
        <v>31</v>
      </c>
      <c r="T103" t="s">
        <v>31</v>
      </c>
      <c r="U103" t="s">
        <v>31</v>
      </c>
      <c r="V103" t="s">
        <v>31</v>
      </c>
      <c r="W103" t="s">
        <v>182</v>
      </c>
      <c r="X103" t="s">
        <v>183</v>
      </c>
      <c r="Y103" s="28">
        <v>0.14119999999999999</v>
      </c>
      <c r="Z103" t="str">
        <f>IF(database_public_cloud_VMs[[#This Row],[Vendor]]="AWS","USD","AUD")</f>
        <v>USD</v>
      </c>
      <c r="AA103" s="29">
        <f>IF(database_public_cloud_VMs[[#This Row],[Currency]]="USD",(database_public_cloud_VMs[[#This Row],[Rate]]*param_exchange_rate)/(1+param_discount_aws),database_public_cloud_VMs[[#This Row],[Rate]])</f>
        <v>0.17400830426839342</v>
      </c>
    </row>
    <row r="104" spans="1:27" x14ac:dyDescent="0.45">
      <c r="A104" s="24" t="s">
        <v>300</v>
      </c>
      <c r="B104" t="s">
        <v>12</v>
      </c>
      <c r="C104" s="25" t="s">
        <v>169</v>
      </c>
      <c r="D104" t="s">
        <v>170</v>
      </c>
      <c r="E104" t="s">
        <v>171</v>
      </c>
      <c r="F104" t="s">
        <v>287</v>
      </c>
      <c r="G104" s="26">
        <v>4</v>
      </c>
      <c r="H104" s="26">
        <v>8</v>
      </c>
      <c r="I104" s="26">
        <v>0</v>
      </c>
      <c r="J104" s="27" t="s">
        <v>173</v>
      </c>
      <c r="K104" s="27" t="s">
        <v>174</v>
      </c>
      <c r="L104" s="27" t="s">
        <v>288</v>
      </c>
      <c r="M104" t="s">
        <v>190</v>
      </c>
      <c r="N104" t="s">
        <v>177</v>
      </c>
      <c r="O104" t="s">
        <v>178</v>
      </c>
      <c r="P104" t="s">
        <v>179</v>
      </c>
      <c r="Q104" t="s">
        <v>191</v>
      </c>
      <c r="R104" t="s">
        <v>181</v>
      </c>
      <c r="S104" t="s">
        <v>31</v>
      </c>
      <c r="T104" t="s">
        <v>31</v>
      </c>
      <c r="U104" t="s">
        <v>31</v>
      </c>
      <c r="V104" t="s">
        <v>31</v>
      </c>
      <c r="W104" t="s">
        <v>182</v>
      </c>
      <c r="X104" t="s">
        <v>183</v>
      </c>
      <c r="Y104" s="28">
        <v>0.1444</v>
      </c>
      <c r="Z104" t="str">
        <f>IF(database_public_cloud_VMs[[#This Row],[Vendor]]="AWS","USD","AUD")</f>
        <v>USD</v>
      </c>
      <c r="AA104" s="29">
        <f>IF(database_public_cloud_VMs[[#This Row],[Currency]]="USD",(database_public_cloud_VMs[[#This Row],[Rate]]*param_exchange_rate)/(1+param_discount_aws),database_public_cloud_VMs[[#This Row],[Rate]])</f>
        <v>0.17795183524331454</v>
      </c>
    </row>
    <row r="105" spans="1:27" x14ac:dyDescent="0.45">
      <c r="A105" s="24" t="s">
        <v>301</v>
      </c>
      <c r="B105" t="s">
        <v>12</v>
      </c>
      <c r="C105" s="25" t="s">
        <v>169</v>
      </c>
      <c r="D105" t="s">
        <v>170</v>
      </c>
      <c r="E105" t="s">
        <v>171</v>
      </c>
      <c r="F105" t="s">
        <v>287</v>
      </c>
      <c r="G105" s="26">
        <v>4</v>
      </c>
      <c r="H105" s="26">
        <v>8</v>
      </c>
      <c r="I105" s="26">
        <v>0</v>
      </c>
      <c r="J105" s="27" t="s">
        <v>173</v>
      </c>
      <c r="K105" s="27" t="s">
        <v>174</v>
      </c>
      <c r="L105" s="27" t="s">
        <v>288</v>
      </c>
      <c r="M105" t="s">
        <v>190</v>
      </c>
      <c r="N105" t="s">
        <v>177</v>
      </c>
      <c r="O105" t="s">
        <v>185</v>
      </c>
      <c r="P105" t="s">
        <v>179</v>
      </c>
      <c r="Q105" t="s">
        <v>191</v>
      </c>
      <c r="R105" t="s">
        <v>181</v>
      </c>
      <c r="S105" t="s">
        <v>31</v>
      </c>
      <c r="T105" t="s">
        <v>31</v>
      </c>
      <c r="U105" t="s">
        <v>31</v>
      </c>
      <c r="V105" t="s">
        <v>31</v>
      </c>
      <c r="W105" t="s">
        <v>182</v>
      </c>
      <c r="X105" t="s">
        <v>183</v>
      </c>
      <c r="Y105" s="28">
        <v>0.1226</v>
      </c>
      <c r="Z105" t="str">
        <f>IF(database_public_cloud_VMs[[#This Row],[Vendor]]="AWS","USD","AUD")</f>
        <v>USD</v>
      </c>
      <c r="AA105" s="29">
        <f>IF(database_public_cloud_VMs[[#This Row],[Currency]]="USD",(database_public_cloud_VMs[[#This Row],[Rate]]*param_exchange_rate)/(1+param_discount_aws),database_public_cloud_VMs[[#This Row],[Rate]])</f>
        <v>0.15108653047666457</v>
      </c>
    </row>
    <row r="106" spans="1:27" x14ac:dyDescent="0.45">
      <c r="A106" s="24" t="s">
        <v>302</v>
      </c>
      <c r="B106" t="s">
        <v>12</v>
      </c>
      <c r="C106" s="25" t="s">
        <v>187</v>
      </c>
      <c r="D106" t="s">
        <v>170</v>
      </c>
      <c r="E106" t="s">
        <v>171</v>
      </c>
      <c r="F106" t="s">
        <v>287</v>
      </c>
      <c r="G106" s="26">
        <v>4</v>
      </c>
      <c r="H106" s="26">
        <v>8</v>
      </c>
      <c r="I106" s="26">
        <v>0</v>
      </c>
      <c r="J106" s="27" t="s">
        <v>173</v>
      </c>
      <c r="K106" s="27" t="s">
        <v>174</v>
      </c>
      <c r="L106" s="27" t="s">
        <v>288</v>
      </c>
      <c r="M106" t="s">
        <v>190</v>
      </c>
      <c r="N106" t="s">
        <v>188</v>
      </c>
      <c r="O106" t="s">
        <v>188</v>
      </c>
      <c r="P106" t="s">
        <v>179</v>
      </c>
      <c r="Q106" t="s">
        <v>191</v>
      </c>
      <c r="R106" t="s">
        <v>181</v>
      </c>
      <c r="S106" t="s">
        <v>31</v>
      </c>
      <c r="T106" t="s">
        <v>31</v>
      </c>
      <c r="U106" t="s">
        <v>31</v>
      </c>
      <c r="V106" t="s">
        <v>31</v>
      </c>
      <c r="W106" t="s">
        <v>182</v>
      </c>
      <c r="X106" t="s">
        <v>183</v>
      </c>
      <c r="Y106" s="28">
        <v>0.19320000000000001</v>
      </c>
      <c r="Z106" t="str">
        <f>IF(database_public_cloud_VMs[[#This Row],[Vendor]]="AWS","USD","AUD")</f>
        <v>USD</v>
      </c>
      <c r="AA106" s="29">
        <f>IF(database_public_cloud_VMs[[#This Row],[Currency]]="USD",(database_public_cloud_VMs[[#This Row],[Rate]]*param_exchange_rate)/(1+param_discount_aws),database_public_cloud_VMs[[#This Row],[Rate]])</f>
        <v>0.23809068261086128</v>
      </c>
    </row>
    <row r="107" spans="1:27" x14ac:dyDescent="0.45">
      <c r="A107" s="24" t="s">
        <v>303</v>
      </c>
      <c r="B107" t="s">
        <v>12</v>
      </c>
      <c r="C107" s="25" t="s">
        <v>169</v>
      </c>
      <c r="D107" t="s">
        <v>170</v>
      </c>
      <c r="E107" t="s">
        <v>171</v>
      </c>
      <c r="F107" t="s">
        <v>287</v>
      </c>
      <c r="G107" s="26">
        <v>4</v>
      </c>
      <c r="H107" s="26">
        <v>8</v>
      </c>
      <c r="I107" s="26">
        <v>0</v>
      </c>
      <c r="J107" s="27" t="s">
        <v>173</v>
      </c>
      <c r="K107" s="27" t="s">
        <v>174</v>
      </c>
      <c r="L107" s="27" t="s">
        <v>288</v>
      </c>
      <c r="M107" t="s">
        <v>176</v>
      </c>
      <c r="N107" t="s">
        <v>177</v>
      </c>
      <c r="O107" t="s">
        <v>178</v>
      </c>
      <c r="P107" t="s">
        <v>179</v>
      </c>
      <c r="Q107" t="s">
        <v>198</v>
      </c>
      <c r="R107" t="s">
        <v>181</v>
      </c>
      <c r="S107" t="s">
        <v>31</v>
      </c>
      <c r="T107" t="s">
        <v>31</v>
      </c>
      <c r="U107" t="s">
        <v>31</v>
      </c>
      <c r="V107" t="s">
        <v>31</v>
      </c>
      <c r="W107" t="s">
        <v>182</v>
      </c>
      <c r="X107" t="s">
        <v>183</v>
      </c>
      <c r="Y107" s="28">
        <v>0.14249999999999999</v>
      </c>
      <c r="Z107" t="str">
        <f>IF(database_public_cloud_VMs[[#This Row],[Vendor]]="AWS","USD","AUD")</f>
        <v>USD</v>
      </c>
      <c r="AA107" s="29">
        <f>IF(database_public_cloud_VMs[[#This Row],[Currency]]="USD",(database_public_cloud_VMs[[#This Row],[Rate]]*param_exchange_rate)/(1+param_discount_aws),database_public_cloud_VMs[[#This Row],[Rate]])</f>
        <v>0.17561036372695513</v>
      </c>
    </row>
    <row r="108" spans="1:27" x14ac:dyDescent="0.45">
      <c r="A108" s="24" t="s">
        <v>304</v>
      </c>
      <c r="B108" t="s">
        <v>12</v>
      </c>
      <c r="C108" s="25" t="s">
        <v>169</v>
      </c>
      <c r="D108" t="s">
        <v>170</v>
      </c>
      <c r="E108" t="s">
        <v>171</v>
      </c>
      <c r="F108" t="s">
        <v>287</v>
      </c>
      <c r="G108" s="26">
        <v>4</v>
      </c>
      <c r="H108" s="26">
        <v>8</v>
      </c>
      <c r="I108" s="26">
        <v>0</v>
      </c>
      <c r="J108" s="27" t="s">
        <v>173</v>
      </c>
      <c r="K108" s="27" t="s">
        <v>174</v>
      </c>
      <c r="L108" s="27" t="s">
        <v>288</v>
      </c>
      <c r="M108" t="s">
        <v>176</v>
      </c>
      <c r="N108" t="s">
        <v>177</v>
      </c>
      <c r="O108" t="s">
        <v>185</v>
      </c>
      <c r="P108" t="s">
        <v>179</v>
      </c>
      <c r="Q108" t="s">
        <v>198</v>
      </c>
      <c r="R108" t="s">
        <v>181</v>
      </c>
      <c r="S108" t="s">
        <v>31</v>
      </c>
      <c r="T108" t="s">
        <v>31</v>
      </c>
      <c r="U108" t="s">
        <v>31</v>
      </c>
      <c r="V108" t="s">
        <v>31</v>
      </c>
      <c r="W108" t="s">
        <v>182</v>
      </c>
      <c r="X108" t="s">
        <v>183</v>
      </c>
      <c r="Y108" s="28">
        <v>0.1157</v>
      </c>
      <c r="Z108" t="str">
        <f>IF(database_public_cloud_VMs[[#This Row],[Vendor]]="AWS","USD","AUD")</f>
        <v>USD</v>
      </c>
      <c r="AA108" s="29">
        <f>IF(database_public_cloud_VMs[[#This Row],[Currency]]="USD",(database_public_cloud_VMs[[#This Row],[Rate]]*param_exchange_rate)/(1+param_discount_aws),database_public_cloud_VMs[[#This Row],[Rate]])</f>
        <v>0.14258329181199092</v>
      </c>
    </row>
    <row r="109" spans="1:27" x14ac:dyDescent="0.45">
      <c r="A109" s="24" t="s">
        <v>305</v>
      </c>
      <c r="B109" t="s">
        <v>12</v>
      </c>
      <c r="C109" s="25" t="s">
        <v>187</v>
      </c>
      <c r="D109" t="s">
        <v>170</v>
      </c>
      <c r="E109" t="s">
        <v>171</v>
      </c>
      <c r="F109" t="s">
        <v>287</v>
      </c>
      <c r="G109" s="26">
        <v>4</v>
      </c>
      <c r="H109" s="26">
        <v>8</v>
      </c>
      <c r="I109" s="26">
        <v>0</v>
      </c>
      <c r="J109" s="27" t="s">
        <v>173</v>
      </c>
      <c r="K109" s="27" t="s">
        <v>174</v>
      </c>
      <c r="L109" s="27" t="s">
        <v>288</v>
      </c>
      <c r="M109" t="s">
        <v>176</v>
      </c>
      <c r="N109" t="s">
        <v>188</v>
      </c>
      <c r="O109" t="s">
        <v>188</v>
      </c>
      <c r="P109" t="s">
        <v>179</v>
      </c>
      <c r="Q109" t="s">
        <v>198</v>
      </c>
      <c r="R109" t="s">
        <v>181</v>
      </c>
      <c r="S109" t="s">
        <v>31</v>
      </c>
      <c r="T109" t="s">
        <v>31</v>
      </c>
      <c r="U109" t="s">
        <v>31</v>
      </c>
      <c r="V109" t="s">
        <v>31</v>
      </c>
      <c r="W109" t="s">
        <v>182</v>
      </c>
      <c r="X109" t="s">
        <v>183</v>
      </c>
      <c r="Y109" s="28">
        <v>0.26619999999999999</v>
      </c>
      <c r="Z109" t="str">
        <f>IF(database_public_cloud_VMs[[#This Row],[Vendor]]="AWS","USD","AUD")</f>
        <v>USD</v>
      </c>
      <c r="AA109" s="29">
        <f>IF(database_public_cloud_VMs[[#This Row],[Currency]]="USD",(database_public_cloud_VMs[[#This Row],[Rate]]*param_exchange_rate)/(1+param_discount_aws),database_public_cloud_VMs[[#This Row],[Rate]])</f>
        <v>0.32805248297624884</v>
      </c>
    </row>
    <row r="110" spans="1:27" x14ac:dyDescent="0.45">
      <c r="A110" s="24" t="s">
        <v>306</v>
      </c>
      <c r="B110" t="s">
        <v>12</v>
      </c>
      <c r="C110" s="25" t="s">
        <v>307</v>
      </c>
      <c r="D110" t="s">
        <v>170</v>
      </c>
      <c r="E110" t="s">
        <v>308</v>
      </c>
      <c r="F110" t="s">
        <v>309</v>
      </c>
      <c r="G110" s="26">
        <v>2</v>
      </c>
      <c r="H110" s="26">
        <v>1.7</v>
      </c>
      <c r="I110" s="26">
        <v>350</v>
      </c>
      <c r="J110" s="27" t="s">
        <v>310</v>
      </c>
      <c r="K110" s="27" t="s">
        <v>311</v>
      </c>
      <c r="L110" s="27" t="s">
        <v>312</v>
      </c>
      <c r="M110" t="s">
        <v>190</v>
      </c>
      <c r="N110" t="s">
        <v>177</v>
      </c>
      <c r="O110" t="s">
        <v>178</v>
      </c>
      <c r="P110" t="s">
        <v>179</v>
      </c>
      <c r="Q110" t="s">
        <v>191</v>
      </c>
      <c r="R110" t="s">
        <v>181</v>
      </c>
      <c r="S110" t="s">
        <v>31</v>
      </c>
      <c r="T110" t="s">
        <v>31</v>
      </c>
      <c r="U110" t="s">
        <v>31</v>
      </c>
      <c r="V110" t="s">
        <v>31</v>
      </c>
      <c r="W110" t="s">
        <v>182</v>
      </c>
      <c r="X110" t="s">
        <v>183</v>
      </c>
      <c r="Y110" s="28">
        <v>0.182</v>
      </c>
      <c r="Z110" t="str">
        <f>IF(database_public_cloud_VMs[[#This Row],[Vendor]]="AWS","USD","AUD")</f>
        <v>USD</v>
      </c>
      <c r="AA110" s="29">
        <f>IF(database_public_cloud_VMs[[#This Row],[Currency]]="USD",(database_public_cloud_VMs[[#This Row],[Rate]]*param_exchange_rate)/(1+param_discount_aws),database_public_cloud_VMs[[#This Row],[Rate]])</f>
        <v>0.22428832419863742</v>
      </c>
    </row>
    <row r="111" spans="1:27" x14ac:dyDescent="0.45">
      <c r="A111" s="24" t="s">
        <v>313</v>
      </c>
      <c r="B111" t="s">
        <v>12</v>
      </c>
      <c r="C111" s="25" t="s">
        <v>187</v>
      </c>
      <c r="D111" t="s">
        <v>170</v>
      </c>
      <c r="E111" t="s">
        <v>308</v>
      </c>
      <c r="F111" t="s">
        <v>309</v>
      </c>
      <c r="G111" s="26">
        <v>2</v>
      </c>
      <c r="H111" s="26">
        <v>1.7</v>
      </c>
      <c r="I111" s="26">
        <v>350</v>
      </c>
      <c r="J111" s="27" t="s">
        <v>310</v>
      </c>
      <c r="K111" s="27" t="s">
        <v>311</v>
      </c>
      <c r="L111" s="27" t="s">
        <v>312</v>
      </c>
      <c r="M111" t="s">
        <v>190</v>
      </c>
      <c r="N111" t="s">
        <v>188</v>
      </c>
      <c r="O111" t="s">
        <v>188</v>
      </c>
      <c r="P111" t="s">
        <v>179</v>
      </c>
      <c r="Q111" t="s">
        <v>191</v>
      </c>
      <c r="R111" t="s">
        <v>181</v>
      </c>
      <c r="S111" t="s">
        <v>31</v>
      </c>
      <c r="T111" t="s">
        <v>31</v>
      </c>
      <c r="U111" t="s">
        <v>31</v>
      </c>
      <c r="V111" t="s">
        <v>31</v>
      </c>
      <c r="W111" t="s">
        <v>182</v>
      </c>
      <c r="X111" t="s">
        <v>183</v>
      </c>
      <c r="Y111" s="28">
        <v>0.224</v>
      </c>
      <c r="Z111" t="str">
        <f>IF(database_public_cloud_VMs[[#This Row],[Vendor]]="AWS","USD","AUD")</f>
        <v>USD</v>
      </c>
      <c r="AA111" s="29">
        <f>IF(database_public_cloud_VMs[[#This Row],[Currency]]="USD",(database_public_cloud_VMs[[#This Row],[Rate]]*param_exchange_rate)/(1+param_discount_aws),database_public_cloud_VMs[[#This Row],[Rate]])</f>
        <v>0.27604716824447684</v>
      </c>
    </row>
    <row r="112" spans="1:27" x14ac:dyDescent="0.45">
      <c r="A112" s="24" t="s">
        <v>314</v>
      </c>
      <c r="B112" t="s">
        <v>12</v>
      </c>
      <c r="C112" s="25" t="s">
        <v>187</v>
      </c>
      <c r="D112" t="s">
        <v>170</v>
      </c>
      <c r="E112" t="s">
        <v>308</v>
      </c>
      <c r="F112" t="s">
        <v>309</v>
      </c>
      <c r="G112" s="26">
        <v>2</v>
      </c>
      <c r="H112" s="26">
        <v>1.7</v>
      </c>
      <c r="I112" s="26">
        <v>350</v>
      </c>
      <c r="J112" s="27" t="s">
        <v>310</v>
      </c>
      <c r="K112" s="27" t="s">
        <v>311</v>
      </c>
      <c r="L112" s="27" t="s">
        <v>312</v>
      </c>
      <c r="M112" t="s">
        <v>190</v>
      </c>
      <c r="N112" t="s">
        <v>188</v>
      </c>
      <c r="O112" t="s">
        <v>188</v>
      </c>
      <c r="P112" t="s">
        <v>179</v>
      </c>
      <c r="Q112" t="s">
        <v>315</v>
      </c>
      <c r="R112" t="s">
        <v>316</v>
      </c>
      <c r="S112" t="s">
        <v>31</v>
      </c>
      <c r="T112" t="s">
        <v>31</v>
      </c>
      <c r="U112" t="s">
        <v>31</v>
      </c>
      <c r="V112" t="s">
        <v>31</v>
      </c>
      <c r="W112" t="s">
        <v>182</v>
      </c>
      <c r="X112" t="s">
        <v>183</v>
      </c>
      <c r="Y112" s="28">
        <v>0.16400000000000001</v>
      </c>
      <c r="Z112" t="str">
        <f>IF(database_public_cloud_VMs[[#This Row],[Vendor]]="AWS","USD","AUD")</f>
        <v>USD</v>
      </c>
      <c r="AA112" s="29">
        <f>IF(database_public_cloud_VMs[[#This Row],[Currency]]="USD",(database_public_cloud_VMs[[#This Row],[Rate]]*param_exchange_rate)/(1+param_discount_aws),database_public_cloud_VMs[[#This Row],[Rate]])</f>
        <v>0.20210596246470627</v>
      </c>
    </row>
    <row r="113" spans="1:27" x14ac:dyDescent="0.45">
      <c r="A113" s="24" t="s">
        <v>317</v>
      </c>
      <c r="B113" t="s">
        <v>12</v>
      </c>
      <c r="C113" s="25" t="s">
        <v>307</v>
      </c>
      <c r="D113" t="s">
        <v>170</v>
      </c>
      <c r="E113" t="s">
        <v>308</v>
      </c>
      <c r="F113" t="s">
        <v>309</v>
      </c>
      <c r="G113" s="26">
        <v>2</v>
      </c>
      <c r="H113" s="26">
        <v>1.7</v>
      </c>
      <c r="I113" s="26">
        <v>350</v>
      </c>
      <c r="J113" s="27" t="s">
        <v>310</v>
      </c>
      <c r="K113" s="27" t="s">
        <v>311</v>
      </c>
      <c r="L113" s="27" t="s">
        <v>312</v>
      </c>
      <c r="M113" t="s">
        <v>176</v>
      </c>
      <c r="N113" t="s">
        <v>177</v>
      </c>
      <c r="O113" t="s">
        <v>178</v>
      </c>
      <c r="P113" t="s">
        <v>179</v>
      </c>
      <c r="Q113" t="s">
        <v>315</v>
      </c>
      <c r="R113" t="s">
        <v>181</v>
      </c>
      <c r="S113" t="s">
        <v>31</v>
      </c>
      <c r="T113" t="s">
        <v>31</v>
      </c>
      <c r="U113" t="s">
        <v>31</v>
      </c>
      <c r="V113" t="s">
        <v>31</v>
      </c>
      <c r="W113" t="s">
        <v>182</v>
      </c>
      <c r="X113" t="s">
        <v>183</v>
      </c>
      <c r="Y113" s="28">
        <v>0.223</v>
      </c>
      <c r="Z113" t="str">
        <f>IF(database_public_cloud_VMs[[#This Row],[Vendor]]="AWS","USD","AUD")</f>
        <v>USD</v>
      </c>
      <c r="AA113" s="29">
        <f>IF(database_public_cloud_VMs[[#This Row],[Currency]]="USD",(database_public_cloud_VMs[[#This Row],[Rate]]*param_exchange_rate)/(1+param_discount_aws),database_public_cloud_VMs[[#This Row],[Rate]])</f>
        <v>0.27481481481481401</v>
      </c>
    </row>
    <row r="114" spans="1:27" x14ac:dyDescent="0.45">
      <c r="A114" s="24" t="s">
        <v>318</v>
      </c>
      <c r="B114" t="s">
        <v>12</v>
      </c>
      <c r="C114" s="25" t="s">
        <v>187</v>
      </c>
      <c r="D114" t="s">
        <v>170</v>
      </c>
      <c r="E114" t="s">
        <v>308</v>
      </c>
      <c r="F114" t="s">
        <v>309</v>
      </c>
      <c r="G114" s="26">
        <v>2</v>
      </c>
      <c r="H114" s="26">
        <v>1.7</v>
      </c>
      <c r="I114" s="26">
        <v>350</v>
      </c>
      <c r="J114" s="27" t="s">
        <v>310</v>
      </c>
      <c r="K114" s="27" t="s">
        <v>311</v>
      </c>
      <c r="L114" s="27" t="s">
        <v>312</v>
      </c>
      <c r="M114" t="s">
        <v>176</v>
      </c>
      <c r="N114" t="s">
        <v>188</v>
      </c>
      <c r="O114" t="s">
        <v>188</v>
      </c>
      <c r="P114" t="s">
        <v>179</v>
      </c>
      <c r="Q114" t="s">
        <v>315</v>
      </c>
      <c r="R114" t="s">
        <v>181</v>
      </c>
      <c r="S114" t="s">
        <v>31</v>
      </c>
      <c r="T114" t="s">
        <v>31</v>
      </c>
      <c r="U114" t="s">
        <v>31</v>
      </c>
      <c r="V114" t="s">
        <v>31</v>
      </c>
      <c r="W114" t="s">
        <v>182</v>
      </c>
      <c r="X114" t="s">
        <v>183</v>
      </c>
      <c r="Y114" s="28">
        <v>0.29299999999999998</v>
      </c>
      <c r="Z114" t="str">
        <f>IF(database_public_cloud_VMs[[#This Row],[Vendor]]="AWS","USD","AUD")</f>
        <v>USD</v>
      </c>
      <c r="AA114" s="29">
        <f>IF(database_public_cloud_VMs[[#This Row],[Currency]]="USD",(database_public_cloud_VMs[[#This Row],[Rate]]*param_exchange_rate)/(1+param_discount_aws),database_public_cloud_VMs[[#This Row],[Rate]])</f>
        <v>0.36107955489121296</v>
      </c>
    </row>
    <row r="115" spans="1:27" x14ac:dyDescent="0.45">
      <c r="A115" s="24" t="s">
        <v>319</v>
      </c>
      <c r="B115" t="s">
        <v>12</v>
      </c>
      <c r="C115" s="25" t="s">
        <v>307</v>
      </c>
      <c r="D115" t="s">
        <v>170</v>
      </c>
      <c r="E115" t="s">
        <v>308</v>
      </c>
      <c r="F115" t="s">
        <v>309</v>
      </c>
      <c r="G115" s="26">
        <v>2</v>
      </c>
      <c r="H115" s="26">
        <v>1.7</v>
      </c>
      <c r="I115" s="26">
        <v>350</v>
      </c>
      <c r="J115" s="27" t="s">
        <v>310</v>
      </c>
      <c r="K115" s="27" t="s">
        <v>311</v>
      </c>
      <c r="L115" s="27" t="s">
        <v>312</v>
      </c>
      <c r="M115" t="s">
        <v>176</v>
      </c>
      <c r="N115" t="s">
        <v>177</v>
      </c>
      <c r="O115" t="s">
        <v>178</v>
      </c>
      <c r="P115" t="s">
        <v>179</v>
      </c>
      <c r="Q115" t="s">
        <v>180</v>
      </c>
      <c r="R115" t="s">
        <v>181</v>
      </c>
      <c r="S115" t="s">
        <v>31</v>
      </c>
      <c r="T115" t="s">
        <v>31</v>
      </c>
      <c r="U115" t="s">
        <v>31</v>
      </c>
      <c r="V115" t="s">
        <v>31</v>
      </c>
      <c r="W115" t="s">
        <v>182</v>
      </c>
      <c r="X115" t="s">
        <v>183</v>
      </c>
      <c r="Y115" s="28">
        <v>0.13400000000000001</v>
      </c>
      <c r="Z115" t="str">
        <f>IF(database_public_cloud_VMs[[#This Row],[Vendor]]="AWS","USD","AUD")</f>
        <v>USD</v>
      </c>
      <c r="AA115" s="29">
        <f>IF(database_public_cloud_VMs[[#This Row],[Currency]]="USD",(database_public_cloud_VMs[[#This Row],[Rate]]*param_exchange_rate)/(1+param_discount_aws),database_public_cloud_VMs[[#This Row],[Rate]])</f>
        <v>0.16513535957482098</v>
      </c>
    </row>
    <row r="116" spans="1:27" x14ac:dyDescent="0.45">
      <c r="A116" s="24" t="s">
        <v>320</v>
      </c>
      <c r="B116" t="s">
        <v>12</v>
      </c>
      <c r="C116" s="25" t="s">
        <v>187</v>
      </c>
      <c r="D116" t="s">
        <v>170</v>
      </c>
      <c r="E116" t="s">
        <v>308</v>
      </c>
      <c r="F116" t="s">
        <v>309</v>
      </c>
      <c r="G116" s="26">
        <v>2</v>
      </c>
      <c r="H116" s="26">
        <v>1.7</v>
      </c>
      <c r="I116" s="26">
        <v>350</v>
      </c>
      <c r="J116" s="27" t="s">
        <v>310</v>
      </c>
      <c r="K116" s="27" t="s">
        <v>311</v>
      </c>
      <c r="L116" s="27" t="s">
        <v>312</v>
      </c>
      <c r="M116" t="s">
        <v>176</v>
      </c>
      <c r="N116" t="s">
        <v>188</v>
      </c>
      <c r="O116" t="s">
        <v>188</v>
      </c>
      <c r="P116" t="s">
        <v>179</v>
      </c>
      <c r="Q116" t="s">
        <v>180</v>
      </c>
      <c r="R116" t="s">
        <v>181</v>
      </c>
      <c r="S116" t="s">
        <v>31</v>
      </c>
      <c r="T116" t="s">
        <v>31</v>
      </c>
      <c r="U116" t="s">
        <v>31</v>
      </c>
      <c r="V116" t="s">
        <v>31</v>
      </c>
      <c r="W116" t="s">
        <v>182</v>
      </c>
      <c r="X116" t="s">
        <v>183</v>
      </c>
      <c r="Y116" s="28">
        <v>0.18</v>
      </c>
      <c r="Z116" t="str">
        <f>IF(database_public_cloud_VMs[[#This Row],[Vendor]]="AWS","USD","AUD")</f>
        <v>USD</v>
      </c>
      <c r="AA116" s="29">
        <f>IF(database_public_cloud_VMs[[#This Row],[Currency]]="USD",(database_public_cloud_VMs[[#This Row],[Rate]]*param_exchange_rate)/(1+param_discount_aws),database_public_cloud_VMs[[#This Row],[Rate]])</f>
        <v>0.22182361733931175</v>
      </c>
    </row>
    <row r="117" spans="1:27" x14ac:dyDescent="0.45">
      <c r="A117" s="24" t="s">
        <v>321</v>
      </c>
      <c r="B117" t="s">
        <v>12</v>
      </c>
      <c r="C117" s="25" t="s">
        <v>187</v>
      </c>
      <c r="D117" t="s">
        <v>170</v>
      </c>
      <c r="E117" t="s">
        <v>308</v>
      </c>
      <c r="F117" t="s">
        <v>309</v>
      </c>
      <c r="G117" s="26">
        <v>2</v>
      </c>
      <c r="H117" s="26">
        <v>1.7</v>
      </c>
      <c r="I117" s="26">
        <v>350</v>
      </c>
      <c r="J117" s="27" t="s">
        <v>310</v>
      </c>
      <c r="K117" s="27" t="s">
        <v>311</v>
      </c>
      <c r="L117" s="27" t="s">
        <v>312</v>
      </c>
      <c r="M117" t="s">
        <v>176</v>
      </c>
      <c r="N117" t="s">
        <v>188</v>
      </c>
      <c r="O117" t="s">
        <v>188</v>
      </c>
      <c r="P117" t="s">
        <v>179</v>
      </c>
      <c r="Q117" t="s">
        <v>315</v>
      </c>
      <c r="R117" t="s">
        <v>316</v>
      </c>
      <c r="S117" t="s">
        <v>31</v>
      </c>
      <c r="T117" t="s">
        <v>31</v>
      </c>
      <c r="U117" t="s">
        <v>31</v>
      </c>
      <c r="V117" t="s">
        <v>31</v>
      </c>
      <c r="W117" t="s">
        <v>182</v>
      </c>
      <c r="X117" t="s">
        <v>183</v>
      </c>
      <c r="Y117" s="28">
        <v>0.18</v>
      </c>
      <c r="Z117" t="str">
        <f>IF(database_public_cloud_VMs[[#This Row],[Vendor]]="AWS","USD","AUD")</f>
        <v>USD</v>
      </c>
      <c r="AA117" s="29">
        <f>IF(database_public_cloud_VMs[[#This Row],[Currency]]="USD",(database_public_cloud_VMs[[#This Row],[Rate]]*param_exchange_rate)/(1+param_discount_aws),database_public_cloud_VMs[[#This Row],[Rate]])</f>
        <v>0.22182361733931175</v>
      </c>
    </row>
    <row r="118" spans="1:27" x14ac:dyDescent="0.45">
      <c r="A118" s="24" t="s">
        <v>322</v>
      </c>
      <c r="B118" t="s">
        <v>12</v>
      </c>
      <c r="C118" s="25" t="s">
        <v>307</v>
      </c>
      <c r="D118" t="s">
        <v>170</v>
      </c>
      <c r="E118" t="s">
        <v>308</v>
      </c>
      <c r="F118" t="s">
        <v>309</v>
      </c>
      <c r="G118" s="26">
        <v>2</v>
      </c>
      <c r="H118" s="26">
        <v>1.7</v>
      </c>
      <c r="I118" s="26">
        <v>350</v>
      </c>
      <c r="J118" s="27" t="s">
        <v>310</v>
      </c>
      <c r="K118" s="27" t="s">
        <v>311</v>
      </c>
      <c r="L118" s="27" t="s">
        <v>312</v>
      </c>
      <c r="M118" t="s">
        <v>190</v>
      </c>
      <c r="N118" t="s">
        <v>177</v>
      </c>
      <c r="O118" t="s">
        <v>178</v>
      </c>
      <c r="P118" t="s">
        <v>179</v>
      </c>
      <c r="Q118" t="s">
        <v>198</v>
      </c>
      <c r="R118" t="s">
        <v>181</v>
      </c>
      <c r="S118" t="s">
        <v>31</v>
      </c>
      <c r="T118" t="s">
        <v>31</v>
      </c>
      <c r="U118" t="s">
        <v>31</v>
      </c>
      <c r="V118" t="s">
        <v>31</v>
      </c>
      <c r="W118" t="s">
        <v>182</v>
      </c>
      <c r="X118" t="s">
        <v>183</v>
      </c>
      <c r="Y118" s="28">
        <v>0.158</v>
      </c>
      <c r="Z118" t="str">
        <f>IF(database_public_cloud_VMs[[#This Row],[Vendor]]="AWS","USD","AUD")</f>
        <v>USD</v>
      </c>
      <c r="AA118" s="29">
        <f>IF(database_public_cloud_VMs[[#This Row],[Currency]]="USD",(database_public_cloud_VMs[[#This Row],[Rate]]*param_exchange_rate)/(1+param_discount_aws),database_public_cloud_VMs[[#This Row],[Rate]])</f>
        <v>0.19471184188672921</v>
      </c>
    </row>
    <row r="119" spans="1:27" x14ac:dyDescent="0.45">
      <c r="A119" s="24" t="s">
        <v>323</v>
      </c>
      <c r="B119" t="s">
        <v>12</v>
      </c>
      <c r="C119" s="25" t="s">
        <v>187</v>
      </c>
      <c r="D119" t="s">
        <v>170</v>
      </c>
      <c r="E119" t="s">
        <v>308</v>
      </c>
      <c r="F119" t="s">
        <v>309</v>
      </c>
      <c r="G119" s="26">
        <v>2</v>
      </c>
      <c r="H119" s="26">
        <v>1.7</v>
      </c>
      <c r="I119" s="26">
        <v>350</v>
      </c>
      <c r="J119" s="27" t="s">
        <v>310</v>
      </c>
      <c r="K119" s="27" t="s">
        <v>311</v>
      </c>
      <c r="L119" s="27" t="s">
        <v>312</v>
      </c>
      <c r="M119" t="s">
        <v>190</v>
      </c>
      <c r="N119" t="s">
        <v>188</v>
      </c>
      <c r="O119" t="s">
        <v>188</v>
      </c>
      <c r="P119" t="s">
        <v>179</v>
      </c>
      <c r="Q119" t="s">
        <v>198</v>
      </c>
      <c r="R119" t="s">
        <v>181</v>
      </c>
      <c r="S119" t="s">
        <v>31</v>
      </c>
      <c r="T119" t="s">
        <v>31</v>
      </c>
      <c r="U119" t="s">
        <v>31</v>
      </c>
      <c r="V119" t="s">
        <v>31</v>
      </c>
      <c r="W119" t="s">
        <v>182</v>
      </c>
      <c r="X119" t="s">
        <v>183</v>
      </c>
      <c r="Y119" s="28">
        <v>0.26400000000000001</v>
      </c>
      <c r="Z119" t="str">
        <f>IF(database_public_cloud_VMs[[#This Row],[Vendor]]="AWS","USD","AUD")</f>
        <v>USD</v>
      </c>
      <c r="AA119" s="29">
        <f>IF(database_public_cloud_VMs[[#This Row],[Currency]]="USD",(database_public_cloud_VMs[[#This Row],[Rate]]*param_exchange_rate)/(1+param_discount_aws),database_public_cloud_VMs[[#This Row],[Rate]])</f>
        <v>0.3253413054309906</v>
      </c>
    </row>
    <row r="120" spans="1:27" x14ac:dyDescent="0.45">
      <c r="A120" s="24" t="s">
        <v>324</v>
      </c>
      <c r="B120" t="s">
        <v>12</v>
      </c>
      <c r="C120" s="25" t="s">
        <v>307</v>
      </c>
      <c r="D120" t="s">
        <v>170</v>
      </c>
      <c r="E120" t="s">
        <v>308</v>
      </c>
      <c r="F120" t="s">
        <v>309</v>
      </c>
      <c r="G120" s="26">
        <v>2</v>
      </c>
      <c r="H120" s="26">
        <v>1.7</v>
      </c>
      <c r="I120" s="26">
        <v>350</v>
      </c>
      <c r="J120" s="27" t="s">
        <v>310</v>
      </c>
      <c r="K120" s="27" t="s">
        <v>311</v>
      </c>
      <c r="L120" s="27" t="s">
        <v>312</v>
      </c>
      <c r="M120" t="s">
        <v>190</v>
      </c>
      <c r="N120" t="s">
        <v>177</v>
      </c>
      <c r="O120" t="s">
        <v>178</v>
      </c>
      <c r="P120" t="s">
        <v>179</v>
      </c>
      <c r="Q120" t="s">
        <v>315</v>
      </c>
      <c r="R120" t="s">
        <v>181</v>
      </c>
      <c r="S120" t="s">
        <v>31</v>
      </c>
      <c r="T120" t="s">
        <v>31</v>
      </c>
      <c r="U120" t="s">
        <v>31</v>
      </c>
      <c r="V120" t="s">
        <v>31</v>
      </c>
      <c r="W120" t="s">
        <v>182</v>
      </c>
      <c r="X120" t="s">
        <v>183</v>
      </c>
      <c r="Y120" s="28">
        <v>0.20300000000000001</v>
      </c>
      <c r="Z120" t="str">
        <f>IF(database_public_cloud_VMs[[#This Row],[Vendor]]="AWS","USD","AUD")</f>
        <v>USD</v>
      </c>
      <c r="AA120" s="29">
        <f>IF(database_public_cloud_VMs[[#This Row],[Currency]]="USD",(database_public_cloud_VMs[[#This Row],[Rate]]*param_exchange_rate)/(1+param_discount_aws),database_public_cloud_VMs[[#This Row],[Rate]])</f>
        <v>0.25016774622155713</v>
      </c>
    </row>
    <row r="121" spans="1:27" x14ac:dyDescent="0.45">
      <c r="A121" s="24" t="s">
        <v>325</v>
      </c>
      <c r="B121" t="s">
        <v>12</v>
      </c>
      <c r="C121" s="25" t="s">
        <v>187</v>
      </c>
      <c r="D121" t="s">
        <v>170</v>
      </c>
      <c r="E121" t="s">
        <v>308</v>
      </c>
      <c r="F121" t="s">
        <v>309</v>
      </c>
      <c r="G121" s="26">
        <v>2</v>
      </c>
      <c r="H121" s="26">
        <v>1.7</v>
      </c>
      <c r="I121" s="26">
        <v>350</v>
      </c>
      <c r="J121" s="27" t="s">
        <v>310</v>
      </c>
      <c r="K121" s="27" t="s">
        <v>311</v>
      </c>
      <c r="L121" s="27" t="s">
        <v>312</v>
      </c>
      <c r="M121" t="s">
        <v>190</v>
      </c>
      <c r="N121" t="s">
        <v>188</v>
      </c>
      <c r="O121" t="s">
        <v>188</v>
      </c>
      <c r="P121" t="s">
        <v>179</v>
      </c>
      <c r="Q121" t="s">
        <v>315</v>
      </c>
      <c r="R121" t="s">
        <v>181</v>
      </c>
      <c r="S121" t="s">
        <v>31</v>
      </c>
      <c r="T121" t="s">
        <v>31</v>
      </c>
      <c r="U121" t="s">
        <v>31</v>
      </c>
      <c r="V121" t="s">
        <v>31</v>
      </c>
      <c r="W121" t="s">
        <v>182</v>
      </c>
      <c r="X121" t="s">
        <v>183</v>
      </c>
      <c r="Y121" s="28">
        <v>0.26600000000000001</v>
      </c>
      <c r="Z121" t="str">
        <f>IF(database_public_cloud_VMs[[#This Row],[Vendor]]="AWS","USD","AUD")</f>
        <v>USD</v>
      </c>
      <c r="AA121" s="29">
        <f>IF(database_public_cloud_VMs[[#This Row],[Currency]]="USD",(database_public_cloud_VMs[[#This Row],[Rate]]*param_exchange_rate)/(1+param_discount_aws),database_public_cloud_VMs[[#This Row],[Rate]])</f>
        <v>0.32780601229031631</v>
      </c>
    </row>
    <row r="122" spans="1:27" x14ac:dyDescent="0.45">
      <c r="A122" s="24" t="s">
        <v>326</v>
      </c>
      <c r="B122" t="s">
        <v>12</v>
      </c>
      <c r="C122" s="25" t="s">
        <v>307</v>
      </c>
      <c r="D122" t="s">
        <v>170</v>
      </c>
      <c r="E122" t="s">
        <v>308</v>
      </c>
      <c r="F122" t="s">
        <v>309</v>
      </c>
      <c r="G122" s="26">
        <v>2</v>
      </c>
      <c r="H122" s="26">
        <v>1.7</v>
      </c>
      <c r="I122" s="26">
        <v>350</v>
      </c>
      <c r="J122" s="27" t="s">
        <v>310</v>
      </c>
      <c r="K122" s="27" t="s">
        <v>311</v>
      </c>
      <c r="L122" s="27" t="s">
        <v>312</v>
      </c>
      <c r="M122" t="s">
        <v>190</v>
      </c>
      <c r="N122" t="s">
        <v>177</v>
      </c>
      <c r="O122" t="s">
        <v>178</v>
      </c>
      <c r="P122" t="s">
        <v>179</v>
      </c>
      <c r="Q122" t="s">
        <v>180</v>
      </c>
      <c r="R122" t="s">
        <v>181</v>
      </c>
      <c r="S122" t="s">
        <v>31</v>
      </c>
      <c r="T122" t="s">
        <v>31</v>
      </c>
      <c r="U122" t="s">
        <v>31</v>
      </c>
      <c r="V122" t="s">
        <v>31</v>
      </c>
      <c r="W122" t="s">
        <v>182</v>
      </c>
      <c r="X122" t="s">
        <v>183</v>
      </c>
      <c r="Y122" s="28">
        <v>0.122</v>
      </c>
      <c r="Z122" t="str">
        <f>IF(database_public_cloud_VMs[[#This Row],[Vendor]]="AWS","USD","AUD")</f>
        <v>USD</v>
      </c>
      <c r="AA122" s="29">
        <f>IF(database_public_cloud_VMs[[#This Row],[Currency]]="USD",(database_public_cloud_VMs[[#This Row],[Rate]]*param_exchange_rate)/(1+param_discount_aws),database_public_cloud_VMs[[#This Row],[Rate]])</f>
        <v>0.15034711841886683</v>
      </c>
    </row>
    <row r="123" spans="1:27" x14ac:dyDescent="0.45">
      <c r="A123" s="24" t="s">
        <v>327</v>
      </c>
      <c r="B123" t="s">
        <v>12</v>
      </c>
      <c r="C123" s="25" t="s">
        <v>187</v>
      </c>
      <c r="D123" t="s">
        <v>170</v>
      </c>
      <c r="E123" t="s">
        <v>308</v>
      </c>
      <c r="F123" t="s">
        <v>309</v>
      </c>
      <c r="G123" s="26">
        <v>2</v>
      </c>
      <c r="H123" s="26">
        <v>1.7</v>
      </c>
      <c r="I123" s="26">
        <v>350</v>
      </c>
      <c r="J123" s="27" t="s">
        <v>310</v>
      </c>
      <c r="K123" s="27" t="s">
        <v>311</v>
      </c>
      <c r="L123" s="27" t="s">
        <v>312</v>
      </c>
      <c r="M123" t="s">
        <v>190</v>
      </c>
      <c r="N123" t="s">
        <v>188</v>
      </c>
      <c r="O123" t="s">
        <v>188</v>
      </c>
      <c r="P123" t="s">
        <v>179</v>
      </c>
      <c r="Q123" t="s">
        <v>180</v>
      </c>
      <c r="R123" t="s">
        <v>181</v>
      </c>
      <c r="S123" t="s">
        <v>31</v>
      </c>
      <c r="T123" t="s">
        <v>31</v>
      </c>
      <c r="U123" t="s">
        <v>31</v>
      </c>
      <c r="V123" t="s">
        <v>31</v>
      </c>
      <c r="W123" t="s">
        <v>182</v>
      </c>
      <c r="X123" t="s">
        <v>183</v>
      </c>
      <c r="Y123" s="28">
        <v>0.16400000000000001</v>
      </c>
      <c r="Z123" t="str">
        <f>IF(database_public_cloud_VMs[[#This Row],[Vendor]]="AWS","USD","AUD")</f>
        <v>USD</v>
      </c>
      <c r="AA123" s="29">
        <f>IF(database_public_cloud_VMs[[#This Row],[Currency]]="USD",(database_public_cloud_VMs[[#This Row],[Rate]]*param_exchange_rate)/(1+param_discount_aws),database_public_cloud_VMs[[#This Row],[Rate]])</f>
        <v>0.20210596246470627</v>
      </c>
    </row>
    <row r="124" spans="1:27" x14ac:dyDescent="0.45">
      <c r="A124" s="24" t="s">
        <v>328</v>
      </c>
      <c r="B124" t="s">
        <v>12</v>
      </c>
      <c r="C124" s="25" t="s">
        <v>307</v>
      </c>
      <c r="D124" t="s">
        <v>170</v>
      </c>
      <c r="E124" t="s">
        <v>308</v>
      </c>
      <c r="F124" t="s">
        <v>309</v>
      </c>
      <c r="G124" s="26">
        <v>2</v>
      </c>
      <c r="H124" s="26">
        <v>1.7</v>
      </c>
      <c r="I124" s="26">
        <v>350</v>
      </c>
      <c r="J124" s="27" t="s">
        <v>310</v>
      </c>
      <c r="K124" s="27" t="s">
        <v>311</v>
      </c>
      <c r="L124" s="27" t="s">
        <v>312</v>
      </c>
      <c r="M124" t="s">
        <v>176</v>
      </c>
      <c r="N124" t="s">
        <v>177</v>
      </c>
      <c r="O124" t="s">
        <v>178</v>
      </c>
      <c r="P124" t="s">
        <v>179</v>
      </c>
      <c r="Q124" t="s">
        <v>198</v>
      </c>
      <c r="R124" t="s">
        <v>181</v>
      </c>
      <c r="S124" t="s">
        <v>31</v>
      </c>
      <c r="T124" t="s">
        <v>31</v>
      </c>
      <c r="U124" t="s">
        <v>31</v>
      </c>
      <c r="V124" t="s">
        <v>31</v>
      </c>
      <c r="W124" t="s">
        <v>182</v>
      </c>
      <c r="X124" t="s">
        <v>183</v>
      </c>
      <c r="Y124" s="28">
        <v>0.17299999999999999</v>
      </c>
      <c r="Z124" t="str">
        <f>IF(database_public_cloud_VMs[[#This Row],[Vendor]]="AWS","USD","AUD")</f>
        <v>USD</v>
      </c>
      <c r="AA124" s="29">
        <f>IF(database_public_cloud_VMs[[#This Row],[Currency]]="USD",(database_public_cloud_VMs[[#This Row],[Rate]]*param_exchange_rate)/(1+param_discount_aws),database_public_cloud_VMs[[#This Row],[Rate]])</f>
        <v>0.21319714333167183</v>
      </c>
    </row>
    <row r="125" spans="1:27" x14ac:dyDescent="0.45">
      <c r="A125" s="24" t="s">
        <v>329</v>
      </c>
      <c r="B125" t="s">
        <v>12</v>
      </c>
      <c r="C125" s="25" t="s">
        <v>187</v>
      </c>
      <c r="D125" t="s">
        <v>170</v>
      </c>
      <c r="E125" t="s">
        <v>308</v>
      </c>
      <c r="F125" t="s">
        <v>309</v>
      </c>
      <c r="G125" s="26">
        <v>2</v>
      </c>
      <c r="H125" s="26">
        <v>1.7</v>
      </c>
      <c r="I125" s="26">
        <v>350</v>
      </c>
      <c r="J125" s="27" t="s">
        <v>310</v>
      </c>
      <c r="K125" s="27" t="s">
        <v>311</v>
      </c>
      <c r="L125" s="27" t="s">
        <v>312</v>
      </c>
      <c r="M125" t="s">
        <v>176</v>
      </c>
      <c r="N125" t="s">
        <v>188</v>
      </c>
      <c r="O125" t="s">
        <v>188</v>
      </c>
      <c r="P125" t="s">
        <v>179</v>
      </c>
      <c r="Q125" t="s">
        <v>198</v>
      </c>
      <c r="R125" t="s">
        <v>181</v>
      </c>
      <c r="S125" t="s">
        <v>31</v>
      </c>
      <c r="T125" t="s">
        <v>31</v>
      </c>
      <c r="U125" t="s">
        <v>31</v>
      </c>
      <c r="V125" t="s">
        <v>31</v>
      </c>
      <c r="W125" t="s">
        <v>182</v>
      </c>
      <c r="X125" t="s">
        <v>183</v>
      </c>
      <c r="Y125" s="28">
        <v>0.28000000000000003</v>
      </c>
      <c r="Z125" t="str">
        <f>IF(database_public_cloud_VMs[[#This Row],[Vendor]]="AWS","USD","AUD")</f>
        <v>USD</v>
      </c>
      <c r="AA125" s="29">
        <f>IF(database_public_cloud_VMs[[#This Row],[Currency]]="USD",(database_public_cloud_VMs[[#This Row],[Rate]]*param_exchange_rate)/(1+param_discount_aws),database_public_cloud_VMs[[#This Row],[Rate]])</f>
        <v>0.34505896030559613</v>
      </c>
    </row>
    <row r="126" spans="1:27" x14ac:dyDescent="0.45">
      <c r="A126" s="24" t="s">
        <v>330</v>
      </c>
      <c r="B126" t="s">
        <v>12</v>
      </c>
      <c r="C126" s="25" t="s">
        <v>307</v>
      </c>
      <c r="D126" t="s">
        <v>170</v>
      </c>
      <c r="E126" t="s">
        <v>308</v>
      </c>
      <c r="F126" t="s">
        <v>309</v>
      </c>
      <c r="G126" s="26">
        <v>2</v>
      </c>
      <c r="H126" s="26">
        <v>1.7</v>
      </c>
      <c r="I126" s="26">
        <v>350</v>
      </c>
      <c r="J126" s="27" t="s">
        <v>310</v>
      </c>
      <c r="K126" s="27" t="s">
        <v>311</v>
      </c>
      <c r="L126" s="27" t="s">
        <v>312</v>
      </c>
      <c r="M126" t="s">
        <v>176</v>
      </c>
      <c r="N126" t="s">
        <v>177</v>
      </c>
      <c r="O126" t="s">
        <v>178</v>
      </c>
      <c r="P126" t="s">
        <v>179</v>
      </c>
      <c r="Q126" t="s">
        <v>191</v>
      </c>
      <c r="R126" t="s">
        <v>181</v>
      </c>
      <c r="S126" t="s">
        <v>31</v>
      </c>
      <c r="T126" t="s">
        <v>31</v>
      </c>
      <c r="U126" t="s">
        <v>31</v>
      </c>
      <c r="V126" t="s">
        <v>31</v>
      </c>
      <c r="W126" t="s">
        <v>182</v>
      </c>
      <c r="X126" t="s">
        <v>183</v>
      </c>
      <c r="Y126" s="28">
        <v>0.2</v>
      </c>
      <c r="Z126" t="str">
        <f>IF(database_public_cloud_VMs[[#This Row],[Vendor]]="AWS","USD","AUD")</f>
        <v>USD</v>
      </c>
      <c r="AA126" s="29">
        <f>IF(database_public_cloud_VMs[[#This Row],[Currency]]="USD",(database_public_cloud_VMs[[#This Row],[Rate]]*param_exchange_rate)/(1+param_discount_aws),database_public_cloud_VMs[[#This Row],[Rate]])</f>
        <v>0.24647068593256863</v>
      </c>
    </row>
    <row r="127" spans="1:27" x14ac:dyDescent="0.45">
      <c r="A127" s="24" t="s">
        <v>331</v>
      </c>
      <c r="B127" t="s">
        <v>12</v>
      </c>
      <c r="C127" s="25" t="s">
        <v>187</v>
      </c>
      <c r="D127" t="s">
        <v>170</v>
      </c>
      <c r="E127" t="s">
        <v>308</v>
      </c>
      <c r="F127" t="s">
        <v>309</v>
      </c>
      <c r="G127" s="26">
        <v>2</v>
      </c>
      <c r="H127" s="26">
        <v>1.7</v>
      </c>
      <c r="I127" s="26">
        <v>350</v>
      </c>
      <c r="J127" s="27" t="s">
        <v>310</v>
      </c>
      <c r="K127" s="27" t="s">
        <v>311</v>
      </c>
      <c r="L127" s="27" t="s">
        <v>312</v>
      </c>
      <c r="M127" t="s">
        <v>176</v>
      </c>
      <c r="N127" t="s">
        <v>188</v>
      </c>
      <c r="O127" t="s">
        <v>188</v>
      </c>
      <c r="P127" t="s">
        <v>179</v>
      </c>
      <c r="Q127" t="s">
        <v>191</v>
      </c>
      <c r="R127" t="s">
        <v>181</v>
      </c>
      <c r="S127" t="s">
        <v>31</v>
      </c>
      <c r="T127" t="s">
        <v>31</v>
      </c>
      <c r="U127" t="s">
        <v>31</v>
      </c>
      <c r="V127" t="s">
        <v>31</v>
      </c>
      <c r="W127" t="s">
        <v>182</v>
      </c>
      <c r="X127" t="s">
        <v>183</v>
      </c>
      <c r="Y127" s="28">
        <v>0.24</v>
      </c>
      <c r="Z127" t="str">
        <f>IF(database_public_cloud_VMs[[#This Row],[Vendor]]="AWS","USD","AUD")</f>
        <v>USD</v>
      </c>
      <c r="AA127" s="29">
        <f>IF(database_public_cloud_VMs[[#This Row],[Currency]]="USD",(database_public_cloud_VMs[[#This Row],[Rate]]*param_exchange_rate)/(1+param_discount_aws),database_public_cloud_VMs[[#This Row],[Rate]])</f>
        <v>0.29576482311908231</v>
      </c>
    </row>
    <row r="128" spans="1:27" x14ac:dyDescent="0.45">
      <c r="A128" s="24" t="s">
        <v>332</v>
      </c>
      <c r="B128" t="s">
        <v>12</v>
      </c>
      <c r="C128" s="25" t="s">
        <v>187</v>
      </c>
      <c r="D128" t="s">
        <v>170</v>
      </c>
      <c r="E128" t="s">
        <v>308</v>
      </c>
      <c r="F128" t="s">
        <v>333</v>
      </c>
      <c r="G128" s="26">
        <v>8</v>
      </c>
      <c r="H128" s="26">
        <v>7</v>
      </c>
      <c r="I128" s="26">
        <v>1680</v>
      </c>
      <c r="J128" s="27" t="s">
        <v>310</v>
      </c>
      <c r="K128" s="27" t="s">
        <v>311</v>
      </c>
      <c r="L128" s="27" t="s">
        <v>334</v>
      </c>
      <c r="M128" t="s">
        <v>190</v>
      </c>
      <c r="N128" t="s">
        <v>188</v>
      </c>
      <c r="O128" t="s">
        <v>188</v>
      </c>
      <c r="P128" t="s">
        <v>179</v>
      </c>
      <c r="Q128" t="s">
        <v>315</v>
      </c>
      <c r="R128" t="s">
        <v>316</v>
      </c>
      <c r="S128" t="s">
        <v>31</v>
      </c>
      <c r="T128" t="s">
        <v>31</v>
      </c>
      <c r="U128" t="s">
        <v>31</v>
      </c>
      <c r="V128" t="s">
        <v>31</v>
      </c>
      <c r="W128" t="s">
        <v>182</v>
      </c>
      <c r="X128" t="s">
        <v>183</v>
      </c>
      <c r="Y128" s="28">
        <v>0.65500000000000003</v>
      </c>
      <c r="Z128" t="str">
        <f>IF(database_public_cloud_VMs[[#This Row],[Vendor]]="AWS","USD","AUD")</f>
        <v>USD</v>
      </c>
      <c r="AA128" s="29">
        <f>IF(database_public_cloud_VMs[[#This Row],[Currency]]="USD",(database_public_cloud_VMs[[#This Row],[Rate]]*param_exchange_rate)/(1+param_discount_aws),database_public_cloud_VMs[[#This Row],[Rate]])</f>
        <v>0.80719149642916221</v>
      </c>
    </row>
    <row r="129" spans="1:27" x14ac:dyDescent="0.45">
      <c r="A129" s="24" t="s">
        <v>335</v>
      </c>
      <c r="B129" t="s">
        <v>12</v>
      </c>
      <c r="C129" s="25" t="s">
        <v>307</v>
      </c>
      <c r="D129" t="s">
        <v>170</v>
      </c>
      <c r="E129" t="s">
        <v>308</v>
      </c>
      <c r="F129" t="s">
        <v>333</v>
      </c>
      <c r="G129" s="26">
        <v>8</v>
      </c>
      <c r="H129" s="26">
        <v>7</v>
      </c>
      <c r="I129" s="26">
        <v>1680</v>
      </c>
      <c r="J129" s="27" t="s">
        <v>310</v>
      </c>
      <c r="K129" s="27" t="s">
        <v>311</v>
      </c>
      <c r="L129" s="27" t="s">
        <v>334</v>
      </c>
      <c r="M129" t="s">
        <v>176</v>
      </c>
      <c r="N129" t="s">
        <v>177</v>
      </c>
      <c r="O129" t="s">
        <v>178</v>
      </c>
      <c r="P129" t="s">
        <v>179</v>
      </c>
      <c r="Q129" t="s">
        <v>191</v>
      </c>
      <c r="R129" t="s">
        <v>181</v>
      </c>
      <c r="S129" t="s">
        <v>31</v>
      </c>
      <c r="T129" t="s">
        <v>31</v>
      </c>
      <c r="U129" t="s">
        <v>31</v>
      </c>
      <c r="V129" t="s">
        <v>31</v>
      </c>
      <c r="W129" t="s">
        <v>182</v>
      </c>
      <c r="X129" t="s">
        <v>183</v>
      </c>
      <c r="Y129" s="28">
        <v>0.67900000000000005</v>
      </c>
      <c r="Z129" t="str">
        <f>IF(database_public_cloud_VMs[[#This Row],[Vendor]]="AWS","USD","AUD")</f>
        <v>USD</v>
      </c>
      <c r="AA129" s="29">
        <f>IF(database_public_cloud_VMs[[#This Row],[Currency]]="USD",(database_public_cloud_VMs[[#This Row],[Rate]]*param_exchange_rate)/(1+param_discount_aws),database_public_cloud_VMs[[#This Row],[Rate]])</f>
        <v>0.83676797874107045</v>
      </c>
    </row>
    <row r="130" spans="1:27" x14ac:dyDescent="0.45">
      <c r="A130" s="24" t="s">
        <v>336</v>
      </c>
      <c r="B130" t="s">
        <v>12</v>
      </c>
      <c r="C130" s="25" t="s">
        <v>187</v>
      </c>
      <c r="D130" t="s">
        <v>170</v>
      </c>
      <c r="E130" t="s">
        <v>308</v>
      </c>
      <c r="F130" t="s">
        <v>333</v>
      </c>
      <c r="G130" s="26">
        <v>8</v>
      </c>
      <c r="H130" s="26">
        <v>7</v>
      </c>
      <c r="I130" s="26">
        <v>1680</v>
      </c>
      <c r="J130" s="27" t="s">
        <v>310</v>
      </c>
      <c r="K130" s="27" t="s">
        <v>311</v>
      </c>
      <c r="L130" s="27" t="s">
        <v>334</v>
      </c>
      <c r="M130" t="s">
        <v>176</v>
      </c>
      <c r="N130" t="s">
        <v>188</v>
      </c>
      <c r="O130" t="s">
        <v>188</v>
      </c>
      <c r="P130" t="s">
        <v>179</v>
      </c>
      <c r="Q130" t="s">
        <v>191</v>
      </c>
      <c r="R130" t="s">
        <v>181</v>
      </c>
      <c r="S130" t="s">
        <v>31</v>
      </c>
      <c r="T130" t="s">
        <v>31</v>
      </c>
      <c r="U130" t="s">
        <v>31</v>
      </c>
      <c r="V130" t="s">
        <v>31</v>
      </c>
      <c r="W130" t="s">
        <v>182</v>
      </c>
      <c r="X130" t="s">
        <v>183</v>
      </c>
      <c r="Y130" s="28">
        <v>0.85099999999999998</v>
      </c>
      <c r="Z130" t="str">
        <f>IF(database_public_cloud_VMs[[#This Row],[Vendor]]="AWS","USD","AUD")</f>
        <v>USD</v>
      </c>
      <c r="AA130" s="29">
        <f>IF(database_public_cloud_VMs[[#This Row],[Currency]]="USD",(database_public_cloud_VMs[[#This Row],[Rate]]*param_exchange_rate)/(1+param_discount_aws),database_public_cloud_VMs[[#This Row],[Rate]])</f>
        <v>1.0487327686430794</v>
      </c>
    </row>
    <row r="131" spans="1:27" x14ac:dyDescent="0.45">
      <c r="A131" s="24" t="s">
        <v>337</v>
      </c>
      <c r="B131" t="s">
        <v>12</v>
      </c>
      <c r="C131" s="25" t="s">
        <v>307</v>
      </c>
      <c r="D131" t="s">
        <v>170</v>
      </c>
      <c r="E131" t="s">
        <v>308</v>
      </c>
      <c r="F131" t="s">
        <v>333</v>
      </c>
      <c r="G131" s="26">
        <v>8</v>
      </c>
      <c r="H131" s="26">
        <v>7</v>
      </c>
      <c r="I131" s="26">
        <v>1680</v>
      </c>
      <c r="J131" s="27" t="s">
        <v>310</v>
      </c>
      <c r="K131" s="27" t="s">
        <v>311</v>
      </c>
      <c r="L131" s="27" t="s">
        <v>334</v>
      </c>
      <c r="M131" t="s">
        <v>190</v>
      </c>
      <c r="N131" t="s">
        <v>177</v>
      </c>
      <c r="O131" t="s">
        <v>178</v>
      </c>
      <c r="P131" t="s">
        <v>179</v>
      </c>
      <c r="Q131" t="s">
        <v>315</v>
      </c>
      <c r="R131" t="s">
        <v>181</v>
      </c>
      <c r="S131" t="s">
        <v>31</v>
      </c>
      <c r="T131" t="s">
        <v>31</v>
      </c>
      <c r="U131" t="s">
        <v>31</v>
      </c>
      <c r="V131" t="s">
        <v>31</v>
      </c>
      <c r="W131" t="s">
        <v>182</v>
      </c>
      <c r="X131" t="s">
        <v>183</v>
      </c>
      <c r="Y131" s="28">
        <v>0.81200000000000006</v>
      </c>
      <c r="Z131" t="str">
        <f>IF(database_public_cloud_VMs[[#This Row],[Vendor]]="AWS","USD","AUD")</f>
        <v>USD</v>
      </c>
      <c r="AA131" s="29">
        <f>IF(database_public_cloud_VMs[[#This Row],[Currency]]="USD",(database_public_cloud_VMs[[#This Row],[Rate]]*param_exchange_rate)/(1+param_discount_aws),database_public_cloud_VMs[[#This Row],[Rate]])</f>
        <v>1.0006709848862285</v>
      </c>
    </row>
    <row r="132" spans="1:27" x14ac:dyDescent="0.45">
      <c r="A132" s="24" t="s">
        <v>338</v>
      </c>
      <c r="B132" t="s">
        <v>12</v>
      </c>
      <c r="C132" s="25" t="s">
        <v>187</v>
      </c>
      <c r="D132" t="s">
        <v>170</v>
      </c>
      <c r="E132" t="s">
        <v>308</v>
      </c>
      <c r="F132" t="s">
        <v>333</v>
      </c>
      <c r="G132" s="26">
        <v>8</v>
      </c>
      <c r="H132" s="26">
        <v>7</v>
      </c>
      <c r="I132" s="26">
        <v>1680</v>
      </c>
      <c r="J132" s="27" t="s">
        <v>310</v>
      </c>
      <c r="K132" s="27" t="s">
        <v>311</v>
      </c>
      <c r="L132" s="27" t="s">
        <v>334</v>
      </c>
      <c r="M132" t="s">
        <v>190</v>
      </c>
      <c r="N132" t="s">
        <v>188</v>
      </c>
      <c r="O132" t="s">
        <v>188</v>
      </c>
      <c r="P132" t="s">
        <v>179</v>
      </c>
      <c r="Q132" t="s">
        <v>315</v>
      </c>
      <c r="R132" t="s">
        <v>181</v>
      </c>
      <c r="S132" t="s">
        <v>31</v>
      </c>
      <c r="T132" t="s">
        <v>31</v>
      </c>
      <c r="U132" t="s">
        <v>31</v>
      </c>
      <c r="V132" t="s">
        <v>31</v>
      </c>
      <c r="W132" t="s">
        <v>182</v>
      </c>
      <c r="X132" t="s">
        <v>183</v>
      </c>
      <c r="Y132" s="28">
        <v>1.0649999999999999</v>
      </c>
      <c r="Z132" t="str">
        <f>IF(database_public_cloud_VMs[[#This Row],[Vendor]]="AWS","USD","AUD")</f>
        <v>USD</v>
      </c>
      <c r="AA132" s="29">
        <f>IF(database_public_cloud_VMs[[#This Row],[Currency]]="USD",(database_public_cloud_VMs[[#This Row],[Rate]]*param_exchange_rate)/(1+param_discount_aws),database_public_cloud_VMs[[#This Row],[Rate]])</f>
        <v>1.3124564025909278</v>
      </c>
    </row>
    <row r="133" spans="1:27" x14ac:dyDescent="0.45">
      <c r="A133" s="24" t="s">
        <v>339</v>
      </c>
      <c r="B133" t="s">
        <v>12</v>
      </c>
      <c r="C133" s="25" t="s">
        <v>187</v>
      </c>
      <c r="D133" t="s">
        <v>170</v>
      </c>
      <c r="E133" t="s">
        <v>308</v>
      </c>
      <c r="F133" t="s">
        <v>333</v>
      </c>
      <c r="G133" s="26">
        <v>8</v>
      </c>
      <c r="H133" s="26">
        <v>7</v>
      </c>
      <c r="I133" s="26">
        <v>1680</v>
      </c>
      <c r="J133" s="27" t="s">
        <v>310</v>
      </c>
      <c r="K133" s="27" t="s">
        <v>311</v>
      </c>
      <c r="L133" s="27" t="s">
        <v>334</v>
      </c>
      <c r="M133" t="s">
        <v>176</v>
      </c>
      <c r="N133" t="s">
        <v>188</v>
      </c>
      <c r="O133" t="s">
        <v>188</v>
      </c>
      <c r="P133" t="s">
        <v>179</v>
      </c>
      <c r="Q133" t="s">
        <v>315</v>
      </c>
      <c r="R133" t="s">
        <v>316</v>
      </c>
      <c r="S133" t="s">
        <v>31</v>
      </c>
      <c r="T133" t="s">
        <v>31</v>
      </c>
      <c r="U133" t="s">
        <v>31</v>
      </c>
      <c r="V133" t="s">
        <v>31</v>
      </c>
      <c r="W133" t="s">
        <v>182</v>
      </c>
      <c r="X133" t="s">
        <v>183</v>
      </c>
      <c r="Y133" s="28">
        <v>0.72099999999999997</v>
      </c>
      <c r="Z133" t="str">
        <f>IF(database_public_cloud_VMs[[#This Row],[Vendor]]="AWS","USD","AUD")</f>
        <v>USD</v>
      </c>
      <c r="AA133" s="29">
        <f>IF(database_public_cloud_VMs[[#This Row],[Currency]]="USD",(database_public_cloud_VMs[[#This Row],[Rate]]*param_exchange_rate)/(1+param_discount_aws),database_public_cloud_VMs[[#This Row],[Rate]])</f>
        <v>0.88852682278690986</v>
      </c>
    </row>
    <row r="134" spans="1:27" x14ac:dyDescent="0.45">
      <c r="A134" s="24" t="s">
        <v>340</v>
      </c>
      <c r="B134" t="s">
        <v>12</v>
      </c>
      <c r="C134" s="25" t="s">
        <v>307</v>
      </c>
      <c r="D134" t="s">
        <v>170</v>
      </c>
      <c r="E134" t="s">
        <v>308</v>
      </c>
      <c r="F134" t="s">
        <v>333</v>
      </c>
      <c r="G134" s="26">
        <v>8</v>
      </c>
      <c r="H134" s="26">
        <v>7</v>
      </c>
      <c r="I134" s="26">
        <v>1680</v>
      </c>
      <c r="J134" s="27" t="s">
        <v>310</v>
      </c>
      <c r="K134" s="27" t="s">
        <v>311</v>
      </c>
      <c r="L134" s="27" t="s">
        <v>334</v>
      </c>
      <c r="M134" t="s">
        <v>190</v>
      </c>
      <c r="N134" t="s">
        <v>177</v>
      </c>
      <c r="O134" t="s">
        <v>178</v>
      </c>
      <c r="P134" t="s">
        <v>179</v>
      </c>
      <c r="Q134" t="s">
        <v>180</v>
      </c>
      <c r="R134" t="s">
        <v>181</v>
      </c>
      <c r="S134" t="s">
        <v>31</v>
      </c>
      <c r="T134" t="s">
        <v>31</v>
      </c>
      <c r="U134" t="s">
        <v>31</v>
      </c>
      <c r="V134" t="s">
        <v>31</v>
      </c>
      <c r="W134" t="s">
        <v>182</v>
      </c>
      <c r="X134" t="s">
        <v>183</v>
      </c>
      <c r="Y134" s="28">
        <v>0.48799999999999999</v>
      </c>
      <c r="Z134" t="str">
        <f>IF(database_public_cloud_VMs[[#This Row],[Vendor]]="AWS","USD","AUD")</f>
        <v>USD</v>
      </c>
      <c r="AA134" s="29">
        <f>IF(database_public_cloud_VMs[[#This Row],[Currency]]="USD",(database_public_cloud_VMs[[#This Row],[Rate]]*param_exchange_rate)/(1+param_discount_aws),database_public_cloud_VMs[[#This Row],[Rate]])</f>
        <v>0.60138847367546733</v>
      </c>
    </row>
    <row r="135" spans="1:27" x14ac:dyDescent="0.45">
      <c r="A135" s="24" t="s">
        <v>341</v>
      </c>
      <c r="B135" t="s">
        <v>12</v>
      </c>
      <c r="C135" s="25" t="s">
        <v>187</v>
      </c>
      <c r="D135" t="s">
        <v>170</v>
      </c>
      <c r="E135" t="s">
        <v>308</v>
      </c>
      <c r="F135" t="s">
        <v>333</v>
      </c>
      <c r="G135" s="26">
        <v>8</v>
      </c>
      <c r="H135" s="26">
        <v>7</v>
      </c>
      <c r="I135" s="26">
        <v>1680</v>
      </c>
      <c r="J135" s="27" t="s">
        <v>310</v>
      </c>
      <c r="K135" s="27" t="s">
        <v>311</v>
      </c>
      <c r="L135" s="27" t="s">
        <v>334</v>
      </c>
      <c r="M135" t="s">
        <v>190</v>
      </c>
      <c r="N135" t="s">
        <v>188</v>
      </c>
      <c r="O135" t="s">
        <v>188</v>
      </c>
      <c r="P135" t="s">
        <v>179</v>
      </c>
      <c r="Q135" t="s">
        <v>180</v>
      </c>
      <c r="R135" t="s">
        <v>181</v>
      </c>
      <c r="S135" t="s">
        <v>31</v>
      </c>
      <c r="T135" t="s">
        <v>31</v>
      </c>
      <c r="U135" t="s">
        <v>31</v>
      </c>
      <c r="V135" t="s">
        <v>31</v>
      </c>
      <c r="W135" t="s">
        <v>182</v>
      </c>
      <c r="X135" t="s">
        <v>183</v>
      </c>
      <c r="Y135" s="28">
        <v>0.65500000000000003</v>
      </c>
      <c r="Z135" t="str">
        <f>IF(database_public_cloud_VMs[[#This Row],[Vendor]]="AWS","USD","AUD")</f>
        <v>USD</v>
      </c>
      <c r="AA135" s="29">
        <f>IF(database_public_cloud_VMs[[#This Row],[Currency]]="USD",(database_public_cloud_VMs[[#This Row],[Rate]]*param_exchange_rate)/(1+param_discount_aws),database_public_cloud_VMs[[#This Row],[Rate]])</f>
        <v>0.80719149642916221</v>
      </c>
    </row>
    <row r="136" spans="1:27" x14ac:dyDescent="0.45">
      <c r="A136" s="24" t="s">
        <v>342</v>
      </c>
      <c r="B136" t="s">
        <v>12</v>
      </c>
      <c r="C136" s="25" t="s">
        <v>307</v>
      </c>
      <c r="D136" t="s">
        <v>170</v>
      </c>
      <c r="E136" t="s">
        <v>308</v>
      </c>
      <c r="F136" t="s">
        <v>333</v>
      </c>
      <c r="G136" s="26">
        <v>8</v>
      </c>
      <c r="H136" s="26">
        <v>7</v>
      </c>
      <c r="I136" s="26">
        <v>1680</v>
      </c>
      <c r="J136" s="27" t="s">
        <v>310</v>
      </c>
      <c r="K136" s="27" t="s">
        <v>311</v>
      </c>
      <c r="L136" s="27" t="s">
        <v>334</v>
      </c>
      <c r="M136" t="s">
        <v>176</v>
      </c>
      <c r="N136" t="s">
        <v>177</v>
      </c>
      <c r="O136" t="s">
        <v>178</v>
      </c>
      <c r="P136" t="s">
        <v>179</v>
      </c>
      <c r="Q136" t="s">
        <v>315</v>
      </c>
      <c r="R136" t="s">
        <v>181</v>
      </c>
      <c r="S136" t="s">
        <v>31</v>
      </c>
      <c r="T136" t="s">
        <v>31</v>
      </c>
      <c r="U136" t="s">
        <v>31</v>
      </c>
      <c r="V136" t="s">
        <v>31</v>
      </c>
      <c r="W136" t="s">
        <v>182</v>
      </c>
      <c r="X136" t="s">
        <v>183</v>
      </c>
      <c r="Y136" s="28">
        <v>0.89300000000000002</v>
      </c>
      <c r="Z136" t="str">
        <f>IF(database_public_cloud_VMs[[#This Row],[Vendor]]="AWS","USD","AUD")</f>
        <v>USD</v>
      </c>
      <c r="AA136" s="29">
        <f>IF(database_public_cloud_VMs[[#This Row],[Currency]]="USD",(database_public_cloud_VMs[[#This Row],[Rate]]*param_exchange_rate)/(1+param_discount_aws),database_public_cloud_VMs[[#This Row],[Rate]])</f>
        <v>1.1004916126889188</v>
      </c>
    </row>
    <row r="137" spans="1:27" x14ac:dyDescent="0.45">
      <c r="A137" s="24" t="s">
        <v>343</v>
      </c>
      <c r="B137" t="s">
        <v>12</v>
      </c>
      <c r="C137" s="25" t="s">
        <v>187</v>
      </c>
      <c r="D137" t="s">
        <v>170</v>
      </c>
      <c r="E137" t="s">
        <v>308</v>
      </c>
      <c r="F137" t="s">
        <v>333</v>
      </c>
      <c r="G137" s="26">
        <v>8</v>
      </c>
      <c r="H137" s="26">
        <v>7</v>
      </c>
      <c r="I137" s="26">
        <v>1680</v>
      </c>
      <c r="J137" s="27" t="s">
        <v>310</v>
      </c>
      <c r="K137" s="27" t="s">
        <v>311</v>
      </c>
      <c r="L137" s="27" t="s">
        <v>334</v>
      </c>
      <c r="M137" t="s">
        <v>176</v>
      </c>
      <c r="N137" t="s">
        <v>188</v>
      </c>
      <c r="O137" t="s">
        <v>188</v>
      </c>
      <c r="P137" t="s">
        <v>179</v>
      </c>
      <c r="Q137" t="s">
        <v>315</v>
      </c>
      <c r="R137" t="s">
        <v>181</v>
      </c>
      <c r="S137" t="s">
        <v>31</v>
      </c>
      <c r="T137" t="s">
        <v>31</v>
      </c>
      <c r="U137" t="s">
        <v>31</v>
      </c>
      <c r="V137" t="s">
        <v>31</v>
      </c>
      <c r="W137" t="s">
        <v>182</v>
      </c>
      <c r="X137" t="s">
        <v>183</v>
      </c>
      <c r="Y137" s="28">
        <v>1.1719999999999999</v>
      </c>
      <c r="Z137" t="str">
        <f>IF(database_public_cloud_VMs[[#This Row],[Vendor]]="AWS","USD","AUD")</f>
        <v>USD</v>
      </c>
      <c r="AA137" s="29">
        <f>IF(database_public_cloud_VMs[[#This Row],[Currency]]="USD",(database_public_cloud_VMs[[#This Row],[Rate]]*param_exchange_rate)/(1+param_discount_aws),database_public_cloud_VMs[[#This Row],[Rate]])</f>
        <v>1.4443182195648518</v>
      </c>
    </row>
    <row r="138" spans="1:27" x14ac:dyDescent="0.45">
      <c r="A138" s="24" t="s">
        <v>344</v>
      </c>
      <c r="B138" t="s">
        <v>12</v>
      </c>
      <c r="C138" s="25" t="s">
        <v>307</v>
      </c>
      <c r="D138" t="s">
        <v>170</v>
      </c>
      <c r="E138" t="s">
        <v>308</v>
      </c>
      <c r="F138" t="s">
        <v>333</v>
      </c>
      <c r="G138" s="26">
        <v>8</v>
      </c>
      <c r="H138" s="26">
        <v>7</v>
      </c>
      <c r="I138" s="26">
        <v>1680</v>
      </c>
      <c r="J138" s="27" t="s">
        <v>310</v>
      </c>
      <c r="K138" s="27" t="s">
        <v>311</v>
      </c>
      <c r="L138" s="27" t="s">
        <v>334</v>
      </c>
      <c r="M138" t="s">
        <v>176</v>
      </c>
      <c r="N138" t="s">
        <v>177</v>
      </c>
      <c r="O138" t="s">
        <v>178</v>
      </c>
      <c r="P138" t="s">
        <v>179</v>
      </c>
      <c r="Q138" t="s">
        <v>180</v>
      </c>
      <c r="R138" t="s">
        <v>181</v>
      </c>
      <c r="S138" t="s">
        <v>31</v>
      </c>
      <c r="T138" t="s">
        <v>31</v>
      </c>
      <c r="U138" t="s">
        <v>31</v>
      </c>
      <c r="V138" t="s">
        <v>31</v>
      </c>
      <c r="W138" t="s">
        <v>182</v>
      </c>
      <c r="X138" t="s">
        <v>183</v>
      </c>
      <c r="Y138" s="28">
        <v>0.53600000000000003</v>
      </c>
      <c r="Z138" t="str">
        <f>IF(database_public_cloud_VMs[[#This Row],[Vendor]]="AWS","USD","AUD")</f>
        <v>USD</v>
      </c>
      <c r="AA138" s="29">
        <f>IF(database_public_cloud_VMs[[#This Row],[Currency]]="USD",(database_public_cloud_VMs[[#This Row],[Rate]]*param_exchange_rate)/(1+param_discount_aws),database_public_cloud_VMs[[#This Row],[Rate]])</f>
        <v>0.66054143829928391</v>
      </c>
    </row>
    <row r="139" spans="1:27" x14ac:dyDescent="0.45">
      <c r="A139" s="24" t="s">
        <v>345</v>
      </c>
      <c r="B139" t="s">
        <v>12</v>
      </c>
      <c r="C139" s="25" t="s">
        <v>187</v>
      </c>
      <c r="D139" t="s">
        <v>170</v>
      </c>
      <c r="E139" t="s">
        <v>308</v>
      </c>
      <c r="F139" t="s">
        <v>333</v>
      </c>
      <c r="G139" s="26">
        <v>8</v>
      </c>
      <c r="H139" s="26">
        <v>7</v>
      </c>
      <c r="I139" s="26">
        <v>1680</v>
      </c>
      <c r="J139" s="27" t="s">
        <v>310</v>
      </c>
      <c r="K139" s="27" t="s">
        <v>311</v>
      </c>
      <c r="L139" s="27" t="s">
        <v>334</v>
      </c>
      <c r="M139" t="s">
        <v>176</v>
      </c>
      <c r="N139" t="s">
        <v>188</v>
      </c>
      <c r="O139" t="s">
        <v>188</v>
      </c>
      <c r="P139" t="s">
        <v>179</v>
      </c>
      <c r="Q139" t="s">
        <v>180</v>
      </c>
      <c r="R139" t="s">
        <v>181</v>
      </c>
      <c r="S139" t="s">
        <v>31</v>
      </c>
      <c r="T139" t="s">
        <v>31</v>
      </c>
      <c r="U139" t="s">
        <v>31</v>
      </c>
      <c r="V139" t="s">
        <v>31</v>
      </c>
      <c r="W139" t="s">
        <v>182</v>
      </c>
      <c r="X139" t="s">
        <v>183</v>
      </c>
      <c r="Y139" s="28">
        <v>0.72099999999999997</v>
      </c>
      <c r="Z139" t="str">
        <f>IF(database_public_cloud_VMs[[#This Row],[Vendor]]="AWS","USD","AUD")</f>
        <v>USD</v>
      </c>
      <c r="AA139" s="29">
        <f>IF(database_public_cloud_VMs[[#This Row],[Currency]]="USD",(database_public_cloud_VMs[[#This Row],[Rate]]*param_exchange_rate)/(1+param_discount_aws),database_public_cloud_VMs[[#This Row],[Rate]])</f>
        <v>0.88852682278690986</v>
      </c>
    </row>
    <row r="140" spans="1:27" x14ac:dyDescent="0.45">
      <c r="A140" s="24" t="s">
        <v>346</v>
      </c>
      <c r="B140" t="s">
        <v>12</v>
      </c>
      <c r="C140" s="25" t="s">
        <v>307</v>
      </c>
      <c r="D140" t="s">
        <v>170</v>
      </c>
      <c r="E140" t="s">
        <v>308</v>
      </c>
      <c r="F140" t="s">
        <v>333</v>
      </c>
      <c r="G140" s="26">
        <v>8</v>
      </c>
      <c r="H140" s="26">
        <v>7</v>
      </c>
      <c r="I140" s="26">
        <v>1680</v>
      </c>
      <c r="J140" s="27" t="s">
        <v>310</v>
      </c>
      <c r="K140" s="27" t="s">
        <v>311</v>
      </c>
      <c r="L140" s="27" t="s">
        <v>334</v>
      </c>
      <c r="M140" t="s">
        <v>176</v>
      </c>
      <c r="N140" t="s">
        <v>177</v>
      </c>
      <c r="O140" t="s">
        <v>178</v>
      </c>
      <c r="P140" t="s">
        <v>179</v>
      </c>
      <c r="Q140" t="s">
        <v>198</v>
      </c>
      <c r="R140" t="s">
        <v>181</v>
      </c>
      <c r="S140" t="s">
        <v>31</v>
      </c>
      <c r="T140" t="s">
        <v>31</v>
      </c>
      <c r="U140" t="s">
        <v>31</v>
      </c>
      <c r="V140" t="s">
        <v>31</v>
      </c>
      <c r="W140" t="s">
        <v>182</v>
      </c>
      <c r="X140" t="s">
        <v>183</v>
      </c>
      <c r="Y140" s="28">
        <v>0.57599999999999996</v>
      </c>
      <c r="Z140" t="str">
        <f>IF(database_public_cloud_VMs[[#This Row],[Vendor]]="AWS","USD","AUD")</f>
        <v>USD</v>
      </c>
      <c r="AA140" s="29">
        <f>IF(database_public_cloud_VMs[[#This Row],[Currency]]="USD",(database_public_cloud_VMs[[#This Row],[Rate]]*param_exchange_rate)/(1+param_discount_aws),database_public_cloud_VMs[[#This Row],[Rate]])</f>
        <v>0.70983557548579745</v>
      </c>
    </row>
    <row r="141" spans="1:27" x14ac:dyDescent="0.45">
      <c r="A141" s="24" t="s">
        <v>347</v>
      </c>
      <c r="B141" t="s">
        <v>12</v>
      </c>
      <c r="C141" s="25" t="s">
        <v>187</v>
      </c>
      <c r="D141" t="s">
        <v>170</v>
      </c>
      <c r="E141" t="s">
        <v>308</v>
      </c>
      <c r="F141" t="s">
        <v>333</v>
      </c>
      <c r="G141" s="26">
        <v>8</v>
      </c>
      <c r="H141" s="26">
        <v>7</v>
      </c>
      <c r="I141" s="26">
        <v>1680</v>
      </c>
      <c r="J141" s="27" t="s">
        <v>310</v>
      </c>
      <c r="K141" s="27" t="s">
        <v>311</v>
      </c>
      <c r="L141" s="27" t="s">
        <v>334</v>
      </c>
      <c r="M141" t="s">
        <v>176</v>
      </c>
      <c r="N141" t="s">
        <v>188</v>
      </c>
      <c r="O141" t="s">
        <v>188</v>
      </c>
      <c r="P141" t="s">
        <v>179</v>
      </c>
      <c r="Q141" t="s">
        <v>198</v>
      </c>
      <c r="R141" t="s">
        <v>181</v>
      </c>
      <c r="S141" t="s">
        <v>31</v>
      </c>
      <c r="T141" t="s">
        <v>31</v>
      </c>
      <c r="U141" t="s">
        <v>31</v>
      </c>
      <c r="V141" t="s">
        <v>31</v>
      </c>
      <c r="W141" t="s">
        <v>182</v>
      </c>
      <c r="X141" t="s">
        <v>183</v>
      </c>
      <c r="Y141" s="28">
        <v>0.82099999999999995</v>
      </c>
      <c r="Z141" t="str">
        <f>IF(database_public_cloud_VMs[[#This Row],[Vendor]]="AWS","USD","AUD")</f>
        <v>USD</v>
      </c>
      <c r="AA141" s="29">
        <f>IF(database_public_cloud_VMs[[#This Row],[Currency]]="USD",(database_public_cloud_VMs[[#This Row],[Rate]]*param_exchange_rate)/(1+param_discount_aws),database_public_cloud_VMs[[#This Row],[Rate]])</f>
        <v>1.0117621657531941</v>
      </c>
    </row>
    <row r="142" spans="1:27" x14ac:dyDescent="0.45">
      <c r="A142" s="24" t="s">
        <v>348</v>
      </c>
      <c r="B142" t="s">
        <v>12</v>
      </c>
      <c r="C142" s="25" t="s">
        <v>307</v>
      </c>
      <c r="D142" t="s">
        <v>170</v>
      </c>
      <c r="E142" t="s">
        <v>308</v>
      </c>
      <c r="F142" t="s">
        <v>333</v>
      </c>
      <c r="G142" s="26">
        <v>8</v>
      </c>
      <c r="H142" s="26">
        <v>7</v>
      </c>
      <c r="I142" s="26">
        <v>1680</v>
      </c>
      <c r="J142" s="27" t="s">
        <v>310</v>
      </c>
      <c r="K142" s="27" t="s">
        <v>311</v>
      </c>
      <c r="L142" s="27" t="s">
        <v>334</v>
      </c>
      <c r="M142" t="s">
        <v>190</v>
      </c>
      <c r="N142" t="s">
        <v>177</v>
      </c>
      <c r="O142" t="s">
        <v>178</v>
      </c>
      <c r="P142" t="s">
        <v>179</v>
      </c>
      <c r="Q142" t="s">
        <v>191</v>
      </c>
      <c r="R142" t="s">
        <v>181</v>
      </c>
      <c r="S142" t="s">
        <v>31</v>
      </c>
      <c r="T142" t="s">
        <v>31</v>
      </c>
      <c r="U142" t="s">
        <v>31</v>
      </c>
      <c r="V142" t="s">
        <v>31</v>
      </c>
      <c r="W142" t="s">
        <v>182</v>
      </c>
      <c r="X142" t="s">
        <v>183</v>
      </c>
      <c r="Y142" s="28">
        <v>0.61799999999999999</v>
      </c>
      <c r="Z142" t="str">
        <f>IF(database_public_cloud_VMs[[#This Row],[Vendor]]="AWS","USD","AUD")</f>
        <v>USD</v>
      </c>
      <c r="AA142" s="29">
        <f>IF(database_public_cloud_VMs[[#This Row],[Currency]]="USD",(database_public_cloud_VMs[[#This Row],[Rate]]*param_exchange_rate)/(1+param_discount_aws),database_public_cloud_VMs[[#This Row],[Rate]])</f>
        <v>0.76159441953163698</v>
      </c>
    </row>
    <row r="143" spans="1:27" x14ac:dyDescent="0.45">
      <c r="A143" s="24" t="s">
        <v>349</v>
      </c>
      <c r="B143" t="s">
        <v>12</v>
      </c>
      <c r="C143" s="25" t="s">
        <v>187</v>
      </c>
      <c r="D143" t="s">
        <v>170</v>
      </c>
      <c r="E143" t="s">
        <v>308</v>
      </c>
      <c r="F143" t="s">
        <v>333</v>
      </c>
      <c r="G143" s="26">
        <v>8</v>
      </c>
      <c r="H143" s="26">
        <v>7</v>
      </c>
      <c r="I143" s="26">
        <v>1680</v>
      </c>
      <c r="J143" s="27" t="s">
        <v>310</v>
      </c>
      <c r="K143" s="27" t="s">
        <v>311</v>
      </c>
      <c r="L143" s="27" t="s">
        <v>334</v>
      </c>
      <c r="M143" t="s">
        <v>190</v>
      </c>
      <c r="N143" t="s">
        <v>188</v>
      </c>
      <c r="O143" t="s">
        <v>188</v>
      </c>
      <c r="P143" t="s">
        <v>179</v>
      </c>
      <c r="Q143" t="s">
        <v>191</v>
      </c>
      <c r="R143" t="s">
        <v>181</v>
      </c>
      <c r="S143" t="s">
        <v>31</v>
      </c>
      <c r="T143" t="s">
        <v>31</v>
      </c>
      <c r="U143" t="s">
        <v>31</v>
      </c>
      <c r="V143" t="s">
        <v>31</v>
      </c>
      <c r="W143" t="s">
        <v>182</v>
      </c>
      <c r="X143" t="s">
        <v>183</v>
      </c>
      <c r="Y143" s="28">
        <v>0.78500000000000003</v>
      </c>
      <c r="Z143" t="str">
        <f>IF(database_public_cloud_VMs[[#This Row],[Vendor]]="AWS","USD","AUD")</f>
        <v>USD</v>
      </c>
      <c r="AA143" s="29">
        <f>IF(database_public_cloud_VMs[[#This Row],[Currency]]="USD",(database_public_cloud_VMs[[#This Row],[Rate]]*param_exchange_rate)/(1+param_discount_aws),database_public_cloud_VMs[[#This Row],[Rate]])</f>
        <v>0.96739744228533175</v>
      </c>
    </row>
    <row r="144" spans="1:27" x14ac:dyDescent="0.45">
      <c r="A144" s="24" t="s">
        <v>350</v>
      </c>
      <c r="B144" t="s">
        <v>12</v>
      </c>
      <c r="C144" s="25" t="s">
        <v>307</v>
      </c>
      <c r="D144" t="s">
        <v>170</v>
      </c>
      <c r="E144" t="s">
        <v>308</v>
      </c>
      <c r="F144" t="s">
        <v>333</v>
      </c>
      <c r="G144" s="26">
        <v>8</v>
      </c>
      <c r="H144" s="26">
        <v>7</v>
      </c>
      <c r="I144" s="26">
        <v>1680</v>
      </c>
      <c r="J144" s="27" t="s">
        <v>310</v>
      </c>
      <c r="K144" s="27" t="s">
        <v>311</v>
      </c>
      <c r="L144" s="27" t="s">
        <v>334</v>
      </c>
      <c r="M144" t="s">
        <v>190</v>
      </c>
      <c r="N144" t="s">
        <v>177</v>
      </c>
      <c r="O144" t="s">
        <v>178</v>
      </c>
      <c r="P144" t="s">
        <v>179</v>
      </c>
      <c r="Q144" t="s">
        <v>198</v>
      </c>
      <c r="R144" t="s">
        <v>181</v>
      </c>
      <c r="S144" t="s">
        <v>31</v>
      </c>
      <c r="T144" t="s">
        <v>31</v>
      </c>
      <c r="U144" t="s">
        <v>31</v>
      </c>
      <c r="V144" t="s">
        <v>31</v>
      </c>
      <c r="W144" t="s">
        <v>182</v>
      </c>
      <c r="X144" t="s">
        <v>183</v>
      </c>
      <c r="Y144" s="28">
        <v>0.52400000000000002</v>
      </c>
      <c r="Z144" t="str">
        <f>IF(database_public_cloud_VMs[[#This Row],[Vendor]]="AWS","USD","AUD")</f>
        <v>USD</v>
      </c>
      <c r="AA144" s="29">
        <f>IF(database_public_cloud_VMs[[#This Row],[Currency]]="USD",(database_public_cloud_VMs[[#This Row],[Rate]]*param_exchange_rate)/(1+param_discount_aws),database_public_cloud_VMs[[#This Row],[Rate]])</f>
        <v>0.64575319714332979</v>
      </c>
    </row>
    <row r="145" spans="1:27" x14ac:dyDescent="0.45">
      <c r="A145" s="24" t="s">
        <v>351</v>
      </c>
      <c r="B145" t="s">
        <v>12</v>
      </c>
      <c r="C145" s="25" t="s">
        <v>187</v>
      </c>
      <c r="D145" t="s">
        <v>170</v>
      </c>
      <c r="E145" t="s">
        <v>308</v>
      </c>
      <c r="F145" t="s">
        <v>333</v>
      </c>
      <c r="G145" s="26">
        <v>8</v>
      </c>
      <c r="H145" s="26">
        <v>7</v>
      </c>
      <c r="I145" s="26">
        <v>1680</v>
      </c>
      <c r="J145" s="27" t="s">
        <v>310</v>
      </c>
      <c r="K145" s="27" t="s">
        <v>311</v>
      </c>
      <c r="L145" s="27" t="s">
        <v>334</v>
      </c>
      <c r="M145" t="s">
        <v>190</v>
      </c>
      <c r="N145" t="s">
        <v>188</v>
      </c>
      <c r="O145" t="s">
        <v>188</v>
      </c>
      <c r="P145" t="s">
        <v>179</v>
      </c>
      <c r="Q145" t="s">
        <v>198</v>
      </c>
      <c r="R145" t="s">
        <v>181</v>
      </c>
      <c r="S145" t="s">
        <v>31</v>
      </c>
      <c r="T145" t="s">
        <v>31</v>
      </c>
      <c r="U145" t="s">
        <v>31</v>
      </c>
      <c r="V145" t="s">
        <v>31</v>
      </c>
      <c r="W145" t="s">
        <v>182</v>
      </c>
      <c r="X145" t="s">
        <v>183</v>
      </c>
      <c r="Y145" s="28">
        <v>0.755</v>
      </c>
      <c r="Z145" t="str">
        <f>IF(database_public_cloud_VMs[[#This Row],[Vendor]]="AWS","USD","AUD")</f>
        <v>USD</v>
      </c>
      <c r="AA145" s="29">
        <f>IF(database_public_cloud_VMs[[#This Row],[Currency]]="USD",(database_public_cloud_VMs[[#This Row],[Rate]]*param_exchange_rate)/(1+param_discount_aws),database_public_cloud_VMs[[#This Row],[Rate]])</f>
        <v>0.93042683939544657</v>
      </c>
    </row>
    <row r="146" spans="1:27" x14ac:dyDescent="0.45">
      <c r="A146" s="24" t="s">
        <v>352</v>
      </c>
      <c r="B146" t="s">
        <v>12</v>
      </c>
      <c r="C146" s="25" t="s">
        <v>307</v>
      </c>
      <c r="D146" t="s">
        <v>170</v>
      </c>
      <c r="E146" t="s">
        <v>353</v>
      </c>
      <c r="F146" t="s">
        <v>354</v>
      </c>
      <c r="G146" s="26">
        <v>8</v>
      </c>
      <c r="H146" s="26">
        <v>15</v>
      </c>
      <c r="I146" s="26">
        <v>160</v>
      </c>
      <c r="J146" s="27" t="s">
        <v>310</v>
      </c>
      <c r="K146" s="27" t="s">
        <v>311</v>
      </c>
      <c r="L146" s="27" t="s">
        <v>355</v>
      </c>
      <c r="M146" t="s">
        <v>176</v>
      </c>
      <c r="N146" t="s">
        <v>177</v>
      </c>
      <c r="O146" t="s">
        <v>178</v>
      </c>
      <c r="P146" t="s">
        <v>179</v>
      </c>
      <c r="Q146" t="s">
        <v>198</v>
      </c>
      <c r="R146" t="s">
        <v>181</v>
      </c>
      <c r="S146" t="s">
        <v>31</v>
      </c>
      <c r="T146" t="s">
        <v>31</v>
      </c>
      <c r="U146" t="s">
        <v>31</v>
      </c>
      <c r="V146" t="s">
        <v>31</v>
      </c>
      <c r="W146" t="s">
        <v>182</v>
      </c>
      <c r="X146" t="s">
        <v>183</v>
      </c>
      <c r="Y146" s="28">
        <v>0.47</v>
      </c>
      <c r="Z146" t="str">
        <f>IF(database_public_cloud_VMs[[#This Row],[Vendor]]="AWS","USD","AUD")</f>
        <v>USD</v>
      </c>
      <c r="AA146" s="29">
        <f>IF(database_public_cloud_VMs[[#This Row],[Currency]]="USD",(database_public_cloud_VMs[[#This Row],[Rate]]*param_exchange_rate)/(1+param_discount_aws),database_public_cloud_VMs[[#This Row],[Rate]])</f>
        <v>0.57920611194153615</v>
      </c>
    </row>
    <row r="147" spans="1:27" x14ac:dyDescent="0.45">
      <c r="A147" s="24" t="s">
        <v>356</v>
      </c>
      <c r="B147" t="s">
        <v>12</v>
      </c>
      <c r="C147" s="25" t="s">
        <v>187</v>
      </c>
      <c r="D147" t="s">
        <v>170</v>
      </c>
      <c r="E147" t="s">
        <v>353</v>
      </c>
      <c r="F147" t="s">
        <v>354</v>
      </c>
      <c r="G147" s="26">
        <v>8</v>
      </c>
      <c r="H147" s="26">
        <v>15</v>
      </c>
      <c r="I147" s="26">
        <v>160</v>
      </c>
      <c r="J147" s="27" t="s">
        <v>310</v>
      </c>
      <c r="K147" s="27" t="s">
        <v>311</v>
      </c>
      <c r="L147" s="27" t="s">
        <v>355</v>
      </c>
      <c r="M147" t="s">
        <v>176</v>
      </c>
      <c r="N147" t="s">
        <v>188</v>
      </c>
      <c r="O147" t="s">
        <v>188</v>
      </c>
      <c r="P147" t="s">
        <v>179</v>
      </c>
      <c r="Q147" t="s">
        <v>198</v>
      </c>
      <c r="R147" t="s">
        <v>181</v>
      </c>
      <c r="S147" t="s">
        <v>31</v>
      </c>
      <c r="T147" t="s">
        <v>31</v>
      </c>
      <c r="U147" t="s">
        <v>31</v>
      </c>
      <c r="V147" t="s">
        <v>31</v>
      </c>
      <c r="W147" t="s">
        <v>182</v>
      </c>
      <c r="X147" t="s">
        <v>183</v>
      </c>
      <c r="Y147" s="28">
        <v>0.68200000000000005</v>
      </c>
      <c r="Z147" t="str">
        <f>IF(database_public_cloud_VMs[[#This Row],[Vendor]]="AWS","USD","AUD")</f>
        <v>USD</v>
      </c>
      <c r="AA147" s="29">
        <f>IF(database_public_cloud_VMs[[#This Row],[Currency]]="USD",(database_public_cloud_VMs[[#This Row],[Rate]]*param_exchange_rate)/(1+param_discount_aws),database_public_cloud_VMs[[#This Row],[Rate]])</f>
        <v>0.84046503903005898</v>
      </c>
    </row>
    <row r="148" spans="1:27" x14ac:dyDescent="0.45">
      <c r="A148" s="24" t="s">
        <v>357</v>
      </c>
      <c r="B148" t="s">
        <v>12</v>
      </c>
      <c r="C148" s="25" t="s">
        <v>307</v>
      </c>
      <c r="D148" t="s">
        <v>170</v>
      </c>
      <c r="E148" t="s">
        <v>353</v>
      </c>
      <c r="F148" t="s">
        <v>354</v>
      </c>
      <c r="G148" s="26">
        <v>8</v>
      </c>
      <c r="H148" s="26">
        <v>15</v>
      </c>
      <c r="I148" s="26">
        <v>160</v>
      </c>
      <c r="J148" s="27" t="s">
        <v>310</v>
      </c>
      <c r="K148" s="27" t="s">
        <v>311</v>
      </c>
      <c r="L148" s="27" t="s">
        <v>355</v>
      </c>
      <c r="M148" t="s">
        <v>176</v>
      </c>
      <c r="N148" t="s">
        <v>177</v>
      </c>
      <c r="O148" t="s">
        <v>178</v>
      </c>
      <c r="P148" t="s">
        <v>179</v>
      </c>
      <c r="Q148" t="s">
        <v>180</v>
      </c>
      <c r="R148" t="s">
        <v>181</v>
      </c>
      <c r="S148" t="s">
        <v>31</v>
      </c>
      <c r="T148" t="s">
        <v>31</v>
      </c>
      <c r="U148" t="s">
        <v>31</v>
      </c>
      <c r="V148" t="s">
        <v>31</v>
      </c>
      <c r="W148" t="s">
        <v>182</v>
      </c>
      <c r="X148" t="s">
        <v>183</v>
      </c>
      <c r="Y148" s="28">
        <v>0.43099999999999999</v>
      </c>
      <c r="Z148" t="str">
        <f>IF(database_public_cloud_VMs[[#This Row],[Vendor]]="AWS","USD","AUD")</f>
        <v>USD</v>
      </c>
      <c r="AA148" s="29">
        <f>IF(database_public_cloud_VMs[[#This Row],[Currency]]="USD",(database_public_cloud_VMs[[#This Row],[Rate]]*param_exchange_rate)/(1+param_discount_aws),database_public_cloud_VMs[[#This Row],[Rate]])</f>
        <v>0.53114432818468538</v>
      </c>
    </row>
    <row r="149" spans="1:27" x14ac:dyDescent="0.45">
      <c r="A149" s="24" t="s">
        <v>358</v>
      </c>
      <c r="B149" t="s">
        <v>12</v>
      </c>
      <c r="C149" s="25" t="s">
        <v>187</v>
      </c>
      <c r="D149" t="s">
        <v>170</v>
      </c>
      <c r="E149" t="s">
        <v>353</v>
      </c>
      <c r="F149" t="s">
        <v>354</v>
      </c>
      <c r="G149" s="26">
        <v>8</v>
      </c>
      <c r="H149" s="26">
        <v>15</v>
      </c>
      <c r="I149" s="26">
        <v>160</v>
      </c>
      <c r="J149" s="27" t="s">
        <v>310</v>
      </c>
      <c r="K149" s="27" t="s">
        <v>311</v>
      </c>
      <c r="L149" s="27" t="s">
        <v>355</v>
      </c>
      <c r="M149" t="s">
        <v>176</v>
      </c>
      <c r="N149" t="s">
        <v>188</v>
      </c>
      <c r="O149" t="s">
        <v>188</v>
      </c>
      <c r="P149" t="s">
        <v>179</v>
      </c>
      <c r="Q149" t="s">
        <v>180</v>
      </c>
      <c r="R149" t="s">
        <v>181</v>
      </c>
      <c r="S149" t="s">
        <v>31</v>
      </c>
      <c r="T149" t="s">
        <v>31</v>
      </c>
      <c r="U149" t="s">
        <v>31</v>
      </c>
      <c r="V149" t="s">
        <v>31</v>
      </c>
      <c r="W149" t="s">
        <v>182</v>
      </c>
      <c r="X149" t="s">
        <v>183</v>
      </c>
      <c r="Y149" s="28">
        <v>0.58199999999999996</v>
      </c>
      <c r="Z149" t="str">
        <f>IF(database_public_cloud_VMs[[#This Row],[Vendor]]="AWS","USD","AUD")</f>
        <v>USD</v>
      </c>
      <c r="AA149" s="29">
        <f>IF(database_public_cloud_VMs[[#This Row],[Currency]]="USD",(database_public_cloud_VMs[[#This Row],[Rate]]*param_exchange_rate)/(1+param_discount_aws),database_public_cloud_VMs[[#This Row],[Rate]])</f>
        <v>0.71722969606377462</v>
      </c>
    </row>
    <row r="150" spans="1:27" x14ac:dyDescent="0.45">
      <c r="A150" s="24" t="s">
        <v>359</v>
      </c>
      <c r="B150" t="s">
        <v>12</v>
      </c>
      <c r="C150" s="25" t="s">
        <v>187</v>
      </c>
      <c r="D150" t="s">
        <v>170</v>
      </c>
      <c r="E150" t="s">
        <v>353</v>
      </c>
      <c r="F150" t="s">
        <v>354</v>
      </c>
      <c r="G150" s="26">
        <v>8</v>
      </c>
      <c r="H150" s="26">
        <v>15</v>
      </c>
      <c r="I150" s="26">
        <v>160</v>
      </c>
      <c r="J150" s="27" t="s">
        <v>310</v>
      </c>
      <c r="K150" s="27" t="s">
        <v>311</v>
      </c>
      <c r="L150" s="27" t="s">
        <v>355</v>
      </c>
      <c r="M150" t="s">
        <v>190</v>
      </c>
      <c r="N150" t="s">
        <v>188</v>
      </c>
      <c r="O150" t="s">
        <v>188</v>
      </c>
      <c r="P150" t="s">
        <v>179</v>
      </c>
      <c r="Q150" t="s">
        <v>315</v>
      </c>
      <c r="R150" t="s">
        <v>316</v>
      </c>
      <c r="S150" t="s">
        <v>31</v>
      </c>
      <c r="T150" t="s">
        <v>31</v>
      </c>
      <c r="U150" t="s">
        <v>31</v>
      </c>
      <c r="V150" t="s">
        <v>31</v>
      </c>
      <c r="W150" t="s">
        <v>182</v>
      </c>
      <c r="X150" t="s">
        <v>183</v>
      </c>
      <c r="Y150" s="28">
        <v>0.52900000000000003</v>
      </c>
      <c r="Z150" t="str">
        <f>IF(database_public_cloud_VMs[[#This Row],[Vendor]]="AWS","USD","AUD")</f>
        <v>USD</v>
      </c>
      <c r="AA150" s="29">
        <f>IF(database_public_cloud_VMs[[#This Row],[Currency]]="USD",(database_public_cloud_VMs[[#This Row],[Rate]]*param_exchange_rate)/(1+param_discount_aws),database_public_cloud_VMs[[#This Row],[Rate]])</f>
        <v>0.65191496429164397</v>
      </c>
    </row>
    <row r="151" spans="1:27" x14ac:dyDescent="0.45">
      <c r="A151" s="24" t="s">
        <v>360</v>
      </c>
      <c r="B151" t="s">
        <v>12</v>
      </c>
      <c r="C151" s="25" t="s">
        <v>307</v>
      </c>
      <c r="D151" t="s">
        <v>170</v>
      </c>
      <c r="E151" t="s">
        <v>353</v>
      </c>
      <c r="F151" t="s">
        <v>354</v>
      </c>
      <c r="G151" s="26">
        <v>8</v>
      </c>
      <c r="H151" s="26">
        <v>15</v>
      </c>
      <c r="I151" s="26">
        <v>160</v>
      </c>
      <c r="J151" s="27" t="s">
        <v>310</v>
      </c>
      <c r="K151" s="27" t="s">
        <v>311</v>
      </c>
      <c r="L151" s="27" t="s">
        <v>355</v>
      </c>
      <c r="M151" t="s">
        <v>176</v>
      </c>
      <c r="N151" t="s">
        <v>177</v>
      </c>
      <c r="O151" t="s">
        <v>178</v>
      </c>
      <c r="P151" t="s">
        <v>179</v>
      </c>
      <c r="Q151" t="s">
        <v>191</v>
      </c>
      <c r="R151" t="s">
        <v>181</v>
      </c>
      <c r="S151" t="s">
        <v>31</v>
      </c>
      <c r="T151" t="s">
        <v>31</v>
      </c>
      <c r="U151" t="s">
        <v>31</v>
      </c>
      <c r="V151" t="s">
        <v>31</v>
      </c>
      <c r="W151" t="s">
        <v>182</v>
      </c>
      <c r="X151" t="s">
        <v>183</v>
      </c>
      <c r="Y151" s="28">
        <v>0.57399999999999995</v>
      </c>
      <c r="Z151" t="str">
        <f>IF(database_public_cloud_VMs[[#This Row],[Vendor]]="AWS","USD","AUD")</f>
        <v>USD</v>
      </c>
      <c r="AA151" s="29">
        <f>IF(database_public_cloud_VMs[[#This Row],[Currency]]="USD",(database_public_cloud_VMs[[#This Row],[Rate]]*param_exchange_rate)/(1+param_discount_aws),database_public_cloud_VMs[[#This Row],[Rate]])</f>
        <v>0.70737086862647192</v>
      </c>
    </row>
    <row r="152" spans="1:27" x14ac:dyDescent="0.45">
      <c r="A152" s="24" t="s">
        <v>361</v>
      </c>
      <c r="B152" t="s">
        <v>12</v>
      </c>
      <c r="C152" s="25" t="s">
        <v>187</v>
      </c>
      <c r="D152" t="s">
        <v>170</v>
      </c>
      <c r="E152" t="s">
        <v>353</v>
      </c>
      <c r="F152" t="s">
        <v>354</v>
      </c>
      <c r="G152" s="26">
        <v>8</v>
      </c>
      <c r="H152" s="26">
        <v>15</v>
      </c>
      <c r="I152" s="26">
        <v>160</v>
      </c>
      <c r="J152" s="27" t="s">
        <v>310</v>
      </c>
      <c r="K152" s="27" t="s">
        <v>311</v>
      </c>
      <c r="L152" s="27" t="s">
        <v>355</v>
      </c>
      <c r="M152" t="s">
        <v>176</v>
      </c>
      <c r="N152" t="s">
        <v>188</v>
      </c>
      <c r="O152" t="s">
        <v>188</v>
      </c>
      <c r="P152" t="s">
        <v>179</v>
      </c>
      <c r="Q152" t="s">
        <v>191</v>
      </c>
      <c r="R152" t="s">
        <v>181</v>
      </c>
      <c r="S152" t="s">
        <v>31</v>
      </c>
      <c r="T152" t="s">
        <v>31</v>
      </c>
      <c r="U152" t="s">
        <v>31</v>
      </c>
      <c r="V152" t="s">
        <v>31</v>
      </c>
      <c r="W152" t="s">
        <v>182</v>
      </c>
      <c r="X152" t="s">
        <v>183</v>
      </c>
      <c r="Y152" s="28">
        <v>0.71199999999999997</v>
      </c>
      <c r="Z152" t="str">
        <f>IF(database_public_cloud_VMs[[#This Row],[Vendor]]="AWS","USD","AUD")</f>
        <v>USD</v>
      </c>
      <c r="AA152" s="29">
        <f>IF(database_public_cloud_VMs[[#This Row],[Currency]]="USD",(database_public_cloud_VMs[[#This Row],[Rate]]*param_exchange_rate)/(1+param_discount_aws),database_public_cloud_VMs[[#This Row],[Rate]])</f>
        <v>0.87743564191994428</v>
      </c>
    </row>
    <row r="153" spans="1:27" x14ac:dyDescent="0.45">
      <c r="A153" s="24" t="s">
        <v>362</v>
      </c>
      <c r="B153" t="s">
        <v>12</v>
      </c>
      <c r="C153" s="25" t="s">
        <v>363</v>
      </c>
      <c r="D153" t="s">
        <v>170</v>
      </c>
      <c r="E153" t="s">
        <v>353</v>
      </c>
      <c r="F153" t="s">
        <v>354</v>
      </c>
      <c r="G153" s="26">
        <v>8</v>
      </c>
      <c r="H153" s="26">
        <v>15</v>
      </c>
      <c r="I153" s="26">
        <v>160</v>
      </c>
      <c r="J153" s="27" t="s">
        <v>310</v>
      </c>
      <c r="K153" s="27" t="s">
        <v>311</v>
      </c>
      <c r="L153" s="27" t="s">
        <v>355</v>
      </c>
      <c r="M153" t="s">
        <v>190</v>
      </c>
      <c r="N153" t="s">
        <v>177</v>
      </c>
      <c r="O153" t="s">
        <v>178</v>
      </c>
      <c r="P153" t="s">
        <v>179</v>
      </c>
      <c r="Q153" t="s">
        <v>180</v>
      </c>
      <c r="R153" t="s">
        <v>181</v>
      </c>
      <c r="S153" t="s">
        <v>31</v>
      </c>
      <c r="T153" t="s">
        <v>31</v>
      </c>
      <c r="U153" t="s">
        <v>31</v>
      </c>
      <c r="V153" t="s">
        <v>31</v>
      </c>
      <c r="W153" t="s">
        <v>182</v>
      </c>
      <c r="X153" t="s">
        <v>183</v>
      </c>
      <c r="Y153" s="28">
        <v>0.39200000000000002</v>
      </c>
      <c r="Z153" t="str">
        <f>IF(database_public_cloud_VMs[[#This Row],[Vendor]]="AWS","USD","AUD")</f>
        <v>USD</v>
      </c>
      <c r="AA153" s="29">
        <f>IF(database_public_cloud_VMs[[#This Row],[Currency]]="USD",(database_public_cloud_VMs[[#This Row],[Rate]]*param_exchange_rate)/(1+param_discount_aws),database_public_cloud_VMs[[#This Row],[Rate]])</f>
        <v>0.48308254442783449</v>
      </c>
    </row>
    <row r="154" spans="1:27" x14ac:dyDescent="0.45">
      <c r="A154" s="24" t="s">
        <v>364</v>
      </c>
      <c r="B154" t="s">
        <v>12</v>
      </c>
      <c r="C154" s="25" t="s">
        <v>187</v>
      </c>
      <c r="D154" t="s">
        <v>170</v>
      </c>
      <c r="E154" t="s">
        <v>353</v>
      </c>
      <c r="F154" t="s">
        <v>354</v>
      </c>
      <c r="G154" s="26">
        <v>8</v>
      </c>
      <c r="H154" s="26">
        <v>15</v>
      </c>
      <c r="I154" s="26">
        <v>160</v>
      </c>
      <c r="J154" s="27" t="s">
        <v>310</v>
      </c>
      <c r="K154" s="27" t="s">
        <v>311</v>
      </c>
      <c r="L154" s="27" t="s">
        <v>355</v>
      </c>
      <c r="M154" t="s">
        <v>190</v>
      </c>
      <c r="N154" t="s">
        <v>188</v>
      </c>
      <c r="O154" t="s">
        <v>188</v>
      </c>
      <c r="P154" t="s">
        <v>179</v>
      </c>
      <c r="Q154" t="s">
        <v>180</v>
      </c>
      <c r="R154" t="s">
        <v>181</v>
      </c>
      <c r="S154" t="s">
        <v>31</v>
      </c>
      <c r="T154" t="s">
        <v>31</v>
      </c>
      <c r="U154" t="s">
        <v>31</v>
      </c>
      <c r="V154" t="s">
        <v>31</v>
      </c>
      <c r="W154" t="s">
        <v>182</v>
      </c>
      <c r="X154" t="s">
        <v>183</v>
      </c>
      <c r="Y154" s="28">
        <v>0.52900000000000003</v>
      </c>
      <c r="Z154" t="str">
        <f>IF(database_public_cloud_VMs[[#This Row],[Vendor]]="AWS","USD","AUD")</f>
        <v>USD</v>
      </c>
      <c r="AA154" s="29">
        <f>IF(database_public_cloud_VMs[[#This Row],[Currency]]="USD",(database_public_cloud_VMs[[#This Row],[Rate]]*param_exchange_rate)/(1+param_discount_aws),database_public_cloud_VMs[[#This Row],[Rate]])</f>
        <v>0.65191496429164397</v>
      </c>
    </row>
    <row r="155" spans="1:27" x14ac:dyDescent="0.45">
      <c r="A155" s="24" t="s">
        <v>365</v>
      </c>
      <c r="B155" t="s">
        <v>12</v>
      </c>
      <c r="C155" s="25" t="s">
        <v>307</v>
      </c>
      <c r="D155" t="s">
        <v>170</v>
      </c>
      <c r="E155" t="s">
        <v>353</v>
      </c>
      <c r="F155" t="s">
        <v>354</v>
      </c>
      <c r="G155" s="26">
        <v>8</v>
      </c>
      <c r="H155" s="26">
        <v>15</v>
      </c>
      <c r="I155" s="26">
        <v>160</v>
      </c>
      <c r="J155" s="27" t="s">
        <v>310</v>
      </c>
      <c r="K155" s="27" t="s">
        <v>311</v>
      </c>
      <c r="L155" s="27" t="s">
        <v>355</v>
      </c>
      <c r="M155" t="s">
        <v>176</v>
      </c>
      <c r="N155" t="s">
        <v>177</v>
      </c>
      <c r="O155" t="s">
        <v>178</v>
      </c>
      <c r="P155" t="s">
        <v>179</v>
      </c>
      <c r="Q155" t="s">
        <v>315</v>
      </c>
      <c r="R155" t="s">
        <v>181</v>
      </c>
      <c r="S155" t="s">
        <v>31</v>
      </c>
      <c r="T155" t="s">
        <v>31</v>
      </c>
      <c r="U155" t="s">
        <v>31</v>
      </c>
      <c r="V155" t="s">
        <v>31</v>
      </c>
      <c r="W155" t="s">
        <v>182</v>
      </c>
      <c r="X155" t="s">
        <v>183</v>
      </c>
      <c r="Y155" s="28">
        <v>0.80400000000000005</v>
      </c>
      <c r="Z155" t="str">
        <f>IF(database_public_cloud_VMs[[#This Row],[Vendor]]="AWS","USD","AUD")</f>
        <v>USD</v>
      </c>
      <c r="AA155" s="29">
        <f>IF(database_public_cloud_VMs[[#This Row],[Currency]]="USD",(database_public_cloud_VMs[[#This Row],[Rate]]*param_exchange_rate)/(1+param_discount_aws),database_public_cloud_VMs[[#This Row],[Rate]])</f>
        <v>0.99081215744892592</v>
      </c>
    </row>
    <row r="156" spans="1:27" x14ac:dyDescent="0.45">
      <c r="A156" s="24" t="s">
        <v>366</v>
      </c>
      <c r="B156" t="s">
        <v>12</v>
      </c>
      <c r="C156" s="25" t="s">
        <v>187</v>
      </c>
      <c r="D156" t="s">
        <v>170</v>
      </c>
      <c r="E156" t="s">
        <v>353</v>
      </c>
      <c r="F156" t="s">
        <v>354</v>
      </c>
      <c r="G156" s="26">
        <v>8</v>
      </c>
      <c r="H156" s="26">
        <v>15</v>
      </c>
      <c r="I156" s="26">
        <v>160</v>
      </c>
      <c r="J156" s="27" t="s">
        <v>310</v>
      </c>
      <c r="K156" s="27" t="s">
        <v>311</v>
      </c>
      <c r="L156" s="27" t="s">
        <v>355</v>
      </c>
      <c r="M156" t="s">
        <v>176</v>
      </c>
      <c r="N156" t="s">
        <v>188</v>
      </c>
      <c r="O156" t="s">
        <v>188</v>
      </c>
      <c r="P156" t="s">
        <v>179</v>
      </c>
      <c r="Q156" t="s">
        <v>315</v>
      </c>
      <c r="R156" t="s">
        <v>181</v>
      </c>
      <c r="S156" t="s">
        <v>31</v>
      </c>
      <c r="T156" t="s">
        <v>31</v>
      </c>
      <c r="U156" t="s">
        <v>31</v>
      </c>
      <c r="V156" t="s">
        <v>31</v>
      </c>
      <c r="W156" t="s">
        <v>182</v>
      </c>
      <c r="X156" t="s">
        <v>183</v>
      </c>
      <c r="Y156" s="28">
        <v>1.048</v>
      </c>
      <c r="Z156" t="str">
        <f>IF(database_public_cloud_VMs[[#This Row],[Vendor]]="AWS","USD","AUD")</f>
        <v>USD</v>
      </c>
      <c r="AA156" s="29">
        <f>IF(database_public_cloud_VMs[[#This Row],[Currency]]="USD",(database_public_cloud_VMs[[#This Row],[Rate]]*param_exchange_rate)/(1+param_discount_aws),database_public_cloud_VMs[[#This Row],[Rate]])</f>
        <v>1.2915063942866596</v>
      </c>
    </row>
    <row r="157" spans="1:27" x14ac:dyDescent="0.45">
      <c r="A157" s="24" t="s">
        <v>367</v>
      </c>
      <c r="B157" t="s">
        <v>12</v>
      </c>
      <c r="C157" s="25" t="s">
        <v>363</v>
      </c>
      <c r="D157" t="s">
        <v>170</v>
      </c>
      <c r="E157" t="s">
        <v>353</v>
      </c>
      <c r="F157" t="s">
        <v>354</v>
      </c>
      <c r="G157" s="26">
        <v>8</v>
      </c>
      <c r="H157" s="26">
        <v>15</v>
      </c>
      <c r="I157" s="26">
        <v>160</v>
      </c>
      <c r="J157" s="27" t="s">
        <v>310</v>
      </c>
      <c r="K157" s="27" t="s">
        <v>311</v>
      </c>
      <c r="L157" s="27" t="s">
        <v>355</v>
      </c>
      <c r="M157" t="s">
        <v>190</v>
      </c>
      <c r="N157" t="s">
        <v>177</v>
      </c>
      <c r="O157" t="s">
        <v>178</v>
      </c>
      <c r="P157" t="s">
        <v>179</v>
      </c>
      <c r="Q157" t="s">
        <v>315</v>
      </c>
      <c r="R157" t="s">
        <v>181</v>
      </c>
      <c r="S157" t="s">
        <v>31</v>
      </c>
      <c r="T157" t="s">
        <v>31</v>
      </c>
      <c r="U157" t="s">
        <v>31</v>
      </c>
      <c r="V157" t="s">
        <v>31</v>
      </c>
      <c r="W157" t="s">
        <v>182</v>
      </c>
      <c r="X157" t="s">
        <v>183</v>
      </c>
      <c r="Y157" s="28">
        <v>0.73099999999999998</v>
      </c>
      <c r="Z157" t="str">
        <f>IF(database_public_cloud_VMs[[#This Row],[Vendor]]="AWS","USD","AUD")</f>
        <v>USD</v>
      </c>
      <c r="AA157" s="29">
        <f>IF(database_public_cloud_VMs[[#This Row],[Currency]]="USD",(database_public_cloud_VMs[[#This Row],[Rate]]*param_exchange_rate)/(1+param_discount_aws),database_public_cloud_VMs[[#This Row],[Rate]])</f>
        <v>0.90085035708353822</v>
      </c>
    </row>
    <row r="158" spans="1:27" x14ac:dyDescent="0.45">
      <c r="A158" s="24" t="s">
        <v>368</v>
      </c>
      <c r="B158" t="s">
        <v>12</v>
      </c>
      <c r="C158" s="25" t="s">
        <v>187</v>
      </c>
      <c r="D158" t="s">
        <v>170</v>
      </c>
      <c r="E158" t="s">
        <v>353</v>
      </c>
      <c r="F158" t="s">
        <v>354</v>
      </c>
      <c r="G158" s="26">
        <v>8</v>
      </c>
      <c r="H158" s="26">
        <v>15</v>
      </c>
      <c r="I158" s="26">
        <v>160</v>
      </c>
      <c r="J158" s="27" t="s">
        <v>310</v>
      </c>
      <c r="K158" s="27" t="s">
        <v>311</v>
      </c>
      <c r="L158" s="27" t="s">
        <v>355</v>
      </c>
      <c r="M158" t="s">
        <v>190</v>
      </c>
      <c r="N158" t="s">
        <v>188</v>
      </c>
      <c r="O158" t="s">
        <v>188</v>
      </c>
      <c r="P158" t="s">
        <v>179</v>
      </c>
      <c r="Q158" t="s">
        <v>315</v>
      </c>
      <c r="R158" t="s">
        <v>181</v>
      </c>
      <c r="S158" t="s">
        <v>31</v>
      </c>
      <c r="T158" t="s">
        <v>31</v>
      </c>
      <c r="U158" t="s">
        <v>31</v>
      </c>
      <c r="V158" t="s">
        <v>31</v>
      </c>
      <c r="W158" t="s">
        <v>182</v>
      </c>
      <c r="X158" t="s">
        <v>183</v>
      </c>
      <c r="Y158" s="28">
        <v>0.95299999999999996</v>
      </c>
      <c r="Z158" t="str">
        <f>IF(database_public_cloud_VMs[[#This Row],[Vendor]]="AWS","USD","AUD")</f>
        <v>USD</v>
      </c>
      <c r="AA158" s="29">
        <f>IF(database_public_cloud_VMs[[#This Row],[Currency]]="USD",(database_public_cloud_VMs[[#This Row],[Rate]]*param_exchange_rate)/(1+param_discount_aws),database_public_cloud_VMs[[#This Row],[Rate]])</f>
        <v>1.1744328184686894</v>
      </c>
    </row>
    <row r="159" spans="1:27" x14ac:dyDescent="0.45">
      <c r="A159" s="24" t="s">
        <v>369</v>
      </c>
      <c r="B159" t="s">
        <v>12</v>
      </c>
      <c r="C159" s="25" t="s">
        <v>307</v>
      </c>
      <c r="D159" t="s">
        <v>170</v>
      </c>
      <c r="E159" t="s">
        <v>353</v>
      </c>
      <c r="F159" t="s">
        <v>354</v>
      </c>
      <c r="G159" s="26">
        <v>8</v>
      </c>
      <c r="H159" s="26">
        <v>15</v>
      </c>
      <c r="I159" s="26">
        <v>160</v>
      </c>
      <c r="J159" s="27" t="s">
        <v>310</v>
      </c>
      <c r="K159" s="27" t="s">
        <v>311</v>
      </c>
      <c r="L159" s="27" t="s">
        <v>355</v>
      </c>
      <c r="M159" t="s">
        <v>190</v>
      </c>
      <c r="N159" t="s">
        <v>177</v>
      </c>
      <c r="O159" t="s">
        <v>178</v>
      </c>
      <c r="P159" t="s">
        <v>179</v>
      </c>
      <c r="Q159" t="s">
        <v>198</v>
      </c>
      <c r="R159" t="s">
        <v>181</v>
      </c>
      <c r="S159" t="s">
        <v>31</v>
      </c>
      <c r="T159" t="s">
        <v>31</v>
      </c>
      <c r="U159" t="s">
        <v>31</v>
      </c>
      <c r="V159" t="s">
        <v>31</v>
      </c>
      <c r="W159" t="s">
        <v>182</v>
      </c>
      <c r="X159" t="s">
        <v>183</v>
      </c>
      <c r="Y159" s="28">
        <v>0.42799999999999999</v>
      </c>
      <c r="Z159" t="str">
        <f>IF(database_public_cloud_VMs[[#This Row],[Vendor]]="AWS","USD","AUD")</f>
        <v>USD</v>
      </c>
      <c r="AA159" s="29">
        <f>IF(database_public_cloud_VMs[[#This Row],[Currency]]="USD",(database_public_cloud_VMs[[#This Row],[Rate]]*param_exchange_rate)/(1+param_discount_aws),database_public_cloud_VMs[[#This Row],[Rate]])</f>
        <v>0.52744726789569674</v>
      </c>
    </row>
    <row r="160" spans="1:27" x14ac:dyDescent="0.45">
      <c r="A160" s="24" t="s">
        <v>370</v>
      </c>
      <c r="B160" t="s">
        <v>12</v>
      </c>
      <c r="C160" s="25" t="s">
        <v>187</v>
      </c>
      <c r="D160" t="s">
        <v>170</v>
      </c>
      <c r="E160" t="s">
        <v>353</v>
      </c>
      <c r="F160" t="s">
        <v>354</v>
      </c>
      <c r="G160" s="26">
        <v>8</v>
      </c>
      <c r="H160" s="26">
        <v>15</v>
      </c>
      <c r="I160" s="26">
        <v>160</v>
      </c>
      <c r="J160" s="27" t="s">
        <v>310</v>
      </c>
      <c r="K160" s="27" t="s">
        <v>311</v>
      </c>
      <c r="L160" s="27" t="s">
        <v>355</v>
      </c>
      <c r="M160" t="s">
        <v>190</v>
      </c>
      <c r="N160" t="s">
        <v>188</v>
      </c>
      <c r="O160" t="s">
        <v>188</v>
      </c>
      <c r="P160" t="s">
        <v>179</v>
      </c>
      <c r="Q160" t="s">
        <v>198</v>
      </c>
      <c r="R160" t="s">
        <v>181</v>
      </c>
      <c r="S160" t="s">
        <v>31</v>
      </c>
      <c r="T160" t="s">
        <v>31</v>
      </c>
      <c r="U160" t="s">
        <v>31</v>
      </c>
      <c r="V160" t="s">
        <v>31</v>
      </c>
      <c r="W160" t="s">
        <v>182</v>
      </c>
      <c r="X160" t="s">
        <v>183</v>
      </c>
      <c r="Y160" s="28">
        <v>0.629</v>
      </c>
      <c r="Z160" t="str">
        <f>IF(database_public_cloud_VMs[[#This Row],[Vendor]]="AWS","USD","AUD")</f>
        <v>USD</v>
      </c>
      <c r="AA160" s="29">
        <f>IF(database_public_cloud_VMs[[#This Row],[Currency]]="USD",(database_public_cloud_VMs[[#This Row],[Rate]]*param_exchange_rate)/(1+param_discount_aws),database_public_cloud_VMs[[#This Row],[Rate]])</f>
        <v>0.77515030725792833</v>
      </c>
    </row>
    <row r="161" spans="1:27" x14ac:dyDescent="0.45">
      <c r="A161" s="24" t="s">
        <v>371</v>
      </c>
      <c r="B161" t="s">
        <v>12</v>
      </c>
      <c r="C161" s="25" t="s">
        <v>307</v>
      </c>
      <c r="D161" t="s">
        <v>170</v>
      </c>
      <c r="E161" t="s">
        <v>353</v>
      </c>
      <c r="F161" t="s">
        <v>354</v>
      </c>
      <c r="G161" s="26">
        <v>8</v>
      </c>
      <c r="H161" s="26">
        <v>15</v>
      </c>
      <c r="I161" s="26">
        <v>160</v>
      </c>
      <c r="J161" s="27" t="s">
        <v>310</v>
      </c>
      <c r="K161" s="27" t="s">
        <v>311</v>
      </c>
      <c r="L161" s="27" t="s">
        <v>355</v>
      </c>
      <c r="M161" t="s">
        <v>190</v>
      </c>
      <c r="N161" t="s">
        <v>177</v>
      </c>
      <c r="O161" t="s">
        <v>178</v>
      </c>
      <c r="P161" t="s">
        <v>179</v>
      </c>
      <c r="Q161" t="s">
        <v>191</v>
      </c>
      <c r="R161" t="s">
        <v>181</v>
      </c>
      <c r="S161" t="s">
        <v>31</v>
      </c>
      <c r="T161" t="s">
        <v>31</v>
      </c>
      <c r="U161" t="s">
        <v>31</v>
      </c>
      <c r="V161" t="s">
        <v>31</v>
      </c>
      <c r="W161" t="s">
        <v>182</v>
      </c>
      <c r="X161" t="s">
        <v>183</v>
      </c>
      <c r="Y161" s="28">
        <v>0.52200000000000002</v>
      </c>
      <c r="Z161" t="str">
        <f>IF(database_public_cloud_VMs[[#This Row],[Vendor]]="AWS","USD","AUD")</f>
        <v>USD</v>
      </c>
      <c r="AA161" s="29">
        <f>IF(database_public_cloud_VMs[[#This Row],[Currency]]="USD",(database_public_cloud_VMs[[#This Row],[Rate]]*param_exchange_rate)/(1+param_discount_aws),database_public_cloud_VMs[[#This Row],[Rate]])</f>
        <v>0.64328849028400414</v>
      </c>
    </row>
    <row r="162" spans="1:27" x14ac:dyDescent="0.45">
      <c r="A162" s="24" t="s">
        <v>372</v>
      </c>
      <c r="B162" t="s">
        <v>12</v>
      </c>
      <c r="C162" s="25" t="s">
        <v>187</v>
      </c>
      <c r="D162" t="s">
        <v>170</v>
      </c>
      <c r="E162" t="s">
        <v>353</v>
      </c>
      <c r="F162" t="s">
        <v>354</v>
      </c>
      <c r="G162" s="26">
        <v>8</v>
      </c>
      <c r="H162" s="26">
        <v>15</v>
      </c>
      <c r="I162" s="26">
        <v>160</v>
      </c>
      <c r="J162" s="27" t="s">
        <v>310</v>
      </c>
      <c r="K162" s="27" t="s">
        <v>311</v>
      </c>
      <c r="L162" s="27" t="s">
        <v>355</v>
      </c>
      <c r="M162" t="s">
        <v>190</v>
      </c>
      <c r="N162" t="s">
        <v>188</v>
      </c>
      <c r="O162" t="s">
        <v>188</v>
      </c>
      <c r="P162" t="s">
        <v>179</v>
      </c>
      <c r="Q162" t="s">
        <v>191</v>
      </c>
      <c r="R162" t="s">
        <v>181</v>
      </c>
      <c r="S162" t="s">
        <v>31</v>
      </c>
      <c r="T162" t="s">
        <v>31</v>
      </c>
      <c r="U162" t="s">
        <v>31</v>
      </c>
      <c r="V162" t="s">
        <v>31</v>
      </c>
      <c r="W162" t="s">
        <v>182</v>
      </c>
      <c r="X162" t="s">
        <v>183</v>
      </c>
      <c r="Y162" s="28">
        <v>0.65900000000000003</v>
      </c>
      <c r="Z162" t="str">
        <f>IF(database_public_cloud_VMs[[#This Row],[Vendor]]="AWS","USD","AUD")</f>
        <v>USD</v>
      </c>
      <c r="AA162" s="29">
        <f>IF(database_public_cloud_VMs[[#This Row],[Currency]]="USD",(database_public_cloud_VMs[[#This Row],[Rate]]*param_exchange_rate)/(1+param_discount_aws),database_public_cloud_VMs[[#This Row],[Rate]])</f>
        <v>0.81212091014781362</v>
      </c>
    </row>
    <row r="163" spans="1:27" x14ac:dyDescent="0.45">
      <c r="A163" s="24" t="s">
        <v>373</v>
      </c>
      <c r="B163" t="s">
        <v>12</v>
      </c>
      <c r="C163" s="25" t="s">
        <v>187</v>
      </c>
      <c r="D163" t="s">
        <v>170</v>
      </c>
      <c r="E163" t="s">
        <v>353</v>
      </c>
      <c r="F163" t="s">
        <v>354</v>
      </c>
      <c r="G163" s="26">
        <v>8</v>
      </c>
      <c r="H163" s="26">
        <v>15</v>
      </c>
      <c r="I163" s="26">
        <v>160</v>
      </c>
      <c r="J163" s="27" t="s">
        <v>310</v>
      </c>
      <c r="K163" s="27" t="s">
        <v>311</v>
      </c>
      <c r="L163" s="27" t="s">
        <v>355</v>
      </c>
      <c r="M163" t="s">
        <v>176</v>
      </c>
      <c r="N163" t="s">
        <v>188</v>
      </c>
      <c r="O163" t="s">
        <v>188</v>
      </c>
      <c r="P163" t="s">
        <v>179</v>
      </c>
      <c r="Q163" t="s">
        <v>315</v>
      </c>
      <c r="R163" t="s">
        <v>316</v>
      </c>
      <c r="S163" t="s">
        <v>31</v>
      </c>
      <c r="T163" t="s">
        <v>31</v>
      </c>
      <c r="U163" t="s">
        <v>31</v>
      </c>
      <c r="V163" t="s">
        <v>31</v>
      </c>
      <c r="W163" t="s">
        <v>182</v>
      </c>
      <c r="X163" t="s">
        <v>183</v>
      </c>
      <c r="Y163" s="28">
        <v>0.58199999999999996</v>
      </c>
      <c r="Z163" t="str">
        <f>IF(database_public_cloud_VMs[[#This Row],[Vendor]]="AWS","USD","AUD")</f>
        <v>USD</v>
      </c>
      <c r="AA163" s="29">
        <f>IF(database_public_cloud_VMs[[#This Row],[Currency]]="USD",(database_public_cloud_VMs[[#This Row],[Rate]]*param_exchange_rate)/(1+param_discount_aws),database_public_cloud_VMs[[#This Row],[Rate]])</f>
        <v>0.71722969606377462</v>
      </c>
    </row>
    <row r="164" spans="1:27" x14ac:dyDescent="0.45">
      <c r="A164" s="24" t="s">
        <v>374</v>
      </c>
      <c r="B164" t="s">
        <v>12</v>
      </c>
      <c r="C164" s="25" t="s">
        <v>187</v>
      </c>
      <c r="D164" t="s">
        <v>170</v>
      </c>
      <c r="E164" t="s">
        <v>353</v>
      </c>
      <c r="F164" t="s">
        <v>375</v>
      </c>
      <c r="G164" s="26">
        <v>16</v>
      </c>
      <c r="H164" s="26">
        <v>30</v>
      </c>
      <c r="I164" s="26">
        <v>320</v>
      </c>
      <c r="J164" s="27" t="s">
        <v>310</v>
      </c>
      <c r="K164" s="27" t="s">
        <v>311</v>
      </c>
      <c r="L164" s="27" t="s">
        <v>376</v>
      </c>
      <c r="M164" t="s">
        <v>190</v>
      </c>
      <c r="N164" t="s">
        <v>188</v>
      </c>
      <c r="O164" t="s">
        <v>188</v>
      </c>
      <c r="P164" t="s">
        <v>179</v>
      </c>
      <c r="Q164" t="s">
        <v>315</v>
      </c>
      <c r="R164" t="s">
        <v>316</v>
      </c>
      <c r="S164" t="s">
        <v>31</v>
      </c>
      <c r="T164" t="s">
        <v>31</v>
      </c>
      <c r="U164" t="s">
        <v>31</v>
      </c>
      <c r="V164" t="s">
        <v>31</v>
      </c>
      <c r="W164" t="s">
        <v>182</v>
      </c>
      <c r="X164" t="s">
        <v>183</v>
      </c>
      <c r="Y164" s="28">
        <v>1.0580000000000001</v>
      </c>
      <c r="Z164" t="str">
        <f>IF(database_public_cloud_VMs[[#This Row],[Vendor]]="AWS","USD","AUD")</f>
        <v>USD</v>
      </c>
      <c r="AA164" s="29">
        <f>IF(database_public_cloud_VMs[[#This Row],[Currency]]="USD",(database_public_cloud_VMs[[#This Row],[Rate]]*param_exchange_rate)/(1+param_discount_aws),database_public_cloud_VMs[[#This Row],[Rate]])</f>
        <v>1.3038299285832879</v>
      </c>
    </row>
    <row r="165" spans="1:27" x14ac:dyDescent="0.45">
      <c r="A165" s="24" t="s">
        <v>377</v>
      </c>
      <c r="B165" t="s">
        <v>12</v>
      </c>
      <c r="C165" s="25" t="s">
        <v>307</v>
      </c>
      <c r="D165" t="s">
        <v>170</v>
      </c>
      <c r="E165" t="s">
        <v>353</v>
      </c>
      <c r="F165" t="s">
        <v>375</v>
      </c>
      <c r="G165" s="26">
        <v>16</v>
      </c>
      <c r="H165" s="26">
        <v>30</v>
      </c>
      <c r="I165" s="26">
        <v>320</v>
      </c>
      <c r="J165" s="27" t="s">
        <v>310</v>
      </c>
      <c r="K165" s="27" t="s">
        <v>311</v>
      </c>
      <c r="L165" s="27" t="s">
        <v>376</v>
      </c>
      <c r="M165" t="s">
        <v>176</v>
      </c>
      <c r="N165" t="s">
        <v>177</v>
      </c>
      <c r="O165" t="s">
        <v>178</v>
      </c>
      <c r="P165" t="s">
        <v>179</v>
      </c>
      <c r="Q165" t="s">
        <v>191</v>
      </c>
      <c r="R165" t="s">
        <v>181</v>
      </c>
      <c r="S165" t="s">
        <v>31</v>
      </c>
      <c r="T165" t="s">
        <v>31</v>
      </c>
      <c r="U165" t="s">
        <v>31</v>
      </c>
      <c r="V165" t="s">
        <v>31</v>
      </c>
      <c r="W165" t="s">
        <v>182</v>
      </c>
      <c r="X165" t="s">
        <v>183</v>
      </c>
      <c r="Y165" s="28">
        <v>1.0049999999999999</v>
      </c>
      <c r="Z165" t="str">
        <f>IF(database_public_cloud_VMs[[#This Row],[Vendor]]="AWS","USD","AUD")</f>
        <v>USD</v>
      </c>
      <c r="AA165" s="29">
        <f>IF(database_public_cloud_VMs[[#This Row],[Currency]]="USD",(database_public_cloud_VMs[[#This Row],[Rate]]*param_exchange_rate)/(1+param_discount_aws),database_public_cloud_VMs[[#This Row],[Rate]])</f>
        <v>1.2385151968111572</v>
      </c>
    </row>
    <row r="166" spans="1:27" x14ac:dyDescent="0.45">
      <c r="A166" s="24" t="s">
        <v>378</v>
      </c>
      <c r="B166" t="s">
        <v>12</v>
      </c>
      <c r="C166" s="25" t="s">
        <v>187</v>
      </c>
      <c r="D166" t="s">
        <v>170</v>
      </c>
      <c r="E166" t="s">
        <v>353</v>
      </c>
      <c r="F166" t="s">
        <v>375</v>
      </c>
      <c r="G166" s="26">
        <v>16</v>
      </c>
      <c r="H166" s="26">
        <v>30</v>
      </c>
      <c r="I166" s="26">
        <v>320</v>
      </c>
      <c r="J166" s="27" t="s">
        <v>310</v>
      </c>
      <c r="K166" s="27" t="s">
        <v>311</v>
      </c>
      <c r="L166" s="27" t="s">
        <v>376</v>
      </c>
      <c r="M166" t="s">
        <v>176</v>
      </c>
      <c r="N166" t="s">
        <v>188</v>
      </c>
      <c r="O166" t="s">
        <v>188</v>
      </c>
      <c r="P166" t="s">
        <v>179</v>
      </c>
      <c r="Q166" t="s">
        <v>191</v>
      </c>
      <c r="R166" t="s">
        <v>181</v>
      </c>
      <c r="S166" t="s">
        <v>31</v>
      </c>
      <c r="T166" t="s">
        <v>31</v>
      </c>
      <c r="U166" t="s">
        <v>31</v>
      </c>
      <c r="V166" t="s">
        <v>31</v>
      </c>
      <c r="W166" t="s">
        <v>182</v>
      </c>
      <c r="X166" t="s">
        <v>183</v>
      </c>
      <c r="Y166" s="28">
        <v>1.294</v>
      </c>
      <c r="Z166" t="str">
        <f>IF(database_public_cloud_VMs[[#This Row],[Vendor]]="AWS","USD","AUD")</f>
        <v>USD</v>
      </c>
      <c r="AA166" s="29">
        <f>IF(database_public_cloud_VMs[[#This Row],[Currency]]="USD",(database_public_cloud_VMs[[#This Row],[Rate]]*param_exchange_rate)/(1+param_discount_aws),database_public_cloud_VMs[[#This Row],[Rate]])</f>
        <v>1.594665337983719</v>
      </c>
    </row>
    <row r="167" spans="1:27" x14ac:dyDescent="0.45">
      <c r="A167" s="24" t="s">
        <v>379</v>
      </c>
      <c r="B167" t="s">
        <v>12</v>
      </c>
      <c r="C167" s="25" t="s">
        <v>307</v>
      </c>
      <c r="D167" t="s">
        <v>170</v>
      </c>
      <c r="E167" t="s">
        <v>353</v>
      </c>
      <c r="F167" t="s">
        <v>375</v>
      </c>
      <c r="G167" s="26">
        <v>16</v>
      </c>
      <c r="H167" s="26">
        <v>30</v>
      </c>
      <c r="I167" s="26">
        <v>320</v>
      </c>
      <c r="J167" s="27" t="s">
        <v>310</v>
      </c>
      <c r="K167" s="27" t="s">
        <v>311</v>
      </c>
      <c r="L167" s="27" t="s">
        <v>376</v>
      </c>
      <c r="M167" t="s">
        <v>190</v>
      </c>
      <c r="N167" t="s">
        <v>177</v>
      </c>
      <c r="O167" t="s">
        <v>178</v>
      </c>
      <c r="P167" t="s">
        <v>179</v>
      </c>
      <c r="Q167" t="s">
        <v>315</v>
      </c>
      <c r="R167" t="s">
        <v>181</v>
      </c>
      <c r="S167" t="s">
        <v>31</v>
      </c>
      <c r="T167" t="s">
        <v>31</v>
      </c>
      <c r="U167" t="s">
        <v>31</v>
      </c>
      <c r="V167" t="s">
        <v>31</v>
      </c>
      <c r="W167" t="s">
        <v>182</v>
      </c>
      <c r="X167" t="s">
        <v>183</v>
      </c>
      <c r="Y167" s="28">
        <v>1.466</v>
      </c>
      <c r="Z167" t="str">
        <f>IF(database_public_cloud_VMs[[#This Row],[Vendor]]="AWS","USD","AUD")</f>
        <v>USD</v>
      </c>
      <c r="AA167" s="29">
        <f>IF(database_public_cloud_VMs[[#This Row],[Currency]]="USD",(database_public_cloud_VMs[[#This Row],[Rate]]*param_exchange_rate)/(1+param_discount_aws),database_public_cloud_VMs[[#This Row],[Rate]])</f>
        <v>1.8066301278857277</v>
      </c>
    </row>
    <row r="168" spans="1:27" x14ac:dyDescent="0.45">
      <c r="A168" s="24" t="s">
        <v>380</v>
      </c>
      <c r="B168" t="s">
        <v>12</v>
      </c>
      <c r="C168" s="25" t="s">
        <v>187</v>
      </c>
      <c r="D168" t="s">
        <v>170</v>
      </c>
      <c r="E168" t="s">
        <v>353</v>
      </c>
      <c r="F168" t="s">
        <v>375</v>
      </c>
      <c r="G168" s="26">
        <v>16</v>
      </c>
      <c r="H168" s="26">
        <v>30</v>
      </c>
      <c r="I168" s="26">
        <v>320</v>
      </c>
      <c r="J168" s="27" t="s">
        <v>310</v>
      </c>
      <c r="K168" s="27" t="s">
        <v>311</v>
      </c>
      <c r="L168" s="27" t="s">
        <v>376</v>
      </c>
      <c r="M168" t="s">
        <v>190</v>
      </c>
      <c r="N168" t="s">
        <v>188</v>
      </c>
      <c r="O168" t="s">
        <v>188</v>
      </c>
      <c r="P168" t="s">
        <v>179</v>
      </c>
      <c r="Q168" t="s">
        <v>315</v>
      </c>
      <c r="R168" t="s">
        <v>181</v>
      </c>
      <c r="S168" t="s">
        <v>31</v>
      </c>
      <c r="T168" t="s">
        <v>31</v>
      </c>
      <c r="U168" t="s">
        <v>31</v>
      </c>
      <c r="V168" t="s">
        <v>31</v>
      </c>
      <c r="W168" t="s">
        <v>182</v>
      </c>
      <c r="X168" t="s">
        <v>183</v>
      </c>
      <c r="Y168" s="28">
        <v>1.9059999999999999</v>
      </c>
      <c r="Z168" t="str">
        <f>IF(database_public_cloud_VMs[[#This Row],[Vendor]]="AWS","USD","AUD")</f>
        <v>USD</v>
      </c>
      <c r="AA168" s="29">
        <f>IF(database_public_cloud_VMs[[#This Row],[Currency]]="USD",(database_public_cloud_VMs[[#This Row],[Rate]]*param_exchange_rate)/(1+param_discount_aws),database_public_cloud_VMs[[#This Row],[Rate]])</f>
        <v>2.3488656369373788</v>
      </c>
    </row>
    <row r="169" spans="1:27" x14ac:dyDescent="0.45">
      <c r="A169" s="24" t="s">
        <v>381</v>
      </c>
      <c r="B169" t="s">
        <v>12</v>
      </c>
      <c r="C169" s="25" t="s">
        <v>187</v>
      </c>
      <c r="D169" t="s">
        <v>170</v>
      </c>
      <c r="E169" t="s">
        <v>353</v>
      </c>
      <c r="F169" t="s">
        <v>375</v>
      </c>
      <c r="G169" s="26">
        <v>16</v>
      </c>
      <c r="H169" s="26">
        <v>30</v>
      </c>
      <c r="I169" s="26">
        <v>320</v>
      </c>
      <c r="J169" s="27" t="s">
        <v>310</v>
      </c>
      <c r="K169" s="27" t="s">
        <v>311</v>
      </c>
      <c r="L169" s="27" t="s">
        <v>376</v>
      </c>
      <c r="M169" t="s">
        <v>176</v>
      </c>
      <c r="N169" t="s">
        <v>188</v>
      </c>
      <c r="O169" t="s">
        <v>188</v>
      </c>
      <c r="P169" t="s">
        <v>179</v>
      </c>
      <c r="Q169" t="s">
        <v>315</v>
      </c>
      <c r="R169" t="s">
        <v>316</v>
      </c>
      <c r="S169" t="s">
        <v>31</v>
      </c>
      <c r="T169" t="s">
        <v>31</v>
      </c>
      <c r="U169" t="s">
        <v>31</v>
      </c>
      <c r="V169" t="s">
        <v>31</v>
      </c>
      <c r="W169" t="s">
        <v>182</v>
      </c>
      <c r="X169" t="s">
        <v>183</v>
      </c>
      <c r="Y169" s="28">
        <v>1.1639999999999999</v>
      </c>
      <c r="Z169" t="str">
        <f>IF(database_public_cloud_VMs[[#This Row],[Vendor]]="AWS","USD","AUD")</f>
        <v>USD</v>
      </c>
      <c r="AA169" s="29">
        <f>IF(database_public_cloud_VMs[[#This Row],[Currency]]="USD",(database_public_cloud_VMs[[#This Row],[Rate]]*param_exchange_rate)/(1+param_discount_aws),database_public_cloud_VMs[[#This Row],[Rate]])</f>
        <v>1.4344593921275492</v>
      </c>
    </row>
    <row r="170" spans="1:27" x14ac:dyDescent="0.45">
      <c r="A170" s="24" t="s">
        <v>382</v>
      </c>
      <c r="B170" t="s">
        <v>12</v>
      </c>
      <c r="C170" s="25" t="s">
        <v>307</v>
      </c>
      <c r="D170" t="s">
        <v>170</v>
      </c>
      <c r="E170" t="s">
        <v>353</v>
      </c>
      <c r="F170" t="s">
        <v>375</v>
      </c>
      <c r="G170" s="26">
        <v>16</v>
      </c>
      <c r="H170" s="26">
        <v>30</v>
      </c>
      <c r="I170" s="26">
        <v>320</v>
      </c>
      <c r="J170" s="27" t="s">
        <v>310</v>
      </c>
      <c r="K170" s="27" t="s">
        <v>311</v>
      </c>
      <c r="L170" s="27" t="s">
        <v>376</v>
      </c>
      <c r="M170" t="s">
        <v>176</v>
      </c>
      <c r="N170" t="s">
        <v>177</v>
      </c>
      <c r="O170" t="s">
        <v>178</v>
      </c>
      <c r="P170" t="s">
        <v>179</v>
      </c>
      <c r="Q170" t="s">
        <v>315</v>
      </c>
      <c r="R170" t="s">
        <v>181</v>
      </c>
      <c r="S170" t="s">
        <v>31</v>
      </c>
      <c r="T170" t="s">
        <v>31</v>
      </c>
      <c r="U170" t="s">
        <v>31</v>
      </c>
      <c r="V170" t="s">
        <v>31</v>
      </c>
      <c r="W170" t="s">
        <v>182</v>
      </c>
      <c r="X170" t="s">
        <v>183</v>
      </c>
      <c r="Y170" s="28">
        <v>1.6120000000000001</v>
      </c>
      <c r="Z170" t="str">
        <f>IF(database_public_cloud_VMs[[#This Row],[Vendor]]="AWS","USD","AUD")</f>
        <v>USD</v>
      </c>
      <c r="AA170" s="29">
        <f>IF(database_public_cloud_VMs[[#This Row],[Currency]]="USD",(database_public_cloud_VMs[[#This Row],[Rate]]*param_exchange_rate)/(1+param_discount_aws),database_public_cloud_VMs[[#This Row],[Rate]])</f>
        <v>1.9865537286165031</v>
      </c>
    </row>
    <row r="171" spans="1:27" x14ac:dyDescent="0.45">
      <c r="A171" s="24" t="s">
        <v>383</v>
      </c>
      <c r="B171" t="s">
        <v>12</v>
      </c>
      <c r="C171" s="25" t="s">
        <v>187</v>
      </c>
      <c r="D171" t="s">
        <v>170</v>
      </c>
      <c r="E171" t="s">
        <v>353</v>
      </c>
      <c r="F171" t="s">
        <v>375</v>
      </c>
      <c r="G171" s="26">
        <v>16</v>
      </c>
      <c r="H171" s="26">
        <v>30</v>
      </c>
      <c r="I171" s="26">
        <v>320</v>
      </c>
      <c r="J171" s="27" t="s">
        <v>310</v>
      </c>
      <c r="K171" s="27" t="s">
        <v>311</v>
      </c>
      <c r="L171" s="27" t="s">
        <v>376</v>
      </c>
      <c r="M171" t="s">
        <v>176</v>
      </c>
      <c r="N171" t="s">
        <v>188</v>
      </c>
      <c r="O171" t="s">
        <v>188</v>
      </c>
      <c r="P171" t="s">
        <v>179</v>
      </c>
      <c r="Q171" t="s">
        <v>315</v>
      </c>
      <c r="R171" t="s">
        <v>181</v>
      </c>
      <c r="S171" t="s">
        <v>31</v>
      </c>
      <c r="T171" t="s">
        <v>31</v>
      </c>
      <c r="U171" t="s">
        <v>31</v>
      </c>
      <c r="V171" t="s">
        <v>31</v>
      </c>
      <c r="W171" t="s">
        <v>182</v>
      </c>
      <c r="X171" t="s">
        <v>183</v>
      </c>
      <c r="Y171" s="28">
        <v>2.097</v>
      </c>
      <c r="Z171" t="str">
        <f>IF(database_public_cloud_VMs[[#This Row],[Vendor]]="AWS","USD","AUD")</f>
        <v>USD</v>
      </c>
      <c r="AA171" s="29">
        <f>IF(database_public_cloud_VMs[[#This Row],[Currency]]="USD",(database_public_cloud_VMs[[#This Row],[Rate]]*param_exchange_rate)/(1+param_discount_aws),database_public_cloud_VMs[[#This Row],[Rate]])</f>
        <v>2.5842451420029819</v>
      </c>
    </row>
    <row r="172" spans="1:27" x14ac:dyDescent="0.45">
      <c r="A172" s="24" t="s">
        <v>384</v>
      </c>
      <c r="B172" t="s">
        <v>12</v>
      </c>
      <c r="C172" s="25" t="s">
        <v>307</v>
      </c>
      <c r="D172" t="s">
        <v>170</v>
      </c>
      <c r="E172" t="s">
        <v>353</v>
      </c>
      <c r="F172" t="s">
        <v>375</v>
      </c>
      <c r="G172" s="26">
        <v>16</v>
      </c>
      <c r="H172" s="26">
        <v>30</v>
      </c>
      <c r="I172" s="26">
        <v>320</v>
      </c>
      <c r="J172" s="27" t="s">
        <v>310</v>
      </c>
      <c r="K172" s="27" t="s">
        <v>311</v>
      </c>
      <c r="L172" s="27" t="s">
        <v>376</v>
      </c>
      <c r="M172" t="s">
        <v>176</v>
      </c>
      <c r="N172" t="s">
        <v>177</v>
      </c>
      <c r="O172" t="s">
        <v>178</v>
      </c>
      <c r="P172" t="s">
        <v>179</v>
      </c>
      <c r="Q172" t="s">
        <v>198</v>
      </c>
      <c r="R172" t="s">
        <v>181</v>
      </c>
      <c r="S172" t="s">
        <v>31</v>
      </c>
      <c r="T172" t="s">
        <v>31</v>
      </c>
      <c r="U172" t="s">
        <v>31</v>
      </c>
      <c r="V172" t="s">
        <v>31</v>
      </c>
      <c r="W172" t="s">
        <v>182</v>
      </c>
      <c r="X172" t="s">
        <v>183</v>
      </c>
      <c r="Y172" s="28">
        <v>0.90200000000000002</v>
      </c>
      <c r="Z172" t="str">
        <f>IF(database_public_cloud_VMs[[#This Row],[Vendor]]="AWS","USD","AUD")</f>
        <v>USD</v>
      </c>
      <c r="AA172" s="29">
        <f>IF(database_public_cloud_VMs[[#This Row],[Currency]]="USD",(database_public_cloud_VMs[[#This Row],[Rate]]*param_exchange_rate)/(1+param_discount_aws),database_public_cloud_VMs[[#This Row],[Rate]])</f>
        <v>1.1115827935558844</v>
      </c>
    </row>
    <row r="173" spans="1:27" x14ac:dyDescent="0.45">
      <c r="A173" s="24" t="s">
        <v>385</v>
      </c>
      <c r="B173" t="s">
        <v>12</v>
      </c>
      <c r="C173" s="25" t="s">
        <v>187</v>
      </c>
      <c r="D173" t="s">
        <v>170</v>
      </c>
      <c r="E173" t="s">
        <v>353</v>
      </c>
      <c r="F173" t="s">
        <v>375</v>
      </c>
      <c r="G173" s="26">
        <v>16</v>
      </c>
      <c r="H173" s="26">
        <v>30</v>
      </c>
      <c r="I173" s="26">
        <v>320</v>
      </c>
      <c r="J173" s="27" t="s">
        <v>310</v>
      </c>
      <c r="K173" s="27" t="s">
        <v>311</v>
      </c>
      <c r="L173" s="27" t="s">
        <v>376</v>
      </c>
      <c r="M173" t="s">
        <v>176</v>
      </c>
      <c r="N173" t="s">
        <v>188</v>
      </c>
      <c r="O173" t="s">
        <v>188</v>
      </c>
      <c r="P173" t="s">
        <v>179</v>
      </c>
      <c r="Q173" t="s">
        <v>198</v>
      </c>
      <c r="R173" t="s">
        <v>181</v>
      </c>
      <c r="S173" t="s">
        <v>31</v>
      </c>
      <c r="T173" t="s">
        <v>31</v>
      </c>
      <c r="U173" t="s">
        <v>31</v>
      </c>
      <c r="V173" t="s">
        <v>31</v>
      </c>
      <c r="W173" t="s">
        <v>182</v>
      </c>
      <c r="X173" t="s">
        <v>183</v>
      </c>
      <c r="Y173" s="28">
        <v>1.264</v>
      </c>
      <c r="Z173" t="str">
        <f>IF(database_public_cloud_VMs[[#This Row],[Vendor]]="AWS","USD","AUD")</f>
        <v>USD</v>
      </c>
      <c r="AA173" s="29">
        <f>IF(database_public_cloud_VMs[[#This Row],[Currency]]="USD",(database_public_cloud_VMs[[#This Row],[Rate]]*param_exchange_rate)/(1+param_discount_aws),database_public_cloud_VMs[[#This Row],[Rate]])</f>
        <v>1.5576947350938337</v>
      </c>
    </row>
    <row r="174" spans="1:27" x14ac:dyDescent="0.45">
      <c r="A174" s="24" t="s">
        <v>386</v>
      </c>
      <c r="B174" t="s">
        <v>12</v>
      </c>
      <c r="C174" s="25" t="s">
        <v>307</v>
      </c>
      <c r="D174" t="s">
        <v>170</v>
      </c>
      <c r="E174" t="s">
        <v>353</v>
      </c>
      <c r="F174" t="s">
        <v>375</v>
      </c>
      <c r="G174" s="26">
        <v>16</v>
      </c>
      <c r="H174" s="26">
        <v>30</v>
      </c>
      <c r="I174" s="26">
        <v>320</v>
      </c>
      <c r="J174" s="27" t="s">
        <v>310</v>
      </c>
      <c r="K174" s="27" t="s">
        <v>311</v>
      </c>
      <c r="L174" s="27" t="s">
        <v>376</v>
      </c>
      <c r="M174" t="s">
        <v>190</v>
      </c>
      <c r="N174" t="s">
        <v>177</v>
      </c>
      <c r="O174" t="s">
        <v>178</v>
      </c>
      <c r="P174" t="s">
        <v>179</v>
      </c>
      <c r="Q174" t="s">
        <v>198</v>
      </c>
      <c r="R174" t="s">
        <v>181</v>
      </c>
      <c r="S174" t="s">
        <v>31</v>
      </c>
      <c r="T174" t="s">
        <v>31</v>
      </c>
      <c r="U174" t="s">
        <v>31</v>
      </c>
      <c r="V174" t="s">
        <v>31</v>
      </c>
      <c r="W174" t="s">
        <v>182</v>
      </c>
      <c r="X174" t="s">
        <v>183</v>
      </c>
      <c r="Y174" s="28">
        <v>0.82</v>
      </c>
      <c r="Z174" t="str">
        <f>IF(database_public_cloud_VMs[[#This Row],[Vendor]]="AWS","USD","AUD")</f>
        <v>USD</v>
      </c>
      <c r="AA174" s="29">
        <f>IF(database_public_cloud_VMs[[#This Row],[Currency]]="USD",(database_public_cloud_VMs[[#This Row],[Rate]]*param_exchange_rate)/(1+param_discount_aws),database_public_cloud_VMs[[#This Row],[Rate]])</f>
        <v>1.0105298123235311</v>
      </c>
    </row>
    <row r="175" spans="1:27" x14ac:dyDescent="0.45">
      <c r="A175" s="24" t="s">
        <v>387</v>
      </c>
      <c r="B175" t="s">
        <v>12</v>
      </c>
      <c r="C175" s="25" t="s">
        <v>187</v>
      </c>
      <c r="D175" t="s">
        <v>170</v>
      </c>
      <c r="E175" t="s">
        <v>353</v>
      </c>
      <c r="F175" t="s">
        <v>375</v>
      </c>
      <c r="G175" s="26">
        <v>16</v>
      </c>
      <c r="H175" s="26">
        <v>30</v>
      </c>
      <c r="I175" s="26">
        <v>320</v>
      </c>
      <c r="J175" s="27" t="s">
        <v>310</v>
      </c>
      <c r="K175" s="27" t="s">
        <v>311</v>
      </c>
      <c r="L175" s="27" t="s">
        <v>376</v>
      </c>
      <c r="M175" t="s">
        <v>190</v>
      </c>
      <c r="N175" t="s">
        <v>188</v>
      </c>
      <c r="O175" t="s">
        <v>188</v>
      </c>
      <c r="P175" t="s">
        <v>179</v>
      </c>
      <c r="Q175" t="s">
        <v>198</v>
      </c>
      <c r="R175" t="s">
        <v>181</v>
      </c>
      <c r="S175" t="s">
        <v>31</v>
      </c>
      <c r="T175" t="s">
        <v>31</v>
      </c>
      <c r="U175" t="s">
        <v>31</v>
      </c>
      <c r="V175" t="s">
        <v>31</v>
      </c>
      <c r="W175" t="s">
        <v>182</v>
      </c>
      <c r="X175" t="s">
        <v>183</v>
      </c>
      <c r="Y175" s="28">
        <v>1.1579999999999999</v>
      </c>
      <c r="Z175" t="str">
        <f>IF(database_public_cloud_VMs[[#This Row],[Vendor]]="AWS","USD","AUD")</f>
        <v>USD</v>
      </c>
      <c r="AA175" s="29">
        <f>IF(database_public_cloud_VMs[[#This Row],[Currency]]="USD",(database_public_cloud_VMs[[#This Row],[Rate]]*param_exchange_rate)/(1+param_discount_aws),database_public_cloud_VMs[[#This Row],[Rate]])</f>
        <v>1.4270652715495722</v>
      </c>
    </row>
    <row r="176" spans="1:27" x14ac:dyDescent="0.45">
      <c r="A176" s="24" t="s">
        <v>388</v>
      </c>
      <c r="B176" t="s">
        <v>12</v>
      </c>
      <c r="C176" s="25" t="s">
        <v>363</v>
      </c>
      <c r="D176" t="s">
        <v>170</v>
      </c>
      <c r="E176" t="s">
        <v>353</v>
      </c>
      <c r="F176" t="s">
        <v>375</v>
      </c>
      <c r="G176" s="26">
        <v>16</v>
      </c>
      <c r="H176" s="26">
        <v>30</v>
      </c>
      <c r="I176" s="26">
        <v>320</v>
      </c>
      <c r="J176" s="27" t="s">
        <v>310</v>
      </c>
      <c r="K176" s="27" t="s">
        <v>311</v>
      </c>
      <c r="L176" s="27" t="s">
        <v>376</v>
      </c>
      <c r="M176" t="s">
        <v>190</v>
      </c>
      <c r="N176" t="s">
        <v>177</v>
      </c>
      <c r="O176" t="s">
        <v>178</v>
      </c>
      <c r="P176" t="s">
        <v>179</v>
      </c>
      <c r="Q176" t="s">
        <v>180</v>
      </c>
      <c r="R176" t="s">
        <v>181</v>
      </c>
      <c r="S176" t="s">
        <v>31</v>
      </c>
      <c r="T176" t="s">
        <v>31</v>
      </c>
      <c r="U176" t="s">
        <v>31</v>
      </c>
      <c r="V176" t="s">
        <v>31</v>
      </c>
      <c r="W176" t="s">
        <v>182</v>
      </c>
      <c r="X176" t="s">
        <v>183</v>
      </c>
      <c r="Y176" s="28">
        <v>0.78400000000000003</v>
      </c>
      <c r="Z176" t="str">
        <f>IF(database_public_cloud_VMs[[#This Row],[Vendor]]="AWS","USD","AUD")</f>
        <v>USD</v>
      </c>
      <c r="AA176" s="29">
        <f>IF(database_public_cloud_VMs[[#This Row],[Currency]]="USD",(database_public_cloud_VMs[[#This Row],[Rate]]*param_exchange_rate)/(1+param_discount_aws),database_public_cloud_VMs[[#This Row],[Rate]])</f>
        <v>0.96616508885566899</v>
      </c>
    </row>
    <row r="177" spans="1:27" x14ac:dyDescent="0.45">
      <c r="A177" s="24" t="s">
        <v>389</v>
      </c>
      <c r="B177" t="s">
        <v>12</v>
      </c>
      <c r="C177" s="25" t="s">
        <v>187</v>
      </c>
      <c r="D177" t="s">
        <v>170</v>
      </c>
      <c r="E177" t="s">
        <v>353</v>
      </c>
      <c r="F177" t="s">
        <v>375</v>
      </c>
      <c r="G177" s="26">
        <v>16</v>
      </c>
      <c r="H177" s="26">
        <v>30</v>
      </c>
      <c r="I177" s="26">
        <v>320</v>
      </c>
      <c r="J177" s="27" t="s">
        <v>310</v>
      </c>
      <c r="K177" s="27" t="s">
        <v>311</v>
      </c>
      <c r="L177" s="27" t="s">
        <v>376</v>
      </c>
      <c r="M177" t="s">
        <v>190</v>
      </c>
      <c r="N177" t="s">
        <v>188</v>
      </c>
      <c r="O177" t="s">
        <v>188</v>
      </c>
      <c r="P177" t="s">
        <v>179</v>
      </c>
      <c r="Q177" t="s">
        <v>180</v>
      </c>
      <c r="R177" t="s">
        <v>181</v>
      </c>
      <c r="S177" t="s">
        <v>31</v>
      </c>
      <c r="T177" t="s">
        <v>31</v>
      </c>
      <c r="U177" t="s">
        <v>31</v>
      </c>
      <c r="V177" t="s">
        <v>31</v>
      </c>
      <c r="W177" t="s">
        <v>182</v>
      </c>
      <c r="X177" t="s">
        <v>183</v>
      </c>
      <c r="Y177" s="28">
        <v>1.0580000000000001</v>
      </c>
      <c r="Z177" t="str">
        <f>IF(database_public_cloud_VMs[[#This Row],[Vendor]]="AWS","USD","AUD")</f>
        <v>USD</v>
      </c>
      <c r="AA177" s="29">
        <f>IF(database_public_cloud_VMs[[#This Row],[Currency]]="USD",(database_public_cloud_VMs[[#This Row],[Rate]]*param_exchange_rate)/(1+param_discount_aws),database_public_cloud_VMs[[#This Row],[Rate]])</f>
        <v>1.3038299285832879</v>
      </c>
    </row>
    <row r="178" spans="1:27" x14ac:dyDescent="0.45">
      <c r="A178" s="24" t="s">
        <v>390</v>
      </c>
      <c r="B178" t="s">
        <v>12</v>
      </c>
      <c r="C178" s="25" t="s">
        <v>307</v>
      </c>
      <c r="D178" t="s">
        <v>170</v>
      </c>
      <c r="E178" t="s">
        <v>353</v>
      </c>
      <c r="F178" t="s">
        <v>375</v>
      </c>
      <c r="G178" s="26">
        <v>16</v>
      </c>
      <c r="H178" s="26">
        <v>30</v>
      </c>
      <c r="I178" s="26">
        <v>320</v>
      </c>
      <c r="J178" s="27" t="s">
        <v>310</v>
      </c>
      <c r="K178" s="27" t="s">
        <v>311</v>
      </c>
      <c r="L178" s="27" t="s">
        <v>376</v>
      </c>
      <c r="M178" t="s">
        <v>190</v>
      </c>
      <c r="N178" t="s">
        <v>177</v>
      </c>
      <c r="O178" t="s">
        <v>178</v>
      </c>
      <c r="P178" t="s">
        <v>179</v>
      </c>
      <c r="Q178" t="s">
        <v>191</v>
      </c>
      <c r="R178" t="s">
        <v>181</v>
      </c>
      <c r="S178" t="s">
        <v>31</v>
      </c>
      <c r="T178" t="s">
        <v>31</v>
      </c>
      <c r="U178" t="s">
        <v>31</v>
      </c>
      <c r="V178" t="s">
        <v>31</v>
      </c>
      <c r="W178" t="s">
        <v>182</v>
      </c>
      <c r="X178" t="s">
        <v>183</v>
      </c>
      <c r="Y178" s="28">
        <v>0.91400000000000003</v>
      </c>
      <c r="Z178" t="str">
        <f>IF(database_public_cloud_VMs[[#This Row],[Vendor]]="AWS","USD","AUD")</f>
        <v>USD</v>
      </c>
      <c r="AA178" s="29">
        <f>IF(database_public_cloud_VMs[[#This Row],[Currency]]="USD",(database_public_cloud_VMs[[#This Row],[Rate]]*param_exchange_rate)/(1+param_discount_aws),database_public_cloud_VMs[[#This Row],[Rate]])</f>
        <v>1.1263710347118385</v>
      </c>
    </row>
    <row r="179" spans="1:27" x14ac:dyDescent="0.45">
      <c r="A179" s="24" t="s">
        <v>391</v>
      </c>
      <c r="B179" t="s">
        <v>12</v>
      </c>
      <c r="C179" s="25" t="s">
        <v>187</v>
      </c>
      <c r="D179" t="s">
        <v>170</v>
      </c>
      <c r="E179" t="s">
        <v>353</v>
      </c>
      <c r="F179" t="s">
        <v>375</v>
      </c>
      <c r="G179" s="26">
        <v>16</v>
      </c>
      <c r="H179" s="26">
        <v>30</v>
      </c>
      <c r="I179" s="26">
        <v>320</v>
      </c>
      <c r="J179" s="27" t="s">
        <v>310</v>
      </c>
      <c r="K179" s="27" t="s">
        <v>311</v>
      </c>
      <c r="L179" s="27" t="s">
        <v>376</v>
      </c>
      <c r="M179" t="s">
        <v>190</v>
      </c>
      <c r="N179" t="s">
        <v>188</v>
      </c>
      <c r="O179" t="s">
        <v>188</v>
      </c>
      <c r="P179" t="s">
        <v>179</v>
      </c>
      <c r="Q179" t="s">
        <v>191</v>
      </c>
      <c r="R179" t="s">
        <v>181</v>
      </c>
      <c r="S179" t="s">
        <v>31</v>
      </c>
      <c r="T179" t="s">
        <v>31</v>
      </c>
      <c r="U179" t="s">
        <v>31</v>
      </c>
      <c r="V179" t="s">
        <v>31</v>
      </c>
      <c r="W179" t="s">
        <v>182</v>
      </c>
      <c r="X179" t="s">
        <v>183</v>
      </c>
      <c r="Y179" s="28">
        <v>1.1879999999999999</v>
      </c>
      <c r="Z179" t="str">
        <f>IF(database_public_cloud_VMs[[#This Row],[Vendor]]="AWS","USD","AUD")</f>
        <v>USD</v>
      </c>
      <c r="AA179" s="29">
        <f>IF(database_public_cloud_VMs[[#This Row],[Currency]]="USD",(database_public_cloud_VMs[[#This Row],[Rate]]*param_exchange_rate)/(1+param_discount_aws),database_public_cloud_VMs[[#This Row],[Rate]])</f>
        <v>1.4640358744394575</v>
      </c>
    </row>
    <row r="180" spans="1:27" x14ac:dyDescent="0.45">
      <c r="A180" s="24" t="s">
        <v>392</v>
      </c>
      <c r="B180" t="s">
        <v>12</v>
      </c>
      <c r="C180" s="25" t="s">
        <v>307</v>
      </c>
      <c r="D180" t="s">
        <v>170</v>
      </c>
      <c r="E180" t="s">
        <v>353</v>
      </c>
      <c r="F180" t="s">
        <v>375</v>
      </c>
      <c r="G180" s="26">
        <v>16</v>
      </c>
      <c r="H180" s="26">
        <v>30</v>
      </c>
      <c r="I180" s="26">
        <v>320</v>
      </c>
      <c r="J180" s="27" t="s">
        <v>310</v>
      </c>
      <c r="K180" s="27" t="s">
        <v>311</v>
      </c>
      <c r="L180" s="27" t="s">
        <v>376</v>
      </c>
      <c r="M180" t="s">
        <v>176</v>
      </c>
      <c r="N180" t="s">
        <v>177</v>
      </c>
      <c r="O180" t="s">
        <v>178</v>
      </c>
      <c r="P180" t="s">
        <v>179</v>
      </c>
      <c r="Q180" t="s">
        <v>180</v>
      </c>
      <c r="R180" t="s">
        <v>181</v>
      </c>
      <c r="S180" t="s">
        <v>31</v>
      </c>
      <c r="T180" t="s">
        <v>31</v>
      </c>
      <c r="U180" t="s">
        <v>31</v>
      </c>
      <c r="V180" t="s">
        <v>31</v>
      </c>
      <c r="W180" t="s">
        <v>182</v>
      </c>
      <c r="X180" t="s">
        <v>183</v>
      </c>
      <c r="Y180" s="28">
        <v>0.86199999999999999</v>
      </c>
      <c r="Z180" t="str">
        <f>IF(database_public_cloud_VMs[[#This Row],[Vendor]]="AWS","USD","AUD")</f>
        <v>USD</v>
      </c>
      <c r="AA180" s="29">
        <f>IF(database_public_cloud_VMs[[#This Row],[Currency]]="USD",(database_public_cloud_VMs[[#This Row],[Rate]]*param_exchange_rate)/(1+param_discount_aws),database_public_cloud_VMs[[#This Row],[Rate]])</f>
        <v>1.0622886563693708</v>
      </c>
    </row>
    <row r="181" spans="1:27" x14ac:dyDescent="0.45">
      <c r="A181" s="24" t="s">
        <v>393</v>
      </c>
      <c r="B181" t="s">
        <v>12</v>
      </c>
      <c r="C181" s="25" t="s">
        <v>187</v>
      </c>
      <c r="D181" t="s">
        <v>170</v>
      </c>
      <c r="E181" t="s">
        <v>353</v>
      </c>
      <c r="F181" t="s">
        <v>375</v>
      </c>
      <c r="G181" s="26">
        <v>16</v>
      </c>
      <c r="H181" s="26">
        <v>30</v>
      </c>
      <c r="I181" s="26">
        <v>320</v>
      </c>
      <c r="J181" s="27" t="s">
        <v>310</v>
      </c>
      <c r="K181" s="27" t="s">
        <v>311</v>
      </c>
      <c r="L181" s="27" t="s">
        <v>376</v>
      </c>
      <c r="M181" t="s">
        <v>176</v>
      </c>
      <c r="N181" t="s">
        <v>188</v>
      </c>
      <c r="O181" t="s">
        <v>188</v>
      </c>
      <c r="P181" t="s">
        <v>179</v>
      </c>
      <c r="Q181" t="s">
        <v>180</v>
      </c>
      <c r="R181" t="s">
        <v>181</v>
      </c>
      <c r="S181" t="s">
        <v>31</v>
      </c>
      <c r="T181" t="s">
        <v>31</v>
      </c>
      <c r="U181" t="s">
        <v>31</v>
      </c>
      <c r="V181" t="s">
        <v>31</v>
      </c>
      <c r="W181" t="s">
        <v>182</v>
      </c>
      <c r="X181" t="s">
        <v>183</v>
      </c>
      <c r="Y181" s="28">
        <v>1.1639999999999999</v>
      </c>
      <c r="Z181" t="str">
        <f>IF(database_public_cloud_VMs[[#This Row],[Vendor]]="AWS","USD","AUD")</f>
        <v>USD</v>
      </c>
      <c r="AA181" s="29">
        <f>IF(database_public_cloud_VMs[[#This Row],[Currency]]="USD",(database_public_cloud_VMs[[#This Row],[Rate]]*param_exchange_rate)/(1+param_discount_aws),database_public_cloud_VMs[[#This Row],[Rate]])</f>
        <v>1.4344593921275492</v>
      </c>
    </row>
    <row r="182" spans="1:27" x14ac:dyDescent="0.45">
      <c r="A182" s="24" t="s">
        <v>394</v>
      </c>
      <c r="B182" t="s">
        <v>12</v>
      </c>
      <c r="C182" s="25" t="s">
        <v>307</v>
      </c>
      <c r="D182" t="s">
        <v>170</v>
      </c>
      <c r="E182" t="s">
        <v>353</v>
      </c>
      <c r="F182" t="s">
        <v>395</v>
      </c>
      <c r="G182" s="26">
        <v>36</v>
      </c>
      <c r="H182" s="26">
        <v>60</v>
      </c>
      <c r="I182" s="26">
        <v>640</v>
      </c>
      <c r="J182" s="27" t="s">
        <v>310</v>
      </c>
      <c r="K182" s="27" t="s">
        <v>311</v>
      </c>
      <c r="L182" s="27" t="s">
        <v>396</v>
      </c>
      <c r="M182" t="s">
        <v>190</v>
      </c>
      <c r="N182" t="s">
        <v>177</v>
      </c>
      <c r="O182" t="s">
        <v>178</v>
      </c>
      <c r="P182" t="s">
        <v>179</v>
      </c>
      <c r="Q182" t="s">
        <v>198</v>
      </c>
      <c r="R182" t="s">
        <v>181</v>
      </c>
      <c r="S182" t="s">
        <v>31</v>
      </c>
      <c r="T182" t="s">
        <v>31</v>
      </c>
      <c r="U182" t="s">
        <v>31</v>
      </c>
      <c r="V182" t="s">
        <v>31</v>
      </c>
      <c r="W182" t="s">
        <v>182</v>
      </c>
      <c r="X182" t="s">
        <v>183</v>
      </c>
      <c r="Y182" s="28">
        <v>1.6040000000000001</v>
      </c>
      <c r="Z182" t="str">
        <f>IF(database_public_cloud_VMs[[#This Row],[Vendor]]="AWS","USD","AUD")</f>
        <v>USD</v>
      </c>
      <c r="AA182" s="29">
        <f>IF(database_public_cloud_VMs[[#This Row],[Currency]]="USD",(database_public_cloud_VMs[[#This Row],[Rate]]*param_exchange_rate)/(1+param_discount_aws),database_public_cloud_VMs[[#This Row],[Rate]])</f>
        <v>1.9766949011792003</v>
      </c>
    </row>
    <row r="183" spans="1:27" x14ac:dyDescent="0.45">
      <c r="A183" s="24" t="s">
        <v>397</v>
      </c>
      <c r="B183" t="s">
        <v>12</v>
      </c>
      <c r="C183" s="25" t="s">
        <v>187</v>
      </c>
      <c r="D183" t="s">
        <v>170</v>
      </c>
      <c r="E183" t="s">
        <v>353</v>
      </c>
      <c r="F183" t="s">
        <v>395</v>
      </c>
      <c r="G183" s="26">
        <v>36</v>
      </c>
      <c r="H183" s="26">
        <v>60</v>
      </c>
      <c r="I183" s="26">
        <v>640</v>
      </c>
      <c r="J183" s="27" t="s">
        <v>310</v>
      </c>
      <c r="K183" s="27" t="s">
        <v>311</v>
      </c>
      <c r="L183" s="27" t="s">
        <v>396</v>
      </c>
      <c r="M183" t="s">
        <v>190</v>
      </c>
      <c r="N183" t="s">
        <v>188</v>
      </c>
      <c r="O183" t="s">
        <v>188</v>
      </c>
      <c r="P183" t="s">
        <v>179</v>
      </c>
      <c r="Q183" t="s">
        <v>198</v>
      </c>
      <c r="R183" t="s">
        <v>181</v>
      </c>
      <c r="S183" t="s">
        <v>31</v>
      </c>
      <c r="T183" t="s">
        <v>31</v>
      </c>
      <c r="U183" t="s">
        <v>31</v>
      </c>
      <c r="V183" t="s">
        <v>31</v>
      </c>
      <c r="W183" t="s">
        <v>182</v>
      </c>
      <c r="X183" t="s">
        <v>183</v>
      </c>
      <c r="Y183" s="28">
        <v>2.2170000000000001</v>
      </c>
      <c r="Z183" t="str">
        <f>IF(database_public_cloud_VMs[[#This Row],[Vendor]]="AWS","USD","AUD")</f>
        <v>USD</v>
      </c>
      <c r="AA183" s="29">
        <f>IF(database_public_cloud_VMs[[#This Row],[Currency]]="USD",(database_public_cloud_VMs[[#This Row],[Rate]]*param_exchange_rate)/(1+param_discount_aws),database_public_cloud_VMs[[#This Row],[Rate]])</f>
        <v>2.7321275535625231</v>
      </c>
    </row>
    <row r="184" spans="1:27" x14ac:dyDescent="0.45">
      <c r="A184" s="24" t="s">
        <v>398</v>
      </c>
      <c r="B184" t="s">
        <v>12</v>
      </c>
      <c r="C184" s="25" t="s">
        <v>307</v>
      </c>
      <c r="D184" t="s">
        <v>170</v>
      </c>
      <c r="E184" t="s">
        <v>353</v>
      </c>
      <c r="F184" t="s">
        <v>395</v>
      </c>
      <c r="G184" s="26">
        <v>36</v>
      </c>
      <c r="H184" s="26">
        <v>60</v>
      </c>
      <c r="I184" s="26">
        <v>640</v>
      </c>
      <c r="J184" s="27" t="s">
        <v>310</v>
      </c>
      <c r="K184" s="27" t="s">
        <v>311</v>
      </c>
      <c r="L184" s="27" t="s">
        <v>396</v>
      </c>
      <c r="M184" t="s">
        <v>190</v>
      </c>
      <c r="N184" t="s">
        <v>177</v>
      </c>
      <c r="O184" t="s">
        <v>178</v>
      </c>
      <c r="P184" t="s">
        <v>179</v>
      </c>
      <c r="Q184" t="s">
        <v>315</v>
      </c>
      <c r="R184" t="s">
        <v>181</v>
      </c>
      <c r="S184" t="s">
        <v>31</v>
      </c>
      <c r="T184" t="s">
        <v>31</v>
      </c>
      <c r="U184" t="s">
        <v>31</v>
      </c>
      <c r="V184" t="s">
        <v>31</v>
      </c>
      <c r="W184" t="s">
        <v>182</v>
      </c>
      <c r="X184" t="s">
        <v>183</v>
      </c>
      <c r="Y184" s="28">
        <v>2.9260000000000002</v>
      </c>
      <c r="Z184" t="str">
        <f>IF(database_public_cloud_VMs[[#This Row],[Vendor]]="AWS","USD","AUD")</f>
        <v>USD</v>
      </c>
      <c r="AA184" s="29">
        <f>IF(database_public_cloud_VMs[[#This Row],[Currency]]="USD",(database_public_cloud_VMs[[#This Row],[Rate]]*param_exchange_rate)/(1+param_discount_aws),database_public_cloud_VMs[[#This Row],[Rate]])</f>
        <v>3.6058661351934789</v>
      </c>
    </row>
    <row r="185" spans="1:27" x14ac:dyDescent="0.45">
      <c r="A185" s="24" t="s">
        <v>399</v>
      </c>
      <c r="B185" t="s">
        <v>12</v>
      </c>
      <c r="C185" s="25" t="s">
        <v>187</v>
      </c>
      <c r="D185" t="s">
        <v>170</v>
      </c>
      <c r="E185" t="s">
        <v>353</v>
      </c>
      <c r="F185" t="s">
        <v>395</v>
      </c>
      <c r="G185" s="26">
        <v>36</v>
      </c>
      <c r="H185" s="26">
        <v>60</v>
      </c>
      <c r="I185" s="26">
        <v>640</v>
      </c>
      <c r="J185" s="27" t="s">
        <v>310</v>
      </c>
      <c r="K185" s="27" t="s">
        <v>311</v>
      </c>
      <c r="L185" s="27" t="s">
        <v>396</v>
      </c>
      <c r="M185" t="s">
        <v>190</v>
      </c>
      <c r="N185" t="s">
        <v>188</v>
      </c>
      <c r="O185" t="s">
        <v>188</v>
      </c>
      <c r="P185" t="s">
        <v>179</v>
      </c>
      <c r="Q185" t="s">
        <v>315</v>
      </c>
      <c r="R185" t="s">
        <v>181</v>
      </c>
      <c r="S185" t="s">
        <v>31</v>
      </c>
      <c r="T185" t="s">
        <v>31</v>
      </c>
      <c r="U185" t="s">
        <v>31</v>
      </c>
      <c r="V185" t="s">
        <v>31</v>
      </c>
      <c r="W185" t="s">
        <v>182</v>
      </c>
      <c r="X185" t="s">
        <v>183</v>
      </c>
      <c r="Y185" s="28">
        <v>3.8130000000000002</v>
      </c>
      <c r="Z185" t="str">
        <f>IF(database_public_cloud_VMs[[#This Row],[Vendor]]="AWS","USD","AUD")</f>
        <v>USD</v>
      </c>
      <c r="AA185" s="29">
        <f>IF(database_public_cloud_VMs[[#This Row],[Currency]]="USD",(database_public_cloud_VMs[[#This Row],[Rate]]*param_exchange_rate)/(1+param_discount_aws),database_public_cloud_VMs[[#This Row],[Rate]])</f>
        <v>4.6989636273044209</v>
      </c>
    </row>
    <row r="186" spans="1:27" x14ac:dyDescent="0.45">
      <c r="A186" s="24" t="s">
        <v>400</v>
      </c>
      <c r="B186" t="s">
        <v>12</v>
      </c>
      <c r="C186" s="25" t="s">
        <v>307</v>
      </c>
      <c r="D186" t="s">
        <v>170</v>
      </c>
      <c r="E186" t="s">
        <v>353</v>
      </c>
      <c r="F186" t="s">
        <v>395</v>
      </c>
      <c r="G186" s="26">
        <v>36</v>
      </c>
      <c r="H186" s="26">
        <v>60</v>
      </c>
      <c r="I186" s="26">
        <v>640</v>
      </c>
      <c r="J186" s="27" t="s">
        <v>310</v>
      </c>
      <c r="K186" s="27" t="s">
        <v>311</v>
      </c>
      <c r="L186" s="27" t="s">
        <v>396</v>
      </c>
      <c r="M186" t="s">
        <v>190</v>
      </c>
      <c r="N186" t="s">
        <v>177</v>
      </c>
      <c r="O186" t="s">
        <v>178</v>
      </c>
      <c r="P186" t="s">
        <v>179</v>
      </c>
      <c r="Q186" t="s">
        <v>180</v>
      </c>
      <c r="R186" t="s">
        <v>181</v>
      </c>
      <c r="S186" t="s">
        <v>31</v>
      </c>
      <c r="T186" t="s">
        <v>31</v>
      </c>
      <c r="U186" t="s">
        <v>31</v>
      </c>
      <c r="V186" t="s">
        <v>31</v>
      </c>
      <c r="W186" t="s">
        <v>182</v>
      </c>
      <c r="X186" t="s">
        <v>183</v>
      </c>
      <c r="Y186" s="28">
        <v>1.5680000000000001</v>
      </c>
      <c r="Z186" t="str">
        <f>IF(database_public_cloud_VMs[[#This Row],[Vendor]]="AWS","USD","AUD")</f>
        <v>USD</v>
      </c>
      <c r="AA186" s="29">
        <f>IF(database_public_cloud_VMs[[#This Row],[Currency]]="USD",(database_public_cloud_VMs[[#This Row],[Rate]]*param_exchange_rate)/(1+param_discount_aws),database_public_cloud_VMs[[#This Row],[Rate]])</f>
        <v>1.932330177711338</v>
      </c>
    </row>
    <row r="187" spans="1:27" x14ac:dyDescent="0.45">
      <c r="A187" s="24" t="s">
        <v>401</v>
      </c>
      <c r="B187" t="s">
        <v>12</v>
      </c>
      <c r="C187" s="25" t="s">
        <v>187</v>
      </c>
      <c r="D187" t="s">
        <v>170</v>
      </c>
      <c r="E187" t="s">
        <v>353</v>
      </c>
      <c r="F187" t="s">
        <v>395</v>
      </c>
      <c r="G187" s="26">
        <v>36</v>
      </c>
      <c r="H187" s="26">
        <v>60</v>
      </c>
      <c r="I187" s="26">
        <v>640</v>
      </c>
      <c r="J187" s="27" t="s">
        <v>310</v>
      </c>
      <c r="K187" s="27" t="s">
        <v>311</v>
      </c>
      <c r="L187" s="27" t="s">
        <v>396</v>
      </c>
      <c r="M187" t="s">
        <v>190</v>
      </c>
      <c r="N187" t="s">
        <v>188</v>
      </c>
      <c r="O187" t="s">
        <v>188</v>
      </c>
      <c r="P187" t="s">
        <v>179</v>
      </c>
      <c r="Q187" t="s">
        <v>180</v>
      </c>
      <c r="R187" t="s">
        <v>181</v>
      </c>
      <c r="S187" t="s">
        <v>31</v>
      </c>
      <c r="T187" t="s">
        <v>31</v>
      </c>
      <c r="U187" t="s">
        <v>31</v>
      </c>
      <c r="V187" t="s">
        <v>31</v>
      </c>
      <c r="W187" t="s">
        <v>182</v>
      </c>
      <c r="X187" t="s">
        <v>183</v>
      </c>
      <c r="Y187" s="28">
        <v>2.117</v>
      </c>
      <c r="Z187" t="str">
        <f>IF(database_public_cloud_VMs[[#This Row],[Vendor]]="AWS","USD","AUD")</f>
        <v>USD</v>
      </c>
      <c r="AA187" s="29">
        <f>IF(database_public_cloud_VMs[[#This Row],[Currency]]="USD",(database_public_cloud_VMs[[#This Row],[Rate]]*param_exchange_rate)/(1+param_discount_aws),database_public_cloud_VMs[[#This Row],[Rate]])</f>
        <v>2.6088922105962387</v>
      </c>
    </row>
    <row r="188" spans="1:27" x14ac:dyDescent="0.45">
      <c r="A188" s="24" t="s">
        <v>402</v>
      </c>
      <c r="B188" t="s">
        <v>12</v>
      </c>
      <c r="C188" s="25" t="s">
        <v>307</v>
      </c>
      <c r="D188" t="s">
        <v>170</v>
      </c>
      <c r="E188" t="s">
        <v>353</v>
      </c>
      <c r="F188" t="s">
        <v>395</v>
      </c>
      <c r="G188" s="26">
        <v>36</v>
      </c>
      <c r="H188" s="26">
        <v>60</v>
      </c>
      <c r="I188" s="26">
        <v>640</v>
      </c>
      <c r="J188" s="27" t="s">
        <v>310</v>
      </c>
      <c r="K188" s="27" t="s">
        <v>311</v>
      </c>
      <c r="L188" s="27" t="s">
        <v>396</v>
      </c>
      <c r="M188" t="s">
        <v>176</v>
      </c>
      <c r="N188" t="s">
        <v>177</v>
      </c>
      <c r="O188" t="s">
        <v>178</v>
      </c>
      <c r="P188" t="s">
        <v>179</v>
      </c>
      <c r="Q188" t="s">
        <v>191</v>
      </c>
      <c r="R188" t="s">
        <v>181</v>
      </c>
      <c r="S188" t="s">
        <v>31</v>
      </c>
      <c r="T188" t="s">
        <v>31</v>
      </c>
      <c r="U188" t="s">
        <v>31</v>
      </c>
      <c r="V188" t="s">
        <v>31</v>
      </c>
      <c r="W188" t="s">
        <v>182</v>
      </c>
      <c r="X188" t="s">
        <v>183</v>
      </c>
      <c r="Y188" s="28">
        <v>1.698</v>
      </c>
      <c r="Z188" t="str">
        <f>IF(database_public_cloud_VMs[[#This Row],[Vendor]]="AWS","USD","AUD")</f>
        <v>USD</v>
      </c>
      <c r="AA188" s="29">
        <f>IF(database_public_cloud_VMs[[#This Row],[Currency]]="USD",(database_public_cloud_VMs[[#This Row],[Rate]]*param_exchange_rate)/(1+param_discount_aws),database_public_cloud_VMs[[#This Row],[Rate]])</f>
        <v>2.0925361235675073</v>
      </c>
    </row>
    <row r="189" spans="1:27" x14ac:dyDescent="0.45">
      <c r="A189" s="24" t="s">
        <v>403</v>
      </c>
      <c r="B189" t="s">
        <v>12</v>
      </c>
      <c r="C189" s="25" t="s">
        <v>187</v>
      </c>
      <c r="D189" t="s">
        <v>170</v>
      </c>
      <c r="E189" t="s">
        <v>353</v>
      </c>
      <c r="F189" t="s">
        <v>395</v>
      </c>
      <c r="G189" s="26">
        <v>36</v>
      </c>
      <c r="H189" s="26">
        <v>60</v>
      </c>
      <c r="I189" s="26">
        <v>640</v>
      </c>
      <c r="J189" s="27" t="s">
        <v>310</v>
      </c>
      <c r="K189" s="27" t="s">
        <v>311</v>
      </c>
      <c r="L189" s="27" t="s">
        <v>396</v>
      </c>
      <c r="M189" t="s">
        <v>176</v>
      </c>
      <c r="N189" t="s">
        <v>188</v>
      </c>
      <c r="O189" t="s">
        <v>188</v>
      </c>
      <c r="P189" t="s">
        <v>179</v>
      </c>
      <c r="Q189" t="s">
        <v>191</v>
      </c>
      <c r="R189" t="s">
        <v>181</v>
      </c>
      <c r="S189" t="s">
        <v>31</v>
      </c>
      <c r="T189" t="s">
        <v>31</v>
      </c>
      <c r="U189" t="s">
        <v>31</v>
      </c>
      <c r="V189" t="s">
        <v>31</v>
      </c>
      <c r="W189" t="s">
        <v>182</v>
      </c>
      <c r="X189" t="s">
        <v>183</v>
      </c>
      <c r="Y189" s="28">
        <v>2.2469999999999999</v>
      </c>
      <c r="Z189" t="str">
        <f>IF(database_public_cloud_VMs[[#This Row],[Vendor]]="AWS","USD","AUD")</f>
        <v>USD</v>
      </c>
      <c r="AA189" s="29">
        <f>IF(database_public_cloud_VMs[[#This Row],[Currency]]="USD",(database_public_cloud_VMs[[#This Row],[Rate]]*param_exchange_rate)/(1+param_discount_aws),database_public_cloud_VMs[[#This Row],[Rate]])</f>
        <v>2.7690981564524084</v>
      </c>
    </row>
    <row r="190" spans="1:27" x14ac:dyDescent="0.45">
      <c r="A190" s="24" t="s">
        <v>404</v>
      </c>
      <c r="B190" t="s">
        <v>12</v>
      </c>
      <c r="C190" s="25" t="s">
        <v>187</v>
      </c>
      <c r="D190" t="s">
        <v>170</v>
      </c>
      <c r="E190" t="s">
        <v>353</v>
      </c>
      <c r="F190" t="s">
        <v>395</v>
      </c>
      <c r="G190" s="26">
        <v>36</v>
      </c>
      <c r="H190" s="26">
        <v>60</v>
      </c>
      <c r="I190" s="26">
        <v>640</v>
      </c>
      <c r="J190" s="27" t="s">
        <v>310</v>
      </c>
      <c r="K190" s="27" t="s">
        <v>311</v>
      </c>
      <c r="L190" s="27" t="s">
        <v>396</v>
      </c>
      <c r="M190" t="s">
        <v>190</v>
      </c>
      <c r="N190" t="s">
        <v>188</v>
      </c>
      <c r="O190" t="s">
        <v>188</v>
      </c>
      <c r="P190" t="s">
        <v>179</v>
      </c>
      <c r="Q190" t="s">
        <v>315</v>
      </c>
      <c r="R190" t="s">
        <v>316</v>
      </c>
      <c r="S190" t="s">
        <v>31</v>
      </c>
      <c r="T190" t="s">
        <v>31</v>
      </c>
      <c r="U190" t="s">
        <v>31</v>
      </c>
      <c r="V190" t="s">
        <v>31</v>
      </c>
      <c r="W190" t="s">
        <v>182</v>
      </c>
      <c r="X190" t="s">
        <v>183</v>
      </c>
      <c r="Y190" s="28">
        <v>2.117</v>
      </c>
      <c r="Z190" t="str">
        <f>IF(database_public_cloud_VMs[[#This Row],[Vendor]]="AWS","USD","AUD")</f>
        <v>USD</v>
      </c>
      <c r="AA190" s="29">
        <f>IF(database_public_cloud_VMs[[#This Row],[Currency]]="USD",(database_public_cloud_VMs[[#This Row],[Rate]]*param_exchange_rate)/(1+param_discount_aws),database_public_cloud_VMs[[#This Row],[Rate]])</f>
        <v>2.6088922105962387</v>
      </c>
    </row>
    <row r="191" spans="1:27" x14ac:dyDescent="0.45">
      <c r="A191" s="24" t="s">
        <v>405</v>
      </c>
      <c r="B191" t="s">
        <v>12</v>
      </c>
      <c r="C191" s="25" t="s">
        <v>187</v>
      </c>
      <c r="D191" t="s">
        <v>170</v>
      </c>
      <c r="E191" t="s">
        <v>353</v>
      </c>
      <c r="F191" t="s">
        <v>395</v>
      </c>
      <c r="G191" s="26">
        <v>36</v>
      </c>
      <c r="H191" s="26">
        <v>60</v>
      </c>
      <c r="I191" s="26">
        <v>640</v>
      </c>
      <c r="J191" s="27" t="s">
        <v>310</v>
      </c>
      <c r="K191" s="27" t="s">
        <v>311</v>
      </c>
      <c r="L191" s="27" t="s">
        <v>396</v>
      </c>
      <c r="M191" t="s">
        <v>176</v>
      </c>
      <c r="N191" t="s">
        <v>188</v>
      </c>
      <c r="O191" t="s">
        <v>188</v>
      </c>
      <c r="P191" t="s">
        <v>179</v>
      </c>
      <c r="Q191" t="s">
        <v>315</v>
      </c>
      <c r="R191" t="s">
        <v>316</v>
      </c>
      <c r="S191" t="s">
        <v>31</v>
      </c>
      <c r="T191" t="s">
        <v>31</v>
      </c>
      <c r="U191" t="s">
        <v>31</v>
      </c>
      <c r="V191" t="s">
        <v>31</v>
      </c>
      <c r="W191" t="s">
        <v>182</v>
      </c>
      <c r="X191" t="s">
        <v>183</v>
      </c>
      <c r="Y191" s="28">
        <v>2.117</v>
      </c>
      <c r="Z191" t="str">
        <f>IF(database_public_cloud_VMs[[#This Row],[Vendor]]="AWS","USD","AUD")</f>
        <v>USD</v>
      </c>
      <c r="AA191" s="29">
        <f>IF(database_public_cloud_VMs[[#This Row],[Currency]]="USD",(database_public_cloud_VMs[[#This Row],[Rate]]*param_exchange_rate)/(1+param_discount_aws),database_public_cloud_VMs[[#This Row],[Rate]])</f>
        <v>2.6088922105962387</v>
      </c>
    </row>
    <row r="192" spans="1:27" x14ac:dyDescent="0.45">
      <c r="A192" s="24" t="s">
        <v>406</v>
      </c>
      <c r="B192" t="s">
        <v>12</v>
      </c>
      <c r="C192" s="25" t="s">
        <v>307</v>
      </c>
      <c r="D192" t="s">
        <v>170</v>
      </c>
      <c r="E192" t="s">
        <v>353</v>
      </c>
      <c r="F192" t="s">
        <v>395</v>
      </c>
      <c r="G192" s="26">
        <v>36</v>
      </c>
      <c r="H192" s="26">
        <v>60</v>
      </c>
      <c r="I192" s="26">
        <v>640</v>
      </c>
      <c r="J192" s="27" t="s">
        <v>310</v>
      </c>
      <c r="K192" s="27" t="s">
        <v>311</v>
      </c>
      <c r="L192" s="27" t="s">
        <v>396</v>
      </c>
      <c r="M192" t="s">
        <v>190</v>
      </c>
      <c r="N192" t="s">
        <v>177</v>
      </c>
      <c r="O192" t="s">
        <v>178</v>
      </c>
      <c r="P192" t="s">
        <v>179</v>
      </c>
      <c r="Q192" t="s">
        <v>191</v>
      </c>
      <c r="R192" t="s">
        <v>181</v>
      </c>
      <c r="S192" t="s">
        <v>31</v>
      </c>
      <c r="T192" t="s">
        <v>31</v>
      </c>
      <c r="U192" t="s">
        <v>31</v>
      </c>
      <c r="V192" t="s">
        <v>31</v>
      </c>
      <c r="W192" t="s">
        <v>182</v>
      </c>
      <c r="X192" t="s">
        <v>183</v>
      </c>
      <c r="Y192" s="28">
        <v>1.698</v>
      </c>
      <c r="Z192" t="str">
        <f>IF(database_public_cloud_VMs[[#This Row],[Vendor]]="AWS","USD","AUD")</f>
        <v>USD</v>
      </c>
      <c r="AA192" s="29">
        <f>IF(database_public_cloud_VMs[[#This Row],[Currency]]="USD",(database_public_cloud_VMs[[#This Row],[Rate]]*param_exchange_rate)/(1+param_discount_aws),database_public_cloud_VMs[[#This Row],[Rate]])</f>
        <v>2.0925361235675073</v>
      </c>
    </row>
    <row r="193" spans="1:27" x14ac:dyDescent="0.45">
      <c r="A193" s="24" t="s">
        <v>407</v>
      </c>
      <c r="B193" t="s">
        <v>12</v>
      </c>
      <c r="C193" s="25" t="s">
        <v>187</v>
      </c>
      <c r="D193" t="s">
        <v>170</v>
      </c>
      <c r="E193" t="s">
        <v>353</v>
      </c>
      <c r="F193" t="s">
        <v>395</v>
      </c>
      <c r="G193" s="26">
        <v>36</v>
      </c>
      <c r="H193" s="26">
        <v>60</v>
      </c>
      <c r="I193" s="26">
        <v>640</v>
      </c>
      <c r="J193" s="27" t="s">
        <v>310</v>
      </c>
      <c r="K193" s="27" t="s">
        <v>311</v>
      </c>
      <c r="L193" s="27" t="s">
        <v>396</v>
      </c>
      <c r="M193" t="s">
        <v>190</v>
      </c>
      <c r="N193" t="s">
        <v>188</v>
      </c>
      <c r="O193" t="s">
        <v>188</v>
      </c>
      <c r="P193" t="s">
        <v>179</v>
      </c>
      <c r="Q193" t="s">
        <v>191</v>
      </c>
      <c r="R193" t="s">
        <v>181</v>
      </c>
      <c r="S193" t="s">
        <v>31</v>
      </c>
      <c r="T193" t="s">
        <v>31</v>
      </c>
      <c r="U193" t="s">
        <v>31</v>
      </c>
      <c r="V193" t="s">
        <v>31</v>
      </c>
      <c r="W193" t="s">
        <v>182</v>
      </c>
      <c r="X193" t="s">
        <v>183</v>
      </c>
      <c r="Y193" s="28">
        <v>2.2469999999999999</v>
      </c>
      <c r="Z193" t="str">
        <f>IF(database_public_cloud_VMs[[#This Row],[Vendor]]="AWS","USD","AUD")</f>
        <v>USD</v>
      </c>
      <c r="AA193" s="29">
        <f>IF(database_public_cloud_VMs[[#This Row],[Currency]]="USD",(database_public_cloud_VMs[[#This Row],[Rate]]*param_exchange_rate)/(1+param_discount_aws),database_public_cloud_VMs[[#This Row],[Rate]])</f>
        <v>2.7690981564524084</v>
      </c>
    </row>
    <row r="194" spans="1:27" x14ac:dyDescent="0.45">
      <c r="A194" s="24" t="s">
        <v>408</v>
      </c>
      <c r="B194" t="s">
        <v>12</v>
      </c>
      <c r="C194" s="25" t="s">
        <v>307</v>
      </c>
      <c r="D194" t="s">
        <v>170</v>
      </c>
      <c r="E194" t="s">
        <v>353</v>
      </c>
      <c r="F194" t="s">
        <v>395</v>
      </c>
      <c r="G194" s="26">
        <v>36</v>
      </c>
      <c r="H194" s="26">
        <v>60</v>
      </c>
      <c r="I194" s="26">
        <v>640</v>
      </c>
      <c r="J194" s="27" t="s">
        <v>310</v>
      </c>
      <c r="K194" s="27" t="s">
        <v>311</v>
      </c>
      <c r="L194" s="27" t="s">
        <v>396</v>
      </c>
      <c r="M194" t="s">
        <v>176</v>
      </c>
      <c r="N194" t="s">
        <v>177</v>
      </c>
      <c r="O194" t="s">
        <v>178</v>
      </c>
      <c r="P194" t="s">
        <v>179</v>
      </c>
      <c r="Q194" t="s">
        <v>180</v>
      </c>
      <c r="R194" t="s">
        <v>181</v>
      </c>
      <c r="S194" t="s">
        <v>31</v>
      </c>
      <c r="T194" t="s">
        <v>31</v>
      </c>
      <c r="U194" t="s">
        <v>31</v>
      </c>
      <c r="V194" t="s">
        <v>31</v>
      </c>
      <c r="W194" t="s">
        <v>182</v>
      </c>
      <c r="X194" t="s">
        <v>183</v>
      </c>
      <c r="Y194" s="28">
        <v>1.5680000000000001</v>
      </c>
      <c r="Z194" t="str">
        <f>IF(database_public_cloud_VMs[[#This Row],[Vendor]]="AWS","USD","AUD")</f>
        <v>USD</v>
      </c>
      <c r="AA194" s="29">
        <f>IF(database_public_cloud_VMs[[#This Row],[Currency]]="USD",(database_public_cloud_VMs[[#This Row],[Rate]]*param_exchange_rate)/(1+param_discount_aws),database_public_cloud_VMs[[#This Row],[Rate]])</f>
        <v>1.932330177711338</v>
      </c>
    </row>
    <row r="195" spans="1:27" x14ac:dyDescent="0.45">
      <c r="A195" s="24" t="s">
        <v>409</v>
      </c>
      <c r="B195" t="s">
        <v>12</v>
      </c>
      <c r="C195" s="25" t="s">
        <v>187</v>
      </c>
      <c r="D195" t="s">
        <v>170</v>
      </c>
      <c r="E195" t="s">
        <v>353</v>
      </c>
      <c r="F195" t="s">
        <v>395</v>
      </c>
      <c r="G195" s="26">
        <v>36</v>
      </c>
      <c r="H195" s="26">
        <v>60</v>
      </c>
      <c r="I195" s="26">
        <v>640</v>
      </c>
      <c r="J195" s="27" t="s">
        <v>310</v>
      </c>
      <c r="K195" s="27" t="s">
        <v>311</v>
      </c>
      <c r="L195" s="27" t="s">
        <v>396</v>
      </c>
      <c r="M195" t="s">
        <v>176</v>
      </c>
      <c r="N195" t="s">
        <v>188</v>
      </c>
      <c r="O195" t="s">
        <v>188</v>
      </c>
      <c r="P195" t="s">
        <v>179</v>
      </c>
      <c r="Q195" t="s">
        <v>180</v>
      </c>
      <c r="R195" t="s">
        <v>181</v>
      </c>
      <c r="S195" t="s">
        <v>31</v>
      </c>
      <c r="T195" t="s">
        <v>31</v>
      </c>
      <c r="U195" t="s">
        <v>31</v>
      </c>
      <c r="V195" t="s">
        <v>31</v>
      </c>
      <c r="W195" t="s">
        <v>182</v>
      </c>
      <c r="X195" t="s">
        <v>183</v>
      </c>
      <c r="Y195" s="28">
        <v>2.117</v>
      </c>
      <c r="Z195" t="str">
        <f>IF(database_public_cloud_VMs[[#This Row],[Vendor]]="AWS","USD","AUD")</f>
        <v>USD</v>
      </c>
      <c r="AA195" s="29">
        <f>IF(database_public_cloud_VMs[[#This Row],[Currency]]="USD",(database_public_cloud_VMs[[#This Row],[Rate]]*param_exchange_rate)/(1+param_discount_aws),database_public_cloud_VMs[[#This Row],[Rate]])</f>
        <v>2.6088922105962387</v>
      </c>
    </row>
    <row r="196" spans="1:27" x14ac:dyDescent="0.45">
      <c r="A196" s="24" t="s">
        <v>410</v>
      </c>
      <c r="B196" t="s">
        <v>12</v>
      </c>
      <c r="C196" s="25" t="s">
        <v>307</v>
      </c>
      <c r="D196" t="s">
        <v>170</v>
      </c>
      <c r="E196" t="s">
        <v>353</v>
      </c>
      <c r="F196" t="s">
        <v>395</v>
      </c>
      <c r="G196" s="26">
        <v>36</v>
      </c>
      <c r="H196" s="26">
        <v>60</v>
      </c>
      <c r="I196" s="26">
        <v>640</v>
      </c>
      <c r="J196" s="27" t="s">
        <v>310</v>
      </c>
      <c r="K196" s="27" t="s">
        <v>311</v>
      </c>
      <c r="L196" s="27" t="s">
        <v>396</v>
      </c>
      <c r="M196" t="s">
        <v>176</v>
      </c>
      <c r="N196" t="s">
        <v>177</v>
      </c>
      <c r="O196" t="s">
        <v>178</v>
      </c>
      <c r="P196" t="s">
        <v>179</v>
      </c>
      <c r="Q196" t="s">
        <v>198</v>
      </c>
      <c r="R196" t="s">
        <v>181</v>
      </c>
      <c r="S196" t="s">
        <v>31</v>
      </c>
      <c r="T196" t="s">
        <v>31</v>
      </c>
      <c r="U196" t="s">
        <v>31</v>
      </c>
      <c r="V196" t="s">
        <v>31</v>
      </c>
      <c r="W196" t="s">
        <v>182</v>
      </c>
      <c r="X196" t="s">
        <v>183</v>
      </c>
      <c r="Y196" s="28">
        <v>1.6040000000000001</v>
      </c>
      <c r="Z196" t="str">
        <f>IF(database_public_cloud_VMs[[#This Row],[Vendor]]="AWS","USD","AUD")</f>
        <v>USD</v>
      </c>
      <c r="AA196" s="29">
        <f>IF(database_public_cloud_VMs[[#This Row],[Currency]]="USD",(database_public_cloud_VMs[[#This Row],[Rate]]*param_exchange_rate)/(1+param_discount_aws),database_public_cloud_VMs[[#This Row],[Rate]])</f>
        <v>1.9766949011792003</v>
      </c>
    </row>
    <row r="197" spans="1:27" x14ac:dyDescent="0.45">
      <c r="A197" s="24" t="s">
        <v>411</v>
      </c>
      <c r="B197" t="s">
        <v>12</v>
      </c>
      <c r="C197" s="25" t="s">
        <v>187</v>
      </c>
      <c r="D197" t="s">
        <v>170</v>
      </c>
      <c r="E197" t="s">
        <v>353</v>
      </c>
      <c r="F197" t="s">
        <v>395</v>
      </c>
      <c r="G197" s="26">
        <v>36</v>
      </c>
      <c r="H197" s="26">
        <v>60</v>
      </c>
      <c r="I197" s="26">
        <v>640</v>
      </c>
      <c r="J197" s="27" t="s">
        <v>310</v>
      </c>
      <c r="K197" s="27" t="s">
        <v>311</v>
      </c>
      <c r="L197" s="27" t="s">
        <v>396</v>
      </c>
      <c r="M197" t="s">
        <v>176</v>
      </c>
      <c r="N197" t="s">
        <v>188</v>
      </c>
      <c r="O197" t="s">
        <v>188</v>
      </c>
      <c r="P197" t="s">
        <v>179</v>
      </c>
      <c r="Q197" t="s">
        <v>198</v>
      </c>
      <c r="R197" t="s">
        <v>181</v>
      </c>
      <c r="S197" t="s">
        <v>31</v>
      </c>
      <c r="T197" t="s">
        <v>31</v>
      </c>
      <c r="U197" t="s">
        <v>31</v>
      </c>
      <c r="V197" t="s">
        <v>31</v>
      </c>
      <c r="W197" t="s">
        <v>182</v>
      </c>
      <c r="X197" t="s">
        <v>183</v>
      </c>
      <c r="Y197" s="28">
        <v>2.2170000000000001</v>
      </c>
      <c r="Z197" t="str">
        <f>IF(database_public_cloud_VMs[[#This Row],[Vendor]]="AWS","USD","AUD")</f>
        <v>USD</v>
      </c>
      <c r="AA197" s="29">
        <f>IF(database_public_cloud_VMs[[#This Row],[Currency]]="USD",(database_public_cloud_VMs[[#This Row],[Rate]]*param_exchange_rate)/(1+param_discount_aws),database_public_cloud_VMs[[#This Row],[Rate]])</f>
        <v>2.7321275535625231</v>
      </c>
    </row>
    <row r="198" spans="1:27" x14ac:dyDescent="0.45">
      <c r="A198" s="24" t="s">
        <v>412</v>
      </c>
      <c r="B198" t="s">
        <v>12</v>
      </c>
      <c r="C198" s="25" t="s">
        <v>307</v>
      </c>
      <c r="D198" t="s">
        <v>170</v>
      </c>
      <c r="E198" t="s">
        <v>353</v>
      </c>
      <c r="F198" t="s">
        <v>395</v>
      </c>
      <c r="G198" s="26">
        <v>36</v>
      </c>
      <c r="H198" s="26">
        <v>60</v>
      </c>
      <c r="I198" s="26">
        <v>640</v>
      </c>
      <c r="J198" s="27" t="s">
        <v>310</v>
      </c>
      <c r="K198" s="27" t="s">
        <v>311</v>
      </c>
      <c r="L198" s="27" t="s">
        <v>396</v>
      </c>
      <c r="M198" t="s">
        <v>176</v>
      </c>
      <c r="N198" t="s">
        <v>177</v>
      </c>
      <c r="O198" t="s">
        <v>178</v>
      </c>
      <c r="P198" t="s">
        <v>179</v>
      </c>
      <c r="Q198" t="s">
        <v>315</v>
      </c>
      <c r="R198" t="s">
        <v>181</v>
      </c>
      <c r="S198" t="s">
        <v>31</v>
      </c>
      <c r="T198" t="s">
        <v>31</v>
      </c>
      <c r="U198" t="s">
        <v>31</v>
      </c>
      <c r="V198" t="s">
        <v>31</v>
      </c>
      <c r="W198" t="s">
        <v>182</v>
      </c>
      <c r="X198" t="s">
        <v>183</v>
      </c>
      <c r="Y198" s="28">
        <v>2.9260000000000002</v>
      </c>
      <c r="Z198" t="str">
        <f>IF(database_public_cloud_VMs[[#This Row],[Vendor]]="AWS","USD","AUD")</f>
        <v>USD</v>
      </c>
      <c r="AA198" s="29">
        <f>IF(database_public_cloud_VMs[[#This Row],[Currency]]="USD",(database_public_cloud_VMs[[#This Row],[Rate]]*param_exchange_rate)/(1+param_discount_aws),database_public_cloud_VMs[[#This Row],[Rate]])</f>
        <v>3.6058661351934789</v>
      </c>
    </row>
    <row r="199" spans="1:27" x14ac:dyDescent="0.45">
      <c r="A199" s="24" t="s">
        <v>413</v>
      </c>
      <c r="B199" t="s">
        <v>12</v>
      </c>
      <c r="C199" s="25" t="s">
        <v>187</v>
      </c>
      <c r="D199" t="s">
        <v>170</v>
      </c>
      <c r="E199" t="s">
        <v>353</v>
      </c>
      <c r="F199" t="s">
        <v>395</v>
      </c>
      <c r="G199" s="26">
        <v>36</v>
      </c>
      <c r="H199" s="26">
        <v>60</v>
      </c>
      <c r="I199" s="26">
        <v>640</v>
      </c>
      <c r="J199" s="27" t="s">
        <v>310</v>
      </c>
      <c r="K199" s="27" t="s">
        <v>311</v>
      </c>
      <c r="L199" s="27" t="s">
        <v>396</v>
      </c>
      <c r="M199" t="s">
        <v>176</v>
      </c>
      <c r="N199" t="s">
        <v>188</v>
      </c>
      <c r="O199" t="s">
        <v>188</v>
      </c>
      <c r="P199" t="s">
        <v>179</v>
      </c>
      <c r="Q199" t="s">
        <v>315</v>
      </c>
      <c r="R199" t="s">
        <v>181</v>
      </c>
      <c r="S199" t="s">
        <v>31</v>
      </c>
      <c r="T199" t="s">
        <v>31</v>
      </c>
      <c r="U199" t="s">
        <v>31</v>
      </c>
      <c r="V199" t="s">
        <v>31</v>
      </c>
      <c r="W199" t="s">
        <v>182</v>
      </c>
      <c r="X199" t="s">
        <v>183</v>
      </c>
      <c r="Y199" s="28">
        <v>3.8130000000000002</v>
      </c>
      <c r="Z199" t="str">
        <f>IF(database_public_cloud_VMs[[#This Row],[Vendor]]="AWS","USD","AUD")</f>
        <v>USD</v>
      </c>
      <c r="AA199" s="29">
        <f>IF(database_public_cloud_VMs[[#This Row],[Currency]]="USD",(database_public_cloud_VMs[[#This Row],[Rate]]*param_exchange_rate)/(1+param_discount_aws),database_public_cloud_VMs[[#This Row],[Rate]])</f>
        <v>4.6989636273044209</v>
      </c>
    </row>
    <row r="200" spans="1:27" x14ac:dyDescent="0.45">
      <c r="A200" s="24" t="s">
        <v>414</v>
      </c>
      <c r="B200" t="s">
        <v>12</v>
      </c>
      <c r="C200" s="25" t="s">
        <v>307</v>
      </c>
      <c r="D200" t="s">
        <v>170</v>
      </c>
      <c r="E200" t="s">
        <v>353</v>
      </c>
      <c r="F200" t="s">
        <v>415</v>
      </c>
      <c r="G200" s="26">
        <v>2</v>
      </c>
      <c r="H200" s="26">
        <v>3.75</v>
      </c>
      <c r="I200" s="26">
        <v>32</v>
      </c>
      <c r="J200" s="27" t="s">
        <v>310</v>
      </c>
      <c r="K200" s="27" t="s">
        <v>311</v>
      </c>
      <c r="L200" s="27" t="s">
        <v>416</v>
      </c>
      <c r="M200" t="s">
        <v>176</v>
      </c>
      <c r="N200" t="s">
        <v>177</v>
      </c>
      <c r="O200" t="s">
        <v>178</v>
      </c>
      <c r="P200" t="s">
        <v>179</v>
      </c>
      <c r="Q200" t="s">
        <v>180</v>
      </c>
      <c r="R200" t="s">
        <v>181</v>
      </c>
      <c r="S200" t="s">
        <v>31</v>
      </c>
      <c r="T200" t="s">
        <v>31</v>
      </c>
      <c r="U200" t="s">
        <v>31</v>
      </c>
      <c r="V200" t="s">
        <v>31</v>
      </c>
      <c r="W200" t="s">
        <v>182</v>
      </c>
      <c r="X200" t="s">
        <v>183</v>
      </c>
      <c r="Y200" s="28">
        <v>0.107</v>
      </c>
      <c r="Z200" t="str">
        <f>IF(database_public_cloud_VMs[[#This Row],[Vendor]]="AWS","USD","AUD")</f>
        <v>USD</v>
      </c>
      <c r="AA200" s="29">
        <f>IF(database_public_cloud_VMs[[#This Row],[Currency]]="USD",(database_public_cloud_VMs[[#This Row],[Rate]]*param_exchange_rate)/(1+param_discount_aws),database_public_cloud_VMs[[#This Row],[Rate]])</f>
        <v>0.13186181697392418</v>
      </c>
    </row>
    <row r="201" spans="1:27" x14ac:dyDescent="0.45">
      <c r="A201" s="24" t="s">
        <v>417</v>
      </c>
      <c r="B201" t="s">
        <v>12</v>
      </c>
      <c r="C201" s="25" t="s">
        <v>187</v>
      </c>
      <c r="D201" t="s">
        <v>170</v>
      </c>
      <c r="E201" t="s">
        <v>353</v>
      </c>
      <c r="F201" t="s">
        <v>415</v>
      </c>
      <c r="G201" s="26">
        <v>2</v>
      </c>
      <c r="H201" s="26">
        <v>3.75</v>
      </c>
      <c r="I201" s="26">
        <v>32</v>
      </c>
      <c r="J201" s="27" t="s">
        <v>310</v>
      </c>
      <c r="K201" s="27" t="s">
        <v>311</v>
      </c>
      <c r="L201" s="27" t="s">
        <v>416</v>
      </c>
      <c r="M201" t="s">
        <v>176</v>
      </c>
      <c r="N201" t="s">
        <v>188</v>
      </c>
      <c r="O201" t="s">
        <v>188</v>
      </c>
      <c r="P201" t="s">
        <v>179</v>
      </c>
      <c r="Q201" t="s">
        <v>180</v>
      </c>
      <c r="R201" t="s">
        <v>181</v>
      </c>
      <c r="S201" t="s">
        <v>31</v>
      </c>
      <c r="T201" t="s">
        <v>31</v>
      </c>
      <c r="U201" t="s">
        <v>31</v>
      </c>
      <c r="V201" t="s">
        <v>31</v>
      </c>
      <c r="W201" t="s">
        <v>182</v>
      </c>
      <c r="X201" t="s">
        <v>183</v>
      </c>
      <c r="Y201" s="28">
        <v>0.14499999999999999</v>
      </c>
      <c r="Z201" t="str">
        <f>IF(database_public_cloud_VMs[[#This Row],[Vendor]]="AWS","USD","AUD")</f>
        <v>USD</v>
      </c>
      <c r="AA201" s="29">
        <f>IF(database_public_cloud_VMs[[#This Row],[Currency]]="USD",(database_public_cloud_VMs[[#This Row],[Rate]]*param_exchange_rate)/(1+param_discount_aws),database_public_cloud_VMs[[#This Row],[Rate]])</f>
        <v>0.17869124730111224</v>
      </c>
    </row>
    <row r="202" spans="1:27" x14ac:dyDescent="0.45">
      <c r="A202" s="24" t="s">
        <v>418</v>
      </c>
      <c r="B202" t="s">
        <v>12</v>
      </c>
      <c r="C202" s="25" t="s">
        <v>307</v>
      </c>
      <c r="D202" t="s">
        <v>170</v>
      </c>
      <c r="E202" t="s">
        <v>353</v>
      </c>
      <c r="F202" t="s">
        <v>415</v>
      </c>
      <c r="G202" s="26">
        <v>2</v>
      </c>
      <c r="H202" s="26">
        <v>3.75</v>
      </c>
      <c r="I202" s="26">
        <v>32</v>
      </c>
      <c r="J202" s="27" t="s">
        <v>310</v>
      </c>
      <c r="K202" s="27" t="s">
        <v>311</v>
      </c>
      <c r="L202" s="27" t="s">
        <v>416</v>
      </c>
      <c r="M202" t="s">
        <v>176</v>
      </c>
      <c r="N202" t="s">
        <v>177</v>
      </c>
      <c r="O202" t="s">
        <v>178</v>
      </c>
      <c r="P202" t="s">
        <v>179</v>
      </c>
      <c r="Q202" t="s">
        <v>315</v>
      </c>
      <c r="R202" t="s">
        <v>181</v>
      </c>
      <c r="S202" t="s">
        <v>31</v>
      </c>
      <c r="T202" t="s">
        <v>31</v>
      </c>
      <c r="U202" t="s">
        <v>31</v>
      </c>
      <c r="V202" t="s">
        <v>31</v>
      </c>
      <c r="W202" t="s">
        <v>182</v>
      </c>
      <c r="X202" t="s">
        <v>183</v>
      </c>
      <c r="Y202" s="28">
        <v>0.20100000000000001</v>
      </c>
      <c r="Z202" t="str">
        <f>IF(database_public_cloud_VMs[[#This Row],[Vendor]]="AWS","USD","AUD")</f>
        <v>USD</v>
      </c>
      <c r="AA202" s="29">
        <f>IF(database_public_cloud_VMs[[#This Row],[Currency]]="USD",(database_public_cloud_VMs[[#This Row],[Rate]]*param_exchange_rate)/(1+param_discount_aws),database_public_cloud_VMs[[#This Row],[Rate]])</f>
        <v>0.24770303936223148</v>
      </c>
    </row>
    <row r="203" spans="1:27" x14ac:dyDescent="0.45">
      <c r="A203" s="24" t="s">
        <v>419</v>
      </c>
      <c r="B203" t="s">
        <v>12</v>
      </c>
      <c r="C203" s="25" t="s">
        <v>187</v>
      </c>
      <c r="D203" t="s">
        <v>170</v>
      </c>
      <c r="E203" t="s">
        <v>353</v>
      </c>
      <c r="F203" t="s">
        <v>415</v>
      </c>
      <c r="G203" s="26">
        <v>2</v>
      </c>
      <c r="H203" s="26">
        <v>3.75</v>
      </c>
      <c r="I203" s="26">
        <v>32</v>
      </c>
      <c r="J203" s="27" t="s">
        <v>310</v>
      </c>
      <c r="K203" s="27" t="s">
        <v>311</v>
      </c>
      <c r="L203" s="27" t="s">
        <v>416</v>
      </c>
      <c r="M203" t="s">
        <v>176</v>
      </c>
      <c r="N203" t="s">
        <v>188</v>
      </c>
      <c r="O203" t="s">
        <v>188</v>
      </c>
      <c r="P203" t="s">
        <v>179</v>
      </c>
      <c r="Q203" t="s">
        <v>315</v>
      </c>
      <c r="R203" t="s">
        <v>181</v>
      </c>
      <c r="S203" t="s">
        <v>31</v>
      </c>
      <c r="T203" t="s">
        <v>31</v>
      </c>
      <c r="U203" t="s">
        <v>31</v>
      </c>
      <c r="V203" t="s">
        <v>31</v>
      </c>
      <c r="W203" t="s">
        <v>182</v>
      </c>
      <c r="X203" t="s">
        <v>183</v>
      </c>
      <c r="Y203" s="28">
        <v>0.26200000000000001</v>
      </c>
      <c r="Z203" t="str">
        <f>IF(database_public_cloud_VMs[[#This Row],[Vendor]]="AWS","USD","AUD")</f>
        <v>USD</v>
      </c>
      <c r="AA203" s="29">
        <f>IF(database_public_cloud_VMs[[#This Row],[Currency]]="USD",(database_public_cloud_VMs[[#This Row],[Rate]]*param_exchange_rate)/(1+param_discount_aws),database_public_cloud_VMs[[#This Row],[Rate]])</f>
        <v>0.3228765985716649</v>
      </c>
    </row>
    <row r="204" spans="1:27" x14ac:dyDescent="0.45">
      <c r="A204" s="24" t="s">
        <v>420</v>
      </c>
      <c r="B204" t="s">
        <v>12</v>
      </c>
      <c r="C204" s="25" t="s">
        <v>363</v>
      </c>
      <c r="D204" t="s">
        <v>170</v>
      </c>
      <c r="E204" t="s">
        <v>353</v>
      </c>
      <c r="F204" t="s">
        <v>415</v>
      </c>
      <c r="G204" s="26">
        <v>2</v>
      </c>
      <c r="H204" s="26">
        <v>3.75</v>
      </c>
      <c r="I204" s="26">
        <v>32</v>
      </c>
      <c r="J204" s="27" t="s">
        <v>310</v>
      </c>
      <c r="K204" s="27" t="s">
        <v>311</v>
      </c>
      <c r="L204" s="27" t="s">
        <v>416</v>
      </c>
      <c r="M204" t="s">
        <v>190</v>
      </c>
      <c r="N204" t="s">
        <v>177</v>
      </c>
      <c r="O204" t="s">
        <v>178</v>
      </c>
      <c r="P204" t="s">
        <v>179</v>
      </c>
      <c r="Q204" t="s">
        <v>180</v>
      </c>
      <c r="R204" t="s">
        <v>181</v>
      </c>
      <c r="S204" t="s">
        <v>31</v>
      </c>
      <c r="T204" t="s">
        <v>31</v>
      </c>
      <c r="U204" t="s">
        <v>31</v>
      </c>
      <c r="V204" t="s">
        <v>31</v>
      </c>
      <c r="W204" t="s">
        <v>182</v>
      </c>
      <c r="X204" t="s">
        <v>183</v>
      </c>
      <c r="Y204" s="28">
        <v>9.8000000000000004E-2</v>
      </c>
      <c r="Z204" t="str">
        <f>IF(database_public_cloud_VMs[[#This Row],[Vendor]]="AWS","USD","AUD")</f>
        <v>USD</v>
      </c>
      <c r="AA204" s="29">
        <f>IF(database_public_cloud_VMs[[#This Row],[Currency]]="USD",(database_public_cloud_VMs[[#This Row],[Rate]]*param_exchange_rate)/(1+param_discount_aws),database_public_cloud_VMs[[#This Row],[Rate]])</f>
        <v>0.12077063610695862</v>
      </c>
    </row>
    <row r="205" spans="1:27" x14ac:dyDescent="0.45">
      <c r="A205" s="24" t="s">
        <v>421</v>
      </c>
      <c r="B205" t="s">
        <v>12</v>
      </c>
      <c r="C205" s="25" t="s">
        <v>187</v>
      </c>
      <c r="D205" t="s">
        <v>170</v>
      </c>
      <c r="E205" t="s">
        <v>353</v>
      </c>
      <c r="F205" t="s">
        <v>415</v>
      </c>
      <c r="G205" s="26">
        <v>2</v>
      </c>
      <c r="H205" s="26">
        <v>3.75</v>
      </c>
      <c r="I205" s="26">
        <v>32</v>
      </c>
      <c r="J205" s="27" t="s">
        <v>310</v>
      </c>
      <c r="K205" s="27" t="s">
        <v>311</v>
      </c>
      <c r="L205" s="27" t="s">
        <v>416</v>
      </c>
      <c r="M205" t="s">
        <v>190</v>
      </c>
      <c r="N205" t="s">
        <v>188</v>
      </c>
      <c r="O205" t="s">
        <v>188</v>
      </c>
      <c r="P205" t="s">
        <v>179</v>
      </c>
      <c r="Q205" t="s">
        <v>180</v>
      </c>
      <c r="R205" t="s">
        <v>181</v>
      </c>
      <c r="S205" t="s">
        <v>31</v>
      </c>
      <c r="T205" t="s">
        <v>31</v>
      </c>
      <c r="U205" t="s">
        <v>31</v>
      </c>
      <c r="V205" t="s">
        <v>31</v>
      </c>
      <c r="W205" t="s">
        <v>182</v>
      </c>
      <c r="X205" t="s">
        <v>183</v>
      </c>
      <c r="Y205" s="28">
        <v>0.13200000000000001</v>
      </c>
      <c r="Z205" t="str">
        <f>IF(database_public_cloud_VMs[[#This Row],[Vendor]]="AWS","USD","AUD")</f>
        <v>USD</v>
      </c>
      <c r="AA205" s="29">
        <f>IF(database_public_cloud_VMs[[#This Row],[Currency]]="USD",(database_public_cloud_VMs[[#This Row],[Rate]]*param_exchange_rate)/(1+param_discount_aws),database_public_cloud_VMs[[#This Row],[Rate]])</f>
        <v>0.1626706527154953</v>
      </c>
    </row>
    <row r="206" spans="1:27" x14ac:dyDescent="0.45">
      <c r="A206" s="24" t="s">
        <v>422</v>
      </c>
      <c r="B206" t="s">
        <v>12</v>
      </c>
      <c r="C206" s="25" t="s">
        <v>307</v>
      </c>
      <c r="D206" t="s">
        <v>170</v>
      </c>
      <c r="E206" t="s">
        <v>353</v>
      </c>
      <c r="F206" t="s">
        <v>415</v>
      </c>
      <c r="G206" s="26">
        <v>2</v>
      </c>
      <c r="H206" s="26">
        <v>3.75</v>
      </c>
      <c r="I206" s="26">
        <v>32</v>
      </c>
      <c r="J206" s="27" t="s">
        <v>310</v>
      </c>
      <c r="K206" s="27" t="s">
        <v>311</v>
      </c>
      <c r="L206" s="27" t="s">
        <v>416</v>
      </c>
      <c r="M206" t="s">
        <v>176</v>
      </c>
      <c r="N206" t="s">
        <v>177</v>
      </c>
      <c r="O206" t="s">
        <v>178</v>
      </c>
      <c r="P206" t="s">
        <v>179</v>
      </c>
      <c r="Q206" t="s">
        <v>191</v>
      </c>
      <c r="R206" t="s">
        <v>181</v>
      </c>
      <c r="S206" t="s">
        <v>31</v>
      </c>
      <c r="T206" t="s">
        <v>31</v>
      </c>
      <c r="U206" t="s">
        <v>31</v>
      </c>
      <c r="V206" t="s">
        <v>31</v>
      </c>
      <c r="W206" t="s">
        <v>182</v>
      </c>
      <c r="X206" t="s">
        <v>183</v>
      </c>
      <c r="Y206" s="28">
        <v>0.17299999999999999</v>
      </c>
      <c r="Z206" t="str">
        <f>IF(database_public_cloud_VMs[[#This Row],[Vendor]]="AWS","USD","AUD")</f>
        <v>USD</v>
      </c>
      <c r="AA206" s="29">
        <f>IF(database_public_cloud_VMs[[#This Row],[Currency]]="USD",(database_public_cloud_VMs[[#This Row],[Rate]]*param_exchange_rate)/(1+param_discount_aws),database_public_cloud_VMs[[#This Row],[Rate]])</f>
        <v>0.21319714333167183</v>
      </c>
    </row>
    <row r="207" spans="1:27" x14ac:dyDescent="0.45">
      <c r="A207" s="24" t="s">
        <v>423</v>
      </c>
      <c r="B207" t="s">
        <v>12</v>
      </c>
      <c r="C207" s="25" t="s">
        <v>187</v>
      </c>
      <c r="D207" t="s">
        <v>170</v>
      </c>
      <c r="E207" t="s">
        <v>353</v>
      </c>
      <c r="F207" t="s">
        <v>415</v>
      </c>
      <c r="G207" s="26">
        <v>2</v>
      </c>
      <c r="H207" s="26">
        <v>3.75</v>
      </c>
      <c r="I207" s="26">
        <v>32</v>
      </c>
      <c r="J207" s="27" t="s">
        <v>310</v>
      </c>
      <c r="K207" s="27" t="s">
        <v>311</v>
      </c>
      <c r="L207" s="27" t="s">
        <v>416</v>
      </c>
      <c r="M207" t="s">
        <v>176</v>
      </c>
      <c r="N207" t="s">
        <v>188</v>
      </c>
      <c r="O207" t="s">
        <v>188</v>
      </c>
      <c r="P207" t="s">
        <v>179</v>
      </c>
      <c r="Q207" t="s">
        <v>191</v>
      </c>
      <c r="R207" t="s">
        <v>181</v>
      </c>
      <c r="S207" t="s">
        <v>31</v>
      </c>
      <c r="T207" t="s">
        <v>31</v>
      </c>
      <c r="U207" t="s">
        <v>31</v>
      </c>
      <c r="V207" t="s">
        <v>31</v>
      </c>
      <c r="W207" t="s">
        <v>182</v>
      </c>
      <c r="X207" t="s">
        <v>183</v>
      </c>
      <c r="Y207" s="28">
        <v>0.20499999999999999</v>
      </c>
      <c r="Z207" t="str">
        <f>IF(database_public_cloud_VMs[[#This Row],[Vendor]]="AWS","USD","AUD")</f>
        <v>USD</v>
      </c>
      <c r="AA207" s="29">
        <f>IF(database_public_cloud_VMs[[#This Row],[Currency]]="USD",(database_public_cloud_VMs[[#This Row],[Rate]]*param_exchange_rate)/(1+param_discount_aws),database_public_cloud_VMs[[#This Row],[Rate]])</f>
        <v>0.25263245308088278</v>
      </c>
    </row>
    <row r="208" spans="1:27" x14ac:dyDescent="0.45">
      <c r="A208" s="24" t="s">
        <v>424</v>
      </c>
      <c r="B208" t="s">
        <v>12</v>
      </c>
      <c r="C208" s="25" t="s">
        <v>187</v>
      </c>
      <c r="D208" t="s">
        <v>170</v>
      </c>
      <c r="E208" t="s">
        <v>353</v>
      </c>
      <c r="F208" t="s">
        <v>415</v>
      </c>
      <c r="G208" s="26">
        <v>2</v>
      </c>
      <c r="H208" s="26">
        <v>3.75</v>
      </c>
      <c r="I208" s="26">
        <v>32</v>
      </c>
      <c r="J208" s="27" t="s">
        <v>310</v>
      </c>
      <c r="K208" s="27" t="s">
        <v>311</v>
      </c>
      <c r="L208" s="27" t="s">
        <v>416</v>
      </c>
      <c r="M208" t="s">
        <v>176</v>
      </c>
      <c r="N208" t="s">
        <v>188</v>
      </c>
      <c r="O208" t="s">
        <v>188</v>
      </c>
      <c r="P208" t="s">
        <v>179</v>
      </c>
      <c r="Q208" t="s">
        <v>315</v>
      </c>
      <c r="R208" t="s">
        <v>316</v>
      </c>
      <c r="S208" t="s">
        <v>31</v>
      </c>
      <c r="T208" t="s">
        <v>31</v>
      </c>
      <c r="U208" t="s">
        <v>31</v>
      </c>
      <c r="V208" t="s">
        <v>31</v>
      </c>
      <c r="W208" t="s">
        <v>182</v>
      </c>
      <c r="X208" t="s">
        <v>183</v>
      </c>
      <c r="Y208" s="28">
        <v>0.14499999999999999</v>
      </c>
      <c r="Z208" t="str">
        <f>IF(database_public_cloud_VMs[[#This Row],[Vendor]]="AWS","USD","AUD")</f>
        <v>USD</v>
      </c>
      <c r="AA208" s="29">
        <f>IF(database_public_cloud_VMs[[#This Row],[Currency]]="USD",(database_public_cloud_VMs[[#This Row],[Rate]]*param_exchange_rate)/(1+param_discount_aws),database_public_cloud_VMs[[#This Row],[Rate]])</f>
        <v>0.17869124730111224</v>
      </c>
    </row>
    <row r="209" spans="1:27" x14ac:dyDescent="0.45">
      <c r="A209" s="24" t="s">
        <v>425</v>
      </c>
      <c r="B209" t="s">
        <v>12</v>
      </c>
      <c r="C209" s="25" t="s">
        <v>307</v>
      </c>
      <c r="D209" t="s">
        <v>170</v>
      </c>
      <c r="E209" t="s">
        <v>353</v>
      </c>
      <c r="F209" t="s">
        <v>415</v>
      </c>
      <c r="G209" s="26">
        <v>2</v>
      </c>
      <c r="H209" s="26">
        <v>3.75</v>
      </c>
      <c r="I209" s="26">
        <v>32</v>
      </c>
      <c r="J209" s="27" t="s">
        <v>310</v>
      </c>
      <c r="K209" s="27" t="s">
        <v>311</v>
      </c>
      <c r="L209" s="27" t="s">
        <v>416</v>
      </c>
      <c r="M209" t="s">
        <v>190</v>
      </c>
      <c r="N209" t="s">
        <v>177</v>
      </c>
      <c r="O209" t="s">
        <v>178</v>
      </c>
      <c r="P209" t="s">
        <v>179</v>
      </c>
      <c r="Q209" t="s">
        <v>198</v>
      </c>
      <c r="R209" t="s">
        <v>181</v>
      </c>
      <c r="S209" t="s">
        <v>31</v>
      </c>
      <c r="T209" t="s">
        <v>31</v>
      </c>
      <c r="U209" t="s">
        <v>31</v>
      </c>
      <c r="V209" t="s">
        <v>31</v>
      </c>
      <c r="W209" t="s">
        <v>182</v>
      </c>
      <c r="X209" t="s">
        <v>183</v>
      </c>
      <c r="Y209" s="28">
        <v>0.13400000000000001</v>
      </c>
      <c r="Z209" t="str">
        <f>IF(database_public_cloud_VMs[[#This Row],[Vendor]]="AWS","USD","AUD")</f>
        <v>USD</v>
      </c>
      <c r="AA209" s="29">
        <f>IF(database_public_cloud_VMs[[#This Row],[Currency]]="USD",(database_public_cloud_VMs[[#This Row],[Rate]]*param_exchange_rate)/(1+param_discount_aws),database_public_cloud_VMs[[#This Row],[Rate]])</f>
        <v>0.16513535957482098</v>
      </c>
    </row>
    <row r="210" spans="1:27" x14ac:dyDescent="0.45">
      <c r="A210" s="24" t="s">
        <v>426</v>
      </c>
      <c r="B210" t="s">
        <v>12</v>
      </c>
      <c r="C210" s="25" t="s">
        <v>187</v>
      </c>
      <c r="D210" t="s">
        <v>170</v>
      </c>
      <c r="E210" t="s">
        <v>353</v>
      </c>
      <c r="F210" t="s">
        <v>415</v>
      </c>
      <c r="G210" s="26">
        <v>2</v>
      </c>
      <c r="H210" s="26">
        <v>3.75</v>
      </c>
      <c r="I210" s="26">
        <v>32</v>
      </c>
      <c r="J210" s="27" t="s">
        <v>310</v>
      </c>
      <c r="K210" s="27" t="s">
        <v>311</v>
      </c>
      <c r="L210" s="27" t="s">
        <v>416</v>
      </c>
      <c r="M210" t="s">
        <v>190</v>
      </c>
      <c r="N210" t="s">
        <v>188</v>
      </c>
      <c r="O210" t="s">
        <v>188</v>
      </c>
      <c r="P210" t="s">
        <v>179</v>
      </c>
      <c r="Q210" t="s">
        <v>198</v>
      </c>
      <c r="R210" t="s">
        <v>181</v>
      </c>
      <c r="S210" t="s">
        <v>31</v>
      </c>
      <c r="T210" t="s">
        <v>31</v>
      </c>
      <c r="U210" t="s">
        <v>31</v>
      </c>
      <c r="V210" t="s">
        <v>31</v>
      </c>
      <c r="W210" t="s">
        <v>182</v>
      </c>
      <c r="X210" t="s">
        <v>183</v>
      </c>
      <c r="Y210" s="28">
        <v>0.23200000000000001</v>
      </c>
      <c r="Z210" t="str">
        <f>IF(database_public_cloud_VMs[[#This Row],[Vendor]]="AWS","USD","AUD")</f>
        <v>USD</v>
      </c>
      <c r="AA210" s="29">
        <f>IF(database_public_cloud_VMs[[#This Row],[Currency]]="USD",(database_public_cloud_VMs[[#This Row],[Rate]]*param_exchange_rate)/(1+param_discount_aws),database_public_cloud_VMs[[#This Row],[Rate]])</f>
        <v>0.2859059956817796</v>
      </c>
    </row>
    <row r="211" spans="1:27" x14ac:dyDescent="0.45">
      <c r="A211" s="24" t="s">
        <v>427</v>
      </c>
      <c r="B211" t="s">
        <v>12</v>
      </c>
      <c r="C211" s="25" t="s">
        <v>187</v>
      </c>
      <c r="D211" t="s">
        <v>170</v>
      </c>
      <c r="E211" t="s">
        <v>353</v>
      </c>
      <c r="F211" t="s">
        <v>415</v>
      </c>
      <c r="G211" s="26">
        <v>2</v>
      </c>
      <c r="H211" s="26">
        <v>3.75</v>
      </c>
      <c r="I211" s="26">
        <v>32</v>
      </c>
      <c r="J211" s="27" t="s">
        <v>310</v>
      </c>
      <c r="K211" s="27" t="s">
        <v>311</v>
      </c>
      <c r="L211" s="27" t="s">
        <v>416</v>
      </c>
      <c r="M211" t="s">
        <v>190</v>
      </c>
      <c r="N211" t="s">
        <v>188</v>
      </c>
      <c r="O211" t="s">
        <v>188</v>
      </c>
      <c r="P211" t="s">
        <v>179</v>
      </c>
      <c r="Q211" t="s">
        <v>315</v>
      </c>
      <c r="R211" t="s">
        <v>316</v>
      </c>
      <c r="S211" t="s">
        <v>31</v>
      </c>
      <c r="T211" t="s">
        <v>31</v>
      </c>
      <c r="U211" t="s">
        <v>31</v>
      </c>
      <c r="V211" t="s">
        <v>31</v>
      </c>
      <c r="W211" t="s">
        <v>182</v>
      </c>
      <c r="X211" t="s">
        <v>183</v>
      </c>
      <c r="Y211" s="28">
        <v>0.13200000000000001</v>
      </c>
      <c r="Z211" t="str">
        <f>IF(database_public_cloud_VMs[[#This Row],[Vendor]]="AWS","USD","AUD")</f>
        <v>USD</v>
      </c>
      <c r="AA211" s="29">
        <f>IF(database_public_cloud_VMs[[#This Row],[Currency]]="USD",(database_public_cloud_VMs[[#This Row],[Rate]]*param_exchange_rate)/(1+param_discount_aws),database_public_cloud_VMs[[#This Row],[Rate]])</f>
        <v>0.1626706527154953</v>
      </c>
    </row>
    <row r="212" spans="1:27" x14ac:dyDescent="0.45">
      <c r="A212" s="24" t="s">
        <v>428</v>
      </c>
      <c r="B212" t="s">
        <v>12</v>
      </c>
      <c r="C212" s="25" t="s">
        <v>307</v>
      </c>
      <c r="D212" t="s">
        <v>170</v>
      </c>
      <c r="E212" t="s">
        <v>353</v>
      </c>
      <c r="F212" t="s">
        <v>415</v>
      </c>
      <c r="G212" s="26">
        <v>2</v>
      </c>
      <c r="H212" s="26">
        <v>3.75</v>
      </c>
      <c r="I212" s="26">
        <v>32</v>
      </c>
      <c r="J212" s="27" t="s">
        <v>310</v>
      </c>
      <c r="K212" s="27" t="s">
        <v>311</v>
      </c>
      <c r="L212" s="27" t="s">
        <v>416</v>
      </c>
      <c r="M212" t="s">
        <v>190</v>
      </c>
      <c r="N212" t="s">
        <v>177</v>
      </c>
      <c r="O212" t="s">
        <v>178</v>
      </c>
      <c r="P212" t="s">
        <v>179</v>
      </c>
      <c r="Q212" t="s">
        <v>191</v>
      </c>
      <c r="R212" t="s">
        <v>181</v>
      </c>
      <c r="S212" t="s">
        <v>31</v>
      </c>
      <c r="T212" t="s">
        <v>31</v>
      </c>
      <c r="U212" t="s">
        <v>31</v>
      </c>
      <c r="V212" t="s">
        <v>31</v>
      </c>
      <c r="W212" t="s">
        <v>182</v>
      </c>
      <c r="X212" t="s">
        <v>183</v>
      </c>
      <c r="Y212" s="28">
        <v>0.158</v>
      </c>
      <c r="Z212" t="str">
        <f>IF(database_public_cloud_VMs[[#This Row],[Vendor]]="AWS","USD","AUD")</f>
        <v>USD</v>
      </c>
      <c r="AA212" s="29">
        <f>IF(database_public_cloud_VMs[[#This Row],[Currency]]="USD",(database_public_cloud_VMs[[#This Row],[Rate]]*param_exchange_rate)/(1+param_discount_aws),database_public_cloud_VMs[[#This Row],[Rate]])</f>
        <v>0.19471184188672921</v>
      </c>
    </row>
    <row r="213" spans="1:27" x14ac:dyDescent="0.45">
      <c r="A213" s="24" t="s">
        <v>429</v>
      </c>
      <c r="B213" t="s">
        <v>12</v>
      </c>
      <c r="C213" s="25" t="s">
        <v>187</v>
      </c>
      <c r="D213" t="s">
        <v>170</v>
      </c>
      <c r="E213" t="s">
        <v>353</v>
      </c>
      <c r="F213" t="s">
        <v>415</v>
      </c>
      <c r="G213" s="26">
        <v>2</v>
      </c>
      <c r="H213" s="26">
        <v>3.75</v>
      </c>
      <c r="I213" s="26">
        <v>32</v>
      </c>
      <c r="J213" s="27" t="s">
        <v>310</v>
      </c>
      <c r="K213" s="27" t="s">
        <v>311</v>
      </c>
      <c r="L213" s="27" t="s">
        <v>416</v>
      </c>
      <c r="M213" t="s">
        <v>190</v>
      </c>
      <c r="N213" t="s">
        <v>188</v>
      </c>
      <c r="O213" t="s">
        <v>188</v>
      </c>
      <c r="P213" t="s">
        <v>179</v>
      </c>
      <c r="Q213" t="s">
        <v>191</v>
      </c>
      <c r="R213" t="s">
        <v>181</v>
      </c>
      <c r="S213" t="s">
        <v>31</v>
      </c>
      <c r="T213" t="s">
        <v>31</v>
      </c>
      <c r="U213" t="s">
        <v>31</v>
      </c>
      <c r="V213" t="s">
        <v>31</v>
      </c>
      <c r="W213" t="s">
        <v>182</v>
      </c>
      <c r="X213" t="s">
        <v>183</v>
      </c>
      <c r="Y213" s="28">
        <v>0.192</v>
      </c>
      <c r="Z213" t="str">
        <f>IF(database_public_cloud_VMs[[#This Row],[Vendor]]="AWS","USD","AUD")</f>
        <v>USD</v>
      </c>
      <c r="AA213" s="29">
        <f>IF(database_public_cloud_VMs[[#This Row],[Currency]]="USD",(database_public_cloud_VMs[[#This Row],[Rate]]*param_exchange_rate)/(1+param_discount_aws),database_public_cloud_VMs[[#This Row],[Rate]])</f>
        <v>0.23661185849526589</v>
      </c>
    </row>
    <row r="214" spans="1:27" x14ac:dyDescent="0.45">
      <c r="A214" s="24" t="s">
        <v>430</v>
      </c>
      <c r="B214" t="s">
        <v>12</v>
      </c>
      <c r="C214" s="25" t="s">
        <v>307</v>
      </c>
      <c r="D214" t="s">
        <v>170</v>
      </c>
      <c r="E214" t="s">
        <v>353</v>
      </c>
      <c r="F214" t="s">
        <v>415</v>
      </c>
      <c r="G214" s="26">
        <v>2</v>
      </c>
      <c r="H214" s="26">
        <v>3.75</v>
      </c>
      <c r="I214" s="26">
        <v>32</v>
      </c>
      <c r="J214" s="27" t="s">
        <v>310</v>
      </c>
      <c r="K214" s="27" t="s">
        <v>311</v>
      </c>
      <c r="L214" s="27" t="s">
        <v>416</v>
      </c>
      <c r="M214" t="s">
        <v>176</v>
      </c>
      <c r="N214" t="s">
        <v>177</v>
      </c>
      <c r="O214" t="s">
        <v>178</v>
      </c>
      <c r="P214" t="s">
        <v>179</v>
      </c>
      <c r="Q214" t="s">
        <v>198</v>
      </c>
      <c r="R214" t="s">
        <v>181</v>
      </c>
      <c r="S214" t="s">
        <v>31</v>
      </c>
      <c r="T214" t="s">
        <v>31</v>
      </c>
      <c r="U214" t="s">
        <v>31</v>
      </c>
      <c r="V214" t="s">
        <v>31</v>
      </c>
      <c r="W214" t="s">
        <v>182</v>
      </c>
      <c r="X214" t="s">
        <v>183</v>
      </c>
      <c r="Y214" s="28">
        <v>0.14699999999999999</v>
      </c>
      <c r="Z214" t="str">
        <f>IF(database_public_cloud_VMs[[#This Row],[Vendor]]="AWS","USD","AUD")</f>
        <v>USD</v>
      </c>
      <c r="AA214" s="29">
        <f>IF(database_public_cloud_VMs[[#This Row],[Currency]]="USD",(database_public_cloud_VMs[[#This Row],[Rate]]*param_exchange_rate)/(1+param_discount_aws),database_public_cloud_VMs[[#This Row],[Rate]])</f>
        <v>0.18115595416043792</v>
      </c>
    </row>
    <row r="215" spans="1:27" x14ac:dyDescent="0.45">
      <c r="A215" s="24" t="s">
        <v>431</v>
      </c>
      <c r="B215" t="s">
        <v>12</v>
      </c>
      <c r="C215" s="25" t="s">
        <v>187</v>
      </c>
      <c r="D215" t="s">
        <v>170</v>
      </c>
      <c r="E215" t="s">
        <v>353</v>
      </c>
      <c r="F215" t="s">
        <v>415</v>
      </c>
      <c r="G215" s="26">
        <v>2</v>
      </c>
      <c r="H215" s="26">
        <v>3.75</v>
      </c>
      <c r="I215" s="26">
        <v>32</v>
      </c>
      <c r="J215" s="27" t="s">
        <v>310</v>
      </c>
      <c r="K215" s="27" t="s">
        <v>311</v>
      </c>
      <c r="L215" s="27" t="s">
        <v>416</v>
      </c>
      <c r="M215" t="s">
        <v>176</v>
      </c>
      <c r="N215" t="s">
        <v>188</v>
      </c>
      <c r="O215" t="s">
        <v>188</v>
      </c>
      <c r="P215" t="s">
        <v>179</v>
      </c>
      <c r="Q215" t="s">
        <v>198</v>
      </c>
      <c r="R215" t="s">
        <v>181</v>
      </c>
      <c r="S215" t="s">
        <v>31</v>
      </c>
      <c r="T215" t="s">
        <v>31</v>
      </c>
      <c r="U215" t="s">
        <v>31</v>
      </c>
      <c r="V215" t="s">
        <v>31</v>
      </c>
      <c r="W215" t="s">
        <v>182</v>
      </c>
      <c r="X215" t="s">
        <v>183</v>
      </c>
      <c r="Y215" s="28">
        <v>0.245</v>
      </c>
      <c r="Z215" t="str">
        <f>IF(database_public_cloud_VMs[[#This Row],[Vendor]]="AWS","USD","AUD")</f>
        <v>USD</v>
      </c>
      <c r="AA215" s="29">
        <f>IF(database_public_cloud_VMs[[#This Row],[Currency]]="USD",(database_public_cloud_VMs[[#This Row],[Rate]]*param_exchange_rate)/(1+param_discount_aws),database_public_cloud_VMs[[#This Row],[Rate]])</f>
        <v>0.30192659026739654</v>
      </c>
    </row>
    <row r="216" spans="1:27" x14ac:dyDescent="0.45">
      <c r="A216" s="24" t="s">
        <v>432</v>
      </c>
      <c r="B216" t="s">
        <v>12</v>
      </c>
      <c r="C216" s="25" t="s">
        <v>363</v>
      </c>
      <c r="D216" t="s">
        <v>170</v>
      </c>
      <c r="E216" t="s">
        <v>353</v>
      </c>
      <c r="F216" t="s">
        <v>415</v>
      </c>
      <c r="G216" s="26">
        <v>2</v>
      </c>
      <c r="H216" s="26">
        <v>3.75</v>
      </c>
      <c r="I216" s="26">
        <v>32</v>
      </c>
      <c r="J216" s="27" t="s">
        <v>310</v>
      </c>
      <c r="K216" s="27" t="s">
        <v>311</v>
      </c>
      <c r="L216" s="27" t="s">
        <v>416</v>
      </c>
      <c r="M216" t="s">
        <v>190</v>
      </c>
      <c r="N216" t="s">
        <v>177</v>
      </c>
      <c r="O216" t="s">
        <v>178</v>
      </c>
      <c r="P216" t="s">
        <v>179</v>
      </c>
      <c r="Q216" t="s">
        <v>315</v>
      </c>
      <c r="R216" t="s">
        <v>181</v>
      </c>
      <c r="S216" t="s">
        <v>31</v>
      </c>
      <c r="T216" t="s">
        <v>31</v>
      </c>
      <c r="U216" t="s">
        <v>31</v>
      </c>
      <c r="V216" t="s">
        <v>31</v>
      </c>
      <c r="W216" t="s">
        <v>182</v>
      </c>
      <c r="X216" t="s">
        <v>183</v>
      </c>
      <c r="Y216" s="28">
        <v>0.183</v>
      </c>
      <c r="Z216" t="str">
        <f>IF(database_public_cloud_VMs[[#This Row],[Vendor]]="AWS","USD","AUD")</f>
        <v>USD</v>
      </c>
      <c r="AA216" s="29">
        <f>IF(database_public_cloud_VMs[[#This Row],[Currency]]="USD",(database_public_cloud_VMs[[#This Row],[Rate]]*param_exchange_rate)/(1+param_discount_aws),database_public_cloud_VMs[[#This Row],[Rate]])</f>
        <v>0.2255206776283003</v>
      </c>
    </row>
    <row r="217" spans="1:27" x14ac:dyDescent="0.45">
      <c r="A217" s="24" t="s">
        <v>433</v>
      </c>
      <c r="B217" t="s">
        <v>12</v>
      </c>
      <c r="C217" s="25" t="s">
        <v>187</v>
      </c>
      <c r="D217" t="s">
        <v>170</v>
      </c>
      <c r="E217" t="s">
        <v>353</v>
      </c>
      <c r="F217" t="s">
        <v>415</v>
      </c>
      <c r="G217" s="26">
        <v>2</v>
      </c>
      <c r="H217" s="26">
        <v>3.75</v>
      </c>
      <c r="I217" s="26">
        <v>32</v>
      </c>
      <c r="J217" s="27" t="s">
        <v>310</v>
      </c>
      <c r="K217" s="27" t="s">
        <v>311</v>
      </c>
      <c r="L217" s="27" t="s">
        <v>416</v>
      </c>
      <c r="M217" t="s">
        <v>190</v>
      </c>
      <c r="N217" t="s">
        <v>188</v>
      </c>
      <c r="O217" t="s">
        <v>188</v>
      </c>
      <c r="P217" t="s">
        <v>179</v>
      </c>
      <c r="Q217" t="s">
        <v>315</v>
      </c>
      <c r="R217" t="s">
        <v>181</v>
      </c>
      <c r="S217" t="s">
        <v>31</v>
      </c>
      <c r="T217" t="s">
        <v>31</v>
      </c>
      <c r="U217" t="s">
        <v>31</v>
      </c>
      <c r="V217" t="s">
        <v>31</v>
      </c>
      <c r="W217" t="s">
        <v>182</v>
      </c>
      <c r="X217" t="s">
        <v>183</v>
      </c>
      <c r="Y217" s="28">
        <v>0.23799999999999999</v>
      </c>
      <c r="Z217" t="str">
        <f>IF(database_public_cloud_VMs[[#This Row],[Vendor]]="AWS","USD","AUD")</f>
        <v>USD</v>
      </c>
      <c r="AA217" s="29">
        <f>IF(database_public_cloud_VMs[[#This Row],[Currency]]="USD",(database_public_cloud_VMs[[#This Row],[Rate]]*param_exchange_rate)/(1+param_discount_aws),database_public_cloud_VMs[[#This Row],[Rate]])</f>
        <v>0.29330011625975666</v>
      </c>
    </row>
    <row r="218" spans="1:27" x14ac:dyDescent="0.45">
      <c r="A218" s="24" t="s">
        <v>434</v>
      </c>
      <c r="B218" t="s">
        <v>12</v>
      </c>
      <c r="C218" s="25" t="s">
        <v>307</v>
      </c>
      <c r="D218" t="s">
        <v>170</v>
      </c>
      <c r="E218" t="s">
        <v>353</v>
      </c>
      <c r="F218" t="s">
        <v>435</v>
      </c>
      <c r="G218" s="26">
        <v>4</v>
      </c>
      <c r="H218" s="26">
        <v>7.5</v>
      </c>
      <c r="I218" s="26">
        <v>80</v>
      </c>
      <c r="J218" s="27" t="s">
        <v>310</v>
      </c>
      <c r="K218" s="27" t="s">
        <v>311</v>
      </c>
      <c r="L218" s="27" t="s">
        <v>436</v>
      </c>
      <c r="M218" t="s">
        <v>190</v>
      </c>
      <c r="N218" t="s">
        <v>177</v>
      </c>
      <c r="O218" t="s">
        <v>178</v>
      </c>
      <c r="P218" t="s">
        <v>179</v>
      </c>
      <c r="Q218" t="s">
        <v>198</v>
      </c>
      <c r="R218" t="s">
        <v>181</v>
      </c>
      <c r="S218" t="s">
        <v>31</v>
      </c>
      <c r="T218" t="s">
        <v>31</v>
      </c>
      <c r="U218" t="s">
        <v>31</v>
      </c>
      <c r="V218" t="s">
        <v>31</v>
      </c>
      <c r="W218" t="s">
        <v>182</v>
      </c>
      <c r="X218" t="s">
        <v>183</v>
      </c>
      <c r="Y218" s="28">
        <v>0.23200000000000001</v>
      </c>
      <c r="Z218" t="str">
        <f>IF(database_public_cloud_VMs[[#This Row],[Vendor]]="AWS","USD","AUD")</f>
        <v>USD</v>
      </c>
      <c r="AA218" s="29">
        <f>IF(database_public_cloud_VMs[[#This Row],[Currency]]="USD",(database_public_cloud_VMs[[#This Row],[Rate]]*param_exchange_rate)/(1+param_discount_aws),database_public_cloud_VMs[[#This Row],[Rate]])</f>
        <v>0.2859059956817796</v>
      </c>
    </row>
    <row r="219" spans="1:27" x14ac:dyDescent="0.45">
      <c r="A219" s="24" t="s">
        <v>437</v>
      </c>
      <c r="B219" t="s">
        <v>12</v>
      </c>
      <c r="C219" s="25" t="s">
        <v>187</v>
      </c>
      <c r="D219" t="s">
        <v>170</v>
      </c>
      <c r="E219" t="s">
        <v>353</v>
      </c>
      <c r="F219" t="s">
        <v>435</v>
      </c>
      <c r="G219" s="26">
        <v>4</v>
      </c>
      <c r="H219" s="26">
        <v>7.5</v>
      </c>
      <c r="I219" s="26">
        <v>80</v>
      </c>
      <c r="J219" s="27" t="s">
        <v>310</v>
      </c>
      <c r="K219" s="27" t="s">
        <v>311</v>
      </c>
      <c r="L219" s="27" t="s">
        <v>436</v>
      </c>
      <c r="M219" t="s">
        <v>190</v>
      </c>
      <c r="N219" t="s">
        <v>188</v>
      </c>
      <c r="O219" t="s">
        <v>188</v>
      </c>
      <c r="P219" t="s">
        <v>179</v>
      </c>
      <c r="Q219" t="s">
        <v>198</v>
      </c>
      <c r="R219" t="s">
        <v>181</v>
      </c>
      <c r="S219" t="s">
        <v>31</v>
      </c>
      <c r="T219" t="s">
        <v>31</v>
      </c>
      <c r="U219" t="s">
        <v>31</v>
      </c>
      <c r="V219" t="s">
        <v>31</v>
      </c>
      <c r="W219" t="s">
        <v>182</v>
      </c>
      <c r="X219" t="s">
        <v>183</v>
      </c>
      <c r="Y219" s="28">
        <v>0.36499999999999999</v>
      </c>
      <c r="Z219" t="str">
        <f>IF(database_public_cloud_VMs[[#This Row],[Vendor]]="AWS","USD","AUD")</f>
        <v>USD</v>
      </c>
      <c r="AA219" s="29">
        <f>IF(database_public_cloud_VMs[[#This Row],[Currency]]="USD",(database_public_cloud_VMs[[#This Row],[Rate]]*param_exchange_rate)/(1+param_discount_aws),database_public_cloud_VMs[[#This Row],[Rate]])</f>
        <v>0.44980900182693773</v>
      </c>
    </row>
    <row r="220" spans="1:27" x14ac:dyDescent="0.45">
      <c r="A220" s="24" t="s">
        <v>438</v>
      </c>
      <c r="B220" t="s">
        <v>12</v>
      </c>
      <c r="C220" s="25" t="s">
        <v>307</v>
      </c>
      <c r="D220" t="s">
        <v>170</v>
      </c>
      <c r="E220" t="s">
        <v>353</v>
      </c>
      <c r="F220" t="s">
        <v>435</v>
      </c>
      <c r="G220" s="26">
        <v>4</v>
      </c>
      <c r="H220" s="26">
        <v>7.5</v>
      </c>
      <c r="I220" s="26">
        <v>80</v>
      </c>
      <c r="J220" s="27" t="s">
        <v>310</v>
      </c>
      <c r="K220" s="27" t="s">
        <v>311</v>
      </c>
      <c r="L220" s="27" t="s">
        <v>436</v>
      </c>
      <c r="M220" t="s">
        <v>190</v>
      </c>
      <c r="N220" t="s">
        <v>177</v>
      </c>
      <c r="O220" t="s">
        <v>178</v>
      </c>
      <c r="P220" t="s">
        <v>179</v>
      </c>
      <c r="Q220" t="s">
        <v>191</v>
      </c>
      <c r="R220" t="s">
        <v>181</v>
      </c>
      <c r="S220" t="s">
        <v>31</v>
      </c>
      <c r="T220" t="s">
        <v>31</v>
      </c>
      <c r="U220" t="s">
        <v>31</v>
      </c>
      <c r="V220" t="s">
        <v>31</v>
      </c>
      <c r="W220" t="s">
        <v>182</v>
      </c>
      <c r="X220" t="s">
        <v>183</v>
      </c>
      <c r="Y220" s="28">
        <v>0.25600000000000001</v>
      </c>
      <c r="Z220" t="str">
        <f>IF(database_public_cloud_VMs[[#This Row],[Vendor]]="AWS","USD","AUD")</f>
        <v>USD</v>
      </c>
      <c r="AA220" s="29">
        <f>IF(database_public_cloud_VMs[[#This Row],[Currency]]="USD",(database_public_cloud_VMs[[#This Row],[Rate]]*param_exchange_rate)/(1+param_discount_aws),database_public_cloud_VMs[[#This Row],[Rate]])</f>
        <v>0.31548247799368784</v>
      </c>
    </row>
    <row r="221" spans="1:27" x14ac:dyDescent="0.45">
      <c r="A221" s="24" t="s">
        <v>439</v>
      </c>
      <c r="B221" t="s">
        <v>12</v>
      </c>
      <c r="C221" s="25" t="s">
        <v>187</v>
      </c>
      <c r="D221" t="s">
        <v>170</v>
      </c>
      <c r="E221" t="s">
        <v>353</v>
      </c>
      <c r="F221" t="s">
        <v>435</v>
      </c>
      <c r="G221" s="26">
        <v>4</v>
      </c>
      <c r="H221" s="26">
        <v>7.5</v>
      </c>
      <c r="I221" s="26">
        <v>80</v>
      </c>
      <c r="J221" s="27" t="s">
        <v>310</v>
      </c>
      <c r="K221" s="27" t="s">
        <v>311</v>
      </c>
      <c r="L221" s="27" t="s">
        <v>436</v>
      </c>
      <c r="M221" t="s">
        <v>190</v>
      </c>
      <c r="N221" t="s">
        <v>188</v>
      </c>
      <c r="O221" t="s">
        <v>188</v>
      </c>
      <c r="P221" t="s">
        <v>179</v>
      </c>
      <c r="Q221" t="s">
        <v>191</v>
      </c>
      <c r="R221" t="s">
        <v>181</v>
      </c>
      <c r="S221" t="s">
        <v>31</v>
      </c>
      <c r="T221" t="s">
        <v>31</v>
      </c>
      <c r="U221" t="s">
        <v>31</v>
      </c>
      <c r="V221" t="s">
        <v>31</v>
      </c>
      <c r="W221" t="s">
        <v>182</v>
      </c>
      <c r="X221" t="s">
        <v>183</v>
      </c>
      <c r="Y221" s="28">
        <v>0.32500000000000001</v>
      </c>
      <c r="Z221" t="str">
        <f>IF(database_public_cloud_VMs[[#This Row],[Vendor]]="AWS","USD","AUD")</f>
        <v>USD</v>
      </c>
      <c r="AA221" s="29">
        <f>IF(database_public_cloud_VMs[[#This Row],[Currency]]="USD",(database_public_cloud_VMs[[#This Row],[Rate]]*param_exchange_rate)/(1+param_discount_aws),database_public_cloud_VMs[[#This Row],[Rate]])</f>
        <v>0.40051486464042402</v>
      </c>
    </row>
    <row r="222" spans="1:27" x14ac:dyDescent="0.45">
      <c r="A222" s="24" t="s">
        <v>440</v>
      </c>
      <c r="B222" t="s">
        <v>12</v>
      </c>
      <c r="C222" s="25" t="s">
        <v>307</v>
      </c>
      <c r="D222" t="s">
        <v>170</v>
      </c>
      <c r="E222" t="s">
        <v>353</v>
      </c>
      <c r="F222" t="s">
        <v>435</v>
      </c>
      <c r="G222" s="26">
        <v>4</v>
      </c>
      <c r="H222" s="26">
        <v>7.5</v>
      </c>
      <c r="I222" s="26">
        <v>80</v>
      </c>
      <c r="J222" s="27" t="s">
        <v>310</v>
      </c>
      <c r="K222" s="27" t="s">
        <v>311</v>
      </c>
      <c r="L222" s="27" t="s">
        <v>436</v>
      </c>
      <c r="M222" t="s">
        <v>176</v>
      </c>
      <c r="N222" t="s">
        <v>177</v>
      </c>
      <c r="O222" t="s">
        <v>178</v>
      </c>
      <c r="P222" t="s">
        <v>179</v>
      </c>
      <c r="Q222" t="s">
        <v>198</v>
      </c>
      <c r="R222" t="s">
        <v>181</v>
      </c>
      <c r="S222" t="s">
        <v>31</v>
      </c>
      <c r="T222" t="s">
        <v>31</v>
      </c>
      <c r="U222" t="s">
        <v>31</v>
      </c>
      <c r="V222" t="s">
        <v>31</v>
      </c>
      <c r="W222" t="s">
        <v>182</v>
      </c>
      <c r="X222" t="s">
        <v>183</v>
      </c>
      <c r="Y222" s="28">
        <v>0.255</v>
      </c>
      <c r="Z222" t="str">
        <f>IF(database_public_cloud_VMs[[#This Row],[Vendor]]="AWS","USD","AUD")</f>
        <v>USD</v>
      </c>
      <c r="AA222" s="29">
        <f>IF(database_public_cloud_VMs[[#This Row],[Currency]]="USD",(database_public_cloud_VMs[[#This Row],[Rate]]*param_exchange_rate)/(1+param_discount_aws),database_public_cloud_VMs[[#This Row],[Rate]])</f>
        <v>0.31425012456402501</v>
      </c>
    </row>
    <row r="223" spans="1:27" x14ac:dyDescent="0.45">
      <c r="A223" s="24" t="s">
        <v>441</v>
      </c>
      <c r="B223" t="s">
        <v>12</v>
      </c>
      <c r="C223" s="25" t="s">
        <v>187</v>
      </c>
      <c r="D223" t="s">
        <v>170</v>
      </c>
      <c r="E223" t="s">
        <v>353</v>
      </c>
      <c r="F223" t="s">
        <v>435</v>
      </c>
      <c r="G223" s="26">
        <v>4</v>
      </c>
      <c r="H223" s="26">
        <v>7.5</v>
      </c>
      <c r="I223" s="26">
        <v>80</v>
      </c>
      <c r="J223" s="27" t="s">
        <v>310</v>
      </c>
      <c r="K223" s="27" t="s">
        <v>311</v>
      </c>
      <c r="L223" s="27" t="s">
        <v>436</v>
      </c>
      <c r="M223" t="s">
        <v>176</v>
      </c>
      <c r="N223" t="s">
        <v>188</v>
      </c>
      <c r="O223" t="s">
        <v>188</v>
      </c>
      <c r="P223" t="s">
        <v>179</v>
      </c>
      <c r="Q223" t="s">
        <v>198</v>
      </c>
      <c r="R223" t="s">
        <v>181</v>
      </c>
      <c r="S223" t="s">
        <v>31</v>
      </c>
      <c r="T223" t="s">
        <v>31</v>
      </c>
      <c r="U223" t="s">
        <v>31</v>
      </c>
      <c r="V223" t="s">
        <v>31</v>
      </c>
      <c r="W223" t="s">
        <v>182</v>
      </c>
      <c r="X223" t="s">
        <v>183</v>
      </c>
      <c r="Y223" s="28">
        <v>0.39200000000000002</v>
      </c>
      <c r="Z223" t="str">
        <f>IF(database_public_cloud_VMs[[#This Row],[Vendor]]="AWS","USD","AUD")</f>
        <v>USD</v>
      </c>
      <c r="AA223" s="29">
        <f>IF(database_public_cloud_VMs[[#This Row],[Currency]]="USD",(database_public_cloud_VMs[[#This Row],[Rate]]*param_exchange_rate)/(1+param_discount_aws),database_public_cloud_VMs[[#This Row],[Rate]])</f>
        <v>0.48308254442783449</v>
      </c>
    </row>
    <row r="224" spans="1:27" x14ac:dyDescent="0.45">
      <c r="A224" s="24" t="s">
        <v>442</v>
      </c>
      <c r="B224" t="s">
        <v>12</v>
      </c>
      <c r="C224" s="25" t="s">
        <v>307</v>
      </c>
      <c r="D224" t="s">
        <v>170</v>
      </c>
      <c r="E224" t="s">
        <v>353</v>
      </c>
      <c r="F224" t="s">
        <v>435</v>
      </c>
      <c r="G224" s="26">
        <v>4</v>
      </c>
      <c r="H224" s="26">
        <v>7.5</v>
      </c>
      <c r="I224" s="26">
        <v>80</v>
      </c>
      <c r="J224" s="27" t="s">
        <v>310</v>
      </c>
      <c r="K224" s="27" t="s">
        <v>311</v>
      </c>
      <c r="L224" s="27" t="s">
        <v>436</v>
      </c>
      <c r="M224" t="s">
        <v>176</v>
      </c>
      <c r="N224" t="s">
        <v>177</v>
      </c>
      <c r="O224" t="s">
        <v>178</v>
      </c>
      <c r="P224" t="s">
        <v>179</v>
      </c>
      <c r="Q224" t="s">
        <v>315</v>
      </c>
      <c r="R224" t="s">
        <v>181</v>
      </c>
      <c r="S224" t="s">
        <v>31</v>
      </c>
      <c r="T224" t="s">
        <v>31</v>
      </c>
      <c r="U224" t="s">
        <v>31</v>
      </c>
      <c r="V224" t="s">
        <v>31</v>
      </c>
      <c r="W224" t="s">
        <v>182</v>
      </c>
      <c r="X224" t="s">
        <v>183</v>
      </c>
      <c r="Y224" s="28">
        <v>0.40200000000000002</v>
      </c>
      <c r="Z224" t="str">
        <f>IF(database_public_cloud_VMs[[#This Row],[Vendor]]="AWS","USD","AUD")</f>
        <v>USD</v>
      </c>
      <c r="AA224" s="29">
        <f>IF(database_public_cloud_VMs[[#This Row],[Currency]]="USD",(database_public_cloud_VMs[[#This Row],[Rate]]*param_exchange_rate)/(1+param_discount_aws),database_public_cloud_VMs[[#This Row],[Rate]])</f>
        <v>0.49540607872446296</v>
      </c>
    </row>
    <row r="225" spans="1:27" x14ac:dyDescent="0.45">
      <c r="A225" s="24" t="s">
        <v>443</v>
      </c>
      <c r="B225" t="s">
        <v>12</v>
      </c>
      <c r="C225" s="25" t="s">
        <v>187</v>
      </c>
      <c r="D225" t="s">
        <v>170</v>
      </c>
      <c r="E225" t="s">
        <v>353</v>
      </c>
      <c r="F225" t="s">
        <v>435</v>
      </c>
      <c r="G225" s="26">
        <v>4</v>
      </c>
      <c r="H225" s="26">
        <v>7.5</v>
      </c>
      <c r="I225" s="26">
        <v>80</v>
      </c>
      <c r="J225" s="27" t="s">
        <v>310</v>
      </c>
      <c r="K225" s="27" t="s">
        <v>311</v>
      </c>
      <c r="L225" s="27" t="s">
        <v>436</v>
      </c>
      <c r="M225" t="s">
        <v>176</v>
      </c>
      <c r="N225" t="s">
        <v>188</v>
      </c>
      <c r="O225" t="s">
        <v>188</v>
      </c>
      <c r="P225" t="s">
        <v>179</v>
      </c>
      <c r="Q225" t="s">
        <v>315</v>
      </c>
      <c r="R225" t="s">
        <v>181</v>
      </c>
      <c r="S225" t="s">
        <v>31</v>
      </c>
      <c r="T225" t="s">
        <v>31</v>
      </c>
      <c r="U225" t="s">
        <v>31</v>
      </c>
      <c r="V225" t="s">
        <v>31</v>
      </c>
      <c r="W225" t="s">
        <v>182</v>
      </c>
      <c r="X225" t="s">
        <v>183</v>
      </c>
      <c r="Y225" s="28">
        <v>0.52500000000000002</v>
      </c>
      <c r="Z225" t="str">
        <f>IF(database_public_cloud_VMs[[#This Row],[Vendor]]="AWS","USD","AUD")</f>
        <v>USD</v>
      </c>
      <c r="AA225" s="29">
        <f>IF(database_public_cloud_VMs[[#This Row],[Currency]]="USD",(database_public_cloud_VMs[[#This Row],[Rate]]*param_exchange_rate)/(1+param_discount_aws),database_public_cloud_VMs[[#This Row],[Rate]])</f>
        <v>0.64698555057299256</v>
      </c>
    </row>
    <row r="226" spans="1:27" x14ac:dyDescent="0.45">
      <c r="A226" s="24" t="s">
        <v>444</v>
      </c>
      <c r="B226" t="s">
        <v>12</v>
      </c>
      <c r="C226" s="25" t="s">
        <v>307</v>
      </c>
      <c r="D226" t="s">
        <v>170</v>
      </c>
      <c r="E226" t="s">
        <v>353</v>
      </c>
      <c r="F226" t="s">
        <v>435</v>
      </c>
      <c r="G226" s="26">
        <v>4</v>
      </c>
      <c r="H226" s="26">
        <v>7.5</v>
      </c>
      <c r="I226" s="26">
        <v>80</v>
      </c>
      <c r="J226" s="27" t="s">
        <v>310</v>
      </c>
      <c r="K226" s="27" t="s">
        <v>311</v>
      </c>
      <c r="L226" s="27" t="s">
        <v>436</v>
      </c>
      <c r="M226" t="s">
        <v>176</v>
      </c>
      <c r="N226" t="s">
        <v>177</v>
      </c>
      <c r="O226" t="s">
        <v>178</v>
      </c>
      <c r="P226" t="s">
        <v>179</v>
      </c>
      <c r="Q226" t="s">
        <v>191</v>
      </c>
      <c r="R226" t="s">
        <v>181</v>
      </c>
      <c r="S226" t="s">
        <v>31</v>
      </c>
      <c r="T226" t="s">
        <v>31</v>
      </c>
      <c r="U226" t="s">
        <v>31</v>
      </c>
      <c r="V226" t="s">
        <v>31</v>
      </c>
      <c r="W226" t="s">
        <v>182</v>
      </c>
      <c r="X226" t="s">
        <v>183</v>
      </c>
      <c r="Y226" s="28">
        <v>0.28100000000000003</v>
      </c>
      <c r="Z226" t="str">
        <f>IF(database_public_cloud_VMs[[#This Row],[Vendor]]="AWS","USD","AUD")</f>
        <v>USD</v>
      </c>
      <c r="AA226" s="29">
        <f>IF(database_public_cloud_VMs[[#This Row],[Currency]]="USD",(database_public_cloud_VMs[[#This Row],[Rate]]*param_exchange_rate)/(1+param_discount_aws),database_public_cloud_VMs[[#This Row],[Rate]])</f>
        <v>0.3462913137352589</v>
      </c>
    </row>
    <row r="227" spans="1:27" x14ac:dyDescent="0.45">
      <c r="A227" s="24" t="s">
        <v>445</v>
      </c>
      <c r="B227" t="s">
        <v>12</v>
      </c>
      <c r="C227" s="25" t="s">
        <v>187</v>
      </c>
      <c r="D227" t="s">
        <v>170</v>
      </c>
      <c r="E227" t="s">
        <v>353</v>
      </c>
      <c r="F227" t="s">
        <v>435</v>
      </c>
      <c r="G227" s="26">
        <v>4</v>
      </c>
      <c r="H227" s="26">
        <v>7.5</v>
      </c>
      <c r="I227" s="26">
        <v>80</v>
      </c>
      <c r="J227" s="27" t="s">
        <v>310</v>
      </c>
      <c r="K227" s="27" t="s">
        <v>311</v>
      </c>
      <c r="L227" s="27" t="s">
        <v>436</v>
      </c>
      <c r="M227" t="s">
        <v>176</v>
      </c>
      <c r="N227" t="s">
        <v>188</v>
      </c>
      <c r="O227" t="s">
        <v>188</v>
      </c>
      <c r="P227" t="s">
        <v>179</v>
      </c>
      <c r="Q227" t="s">
        <v>191</v>
      </c>
      <c r="R227" t="s">
        <v>181</v>
      </c>
      <c r="S227" t="s">
        <v>31</v>
      </c>
      <c r="T227" t="s">
        <v>31</v>
      </c>
      <c r="U227" t="s">
        <v>31</v>
      </c>
      <c r="V227" t="s">
        <v>31</v>
      </c>
      <c r="W227" t="s">
        <v>182</v>
      </c>
      <c r="X227" t="s">
        <v>183</v>
      </c>
      <c r="Y227" s="28">
        <v>0.35199999999999998</v>
      </c>
      <c r="Z227" t="str">
        <f>IF(database_public_cloud_VMs[[#This Row],[Vendor]]="AWS","USD","AUD")</f>
        <v>USD</v>
      </c>
      <c r="AA227" s="29">
        <f>IF(database_public_cloud_VMs[[#This Row],[Currency]]="USD",(database_public_cloud_VMs[[#This Row],[Rate]]*param_exchange_rate)/(1+param_discount_aws),database_public_cloud_VMs[[#This Row],[Rate]])</f>
        <v>0.43378840724132073</v>
      </c>
    </row>
    <row r="228" spans="1:27" x14ac:dyDescent="0.45">
      <c r="A228" s="24" t="s">
        <v>446</v>
      </c>
      <c r="B228" t="s">
        <v>12</v>
      </c>
      <c r="C228" s="25" t="s">
        <v>363</v>
      </c>
      <c r="D228" t="s">
        <v>170</v>
      </c>
      <c r="E228" t="s">
        <v>353</v>
      </c>
      <c r="F228" t="s">
        <v>435</v>
      </c>
      <c r="G228" s="26">
        <v>4</v>
      </c>
      <c r="H228" s="26">
        <v>7.5</v>
      </c>
      <c r="I228" s="26">
        <v>80</v>
      </c>
      <c r="J228" s="27" t="s">
        <v>310</v>
      </c>
      <c r="K228" s="27" t="s">
        <v>311</v>
      </c>
      <c r="L228" s="27" t="s">
        <v>436</v>
      </c>
      <c r="M228" t="s">
        <v>190</v>
      </c>
      <c r="N228" t="s">
        <v>177</v>
      </c>
      <c r="O228" t="s">
        <v>178</v>
      </c>
      <c r="P228" t="s">
        <v>179</v>
      </c>
      <c r="Q228" t="s">
        <v>315</v>
      </c>
      <c r="R228" t="s">
        <v>181</v>
      </c>
      <c r="S228" t="s">
        <v>31</v>
      </c>
      <c r="T228" t="s">
        <v>31</v>
      </c>
      <c r="U228" t="s">
        <v>31</v>
      </c>
      <c r="V228" t="s">
        <v>31</v>
      </c>
      <c r="W228" t="s">
        <v>182</v>
      </c>
      <c r="X228" t="s">
        <v>183</v>
      </c>
      <c r="Y228" s="28">
        <v>0.36599999999999999</v>
      </c>
      <c r="Z228" t="str">
        <f>IF(database_public_cloud_VMs[[#This Row],[Vendor]]="AWS","USD","AUD")</f>
        <v>USD</v>
      </c>
      <c r="AA228" s="29">
        <f>IF(database_public_cloud_VMs[[#This Row],[Currency]]="USD",(database_public_cloud_VMs[[#This Row],[Rate]]*param_exchange_rate)/(1+param_discount_aws),database_public_cloud_VMs[[#This Row],[Rate]])</f>
        <v>0.45104135525660061</v>
      </c>
    </row>
    <row r="229" spans="1:27" x14ac:dyDescent="0.45">
      <c r="A229" s="24" t="s">
        <v>447</v>
      </c>
      <c r="B229" t="s">
        <v>12</v>
      </c>
      <c r="C229" s="25" t="s">
        <v>187</v>
      </c>
      <c r="D229" t="s">
        <v>170</v>
      </c>
      <c r="E229" t="s">
        <v>353</v>
      </c>
      <c r="F229" t="s">
        <v>435</v>
      </c>
      <c r="G229" s="26">
        <v>4</v>
      </c>
      <c r="H229" s="26">
        <v>7.5</v>
      </c>
      <c r="I229" s="26">
        <v>80</v>
      </c>
      <c r="J229" s="27" t="s">
        <v>310</v>
      </c>
      <c r="K229" s="27" t="s">
        <v>311</v>
      </c>
      <c r="L229" s="27" t="s">
        <v>436</v>
      </c>
      <c r="M229" t="s">
        <v>190</v>
      </c>
      <c r="N229" t="s">
        <v>188</v>
      </c>
      <c r="O229" t="s">
        <v>188</v>
      </c>
      <c r="P229" t="s">
        <v>179</v>
      </c>
      <c r="Q229" t="s">
        <v>315</v>
      </c>
      <c r="R229" t="s">
        <v>181</v>
      </c>
      <c r="S229" t="s">
        <v>31</v>
      </c>
      <c r="T229" t="s">
        <v>31</v>
      </c>
      <c r="U229" t="s">
        <v>31</v>
      </c>
      <c r="V229" t="s">
        <v>31</v>
      </c>
      <c r="W229" t="s">
        <v>182</v>
      </c>
      <c r="X229" t="s">
        <v>183</v>
      </c>
      <c r="Y229" s="28">
        <v>0.47699999999999998</v>
      </c>
      <c r="Z229" t="str">
        <f>IF(database_public_cloud_VMs[[#This Row],[Vendor]]="AWS","USD","AUD")</f>
        <v>USD</v>
      </c>
      <c r="AA229" s="29">
        <f>IF(database_public_cloud_VMs[[#This Row],[Currency]]="USD",(database_public_cloud_VMs[[#This Row],[Rate]]*param_exchange_rate)/(1+param_discount_aws),database_public_cloud_VMs[[#This Row],[Rate]])</f>
        <v>0.58783258594917609</v>
      </c>
    </row>
    <row r="230" spans="1:27" x14ac:dyDescent="0.45">
      <c r="A230" s="24" t="s">
        <v>448</v>
      </c>
      <c r="B230" t="s">
        <v>12</v>
      </c>
      <c r="C230" s="25" t="s">
        <v>187</v>
      </c>
      <c r="D230" t="s">
        <v>170</v>
      </c>
      <c r="E230" t="s">
        <v>353</v>
      </c>
      <c r="F230" t="s">
        <v>435</v>
      </c>
      <c r="G230" s="26">
        <v>4</v>
      </c>
      <c r="H230" s="26">
        <v>7.5</v>
      </c>
      <c r="I230" s="26">
        <v>80</v>
      </c>
      <c r="J230" s="27" t="s">
        <v>310</v>
      </c>
      <c r="K230" s="27" t="s">
        <v>311</v>
      </c>
      <c r="L230" s="27" t="s">
        <v>436</v>
      </c>
      <c r="M230" t="s">
        <v>176</v>
      </c>
      <c r="N230" t="s">
        <v>188</v>
      </c>
      <c r="O230" t="s">
        <v>188</v>
      </c>
      <c r="P230" t="s">
        <v>179</v>
      </c>
      <c r="Q230" t="s">
        <v>315</v>
      </c>
      <c r="R230" t="s">
        <v>316</v>
      </c>
      <c r="S230" t="s">
        <v>31</v>
      </c>
      <c r="T230" t="s">
        <v>31</v>
      </c>
      <c r="U230" t="s">
        <v>31</v>
      </c>
      <c r="V230" t="s">
        <v>31</v>
      </c>
      <c r="W230" t="s">
        <v>182</v>
      </c>
      <c r="X230" t="s">
        <v>183</v>
      </c>
      <c r="Y230" s="28">
        <v>0.29199999999999998</v>
      </c>
      <c r="Z230" t="str">
        <f>IF(database_public_cloud_VMs[[#This Row],[Vendor]]="AWS","USD","AUD")</f>
        <v>USD</v>
      </c>
      <c r="AA230" s="29">
        <f>IF(database_public_cloud_VMs[[#This Row],[Currency]]="USD",(database_public_cloud_VMs[[#This Row],[Rate]]*param_exchange_rate)/(1+param_discount_aws),database_public_cloud_VMs[[#This Row],[Rate]])</f>
        <v>0.35984720146155019</v>
      </c>
    </row>
    <row r="231" spans="1:27" x14ac:dyDescent="0.45">
      <c r="A231" s="24" t="s">
        <v>449</v>
      </c>
      <c r="B231" t="s">
        <v>12</v>
      </c>
      <c r="C231" s="25" t="s">
        <v>307</v>
      </c>
      <c r="D231" t="s">
        <v>170</v>
      </c>
      <c r="E231" t="s">
        <v>353</v>
      </c>
      <c r="F231" t="s">
        <v>435</v>
      </c>
      <c r="G231" s="26">
        <v>4</v>
      </c>
      <c r="H231" s="26">
        <v>7.5</v>
      </c>
      <c r="I231" s="26">
        <v>80</v>
      </c>
      <c r="J231" s="27" t="s">
        <v>310</v>
      </c>
      <c r="K231" s="27" t="s">
        <v>311</v>
      </c>
      <c r="L231" s="27" t="s">
        <v>436</v>
      </c>
      <c r="M231" t="s">
        <v>176</v>
      </c>
      <c r="N231" t="s">
        <v>177</v>
      </c>
      <c r="O231" t="s">
        <v>178</v>
      </c>
      <c r="P231" t="s">
        <v>179</v>
      </c>
      <c r="Q231" t="s">
        <v>180</v>
      </c>
      <c r="R231" t="s">
        <v>181</v>
      </c>
      <c r="S231" t="s">
        <v>31</v>
      </c>
      <c r="T231" t="s">
        <v>31</v>
      </c>
      <c r="U231" t="s">
        <v>31</v>
      </c>
      <c r="V231" t="s">
        <v>31</v>
      </c>
      <c r="W231" t="s">
        <v>182</v>
      </c>
      <c r="X231" t="s">
        <v>183</v>
      </c>
      <c r="Y231" s="28">
        <v>0.215</v>
      </c>
      <c r="Z231" t="str">
        <f>IF(database_public_cloud_VMs[[#This Row],[Vendor]]="AWS","USD","AUD")</f>
        <v>USD</v>
      </c>
      <c r="AA231" s="29">
        <f>IF(database_public_cloud_VMs[[#This Row],[Currency]]="USD",(database_public_cloud_VMs[[#This Row],[Rate]]*param_exchange_rate)/(1+param_discount_aws),database_public_cloud_VMs[[#This Row],[Rate]])</f>
        <v>0.26495598737751125</v>
      </c>
    </row>
    <row r="232" spans="1:27" x14ac:dyDescent="0.45">
      <c r="A232" s="24" t="s">
        <v>450</v>
      </c>
      <c r="B232" t="s">
        <v>12</v>
      </c>
      <c r="C232" s="25" t="s">
        <v>187</v>
      </c>
      <c r="D232" t="s">
        <v>170</v>
      </c>
      <c r="E232" t="s">
        <v>353</v>
      </c>
      <c r="F232" t="s">
        <v>435</v>
      </c>
      <c r="G232" s="26">
        <v>4</v>
      </c>
      <c r="H232" s="26">
        <v>7.5</v>
      </c>
      <c r="I232" s="26">
        <v>80</v>
      </c>
      <c r="J232" s="27" t="s">
        <v>310</v>
      </c>
      <c r="K232" s="27" t="s">
        <v>311</v>
      </c>
      <c r="L232" s="27" t="s">
        <v>436</v>
      </c>
      <c r="M232" t="s">
        <v>176</v>
      </c>
      <c r="N232" t="s">
        <v>188</v>
      </c>
      <c r="O232" t="s">
        <v>188</v>
      </c>
      <c r="P232" t="s">
        <v>179</v>
      </c>
      <c r="Q232" t="s">
        <v>180</v>
      </c>
      <c r="R232" t="s">
        <v>181</v>
      </c>
      <c r="S232" t="s">
        <v>31</v>
      </c>
      <c r="T232" t="s">
        <v>31</v>
      </c>
      <c r="U232" t="s">
        <v>31</v>
      </c>
      <c r="V232" t="s">
        <v>31</v>
      </c>
      <c r="W232" t="s">
        <v>182</v>
      </c>
      <c r="X232" t="s">
        <v>183</v>
      </c>
      <c r="Y232" s="28">
        <v>0.29199999999999998</v>
      </c>
      <c r="Z232" t="str">
        <f>IF(database_public_cloud_VMs[[#This Row],[Vendor]]="AWS","USD","AUD")</f>
        <v>USD</v>
      </c>
      <c r="AA232" s="29">
        <f>IF(database_public_cloud_VMs[[#This Row],[Currency]]="USD",(database_public_cloud_VMs[[#This Row],[Rate]]*param_exchange_rate)/(1+param_discount_aws),database_public_cloud_VMs[[#This Row],[Rate]])</f>
        <v>0.35984720146155019</v>
      </c>
    </row>
    <row r="233" spans="1:27" x14ac:dyDescent="0.45">
      <c r="A233" s="24" t="s">
        <v>451</v>
      </c>
      <c r="B233" t="s">
        <v>12</v>
      </c>
      <c r="C233" s="25" t="s">
        <v>452</v>
      </c>
      <c r="D233" t="s">
        <v>170</v>
      </c>
      <c r="E233" t="s">
        <v>353</v>
      </c>
      <c r="F233" t="s">
        <v>435</v>
      </c>
      <c r="G233" s="26">
        <v>4</v>
      </c>
      <c r="H233" s="26">
        <v>7.5</v>
      </c>
      <c r="I233" s="26">
        <v>80</v>
      </c>
      <c r="J233" s="27" t="s">
        <v>310</v>
      </c>
      <c r="K233" s="27" t="s">
        <v>311</v>
      </c>
      <c r="L233" s="27" t="s">
        <v>436</v>
      </c>
      <c r="M233" t="s">
        <v>190</v>
      </c>
      <c r="N233" t="s">
        <v>177</v>
      </c>
      <c r="O233" t="s">
        <v>178</v>
      </c>
      <c r="P233" t="s">
        <v>179</v>
      </c>
      <c r="Q233" t="s">
        <v>180</v>
      </c>
      <c r="R233" t="s">
        <v>181</v>
      </c>
      <c r="S233" t="s">
        <v>31</v>
      </c>
      <c r="T233" t="s">
        <v>31</v>
      </c>
      <c r="U233" t="s">
        <v>31</v>
      </c>
      <c r="V233" t="s">
        <v>31</v>
      </c>
      <c r="W233" t="s">
        <v>182</v>
      </c>
      <c r="X233" t="s">
        <v>183</v>
      </c>
      <c r="Y233" s="28">
        <v>0.19600000000000001</v>
      </c>
      <c r="Z233" t="str">
        <f>IF(database_public_cloud_VMs[[#This Row],[Vendor]]="AWS","USD","AUD")</f>
        <v>USD</v>
      </c>
      <c r="AA233" s="29">
        <f>IF(database_public_cloud_VMs[[#This Row],[Currency]]="USD",(database_public_cloud_VMs[[#This Row],[Rate]]*param_exchange_rate)/(1+param_discount_aws),database_public_cloud_VMs[[#This Row],[Rate]])</f>
        <v>0.24154127221391725</v>
      </c>
    </row>
    <row r="234" spans="1:27" x14ac:dyDescent="0.45">
      <c r="A234" s="24" t="s">
        <v>453</v>
      </c>
      <c r="B234" t="s">
        <v>12</v>
      </c>
      <c r="C234" s="25" t="s">
        <v>187</v>
      </c>
      <c r="D234" t="s">
        <v>170</v>
      </c>
      <c r="E234" t="s">
        <v>353</v>
      </c>
      <c r="F234" t="s">
        <v>435</v>
      </c>
      <c r="G234" s="26">
        <v>4</v>
      </c>
      <c r="H234" s="26">
        <v>7.5</v>
      </c>
      <c r="I234" s="26">
        <v>80</v>
      </c>
      <c r="J234" s="27" t="s">
        <v>310</v>
      </c>
      <c r="K234" s="27" t="s">
        <v>311</v>
      </c>
      <c r="L234" s="27" t="s">
        <v>436</v>
      </c>
      <c r="M234" t="s">
        <v>190</v>
      </c>
      <c r="N234" t="s">
        <v>188</v>
      </c>
      <c r="O234" t="s">
        <v>188</v>
      </c>
      <c r="P234" t="s">
        <v>179</v>
      </c>
      <c r="Q234" t="s">
        <v>180</v>
      </c>
      <c r="R234" t="s">
        <v>181</v>
      </c>
      <c r="S234" t="s">
        <v>31</v>
      </c>
      <c r="T234" t="s">
        <v>31</v>
      </c>
      <c r="U234" t="s">
        <v>31</v>
      </c>
      <c r="V234" t="s">
        <v>31</v>
      </c>
      <c r="W234" t="s">
        <v>182</v>
      </c>
      <c r="X234" t="s">
        <v>183</v>
      </c>
      <c r="Y234" s="28">
        <v>0.26500000000000001</v>
      </c>
      <c r="Z234" t="str">
        <f>IF(database_public_cloud_VMs[[#This Row],[Vendor]]="AWS","USD","AUD")</f>
        <v>USD</v>
      </c>
      <c r="AA234" s="29">
        <f>IF(database_public_cloud_VMs[[#This Row],[Currency]]="USD",(database_public_cloud_VMs[[#This Row],[Rate]]*param_exchange_rate)/(1+param_discount_aws),database_public_cloud_VMs[[#This Row],[Rate]])</f>
        <v>0.32657365886065343</v>
      </c>
    </row>
    <row r="235" spans="1:27" x14ac:dyDescent="0.45">
      <c r="A235" s="24" t="s">
        <v>454</v>
      </c>
      <c r="B235" t="s">
        <v>12</v>
      </c>
      <c r="C235" s="25" t="s">
        <v>187</v>
      </c>
      <c r="D235" t="s">
        <v>170</v>
      </c>
      <c r="E235" t="s">
        <v>353</v>
      </c>
      <c r="F235" t="s">
        <v>435</v>
      </c>
      <c r="G235" s="26">
        <v>4</v>
      </c>
      <c r="H235" s="26">
        <v>7.5</v>
      </c>
      <c r="I235" s="26">
        <v>80</v>
      </c>
      <c r="J235" s="27" t="s">
        <v>310</v>
      </c>
      <c r="K235" s="27" t="s">
        <v>311</v>
      </c>
      <c r="L235" s="27" t="s">
        <v>436</v>
      </c>
      <c r="M235" t="s">
        <v>190</v>
      </c>
      <c r="N235" t="s">
        <v>188</v>
      </c>
      <c r="O235" t="s">
        <v>188</v>
      </c>
      <c r="P235" t="s">
        <v>179</v>
      </c>
      <c r="Q235" t="s">
        <v>315</v>
      </c>
      <c r="R235" t="s">
        <v>316</v>
      </c>
      <c r="S235" t="s">
        <v>31</v>
      </c>
      <c r="T235" t="s">
        <v>31</v>
      </c>
      <c r="U235" t="s">
        <v>31</v>
      </c>
      <c r="V235" t="s">
        <v>31</v>
      </c>
      <c r="W235" t="s">
        <v>182</v>
      </c>
      <c r="X235" t="s">
        <v>183</v>
      </c>
      <c r="Y235" s="28">
        <v>0.26500000000000001</v>
      </c>
      <c r="Z235" t="str">
        <f>IF(database_public_cloud_VMs[[#This Row],[Vendor]]="AWS","USD","AUD")</f>
        <v>USD</v>
      </c>
      <c r="AA235" s="29">
        <f>IF(database_public_cloud_VMs[[#This Row],[Currency]]="USD",(database_public_cloud_VMs[[#This Row],[Rate]]*param_exchange_rate)/(1+param_discount_aws),database_public_cloud_VMs[[#This Row],[Rate]])</f>
        <v>0.32657365886065343</v>
      </c>
    </row>
    <row r="236" spans="1:27" x14ac:dyDescent="0.45">
      <c r="A236" s="24" t="s">
        <v>455</v>
      </c>
      <c r="B236" t="s">
        <v>12</v>
      </c>
      <c r="C236" s="25" t="s">
        <v>456</v>
      </c>
      <c r="D236" t="s">
        <v>170</v>
      </c>
      <c r="E236" t="s">
        <v>457</v>
      </c>
      <c r="F236" t="s">
        <v>458</v>
      </c>
      <c r="G236" s="26">
        <v>8</v>
      </c>
      <c r="H236" s="26">
        <v>15</v>
      </c>
      <c r="I236" s="26">
        <v>0</v>
      </c>
      <c r="J236" s="27" t="s">
        <v>173</v>
      </c>
      <c r="K236" s="27" t="s">
        <v>311</v>
      </c>
      <c r="L236" s="27" t="s">
        <v>355</v>
      </c>
      <c r="M236" t="s">
        <v>190</v>
      </c>
      <c r="N236" t="s">
        <v>177</v>
      </c>
      <c r="O236" t="s">
        <v>178</v>
      </c>
      <c r="P236" t="s">
        <v>179</v>
      </c>
      <c r="Q236" t="s">
        <v>191</v>
      </c>
      <c r="R236" t="s">
        <v>181</v>
      </c>
      <c r="S236" t="s">
        <v>31</v>
      </c>
      <c r="T236" t="s">
        <v>31</v>
      </c>
      <c r="U236" t="s">
        <v>31</v>
      </c>
      <c r="V236" t="s">
        <v>31</v>
      </c>
      <c r="W236" t="s">
        <v>182</v>
      </c>
      <c r="X236" t="s">
        <v>183</v>
      </c>
      <c r="Y236" s="28">
        <v>0.46600000000000003</v>
      </c>
      <c r="Z236" t="str">
        <f>IF(database_public_cloud_VMs[[#This Row],[Vendor]]="AWS","USD","AUD")</f>
        <v>USD</v>
      </c>
      <c r="AA236" s="29">
        <f>IF(database_public_cloud_VMs[[#This Row],[Currency]]="USD",(database_public_cloud_VMs[[#This Row],[Rate]]*param_exchange_rate)/(1+param_discount_aws),database_public_cloud_VMs[[#This Row],[Rate]])</f>
        <v>0.57427669822288485</v>
      </c>
    </row>
    <row r="237" spans="1:27" x14ac:dyDescent="0.45">
      <c r="A237" s="24" t="s">
        <v>459</v>
      </c>
      <c r="B237" t="s">
        <v>12</v>
      </c>
      <c r="C237" s="25" t="s">
        <v>456</v>
      </c>
      <c r="D237" t="s">
        <v>170</v>
      </c>
      <c r="E237" t="s">
        <v>457</v>
      </c>
      <c r="F237" t="s">
        <v>458</v>
      </c>
      <c r="G237" s="26">
        <v>8</v>
      </c>
      <c r="H237" s="26">
        <v>15</v>
      </c>
      <c r="I237" s="26">
        <v>0</v>
      </c>
      <c r="J237" s="27" t="s">
        <v>173</v>
      </c>
      <c r="K237" s="27" t="s">
        <v>311</v>
      </c>
      <c r="L237" s="27" t="s">
        <v>355</v>
      </c>
      <c r="M237" t="s">
        <v>190</v>
      </c>
      <c r="N237" t="s">
        <v>177</v>
      </c>
      <c r="O237" t="s">
        <v>185</v>
      </c>
      <c r="P237" t="s">
        <v>179</v>
      </c>
      <c r="Q237" t="s">
        <v>191</v>
      </c>
      <c r="R237" t="s">
        <v>181</v>
      </c>
      <c r="S237" t="s">
        <v>31</v>
      </c>
      <c r="T237" t="s">
        <v>31</v>
      </c>
      <c r="U237" t="s">
        <v>31</v>
      </c>
      <c r="V237" t="s">
        <v>31</v>
      </c>
      <c r="W237" t="s">
        <v>182</v>
      </c>
      <c r="X237" t="s">
        <v>183</v>
      </c>
      <c r="Y237" s="28">
        <v>0.38100000000000001</v>
      </c>
      <c r="Z237" t="str">
        <f>IF(database_public_cloud_VMs[[#This Row],[Vendor]]="AWS","USD","AUD")</f>
        <v>USD</v>
      </c>
      <c r="AA237" s="29">
        <f>IF(database_public_cloud_VMs[[#This Row],[Currency]]="USD",(database_public_cloud_VMs[[#This Row],[Rate]]*param_exchange_rate)/(1+param_discount_aws),database_public_cloud_VMs[[#This Row],[Rate]])</f>
        <v>0.4695266567015432</v>
      </c>
    </row>
    <row r="238" spans="1:27" x14ac:dyDescent="0.45">
      <c r="A238" s="24" t="s">
        <v>460</v>
      </c>
      <c r="B238" t="s">
        <v>12</v>
      </c>
      <c r="C238" s="25" t="s">
        <v>187</v>
      </c>
      <c r="D238" t="s">
        <v>170</v>
      </c>
      <c r="E238" t="s">
        <v>457</v>
      </c>
      <c r="F238" t="s">
        <v>458</v>
      </c>
      <c r="G238" s="26">
        <v>8</v>
      </c>
      <c r="H238" s="26">
        <v>15</v>
      </c>
      <c r="I238" s="26">
        <v>0</v>
      </c>
      <c r="J238" s="27" t="s">
        <v>173</v>
      </c>
      <c r="K238" s="27" t="s">
        <v>311</v>
      </c>
      <c r="L238" s="27" t="s">
        <v>355</v>
      </c>
      <c r="M238" t="s">
        <v>190</v>
      </c>
      <c r="N238" t="s">
        <v>188</v>
      </c>
      <c r="O238" t="s">
        <v>188</v>
      </c>
      <c r="P238" t="s">
        <v>179</v>
      </c>
      <c r="Q238" t="s">
        <v>191</v>
      </c>
      <c r="R238" t="s">
        <v>181</v>
      </c>
      <c r="S238" t="s">
        <v>31</v>
      </c>
      <c r="T238" t="s">
        <v>31</v>
      </c>
      <c r="U238" t="s">
        <v>31</v>
      </c>
      <c r="V238" t="s">
        <v>31</v>
      </c>
      <c r="W238" t="s">
        <v>182</v>
      </c>
      <c r="X238" t="s">
        <v>183</v>
      </c>
      <c r="Y238" s="28">
        <v>0.65200000000000002</v>
      </c>
      <c r="Z238" t="str">
        <f>IF(database_public_cloud_VMs[[#This Row],[Vendor]]="AWS","USD","AUD")</f>
        <v>USD</v>
      </c>
      <c r="AA238" s="29">
        <f>IF(database_public_cloud_VMs[[#This Row],[Currency]]="USD",(database_public_cloud_VMs[[#This Row],[Rate]]*param_exchange_rate)/(1+param_discount_aws),database_public_cloud_VMs[[#This Row],[Rate]])</f>
        <v>0.80349443614017368</v>
      </c>
    </row>
    <row r="239" spans="1:27" x14ac:dyDescent="0.45">
      <c r="A239" s="24" t="s">
        <v>461</v>
      </c>
      <c r="B239" t="s">
        <v>12</v>
      </c>
      <c r="C239" s="25" t="s">
        <v>187</v>
      </c>
      <c r="D239" t="s">
        <v>170</v>
      </c>
      <c r="E239" t="s">
        <v>457</v>
      </c>
      <c r="F239" t="s">
        <v>458</v>
      </c>
      <c r="G239" s="26">
        <v>8</v>
      </c>
      <c r="H239" s="26">
        <v>15</v>
      </c>
      <c r="I239" s="26">
        <v>0</v>
      </c>
      <c r="J239" s="27" t="s">
        <v>173</v>
      </c>
      <c r="K239" s="27" t="s">
        <v>311</v>
      </c>
      <c r="L239" s="27" t="s">
        <v>355</v>
      </c>
      <c r="M239" t="s">
        <v>176</v>
      </c>
      <c r="N239" t="s">
        <v>188</v>
      </c>
      <c r="O239" t="s">
        <v>188</v>
      </c>
      <c r="P239" t="s">
        <v>179</v>
      </c>
      <c r="Q239" t="s">
        <v>315</v>
      </c>
      <c r="R239" t="s">
        <v>316</v>
      </c>
      <c r="S239" t="s">
        <v>31</v>
      </c>
      <c r="T239" t="s">
        <v>31</v>
      </c>
      <c r="U239" t="s">
        <v>31</v>
      </c>
      <c r="V239" t="s">
        <v>31</v>
      </c>
      <c r="W239" t="s">
        <v>182</v>
      </c>
      <c r="X239" t="s">
        <v>183</v>
      </c>
      <c r="Y239" s="28">
        <v>0.57399999999999995</v>
      </c>
      <c r="Z239" t="str">
        <f>IF(database_public_cloud_VMs[[#This Row],[Vendor]]="AWS","USD","AUD")</f>
        <v>USD</v>
      </c>
      <c r="AA239" s="29">
        <f>IF(database_public_cloud_VMs[[#This Row],[Currency]]="USD",(database_public_cloud_VMs[[#This Row],[Rate]]*param_exchange_rate)/(1+param_discount_aws),database_public_cloud_VMs[[#This Row],[Rate]])</f>
        <v>0.70737086862647192</v>
      </c>
    </row>
    <row r="240" spans="1:27" x14ac:dyDescent="0.45">
      <c r="A240" s="24" t="s">
        <v>462</v>
      </c>
      <c r="B240" t="s">
        <v>12</v>
      </c>
      <c r="C240" s="25" t="s">
        <v>456</v>
      </c>
      <c r="D240" t="s">
        <v>170</v>
      </c>
      <c r="E240" t="s">
        <v>457</v>
      </c>
      <c r="F240" t="s">
        <v>458</v>
      </c>
      <c r="G240" s="26">
        <v>8</v>
      </c>
      <c r="H240" s="26">
        <v>15</v>
      </c>
      <c r="I240" s="26">
        <v>0</v>
      </c>
      <c r="J240" s="27" t="s">
        <v>173</v>
      </c>
      <c r="K240" s="27" t="s">
        <v>311</v>
      </c>
      <c r="L240" s="27" t="s">
        <v>355</v>
      </c>
      <c r="M240" t="s">
        <v>176</v>
      </c>
      <c r="N240" t="s">
        <v>177</v>
      </c>
      <c r="O240" t="s">
        <v>178</v>
      </c>
      <c r="P240" t="s">
        <v>179</v>
      </c>
      <c r="Q240" t="s">
        <v>180</v>
      </c>
      <c r="R240" t="s">
        <v>181</v>
      </c>
      <c r="S240" t="s">
        <v>31</v>
      </c>
      <c r="T240" t="s">
        <v>31</v>
      </c>
      <c r="U240" t="s">
        <v>31</v>
      </c>
      <c r="V240" t="s">
        <v>31</v>
      </c>
      <c r="W240" t="s">
        <v>182</v>
      </c>
      <c r="X240" t="s">
        <v>183</v>
      </c>
      <c r="Y240" s="28">
        <v>0.37</v>
      </c>
      <c r="Z240" t="str">
        <f>IF(database_public_cloud_VMs[[#This Row],[Vendor]]="AWS","USD","AUD")</f>
        <v>USD</v>
      </c>
      <c r="AA240" s="29">
        <f>IF(database_public_cloud_VMs[[#This Row],[Currency]]="USD",(database_public_cloud_VMs[[#This Row],[Rate]]*param_exchange_rate)/(1+param_discount_aws),database_public_cloud_VMs[[#This Row],[Rate]])</f>
        <v>0.45597076897525191</v>
      </c>
    </row>
    <row r="241" spans="1:27" x14ac:dyDescent="0.45">
      <c r="A241" s="24" t="s">
        <v>463</v>
      </c>
      <c r="B241" t="s">
        <v>12</v>
      </c>
      <c r="C241" s="25" t="s">
        <v>456</v>
      </c>
      <c r="D241" t="s">
        <v>170</v>
      </c>
      <c r="E241" t="s">
        <v>457</v>
      </c>
      <c r="F241" t="s">
        <v>458</v>
      </c>
      <c r="G241" s="26">
        <v>8</v>
      </c>
      <c r="H241" s="26">
        <v>15</v>
      </c>
      <c r="I241" s="26">
        <v>0</v>
      </c>
      <c r="J241" s="27" t="s">
        <v>173</v>
      </c>
      <c r="K241" s="27" t="s">
        <v>311</v>
      </c>
      <c r="L241" s="27" t="s">
        <v>355</v>
      </c>
      <c r="M241" t="s">
        <v>176</v>
      </c>
      <c r="N241" t="s">
        <v>177</v>
      </c>
      <c r="O241" t="s">
        <v>185</v>
      </c>
      <c r="P241" t="s">
        <v>179</v>
      </c>
      <c r="Q241" t="s">
        <v>180</v>
      </c>
      <c r="R241" t="s">
        <v>181</v>
      </c>
      <c r="S241" t="s">
        <v>31</v>
      </c>
      <c r="T241" t="s">
        <v>31</v>
      </c>
      <c r="U241" t="s">
        <v>31</v>
      </c>
      <c r="V241" t="s">
        <v>31</v>
      </c>
      <c r="W241" t="s">
        <v>182</v>
      </c>
      <c r="X241" t="s">
        <v>183</v>
      </c>
      <c r="Y241" s="28">
        <v>0.27600000000000002</v>
      </c>
      <c r="Z241" t="str">
        <f>IF(database_public_cloud_VMs[[#This Row],[Vendor]]="AWS","USD","AUD")</f>
        <v>USD</v>
      </c>
      <c r="AA241" s="29">
        <f>IF(database_public_cloud_VMs[[#This Row],[Currency]]="USD",(database_public_cloud_VMs[[#This Row],[Rate]]*param_exchange_rate)/(1+param_discount_aws),database_public_cloud_VMs[[#This Row],[Rate]])</f>
        <v>0.34012954658694472</v>
      </c>
    </row>
    <row r="242" spans="1:27" x14ac:dyDescent="0.45">
      <c r="A242" s="24" t="s">
        <v>464</v>
      </c>
      <c r="B242" t="s">
        <v>12</v>
      </c>
      <c r="C242" s="25" t="s">
        <v>187</v>
      </c>
      <c r="D242" t="s">
        <v>170</v>
      </c>
      <c r="E242" t="s">
        <v>457</v>
      </c>
      <c r="F242" t="s">
        <v>458</v>
      </c>
      <c r="G242" s="26">
        <v>8</v>
      </c>
      <c r="H242" s="26">
        <v>15</v>
      </c>
      <c r="I242" s="26">
        <v>0</v>
      </c>
      <c r="J242" s="27" t="s">
        <v>173</v>
      </c>
      <c r="K242" s="27" t="s">
        <v>311</v>
      </c>
      <c r="L242" s="27" t="s">
        <v>355</v>
      </c>
      <c r="M242" t="s">
        <v>176</v>
      </c>
      <c r="N242" t="s">
        <v>188</v>
      </c>
      <c r="O242" t="s">
        <v>188</v>
      </c>
      <c r="P242" t="s">
        <v>179</v>
      </c>
      <c r="Q242" t="s">
        <v>180</v>
      </c>
      <c r="R242" t="s">
        <v>181</v>
      </c>
      <c r="S242" t="s">
        <v>31</v>
      </c>
      <c r="T242" t="s">
        <v>31</v>
      </c>
      <c r="U242" t="s">
        <v>31</v>
      </c>
      <c r="V242" t="s">
        <v>31</v>
      </c>
      <c r="W242" t="s">
        <v>182</v>
      </c>
      <c r="X242" t="s">
        <v>183</v>
      </c>
      <c r="Y242" s="28">
        <v>0.57399999999999995</v>
      </c>
      <c r="Z242" t="str">
        <f>IF(database_public_cloud_VMs[[#This Row],[Vendor]]="AWS","USD","AUD")</f>
        <v>USD</v>
      </c>
      <c r="AA242" s="29">
        <f>IF(database_public_cloud_VMs[[#This Row],[Currency]]="USD",(database_public_cloud_VMs[[#This Row],[Rate]]*param_exchange_rate)/(1+param_discount_aws),database_public_cloud_VMs[[#This Row],[Rate]])</f>
        <v>0.70737086862647192</v>
      </c>
    </row>
    <row r="243" spans="1:27" x14ac:dyDescent="0.45">
      <c r="A243" s="24" t="s">
        <v>465</v>
      </c>
      <c r="B243" t="s">
        <v>12</v>
      </c>
      <c r="C243" s="25" t="s">
        <v>456</v>
      </c>
      <c r="D243" t="s">
        <v>170</v>
      </c>
      <c r="E243" t="s">
        <v>457</v>
      </c>
      <c r="F243" t="s">
        <v>458</v>
      </c>
      <c r="G243" s="26">
        <v>8</v>
      </c>
      <c r="H243" s="26">
        <v>15</v>
      </c>
      <c r="I243" s="26">
        <v>0</v>
      </c>
      <c r="J243" s="27" t="s">
        <v>173</v>
      </c>
      <c r="K243" s="27" t="s">
        <v>311</v>
      </c>
      <c r="L243" s="27" t="s">
        <v>355</v>
      </c>
      <c r="M243" t="s">
        <v>190</v>
      </c>
      <c r="N243" t="s">
        <v>177</v>
      </c>
      <c r="O243" t="s">
        <v>178</v>
      </c>
      <c r="P243" t="s">
        <v>179</v>
      </c>
      <c r="Q243" t="s">
        <v>180</v>
      </c>
      <c r="R243" t="s">
        <v>181</v>
      </c>
      <c r="S243" t="s">
        <v>31</v>
      </c>
      <c r="T243" t="s">
        <v>31</v>
      </c>
      <c r="U243" t="s">
        <v>31</v>
      </c>
      <c r="V243" t="s">
        <v>31</v>
      </c>
      <c r="W243" t="s">
        <v>182</v>
      </c>
      <c r="X243" t="s">
        <v>183</v>
      </c>
      <c r="Y243" s="28">
        <v>0.33600000000000002</v>
      </c>
      <c r="Z243" t="str">
        <f>IF(database_public_cloud_VMs[[#This Row],[Vendor]]="AWS","USD","AUD")</f>
        <v>USD</v>
      </c>
      <c r="AA243" s="29">
        <f>IF(database_public_cloud_VMs[[#This Row],[Currency]]="USD",(database_public_cloud_VMs[[#This Row],[Rate]]*param_exchange_rate)/(1+param_discount_aws),database_public_cloud_VMs[[#This Row],[Rate]])</f>
        <v>0.41407075236671531</v>
      </c>
    </row>
    <row r="244" spans="1:27" x14ac:dyDescent="0.45">
      <c r="A244" s="24" t="s">
        <v>466</v>
      </c>
      <c r="B244" t="s">
        <v>12</v>
      </c>
      <c r="C244" s="25" t="s">
        <v>456</v>
      </c>
      <c r="D244" t="s">
        <v>170</v>
      </c>
      <c r="E244" t="s">
        <v>457</v>
      </c>
      <c r="F244" t="s">
        <v>458</v>
      </c>
      <c r="G244" s="26">
        <v>8</v>
      </c>
      <c r="H244" s="26">
        <v>15</v>
      </c>
      <c r="I244" s="26">
        <v>0</v>
      </c>
      <c r="J244" s="27" t="s">
        <v>173</v>
      </c>
      <c r="K244" s="27" t="s">
        <v>311</v>
      </c>
      <c r="L244" s="27" t="s">
        <v>355</v>
      </c>
      <c r="M244" t="s">
        <v>190</v>
      </c>
      <c r="N244" t="s">
        <v>177</v>
      </c>
      <c r="O244" t="s">
        <v>185</v>
      </c>
      <c r="P244" t="s">
        <v>179</v>
      </c>
      <c r="Q244" t="s">
        <v>180</v>
      </c>
      <c r="R244" t="s">
        <v>181</v>
      </c>
      <c r="S244" t="s">
        <v>31</v>
      </c>
      <c r="T244" t="s">
        <v>31</v>
      </c>
      <c r="U244" t="s">
        <v>31</v>
      </c>
      <c r="V244" t="s">
        <v>31</v>
      </c>
      <c r="W244" t="s">
        <v>182</v>
      </c>
      <c r="X244" t="s">
        <v>183</v>
      </c>
      <c r="Y244" s="28">
        <v>0.251</v>
      </c>
      <c r="Z244" t="str">
        <f>IF(database_public_cloud_VMs[[#This Row],[Vendor]]="AWS","USD","AUD")</f>
        <v>USD</v>
      </c>
      <c r="AA244" s="29">
        <f>IF(database_public_cloud_VMs[[#This Row],[Currency]]="USD",(database_public_cloud_VMs[[#This Row],[Rate]]*param_exchange_rate)/(1+param_discount_aws),database_public_cloud_VMs[[#This Row],[Rate]])</f>
        <v>0.3093207108453736</v>
      </c>
    </row>
    <row r="245" spans="1:27" x14ac:dyDescent="0.45">
      <c r="A245" s="24" t="s">
        <v>467</v>
      </c>
      <c r="B245" t="s">
        <v>12</v>
      </c>
      <c r="C245" s="25" t="s">
        <v>187</v>
      </c>
      <c r="D245" t="s">
        <v>170</v>
      </c>
      <c r="E245" t="s">
        <v>457</v>
      </c>
      <c r="F245" t="s">
        <v>458</v>
      </c>
      <c r="G245" s="26">
        <v>8</v>
      </c>
      <c r="H245" s="26">
        <v>15</v>
      </c>
      <c r="I245" s="26">
        <v>0</v>
      </c>
      <c r="J245" s="27" t="s">
        <v>173</v>
      </c>
      <c r="K245" s="27" t="s">
        <v>311</v>
      </c>
      <c r="L245" s="27" t="s">
        <v>355</v>
      </c>
      <c r="M245" t="s">
        <v>190</v>
      </c>
      <c r="N245" t="s">
        <v>188</v>
      </c>
      <c r="O245" t="s">
        <v>188</v>
      </c>
      <c r="P245" t="s">
        <v>179</v>
      </c>
      <c r="Q245" t="s">
        <v>180</v>
      </c>
      <c r="R245" t="s">
        <v>181</v>
      </c>
      <c r="S245" t="s">
        <v>31</v>
      </c>
      <c r="T245" t="s">
        <v>31</v>
      </c>
      <c r="U245" t="s">
        <v>31</v>
      </c>
      <c r="V245" t="s">
        <v>31</v>
      </c>
      <c r="W245" t="s">
        <v>182</v>
      </c>
      <c r="X245" t="s">
        <v>183</v>
      </c>
      <c r="Y245" s="28">
        <v>0.52200000000000002</v>
      </c>
      <c r="Z245" t="str">
        <f>IF(database_public_cloud_VMs[[#This Row],[Vendor]]="AWS","USD","AUD")</f>
        <v>USD</v>
      </c>
      <c r="AA245" s="29">
        <f>IF(database_public_cloud_VMs[[#This Row],[Currency]]="USD",(database_public_cloud_VMs[[#This Row],[Rate]]*param_exchange_rate)/(1+param_discount_aws),database_public_cloud_VMs[[#This Row],[Rate]])</f>
        <v>0.64328849028400414</v>
      </c>
    </row>
    <row r="246" spans="1:27" x14ac:dyDescent="0.45">
      <c r="A246" s="24" t="s">
        <v>468</v>
      </c>
      <c r="B246" t="s">
        <v>12</v>
      </c>
      <c r="C246" s="25" t="s">
        <v>456</v>
      </c>
      <c r="D246" t="s">
        <v>170</v>
      </c>
      <c r="E246" t="s">
        <v>457</v>
      </c>
      <c r="F246" t="s">
        <v>458</v>
      </c>
      <c r="G246" s="26">
        <v>8</v>
      </c>
      <c r="H246" s="26">
        <v>15</v>
      </c>
      <c r="I246" s="26">
        <v>0</v>
      </c>
      <c r="J246" s="27" t="s">
        <v>173</v>
      </c>
      <c r="K246" s="27" t="s">
        <v>311</v>
      </c>
      <c r="L246" s="27" t="s">
        <v>355</v>
      </c>
      <c r="M246" t="s">
        <v>190</v>
      </c>
      <c r="N246" t="s">
        <v>177</v>
      </c>
      <c r="O246" t="s">
        <v>178</v>
      </c>
      <c r="P246" t="s">
        <v>179</v>
      </c>
      <c r="Q246" t="s">
        <v>315</v>
      </c>
      <c r="R246" t="s">
        <v>181</v>
      </c>
      <c r="S246" t="s">
        <v>31</v>
      </c>
      <c r="T246" t="s">
        <v>31</v>
      </c>
      <c r="U246" t="s">
        <v>31</v>
      </c>
      <c r="V246" t="s">
        <v>31</v>
      </c>
      <c r="W246" t="s">
        <v>182</v>
      </c>
      <c r="X246" t="s">
        <v>183</v>
      </c>
      <c r="Y246" s="28">
        <v>0.70399999999999996</v>
      </c>
      <c r="Z246" t="str">
        <f>IF(database_public_cloud_VMs[[#This Row],[Vendor]]="AWS","USD","AUD")</f>
        <v>USD</v>
      </c>
      <c r="AA246" s="29">
        <f>IF(database_public_cloud_VMs[[#This Row],[Currency]]="USD",(database_public_cloud_VMs[[#This Row],[Rate]]*param_exchange_rate)/(1+param_discount_aws),database_public_cloud_VMs[[#This Row],[Rate]])</f>
        <v>0.86757681448264146</v>
      </c>
    </row>
    <row r="247" spans="1:27" x14ac:dyDescent="0.45">
      <c r="A247" s="24" t="s">
        <v>469</v>
      </c>
      <c r="B247" t="s">
        <v>12</v>
      </c>
      <c r="C247" s="25" t="s">
        <v>456</v>
      </c>
      <c r="D247" t="s">
        <v>170</v>
      </c>
      <c r="E247" t="s">
        <v>457</v>
      </c>
      <c r="F247" t="s">
        <v>458</v>
      </c>
      <c r="G247" s="26">
        <v>8</v>
      </c>
      <c r="H247" s="26">
        <v>15</v>
      </c>
      <c r="I247" s="26">
        <v>0</v>
      </c>
      <c r="J247" s="27" t="s">
        <v>173</v>
      </c>
      <c r="K247" s="27" t="s">
        <v>311</v>
      </c>
      <c r="L247" s="27" t="s">
        <v>355</v>
      </c>
      <c r="M247" t="s">
        <v>190</v>
      </c>
      <c r="N247" t="s">
        <v>177</v>
      </c>
      <c r="O247" t="s">
        <v>185</v>
      </c>
      <c r="P247" t="s">
        <v>179</v>
      </c>
      <c r="Q247" t="s">
        <v>315</v>
      </c>
      <c r="R247" t="s">
        <v>181</v>
      </c>
      <c r="S247" t="s">
        <v>31</v>
      </c>
      <c r="T247" t="s">
        <v>31</v>
      </c>
      <c r="U247" t="s">
        <v>31</v>
      </c>
      <c r="V247" t="s">
        <v>31</v>
      </c>
      <c r="W247" t="s">
        <v>182</v>
      </c>
      <c r="X247" t="s">
        <v>183</v>
      </c>
      <c r="Y247" s="28">
        <v>0.61899999999999999</v>
      </c>
      <c r="Z247" t="str">
        <f>IF(database_public_cloud_VMs[[#This Row],[Vendor]]="AWS","USD","AUD")</f>
        <v>USD</v>
      </c>
      <c r="AA247" s="29">
        <f>IF(database_public_cloud_VMs[[#This Row],[Currency]]="USD",(database_public_cloud_VMs[[#This Row],[Rate]]*param_exchange_rate)/(1+param_discount_aws),database_public_cloud_VMs[[#This Row],[Rate]])</f>
        <v>0.76282677296129986</v>
      </c>
    </row>
    <row r="248" spans="1:27" x14ac:dyDescent="0.45">
      <c r="A248" s="24" t="s">
        <v>470</v>
      </c>
      <c r="B248" t="s">
        <v>12</v>
      </c>
      <c r="C248" s="25" t="s">
        <v>187</v>
      </c>
      <c r="D248" t="s">
        <v>170</v>
      </c>
      <c r="E248" t="s">
        <v>457</v>
      </c>
      <c r="F248" t="s">
        <v>458</v>
      </c>
      <c r="G248" s="26">
        <v>8</v>
      </c>
      <c r="H248" s="26">
        <v>15</v>
      </c>
      <c r="I248" s="26">
        <v>0</v>
      </c>
      <c r="J248" s="27" t="s">
        <v>173</v>
      </c>
      <c r="K248" s="27" t="s">
        <v>311</v>
      </c>
      <c r="L248" s="27" t="s">
        <v>355</v>
      </c>
      <c r="M248" t="s">
        <v>190</v>
      </c>
      <c r="N248" t="s">
        <v>188</v>
      </c>
      <c r="O248" t="s">
        <v>188</v>
      </c>
      <c r="P248" t="s">
        <v>179</v>
      </c>
      <c r="Q248" t="s">
        <v>315</v>
      </c>
      <c r="R248" t="s">
        <v>181</v>
      </c>
      <c r="S248" t="s">
        <v>31</v>
      </c>
      <c r="T248" t="s">
        <v>31</v>
      </c>
      <c r="U248" t="s">
        <v>31</v>
      </c>
      <c r="V248" t="s">
        <v>31</v>
      </c>
      <c r="W248" t="s">
        <v>182</v>
      </c>
      <c r="X248" t="s">
        <v>183</v>
      </c>
      <c r="Y248" s="28">
        <v>0.89</v>
      </c>
      <c r="Z248" t="str">
        <f>IF(database_public_cloud_VMs[[#This Row],[Vendor]]="AWS","USD","AUD")</f>
        <v>USD</v>
      </c>
      <c r="AA248" s="29">
        <f>IF(database_public_cloud_VMs[[#This Row],[Currency]]="USD",(database_public_cloud_VMs[[#This Row],[Rate]]*param_exchange_rate)/(1+param_discount_aws),database_public_cloud_VMs[[#This Row],[Rate]])</f>
        <v>1.0967945523999305</v>
      </c>
    </row>
    <row r="249" spans="1:27" x14ac:dyDescent="0.45">
      <c r="A249" s="24" t="s">
        <v>471</v>
      </c>
      <c r="B249" t="s">
        <v>12</v>
      </c>
      <c r="C249" s="25" t="s">
        <v>187</v>
      </c>
      <c r="D249" t="s">
        <v>170</v>
      </c>
      <c r="E249" t="s">
        <v>457</v>
      </c>
      <c r="F249" t="s">
        <v>458</v>
      </c>
      <c r="G249" s="26">
        <v>8</v>
      </c>
      <c r="H249" s="26">
        <v>15</v>
      </c>
      <c r="I249" s="26">
        <v>0</v>
      </c>
      <c r="J249" s="27" t="s">
        <v>173</v>
      </c>
      <c r="K249" s="27" t="s">
        <v>311</v>
      </c>
      <c r="L249" s="27" t="s">
        <v>355</v>
      </c>
      <c r="M249" t="s">
        <v>190</v>
      </c>
      <c r="N249" t="s">
        <v>188</v>
      </c>
      <c r="O249" t="s">
        <v>188</v>
      </c>
      <c r="P249" t="s">
        <v>179</v>
      </c>
      <c r="Q249" t="s">
        <v>315</v>
      </c>
      <c r="R249" t="s">
        <v>316</v>
      </c>
      <c r="S249" t="s">
        <v>31</v>
      </c>
      <c r="T249" t="s">
        <v>31</v>
      </c>
      <c r="U249" t="s">
        <v>31</v>
      </c>
      <c r="V249" t="s">
        <v>31</v>
      </c>
      <c r="W249" t="s">
        <v>182</v>
      </c>
      <c r="X249" t="s">
        <v>183</v>
      </c>
      <c r="Y249" s="28">
        <v>0.52200000000000002</v>
      </c>
      <c r="Z249" t="str">
        <f>IF(database_public_cloud_VMs[[#This Row],[Vendor]]="AWS","USD","AUD")</f>
        <v>USD</v>
      </c>
      <c r="AA249" s="29">
        <f>IF(database_public_cloud_VMs[[#This Row],[Currency]]="USD",(database_public_cloud_VMs[[#This Row],[Rate]]*param_exchange_rate)/(1+param_discount_aws),database_public_cloud_VMs[[#This Row],[Rate]])</f>
        <v>0.64328849028400414</v>
      </c>
    </row>
    <row r="250" spans="1:27" x14ac:dyDescent="0.45">
      <c r="A250" s="24" t="s">
        <v>472</v>
      </c>
      <c r="B250" t="s">
        <v>12</v>
      </c>
      <c r="C250" s="25" t="s">
        <v>456</v>
      </c>
      <c r="D250" t="s">
        <v>170</v>
      </c>
      <c r="E250" t="s">
        <v>457</v>
      </c>
      <c r="F250" t="s">
        <v>458</v>
      </c>
      <c r="G250" s="26">
        <v>8</v>
      </c>
      <c r="H250" s="26">
        <v>15</v>
      </c>
      <c r="I250" s="26">
        <v>0</v>
      </c>
      <c r="J250" s="27" t="s">
        <v>173</v>
      </c>
      <c r="K250" s="27" t="s">
        <v>311</v>
      </c>
      <c r="L250" s="27" t="s">
        <v>355</v>
      </c>
      <c r="M250" t="s">
        <v>176</v>
      </c>
      <c r="N250" t="s">
        <v>177</v>
      </c>
      <c r="O250" t="s">
        <v>178</v>
      </c>
      <c r="P250" t="s">
        <v>179</v>
      </c>
      <c r="Q250" t="s">
        <v>191</v>
      </c>
      <c r="R250" t="s">
        <v>181</v>
      </c>
      <c r="S250" t="s">
        <v>31</v>
      </c>
      <c r="T250" t="s">
        <v>31</v>
      </c>
      <c r="U250" t="s">
        <v>31</v>
      </c>
      <c r="V250" t="s">
        <v>31</v>
      </c>
      <c r="W250" t="s">
        <v>182</v>
      </c>
      <c r="X250" t="s">
        <v>183</v>
      </c>
      <c r="Y250" s="28">
        <v>0.5</v>
      </c>
      <c r="Z250" t="str">
        <f>IF(database_public_cloud_VMs[[#This Row],[Vendor]]="AWS","USD","AUD")</f>
        <v>USD</v>
      </c>
      <c r="AA250" s="29">
        <f>IF(database_public_cloud_VMs[[#This Row],[Currency]]="USD",(database_public_cloud_VMs[[#This Row],[Rate]]*param_exchange_rate)/(1+param_discount_aws),database_public_cloud_VMs[[#This Row],[Rate]])</f>
        <v>0.61617671483142156</v>
      </c>
    </row>
    <row r="251" spans="1:27" x14ac:dyDescent="0.45">
      <c r="A251" s="24" t="s">
        <v>473</v>
      </c>
      <c r="B251" t="s">
        <v>12</v>
      </c>
      <c r="C251" s="25" t="s">
        <v>456</v>
      </c>
      <c r="D251" t="s">
        <v>170</v>
      </c>
      <c r="E251" t="s">
        <v>457</v>
      </c>
      <c r="F251" t="s">
        <v>458</v>
      </c>
      <c r="G251" s="26">
        <v>8</v>
      </c>
      <c r="H251" s="26">
        <v>15</v>
      </c>
      <c r="I251" s="26">
        <v>0</v>
      </c>
      <c r="J251" s="27" t="s">
        <v>173</v>
      </c>
      <c r="K251" s="27" t="s">
        <v>311</v>
      </c>
      <c r="L251" s="27" t="s">
        <v>355</v>
      </c>
      <c r="M251" t="s">
        <v>176</v>
      </c>
      <c r="N251" t="s">
        <v>177</v>
      </c>
      <c r="O251" t="s">
        <v>185</v>
      </c>
      <c r="P251" t="s">
        <v>179</v>
      </c>
      <c r="Q251" t="s">
        <v>191</v>
      </c>
      <c r="R251" t="s">
        <v>181</v>
      </c>
      <c r="S251" t="s">
        <v>31</v>
      </c>
      <c r="T251" t="s">
        <v>31</v>
      </c>
      <c r="U251" t="s">
        <v>31</v>
      </c>
      <c r="V251" t="s">
        <v>31</v>
      </c>
      <c r="W251" t="s">
        <v>182</v>
      </c>
      <c r="X251" t="s">
        <v>183</v>
      </c>
      <c r="Y251" s="28">
        <v>0.40600000000000003</v>
      </c>
      <c r="Z251" t="str">
        <f>IF(database_public_cloud_VMs[[#This Row],[Vendor]]="AWS","USD","AUD")</f>
        <v>USD</v>
      </c>
      <c r="AA251" s="29">
        <f>IF(database_public_cloud_VMs[[#This Row],[Currency]]="USD",(database_public_cloud_VMs[[#This Row],[Rate]]*param_exchange_rate)/(1+param_discount_aws),database_public_cloud_VMs[[#This Row],[Rate]])</f>
        <v>0.50033549244311426</v>
      </c>
    </row>
    <row r="252" spans="1:27" x14ac:dyDescent="0.45">
      <c r="A252" s="24" t="s">
        <v>474</v>
      </c>
      <c r="B252" t="s">
        <v>12</v>
      </c>
      <c r="C252" s="25" t="s">
        <v>187</v>
      </c>
      <c r="D252" t="s">
        <v>170</v>
      </c>
      <c r="E252" t="s">
        <v>457</v>
      </c>
      <c r="F252" t="s">
        <v>458</v>
      </c>
      <c r="G252" s="26">
        <v>8</v>
      </c>
      <c r="H252" s="26">
        <v>15</v>
      </c>
      <c r="I252" s="26">
        <v>0</v>
      </c>
      <c r="J252" s="27" t="s">
        <v>173</v>
      </c>
      <c r="K252" s="27" t="s">
        <v>311</v>
      </c>
      <c r="L252" s="27" t="s">
        <v>355</v>
      </c>
      <c r="M252" t="s">
        <v>176</v>
      </c>
      <c r="N252" t="s">
        <v>188</v>
      </c>
      <c r="O252" t="s">
        <v>188</v>
      </c>
      <c r="P252" t="s">
        <v>179</v>
      </c>
      <c r="Q252" t="s">
        <v>191</v>
      </c>
      <c r="R252" t="s">
        <v>181</v>
      </c>
      <c r="S252" t="s">
        <v>31</v>
      </c>
      <c r="T252" t="s">
        <v>31</v>
      </c>
      <c r="U252" t="s">
        <v>31</v>
      </c>
      <c r="V252" t="s">
        <v>31</v>
      </c>
      <c r="W252" t="s">
        <v>182</v>
      </c>
      <c r="X252" t="s">
        <v>183</v>
      </c>
      <c r="Y252" s="28">
        <v>0.70399999999999996</v>
      </c>
      <c r="Z252" t="str">
        <f>IF(database_public_cloud_VMs[[#This Row],[Vendor]]="AWS","USD","AUD")</f>
        <v>USD</v>
      </c>
      <c r="AA252" s="29">
        <f>IF(database_public_cloud_VMs[[#This Row],[Currency]]="USD",(database_public_cloud_VMs[[#This Row],[Rate]]*param_exchange_rate)/(1+param_discount_aws),database_public_cloud_VMs[[#This Row],[Rate]])</f>
        <v>0.86757681448264146</v>
      </c>
    </row>
    <row r="253" spans="1:27" x14ac:dyDescent="0.45">
      <c r="A253" s="24" t="s">
        <v>475</v>
      </c>
      <c r="B253" t="s">
        <v>12</v>
      </c>
      <c r="C253" s="25" t="s">
        <v>456</v>
      </c>
      <c r="D253" t="s">
        <v>170</v>
      </c>
      <c r="E253" t="s">
        <v>457</v>
      </c>
      <c r="F253" t="s">
        <v>458</v>
      </c>
      <c r="G253" s="26">
        <v>8</v>
      </c>
      <c r="H253" s="26">
        <v>15</v>
      </c>
      <c r="I253" s="26">
        <v>0</v>
      </c>
      <c r="J253" s="27" t="s">
        <v>173</v>
      </c>
      <c r="K253" s="27" t="s">
        <v>311</v>
      </c>
      <c r="L253" s="27" t="s">
        <v>355</v>
      </c>
      <c r="M253" t="s">
        <v>190</v>
      </c>
      <c r="N253" t="s">
        <v>177</v>
      </c>
      <c r="O253" t="s">
        <v>178</v>
      </c>
      <c r="P253" t="s">
        <v>179</v>
      </c>
      <c r="Q253" t="s">
        <v>198</v>
      </c>
      <c r="R253" t="s">
        <v>181</v>
      </c>
      <c r="S253" t="s">
        <v>31</v>
      </c>
      <c r="T253" t="s">
        <v>31</v>
      </c>
      <c r="U253" t="s">
        <v>31</v>
      </c>
      <c r="V253" t="s">
        <v>31</v>
      </c>
      <c r="W253" t="s">
        <v>182</v>
      </c>
      <c r="X253" t="s">
        <v>183</v>
      </c>
      <c r="Y253" s="28">
        <v>0.36899999999999999</v>
      </c>
      <c r="Z253" t="str">
        <f>IF(database_public_cloud_VMs[[#This Row],[Vendor]]="AWS","USD","AUD")</f>
        <v>USD</v>
      </c>
      <c r="AA253" s="29">
        <f>IF(database_public_cloud_VMs[[#This Row],[Currency]]="USD",(database_public_cloud_VMs[[#This Row],[Rate]]*param_exchange_rate)/(1+param_discount_aws),database_public_cloud_VMs[[#This Row],[Rate]])</f>
        <v>0.45473841554558903</v>
      </c>
    </row>
    <row r="254" spans="1:27" x14ac:dyDescent="0.45">
      <c r="A254" s="24" t="s">
        <v>476</v>
      </c>
      <c r="B254" t="s">
        <v>12</v>
      </c>
      <c r="C254" s="25" t="s">
        <v>456</v>
      </c>
      <c r="D254" t="s">
        <v>170</v>
      </c>
      <c r="E254" t="s">
        <v>457</v>
      </c>
      <c r="F254" t="s">
        <v>458</v>
      </c>
      <c r="G254" s="26">
        <v>8</v>
      </c>
      <c r="H254" s="26">
        <v>15</v>
      </c>
      <c r="I254" s="26">
        <v>0</v>
      </c>
      <c r="J254" s="27" t="s">
        <v>173</v>
      </c>
      <c r="K254" s="27" t="s">
        <v>311</v>
      </c>
      <c r="L254" s="27" t="s">
        <v>355</v>
      </c>
      <c r="M254" t="s">
        <v>190</v>
      </c>
      <c r="N254" t="s">
        <v>177</v>
      </c>
      <c r="O254" t="s">
        <v>185</v>
      </c>
      <c r="P254" t="s">
        <v>179</v>
      </c>
      <c r="Q254" t="s">
        <v>198</v>
      </c>
      <c r="R254" t="s">
        <v>181</v>
      </c>
      <c r="S254" t="s">
        <v>31</v>
      </c>
      <c r="T254" t="s">
        <v>31</v>
      </c>
      <c r="U254" t="s">
        <v>31</v>
      </c>
      <c r="V254" t="s">
        <v>31</v>
      </c>
      <c r="W254" t="s">
        <v>182</v>
      </c>
      <c r="X254" t="s">
        <v>183</v>
      </c>
      <c r="Y254" s="28">
        <v>0.28399999999999997</v>
      </c>
      <c r="Z254" t="str">
        <f>IF(database_public_cloud_VMs[[#This Row],[Vendor]]="AWS","USD","AUD")</f>
        <v>USD</v>
      </c>
      <c r="AA254" s="29">
        <f>IF(database_public_cloud_VMs[[#This Row],[Currency]]="USD",(database_public_cloud_VMs[[#This Row],[Rate]]*param_exchange_rate)/(1+param_discount_aws),database_public_cloud_VMs[[#This Row],[Rate]])</f>
        <v>0.34998837402424737</v>
      </c>
    </row>
    <row r="255" spans="1:27" x14ac:dyDescent="0.45">
      <c r="A255" s="24" t="s">
        <v>477</v>
      </c>
      <c r="B255" t="s">
        <v>12</v>
      </c>
      <c r="C255" s="25" t="s">
        <v>187</v>
      </c>
      <c r="D255" t="s">
        <v>170</v>
      </c>
      <c r="E255" t="s">
        <v>457</v>
      </c>
      <c r="F255" t="s">
        <v>458</v>
      </c>
      <c r="G255" s="26">
        <v>8</v>
      </c>
      <c r="H255" s="26">
        <v>15</v>
      </c>
      <c r="I255" s="26">
        <v>0</v>
      </c>
      <c r="J255" s="27" t="s">
        <v>173</v>
      </c>
      <c r="K255" s="27" t="s">
        <v>311</v>
      </c>
      <c r="L255" s="27" t="s">
        <v>355</v>
      </c>
      <c r="M255" t="s">
        <v>190</v>
      </c>
      <c r="N255" t="s">
        <v>188</v>
      </c>
      <c r="O255" t="s">
        <v>188</v>
      </c>
      <c r="P255" t="s">
        <v>179</v>
      </c>
      <c r="Q255" t="s">
        <v>198</v>
      </c>
      <c r="R255" t="s">
        <v>181</v>
      </c>
      <c r="S255" t="s">
        <v>31</v>
      </c>
      <c r="T255" t="s">
        <v>31</v>
      </c>
      <c r="U255" t="s">
        <v>31</v>
      </c>
      <c r="V255" t="s">
        <v>31</v>
      </c>
      <c r="W255" t="s">
        <v>182</v>
      </c>
      <c r="X255" t="s">
        <v>183</v>
      </c>
      <c r="Y255" s="28">
        <v>0.622</v>
      </c>
      <c r="Z255" t="str">
        <f>IF(database_public_cloud_VMs[[#This Row],[Vendor]]="AWS","USD","AUD")</f>
        <v>USD</v>
      </c>
      <c r="AA255" s="29">
        <f>IF(database_public_cloud_VMs[[#This Row],[Currency]]="USD",(database_public_cloud_VMs[[#This Row],[Rate]]*param_exchange_rate)/(1+param_discount_aws),database_public_cloud_VMs[[#This Row],[Rate]])</f>
        <v>0.76652383325028839</v>
      </c>
    </row>
    <row r="256" spans="1:27" x14ac:dyDescent="0.45">
      <c r="A256" s="24" t="s">
        <v>478</v>
      </c>
      <c r="B256" t="s">
        <v>12</v>
      </c>
      <c r="C256" s="25" t="s">
        <v>456</v>
      </c>
      <c r="D256" t="s">
        <v>170</v>
      </c>
      <c r="E256" t="s">
        <v>457</v>
      </c>
      <c r="F256" t="s">
        <v>458</v>
      </c>
      <c r="G256" s="26">
        <v>8</v>
      </c>
      <c r="H256" s="26">
        <v>15</v>
      </c>
      <c r="I256" s="26">
        <v>0</v>
      </c>
      <c r="J256" s="27" t="s">
        <v>173</v>
      </c>
      <c r="K256" s="27" t="s">
        <v>311</v>
      </c>
      <c r="L256" s="27" t="s">
        <v>355</v>
      </c>
      <c r="M256" t="s">
        <v>176</v>
      </c>
      <c r="N256" t="s">
        <v>177</v>
      </c>
      <c r="O256" t="s">
        <v>178</v>
      </c>
      <c r="P256" t="s">
        <v>179</v>
      </c>
      <c r="Q256" t="s">
        <v>315</v>
      </c>
      <c r="R256" t="s">
        <v>181</v>
      </c>
      <c r="S256" t="s">
        <v>31</v>
      </c>
      <c r="T256" t="s">
        <v>31</v>
      </c>
      <c r="U256" t="s">
        <v>31</v>
      </c>
      <c r="V256" t="s">
        <v>31</v>
      </c>
      <c r="W256" t="s">
        <v>182</v>
      </c>
      <c r="X256" t="s">
        <v>183</v>
      </c>
      <c r="Y256" s="28">
        <v>0.73799999999999999</v>
      </c>
      <c r="Z256" t="str">
        <f>IF(database_public_cloud_VMs[[#This Row],[Vendor]]="AWS","USD","AUD")</f>
        <v>USD</v>
      </c>
      <c r="AA256" s="29">
        <f>IF(database_public_cloud_VMs[[#This Row],[Currency]]="USD",(database_public_cloud_VMs[[#This Row],[Rate]]*param_exchange_rate)/(1+param_discount_aws),database_public_cloud_VMs[[#This Row],[Rate]])</f>
        <v>0.90947683109117805</v>
      </c>
    </row>
    <row r="257" spans="1:27" x14ac:dyDescent="0.45">
      <c r="A257" s="24" t="s">
        <v>479</v>
      </c>
      <c r="B257" t="s">
        <v>12</v>
      </c>
      <c r="C257" s="25" t="s">
        <v>456</v>
      </c>
      <c r="D257" t="s">
        <v>170</v>
      </c>
      <c r="E257" t="s">
        <v>457</v>
      </c>
      <c r="F257" t="s">
        <v>458</v>
      </c>
      <c r="G257" s="26">
        <v>8</v>
      </c>
      <c r="H257" s="26">
        <v>15</v>
      </c>
      <c r="I257" s="26">
        <v>0</v>
      </c>
      <c r="J257" s="27" t="s">
        <v>173</v>
      </c>
      <c r="K257" s="27" t="s">
        <v>311</v>
      </c>
      <c r="L257" s="27" t="s">
        <v>355</v>
      </c>
      <c r="M257" t="s">
        <v>176</v>
      </c>
      <c r="N257" t="s">
        <v>177</v>
      </c>
      <c r="O257" t="s">
        <v>185</v>
      </c>
      <c r="P257" t="s">
        <v>179</v>
      </c>
      <c r="Q257" t="s">
        <v>315</v>
      </c>
      <c r="R257" t="s">
        <v>181</v>
      </c>
      <c r="S257" t="s">
        <v>31</v>
      </c>
      <c r="T257" t="s">
        <v>31</v>
      </c>
      <c r="U257" t="s">
        <v>31</v>
      </c>
      <c r="V257" t="s">
        <v>31</v>
      </c>
      <c r="W257" t="s">
        <v>182</v>
      </c>
      <c r="X257" t="s">
        <v>183</v>
      </c>
      <c r="Y257" s="28">
        <v>0.64400000000000002</v>
      </c>
      <c r="Z257" t="str">
        <f>IF(database_public_cloud_VMs[[#This Row],[Vendor]]="AWS","USD","AUD")</f>
        <v>USD</v>
      </c>
      <c r="AA257" s="29">
        <f>IF(database_public_cloud_VMs[[#This Row],[Currency]]="USD",(database_public_cloud_VMs[[#This Row],[Rate]]*param_exchange_rate)/(1+param_discount_aws),database_public_cloud_VMs[[#This Row],[Rate]])</f>
        <v>0.79363560870287098</v>
      </c>
    </row>
    <row r="258" spans="1:27" x14ac:dyDescent="0.45">
      <c r="A258" s="24" t="s">
        <v>480</v>
      </c>
      <c r="B258" t="s">
        <v>12</v>
      </c>
      <c r="C258" s="25" t="s">
        <v>187</v>
      </c>
      <c r="D258" t="s">
        <v>170</v>
      </c>
      <c r="E258" t="s">
        <v>457</v>
      </c>
      <c r="F258" t="s">
        <v>458</v>
      </c>
      <c r="G258" s="26">
        <v>8</v>
      </c>
      <c r="H258" s="26">
        <v>15</v>
      </c>
      <c r="I258" s="26">
        <v>0</v>
      </c>
      <c r="J258" s="27" t="s">
        <v>173</v>
      </c>
      <c r="K258" s="27" t="s">
        <v>311</v>
      </c>
      <c r="L258" s="27" t="s">
        <v>355</v>
      </c>
      <c r="M258" t="s">
        <v>176</v>
      </c>
      <c r="N258" t="s">
        <v>188</v>
      </c>
      <c r="O258" t="s">
        <v>188</v>
      </c>
      <c r="P258" t="s">
        <v>179</v>
      </c>
      <c r="Q258" t="s">
        <v>315</v>
      </c>
      <c r="R258" t="s">
        <v>181</v>
      </c>
      <c r="S258" t="s">
        <v>31</v>
      </c>
      <c r="T258" t="s">
        <v>31</v>
      </c>
      <c r="U258" t="s">
        <v>31</v>
      </c>
      <c r="V258" t="s">
        <v>31</v>
      </c>
      <c r="W258" t="s">
        <v>182</v>
      </c>
      <c r="X258" t="s">
        <v>183</v>
      </c>
      <c r="Y258" s="28">
        <v>0.94199999999999995</v>
      </c>
      <c r="Z258" t="str">
        <f>IF(database_public_cloud_VMs[[#This Row],[Vendor]]="AWS","USD","AUD")</f>
        <v>USD</v>
      </c>
      <c r="AA258" s="29">
        <f>IF(database_public_cloud_VMs[[#This Row],[Currency]]="USD",(database_public_cloud_VMs[[#This Row],[Rate]]*param_exchange_rate)/(1+param_discount_aws),database_public_cloud_VMs[[#This Row],[Rate]])</f>
        <v>1.1608769307423981</v>
      </c>
    </row>
    <row r="259" spans="1:27" x14ac:dyDescent="0.45">
      <c r="A259" s="24" t="s">
        <v>481</v>
      </c>
      <c r="B259" t="s">
        <v>12</v>
      </c>
      <c r="C259" s="25" t="s">
        <v>456</v>
      </c>
      <c r="D259" t="s">
        <v>170</v>
      </c>
      <c r="E259" t="s">
        <v>457</v>
      </c>
      <c r="F259" t="s">
        <v>458</v>
      </c>
      <c r="G259" s="26">
        <v>8</v>
      </c>
      <c r="H259" s="26">
        <v>15</v>
      </c>
      <c r="I259" s="26">
        <v>0</v>
      </c>
      <c r="J259" s="27" t="s">
        <v>173</v>
      </c>
      <c r="K259" s="27" t="s">
        <v>311</v>
      </c>
      <c r="L259" s="27" t="s">
        <v>355</v>
      </c>
      <c r="M259" t="s">
        <v>176</v>
      </c>
      <c r="N259" t="s">
        <v>177</v>
      </c>
      <c r="O259" t="s">
        <v>178</v>
      </c>
      <c r="P259" t="s">
        <v>179</v>
      </c>
      <c r="Q259" t="s">
        <v>198</v>
      </c>
      <c r="R259" t="s">
        <v>181</v>
      </c>
      <c r="S259" t="s">
        <v>31</v>
      </c>
      <c r="T259" t="s">
        <v>31</v>
      </c>
      <c r="U259" t="s">
        <v>31</v>
      </c>
      <c r="V259" t="s">
        <v>31</v>
      </c>
      <c r="W259" t="s">
        <v>182</v>
      </c>
      <c r="X259" t="s">
        <v>183</v>
      </c>
      <c r="Y259" s="28">
        <v>0.40300000000000002</v>
      </c>
      <c r="Z259" t="str">
        <f>IF(database_public_cloud_VMs[[#This Row],[Vendor]]="AWS","USD","AUD")</f>
        <v>USD</v>
      </c>
      <c r="AA259" s="29">
        <f>IF(database_public_cloud_VMs[[#This Row],[Currency]]="USD",(database_public_cloud_VMs[[#This Row],[Rate]]*param_exchange_rate)/(1+param_discount_aws),database_public_cloud_VMs[[#This Row],[Rate]])</f>
        <v>0.49663843215412579</v>
      </c>
    </row>
    <row r="260" spans="1:27" x14ac:dyDescent="0.45">
      <c r="A260" s="24" t="s">
        <v>482</v>
      </c>
      <c r="B260" t="s">
        <v>12</v>
      </c>
      <c r="C260" s="25" t="s">
        <v>456</v>
      </c>
      <c r="D260" t="s">
        <v>170</v>
      </c>
      <c r="E260" t="s">
        <v>457</v>
      </c>
      <c r="F260" t="s">
        <v>458</v>
      </c>
      <c r="G260" s="26">
        <v>8</v>
      </c>
      <c r="H260" s="26">
        <v>15</v>
      </c>
      <c r="I260" s="26">
        <v>0</v>
      </c>
      <c r="J260" s="27" t="s">
        <v>173</v>
      </c>
      <c r="K260" s="27" t="s">
        <v>311</v>
      </c>
      <c r="L260" s="27" t="s">
        <v>355</v>
      </c>
      <c r="M260" t="s">
        <v>176</v>
      </c>
      <c r="N260" t="s">
        <v>177</v>
      </c>
      <c r="O260" t="s">
        <v>185</v>
      </c>
      <c r="P260" t="s">
        <v>179</v>
      </c>
      <c r="Q260" t="s">
        <v>198</v>
      </c>
      <c r="R260" t="s">
        <v>181</v>
      </c>
      <c r="S260" t="s">
        <v>31</v>
      </c>
      <c r="T260" t="s">
        <v>31</v>
      </c>
      <c r="U260" t="s">
        <v>31</v>
      </c>
      <c r="V260" t="s">
        <v>31</v>
      </c>
      <c r="W260" t="s">
        <v>182</v>
      </c>
      <c r="X260" t="s">
        <v>183</v>
      </c>
      <c r="Y260" s="28">
        <v>0.309</v>
      </c>
      <c r="Z260" t="str">
        <f>IF(database_public_cloud_VMs[[#This Row],[Vendor]]="AWS","USD","AUD")</f>
        <v>USD</v>
      </c>
      <c r="AA260" s="29">
        <f>IF(database_public_cloud_VMs[[#This Row],[Currency]]="USD",(database_public_cloud_VMs[[#This Row],[Rate]]*param_exchange_rate)/(1+param_discount_aws),database_public_cloud_VMs[[#This Row],[Rate]])</f>
        <v>0.38079720976581849</v>
      </c>
    </row>
    <row r="261" spans="1:27" x14ac:dyDescent="0.45">
      <c r="A261" s="24" t="s">
        <v>483</v>
      </c>
      <c r="B261" t="s">
        <v>12</v>
      </c>
      <c r="C261" s="25" t="s">
        <v>187</v>
      </c>
      <c r="D261" t="s">
        <v>170</v>
      </c>
      <c r="E261" t="s">
        <v>457</v>
      </c>
      <c r="F261" t="s">
        <v>458</v>
      </c>
      <c r="G261" s="26">
        <v>8</v>
      </c>
      <c r="H261" s="26">
        <v>15</v>
      </c>
      <c r="I261" s="26">
        <v>0</v>
      </c>
      <c r="J261" s="27" t="s">
        <v>173</v>
      </c>
      <c r="K261" s="27" t="s">
        <v>311</v>
      </c>
      <c r="L261" s="27" t="s">
        <v>355</v>
      </c>
      <c r="M261" t="s">
        <v>176</v>
      </c>
      <c r="N261" t="s">
        <v>188</v>
      </c>
      <c r="O261" t="s">
        <v>188</v>
      </c>
      <c r="P261" t="s">
        <v>179</v>
      </c>
      <c r="Q261" t="s">
        <v>198</v>
      </c>
      <c r="R261" t="s">
        <v>181</v>
      </c>
      <c r="S261" t="s">
        <v>31</v>
      </c>
      <c r="T261" t="s">
        <v>31</v>
      </c>
      <c r="U261" t="s">
        <v>31</v>
      </c>
      <c r="V261" t="s">
        <v>31</v>
      </c>
      <c r="W261" t="s">
        <v>182</v>
      </c>
      <c r="X261" t="s">
        <v>183</v>
      </c>
      <c r="Y261" s="28">
        <v>0.67400000000000004</v>
      </c>
      <c r="Z261" t="str">
        <f>IF(database_public_cloud_VMs[[#This Row],[Vendor]]="AWS","USD","AUD")</f>
        <v>USD</v>
      </c>
      <c r="AA261" s="29">
        <f>IF(database_public_cloud_VMs[[#This Row],[Currency]]="USD",(database_public_cloud_VMs[[#This Row],[Rate]]*param_exchange_rate)/(1+param_discount_aws),database_public_cloud_VMs[[#This Row],[Rate]])</f>
        <v>0.83060621159275627</v>
      </c>
    </row>
    <row r="262" spans="1:27" x14ac:dyDescent="0.45">
      <c r="A262" s="24" t="s">
        <v>484</v>
      </c>
      <c r="B262" t="s">
        <v>12</v>
      </c>
      <c r="C262" s="25" t="s">
        <v>456</v>
      </c>
      <c r="D262" t="s">
        <v>170</v>
      </c>
      <c r="E262" t="s">
        <v>457</v>
      </c>
      <c r="F262" t="s">
        <v>485</v>
      </c>
      <c r="G262" s="26">
        <v>16</v>
      </c>
      <c r="H262" s="26">
        <v>30</v>
      </c>
      <c r="I262" s="26">
        <v>0</v>
      </c>
      <c r="J262" s="27" t="s">
        <v>173</v>
      </c>
      <c r="K262" s="27" t="s">
        <v>311</v>
      </c>
      <c r="L262" s="27" t="s">
        <v>376</v>
      </c>
      <c r="M262" t="s">
        <v>176</v>
      </c>
      <c r="N262" t="s">
        <v>177</v>
      </c>
      <c r="O262" t="s">
        <v>178</v>
      </c>
      <c r="P262" t="s">
        <v>179</v>
      </c>
      <c r="Q262" t="s">
        <v>191</v>
      </c>
      <c r="R262" t="s">
        <v>181</v>
      </c>
      <c r="S262" t="s">
        <v>31</v>
      </c>
      <c r="T262" t="s">
        <v>31</v>
      </c>
      <c r="U262" t="s">
        <v>31</v>
      </c>
      <c r="V262" t="s">
        <v>31</v>
      </c>
      <c r="W262" t="s">
        <v>182</v>
      </c>
      <c r="X262" t="s">
        <v>183</v>
      </c>
      <c r="Y262" s="28">
        <v>0.86899999999999999</v>
      </c>
      <c r="Z262" t="str">
        <f>IF(database_public_cloud_VMs[[#This Row],[Vendor]]="AWS","USD","AUD")</f>
        <v>USD</v>
      </c>
      <c r="AA262" s="29">
        <f>IF(database_public_cloud_VMs[[#This Row],[Currency]]="USD",(database_public_cloud_VMs[[#This Row],[Rate]]*param_exchange_rate)/(1+param_discount_aws),database_public_cloud_VMs[[#This Row],[Rate]])</f>
        <v>1.0709151303770106</v>
      </c>
    </row>
    <row r="263" spans="1:27" x14ac:dyDescent="0.45">
      <c r="A263" s="24" t="s">
        <v>486</v>
      </c>
      <c r="B263" t="s">
        <v>12</v>
      </c>
      <c r="C263" s="25" t="s">
        <v>456</v>
      </c>
      <c r="D263" t="s">
        <v>170</v>
      </c>
      <c r="E263" t="s">
        <v>457</v>
      </c>
      <c r="F263" t="s">
        <v>485</v>
      </c>
      <c r="G263" s="26">
        <v>16</v>
      </c>
      <c r="H263" s="26">
        <v>30</v>
      </c>
      <c r="I263" s="26">
        <v>0</v>
      </c>
      <c r="J263" s="27" t="s">
        <v>173</v>
      </c>
      <c r="K263" s="27" t="s">
        <v>311</v>
      </c>
      <c r="L263" s="27" t="s">
        <v>376</v>
      </c>
      <c r="M263" t="s">
        <v>176</v>
      </c>
      <c r="N263" t="s">
        <v>177</v>
      </c>
      <c r="O263" t="s">
        <v>185</v>
      </c>
      <c r="P263" t="s">
        <v>179</v>
      </c>
      <c r="Q263" t="s">
        <v>191</v>
      </c>
      <c r="R263" t="s">
        <v>181</v>
      </c>
      <c r="S263" t="s">
        <v>31</v>
      </c>
      <c r="T263" t="s">
        <v>31</v>
      </c>
      <c r="U263" t="s">
        <v>31</v>
      </c>
      <c r="V263" t="s">
        <v>31</v>
      </c>
      <c r="W263" t="s">
        <v>182</v>
      </c>
      <c r="X263" t="s">
        <v>183</v>
      </c>
      <c r="Y263" s="28">
        <v>0.68100000000000005</v>
      </c>
      <c r="Z263" t="str">
        <f>IF(database_public_cloud_VMs[[#This Row],[Vendor]]="AWS","USD","AUD")</f>
        <v>USD</v>
      </c>
      <c r="AA263" s="29">
        <f>IF(database_public_cloud_VMs[[#This Row],[Currency]]="USD",(database_public_cloud_VMs[[#This Row],[Rate]]*param_exchange_rate)/(1+param_discount_aws),database_public_cloud_VMs[[#This Row],[Rate]])</f>
        <v>0.83923268560039621</v>
      </c>
    </row>
    <row r="264" spans="1:27" x14ac:dyDescent="0.45">
      <c r="A264" s="24" t="s">
        <v>487</v>
      </c>
      <c r="B264" t="s">
        <v>12</v>
      </c>
      <c r="C264" s="25" t="s">
        <v>187</v>
      </c>
      <c r="D264" t="s">
        <v>170</v>
      </c>
      <c r="E264" t="s">
        <v>457</v>
      </c>
      <c r="F264" t="s">
        <v>485</v>
      </c>
      <c r="G264" s="26">
        <v>16</v>
      </c>
      <c r="H264" s="26">
        <v>30</v>
      </c>
      <c r="I264" s="26">
        <v>0</v>
      </c>
      <c r="J264" s="27" t="s">
        <v>173</v>
      </c>
      <c r="K264" s="27" t="s">
        <v>311</v>
      </c>
      <c r="L264" s="27" t="s">
        <v>376</v>
      </c>
      <c r="M264" t="s">
        <v>176</v>
      </c>
      <c r="N264" t="s">
        <v>188</v>
      </c>
      <c r="O264" t="s">
        <v>188</v>
      </c>
      <c r="P264" t="s">
        <v>179</v>
      </c>
      <c r="Q264" t="s">
        <v>191</v>
      </c>
      <c r="R264" t="s">
        <v>181</v>
      </c>
      <c r="S264" t="s">
        <v>31</v>
      </c>
      <c r="T264" t="s">
        <v>31</v>
      </c>
      <c r="U264" t="s">
        <v>31</v>
      </c>
      <c r="V264" t="s">
        <v>31</v>
      </c>
      <c r="W264" t="s">
        <v>182</v>
      </c>
      <c r="X264" t="s">
        <v>183</v>
      </c>
      <c r="Y264" s="28">
        <v>1.276</v>
      </c>
      <c r="Z264" t="str">
        <f>IF(database_public_cloud_VMs[[#This Row],[Vendor]]="AWS","USD","AUD")</f>
        <v>USD</v>
      </c>
      <c r="AA264" s="29">
        <f>IF(database_public_cloud_VMs[[#This Row],[Currency]]="USD",(database_public_cloud_VMs[[#This Row],[Rate]]*param_exchange_rate)/(1+param_discount_aws),database_public_cloud_VMs[[#This Row],[Rate]])</f>
        <v>1.5724829762497878</v>
      </c>
    </row>
    <row r="265" spans="1:27" x14ac:dyDescent="0.45">
      <c r="A265" s="24" t="s">
        <v>488</v>
      </c>
      <c r="B265" t="s">
        <v>12</v>
      </c>
      <c r="C265" s="25" t="s">
        <v>456</v>
      </c>
      <c r="D265" t="s">
        <v>170</v>
      </c>
      <c r="E265" t="s">
        <v>457</v>
      </c>
      <c r="F265" t="s">
        <v>485</v>
      </c>
      <c r="G265" s="26">
        <v>16</v>
      </c>
      <c r="H265" s="26">
        <v>30</v>
      </c>
      <c r="I265" s="26">
        <v>0</v>
      </c>
      <c r="J265" s="27" t="s">
        <v>173</v>
      </c>
      <c r="K265" s="27" t="s">
        <v>311</v>
      </c>
      <c r="L265" s="27" t="s">
        <v>376</v>
      </c>
      <c r="M265" t="s">
        <v>176</v>
      </c>
      <c r="N265" t="s">
        <v>177</v>
      </c>
      <c r="O265" t="s">
        <v>178</v>
      </c>
      <c r="P265" t="s">
        <v>179</v>
      </c>
      <c r="Q265" t="s">
        <v>315</v>
      </c>
      <c r="R265" t="s">
        <v>181</v>
      </c>
      <c r="S265" t="s">
        <v>31</v>
      </c>
      <c r="T265" t="s">
        <v>31</v>
      </c>
      <c r="U265" t="s">
        <v>31</v>
      </c>
      <c r="V265" t="s">
        <v>31</v>
      </c>
      <c r="W265" t="s">
        <v>182</v>
      </c>
      <c r="X265" t="s">
        <v>183</v>
      </c>
      <c r="Y265" s="28">
        <v>1.4750000000000001</v>
      </c>
      <c r="Z265" t="str">
        <f>IF(database_public_cloud_VMs[[#This Row],[Vendor]]="AWS","USD","AUD")</f>
        <v>USD</v>
      </c>
      <c r="AA265" s="29">
        <f>IF(database_public_cloud_VMs[[#This Row],[Currency]]="USD",(database_public_cloud_VMs[[#This Row],[Rate]]*param_exchange_rate)/(1+param_discount_aws),database_public_cloud_VMs[[#This Row],[Rate]])</f>
        <v>1.8177213087526936</v>
      </c>
    </row>
    <row r="266" spans="1:27" x14ac:dyDescent="0.45">
      <c r="A266" s="24" t="s">
        <v>489</v>
      </c>
      <c r="B266" t="s">
        <v>12</v>
      </c>
      <c r="C266" s="25" t="s">
        <v>456</v>
      </c>
      <c r="D266" t="s">
        <v>170</v>
      </c>
      <c r="E266" t="s">
        <v>457</v>
      </c>
      <c r="F266" t="s">
        <v>485</v>
      </c>
      <c r="G266" s="26">
        <v>16</v>
      </c>
      <c r="H266" s="26">
        <v>30</v>
      </c>
      <c r="I266" s="26">
        <v>0</v>
      </c>
      <c r="J266" s="27" t="s">
        <v>173</v>
      </c>
      <c r="K266" s="27" t="s">
        <v>311</v>
      </c>
      <c r="L266" s="27" t="s">
        <v>376</v>
      </c>
      <c r="M266" t="s">
        <v>176</v>
      </c>
      <c r="N266" t="s">
        <v>177</v>
      </c>
      <c r="O266" t="s">
        <v>185</v>
      </c>
      <c r="P266" t="s">
        <v>179</v>
      </c>
      <c r="Q266" t="s">
        <v>315</v>
      </c>
      <c r="R266" t="s">
        <v>181</v>
      </c>
      <c r="S266" t="s">
        <v>31</v>
      </c>
      <c r="T266" t="s">
        <v>31</v>
      </c>
      <c r="U266" t="s">
        <v>31</v>
      </c>
      <c r="V266" t="s">
        <v>31</v>
      </c>
      <c r="W266" t="s">
        <v>182</v>
      </c>
      <c r="X266" t="s">
        <v>183</v>
      </c>
      <c r="Y266" s="28">
        <v>1.2869999999999999</v>
      </c>
      <c r="Z266" t="str">
        <f>IF(database_public_cloud_VMs[[#This Row],[Vendor]]="AWS","USD","AUD")</f>
        <v>USD</v>
      </c>
      <c r="AA266" s="29">
        <f>IF(database_public_cloud_VMs[[#This Row],[Currency]]="USD",(database_public_cloud_VMs[[#This Row],[Rate]]*param_exchange_rate)/(1+param_discount_aws),database_public_cloud_VMs[[#This Row],[Rate]])</f>
        <v>1.586038863976079</v>
      </c>
    </row>
    <row r="267" spans="1:27" x14ac:dyDescent="0.45">
      <c r="A267" s="24" t="s">
        <v>490</v>
      </c>
      <c r="B267" t="s">
        <v>12</v>
      </c>
      <c r="C267" s="25" t="s">
        <v>187</v>
      </c>
      <c r="D267" t="s">
        <v>170</v>
      </c>
      <c r="E267" t="s">
        <v>457</v>
      </c>
      <c r="F267" t="s">
        <v>485</v>
      </c>
      <c r="G267" s="26">
        <v>16</v>
      </c>
      <c r="H267" s="26">
        <v>30</v>
      </c>
      <c r="I267" s="26">
        <v>0</v>
      </c>
      <c r="J267" s="27" t="s">
        <v>173</v>
      </c>
      <c r="K267" s="27" t="s">
        <v>311</v>
      </c>
      <c r="L267" s="27" t="s">
        <v>376</v>
      </c>
      <c r="M267" t="s">
        <v>176</v>
      </c>
      <c r="N267" t="s">
        <v>188</v>
      </c>
      <c r="O267" t="s">
        <v>188</v>
      </c>
      <c r="P267" t="s">
        <v>179</v>
      </c>
      <c r="Q267" t="s">
        <v>315</v>
      </c>
      <c r="R267" t="s">
        <v>181</v>
      </c>
      <c r="S267" t="s">
        <v>31</v>
      </c>
      <c r="T267" t="s">
        <v>31</v>
      </c>
      <c r="U267" t="s">
        <v>31</v>
      </c>
      <c r="V267" t="s">
        <v>31</v>
      </c>
      <c r="W267" t="s">
        <v>182</v>
      </c>
      <c r="X267" t="s">
        <v>183</v>
      </c>
      <c r="Y267" s="28">
        <v>1.8819999999999999</v>
      </c>
      <c r="Z267" t="str">
        <f>IF(database_public_cloud_VMs[[#This Row],[Vendor]]="AWS","USD","AUD")</f>
        <v>USD</v>
      </c>
      <c r="AA267" s="29">
        <f>IF(database_public_cloud_VMs[[#This Row],[Currency]]="USD",(database_public_cloud_VMs[[#This Row],[Rate]]*param_exchange_rate)/(1+param_discount_aws),database_public_cloud_VMs[[#This Row],[Rate]])</f>
        <v>2.3192891546254706</v>
      </c>
    </row>
    <row r="268" spans="1:27" x14ac:dyDescent="0.45">
      <c r="A268" s="24" t="s">
        <v>491</v>
      </c>
      <c r="B268" t="s">
        <v>12</v>
      </c>
      <c r="C268" s="25" t="s">
        <v>456</v>
      </c>
      <c r="D268" t="s">
        <v>170</v>
      </c>
      <c r="E268" t="s">
        <v>457</v>
      </c>
      <c r="F268" t="s">
        <v>485</v>
      </c>
      <c r="G268" s="26">
        <v>16</v>
      </c>
      <c r="H268" s="26">
        <v>30</v>
      </c>
      <c r="I268" s="26">
        <v>0</v>
      </c>
      <c r="J268" s="27" t="s">
        <v>173</v>
      </c>
      <c r="K268" s="27" t="s">
        <v>311</v>
      </c>
      <c r="L268" s="27" t="s">
        <v>376</v>
      </c>
      <c r="M268" t="s">
        <v>176</v>
      </c>
      <c r="N268" t="s">
        <v>177</v>
      </c>
      <c r="O268" t="s">
        <v>178</v>
      </c>
      <c r="P268" t="s">
        <v>179</v>
      </c>
      <c r="Q268" t="s">
        <v>180</v>
      </c>
      <c r="R268" t="s">
        <v>181</v>
      </c>
      <c r="S268" t="s">
        <v>31</v>
      </c>
      <c r="T268" t="s">
        <v>31</v>
      </c>
      <c r="U268" t="s">
        <v>31</v>
      </c>
      <c r="V268" t="s">
        <v>31</v>
      </c>
      <c r="W268" t="s">
        <v>182</v>
      </c>
      <c r="X268" t="s">
        <v>183</v>
      </c>
      <c r="Y268" s="28">
        <v>0.73899999999999999</v>
      </c>
      <c r="Z268" t="str">
        <f>IF(database_public_cloud_VMs[[#This Row],[Vendor]]="AWS","USD","AUD")</f>
        <v>USD</v>
      </c>
      <c r="AA268" s="29">
        <f>IF(database_public_cloud_VMs[[#This Row],[Currency]]="USD",(database_public_cloud_VMs[[#This Row],[Rate]]*param_exchange_rate)/(1+param_discount_aws),database_public_cloud_VMs[[#This Row],[Rate]])</f>
        <v>0.91070918452084104</v>
      </c>
    </row>
    <row r="269" spans="1:27" x14ac:dyDescent="0.45">
      <c r="A269" s="24" t="s">
        <v>492</v>
      </c>
      <c r="B269" t="s">
        <v>12</v>
      </c>
      <c r="C269" s="25" t="s">
        <v>456</v>
      </c>
      <c r="D269" t="s">
        <v>170</v>
      </c>
      <c r="E269" t="s">
        <v>457</v>
      </c>
      <c r="F269" t="s">
        <v>485</v>
      </c>
      <c r="G269" s="26">
        <v>16</v>
      </c>
      <c r="H269" s="26">
        <v>30</v>
      </c>
      <c r="I269" s="26">
        <v>0</v>
      </c>
      <c r="J269" s="27" t="s">
        <v>173</v>
      </c>
      <c r="K269" s="27" t="s">
        <v>311</v>
      </c>
      <c r="L269" s="27" t="s">
        <v>376</v>
      </c>
      <c r="M269" t="s">
        <v>176</v>
      </c>
      <c r="N269" t="s">
        <v>177</v>
      </c>
      <c r="O269" t="s">
        <v>185</v>
      </c>
      <c r="P269" t="s">
        <v>179</v>
      </c>
      <c r="Q269" t="s">
        <v>180</v>
      </c>
      <c r="R269" t="s">
        <v>181</v>
      </c>
      <c r="S269" t="s">
        <v>31</v>
      </c>
      <c r="T269" t="s">
        <v>31</v>
      </c>
      <c r="U269" t="s">
        <v>31</v>
      </c>
      <c r="V269" t="s">
        <v>31</v>
      </c>
      <c r="W269" t="s">
        <v>182</v>
      </c>
      <c r="X269" t="s">
        <v>183</v>
      </c>
      <c r="Y269" s="28">
        <v>0.55100000000000005</v>
      </c>
      <c r="Z269" t="str">
        <f>IF(database_public_cloud_VMs[[#This Row],[Vendor]]="AWS","USD","AUD")</f>
        <v>USD</v>
      </c>
      <c r="AA269" s="29">
        <f>IF(database_public_cloud_VMs[[#This Row],[Currency]]="USD",(database_public_cloud_VMs[[#This Row],[Rate]]*param_exchange_rate)/(1+param_discount_aws),database_public_cloud_VMs[[#This Row],[Rate]])</f>
        <v>0.67902673974422667</v>
      </c>
    </row>
    <row r="270" spans="1:27" x14ac:dyDescent="0.45">
      <c r="A270" s="24" t="s">
        <v>493</v>
      </c>
      <c r="B270" t="s">
        <v>12</v>
      </c>
      <c r="C270" s="25" t="s">
        <v>187</v>
      </c>
      <c r="D270" t="s">
        <v>170</v>
      </c>
      <c r="E270" t="s">
        <v>457</v>
      </c>
      <c r="F270" t="s">
        <v>485</v>
      </c>
      <c r="G270" s="26">
        <v>16</v>
      </c>
      <c r="H270" s="26">
        <v>30</v>
      </c>
      <c r="I270" s="26">
        <v>0</v>
      </c>
      <c r="J270" s="27" t="s">
        <v>173</v>
      </c>
      <c r="K270" s="27" t="s">
        <v>311</v>
      </c>
      <c r="L270" s="27" t="s">
        <v>376</v>
      </c>
      <c r="M270" t="s">
        <v>176</v>
      </c>
      <c r="N270" t="s">
        <v>188</v>
      </c>
      <c r="O270" t="s">
        <v>188</v>
      </c>
      <c r="P270" t="s">
        <v>179</v>
      </c>
      <c r="Q270" t="s">
        <v>180</v>
      </c>
      <c r="R270" t="s">
        <v>181</v>
      </c>
      <c r="S270" t="s">
        <v>31</v>
      </c>
      <c r="T270" t="s">
        <v>31</v>
      </c>
      <c r="U270" t="s">
        <v>31</v>
      </c>
      <c r="V270" t="s">
        <v>31</v>
      </c>
      <c r="W270" t="s">
        <v>182</v>
      </c>
      <c r="X270" t="s">
        <v>183</v>
      </c>
      <c r="Y270" s="28">
        <v>1.1459999999999999</v>
      </c>
      <c r="Z270" t="str">
        <f>IF(database_public_cloud_VMs[[#This Row],[Vendor]]="AWS","USD","AUD")</f>
        <v>USD</v>
      </c>
      <c r="AA270" s="29">
        <f>IF(database_public_cloud_VMs[[#This Row],[Currency]]="USD",(database_public_cloud_VMs[[#This Row],[Rate]]*param_exchange_rate)/(1+param_discount_aws),database_public_cloud_VMs[[#This Row],[Rate]])</f>
        <v>1.4122770303936181</v>
      </c>
    </row>
    <row r="271" spans="1:27" x14ac:dyDescent="0.45">
      <c r="A271" s="24" t="s">
        <v>494</v>
      </c>
      <c r="B271" t="s">
        <v>12</v>
      </c>
      <c r="C271" s="25" t="s">
        <v>187</v>
      </c>
      <c r="D271" t="s">
        <v>170</v>
      </c>
      <c r="E271" t="s">
        <v>457</v>
      </c>
      <c r="F271" t="s">
        <v>485</v>
      </c>
      <c r="G271" s="26">
        <v>16</v>
      </c>
      <c r="H271" s="26">
        <v>30</v>
      </c>
      <c r="I271" s="26">
        <v>0</v>
      </c>
      <c r="J271" s="27" t="s">
        <v>173</v>
      </c>
      <c r="K271" s="27" t="s">
        <v>311</v>
      </c>
      <c r="L271" s="27" t="s">
        <v>376</v>
      </c>
      <c r="M271" t="s">
        <v>176</v>
      </c>
      <c r="N271" t="s">
        <v>188</v>
      </c>
      <c r="O271" t="s">
        <v>188</v>
      </c>
      <c r="P271" t="s">
        <v>179</v>
      </c>
      <c r="Q271" t="s">
        <v>315</v>
      </c>
      <c r="R271" t="s">
        <v>316</v>
      </c>
      <c r="S271" t="s">
        <v>31</v>
      </c>
      <c r="T271" t="s">
        <v>31</v>
      </c>
      <c r="U271" t="s">
        <v>31</v>
      </c>
      <c r="V271" t="s">
        <v>31</v>
      </c>
      <c r="W271" t="s">
        <v>182</v>
      </c>
      <c r="X271" t="s">
        <v>183</v>
      </c>
      <c r="Y271" s="28">
        <v>1.1459999999999999</v>
      </c>
      <c r="Z271" t="str">
        <f>IF(database_public_cloud_VMs[[#This Row],[Vendor]]="AWS","USD","AUD")</f>
        <v>USD</v>
      </c>
      <c r="AA271" s="29">
        <f>IF(database_public_cloud_VMs[[#This Row],[Currency]]="USD",(database_public_cloud_VMs[[#This Row],[Rate]]*param_exchange_rate)/(1+param_discount_aws),database_public_cloud_VMs[[#This Row],[Rate]])</f>
        <v>1.4122770303936181</v>
      </c>
    </row>
    <row r="272" spans="1:27" x14ac:dyDescent="0.45">
      <c r="A272" s="24" t="s">
        <v>495</v>
      </c>
      <c r="B272" t="s">
        <v>12</v>
      </c>
      <c r="C272" s="25" t="s">
        <v>456</v>
      </c>
      <c r="D272" t="s">
        <v>170</v>
      </c>
      <c r="E272" t="s">
        <v>457</v>
      </c>
      <c r="F272" t="s">
        <v>485</v>
      </c>
      <c r="G272" s="26">
        <v>16</v>
      </c>
      <c r="H272" s="26">
        <v>30</v>
      </c>
      <c r="I272" s="26">
        <v>0</v>
      </c>
      <c r="J272" s="27" t="s">
        <v>173</v>
      </c>
      <c r="K272" s="27" t="s">
        <v>311</v>
      </c>
      <c r="L272" s="27" t="s">
        <v>376</v>
      </c>
      <c r="M272" t="s">
        <v>190</v>
      </c>
      <c r="N272" t="s">
        <v>177</v>
      </c>
      <c r="O272" t="s">
        <v>178</v>
      </c>
      <c r="P272" t="s">
        <v>179</v>
      </c>
      <c r="Q272" t="s">
        <v>180</v>
      </c>
      <c r="R272" t="s">
        <v>181</v>
      </c>
      <c r="S272" t="s">
        <v>31</v>
      </c>
      <c r="T272" t="s">
        <v>31</v>
      </c>
      <c r="U272" t="s">
        <v>31</v>
      </c>
      <c r="V272" t="s">
        <v>31</v>
      </c>
      <c r="W272" t="s">
        <v>182</v>
      </c>
      <c r="X272" t="s">
        <v>183</v>
      </c>
      <c r="Y272" s="28">
        <v>0.67200000000000004</v>
      </c>
      <c r="Z272" t="str">
        <f>IF(database_public_cloud_VMs[[#This Row],[Vendor]]="AWS","USD","AUD")</f>
        <v>USD</v>
      </c>
      <c r="AA272" s="29">
        <f>IF(database_public_cloud_VMs[[#This Row],[Currency]]="USD",(database_public_cloud_VMs[[#This Row],[Rate]]*param_exchange_rate)/(1+param_discount_aws),database_public_cloud_VMs[[#This Row],[Rate]])</f>
        <v>0.82814150473343062</v>
      </c>
    </row>
    <row r="273" spans="1:27" x14ac:dyDescent="0.45">
      <c r="A273" s="24" t="s">
        <v>496</v>
      </c>
      <c r="B273" t="s">
        <v>12</v>
      </c>
      <c r="C273" s="25" t="s">
        <v>456</v>
      </c>
      <c r="D273" t="s">
        <v>170</v>
      </c>
      <c r="E273" t="s">
        <v>457</v>
      </c>
      <c r="F273" t="s">
        <v>485</v>
      </c>
      <c r="G273" s="26">
        <v>16</v>
      </c>
      <c r="H273" s="26">
        <v>30</v>
      </c>
      <c r="I273" s="26">
        <v>0</v>
      </c>
      <c r="J273" s="27" t="s">
        <v>173</v>
      </c>
      <c r="K273" s="27" t="s">
        <v>311</v>
      </c>
      <c r="L273" s="27" t="s">
        <v>376</v>
      </c>
      <c r="M273" t="s">
        <v>190</v>
      </c>
      <c r="N273" t="s">
        <v>177</v>
      </c>
      <c r="O273" t="s">
        <v>185</v>
      </c>
      <c r="P273" t="s">
        <v>179</v>
      </c>
      <c r="Q273" t="s">
        <v>180</v>
      </c>
      <c r="R273" t="s">
        <v>181</v>
      </c>
      <c r="S273" t="s">
        <v>31</v>
      </c>
      <c r="T273" t="s">
        <v>31</v>
      </c>
      <c r="U273" t="s">
        <v>31</v>
      </c>
      <c r="V273" t="s">
        <v>31</v>
      </c>
      <c r="W273" t="s">
        <v>182</v>
      </c>
      <c r="X273" t="s">
        <v>183</v>
      </c>
      <c r="Y273" s="28">
        <v>0.501</v>
      </c>
      <c r="Z273" t="str">
        <f>IF(database_public_cloud_VMs[[#This Row],[Vendor]]="AWS","USD","AUD")</f>
        <v>USD</v>
      </c>
      <c r="AA273" s="29">
        <f>IF(database_public_cloud_VMs[[#This Row],[Currency]]="USD",(database_public_cloud_VMs[[#This Row],[Rate]]*param_exchange_rate)/(1+param_discount_aws),database_public_cloud_VMs[[#This Row],[Rate]])</f>
        <v>0.61740906826108444</v>
      </c>
    </row>
    <row r="274" spans="1:27" x14ac:dyDescent="0.45">
      <c r="A274" s="24" t="s">
        <v>497</v>
      </c>
      <c r="B274" t="s">
        <v>12</v>
      </c>
      <c r="C274" s="25" t="s">
        <v>187</v>
      </c>
      <c r="D274" t="s">
        <v>170</v>
      </c>
      <c r="E274" t="s">
        <v>457</v>
      </c>
      <c r="F274" t="s">
        <v>485</v>
      </c>
      <c r="G274" s="26">
        <v>16</v>
      </c>
      <c r="H274" s="26">
        <v>30</v>
      </c>
      <c r="I274" s="26">
        <v>0</v>
      </c>
      <c r="J274" s="27" t="s">
        <v>173</v>
      </c>
      <c r="K274" s="27" t="s">
        <v>311</v>
      </c>
      <c r="L274" s="27" t="s">
        <v>376</v>
      </c>
      <c r="M274" t="s">
        <v>190</v>
      </c>
      <c r="N274" t="s">
        <v>188</v>
      </c>
      <c r="O274" t="s">
        <v>188</v>
      </c>
      <c r="P274" t="s">
        <v>179</v>
      </c>
      <c r="Q274" t="s">
        <v>180</v>
      </c>
      <c r="R274" t="s">
        <v>181</v>
      </c>
      <c r="S274" t="s">
        <v>31</v>
      </c>
      <c r="T274" t="s">
        <v>31</v>
      </c>
      <c r="U274" t="s">
        <v>31</v>
      </c>
      <c r="V274" t="s">
        <v>31</v>
      </c>
      <c r="W274" t="s">
        <v>182</v>
      </c>
      <c r="X274" t="s">
        <v>183</v>
      </c>
      <c r="Y274" s="28">
        <v>1.042</v>
      </c>
      <c r="Z274" t="str">
        <f>IF(database_public_cloud_VMs[[#This Row],[Vendor]]="AWS","USD","AUD")</f>
        <v>USD</v>
      </c>
      <c r="AA274" s="29">
        <f>IF(database_public_cloud_VMs[[#This Row],[Currency]]="USD",(database_public_cloud_VMs[[#This Row],[Rate]]*param_exchange_rate)/(1+param_discount_aws),database_public_cloud_VMs[[#This Row],[Rate]])</f>
        <v>1.2841122737086825</v>
      </c>
    </row>
    <row r="275" spans="1:27" x14ac:dyDescent="0.45">
      <c r="A275" s="24" t="s">
        <v>498</v>
      </c>
      <c r="B275" t="s">
        <v>12</v>
      </c>
      <c r="C275" s="25" t="s">
        <v>456</v>
      </c>
      <c r="D275" t="s">
        <v>170</v>
      </c>
      <c r="E275" t="s">
        <v>457</v>
      </c>
      <c r="F275" t="s">
        <v>485</v>
      </c>
      <c r="G275" s="26">
        <v>16</v>
      </c>
      <c r="H275" s="26">
        <v>30</v>
      </c>
      <c r="I275" s="26">
        <v>0</v>
      </c>
      <c r="J275" s="27" t="s">
        <v>173</v>
      </c>
      <c r="K275" s="27" t="s">
        <v>311</v>
      </c>
      <c r="L275" s="27" t="s">
        <v>376</v>
      </c>
      <c r="M275" t="s">
        <v>176</v>
      </c>
      <c r="N275" t="s">
        <v>177</v>
      </c>
      <c r="O275" t="s">
        <v>178</v>
      </c>
      <c r="P275" t="s">
        <v>179</v>
      </c>
      <c r="Q275" t="s">
        <v>198</v>
      </c>
      <c r="R275" t="s">
        <v>181</v>
      </c>
      <c r="S275" t="s">
        <v>31</v>
      </c>
      <c r="T275" t="s">
        <v>31</v>
      </c>
      <c r="U275" t="s">
        <v>31</v>
      </c>
      <c r="V275" t="s">
        <v>31</v>
      </c>
      <c r="W275" t="s">
        <v>182</v>
      </c>
      <c r="X275" t="s">
        <v>183</v>
      </c>
      <c r="Y275" s="28">
        <v>0.77200000000000002</v>
      </c>
      <c r="Z275" t="str">
        <f>IF(database_public_cloud_VMs[[#This Row],[Vendor]]="AWS","USD","AUD")</f>
        <v>USD</v>
      </c>
      <c r="AA275" s="29">
        <f>IF(database_public_cloud_VMs[[#This Row],[Currency]]="USD",(database_public_cloud_VMs[[#This Row],[Rate]]*param_exchange_rate)/(1+param_discount_aws),database_public_cloud_VMs[[#This Row],[Rate]])</f>
        <v>0.95137684769971498</v>
      </c>
    </row>
    <row r="276" spans="1:27" x14ac:dyDescent="0.45">
      <c r="A276" s="24" t="s">
        <v>499</v>
      </c>
      <c r="B276" t="s">
        <v>12</v>
      </c>
      <c r="C276" s="25" t="s">
        <v>456</v>
      </c>
      <c r="D276" t="s">
        <v>170</v>
      </c>
      <c r="E276" t="s">
        <v>457</v>
      </c>
      <c r="F276" t="s">
        <v>485</v>
      </c>
      <c r="G276" s="26">
        <v>16</v>
      </c>
      <c r="H276" s="26">
        <v>30</v>
      </c>
      <c r="I276" s="26">
        <v>0</v>
      </c>
      <c r="J276" s="27" t="s">
        <v>173</v>
      </c>
      <c r="K276" s="27" t="s">
        <v>311</v>
      </c>
      <c r="L276" s="27" t="s">
        <v>376</v>
      </c>
      <c r="M276" t="s">
        <v>176</v>
      </c>
      <c r="N276" t="s">
        <v>177</v>
      </c>
      <c r="O276" t="s">
        <v>185</v>
      </c>
      <c r="P276" t="s">
        <v>179</v>
      </c>
      <c r="Q276" t="s">
        <v>198</v>
      </c>
      <c r="R276" t="s">
        <v>181</v>
      </c>
      <c r="S276" t="s">
        <v>31</v>
      </c>
      <c r="T276" t="s">
        <v>31</v>
      </c>
      <c r="U276" t="s">
        <v>31</v>
      </c>
      <c r="V276" t="s">
        <v>31</v>
      </c>
      <c r="W276" t="s">
        <v>182</v>
      </c>
      <c r="X276" t="s">
        <v>183</v>
      </c>
      <c r="Y276" s="28">
        <v>0.58399999999999996</v>
      </c>
      <c r="Z276" t="str">
        <f>IF(database_public_cloud_VMs[[#This Row],[Vendor]]="AWS","USD","AUD")</f>
        <v>USD</v>
      </c>
      <c r="AA276" s="29">
        <f>IF(database_public_cloud_VMs[[#This Row],[Currency]]="USD",(database_public_cloud_VMs[[#This Row],[Rate]]*param_exchange_rate)/(1+param_discount_aws),database_public_cloud_VMs[[#This Row],[Rate]])</f>
        <v>0.71969440292310038</v>
      </c>
    </row>
    <row r="277" spans="1:27" x14ac:dyDescent="0.45">
      <c r="A277" s="24" t="s">
        <v>500</v>
      </c>
      <c r="B277" t="s">
        <v>12</v>
      </c>
      <c r="C277" s="25" t="s">
        <v>187</v>
      </c>
      <c r="D277" t="s">
        <v>170</v>
      </c>
      <c r="E277" t="s">
        <v>457</v>
      </c>
      <c r="F277" t="s">
        <v>485</v>
      </c>
      <c r="G277" s="26">
        <v>16</v>
      </c>
      <c r="H277" s="26">
        <v>30</v>
      </c>
      <c r="I277" s="26">
        <v>0</v>
      </c>
      <c r="J277" s="27" t="s">
        <v>173</v>
      </c>
      <c r="K277" s="27" t="s">
        <v>311</v>
      </c>
      <c r="L277" s="27" t="s">
        <v>376</v>
      </c>
      <c r="M277" t="s">
        <v>176</v>
      </c>
      <c r="N277" t="s">
        <v>188</v>
      </c>
      <c r="O277" t="s">
        <v>188</v>
      </c>
      <c r="P277" t="s">
        <v>179</v>
      </c>
      <c r="Q277" t="s">
        <v>198</v>
      </c>
      <c r="R277" t="s">
        <v>181</v>
      </c>
      <c r="S277" t="s">
        <v>31</v>
      </c>
      <c r="T277" t="s">
        <v>31</v>
      </c>
      <c r="U277" t="s">
        <v>31</v>
      </c>
      <c r="V277" t="s">
        <v>31</v>
      </c>
      <c r="W277" t="s">
        <v>182</v>
      </c>
      <c r="X277" t="s">
        <v>183</v>
      </c>
      <c r="Y277" s="28">
        <v>1.246</v>
      </c>
      <c r="Z277" t="str">
        <f>IF(database_public_cloud_VMs[[#This Row],[Vendor]]="AWS","USD","AUD")</f>
        <v>USD</v>
      </c>
      <c r="AA277" s="29">
        <f>IF(database_public_cloud_VMs[[#This Row],[Currency]]="USD",(database_public_cloud_VMs[[#This Row],[Rate]]*param_exchange_rate)/(1+param_discount_aws),database_public_cloud_VMs[[#This Row],[Rate]])</f>
        <v>1.5355123733599023</v>
      </c>
    </row>
    <row r="278" spans="1:27" x14ac:dyDescent="0.45">
      <c r="A278" s="24" t="s">
        <v>501</v>
      </c>
      <c r="B278" t="s">
        <v>12</v>
      </c>
      <c r="C278" s="25" t="s">
        <v>456</v>
      </c>
      <c r="D278" t="s">
        <v>170</v>
      </c>
      <c r="E278" t="s">
        <v>457</v>
      </c>
      <c r="F278" t="s">
        <v>485</v>
      </c>
      <c r="G278" s="26">
        <v>16</v>
      </c>
      <c r="H278" s="26">
        <v>30</v>
      </c>
      <c r="I278" s="26">
        <v>0</v>
      </c>
      <c r="J278" s="27" t="s">
        <v>173</v>
      </c>
      <c r="K278" s="27" t="s">
        <v>311</v>
      </c>
      <c r="L278" s="27" t="s">
        <v>376</v>
      </c>
      <c r="M278" t="s">
        <v>190</v>
      </c>
      <c r="N278" t="s">
        <v>177</v>
      </c>
      <c r="O278" t="s">
        <v>178</v>
      </c>
      <c r="P278" t="s">
        <v>179</v>
      </c>
      <c r="Q278" t="s">
        <v>198</v>
      </c>
      <c r="R278" t="s">
        <v>181</v>
      </c>
      <c r="S278" t="s">
        <v>31</v>
      </c>
      <c r="T278" t="s">
        <v>31</v>
      </c>
      <c r="U278" t="s">
        <v>31</v>
      </c>
      <c r="V278" t="s">
        <v>31</v>
      </c>
      <c r="W278" t="s">
        <v>182</v>
      </c>
      <c r="X278" t="s">
        <v>183</v>
      </c>
      <c r="Y278" s="28">
        <v>0.70499999999999996</v>
      </c>
      <c r="Z278" t="str">
        <f>IF(database_public_cloud_VMs[[#This Row],[Vendor]]="AWS","USD","AUD")</f>
        <v>USD</v>
      </c>
      <c r="AA278" s="29">
        <f>IF(database_public_cloud_VMs[[#This Row],[Currency]]="USD",(database_public_cloud_VMs[[#This Row],[Rate]]*param_exchange_rate)/(1+param_discount_aws),database_public_cloud_VMs[[#This Row],[Rate]])</f>
        <v>0.86880916791230423</v>
      </c>
    </row>
    <row r="279" spans="1:27" x14ac:dyDescent="0.45">
      <c r="A279" s="24" t="s">
        <v>502</v>
      </c>
      <c r="B279" t="s">
        <v>12</v>
      </c>
      <c r="C279" s="25" t="s">
        <v>456</v>
      </c>
      <c r="D279" t="s">
        <v>170</v>
      </c>
      <c r="E279" t="s">
        <v>457</v>
      </c>
      <c r="F279" t="s">
        <v>485</v>
      </c>
      <c r="G279" s="26">
        <v>16</v>
      </c>
      <c r="H279" s="26">
        <v>30</v>
      </c>
      <c r="I279" s="26">
        <v>0</v>
      </c>
      <c r="J279" s="27" t="s">
        <v>173</v>
      </c>
      <c r="K279" s="27" t="s">
        <v>311</v>
      </c>
      <c r="L279" s="27" t="s">
        <v>376</v>
      </c>
      <c r="M279" t="s">
        <v>190</v>
      </c>
      <c r="N279" t="s">
        <v>177</v>
      </c>
      <c r="O279" t="s">
        <v>185</v>
      </c>
      <c r="P279" t="s">
        <v>179</v>
      </c>
      <c r="Q279" t="s">
        <v>198</v>
      </c>
      <c r="R279" t="s">
        <v>181</v>
      </c>
      <c r="S279" t="s">
        <v>31</v>
      </c>
      <c r="T279" t="s">
        <v>31</v>
      </c>
      <c r="U279" t="s">
        <v>31</v>
      </c>
      <c r="V279" t="s">
        <v>31</v>
      </c>
      <c r="W279" t="s">
        <v>182</v>
      </c>
      <c r="X279" t="s">
        <v>183</v>
      </c>
      <c r="Y279" s="28">
        <v>0.53400000000000003</v>
      </c>
      <c r="Z279" t="str">
        <f>IF(database_public_cloud_VMs[[#This Row],[Vendor]]="AWS","USD","AUD")</f>
        <v>USD</v>
      </c>
      <c r="AA279" s="29">
        <f>IF(database_public_cloud_VMs[[#This Row],[Currency]]="USD",(database_public_cloud_VMs[[#This Row],[Rate]]*param_exchange_rate)/(1+param_discount_aws),database_public_cloud_VMs[[#This Row],[Rate]])</f>
        <v>0.65807673143995815</v>
      </c>
    </row>
    <row r="280" spans="1:27" x14ac:dyDescent="0.45">
      <c r="A280" s="24" t="s">
        <v>503</v>
      </c>
      <c r="B280" t="s">
        <v>12</v>
      </c>
      <c r="C280" s="25" t="s">
        <v>187</v>
      </c>
      <c r="D280" t="s">
        <v>170</v>
      </c>
      <c r="E280" t="s">
        <v>457</v>
      </c>
      <c r="F280" t="s">
        <v>485</v>
      </c>
      <c r="G280" s="26">
        <v>16</v>
      </c>
      <c r="H280" s="26">
        <v>30</v>
      </c>
      <c r="I280" s="26">
        <v>0</v>
      </c>
      <c r="J280" s="27" t="s">
        <v>173</v>
      </c>
      <c r="K280" s="27" t="s">
        <v>311</v>
      </c>
      <c r="L280" s="27" t="s">
        <v>376</v>
      </c>
      <c r="M280" t="s">
        <v>190</v>
      </c>
      <c r="N280" t="s">
        <v>188</v>
      </c>
      <c r="O280" t="s">
        <v>188</v>
      </c>
      <c r="P280" t="s">
        <v>179</v>
      </c>
      <c r="Q280" t="s">
        <v>198</v>
      </c>
      <c r="R280" t="s">
        <v>181</v>
      </c>
      <c r="S280" t="s">
        <v>31</v>
      </c>
      <c r="T280" t="s">
        <v>31</v>
      </c>
      <c r="U280" t="s">
        <v>31</v>
      </c>
      <c r="V280" t="s">
        <v>31</v>
      </c>
      <c r="W280" t="s">
        <v>182</v>
      </c>
      <c r="X280" t="s">
        <v>183</v>
      </c>
      <c r="Y280" s="28">
        <v>1.1419999999999999</v>
      </c>
      <c r="Z280" t="str">
        <f>IF(database_public_cloud_VMs[[#This Row],[Vendor]]="AWS","USD","AUD")</f>
        <v>USD</v>
      </c>
      <c r="AA280" s="29">
        <f>IF(database_public_cloud_VMs[[#This Row],[Currency]]="USD",(database_public_cloud_VMs[[#This Row],[Rate]]*param_exchange_rate)/(1+param_discount_aws),database_public_cloud_VMs[[#This Row],[Rate]])</f>
        <v>1.4073476166749666</v>
      </c>
    </row>
    <row r="281" spans="1:27" x14ac:dyDescent="0.45">
      <c r="A281" s="24" t="s">
        <v>504</v>
      </c>
      <c r="B281" t="s">
        <v>12</v>
      </c>
      <c r="C281" s="25" t="s">
        <v>456</v>
      </c>
      <c r="D281" t="s">
        <v>170</v>
      </c>
      <c r="E281" t="s">
        <v>457</v>
      </c>
      <c r="F281" t="s">
        <v>485</v>
      </c>
      <c r="G281" s="26">
        <v>16</v>
      </c>
      <c r="H281" s="26">
        <v>30</v>
      </c>
      <c r="I281" s="26">
        <v>0</v>
      </c>
      <c r="J281" s="27" t="s">
        <v>173</v>
      </c>
      <c r="K281" s="27" t="s">
        <v>311</v>
      </c>
      <c r="L281" s="27" t="s">
        <v>376</v>
      </c>
      <c r="M281" t="s">
        <v>190</v>
      </c>
      <c r="N281" t="s">
        <v>177</v>
      </c>
      <c r="O281" t="s">
        <v>178</v>
      </c>
      <c r="P281" t="s">
        <v>179</v>
      </c>
      <c r="Q281" t="s">
        <v>191</v>
      </c>
      <c r="R281" t="s">
        <v>181</v>
      </c>
      <c r="S281" t="s">
        <v>31</v>
      </c>
      <c r="T281" t="s">
        <v>31</v>
      </c>
      <c r="U281" t="s">
        <v>31</v>
      </c>
      <c r="V281" t="s">
        <v>31</v>
      </c>
      <c r="W281" t="s">
        <v>182</v>
      </c>
      <c r="X281" t="s">
        <v>183</v>
      </c>
      <c r="Y281" s="28">
        <v>0.80200000000000005</v>
      </c>
      <c r="Z281" t="str">
        <f>IF(database_public_cloud_VMs[[#This Row],[Vendor]]="AWS","USD","AUD")</f>
        <v>USD</v>
      </c>
      <c r="AA281" s="29">
        <f>IF(database_public_cloud_VMs[[#This Row],[Currency]]="USD",(database_public_cloud_VMs[[#This Row],[Rate]]*param_exchange_rate)/(1+param_discount_aws),database_public_cloud_VMs[[#This Row],[Rate]])</f>
        <v>0.98834745058960016</v>
      </c>
    </row>
    <row r="282" spans="1:27" x14ac:dyDescent="0.45">
      <c r="A282" s="24" t="s">
        <v>505</v>
      </c>
      <c r="B282" t="s">
        <v>12</v>
      </c>
      <c r="C282" s="25" t="s">
        <v>456</v>
      </c>
      <c r="D282" t="s">
        <v>170</v>
      </c>
      <c r="E282" t="s">
        <v>457</v>
      </c>
      <c r="F282" t="s">
        <v>485</v>
      </c>
      <c r="G282" s="26">
        <v>16</v>
      </c>
      <c r="H282" s="26">
        <v>30</v>
      </c>
      <c r="I282" s="26">
        <v>0</v>
      </c>
      <c r="J282" s="27" t="s">
        <v>173</v>
      </c>
      <c r="K282" s="27" t="s">
        <v>311</v>
      </c>
      <c r="L282" s="27" t="s">
        <v>376</v>
      </c>
      <c r="M282" t="s">
        <v>190</v>
      </c>
      <c r="N282" t="s">
        <v>177</v>
      </c>
      <c r="O282" t="s">
        <v>185</v>
      </c>
      <c r="P282" t="s">
        <v>179</v>
      </c>
      <c r="Q282" t="s">
        <v>191</v>
      </c>
      <c r="R282" t="s">
        <v>181</v>
      </c>
      <c r="S282" t="s">
        <v>31</v>
      </c>
      <c r="T282" t="s">
        <v>31</v>
      </c>
      <c r="U282" t="s">
        <v>31</v>
      </c>
      <c r="V282" t="s">
        <v>31</v>
      </c>
      <c r="W282" t="s">
        <v>182</v>
      </c>
      <c r="X282" t="s">
        <v>183</v>
      </c>
      <c r="Y282" s="28">
        <v>0.63100000000000001</v>
      </c>
      <c r="Z282" t="str">
        <f>IF(database_public_cloud_VMs[[#This Row],[Vendor]]="AWS","USD","AUD")</f>
        <v>USD</v>
      </c>
      <c r="AA282" s="29">
        <f>IF(database_public_cloud_VMs[[#This Row],[Currency]]="USD",(database_public_cloud_VMs[[#This Row],[Rate]]*param_exchange_rate)/(1+param_discount_aws),database_public_cloud_VMs[[#This Row],[Rate]])</f>
        <v>0.77761501411725398</v>
      </c>
    </row>
    <row r="283" spans="1:27" x14ac:dyDescent="0.45">
      <c r="A283" s="24" t="s">
        <v>506</v>
      </c>
      <c r="B283" t="s">
        <v>12</v>
      </c>
      <c r="C283" s="25" t="s">
        <v>187</v>
      </c>
      <c r="D283" t="s">
        <v>170</v>
      </c>
      <c r="E283" t="s">
        <v>457</v>
      </c>
      <c r="F283" t="s">
        <v>485</v>
      </c>
      <c r="G283" s="26">
        <v>16</v>
      </c>
      <c r="H283" s="26">
        <v>30</v>
      </c>
      <c r="I283" s="26">
        <v>0</v>
      </c>
      <c r="J283" s="27" t="s">
        <v>173</v>
      </c>
      <c r="K283" s="27" t="s">
        <v>311</v>
      </c>
      <c r="L283" s="27" t="s">
        <v>376</v>
      </c>
      <c r="M283" t="s">
        <v>190</v>
      </c>
      <c r="N283" t="s">
        <v>188</v>
      </c>
      <c r="O283" t="s">
        <v>188</v>
      </c>
      <c r="P283" t="s">
        <v>179</v>
      </c>
      <c r="Q283" t="s">
        <v>191</v>
      </c>
      <c r="R283" t="s">
        <v>181</v>
      </c>
      <c r="S283" t="s">
        <v>31</v>
      </c>
      <c r="T283" t="s">
        <v>31</v>
      </c>
      <c r="U283" t="s">
        <v>31</v>
      </c>
      <c r="V283" t="s">
        <v>31</v>
      </c>
      <c r="W283" t="s">
        <v>182</v>
      </c>
      <c r="X283" t="s">
        <v>183</v>
      </c>
      <c r="Y283" s="28">
        <v>1.1719999999999999</v>
      </c>
      <c r="Z283" t="str">
        <f>IF(database_public_cloud_VMs[[#This Row],[Vendor]]="AWS","USD","AUD")</f>
        <v>USD</v>
      </c>
      <c r="AA283" s="29">
        <f>IF(database_public_cloud_VMs[[#This Row],[Currency]]="USD",(database_public_cloud_VMs[[#This Row],[Rate]]*param_exchange_rate)/(1+param_discount_aws),database_public_cloud_VMs[[#This Row],[Rate]])</f>
        <v>1.4443182195648518</v>
      </c>
    </row>
    <row r="284" spans="1:27" x14ac:dyDescent="0.45">
      <c r="A284" s="24" t="s">
        <v>507</v>
      </c>
      <c r="B284" t="s">
        <v>12</v>
      </c>
      <c r="C284" s="25" t="s">
        <v>456</v>
      </c>
      <c r="D284" t="s">
        <v>170</v>
      </c>
      <c r="E284" t="s">
        <v>457</v>
      </c>
      <c r="F284" t="s">
        <v>485</v>
      </c>
      <c r="G284" s="26">
        <v>16</v>
      </c>
      <c r="H284" s="26">
        <v>30</v>
      </c>
      <c r="I284" s="26">
        <v>0</v>
      </c>
      <c r="J284" s="27" t="s">
        <v>173</v>
      </c>
      <c r="K284" s="27" t="s">
        <v>311</v>
      </c>
      <c r="L284" s="27" t="s">
        <v>376</v>
      </c>
      <c r="M284" t="s">
        <v>190</v>
      </c>
      <c r="N284" t="s">
        <v>177</v>
      </c>
      <c r="O284" t="s">
        <v>178</v>
      </c>
      <c r="P284" t="s">
        <v>179</v>
      </c>
      <c r="Q284" t="s">
        <v>315</v>
      </c>
      <c r="R284" t="s">
        <v>181</v>
      </c>
      <c r="S284" t="s">
        <v>31</v>
      </c>
      <c r="T284" t="s">
        <v>31</v>
      </c>
      <c r="U284" t="s">
        <v>31</v>
      </c>
      <c r="V284" t="s">
        <v>31</v>
      </c>
      <c r="W284" t="s">
        <v>182</v>
      </c>
      <c r="X284" t="s">
        <v>183</v>
      </c>
      <c r="Y284" s="28">
        <v>1.4079999999999999</v>
      </c>
      <c r="Z284" t="str">
        <f>IF(database_public_cloud_VMs[[#This Row],[Vendor]]="AWS","USD","AUD")</f>
        <v>USD</v>
      </c>
      <c r="AA284" s="29">
        <f>IF(database_public_cloud_VMs[[#This Row],[Currency]]="USD",(database_public_cloud_VMs[[#This Row],[Rate]]*param_exchange_rate)/(1+param_discount_aws),database_public_cloud_VMs[[#This Row],[Rate]])</f>
        <v>1.7351536289652829</v>
      </c>
    </row>
    <row r="285" spans="1:27" x14ac:dyDescent="0.45">
      <c r="A285" s="24" t="s">
        <v>508</v>
      </c>
      <c r="B285" t="s">
        <v>12</v>
      </c>
      <c r="C285" s="25" t="s">
        <v>456</v>
      </c>
      <c r="D285" t="s">
        <v>170</v>
      </c>
      <c r="E285" t="s">
        <v>457</v>
      </c>
      <c r="F285" t="s">
        <v>485</v>
      </c>
      <c r="G285" s="26">
        <v>16</v>
      </c>
      <c r="H285" s="26">
        <v>30</v>
      </c>
      <c r="I285" s="26">
        <v>0</v>
      </c>
      <c r="J285" s="27" t="s">
        <v>173</v>
      </c>
      <c r="K285" s="27" t="s">
        <v>311</v>
      </c>
      <c r="L285" s="27" t="s">
        <v>376</v>
      </c>
      <c r="M285" t="s">
        <v>190</v>
      </c>
      <c r="N285" t="s">
        <v>177</v>
      </c>
      <c r="O285" t="s">
        <v>185</v>
      </c>
      <c r="P285" t="s">
        <v>179</v>
      </c>
      <c r="Q285" t="s">
        <v>315</v>
      </c>
      <c r="R285" t="s">
        <v>181</v>
      </c>
      <c r="S285" t="s">
        <v>31</v>
      </c>
      <c r="T285" t="s">
        <v>31</v>
      </c>
      <c r="U285" t="s">
        <v>31</v>
      </c>
      <c r="V285" t="s">
        <v>31</v>
      </c>
      <c r="W285" t="s">
        <v>182</v>
      </c>
      <c r="X285" t="s">
        <v>183</v>
      </c>
      <c r="Y285" s="28">
        <v>1.2370000000000001</v>
      </c>
      <c r="Z285" t="str">
        <f>IF(database_public_cloud_VMs[[#This Row],[Vendor]]="AWS","USD","AUD")</f>
        <v>USD</v>
      </c>
      <c r="AA285" s="29">
        <f>IF(database_public_cloud_VMs[[#This Row],[Currency]]="USD",(database_public_cloud_VMs[[#This Row],[Rate]]*param_exchange_rate)/(1+param_discount_aws),database_public_cloud_VMs[[#This Row],[Rate]])</f>
        <v>1.5244211924929369</v>
      </c>
    </row>
    <row r="286" spans="1:27" x14ac:dyDescent="0.45">
      <c r="A286" s="24" t="s">
        <v>509</v>
      </c>
      <c r="B286" t="s">
        <v>12</v>
      </c>
      <c r="C286" s="25" t="s">
        <v>187</v>
      </c>
      <c r="D286" t="s">
        <v>170</v>
      </c>
      <c r="E286" t="s">
        <v>457</v>
      </c>
      <c r="F286" t="s">
        <v>485</v>
      </c>
      <c r="G286" s="26">
        <v>16</v>
      </c>
      <c r="H286" s="26">
        <v>30</v>
      </c>
      <c r="I286" s="26">
        <v>0</v>
      </c>
      <c r="J286" s="27" t="s">
        <v>173</v>
      </c>
      <c r="K286" s="27" t="s">
        <v>311</v>
      </c>
      <c r="L286" s="27" t="s">
        <v>376</v>
      </c>
      <c r="M286" t="s">
        <v>190</v>
      </c>
      <c r="N286" t="s">
        <v>188</v>
      </c>
      <c r="O286" t="s">
        <v>188</v>
      </c>
      <c r="P286" t="s">
        <v>179</v>
      </c>
      <c r="Q286" t="s">
        <v>315</v>
      </c>
      <c r="R286" t="s">
        <v>181</v>
      </c>
      <c r="S286" t="s">
        <v>31</v>
      </c>
      <c r="T286" t="s">
        <v>31</v>
      </c>
      <c r="U286" t="s">
        <v>31</v>
      </c>
      <c r="V286" t="s">
        <v>31</v>
      </c>
      <c r="W286" t="s">
        <v>182</v>
      </c>
      <c r="X286" t="s">
        <v>183</v>
      </c>
      <c r="Y286" s="28">
        <v>1.778</v>
      </c>
      <c r="Z286" t="str">
        <f>IF(database_public_cloud_VMs[[#This Row],[Vendor]]="AWS","USD","AUD")</f>
        <v>USD</v>
      </c>
      <c r="AA286" s="29">
        <f>IF(database_public_cloud_VMs[[#This Row],[Currency]]="USD",(database_public_cloud_VMs[[#This Row],[Rate]]*param_exchange_rate)/(1+param_discount_aws),database_public_cloud_VMs[[#This Row],[Rate]])</f>
        <v>2.191124397940535</v>
      </c>
    </row>
    <row r="287" spans="1:27" x14ac:dyDescent="0.45">
      <c r="A287" s="24" t="s">
        <v>510</v>
      </c>
      <c r="B287" t="s">
        <v>12</v>
      </c>
      <c r="C287" s="25" t="s">
        <v>187</v>
      </c>
      <c r="D287" t="s">
        <v>170</v>
      </c>
      <c r="E287" t="s">
        <v>457</v>
      </c>
      <c r="F287" t="s">
        <v>485</v>
      </c>
      <c r="G287" s="26">
        <v>16</v>
      </c>
      <c r="H287" s="26">
        <v>30</v>
      </c>
      <c r="I287" s="26">
        <v>0</v>
      </c>
      <c r="J287" s="27" t="s">
        <v>173</v>
      </c>
      <c r="K287" s="27" t="s">
        <v>311</v>
      </c>
      <c r="L287" s="27" t="s">
        <v>376</v>
      </c>
      <c r="M287" t="s">
        <v>190</v>
      </c>
      <c r="N287" t="s">
        <v>188</v>
      </c>
      <c r="O287" t="s">
        <v>188</v>
      </c>
      <c r="P287" t="s">
        <v>179</v>
      </c>
      <c r="Q287" t="s">
        <v>315</v>
      </c>
      <c r="R287" t="s">
        <v>316</v>
      </c>
      <c r="S287" t="s">
        <v>31</v>
      </c>
      <c r="T287" t="s">
        <v>31</v>
      </c>
      <c r="U287" t="s">
        <v>31</v>
      </c>
      <c r="V287" t="s">
        <v>31</v>
      </c>
      <c r="W287" t="s">
        <v>182</v>
      </c>
      <c r="X287" t="s">
        <v>183</v>
      </c>
      <c r="Y287" s="28">
        <v>1.042</v>
      </c>
      <c r="Z287" t="str">
        <f>IF(database_public_cloud_VMs[[#This Row],[Vendor]]="AWS","USD","AUD")</f>
        <v>USD</v>
      </c>
      <c r="AA287" s="29">
        <f>IF(database_public_cloud_VMs[[#This Row],[Currency]]="USD",(database_public_cloud_VMs[[#This Row],[Rate]]*param_exchange_rate)/(1+param_discount_aws),database_public_cloud_VMs[[#This Row],[Rate]])</f>
        <v>1.2841122737086825</v>
      </c>
    </row>
    <row r="288" spans="1:27" x14ac:dyDescent="0.45">
      <c r="A288" s="24" t="s">
        <v>511</v>
      </c>
      <c r="B288" t="s">
        <v>12</v>
      </c>
      <c r="C288" s="25" t="s">
        <v>187</v>
      </c>
      <c r="D288" t="s">
        <v>170</v>
      </c>
      <c r="E288" t="s">
        <v>457</v>
      </c>
      <c r="F288" t="s">
        <v>512</v>
      </c>
      <c r="G288" s="26">
        <v>36</v>
      </c>
      <c r="H288" s="26">
        <v>60</v>
      </c>
      <c r="I288" s="26">
        <v>0</v>
      </c>
      <c r="J288" s="27" t="s">
        <v>173</v>
      </c>
      <c r="K288" s="27" t="s">
        <v>311</v>
      </c>
      <c r="L288" s="27" t="s">
        <v>396</v>
      </c>
      <c r="M288" t="s">
        <v>176</v>
      </c>
      <c r="N288" t="s">
        <v>188</v>
      </c>
      <c r="O288" t="s">
        <v>188</v>
      </c>
      <c r="P288" t="s">
        <v>179</v>
      </c>
      <c r="Q288" t="s">
        <v>315</v>
      </c>
      <c r="R288" t="s">
        <v>316</v>
      </c>
      <c r="S288" t="s">
        <v>31</v>
      </c>
      <c r="T288" t="s">
        <v>31</v>
      </c>
      <c r="U288" t="s">
        <v>31</v>
      </c>
      <c r="V288" t="s">
        <v>31</v>
      </c>
      <c r="W288" t="s">
        <v>182</v>
      </c>
      <c r="X288" t="s">
        <v>183</v>
      </c>
      <c r="Y288" s="28">
        <v>2.085</v>
      </c>
      <c r="Z288" t="str">
        <f>IF(database_public_cloud_VMs[[#This Row],[Vendor]]="AWS","USD","AUD")</f>
        <v>USD</v>
      </c>
      <c r="AA288" s="29">
        <f>IF(database_public_cloud_VMs[[#This Row],[Currency]]="USD",(database_public_cloud_VMs[[#This Row],[Rate]]*param_exchange_rate)/(1+param_discount_aws),database_public_cloud_VMs[[#This Row],[Rate]])</f>
        <v>2.5694569008470278</v>
      </c>
    </row>
    <row r="289" spans="1:27" x14ac:dyDescent="0.45">
      <c r="A289" s="24" t="s">
        <v>513</v>
      </c>
      <c r="B289" t="s">
        <v>12</v>
      </c>
      <c r="C289" s="25" t="s">
        <v>456</v>
      </c>
      <c r="D289" t="s">
        <v>170</v>
      </c>
      <c r="E289" t="s">
        <v>457</v>
      </c>
      <c r="F289" t="s">
        <v>512</v>
      </c>
      <c r="G289" s="26">
        <v>36</v>
      </c>
      <c r="H289" s="26">
        <v>60</v>
      </c>
      <c r="I289" s="26">
        <v>0</v>
      </c>
      <c r="J289" s="27" t="s">
        <v>173</v>
      </c>
      <c r="K289" s="27" t="s">
        <v>311</v>
      </c>
      <c r="L289" s="27" t="s">
        <v>396</v>
      </c>
      <c r="M289" t="s">
        <v>190</v>
      </c>
      <c r="N289" t="s">
        <v>177</v>
      </c>
      <c r="O289" t="s">
        <v>178</v>
      </c>
      <c r="P289" t="s">
        <v>179</v>
      </c>
      <c r="Q289" t="s">
        <v>180</v>
      </c>
      <c r="R289" t="s">
        <v>181</v>
      </c>
      <c r="S289" t="s">
        <v>31</v>
      </c>
      <c r="T289" t="s">
        <v>31</v>
      </c>
      <c r="U289" t="s">
        <v>31</v>
      </c>
      <c r="V289" t="s">
        <v>31</v>
      </c>
      <c r="W289" t="s">
        <v>182</v>
      </c>
      <c r="X289" t="s">
        <v>183</v>
      </c>
      <c r="Y289" s="28">
        <v>1.3440000000000001</v>
      </c>
      <c r="Z289" t="str">
        <f>IF(database_public_cloud_VMs[[#This Row],[Vendor]]="AWS","USD","AUD")</f>
        <v>USD</v>
      </c>
      <c r="AA289" s="29">
        <f>IF(database_public_cloud_VMs[[#This Row],[Currency]]="USD",(database_public_cloud_VMs[[#This Row],[Rate]]*param_exchange_rate)/(1+param_discount_aws),database_public_cloud_VMs[[#This Row],[Rate]])</f>
        <v>1.6562830094668612</v>
      </c>
    </row>
    <row r="290" spans="1:27" x14ac:dyDescent="0.45">
      <c r="A290" s="24" t="s">
        <v>514</v>
      </c>
      <c r="B290" t="s">
        <v>12</v>
      </c>
      <c r="C290" s="25" t="s">
        <v>456</v>
      </c>
      <c r="D290" t="s">
        <v>170</v>
      </c>
      <c r="E290" t="s">
        <v>457</v>
      </c>
      <c r="F290" t="s">
        <v>512</v>
      </c>
      <c r="G290" s="26">
        <v>36</v>
      </c>
      <c r="H290" s="26">
        <v>60</v>
      </c>
      <c r="I290" s="26">
        <v>0</v>
      </c>
      <c r="J290" s="27" t="s">
        <v>173</v>
      </c>
      <c r="K290" s="27" t="s">
        <v>311</v>
      </c>
      <c r="L290" s="27" t="s">
        <v>396</v>
      </c>
      <c r="M290" t="s">
        <v>190</v>
      </c>
      <c r="N290" t="s">
        <v>177</v>
      </c>
      <c r="O290" t="s">
        <v>185</v>
      </c>
      <c r="P290" t="s">
        <v>179</v>
      </c>
      <c r="Q290" t="s">
        <v>180</v>
      </c>
      <c r="R290" t="s">
        <v>181</v>
      </c>
      <c r="S290" t="s">
        <v>31</v>
      </c>
      <c r="T290" t="s">
        <v>31</v>
      </c>
      <c r="U290" t="s">
        <v>31</v>
      </c>
      <c r="V290" t="s">
        <v>31</v>
      </c>
      <c r="W290" t="s">
        <v>182</v>
      </c>
      <c r="X290" t="s">
        <v>183</v>
      </c>
      <c r="Y290" s="28">
        <v>1.002</v>
      </c>
      <c r="Z290" t="str">
        <f>IF(database_public_cloud_VMs[[#This Row],[Vendor]]="AWS","USD","AUD")</f>
        <v>USD</v>
      </c>
      <c r="AA290" s="29">
        <f>IF(database_public_cloud_VMs[[#This Row],[Currency]]="USD",(database_public_cloud_VMs[[#This Row],[Rate]]*param_exchange_rate)/(1+param_discount_aws),database_public_cloud_VMs[[#This Row],[Rate]])</f>
        <v>1.2348181365221689</v>
      </c>
    </row>
    <row r="291" spans="1:27" x14ac:dyDescent="0.45">
      <c r="A291" s="24" t="s">
        <v>515</v>
      </c>
      <c r="B291" t="s">
        <v>12</v>
      </c>
      <c r="C291" s="25" t="s">
        <v>187</v>
      </c>
      <c r="D291" t="s">
        <v>170</v>
      </c>
      <c r="E291" t="s">
        <v>457</v>
      </c>
      <c r="F291" t="s">
        <v>512</v>
      </c>
      <c r="G291" s="26">
        <v>36</v>
      </c>
      <c r="H291" s="26">
        <v>60</v>
      </c>
      <c r="I291" s="26">
        <v>0</v>
      </c>
      <c r="J291" s="27" t="s">
        <v>173</v>
      </c>
      <c r="K291" s="27" t="s">
        <v>311</v>
      </c>
      <c r="L291" s="27" t="s">
        <v>396</v>
      </c>
      <c r="M291" t="s">
        <v>190</v>
      </c>
      <c r="N291" t="s">
        <v>188</v>
      </c>
      <c r="O291" t="s">
        <v>188</v>
      </c>
      <c r="P291" t="s">
        <v>179</v>
      </c>
      <c r="Q291" t="s">
        <v>180</v>
      </c>
      <c r="R291" t="s">
        <v>181</v>
      </c>
      <c r="S291" t="s">
        <v>31</v>
      </c>
      <c r="T291" t="s">
        <v>31</v>
      </c>
      <c r="U291" t="s">
        <v>31</v>
      </c>
      <c r="V291" t="s">
        <v>31</v>
      </c>
      <c r="W291" t="s">
        <v>182</v>
      </c>
      <c r="X291" t="s">
        <v>183</v>
      </c>
      <c r="Y291" s="28">
        <v>2.085</v>
      </c>
      <c r="Z291" t="str">
        <f>IF(database_public_cloud_VMs[[#This Row],[Vendor]]="AWS","USD","AUD")</f>
        <v>USD</v>
      </c>
      <c r="AA291" s="29">
        <f>IF(database_public_cloud_VMs[[#This Row],[Currency]]="USD",(database_public_cloud_VMs[[#This Row],[Rate]]*param_exchange_rate)/(1+param_discount_aws),database_public_cloud_VMs[[#This Row],[Rate]])</f>
        <v>2.5694569008470278</v>
      </c>
    </row>
    <row r="292" spans="1:27" x14ac:dyDescent="0.45">
      <c r="A292" s="24" t="s">
        <v>516</v>
      </c>
      <c r="B292" t="s">
        <v>12</v>
      </c>
      <c r="C292" s="25" t="s">
        <v>456</v>
      </c>
      <c r="D292" t="s">
        <v>170</v>
      </c>
      <c r="E292" t="s">
        <v>457</v>
      </c>
      <c r="F292" t="s">
        <v>512</v>
      </c>
      <c r="G292" s="26">
        <v>36</v>
      </c>
      <c r="H292" s="26">
        <v>60</v>
      </c>
      <c r="I292" s="26">
        <v>0</v>
      </c>
      <c r="J292" s="27" t="s">
        <v>173</v>
      </c>
      <c r="K292" s="27" t="s">
        <v>311</v>
      </c>
      <c r="L292" s="27" t="s">
        <v>396</v>
      </c>
      <c r="M292" t="s">
        <v>190</v>
      </c>
      <c r="N292" t="s">
        <v>177</v>
      </c>
      <c r="O292" t="s">
        <v>178</v>
      </c>
      <c r="P292" t="s">
        <v>179</v>
      </c>
      <c r="Q292" t="s">
        <v>191</v>
      </c>
      <c r="R292" t="s">
        <v>181</v>
      </c>
      <c r="S292" t="s">
        <v>31</v>
      </c>
      <c r="T292" t="s">
        <v>31</v>
      </c>
      <c r="U292" t="s">
        <v>31</v>
      </c>
      <c r="V292" t="s">
        <v>31</v>
      </c>
      <c r="W292" t="s">
        <v>182</v>
      </c>
      <c r="X292" t="s">
        <v>183</v>
      </c>
      <c r="Y292" s="28">
        <v>1.474</v>
      </c>
      <c r="Z292" t="str">
        <f>IF(database_public_cloud_VMs[[#This Row],[Vendor]]="AWS","USD","AUD")</f>
        <v>USD</v>
      </c>
      <c r="AA292" s="29">
        <f>IF(database_public_cloud_VMs[[#This Row],[Currency]]="USD",(database_public_cloud_VMs[[#This Row],[Rate]]*param_exchange_rate)/(1+param_discount_aws),database_public_cloud_VMs[[#This Row],[Rate]])</f>
        <v>1.8164889553230306</v>
      </c>
    </row>
    <row r="293" spans="1:27" x14ac:dyDescent="0.45">
      <c r="A293" s="24" t="s">
        <v>517</v>
      </c>
      <c r="B293" t="s">
        <v>12</v>
      </c>
      <c r="C293" s="25" t="s">
        <v>456</v>
      </c>
      <c r="D293" t="s">
        <v>170</v>
      </c>
      <c r="E293" t="s">
        <v>457</v>
      </c>
      <c r="F293" t="s">
        <v>512</v>
      </c>
      <c r="G293" s="26">
        <v>36</v>
      </c>
      <c r="H293" s="26">
        <v>60</v>
      </c>
      <c r="I293" s="26">
        <v>0</v>
      </c>
      <c r="J293" s="27" t="s">
        <v>173</v>
      </c>
      <c r="K293" s="27" t="s">
        <v>311</v>
      </c>
      <c r="L293" s="27" t="s">
        <v>396</v>
      </c>
      <c r="M293" t="s">
        <v>190</v>
      </c>
      <c r="N293" t="s">
        <v>177</v>
      </c>
      <c r="O293" t="s">
        <v>185</v>
      </c>
      <c r="P293" t="s">
        <v>179</v>
      </c>
      <c r="Q293" t="s">
        <v>191</v>
      </c>
      <c r="R293" t="s">
        <v>181</v>
      </c>
      <c r="S293" t="s">
        <v>31</v>
      </c>
      <c r="T293" t="s">
        <v>31</v>
      </c>
      <c r="U293" t="s">
        <v>31</v>
      </c>
      <c r="V293" t="s">
        <v>31</v>
      </c>
      <c r="W293" t="s">
        <v>182</v>
      </c>
      <c r="X293" t="s">
        <v>183</v>
      </c>
      <c r="Y293" s="28">
        <v>1.1319999999999999</v>
      </c>
      <c r="Z293" t="str">
        <f>IF(database_public_cloud_VMs[[#This Row],[Vendor]]="AWS","USD","AUD")</f>
        <v>USD</v>
      </c>
      <c r="AA293" s="29">
        <f>IF(database_public_cloud_VMs[[#This Row],[Currency]]="USD",(database_public_cloud_VMs[[#This Row],[Rate]]*param_exchange_rate)/(1+param_discount_aws),database_public_cloud_VMs[[#This Row],[Rate]])</f>
        <v>1.3950240823783384</v>
      </c>
    </row>
    <row r="294" spans="1:27" x14ac:dyDescent="0.45">
      <c r="A294" s="24" t="s">
        <v>518</v>
      </c>
      <c r="B294" t="s">
        <v>12</v>
      </c>
      <c r="C294" s="25" t="s">
        <v>187</v>
      </c>
      <c r="D294" t="s">
        <v>170</v>
      </c>
      <c r="E294" t="s">
        <v>457</v>
      </c>
      <c r="F294" t="s">
        <v>512</v>
      </c>
      <c r="G294" s="26">
        <v>36</v>
      </c>
      <c r="H294" s="26">
        <v>60</v>
      </c>
      <c r="I294" s="26">
        <v>0</v>
      </c>
      <c r="J294" s="27" t="s">
        <v>173</v>
      </c>
      <c r="K294" s="27" t="s">
        <v>311</v>
      </c>
      <c r="L294" s="27" t="s">
        <v>396</v>
      </c>
      <c r="M294" t="s">
        <v>190</v>
      </c>
      <c r="N294" t="s">
        <v>188</v>
      </c>
      <c r="O294" t="s">
        <v>188</v>
      </c>
      <c r="P294" t="s">
        <v>179</v>
      </c>
      <c r="Q294" t="s">
        <v>191</v>
      </c>
      <c r="R294" t="s">
        <v>181</v>
      </c>
      <c r="S294" t="s">
        <v>31</v>
      </c>
      <c r="T294" t="s">
        <v>31</v>
      </c>
      <c r="U294" t="s">
        <v>31</v>
      </c>
      <c r="V294" t="s">
        <v>31</v>
      </c>
      <c r="W294" t="s">
        <v>182</v>
      </c>
      <c r="X294" t="s">
        <v>183</v>
      </c>
      <c r="Y294" s="28">
        <v>2.2149999999999999</v>
      </c>
      <c r="Z294" t="str">
        <f>IF(database_public_cloud_VMs[[#This Row],[Vendor]]="AWS","USD","AUD")</f>
        <v>USD</v>
      </c>
      <c r="AA294" s="29">
        <f>IF(database_public_cloud_VMs[[#This Row],[Currency]]="USD",(database_public_cloud_VMs[[#This Row],[Rate]]*param_exchange_rate)/(1+param_discount_aws),database_public_cloud_VMs[[#This Row],[Rate]])</f>
        <v>2.7296628467031971</v>
      </c>
    </row>
    <row r="295" spans="1:27" x14ac:dyDescent="0.45">
      <c r="A295" s="24" t="s">
        <v>519</v>
      </c>
      <c r="B295" t="s">
        <v>12</v>
      </c>
      <c r="C295" s="25" t="s">
        <v>456</v>
      </c>
      <c r="D295" t="s">
        <v>170</v>
      </c>
      <c r="E295" t="s">
        <v>457</v>
      </c>
      <c r="F295" t="s">
        <v>512</v>
      </c>
      <c r="G295" s="26">
        <v>36</v>
      </c>
      <c r="H295" s="26">
        <v>60</v>
      </c>
      <c r="I295" s="26">
        <v>0</v>
      </c>
      <c r="J295" s="27" t="s">
        <v>173</v>
      </c>
      <c r="K295" s="27" t="s">
        <v>311</v>
      </c>
      <c r="L295" s="27" t="s">
        <v>396</v>
      </c>
      <c r="M295" t="s">
        <v>190</v>
      </c>
      <c r="N295" t="s">
        <v>177</v>
      </c>
      <c r="O295" t="s">
        <v>178</v>
      </c>
      <c r="P295" t="s">
        <v>179</v>
      </c>
      <c r="Q295" t="s">
        <v>198</v>
      </c>
      <c r="R295" t="s">
        <v>181</v>
      </c>
      <c r="S295" t="s">
        <v>31</v>
      </c>
      <c r="T295" t="s">
        <v>31</v>
      </c>
      <c r="U295" t="s">
        <v>31</v>
      </c>
      <c r="V295" t="s">
        <v>31</v>
      </c>
      <c r="W295" t="s">
        <v>182</v>
      </c>
      <c r="X295" t="s">
        <v>183</v>
      </c>
      <c r="Y295" s="28">
        <v>1.377</v>
      </c>
      <c r="Z295" t="str">
        <f>IF(database_public_cloud_VMs[[#This Row],[Vendor]]="AWS","USD","AUD")</f>
        <v>USD</v>
      </c>
      <c r="AA295" s="29">
        <f>IF(database_public_cloud_VMs[[#This Row],[Currency]]="USD",(database_public_cloud_VMs[[#This Row],[Rate]]*param_exchange_rate)/(1+param_discount_aws),database_public_cloud_VMs[[#This Row],[Rate]])</f>
        <v>1.6969506726457348</v>
      </c>
    </row>
    <row r="296" spans="1:27" x14ac:dyDescent="0.45">
      <c r="A296" s="24" t="s">
        <v>520</v>
      </c>
      <c r="B296" t="s">
        <v>12</v>
      </c>
      <c r="C296" s="25" t="s">
        <v>456</v>
      </c>
      <c r="D296" t="s">
        <v>170</v>
      </c>
      <c r="E296" t="s">
        <v>457</v>
      </c>
      <c r="F296" t="s">
        <v>512</v>
      </c>
      <c r="G296" s="26">
        <v>36</v>
      </c>
      <c r="H296" s="26">
        <v>60</v>
      </c>
      <c r="I296" s="26">
        <v>0</v>
      </c>
      <c r="J296" s="27" t="s">
        <v>173</v>
      </c>
      <c r="K296" s="27" t="s">
        <v>311</v>
      </c>
      <c r="L296" s="27" t="s">
        <v>396</v>
      </c>
      <c r="M296" t="s">
        <v>190</v>
      </c>
      <c r="N296" t="s">
        <v>177</v>
      </c>
      <c r="O296" t="s">
        <v>185</v>
      </c>
      <c r="P296" t="s">
        <v>179</v>
      </c>
      <c r="Q296" t="s">
        <v>198</v>
      </c>
      <c r="R296" t="s">
        <v>181</v>
      </c>
      <c r="S296" t="s">
        <v>31</v>
      </c>
      <c r="T296" t="s">
        <v>31</v>
      </c>
      <c r="U296" t="s">
        <v>31</v>
      </c>
      <c r="V296" t="s">
        <v>31</v>
      </c>
      <c r="W296" t="s">
        <v>182</v>
      </c>
      <c r="X296" t="s">
        <v>183</v>
      </c>
      <c r="Y296" s="28">
        <v>1.0349999999999999</v>
      </c>
      <c r="Z296" t="str">
        <f>IF(database_public_cloud_VMs[[#This Row],[Vendor]]="AWS","USD","AUD")</f>
        <v>USD</v>
      </c>
      <c r="AA296" s="29">
        <f>IF(database_public_cloud_VMs[[#This Row],[Currency]]="USD",(database_public_cloud_VMs[[#This Row],[Rate]]*param_exchange_rate)/(1+param_discount_aws),database_public_cloud_VMs[[#This Row],[Rate]])</f>
        <v>1.2754857997010425</v>
      </c>
    </row>
    <row r="297" spans="1:27" x14ac:dyDescent="0.45">
      <c r="A297" s="24" t="s">
        <v>521</v>
      </c>
      <c r="B297" t="s">
        <v>12</v>
      </c>
      <c r="C297" s="25" t="s">
        <v>187</v>
      </c>
      <c r="D297" t="s">
        <v>170</v>
      </c>
      <c r="E297" t="s">
        <v>457</v>
      </c>
      <c r="F297" t="s">
        <v>512</v>
      </c>
      <c r="G297" s="26">
        <v>36</v>
      </c>
      <c r="H297" s="26">
        <v>60</v>
      </c>
      <c r="I297" s="26">
        <v>0</v>
      </c>
      <c r="J297" s="27" t="s">
        <v>173</v>
      </c>
      <c r="K297" s="27" t="s">
        <v>311</v>
      </c>
      <c r="L297" s="27" t="s">
        <v>396</v>
      </c>
      <c r="M297" t="s">
        <v>190</v>
      </c>
      <c r="N297" t="s">
        <v>188</v>
      </c>
      <c r="O297" t="s">
        <v>188</v>
      </c>
      <c r="P297" t="s">
        <v>179</v>
      </c>
      <c r="Q297" t="s">
        <v>198</v>
      </c>
      <c r="R297" t="s">
        <v>181</v>
      </c>
      <c r="S297" t="s">
        <v>31</v>
      </c>
      <c r="T297" t="s">
        <v>31</v>
      </c>
      <c r="U297" t="s">
        <v>31</v>
      </c>
      <c r="V297" t="s">
        <v>31</v>
      </c>
      <c r="W297" t="s">
        <v>182</v>
      </c>
      <c r="X297" t="s">
        <v>183</v>
      </c>
      <c r="Y297" s="28">
        <v>2.1850000000000001</v>
      </c>
      <c r="Z297" t="str">
        <f>IF(database_public_cloud_VMs[[#This Row],[Vendor]]="AWS","USD","AUD")</f>
        <v>USD</v>
      </c>
      <c r="AA297" s="29">
        <f>IF(database_public_cloud_VMs[[#This Row],[Currency]]="USD",(database_public_cloud_VMs[[#This Row],[Rate]]*param_exchange_rate)/(1+param_discount_aws),database_public_cloud_VMs[[#This Row],[Rate]])</f>
        <v>2.6926922438133118</v>
      </c>
    </row>
    <row r="298" spans="1:27" x14ac:dyDescent="0.45">
      <c r="A298" s="24" t="s">
        <v>522</v>
      </c>
      <c r="B298" t="s">
        <v>12</v>
      </c>
      <c r="C298" s="25" t="s">
        <v>456</v>
      </c>
      <c r="D298" t="s">
        <v>170</v>
      </c>
      <c r="E298" t="s">
        <v>457</v>
      </c>
      <c r="F298" t="s">
        <v>512</v>
      </c>
      <c r="G298" s="26">
        <v>36</v>
      </c>
      <c r="H298" s="26">
        <v>60</v>
      </c>
      <c r="I298" s="26">
        <v>0</v>
      </c>
      <c r="J298" s="27" t="s">
        <v>173</v>
      </c>
      <c r="K298" s="27" t="s">
        <v>311</v>
      </c>
      <c r="L298" s="27" t="s">
        <v>396</v>
      </c>
      <c r="M298" t="s">
        <v>190</v>
      </c>
      <c r="N298" t="s">
        <v>177</v>
      </c>
      <c r="O298" t="s">
        <v>178</v>
      </c>
      <c r="P298" t="s">
        <v>179</v>
      </c>
      <c r="Q298" t="s">
        <v>315</v>
      </c>
      <c r="R298" t="s">
        <v>181</v>
      </c>
      <c r="S298" t="s">
        <v>31</v>
      </c>
      <c r="T298" t="s">
        <v>31</v>
      </c>
      <c r="U298" t="s">
        <v>31</v>
      </c>
      <c r="V298" t="s">
        <v>31</v>
      </c>
      <c r="W298" t="s">
        <v>182</v>
      </c>
      <c r="X298" t="s">
        <v>183</v>
      </c>
      <c r="Y298" s="28">
        <v>3</v>
      </c>
      <c r="Z298" t="str">
        <f>IF(database_public_cloud_VMs[[#This Row],[Vendor]]="AWS","USD","AUD")</f>
        <v>USD</v>
      </c>
      <c r="AA298" s="29">
        <f>IF(database_public_cloud_VMs[[#This Row],[Currency]]="USD",(database_public_cloud_VMs[[#This Row],[Rate]]*param_exchange_rate)/(1+param_discount_aws),database_public_cloud_VMs[[#This Row],[Rate]])</f>
        <v>3.6970602889885296</v>
      </c>
    </row>
    <row r="299" spans="1:27" x14ac:dyDescent="0.45">
      <c r="A299" s="24" t="s">
        <v>523</v>
      </c>
      <c r="B299" t="s">
        <v>12</v>
      </c>
      <c r="C299" s="25" t="s">
        <v>456</v>
      </c>
      <c r="D299" t="s">
        <v>170</v>
      </c>
      <c r="E299" t="s">
        <v>457</v>
      </c>
      <c r="F299" t="s">
        <v>512</v>
      </c>
      <c r="G299" s="26">
        <v>36</v>
      </c>
      <c r="H299" s="26">
        <v>60</v>
      </c>
      <c r="I299" s="26">
        <v>0</v>
      </c>
      <c r="J299" s="27" t="s">
        <v>173</v>
      </c>
      <c r="K299" s="27" t="s">
        <v>311</v>
      </c>
      <c r="L299" s="27" t="s">
        <v>396</v>
      </c>
      <c r="M299" t="s">
        <v>190</v>
      </c>
      <c r="N299" t="s">
        <v>177</v>
      </c>
      <c r="O299" t="s">
        <v>185</v>
      </c>
      <c r="P299" t="s">
        <v>179</v>
      </c>
      <c r="Q299" t="s">
        <v>315</v>
      </c>
      <c r="R299" t="s">
        <v>181</v>
      </c>
      <c r="S299" t="s">
        <v>31</v>
      </c>
      <c r="T299" t="s">
        <v>31</v>
      </c>
      <c r="U299" t="s">
        <v>31</v>
      </c>
      <c r="V299" t="s">
        <v>31</v>
      </c>
      <c r="W299" t="s">
        <v>182</v>
      </c>
      <c r="X299" t="s">
        <v>183</v>
      </c>
      <c r="Y299" s="28">
        <v>2.6579999999999999</v>
      </c>
      <c r="Z299" t="str">
        <f>IF(database_public_cloud_VMs[[#This Row],[Vendor]]="AWS","USD","AUD")</f>
        <v>USD</v>
      </c>
      <c r="AA299" s="29">
        <f>IF(database_public_cloud_VMs[[#This Row],[Currency]]="USD",(database_public_cloud_VMs[[#This Row],[Rate]]*param_exchange_rate)/(1+param_discount_aws),database_public_cloud_VMs[[#This Row],[Rate]])</f>
        <v>3.2755954160438367</v>
      </c>
    </row>
    <row r="300" spans="1:27" x14ac:dyDescent="0.45">
      <c r="A300" s="24" t="s">
        <v>524</v>
      </c>
      <c r="B300" t="s">
        <v>12</v>
      </c>
      <c r="C300" s="25" t="s">
        <v>187</v>
      </c>
      <c r="D300" t="s">
        <v>170</v>
      </c>
      <c r="E300" t="s">
        <v>457</v>
      </c>
      <c r="F300" t="s">
        <v>512</v>
      </c>
      <c r="G300" s="26">
        <v>36</v>
      </c>
      <c r="H300" s="26">
        <v>60</v>
      </c>
      <c r="I300" s="26">
        <v>0</v>
      </c>
      <c r="J300" s="27" t="s">
        <v>173</v>
      </c>
      <c r="K300" s="27" t="s">
        <v>311</v>
      </c>
      <c r="L300" s="27" t="s">
        <v>396</v>
      </c>
      <c r="M300" t="s">
        <v>190</v>
      </c>
      <c r="N300" t="s">
        <v>188</v>
      </c>
      <c r="O300" t="s">
        <v>188</v>
      </c>
      <c r="P300" t="s">
        <v>179</v>
      </c>
      <c r="Q300" t="s">
        <v>315</v>
      </c>
      <c r="R300" t="s">
        <v>181</v>
      </c>
      <c r="S300" t="s">
        <v>31</v>
      </c>
      <c r="T300" t="s">
        <v>31</v>
      </c>
      <c r="U300" t="s">
        <v>31</v>
      </c>
      <c r="V300" t="s">
        <v>31</v>
      </c>
      <c r="W300" t="s">
        <v>182</v>
      </c>
      <c r="X300" t="s">
        <v>183</v>
      </c>
      <c r="Y300" s="28">
        <v>3.7410000000000001</v>
      </c>
      <c r="Z300" t="str">
        <f>IF(database_public_cloud_VMs[[#This Row],[Vendor]]="AWS","USD","AUD")</f>
        <v>USD</v>
      </c>
      <c r="AA300" s="29">
        <f>IF(database_public_cloud_VMs[[#This Row],[Currency]]="USD",(database_public_cloud_VMs[[#This Row],[Rate]]*param_exchange_rate)/(1+param_discount_aws),database_public_cloud_VMs[[#This Row],[Rate]])</f>
        <v>4.6102341803686961</v>
      </c>
    </row>
    <row r="301" spans="1:27" x14ac:dyDescent="0.45">
      <c r="A301" s="24" t="s">
        <v>525</v>
      </c>
      <c r="B301" t="s">
        <v>12</v>
      </c>
      <c r="C301" s="25" t="s">
        <v>456</v>
      </c>
      <c r="D301" t="s">
        <v>170</v>
      </c>
      <c r="E301" t="s">
        <v>457</v>
      </c>
      <c r="F301" t="s">
        <v>512</v>
      </c>
      <c r="G301" s="26">
        <v>36</v>
      </c>
      <c r="H301" s="26">
        <v>60</v>
      </c>
      <c r="I301" s="26">
        <v>0</v>
      </c>
      <c r="J301" s="27" t="s">
        <v>173</v>
      </c>
      <c r="K301" s="27" t="s">
        <v>311</v>
      </c>
      <c r="L301" s="27" t="s">
        <v>396</v>
      </c>
      <c r="M301" t="s">
        <v>176</v>
      </c>
      <c r="N301" t="s">
        <v>177</v>
      </c>
      <c r="O301" t="s">
        <v>178</v>
      </c>
      <c r="P301" t="s">
        <v>179</v>
      </c>
      <c r="Q301" t="s">
        <v>315</v>
      </c>
      <c r="R301" t="s">
        <v>181</v>
      </c>
      <c r="S301" t="s">
        <v>31</v>
      </c>
      <c r="T301" t="s">
        <v>31</v>
      </c>
      <c r="U301" t="s">
        <v>31</v>
      </c>
      <c r="V301" t="s">
        <v>31</v>
      </c>
      <c r="W301" t="s">
        <v>182</v>
      </c>
      <c r="X301" t="s">
        <v>183</v>
      </c>
      <c r="Y301" s="28">
        <v>3</v>
      </c>
      <c r="Z301" t="str">
        <f>IF(database_public_cloud_VMs[[#This Row],[Vendor]]="AWS","USD","AUD")</f>
        <v>USD</v>
      </c>
      <c r="AA301" s="29">
        <f>IF(database_public_cloud_VMs[[#This Row],[Currency]]="USD",(database_public_cloud_VMs[[#This Row],[Rate]]*param_exchange_rate)/(1+param_discount_aws),database_public_cloud_VMs[[#This Row],[Rate]])</f>
        <v>3.6970602889885296</v>
      </c>
    </row>
    <row r="302" spans="1:27" x14ac:dyDescent="0.45">
      <c r="A302" s="24" t="s">
        <v>526</v>
      </c>
      <c r="B302" t="s">
        <v>12</v>
      </c>
      <c r="C302" s="25" t="s">
        <v>456</v>
      </c>
      <c r="D302" t="s">
        <v>170</v>
      </c>
      <c r="E302" t="s">
        <v>457</v>
      </c>
      <c r="F302" t="s">
        <v>512</v>
      </c>
      <c r="G302" s="26">
        <v>36</v>
      </c>
      <c r="H302" s="26">
        <v>60</v>
      </c>
      <c r="I302" s="26">
        <v>0</v>
      </c>
      <c r="J302" s="27" t="s">
        <v>173</v>
      </c>
      <c r="K302" s="27" t="s">
        <v>311</v>
      </c>
      <c r="L302" s="27" t="s">
        <v>396</v>
      </c>
      <c r="M302" t="s">
        <v>176</v>
      </c>
      <c r="N302" t="s">
        <v>177</v>
      </c>
      <c r="O302" t="s">
        <v>185</v>
      </c>
      <c r="P302" t="s">
        <v>179</v>
      </c>
      <c r="Q302" t="s">
        <v>315</v>
      </c>
      <c r="R302" t="s">
        <v>181</v>
      </c>
      <c r="S302" t="s">
        <v>31</v>
      </c>
      <c r="T302" t="s">
        <v>31</v>
      </c>
      <c r="U302" t="s">
        <v>31</v>
      </c>
      <c r="V302" t="s">
        <v>31</v>
      </c>
      <c r="W302" t="s">
        <v>182</v>
      </c>
      <c r="X302" t="s">
        <v>183</v>
      </c>
      <c r="Y302" s="28">
        <v>2.6579999999999999</v>
      </c>
      <c r="Z302" t="str">
        <f>IF(database_public_cloud_VMs[[#This Row],[Vendor]]="AWS","USD","AUD")</f>
        <v>USD</v>
      </c>
      <c r="AA302" s="29">
        <f>IF(database_public_cloud_VMs[[#This Row],[Currency]]="USD",(database_public_cloud_VMs[[#This Row],[Rate]]*param_exchange_rate)/(1+param_discount_aws),database_public_cloud_VMs[[#This Row],[Rate]])</f>
        <v>3.2755954160438367</v>
      </c>
    </row>
    <row r="303" spans="1:27" x14ac:dyDescent="0.45">
      <c r="A303" s="24" t="s">
        <v>527</v>
      </c>
      <c r="B303" t="s">
        <v>12</v>
      </c>
      <c r="C303" s="25" t="s">
        <v>187</v>
      </c>
      <c r="D303" t="s">
        <v>170</v>
      </c>
      <c r="E303" t="s">
        <v>457</v>
      </c>
      <c r="F303" t="s">
        <v>512</v>
      </c>
      <c r="G303" s="26">
        <v>36</v>
      </c>
      <c r="H303" s="26">
        <v>60</v>
      </c>
      <c r="I303" s="26">
        <v>0</v>
      </c>
      <c r="J303" s="27" t="s">
        <v>173</v>
      </c>
      <c r="K303" s="27" t="s">
        <v>311</v>
      </c>
      <c r="L303" s="27" t="s">
        <v>396</v>
      </c>
      <c r="M303" t="s">
        <v>176</v>
      </c>
      <c r="N303" t="s">
        <v>188</v>
      </c>
      <c r="O303" t="s">
        <v>188</v>
      </c>
      <c r="P303" t="s">
        <v>179</v>
      </c>
      <c r="Q303" t="s">
        <v>315</v>
      </c>
      <c r="R303" t="s">
        <v>181</v>
      </c>
      <c r="S303" t="s">
        <v>31</v>
      </c>
      <c r="T303" t="s">
        <v>31</v>
      </c>
      <c r="U303" t="s">
        <v>31</v>
      </c>
      <c r="V303" t="s">
        <v>31</v>
      </c>
      <c r="W303" t="s">
        <v>182</v>
      </c>
      <c r="X303" t="s">
        <v>183</v>
      </c>
      <c r="Y303" s="28">
        <v>3.7410000000000001</v>
      </c>
      <c r="Z303" t="str">
        <f>IF(database_public_cloud_VMs[[#This Row],[Vendor]]="AWS","USD","AUD")</f>
        <v>USD</v>
      </c>
      <c r="AA303" s="29">
        <f>IF(database_public_cloud_VMs[[#This Row],[Currency]]="USD",(database_public_cloud_VMs[[#This Row],[Rate]]*param_exchange_rate)/(1+param_discount_aws),database_public_cloud_VMs[[#This Row],[Rate]])</f>
        <v>4.6102341803686961</v>
      </c>
    </row>
    <row r="304" spans="1:27" x14ac:dyDescent="0.45">
      <c r="A304" s="24" t="s">
        <v>528</v>
      </c>
      <c r="B304" t="s">
        <v>12</v>
      </c>
      <c r="C304" s="25" t="s">
        <v>456</v>
      </c>
      <c r="D304" t="s">
        <v>170</v>
      </c>
      <c r="E304" t="s">
        <v>457</v>
      </c>
      <c r="F304" t="s">
        <v>512</v>
      </c>
      <c r="G304" s="26">
        <v>36</v>
      </c>
      <c r="H304" s="26">
        <v>60</v>
      </c>
      <c r="I304" s="26">
        <v>0</v>
      </c>
      <c r="J304" s="27" t="s">
        <v>173</v>
      </c>
      <c r="K304" s="27" t="s">
        <v>311</v>
      </c>
      <c r="L304" s="27" t="s">
        <v>396</v>
      </c>
      <c r="M304" t="s">
        <v>176</v>
      </c>
      <c r="N304" t="s">
        <v>177</v>
      </c>
      <c r="O304" t="s">
        <v>178</v>
      </c>
      <c r="P304" t="s">
        <v>179</v>
      </c>
      <c r="Q304" t="s">
        <v>198</v>
      </c>
      <c r="R304" t="s">
        <v>181</v>
      </c>
      <c r="S304" t="s">
        <v>31</v>
      </c>
      <c r="T304" t="s">
        <v>31</v>
      </c>
      <c r="U304" t="s">
        <v>31</v>
      </c>
      <c r="V304" t="s">
        <v>31</v>
      </c>
      <c r="W304" t="s">
        <v>182</v>
      </c>
      <c r="X304" t="s">
        <v>183</v>
      </c>
      <c r="Y304" s="28">
        <v>1.377</v>
      </c>
      <c r="Z304" t="str">
        <f>IF(database_public_cloud_VMs[[#This Row],[Vendor]]="AWS","USD","AUD")</f>
        <v>USD</v>
      </c>
      <c r="AA304" s="29">
        <f>IF(database_public_cloud_VMs[[#This Row],[Currency]]="USD",(database_public_cloud_VMs[[#This Row],[Rate]]*param_exchange_rate)/(1+param_discount_aws),database_public_cloud_VMs[[#This Row],[Rate]])</f>
        <v>1.6969506726457348</v>
      </c>
    </row>
    <row r="305" spans="1:27" x14ac:dyDescent="0.45">
      <c r="A305" s="24" t="s">
        <v>529</v>
      </c>
      <c r="B305" t="s">
        <v>12</v>
      </c>
      <c r="C305" s="25" t="s">
        <v>456</v>
      </c>
      <c r="D305" t="s">
        <v>170</v>
      </c>
      <c r="E305" t="s">
        <v>457</v>
      </c>
      <c r="F305" t="s">
        <v>512</v>
      </c>
      <c r="G305" s="26">
        <v>36</v>
      </c>
      <c r="H305" s="26">
        <v>60</v>
      </c>
      <c r="I305" s="26">
        <v>0</v>
      </c>
      <c r="J305" s="27" t="s">
        <v>173</v>
      </c>
      <c r="K305" s="27" t="s">
        <v>311</v>
      </c>
      <c r="L305" s="27" t="s">
        <v>396</v>
      </c>
      <c r="M305" t="s">
        <v>176</v>
      </c>
      <c r="N305" t="s">
        <v>177</v>
      </c>
      <c r="O305" t="s">
        <v>185</v>
      </c>
      <c r="P305" t="s">
        <v>179</v>
      </c>
      <c r="Q305" t="s">
        <v>198</v>
      </c>
      <c r="R305" t="s">
        <v>181</v>
      </c>
      <c r="S305" t="s">
        <v>31</v>
      </c>
      <c r="T305" t="s">
        <v>31</v>
      </c>
      <c r="U305" t="s">
        <v>31</v>
      </c>
      <c r="V305" t="s">
        <v>31</v>
      </c>
      <c r="W305" t="s">
        <v>182</v>
      </c>
      <c r="X305" t="s">
        <v>183</v>
      </c>
      <c r="Y305" s="28">
        <v>1.0349999999999999</v>
      </c>
      <c r="Z305" t="str">
        <f>IF(database_public_cloud_VMs[[#This Row],[Vendor]]="AWS","USD","AUD")</f>
        <v>USD</v>
      </c>
      <c r="AA305" s="29">
        <f>IF(database_public_cloud_VMs[[#This Row],[Currency]]="USD",(database_public_cloud_VMs[[#This Row],[Rate]]*param_exchange_rate)/(1+param_discount_aws),database_public_cloud_VMs[[#This Row],[Rate]])</f>
        <v>1.2754857997010425</v>
      </c>
    </row>
    <row r="306" spans="1:27" x14ac:dyDescent="0.45">
      <c r="A306" s="24" t="s">
        <v>530</v>
      </c>
      <c r="B306" t="s">
        <v>12</v>
      </c>
      <c r="C306" s="25" t="s">
        <v>187</v>
      </c>
      <c r="D306" t="s">
        <v>170</v>
      </c>
      <c r="E306" t="s">
        <v>457</v>
      </c>
      <c r="F306" t="s">
        <v>512</v>
      </c>
      <c r="G306" s="26">
        <v>36</v>
      </c>
      <c r="H306" s="26">
        <v>60</v>
      </c>
      <c r="I306" s="26">
        <v>0</v>
      </c>
      <c r="J306" s="27" t="s">
        <v>173</v>
      </c>
      <c r="K306" s="27" t="s">
        <v>311</v>
      </c>
      <c r="L306" s="27" t="s">
        <v>396</v>
      </c>
      <c r="M306" t="s">
        <v>176</v>
      </c>
      <c r="N306" t="s">
        <v>188</v>
      </c>
      <c r="O306" t="s">
        <v>188</v>
      </c>
      <c r="P306" t="s">
        <v>179</v>
      </c>
      <c r="Q306" t="s">
        <v>198</v>
      </c>
      <c r="R306" t="s">
        <v>181</v>
      </c>
      <c r="S306" t="s">
        <v>31</v>
      </c>
      <c r="T306" t="s">
        <v>31</v>
      </c>
      <c r="U306" t="s">
        <v>31</v>
      </c>
      <c r="V306" t="s">
        <v>31</v>
      </c>
      <c r="W306" t="s">
        <v>182</v>
      </c>
      <c r="X306" t="s">
        <v>183</v>
      </c>
      <c r="Y306" s="28">
        <v>2.1850000000000001</v>
      </c>
      <c r="Z306" t="str">
        <f>IF(database_public_cloud_VMs[[#This Row],[Vendor]]="AWS","USD","AUD")</f>
        <v>USD</v>
      </c>
      <c r="AA306" s="29">
        <f>IF(database_public_cloud_VMs[[#This Row],[Currency]]="USD",(database_public_cloud_VMs[[#This Row],[Rate]]*param_exchange_rate)/(1+param_discount_aws),database_public_cloud_VMs[[#This Row],[Rate]])</f>
        <v>2.6926922438133118</v>
      </c>
    </row>
    <row r="307" spans="1:27" x14ac:dyDescent="0.45">
      <c r="A307" s="24" t="s">
        <v>531</v>
      </c>
      <c r="B307" t="s">
        <v>12</v>
      </c>
      <c r="C307" s="25" t="s">
        <v>456</v>
      </c>
      <c r="D307" t="s">
        <v>170</v>
      </c>
      <c r="E307" t="s">
        <v>457</v>
      </c>
      <c r="F307" t="s">
        <v>512</v>
      </c>
      <c r="G307" s="26">
        <v>36</v>
      </c>
      <c r="H307" s="26">
        <v>60</v>
      </c>
      <c r="I307" s="26">
        <v>0</v>
      </c>
      <c r="J307" s="27" t="s">
        <v>173</v>
      </c>
      <c r="K307" s="27" t="s">
        <v>311</v>
      </c>
      <c r="L307" s="27" t="s">
        <v>396</v>
      </c>
      <c r="M307" t="s">
        <v>176</v>
      </c>
      <c r="N307" t="s">
        <v>177</v>
      </c>
      <c r="O307" t="s">
        <v>178</v>
      </c>
      <c r="P307" t="s">
        <v>179</v>
      </c>
      <c r="Q307" t="s">
        <v>180</v>
      </c>
      <c r="R307" t="s">
        <v>181</v>
      </c>
      <c r="S307" t="s">
        <v>31</v>
      </c>
      <c r="T307" t="s">
        <v>31</v>
      </c>
      <c r="U307" t="s">
        <v>31</v>
      </c>
      <c r="V307" t="s">
        <v>31</v>
      </c>
      <c r="W307" t="s">
        <v>182</v>
      </c>
      <c r="X307" t="s">
        <v>183</v>
      </c>
      <c r="Y307" s="28">
        <v>1.3440000000000001</v>
      </c>
      <c r="Z307" t="str">
        <f>IF(database_public_cloud_VMs[[#This Row],[Vendor]]="AWS","USD","AUD")</f>
        <v>USD</v>
      </c>
      <c r="AA307" s="29">
        <f>IF(database_public_cloud_VMs[[#This Row],[Currency]]="USD",(database_public_cloud_VMs[[#This Row],[Rate]]*param_exchange_rate)/(1+param_discount_aws),database_public_cloud_VMs[[#This Row],[Rate]])</f>
        <v>1.6562830094668612</v>
      </c>
    </row>
    <row r="308" spans="1:27" x14ac:dyDescent="0.45">
      <c r="A308" s="24" t="s">
        <v>532</v>
      </c>
      <c r="B308" t="s">
        <v>12</v>
      </c>
      <c r="C308" s="25" t="s">
        <v>456</v>
      </c>
      <c r="D308" t="s">
        <v>170</v>
      </c>
      <c r="E308" t="s">
        <v>457</v>
      </c>
      <c r="F308" t="s">
        <v>512</v>
      </c>
      <c r="G308" s="26">
        <v>36</v>
      </c>
      <c r="H308" s="26">
        <v>60</v>
      </c>
      <c r="I308" s="26">
        <v>0</v>
      </c>
      <c r="J308" s="27" t="s">
        <v>173</v>
      </c>
      <c r="K308" s="27" t="s">
        <v>311</v>
      </c>
      <c r="L308" s="27" t="s">
        <v>396</v>
      </c>
      <c r="M308" t="s">
        <v>176</v>
      </c>
      <c r="N308" t="s">
        <v>177</v>
      </c>
      <c r="O308" t="s">
        <v>185</v>
      </c>
      <c r="P308" t="s">
        <v>179</v>
      </c>
      <c r="Q308" t="s">
        <v>180</v>
      </c>
      <c r="R308" t="s">
        <v>181</v>
      </c>
      <c r="S308" t="s">
        <v>31</v>
      </c>
      <c r="T308" t="s">
        <v>31</v>
      </c>
      <c r="U308" t="s">
        <v>31</v>
      </c>
      <c r="V308" t="s">
        <v>31</v>
      </c>
      <c r="W308" t="s">
        <v>182</v>
      </c>
      <c r="X308" t="s">
        <v>183</v>
      </c>
      <c r="Y308" s="28">
        <v>1.002</v>
      </c>
      <c r="Z308" t="str">
        <f>IF(database_public_cloud_VMs[[#This Row],[Vendor]]="AWS","USD","AUD")</f>
        <v>USD</v>
      </c>
      <c r="AA308" s="29">
        <f>IF(database_public_cloud_VMs[[#This Row],[Currency]]="USD",(database_public_cloud_VMs[[#This Row],[Rate]]*param_exchange_rate)/(1+param_discount_aws),database_public_cloud_VMs[[#This Row],[Rate]])</f>
        <v>1.2348181365221689</v>
      </c>
    </row>
    <row r="309" spans="1:27" x14ac:dyDescent="0.45">
      <c r="A309" s="24" t="s">
        <v>533</v>
      </c>
      <c r="B309" t="s">
        <v>12</v>
      </c>
      <c r="C309" s="25" t="s">
        <v>187</v>
      </c>
      <c r="D309" t="s">
        <v>170</v>
      </c>
      <c r="E309" t="s">
        <v>457</v>
      </c>
      <c r="F309" t="s">
        <v>512</v>
      </c>
      <c r="G309" s="26">
        <v>36</v>
      </c>
      <c r="H309" s="26">
        <v>60</v>
      </c>
      <c r="I309" s="26">
        <v>0</v>
      </c>
      <c r="J309" s="27" t="s">
        <v>173</v>
      </c>
      <c r="K309" s="27" t="s">
        <v>311</v>
      </c>
      <c r="L309" s="27" t="s">
        <v>396</v>
      </c>
      <c r="M309" t="s">
        <v>176</v>
      </c>
      <c r="N309" t="s">
        <v>188</v>
      </c>
      <c r="O309" t="s">
        <v>188</v>
      </c>
      <c r="P309" t="s">
        <v>179</v>
      </c>
      <c r="Q309" t="s">
        <v>180</v>
      </c>
      <c r="R309" t="s">
        <v>181</v>
      </c>
      <c r="S309" t="s">
        <v>31</v>
      </c>
      <c r="T309" t="s">
        <v>31</v>
      </c>
      <c r="U309" t="s">
        <v>31</v>
      </c>
      <c r="V309" t="s">
        <v>31</v>
      </c>
      <c r="W309" t="s">
        <v>182</v>
      </c>
      <c r="X309" t="s">
        <v>183</v>
      </c>
      <c r="Y309" s="28">
        <v>2.085</v>
      </c>
      <c r="Z309" t="str">
        <f>IF(database_public_cloud_VMs[[#This Row],[Vendor]]="AWS","USD","AUD")</f>
        <v>USD</v>
      </c>
      <c r="AA309" s="29">
        <f>IF(database_public_cloud_VMs[[#This Row],[Currency]]="USD",(database_public_cloud_VMs[[#This Row],[Rate]]*param_exchange_rate)/(1+param_discount_aws),database_public_cloud_VMs[[#This Row],[Rate]])</f>
        <v>2.5694569008470278</v>
      </c>
    </row>
    <row r="310" spans="1:27" x14ac:dyDescent="0.45">
      <c r="A310" s="24" t="s">
        <v>534</v>
      </c>
      <c r="B310" t="s">
        <v>12</v>
      </c>
      <c r="C310" s="25" t="s">
        <v>456</v>
      </c>
      <c r="D310" t="s">
        <v>170</v>
      </c>
      <c r="E310" t="s">
        <v>457</v>
      </c>
      <c r="F310" t="s">
        <v>512</v>
      </c>
      <c r="G310" s="26">
        <v>36</v>
      </c>
      <c r="H310" s="26">
        <v>60</v>
      </c>
      <c r="I310" s="26">
        <v>0</v>
      </c>
      <c r="J310" s="27" t="s">
        <v>173</v>
      </c>
      <c r="K310" s="27" t="s">
        <v>311</v>
      </c>
      <c r="L310" s="27" t="s">
        <v>396</v>
      </c>
      <c r="M310" t="s">
        <v>176</v>
      </c>
      <c r="N310" t="s">
        <v>177</v>
      </c>
      <c r="O310" t="s">
        <v>178</v>
      </c>
      <c r="P310" t="s">
        <v>179</v>
      </c>
      <c r="Q310" t="s">
        <v>191</v>
      </c>
      <c r="R310" t="s">
        <v>181</v>
      </c>
      <c r="S310" t="s">
        <v>31</v>
      </c>
      <c r="T310" t="s">
        <v>31</v>
      </c>
      <c r="U310" t="s">
        <v>31</v>
      </c>
      <c r="V310" t="s">
        <v>31</v>
      </c>
      <c r="W310" t="s">
        <v>182</v>
      </c>
      <c r="X310" t="s">
        <v>183</v>
      </c>
      <c r="Y310" s="28">
        <v>1.474</v>
      </c>
      <c r="Z310" t="str">
        <f>IF(database_public_cloud_VMs[[#This Row],[Vendor]]="AWS","USD","AUD")</f>
        <v>USD</v>
      </c>
      <c r="AA310" s="29">
        <f>IF(database_public_cloud_VMs[[#This Row],[Currency]]="USD",(database_public_cloud_VMs[[#This Row],[Rate]]*param_exchange_rate)/(1+param_discount_aws),database_public_cloud_VMs[[#This Row],[Rate]])</f>
        <v>1.8164889553230306</v>
      </c>
    </row>
    <row r="311" spans="1:27" x14ac:dyDescent="0.45">
      <c r="A311" s="24" t="s">
        <v>535</v>
      </c>
      <c r="B311" t="s">
        <v>12</v>
      </c>
      <c r="C311" s="25" t="s">
        <v>456</v>
      </c>
      <c r="D311" t="s">
        <v>170</v>
      </c>
      <c r="E311" t="s">
        <v>457</v>
      </c>
      <c r="F311" t="s">
        <v>512</v>
      </c>
      <c r="G311" s="26">
        <v>36</v>
      </c>
      <c r="H311" s="26">
        <v>60</v>
      </c>
      <c r="I311" s="26">
        <v>0</v>
      </c>
      <c r="J311" s="27" t="s">
        <v>173</v>
      </c>
      <c r="K311" s="27" t="s">
        <v>311</v>
      </c>
      <c r="L311" s="27" t="s">
        <v>396</v>
      </c>
      <c r="M311" t="s">
        <v>176</v>
      </c>
      <c r="N311" t="s">
        <v>177</v>
      </c>
      <c r="O311" t="s">
        <v>185</v>
      </c>
      <c r="P311" t="s">
        <v>179</v>
      </c>
      <c r="Q311" t="s">
        <v>191</v>
      </c>
      <c r="R311" t="s">
        <v>181</v>
      </c>
      <c r="S311" t="s">
        <v>31</v>
      </c>
      <c r="T311" t="s">
        <v>31</v>
      </c>
      <c r="U311" t="s">
        <v>31</v>
      </c>
      <c r="V311" t="s">
        <v>31</v>
      </c>
      <c r="W311" t="s">
        <v>182</v>
      </c>
      <c r="X311" t="s">
        <v>183</v>
      </c>
      <c r="Y311" s="28">
        <v>1.1319999999999999</v>
      </c>
      <c r="Z311" t="str">
        <f>IF(database_public_cloud_VMs[[#This Row],[Vendor]]="AWS","USD","AUD")</f>
        <v>USD</v>
      </c>
      <c r="AA311" s="29">
        <f>IF(database_public_cloud_VMs[[#This Row],[Currency]]="USD",(database_public_cloud_VMs[[#This Row],[Rate]]*param_exchange_rate)/(1+param_discount_aws),database_public_cloud_VMs[[#This Row],[Rate]])</f>
        <v>1.3950240823783384</v>
      </c>
    </row>
    <row r="312" spans="1:27" x14ac:dyDescent="0.45">
      <c r="A312" s="24" t="s">
        <v>536</v>
      </c>
      <c r="B312" t="s">
        <v>12</v>
      </c>
      <c r="C312" s="25" t="s">
        <v>187</v>
      </c>
      <c r="D312" t="s">
        <v>170</v>
      </c>
      <c r="E312" t="s">
        <v>457</v>
      </c>
      <c r="F312" t="s">
        <v>512</v>
      </c>
      <c r="G312" s="26">
        <v>36</v>
      </c>
      <c r="H312" s="26">
        <v>60</v>
      </c>
      <c r="I312" s="26">
        <v>0</v>
      </c>
      <c r="J312" s="27" t="s">
        <v>173</v>
      </c>
      <c r="K312" s="27" t="s">
        <v>311</v>
      </c>
      <c r="L312" s="27" t="s">
        <v>396</v>
      </c>
      <c r="M312" t="s">
        <v>176</v>
      </c>
      <c r="N312" t="s">
        <v>188</v>
      </c>
      <c r="O312" t="s">
        <v>188</v>
      </c>
      <c r="P312" t="s">
        <v>179</v>
      </c>
      <c r="Q312" t="s">
        <v>191</v>
      </c>
      <c r="R312" t="s">
        <v>181</v>
      </c>
      <c r="S312" t="s">
        <v>31</v>
      </c>
      <c r="T312" t="s">
        <v>31</v>
      </c>
      <c r="U312" t="s">
        <v>31</v>
      </c>
      <c r="V312" t="s">
        <v>31</v>
      </c>
      <c r="W312" t="s">
        <v>182</v>
      </c>
      <c r="X312" t="s">
        <v>183</v>
      </c>
      <c r="Y312" s="28">
        <v>2.2149999999999999</v>
      </c>
      <c r="Z312" t="str">
        <f>IF(database_public_cloud_VMs[[#This Row],[Vendor]]="AWS","USD","AUD")</f>
        <v>USD</v>
      </c>
      <c r="AA312" s="29">
        <f>IF(database_public_cloud_VMs[[#This Row],[Currency]]="USD",(database_public_cloud_VMs[[#This Row],[Rate]]*param_exchange_rate)/(1+param_discount_aws),database_public_cloud_VMs[[#This Row],[Rate]])</f>
        <v>2.7296628467031971</v>
      </c>
    </row>
    <row r="313" spans="1:27" x14ac:dyDescent="0.45">
      <c r="A313" s="24" t="s">
        <v>537</v>
      </c>
      <c r="B313" t="s">
        <v>12</v>
      </c>
      <c r="C313" s="25" t="s">
        <v>187</v>
      </c>
      <c r="D313" t="s">
        <v>170</v>
      </c>
      <c r="E313" t="s">
        <v>457</v>
      </c>
      <c r="F313" t="s">
        <v>512</v>
      </c>
      <c r="G313" s="26">
        <v>36</v>
      </c>
      <c r="H313" s="26">
        <v>60</v>
      </c>
      <c r="I313" s="26">
        <v>0</v>
      </c>
      <c r="J313" s="27" t="s">
        <v>173</v>
      </c>
      <c r="K313" s="27" t="s">
        <v>311</v>
      </c>
      <c r="L313" s="27" t="s">
        <v>396</v>
      </c>
      <c r="M313" t="s">
        <v>190</v>
      </c>
      <c r="N313" t="s">
        <v>188</v>
      </c>
      <c r="O313" t="s">
        <v>188</v>
      </c>
      <c r="P313" t="s">
        <v>179</v>
      </c>
      <c r="Q313" t="s">
        <v>315</v>
      </c>
      <c r="R313" t="s">
        <v>316</v>
      </c>
      <c r="S313" t="s">
        <v>31</v>
      </c>
      <c r="T313" t="s">
        <v>31</v>
      </c>
      <c r="U313" t="s">
        <v>31</v>
      </c>
      <c r="V313" t="s">
        <v>31</v>
      </c>
      <c r="W313" t="s">
        <v>182</v>
      </c>
      <c r="X313" t="s">
        <v>183</v>
      </c>
      <c r="Y313" s="28">
        <v>2.085</v>
      </c>
      <c r="Z313" t="str">
        <f>IF(database_public_cloud_VMs[[#This Row],[Vendor]]="AWS","USD","AUD")</f>
        <v>USD</v>
      </c>
      <c r="AA313" s="29">
        <f>IF(database_public_cloud_VMs[[#This Row],[Currency]]="USD",(database_public_cloud_VMs[[#This Row],[Rate]]*param_exchange_rate)/(1+param_discount_aws),database_public_cloud_VMs[[#This Row],[Rate]])</f>
        <v>2.5694569008470278</v>
      </c>
    </row>
    <row r="314" spans="1:27" x14ac:dyDescent="0.45">
      <c r="A314" s="24" t="s">
        <v>538</v>
      </c>
      <c r="B314" t="s">
        <v>12</v>
      </c>
      <c r="C314" s="25" t="s">
        <v>456</v>
      </c>
      <c r="D314" t="s">
        <v>170</v>
      </c>
      <c r="E314" t="s">
        <v>457</v>
      </c>
      <c r="F314" t="s">
        <v>539</v>
      </c>
      <c r="G314" s="26">
        <v>2</v>
      </c>
      <c r="H314" s="26">
        <v>3.75</v>
      </c>
      <c r="I314" s="26">
        <v>0</v>
      </c>
      <c r="J314" s="27" t="s">
        <v>173</v>
      </c>
      <c r="K314" s="27" t="s">
        <v>311</v>
      </c>
      <c r="L314" s="27" t="s">
        <v>416</v>
      </c>
      <c r="M314" t="s">
        <v>190</v>
      </c>
      <c r="N314" t="s">
        <v>177</v>
      </c>
      <c r="O314" t="s">
        <v>178</v>
      </c>
      <c r="P314" t="s">
        <v>179</v>
      </c>
      <c r="Q314" t="s">
        <v>180</v>
      </c>
      <c r="R314" t="s">
        <v>181</v>
      </c>
      <c r="S314" t="s">
        <v>31</v>
      </c>
      <c r="T314" t="s">
        <v>31</v>
      </c>
      <c r="U314" t="s">
        <v>31</v>
      </c>
      <c r="V314" t="s">
        <v>31</v>
      </c>
      <c r="W314" t="s">
        <v>182</v>
      </c>
      <c r="X314" t="s">
        <v>183</v>
      </c>
      <c r="Y314" s="28">
        <v>8.4000000000000005E-2</v>
      </c>
      <c r="Z314" t="str">
        <f>IF(database_public_cloud_VMs[[#This Row],[Vendor]]="AWS","USD","AUD")</f>
        <v>USD</v>
      </c>
      <c r="AA314" s="29">
        <f>IF(database_public_cloud_VMs[[#This Row],[Currency]]="USD",(database_public_cloud_VMs[[#This Row],[Rate]]*param_exchange_rate)/(1+param_discount_aws),database_public_cloud_VMs[[#This Row],[Rate]])</f>
        <v>0.10351768809167883</v>
      </c>
    </row>
    <row r="315" spans="1:27" x14ac:dyDescent="0.45">
      <c r="A315" s="24" t="s">
        <v>540</v>
      </c>
      <c r="B315" t="s">
        <v>12</v>
      </c>
      <c r="C315" s="25" t="s">
        <v>456</v>
      </c>
      <c r="D315" t="s">
        <v>170</v>
      </c>
      <c r="E315" t="s">
        <v>457</v>
      </c>
      <c r="F315" t="s">
        <v>539</v>
      </c>
      <c r="G315" s="26">
        <v>2</v>
      </c>
      <c r="H315" s="26">
        <v>3.75</v>
      </c>
      <c r="I315" s="26">
        <v>0</v>
      </c>
      <c r="J315" s="27" t="s">
        <v>173</v>
      </c>
      <c r="K315" s="27" t="s">
        <v>311</v>
      </c>
      <c r="L315" s="27" t="s">
        <v>416</v>
      </c>
      <c r="M315" t="s">
        <v>190</v>
      </c>
      <c r="N315" t="s">
        <v>177</v>
      </c>
      <c r="O315" t="s">
        <v>185</v>
      </c>
      <c r="P315" t="s">
        <v>179</v>
      </c>
      <c r="Q315" t="s">
        <v>180</v>
      </c>
      <c r="R315" t="s">
        <v>181</v>
      </c>
      <c r="S315" t="s">
        <v>31</v>
      </c>
      <c r="T315" t="s">
        <v>31</v>
      </c>
      <c r="U315" t="s">
        <v>31</v>
      </c>
      <c r="V315" t="s">
        <v>31</v>
      </c>
      <c r="W315" t="s">
        <v>182</v>
      </c>
      <c r="X315" t="s">
        <v>183</v>
      </c>
      <c r="Y315" s="28">
        <v>6.3E-2</v>
      </c>
      <c r="Z315" t="str">
        <f>IF(database_public_cloud_VMs[[#This Row],[Vendor]]="AWS","USD","AUD")</f>
        <v>USD</v>
      </c>
      <c r="AA315" s="29">
        <f>IF(database_public_cloud_VMs[[#This Row],[Currency]]="USD",(database_public_cloud_VMs[[#This Row],[Rate]]*param_exchange_rate)/(1+param_discount_aws),database_public_cloud_VMs[[#This Row],[Rate]])</f>
        <v>7.7638266068759121E-2</v>
      </c>
    </row>
    <row r="316" spans="1:27" x14ac:dyDescent="0.45">
      <c r="A316" s="24" t="s">
        <v>541</v>
      </c>
      <c r="B316" t="s">
        <v>12</v>
      </c>
      <c r="C316" s="25" t="s">
        <v>187</v>
      </c>
      <c r="D316" t="s">
        <v>170</v>
      </c>
      <c r="E316" t="s">
        <v>457</v>
      </c>
      <c r="F316" t="s">
        <v>539</v>
      </c>
      <c r="G316" s="26">
        <v>2</v>
      </c>
      <c r="H316" s="26">
        <v>3.75</v>
      </c>
      <c r="I316" s="26">
        <v>0</v>
      </c>
      <c r="J316" s="27" t="s">
        <v>173</v>
      </c>
      <c r="K316" s="27" t="s">
        <v>311</v>
      </c>
      <c r="L316" s="27" t="s">
        <v>416</v>
      </c>
      <c r="M316" t="s">
        <v>190</v>
      </c>
      <c r="N316" t="s">
        <v>188</v>
      </c>
      <c r="O316" t="s">
        <v>188</v>
      </c>
      <c r="P316" t="s">
        <v>179</v>
      </c>
      <c r="Q316" t="s">
        <v>180</v>
      </c>
      <c r="R316" t="s">
        <v>181</v>
      </c>
      <c r="S316" t="s">
        <v>31</v>
      </c>
      <c r="T316" t="s">
        <v>31</v>
      </c>
      <c r="U316" t="s">
        <v>31</v>
      </c>
      <c r="V316" t="s">
        <v>31</v>
      </c>
      <c r="W316" t="s">
        <v>182</v>
      </c>
      <c r="X316" t="s">
        <v>183</v>
      </c>
      <c r="Y316" s="28">
        <v>0.13</v>
      </c>
      <c r="Z316" t="str">
        <f>IF(database_public_cloud_VMs[[#This Row],[Vendor]]="AWS","USD","AUD")</f>
        <v>USD</v>
      </c>
      <c r="AA316" s="29">
        <f>IF(database_public_cloud_VMs[[#This Row],[Currency]]="USD",(database_public_cloud_VMs[[#This Row],[Rate]]*param_exchange_rate)/(1+param_discount_aws),database_public_cloud_VMs[[#This Row],[Rate]])</f>
        <v>0.1602059458561696</v>
      </c>
    </row>
    <row r="317" spans="1:27" x14ac:dyDescent="0.45">
      <c r="A317" s="24" t="s">
        <v>542</v>
      </c>
      <c r="B317" t="s">
        <v>12</v>
      </c>
      <c r="C317" s="25" t="s">
        <v>187</v>
      </c>
      <c r="D317" t="s">
        <v>170</v>
      </c>
      <c r="E317" t="s">
        <v>457</v>
      </c>
      <c r="F317" t="s">
        <v>539</v>
      </c>
      <c r="G317" s="26">
        <v>2</v>
      </c>
      <c r="H317" s="26">
        <v>3.75</v>
      </c>
      <c r="I317" s="26">
        <v>0</v>
      </c>
      <c r="J317" s="27" t="s">
        <v>173</v>
      </c>
      <c r="K317" s="27" t="s">
        <v>311</v>
      </c>
      <c r="L317" s="27" t="s">
        <v>416</v>
      </c>
      <c r="M317" t="s">
        <v>190</v>
      </c>
      <c r="N317" t="s">
        <v>188</v>
      </c>
      <c r="O317" t="s">
        <v>188</v>
      </c>
      <c r="P317" t="s">
        <v>179</v>
      </c>
      <c r="Q317" t="s">
        <v>315</v>
      </c>
      <c r="R317" t="s">
        <v>316</v>
      </c>
      <c r="S317" t="s">
        <v>31</v>
      </c>
      <c r="T317" t="s">
        <v>31</v>
      </c>
      <c r="U317" t="s">
        <v>31</v>
      </c>
      <c r="V317" t="s">
        <v>31</v>
      </c>
      <c r="W317" t="s">
        <v>182</v>
      </c>
      <c r="X317" t="s">
        <v>183</v>
      </c>
      <c r="Y317" s="28">
        <v>0.13</v>
      </c>
      <c r="Z317" t="str">
        <f>IF(database_public_cloud_VMs[[#This Row],[Vendor]]="AWS","USD","AUD")</f>
        <v>USD</v>
      </c>
      <c r="AA317" s="29">
        <f>IF(database_public_cloud_VMs[[#This Row],[Currency]]="USD",(database_public_cloud_VMs[[#This Row],[Rate]]*param_exchange_rate)/(1+param_discount_aws),database_public_cloud_VMs[[#This Row],[Rate]])</f>
        <v>0.1602059458561696</v>
      </c>
    </row>
    <row r="318" spans="1:27" x14ac:dyDescent="0.45">
      <c r="A318" s="24" t="s">
        <v>543</v>
      </c>
      <c r="B318" t="s">
        <v>12</v>
      </c>
      <c r="C318" s="25" t="s">
        <v>456</v>
      </c>
      <c r="D318" t="s">
        <v>170</v>
      </c>
      <c r="E318" t="s">
        <v>457</v>
      </c>
      <c r="F318" t="s">
        <v>539</v>
      </c>
      <c r="G318" s="26">
        <v>2</v>
      </c>
      <c r="H318" s="26">
        <v>3.75</v>
      </c>
      <c r="I318" s="26">
        <v>0</v>
      </c>
      <c r="J318" s="27" t="s">
        <v>173</v>
      </c>
      <c r="K318" s="27" t="s">
        <v>311</v>
      </c>
      <c r="L318" s="27" t="s">
        <v>416</v>
      </c>
      <c r="M318" t="s">
        <v>176</v>
      </c>
      <c r="N318" t="s">
        <v>177</v>
      </c>
      <c r="O318" t="s">
        <v>178</v>
      </c>
      <c r="P318" t="s">
        <v>179</v>
      </c>
      <c r="Q318" t="s">
        <v>191</v>
      </c>
      <c r="R318" t="s">
        <v>181</v>
      </c>
      <c r="S318" t="s">
        <v>31</v>
      </c>
      <c r="T318" t="s">
        <v>31</v>
      </c>
      <c r="U318" t="s">
        <v>31</v>
      </c>
      <c r="V318" t="s">
        <v>31</v>
      </c>
      <c r="W318" t="s">
        <v>182</v>
      </c>
      <c r="X318" t="s">
        <v>183</v>
      </c>
      <c r="Y318" s="28">
        <v>0.152</v>
      </c>
      <c r="Z318" t="str">
        <f>IF(database_public_cloud_VMs[[#This Row],[Vendor]]="AWS","USD","AUD")</f>
        <v>USD</v>
      </c>
      <c r="AA318" s="29">
        <f>IF(database_public_cloud_VMs[[#This Row],[Currency]]="USD",(database_public_cloud_VMs[[#This Row],[Rate]]*param_exchange_rate)/(1+param_discount_aws),database_public_cloud_VMs[[#This Row],[Rate]])</f>
        <v>0.18731772130875213</v>
      </c>
    </row>
    <row r="319" spans="1:27" x14ac:dyDescent="0.45">
      <c r="A319" s="24" t="s">
        <v>544</v>
      </c>
      <c r="B319" t="s">
        <v>12</v>
      </c>
      <c r="C319" s="25" t="s">
        <v>456</v>
      </c>
      <c r="D319" t="s">
        <v>170</v>
      </c>
      <c r="E319" t="s">
        <v>457</v>
      </c>
      <c r="F319" t="s">
        <v>539</v>
      </c>
      <c r="G319" s="26">
        <v>2</v>
      </c>
      <c r="H319" s="26">
        <v>3.75</v>
      </c>
      <c r="I319" s="26">
        <v>0</v>
      </c>
      <c r="J319" s="27" t="s">
        <v>173</v>
      </c>
      <c r="K319" s="27" t="s">
        <v>311</v>
      </c>
      <c r="L319" s="27" t="s">
        <v>416</v>
      </c>
      <c r="M319" t="s">
        <v>176</v>
      </c>
      <c r="N319" t="s">
        <v>177</v>
      </c>
      <c r="O319" t="s">
        <v>185</v>
      </c>
      <c r="P319" t="s">
        <v>179</v>
      </c>
      <c r="Q319" t="s">
        <v>191</v>
      </c>
      <c r="R319" t="s">
        <v>181</v>
      </c>
      <c r="S319" t="s">
        <v>31</v>
      </c>
      <c r="T319" t="s">
        <v>31</v>
      </c>
      <c r="U319" t="s">
        <v>31</v>
      </c>
      <c r="V319" t="s">
        <v>31</v>
      </c>
      <c r="W319" t="s">
        <v>182</v>
      </c>
      <c r="X319" t="s">
        <v>183</v>
      </c>
      <c r="Y319" s="28">
        <v>0.129</v>
      </c>
      <c r="Z319" t="str">
        <f>IF(database_public_cloud_VMs[[#This Row],[Vendor]]="AWS","USD","AUD")</f>
        <v>USD</v>
      </c>
      <c r="AA319" s="29">
        <f>IF(database_public_cloud_VMs[[#This Row],[Currency]]="USD",(database_public_cloud_VMs[[#This Row],[Rate]]*param_exchange_rate)/(1+param_discount_aws),database_public_cloud_VMs[[#This Row],[Rate]])</f>
        <v>0.15897359242650674</v>
      </c>
    </row>
    <row r="320" spans="1:27" x14ac:dyDescent="0.45">
      <c r="A320" s="24" t="s">
        <v>545</v>
      </c>
      <c r="B320" t="s">
        <v>12</v>
      </c>
      <c r="C320" s="25" t="s">
        <v>187</v>
      </c>
      <c r="D320" t="s">
        <v>170</v>
      </c>
      <c r="E320" t="s">
        <v>457</v>
      </c>
      <c r="F320" t="s">
        <v>539</v>
      </c>
      <c r="G320" s="26">
        <v>2</v>
      </c>
      <c r="H320" s="26">
        <v>3.75</v>
      </c>
      <c r="I320" s="26">
        <v>0</v>
      </c>
      <c r="J320" s="27" t="s">
        <v>173</v>
      </c>
      <c r="K320" s="27" t="s">
        <v>311</v>
      </c>
      <c r="L320" s="27" t="s">
        <v>416</v>
      </c>
      <c r="M320" t="s">
        <v>176</v>
      </c>
      <c r="N320" t="s">
        <v>188</v>
      </c>
      <c r="O320" t="s">
        <v>188</v>
      </c>
      <c r="P320" t="s">
        <v>179</v>
      </c>
      <c r="Q320" t="s">
        <v>191</v>
      </c>
      <c r="R320" t="s">
        <v>181</v>
      </c>
      <c r="S320" t="s">
        <v>31</v>
      </c>
      <c r="T320" t="s">
        <v>31</v>
      </c>
      <c r="U320" t="s">
        <v>31</v>
      </c>
      <c r="V320" t="s">
        <v>31</v>
      </c>
      <c r="W320" t="s">
        <v>182</v>
      </c>
      <c r="X320" t="s">
        <v>183</v>
      </c>
      <c r="Y320" s="28">
        <v>0.20300000000000001</v>
      </c>
      <c r="Z320" t="str">
        <f>IF(database_public_cloud_VMs[[#This Row],[Vendor]]="AWS","USD","AUD")</f>
        <v>USD</v>
      </c>
      <c r="AA320" s="29">
        <f>IF(database_public_cloud_VMs[[#This Row],[Currency]]="USD",(database_public_cloud_VMs[[#This Row],[Rate]]*param_exchange_rate)/(1+param_discount_aws),database_public_cloud_VMs[[#This Row],[Rate]])</f>
        <v>0.25016774622155713</v>
      </c>
    </row>
    <row r="321" spans="1:27" x14ac:dyDescent="0.45">
      <c r="A321" s="24" t="s">
        <v>546</v>
      </c>
      <c r="B321" t="s">
        <v>12</v>
      </c>
      <c r="C321" s="25" t="s">
        <v>456</v>
      </c>
      <c r="D321" t="s">
        <v>170</v>
      </c>
      <c r="E321" t="s">
        <v>457</v>
      </c>
      <c r="F321" t="s">
        <v>539</v>
      </c>
      <c r="G321" s="26">
        <v>2</v>
      </c>
      <c r="H321" s="26">
        <v>3.75</v>
      </c>
      <c r="I321" s="26">
        <v>0</v>
      </c>
      <c r="J321" s="27" t="s">
        <v>173</v>
      </c>
      <c r="K321" s="27" t="s">
        <v>311</v>
      </c>
      <c r="L321" s="27" t="s">
        <v>416</v>
      </c>
      <c r="M321" t="s">
        <v>176</v>
      </c>
      <c r="N321" t="s">
        <v>177</v>
      </c>
      <c r="O321" t="s">
        <v>178</v>
      </c>
      <c r="P321" t="s">
        <v>179</v>
      </c>
      <c r="Q321" t="s">
        <v>180</v>
      </c>
      <c r="R321" t="s">
        <v>181</v>
      </c>
      <c r="S321" t="s">
        <v>31</v>
      </c>
      <c r="T321" t="s">
        <v>31</v>
      </c>
      <c r="U321" t="s">
        <v>31</v>
      </c>
      <c r="V321" t="s">
        <v>31</v>
      </c>
      <c r="W321" t="s">
        <v>182</v>
      </c>
      <c r="X321" t="s">
        <v>183</v>
      </c>
      <c r="Y321" s="28">
        <v>9.1999999999999998E-2</v>
      </c>
      <c r="Z321" t="str">
        <f>IF(database_public_cloud_VMs[[#This Row],[Vendor]]="AWS","USD","AUD")</f>
        <v>USD</v>
      </c>
      <c r="AA321" s="29">
        <f>IF(database_public_cloud_VMs[[#This Row],[Currency]]="USD",(database_public_cloud_VMs[[#This Row],[Rate]]*param_exchange_rate)/(1+param_discount_aws),database_public_cloud_VMs[[#This Row],[Rate]])</f>
        <v>0.11337651552898155</v>
      </c>
    </row>
    <row r="322" spans="1:27" x14ac:dyDescent="0.45">
      <c r="A322" s="24" t="s">
        <v>547</v>
      </c>
      <c r="B322" t="s">
        <v>12</v>
      </c>
      <c r="C322" s="25" t="s">
        <v>456</v>
      </c>
      <c r="D322" t="s">
        <v>170</v>
      </c>
      <c r="E322" t="s">
        <v>457</v>
      </c>
      <c r="F322" t="s">
        <v>539</v>
      </c>
      <c r="G322" s="26">
        <v>2</v>
      </c>
      <c r="H322" s="26">
        <v>3.75</v>
      </c>
      <c r="I322" s="26">
        <v>0</v>
      </c>
      <c r="J322" s="27" t="s">
        <v>173</v>
      </c>
      <c r="K322" s="27" t="s">
        <v>311</v>
      </c>
      <c r="L322" s="27" t="s">
        <v>416</v>
      </c>
      <c r="M322" t="s">
        <v>176</v>
      </c>
      <c r="N322" t="s">
        <v>177</v>
      </c>
      <c r="O322" t="s">
        <v>185</v>
      </c>
      <c r="P322" t="s">
        <v>179</v>
      </c>
      <c r="Q322" t="s">
        <v>180</v>
      </c>
      <c r="R322" t="s">
        <v>181</v>
      </c>
      <c r="S322" t="s">
        <v>31</v>
      </c>
      <c r="T322" t="s">
        <v>31</v>
      </c>
      <c r="U322" t="s">
        <v>31</v>
      </c>
      <c r="V322" t="s">
        <v>31</v>
      </c>
      <c r="W322" t="s">
        <v>182</v>
      </c>
      <c r="X322" t="s">
        <v>183</v>
      </c>
      <c r="Y322" s="28">
        <v>6.9000000000000006E-2</v>
      </c>
      <c r="Z322" t="str">
        <f>IF(database_public_cloud_VMs[[#This Row],[Vendor]]="AWS","USD","AUD")</f>
        <v>USD</v>
      </c>
      <c r="AA322" s="29">
        <f>IF(database_public_cloud_VMs[[#This Row],[Currency]]="USD",(database_public_cloud_VMs[[#This Row],[Rate]]*param_exchange_rate)/(1+param_discount_aws),database_public_cloud_VMs[[#This Row],[Rate]])</f>
        <v>8.503238664673618E-2</v>
      </c>
    </row>
    <row r="323" spans="1:27" x14ac:dyDescent="0.45">
      <c r="A323" s="24" t="s">
        <v>548</v>
      </c>
      <c r="B323" t="s">
        <v>12</v>
      </c>
      <c r="C323" s="25" t="s">
        <v>187</v>
      </c>
      <c r="D323" t="s">
        <v>170</v>
      </c>
      <c r="E323" t="s">
        <v>457</v>
      </c>
      <c r="F323" t="s">
        <v>539</v>
      </c>
      <c r="G323" s="26">
        <v>2</v>
      </c>
      <c r="H323" s="26">
        <v>3.75</v>
      </c>
      <c r="I323" s="26">
        <v>0</v>
      </c>
      <c r="J323" s="27" t="s">
        <v>173</v>
      </c>
      <c r="K323" s="27" t="s">
        <v>311</v>
      </c>
      <c r="L323" s="27" t="s">
        <v>416</v>
      </c>
      <c r="M323" t="s">
        <v>176</v>
      </c>
      <c r="N323" t="s">
        <v>188</v>
      </c>
      <c r="O323" t="s">
        <v>188</v>
      </c>
      <c r="P323" t="s">
        <v>179</v>
      </c>
      <c r="Q323" t="s">
        <v>180</v>
      </c>
      <c r="R323" t="s">
        <v>181</v>
      </c>
      <c r="S323" t="s">
        <v>31</v>
      </c>
      <c r="T323" t="s">
        <v>31</v>
      </c>
      <c r="U323" t="s">
        <v>31</v>
      </c>
      <c r="V323" t="s">
        <v>31</v>
      </c>
      <c r="W323" t="s">
        <v>182</v>
      </c>
      <c r="X323" t="s">
        <v>183</v>
      </c>
      <c r="Y323" s="28">
        <v>0.14299999999999999</v>
      </c>
      <c r="Z323" t="str">
        <f>IF(database_public_cloud_VMs[[#This Row],[Vendor]]="AWS","USD","AUD")</f>
        <v>USD</v>
      </c>
      <c r="AA323" s="29">
        <f>IF(database_public_cloud_VMs[[#This Row],[Currency]]="USD",(database_public_cloud_VMs[[#This Row],[Rate]]*param_exchange_rate)/(1+param_discount_aws),database_public_cloud_VMs[[#This Row],[Rate]])</f>
        <v>0.17622654044178654</v>
      </c>
    </row>
    <row r="324" spans="1:27" x14ac:dyDescent="0.45">
      <c r="A324" s="24" t="s">
        <v>549</v>
      </c>
      <c r="B324" t="s">
        <v>12</v>
      </c>
      <c r="C324" s="25" t="s">
        <v>456</v>
      </c>
      <c r="D324" t="s">
        <v>170</v>
      </c>
      <c r="E324" t="s">
        <v>457</v>
      </c>
      <c r="F324" t="s">
        <v>539</v>
      </c>
      <c r="G324" s="26">
        <v>2</v>
      </c>
      <c r="H324" s="26">
        <v>3.75</v>
      </c>
      <c r="I324" s="26">
        <v>0</v>
      </c>
      <c r="J324" s="27" t="s">
        <v>173</v>
      </c>
      <c r="K324" s="27" t="s">
        <v>311</v>
      </c>
      <c r="L324" s="27" t="s">
        <v>416</v>
      </c>
      <c r="M324" t="s">
        <v>190</v>
      </c>
      <c r="N324" t="s">
        <v>177</v>
      </c>
      <c r="O324" t="s">
        <v>178</v>
      </c>
      <c r="P324" t="s">
        <v>179</v>
      </c>
      <c r="Q324" t="s">
        <v>315</v>
      </c>
      <c r="R324" t="s">
        <v>181</v>
      </c>
      <c r="S324" t="s">
        <v>31</v>
      </c>
      <c r="T324" t="s">
        <v>31</v>
      </c>
      <c r="U324" t="s">
        <v>31</v>
      </c>
      <c r="V324" t="s">
        <v>31</v>
      </c>
      <c r="W324" t="s">
        <v>182</v>
      </c>
      <c r="X324" t="s">
        <v>183</v>
      </c>
      <c r="Y324" s="28">
        <v>0.17599999999999999</v>
      </c>
      <c r="Z324" t="str">
        <f>IF(database_public_cloud_VMs[[#This Row],[Vendor]]="AWS","USD","AUD")</f>
        <v>USD</v>
      </c>
      <c r="AA324" s="29">
        <f>IF(database_public_cloud_VMs[[#This Row],[Currency]]="USD",(database_public_cloud_VMs[[#This Row],[Rate]]*param_exchange_rate)/(1+param_discount_aws),database_public_cloud_VMs[[#This Row],[Rate]])</f>
        <v>0.21689420362066036</v>
      </c>
    </row>
    <row r="325" spans="1:27" x14ac:dyDescent="0.45">
      <c r="A325" s="24" t="s">
        <v>550</v>
      </c>
      <c r="B325" t="s">
        <v>12</v>
      </c>
      <c r="C325" s="25" t="s">
        <v>456</v>
      </c>
      <c r="D325" t="s">
        <v>170</v>
      </c>
      <c r="E325" t="s">
        <v>457</v>
      </c>
      <c r="F325" t="s">
        <v>539</v>
      </c>
      <c r="G325" s="26">
        <v>2</v>
      </c>
      <c r="H325" s="26">
        <v>3.75</v>
      </c>
      <c r="I325" s="26">
        <v>0</v>
      </c>
      <c r="J325" s="27" t="s">
        <v>173</v>
      </c>
      <c r="K325" s="27" t="s">
        <v>311</v>
      </c>
      <c r="L325" s="27" t="s">
        <v>416</v>
      </c>
      <c r="M325" t="s">
        <v>190</v>
      </c>
      <c r="N325" t="s">
        <v>177</v>
      </c>
      <c r="O325" t="s">
        <v>185</v>
      </c>
      <c r="P325" t="s">
        <v>179</v>
      </c>
      <c r="Q325" t="s">
        <v>315</v>
      </c>
      <c r="R325" t="s">
        <v>181</v>
      </c>
      <c r="S325" t="s">
        <v>31</v>
      </c>
      <c r="T325" t="s">
        <v>31</v>
      </c>
      <c r="U325" t="s">
        <v>31</v>
      </c>
      <c r="V325" t="s">
        <v>31</v>
      </c>
      <c r="W325" t="s">
        <v>182</v>
      </c>
      <c r="X325" t="s">
        <v>183</v>
      </c>
      <c r="Y325" s="28">
        <v>0.155</v>
      </c>
      <c r="Z325" t="str">
        <f>IF(database_public_cloud_VMs[[#This Row],[Vendor]]="AWS","USD","AUD")</f>
        <v>USD</v>
      </c>
      <c r="AA325" s="29">
        <f>IF(database_public_cloud_VMs[[#This Row],[Currency]]="USD",(database_public_cloud_VMs[[#This Row],[Rate]]*param_exchange_rate)/(1+param_discount_aws),database_public_cloud_VMs[[#This Row],[Rate]])</f>
        <v>0.19101478159774068</v>
      </c>
    </row>
    <row r="326" spans="1:27" x14ac:dyDescent="0.45">
      <c r="A326" s="24" t="s">
        <v>551</v>
      </c>
      <c r="B326" t="s">
        <v>12</v>
      </c>
      <c r="C326" s="25" t="s">
        <v>187</v>
      </c>
      <c r="D326" t="s">
        <v>170</v>
      </c>
      <c r="E326" t="s">
        <v>457</v>
      </c>
      <c r="F326" t="s">
        <v>539</v>
      </c>
      <c r="G326" s="26">
        <v>2</v>
      </c>
      <c r="H326" s="26">
        <v>3.75</v>
      </c>
      <c r="I326" s="26">
        <v>0</v>
      </c>
      <c r="J326" s="27" t="s">
        <v>173</v>
      </c>
      <c r="K326" s="27" t="s">
        <v>311</v>
      </c>
      <c r="L326" s="27" t="s">
        <v>416</v>
      </c>
      <c r="M326" t="s">
        <v>190</v>
      </c>
      <c r="N326" t="s">
        <v>188</v>
      </c>
      <c r="O326" t="s">
        <v>188</v>
      </c>
      <c r="P326" t="s">
        <v>179</v>
      </c>
      <c r="Q326" t="s">
        <v>315</v>
      </c>
      <c r="R326" t="s">
        <v>181</v>
      </c>
      <c r="S326" t="s">
        <v>31</v>
      </c>
      <c r="T326" t="s">
        <v>31</v>
      </c>
      <c r="U326" t="s">
        <v>31</v>
      </c>
      <c r="V326" t="s">
        <v>31</v>
      </c>
      <c r="W326" t="s">
        <v>182</v>
      </c>
      <c r="X326" t="s">
        <v>183</v>
      </c>
      <c r="Y326" s="28">
        <v>0.222</v>
      </c>
      <c r="Z326" t="str">
        <f>IF(database_public_cloud_VMs[[#This Row],[Vendor]]="AWS","USD","AUD")</f>
        <v>USD</v>
      </c>
      <c r="AA326" s="29">
        <f>IF(database_public_cloud_VMs[[#This Row],[Currency]]="USD",(database_public_cloud_VMs[[#This Row],[Rate]]*param_exchange_rate)/(1+param_discount_aws),database_public_cloud_VMs[[#This Row],[Rate]])</f>
        <v>0.27358246138515119</v>
      </c>
    </row>
    <row r="327" spans="1:27" x14ac:dyDescent="0.45">
      <c r="A327" s="24" t="s">
        <v>552</v>
      </c>
      <c r="B327" t="s">
        <v>12</v>
      </c>
      <c r="C327" s="25" t="s">
        <v>187</v>
      </c>
      <c r="D327" t="s">
        <v>170</v>
      </c>
      <c r="E327" t="s">
        <v>457</v>
      </c>
      <c r="F327" t="s">
        <v>539</v>
      </c>
      <c r="G327" s="26">
        <v>2</v>
      </c>
      <c r="H327" s="26">
        <v>3.75</v>
      </c>
      <c r="I327" s="26">
        <v>0</v>
      </c>
      <c r="J327" s="27" t="s">
        <v>173</v>
      </c>
      <c r="K327" s="27" t="s">
        <v>311</v>
      </c>
      <c r="L327" s="27" t="s">
        <v>416</v>
      </c>
      <c r="M327" t="s">
        <v>176</v>
      </c>
      <c r="N327" t="s">
        <v>188</v>
      </c>
      <c r="O327" t="s">
        <v>188</v>
      </c>
      <c r="P327" t="s">
        <v>179</v>
      </c>
      <c r="Q327" t="s">
        <v>315</v>
      </c>
      <c r="R327" t="s">
        <v>316</v>
      </c>
      <c r="S327" t="s">
        <v>31</v>
      </c>
      <c r="T327" t="s">
        <v>31</v>
      </c>
      <c r="U327" t="s">
        <v>31</v>
      </c>
      <c r="V327" t="s">
        <v>31</v>
      </c>
      <c r="W327" t="s">
        <v>182</v>
      </c>
      <c r="X327" t="s">
        <v>183</v>
      </c>
      <c r="Y327" s="28">
        <v>0.14299999999999999</v>
      </c>
      <c r="Z327" t="str">
        <f>IF(database_public_cloud_VMs[[#This Row],[Vendor]]="AWS","USD","AUD")</f>
        <v>USD</v>
      </c>
      <c r="AA327" s="29">
        <f>IF(database_public_cloud_VMs[[#This Row],[Currency]]="USD",(database_public_cloud_VMs[[#This Row],[Rate]]*param_exchange_rate)/(1+param_discount_aws),database_public_cloud_VMs[[#This Row],[Rate]])</f>
        <v>0.17622654044178654</v>
      </c>
    </row>
    <row r="328" spans="1:27" x14ac:dyDescent="0.45">
      <c r="A328" s="24" t="s">
        <v>553</v>
      </c>
      <c r="B328" t="s">
        <v>12</v>
      </c>
      <c r="C328" s="25" t="s">
        <v>456</v>
      </c>
      <c r="D328" t="s">
        <v>170</v>
      </c>
      <c r="E328" t="s">
        <v>457</v>
      </c>
      <c r="F328" t="s">
        <v>539</v>
      </c>
      <c r="G328" s="26">
        <v>2</v>
      </c>
      <c r="H328" s="26">
        <v>3.75</v>
      </c>
      <c r="I328" s="26">
        <v>0</v>
      </c>
      <c r="J328" s="27" t="s">
        <v>173</v>
      </c>
      <c r="K328" s="27" t="s">
        <v>311</v>
      </c>
      <c r="L328" s="27" t="s">
        <v>416</v>
      </c>
      <c r="M328" t="s">
        <v>190</v>
      </c>
      <c r="N328" t="s">
        <v>177</v>
      </c>
      <c r="O328" t="s">
        <v>178</v>
      </c>
      <c r="P328" t="s">
        <v>179</v>
      </c>
      <c r="Q328" t="s">
        <v>198</v>
      </c>
      <c r="R328" t="s">
        <v>181</v>
      </c>
      <c r="S328" t="s">
        <v>31</v>
      </c>
      <c r="T328" t="s">
        <v>31</v>
      </c>
      <c r="U328" t="s">
        <v>31</v>
      </c>
      <c r="V328" t="s">
        <v>31</v>
      </c>
      <c r="W328" t="s">
        <v>182</v>
      </c>
      <c r="X328" t="s">
        <v>183</v>
      </c>
      <c r="Y328" s="28">
        <v>0.11700000000000001</v>
      </c>
      <c r="Z328" t="str">
        <f>IF(database_public_cloud_VMs[[#This Row],[Vendor]]="AWS","USD","AUD")</f>
        <v>USD</v>
      </c>
      <c r="AA328" s="29">
        <f>IF(database_public_cloud_VMs[[#This Row],[Currency]]="USD",(database_public_cloud_VMs[[#This Row],[Rate]]*param_exchange_rate)/(1+param_discount_aws),database_public_cloud_VMs[[#This Row],[Rate]])</f>
        <v>0.14418535127055265</v>
      </c>
    </row>
    <row r="329" spans="1:27" x14ac:dyDescent="0.45">
      <c r="A329" s="24" t="s">
        <v>554</v>
      </c>
      <c r="B329" t="s">
        <v>12</v>
      </c>
      <c r="C329" s="25" t="s">
        <v>456</v>
      </c>
      <c r="D329" t="s">
        <v>170</v>
      </c>
      <c r="E329" t="s">
        <v>457</v>
      </c>
      <c r="F329" t="s">
        <v>539</v>
      </c>
      <c r="G329" s="26">
        <v>2</v>
      </c>
      <c r="H329" s="26">
        <v>3.75</v>
      </c>
      <c r="I329" s="26">
        <v>0</v>
      </c>
      <c r="J329" s="27" t="s">
        <v>173</v>
      </c>
      <c r="K329" s="27" t="s">
        <v>311</v>
      </c>
      <c r="L329" s="27" t="s">
        <v>416</v>
      </c>
      <c r="M329" t="s">
        <v>190</v>
      </c>
      <c r="N329" t="s">
        <v>177</v>
      </c>
      <c r="O329" t="s">
        <v>185</v>
      </c>
      <c r="P329" t="s">
        <v>179</v>
      </c>
      <c r="Q329" t="s">
        <v>198</v>
      </c>
      <c r="R329" t="s">
        <v>181</v>
      </c>
      <c r="S329" t="s">
        <v>31</v>
      </c>
      <c r="T329" t="s">
        <v>31</v>
      </c>
      <c r="U329" t="s">
        <v>31</v>
      </c>
      <c r="V329" t="s">
        <v>31</v>
      </c>
      <c r="W329" t="s">
        <v>182</v>
      </c>
      <c r="X329" t="s">
        <v>183</v>
      </c>
      <c r="Y329" s="28">
        <v>9.6000000000000002E-2</v>
      </c>
      <c r="Z329" t="str">
        <f>IF(database_public_cloud_VMs[[#This Row],[Vendor]]="AWS","USD","AUD")</f>
        <v>USD</v>
      </c>
      <c r="AA329" s="29">
        <f>IF(database_public_cloud_VMs[[#This Row],[Currency]]="USD",(database_public_cloud_VMs[[#This Row],[Rate]]*param_exchange_rate)/(1+param_discount_aws),database_public_cloud_VMs[[#This Row],[Rate]])</f>
        <v>0.11830592924763295</v>
      </c>
    </row>
    <row r="330" spans="1:27" x14ac:dyDescent="0.45">
      <c r="A330" s="24" t="s">
        <v>555</v>
      </c>
      <c r="B330" t="s">
        <v>12</v>
      </c>
      <c r="C330" s="25" t="s">
        <v>187</v>
      </c>
      <c r="D330" t="s">
        <v>170</v>
      </c>
      <c r="E330" t="s">
        <v>457</v>
      </c>
      <c r="F330" t="s">
        <v>539</v>
      </c>
      <c r="G330" s="26">
        <v>2</v>
      </c>
      <c r="H330" s="26">
        <v>3.75</v>
      </c>
      <c r="I330" s="26">
        <v>0</v>
      </c>
      <c r="J330" s="27" t="s">
        <v>173</v>
      </c>
      <c r="K330" s="27" t="s">
        <v>311</v>
      </c>
      <c r="L330" s="27" t="s">
        <v>416</v>
      </c>
      <c r="M330" t="s">
        <v>190</v>
      </c>
      <c r="N330" t="s">
        <v>188</v>
      </c>
      <c r="O330" t="s">
        <v>188</v>
      </c>
      <c r="P330" t="s">
        <v>179</v>
      </c>
      <c r="Q330" t="s">
        <v>198</v>
      </c>
      <c r="R330" t="s">
        <v>181</v>
      </c>
      <c r="S330" t="s">
        <v>31</v>
      </c>
      <c r="T330" t="s">
        <v>31</v>
      </c>
      <c r="U330" t="s">
        <v>31</v>
      </c>
      <c r="V330" t="s">
        <v>31</v>
      </c>
      <c r="W330" t="s">
        <v>182</v>
      </c>
      <c r="X330" t="s">
        <v>183</v>
      </c>
      <c r="Y330" s="28">
        <v>0.23</v>
      </c>
      <c r="Z330" t="str">
        <f>IF(database_public_cloud_VMs[[#This Row],[Vendor]]="AWS","USD","AUD")</f>
        <v>USD</v>
      </c>
      <c r="AA330" s="29">
        <f>IF(database_public_cloud_VMs[[#This Row],[Currency]]="USD",(database_public_cloud_VMs[[#This Row],[Rate]]*param_exchange_rate)/(1+param_discount_aws),database_public_cloud_VMs[[#This Row],[Rate]])</f>
        <v>0.2834412888224539</v>
      </c>
    </row>
    <row r="331" spans="1:27" x14ac:dyDescent="0.45">
      <c r="A331" s="24" t="s">
        <v>556</v>
      </c>
      <c r="B331" t="s">
        <v>12</v>
      </c>
      <c r="C331" s="25" t="s">
        <v>456</v>
      </c>
      <c r="D331" t="s">
        <v>170</v>
      </c>
      <c r="E331" t="s">
        <v>457</v>
      </c>
      <c r="F331" t="s">
        <v>539</v>
      </c>
      <c r="G331" s="26">
        <v>2</v>
      </c>
      <c r="H331" s="26">
        <v>3.75</v>
      </c>
      <c r="I331" s="26">
        <v>0</v>
      </c>
      <c r="J331" s="27" t="s">
        <v>173</v>
      </c>
      <c r="K331" s="27" t="s">
        <v>311</v>
      </c>
      <c r="L331" s="27" t="s">
        <v>416</v>
      </c>
      <c r="M331" t="s">
        <v>176</v>
      </c>
      <c r="N331" t="s">
        <v>177</v>
      </c>
      <c r="O331" t="s">
        <v>178</v>
      </c>
      <c r="P331" t="s">
        <v>179</v>
      </c>
      <c r="Q331" t="s">
        <v>315</v>
      </c>
      <c r="R331" t="s">
        <v>181</v>
      </c>
      <c r="S331" t="s">
        <v>31</v>
      </c>
      <c r="T331" t="s">
        <v>31</v>
      </c>
      <c r="U331" t="s">
        <v>31</v>
      </c>
      <c r="V331" t="s">
        <v>31</v>
      </c>
      <c r="W331" t="s">
        <v>182</v>
      </c>
      <c r="X331" t="s">
        <v>183</v>
      </c>
      <c r="Y331" s="28">
        <v>0.184</v>
      </c>
      <c r="Z331" t="str">
        <f>IF(database_public_cloud_VMs[[#This Row],[Vendor]]="AWS","USD","AUD")</f>
        <v>USD</v>
      </c>
      <c r="AA331" s="29">
        <f>IF(database_public_cloud_VMs[[#This Row],[Currency]]="USD",(database_public_cloud_VMs[[#This Row],[Rate]]*param_exchange_rate)/(1+param_discount_aws),database_public_cloud_VMs[[#This Row],[Rate]])</f>
        <v>0.2267530310579631</v>
      </c>
    </row>
    <row r="332" spans="1:27" x14ac:dyDescent="0.45">
      <c r="A332" s="24" t="s">
        <v>557</v>
      </c>
      <c r="B332" t="s">
        <v>12</v>
      </c>
      <c r="C332" s="25" t="s">
        <v>456</v>
      </c>
      <c r="D332" t="s">
        <v>170</v>
      </c>
      <c r="E332" t="s">
        <v>457</v>
      </c>
      <c r="F332" t="s">
        <v>539</v>
      </c>
      <c r="G332" s="26">
        <v>2</v>
      </c>
      <c r="H332" s="26">
        <v>3.75</v>
      </c>
      <c r="I332" s="26">
        <v>0</v>
      </c>
      <c r="J332" s="27" t="s">
        <v>173</v>
      </c>
      <c r="K332" s="27" t="s">
        <v>311</v>
      </c>
      <c r="L332" s="27" t="s">
        <v>416</v>
      </c>
      <c r="M332" t="s">
        <v>176</v>
      </c>
      <c r="N332" t="s">
        <v>177</v>
      </c>
      <c r="O332" t="s">
        <v>185</v>
      </c>
      <c r="P332" t="s">
        <v>179</v>
      </c>
      <c r="Q332" t="s">
        <v>315</v>
      </c>
      <c r="R332" t="s">
        <v>181</v>
      </c>
      <c r="S332" t="s">
        <v>31</v>
      </c>
      <c r="T332" t="s">
        <v>31</v>
      </c>
      <c r="U332" t="s">
        <v>31</v>
      </c>
      <c r="V332" t="s">
        <v>31</v>
      </c>
      <c r="W332" t="s">
        <v>182</v>
      </c>
      <c r="X332" t="s">
        <v>183</v>
      </c>
      <c r="Y332" s="28">
        <v>0.161</v>
      </c>
      <c r="Z332" t="str">
        <f>IF(database_public_cloud_VMs[[#This Row],[Vendor]]="AWS","USD","AUD")</f>
        <v>USD</v>
      </c>
      <c r="AA332" s="29">
        <f>IF(database_public_cloud_VMs[[#This Row],[Currency]]="USD",(database_public_cloud_VMs[[#This Row],[Rate]]*param_exchange_rate)/(1+param_discount_aws),database_public_cloud_VMs[[#This Row],[Rate]])</f>
        <v>0.19840890217571774</v>
      </c>
    </row>
    <row r="333" spans="1:27" x14ac:dyDescent="0.45">
      <c r="A333" s="24" t="s">
        <v>558</v>
      </c>
      <c r="B333" t="s">
        <v>12</v>
      </c>
      <c r="C333" s="25" t="s">
        <v>187</v>
      </c>
      <c r="D333" t="s">
        <v>170</v>
      </c>
      <c r="E333" t="s">
        <v>457</v>
      </c>
      <c r="F333" t="s">
        <v>539</v>
      </c>
      <c r="G333" s="26">
        <v>2</v>
      </c>
      <c r="H333" s="26">
        <v>3.75</v>
      </c>
      <c r="I333" s="26">
        <v>0</v>
      </c>
      <c r="J333" s="27" t="s">
        <v>173</v>
      </c>
      <c r="K333" s="27" t="s">
        <v>311</v>
      </c>
      <c r="L333" s="27" t="s">
        <v>416</v>
      </c>
      <c r="M333" t="s">
        <v>176</v>
      </c>
      <c r="N333" t="s">
        <v>188</v>
      </c>
      <c r="O333" t="s">
        <v>188</v>
      </c>
      <c r="P333" t="s">
        <v>179</v>
      </c>
      <c r="Q333" t="s">
        <v>315</v>
      </c>
      <c r="R333" t="s">
        <v>181</v>
      </c>
      <c r="S333" t="s">
        <v>31</v>
      </c>
      <c r="T333" t="s">
        <v>31</v>
      </c>
      <c r="U333" t="s">
        <v>31</v>
      </c>
      <c r="V333" t="s">
        <v>31</v>
      </c>
      <c r="W333" t="s">
        <v>182</v>
      </c>
      <c r="X333" t="s">
        <v>183</v>
      </c>
      <c r="Y333" s="28">
        <v>0.23499999999999999</v>
      </c>
      <c r="Z333" t="str">
        <f>IF(database_public_cloud_VMs[[#This Row],[Vendor]]="AWS","USD","AUD")</f>
        <v>USD</v>
      </c>
      <c r="AA333" s="29">
        <f>IF(database_public_cloud_VMs[[#This Row],[Currency]]="USD",(database_public_cloud_VMs[[#This Row],[Rate]]*param_exchange_rate)/(1+param_discount_aws),database_public_cloud_VMs[[#This Row],[Rate]])</f>
        <v>0.28960305597076808</v>
      </c>
    </row>
    <row r="334" spans="1:27" x14ac:dyDescent="0.45">
      <c r="A334" s="24" t="s">
        <v>559</v>
      </c>
      <c r="B334" t="s">
        <v>12</v>
      </c>
      <c r="C334" s="25" t="s">
        <v>456</v>
      </c>
      <c r="D334" t="s">
        <v>170</v>
      </c>
      <c r="E334" t="s">
        <v>457</v>
      </c>
      <c r="F334" t="s">
        <v>539</v>
      </c>
      <c r="G334" s="26">
        <v>2</v>
      </c>
      <c r="H334" s="26">
        <v>3.75</v>
      </c>
      <c r="I334" s="26">
        <v>0</v>
      </c>
      <c r="J334" s="27" t="s">
        <v>173</v>
      </c>
      <c r="K334" s="27" t="s">
        <v>311</v>
      </c>
      <c r="L334" s="27" t="s">
        <v>416</v>
      </c>
      <c r="M334" t="s">
        <v>190</v>
      </c>
      <c r="N334" t="s">
        <v>177</v>
      </c>
      <c r="O334" t="s">
        <v>178</v>
      </c>
      <c r="P334" t="s">
        <v>179</v>
      </c>
      <c r="Q334" t="s">
        <v>191</v>
      </c>
      <c r="R334" t="s">
        <v>181</v>
      </c>
      <c r="S334" t="s">
        <v>31</v>
      </c>
      <c r="T334" t="s">
        <v>31</v>
      </c>
      <c r="U334" t="s">
        <v>31</v>
      </c>
      <c r="V334" t="s">
        <v>31</v>
      </c>
      <c r="W334" t="s">
        <v>182</v>
      </c>
      <c r="X334" t="s">
        <v>183</v>
      </c>
      <c r="Y334" s="28">
        <v>0.14399999999999999</v>
      </c>
      <c r="Z334" t="str">
        <f>IF(database_public_cloud_VMs[[#This Row],[Vendor]]="AWS","USD","AUD")</f>
        <v>USD</v>
      </c>
      <c r="AA334" s="29">
        <f>IF(database_public_cloud_VMs[[#This Row],[Currency]]="USD",(database_public_cloud_VMs[[#This Row],[Rate]]*param_exchange_rate)/(1+param_discount_aws),database_public_cloud_VMs[[#This Row],[Rate]])</f>
        <v>0.17745889387144936</v>
      </c>
    </row>
    <row r="335" spans="1:27" x14ac:dyDescent="0.45">
      <c r="A335" s="24" t="s">
        <v>560</v>
      </c>
      <c r="B335" t="s">
        <v>12</v>
      </c>
      <c r="C335" s="25" t="s">
        <v>456</v>
      </c>
      <c r="D335" t="s">
        <v>170</v>
      </c>
      <c r="E335" t="s">
        <v>457</v>
      </c>
      <c r="F335" t="s">
        <v>539</v>
      </c>
      <c r="G335" s="26">
        <v>2</v>
      </c>
      <c r="H335" s="26">
        <v>3.75</v>
      </c>
      <c r="I335" s="26">
        <v>0</v>
      </c>
      <c r="J335" s="27" t="s">
        <v>173</v>
      </c>
      <c r="K335" s="27" t="s">
        <v>311</v>
      </c>
      <c r="L335" s="27" t="s">
        <v>416</v>
      </c>
      <c r="M335" t="s">
        <v>190</v>
      </c>
      <c r="N335" t="s">
        <v>177</v>
      </c>
      <c r="O335" t="s">
        <v>185</v>
      </c>
      <c r="P335" t="s">
        <v>179</v>
      </c>
      <c r="Q335" t="s">
        <v>191</v>
      </c>
      <c r="R335" t="s">
        <v>181</v>
      </c>
      <c r="S335" t="s">
        <v>31</v>
      </c>
      <c r="T335" t="s">
        <v>31</v>
      </c>
      <c r="U335" t="s">
        <v>31</v>
      </c>
      <c r="V335" t="s">
        <v>31</v>
      </c>
      <c r="W335" t="s">
        <v>182</v>
      </c>
      <c r="X335" t="s">
        <v>183</v>
      </c>
      <c r="Y335" s="28">
        <v>0.123</v>
      </c>
      <c r="Z335" t="str">
        <f>IF(database_public_cloud_VMs[[#This Row],[Vendor]]="AWS","USD","AUD")</f>
        <v>USD</v>
      </c>
      <c r="AA335" s="29">
        <f>IF(database_public_cloud_VMs[[#This Row],[Currency]]="USD",(database_public_cloud_VMs[[#This Row],[Rate]]*param_exchange_rate)/(1+param_discount_aws),database_public_cloud_VMs[[#This Row],[Rate]])</f>
        <v>0.15157947184852971</v>
      </c>
    </row>
    <row r="336" spans="1:27" x14ac:dyDescent="0.45">
      <c r="A336" s="24" t="s">
        <v>561</v>
      </c>
      <c r="B336" t="s">
        <v>12</v>
      </c>
      <c r="C336" s="25" t="s">
        <v>187</v>
      </c>
      <c r="D336" t="s">
        <v>170</v>
      </c>
      <c r="E336" t="s">
        <v>457</v>
      </c>
      <c r="F336" t="s">
        <v>539</v>
      </c>
      <c r="G336" s="26">
        <v>2</v>
      </c>
      <c r="H336" s="26">
        <v>3.75</v>
      </c>
      <c r="I336" s="26">
        <v>0</v>
      </c>
      <c r="J336" s="27" t="s">
        <v>173</v>
      </c>
      <c r="K336" s="27" t="s">
        <v>311</v>
      </c>
      <c r="L336" s="27" t="s">
        <v>416</v>
      </c>
      <c r="M336" t="s">
        <v>190</v>
      </c>
      <c r="N336" t="s">
        <v>188</v>
      </c>
      <c r="O336" t="s">
        <v>188</v>
      </c>
      <c r="P336" t="s">
        <v>179</v>
      </c>
      <c r="Q336" t="s">
        <v>191</v>
      </c>
      <c r="R336" t="s">
        <v>181</v>
      </c>
      <c r="S336" t="s">
        <v>31</v>
      </c>
      <c r="T336" t="s">
        <v>31</v>
      </c>
      <c r="U336" t="s">
        <v>31</v>
      </c>
      <c r="V336" t="s">
        <v>31</v>
      </c>
      <c r="W336" t="s">
        <v>182</v>
      </c>
      <c r="X336" t="s">
        <v>183</v>
      </c>
      <c r="Y336" s="28">
        <v>0.19</v>
      </c>
      <c r="Z336" t="str">
        <f>IF(database_public_cloud_VMs[[#This Row],[Vendor]]="AWS","USD","AUD")</f>
        <v>USD</v>
      </c>
      <c r="AA336" s="29">
        <f>IF(database_public_cloud_VMs[[#This Row],[Currency]]="USD",(database_public_cloud_VMs[[#This Row],[Rate]]*param_exchange_rate)/(1+param_discount_aws),database_public_cloud_VMs[[#This Row],[Rate]])</f>
        <v>0.23414715163594019</v>
      </c>
    </row>
    <row r="337" spans="1:27" x14ac:dyDescent="0.45">
      <c r="A337" s="24" t="s">
        <v>562</v>
      </c>
      <c r="B337" t="s">
        <v>12</v>
      </c>
      <c r="C337" s="25" t="s">
        <v>456</v>
      </c>
      <c r="D337" t="s">
        <v>170</v>
      </c>
      <c r="E337" t="s">
        <v>457</v>
      </c>
      <c r="F337" t="s">
        <v>539</v>
      </c>
      <c r="G337" s="26">
        <v>2</v>
      </c>
      <c r="H337" s="26">
        <v>3.75</v>
      </c>
      <c r="I337" s="26">
        <v>0</v>
      </c>
      <c r="J337" s="27" t="s">
        <v>173</v>
      </c>
      <c r="K337" s="27" t="s">
        <v>311</v>
      </c>
      <c r="L337" s="27" t="s">
        <v>416</v>
      </c>
      <c r="M337" t="s">
        <v>176</v>
      </c>
      <c r="N337" t="s">
        <v>177</v>
      </c>
      <c r="O337" t="s">
        <v>178</v>
      </c>
      <c r="P337" t="s">
        <v>179</v>
      </c>
      <c r="Q337" t="s">
        <v>198</v>
      </c>
      <c r="R337" t="s">
        <v>181</v>
      </c>
      <c r="S337" t="s">
        <v>31</v>
      </c>
      <c r="T337" t="s">
        <v>31</v>
      </c>
      <c r="U337" t="s">
        <v>31</v>
      </c>
      <c r="V337" t="s">
        <v>31</v>
      </c>
      <c r="W337" t="s">
        <v>182</v>
      </c>
      <c r="X337" t="s">
        <v>183</v>
      </c>
      <c r="Y337" s="28">
        <v>0.125</v>
      </c>
      <c r="Z337" t="str">
        <f>IF(database_public_cloud_VMs[[#This Row],[Vendor]]="AWS","USD","AUD")</f>
        <v>USD</v>
      </c>
      <c r="AA337" s="29">
        <f>IF(database_public_cloud_VMs[[#This Row],[Currency]]="USD",(database_public_cloud_VMs[[#This Row],[Rate]]*param_exchange_rate)/(1+param_discount_aws),database_public_cloud_VMs[[#This Row],[Rate]])</f>
        <v>0.15404417870785539</v>
      </c>
    </row>
    <row r="338" spans="1:27" x14ac:dyDescent="0.45">
      <c r="A338" s="24" t="s">
        <v>563</v>
      </c>
      <c r="B338" t="s">
        <v>12</v>
      </c>
      <c r="C338" s="25" t="s">
        <v>456</v>
      </c>
      <c r="D338" t="s">
        <v>170</v>
      </c>
      <c r="E338" t="s">
        <v>457</v>
      </c>
      <c r="F338" t="s">
        <v>539</v>
      </c>
      <c r="G338" s="26">
        <v>2</v>
      </c>
      <c r="H338" s="26">
        <v>3.75</v>
      </c>
      <c r="I338" s="26">
        <v>0</v>
      </c>
      <c r="J338" s="27" t="s">
        <v>173</v>
      </c>
      <c r="K338" s="27" t="s">
        <v>311</v>
      </c>
      <c r="L338" s="27" t="s">
        <v>416</v>
      </c>
      <c r="M338" t="s">
        <v>176</v>
      </c>
      <c r="N338" t="s">
        <v>177</v>
      </c>
      <c r="O338" t="s">
        <v>185</v>
      </c>
      <c r="P338" t="s">
        <v>179</v>
      </c>
      <c r="Q338" t="s">
        <v>198</v>
      </c>
      <c r="R338" t="s">
        <v>181</v>
      </c>
      <c r="S338" t="s">
        <v>31</v>
      </c>
      <c r="T338" t="s">
        <v>31</v>
      </c>
      <c r="U338" t="s">
        <v>31</v>
      </c>
      <c r="V338" t="s">
        <v>31</v>
      </c>
      <c r="W338" t="s">
        <v>182</v>
      </c>
      <c r="X338" t="s">
        <v>183</v>
      </c>
      <c r="Y338" s="28">
        <v>0.10199999999999999</v>
      </c>
      <c r="Z338" t="str">
        <f>IF(database_public_cloud_VMs[[#This Row],[Vendor]]="AWS","USD","AUD")</f>
        <v>USD</v>
      </c>
      <c r="AA338" s="29">
        <f>IF(database_public_cloud_VMs[[#This Row],[Currency]]="USD",(database_public_cloud_VMs[[#This Row],[Rate]]*param_exchange_rate)/(1+param_discount_aws),database_public_cloud_VMs[[#This Row],[Rate]])</f>
        <v>0.12570004982561001</v>
      </c>
    </row>
    <row r="339" spans="1:27" x14ac:dyDescent="0.45">
      <c r="A339" s="24" t="s">
        <v>564</v>
      </c>
      <c r="B339" t="s">
        <v>12</v>
      </c>
      <c r="C339" s="25" t="s">
        <v>187</v>
      </c>
      <c r="D339" t="s">
        <v>170</v>
      </c>
      <c r="E339" t="s">
        <v>457</v>
      </c>
      <c r="F339" t="s">
        <v>539</v>
      </c>
      <c r="G339" s="26">
        <v>2</v>
      </c>
      <c r="H339" s="26">
        <v>3.75</v>
      </c>
      <c r="I339" s="26">
        <v>0</v>
      </c>
      <c r="J339" s="27" t="s">
        <v>173</v>
      </c>
      <c r="K339" s="27" t="s">
        <v>311</v>
      </c>
      <c r="L339" s="27" t="s">
        <v>416</v>
      </c>
      <c r="M339" t="s">
        <v>176</v>
      </c>
      <c r="N339" t="s">
        <v>188</v>
      </c>
      <c r="O339" t="s">
        <v>188</v>
      </c>
      <c r="P339" t="s">
        <v>179</v>
      </c>
      <c r="Q339" t="s">
        <v>198</v>
      </c>
      <c r="R339" t="s">
        <v>181</v>
      </c>
      <c r="S339" t="s">
        <v>31</v>
      </c>
      <c r="T339" t="s">
        <v>31</v>
      </c>
      <c r="U339" t="s">
        <v>31</v>
      </c>
      <c r="V339" t="s">
        <v>31</v>
      </c>
      <c r="W339" t="s">
        <v>182</v>
      </c>
      <c r="X339" t="s">
        <v>183</v>
      </c>
      <c r="Y339" s="28">
        <v>0.24299999999999999</v>
      </c>
      <c r="Z339" t="str">
        <f>IF(database_public_cloud_VMs[[#This Row],[Vendor]]="AWS","USD","AUD")</f>
        <v>USD</v>
      </c>
      <c r="AA339" s="29">
        <f>IF(database_public_cloud_VMs[[#This Row],[Currency]]="USD",(database_public_cloud_VMs[[#This Row],[Rate]]*param_exchange_rate)/(1+param_discount_aws),database_public_cloud_VMs[[#This Row],[Rate]])</f>
        <v>0.29946188340807084</v>
      </c>
    </row>
    <row r="340" spans="1:27" x14ac:dyDescent="0.45">
      <c r="A340" s="24" t="s">
        <v>565</v>
      </c>
      <c r="B340" t="s">
        <v>12</v>
      </c>
      <c r="C340" s="25" t="s">
        <v>456</v>
      </c>
      <c r="D340" t="s">
        <v>170</v>
      </c>
      <c r="E340" t="s">
        <v>457</v>
      </c>
      <c r="F340" t="s">
        <v>566</v>
      </c>
      <c r="G340" s="26">
        <v>4</v>
      </c>
      <c r="H340" s="26">
        <v>7.5</v>
      </c>
      <c r="I340" s="26">
        <v>0</v>
      </c>
      <c r="J340" s="27" t="s">
        <v>173</v>
      </c>
      <c r="K340" s="27" t="s">
        <v>311</v>
      </c>
      <c r="L340" s="27" t="s">
        <v>436</v>
      </c>
      <c r="M340" t="s">
        <v>176</v>
      </c>
      <c r="N340" t="s">
        <v>177</v>
      </c>
      <c r="O340" t="s">
        <v>178</v>
      </c>
      <c r="P340" t="s">
        <v>179</v>
      </c>
      <c r="Q340" t="s">
        <v>315</v>
      </c>
      <c r="R340" t="s">
        <v>181</v>
      </c>
      <c r="S340" t="s">
        <v>31</v>
      </c>
      <c r="T340" t="s">
        <v>31</v>
      </c>
      <c r="U340" t="s">
        <v>31</v>
      </c>
      <c r="V340" t="s">
        <v>31</v>
      </c>
      <c r="W340" t="s">
        <v>182</v>
      </c>
      <c r="X340" t="s">
        <v>183</v>
      </c>
      <c r="Y340" s="28">
        <v>0.36899999999999999</v>
      </c>
      <c r="Z340" t="str">
        <f>IF(database_public_cloud_VMs[[#This Row],[Vendor]]="AWS","USD","AUD")</f>
        <v>USD</v>
      </c>
      <c r="AA340" s="29">
        <f>IF(database_public_cloud_VMs[[#This Row],[Currency]]="USD",(database_public_cloud_VMs[[#This Row],[Rate]]*param_exchange_rate)/(1+param_discount_aws),database_public_cloud_VMs[[#This Row],[Rate]])</f>
        <v>0.45473841554558903</v>
      </c>
    </row>
    <row r="341" spans="1:27" x14ac:dyDescent="0.45">
      <c r="A341" s="24" t="s">
        <v>567</v>
      </c>
      <c r="B341" t="s">
        <v>12</v>
      </c>
      <c r="C341" s="25" t="s">
        <v>456</v>
      </c>
      <c r="D341" t="s">
        <v>170</v>
      </c>
      <c r="E341" t="s">
        <v>457</v>
      </c>
      <c r="F341" t="s">
        <v>566</v>
      </c>
      <c r="G341" s="26">
        <v>4</v>
      </c>
      <c r="H341" s="26">
        <v>7.5</v>
      </c>
      <c r="I341" s="26">
        <v>0</v>
      </c>
      <c r="J341" s="27" t="s">
        <v>173</v>
      </c>
      <c r="K341" s="27" t="s">
        <v>311</v>
      </c>
      <c r="L341" s="27" t="s">
        <v>436</v>
      </c>
      <c r="M341" t="s">
        <v>176</v>
      </c>
      <c r="N341" t="s">
        <v>177</v>
      </c>
      <c r="O341" t="s">
        <v>185</v>
      </c>
      <c r="P341" t="s">
        <v>179</v>
      </c>
      <c r="Q341" t="s">
        <v>315</v>
      </c>
      <c r="R341" t="s">
        <v>181</v>
      </c>
      <c r="S341" t="s">
        <v>31</v>
      </c>
      <c r="T341" t="s">
        <v>31</v>
      </c>
      <c r="U341" t="s">
        <v>31</v>
      </c>
      <c r="V341" t="s">
        <v>31</v>
      </c>
      <c r="W341" t="s">
        <v>182</v>
      </c>
      <c r="X341" t="s">
        <v>183</v>
      </c>
      <c r="Y341" s="28">
        <v>0.32200000000000001</v>
      </c>
      <c r="Z341" t="str">
        <f>IF(database_public_cloud_VMs[[#This Row],[Vendor]]="AWS","USD","AUD")</f>
        <v>USD</v>
      </c>
      <c r="AA341" s="29">
        <f>IF(database_public_cloud_VMs[[#This Row],[Currency]]="USD",(database_public_cloud_VMs[[#This Row],[Rate]]*param_exchange_rate)/(1+param_discount_aws),database_public_cloud_VMs[[#This Row],[Rate]])</f>
        <v>0.39681780435143549</v>
      </c>
    </row>
    <row r="342" spans="1:27" x14ac:dyDescent="0.45">
      <c r="A342" s="24" t="s">
        <v>568</v>
      </c>
      <c r="B342" t="s">
        <v>12</v>
      </c>
      <c r="C342" s="25" t="s">
        <v>187</v>
      </c>
      <c r="D342" t="s">
        <v>170</v>
      </c>
      <c r="E342" t="s">
        <v>457</v>
      </c>
      <c r="F342" t="s">
        <v>566</v>
      </c>
      <c r="G342" s="26">
        <v>4</v>
      </c>
      <c r="H342" s="26">
        <v>7.5</v>
      </c>
      <c r="I342" s="26">
        <v>0</v>
      </c>
      <c r="J342" s="27" t="s">
        <v>173</v>
      </c>
      <c r="K342" s="27" t="s">
        <v>311</v>
      </c>
      <c r="L342" s="27" t="s">
        <v>436</v>
      </c>
      <c r="M342" t="s">
        <v>176</v>
      </c>
      <c r="N342" t="s">
        <v>188</v>
      </c>
      <c r="O342" t="s">
        <v>188</v>
      </c>
      <c r="P342" t="s">
        <v>179</v>
      </c>
      <c r="Q342" t="s">
        <v>315</v>
      </c>
      <c r="R342" t="s">
        <v>181</v>
      </c>
      <c r="S342" t="s">
        <v>31</v>
      </c>
      <c r="T342" t="s">
        <v>31</v>
      </c>
      <c r="U342" t="s">
        <v>31</v>
      </c>
      <c r="V342" t="s">
        <v>31</v>
      </c>
      <c r="W342" t="s">
        <v>182</v>
      </c>
      <c r="X342" t="s">
        <v>183</v>
      </c>
      <c r="Y342" s="28">
        <v>0.47099999999999997</v>
      </c>
      <c r="Z342" t="str">
        <f>IF(database_public_cloud_VMs[[#This Row],[Vendor]]="AWS","USD","AUD")</f>
        <v>USD</v>
      </c>
      <c r="AA342" s="29">
        <f>IF(database_public_cloud_VMs[[#This Row],[Currency]]="USD",(database_public_cloud_VMs[[#This Row],[Rate]]*param_exchange_rate)/(1+param_discount_aws),database_public_cloud_VMs[[#This Row],[Rate]])</f>
        <v>0.58043846537119903</v>
      </c>
    </row>
    <row r="343" spans="1:27" x14ac:dyDescent="0.45">
      <c r="A343" s="24" t="s">
        <v>569</v>
      </c>
      <c r="B343" t="s">
        <v>12</v>
      </c>
      <c r="C343" s="25" t="s">
        <v>456</v>
      </c>
      <c r="D343" t="s">
        <v>170</v>
      </c>
      <c r="E343" t="s">
        <v>457</v>
      </c>
      <c r="F343" t="s">
        <v>566</v>
      </c>
      <c r="G343" s="26">
        <v>4</v>
      </c>
      <c r="H343" s="26">
        <v>7.5</v>
      </c>
      <c r="I343" s="26">
        <v>0</v>
      </c>
      <c r="J343" s="27" t="s">
        <v>173</v>
      </c>
      <c r="K343" s="27" t="s">
        <v>311</v>
      </c>
      <c r="L343" s="27" t="s">
        <v>436</v>
      </c>
      <c r="M343" t="s">
        <v>176</v>
      </c>
      <c r="N343" t="s">
        <v>177</v>
      </c>
      <c r="O343" t="s">
        <v>178</v>
      </c>
      <c r="P343" t="s">
        <v>179</v>
      </c>
      <c r="Q343" t="s">
        <v>198</v>
      </c>
      <c r="R343" t="s">
        <v>181</v>
      </c>
      <c r="S343" t="s">
        <v>31</v>
      </c>
      <c r="T343" t="s">
        <v>31</v>
      </c>
      <c r="U343" t="s">
        <v>31</v>
      </c>
      <c r="V343" t="s">
        <v>31</v>
      </c>
      <c r="W343" t="s">
        <v>182</v>
      </c>
      <c r="X343" t="s">
        <v>183</v>
      </c>
      <c r="Y343" s="28">
        <v>0.218</v>
      </c>
      <c r="Z343" t="str">
        <f>IF(database_public_cloud_VMs[[#This Row],[Vendor]]="AWS","USD","AUD")</f>
        <v>USD</v>
      </c>
      <c r="AA343" s="29">
        <f>IF(database_public_cloud_VMs[[#This Row],[Currency]]="USD",(database_public_cloud_VMs[[#This Row],[Rate]]*param_exchange_rate)/(1+param_discount_aws),database_public_cloud_VMs[[#This Row],[Rate]])</f>
        <v>0.26865304766649983</v>
      </c>
    </row>
    <row r="344" spans="1:27" x14ac:dyDescent="0.45">
      <c r="A344" s="24" t="s">
        <v>570</v>
      </c>
      <c r="B344" t="s">
        <v>12</v>
      </c>
      <c r="C344" s="25" t="s">
        <v>456</v>
      </c>
      <c r="D344" t="s">
        <v>170</v>
      </c>
      <c r="E344" t="s">
        <v>457</v>
      </c>
      <c r="F344" t="s">
        <v>566</v>
      </c>
      <c r="G344" s="26">
        <v>4</v>
      </c>
      <c r="H344" s="26">
        <v>7.5</v>
      </c>
      <c r="I344" s="26">
        <v>0</v>
      </c>
      <c r="J344" s="27" t="s">
        <v>173</v>
      </c>
      <c r="K344" s="27" t="s">
        <v>311</v>
      </c>
      <c r="L344" s="27" t="s">
        <v>436</v>
      </c>
      <c r="M344" t="s">
        <v>176</v>
      </c>
      <c r="N344" t="s">
        <v>177</v>
      </c>
      <c r="O344" t="s">
        <v>185</v>
      </c>
      <c r="P344" t="s">
        <v>179</v>
      </c>
      <c r="Q344" t="s">
        <v>198</v>
      </c>
      <c r="R344" t="s">
        <v>181</v>
      </c>
      <c r="S344" t="s">
        <v>31</v>
      </c>
      <c r="T344" t="s">
        <v>31</v>
      </c>
      <c r="U344" t="s">
        <v>31</v>
      </c>
      <c r="V344" t="s">
        <v>31</v>
      </c>
      <c r="W344" t="s">
        <v>182</v>
      </c>
      <c r="X344" t="s">
        <v>183</v>
      </c>
      <c r="Y344" s="28">
        <v>0.17100000000000001</v>
      </c>
      <c r="Z344" t="str">
        <f>IF(database_public_cloud_VMs[[#This Row],[Vendor]]="AWS","USD","AUD")</f>
        <v>USD</v>
      </c>
      <c r="AA344" s="29">
        <f>IF(database_public_cloud_VMs[[#This Row],[Currency]]="USD",(database_public_cloud_VMs[[#This Row],[Rate]]*param_exchange_rate)/(1+param_discount_aws),database_public_cloud_VMs[[#This Row],[Rate]])</f>
        <v>0.21073243647234619</v>
      </c>
    </row>
    <row r="345" spans="1:27" x14ac:dyDescent="0.45">
      <c r="A345" s="24" t="s">
        <v>571</v>
      </c>
      <c r="B345" t="s">
        <v>12</v>
      </c>
      <c r="C345" s="25" t="s">
        <v>187</v>
      </c>
      <c r="D345" t="s">
        <v>170</v>
      </c>
      <c r="E345" t="s">
        <v>457</v>
      </c>
      <c r="F345" t="s">
        <v>566</v>
      </c>
      <c r="G345" s="26">
        <v>4</v>
      </c>
      <c r="H345" s="26">
        <v>7.5</v>
      </c>
      <c r="I345" s="26">
        <v>0</v>
      </c>
      <c r="J345" s="27" t="s">
        <v>173</v>
      </c>
      <c r="K345" s="27" t="s">
        <v>311</v>
      </c>
      <c r="L345" s="27" t="s">
        <v>436</v>
      </c>
      <c r="M345" t="s">
        <v>176</v>
      </c>
      <c r="N345" t="s">
        <v>188</v>
      </c>
      <c r="O345" t="s">
        <v>188</v>
      </c>
      <c r="P345" t="s">
        <v>179</v>
      </c>
      <c r="Q345" t="s">
        <v>198</v>
      </c>
      <c r="R345" t="s">
        <v>181</v>
      </c>
      <c r="S345" t="s">
        <v>31</v>
      </c>
      <c r="T345" t="s">
        <v>31</v>
      </c>
      <c r="U345" t="s">
        <v>31</v>
      </c>
      <c r="V345" t="s">
        <v>31</v>
      </c>
      <c r="W345" t="s">
        <v>182</v>
      </c>
      <c r="X345" t="s">
        <v>183</v>
      </c>
      <c r="Y345" s="28">
        <v>0.38700000000000001</v>
      </c>
      <c r="Z345" t="str">
        <f>IF(database_public_cloud_VMs[[#This Row],[Vendor]]="AWS","USD","AUD")</f>
        <v>USD</v>
      </c>
      <c r="AA345" s="29">
        <f>IF(database_public_cloud_VMs[[#This Row],[Currency]]="USD",(database_public_cloud_VMs[[#This Row],[Rate]]*param_exchange_rate)/(1+param_discount_aws),database_public_cloud_VMs[[#This Row],[Rate]])</f>
        <v>0.47692077727952026</v>
      </c>
    </row>
    <row r="346" spans="1:27" x14ac:dyDescent="0.45">
      <c r="A346" s="24" t="s">
        <v>572</v>
      </c>
      <c r="B346" t="s">
        <v>12</v>
      </c>
      <c r="C346" s="25" t="s">
        <v>456</v>
      </c>
      <c r="D346" t="s">
        <v>170</v>
      </c>
      <c r="E346" t="s">
        <v>457</v>
      </c>
      <c r="F346" t="s">
        <v>566</v>
      </c>
      <c r="G346" s="26">
        <v>4</v>
      </c>
      <c r="H346" s="26">
        <v>7.5</v>
      </c>
      <c r="I346" s="26">
        <v>0</v>
      </c>
      <c r="J346" s="27" t="s">
        <v>173</v>
      </c>
      <c r="K346" s="27" t="s">
        <v>311</v>
      </c>
      <c r="L346" s="27" t="s">
        <v>436</v>
      </c>
      <c r="M346" t="s">
        <v>190</v>
      </c>
      <c r="N346" t="s">
        <v>177</v>
      </c>
      <c r="O346" t="s">
        <v>178</v>
      </c>
      <c r="P346" t="s">
        <v>179</v>
      </c>
      <c r="Q346" t="s">
        <v>198</v>
      </c>
      <c r="R346" t="s">
        <v>181</v>
      </c>
      <c r="S346" t="s">
        <v>31</v>
      </c>
      <c r="T346" t="s">
        <v>31</v>
      </c>
      <c r="U346" t="s">
        <v>31</v>
      </c>
      <c r="V346" t="s">
        <v>31</v>
      </c>
      <c r="W346" t="s">
        <v>182</v>
      </c>
      <c r="X346" t="s">
        <v>183</v>
      </c>
      <c r="Y346" s="28">
        <v>0.20100000000000001</v>
      </c>
      <c r="Z346" t="str">
        <f>IF(database_public_cloud_VMs[[#This Row],[Vendor]]="AWS","USD","AUD")</f>
        <v>USD</v>
      </c>
      <c r="AA346" s="29">
        <f>IF(database_public_cloud_VMs[[#This Row],[Currency]]="USD",(database_public_cloud_VMs[[#This Row],[Rate]]*param_exchange_rate)/(1+param_discount_aws),database_public_cloud_VMs[[#This Row],[Rate]])</f>
        <v>0.24770303936223148</v>
      </c>
    </row>
    <row r="347" spans="1:27" x14ac:dyDescent="0.45">
      <c r="A347" s="24" t="s">
        <v>573</v>
      </c>
      <c r="B347" t="s">
        <v>12</v>
      </c>
      <c r="C347" s="25" t="s">
        <v>456</v>
      </c>
      <c r="D347" t="s">
        <v>170</v>
      </c>
      <c r="E347" t="s">
        <v>457</v>
      </c>
      <c r="F347" t="s">
        <v>566</v>
      </c>
      <c r="G347" s="26">
        <v>4</v>
      </c>
      <c r="H347" s="26">
        <v>7.5</v>
      </c>
      <c r="I347" s="26">
        <v>0</v>
      </c>
      <c r="J347" s="27" t="s">
        <v>173</v>
      </c>
      <c r="K347" s="27" t="s">
        <v>311</v>
      </c>
      <c r="L347" s="27" t="s">
        <v>436</v>
      </c>
      <c r="M347" t="s">
        <v>190</v>
      </c>
      <c r="N347" t="s">
        <v>177</v>
      </c>
      <c r="O347" t="s">
        <v>185</v>
      </c>
      <c r="P347" t="s">
        <v>179</v>
      </c>
      <c r="Q347" t="s">
        <v>198</v>
      </c>
      <c r="R347" t="s">
        <v>181</v>
      </c>
      <c r="S347" t="s">
        <v>31</v>
      </c>
      <c r="T347" t="s">
        <v>31</v>
      </c>
      <c r="U347" t="s">
        <v>31</v>
      </c>
      <c r="V347" t="s">
        <v>31</v>
      </c>
      <c r="W347" t="s">
        <v>182</v>
      </c>
      <c r="X347" t="s">
        <v>183</v>
      </c>
      <c r="Y347" s="28">
        <v>0.158</v>
      </c>
      <c r="Z347" t="str">
        <f>IF(database_public_cloud_VMs[[#This Row],[Vendor]]="AWS","USD","AUD")</f>
        <v>USD</v>
      </c>
      <c r="AA347" s="29">
        <f>IF(database_public_cloud_VMs[[#This Row],[Currency]]="USD",(database_public_cloud_VMs[[#This Row],[Rate]]*param_exchange_rate)/(1+param_discount_aws),database_public_cloud_VMs[[#This Row],[Rate]])</f>
        <v>0.19471184188672921</v>
      </c>
    </row>
    <row r="348" spans="1:27" x14ac:dyDescent="0.45">
      <c r="A348" s="24" t="s">
        <v>574</v>
      </c>
      <c r="B348" t="s">
        <v>12</v>
      </c>
      <c r="C348" s="25" t="s">
        <v>187</v>
      </c>
      <c r="D348" t="s">
        <v>170</v>
      </c>
      <c r="E348" t="s">
        <v>457</v>
      </c>
      <c r="F348" t="s">
        <v>566</v>
      </c>
      <c r="G348" s="26">
        <v>4</v>
      </c>
      <c r="H348" s="26">
        <v>7.5</v>
      </c>
      <c r="I348" s="26">
        <v>0</v>
      </c>
      <c r="J348" s="27" t="s">
        <v>173</v>
      </c>
      <c r="K348" s="27" t="s">
        <v>311</v>
      </c>
      <c r="L348" s="27" t="s">
        <v>436</v>
      </c>
      <c r="M348" t="s">
        <v>190</v>
      </c>
      <c r="N348" t="s">
        <v>188</v>
      </c>
      <c r="O348" t="s">
        <v>188</v>
      </c>
      <c r="P348" t="s">
        <v>179</v>
      </c>
      <c r="Q348" t="s">
        <v>198</v>
      </c>
      <c r="R348" t="s">
        <v>181</v>
      </c>
      <c r="S348" t="s">
        <v>31</v>
      </c>
      <c r="T348" t="s">
        <v>31</v>
      </c>
      <c r="U348" t="s">
        <v>31</v>
      </c>
      <c r="V348" t="s">
        <v>31</v>
      </c>
      <c r="W348" t="s">
        <v>182</v>
      </c>
      <c r="X348" t="s">
        <v>183</v>
      </c>
      <c r="Y348" s="28">
        <v>0.36099999999999999</v>
      </c>
      <c r="Z348" t="str">
        <f>IF(database_public_cloud_VMs[[#This Row],[Vendor]]="AWS","USD","AUD")</f>
        <v>USD</v>
      </c>
      <c r="AA348" s="29">
        <f>IF(database_public_cloud_VMs[[#This Row],[Currency]]="USD",(database_public_cloud_VMs[[#This Row],[Rate]]*param_exchange_rate)/(1+param_discount_aws),database_public_cloud_VMs[[#This Row],[Rate]])</f>
        <v>0.44487958810828632</v>
      </c>
    </row>
    <row r="349" spans="1:27" x14ac:dyDescent="0.45">
      <c r="A349" s="24" t="s">
        <v>575</v>
      </c>
      <c r="B349" t="s">
        <v>12</v>
      </c>
      <c r="C349" s="25" t="s">
        <v>456</v>
      </c>
      <c r="D349" t="s">
        <v>170</v>
      </c>
      <c r="E349" t="s">
        <v>457</v>
      </c>
      <c r="F349" t="s">
        <v>566</v>
      </c>
      <c r="G349" s="26">
        <v>4</v>
      </c>
      <c r="H349" s="26">
        <v>7.5</v>
      </c>
      <c r="I349" s="26">
        <v>0</v>
      </c>
      <c r="J349" s="27" t="s">
        <v>173</v>
      </c>
      <c r="K349" s="27" t="s">
        <v>311</v>
      </c>
      <c r="L349" s="27" t="s">
        <v>436</v>
      </c>
      <c r="M349" t="s">
        <v>176</v>
      </c>
      <c r="N349" t="s">
        <v>177</v>
      </c>
      <c r="O349" t="s">
        <v>178</v>
      </c>
      <c r="P349" t="s">
        <v>179</v>
      </c>
      <c r="Q349" t="s">
        <v>180</v>
      </c>
      <c r="R349" t="s">
        <v>181</v>
      </c>
      <c r="S349" t="s">
        <v>31</v>
      </c>
      <c r="T349" t="s">
        <v>31</v>
      </c>
      <c r="U349" t="s">
        <v>31</v>
      </c>
      <c r="V349" t="s">
        <v>31</v>
      </c>
      <c r="W349" t="s">
        <v>182</v>
      </c>
      <c r="X349" t="s">
        <v>183</v>
      </c>
      <c r="Y349" s="28">
        <v>0.185</v>
      </c>
      <c r="Z349" t="str">
        <f>IF(database_public_cloud_VMs[[#This Row],[Vendor]]="AWS","USD","AUD")</f>
        <v>USD</v>
      </c>
      <c r="AA349" s="29">
        <f>IF(database_public_cloud_VMs[[#This Row],[Currency]]="USD",(database_public_cloud_VMs[[#This Row],[Rate]]*param_exchange_rate)/(1+param_discount_aws),database_public_cloud_VMs[[#This Row],[Rate]])</f>
        <v>0.22798538448762595</v>
      </c>
    </row>
    <row r="350" spans="1:27" x14ac:dyDescent="0.45">
      <c r="A350" s="24" t="s">
        <v>576</v>
      </c>
      <c r="B350" t="s">
        <v>12</v>
      </c>
      <c r="C350" s="25" t="s">
        <v>456</v>
      </c>
      <c r="D350" t="s">
        <v>170</v>
      </c>
      <c r="E350" t="s">
        <v>457</v>
      </c>
      <c r="F350" t="s">
        <v>566</v>
      </c>
      <c r="G350" s="26">
        <v>4</v>
      </c>
      <c r="H350" s="26">
        <v>7.5</v>
      </c>
      <c r="I350" s="26">
        <v>0</v>
      </c>
      <c r="J350" s="27" t="s">
        <v>173</v>
      </c>
      <c r="K350" s="27" t="s">
        <v>311</v>
      </c>
      <c r="L350" s="27" t="s">
        <v>436</v>
      </c>
      <c r="M350" t="s">
        <v>176</v>
      </c>
      <c r="N350" t="s">
        <v>177</v>
      </c>
      <c r="O350" t="s">
        <v>185</v>
      </c>
      <c r="P350" t="s">
        <v>179</v>
      </c>
      <c r="Q350" t="s">
        <v>180</v>
      </c>
      <c r="R350" t="s">
        <v>181</v>
      </c>
      <c r="S350" t="s">
        <v>31</v>
      </c>
      <c r="T350" t="s">
        <v>31</v>
      </c>
      <c r="U350" t="s">
        <v>31</v>
      </c>
      <c r="V350" t="s">
        <v>31</v>
      </c>
      <c r="W350" t="s">
        <v>182</v>
      </c>
      <c r="X350" t="s">
        <v>183</v>
      </c>
      <c r="Y350" s="28">
        <v>0.13800000000000001</v>
      </c>
      <c r="Z350" t="str">
        <f>IF(database_public_cloud_VMs[[#This Row],[Vendor]]="AWS","USD","AUD")</f>
        <v>USD</v>
      </c>
      <c r="AA350" s="29">
        <f>IF(database_public_cloud_VMs[[#This Row],[Currency]]="USD",(database_public_cloud_VMs[[#This Row],[Rate]]*param_exchange_rate)/(1+param_discount_aws),database_public_cloud_VMs[[#This Row],[Rate]])</f>
        <v>0.17006477329347236</v>
      </c>
    </row>
    <row r="351" spans="1:27" x14ac:dyDescent="0.45">
      <c r="A351" s="24" t="s">
        <v>577</v>
      </c>
      <c r="B351" t="s">
        <v>12</v>
      </c>
      <c r="C351" s="25" t="s">
        <v>187</v>
      </c>
      <c r="D351" t="s">
        <v>170</v>
      </c>
      <c r="E351" t="s">
        <v>457</v>
      </c>
      <c r="F351" t="s">
        <v>566</v>
      </c>
      <c r="G351" s="26">
        <v>4</v>
      </c>
      <c r="H351" s="26">
        <v>7.5</v>
      </c>
      <c r="I351" s="26">
        <v>0</v>
      </c>
      <c r="J351" s="27" t="s">
        <v>173</v>
      </c>
      <c r="K351" s="27" t="s">
        <v>311</v>
      </c>
      <c r="L351" s="27" t="s">
        <v>436</v>
      </c>
      <c r="M351" t="s">
        <v>176</v>
      </c>
      <c r="N351" t="s">
        <v>188</v>
      </c>
      <c r="O351" t="s">
        <v>188</v>
      </c>
      <c r="P351" t="s">
        <v>179</v>
      </c>
      <c r="Q351" t="s">
        <v>180</v>
      </c>
      <c r="R351" t="s">
        <v>181</v>
      </c>
      <c r="S351" t="s">
        <v>31</v>
      </c>
      <c r="T351" t="s">
        <v>31</v>
      </c>
      <c r="U351" t="s">
        <v>31</v>
      </c>
      <c r="V351" t="s">
        <v>31</v>
      </c>
      <c r="W351" t="s">
        <v>182</v>
      </c>
      <c r="X351" t="s">
        <v>183</v>
      </c>
      <c r="Y351" s="28">
        <v>0.28699999999999998</v>
      </c>
      <c r="Z351" t="str">
        <f>IF(database_public_cloud_VMs[[#This Row],[Vendor]]="AWS","USD","AUD")</f>
        <v>USD</v>
      </c>
      <c r="AA351" s="29">
        <f>IF(database_public_cloud_VMs[[#This Row],[Currency]]="USD",(database_public_cloud_VMs[[#This Row],[Rate]]*param_exchange_rate)/(1+param_discount_aws),database_public_cloud_VMs[[#This Row],[Rate]])</f>
        <v>0.35368543431323596</v>
      </c>
    </row>
    <row r="352" spans="1:27" x14ac:dyDescent="0.45">
      <c r="A352" s="24" t="s">
        <v>578</v>
      </c>
      <c r="B352" t="s">
        <v>12</v>
      </c>
      <c r="C352" s="25" t="s">
        <v>456</v>
      </c>
      <c r="D352" t="s">
        <v>170</v>
      </c>
      <c r="E352" t="s">
        <v>457</v>
      </c>
      <c r="F352" t="s">
        <v>566</v>
      </c>
      <c r="G352" s="26">
        <v>4</v>
      </c>
      <c r="H352" s="26">
        <v>7.5</v>
      </c>
      <c r="I352" s="26">
        <v>0</v>
      </c>
      <c r="J352" s="27" t="s">
        <v>173</v>
      </c>
      <c r="K352" s="27" t="s">
        <v>311</v>
      </c>
      <c r="L352" s="27" t="s">
        <v>436</v>
      </c>
      <c r="M352" t="s">
        <v>176</v>
      </c>
      <c r="N352" t="s">
        <v>177</v>
      </c>
      <c r="O352" t="s">
        <v>178</v>
      </c>
      <c r="P352" t="s">
        <v>179</v>
      </c>
      <c r="Q352" t="s">
        <v>191</v>
      </c>
      <c r="R352" t="s">
        <v>181</v>
      </c>
      <c r="S352" t="s">
        <v>31</v>
      </c>
      <c r="T352" t="s">
        <v>31</v>
      </c>
      <c r="U352" t="s">
        <v>31</v>
      </c>
      <c r="V352" t="s">
        <v>31</v>
      </c>
      <c r="W352" t="s">
        <v>182</v>
      </c>
      <c r="X352" t="s">
        <v>183</v>
      </c>
      <c r="Y352" s="28">
        <v>0.245</v>
      </c>
      <c r="Z352" t="str">
        <f>IF(database_public_cloud_VMs[[#This Row],[Vendor]]="AWS","USD","AUD")</f>
        <v>USD</v>
      </c>
      <c r="AA352" s="29">
        <f>IF(database_public_cloud_VMs[[#This Row],[Currency]]="USD",(database_public_cloud_VMs[[#This Row],[Rate]]*param_exchange_rate)/(1+param_discount_aws),database_public_cloud_VMs[[#This Row],[Rate]])</f>
        <v>0.30192659026739654</v>
      </c>
    </row>
    <row r="353" spans="1:27" x14ac:dyDescent="0.45">
      <c r="A353" s="24" t="s">
        <v>579</v>
      </c>
      <c r="B353" t="s">
        <v>12</v>
      </c>
      <c r="C353" s="25" t="s">
        <v>456</v>
      </c>
      <c r="D353" t="s">
        <v>170</v>
      </c>
      <c r="E353" t="s">
        <v>457</v>
      </c>
      <c r="F353" t="s">
        <v>566</v>
      </c>
      <c r="G353" s="26">
        <v>4</v>
      </c>
      <c r="H353" s="26">
        <v>7.5</v>
      </c>
      <c r="I353" s="26">
        <v>0</v>
      </c>
      <c r="J353" s="27" t="s">
        <v>173</v>
      </c>
      <c r="K353" s="27" t="s">
        <v>311</v>
      </c>
      <c r="L353" s="27" t="s">
        <v>436</v>
      </c>
      <c r="M353" t="s">
        <v>176</v>
      </c>
      <c r="N353" t="s">
        <v>177</v>
      </c>
      <c r="O353" t="s">
        <v>185</v>
      </c>
      <c r="P353" t="s">
        <v>179</v>
      </c>
      <c r="Q353" t="s">
        <v>191</v>
      </c>
      <c r="R353" t="s">
        <v>181</v>
      </c>
      <c r="S353" t="s">
        <v>31</v>
      </c>
      <c r="T353" t="s">
        <v>31</v>
      </c>
      <c r="U353" t="s">
        <v>31</v>
      </c>
      <c r="V353" t="s">
        <v>31</v>
      </c>
      <c r="W353" t="s">
        <v>182</v>
      </c>
      <c r="X353" t="s">
        <v>183</v>
      </c>
      <c r="Y353" s="28">
        <v>0.19800000000000001</v>
      </c>
      <c r="Z353" t="str">
        <f>IF(database_public_cloud_VMs[[#This Row],[Vendor]]="AWS","USD","AUD")</f>
        <v>USD</v>
      </c>
      <c r="AA353" s="29">
        <f>IF(database_public_cloud_VMs[[#This Row],[Currency]]="USD",(database_public_cloud_VMs[[#This Row],[Rate]]*param_exchange_rate)/(1+param_discount_aws),database_public_cloud_VMs[[#This Row],[Rate]])</f>
        <v>0.24400597907324295</v>
      </c>
    </row>
    <row r="354" spans="1:27" x14ac:dyDescent="0.45">
      <c r="A354" s="24" t="s">
        <v>580</v>
      </c>
      <c r="B354" t="s">
        <v>12</v>
      </c>
      <c r="C354" s="25" t="s">
        <v>187</v>
      </c>
      <c r="D354" t="s">
        <v>170</v>
      </c>
      <c r="E354" t="s">
        <v>457</v>
      </c>
      <c r="F354" t="s">
        <v>566</v>
      </c>
      <c r="G354" s="26">
        <v>4</v>
      </c>
      <c r="H354" s="26">
        <v>7.5</v>
      </c>
      <c r="I354" s="26">
        <v>0</v>
      </c>
      <c r="J354" s="27" t="s">
        <v>173</v>
      </c>
      <c r="K354" s="27" t="s">
        <v>311</v>
      </c>
      <c r="L354" s="27" t="s">
        <v>436</v>
      </c>
      <c r="M354" t="s">
        <v>176</v>
      </c>
      <c r="N354" t="s">
        <v>188</v>
      </c>
      <c r="O354" t="s">
        <v>188</v>
      </c>
      <c r="P354" t="s">
        <v>179</v>
      </c>
      <c r="Q354" t="s">
        <v>191</v>
      </c>
      <c r="R354" t="s">
        <v>181</v>
      </c>
      <c r="S354" t="s">
        <v>31</v>
      </c>
      <c r="T354" t="s">
        <v>31</v>
      </c>
      <c r="U354" t="s">
        <v>31</v>
      </c>
      <c r="V354" t="s">
        <v>31</v>
      </c>
      <c r="W354" t="s">
        <v>182</v>
      </c>
      <c r="X354" t="s">
        <v>183</v>
      </c>
      <c r="Y354" s="28">
        <v>0.34699999999999998</v>
      </c>
      <c r="Z354" t="str">
        <f>IF(database_public_cloud_VMs[[#This Row],[Vendor]]="AWS","USD","AUD")</f>
        <v>USD</v>
      </c>
      <c r="AA354" s="29">
        <f>IF(database_public_cloud_VMs[[#This Row],[Currency]]="USD",(database_public_cloud_VMs[[#This Row],[Rate]]*param_exchange_rate)/(1+param_discount_aws),database_public_cloud_VMs[[#This Row],[Rate]])</f>
        <v>0.42762664009300649</v>
      </c>
    </row>
    <row r="355" spans="1:27" x14ac:dyDescent="0.45">
      <c r="A355" s="24" t="s">
        <v>581</v>
      </c>
      <c r="B355" t="s">
        <v>12</v>
      </c>
      <c r="C355" s="25" t="s">
        <v>456</v>
      </c>
      <c r="D355" t="s">
        <v>170</v>
      </c>
      <c r="E355" t="s">
        <v>457</v>
      </c>
      <c r="F355" t="s">
        <v>566</v>
      </c>
      <c r="G355" s="26">
        <v>4</v>
      </c>
      <c r="H355" s="26">
        <v>7.5</v>
      </c>
      <c r="I355" s="26">
        <v>0</v>
      </c>
      <c r="J355" s="27" t="s">
        <v>173</v>
      </c>
      <c r="K355" s="27" t="s">
        <v>311</v>
      </c>
      <c r="L355" s="27" t="s">
        <v>436</v>
      </c>
      <c r="M355" t="s">
        <v>190</v>
      </c>
      <c r="N355" t="s">
        <v>177</v>
      </c>
      <c r="O355" t="s">
        <v>178</v>
      </c>
      <c r="P355" t="s">
        <v>179</v>
      </c>
      <c r="Q355" t="s">
        <v>191</v>
      </c>
      <c r="R355" t="s">
        <v>181</v>
      </c>
      <c r="S355" t="s">
        <v>31</v>
      </c>
      <c r="T355" t="s">
        <v>31</v>
      </c>
      <c r="U355" t="s">
        <v>31</v>
      </c>
      <c r="V355" t="s">
        <v>31</v>
      </c>
      <c r="W355" t="s">
        <v>182</v>
      </c>
      <c r="X355" t="s">
        <v>183</v>
      </c>
      <c r="Y355" s="28">
        <v>0.22800000000000001</v>
      </c>
      <c r="Z355" t="str">
        <f>IF(database_public_cloud_VMs[[#This Row],[Vendor]]="AWS","USD","AUD")</f>
        <v>USD</v>
      </c>
      <c r="AA355" s="29">
        <f>IF(database_public_cloud_VMs[[#This Row],[Currency]]="USD",(database_public_cloud_VMs[[#This Row],[Rate]]*param_exchange_rate)/(1+param_discount_aws),database_public_cloud_VMs[[#This Row],[Rate]])</f>
        <v>0.28097658196312819</v>
      </c>
    </row>
    <row r="356" spans="1:27" x14ac:dyDescent="0.45">
      <c r="A356" s="24" t="s">
        <v>582</v>
      </c>
      <c r="B356" t="s">
        <v>12</v>
      </c>
      <c r="C356" s="25" t="s">
        <v>456</v>
      </c>
      <c r="D356" t="s">
        <v>170</v>
      </c>
      <c r="E356" t="s">
        <v>457</v>
      </c>
      <c r="F356" t="s">
        <v>566</v>
      </c>
      <c r="G356" s="26">
        <v>4</v>
      </c>
      <c r="H356" s="26">
        <v>7.5</v>
      </c>
      <c r="I356" s="26">
        <v>0</v>
      </c>
      <c r="J356" s="27" t="s">
        <v>173</v>
      </c>
      <c r="K356" s="27" t="s">
        <v>311</v>
      </c>
      <c r="L356" s="27" t="s">
        <v>436</v>
      </c>
      <c r="M356" t="s">
        <v>190</v>
      </c>
      <c r="N356" t="s">
        <v>177</v>
      </c>
      <c r="O356" t="s">
        <v>185</v>
      </c>
      <c r="P356" t="s">
        <v>179</v>
      </c>
      <c r="Q356" t="s">
        <v>191</v>
      </c>
      <c r="R356" t="s">
        <v>181</v>
      </c>
      <c r="S356" t="s">
        <v>31</v>
      </c>
      <c r="T356" t="s">
        <v>31</v>
      </c>
      <c r="U356" t="s">
        <v>31</v>
      </c>
      <c r="V356" t="s">
        <v>31</v>
      </c>
      <c r="W356" t="s">
        <v>182</v>
      </c>
      <c r="X356" t="s">
        <v>183</v>
      </c>
      <c r="Y356" s="28">
        <v>0.185</v>
      </c>
      <c r="Z356" t="str">
        <f>IF(database_public_cloud_VMs[[#This Row],[Vendor]]="AWS","USD","AUD")</f>
        <v>USD</v>
      </c>
      <c r="AA356" s="29">
        <f>IF(database_public_cloud_VMs[[#This Row],[Currency]]="USD",(database_public_cloud_VMs[[#This Row],[Rate]]*param_exchange_rate)/(1+param_discount_aws),database_public_cloud_VMs[[#This Row],[Rate]])</f>
        <v>0.22798538448762595</v>
      </c>
    </row>
    <row r="357" spans="1:27" x14ac:dyDescent="0.45">
      <c r="A357" s="24" t="s">
        <v>583</v>
      </c>
      <c r="B357" t="s">
        <v>12</v>
      </c>
      <c r="C357" s="25" t="s">
        <v>187</v>
      </c>
      <c r="D357" t="s">
        <v>170</v>
      </c>
      <c r="E357" t="s">
        <v>457</v>
      </c>
      <c r="F357" t="s">
        <v>566</v>
      </c>
      <c r="G357" s="26">
        <v>4</v>
      </c>
      <c r="H357" s="26">
        <v>7.5</v>
      </c>
      <c r="I357" s="26">
        <v>0</v>
      </c>
      <c r="J357" s="27" t="s">
        <v>173</v>
      </c>
      <c r="K357" s="27" t="s">
        <v>311</v>
      </c>
      <c r="L357" s="27" t="s">
        <v>436</v>
      </c>
      <c r="M357" t="s">
        <v>190</v>
      </c>
      <c r="N357" t="s">
        <v>188</v>
      </c>
      <c r="O357" t="s">
        <v>188</v>
      </c>
      <c r="P357" t="s">
        <v>179</v>
      </c>
      <c r="Q357" t="s">
        <v>191</v>
      </c>
      <c r="R357" t="s">
        <v>181</v>
      </c>
      <c r="S357" t="s">
        <v>31</v>
      </c>
      <c r="T357" t="s">
        <v>31</v>
      </c>
      <c r="U357" t="s">
        <v>31</v>
      </c>
      <c r="V357" t="s">
        <v>31</v>
      </c>
      <c r="W357" t="s">
        <v>182</v>
      </c>
      <c r="X357" t="s">
        <v>183</v>
      </c>
      <c r="Y357" s="28">
        <v>0.32100000000000001</v>
      </c>
      <c r="Z357" t="str">
        <f>IF(database_public_cloud_VMs[[#This Row],[Vendor]]="AWS","USD","AUD")</f>
        <v>USD</v>
      </c>
      <c r="AA357" s="29">
        <f>IF(database_public_cloud_VMs[[#This Row],[Currency]]="USD",(database_public_cloud_VMs[[#This Row],[Rate]]*param_exchange_rate)/(1+param_discount_aws),database_public_cloud_VMs[[#This Row],[Rate]])</f>
        <v>0.39558545092177261</v>
      </c>
    </row>
    <row r="358" spans="1:27" x14ac:dyDescent="0.45">
      <c r="A358" s="24" t="s">
        <v>584</v>
      </c>
      <c r="B358" t="s">
        <v>12</v>
      </c>
      <c r="C358" s="25" t="s">
        <v>187</v>
      </c>
      <c r="D358" t="s">
        <v>170</v>
      </c>
      <c r="E358" t="s">
        <v>457</v>
      </c>
      <c r="F358" t="s">
        <v>566</v>
      </c>
      <c r="G358" s="26">
        <v>4</v>
      </c>
      <c r="H358" s="26">
        <v>7.5</v>
      </c>
      <c r="I358" s="26">
        <v>0</v>
      </c>
      <c r="J358" s="27" t="s">
        <v>173</v>
      </c>
      <c r="K358" s="27" t="s">
        <v>311</v>
      </c>
      <c r="L358" s="27" t="s">
        <v>436</v>
      </c>
      <c r="M358" t="s">
        <v>176</v>
      </c>
      <c r="N358" t="s">
        <v>188</v>
      </c>
      <c r="O358" t="s">
        <v>188</v>
      </c>
      <c r="P358" t="s">
        <v>179</v>
      </c>
      <c r="Q358" t="s">
        <v>315</v>
      </c>
      <c r="R358" t="s">
        <v>316</v>
      </c>
      <c r="S358" t="s">
        <v>31</v>
      </c>
      <c r="T358" t="s">
        <v>31</v>
      </c>
      <c r="U358" t="s">
        <v>31</v>
      </c>
      <c r="V358" t="s">
        <v>31</v>
      </c>
      <c r="W358" t="s">
        <v>182</v>
      </c>
      <c r="X358" t="s">
        <v>183</v>
      </c>
      <c r="Y358" s="28">
        <v>0.28699999999999998</v>
      </c>
      <c r="Z358" t="str">
        <f>IF(database_public_cloud_VMs[[#This Row],[Vendor]]="AWS","USD","AUD")</f>
        <v>USD</v>
      </c>
      <c r="AA358" s="29">
        <f>IF(database_public_cloud_VMs[[#This Row],[Currency]]="USD",(database_public_cloud_VMs[[#This Row],[Rate]]*param_exchange_rate)/(1+param_discount_aws),database_public_cloud_VMs[[#This Row],[Rate]])</f>
        <v>0.35368543431323596</v>
      </c>
    </row>
    <row r="359" spans="1:27" x14ac:dyDescent="0.45">
      <c r="A359" s="24" t="s">
        <v>585</v>
      </c>
      <c r="B359" t="s">
        <v>12</v>
      </c>
      <c r="C359" s="25" t="s">
        <v>456</v>
      </c>
      <c r="D359" t="s">
        <v>170</v>
      </c>
      <c r="E359" t="s">
        <v>457</v>
      </c>
      <c r="F359" t="s">
        <v>566</v>
      </c>
      <c r="G359" s="26">
        <v>4</v>
      </c>
      <c r="H359" s="26">
        <v>7.5</v>
      </c>
      <c r="I359" s="26">
        <v>0</v>
      </c>
      <c r="J359" s="27" t="s">
        <v>173</v>
      </c>
      <c r="K359" s="27" t="s">
        <v>311</v>
      </c>
      <c r="L359" s="27" t="s">
        <v>436</v>
      </c>
      <c r="M359" t="s">
        <v>190</v>
      </c>
      <c r="N359" t="s">
        <v>177</v>
      </c>
      <c r="O359" t="s">
        <v>178</v>
      </c>
      <c r="P359" t="s">
        <v>179</v>
      </c>
      <c r="Q359" t="s">
        <v>315</v>
      </c>
      <c r="R359" t="s">
        <v>181</v>
      </c>
      <c r="S359" t="s">
        <v>31</v>
      </c>
      <c r="T359" t="s">
        <v>31</v>
      </c>
      <c r="U359" t="s">
        <v>31</v>
      </c>
      <c r="V359" t="s">
        <v>31</v>
      </c>
      <c r="W359" t="s">
        <v>182</v>
      </c>
      <c r="X359" t="s">
        <v>183</v>
      </c>
      <c r="Y359" s="28">
        <v>0.35199999999999998</v>
      </c>
      <c r="Z359" t="str">
        <f>IF(database_public_cloud_VMs[[#This Row],[Vendor]]="AWS","USD","AUD")</f>
        <v>USD</v>
      </c>
      <c r="AA359" s="29">
        <f>IF(database_public_cloud_VMs[[#This Row],[Currency]]="USD",(database_public_cloud_VMs[[#This Row],[Rate]]*param_exchange_rate)/(1+param_discount_aws),database_public_cloud_VMs[[#This Row],[Rate]])</f>
        <v>0.43378840724132073</v>
      </c>
    </row>
    <row r="360" spans="1:27" x14ac:dyDescent="0.45">
      <c r="A360" s="24" t="s">
        <v>586</v>
      </c>
      <c r="B360" t="s">
        <v>12</v>
      </c>
      <c r="C360" s="25" t="s">
        <v>456</v>
      </c>
      <c r="D360" t="s">
        <v>170</v>
      </c>
      <c r="E360" t="s">
        <v>457</v>
      </c>
      <c r="F360" t="s">
        <v>566</v>
      </c>
      <c r="G360" s="26">
        <v>4</v>
      </c>
      <c r="H360" s="26">
        <v>7.5</v>
      </c>
      <c r="I360" s="26">
        <v>0</v>
      </c>
      <c r="J360" s="27" t="s">
        <v>173</v>
      </c>
      <c r="K360" s="27" t="s">
        <v>311</v>
      </c>
      <c r="L360" s="27" t="s">
        <v>436</v>
      </c>
      <c r="M360" t="s">
        <v>190</v>
      </c>
      <c r="N360" t="s">
        <v>177</v>
      </c>
      <c r="O360" t="s">
        <v>185</v>
      </c>
      <c r="P360" t="s">
        <v>179</v>
      </c>
      <c r="Q360" t="s">
        <v>315</v>
      </c>
      <c r="R360" t="s">
        <v>181</v>
      </c>
      <c r="S360" t="s">
        <v>31</v>
      </c>
      <c r="T360" t="s">
        <v>31</v>
      </c>
      <c r="U360" t="s">
        <v>31</v>
      </c>
      <c r="V360" t="s">
        <v>31</v>
      </c>
      <c r="W360" t="s">
        <v>182</v>
      </c>
      <c r="X360" t="s">
        <v>183</v>
      </c>
      <c r="Y360" s="28">
        <v>0.309</v>
      </c>
      <c r="Z360" t="str">
        <f>IF(database_public_cloud_VMs[[#This Row],[Vendor]]="AWS","USD","AUD")</f>
        <v>USD</v>
      </c>
      <c r="AA360" s="29">
        <f>IF(database_public_cloud_VMs[[#This Row],[Currency]]="USD",(database_public_cloud_VMs[[#This Row],[Rate]]*param_exchange_rate)/(1+param_discount_aws),database_public_cloud_VMs[[#This Row],[Rate]])</f>
        <v>0.38079720976581849</v>
      </c>
    </row>
    <row r="361" spans="1:27" x14ac:dyDescent="0.45">
      <c r="A361" s="24" t="s">
        <v>587</v>
      </c>
      <c r="B361" t="s">
        <v>12</v>
      </c>
      <c r="C361" s="25" t="s">
        <v>187</v>
      </c>
      <c r="D361" t="s">
        <v>170</v>
      </c>
      <c r="E361" t="s">
        <v>457</v>
      </c>
      <c r="F361" t="s">
        <v>566</v>
      </c>
      <c r="G361" s="26">
        <v>4</v>
      </c>
      <c r="H361" s="26">
        <v>7.5</v>
      </c>
      <c r="I361" s="26">
        <v>0</v>
      </c>
      <c r="J361" s="27" t="s">
        <v>173</v>
      </c>
      <c r="K361" s="27" t="s">
        <v>311</v>
      </c>
      <c r="L361" s="27" t="s">
        <v>436</v>
      </c>
      <c r="M361" t="s">
        <v>190</v>
      </c>
      <c r="N361" t="s">
        <v>188</v>
      </c>
      <c r="O361" t="s">
        <v>188</v>
      </c>
      <c r="P361" t="s">
        <v>179</v>
      </c>
      <c r="Q361" t="s">
        <v>315</v>
      </c>
      <c r="R361" t="s">
        <v>181</v>
      </c>
      <c r="S361" t="s">
        <v>31</v>
      </c>
      <c r="T361" t="s">
        <v>31</v>
      </c>
      <c r="U361" t="s">
        <v>31</v>
      </c>
      <c r="V361" t="s">
        <v>31</v>
      </c>
      <c r="W361" t="s">
        <v>182</v>
      </c>
      <c r="X361" t="s">
        <v>183</v>
      </c>
      <c r="Y361" s="28">
        <v>0.44500000000000001</v>
      </c>
      <c r="Z361" t="str">
        <f>IF(database_public_cloud_VMs[[#This Row],[Vendor]]="AWS","USD","AUD")</f>
        <v>USD</v>
      </c>
      <c r="AA361" s="29">
        <f>IF(database_public_cloud_VMs[[#This Row],[Currency]]="USD",(database_public_cloud_VMs[[#This Row],[Rate]]*param_exchange_rate)/(1+param_discount_aws),database_public_cloud_VMs[[#This Row],[Rate]])</f>
        <v>0.54839727619996526</v>
      </c>
    </row>
    <row r="362" spans="1:27" x14ac:dyDescent="0.45">
      <c r="A362" s="24" t="s">
        <v>588</v>
      </c>
      <c r="B362" t="s">
        <v>12</v>
      </c>
      <c r="C362" s="25" t="s">
        <v>187</v>
      </c>
      <c r="D362" t="s">
        <v>170</v>
      </c>
      <c r="E362" t="s">
        <v>457</v>
      </c>
      <c r="F362" t="s">
        <v>566</v>
      </c>
      <c r="G362" s="26">
        <v>4</v>
      </c>
      <c r="H362" s="26">
        <v>7.5</v>
      </c>
      <c r="I362" s="26">
        <v>0</v>
      </c>
      <c r="J362" s="27" t="s">
        <v>173</v>
      </c>
      <c r="K362" s="27" t="s">
        <v>311</v>
      </c>
      <c r="L362" s="27" t="s">
        <v>436</v>
      </c>
      <c r="M362" t="s">
        <v>190</v>
      </c>
      <c r="N362" t="s">
        <v>188</v>
      </c>
      <c r="O362" t="s">
        <v>188</v>
      </c>
      <c r="P362" t="s">
        <v>179</v>
      </c>
      <c r="Q362" t="s">
        <v>315</v>
      </c>
      <c r="R362" t="s">
        <v>316</v>
      </c>
      <c r="S362" t="s">
        <v>31</v>
      </c>
      <c r="T362" t="s">
        <v>31</v>
      </c>
      <c r="U362" t="s">
        <v>31</v>
      </c>
      <c r="V362" t="s">
        <v>31</v>
      </c>
      <c r="W362" t="s">
        <v>182</v>
      </c>
      <c r="X362" t="s">
        <v>183</v>
      </c>
      <c r="Y362" s="28">
        <v>0.26100000000000001</v>
      </c>
      <c r="Z362" t="str">
        <f>IF(database_public_cloud_VMs[[#This Row],[Vendor]]="AWS","USD","AUD")</f>
        <v>USD</v>
      </c>
      <c r="AA362" s="29">
        <f>IF(database_public_cloud_VMs[[#This Row],[Currency]]="USD",(database_public_cloud_VMs[[#This Row],[Rate]]*param_exchange_rate)/(1+param_discount_aws),database_public_cloud_VMs[[#This Row],[Rate]])</f>
        <v>0.32164424514200207</v>
      </c>
    </row>
    <row r="363" spans="1:27" x14ac:dyDescent="0.45">
      <c r="A363" s="24" t="s">
        <v>589</v>
      </c>
      <c r="B363" t="s">
        <v>12</v>
      </c>
      <c r="C363" s="25" t="s">
        <v>456</v>
      </c>
      <c r="D363" t="s">
        <v>170</v>
      </c>
      <c r="E363" t="s">
        <v>457</v>
      </c>
      <c r="F363" t="s">
        <v>566</v>
      </c>
      <c r="G363" s="26">
        <v>4</v>
      </c>
      <c r="H363" s="26">
        <v>7.5</v>
      </c>
      <c r="I363" s="26">
        <v>0</v>
      </c>
      <c r="J363" s="27" t="s">
        <v>173</v>
      </c>
      <c r="K363" s="27" t="s">
        <v>311</v>
      </c>
      <c r="L363" s="27" t="s">
        <v>436</v>
      </c>
      <c r="M363" t="s">
        <v>190</v>
      </c>
      <c r="N363" t="s">
        <v>177</v>
      </c>
      <c r="O363" t="s">
        <v>178</v>
      </c>
      <c r="P363" t="s">
        <v>179</v>
      </c>
      <c r="Q363" t="s">
        <v>180</v>
      </c>
      <c r="R363" t="s">
        <v>181</v>
      </c>
      <c r="S363" t="s">
        <v>31</v>
      </c>
      <c r="T363" t="s">
        <v>31</v>
      </c>
      <c r="U363" t="s">
        <v>31</v>
      </c>
      <c r="V363" t="s">
        <v>31</v>
      </c>
      <c r="W363" t="s">
        <v>182</v>
      </c>
      <c r="X363" t="s">
        <v>183</v>
      </c>
      <c r="Y363" s="28">
        <v>0.16800000000000001</v>
      </c>
      <c r="Z363" t="str">
        <f>IF(database_public_cloud_VMs[[#This Row],[Vendor]]="AWS","USD","AUD")</f>
        <v>USD</v>
      </c>
      <c r="AA363" s="29">
        <f>IF(database_public_cloud_VMs[[#This Row],[Currency]]="USD",(database_public_cloud_VMs[[#This Row],[Rate]]*param_exchange_rate)/(1+param_discount_aws),database_public_cloud_VMs[[#This Row],[Rate]])</f>
        <v>0.20703537618335766</v>
      </c>
    </row>
    <row r="364" spans="1:27" x14ac:dyDescent="0.45">
      <c r="A364" s="24" t="s">
        <v>590</v>
      </c>
      <c r="B364" t="s">
        <v>12</v>
      </c>
      <c r="C364" s="25" t="s">
        <v>456</v>
      </c>
      <c r="D364" t="s">
        <v>170</v>
      </c>
      <c r="E364" t="s">
        <v>457</v>
      </c>
      <c r="F364" t="s">
        <v>566</v>
      </c>
      <c r="G364" s="26">
        <v>4</v>
      </c>
      <c r="H364" s="26">
        <v>7.5</v>
      </c>
      <c r="I364" s="26">
        <v>0</v>
      </c>
      <c r="J364" s="27" t="s">
        <v>173</v>
      </c>
      <c r="K364" s="27" t="s">
        <v>311</v>
      </c>
      <c r="L364" s="27" t="s">
        <v>436</v>
      </c>
      <c r="M364" t="s">
        <v>190</v>
      </c>
      <c r="N364" t="s">
        <v>177</v>
      </c>
      <c r="O364" t="s">
        <v>185</v>
      </c>
      <c r="P364" t="s">
        <v>179</v>
      </c>
      <c r="Q364" t="s">
        <v>180</v>
      </c>
      <c r="R364" t="s">
        <v>181</v>
      </c>
      <c r="S364" t="s">
        <v>31</v>
      </c>
      <c r="T364" t="s">
        <v>31</v>
      </c>
      <c r="U364" t="s">
        <v>31</v>
      </c>
      <c r="V364" t="s">
        <v>31</v>
      </c>
      <c r="W364" t="s">
        <v>182</v>
      </c>
      <c r="X364" t="s">
        <v>183</v>
      </c>
      <c r="Y364" s="28">
        <v>0.125</v>
      </c>
      <c r="Z364" t="str">
        <f>IF(database_public_cloud_VMs[[#This Row],[Vendor]]="AWS","USD","AUD")</f>
        <v>USD</v>
      </c>
      <c r="AA364" s="29">
        <f>IF(database_public_cloud_VMs[[#This Row],[Currency]]="USD",(database_public_cloud_VMs[[#This Row],[Rate]]*param_exchange_rate)/(1+param_discount_aws),database_public_cloud_VMs[[#This Row],[Rate]])</f>
        <v>0.15404417870785539</v>
      </c>
    </row>
    <row r="365" spans="1:27" x14ac:dyDescent="0.45">
      <c r="A365" s="24" t="s">
        <v>591</v>
      </c>
      <c r="B365" t="s">
        <v>12</v>
      </c>
      <c r="C365" s="25" t="s">
        <v>187</v>
      </c>
      <c r="D365" t="s">
        <v>170</v>
      </c>
      <c r="E365" t="s">
        <v>457</v>
      </c>
      <c r="F365" t="s">
        <v>566</v>
      </c>
      <c r="G365" s="26">
        <v>4</v>
      </c>
      <c r="H365" s="26">
        <v>7.5</v>
      </c>
      <c r="I365" s="26">
        <v>0</v>
      </c>
      <c r="J365" s="27" t="s">
        <v>173</v>
      </c>
      <c r="K365" s="27" t="s">
        <v>311</v>
      </c>
      <c r="L365" s="27" t="s">
        <v>436</v>
      </c>
      <c r="M365" t="s">
        <v>190</v>
      </c>
      <c r="N365" t="s">
        <v>188</v>
      </c>
      <c r="O365" t="s">
        <v>188</v>
      </c>
      <c r="P365" t="s">
        <v>179</v>
      </c>
      <c r="Q365" t="s">
        <v>180</v>
      </c>
      <c r="R365" t="s">
        <v>181</v>
      </c>
      <c r="S365" t="s">
        <v>31</v>
      </c>
      <c r="T365" t="s">
        <v>31</v>
      </c>
      <c r="U365" t="s">
        <v>31</v>
      </c>
      <c r="V365" t="s">
        <v>31</v>
      </c>
      <c r="W365" t="s">
        <v>182</v>
      </c>
      <c r="X365" t="s">
        <v>183</v>
      </c>
      <c r="Y365" s="28">
        <v>0.26100000000000001</v>
      </c>
      <c r="Z365" t="str">
        <f>IF(database_public_cloud_VMs[[#This Row],[Vendor]]="AWS","USD","AUD")</f>
        <v>USD</v>
      </c>
      <c r="AA365" s="29">
        <f>IF(database_public_cloud_VMs[[#This Row],[Currency]]="USD",(database_public_cloud_VMs[[#This Row],[Rate]]*param_exchange_rate)/(1+param_discount_aws),database_public_cloud_VMs[[#This Row],[Rate]])</f>
        <v>0.32164424514200207</v>
      </c>
    </row>
    <row r="366" spans="1:27" x14ac:dyDescent="0.45">
      <c r="A366" s="24" t="s">
        <v>592</v>
      </c>
      <c r="B366" t="s">
        <v>12</v>
      </c>
      <c r="C366" s="25" t="s">
        <v>593</v>
      </c>
      <c r="D366" t="s">
        <v>170</v>
      </c>
      <c r="E366" t="s">
        <v>594</v>
      </c>
      <c r="F366" t="s">
        <v>595</v>
      </c>
      <c r="G366" s="26">
        <v>48</v>
      </c>
      <c r="H366" s="26">
        <v>96</v>
      </c>
      <c r="I366" s="26">
        <v>0</v>
      </c>
      <c r="J366" s="27" t="s">
        <v>173</v>
      </c>
      <c r="K366" s="27" t="s">
        <v>311</v>
      </c>
      <c r="L366" s="27" t="s">
        <v>596</v>
      </c>
      <c r="M366" t="s">
        <v>176</v>
      </c>
      <c r="N366" t="s">
        <v>177</v>
      </c>
      <c r="O366" t="s">
        <v>178</v>
      </c>
      <c r="P366" t="s">
        <v>179</v>
      </c>
      <c r="Q366" t="s">
        <v>191</v>
      </c>
      <c r="R366" t="s">
        <v>181</v>
      </c>
      <c r="S366" t="s">
        <v>31</v>
      </c>
      <c r="T366" t="s">
        <v>31</v>
      </c>
      <c r="U366" t="s">
        <v>31</v>
      </c>
      <c r="V366" t="s">
        <v>31</v>
      </c>
      <c r="W366" t="s">
        <v>182</v>
      </c>
      <c r="X366" t="s">
        <v>183</v>
      </c>
      <c r="Y366" s="28">
        <v>1.99</v>
      </c>
      <c r="Z366" t="str">
        <f>IF(database_public_cloud_VMs[[#This Row],[Vendor]]="AWS","USD","AUD")</f>
        <v>USD</v>
      </c>
      <c r="AA366" s="29">
        <f>IF(database_public_cloud_VMs[[#This Row],[Currency]]="USD",(database_public_cloud_VMs[[#This Row],[Rate]]*param_exchange_rate)/(1+param_discount_aws),database_public_cloud_VMs[[#This Row],[Rate]])</f>
        <v>2.4523833250290576</v>
      </c>
    </row>
    <row r="367" spans="1:27" x14ac:dyDescent="0.45">
      <c r="A367" s="24" t="s">
        <v>597</v>
      </c>
      <c r="B367" t="s">
        <v>12</v>
      </c>
      <c r="C367" s="25" t="s">
        <v>593</v>
      </c>
      <c r="D367" t="s">
        <v>170</v>
      </c>
      <c r="E367" t="s">
        <v>594</v>
      </c>
      <c r="F367" t="s">
        <v>595</v>
      </c>
      <c r="G367" s="26">
        <v>48</v>
      </c>
      <c r="H367" s="26">
        <v>96</v>
      </c>
      <c r="I367" s="26">
        <v>0</v>
      </c>
      <c r="J367" s="27" t="s">
        <v>173</v>
      </c>
      <c r="K367" s="27" t="s">
        <v>311</v>
      </c>
      <c r="L367" s="27" t="s">
        <v>596</v>
      </c>
      <c r="M367" t="s">
        <v>176</v>
      </c>
      <c r="N367" t="s">
        <v>177</v>
      </c>
      <c r="O367" t="s">
        <v>185</v>
      </c>
      <c r="P367" t="s">
        <v>179</v>
      </c>
      <c r="Q367" t="s">
        <v>191</v>
      </c>
      <c r="R367" t="s">
        <v>181</v>
      </c>
      <c r="S367" t="s">
        <v>31</v>
      </c>
      <c r="T367" t="s">
        <v>31</v>
      </c>
      <c r="U367" t="s">
        <v>31</v>
      </c>
      <c r="V367" t="s">
        <v>31</v>
      </c>
      <c r="W367" t="s">
        <v>182</v>
      </c>
      <c r="X367" t="s">
        <v>183</v>
      </c>
      <c r="Y367" s="28">
        <v>1.484</v>
      </c>
      <c r="Z367" t="str">
        <f>IF(database_public_cloud_VMs[[#This Row],[Vendor]]="AWS","USD","AUD")</f>
        <v>USD</v>
      </c>
      <c r="AA367" s="29">
        <f>IF(database_public_cloud_VMs[[#This Row],[Currency]]="USD",(database_public_cloud_VMs[[#This Row],[Rate]]*param_exchange_rate)/(1+param_discount_aws),database_public_cloud_VMs[[#This Row],[Rate]])</f>
        <v>1.8288124896196589</v>
      </c>
    </row>
    <row r="368" spans="1:27" x14ac:dyDescent="0.45">
      <c r="A368" s="24" t="s">
        <v>598</v>
      </c>
      <c r="B368" t="s">
        <v>12</v>
      </c>
      <c r="C368" s="25" t="s">
        <v>187</v>
      </c>
      <c r="D368" t="s">
        <v>170</v>
      </c>
      <c r="E368" t="s">
        <v>594</v>
      </c>
      <c r="F368" t="s">
        <v>595</v>
      </c>
      <c r="G368" s="26">
        <v>48</v>
      </c>
      <c r="H368" s="26">
        <v>96</v>
      </c>
      <c r="I368" s="26">
        <v>0</v>
      </c>
      <c r="J368" s="27" t="s">
        <v>173</v>
      </c>
      <c r="K368" s="27" t="s">
        <v>311</v>
      </c>
      <c r="L368" s="27" t="s">
        <v>596</v>
      </c>
      <c r="M368" t="s">
        <v>176</v>
      </c>
      <c r="N368" t="s">
        <v>188</v>
      </c>
      <c r="O368" t="s">
        <v>188</v>
      </c>
      <c r="P368" t="s">
        <v>179</v>
      </c>
      <c r="Q368" t="s">
        <v>191</v>
      </c>
      <c r="R368" t="s">
        <v>181</v>
      </c>
      <c r="S368" t="s">
        <v>31</v>
      </c>
      <c r="T368" t="s">
        <v>31</v>
      </c>
      <c r="U368" t="s">
        <v>31</v>
      </c>
      <c r="V368" t="s">
        <v>31</v>
      </c>
      <c r="W368" t="s">
        <v>182</v>
      </c>
      <c r="X368" t="s">
        <v>183</v>
      </c>
      <c r="Y368" s="28">
        <v>2.956</v>
      </c>
      <c r="Z368" t="str">
        <f>IF(database_public_cloud_VMs[[#This Row],[Vendor]]="AWS","USD","AUD")</f>
        <v>USD</v>
      </c>
      <c r="AA368" s="29">
        <f>IF(database_public_cloud_VMs[[#This Row],[Currency]]="USD",(database_public_cloud_VMs[[#This Row],[Rate]]*param_exchange_rate)/(1+param_discount_aws),database_public_cloud_VMs[[#This Row],[Rate]])</f>
        <v>3.6428367380833642</v>
      </c>
    </row>
    <row r="369" spans="1:27" x14ac:dyDescent="0.45">
      <c r="A369" s="24" t="s">
        <v>599</v>
      </c>
      <c r="B369" t="s">
        <v>12</v>
      </c>
      <c r="C369" s="25" t="s">
        <v>593</v>
      </c>
      <c r="D369" t="s">
        <v>170</v>
      </c>
      <c r="E369" t="s">
        <v>594</v>
      </c>
      <c r="F369" t="s">
        <v>595</v>
      </c>
      <c r="G369" s="26">
        <v>48</v>
      </c>
      <c r="H369" s="26">
        <v>96</v>
      </c>
      <c r="I369" s="26">
        <v>0</v>
      </c>
      <c r="J369" s="27" t="s">
        <v>173</v>
      </c>
      <c r="K369" s="27" t="s">
        <v>311</v>
      </c>
      <c r="L369" s="27" t="s">
        <v>596</v>
      </c>
      <c r="M369" t="s">
        <v>190</v>
      </c>
      <c r="N369" t="s">
        <v>177</v>
      </c>
      <c r="O369" t="s">
        <v>178</v>
      </c>
      <c r="P369" t="s">
        <v>179</v>
      </c>
      <c r="Q369" t="s">
        <v>315</v>
      </c>
      <c r="R369" t="s">
        <v>181</v>
      </c>
      <c r="S369" t="s">
        <v>31</v>
      </c>
      <c r="T369" t="s">
        <v>31</v>
      </c>
      <c r="U369" t="s">
        <v>31</v>
      </c>
      <c r="V369" t="s">
        <v>31</v>
      </c>
      <c r="W369" t="s">
        <v>182</v>
      </c>
      <c r="X369" t="s">
        <v>183</v>
      </c>
      <c r="Y369" s="28">
        <v>3.9060000000000001</v>
      </c>
      <c r="Z369" t="str">
        <f>IF(database_public_cloud_VMs[[#This Row],[Vendor]]="AWS","USD","AUD")</f>
        <v>USD</v>
      </c>
      <c r="AA369" s="29">
        <f>IF(database_public_cloud_VMs[[#This Row],[Currency]]="USD",(database_public_cloud_VMs[[#This Row],[Rate]]*param_exchange_rate)/(1+param_discount_aws),database_public_cloud_VMs[[#This Row],[Rate]])</f>
        <v>4.813572496263065</v>
      </c>
    </row>
    <row r="370" spans="1:27" x14ac:dyDescent="0.45">
      <c r="A370" s="24" t="s">
        <v>600</v>
      </c>
      <c r="B370" t="s">
        <v>12</v>
      </c>
      <c r="C370" s="25" t="s">
        <v>593</v>
      </c>
      <c r="D370" t="s">
        <v>170</v>
      </c>
      <c r="E370" t="s">
        <v>594</v>
      </c>
      <c r="F370" t="s">
        <v>595</v>
      </c>
      <c r="G370" s="26">
        <v>48</v>
      </c>
      <c r="H370" s="26">
        <v>96</v>
      </c>
      <c r="I370" s="26">
        <v>0</v>
      </c>
      <c r="J370" s="27" t="s">
        <v>173</v>
      </c>
      <c r="K370" s="27" t="s">
        <v>311</v>
      </c>
      <c r="L370" s="27" t="s">
        <v>596</v>
      </c>
      <c r="M370" t="s">
        <v>190</v>
      </c>
      <c r="N370" t="s">
        <v>177</v>
      </c>
      <c r="O370" t="s">
        <v>185</v>
      </c>
      <c r="P370" t="s">
        <v>179</v>
      </c>
      <c r="Q370" t="s">
        <v>315</v>
      </c>
      <c r="R370" t="s">
        <v>181</v>
      </c>
      <c r="S370" t="s">
        <v>31</v>
      </c>
      <c r="T370" t="s">
        <v>31</v>
      </c>
      <c r="U370" t="s">
        <v>31</v>
      </c>
      <c r="V370" t="s">
        <v>31</v>
      </c>
      <c r="W370" t="s">
        <v>182</v>
      </c>
      <c r="X370" t="s">
        <v>183</v>
      </c>
      <c r="Y370" s="28">
        <v>3.4</v>
      </c>
      <c r="Z370" t="str">
        <f>IF(database_public_cloud_VMs[[#This Row],[Vendor]]="AWS","USD","AUD")</f>
        <v>USD</v>
      </c>
      <c r="AA370" s="29">
        <f>IF(database_public_cloud_VMs[[#This Row],[Currency]]="USD",(database_public_cloud_VMs[[#This Row],[Rate]]*param_exchange_rate)/(1+param_discount_aws),database_public_cloud_VMs[[#This Row],[Rate]])</f>
        <v>4.1900016608536665</v>
      </c>
    </row>
    <row r="371" spans="1:27" x14ac:dyDescent="0.45">
      <c r="A371" s="24" t="s">
        <v>601</v>
      </c>
      <c r="B371" t="s">
        <v>12</v>
      </c>
      <c r="C371" s="25" t="s">
        <v>187</v>
      </c>
      <c r="D371" t="s">
        <v>170</v>
      </c>
      <c r="E371" t="s">
        <v>594</v>
      </c>
      <c r="F371" t="s">
        <v>595</v>
      </c>
      <c r="G371" s="26">
        <v>48</v>
      </c>
      <c r="H371" s="26">
        <v>96</v>
      </c>
      <c r="I371" s="26">
        <v>0</v>
      </c>
      <c r="J371" s="27" t="s">
        <v>173</v>
      </c>
      <c r="K371" s="27" t="s">
        <v>311</v>
      </c>
      <c r="L371" s="27" t="s">
        <v>596</v>
      </c>
      <c r="M371" t="s">
        <v>190</v>
      </c>
      <c r="N371" t="s">
        <v>188</v>
      </c>
      <c r="O371" t="s">
        <v>188</v>
      </c>
      <c r="P371" t="s">
        <v>179</v>
      </c>
      <c r="Q371" t="s">
        <v>315</v>
      </c>
      <c r="R371" t="s">
        <v>181</v>
      </c>
      <c r="S371" t="s">
        <v>31</v>
      </c>
      <c r="T371" t="s">
        <v>31</v>
      </c>
      <c r="U371" t="s">
        <v>31</v>
      </c>
      <c r="V371" t="s">
        <v>31</v>
      </c>
      <c r="W371" t="s">
        <v>182</v>
      </c>
      <c r="X371" t="s">
        <v>183</v>
      </c>
      <c r="Y371" s="28">
        <v>4.8719999999999999</v>
      </c>
      <c r="Z371" t="str">
        <f>IF(database_public_cloud_VMs[[#This Row],[Vendor]]="AWS","USD","AUD")</f>
        <v>USD</v>
      </c>
      <c r="AA371" s="29">
        <f>IF(database_public_cloud_VMs[[#This Row],[Currency]]="USD",(database_public_cloud_VMs[[#This Row],[Rate]]*param_exchange_rate)/(1+param_discount_aws),database_public_cloud_VMs[[#This Row],[Rate]])</f>
        <v>6.0040259093173711</v>
      </c>
    </row>
    <row r="372" spans="1:27" x14ac:dyDescent="0.45">
      <c r="A372" s="24" t="s">
        <v>602</v>
      </c>
      <c r="B372" t="s">
        <v>12</v>
      </c>
      <c r="C372" s="25" t="s">
        <v>593</v>
      </c>
      <c r="D372" t="s">
        <v>170</v>
      </c>
      <c r="E372" t="s">
        <v>594</v>
      </c>
      <c r="F372" t="s">
        <v>595</v>
      </c>
      <c r="G372" s="26">
        <v>48</v>
      </c>
      <c r="H372" s="26">
        <v>96</v>
      </c>
      <c r="I372" s="26">
        <v>0</v>
      </c>
      <c r="J372" s="27" t="s">
        <v>173</v>
      </c>
      <c r="K372" s="27" t="s">
        <v>311</v>
      </c>
      <c r="L372" s="27" t="s">
        <v>596</v>
      </c>
      <c r="M372" t="s">
        <v>190</v>
      </c>
      <c r="N372" t="s">
        <v>177</v>
      </c>
      <c r="O372" t="s">
        <v>178</v>
      </c>
      <c r="P372" t="s">
        <v>179</v>
      </c>
      <c r="Q372" t="s">
        <v>198</v>
      </c>
      <c r="R372" t="s">
        <v>181</v>
      </c>
      <c r="S372" t="s">
        <v>31</v>
      </c>
      <c r="T372" t="s">
        <v>31</v>
      </c>
      <c r="U372" t="s">
        <v>31</v>
      </c>
      <c r="V372" t="s">
        <v>31</v>
      </c>
      <c r="W372" t="s">
        <v>182</v>
      </c>
      <c r="X372" t="s">
        <v>183</v>
      </c>
      <c r="Y372" s="28">
        <v>1.7310000000000001</v>
      </c>
      <c r="Z372" t="str">
        <f>IF(database_public_cloud_VMs[[#This Row],[Vendor]]="AWS","USD","AUD")</f>
        <v>USD</v>
      </c>
      <c r="AA372" s="29">
        <f>IF(database_public_cloud_VMs[[#This Row],[Currency]]="USD",(database_public_cloud_VMs[[#This Row],[Rate]]*param_exchange_rate)/(1+param_discount_aws),database_public_cloud_VMs[[#This Row],[Rate]])</f>
        <v>2.1332037867463813</v>
      </c>
    </row>
    <row r="373" spans="1:27" x14ac:dyDescent="0.45">
      <c r="A373" s="24" t="s">
        <v>603</v>
      </c>
      <c r="B373" t="s">
        <v>12</v>
      </c>
      <c r="C373" s="25" t="s">
        <v>593</v>
      </c>
      <c r="D373" t="s">
        <v>170</v>
      </c>
      <c r="E373" t="s">
        <v>594</v>
      </c>
      <c r="F373" t="s">
        <v>595</v>
      </c>
      <c r="G373" s="26">
        <v>48</v>
      </c>
      <c r="H373" s="26">
        <v>96</v>
      </c>
      <c r="I373" s="26">
        <v>0</v>
      </c>
      <c r="J373" s="27" t="s">
        <v>173</v>
      </c>
      <c r="K373" s="27" t="s">
        <v>311</v>
      </c>
      <c r="L373" s="27" t="s">
        <v>596</v>
      </c>
      <c r="M373" t="s">
        <v>190</v>
      </c>
      <c r="N373" t="s">
        <v>177</v>
      </c>
      <c r="O373" t="s">
        <v>185</v>
      </c>
      <c r="P373" t="s">
        <v>179</v>
      </c>
      <c r="Q373" t="s">
        <v>198</v>
      </c>
      <c r="R373" t="s">
        <v>181</v>
      </c>
      <c r="S373" t="s">
        <v>31</v>
      </c>
      <c r="T373" t="s">
        <v>31</v>
      </c>
      <c r="U373" t="s">
        <v>31</v>
      </c>
      <c r="V373" t="s">
        <v>31</v>
      </c>
      <c r="W373" t="s">
        <v>182</v>
      </c>
      <c r="X373" t="s">
        <v>183</v>
      </c>
      <c r="Y373" s="28">
        <v>1.2250000000000001</v>
      </c>
      <c r="Z373" t="str">
        <f>IF(database_public_cloud_VMs[[#This Row],[Vendor]]="AWS","USD","AUD")</f>
        <v>USD</v>
      </c>
      <c r="AA373" s="29">
        <f>IF(database_public_cloud_VMs[[#This Row],[Currency]]="USD",(database_public_cloud_VMs[[#This Row],[Rate]]*param_exchange_rate)/(1+param_discount_aws),database_public_cloud_VMs[[#This Row],[Rate]])</f>
        <v>1.5096329513369828</v>
      </c>
    </row>
    <row r="374" spans="1:27" x14ac:dyDescent="0.45">
      <c r="A374" s="24" t="s">
        <v>604</v>
      </c>
      <c r="B374" t="s">
        <v>12</v>
      </c>
      <c r="C374" s="25" t="s">
        <v>187</v>
      </c>
      <c r="D374" t="s">
        <v>170</v>
      </c>
      <c r="E374" t="s">
        <v>594</v>
      </c>
      <c r="F374" t="s">
        <v>595</v>
      </c>
      <c r="G374" s="26">
        <v>48</v>
      </c>
      <c r="H374" s="26">
        <v>96</v>
      </c>
      <c r="I374" s="26">
        <v>0</v>
      </c>
      <c r="J374" s="27" t="s">
        <v>173</v>
      </c>
      <c r="K374" s="27" t="s">
        <v>311</v>
      </c>
      <c r="L374" s="27" t="s">
        <v>596</v>
      </c>
      <c r="M374" t="s">
        <v>190</v>
      </c>
      <c r="N374" t="s">
        <v>188</v>
      </c>
      <c r="O374" t="s">
        <v>188</v>
      </c>
      <c r="P374" t="s">
        <v>179</v>
      </c>
      <c r="Q374" t="s">
        <v>198</v>
      </c>
      <c r="R374" t="s">
        <v>181</v>
      </c>
      <c r="S374" t="s">
        <v>31</v>
      </c>
      <c r="T374" t="s">
        <v>31</v>
      </c>
      <c r="U374" t="s">
        <v>31</v>
      </c>
      <c r="V374" t="s">
        <v>31</v>
      </c>
      <c r="W374" t="s">
        <v>182</v>
      </c>
      <c r="X374" t="s">
        <v>183</v>
      </c>
      <c r="Y374" s="28">
        <v>2.7639999999999998</v>
      </c>
      <c r="Z374" t="str">
        <f>IF(database_public_cloud_VMs[[#This Row],[Vendor]]="AWS","USD","AUD")</f>
        <v>USD</v>
      </c>
      <c r="AA374" s="29">
        <f>IF(database_public_cloud_VMs[[#This Row],[Currency]]="USD",(database_public_cloud_VMs[[#This Row],[Rate]]*param_exchange_rate)/(1+param_discount_aws),database_public_cloud_VMs[[#This Row],[Rate]])</f>
        <v>3.4062248795880978</v>
      </c>
    </row>
    <row r="375" spans="1:27" x14ac:dyDescent="0.45">
      <c r="A375" s="24" t="s">
        <v>605</v>
      </c>
      <c r="B375" t="s">
        <v>12</v>
      </c>
      <c r="C375" s="25" t="s">
        <v>593</v>
      </c>
      <c r="D375" t="s">
        <v>170</v>
      </c>
      <c r="E375" t="s">
        <v>594</v>
      </c>
      <c r="F375" t="s">
        <v>595</v>
      </c>
      <c r="G375" s="26">
        <v>48</v>
      </c>
      <c r="H375" s="26">
        <v>96</v>
      </c>
      <c r="I375" s="26">
        <v>0</v>
      </c>
      <c r="J375" s="27" t="s">
        <v>173</v>
      </c>
      <c r="K375" s="27" t="s">
        <v>311</v>
      </c>
      <c r="L375" s="27" t="s">
        <v>596</v>
      </c>
      <c r="M375" t="s">
        <v>190</v>
      </c>
      <c r="N375" t="s">
        <v>177</v>
      </c>
      <c r="O375" t="s">
        <v>178</v>
      </c>
      <c r="P375" t="s">
        <v>179</v>
      </c>
      <c r="Q375" t="s">
        <v>180</v>
      </c>
      <c r="R375" t="s">
        <v>181</v>
      </c>
      <c r="S375" t="s">
        <v>31</v>
      </c>
      <c r="T375" t="s">
        <v>31</v>
      </c>
      <c r="U375" t="s">
        <v>31</v>
      </c>
      <c r="V375" t="s">
        <v>31</v>
      </c>
      <c r="W375" t="s">
        <v>182</v>
      </c>
      <c r="X375" t="s">
        <v>183</v>
      </c>
      <c r="Y375" s="28">
        <v>1.698</v>
      </c>
      <c r="Z375" t="str">
        <f>IF(database_public_cloud_VMs[[#This Row],[Vendor]]="AWS","USD","AUD")</f>
        <v>USD</v>
      </c>
      <c r="AA375" s="29">
        <f>IF(database_public_cloud_VMs[[#This Row],[Currency]]="USD",(database_public_cloud_VMs[[#This Row],[Rate]]*param_exchange_rate)/(1+param_discount_aws),database_public_cloud_VMs[[#This Row],[Rate]])</f>
        <v>2.0925361235675073</v>
      </c>
    </row>
    <row r="376" spans="1:27" x14ac:dyDescent="0.45">
      <c r="A376" s="24" t="s">
        <v>606</v>
      </c>
      <c r="B376" t="s">
        <v>12</v>
      </c>
      <c r="C376" s="25" t="s">
        <v>593</v>
      </c>
      <c r="D376" t="s">
        <v>170</v>
      </c>
      <c r="E376" t="s">
        <v>594</v>
      </c>
      <c r="F376" t="s">
        <v>595</v>
      </c>
      <c r="G376" s="26">
        <v>48</v>
      </c>
      <c r="H376" s="26">
        <v>96</v>
      </c>
      <c r="I376" s="26">
        <v>0</v>
      </c>
      <c r="J376" s="27" t="s">
        <v>173</v>
      </c>
      <c r="K376" s="27" t="s">
        <v>311</v>
      </c>
      <c r="L376" s="27" t="s">
        <v>596</v>
      </c>
      <c r="M376" t="s">
        <v>190</v>
      </c>
      <c r="N376" t="s">
        <v>177</v>
      </c>
      <c r="O376" t="s">
        <v>185</v>
      </c>
      <c r="P376" t="s">
        <v>179</v>
      </c>
      <c r="Q376" t="s">
        <v>180</v>
      </c>
      <c r="R376" t="s">
        <v>181</v>
      </c>
      <c r="S376" t="s">
        <v>31</v>
      </c>
      <c r="T376" t="s">
        <v>31</v>
      </c>
      <c r="U376" t="s">
        <v>31</v>
      </c>
      <c r="V376" t="s">
        <v>31</v>
      </c>
      <c r="W376" t="s">
        <v>182</v>
      </c>
      <c r="X376" t="s">
        <v>183</v>
      </c>
      <c r="Y376" s="28">
        <v>1.1919999999999999</v>
      </c>
      <c r="Z376" t="str">
        <f>IF(database_public_cloud_VMs[[#This Row],[Vendor]]="AWS","USD","AUD")</f>
        <v>USD</v>
      </c>
      <c r="AA376" s="29">
        <f>IF(database_public_cloud_VMs[[#This Row],[Currency]]="USD",(database_public_cloud_VMs[[#This Row],[Rate]]*param_exchange_rate)/(1+param_discount_aws),database_public_cloud_VMs[[#This Row],[Rate]])</f>
        <v>1.4689652881581088</v>
      </c>
    </row>
    <row r="377" spans="1:27" x14ac:dyDescent="0.45">
      <c r="A377" s="24" t="s">
        <v>607</v>
      </c>
      <c r="B377" t="s">
        <v>12</v>
      </c>
      <c r="C377" s="25" t="s">
        <v>187</v>
      </c>
      <c r="D377" t="s">
        <v>170</v>
      </c>
      <c r="E377" t="s">
        <v>594</v>
      </c>
      <c r="F377" t="s">
        <v>595</v>
      </c>
      <c r="G377" s="26">
        <v>48</v>
      </c>
      <c r="H377" s="26">
        <v>96</v>
      </c>
      <c r="I377" s="26">
        <v>0</v>
      </c>
      <c r="J377" s="27" t="s">
        <v>173</v>
      </c>
      <c r="K377" s="27" t="s">
        <v>311</v>
      </c>
      <c r="L377" s="27" t="s">
        <v>596</v>
      </c>
      <c r="M377" t="s">
        <v>190</v>
      </c>
      <c r="N377" t="s">
        <v>188</v>
      </c>
      <c r="O377" t="s">
        <v>188</v>
      </c>
      <c r="P377" t="s">
        <v>179</v>
      </c>
      <c r="Q377" t="s">
        <v>180</v>
      </c>
      <c r="R377" t="s">
        <v>181</v>
      </c>
      <c r="S377" t="s">
        <v>31</v>
      </c>
      <c r="T377" t="s">
        <v>31</v>
      </c>
      <c r="U377" t="s">
        <v>31</v>
      </c>
      <c r="V377" t="s">
        <v>31</v>
      </c>
      <c r="W377" t="s">
        <v>182</v>
      </c>
      <c r="X377" t="s">
        <v>183</v>
      </c>
      <c r="Y377" s="28">
        <v>2.6640000000000001</v>
      </c>
      <c r="Z377" t="str">
        <f>IF(database_public_cloud_VMs[[#This Row],[Vendor]]="AWS","USD","AUD")</f>
        <v>USD</v>
      </c>
      <c r="AA377" s="29">
        <f>IF(database_public_cloud_VMs[[#This Row],[Currency]]="USD",(database_public_cloud_VMs[[#This Row],[Rate]]*param_exchange_rate)/(1+param_discount_aws),database_public_cloud_VMs[[#This Row],[Rate]])</f>
        <v>3.2829895366218143</v>
      </c>
    </row>
    <row r="378" spans="1:27" x14ac:dyDescent="0.45">
      <c r="A378" s="24" t="s">
        <v>608</v>
      </c>
      <c r="B378" t="s">
        <v>12</v>
      </c>
      <c r="C378" s="25" t="s">
        <v>593</v>
      </c>
      <c r="D378" t="s">
        <v>170</v>
      </c>
      <c r="E378" t="s">
        <v>594</v>
      </c>
      <c r="F378" t="s">
        <v>595</v>
      </c>
      <c r="G378" s="26">
        <v>48</v>
      </c>
      <c r="H378" s="26">
        <v>96</v>
      </c>
      <c r="I378" s="26">
        <v>0</v>
      </c>
      <c r="J378" s="27" t="s">
        <v>173</v>
      </c>
      <c r="K378" s="27" t="s">
        <v>311</v>
      </c>
      <c r="L378" s="27" t="s">
        <v>596</v>
      </c>
      <c r="M378" t="s">
        <v>190</v>
      </c>
      <c r="N378" t="s">
        <v>177</v>
      </c>
      <c r="O378" t="s">
        <v>178</v>
      </c>
      <c r="P378" t="s">
        <v>179</v>
      </c>
      <c r="Q378" t="s">
        <v>191</v>
      </c>
      <c r="R378" t="s">
        <v>181</v>
      </c>
      <c r="S378" t="s">
        <v>31</v>
      </c>
      <c r="T378" t="s">
        <v>31</v>
      </c>
      <c r="U378" t="s">
        <v>31</v>
      </c>
      <c r="V378" t="s">
        <v>31</v>
      </c>
      <c r="W378" t="s">
        <v>182</v>
      </c>
      <c r="X378" t="s">
        <v>183</v>
      </c>
      <c r="Y378" s="28">
        <v>1.8280000000000001</v>
      </c>
      <c r="Z378" t="str">
        <f>IF(database_public_cloud_VMs[[#This Row],[Vendor]]="AWS","USD","AUD")</f>
        <v>USD</v>
      </c>
      <c r="AA378" s="29">
        <f>IF(database_public_cloud_VMs[[#This Row],[Currency]]="USD",(database_public_cloud_VMs[[#This Row],[Rate]]*param_exchange_rate)/(1+param_discount_aws),database_public_cloud_VMs[[#This Row],[Rate]])</f>
        <v>2.2527420694236771</v>
      </c>
    </row>
    <row r="379" spans="1:27" x14ac:dyDescent="0.45">
      <c r="A379" s="24" t="s">
        <v>609</v>
      </c>
      <c r="B379" t="s">
        <v>12</v>
      </c>
      <c r="C379" s="25" t="s">
        <v>593</v>
      </c>
      <c r="D379" t="s">
        <v>170</v>
      </c>
      <c r="E379" t="s">
        <v>594</v>
      </c>
      <c r="F379" t="s">
        <v>595</v>
      </c>
      <c r="G379" s="26">
        <v>48</v>
      </c>
      <c r="H379" s="26">
        <v>96</v>
      </c>
      <c r="I379" s="26">
        <v>0</v>
      </c>
      <c r="J379" s="27" t="s">
        <v>173</v>
      </c>
      <c r="K379" s="27" t="s">
        <v>311</v>
      </c>
      <c r="L379" s="27" t="s">
        <v>596</v>
      </c>
      <c r="M379" t="s">
        <v>190</v>
      </c>
      <c r="N379" t="s">
        <v>177</v>
      </c>
      <c r="O379" t="s">
        <v>185</v>
      </c>
      <c r="P379" t="s">
        <v>179</v>
      </c>
      <c r="Q379" t="s">
        <v>191</v>
      </c>
      <c r="R379" t="s">
        <v>181</v>
      </c>
      <c r="S379" t="s">
        <v>31</v>
      </c>
      <c r="T379" t="s">
        <v>31</v>
      </c>
      <c r="U379" t="s">
        <v>31</v>
      </c>
      <c r="V379" t="s">
        <v>31</v>
      </c>
      <c r="W379" t="s">
        <v>182</v>
      </c>
      <c r="X379" t="s">
        <v>183</v>
      </c>
      <c r="Y379" s="28">
        <v>1.3220000000000001</v>
      </c>
      <c r="Z379" t="str">
        <f>IF(database_public_cloud_VMs[[#This Row],[Vendor]]="AWS","USD","AUD")</f>
        <v>USD</v>
      </c>
      <c r="AA379" s="29">
        <f>IF(database_public_cloud_VMs[[#This Row],[Currency]]="USD",(database_public_cloud_VMs[[#This Row],[Rate]]*param_exchange_rate)/(1+param_discount_aws),database_public_cloud_VMs[[#This Row],[Rate]])</f>
        <v>1.6291712340142785</v>
      </c>
    </row>
    <row r="380" spans="1:27" x14ac:dyDescent="0.45">
      <c r="A380" s="24" t="s">
        <v>610</v>
      </c>
      <c r="B380" t="s">
        <v>12</v>
      </c>
      <c r="C380" s="25" t="s">
        <v>187</v>
      </c>
      <c r="D380" t="s">
        <v>170</v>
      </c>
      <c r="E380" t="s">
        <v>594</v>
      </c>
      <c r="F380" t="s">
        <v>595</v>
      </c>
      <c r="G380" s="26">
        <v>48</v>
      </c>
      <c r="H380" s="26">
        <v>96</v>
      </c>
      <c r="I380" s="26">
        <v>0</v>
      </c>
      <c r="J380" s="27" t="s">
        <v>173</v>
      </c>
      <c r="K380" s="27" t="s">
        <v>311</v>
      </c>
      <c r="L380" s="27" t="s">
        <v>596</v>
      </c>
      <c r="M380" t="s">
        <v>190</v>
      </c>
      <c r="N380" t="s">
        <v>188</v>
      </c>
      <c r="O380" t="s">
        <v>188</v>
      </c>
      <c r="P380" t="s">
        <v>179</v>
      </c>
      <c r="Q380" t="s">
        <v>191</v>
      </c>
      <c r="R380" t="s">
        <v>181</v>
      </c>
      <c r="S380" t="s">
        <v>31</v>
      </c>
      <c r="T380" t="s">
        <v>31</v>
      </c>
      <c r="U380" t="s">
        <v>31</v>
      </c>
      <c r="V380" t="s">
        <v>31</v>
      </c>
      <c r="W380" t="s">
        <v>182</v>
      </c>
      <c r="X380" t="s">
        <v>183</v>
      </c>
      <c r="Y380" s="28">
        <v>2.794</v>
      </c>
      <c r="Z380" t="str">
        <f>IF(database_public_cloud_VMs[[#This Row],[Vendor]]="AWS","USD","AUD")</f>
        <v>USD</v>
      </c>
      <c r="AA380" s="29">
        <f>IF(database_public_cloud_VMs[[#This Row],[Currency]]="USD",(database_public_cloud_VMs[[#This Row],[Rate]]*param_exchange_rate)/(1+param_discount_aws),database_public_cloud_VMs[[#This Row],[Rate]])</f>
        <v>3.4431954824779836</v>
      </c>
    </row>
    <row r="381" spans="1:27" x14ac:dyDescent="0.45">
      <c r="A381" s="24" t="s">
        <v>611</v>
      </c>
      <c r="B381" t="s">
        <v>12</v>
      </c>
      <c r="C381" s="25" t="s">
        <v>593</v>
      </c>
      <c r="D381" t="s">
        <v>170</v>
      </c>
      <c r="E381" t="s">
        <v>594</v>
      </c>
      <c r="F381" t="s">
        <v>595</v>
      </c>
      <c r="G381" s="26">
        <v>48</v>
      </c>
      <c r="H381" s="26">
        <v>96</v>
      </c>
      <c r="I381" s="26">
        <v>0</v>
      </c>
      <c r="J381" s="27" t="s">
        <v>173</v>
      </c>
      <c r="K381" s="27" t="s">
        <v>311</v>
      </c>
      <c r="L381" s="27" t="s">
        <v>596</v>
      </c>
      <c r="M381" t="s">
        <v>176</v>
      </c>
      <c r="N381" t="s">
        <v>177</v>
      </c>
      <c r="O381" t="s">
        <v>178</v>
      </c>
      <c r="P381" t="s">
        <v>179</v>
      </c>
      <c r="Q381" t="s">
        <v>315</v>
      </c>
      <c r="R381" t="s">
        <v>181</v>
      </c>
      <c r="S381" t="s">
        <v>31</v>
      </c>
      <c r="T381" t="s">
        <v>31</v>
      </c>
      <c r="U381" t="s">
        <v>31</v>
      </c>
      <c r="V381" t="s">
        <v>31</v>
      </c>
      <c r="W381" t="s">
        <v>182</v>
      </c>
      <c r="X381" t="s">
        <v>183</v>
      </c>
      <c r="Y381" s="28">
        <v>4.0679999999999996</v>
      </c>
      <c r="Z381" t="str">
        <f>IF(database_public_cloud_VMs[[#This Row],[Vendor]]="AWS","USD","AUD")</f>
        <v>USD</v>
      </c>
      <c r="AA381" s="29">
        <f>IF(database_public_cloud_VMs[[#This Row],[Currency]]="USD",(database_public_cloud_VMs[[#This Row],[Rate]]*param_exchange_rate)/(1+param_discount_aws),database_public_cloud_VMs[[#This Row],[Rate]])</f>
        <v>5.0132137518684452</v>
      </c>
    </row>
    <row r="382" spans="1:27" x14ac:dyDescent="0.45">
      <c r="A382" s="24" t="s">
        <v>612</v>
      </c>
      <c r="B382" t="s">
        <v>12</v>
      </c>
      <c r="C382" s="25" t="s">
        <v>593</v>
      </c>
      <c r="D382" t="s">
        <v>170</v>
      </c>
      <c r="E382" t="s">
        <v>594</v>
      </c>
      <c r="F382" t="s">
        <v>595</v>
      </c>
      <c r="G382" s="26">
        <v>48</v>
      </c>
      <c r="H382" s="26">
        <v>96</v>
      </c>
      <c r="I382" s="26">
        <v>0</v>
      </c>
      <c r="J382" s="27" t="s">
        <v>173</v>
      </c>
      <c r="K382" s="27" t="s">
        <v>311</v>
      </c>
      <c r="L382" s="27" t="s">
        <v>596</v>
      </c>
      <c r="M382" t="s">
        <v>176</v>
      </c>
      <c r="N382" t="s">
        <v>177</v>
      </c>
      <c r="O382" t="s">
        <v>185</v>
      </c>
      <c r="P382" t="s">
        <v>179</v>
      </c>
      <c r="Q382" t="s">
        <v>315</v>
      </c>
      <c r="R382" t="s">
        <v>181</v>
      </c>
      <c r="S382" t="s">
        <v>31</v>
      </c>
      <c r="T382" t="s">
        <v>31</v>
      </c>
      <c r="U382" t="s">
        <v>31</v>
      </c>
      <c r="V382" t="s">
        <v>31</v>
      </c>
      <c r="W382" t="s">
        <v>182</v>
      </c>
      <c r="X382" t="s">
        <v>183</v>
      </c>
      <c r="Y382" s="28">
        <v>3.5619999999999998</v>
      </c>
      <c r="Z382" t="str">
        <f>IF(database_public_cloud_VMs[[#This Row],[Vendor]]="AWS","USD","AUD")</f>
        <v>USD</v>
      </c>
      <c r="AA382" s="29">
        <f>IF(database_public_cloud_VMs[[#This Row],[Currency]]="USD",(database_public_cloud_VMs[[#This Row],[Rate]]*param_exchange_rate)/(1+param_discount_aws),database_public_cloud_VMs[[#This Row],[Rate]])</f>
        <v>4.3896429164590467</v>
      </c>
    </row>
    <row r="383" spans="1:27" x14ac:dyDescent="0.45">
      <c r="A383" s="24" t="s">
        <v>613</v>
      </c>
      <c r="B383" t="s">
        <v>12</v>
      </c>
      <c r="C383" s="25" t="s">
        <v>187</v>
      </c>
      <c r="D383" t="s">
        <v>170</v>
      </c>
      <c r="E383" t="s">
        <v>594</v>
      </c>
      <c r="F383" t="s">
        <v>595</v>
      </c>
      <c r="G383" s="26">
        <v>48</v>
      </c>
      <c r="H383" s="26">
        <v>96</v>
      </c>
      <c r="I383" s="26">
        <v>0</v>
      </c>
      <c r="J383" s="27" t="s">
        <v>173</v>
      </c>
      <c r="K383" s="27" t="s">
        <v>311</v>
      </c>
      <c r="L383" s="27" t="s">
        <v>596</v>
      </c>
      <c r="M383" t="s">
        <v>176</v>
      </c>
      <c r="N383" t="s">
        <v>188</v>
      </c>
      <c r="O383" t="s">
        <v>188</v>
      </c>
      <c r="P383" t="s">
        <v>179</v>
      </c>
      <c r="Q383" t="s">
        <v>315</v>
      </c>
      <c r="R383" t="s">
        <v>181</v>
      </c>
      <c r="S383" t="s">
        <v>31</v>
      </c>
      <c r="T383" t="s">
        <v>31</v>
      </c>
      <c r="U383" t="s">
        <v>31</v>
      </c>
      <c r="V383" t="s">
        <v>31</v>
      </c>
      <c r="W383" t="s">
        <v>182</v>
      </c>
      <c r="X383" t="s">
        <v>183</v>
      </c>
      <c r="Y383" s="28">
        <v>5.0339999999999998</v>
      </c>
      <c r="Z383" t="str">
        <f>IF(database_public_cloud_VMs[[#This Row],[Vendor]]="AWS","USD","AUD")</f>
        <v>USD</v>
      </c>
      <c r="AA383" s="29">
        <f>IF(database_public_cloud_VMs[[#This Row],[Currency]]="USD",(database_public_cloud_VMs[[#This Row],[Rate]]*param_exchange_rate)/(1+param_discount_aws),database_public_cloud_VMs[[#This Row],[Rate]])</f>
        <v>6.2036671649227513</v>
      </c>
    </row>
    <row r="384" spans="1:27" x14ac:dyDescent="0.45">
      <c r="A384" s="24" t="s">
        <v>614</v>
      </c>
      <c r="B384" t="s">
        <v>12</v>
      </c>
      <c r="C384" s="25" t="s">
        <v>593</v>
      </c>
      <c r="D384" t="s">
        <v>170</v>
      </c>
      <c r="E384" t="s">
        <v>594</v>
      </c>
      <c r="F384" t="s">
        <v>595</v>
      </c>
      <c r="G384" s="26">
        <v>48</v>
      </c>
      <c r="H384" s="26">
        <v>96</v>
      </c>
      <c r="I384" s="26">
        <v>0</v>
      </c>
      <c r="J384" s="27" t="s">
        <v>173</v>
      </c>
      <c r="K384" s="27" t="s">
        <v>311</v>
      </c>
      <c r="L384" s="27" t="s">
        <v>596</v>
      </c>
      <c r="M384" t="s">
        <v>176</v>
      </c>
      <c r="N384" t="s">
        <v>177</v>
      </c>
      <c r="O384" t="s">
        <v>178</v>
      </c>
      <c r="P384" t="s">
        <v>179</v>
      </c>
      <c r="Q384" t="s">
        <v>198</v>
      </c>
      <c r="R384" t="s">
        <v>181</v>
      </c>
      <c r="S384" t="s">
        <v>31</v>
      </c>
      <c r="T384" t="s">
        <v>31</v>
      </c>
      <c r="U384" t="s">
        <v>31</v>
      </c>
      <c r="V384" t="s">
        <v>31</v>
      </c>
      <c r="W384" t="s">
        <v>182</v>
      </c>
      <c r="X384" t="s">
        <v>183</v>
      </c>
      <c r="Y384" s="28">
        <v>1.893</v>
      </c>
      <c r="Z384" t="str">
        <f>IF(database_public_cloud_VMs[[#This Row],[Vendor]]="AWS","USD","AUD")</f>
        <v>USD</v>
      </c>
      <c r="AA384" s="29">
        <f>IF(database_public_cloud_VMs[[#This Row],[Currency]]="USD",(database_public_cloud_VMs[[#This Row],[Rate]]*param_exchange_rate)/(1+param_discount_aws),database_public_cloud_VMs[[#This Row],[Rate]])</f>
        <v>2.3328450423517619</v>
      </c>
    </row>
    <row r="385" spans="1:27" x14ac:dyDescent="0.45">
      <c r="A385" s="24" t="s">
        <v>615</v>
      </c>
      <c r="B385" t="s">
        <v>12</v>
      </c>
      <c r="C385" s="25" t="s">
        <v>593</v>
      </c>
      <c r="D385" t="s">
        <v>170</v>
      </c>
      <c r="E385" t="s">
        <v>594</v>
      </c>
      <c r="F385" t="s">
        <v>595</v>
      </c>
      <c r="G385" s="26">
        <v>48</v>
      </c>
      <c r="H385" s="26">
        <v>96</v>
      </c>
      <c r="I385" s="26">
        <v>0</v>
      </c>
      <c r="J385" s="27" t="s">
        <v>173</v>
      </c>
      <c r="K385" s="27" t="s">
        <v>311</v>
      </c>
      <c r="L385" s="27" t="s">
        <v>596</v>
      </c>
      <c r="M385" t="s">
        <v>176</v>
      </c>
      <c r="N385" t="s">
        <v>177</v>
      </c>
      <c r="O385" t="s">
        <v>185</v>
      </c>
      <c r="P385" t="s">
        <v>179</v>
      </c>
      <c r="Q385" t="s">
        <v>198</v>
      </c>
      <c r="R385" t="s">
        <v>181</v>
      </c>
      <c r="S385" t="s">
        <v>31</v>
      </c>
      <c r="T385" t="s">
        <v>31</v>
      </c>
      <c r="U385" t="s">
        <v>31</v>
      </c>
      <c r="V385" t="s">
        <v>31</v>
      </c>
      <c r="W385" t="s">
        <v>182</v>
      </c>
      <c r="X385" t="s">
        <v>183</v>
      </c>
      <c r="Y385" s="28">
        <v>1.387</v>
      </c>
      <c r="Z385" t="str">
        <f>IF(database_public_cloud_VMs[[#This Row],[Vendor]]="AWS","USD","AUD")</f>
        <v>USD</v>
      </c>
      <c r="AA385" s="29">
        <f>IF(database_public_cloud_VMs[[#This Row],[Currency]]="USD",(database_public_cloud_VMs[[#This Row],[Rate]]*param_exchange_rate)/(1+param_discount_aws),database_public_cloud_VMs[[#This Row],[Rate]])</f>
        <v>1.7092742069423634</v>
      </c>
    </row>
    <row r="386" spans="1:27" x14ac:dyDescent="0.45">
      <c r="A386" s="24" t="s">
        <v>616</v>
      </c>
      <c r="B386" t="s">
        <v>12</v>
      </c>
      <c r="C386" s="25" t="s">
        <v>187</v>
      </c>
      <c r="D386" t="s">
        <v>170</v>
      </c>
      <c r="E386" t="s">
        <v>594</v>
      </c>
      <c r="F386" t="s">
        <v>595</v>
      </c>
      <c r="G386" s="26">
        <v>48</v>
      </c>
      <c r="H386" s="26">
        <v>96</v>
      </c>
      <c r="I386" s="26">
        <v>0</v>
      </c>
      <c r="J386" s="27" t="s">
        <v>173</v>
      </c>
      <c r="K386" s="27" t="s">
        <v>311</v>
      </c>
      <c r="L386" s="27" t="s">
        <v>596</v>
      </c>
      <c r="M386" t="s">
        <v>176</v>
      </c>
      <c r="N386" t="s">
        <v>188</v>
      </c>
      <c r="O386" t="s">
        <v>188</v>
      </c>
      <c r="P386" t="s">
        <v>179</v>
      </c>
      <c r="Q386" t="s">
        <v>198</v>
      </c>
      <c r="R386" t="s">
        <v>181</v>
      </c>
      <c r="S386" t="s">
        <v>31</v>
      </c>
      <c r="T386" t="s">
        <v>31</v>
      </c>
      <c r="U386" t="s">
        <v>31</v>
      </c>
      <c r="V386" t="s">
        <v>31</v>
      </c>
      <c r="W386" t="s">
        <v>182</v>
      </c>
      <c r="X386" t="s">
        <v>183</v>
      </c>
      <c r="Y386" s="28">
        <v>2.9260000000000002</v>
      </c>
      <c r="Z386" t="str">
        <f>IF(database_public_cloud_VMs[[#This Row],[Vendor]]="AWS","USD","AUD")</f>
        <v>USD</v>
      </c>
      <c r="AA386" s="29">
        <f>IF(database_public_cloud_VMs[[#This Row],[Currency]]="USD",(database_public_cloud_VMs[[#This Row],[Rate]]*param_exchange_rate)/(1+param_discount_aws),database_public_cloud_VMs[[#This Row],[Rate]])</f>
        <v>3.6058661351934789</v>
      </c>
    </row>
    <row r="387" spans="1:27" x14ac:dyDescent="0.45">
      <c r="A387" s="24" t="s">
        <v>617</v>
      </c>
      <c r="B387" t="s">
        <v>12</v>
      </c>
      <c r="C387" s="25" t="s">
        <v>593</v>
      </c>
      <c r="D387" t="s">
        <v>170</v>
      </c>
      <c r="E387" t="s">
        <v>594</v>
      </c>
      <c r="F387" t="s">
        <v>595</v>
      </c>
      <c r="G387" s="26">
        <v>48</v>
      </c>
      <c r="H387" s="26">
        <v>96</v>
      </c>
      <c r="I387" s="26">
        <v>0</v>
      </c>
      <c r="J387" s="27" t="s">
        <v>173</v>
      </c>
      <c r="K387" s="27" t="s">
        <v>311</v>
      </c>
      <c r="L387" s="27" t="s">
        <v>596</v>
      </c>
      <c r="M387" t="s">
        <v>176</v>
      </c>
      <c r="N387" t="s">
        <v>177</v>
      </c>
      <c r="O387" t="s">
        <v>178</v>
      </c>
      <c r="P387" t="s">
        <v>179</v>
      </c>
      <c r="Q387" t="s">
        <v>180</v>
      </c>
      <c r="R387" t="s">
        <v>181</v>
      </c>
      <c r="S387" t="s">
        <v>31</v>
      </c>
      <c r="T387" t="s">
        <v>31</v>
      </c>
      <c r="U387" t="s">
        <v>31</v>
      </c>
      <c r="V387" t="s">
        <v>31</v>
      </c>
      <c r="W387" t="s">
        <v>182</v>
      </c>
      <c r="X387" t="s">
        <v>183</v>
      </c>
      <c r="Y387" s="28">
        <v>1.86</v>
      </c>
      <c r="Z387" t="str">
        <f>IF(database_public_cloud_VMs[[#This Row],[Vendor]]="AWS","USD","AUD")</f>
        <v>USD</v>
      </c>
      <c r="AA387" s="29">
        <f>IF(database_public_cloud_VMs[[#This Row],[Currency]]="USD",(database_public_cloud_VMs[[#This Row],[Rate]]*param_exchange_rate)/(1+param_discount_aws),database_public_cloud_VMs[[#This Row],[Rate]])</f>
        <v>2.2921773791728879</v>
      </c>
    </row>
    <row r="388" spans="1:27" x14ac:dyDescent="0.45">
      <c r="A388" s="24" t="s">
        <v>618</v>
      </c>
      <c r="B388" t="s">
        <v>12</v>
      </c>
      <c r="C388" s="25" t="s">
        <v>593</v>
      </c>
      <c r="D388" t="s">
        <v>170</v>
      </c>
      <c r="E388" t="s">
        <v>594</v>
      </c>
      <c r="F388" t="s">
        <v>595</v>
      </c>
      <c r="G388" s="26">
        <v>48</v>
      </c>
      <c r="H388" s="26">
        <v>96</v>
      </c>
      <c r="I388" s="26">
        <v>0</v>
      </c>
      <c r="J388" s="27" t="s">
        <v>173</v>
      </c>
      <c r="K388" s="27" t="s">
        <v>311</v>
      </c>
      <c r="L388" s="27" t="s">
        <v>596</v>
      </c>
      <c r="M388" t="s">
        <v>176</v>
      </c>
      <c r="N388" t="s">
        <v>177</v>
      </c>
      <c r="O388" t="s">
        <v>185</v>
      </c>
      <c r="P388" t="s">
        <v>179</v>
      </c>
      <c r="Q388" t="s">
        <v>180</v>
      </c>
      <c r="R388" t="s">
        <v>181</v>
      </c>
      <c r="S388" t="s">
        <v>31</v>
      </c>
      <c r="T388" t="s">
        <v>31</v>
      </c>
      <c r="U388" t="s">
        <v>31</v>
      </c>
      <c r="V388" t="s">
        <v>31</v>
      </c>
      <c r="W388" t="s">
        <v>182</v>
      </c>
      <c r="X388" t="s">
        <v>183</v>
      </c>
      <c r="Y388" s="28">
        <v>1.3540000000000001</v>
      </c>
      <c r="Z388" t="str">
        <f>IF(database_public_cloud_VMs[[#This Row],[Vendor]]="AWS","USD","AUD")</f>
        <v>USD</v>
      </c>
      <c r="AA388" s="29">
        <f>IF(database_public_cloud_VMs[[#This Row],[Currency]]="USD",(database_public_cloud_VMs[[#This Row],[Rate]]*param_exchange_rate)/(1+param_discount_aws),database_public_cloud_VMs[[#This Row],[Rate]])</f>
        <v>1.6686065437634896</v>
      </c>
    </row>
    <row r="389" spans="1:27" x14ac:dyDescent="0.45">
      <c r="A389" s="24" t="s">
        <v>619</v>
      </c>
      <c r="B389" t="s">
        <v>12</v>
      </c>
      <c r="C389" s="25" t="s">
        <v>187</v>
      </c>
      <c r="D389" t="s">
        <v>170</v>
      </c>
      <c r="E389" t="s">
        <v>594</v>
      </c>
      <c r="F389" t="s">
        <v>595</v>
      </c>
      <c r="G389" s="26">
        <v>48</v>
      </c>
      <c r="H389" s="26">
        <v>96</v>
      </c>
      <c r="I389" s="26">
        <v>0</v>
      </c>
      <c r="J389" s="27" t="s">
        <v>173</v>
      </c>
      <c r="K389" s="27" t="s">
        <v>311</v>
      </c>
      <c r="L389" s="27" t="s">
        <v>596</v>
      </c>
      <c r="M389" t="s">
        <v>176</v>
      </c>
      <c r="N389" t="s">
        <v>188</v>
      </c>
      <c r="O389" t="s">
        <v>188</v>
      </c>
      <c r="P389" t="s">
        <v>179</v>
      </c>
      <c r="Q389" t="s">
        <v>180</v>
      </c>
      <c r="R389" t="s">
        <v>181</v>
      </c>
      <c r="S389" t="s">
        <v>31</v>
      </c>
      <c r="T389" t="s">
        <v>31</v>
      </c>
      <c r="U389" t="s">
        <v>31</v>
      </c>
      <c r="V389" t="s">
        <v>31</v>
      </c>
      <c r="W389" t="s">
        <v>182</v>
      </c>
      <c r="X389" t="s">
        <v>183</v>
      </c>
      <c r="Y389" s="28">
        <v>2.8260000000000001</v>
      </c>
      <c r="Z389" t="str">
        <f>IF(database_public_cloud_VMs[[#This Row],[Vendor]]="AWS","USD","AUD")</f>
        <v>USD</v>
      </c>
      <c r="AA389" s="29">
        <f>IF(database_public_cloud_VMs[[#This Row],[Currency]]="USD",(database_public_cloud_VMs[[#This Row],[Rate]]*param_exchange_rate)/(1+param_discount_aws),database_public_cloud_VMs[[#This Row],[Rate]])</f>
        <v>3.4826307922271944</v>
      </c>
    </row>
    <row r="390" spans="1:27" x14ac:dyDescent="0.45">
      <c r="A390" s="24" t="s">
        <v>620</v>
      </c>
      <c r="B390" t="s">
        <v>12</v>
      </c>
      <c r="C390" s="25" t="s">
        <v>593</v>
      </c>
      <c r="D390" t="s">
        <v>170</v>
      </c>
      <c r="E390" t="s">
        <v>594</v>
      </c>
      <c r="F390" t="s">
        <v>621</v>
      </c>
      <c r="G390" s="26">
        <v>72</v>
      </c>
      <c r="H390" s="26">
        <v>144</v>
      </c>
      <c r="I390" s="26">
        <v>0</v>
      </c>
      <c r="J390" s="27" t="s">
        <v>173</v>
      </c>
      <c r="K390" s="27" t="s">
        <v>311</v>
      </c>
      <c r="L390" s="27" t="s">
        <v>622</v>
      </c>
      <c r="M390" t="s">
        <v>176</v>
      </c>
      <c r="N390" t="s">
        <v>177</v>
      </c>
      <c r="O390" t="s">
        <v>178</v>
      </c>
      <c r="P390" t="s">
        <v>179</v>
      </c>
      <c r="Q390" t="s">
        <v>191</v>
      </c>
      <c r="R390" t="s">
        <v>181</v>
      </c>
      <c r="S390" t="s">
        <v>31</v>
      </c>
      <c r="T390" t="s">
        <v>31</v>
      </c>
      <c r="U390" t="s">
        <v>31</v>
      </c>
      <c r="V390" t="s">
        <v>31</v>
      </c>
      <c r="W390" t="s">
        <v>182</v>
      </c>
      <c r="X390" t="s">
        <v>183</v>
      </c>
      <c r="Y390" s="28">
        <v>2.677</v>
      </c>
      <c r="Z390" t="str">
        <f>IF(database_public_cloud_VMs[[#This Row],[Vendor]]="AWS","USD","AUD")</f>
        <v>USD</v>
      </c>
      <c r="AA390" s="29">
        <f>IF(database_public_cloud_VMs[[#This Row],[Currency]]="USD",(database_public_cloud_VMs[[#This Row],[Rate]]*param_exchange_rate)/(1+param_discount_aws),database_public_cloud_VMs[[#This Row],[Rate]])</f>
        <v>3.2990101312074311</v>
      </c>
    </row>
    <row r="391" spans="1:27" x14ac:dyDescent="0.45">
      <c r="A391" s="24" t="s">
        <v>623</v>
      </c>
      <c r="B391" t="s">
        <v>12</v>
      </c>
      <c r="C391" s="25" t="s">
        <v>593</v>
      </c>
      <c r="D391" t="s">
        <v>170</v>
      </c>
      <c r="E391" t="s">
        <v>594</v>
      </c>
      <c r="F391" t="s">
        <v>621</v>
      </c>
      <c r="G391" s="26">
        <v>72</v>
      </c>
      <c r="H391" s="26">
        <v>144</v>
      </c>
      <c r="I391" s="26">
        <v>0</v>
      </c>
      <c r="J391" s="27" t="s">
        <v>173</v>
      </c>
      <c r="K391" s="27" t="s">
        <v>311</v>
      </c>
      <c r="L391" s="27" t="s">
        <v>622</v>
      </c>
      <c r="M391" t="s">
        <v>176</v>
      </c>
      <c r="N391" t="s">
        <v>177</v>
      </c>
      <c r="O391" t="s">
        <v>185</v>
      </c>
      <c r="P391" t="s">
        <v>179</v>
      </c>
      <c r="Q391" t="s">
        <v>191</v>
      </c>
      <c r="R391" t="s">
        <v>181</v>
      </c>
      <c r="S391" t="s">
        <v>31</v>
      </c>
      <c r="T391" t="s">
        <v>31</v>
      </c>
      <c r="U391" t="s">
        <v>31</v>
      </c>
      <c r="V391" t="s">
        <v>31</v>
      </c>
      <c r="W391" t="s">
        <v>182</v>
      </c>
      <c r="X391" t="s">
        <v>183</v>
      </c>
      <c r="Y391" s="28">
        <v>1.9179999999999999</v>
      </c>
      <c r="Z391" t="str">
        <f>IF(database_public_cloud_VMs[[#This Row],[Vendor]]="AWS","USD","AUD")</f>
        <v>USD</v>
      </c>
      <c r="AA391" s="29">
        <f>IF(database_public_cloud_VMs[[#This Row],[Currency]]="USD",(database_public_cloud_VMs[[#This Row],[Rate]]*param_exchange_rate)/(1+param_discount_aws),database_public_cloud_VMs[[#This Row],[Rate]])</f>
        <v>2.3636538780933329</v>
      </c>
    </row>
    <row r="392" spans="1:27" x14ac:dyDescent="0.45">
      <c r="A392" s="24" t="s">
        <v>624</v>
      </c>
      <c r="B392" t="s">
        <v>12</v>
      </c>
      <c r="C392" s="25" t="s">
        <v>187</v>
      </c>
      <c r="D392" t="s">
        <v>170</v>
      </c>
      <c r="E392" t="s">
        <v>594</v>
      </c>
      <c r="F392" t="s">
        <v>621</v>
      </c>
      <c r="G392" s="26">
        <v>72</v>
      </c>
      <c r="H392" s="26">
        <v>144</v>
      </c>
      <c r="I392" s="26">
        <v>0</v>
      </c>
      <c r="J392" s="27" t="s">
        <v>173</v>
      </c>
      <c r="K392" s="27" t="s">
        <v>311</v>
      </c>
      <c r="L392" s="27" t="s">
        <v>622</v>
      </c>
      <c r="M392" t="s">
        <v>176</v>
      </c>
      <c r="N392" t="s">
        <v>188</v>
      </c>
      <c r="O392" t="s">
        <v>188</v>
      </c>
      <c r="P392" t="s">
        <v>179</v>
      </c>
      <c r="Q392" t="s">
        <v>191</v>
      </c>
      <c r="R392" t="s">
        <v>181</v>
      </c>
      <c r="S392" t="s">
        <v>31</v>
      </c>
      <c r="T392" t="s">
        <v>31</v>
      </c>
      <c r="U392" t="s">
        <v>31</v>
      </c>
      <c r="V392" t="s">
        <v>31</v>
      </c>
      <c r="W392" t="s">
        <v>182</v>
      </c>
      <c r="X392" t="s">
        <v>183</v>
      </c>
      <c r="Y392" s="28">
        <v>4.1260000000000003</v>
      </c>
      <c r="Z392" t="str">
        <f>IF(database_public_cloud_VMs[[#This Row],[Vendor]]="AWS","USD","AUD")</f>
        <v>USD</v>
      </c>
      <c r="AA392" s="29">
        <f>IF(database_public_cloud_VMs[[#This Row],[Currency]]="USD",(database_public_cloud_VMs[[#This Row],[Rate]]*param_exchange_rate)/(1+param_discount_aws),database_public_cloud_VMs[[#This Row],[Rate]])</f>
        <v>5.0846902507888911</v>
      </c>
    </row>
    <row r="393" spans="1:27" x14ac:dyDescent="0.45">
      <c r="A393" s="24" t="s">
        <v>625</v>
      </c>
      <c r="B393" t="s">
        <v>12</v>
      </c>
      <c r="C393" s="25" t="s">
        <v>593</v>
      </c>
      <c r="D393" t="s">
        <v>170</v>
      </c>
      <c r="E393" t="s">
        <v>594</v>
      </c>
      <c r="F393" t="s">
        <v>621</v>
      </c>
      <c r="G393" s="26">
        <v>72</v>
      </c>
      <c r="H393" s="26">
        <v>144</v>
      </c>
      <c r="I393" s="26">
        <v>0</v>
      </c>
      <c r="J393" s="27" t="s">
        <v>173</v>
      </c>
      <c r="K393" s="27" t="s">
        <v>311</v>
      </c>
      <c r="L393" s="27" t="s">
        <v>622</v>
      </c>
      <c r="M393" t="s">
        <v>176</v>
      </c>
      <c r="N393" t="s">
        <v>177</v>
      </c>
      <c r="O393" t="s">
        <v>178</v>
      </c>
      <c r="P393" t="s">
        <v>179</v>
      </c>
      <c r="Q393" t="s">
        <v>180</v>
      </c>
      <c r="R393" t="s">
        <v>181</v>
      </c>
      <c r="S393" t="s">
        <v>31</v>
      </c>
      <c r="T393" t="s">
        <v>31</v>
      </c>
      <c r="U393" t="s">
        <v>31</v>
      </c>
      <c r="V393" t="s">
        <v>31</v>
      </c>
      <c r="W393" t="s">
        <v>182</v>
      </c>
      <c r="X393" t="s">
        <v>183</v>
      </c>
      <c r="Y393" s="28">
        <v>2.5470000000000002</v>
      </c>
      <c r="Z393" t="str">
        <f>IF(database_public_cloud_VMs[[#This Row],[Vendor]]="AWS","USD","AUD")</f>
        <v>USD</v>
      </c>
      <c r="AA393" s="29">
        <f>IF(database_public_cloud_VMs[[#This Row],[Currency]]="USD",(database_public_cloud_VMs[[#This Row],[Rate]]*param_exchange_rate)/(1+param_discount_aws),database_public_cloud_VMs[[#This Row],[Rate]])</f>
        <v>3.1388041853512618</v>
      </c>
    </row>
    <row r="394" spans="1:27" x14ac:dyDescent="0.45">
      <c r="A394" s="24" t="s">
        <v>626</v>
      </c>
      <c r="B394" t="s">
        <v>12</v>
      </c>
      <c r="C394" s="25" t="s">
        <v>593</v>
      </c>
      <c r="D394" t="s">
        <v>170</v>
      </c>
      <c r="E394" t="s">
        <v>594</v>
      </c>
      <c r="F394" t="s">
        <v>621</v>
      </c>
      <c r="G394" s="26">
        <v>72</v>
      </c>
      <c r="H394" s="26">
        <v>144</v>
      </c>
      <c r="I394" s="26">
        <v>0</v>
      </c>
      <c r="J394" s="27" t="s">
        <v>173</v>
      </c>
      <c r="K394" s="27" t="s">
        <v>311</v>
      </c>
      <c r="L394" s="27" t="s">
        <v>622</v>
      </c>
      <c r="M394" t="s">
        <v>176</v>
      </c>
      <c r="N394" t="s">
        <v>177</v>
      </c>
      <c r="O394" t="s">
        <v>185</v>
      </c>
      <c r="P394" t="s">
        <v>179</v>
      </c>
      <c r="Q394" t="s">
        <v>180</v>
      </c>
      <c r="R394" t="s">
        <v>181</v>
      </c>
      <c r="S394" t="s">
        <v>31</v>
      </c>
      <c r="T394" t="s">
        <v>31</v>
      </c>
      <c r="U394" t="s">
        <v>31</v>
      </c>
      <c r="V394" t="s">
        <v>31</v>
      </c>
      <c r="W394" t="s">
        <v>182</v>
      </c>
      <c r="X394" t="s">
        <v>183</v>
      </c>
      <c r="Y394" s="28">
        <v>1.788</v>
      </c>
      <c r="Z394" t="str">
        <f>IF(database_public_cloud_VMs[[#This Row],[Vendor]]="AWS","USD","AUD")</f>
        <v>USD</v>
      </c>
      <c r="AA394" s="29">
        <f>IF(database_public_cloud_VMs[[#This Row],[Currency]]="USD",(database_public_cloud_VMs[[#This Row],[Rate]]*param_exchange_rate)/(1+param_discount_aws),database_public_cloud_VMs[[#This Row],[Rate]])</f>
        <v>2.2034479322371632</v>
      </c>
    </row>
    <row r="395" spans="1:27" x14ac:dyDescent="0.45">
      <c r="A395" s="24" t="s">
        <v>627</v>
      </c>
      <c r="B395" t="s">
        <v>12</v>
      </c>
      <c r="C395" s="25" t="s">
        <v>187</v>
      </c>
      <c r="D395" t="s">
        <v>170</v>
      </c>
      <c r="E395" t="s">
        <v>594</v>
      </c>
      <c r="F395" t="s">
        <v>621</v>
      </c>
      <c r="G395" s="26">
        <v>72</v>
      </c>
      <c r="H395" s="26">
        <v>144</v>
      </c>
      <c r="I395" s="26">
        <v>0</v>
      </c>
      <c r="J395" s="27" t="s">
        <v>173</v>
      </c>
      <c r="K395" s="27" t="s">
        <v>311</v>
      </c>
      <c r="L395" s="27" t="s">
        <v>622</v>
      </c>
      <c r="M395" t="s">
        <v>176</v>
      </c>
      <c r="N395" t="s">
        <v>188</v>
      </c>
      <c r="O395" t="s">
        <v>188</v>
      </c>
      <c r="P395" t="s">
        <v>179</v>
      </c>
      <c r="Q395" t="s">
        <v>180</v>
      </c>
      <c r="R395" t="s">
        <v>181</v>
      </c>
      <c r="S395" t="s">
        <v>31</v>
      </c>
      <c r="T395" t="s">
        <v>31</v>
      </c>
      <c r="U395" t="s">
        <v>31</v>
      </c>
      <c r="V395" t="s">
        <v>31</v>
      </c>
      <c r="W395" t="s">
        <v>182</v>
      </c>
      <c r="X395" t="s">
        <v>183</v>
      </c>
      <c r="Y395" s="28">
        <v>3.996</v>
      </c>
      <c r="Z395" t="str">
        <f>IF(database_public_cloud_VMs[[#This Row],[Vendor]]="AWS","USD","AUD")</f>
        <v>USD</v>
      </c>
      <c r="AA395" s="29">
        <f>IF(database_public_cloud_VMs[[#This Row],[Currency]]="USD",(database_public_cloud_VMs[[#This Row],[Rate]]*param_exchange_rate)/(1+param_discount_aws),database_public_cloud_VMs[[#This Row],[Rate]])</f>
        <v>4.9244843049327214</v>
      </c>
    </row>
    <row r="396" spans="1:27" x14ac:dyDescent="0.45">
      <c r="A396" s="24" t="s">
        <v>628</v>
      </c>
      <c r="B396" t="s">
        <v>12</v>
      </c>
      <c r="C396" s="25" t="s">
        <v>593</v>
      </c>
      <c r="D396" t="s">
        <v>170</v>
      </c>
      <c r="E396" t="s">
        <v>594</v>
      </c>
      <c r="F396" t="s">
        <v>621</v>
      </c>
      <c r="G396" s="26">
        <v>72</v>
      </c>
      <c r="H396" s="26">
        <v>144</v>
      </c>
      <c r="I396" s="26">
        <v>0</v>
      </c>
      <c r="J396" s="27" t="s">
        <v>173</v>
      </c>
      <c r="K396" s="27" t="s">
        <v>311</v>
      </c>
      <c r="L396" s="27" t="s">
        <v>622</v>
      </c>
      <c r="M396" t="s">
        <v>190</v>
      </c>
      <c r="N396" t="s">
        <v>177</v>
      </c>
      <c r="O396" t="s">
        <v>178</v>
      </c>
      <c r="P396" t="s">
        <v>179</v>
      </c>
      <c r="Q396" t="s">
        <v>191</v>
      </c>
      <c r="R396" t="s">
        <v>181</v>
      </c>
      <c r="S396" t="s">
        <v>31</v>
      </c>
      <c r="T396" t="s">
        <v>31</v>
      </c>
      <c r="U396" t="s">
        <v>31</v>
      </c>
      <c r="V396" t="s">
        <v>31</v>
      </c>
      <c r="W396" t="s">
        <v>182</v>
      </c>
      <c r="X396" t="s">
        <v>183</v>
      </c>
      <c r="Y396" s="28">
        <v>2.677</v>
      </c>
      <c r="Z396" t="str">
        <f>IF(database_public_cloud_VMs[[#This Row],[Vendor]]="AWS","USD","AUD")</f>
        <v>USD</v>
      </c>
      <c r="AA396" s="29">
        <f>IF(database_public_cloud_VMs[[#This Row],[Currency]]="USD",(database_public_cloud_VMs[[#This Row],[Rate]]*param_exchange_rate)/(1+param_discount_aws),database_public_cloud_VMs[[#This Row],[Rate]])</f>
        <v>3.2990101312074311</v>
      </c>
    </row>
    <row r="397" spans="1:27" x14ac:dyDescent="0.45">
      <c r="A397" s="24" t="s">
        <v>629</v>
      </c>
      <c r="B397" t="s">
        <v>12</v>
      </c>
      <c r="C397" s="25" t="s">
        <v>593</v>
      </c>
      <c r="D397" t="s">
        <v>170</v>
      </c>
      <c r="E397" t="s">
        <v>594</v>
      </c>
      <c r="F397" t="s">
        <v>621</v>
      </c>
      <c r="G397" s="26">
        <v>72</v>
      </c>
      <c r="H397" s="26">
        <v>144</v>
      </c>
      <c r="I397" s="26">
        <v>0</v>
      </c>
      <c r="J397" s="27" t="s">
        <v>173</v>
      </c>
      <c r="K397" s="27" t="s">
        <v>311</v>
      </c>
      <c r="L397" s="27" t="s">
        <v>622</v>
      </c>
      <c r="M397" t="s">
        <v>190</v>
      </c>
      <c r="N397" t="s">
        <v>177</v>
      </c>
      <c r="O397" t="s">
        <v>185</v>
      </c>
      <c r="P397" t="s">
        <v>179</v>
      </c>
      <c r="Q397" t="s">
        <v>191</v>
      </c>
      <c r="R397" t="s">
        <v>181</v>
      </c>
      <c r="S397" t="s">
        <v>31</v>
      </c>
      <c r="T397" t="s">
        <v>31</v>
      </c>
      <c r="U397" t="s">
        <v>31</v>
      </c>
      <c r="V397" t="s">
        <v>31</v>
      </c>
      <c r="W397" t="s">
        <v>182</v>
      </c>
      <c r="X397" t="s">
        <v>183</v>
      </c>
      <c r="Y397" s="28">
        <v>1.9179999999999999</v>
      </c>
      <c r="Z397" t="str">
        <f>IF(database_public_cloud_VMs[[#This Row],[Vendor]]="AWS","USD","AUD")</f>
        <v>USD</v>
      </c>
      <c r="AA397" s="29">
        <f>IF(database_public_cloud_VMs[[#This Row],[Currency]]="USD",(database_public_cloud_VMs[[#This Row],[Rate]]*param_exchange_rate)/(1+param_discount_aws),database_public_cloud_VMs[[#This Row],[Rate]])</f>
        <v>2.3636538780933329</v>
      </c>
    </row>
    <row r="398" spans="1:27" x14ac:dyDescent="0.45">
      <c r="A398" s="24" t="s">
        <v>630</v>
      </c>
      <c r="B398" t="s">
        <v>12</v>
      </c>
      <c r="C398" s="25" t="s">
        <v>187</v>
      </c>
      <c r="D398" t="s">
        <v>170</v>
      </c>
      <c r="E398" t="s">
        <v>594</v>
      </c>
      <c r="F398" t="s">
        <v>621</v>
      </c>
      <c r="G398" s="26">
        <v>72</v>
      </c>
      <c r="H398" s="26">
        <v>144</v>
      </c>
      <c r="I398" s="26">
        <v>0</v>
      </c>
      <c r="J398" s="27" t="s">
        <v>173</v>
      </c>
      <c r="K398" s="27" t="s">
        <v>311</v>
      </c>
      <c r="L398" s="27" t="s">
        <v>622</v>
      </c>
      <c r="M398" t="s">
        <v>190</v>
      </c>
      <c r="N398" t="s">
        <v>188</v>
      </c>
      <c r="O398" t="s">
        <v>188</v>
      </c>
      <c r="P398" t="s">
        <v>179</v>
      </c>
      <c r="Q398" t="s">
        <v>191</v>
      </c>
      <c r="R398" t="s">
        <v>181</v>
      </c>
      <c r="S398" t="s">
        <v>31</v>
      </c>
      <c r="T398" t="s">
        <v>31</v>
      </c>
      <c r="U398" t="s">
        <v>31</v>
      </c>
      <c r="V398" t="s">
        <v>31</v>
      </c>
      <c r="W398" t="s">
        <v>182</v>
      </c>
      <c r="X398" t="s">
        <v>183</v>
      </c>
      <c r="Y398" s="28">
        <v>4.1260000000000003</v>
      </c>
      <c r="Z398" t="str">
        <f>IF(database_public_cloud_VMs[[#This Row],[Vendor]]="AWS","USD","AUD")</f>
        <v>USD</v>
      </c>
      <c r="AA398" s="29">
        <f>IF(database_public_cloud_VMs[[#This Row],[Currency]]="USD",(database_public_cloud_VMs[[#This Row],[Rate]]*param_exchange_rate)/(1+param_discount_aws),database_public_cloud_VMs[[#This Row],[Rate]])</f>
        <v>5.0846902507888911</v>
      </c>
    </row>
    <row r="399" spans="1:27" x14ac:dyDescent="0.45">
      <c r="A399" s="24" t="s">
        <v>631</v>
      </c>
      <c r="B399" t="s">
        <v>12</v>
      </c>
      <c r="C399" s="25" t="s">
        <v>187</v>
      </c>
      <c r="D399" t="s">
        <v>170</v>
      </c>
      <c r="E399" t="s">
        <v>594</v>
      </c>
      <c r="F399" t="s">
        <v>621</v>
      </c>
      <c r="G399" s="26">
        <v>72</v>
      </c>
      <c r="H399" s="26">
        <v>144</v>
      </c>
      <c r="I399" s="26">
        <v>0</v>
      </c>
      <c r="J399" s="27" t="s">
        <v>173</v>
      </c>
      <c r="K399" s="27" t="s">
        <v>311</v>
      </c>
      <c r="L399" s="27" t="s">
        <v>622</v>
      </c>
      <c r="M399" t="s">
        <v>176</v>
      </c>
      <c r="N399" t="s">
        <v>188</v>
      </c>
      <c r="O399" t="s">
        <v>188</v>
      </c>
      <c r="P399" t="s">
        <v>179</v>
      </c>
      <c r="Q399" t="s">
        <v>315</v>
      </c>
      <c r="R399" t="s">
        <v>316</v>
      </c>
      <c r="S399" t="s">
        <v>31</v>
      </c>
      <c r="T399" t="s">
        <v>31</v>
      </c>
      <c r="U399" t="s">
        <v>31</v>
      </c>
      <c r="V399" t="s">
        <v>31</v>
      </c>
      <c r="W399" t="s">
        <v>182</v>
      </c>
      <c r="X399" t="s">
        <v>183</v>
      </c>
      <c r="Y399" s="28">
        <v>3.996</v>
      </c>
      <c r="Z399" t="str">
        <f>IF(database_public_cloud_VMs[[#This Row],[Vendor]]="AWS","USD","AUD")</f>
        <v>USD</v>
      </c>
      <c r="AA399" s="29">
        <f>IF(database_public_cloud_VMs[[#This Row],[Currency]]="USD",(database_public_cloud_VMs[[#This Row],[Rate]]*param_exchange_rate)/(1+param_discount_aws),database_public_cloud_VMs[[#This Row],[Rate]])</f>
        <v>4.9244843049327214</v>
      </c>
    </row>
    <row r="400" spans="1:27" x14ac:dyDescent="0.45">
      <c r="A400" s="24" t="s">
        <v>632</v>
      </c>
      <c r="B400" t="s">
        <v>12</v>
      </c>
      <c r="C400" s="25" t="s">
        <v>593</v>
      </c>
      <c r="D400" t="s">
        <v>170</v>
      </c>
      <c r="E400" t="s">
        <v>594</v>
      </c>
      <c r="F400" t="s">
        <v>621</v>
      </c>
      <c r="G400" s="26">
        <v>72</v>
      </c>
      <c r="H400" s="26">
        <v>144</v>
      </c>
      <c r="I400" s="26">
        <v>0</v>
      </c>
      <c r="J400" s="27" t="s">
        <v>173</v>
      </c>
      <c r="K400" s="27" t="s">
        <v>311</v>
      </c>
      <c r="L400" s="27" t="s">
        <v>622</v>
      </c>
      <c r="M400" t="s">
        <v>190</v>
      </c>
      <c r="N400" t="s">
        <v>177</v>
      </c>
      <c r="O400" t="s">
        <v>178</v>
      </c>
      <c r="P400" t="s">
        <v>179</v>
      </c>
      <c r="Q400" t="s">
        <v>315</v>
      </c>
      <c r="R400" t="s">
        <v>181</v>
      </c>
      <c r="S400" t="s">
        <v>31</v>
      </c>
      <c r="T400" t="s">
        <v>31</v>
      </c>
      <c r="U400" t="s">
        <v>31</v>
      </c>
      <c r="V400" t="s">
        <v>31</v>
      </c>
      <c r="W400" t="s">
        <v>182</v>
      </c>
      <c r="X400" t="s">
        <v>183</v>
      </c>
      <c r="Y400" s="28">
        <v>5.859</v>
      </c>
      <c r="Z400" t="str">
        <f>IF(database_public_cloud_VMs[[#This Row],[Vendor]]="AWS","USD","AUD")</f>
        <v>USD</v>
      </c>
      <c r="AA400" s="29">
        <f>IF(database_public_cloud_VMs[[#This Row],[Currency]]="USD",(database_public_cloud_VMs[[#This Row],[Rate]]*param_exchange_rate)/(1+param_discount_aws),database_public_cloud_VMs[[#This Row],[Rate]])</f>
        <v>7.2203587443945976</v>
      </c>
    </row>
    <row r="401" spans="1:27" x14ac:dyDescent="0.45">
      <c r="A401" s="24" t="s">
        <v>633</v>
      </c>
      <c r="B401" t="s">
        <v>12</v>
      </c>
      <c r="C401" s="25" t="s">
        <v>593</v>
      </c>
      <c r="D401" t="s">
        <v>170</v>
      </c>
      <c r="E401" t="s">
        <v>594</v>
      </c>
      <c r="F401" t="s">
        <v>621</v>
      </c>
      <c r="G401" s="26">
        <v>72</v>
      </c>
      <c r="H401" s="26">
        <v>144</v>
      </c>
      <c r="I401" s="26">
        <v>0</v>
      </c>
      <c r="J401" s="27" t="s">
        <v>173</v>
      </c>
      <c r="K401" s="27" t="s">
        <v>311</v>
      </c>
      <c r="L401" s="27" t="s">
        <v>622</v>
      </c>
      <c r="M401" t="s">
        <v>190</v>
      </c>
      <c r="N401" t="s">
        <v>177</v>
      </c>
      <c r="O401" t="s">
        <v>185</v>
      </c>
      <c r="P401" t="s">
        <v>179</v>
      </c>
      <c r="Q401" t="s">
        <v>315</v>
      </c>
      <c r="R401" t="s">
        <v>181</v>
      </c>
      <c r="S401" t="s">
        <v>31</v>
      </c>
      <c r="T401" t="s">
        <v>31</v>
      </c>
      <c r="U401" t="s">
        <v>31</v>
      </c>
      <c r="V401" t="s">
        <v>31</v>
      </c>
      <c r="W401" t="s">
        <v>182</v>
      </c>
      <c r="X401" t="s">
        <v>183</v>
      </c>
      <c r="Y401" s="28">
        <v>5.0999999999999996</v>
      </c>
      <c r="Z401" t="str">
        <f>IF(database_public_cloud_VMs[[#This Row],[Vendor]]="AWS","USD","AUD")</f>
        <v>USD</v>
      </c>
      <c r="AA401" s="29">
        <f>IF(database_public_cloud_VMs[[#This Row],[Currency]]="USD",(database_public_cloud_VMs[[#This Row],[Rate]]*param_exchange_rate)/(1+param_discount_aws),database_public_cloud_VMs[[#This Row],[Rate]])</f>
        <v>6.2850024912804994</v>
      </c>
    </row>
    <row r="402" spans="1:27" x14ac:dyDescent="0.45">
      <c r="A402" s="24" t="s">
        <v>634</v>
      </c>
      <c r="B402" t="s">
        <v>12</v>
      </c>
      <c r="C402" s="25" t="s">
        <v>187</v>
      </c>
      <c r="D402" t="s">
        <v>170</v>
      </c>
      <c r="E402" t="s">
        <v>594</v>
      </c>
      <c r="F402" t="s">
        <v>621</v>
      </c>
      <c r="G402" s="26">
        <v>72</v>
      </c>
      <c r="H402" s="26">
        <v>144</v>
      </c>
      <c r="I402" s="26">
        <v>0</v>
      </c>
      <c r="J402" s="27" t="s">
        <v>173</v>
      </c>
      <c r="K402" s="27" t="s">
        <v>311</v>
      </c>
      <c r="L402" s="27" t="s">
        <v>622</v>
      </c>
      <c r="M402" t="s">
        <v>190</v>
      </c>
      <c r="N402" t="s">
        <v>188</v>
      </c>
      <c r="O402" t="s">
        <v>188</v>
      </c>
      <c r="P402" t="s">
        <v>179</v>
      </c>
      <c r="Q402" t="s">
        <v>315</v>
      </c>
      <c r="R402" t="s">
        <v>181</v>
      </c>
      <c r="S402" t="s">
        <v>31</v>
      </c>
      <c r="T402" t="s">
        <v>31</v>
      </c>
      <c r="U402" t="s">
        <v>31</v>
      </c>
      <c r="V402" t="s">
        <v>31</v>
      </c>
      <c r="W402" t="s">
        <v>182</v>
      </c>
      <c r="X402" t="s">
        <v>183</v>
      </c>
      <c r="Y402" s="28">
        <v>7.3079999999999998</v>
      </c>
      <c r="Z402" t="str">
        <f>IF(database_public_cloud_VMs[[#This Row],[Vendor]]="AWS","USD","AUD")</f>
        <v>USD</v>
      </c>
      <c r="AA402" s="29">
        <f>IF(database_public_cloud_VMs[[#This Row],[Currency]]="USD",(database_public_cloud_VMs[[#This Row],[Rate]]*param_exchange_rate)/(1+param_discount_aws),database_public_cloud_VMs[[#This Row],[Rate]])</f>
        <v>9.0060388639760571</v>
      </c>
    </row>
    <row r="403" spans="1:27" x14ac:dyDescent="0.45">
      <c r="A403" s="24" t="s">
        <v>635</v>
      </c>
      <c r="B403" t="s">
        <v>12</v>
      </c>
      <c r="C403" s="25" t="s">
        <v>593</v>
      </c>
      <c r="D403" t="s">
        <v>170</v>
      </c>
      <c r="E403" t="s">
        <v>594</v>
      </c>
      <c r="F403" t="s">
        <v>621</v>
      </c>
      <c r="G403" s="26">
        <v>72</v>
      </c>
      <c r="H403" s="26">
        <v>144</v>
      </c>
      <c r="I403" s="26">
        <v>0</v>
      </c>
      <c r="J403" s="27" t="s">
        <v>173</v>
      </c>
      <c r="K403" s="27" t="s">
        <v>311</v>
      </c>
      <c r="L403" s="27" t="s">
        <v>622</v>
      </c>
      <c r="M403" t="s">
        <v>176</v>
      </c>
      <c r="N403" t="s">
        <v>177</v>
      </c>
      <c r="O403" t="s">
        <v>178</v>
      </c>
      <c r="P403" t="s">
        <v>179</v>
      </c>
      <c r="Q403" t="s">
        <v>198</v>
      </c>
      <c r="R403" t="s">
        <v>181</v>
      </c>
      <c r="S403" t="s">
        <v>31</v>
      </c>
      <c r="T403" t="s">
        <v>31</v>
      </c>
      <c r="U403" t="s">
        <v>31</v>
      </c>
      <c r="V403" t="s">
        <v>31</v>
      </c>
      <c r="W403" t="s">
        <v>182</v>
      </c>
      <c r="X403" t="s">
        <v>183</v>
      </c>
      <c r="Y403" s="28">
        <v>2.58</v>
      </c>
      <c r="Z403" t="str">
        <f>IF(database_public_cloud_VMs[[#This Row],[Vendor]]="AWS","USD","AUD")</f>
        <v>USD</v>
      </c>
      <c r="AA403" s="29">
        <f>IF(database_public_cloud_VMs[[#This Row],[Currency]]="USD",(database_public_cloud_VMs[[#This Row],[Rate]]*param_exchange_rate)/(1+param_discount_aws),database_public_cloud_VMs[[#This Row],[Rate]])</f>
        <v>3.179471848530135</v>
      </c>
    </row>
    <row r="404" spans="1:27" x14ac:dyDescent="0.45">
      <c r="A404" s="24" t="s">
        <v>636</v>
      </c>
      <c r="B404" t="s">
        <v>12</v>
      </c>
      <c r="C404" s="25" t="s">
        <v>593</v>
      </c>
      <c r="D404" t="s">
        <v>170</v>
      </c>
      <c r="E404" t="s">
        <v>594</v>
      </c>
      <c r="F404" t="s">
        <v>621</v>
      </c>
      <c r="G404" s="26">
        <v>72</v>
      </c>
      <c r="H404" s="26">
        <v>144</v>
      </c>
      <c r="I404" s="26">
        <v>0</v>
      </c>
      <c r="J404" s="27" t="s">
        <v>173</v>
      </c>
      <c r="K404" s="27" t="s">
        <v>311</v>
      </c>
      <c r="L404" s="27" t="s">
        <v>622</v>
      </c>
      <c r="M404" t="s">
        <v>176</v>
      </c>
      <c r="N404" t="s">
        <v>177</v>
      </c>
      <c r="O404" t="s">
        <v>185</v>
      </c>
      <c r="P404" t="s">
        <v>179</v>
      </c>
      <c r="Q404" t="s">
        <v>198</v>
      </c>
      <c r="R404" t="s">
        <v>181</v>
      </c>
      <c r="S404" t="s">
        <v>31</v>
      </c>
      <c r="T404" t="s">
        <v>31</v>
      </c>
      <c r="U404" t="s">
        <v>31</v>
      </c>
      <c r="V404" t="s">
        <v>31</v>
      </c>
      <c r="W404" t="s">
        <v>182</v>
      </c>
      <c r="X404" t="s">
        <v>183</v>
      </c>
      <c r="Y404" s="28">
        <v>1.821</v>
      </c>
      <c r="Z404" t="str">
        <f>IF(database_public_cloud_VMs[[#This Row],[Vendor]]="AWS","USD","AUD")</f>
        <v>USD</v>
      </c>
      <c r="AA404" s="29">
        <f>IF(database_public_cloud_VMs[[#This Row],[Currency]]="USD",(database_public_cloud_VMs[[#This Row],[Rate]]*param_exchange_rate)/(1+param_discount_aws),database_public_cloud_VMs[[#This Row],[Rate]])</f>
        <v>2.2441155954160372</v>
      </c>
    </row>
    <row r="405" spans="1:27" x14ac:dyDescent="0.45">
      <c r="A405" s="24" t="s">
        <v>637</v>
      </c>
      <c r="B405" t="s">
        <v>12</v>
      </c>
      <c r="C405" s="25" t="s">
        <v>187</v>
      </c>
      <c r="D405" t="s">
        <v>170</v>
      </c>
      <c r="E405" t="s">
        <v>594</v>
      </c>
      <c r="F405" t="s">
        <v>621</v>
      </c>
      <c r="G405" s="26">
        <v>72</v>
      </c>
      <c r="H405" s="26">
        <v>144</v>
      </c>
      <c r="I405" s="26">
        <v>0</v>
      </c>
      <c r="J405" s="27" t="s">
        <v>173</v>
      </c>
      <c r="K405" s="27" t="s">
        <v>311</v>
      </c>
      <c r="L405" s="27" t="s">
        <v>622</v>
      </c>
      <c r="M405" t="s">
        <v>176</v>
      </c>
      <c r="N405" t="s">
        <v>188</v>
      </c>
      <c r="O405" t="s">
        <v>188</v>
      </c>
      <c r="P405" t="s">
        <v>179</v>
      </c>
      <c r="Q405" t="s">
        <v>198</v>
      </c>
      <c r="R405" t="s">
        <v>181</v>
      </c>
      <c r="S405" t="s">
        <v>31</v>
      </c>
      <c r="T405" t="s">
        <v>31</v>
      </c>
      <c r="U405" t="s">
        <v>31</v>
      </c>
      <c r="V405" t="s">
        <v>31</v>
      </c>
      <c r="W405" t="s">
        <v>182</v>
      </c>
      <c r="X405" t="s">
        <v>183</v>
      </c>
      <c r="Y405" s="28">
        <v>4.0960000000000001</v>
      </c>
      <c r="Z405" t="str">
        <f>IF(database_public_cloud_VMs[[#This Row],[Vendor]]="AWS","USD","AUD")</f>
        <v>USD</v>
      </c>
      <c r="AA405" s="29">
        <f>IF(database_public_cloud_VMs[[#This Row],[Currency]]="USD",(database_public_cloud_VMs[[#This Row],[Rate]]*param_exchange_rate)/(1+param_discount_aws),database_public_cloud_VMs[[#This Row],[Rate]])</f>
        <v>5.0477196478990054</v>
      </c>
    </row>
    <row r="406" spans="1:27" x14ac:dyDescent="0.45">
      <c r="A406" s="24" t="s">
        <v>638</v>
      </c>
      <c r="B406" t="s">
        <v>12</v>
      </c>
      <c r="C406" s="25" t="s">
        <v>593</v>
      </c>
      <c r="D406" t="s">
        <v>170</v>
      </c>
      <c r="E406" t="s">
        <v>594</v>
      </c>
      <c r="F406" t="s">
        <v>621</v>
      </c>
      <c r="G406" s="26">
        <v>72</v>
      </c>
      <c r="H406" s="26">
        <v>144</v>
      </c>
      <c r="I406" s="26">
        <v>0</v>
      </c>
      <c r="J406" s="27" t="s">
        <v>173</v>
      </c>
      <c r="K406" s="27" t="s">
        <v>311</v>
      </c>
      <c r="L406" s="27" t="s">
        <v>622</v>
      </c>
      <c r="M406" t="s">
        <v>190</v>
      </c>
      <c r="N406" t="s">
        <v>177</v>
      </c>
      <c r="O406" t="s">
        <v>178</v>
      </c>
      <c r="P406" t="s">
        <v>179</v>
      </c>
      <c r="Q406" t="s">
        <v>198</v>
      </c>
      <c r="R406" t="s">
        <v>181</v>
      </c>
      <c r="S406" t="s">
        <v>31</v>
      </c>
      <c r="T406" t="s">
        <v>31</v>
      </c>
      <c r="U406" t="s">
        <v>31</v>
      </c>
      <c r="V406" t="s">
        <v>31</v>
      </c>
      <c r="W406" t="s">
        <v>182</v>
      </c>
      <c r="X406" t="s">
        <v>183</v>
      </c>
      <c r="Y406" s="28">
        <v>2.58</v>
      </c>
      <c r="Z406" t="str">
        <f>IF(database_public_cloud_VMs[[#This Row],[Vendor]]="AWS","USD","AUD")</f>
        <v>USD</v>
      </c>
      <c r="AA406" s="29">
        <f>IF(database_public_cloud_VMs[[#This Row],[Currency]]="USD",(database_public_cloud_VMs[[#This Row],[Rate]]*param_exchange_rate)/(1+param_discount_aws),database_public_cloud_VMs[[#This Row],[Rate]])</f>
        <v>3.179471848530135</v>
      </c>
    </row>
    <row r="407" spans="1:27" x14ac:dyDescent="0.45">
      <c r="A407" s="24" t="s">
        <v>639</v>
      </c>
      <c r="B407" t="s">
        <v>12</v>
      </c>
      <c r="C407" s="25" t="s">
        <v>593</v>
      </c>
      <c r="D407" t="s">
        <v>170</v>
      </c>
      <c r="E407" t="s">
        <v>594</v>
      </c>
      <c r="F407" t="s">
        <v>621</v>
      </c>
      <c r="G407" s="26">
        <v>72</v>
      </c>
      <c r="H407" s="26">
        <v>144</v>
      </c>
      <c r="I407" s="26">
        <v>0</v>
      </c>
      <c r="J407" s="27" t="s">
        <v>173</v>
      </c>
      <c r="K407" s="27" t="s">
        <v>311</v>
      </c>
      <c r="L407" s="27" t="s">
        <v>622</v>
      </c>
      <c r="M407" t="s">
        <v>190</v>
      </c>
      <c r="N407" t="s">
        <v>177</v>
      </c>
      <c r="O407" t="s">
        <v>185</v>
      </c>
      <c r="P407" t="s">
        <v>179</v>
      </c>
      <c r="Q407" t="s">
        <v>198</v>
      </c>
      <c r="R407" t="s">
        <v>181</v>
      </c>
      <c r="S407" t="s">
        <v>31</v>
      </c>
      <c r="T407" t="s">
        <v>31</v>
      </c>
      <c r="U407" t="s">
        <v>31</v>
      </c>
      <c r="V407" t="s">
        <v>31</v>
      </c>
      <c r="W407" t="s">
        <v>182</v>
      </c>
      <c r="X407" t="s">
        <v>183</v>
      </c>
      <c r="Y407" s="28">
        <v>1.821</v>
      </c>
      <c r="Z407" t="str">
        <f>IF(database_public_cloud_VMs[[#This Row],[Vendor]]="AWS","USD","AUD")</f>
        <v>USD</v>
      </c>
      <c r="AA407" s="29">
        <f>IF(database_public_cloud_VMs[[#This Row],[Currency]]="USD",(database_public_cloud_VMs[[#This Row],[Rate]]*param_exchange_rate)/(1+param_discount_aws),database_public_cloud_VMs[[#This Row],[Rate]])</f>
        <v>2.2441155954160372</v>
      </c>
    </row>
    <row r="408" spans="1:27" x14ac:dyDescent="0.45">
      <c r="A408" s="24" t="s">
        <v>640</v>
      </c>
      <c r="B408" t="s">
        <v>12</v>
      </c>
      <c r="C408" s="25" t="s">
        <v>187</v>
      </c>
      <c r="D408" t="s">
        <v>170</v>
      </c>
      <c r="E408" t="s">
        <v>594</v>
      </c>
      <c r="F408" t="s">
        <v>621</v>
      </c>
      <c r="G408" s="26">
        <v>72</v>
      </c>
      <c r="H408" s="26">
        <v>144</v>
      </c>
      <c r="I408" s="26">
        <v>0</v>
      </c>
      <c r="J408" s="27" t="s">
        <v>173</v>
      </c>
      <c r="K408" s="27" t="s">
        <v>311</v>
      </c>
      <c r="L408" s="27" t="s">
        <v>622</v>
      </c>
      <c r="M408" t="s">
        <v>190</v>
      </c>
      <c r="N408" t="s">
        <v>188</v>
      </c>
      <c r="O408" t="s">
        <v>188</v>
      </c>
      <c r="P408" t="s">
        <v>179</v>
      </c>
      <c r="Q408" t="s">
        <v>198</v>
      </c>
      <c r="R408" t="s">
        <v>181</v>
      </c>
      <c r="S408" t="s">
        <v>31</v>
      </c>
      <c r="T408" t="s">
        <v>31</v>
      </c>
      <c r="U408" t="s">
        <v>31</v>
      </c>
      <c r="V408" t="s">
        <v>31</v>
      </c>
      <c r="W408" t="s">
        <v>182</v>
      </c>
      <c r="X408" t="s">
        <v>183</v>
      </c>
      <c r="Y408" s="28">
        <v>4.0960000000000001</v>
      </c>
      <c r="Z408" t="str">
        <f>IF(database_public_cloud_VMs[[#This Row],[Vendor]]="AWS","USD","AUD")</f>
        <v>USD</v>
      </c>
      <c r="AA408" s="29">
        <f>IF(database_public_cloud_VMs[[#This Row],[Currency]]="USD",(database_public_cloud_VMs[[#This Row],[Rate]]*param_exchange_rate)/(1+param_discount_aws),database_public_cloud_VMs[[#This Row],[Rate]])</f>
        <v>5.0477196478990054</v>
      </c>
    </row>
    <row r="409" spans="1:27" x14ac:dyDescent="0.45">
      <c r="A409" s="24" t="s">
        <v>641</v>
      </c>
      <c r="B409" t="s">
        <v>12</v>
      </c>
      <c r="C409" s="25" t="s">
        <v>593</v>
      </c>
      <c r="D409" t="s">
        <v>170</v>
      </c>
      <c r="E409" t="s">
        <v>594</v>
      </c>
      <c r="F409" t="s">
        <v>621</v>
      </c>
      <c r="G409" s="26">
        <v>72</v>
      </c>
      <c r="H409" s="26">
        <v>144</v>
      </c>
      <c r="I409" s="26">
        <v>0</v>
      </c>
      <c r="J409" s="27" t="s">
        <v>173</v>
      </c>
      <c r="K409" s="27" t="s">
        <v>311</v>
      </c>
      <c r="L409" s="27" t="s">
        <v>622</v>
      </c>
      <c r="M409" t="s">
        <v>176</v>
      </c>
      <c r="N409" t="s">
        <v>177</v>
      </c>
      <c r="O409" t="s">
        <v>178</v>
      </c>
      <c r="P409" t="s">
        <v>179</v>
      </c>
      <c r="Q409" t="s">
        <v>315</v>
      </c>
      <c r="R409" t="s">
        <v>181</v>
      </c>
      <c r="S409" t="s">
        <v>31</v>
      </c>
      <c r="T409" t="s">
        <v>31</v>
      </c>
      <c r="U409" t="s">
        <v>31</v>
      </c>
      <c r="V409" t="s">
        <v>31</v>
      </c>
      <c r="W409" t="s">
        <v>182</v>
      </c>
      <c r="X409" t="s">
        <v>183</v>
      </c>
      <c r="Y409" s="28">
        <v>5.859</v>
      </c>
      <c r="Z409" t="str">
        <f>IF(database_public_cloud_VMs[[#This Row],[Vendor]]="AWS","USD","AUD")</f>
        <v>USD</v>
      </c>
      <c r="AA409" s="29">
        <f>IF(database_public_cloud_VMs[[#This Row],[Currency]]="USD",(database_public_cloud_VMs[[#This Row],[Rate]]*param_exchange_rate)/(1+param_discount_aws),database_public_cloud_VMs[[#This Row],[Rate]])</f>
        <v>7.2203587443945976</v>
      </c>
    </row>
    <row r="410" spans="1:27" x14ac:dyDescent="0.45">
      <c r="A410" s="24" t="s">
        <v>642</v>
      </c>
      <c r="B410" t="s">
        <v>12</v>
      </c>
      <c r="C410" s="25" t="s">
        <v>593</v>
      </c>
      <c r="D410" t="s">
        <v>170</v>
      </c>
      <c r="E410" t="s">
        <v>594</v>
      </c>
      <c r="F410" t="s">
        <v>621</v>
      </c>
      <c r="G410" s="26">
        <v>72</v>
      </c>
      <c r="H410" s="26">
        <v>144</v>
      </c>
      <c r="I410" s="26">
        <v>0</v>
      </c>
      <c r="J410" s="27" t="s">
        <v>173</v>
      </c>
      <c r="K410" s="27" t="s">
        <v>311</v>
      </c>
      <c r="L410" s="27" t="s">
        <v>622</v>
      </c>
      <c r="M410" t="s">
        <v>176</v>
      </c>
      <c r="N410" t="s">
        <v>177</v>
      </c>
      <c r="O410" t="s">
        <v>185</v>
      </c>
      <c r="P410" t="s">
        <v>179</v>
      </c>
      <c r="Q410" t="s">
        <v>315</v>
      </c>
      <c r="R410" t="s">
        <v>181</v>
      </c>
      <c r="S410" t="s">
        <v>31</v>
      </c>
      <c r="T410" t="s">
        <v>31</v>
      </c>
      <c r="U410" t="s">
        <v>31</v>
      </c>
      <c r="V410" t="s">
        <v>31</v>
      </c>
      <c r="W410" t="s">
        <v>182</v>
      </c>
      <c r="X410" t="s">
        <v>183</v>
      </c>
      <c r="Y410" s="28">
        <v>5.0999999999999996</v>
      </c>
      <c r="Z410" t="str">
        <f>IF(database_public_cloud_VMs[[#This Row],[Vendor]]="AWS","USD","AUD")</f>
        <v>USD</v>
      </c>
      <c r="AA410" s="29">
        <f>IF(database_public_cloud_VMs[[#This Row],[Currency]]="USD",(database_public_cloud_VMs[[#This Row],[Rate]]*param_exchange_rate)/(1+param_discount_aws),database_public_cloud_VMs[[#This Row],[Rate]])</f>
        <v>6.2850024912804994</v>
      </c>
    </row>
    <row r="411" spans="1:27" x14ac:dyDescent="0.45">
      <c r="A411" s="24" t="s">
        <v>643</v>
      </c>
      <c r="B411" t="s">
        <v>12</v>
      </c>
      <c r="C411" s="25" t="s">
        <v>187</v>
      </c>
      <c r="D411" t="s">
        <v>170</v>
      </c>
      <c r="E411" t="s">
        <v>594</v>
      </c>
      <c r="F411" t="s">
        <v>621</v>
      </c>
      <c r="G411" s="26">
        <v>72</v>
      </c>
      <c r="H411" s="26">
        <v>144</v>
      </c>
      <c r="I411" s="26">
        <v>0</v>
      </c>
      <c r="J411" s="27" t="s">
        <v>173</v>
      </c>
      <c r="K411" s="27" t="s">
        <v>311</v>
      </c>
      <c r="L411" s="27" t="s">
        <v>622</v>
      </c>
      <c r="M411" t="s">
        <v>176</v>
      </c>
      <c r="N411" t="s">
        <v>188</v>
      </c>
      <c r="O411" t="s">
        <v>188</v>
      </c>
      <c r="P411" t="s">
        <v>179</v>
      </c>
      <c r="Q411" t="s">
        <v>315</v>
      </c>
      <c r="R411" t="s">
        <v>181</v>
      </c>
      <c r="S411" t="s">
        <v>31</v>
      </c>
      <c r="T411" t="s">
        <v>31</v>
      </c>
      <c r="U411" t="s">
        <v>31</v>
      </c>
      <c r="V411" t="s">
        <v>31</v>
      </c>
      <c r="W411" t="s">
        <v>182</v>
      </c>
      <c r="X411" t="s">
        <v>183</v>
      </c>
      <c r="Y411" s="28">
        <v>7.3079999999999998</v>
      </c>
      <c r="Z411" t="str">
        <f>IF(database_public_cloud_VMs[[#This Row],[Vendor]]="AWS","USD","AUD")</f>
        <v>USD</v>
      </c>
      <c r="AA411" s="29">
        <f>IF(database_public_cloud_VMs[[#This Row],[Currency]]="USD",(database_public_cloud_VMs[[#This Row],[Rate]]*param_exchange_rate)/(1+param_discount_aws),database_public_cloud_VMs[[#This Row],[Rate]])</f>
        <v>9.0060388639760571</v>
      </c>
    </row>
    <row r="412" spans="1:27" x14ac:dyDescent="0.45">
      <c r="A412" s="24" t="s">
        <v>644</v>
      </c>
      <c r="B412" t="s">
        <v>12</v>
      </c>
      <c r="C412" s="25" t="s">
        <v>593</v>
      </c>
      <c r="D412" t="s">
        <v>170</v>
      </c>
      <c r="E412" t="s">
        <v>594</v>
      </c>
      <c r="F412" t="s">
        <v>621</v>
      </c>
      <c r="G412" s="26">
        <v>72</v>
      </c>
      <c r="H412" s="26">
        <v>144</v>
      </c>
      <c r="I412" s="26">
        <v>0</v>
      </c>
      <c r="J412" s="27" t="s">
        <v>173</v>
      </c>
      <c r="K412" s="27" t="s">
        <v>311</v>
      </c>
      <c r="L412" s="27" t="s">
        <v>622</v>
      </c>
      <c r="M412" t="s">
        <v>190</v>
      </c>
      <c r="N412" t="s">
        <v>177</v>
      </c>
      <c r="O412" t="s">
        <v>178</v>
      </c>
      <c r="P412" t="s">
        <v>179</v>
      </c>
      <c r="Q412" t="s">
        <v>180</v>
      </c>
      <c r="R412" t="s">
        <v>181</v>
      </c>
      <c r="S412" t="s">
        <v>31</v>
      </c>
      <c r="T412" t="s">
        <v>31</v>
      </c>
      <c r="U412" t="s">
        <v>31</v>
      </c>
      <c r="V412" t="s">
        <v>31</v>
      </c>
      <c r="W412" t="s">
        <v>182</v>
      </c>
      <c r="X412" t="s">
        <v>183</v>
      </c>
      <c r="Y412" s="28">
        <v>2.5470000000000002</v>
      </c>
      <c r="Z412" t="str">
        <f>IF(database_public_cloud_VMs[[#This Row],[Vendor]]="AWS","USD","AUD")</f>
        <v>USD</v>
      </c>
      <c r="AA412" s="29">
        <f>IF(database_public_cloud_VMs[[#This Row],[Currency]]="USD",(database_public_cloud_VMs[[#This Row],[Rate]]*param_exchange_rate)/(1+param_discount_aws),database_public_cloud_VMs[[#This Row],[Rate]])</f>
        <v>3.1388041853512618</v>
      </c>
    </row>
    <row r="413" spans="1:27" x14ac:dyDescent="0.45">
      <c r="A413" s="24" t="s">
        <v>645</v>
      </c>
      <c r="B413" t="s">
        <v>12</v>
      </c>
      <c r="C413" s="25" t="s">
        <v>593</v>
      </c>
      <c r="D413" t="s">
        <v>170</v>
      </c>
      <c r="E413" t="s">
        <v>594</v>
      </c>
      <c r="F413" t="s">
        <v>621</v>
      </c>
      <c r="G413" s="26">
        <v>72</v>
      </c>
      <c r="H413" s="26">
        <v>144</v>
      </c>
      <c r="I413" s="26">
        <v>0</v>
      </c>
      <c r="J413" s="27" t="s">
        <v>173</v>
      </c>
      <c r="K413" s="27" t="s">
        <v>311</v>
      </c>
      <c r="L413" s="27" t="s">
        <v>622</v>
      </c>
      <c r="M413" t="s">
        <v>190</v>
      </c>
      <c r="N413" t="s">
        <v>177</v>
      </c>
      <c r="O413" t="s">
        <v>185</v>
      </c>
      <c r="P413" t="s">
        <v>179</v>
      </c>
      <c r="Q413" t="s">
        <v>180</v>
      </c>
      <c r="R413" t="s">
        <v>181</v>
      </c>
      <c r="S413" t="s">
        <v>31</v>
      </c>
      <c r="T413" t="s">
        <v>31</v>
      </c>
      <c r="U413" t="s">
        <v>31</v>
      </c>
      <c r="V413" t="s">
        <v>31</v>
      </c>
      <c r="W413" t="s">
        <v>182</v>
      </c>
      <c r="X413" t="s">
        <v>183</v>
      </c>
      <c r="Y413" s="28">
        <v>1.788</v>
      </c>
      <c r="Z413" t="str">
        <f>IF(database_public_cloud_VMs[[#This Row],[Vendor]]="AWS","USD","AUD")</f>
        <v>USD</v>
      </c>
      <c r="AA413" s="29">
        <f>IF(database_public_cloud_VMs[[#This Row],[Currency]]="USD",(database_public_cloud_VMs[[#This Row],[Rate]]*param_exchange_rate)/(1+param_discount_aws),database_public_cloud_VMs[[#This Row],[Rate]])</f>
        <v>2.2034479322371632</v>
      </c>
    </row>
    <row r="414" spans="1:27" x14ac:dyDescent="0.45">
      <c r="A414" s="24" t="s">
        <v>646</v>
      </c>
      <c r="B414" t="s">
        <v>12</v>
      </c>
      <c r="C414" s="25" t="s">
        <v>187</v>
      </c>
      <c r="D414" t="s">
        <v>170</v>
      </c>
      <c r="E414" t="s">
        <v>594</v>
      </c>
      <c r="F414" t="s">
        <v>621</v>
      </c>
      <c r="G414" s="26">
        <v>72</v>
      </c>
      <c r="H414" s="26">
        <v>144</v>
      </c>
      <c r="I414" s="26">
        <v>0</v>
      </c>
      <c r="J414" s="27" t="s">
        <v>173</v>
      </c>
      <c r="K414" s="27" t="s">
        <v>311</v>
      </c>
      <c r="L414" s="27" t="s">
        <v>622</v>
      </c>
      <c r="M414" t="s">
        <v>190</v>
      </c>
      <c r="N414" t="s">
        <v>188</v>
      </c>
      <c r="O414" t="s">
        <v>188</v>
      </c>
      <c r="P414" t="s">
        <v>179</v>
      </c>
      <c r="Q414" t="s">
        <v>180</v>
      </c>
      <c r="R414" t="s">
        <v>181</v>
      </c>
      <c r="S414" t="s">
        <v>31</v>
      </c>
      <c r="T414" t="s">
        <v>31</v>
      </c>
      <c r="U414" t="s">
        <v>31</v>
      </c>
      <c r="V414" t="s">
        <v>31</v>
      </c>
      <c r="W414" t="s">
        <v>182</v>
      </c>
      <c r="X414" t="s">
        <v>183</v>
      </c>
      <c r="Y414" s="28">
        <v>3.996</v>
      </c>
      <c r="Z414" t="str">
        <f>IF(database_public_cloud_VMs[[#This Row],[Vendor]]="AWS","USD","AUD")</f>
        <v>USD</v>
      </c>
      <c r="AA414" s="29">
        <f>IF(database_public_cloud_VMs[[#This Row],[Currency]]="USD",(database_public_cloud_VMs[[#This Row],[Rate]]*param_exchange_rate)/(1+param_discount_aws),database_public_cloud_VMs[[#This Row],[Rate]])</f>
        <v>4.9244843049327214</v>
      </c>
    </row>
    <row r="415" spans="1:27" x14ac:dyDescent="0.45">
      <c r="A415" s="24" t="s">
        <v>647</v>
      </c>
      <c r="B415" t="s">
        <v>12</v>
      </c>
      <c r="C415" s="25" t="s">
        <v>187</v>
      </c>
      <c r="D415" t="s">
        <v>170</v>
      </c>
      <c r="E415" t="s">
        <v>594</v>
      </c>
      <c r="F415" t="s">
        <v>621</v>
      </c>
      <c r="G415" s="26">
        <v>72</v>
      </c>
      <c r="H415" s="26">
        <v>144</v>
      </c>
      <c r="I415" s="26">
        <v>0</v>
      </c>
      <c r="J415" s="27" t="s">
        <v>173</v>
      </c>
      <c r="K415" s="27" t="s">
        <v>311</v>
      </c>
      <c r="L415" s="27" t="s">
        <v>622</v>
      </c>
      <c r="M415" t="s">
        <v>190</v>
      </c>
      <c r="N415" t="s">
        <v>188</v>
      </c>
      <c r="O415" t="s">
        <v>188</v>
      </c>
      <c r="P415" t="s">
        <v>179</v>
      </c>
      <c r="Q415" t="s">
        <v>315</v>
      </c>
      <c r="R415" t="s">
        <v>316</v>
      </c>
      <c r="S415" t="s">
        <v>31</v>
      </c>
      <c r="T415" t="s">
        <v>31</v>
      </c>
      <c r="U415" t="s">
        <v>31</v>
      </c>
      <c r="V415" t="s">
        <v>31</v>
      </c>
      <c r="W415" t="s">
        <v>182</v>
      </c>
      <c r="X415" t="s">
        <v>183</v>
      </c>
      <c r="Y415" s="28">
        <v>3.996</v>
      </c>
      <c r="Z415" t="str">
        <f>IF(database_public_cloud_VMs[[#This Row],[Vendor]]="AWS","USD","AUD")</f>
        <v>USD</v>
      </c>
      <c r="AA415" s="29">
        <f>IF(database_public_cloud_VMs[[#This Row],[Currency]]="USD",(database_public_cloud_VMs[[#This Row],[Rate]]*param_exchange_rate)/(1+param_discount_aws),database_public_cloud_VMs[[#This Row],[Rate]])</f>
        <v>4.9244843049327214</v>
      </c>
    </row>
    <row r="416" spans="1:27" x14ac:dyDescent="0.45">
      <c r="A416" s="24" t="s">
        <v>648</v>
      </c>
      <c r="B416" t="s">
        <v>12</v>
      </c>
      <c r="C416" s="25" t="s">
        <v>593</v>
      </c>
      <c r="D416" t="s">
        <v>170</v>
      </c>
      <c r="E416" t="s">
        <v>594</v>
      </c>
      <c r="F416" t="s">
        <v>649</v>
      </c>
      <c r="G416" s="26">
        <v>96</v>
      </c>
      <c r="H416" s="26">
        <v>192</v>
      </c>
      <c r="I416" s="26">
        <v>0</v>
      </c>
      <c r="J416" s="27" t="s">
        <v>173</v>
      </c>
      <c r="K416" s="27" t="s">
        <v>311</v>
      </c>
      <c r="L416" s="27" t="s">
        <v>650</v>
      </c>
      <c r="M416" t="s">
        <v>190</v>
      </c>
      <c r="N416" t="s">
        <v>177</v>
      </c>
      <c r="O416" t="s">
        <v>178</v>
      </c>
      <c r="P416" t="s">
        <v>179</v>
      </c>
      <c r="Q416" t="s">
        <v>191</v>
      </c>
      <c r="R416" t="s">
        <v>181</v>
      </c>
      <c r="S416" t="s">
        <v>31</v>
      </c>
      <c r="T416" t="s">
        <v>31</v>
      </c>
      <c r="U416" t="s">
        <v>31</v>
      </c>
      <c r="V416" t="s">
        <v>31</v>
      </c>
      <c r="W416" t="s">
        <v>182</v>
      </c>
      <c r="X416" t="s">
        <v>183</v>
      </c>
      <c r="Y416" s="28">
        <v>3.5259999999999998</v>
      </c>
      <c r="Z416" t="str">
        <f>IF(database_public_cloud_VMs[[#This Row],[Vendor]]="AWS","USD","AUD")</f>
        <v>USD</v>
      </c>
      <c r="AA416" s="29">
        <f>IF(database_public_cloud_VMs[[#This Row],[Currency]]="USD",(database_public_cloud_VMs[[#This Row],[Rate]]*param_exchange_rate)/(1+param_discount_aws),database_public_cloud_VMs[[#This Row],[Rate]])</f>
        <v>4.3452781929911843</v>
      </c>
    </row>
    <row r="417" spans="1:27" x14ac:dyDescent="0.45">
      <c r="A417" s="24" t="s">
        <v>651</v>
      </c>
      <c r="B417" t="s">
        <v>12</v>
      </c>
      <c r="C417" s="25" t="s">
        <v>593</v>
      </c>
      <c r="D417" t="s">
        <v>170</v>
      </c>
      <c r="E417" t="s">
        <v>594</v>
      </c>
      <c r="F417" t="s">
        <v>649</v>
      </c>
      <c r="G417" s="26">
        <v>96</v>
      </c>
      <c r="H417" s="26">
        <v>192</v>
      </c>
      <c r="I417" s="26">
        <v>0</v>
      </c>
      <c r="J417" s="27" t="s">
        <v>173</v>
      </c>
      <c r="K417" s="27" t="s">
        <v>311</v>
      </c>
      <c r="L417" s="27" t="s">
        <v>650</v>
      </c>
      <c r="M417" t="s">
        <v>190</v>
      </c>
      <c r="N417" t="s">
        <v>177</v>
      </c>
      <c r="O417" t="s">
        <v>185</v>
      </c>
      <c r="P417" t="s">
        <v>179</v>
      </c>
      <c r="Q417" t="s">
        <v>191</v>
      </c>
      <c r="R417" t="s">
        <v>181</v>
      </c>
      <c r="S417" t="s">
        <v>31</v>
      </c>
      <c r="T417" t="s">
        <v>31</v>
      </c>
      <c r="U417" t="s">
        <v>31</v>
      </c>
      <c r="V417" t="s">
        <v>31</v>
      </c>
      <c r="W417" t="s">
        <v>182</v>
      </c>
      <c r="X417" t="s">
        <v>183</v>
      </c>
      <c r="Y417" s="28">
        <v>2.5150000000000001</v>
      </c>
      <c r="Z417" t="str">
        <f>IF(database_public_cloud_VMs[[#This Row],[Vendor]]="AWS","USD","AUD")</f>
        <v>USD</v>
      </c>
      <c r="AA417" s="29">
        <f>IF(database_public_cloud_VMs[[#This Row],[Currency]]="USD",(database_public_cloud_VMs[[#This Row],[Rate]]*param_exchange_rate)/(1+param_discount_aws),database_public_cloud_VMs[[#This Row],[Rate]])</f>
        <v>3.0993688756020501</v>
      </c>
    </row>
    <row r="418" spans="1:27" x14ac:dyDescent="0.45">
      <c r="A418" s="24" t="s">
        <v>652</v>
      </c>
      <c r="B418" t="s">
        <v>12</v>
      </c>
      <c r="C418" s="25" t="s">
        <v>187</v>
      </c>
      <c r="D418" t="s">
        <v>170</v>
      </c>
      <c r="E418" t="s">
        <v>594</v>
      </c>
      <c r="F418" t="s">
        <v>649</v>
      </c>
      <c r="G418" s="26">
        <v>96</v>
      </c>
      <c r="H418" s="26">
        <v>192</v>
      </c>
      <c r="I418" s="26">
        <v>0</v>
      </c>
      <c r="J418" s="27" t="s">
        <v>173</v>
      </c>
      <c r="K418" s="27" t="s">
        <v>311</v>
      </c>
      <c r="L418" s="27" t="s">
        <v>650</v>
      </c>
      <c r="M418" t="s">
        <v>190</v>
      </c>
      <c r="N418" t="s">
        <v>188</v>
      </c>
      <c r="O418" t="s">
        <v>188</v>
      </c>
      <c r="P418" t="s">
        <v>179</v>
      </c>
      <c r="Q418" t="s">
        <v>191</v>
      </c>
      <c r="R418" t="s">
        <v>181</v>
      </c>
      <c r="S418" t="s">
        <v>31</v>
      </c>
      <c r="T418" t="s">
        <v>31</v>
      </c>
      <c r="U418" t="s">
        <v>31</v>
      </c>
      <c r="V418" t="s">
        <v>31</v>
      </c>
      <c r="W418" t="s">
        <v>182</v>
      </c>
      <c r="X418" t="s">
        <v>183</v>
      </c>
      <c r="Y418" s="28">
        <v>5.4580000000000002</v>
      </c>
      <c r="Z418" t="str">
        <f>IF(database_public_cloud_VMs[[#This Row],[Vendor]]="AWS","USD","AUD")</f>
        <v>USD</v>
      </c>
      <c r="AA418" s="29">
        <f>IF(database_public_cloud_VMs[[#This Row],[Currency]]="USD",(database_public_cloud_VMs[[#This Row],[Rate]]*param_exchange_rate)/(1+param_discount_aws),database_public_cloud_VMs[[#This Row],[Rate]])</f>
        <v>6.7261850190997983</v>
      </c>
    </row>
    <row r="419" spans="1:27" x14ac:dyDescent="0.45">
      <c r="A419" s="24" t="s">
        <v>653</v>
      </c>
      <c r="B419" t="s">
        <v>12</v>
      </c>
      <c r="C419" s="25" t="s">
        <v>593</v>
      </c>
      <c r="D419" t="s">
        <v>170</v>
      </c>
      <c r="E419" t="s">
        <v>594</v>
      </c>
      <c r="F419" t="s">
        <v>649</v>
      </c>
      <c r="G419" s="26">
        <v>96</v>
      </c>
      <c r="H419" s="26">
        <v>192</v>
      </c>
      <c r="I419" s="26">
        <v>0</v>
      </c>
      <c r="J419" s="27" t="s">
        <v>173</v>
      </c>
      <c r="K419" s="27" t="s">
        <v>311</v>
      </c>
      <c r="L419" s="27" t="s">
        <v>650</v>
      </c>
      <c r="M419" t="s">
        <v>176</v>
      </c>
      <c r="N419" t="s">
        <v>177</v>
      </c>
      <c r="O419" t="s">
        <v>178</v>
      </c>
      <c r="P419" t="s">
        <v>179</v>
      </c>
      <c r="Q419" t="s">
        <v>191</v>
      </c>
      <c r="R419" t="s">
        <v>181</v>
      </c>
      <c r="S419" t="s">
        <v>31</v>
      </c>
      <c r="T419" t="s">
        <v>31</v>
      </c>
      <c r="U419" t="s">
        <v>31</v>
      </c>
      <c r="V419" t="s">
        <v>31</v>
      </c>
      <c r="W419" t="s">
        <v>182</v>
      </c>
      <c r="X419" t="s">
        <v>183</v>
      </c>
      <c r="Y419" s="28">
        <v>3.8490000000000002</v>
      </c>
      <c r="Z419" t="str">
        <f>IF(database_public_cloud_VMs[[#This Row],[Vendor]]="AWS","USD","AUD")</f>
        <v>USD</v>
      </c>
      <c r="AA419" s="29">
        <f>IF(database_public_cloud_VMs[[#This Row],[Currency]]="USD",(database_public_cloud_VMs[[#This Row],[Rate]]*param_exchange_rate)/(1+param_discount_aws),database_public_cloud_VMs[[#This Row],[Rate]])</f>
        <v>4.7433283507722832</v>
      </c>
    </row>
    <row r="420" spans="1:27" x14ac:dyDescent="0.45">
      <c r="A420" s="24" t="s">
        <v>654</v>
      </c>
      <c r="B420" t="s">
        <v>12</v>
      </c>
      <c r="C420" s="25" t="s">
        <v>593</v>
      </c>
      <c r="D420" t="s">
        <v>170</v>
      </c>
      <c r="E420" t="s">
        <v>594</v>
      </c>
      <c r="F420" t="s">
        <v>649</v>
      </c>
      <c r="G420" s="26">
        <v>96</v>
      </c>
      <c r="H420" s="26">
        <v>192</v>
      </c>
      <c r="I420" s="26">
        <v>0</v>
      </c>
      <c r="J420" s="27" t="s">
        <v>173</v>
      </c>
      <c r="K420" s="27" t="s">
        <v>311</v>
      </c>
      <c r="L420" s="27" t="s">
        <v>650</v>
      </c>
      <c r="M420" t="s">
        <v>176</v>
      </c>
      <c r="N420" t="s">
        <v>177</v>
      </c>
      <c r="O420" t="s">
        <v>185</v>
      </c>
      <c r="P420" t="s">
        <v>179</v>
      </c>
      <c r="Q420" t="s">
        <v>191</v>
      </c>
      <c r="R420" t="s">
        <v>181</v>
      </c>
      <c r="S420" t="s">
        <v>31</v>
      </c>
      <c r="T420" t="s">
        <v>31</v>
      </c>
      <c r="U420" t="s">
        <v>31</v>
      </c>
      <c r="V420" t="s">
        <v>31</v>
      </c>
      <c r="W420" t="s">
        <v>182</v>
      </c>
      <c r="X420" t="s">
        <v>183</v>
      </c>
      <c r="Y420" s="28">
        <v>2.8380000000000001</v>
      </c>
      <c r="Z420" t="str">
        <f>IF(database_public_cloud_VMs[[#This Row],[Vendor]]="AWS","USD","AUD")</f>
        <v>USD</v>
      </c>
      <c r="AA420" s="29">
        <f>IF(database_public_cloud_VMs[[#This Row],[Currency]]="USD",(database_public_cloud_VMs[[#This Row],[Rate]]*param_exchange_rate)/(1+param_discount_aws),database_public_cloud_VMs[[#This Row],[Rate]])</f>
        <v>3.4974190333831485</v>
      </c>
    </row>
    <row r="421" spans="1:27" x14ac:dyDescent="0.45">
      <c r="A421" s="24" t="s">
        <v>655</v>
      </c>
      <c r="B421" t="s">
        <v>12</v>
      </c>
      <c r="C421" s="25" t="s">
        <v>187</v>
      </c>
      <c r="D421" t="s">
        <v>170</v>
      </c>
      <c r="E421" t="s">
        <v>594</v>
      </c>
      <c r="F421" t="s">
        <v>649</v>
      </c>
      <c r="G421" s="26">
        <v>96</v>
      </c>
      <c r="H421" s="26">
        <v>192</v>
      </c>
      <c r="I421" s="26">
        <v>0</v>
      </c>
      <c r="J421" s="27" t="s">
        <v>173</v>
      </c>
      <c r="K421" s="27" t="s">
        <v>311</v>
      </c>
      <c r="L421" s="27" t="s">
        <v>650</v>
      </c>
      <c r="M421" t="s">
        <v>176</v>
      </c>
      <c r="N421" t="s">
        <v>188</v>
      </c>
      <c r="O421" t="s">
        <v>188</v>
      </c>
      <c r="P421" t="s">
        <v>179</v>
      </c>
      <c r="Q421" t="s">
        <v>191</v>
      </c>
      <c r="R421" t="s">
        <v>181</v>
      </c>
      <c r="S421" t="s">
        <v>31</v>
      </c>
      <c r="T421" t="s">
        <v>31</v>
      </c>
      <c r="U421" t="s">
        <v>31</v>
      </c>
      <c r="V421" t="s">
        <v>31</v>
      </c>
      <c r="W421" t="s">
        <v>182</v>
      </c>
      <c r="X421" t="s">
        <v>183</v>
      </c>
      <c r="Y421" s="28">
        <v>5.7809999999999997</v>
      </c>
      <c r="Z421" t="str">
        <f>IF(database_public_cloud_VMs[[#This Row],[Vendor]]="AWS","USD","AUD")</f>
        <v>USD</v>
      </c>
      <c r="AA421" s="29">
        <f>IF(database_public_cloud_VMs[[#This Row],[Currency]]="USD",(database_public_cloud_VMs[[#This Row],[Rate]]*param_exchange_rate)/(1+param_discount_aws),database_public_cloud_VMs[[#This Row],[Rate]])</f>
        <v>7.1242351768808954</v>
      </c>
    </row>
    <row r="422" spans="1:27" x14ac:dyDescent="0.45">
      <c r="A422" s="24" t="s">
        <v>656</v>
      </c>
      <c r="B422" t="s">
        <v>12</v>
      </c>
      <c r="C422" s="25" t="s">
        <v>593</v>
      </c>
      <c r="D422" t="s">
        <v>170</v>
      </c>
      <c r="E422" t="s">
        <v>594</v>
      </c>
      <c r="F422" t="s">
        <v>649</v>
      </c>
      <c r="G422" s="26">
        <v>96</v>
      </c>
      <c r="H422" s="26">
        <v>192</v>
      </c>
      <c r="I422" s="26">
        <v>0</v>
      </c>
      <c r="J422" s="27" t="s">
        <v>173</v>
      </c>
      <c r="K422" s="27" t="s">
        <v>311</v>
      </c>
      <c r="L422" s="27" t="s">
        <v>650</v>
      </c>
      <c r="M422" t="s">
        <v>190</v>
      </c>
      <c r="N422" t="s">
        <v>177</v>
      </c>
      <c r="O422" t="s">
        <v>178</v>
      </c>
      <c r="P422" t="s">
        <v>179</v>
      </c>
      <c r="Q422" t="s">
        <v>198</v>
      </c>
      <c r="R422" t="s">
        <v>181</v>
      </c>
      <c r="S422" t="s">
        <v>31</v>
      </c>
      <c r="T422" t="s">
        <v>31</v>
      </c>
      <c r="U422" t="s">
        <v>31</v>
      </c>
      <c r="V422" t="s">
        <v>31</v>
      </c>
      <c r="W422" t="s">
        <v>182</v>
      </c>
      <c r="X422" t="s">
        <v>183</v>
      </c>
      <c r="Y422" s="28">
        <v>3.4289999999999998</v>
      </c>
      <c r="Z422" t="str">
        <f>IF(database_public_cloud_VMs[[#This Row],[Vendor]]="AWS","USD","AUD")</f>
        <v>USD</v>
      </c>
      <c r="AA422" s="29">
        <f>IF(database_public_cloud_VMs[[#This Row],[Currency]]="USD",(database_public_cloud_VMs[[#This Row],[Rate]]*param_exchange_rate)/(1+param_discount_aws),database_public_cloud_VMs[[#This Row],[Rate]])</f>
        <v>4.2257399103138891</v>
      </c>
    </row>
    <row r="423" spans="1:27" x14ac:dyDescent="0.45">
      <c r="A423" s="24" t="s">
        <v>657</v>
      </c>
      <c r="B423" t="s">
        <v>12</v>
      </c>
      <c r="C423" s="25" t="s">
        <v>593</v>
      </c>
      <c r="D423" t="s">
        <v>170</v>
      </c>
      <c r="E423" t="s">
        <v>594</v>
      </c>
      <c r="F423" t="s">
        <v>649</v>
      </c>
      <c r="G423" s="26">
        <v>96</v>
      </c>
      <c r="H423" s="26">
        <v>192</v>
      </c>
      <c r="I423" s="26">
        <v>0</v>
      </c>
      <c r="J423" s="27" t="s">
        <v>173</v>
      </c>
      <c r="K423" s="27" t="s">
        <v>311</v>
      </c>
      <c r="L423" s="27" t="s">
        <v>650</v>
      </c>
      <c r="M423" t="s">
        <v>190</v>
      </c>
      <c r="N423" t="s">
        <v>177</v>
      </c>
      <c r="O423" t="s">
        <v>185</v>
      </c>
      <c r="P423" t="s">
        <v>179</v>
      </c>
      <c r="Q423" t="s">
        <v>198</v>
      </c>
      <c r="R423" t="s">
        <v>181</v>
      </c>
      <c r="S423" t="s">
        <v>31</v>
      </c>
      <c r="T423" t="s">
        <v>31</v>
      </c>
      <c r="U423" t="s">
        <v>31</v>
      </c>
      <c r="V423" t="s">
        <v>31</v>
      </c>
      <c r="W423" t="s">
        <v>182</v>
      </c>
      <c r="X423" t="s">
        <v>183</v>
      </c>
      <c r="Y423" s="28">
        <v>2.4180000000000001</v>
      </c>
      <c r="Z423" t="str">
        <f>IF(database_public_cloud_VMs[[#This Row],[Vendor]]="AWS","USD","AUD")</f>
        <v>USD</v>
      </c>
      <c r="AA423" s="29">
        <f>IF(database_public_cloud_VMs[[#This Row],[Currency]]="USD",(database_public_cloud_VMs[[#This Row],[Rate]]*param_exchange_rate)/(1+param_discount_aws),database_public_cloud_VMs[[#This Row],[Rate]])</f>
        <v>2.9798305929247548</v>
      </c>
    </row>
    <row r="424" spans="1:27" x14ac:dyDescent="0.45">
      <c r="A424" s="24" t="s">
        <v>658</v>
      </c>
      <c r="B424" t="s">
        <v>12</v>
      </c>
      <c r="C424" s="25" t="s">
        <v>187</v>
      </c>
      <c r="D424" t="s">
        <v>170</v>
      </c>
      <c r="E424" t="s">
        <v>594</v>
      </c>
      <c r="F424" t="s">
        <v>649</v>
      </c>
      <c r="G424" s="26">
        <v>96</v>
      </c>
      <c r="H424" s="26">
        <v>192</v>
      </c>
      <c r="I424" s="26">
        <v>0</v>
      </c>
      <c r="J424" s="27" t="s">
        <v>173</v>
      </c>
      <c r="K424" s="27" t="s">
        <v>311</v>
      </c>
      <c r="L424" s="27" t="s">
        <v>650</v>
      </c>
      <c r="M424" t="s">
        <v>190</v>
      </c>
      <c r="N424" t="s">
        <v>188</v>
      </c>
      <c r="O424" t="s">
        <v>188</v>
      </c>
      <c r="P424" t="s">
        <v>179</v>
      </c>
      <c r="Q424" t="s">
        <v>198</v>
      </c>
      <c r="R424" t="s">
        <v>181</v>
      </c>
      <c r="S424" t="s">
        <v>31</v>
      </c>
      <c r="T424" t="s">
        <v>31</v>
      </c>
      <c r="U424" t="s">
        <v>31</v>
      </c>
      <c r="V424" t="s">
        <v>31</v>
      </c>
      <c r="W424" t="s">
        <v>182</v>
      </c>
      <c r="X424" t="s">
        <v>183</v>
      </c>
      <c r="Y424" s="28">
        <v>5.4279999999999999</v>
      </c>
      <c r="Z424" t="str">
        <f>IF(database_public_cloud_VMs[[#This Row],[Vendor]]="AWS","USD","AUD")</f>
        <v>USD</v>
      </c>
      <c r="AA424" s="29">
        <f>IF(database_public_cloud_VMs[[#This Row],[Currency]]="USD",(database_public_cloud_VMs[[#This Row],[Rate]]*param_exchange_rate)/(1+param_discount_aws),database_public_cloud_VMs[[#This Row],[Rate]])</f>
        <v>6.6892144162099116</v>
      </c>
    </row>
    <row r="425" spans="1:27" x14ac:dyDescent="0.45">
      <c r="A425" s="24" t="s">
        <v>659</v>
      </c>
      <c r="B425" t="s">
        <v>12</v>
      </c>
      <c r="C425" s="25" t="s">
        <v>593</v>
      </c>
      <c r="D425" t="s">
        <v>170</v>
      </c>
      <c r="E425" t="s">
        <v>594</v>
      </c>
      <c r="F425" t="s">
        <v>649</v>
      </c>
      <c r="G425" s="26">
        <v>96</v>
      </c>
      <c r="H425" s="26">
        <v>192</v>
      </c>
      <c r="I425" s="26">
        <v>0</v>
      </c>
      <c r="J425" s="27" t="s">
        <v>173</v>
      </c>
      <c r="K425" s="27" t="s">
        <v>311</v>
      </c>
      <c r="L425" s="27" t="s">
        <v>650</v>
      </c>
      <c r="M425" t="s">
        <v>176</v>
      </c>
      <c r="N425" t="s">
        <v>177</v>
      </c>
      <c r="O425" t="s">
        <v>178</v>
      </c>
      <c r="P425" t="s">
        <v>179</v>
      </c>
      <c r="Q425" t="s">
        <v>315</v>
      </c>
      <c r="R425" t="s">
        <v>181</v>
      </c>
      <c r="S425" t="s">
        <v>31</v>
      </c>
      <c r="T425" t="s">
        <v>31</v>
      </c>
      <c r="U425" t="s">
        <v>31</v>
      </c>
      <c r="V425" t="s">
        <v>31</v>
      </c>
      <c r="W425" t="s">
        <v>182</v>
      </c>
      <c r="X425" t="s">
        <v>183</v>
      </c>
      <c r="Y425" s="28">
        <v>8.1349999999999998</v>
      </c>
      <c r="Z425" t="str">
        <f>IF(database_public_cloud_VMs[[#This Row],[Vendor]]="AWS","USD","AUD")</f>
        <v>USD</v>
      </c>
      <c r="AA425" s="29">
        <f>IF(database_public_cloud_VMs[[#This Row],[Currency]]="USD",(database_public_cloud_VMs[[#This Row],[Rate]]*param_exchange_rate)/(1+param_discount_aws),database_public_cloud_VMs[[#This Row],[Rate]])</f>
        <v>10.025195150307228</v>
      </c>
    </row>
    <row r="426" spans="1:27" x14ac:dyDescent="0.45">
      <c r="A426" s="24" t="s">
        <v>660</v>
      </c>
      <c r="B426" t="s">
        <v>12</v>
      </c>
      <c r="C426" s="25" t="s">
        <v>593</v>
      </c>
      <c r="D426" t="s">
        <v>170</v>
      </c>
      <c r="E426" t="s">
        <v>594</v>
      </c>
      <c r="F426" t="s">
        <v>649</v>
      </c>
      <c r="G426" s="26">
        <v>96</v>
      </c>
      <c r="H426" s="26">
        <v>192</v>
      </c>
      <c r="I426" s="26">
        <v>0</v>
      </c>
      <c r="J426" s="27" t="s">
        <v>173</v>
      </c>
      <c r="K426" s="27" t="s">
        <v>311</v>
      </c>
      <c r="L426" s="27" t="s">
        <v>650</v>
      </c>
      <c r="M426" t="s">
        <v>176</v>
      </c>
      <c r="N426" t="s">
        <v>177</v>
      </c>
      <c r="O426" t="s">
        <v>185</v>
      </c>
      <c r="P426" t="s">
        <v>179</v>
      </c>
      <c r="Q426" t="s">
        <v>315</v>
      </c>
      <c r="R426" t="s">
        <v>181</v>
      </c>
      <c r="S426" t="s">
        <v>31</v>
      </c>
      <c r="T426" t="s">
        <v>31</v>
      </c>
      <c r="U426" t="s">
        <v>31</v>
      </c>
      <c r="V426" t="s">
        <v>31</v>
      </c>
      <c r="W426" t="s">
        <v>182</v>
      </c>
      <c r="X426" t="s">
        <v>183</v>
      </c>
      <c r="Y426" s="28">
        <v>7.1239999999999997</v>
      </c>
      <c r="Z426" t="str">
        <f>IF(database_public_cloud_VMs[[#This Row],[Vendor]]="AWS","USD","AUD")</f>
        <v>USD</v>
      </c>
      <c r="AA426" s="29">
        <f>IF(database_public_cloud_VMs[[#This Row],[Currency]]="USD",(database_public_cloud_VMs[[#This Row],[Rate]]*param_exchange_rate)/(1+param_discount_aws),database_public_cloud_VMs[[#This Row],[Rate]])</f>
        <v>8.7792858329180934</v>
      </c>
    </row>
    <row r="427" spans="1:27" x14ac:dyDescent="0.45">
      <c r="A427" s="24" t="s">
        <v>661</v>
      </c>
      <c r="B427" t="s">
        <v>12</v>
      </c>
      <c r="C427" s="25" t="s">
        <v>187</v>
      </c>
      <c r="D427" t="s">
        <v>170</v>
      </c>
      <c r="E427" t="s">
        <v>594</v>
      </c>
      <c r="F427" t="s">
        <v>649</v>
      </c>
      <c r="G427" s="26">
        <v>96</v>
      </c>
      <c r="H427" s="26">
        <v>192</v>
      </c>
      <c r="I427" s="26">
        <v>0</v>
      </c>
      <c r="J427" s="27" t="s">
        <v>173</v>
      </c>
      <c r="K427" s="27" t="s">
        <v>311</v>
      </c>
      <c r="L427" s="27" t="s">
        <v>650</v>
      </c>
      <c r="M427" t="s">
        <v>176</v>
      </c>
      <c r="N427" t="s">
        <v>188</v>
      </c>
      <c r="O427" t="s">
        <v>188</v>
      </c>
      <c r="P427" t="s">
        <v>179</v>
      </c>
      <c r="Q427" t="s">
        <v>315</v>
      </c>
      <c r="R427" t="s">
        <v>181</v>
      </c>
      <c r="S427" t="s">
        <v>31</v>
      </c>
      <c r="T427" t="s">
        <v>31</v>
      </c>
      <c r="U427" t="s">
        <v>31</v>
      </c>
      <c r="V427" t="s">
        <v>31</v>
      </c>
      <c r="W427" t="s">
        <v>182</v>
      </c>
      <c r="X427" t="s">
        <v>183</v>
      </c>
      <c r="Y427" s="28">
        <v>10.067</v>
      </c>
      <c r="Z427" t="str">
        <f>IF(database_public_cloud_VMs[[#This Row],[Vendor]]="AWS","USD","AUD")</f>
        <v>USD</v>
      </c>
      <c r="AA427" s="29">
        <f>IF(database_public_cloud_VMs[[#This Row],[Currency]]="USD",(database_public_cloud_VMs[[#This Row],[Rate]]*param_exchange_rate)/(1+param_discount_aws),database_public_cloud_VMs[[#This Row],[Rate]])</f>
        <v>12.40610197641584</v>
      </c>
    </row>
    <row r="428" spans="1:27" x14ac:dyDescent="0.45">
      <c r="A428" s="24" t="s">
        <v>662</v>
      </c>
      <c r="B428" t="s">
        <v>12</v>
      </c>
      <c r="C428" s="25" t="s">
        <v>593</v>
      </c>
      <c r="D428" t="s">
        <v>170</v>
      </c>
      <c r="E428" t="s">
        <v>594</v>
      </c>
      <c r="F428" t="s">
        <v>649</v>
      </c>
      <c r="G428" s="26">
        <v>96</v>
      </c>
      <c r="H428" s="26">
        <v>192</v>
      </c>
      <c r="I428" s="26">
        <v>0</v>
      </c>
      <c r="J428" s="27" t="s">
        <v>173</v>
      </c>
      <c r="K428" s="27" t="s">
        <v>311</v>
      </c>
      <c r="L428" s="27" t="s">
        <v>650</v>
      </c>
      <c r="M428" t="s">
        <v>190</v>
      </c>
      <c r="N428" t="s">
        <v>177</v>
      </c>
      <c r="O428" t="s">
        <v>178</v>
      </c>
      <c r="P428" t="s">
        <v>179</v>
      </c>
      <c r="Q428" t="s">
        <v>315</v>
      </c>
      <c r="R428" t="s">
        <v>181</v>
      </c>
      <c r="S428" t="s">
        <v>31</v>
      </c>
      <c r="T428" t="s">
        <v>31</v>
      </c>
      <c r="U428" t="s">
        <v>31</v>
      </c>
      <c r="V428" t="s">
        <v>31</v>
      </c>
      <c r="W428" t="s">
        <v>182</v>
      </c>
      <c r="X428" t="s">
        <v>183</v>
      </c>
      <c r="Y428" s="28">
        <v>7.8120000000000003</v>
      </c>
      <c r="Z428" t="str">
        <f>IF(database_public_cloud_VMs[[#This Row],[Vendor]]="AWS","USD","AUD")</f>
        <v>USD</v>
      </c>
      <c r="AA428" s="29">
        <f>IF(database_public_cloud_VMs[[#This Row],[Currency]]="USD",(database_public_cloud_VMs[[#This Row],[Rate]]*param_exchange_rate)/(1+param_discount_aws),database_public_cloud_VMs[[#This Row],[Rate]])</f>
        <v>9.6271449925261301</v>
      </c>
    </row>
    <row r="429" spans="1:27" x14ac:dyDescent="0.45">
      <c r="A429" s="24" t="s">
        <v>663</v>
      </c>
      <c r="B429" t="s">
        <v>12</v>
      </c>
      <c r="C429" s="25" t="s">
        <v>593</v>
      </c>
      <c r="D429" t="s">
        <v>170</v>
      </c>
      <c r="E429" t="s">
        <v>594</v>
      </c>
      <c r="F429" t="s">
        <v>649</v>
      </c>
      <c r="G429" s="26">
        <v>96</v>
      </c>
      <c r="H429" s="26">
        <v>192</v>
      </c>
      <c r="I429" s="26">
        <v>0</v>
      </c>
      <c r="J429" s="27" t="s">
        <v>173</v>
      </c>
      <c r="K429" s="27" t="s">
        <v>311</v>
      </c>
      <c r="L429" s="27" t="s">
        <v>650</v>
      </c>
      <c r="M429" t="s">
        <v>190</v>
      </c>
      <c r="N429" t="s">
        <v>177</v>
      </c>
      <c r="O429" t="s">
        <v>185</v>
      </c>
      <c r="P429" t="s">
        <v>179</v>
      </c>
      <c r="Q429" t="s">
        <v>315</v>
      </c>
      <c r="R429" t="s">
        <v>181</v>
      </c>
      <c r="S429" t="s">
        <v>31</v>
      </c>
      <c r="T429" t="s">
        <v>31</v>
      </c>
      <c r="U429" t="s">
        <v>31</v>
      </c>
      <c r="V429" t="s">
        <v>31</v>
      </c>
      <c r="W429" t="s">
        <v>182</v>
      </c>
      <c r="X429" t="s">
        <v>183</v>
      </c>
      <c r="Y429" s="28">
        <v>6.8010000000000002</v>
      </c>
      <c r="Z429" t="str">
        <f>IF(database_public_cloud_VMs[[#This Row],[Vendor]]="AWS","USD","AUD")</f>
        <v>USD</v>
      </c>
      <c r="AA429" s="29">
        <f>IF(database_public_cloud_VMs[[#This Row],[Currency]]="USD",(database_public_cloud_VMs[[#This Row],[Rate]]*param_exchange_rate)/(1+param_discount_aws),database_public_cloud_VMs[[#This Row],[Rate]])</f>
        <v>8.3812356751369954</v>
      </c>
    </row>
    <row r="430" spans="1:27" x14ac:dyDescent="0.45">
      <c r="A430" s="24" t="s">
        <v>664</v>
      </c>
      <c r="B430" t="s">
        <v>12</v>
      </c>
      <c r="C430" s="25" t="s">
        <v>187</v>
      </c>
      <c r="D430" t="s">
        <v>170</v>
      </c>
      <c r="E430" t="s">
        <v>594</v>
      </c>
      <c r="F430" t="s">
        <v>649</v>
      </c>
      <c r="G430" s="26">
        <v>96</v>
      </c>
      <c r="H430" s="26">
        <v>192</v>
      </c>
      <c r="I430" s="26">
        <v>0</v>
      </c>
      <c r="J430" s="27" t="s">
        <v>173</v>
      </c>
      <c r="K430" s="27" t="s">
        <v>311</v>
      </c>
      <c r="L430" s="27" t="s">
        <v>650</v>
      </c>
      <c r="M430" t="s">
        <v>190</v>
      </c>
      <c r="N430" t="s">
        <v>188</v>
      </c>
      <c r="O430" t="s">
        <v>188</v>
      </c>
      <c r="P430" t="s">
        <v>179</v>
      </c>
      <c r="Q430" t="s">
        <v>315</v>
      </c>
      <c r="R430" t="s">
        <v>181</v>
      </c>
      <c r="S430" t="s">
        <v>31</v>
      </c>
      <c r="T430" t="s">
        <v>31</v>
      </c>
      <c r="U430" t="s">
        <v>31</v>
      </c>
      <c r="V430" t="s">
        <v>31</v>
      </c>
      <c r="W430" t="s">
        <v>182</v>
      </c>
      <c r="X430" t="s">
        <v>183</v>
      </c>
      <c r="Y430" s="28">
        <v>9.7439999999999998</v>
      </c>
      <c r="Z430" t="str">
        <f>IF(database_public_cloud_VMs[[#This Row],[Vendor]]="AWS","USD","AUD")</f>
        <v>USD</v>
      </c>
      <c r="AA430" s="29">
        <f>IF(database_public_cloud_VMs[[#This Row],[Currency]]="USD",(database_public_cloud_VMs[[#This Row],[Rate]]*param_exchange_rate)/(1+param_discount_aws),database_public_cloud_VMs[[#This Row],[Rate]])</f>
        <v>12.008051818634742</v>
      </c>
    </row>
    <row r="431" spans="1:27" x14ac:dyDescent="0.45">
      <c r="A431" s="24" t="s">
        <v>665</v>
      </c>
      <c r="B431" t="s">
        <v>12</v>
      </c>
      <c r="C431" s="25" t="s">
        <v>593</v>
      </c>
      <c r="D431" t="s">
        <v>170</v>
      </c>
      <c r="E431" t="s">
        <v>594</v>
      </c>
      <c r="F431" t="s">
        <v>649</v>
      </c>
      <c r="G431" s="26">
        <v>96</v>
      </c>
      <c r="H431" s="26">
        <v>192</v>
      </c>
      <c r="I431" s="26">
        <v>0</v>
      </c>
      <c r="J431" s="27" t="s">
        <v>173</v>
      </c>
      <c r="K431" s="27" t="s">
        <v>311</v>
      </c>
      <c r="L431" s="27" t="s">
        <v>650</v>
      </c>
      <c r="M431" t="s">
        <v>176</v>
      </c>
      <c r="N431" t="s">
        <v>177</v>
      </c>
      <c r="O431" t="s">
        <v>178</v>
      </c>
      <c r="P431" t="s">
        <v>179</v>
      </c>
      <c r="Q431" t="s">
        <v>180</v>
      </c>
      <c r="R431" t="s">
        <v>181</v>
      </c>
      <c r="S431" t="s">
        <v>31</v>
      </c>
      <c r="T431" t="s">
        <v>31</v>
      </c>
      <c r="U431" t="s">
        <v>31</v>
      </c>
      <c r="V431" t="s">
        <v>31</v>
      </c>
      <c r="W431" t="s">
        <v>182</v>
      </c>
      <c r="X431" t="s">
        <v>183</v>
      </c>
      <c r="Y431" s="28">
        <v>3.7189999999999999</v>
      </c>
      <c r="Z431" t="str">
        <f>IF(database_public_cloud_VMs[[#This Row],[Vendor]]="AWS","USD","AUD")</f>
        <v>USD</v>
      </c>
      <c r="AA431" s="29">
        <f>IF(database_public_cloud_VMs[[#This Row],[Currency]]="USD",(database_public_cloud_VMs[[#This Row],[Rate]]*param_exchange_rate)/(1+param_discount_aws),database_public_cloud_VMs[[#This Row],[Rate]])</f>
        <v>4.5831224049161134</v>
      </c>
    </row>
    <row r="432" spans="1:27" x14ac:dyDescent="0.45">
      <c r="A432" s="24" t="s">
        <v>666</v>
      </c>
      <c r="B432" t="s">
        <v>12</v>
      </c>
      <c r="C432" s="25" t="s">
        <v>593</v>
      </c>
      <c r="D432" t="s">
        <v>170</v>
      </c>
      <c r="E432" t="s">
        <v>594</v>
      </c>
      <c r="F432" t="s">
        <v>649</v>
      </c>
      <c r="G432" s="26">
        <v>96</v>
      </c>
      <c r="H432" s="26">
        <v>192</v>
      </c>
      <c r="I432" s="26">
        <v>0</v>
      </c>
      <c r="J432" s="27" t="s">
        <v>173</v>
      </c>
      <c r="K432" s="27" t="s">
        <v>311</v>
      </c>
      <c r="L432" s="27" t="s">
        <v>650</v>
      </c>
      <c r="M432" t="s">
        <v>176</v>
      </c>
      <c r="N432" t="s">
        <v>177</v>
      </c>
      <c r="O432" t="s">
        <v>185</v>
      </c>
      <c r="P432" t="s">
        <v>179</v>
      </c>
      <c r="Q432" t="s">
        <v>180</v>
      </c>
      <c r="R432" t="s">
        <v>181</v>
      </c>
      <c r="S432" t="s">
        <v>31</v>
      </c>
      <c r="T432" t="s">
        <v>31</v>
      </c>
      <c r="U432" t="s">
        <v>31</v>
      </c>
      <c r="V432" t="s">
        <v>31</v>
      </c>
      <c r="W432" t="s">
        <v>182</v>
      </c>
      <c r="X432" t="s">
        <v>183</v>
      </c>
      <c r="Y432" s="28">
        <v>2.7080000000000002</v>
      </c>
      <c r="Z432" t="str">
        <f>IF(database_public_cloud_VMs[[#This Row],[Vendor]]="AWS","USD","AUD")</f>
        <v>USD</v>
      </c>
      <c r="AA432" s="29">
        <f>IF(database_public_cloud_VMs[[#This Row],[Currency]]="USD",(database_public_cloud_VMs[[#This Row],[Rate]]*param_exchange_rate)/(1+param_discount_aws),database_public_cloud_VMs[[#This Row],[Rate]])</f>
        <v>3.3372130875269792</v>
      </c>
    </row>
    <row r="433" spans="1:27" x14ac:dyDescent="0.45">
      <c r="A433" s="24" t="s">
        <v>667</v>
      </c>
      <c r="B433" t="s">
        <v>12</v>
      </c>
      <c r="C433" s="25" t="s">
        <v>187</v>
      </c>
      <c r="D433" t="s">
        <v>170</v>
      </c>
      <c r="E433" t="s">
        <v>594</v>
      </c>
      <c r="F433" t="s">
        <v>649</v>
      </c>
      <c r="G433" s="26">
        <v>96</v>
      </c>
      <c r="H433" s="26">
        <v>192</v>
      </c>
      <c r="I433" s="26">
        <v>0</v>
      </c>
      <c r="J433" s="27" t="s">
        <v>173</v>
      </c>
      <c r="K433" s="27" t="s">
        <v>311</v>
      </c>
      <c r="L433" s="27" t="s">
        <v>650</v>
      </c>
      <c r="M433" t="s">
        <v>176</v>
      </c>
      <c r="N433" t="s">
        <v>188</v>
      </c>
      <c r="O433" t="s">
        <v>188</v>
      </c>
      <c r="P433" t="s">
        <v>179</v>
      </c>
      <c r="Q433" t="s">
        <v>180</v>
      </c>
      <c r="R433" t="s">
        <v>181</v>
      </c>
      <c r="S433" t="s">
        <v>31</v>
      </c>
      <c r="T433" t="s">
        <v>31</v>
      </c>
      <c r="U433" t="s">
        <v>31</v>
      </c>
      <c r="V433" t="s">
        <v>31</v>
      </c>
      <c r="W433" t="s">
        <v>182</v>
      </c>
      <c r="X433" t="s">
        <v>183</v>
      </c>
      <c r="Y433" s="28">
        <v>5.6509999999999998</v>
      </c>
      <c r="Z433" t="str">
        <f>IF(database_public_cloud_VMs[[#This Row],[Vendor]]="AWS","USD","AUD")</f>
        <v>USD</v>
      </c>
      <c r="AA433" s="29">
        <f>IF(database_public_cloud_VMs[[#This Row],[Currency]]="USD",(database_public_cloud_VMs[[#This Row],[Rate]]*param_exchange_rate)/(1+param_discount_aws),database_public_cloud_VMs[[#This Row],[Rate]])</f>
        <v>6.9640292310247256</v>
      </c>
    </row>
    <row r="434" spans="1:27" x14ac:dyDescent="0.45">
      <c r="A434" s="24" t="s">
        <v>668</v>
      </c>
      <c r="B434" t="s">
        <v>12</v>
      </c>
      <c r="C434" s="25" t="s">
        <v>593</v>
      </c>
      <c r="D434" t="s">
        <v>170</v>
      </c>
      <c r="E434" t="s">
        <v>594</v>
      </c>
      <c r="F434" t="s">
        <v>649</v>
      </c>
      <c r="G434" s="26">
        <v>96</v>
      </c>
      <c r="H434" s="26">
        <v>192</v>
      </c>
      <c r="I434" s="26">
        <v>0</v>
      </c>
      <c r="J434" s="27" t="s">
        <v>173</v>
      </c>
      <c r="K434" s="27" t="s">
        <v>311</v>
      </c>
      <c r="L434" s="27" t="s">
        <v>650</v>
      </c>
      <c r="M434" t="s">
        <v>190</v>
      </c>
      <c r="N434" t="s">
        <v>177</v>
      </c>
      <c r="O434" t="s">
        <v>178</v>
      </c>
      <c r="P434" t="s">
        <v>179</v>
      </c>
      <c r="Q434" t="s">
        <v>180</v>
      </c>
      <c r="R434" t="s">
        <v>181</v>
      </c>
      <c r="S434" t="s">
        <v>31</v>
      </c>
      <c r="T434" t="s">
        <v>31</v>
      </c>
      <c r="U434" t="s">
        <v>31</v>
      </c>
      <c r="V434" t="s">
        <v>31</v>
      </c>
      <c r="W434" t="s">
        <v>182</v>
      </c>
      <c r="X434" t="s">
        <v>183</v>
      </c>
      <c r="Y434" s="28">
        <v>3.3959999999999999</v>
      </c>
      <c r="Z434" t="str">
        <f>IF(database_public_cloud_VMs[[#This Row],[Vendor]]="AWS","USD","AUD")</f>
        <v>USD</v>
      </c>
      <c r="AA434" s="29">
        <f>IF(database_public_cloud_VMs[[#This Row],[Currency]]="USD",(database_public_cloud_VMs[[#This Row],[Rate]]*param_exchange_rate)/(1+param_discount_aws),database_public_cloud_VMs[[#This Row],[Rate]])</f>
        <v>4.1850722471350146</v>
      </c>
    </row>
    <row r="435" spans="1:27" x14ac:dyDescent="0.45">
      <c r="A435" s="24" t="s">
        <v>669</v>
      </c>
      <c r="B435" t="s">
        <v>12</v>
      </c>
      <c r="C435" s="25" t="s">
        <v>593</v>
      </c>
      <c r="D435" t="s">
        <v>170</v>
      </c>
      <c r="E435" t="s">
        <v>594</v>
      </c>
      <c r="F435" t="s">
        <v>649</v>
      </c>
      <c r="G435" s="26">
        <v>96</v>
      </c>
      <c r="H435" s="26">
        <v>192</v>
      </c>
      <c r="I435" s="26">
        <v>0</v>
      </c>
      <c r="J435" s="27" t="s">
        <v>173</v>
      </c>
      <c r="K435" s="27" t="s">
        <v>311</v>
      </c>
      <c r="L435" s="27" t="s">
        <v>650</v>
      </c>
      <c r="M435" t="s">
        <v>190</v>
      </c>
      <c r="N435" t="s">
        <v>177</v>
      </c>
      <c r="O435" t="s">
        <v>185</v>
      </c>
      <c r="P435" t="s">
        <v>179</v>
      </c>
      <c r="Q435" t="s">
        <v>180</v>
      </c>
      <c r="R435" t="s">
        <v>181</v>
      </c>
      <c r="S435" t="s">
        <v>31</v>
      </c>
      <c r="T435" t="s">
        <v>31</v>
      </c>
      <c r="U435" t="s">
        <v>31</v>
      </c>
      <c r="V435" t="s">
        <v>31</v>
      </c>
      <c r="W435" t="s">
        <v>182</v>
      </c>
      <c r="X435" t="s">
        <v>183</v>
      </c>
      <c r="Y435" s="28">
        <v>2.3849999999999998</v>
      </c>
      <c r="Z435" t="str">
        <f>IF(database_public_cloud_VMs[[#This Row],[Vendor]]="AWS","USD","AUD")</f>
        <v>USD</v>
      </c>
      <c r="AA435" s="29">
        <f>IF(database_public_cloud_VMs[[#This Row],[Currency]]="USD",(database_public_cloud_VMs[[#This Row],[Rate]]*param_exchange_rate)/(1+param_discount_aws),database_public_cloud_VMs[[#This Row],[Rate]])</f>
        <v>2.9391629297458803</v>
      </c>
    </row>
    <row r="436" spans="1:27" x14ac:dyDescent="0.45">
      <c r="A436" s="24" t="s">
        <v>670</v>
      </c>
      <c r="B436" t="s">
        <v>12</v>
      </c>
      <c r="C436" s="25" t="s">
        <v>187</v>
      </c>
      <c r="D436" t="s">
        <v>170</v>
      </c>
      <c r="E436" t="s">
        <v>594</v>
      </c>
      <c r="F436" t="s">
        <v>649</v>
      </c>
      <c r="G436" s="26">
        <v>96</v>
      </c>
      <c r="H436" s="26">
        <v>192</v>
      </c>
      <c r="I436" s="26">
        <v>0</v>
      </c>
      <c r="J436" s="27" t="s">
        <v>173</v>
      </c>
      <c r="K436" s="27" t="s">
        <v>311</v>
      </c>
      <c r="L436" s="27" t="s">
        <v>650</v>
      </c>
      <c r="M436" t="s">
        <v>190</v>
      </c>
      <c r="N436" t="s">
        <v>188</v>
      </c>
      <c r="O436" t="s">
        <v>188</v>
      </c>
      <c r="P436" t="s">
        <v>179</v>
      </c>
      <c r="Q436" t="s">
        <v>180</v>
      </c>
      <c r="R436" t="s">
        <v>181</v>
      </c>
      <c r="S436" t="s">
        <v>31</v>
      </c>
      <c r="T436" t="s">
        <v>31</v>
      </c>
      <c r="U436" t="s">
        <v>31</v>
      </c>
      <c r="V436" t="s">
        <v>31</v>
      </c>
      <c r="W436" t="s">
        <v>182</v>
      </c>
      <c r="X436" t="s">
        <v>183</v>
      </c>
      <c r="Y436" s="28">
        <v>5.3280000000000003</v>
      </c>
      <c r="Z436" t="str">
        <f>IF(database_public_cloud_VMs[[#This Row],[Vendor]]="AWS","USD","AUD")</f>
        <v>USD</v>
      </c>
      <c r="AA436" s="29">
        <f>IF(database_public_cloud_VMs[[#This Row],[Currency]]="USD",(database_public_cloud_VMs[[#This Row],[Rate]]*param_exchange_rate)/(1+param_discount_aws),database_public_cloud_VMs[[#This Row],[Rate]])</f>
        <v>6.5659790732436285</v>
      </c>
    </row>
    <row r="437" spans="1:27" x14ac:dyDescent="0.45">
      <c r="A437" s="24" t="s">
        <v>671</v>
      </c>
      <c r="B437" t="s">
        <v>12</v>
      </c>
      <c r="C437" s="25" t="s">
        <v>593</v>
      </c>
      <c r="D437" t="s">
        <v>170</v>
      </c>
      <c r="E437" t="s">
        <v>594</v>
      </c>
      <c r="F437" t="s">
        <v>649</v>
      </c>
      <c r="G437" s="26">
        <v>96</v>
      </c>
      <c r="H437" s="26">
        <v>192</v>
      </c>
      <c r="I437" s="26">
        <v>0</v>
      </c>
      <c r="J437" s="27" t="s">
        <v>173</v>
      </c>
      <c r="K437" s="27" t="s">
        <v>311</v>
      </c>
      <c r="L437" s="27" t="s">
        <v>650</v>
      </c>
      <c r="M437" t="s">
        <v>176</v>
      </c>
      <c r="N437" t="s">
        <v>177</v>
      </c>
      <c r="O437" t="s">
        <v>178</v>
      </c>
      <c r="P437" t="s">
        <v>179</v>
      </c>
      <c r="Q437" t="s">
        <v>198</v>
      </c>
      <c r="R437" t="s">
        <v>181</v>
      </c>
      <c r="S437" t="s">
        <v>31</v>
      </c>
      <c r="T437" t="s">
        <v>31</v>
      </c>
      <c r="U437" t="s">
        <v>31</v>
      </c>
      <c r="V437" t="s">
        <v>31</v>
      </c>
      <c r="W437" t="s">
        <v>182</v>
      </c>
      <c r="X437" t="s">
        <v>183</v>
      </c>
      <c r="Y437" s="28">
        <v>3.7519999999999998</v>
      </c>
      <c r="Z437" t="str">
        <f>IF(database_public_cloud_VMs[[#This Row],[Vendor]]="AWS","USD","AUD")</f>
        <v>USD</v>
      </c>
      <c r="AA437" s="29">
        <f>IF(database_public_cloud_VMs[[#This Row],[Currency]]="USD",(database_public_cloud_VMs[[#This Row],[Rate]]*param_exchange_rate)/(1+param_discount_aws),database_public_cloud_VMs[[#This Row],[Rate]])</f>
        <v>4.623790068094987</v>
      </c>
    </row>
    <row r="438" spans="1:27" x14ac:dyDescent="0.45">
      <c r="A438" s="24" t="s">
        <v>672</v>
      </c>
      <c r="B438" t="s">
        <v>12</v>
      </c>
      <c r="C438" s="25" t="s">
        <v>593</v>
      </c>
      <c r="D438" t="s">
        <v>170</v>
      </c>
      <c r="E438" t="s">
        <v>594</v>
      </c>
      <c r="F438" t="s">
        <v>649</v>
      </c>
      <c r="G438" s="26">
        <v>96</v>
      </c>
      <c r="H438" s="26">
        <v>192</v>
      </c>
      <c r="I438" s="26">
        <v>0</v>
      </c>
      <c r="J438" s="27" t="s">
        <v>173</v>
      </c>
      <c r="K438" s="27" t="s">
        <v>311</v>
      </c>
      <c r="L438" s="27" t="s">
        <v>650</v>
      </c>
      <c r="M438" t="s">
        <v>176</v>
      </c>
      <c r="N438" t="s">
        <v>177</v>
      </c>
      <c r="O438" t="s">
        <v>185</v>
      </c>
      <c r="P438" t="s">
        <v>179</v>
      </c>
      <c r="Q438" t="s">
        <v>198</v>
      </c>
      <c r="R438" t="s">
        <v>181</v>
      </c>
      <c r="S438" t="s">
        <v>31</v>
      </c>
      <c r="T438" t="s">
        <v>31</v>
      </c>
      <c r="U438" t="s">
        <v>31</v>
      </c>
      <c r="V438" t="s">
        <v>31</v>
      </c>
      <c r="W438" t="s">
        <v>182</v>
      </c>
      <c r="X438" t="s">
        <v>183</v>
      </c>
      <c r="Y438" s="28">
        <v>2.7410000000000001</v>
      </c>
      <c r="Z438" t="str">
        <f>IF(database_public_cloud_VMs[[#This Row],[Vendor]]="AWS","USD","AUD")</f>
        <v>USD</v>
      </c>
      <c r="AA438" s="29">
        <f>IF(database_public_cloud_VMs[[#This Row],[Currency]]="USD",(database_public_cloud_VMs[[#This Row],[Rate]]*param_exchange_rate)/(1+param_discount_aws),database_public_cloud_VMs[[#This Row],[Rate]])</f>
        <v>3.3778807507058528</v>
      </c>
    </row>
    <row r="439" spans="1:27" x14ac:dyDescent="0.45">
      <c r="A439" s="24" t="s">
        <v>673</v>
      </c>
      <c r="B439" t="s">
        <v>12</v>
      </c>
      <c r="C439" s="25" t="s">
        <v>187</v>
      </c>
      <c r="D439" t="s">
        <v>170</v>
      </c>
      <c r="E439" t="s">
        <v>594</v>
      </c>
      <c r="F439" t="s">
        <v>649</v>
      </c>
      <c r="G439" s="26">
        <v>96</v>
      </c>
      <c r="H439" s="26">
        <v>192</v>
      </c>
      <c r="I439" s="26">
        <v>0</v>
      </c>
      <c r="J439" s="27" t="s">
        <v>173</v>
      </c>
      <c r="K439" s="27" t="s">
        <v>311</v>
      </c>
      <c r="L439" s="27" t="s">
        <v>650</v>
      </c>
      <c r="M439" t="s">
        <v>176</v>
      </c>
      <c r="N439" t="s">
        <v>188</v>
      </c>
      <c r="O439" t="s">
        <v>188</v>
      </c>
      <c r="P439" t="s">
        <v>179</v>
      </c>
      <c r="Q439" t="s">
        <v>198</v>
      </c>
      <c r="R439" t="s">
        <v>181</v>
      </c>
      <c r="S439" t="s">
        <v>31</v>
      </c>
      <c r="T439" t="s">
        <v>31</v>
      </c>
      <c r="U439" t="s">
        <v>31</v>
      </c>
      <c r="V439" t="s">
        <v>31</v>
      </c>
      <c r="W439" t="s">
        <v>182</v>
      </c>
      <c r="X439" t="s">
        <v>183</v>
      </c>
      <c r="Y439" s="28">
        <v>5.7510000000000003</v>
      </c>
      <c r="Z439" t="str">
        <f>IF(database_public_cloud_VMs[[#This Row],[Vendor]]="AWS","USD","AUD")</f>
        <v>USD</v>
      </c>
      <c r="AA439" s="29">
        <f>IF(database_public_cloud_VMs[[#This Row],[Currency]]="USD",(database_public_cloud_VMs[[#This Row],[Rate]]*param_exchange_rate)/(1+param_discount_aws),database_public_cloud_VMs[[#This Row],[Rate]])</f>
        <v>7.0872645739910114</v>
      </c>
    </row>
    <row r="440" spans="1:27" x14ac:dyDescent="0.45">
      <c r="A440" s="24" t="s">
        <v>674</v>
      </c>
      <c r="B440" t="s">
        <v>12</v>
      </c>
      <c r="C440" s="25" t="s">
        <v>593</v>
      </c>
      <c r="D440" t="s">
        <v>170</v>
      </c>
      <c r="E440" t="s">
        <v>594</v>
      </c>
      <c r="F440" t="s">
        <v>675</v>
      </c>
      <c r="G440" s="26">
        <v>8</v>
      </c>
      <c r="H440" s="26">
        <v>16</v>
      </c>
      <c r="I440" s="26">
        <v>0</v>
      </c>
      <c r="J440" s="27" t="s">
        <v>173</v>
      </c>
      <c r="K440" s="27" t="s">
        <v>311</v>
      </c>
      <c r="L440" s="27" t="s">
        <v>175</v>
      </c>
      <c r="M440" t="s">
        <v>190</v>
      </c>
      <c r="N440" t="s">
        <v>177</v>
      </c>
      <c r="O440" t="s">
        <v>178</v>
      </c>
      <c r="P440" t="s">
        <v>179</v>
      </c>
      <c r="Q440" t="s">
        <v>180</v>
      </c>
      <c r="R440" t="s">
        <v>181</v>
      </c>
      <c r="S440" t="s">
        <v>31</v>
      </c>
      <c r="T440" t="s">
        <v>31</v>
      </c>
      <c r="U440" t="s">
        <v>31</v>
      </c>
      <c r="V440" t="s">
        <v>31</v>
      </c>
      <c r="W440" t="s">
        <v>182</v>
      </c>
      <c r="X440" t="s">
        <v>183</v>
      </c>
      <c r="Y440" s="28">
        <v>0.28299999999999997</v>
      </c>
      <c r="Z440" t="str">
        <f>IF(database_public_cloud_VMs[[#This Row],[Vendor]]="AWS","USD","AUD")</f>
        <v>USD</v>
      </c>
      <c r="AA440" s="29">
        <f>IF(database_public_cloud_VMs[[#This Row],[Currency]]="USD",(database_public_cloud_VMs[[#This Row],[Rate]]*param_exchange_rate)/(1+param_discount_aws),database_public_cloud_VMs[[#This Row],[Rate]])</f>
        <v>0.3487560205945846</v>
      </c>
    </row>
    <row r="441" spans="1:27" x14ac:dyDescent="0.45">
      <c r="A441" s="24" t="s">
        <v>676</v>
      </c>
      <c r="B441" t="s">
        <v>12</v>
      </c>
      <c r="C441" s="25" t="s">
        <v>593</v>
      </c>
      <c r="D441" t="s">
        <v>170</v>
      </c>
      <c r="E441" t="s">
        <v>594</v>
      </c>
      <c r="F441" t="s">
        <v>675</v>
      </c>
      <c r="G441" s="26">
        <v>8</v>
      </c>
      <c r="H441" s="26">
        <v>16</v>
      </c>
      <c r="I441" s="26">
        <v>0</v>
      </c>
      <c r="J441" s="27" t="s">
        <v>173</v>
      </c>
      <c r="K441" s="27" t="s">
        <v>311</v>
      </c>
      <c r="L441" s="27" t="s">
        <v>175</v>
      </c>
      <c r="M441" t="s">
        <v>190</v>
      </c>
      <c r="N441" t="s">
        <v>177</v>
      </c>
      <c r="O441" t="s">
        <v>185</v>
      </c>
      <c r="P441" t="s">
        <v>179</v>
      </c>
      <c r="Q441" t="s">
        <v>180</v>
      </c>
      <c r="R441" t="s">
        <v>181</v>
      </c>
      <c r="S441" t="s">
        <v>31</v>
      </c>
      <c r="T441" t="s">
        <v>31</v>
      </c>
      <c r="U441" t="s">
        <v>31</v>
      </c>
      <c r="V441" t="s">
        <v>31</v>
      </c>
      <c r="W441" t="s">
        <v>182</v>
      </c>
      <c r="X441" t="s">
        <v>183</v>
      </c>
      <c r="Y441" s="28">
        <v>0.19900000000000001</v>
      </c>
      <c r="Z441" t="str">
        <f>IF(database_public_cloud_VMs[[#This Row],[Vendor]]="AWS","USD","AUD")</f>
        <v>USD</v>
      </c>
      <c r="AA441" s="29">
        <f>IF(database_public_cloud_VMs[[#This Row],[Currency]]="USD",(database_public_cloud_VMs[[#This Row],[Rate]]*param_exchange_rate)/(1+param_discount_aws),database_public_cloud_VMs[[#This Row],[Rate]])</f>
        <v>0.24523833250290578</v>
      </c>
    </row>
    <row r="442" spans="1:27" x14ac:dyDescent="0.45">
      <c r="A442" s="24" t="s">
        <v>677</v>
      </c>
      <c r="B442" t="s">
        <v>12</v>
      </c>
      <c r="C442" s="25" t="s">
        <v>187</v>
      </c>
      <c r="D442" t="s">
        <v>170</v>
      </c>
      <c r="E442" t="s">
        <v>594</v>
      </c>
      <c r="F442" t="s">
        <v>675</v>
      </c>
      <c r="G442" s="26">
        <v>8</v>
      </c>
      <c r="H442" s="26">
        <v>16</v>
      </c>
      <c r="I442" s="26">
        <v>0</v>
      </c>
      <c r="J442" s="27" t="s">
        <v>173</v>
      </c>
      <c r="K442" s="27" t="s">
        <v>311</v>
      </c>
      <c r="L442" s="27" t="s">
        <v>175</v>
      </c>
      <c r="M442" t="s">
        <v>190</v>
      </c>
      <c r="N442" t="s">
        <v>188</v>
      </c>
      <c r="O442" t="s">
        <v>188</v>
      </c>
      <c r="P442" t="s">
        <v>179</v>
      </c>
      <c r="Q442" t="s">
        <v>180</v>
      </c>
      <c r="R442" t="s">
        <v>181</v>
      </c>
      <c r="S442" t="s">
        <v>31</v>
      </c>
      <c r="T442" t="s">
        <v>31</v>
      </c>
      <c r="U442" t="s">
        <v>31</v>
      </c>
      <c r="V442" t="s">
        <v>31</v>
      </c>
      <c r="W442" t="s">
        <v>182</v>
      </c>
      <c r="X442" t="s">
        <v>183</v>
      </c>
      <c r="Y442" s="28">
        <v>0.44400000000000001</v>
      </c>
      <c r="Z442" t="str">
        <f>IF(database_public_cloud_VMs[[#This Row],[Vendor]]="AWS","USD","AUD")</f>
        <v>USD</v>
      </c>
      <c r="AA442" s="29">
        <f>IF(database_public_cloud_VMs[[#This Row],[Currency]]="USD",(database_public_cloud_VMs[[#This Row],[Rate]]*param_exchange_rate)/(1+param_discount_aws),database_public_cloud_VMs[[#This Row],[Rate]])</f>
        <v>0.54716492277030238</v>
      </c>
    </row>
    <row r="443" spans="1:27" x14ac:dyDescent="0.45">
      <c r="A443" s="24" t="s">
        <v>678</v>
      </c>
      <c r="B443" t="s">
        <v>12</v>
      </c>
      <c r="C443" s="25" t="s">
        <v>593</v>
      </c>
      <c r="D443" t="s">
        <v>170</v>
      </c>
      <c r="E443" t="s">
        <v>594</v>
      </c>
      <c r="F443" t="s">
        <v>675</v>
      </c>
      <c r="G443" s="26">
        <v>8</v>
      </c>
      <c r="H443" s="26">
        <v>16</v>
      </c>
      <c r="I443" s="26">
        <v>0</v>
      </c>
      <c r="J443" s="27" t="s">
        <v>173</v>
      </c>
      <c r="K443" s="27" t="s">
        <v>311</v>
      </c>
      <c r="L443" s="27" t="s">
        <v>175</v>
      </c>
      <c r="M443" t="s">
        <v>176</v>
      </c>
      <c r="N443" t="s">
        <v>177</v>
      </c>
      <c r="O443" t="s">
        <v>178</v>
      </c>
      <c r="P443" t="s">
        <v>179</v>
      </c>
      <c r="Q443" t="s">
        <v>180</v>
      </c>
      <c r="R443" t="s">
        <v>181</v>
      </c>
      <c r="S443" t="s">
        <v>31</v>
      </c>
      <c r="T443" t="s">
        <v>31</v>
      </c>
      <c r="U443" t="s">
        <v>31</v>
      </c>
      <c r="V443" t="s">
        <v>31</v>
      </c>
      <c r="W443" t="s">
        <v>182</v>
      </c>
      <c r="X443" t="s">
        <v>183</v>
      </c>
      <c r="Y443" s="28">
        <v>0.31</v>
      </c>
      <c r="Z443" t="str">
        <f>IF(database_public_cloud_VMs[[#This Row],[Vendor]]="AWS","USD","AUD")</f>
        <v>USD</v>
      </c>
      <c r="AA443" s="29">
        <f>IF(database_public_cloud_VMs[[#This Row],[Currency]]="USD",(database_public_cloud_VMs[[#This Row],[Rate]]*param_exchange_rate)/(1+param_discount_aws),database_public_cloud_VMs[[#This Row],[Rate]])</f>
        <v>0.38202956319548137</v>
      </c>
    </row>
    <row r="444" spans="1:27" x14ac:dyDescent="0.45">
      <c r="A444" s="24" t="s">
        <v>679</v>
      </c>
      <c r="B444" t="s">
        <v>12</v>
      </c>
      <c r="C444" s="25" t="s">
        <v>593</v>
      </c>
      <c r="D444" t="s">
        <v>170</v>
      </c>
      <c r="E444" t="s">
        <v>594</v>
      </c>
      <c r="F444" t="s">
        <v>675</v>
      </c>
      <c r="G444" s="26">
        <v>8</v>
      </c>
      <c r="H444" s="26">
        <v>16</v>
      </c>
      <c r="I444" s="26">
        <v>0</v>
      </c>
      <c r="J444" s="27" t="s">
        <v>173</v>
      </c>
      <c r="K444" s="27" t="s">
        <v>311</v>
      </c>
      <c r="L444" s="27" t="s">
        <v>175</v>
      </c>
      <c r="M444" t="s">
        <v>176</v>
      </c>
      <c r="N444" t="s">
        <v>177</v>
      </c>
      <c r="O444" t="s">
        <v>185</v>
      </c>
      <c r="P444" t="s">
        <v>179</v>
      </c>
      <c r="Q444" t="s">
        <v>180</v>
      </c>
      <c r="R444" t="s">
        <v>181</v>
      </c>
      <c r="S444" t="s">
        <v>31</v>
      </c>
      <c r="T444" t="s">
        <v>31</v>
      </c>
      <c r="U444" t="s">
        <v>31</v>
      </c>
      <c r="V444" t="s">
        <v>31</v>
      </c>
      <c r="W444" t="s">
        <v>182</v>
      </c>
      <c r="X444" t="s">
        <v>183</v>
      </c>
      <c r="Y444" s="28">
        <v>0.22600000000000001</v>
      </c>
      <c r="Z444" t="str">
        <f>IF(database_public_cloud_VMs[[#This Row],[Vendor]]="AWS","USD","AUD")</f>
        <v>USD</v>
      </c>
      <c r="AA444" s="29">
        <f>IF(database_public_cloud_VMs[[#This Row],[Currency]]="USD",(database_public_cloud_VMs[[#This Row],[Rate]]*param_exchange_rate)/(1+param_discount_aws),database_public_cloud_VMs[[#This Row],[Rate]])</f>
        <v>0.27851187510380254</v>
      </c>
    </row>
    <row r="445" spans="1:27" x14ac:dyDescent="0.45">
      <c r="A445" s="24" t="s">
        <v>680</v>
      </c>
      <c r="B445" t="s">
        <v>12</v>
      </c>
      <c r="C445" s="25" t="s">
        <v>187</v>
      </c>
      <c r="D445" t="s">
        <v>170</v>
      </c>
      <c r="E445" t="s">
        <v>594</v>
      </c>
      <c r="F445" t="s">
        <v>675</v>
      </c>
      <c r="G445" s="26">
        <v>8</v>
      </c>
      <c r="H445" s="26">
        <v>16</v>
      </c>
      <c r="I445" s="26">
        <v>0</v>
      </c>
      <c r="J445" s="27" t="s">
        <v>173</v>
      </c>
      <c r="K445" s="27" t="s">
        <v>311</v>
      </c>
      <c r="L445" s="27" t="s">
        <v>175</v>
      </c>
      <c r="M445" t="s">
        <v>176</v>
      </c>
      <c r="N445" t="s">
        <v>188</v>
      </c>
      <c r="O445" t="s">
        <v>188</v>
      </c>
      <c r="P445" t="s">
        <v>179</v>
      </c>
      <c r="Q445" t="s">
        <v>180</v>
      </c>
      <c r="R445" t="s">
        <v>181</v>
      </c>
      <c r="S445" t="s">
        <v>31</v>
      </c>
      <c r="T445" t="s">
        <v>31</v>
      </c>
      <c r="U445" t="s">
        <v>31</v>
      </c>
      <c r="V445" t="s">
        <v>31</v>
      </c>
      <c r="W445" t="s">
        <v>182</v>
      </c>
      <c r="X445" t="s">
        <v>183</v>
      </c>
      <c r="Y445" s="28">
        <v>0.47099999999999997</v>
      </c>
      <c r="Z445" t="str">
        <f>IF(database_public_cloud_VMs[[#This Row],[Vendor]]="AWS","USD","AUD")</f>
        <v>USD</v>
      </c>
      <c r="AA445" s="29">
        <f>IF(database_public_cloud_VMs[[#This Row],[Currency]]="USD",(database_public_cloud_VMs[[#This Row],[Rate]]*param_exchange_rate)/(1+param_discount_aws),database_public_cloud_VMs[[#This Row],[Rate]])</f>
        <v>0.58043846537119903</v>
      </c>
    </row>
    <row r="446" spans="1:27" x14ac:dyDescent="0.45">
      <c r="A446" s="24" t="s">
        <v>681</v>
      </c>
      <c r="B446" t="s">
        <v>12</v>
      </c>
      <c r="C446" s="25" t="s">
        <v>593</v>
      </c>
      <c r="D446" t="s">
        <v>170</v>
      </c>
      <c r="E446" t="s">
        <v>594</v>
      </c>
      <c r="F446" t="s">
        <v>675</v>
      </c>
      <c r="G446" s="26">
        <v>8</v>
      </c>
      <c r="H446" s="26">
        <v>16</v>
      </c>
      <c r="I446" s="26">
        <v>0</v>
      </c>
      <c r="J446" s="27" t="s">
        <v>173</v>
      </c>
      <c r="K446" s="27" t="s">
        <v>311</v>
      </c>
      <c r="L446" s="27" t="s">
        <v>175</v>
      </c>
      <c r="M446" t="s">
        <v>176</v>
      </c>
      <c r="N446" t="s">
        <v>177</v>
      </c>
      <c r="O446" t="s">
        <v>178</v>
      </c>
      <c r="P446" t="s">
        <v>179</v>
      </c>
      <c r="Q446" t="s">
        <v>315</v>
      </c>
      <c r="R446" t="s">
        <v>181</v>
      </c>
      <c r="S446" t="s">
        <v>31</v>
      </c>
      <c r="T446" t="s">
        <v>31</v>
      </c>
      <c r="U446" t="s">
        <v>31</v>
      </c>
      <c r="V446" t="s">
        <v>31</v>
      </c>
      <c r="W446" t="s">
        <v>182</v>
      </c>
      <c r="X446" t="s">
        <v>183</v>
      </c>
      <c r="Y446" s="28">
        <v>0.67800000000000005</v>
      </c>
      <c r="Z446" t="str">
        <f>IF(database_public_cloud_VMs[[#This Row],[Vendor]]="AWS","USD","AUD")</f>
        <v>USD</v>
      </c>
      <c r="AA446" s="29">
        <f>IF(database_public_cloud_VMs[[#This Row],[Currency]]="USD",(database_public_cloud_VMs[[#This Row],[Rate]]*param_exchange_rate)/(1+param_discount_aws),database_public_cloud_VMs[[#This Row],[Rate]])</f>
        <v>0.83553562531140768</v>
      </c>
    </row>
    <row r="447" spans="1:27" x14ac:dyDescent="0.45">
      <c r="A447" s="24" t="s">
        <v>682</v>
      </c>
      <c r="B447" t="s">
        <v>12</v>
      </c>
      <c r="C447" s="25" t="s">
        <v>593</v>
      </c>
      <c r="D447" t="s">
        <v>170</v>
      </c>
      <c r="E447" t="s">
        <v>594</v>
      </c>
      <c r="F447" t="s">
        <v>675</v>
      </c>
      <c r="G447" s="26">
        <v>8</v>
      </c>
      <c r="H447" s="26">
        <v>16</v>
      </c>
      <c r="I447" s="26">
        <v>0</v>
      </c>
      <c r="J447" s="27" t="s">
        <v>173</v>
      </c>
      <c r="K447" s="27" t="s">
        <v>311</v>
      </c>
      <c r="L447" s="27" t="s">
        <v>175</v>
      </c>
      <c r="M447" t="s">
        <v>176</v>
      </c>
      <c r="N447" t="s">
        <v>177</v>
      </c>
      <c r="O447" t="s">
        <v>185</v>
      </c>
      <c r="P447" t="s">
        <v>179</v>
      </c>
      <c r="Q447" t="s">
        <v>315</v>
      </c>
      <c r="R447" t="s">
        <v>181</v>
      </c>
      <c r="S447" t="s">
        <v>31</v>
      </c>
      <c r="T447" t="s">
        <v>31</v>
      </c>
      <c r="U447" t="s">
        <v>31</v>
      </c>
      <c r="V447" t="s">
        <v>31</v>
      </c>
      <c r="W447" t="s">
        <v>182</v>
      </c>
      <c r="X447" t="s">
        <v>183</v>
      </c>
      <c r="Y447" s="28">
        <v>0.59399999999999997</v>
      </c>
      <c r="Z447" t="str">
        <f>IF(database_public_cloud_VMs[[#This Row],[Vendor]]="AWS","USD","AUD")</f>
        <v>USD</v>
      </c>
      <c r="AA447" s="29">
        <f>IF(database_public_cloud_VMs[[#This Row],[Currency]]="USD",(database_public_cloud_VMs[[#This Row],[Rate]]*param_exchange_rate)/(1+param_discount_aws),database_public_cloud_VMs[[#This Row],[Rate]])</f>
        <v>0.73201793721972874</v>
      </c>
    </row>
    <row r="448" spans="1:27" x14ac:dyDescent="0.45">
      <c r="A448" s="24" t="s">
        <v>683</v>
      </c>
      <c r="B448" t="s">
        <v>12</v>
      </c>
      <c r="C448" s="25" t="s">
        <v>187</v>
      </c>
      <c r="D448" t="s">
        <v>170</v>
      </c>
      <c r="E448" t="s">
        <v>594</v>
      </c>
      <c r="F448" t="s">
        <v>675</v>
      </c>
      <c r="G448" s="26">
        <v>8</v>
      </c>
      <c r="H448" s="26">
        <v>16</v>
      </c>
      <c r="I448" s="26">
        <v>0</v>
      </c>
      <c r="J448" s="27" t="s">
        <v>173</v>
      </c>
      <c r="K448" s="27" t="s">
        <v>311</v>
      </c>
      <c r="L448" s="27" t="s">
        <v>175</v>
      </c>
      <c r="M448" t="s">
        <v>176</v>
      </c>
      <c r="N448" t="s">
        <v>188</v>
      </c>
      <c r="O448" t="s">
        <v>188</v>
      </c>
      <c r="P448" t="s">
        <v>179</v>
      </c>
      <c r="Q448" t="s">
        <v>315</v>
      </c>
      <c r="R448" t="s">
        <v>181</v>
      </c>
      <c r="S448" t="s">
        <v>31</v>
      </c>
      <c r="T448" t="s">
        <v>31</v>
      </c>
      <c r="U448" t="s">
        <v>31</v>
      </c>
      <c r="V448" t="s">
        <v>31</v>
      </c>
      <c r="W448" t="s">
        <v>182</v>
      </c>
      <c r="X448" t="s">
        <v>183</v>
      </c>
      <c r="Y448" s="28">
        <v>0.83899999999999997</v>
      </c>
      <c r="Z448" t="str">
        <f>IF(database_public_cloud_VMs[[#This Row],[Vendor]]="AWS","USD","AUD")</f>
        <v>USD</v>
      </c>
      <c r="AA448" s="29">
        <f>IF(database_public_cloud_VMs[[#This Row],[Currency]]="USD",(database_public_cloud_VMs[[#This Row],[Rate]]*param_exchange_rate)/(1+param_discount_aws),database_public_cloud_VMs[[#This Row],[Rate]])</f>
        <v>1.0339445274871253</v>
      </c>
    </row>
    <row r="449" spans="1:27" x14ac:dyDescent="0.45">
      <c r="A449" s="24" t="s">
        <v>684</v>
      </c>
      <c r="B449" t="s">
        <v>12</v>
      </c>
      <c r="C449" s="25" t="s">
        <v>187</v>
      </c>
      <c r="D449" t="s">
        <v>170</v>
      </c>
      <c r="E449" t="s">
        <v>594</v>
      </c>
      <c r="F449" t="s">
        <v>675</v>
      </c>
      <c r="G449" s="26">
        <v>8</v>
      </c>
      <c r="H449" s="26">
        <v>16</v>
      </c>
      <c r="I449" s="26">
        <v>0</v>
      </c>
      <c r="J449" s="27" t="s">
        <v>173</v>
      </c>
      <c r="K449" s="27" t="s">
        <v>311</v>
      </c>
      <c r="L449" s="27" t="s">
        <v>175</v>
      </c>
      <c r="M449" t="s">
        <v>190</v>
      </c>
      <c r="N449" t="s">
        <v>188</v>
      </c>
      <c r="O449" t="s">
        <v>188</v>
      </c>
      <c r="P449" t="s">
        <v>179</v>
      </c>
      <c r="Q449" t="s">
        <v>315</v>
      </c>
      <c r="R449" t="s">
        <v>316</v>
      </c>
      <c r="S449" t="s">
        <v>31</v>
      </c>
      <c r="T449" t="s">
        <v>31</v>
      </c>
      <c r="U449" t="s">
        <v>31</v>
      </c>
      <c r="V449" t="s">
        <v>31</v>
      </c>
      <c r="W449" t="s">
        <v>182</v>
      </c>
      <c r="X449" t="s">
        <v>183</v>
      </c>
      <c r="Y449" s="28">
        <v>0.44400000000000001</v>
      </c>
      <c r="Z449" t="str">
        <f>IF(database_public_cloud_VMs[[#This Row],[Vendor]]="AWS","USD","AUD")</f>
        <v>USD</v>
      </c>
      <c r="AA449" s="29">
        <f>IF(database_public_cloud_VMs[[#This Row],[Currency]]="USD",(database_public_cloud_VMs[[#This Row],[Rate]]*param_exchange_rate)/(1+param_discount_aws),database_public_cloud_VMs[[#This Row],[Rate]])</f>
        <v>0.54716492277030238</v>
      </c>
    </row>
    <row r="450" spans="1:27" x14ac:dyDescent="0.45">
      <c r="A450" s="24" t="s">
        <v>685</v>
      </c>
      <c r="B450" t="s">
        <v>12</v>
      </c>
      <c r="C450" s="25" t="s">
        <v>593</v>
      </c>
      <c r="D450" t="s">
        <v>170</v>
      </c>
      <c r="E450" t="s">
        <v>594</v>
      </c>
      <c r="F450" t="s">
        <v>675</v>
      </c>
      <c r="G450" s="26">
        <v>8</v>
      </c>
      <c r="H450" s="26">
        <v>16</v>
      </c>
      <c r="I450" s="26">
        <v>0</v>
      </c>
      <c r="J450" s="27" t="s">
        <v>173</v>
      </c>
      <c r="K450" s="27" t="s">
        <v>311</v>
      </c>
      <c r="L450" s="27" t="s">
        <v>175</v>
      </c>
      <c r="M450" t="s">
        <v>190</v>
      </c>
      <c r="N450" t="s">
        <v>177</v>
      </c>
      <c r="O450" t="s">
        <v>178</v>
      </c>
      <c r="P450" t="s">
        <v>179</v>
      </c>
      <c r="Q450" t="s">
        <v>198</v>
      </c>
      <c r="R450" t="s">
        <v>181</v>
      </c>
      <c r="S450" t="s">
        <v>31</v>
      </c>
      <c r="T450" t="s">
        <v>31</v>
      </c>
      <c r="U450" t="s">
        <v>31</v>
      </c>
      <c r="V450" t="s">
        <v>31</v>
      </c>
      <c r="W450" t="s">
        <v>182</v>
      </c>
      <c r="X450" t="s">
        <v>183</v>
      </c>
      <c r="Y450" s="28">
        <v>0.316</v>
      </c>
      <c r="Z450" t="str">
        <f>IF(database_public_cloud_VMs[[#This Row],[Vendor]]="AWS","USD","AUD")</f>
        <v>USD</v>
      </c>
      <c r="AA450" s="29">
        <f>IF(database_public_cloud_VMs[[#This Row],[Currency]]="USD",(database_public_cloud_VMs[[#This Row],[Rate]]*param_exchange_rate)/(1+param_discount_aws),database_public_cloud_VMs[[#This Row],[Rate]])</f>
        <v>0.38942368377345843</v>
      </c>
    </row>
    <row r="451" spans="1:27" x14ac:dyDescent="0.45">
      <c r="A451" s="24" t="s">
        <v>686</v>
      </c>
      <c r="B451" t="s">
        <v>12</v>
      </c>
      <c r="C451" s="25" t="s">
        <v>593</v>
      </c>
      <c r="D451" t="s">
        <v>170</v>
      </c>
      <c r="E451" t="s">
        <v>594</v>
      </c>
      <c r="F451" t="s">
        <v>675</v>
      </c>
      <c r="G451" s="26">
        <v>8</v>
      </c>
      <c r="H451" s="26">
        <v>16</v>
      </c>
      <c r="I451" s="26">
        <v>0</v>
      </c>
      <c r="J451" s="27" t="s">
        <v>173</v>
      </c>
      <c r="K451" s="27" t="s">
        <v>311</v>
      </c>
      <c r="L451" s="27" t="s">
        <v>175</v>
      </c>
      <c r="M451" t="s">
        <v>190</v>
      </c>
      <c r="N451" t="s">
        <v>177</v>
      </c>
      <c r="O451" t="s">
        <v>185</v>
      </c>
      <c r="P451" t="s">
        <v>179</v>
      </c>
      <c r="Q451" t="s">
        <v>198</v>
      </c>
      <c r="R451" t="s">
        <v>181</v>
      </c>
      <c r="S451" t="s">
        <v>31</v>
      </c>
      <c r="T451" t="s">
        <v>31</v>
      </c>
      <c r="U451" t="s">
        <v>31</v>
      </c>
      <c r="V451" t="s">
        <v>31</v>
      </c>
      <c r="W451" t="s">
        <v>182</v>
      </c>
      <c r="X451" t="s">
        <v>183</v>
      </c>
      <c r="Y451" s="28">
        <v>0.23200000000000001</v>
      </c>
      <c r="Z451" t="str">
        <f>IF(database_public_cloud_VMs[[#This Row],[Vendor]]="AWS","USD","AUD")</f>
        <v>USD</v>
      </c>
      <c r="AA451" s="29">
        <f>IF(database_public_cloud_VMs[[#This Row],[Currency]]="USD",(database_public_cloud_VMs[[#This Row],[Rate]]*param_exchange_rate)/(1+param_discount_aws),database_public_cloud_VMs[[#This Row],[Rate]])</f>
        <v>0.2859059956817796</v>
      </c>
    </row>
    <row r="452" spans="1:27" x14ac:dyDescent="0.45">
      <c r="A452" s="24" t="s">
        <v>687</v>
      </c>
      <c r="B452" t="s">
        <v>12</v>
      </c>
      <c r="C452" s="25" t="s">
        <v>187</v>
      </c>
      <c r="D452" t="s">
        <v>170</v>
      </c>
      <c r="E452" t="s">
        <v>594</v>
      </c>
      <c r="F452" t="s">
        <v>675</v>
      </c>
      <c r="G452" s="26">
        <v>8</v>
      </c>
      <c r="H452" s="26">
        <v>16</v>
      </c>
      <c r="I452" s="26">
        <v>0</v>
      </c>
      <c r="J452" s="27" t="s">
        <v>173</v>
      </c>
      <c r="K452" s="27" t="s">
        <v>311</v>
      </c>
      <c r="L452" s="27" t="s">
        <v>175</v>
      </c>
      <c r="M452" t="s">
        <v>190</v>
      </c>
      <c r="N452" t="s">
        <v>188</v>
      </c>
      <c r="O452" t="s">
        <v>188</v>
      </c>
      <c r="P452" t="s">
        <v>179</v>
      </c>
      <c r="Q452" t="s">
        <v>198</v>
      </c>
      <c r="R452" t="s">
        <v>181</v>
      </c>
      <c r="S452" t="s">
        <v>31</v>
      </c>
      <c r="T452" t="s">
        <v>31</v>
      </c>
      <c r="U452" t="s">
        <v>31</v>
      </c>
      <c r="V452" t="s">
        <v>31</v>
      </c>
      <c r="W452" t="s">
        <v>182</v>
      </c>
      <c r="X452" t="s">
        <v>183</v>
      </c>
      <c r="Y452" s="28">
        <v>0.54400000000000004</v>
      </c>
      <c r="Z452" t="str">
        <f>IF(database_public_cloud_VMs[[#This Row],[Vendor]]="AWS","USD","AUD")</f>
        <v>USD</v>
      </c>
      <c r="AA452" s="29">
        <f>IF(database_public_cloud_VMs[[#This Row],[Currency]]="USD",(database_public_cloud_VMs[[#This Row],[Rate]]*param_exchange_rate)/(1+param_discount_aws),database_public_cloud_VMs[[#This Row],[Rate]])</f>
        <v>0.67040026573658662</v>
      </c>
    </row>
    <row r="453" spans="1:27" x14ac:dyDescent="0.45">
      <c r="A453" s="24" t="s">
        <v>688</v>
      </c>
      <c r="B453" t="s">
        <v>12</v>
      </c>
      <c r="C453" s="25" t="s">
        <v>593</v>
      </c>
      <c r="D453" t="s">
        <v>170</v>
      </c>
      <c r="E453" t="s">
        <v>594</v>
      </c>
      <c r="F453" t="s">
        <v>675</v>
      </c>
      <c r="G453" s="26">
        <v>8</v>
      </c>
      <c r="H453" s="26">
        <v>16</v>
      </c>
      <c r="I453" s="26">
        <v>0</v>
      </c>
      <c r="J453" s="27" t="s">
        <v>173</v>
      </c>
      <c r="K453" s="27" t="s">
        <v>311</v>
      </c>
      <c r="L453" s="27" t="s">
        <v>175</v>
      </c>
      <c r="M453" t="s">
        <v>176</v>
      </c>
      <c r="N453" t="s">
        <v>177</v>
      </c>
      <c r="O453" t="s">
        <v>178</v>
      </c>
      <c r="P453" t="s">
        <v>179</v>
      </c>
      <c r="Q453" t="s">
        <v>191</v>
      </c>
      <c r="R453" t="s">
        <v>181</v>
      </c>
      <c r="S453" t="s">
        <v>31</v>
      </c>
      <c r="T453" t="s">
        <v>31</v>
      </c>
      <c r="U453" t="s">
        <v>31</v>
      </c>
      <c r="V453" t="s">
        <v>31</v>
      </c>
      <c r="W453" t="s">
        <v>182</v>
      </c>
      <c r="X453" t="s">
        <v>183</v>
      </c>
      <c r="Y453" s="28">
        <v>0.44</v>
      </c>
      <c r="Z453" t="str">
        <f>IF(database_public_cloud_VMs[[#This Row],[Vendor]]="AWS","USD","AUD")</f>
        <v>USD</v>
      </c>
      <c r="AA453" s="29">
        <f>IF(database_public_cloud_VMs[[#This Row],[Currency]]="USD",(database_public_cloud_VMs[[#This Row],[Rate]]*param_exchange_rate)/(1+param_discount_aws),database_public_cloud_VMs[[#This Row],[Rate]])</f>
        <v>0.54223550905165097</v>
      </c>
    </row>
    <row r="454" spans="1:27" x14ac:dyDescent="0.45">
      <c r="A454" s="24" t="s">
        <v>689</v>
      </c>
      <c r="B454" t="s">
        <v>12</v>
      </c>
      <c r="C454" s="25" t="s">
        <v>593</v>
      </c>
      <c r="D454" t="s">
        <v>170</v>
      </c>
      <c r="E454" t="s">
        <v>594</v>
      </c>
      <c r="F454" t="s">
        <v>675</v>
      </c>
      <c r="G454" s="26">
        <v>8</v>
      </c>
      <c r="H454" s="26">
        <v>16</v>
      </c>
      <c r="I454" s="26">
        <v>0</v>
      </c>
      <c r="J454" s="27" t="s">
        <v>173</v>
      </c>
      <c r="K454" s="27" t="s">
        <v>311</v>
      </c>
      <c r="L454" s="27" t="s">
        <v>175</v>
      </c>
      <c r="M454" t="s">
        <v>176</v>
      </c>
      <c r="N454" t="s">
        <v>177</v>
      </c>
      <c r="O454" t="s">
        <v>185</v>
      </c>
      <c r="P454" t="s">
        <v>179</v>
      </c>
      <c r="Q454" t="s">
        <v>191</v>
      </c>
      <c r="R454" t="s">
        <v>181</v>
      </c>
      <c r="S454" t="s">
        <v>31</v>
      </c>
      <c r="T454" t="s">
        <v>31</v>
      </c>
      <c r="U454" t="s">
        <v>31</v>
      </c>
      <c r="V454" t="s">
        <v>31</v>
      </c>
      <c r="W454" t="s">
        <v>182</v>
      </c>
      <c r="X454" t="s">
        <v>183</v>
      </c>
      <c r="Y454" s="28">
        <v>0.35599999999999998</v>
      </c>
      <c r="Z454" t="str">
        <f>IF(database_public_cloud_VMs[[#This Row],[Vendor]]="AWS","USD","AUD")</f>
        <v>USD</v>
      </c>
      <c r="AA454" s="29">
        <f>IF(database_public_cloud_VMs[[#This Row],[Currency]]="USD",(database_public_cloud_VMs[[#This Row],[Rate]]*param_exchange_rate)/(1+param_discount_aws),database_public_cloud_VMs[[#This Row],[Rate]])</f>
        <v>0.43871782095997214</v>
      </c>
    </row>
    <row r="455" spans="1:27" x14ac:dyDescent="0.45">
      <c r="A455" s="24" t="s">
        <v>690</v>
      </c>
      <c r="B455" t="s">
        <v>12</v>
      </c>
      <c r="C455" s="25" t="s">
        <v>187</v>
      </c>
      <c r="D455" t="s">
        <v>170</v>
      </c>
      <c r="E455" t="s">
        <v>594</v>
      </c>
      <c r="F455" t="s">
        <v>675</v>
      </c>
      <c r="G455" s="26">
        <v>8</v>
      </c>
      <c r="H455" s="26">
        <v>16</v>
      </c>
      <c r="I455" s="26">
        <v>0</v>
      </c>
      <c r="J455" s="27" t="s">
        <v>173</v>
      </c>
      <c r="K455" s="27" t="s">
        <v>311</v>
      </c>
      <c r="L455" s="27" t="s">
        <v>175</v>
      </c>
      <c r="M455" t="s">
        <v>176</v>
      </c>
      <c r="N455" t="s">
        <v>188</v>
      </c>
      <c r="O455" t="s">
        <v>188</v>
      </c>
      <c r="P455" t="s">
        <v>179</v>
      </c>
      <c r="Q455" t="s">
        <v>191</v>
      </c>
      <c r="R455" t="s">
        <v>181</v>
      </c>
      <c r="S455" t="s">
        <v>31</v>
      </c>
      <c r="T455" t="s">
        <v>31</v>
      </c>
      <c r="U455" t="s">
        <v>31</v>
      </c>
      <c r="V455" t="s">
        <v>31</v>
      </c>
      <c r="W455" t="s">
        <v>182</v>
      </c>
      <c r="X455" t="s">
        <v>183</v>
      </c>
      <c r="Y455" s="28">
        <v>0.60099999999999998</v>
      </c>
      <c r="Z455" t="str">
        <f>IF(database_public_cloud_VMs[[#This Row],[Vendor]]="AWS","USD","AUD")</f>
        <v>USD</v>
      </c>
      <c r="AA455" s="29">
        <f>IF(database_public_cloud_VMs[[#This Row],[Currency]]="USD",(database_public_cloud_VMs[[#This Row],[Rate]]*param_exchange_rate)/(1+param_discount_aws),database_public_cloud_VMs[[#This Row],[Rate]])</f>
        <v>0.74064441122736868</v>
      </c>
    </row>
    <row r="456" spans="1:27" x14ac:dyDescent="0.45">
      <c r="A456" s="24" t="s">
        <v>691</v>
      </c>
      <c r="B456" t="s">
        <v>12</v>
      </c>
      <c r="C456" s="25" t="s">
        <v>593</v>
      </c>
      <c r="D456" t="s">
        <v>170</v>
      </c>
      <c r="E456" t="s">
        <v>594</v>
      </c>
      <c r="F456" t="s">
        <v>675</v>
      </c>
      <c r="G456" s="26">
        <v>8</v>
      </c>
      <c r="H456" s="26">
        <v>16</v>
      </c>
      <c r="I456" s="26">
        <v>0</v>
      </c>
      <c r="J456" s="27" t="s">
        <v>173</v>
      </c>
      <c r="K456" s="27" t="s">
        <v>311</v>
      </c>
      <c r="L456" s="27" t="s">
        <v>175</v>
      </c>
      <c r="M456" t="s">
        <v>190</v>
      </c>
      <c r="N456" t="s">
        <v>177</v>
      </c>
      <c r="O456" t="s">
        <v>178</v>
      </c>
      <c r="P456" t="s">
        <v>179</v>
      </c>
      <c r="Q456" t="s">
        <v>315</v>
      </c>
      <c r="R456" t="s">
        <v>181</v>
      </c>
      <c r="S456" t="s">
        <v>31</v>
      </c>
      <c r="T456" t="s">
        <v>31</v>
      </c>
      <c r="U456" t="s">
        <v>31</v>
      </c>
      <c r="V456" t="s">
        <v>31</v>
      </c>
      <c r="W456" t="s">
        <v>182</v>
      </c>
      <c r="X456" t="s">
        <v>183</v>
      </c>
      <c r="Y456" s="28">
        <v>0.65100000000000002</v>
      </c>
      <c r="Z456" t="str">
        <f>IF(database_public_cloud_VMs[[#This Row],[Vendor]]="AWS","USD","AUD")</f>
        <v>USD</v>
      </c>
      <c r="AA456" s="29">
        <f>IF(database_public_cloud_VMs[[#This Row],[Currency]]="USD",(database_public_cloud_VMs[[#This Row],[Rate]]*param_exchange_rate)/(1+param_discount_aws),database_public_cloud_VMs[[#This Row],[Rate]])</f>
        <v>0.8022620827105108</v>
      </c>
    </row>
    <row r="457" spans="1:27" x14ac:dyDescent="0.45">
      <c r="A457" s="24" t="s">
        <v>692</v>
      </c>
      <c r="B457" t="s">
        <v>12</v>
      </c>
      <c r="C457" s="25" t="s">
        <v>593</v>
      </c>
      <c r="D457" t="s">
        <v>170</v>
      </c>
      <c r="E457" t="s">
        <v>594</v>
      </c>
      <c r="F457" t="s">
        <v>675</v>
      </c>
      <c r="G457" s="26">
        <v>8</v>
      </c>
      <c r="H457" s="26">
        <v>16</v>
      </c>
      <c r="I457" s="26">
        <v>0</v>
      </c>
      <c r="J457" s="27" t="s">
        <v>173</v>
      </c>
      <c r="K457" s="27" t="s">
        <v>311</v>
      </c>
      <c r="L457" s="27" t="s">
        <v>175</v>
      </c>
      <c r="M457" t="s">
        <v>190</v>
      </c>
      <c r="N457" t="s">
        <v>177</v>
      </c>
      <c r="O457" t="s">
        <v>185</v>
      </c>
      <c r="P457" t="s">
        <v>179</v>
      </c>
      <c r="Q457" t="s">
        <v>315</v>
      </c>
      <c r="R457" t="s">
        <v>181</v>
      </c>
      <c r="S457" t="s">
        <v>31</v>
      </c>
      <c r="T457" t="s">
        <v>31</v>
      </c>
      <c r="U457" t="s">
        <v>31</v>
      </c>
      <c r="V457" t="s">
        <v>31</v>
      </c>
      <c r="W457" t="s">
        <v>182</v>
      </c>
      <c r="X457" t="s">
        <v>183</v>
      </c>
      <c r="Y457" s="28">
        <v>0.56699999999999995</v>
      </c>
      <c r="Z457" t="str">
        <f>IF(database_public_cloud_VMs[[#This Row],[Vendor]]="AWS","USD","AUD")</f>
        <v>USD</v>
      </c>
      <c r="AA457" s="29">
        <f>IF(database_public_cloud_VMs[[#This Row],[Currency]]="USD",(database_public_cloud_VMs[[#This Row],[Rate]]*param_exchange_rate)/(1+param_discount_aws),database_public_cloud_VMs[[#This Row],[Rate]])</f>
        <v>0.69874439461883187</v>
      </c>
    </row>
    <row r="458" spans="1:27" x14ac:dyDescent="0.45">
      <c r="A458" s="24" t="s">
        <v>693</v>
      </c>
      <c r="B458" t="s">
        <v>12</v>
      </c>
      <c r="C458" s="25" t="s">
        <v>187</v>
      </c>
      <c r="D458" t="s">
        <v>170</v>
      </c>
      <c r="E458" t="s">
        <v>594</v>
      </c>
      <c r="F458" t="s">
        <v>675</v>
      </c>
      <c r="G458" s="26">
        <v>8</v>
      </c>
      <c r="H458" s="26">
        <v>16</v>
      </c>
      <c r="I458" s="26">
        <v>0</v>
      </c>
      <c r="J458" s="27" t="s">
        <v>173</v>
      </c>
      <c r="K458" s="27" t="s">
        <v>311</v>
      </c>
      <c r="L458" s="27" t="s">
        <v>175</v>
      </c>
      <c r="M458" t="s">
        <v>190</v>
      </c>
      <c r="N458" t="s">
        <v>188</v>
      </c>
      <c r="O458" t="s">
        <v>188</v>
      </c>
      <c r="P458" t="s">
        <v>179</v>
      </c>
      <c r="Q458" t="s">
        <v>315</v>
      </c>
      <c r="R458" t="s">
        <v>181</v>
      </c>
      <c r="S458" t="s">
        <v>31</v>
      </c>
      <c r="T458" t="s">
        <v>31</v>
      </c>
      <c r="U458" t="s">
        <v>31</v>
      </c>
      <c r="V458" t="s">
        <v>31</v>
      </c>
      <c r="W458" t="s">
        <v>182</v>
      </c>
      <c r="X458" t="s">
        <v>183</v>
      </c>
      <c r="Y458" s="28">
        <v>0.81200000000000006</v>
      </c>
      <c r="Z458" t="str">
        <f>IF(database_public_cloud_VMs[[#This Row],[Vendor]]="AWS","USD","AUD")</f>
        <v>USD</v>
      </c>
      <c r="AA458" s="29">
        <f>IF(database_public_cloud_VMs[[#This Row],[Currency]]="USD",(database_public_cloud_VMs[[#This Row],[Rate]]*param_exchange_rate)/(1+param_discount_aws),database_public_cloud_VMs[[#This Row],[Rate]])</f>
        <v>1.0006709848862285</v>
      </c>
    </row>
    <row r="459" spans="1:27" x14ac:dyDescent="0.45">
      <c r="A459" s="24" t="s">
        <v>694</v>
      </c>
      <c r="B459" t="s">
        <v>12</v>
      </c>
      <c r="C459" s="25" t="s">
        <v>187</v>
      </c>
      <c r="D459" t="s">
        <v>170</v>
      </c>
      <c r="E459" t="s">
        <v>594</v>
      </c>
      <c r="F459" t="s">
        <v>675</v>
      </c>
      <c r="G459" s="26">
        <v>8</v>
      </c>
      <c r="H459" s="26">
        <v>16</v>
      </c>
      <c r="I459" s="26">
        <v>0</v>
      </c>
      <c r="J459" s="27" t="s">
        <v>173</v>
      </c>
      <c r="K459" s="27" t="s">
        <v>311</v>
      </c>
      <c r="L459" s="27" t="s">
        <v>175</v>
      </c>
      <c r="M459" t="s">
        <v>176</v>
      </c>
      <c r="N459" t="s">
        <v>188</v>
      </c>
      <c r="O459" t="s">
        <v>188</v>
      </c>
      <c r="P459" t="s">
        <v>179</v>
      </c>
      <c r="Q459" t="s">
        <v>315</v>
      </c>
      <c r="R459" t="s">
        <v>316</v>
      </c>
      <c r="S459" t="s">
        <v>31</v>
      </c>
      <c r="T459" t="s">
        <v>31</v>
      </c>
      <c r="U459" t="s">
        <v>31</v>
      </c>
      <c r="V459" t="s">
        <v>31</v>
      </c>
      <c r="W459" t="s">
        <v>182</v>
      </c>
      <c r="X459" t="s">
        <v>183</v>
      </c>
      <c r="Y459" s="28">
        <v>0.47099999999999997</v>
      </c>
      <c r="Z459" t="str">
        <f>IF(database_public_cloud_VMs[[#This Row],[Vendor]]="AWS","USD","AUD")</f>
        <v>USD</v>
      </c>
      <c r="AA459" s="29">
        <f>IF(database_public_cloud_VMs[[#This Row],[Currency]]="USD",(database_public_cloud_VMs[[#This Row],[Rate]]*param_exchange_rate)/(1+param_discount_aws),database_public_cloud_VMs[[#This Row],[Rate]])</f>
        <v>0.58043846537119903</v>
      </c>
    </row>
    <row r="460" spans="1:27" x14ac:dyDescent="0.45">
      <c r="A460" s="24" t="s">
        <v>695</v>
      </c>
      <c r="B460" t="s">
        <v>12</v>
      </c>
      <c r="C460" s="25" t="s">
        <v>593</v>
      </c>
      <c r="D460" t="s">
        <v>170</v>
      </c>
      <c r="E460" t="s">
        <v>594</v>
      </c>
      <c r="F460" t="s">
        <v>675</v>
      </c>
      <c r="G460" s="26">
        <v>8</v>
      </c>
      <c r="H460" s="26">
        <v>16</v>
      </c>
      <c r="I460" s="26">
        <v>0</v>
      </c>
      <c r="J460" s="27" t="s">
        <v>173</v>
      </c>
      <c r="K460" s="27" t="s">
        <v>311</v>
      </c>
      <c r="L460" s="27" t="s">
        <v>175</v>
      </c>
      <c r="M460" t="s">
        <v>176</v>
      </c>
      <c r="N460" t="s">
        <v>177</v>
      </c>
      <c r="O460" t="s">
        <v>178</v>
      </c>
      <c r="P460" t="s">
        <v>179</v>
      </c>
      <c r="Q460" t="s">
        <v>198</v>
      </c>
      <c r="R460" t="s">
        <v>181</v>
      </c>
      <c r="S460" t="s">
        <v>31</v>
      </c>
      <c r="T460" t="s">
        <v>31</v>
      </c>
      <c r="U460" t="s">
        <v>31</v>
      </c>
      <c r="V460" t="s">
        <v>31</v>
      </c>
      <c r="W460" t="s">
        <v>182</v>
      </c>
      <c r="X460" t="s">
        <v>183</v>
      </c>
      <c r="Y460" s="28">
        <v>0.34300000000000003</v>
      </c>
      <c r="Z460" t="str">
        <f>IF(database_public_cloud_VMs[[#This Row],[Vendor]]="AWS","USD","AUD")</f>
        <v>USD</v>
      </c>
      <c r="AA460" s="29">
        <f>IF(database_public_cloud_VMs[[#This Row],[Currency]]="USD",(database_public_cloud_VMs[[#This Row],[Rate]]*param_exchange_rate)/(1+param_discount_aws),database_public_cloud_VMs[[#This Row],[Rate]])</f>
        <v>0.42269722637435519</v>
      </c>
    </row>
    <row r="461" spans="1:27" x14ac:dyDescent="0.45">
      <c r="A461" s="24" t="s">
        <v>696</v>
      </c>
      <c r="B461" t="s">
        <v>12</v>
      </c>
      <c r="C461" s="25" t="s">
        <v>593</v>
      </c>
      <c r="D461" t="s">
        <v>170</v>
      </c>
      <c r="E461" t="s">
        <v>594</v>
      </c>
      <c r="F461" t="s">
        <v>675</v>
      </c>
      <c r="G461" s="26">
        <v>8</v>
      </c>
      <c r="H461" s="26">
        <v>16</v>
      </c>
      <c r="I461" s="26">
        <v>0</v>
      </c>
      <c r="J461" s="27" t="s">
        <v>173</v>
      </c>
      <c r="K461" s="27" t="s">
        <v>311</v>
      </c>
      <c r="L461" s="27" t="s">
        <v>175</v>
      </c>
      <c r="M461" t="s">
        <v>176</v>
      </c>
      <c r="N461" t="s">
        <v>177</v>
      </c>
      <c r="O461" t="s">
        <v>185</v>
      </c>
      <c r="P461" t="s">
        <v>179</v>
      </c>
      <c r="Q461" t="s">
        <v>198</v>
      </c>
      <c r="R461" t="s">
        <v>181</v>
      </c>
      <c r="S461" t="s">
        <v>31</v>
      </c>
      <c r="T461" t="s">
        <v>31</v>
      </c>
      <c r="U461" t="s">
        <v>31</v>
      </c>
      <c r="V461" t="s">
        <v>31</v>
      </c>
      <c r="W461" t="s">
        <v>182</v>
      </c>
      <c r="X461" t="s">
        <v>183</v>
      </c>
      <c r="Y461" s="28">
        <v>0.25900000000000001</v>
      </c>
      <c r="Z461" t="str">
        <f>IF(database_public_cloud_VMs[[#This Row],[Vendor]]="AWS","USD","AUD")</f>
        <v>USD</v>
      </c>
      <c r="AA461" s="29">
        <f>IF(database_public_cloud_VMs[[#This Row],[Currency]]="USD",(database_public_cloud_VMs[[#This Row],[Rate]]*param_exchange_rate)/(1+param_discount_aws),database_public_cloud_VMs[[#This Row],[Rate]])</f>
        <v>0.31917953828267637</v>
      </c>
    </row>
    <row r="462" spans="1:27" x14ac:dyDescent="0.45">
      <c r="A462" s="24" t="s">
        <v>697</v>
      </c>
      <c r="B462" t="s">
        <v>12</v>
      </c>
      <c r="C462" s="25" t="s">
        <v>187</v>
      </c>
      <c r="D462" t="s">
        <v>170</v>
      </c>
      <c r="E462" t="s">
        <v>594</v>
      </c>
      <c r="F462" t="s">
        <v>675</v>
      </c>
      <c r="G462" s="26">
        <v>8</v>
      </c>
      <c r="H462" s="26">
        <v>16</v>
      </c>
      <c r="I462" s="26">
        <v>0</v>
      </c>
      <c r="J462" s="27" t="s">
        <v>173</v>
      </c>
      <c r="K462" s="27" t="s">
        <v>311</v>
      </c>
      <c r="L462" s="27" t="s">
        <v>175</v>
      </c>
      <c r="M462" t="s">
        <v>176</v>
      </c>
      <c r="N462" t="s">
        <v>188</v>
      </c>
      <c r="O462" t="s">
        <v>188</v>
      </c>
      <c r="P462" t="s">
        <v>179</v>
      </c>
      <c r="Q462" t="s">
        <v>198</v>
      </c>
      <c r="R462" t="s">
        <v>181</v>
      </c>
      <c r="S462" t="s">
        <v>31</v>
      </c>
      <c r="T462" t="s">
        <v>31</v>
      </c>
      <c r="U462" t="s">
        <v>31</v>
      </c>
      <c r="V462" t="s">
        <v>31</v>
      </c>
      <c r="W462" t="s">
        <v>182</v>
      </c>
      <c r="X462" t="s">
        <v>183</v>
      </c>
      <c r="Y462" s="28">
        <v>0.57099999999999995</v>
      </c>
      <c r="Z462" t="str">
        <f>IF(database_public_cloud_VMs[[#This Row],[Vendor]]="AWS","USD","AUD")</f>
        <v>USD</v>
      </c>
      <c r="AA462" s="29">
        <f>IF(database_public_cloud_VMs[[#This Row],[Currency]]="USD",(database_public_cloud_VMs[[#This Row],[Rate]]*param_exchange_rate)/(1+param_discount_aws),database_public_cloud_VMs[[#This Row],[Rate]])</f>
        <v>0.70367380833748328</v>
      </c>
    </row>
    <row r="463" spans="1:27" x14ac:dyDescent="0.45">
      <c r="A463" s="24" t="s">
        <v>698</v>
      </c>
      <c r="B463" t="s">
        <v>12</v>
      </c>
      <c r="C463" s="25" t="s">
        <v>593</v>
      </c>
      <c r="D463" t="s">
        <v>170</v>
      </c>
      <c r="E463" t="s">
        <v>594</v>
      </c>
      <c r="F463" t="s">
        <v>675</v>
      </c>
      <c r="G463" s="26">
        <v>8</v>
      </c>
      <c r="H463" s="26">
        <v>16</v>
      </c>
      <c r="I463" s="26">
        <v>0</v>
      </c>
      <c r="J463" s="27" t="s">
        <v>173</v>
      </c>
      <c r="K463" s="27" t="s">
        <v>311</v>
      </c>
      <c r="L463" s="27" t="s">
        <v>175</v>
      </c>
      <c r="M463" t="s">
        <v>190</v>
      </c>
      <c r="N463" t="s">
        <v>177</v>
      </c>
      <c r="O463" t="s">
        <v>178</v>
      </c>
      <c r="P463" t="s">
        <v>179</v>
      </c>
      <c r="Q463" t="s">
        <v>191</v>
      </c>
      <c r="R463" t="s">
        <v>181</v>
      </c>
      <c r="S463" t="s">
        <v>31</v>
      </c>
      <c r="T463" t="s">
        <v>31</v>
      </c>
      <c r="U463" t="s">
        <v>31</v>
      </c>
      <c r="V463" t="s">
        <v>31</v>
      </c>
      <c r="W463" t="s">
        <v>182</v>
      </c>
      <c r="X463" t="s">
        <v>183</v>
      </c>
      <c r="Y463" s="28">
        <v>0.41299999999999998</v>
      </c>
      <c r="Z463" t="str">
        <f>IF(database_public_cloud_VMs[[#This Row],[Vendor]]="AWS","USD","AUD")</f>
        <v>USD</v>
      </c>
      <c r="AA463" s="29">
        <f>IF(database_public_cloud_VMs[[#This Row],[Currency]]="USD",(database_public_cloud_VMs[[#This Row],[Rate]]*param_exchange_rate)/(1+param_discount_aws),database_public_cloud_VMs[[#This Row],[Rate]])</f>
        <v>0.5089619664507542</v>
      </c>
    </row>
    <row r="464" spans="1:27" x14ac:dyDescent="0.45">
      <c r="A464" s="24" t="s">
        <v>699</v>
      </c>
      <c r="B464" t="s">
        <v>12</v>
      </c>
      <c r="C464" s="25" t="s">
        <v>593</v>
      </c>
      <c r="D464" t="s">
        <v>170</v>
      </c>
      <c r="E464" t="s">
        <v>594</v>
      </c>
      <c r="F464" t="s">
        <v>675</v>
      </c>
      <c r="G464" s="26">
        <v>8</v>
      </c>
      <c r="H464" s="26">
        <v>16</v>
      </c>
      <c r="I464" s="26">
        <v>0</v>
      </c>
      <c r="J464" s="27" t="s">
        <v>173</v>
      </c>
      <c r="K464" s="27" t="s">
        <v>311</v>
      </c>
      <c r="L464" s="27" t="s">
        <v>175</v>
      </c>
      <c r="M464" t="s">
        <v>190</v>
      </c>
      <c r="N464" t="s">
        <v>177</v>
      </c>
      <c r="O464" t="s">
        <v>185</v>
      </c>
      <c r="P464" t="s">
        <v>179</v>
      </c>
      <c r="Q464" t="s">
        <v>191</v>
      </c>
      <c r="R464" t="s">
        <v>181</v>
      </c>
      <c r="S464" t="s">
        <v>31</v>
      </c>
      <c r="T464" t="s">
        <v>31</v>
      </c>
      <c r="U464" t="s">
        <v>31</v>
      </c>
      <c r="V464" t="s">
        <v>31</v>
      </c>
      <c r="W464" t="s">
        <v>182</v>
      </c>
      <c r="X464" t="s">
        <v>183</v>
      </c>
      <c r="Y464" s="28">
        <v>0.32900000000000001</v>
      </c>
      <c r="Z464" t="str">
        <f>IF(database_public_cloud_VMs[[#This Row],[Vendor]]="AWS","USD","AUD")</f>
        <v>USD</v>
      </c>
      <c r="AA464" s="29">
        <f>IF(database_public_cloud_VMs[[#This Row],[Currency]]="USD",(database_public_cloud_VMs[[#This Row],[Rate]]*param_exchange_rate)/(1+param_discount_aws),database_public_cloud_VMs[[#This Row],[Rate]])</f>
        <v>0.40544427835907543</v>
      </c>
    </row>
    <row r="465" spans="1:27" x14ac:dyDescent="0.45">
      <c r="A465" s="24" t="s">
        <v>700</v>
      </c>
      <c r="B465" t="s">
        <v>12</v>
      </c>
      <c r="C465" s="25" t="s">
        <v>187</v>
      </c>
      <c r="D465" t="s">
        <v>170</v>
      </c>
      <c r="E465" t="s">
        <v>594</v>
      </c>
      <c r="F465" t="s">
        <v>675</v>
      </c>
      <c r="G465" s="26">
        <v>8</v>
      </c>
      <c r="H465" s="26">
        <v>16</v>
      </c>
      <c r="I465" s="26">
        <v>0</v>
      </c>
      <c r="J465" s="27" t="s">
        <v>173</v>
      </c>
      <c r="K465" s="27" t="s">
        <v>311</v>
      </c>
      <c r="L465" s="27" t="s">
        <v>175</v>
      </c>
      <c r="M465" t="s">
        <v>190</v>
      </c>
      <c r="N465" t="s">
        <v>188</v>
      </c>
      <c r="O465" t="s">
        <v>188</v>
      </c>
      <c r="P465" t="s">
        <v>179</v>
      </c>
      <c r="Q465" t="s">
        <v>191</v>
      </c>
      <c r="R465" t="s">
        <v>181</v>
      </c>
      <c r="S465" t="s">
        <v>31</v>
      </c>
      <c r="T465" t="s">
        <v>31</v>
      </c>
      <c r="U465" t="s">
        <v>31</v>
      </c>
      <c r="V465" t="s">
        <v>31</v>
      </c>
      <c r="W465" t="s">
        <v>182</v>
      </c>
      <c r="X465" t="s">
        <v>183</v>
      </c>
      <c r="Y465" s="28">
        <v>0.57399999999999995</v>
      </c>
      <c r="Z465" t="str">
        <f>IF(database_public_cloud_VMs[[#This Row],[Vendor]]="AWS","USD","AUD")</f>
        <v>USD</v>
      </c>
      <c r="AA465" s="29">
        <f>IF(database_public_cloud_VMs[[#This Row],[Currency]]="USD",(database_public_cloud_VMs[[#This Row],[Rate]]*param_exchange_rate)/(1+param_discount_aws),database_public_cloud_VMs[[#This Row],[Rate]])</f>
        <v>0.70737086862647192</v>
      </c>
    </row>
    <row r="466" spans="1:27" x14ac:dyDescent="0.45">
      <c r="A466" s="24" t="s">
        <v>701</v>
      </c>
      <c r="B466" t="s">
        <v>12</v>
      </c>
      <c r="C466" s="25" t="s">
        <v>593</v>
      </c>
      <c r="D466" t="s">
        <v>170</v>
      </c>
      <c r="E466" t="s">
        <v>594</v>
      </c>
      <c r="F466" t="s">
        <v>702</v>
      </c>
      <c r="G466" s="26">
        <v>16</v>
      </c>
      <c r="H466" s="26">
        <v>32</v>
      </c>
      <c r="I466" s="26">
        <v>0</v>
      </c>
      <c r="J466" s="27" t="s">
        <v>173</v>
      </c>
      <c r="K466" s="27" t="s">
        <v>311</v>
      </c>
      <c r="L466" s="27" t="s">
        <v>209</v>
      </c>
      <c r="M466" t="s">
        <v>176</v>
      </c>
      <c r="N466" t="s">
        <v>177</v>
      </c>
      <c r="O466" t="s">
        <v>178</v>
      </c>
      <c r="P466" t="s">
        <v>179</v>
      </c>
      <c r="Q466" t="s">
        <v>198</v>
      </c>
      <c r="R466" t="s">
        <v>181</v>
      </c>
      <c r="S466" t="s">
        <v>31</v>
      </c>
      <c r="T466" t="s">
        <v>31</v>
      </c>
      <c r="U466" t="s">
        <v>31</v>
      </c>
      <c r="V466" t="s">
        <v>31</v>
      </c>
      <c r="W466" t="s">
        <v>182</v>
      </c>
      <c r="X466" t="s">
        <v>183</v>
      </c>
      <c r="Y466" s="28">
        <v>0.65300000000000002</v>
      </c>
      <c r="Z466" t="str">
        <f>IF(database_public_cloud_VMs[[#This Row],[Vendor]]="AWS","USD","AUD")</f>
        <v>USD</v>
      </c>
      <c r="AA466" s="29">
        <f>IF(database_public_cloud_VMs[[#This Row],[Currency]]="USD",(database_public_cloud_VMs[[#This Row],[Rate]]*param_exchange_rate)/(1+param_discount_aws),database_public_cloud_VMs[[#This Row],[Rate]])</f>
        <v>0.80472678956983656</v>
      </c>
    </row>
    <row r="467" spans="1:27" x14ac:dyDescent="0.45">
      <c r="A467" s="24" t="s">
        <v>703</v>
      </c>
      <c r="B467" t="s">
        <v>12</v>
      </c>
      <c r="C467" s="25" t="s">
        <v>593</v>
      </c>
      <c r="D467" t="s">
        <v>170</v>
      </c>
      <c r="E467" t="s">
        <v>594</v>
      </c>
      <c r="F467" t="s">
        <v>702</v>
      </c>
      <c r="G467" s="26">
        <v>16</v>
      </c>
      <c r="H467" s="26">
        <v>32</v>
      </c>
      <c r="I467" s="26">
        <v>0</v>
      </c>
      <c r="J467" s="27" t="s">
        <v>173</v>
      </c>
      <c r="K467" s="27" t="s">
        <v>311</v>
      </c>
      <c r="L467" s="27" t="s">
        <v>209</v>
      </c>
      <c r="M467" t="s">
        <v>176</v>
      </c>
      <c r="N467" t="s">
        <v>177</v>
      </c>
      <c r="O467" t="s">
        <v>185</v>
      </c>
      <c r="P467" t="s">
        <v>179</v>
      </c>
      <c r="Q467" t="s">
        <v>198</v>
      </c>
      <c r="R467" t="s">
        <v>181</v>
      </c>
      <c r="S467" t="s">
        <v>31</v>
      </c>
      <c r="T467" t="s">
        <v>31</v>
      </c>
      <c r="U467" t="s">
        <v>31</v>
      </c>
      <c r="V467" t="s">
        <v>31</v>
      </c>
      <c r="W467" t="s">
        <v>182</v>
      </c>
      <c r="X467" t="s">
        <v>183</v>
      </c>
      <c r="Y467" s="28">
        <v>0.48399999999999999</v>
      </c>
      <c r="Z467" t="str">
        <f>IF(database_public_cloud_VMs[[#This Row],[Vendor]]="AWS","USD","AUD")</f>
        <v>USD</v>
      </c>
      <c r="AA467" s="29">
        <f>IF(database_public_cloud_VMs[[#This Row],[Currency]]="USD",(database_public_cloud_VMs[[#This Row],[Rate]]*param_exchange_rate)/(1+param_discount_aws),database_public_cloud_VMs[[#This Row],[Rate]])</f>
        <v>0.59645905995681603</v>
      </c>
    </row>
    <row r="468" spans="1:27" x14ac:dyDescent="0.45">
      <c r="A468" s="24" t="s">
        <v>704</v>
      </c>
      <c r="B468" t="s">
        <v>12</v>
      </c>
      <c r="C468" s="25" t="s">
        <v>187</v>
      </c>
      <c r="D468" t="s">
        <v>170</v>
      </c>
      <c r="E468" t="s">
        <v>594</v>
      </c>
      <c r="F468" t="s">
        <v>702</v>
      </c>
      <c r="G468" s="26">
        <v>16</v>
      </c>
      <c r="H468" s="26">
        <v>32</v>
      </c>
      <c r="I468" s="26">
        <v>0</v>
      </c>
      <c r="J468" s="27" t="s">
        <v>173</v>
      </c>
      <c r="K468" s="27" t="s">
        <v>311</v>
      </c>
      <c r="L468" s="27" t="s">
        <v>209</v>
      </c>
      <c r="M468" t="s">
        <v>176</v>
      </c>
      <c r="N468" t="s">
        <v>188</v>
      </c>
      <c r="O468" t="s">
        <v>188</v>
      </c>
      <c r="P468" t="s">
        <v>179</v>
      </c>
      <c r="Q468" t="s">
        <v>198</v>
      </c>
      <c r="R468" t="s">
        <v>181</v>
      </c>
      <c r="S468" t="s">
        <v>31</v>
      </c>
      <c r="T468" t="s">
        <v>31</v>
      </c>
      <c r="U468" t="s">
        <v>31</v>
      </c>
      <c r="V468" t="s">
        <v>31</v>
      </c>
      <c r="W468" t="s">
        <v>182</v>
      </c>
      <c r="X468" t="s">
        <v>183</v>
      </c>
      <c r="Y468" s="28">
        <v>1.042</v>
      </c>
      <c r="Z468" t="str">
        <f>IF(database_public_cloud_VMs[[#This Row],[Vendor]]="AWS","USD","AUD")</f>
        <v>USD</v>
      </c>
      <c r="AA468" s="29">
        <f>IF(database_public_cloud_VMs[[#This Row],[Currency]]="USD",(database_public_cloud_VMs[[#This Row],[Rate]]*param_exchange_rate)/(1+param_discount_aws),database_public_cloud_VMs[[#This Row],[Rate]])</f>
        <v>1.2841122737086825</v>
      </c>
    </row>
    <row r="469" spans="1:27" x14ac:dyDescent="0.45">
      <c r="A469" s="24" t="s">
        <v>705</v>
      </c>
      <c r="B469" t="s">
        <v>12</v>
      </c>
      <c r="C469" s="25" t="s">
        <v>593</v>
      </c>
      <c r="D469" t="s">
        <v>170</v>
      </c>
      <c r="E469" t="s">
        <v>594</v>
      </c>
      <c r="F469" t="s">
        <v>702</v>
      </c>
      <c r="G469" s="26">
        <v>16</v>
      </c>
      <c r="H469" s="26">
        <v>32</v>
      </c>
      <c r="I469" s="26">
        <v>0</v>
      </c>
      <c r="J469" s="27" t="s">
        <v>173</v>
      </c>
      <c r="K469" s="27" t="s">
        <v>311</v>
      </c>
      <c r="L469" s="27" t="s">
        <v>209</v>
      </c>
      <c r="M469" t="s">
        <v>190</v>
      </c>
      <c r="N469" t="s">
        <v>177</v>
      </c>
      <c r="O469" t="s">
        <v>178</v>
      </c>
      <c r="P469" t="s">
        <v>179</v>
      </c>
      <c r="Q469" t="s">
        <v>191</v>
      </c>
      <c r="R469" t="s">
        <v>181</v>
      </c>
      <c r="S469" t="s">
        <v>31</v>
      </c>
      <c r="T469" t="s">
        <v>31</v>
      </c>
      <c r="U469" t="s">
        <v>31</v>
      </c>
      <c r="V469" t="s">
        <v>31</v>
      </c>
      <c r="W469" t="s">
        <v>182</v>
      </c>
      <c r="X469" t="s">
        <v>183</v>
      </c>
      <c r="Y469" s="28">
        <v>0.69599999999999995</v>
      </c>
      <c r="Z469" t="str">
        <f>IF(database_public_cloud_VMs[[#This Row],[Vendor]]="AWS","USD","AUD")</f>
        <v>USD</v>
      </c>
      <c r="AA469" s="29">
        <f>IF(database_public_cloud_VMs[[#This Row],[Currency]]="USD",(database_public_cloud_VMs[[#This Row],[Rate]]*param_exchange_rate)/(1+param_discount_aws),database_public_cloud_VMs[[#This Row],[Rate]])</f>
        <v>0.85771798704533864</v>
      </c>
    </row>
    <row r="470" spans="1:27" x14ac:dyDescent="0.45">
      <c r="A470" s="24" t="s">
        <v>706</v>
      </c>
      <c r="B470" t="s">
        <v>12</v>
      </c>
      <c r="C470" s="25" t="s">
        <v>593</v>
      </c>
      <c r="D470" t="s">
        <v>170</v>
      </c>
      <c r="E470" t="s">
        <v>594</v>
      </c>
      <c r="F470" t="s">
        <v>702</v>
      </c>
      <c r="G470" s="26">
        <v>16</v>
      </c>
      <c r="H470" s="26">
        <v>32</v>
      </c>
      <c r="I470" s="26">
        <v>0</v>
      </c>
      <c r="J470" s="27" t="s">
        <v>173</v>
      </c>
      <c r="K470" s="27" t="s">
        <v>311</v>
      </c>
      <c r="L470" s="27" t="s">
        <v>209</v>
      </c>
      <c r="M470" t="s">
        <v>190</v>
      </c>
      <c r="N470" t="s">
        <v>177</v>
      </c>
      <c r="O470" t="s">
        <v>185</v>
      </c>
      <c r="P470" t="s">
        <v>179</v>
      </c>
      <c r="Q470" t="s">
        <v>191</v>
      </c>
      <c r="R470" t="s">
        <v>181</v>
      </c>
      <c r="S470" t="s">
        <v>31</v>
      </c>
      <c r="T470" t="s">
        <v>31</v>
      </c>
      <c r="U470" t="s">
        <v>31</v>
      </c>
      <c r="V470" t="s">
        <v>31</v>
      </c>
      <c r="W470" t="s">
        <v>182</v>
      </c>
      <c r="X470" t="s">
        <v>183</v>
      </c>
      <c r="Y470" s="28">
        <v>0.52700000000000002</v>
      </c>
      <c r="Z470" t="str">
        <f>IF(database_public_cloud_VMs[[#This Row],[Vendor]]="AWS","USD","AUD")</f>
        <v>USD</v>
      </c>
      <c r="AA470" s="29">
        <f>IF(database_public_cloud_VMs[[#This Row],[Currency]]="USD",(database_public_cloud_VMs[[#This Row],[Rate]]*param_exchange_rate)/(1+param_discount_aws),database_public_cloud_VMs[[#This Row],[Rate]])</f>
        <v>0.64945025743231832</v>
      </c>
    </row>
    <row r="471" spans="1:27" x14ac:dyDescent="0.45">
      <c r="A471" s="24" t="s">
        <v>707</v>
      </c>
      <c r="B471" t="s">
        <v>12</v>
      </c>
      <c r="C471" s="25" t="s">
        <v>187</v>
      </c>
      <c r="D471" t="s">
        <v>170</v>
      </c>
      <c r="E471" t="s">
        <v>594</v>
      </c>
      <c r="F471" t="s">
        <v>702</v>
      </c>
      <c r="G471" s="26">
        <v>16</v>
      </c>
      <c r="H471" s="26">
        <v>32</v>
      </c>
      <c r="I471" s="26">
        <v>0</v>
      </c>
      <c r="J471" s="27" t="s">
        <v>173</v>
      </c>
      <c r="K471" s="27" t="s">
        <v>311</v>
      </c>
      <c r="L471" s="27" t="s">
        <v>209</v>
      </c>
      <c r="M471" t="s">
        <v>190</v>
      </c>
      <c r="N471" t="s">
        <v>188</v>
      </c>
      <c r="O471" t="s">
        <v>188</v>
      </c>
      <c r="P471" t="s">
        <v>179</v>
      </c>
      <c r="Q471" t="s">
        <v>191</v>
      </c>
      <c r="R471" t="s">
        <v>181</v>
      </c>
      <c r="S471" t="s">
        <v>31</v>
      </c>
      <c r="T471" t="s">
        <v>31</v>
      </c>
      <c r="U471" t="s">
        <v>31</v>
      </c>
      <c r="V471" t="s">
        <v>31</v>
      </c>
      <c r="W471" t="s">
        <v>182</v>
      </c>
      <c r="X471" t="s">
        <v>183</v>
      </c>
      <c r="Y471" s="28">
        <v>1.018</v>
      </c>
      <c r="Z471" t="str">
        <f>IF(database_public_cloud_VMs[[#This Row],[Vendor]]="AWS","USD","AUD")</f>
        <v>USD</v>
      </c>
      <c r="AA471" s="29">
        <f>IF(database_public_cloud_VMs[[#This Row],[Currency]]="USD",(database_public_cloud_VMs[[#This Row],[Rate]]*param_exchange_rate)/(1+param_discount_aws),database_public_cloud_VMs[[#This Row],[Rate]])</f>
        <v>1.2545357913967743</v>
      </c>
    </row>
    <row r="472" spans="1:27" x14ac:dyDescent="0.45">
      <c r="A472" s="24" t="s">
        <v>708</v>
      </c>
      <c r="B472" t="s">
        <v>12</v>
      </c>
      <c r="C472" s="25" t="s">
        <v>593</v>
      </c>
      <c r="D472" t="s">
        <v>170</v>
      </c>
      <c r="E472" t="s">
        <v>594</v>
      </c>
      <c r="F472" t="s">
        <v>702</v>
      </c>
      <c r="G472" s="26">
        <v>16</v>
      </c>
      <c r="H472" s="26">
        <v>32</v>
      </c>
      <c r="I472" s="26">
        <v>0</v>
      </c>
      <c r="J472" s="27" t="s">
        <v>173</v>
      </c>
      <c r="K472" s="27" t="s">
        <v>311</v>
      </c>
      <c r="L472" s="27" t="s">
        <v>209</v>
      </c>
      <c r="M472" t="s">
        <v>190</v>
      </c>
      <c r="N472" t="s">
        <v>177</v>
      </c>
      <c r="O472" t="s">
        <v>178</v>
      </c>
      <c r="P472" t="s">
        <v>179</v>
      </c>
      <c r="Q472" t="s">
        <v>198</v>
      </c>
      <c r="R472" t="s">
        <v>181</v>
      </c>
      <c r="S472" t="s">
        <v>31</v>
      </c>
      <c r="T472" t="s">
        <v>31</v>
      </c>
      <c r="U472" t="s">
        <v>31</v>
      </c>
      <c r="V472" t="s">
        <v>31</v>
      </c>
      <c r="W472" t="s">
        <v>182</v>
      </c>
      <c r="X472" t="s">
        <v>183</v>
      </c>
      <c r="Y472" s="28">
        <v>0.59899999999999998</v>
      </c>
      <c r="Z472" t="str">
        <f>IF(database_public_cloud_VMs[[#This Row],[Vendor]]="AWS","USD","AUD")</f>
        <v>USD</v>
      </c>
      <c r="AA472" s="29">
        <f>IF(database_public_cloud_VMs[[#This Row],[Currency]]="USD",(database_public_cloud_VMs[[#This Row],[Rate]]*param_exchange_rate)/(1+param_discount_aws),database_public_cloud_VMs[[#This Row],[Rate]])</f>
        <v>0.73817970436804292</v>
      </c>
    </row>
    <row r="473" spans="1:27" x14ac:dyDescent="0.45">
      <c r="A473" s="24" t="s">
        <v>709</v>
      </c>
      <c r="B473" t="s">
        <v>12</v>
      </c>
      <c r="C473" s="25" t="s">
        <v>593</v>
      </c>
      <c r="D473" t="s">
        <v>170</v>
      </c>
      <c r="E473" t="s">
        <v>594</v>
      </c>
      <c r="F473" t="s">
        <v>702</v>
      </c>
      <c r="G473" s="26">
        <v>16</v>
      </c>
      <c r="H473" s="26">
        <v>32</v>
      </c>
      <c r="I473" s="26">
        <v>0</v>
      </c>
      <c r="J473" s="27" t="s">
        <v>173</v>
      </c>
      <c r="K473" s="27" t="s">
        <v>311</v>
      </c>
      <c r="L473" s="27" t="s">
        <v>209</v>
      </c>
      <c r="M473" t="s">
        <v>190</v>
      </c>
      <c r="N473" t="s">
        <v>177</v>
      </c>
      <c r="O473" t="s">
        <v>185</v>
      </c>
      <c r="P473" t="s">
        <v>179</v>
      </c>
      <c r="Q473" t="s">
        <v>198</v>
      </c>
      <c r="R473" t="s">
        <v>181</v>
      </c>
      <c r="S473" t="s">
        <v>31</v>
      </c>
      <c r="T473" t="s">
        <v>31</v>
      </c>
      <c r="U473" t="s">
        <v>31</v>
      </c>
      <c r="V473" t="s">
        <v>31</v>
      </c>
      <c r="W473" t="s">
        <v>182</v>
      </c>
      <c r="X473" t="s">
        <v>183</v>
      </c>
      <c r="Y473" s="28">
        <v>0.43</v>
      </c>
      <c r="Z473" t="str">
        <f>IF(database_public_cloud_VMs[[#This Row],[Vendor]]="AWS","USD","AUD")</f>
        <v>USD</v>
      </c>
      <c r="AA473" s="29">
        <f>IF(database_public_cloud_VMs[[#This Row],[Currency]]="USD",(database_public_cloud_VMs[[#This Row],[Rate]]*param_exchange_rate)/(1+param_discount_aws),database_public_cloud_VMs[[#This Row],[Rate]])</f>
        <v>0.5299119747550225</v>
      </c>
    </row>
    <row r="474" spans="1:27" x14ac:dyDescent="0.45">
      <c r="A474" s="24" t="s">
        <v>710</v>
      </c>
      <c r="B474" t="s">
        <v>12</v>
      </c>
      <c r="C474" s="25" t="s">
        <v>187</v>
      </c>
      <c r="D474" t="s">
        <v>170</v>
      </c>
      <c r="E474" t="s">
        <v>594</v>
      </c>
      <c r="F474" t="s">
        <v>702</v>
      </c>
      <c r="G474" s="26">
        <v>16</v>
      </c>
      <c r="H474" s="26">
        <v>32</v>
      </c>
      <c r="I474" s="26">
        <v>0</v>
      </c>
      <c r="J474" s="27" t="s">
        <v>173</v>
      </c>
      <c r="K474" s="27" t="s">
        <v>311</v>
      </c>
      <c r="L474" s="27" t="s">
        <v>209</v>
      </c>
      <c r="M474" t="s">
        <v>190</v>
      </c>
      <c r="N474" t="s">
        <v>188</v>
      </c>
      <c r="O474" t="s">
        <v>188</v>
      </c>
      <c r="P474" t="s">
        <v>179</v>
      </c>
      <c r="Q474" t="s">
        <v>198</v>
      </c>
      <c r="R474" t="s">
        <v>181</v>
      </c>
      <c r="S474" t="s">
        <v>31</v>
      </c>
      <c r="T474" t="s">
        <v>31</v>
      </c>
      <c r="U474" t="s">
        <v>31</v>
      </c>
      <c r="V474" t="s">
        <v>31</v>
      </c>
      <c r="W474" t="s">
        <v>182</v>
      </c>
      <c r="X474" t="s">
        <v>183</v>
      </c>
      <c r="Y474" s="28">
        <v>0.98799999999999999</v>
      </c>
      <c r="Z474" t="str">
        <f>IF(database_public_cloud_VMs[[#This Row],[Vendor]]="AWS","USD","AUD")</f>
        <v>USD</v>
      </c>
      <c r="AA474" s="29">
        <f>IF(database_public_cloud_VMs[[#This Row],[Currency]]="USD",(database_public_cloud_VMs[[#This Row],[Rate]]*param_exchange_rate)/(1+param_discount_aws),database_public_cloud_VMs[[#This Row],[Rate]])</f>
        <v>1.217565188506889</v>
      </c>
    </row>
    <row r="475" spans="1:27" x14ac:dyDescent="0.45">
      <c r="A475" s="24" t="s">
        <v>711</v>
      </c>
      <c r="B475" t="s">
        <v>12</v>
      </c>
      <c r="C475" s="25" t="s">
        <v>187</v>
      </c>
      <c r="D475" t="s">
        <v>170</v>
      </c>
      <c r="E475" t="s">
        <v>594</v>
      </c>
      <c r="F475" t="s">
        <v>702</v>
      </c>
      <c r="G475" s="26">
        <v>16</v>
      </c>
      <c r="H475" s="26">
        <v>32</v>
      </c>
      <c r="I475" s="26">
        <v>0</v>
      </c>
      <c r="J475" s="27" t="s">
        <v>173</v>
      </c>
      <c r="K475" s="27" t="s">
        <v>311</v>
      </c>
      <c r="L475" s="27" t="s">
        <v>209</v>
      </c>
      <c r="M475" t="s">
        <v>190</v>
      </c>
      <c r="N475" t="s">
        <v>188</v>
      </c>
      <c r="O475" t="s">
        <v>188</v>
      </c>
      <c r="P475" t="s">
        <v>179</v>
      </c>
      <c r="Q475" t="s">
        <v>315</v>
      </c>
      <c r="R475" t="s">
        <v>316</v>
      </c>
      <c r="S475" t="s">
        <v>31</v>
      </c>
      <c r="T475" t="s">
        <v>31</v>
      </c>
      <c r="U475" t="s">
        <v>31</v>
      </c>
      <c r="V475" t="s">
        <v>31</v>
      </c>
      <c r="W475" t="s">
        <v>182</v>
      </c>
      <c r="X475" t="s">
        <v>183</v>
      </c>
      <c r="Y475" s="28">
        <v>0.88800000000000001</v>
      </c>
      <c r="Z475" t="str">
        <f>IF(database_public_cloud_VMs[[#This Row],[Vendor]]="AWS","USD","AUD")</f>
        <v>USD</v>
      </c>
      <c r="AA475" s="29">
        <f>IF(database_public_cloud_VMs[[#This Row],[Currency]]="USD",(database_public_cloud_VMs[[#This Row],[Rate]]*param_exchange_rate)/(1+param_discount_aws),database_public_cloud_VMs[[#This Row],[Rate]])</f>
        <v>1.0943298455406048</v>
      </c>
    </row>
    <row r="476" spans="1:27" x14ac:dyDescent="0.45">
      <c r="A476" s="24" t="s">
        <v>712</v>
      </c>
      <c r="B476" t="s">
        <v>12</v>
      </c>
      <c r="C476" s="25" t="s">
        <v>593</v>
      </c>
      <c r="D476" t="s">
        <v>170</v>
      </c>
      <c r="E476" t="s">
        <v>594</v>
      </c>
      <c r="F476" t="s">
        <v>702</v>
      </c>
      <c r="G476" s="26">
        <v>16</v>
      </c>
      <c r="H476" s="26">
        <v>32</v>
      </c>
      <c r="I476" s="26">
        <v>0</v>
      </c>
      <c r="J476" s="27" t="s">
        <v>173</v>
      </c>
      <c r="K476" s="27" t="s">
        <v>311</v>
      </c>
      <c r="L476" s="27" t="s">
        <v>209</v>
      </c>
      <c r="M476" t="s">
        <v>176</v>
      </c>
      <c r="N476" t="s">
        <v>177</v>
      </c>
      <c r="O476" t="s">
        <v>178</v>
      </c>
      <c r="P476" t="s">
        <v>179</v>
      </c>
      <c r="Q476" t="s">
        <v>191</v>
      </c>
      <c r="R476" t="s">
        <v>181</v>
      </c>
      <c r="S476" t="s">
        <v>31</v>
      </c>
      <c r="T476" t="s">
        <v>31</v>
      </c>
      <c r="U476" t="s">
        <v>31</v>
      </c>
      <c r="V476" t="s">
        <v>31</v>
      </c>
      <c r="W476" t="s">
        <v>182</v>
      </c>
      <c r="X476" t="s">
        <v>183</v>
      </c>
      <c r="Y476" s="28">
        <v>0.75</v>
      </c>
      <c r="Z476" t="str">
        <f>IF(database_public_cloud_VMs[[#This Row],[Vendor]]="AWS","USD","AUD")</f>
        <v>USD</v>
      </c>
      <c r="AA476" s="29">
        <f>IF(database_public_cloud_VMs[[#This Row],[Currency]]="USD",(database_public_cloud_VMs[[#This Row],[Rate]]*param_exchange_rate)/(1+param_discount_aws),database_public_cloud_VMs[[#This Row],[Rate]])</f>
        <v>0.92426507224713239</v>
      </c>
    </row>
    <row r="477" spans="1:27" x14ac:dyDescent="0.45">
      <c r="A477" s="24" t="s">
        <v>713</v>
      </c>
      <c r="B477" t="s">
        <v>12</v>
      </c>
      <c r="C477" s="25" t="s">
        <v>593</v>
      </c>
      <c r="D477" t="s">
        <v>170</v>
      </c>
      <c r="E477" t="s">
        <v>594</v>
      </c>
      <c r="F477" t="s">
        <v>702</v>
      </c>
      <c r="G477" s="26">
        <v>16</v>
      </c>
      <c r="H477" s="26">
        <v>32</v>
      </c>
      <c r="I477" s="26">
        <v>0</v>
      </c>
      <c r="J477" s="27" t="s">
        <v>173</v>
      </c>
      <c r="K477" s="27" t="s">
        <v>311</v>
      </c>
      <c r="L477" s="27" t="s">
        <v>209</v>
      </c>
      <c r="M477" t="s">
        <v>176</v>
      </c>
      <c r="N477" t="s">
        <v>177</v>
      </c>
      <c r="O477" t="s">
        <v>185</v>
      </c>
      <c r="P477" t="s">
        <v>179</v>
      </c>
      <c r="Q477" t="s">
        <v>191</v>
      </c>
      <c r="R477" t="s">
        <v>181</v>
      </c>
      <c r="S477" t="s">
        <v>31</v>
      </c>
      <c r="T477" t="s">
        <v>31</v>
      </c>
      <c r="U477" t="s">
        <v>31</v>
      </c>
      <c r="V477" t="s">
        <v>31</v>
      </c>
      <c r="W477" t="s">
        <v>182</v>
      </c>
      <c r="X477" t="s">
        <v>183</v>
      </c>
      <c r="Y477" s="28">
        <v>0.58099999999999996</v>
      </c>
      <c r="Z477" t="str">
        <f>IF(database_public_cloud_VMs[[#This Row],[Vendor]]="AWS","USD","AUD")</f>
        <v>USD</v>
      </c>
      <c r="AA477" s="29">
        <f>IF(database_public_cloud_VMs[[#This Row],[Currency]]="USD",(database_public_cloud_VMs[[#This Row],[Rate]]*param_exchange_rate)/(1+param_discount_aws),database_public_cloud_VMs[[#This Row],[Rate]])</f>
        <v>0.71599734263411174</v>
      </c>
    </row>
    <row r="478" spans="1:27" x14ac:dyDescent="0.45">
      <c r="A478" s="24" t="s">
        <v>714</v>
      </c>
      <c r="B478" t="s">
        <v>12</v>
      </c>
      <c r="C478" s="25" t="s">
        <v>187</v>
      </c>
      <c r="D478" t="s">
        <v>170</v>
      </c>
      <c r="E478" t="s">
        <v>594</v>
      </c>
      <c r="F478" t="s">
        <v>702</v>
      </c>
      <c r="G478" s="26">
        <v>16</v>
      </c>
      <c r="H478" s="26">
        <v>32</v>
      </c>
      <c r="I478" s="26">
        <v>0</v>
      </c>
      <c r="J478" s="27" t="s">
        <v>173</v>
      </c>
      <c r="K478" s="27" t="s">
        <v>311</v>
      </c>
      <c r="L478" s="27" t="s">
        <v>209</v>
      </c>
      <c r="M478" t="s">
        <v>176</v>
      </c>
      <c r="N478" t="s">
        <v>188</v>
      </c>
      <c r="O478" t="s">
        <v>188</v>
      </c>
      <c r="P478" t="s">
        <v>179</v>
      </c>
      <c r="Q478" t="s">
        <v>191</v>
      </c>
      <c r="R478" t="s">
        <v>181</v>
      </c>
      <c r="S478" t="s">
        <v>31</v>
      </c>
      <c r="T478" t="s">
        <v>31</v>
      </c>
      <c r="U478" t="s">
        <v>31</v>
      </c>
      <c r="V478" t="s">
        <v>31</v>
      </c>
      <c r="W478" t="s">
        <v>182</v>
      </c>
      <c r="X478" t="s">
        <v>183</v>
      </c>
      <c r="Y478" s="28">
        <v>1.0720000000000001</v>
      </c>
      <c r="Z478" t="str">
        <f>IF(database_public_cloud_VMs[[#This Row],[Vendor]]="AWS","USD","AUD")</f>
        <v>USD</v>
      </c>
      <c r="AA478" s="29">
        <f>IF(database_public_cloud_VMs[[#This Row],[Currency]]="USD",(database_public_cloud_VMs[[#This Row],[Rate]]*param_exchange_rate)/(1+param_discount_aws),database_public_cloud_VMs[[#This Row],[Rate]])</f>
        <v>1.3210828765985678</v>
      </c>
    </row>
    <row r="479" spans="1:27" x14ac:dyDescent="0.45">
      <c r="A479" s="24" t="s">
        <v>715</v>
      </c>
      <c r="B479" t="s">
        <v>12</v>
      </c>
      <c r="C479" s="25" t="s">
        <v>187</v>
      </c>
      <c r="D479" t="s">
        <v>170</v>
      </c>
      <c r="E479" t="s">
        <v>594</v>
      </c>
      <c r="F479" t="s">
        <v>702</v>
      </c>
      <c r="G479" s="26">
        <v>16</v>
      </c>
      <c r="H479" s="26">
        <v>32</v>
      </c>
      <c r="I479" s="26">
        <v>0</v>
      </c>
      <c r="J479" s="27" t="s">
        <v>173</v>
      </c>
      <c r="K479" s="27" t="s">
        <v>311</v>
      </c>
      <c r="L479" s="27" t="s">
        <v>209</v>
      </c>
      <c r="M479" t="s">
        <v>176</v>
      </c>
      <c r="N479" t="s">
        <v>188</v>
      </c>
      <c r="O479" t="s">
        <v>188</v>
      </c>
      <c r="P479" t="s">
        <v>179</v>
      </c>
      <c r="Q479" t="s">
        <v>315</v>
      </c>
      <c r="R479" t="s">
        <v>316</v>
      </c>
      <c r="S479" t="s">
        <v>31</v>
      </c>
      <c r="T479" t="s">
        <v>31</v>
      </c>
      <c r="U479" t="s">
        <v>31</v>
      </c>
      <c r="V479" t="s">
        <v>31</v>
      </c>
      <c r="W479" t="s">
        <v>182</v>
      </c>
      <c r="X479" t="s">
        <v>183</v>
      </c>
      <c r="Y479" s="28">
        <v>0.94199999999999995</v>
      </c>
      <c r="Z479" t="str">
        <f>IF(database_public_cloud_VMs[[#This Row],[Vendor]]="AWS","USD","AUD")</f>
        <v>USD</v>
      </c>
      <c r="AA479" s="29">
        <f>IF(database_public_cloud_VMs[[#This Row],[Currency]]="USD",(database_public_cloud_VMs[[#This Row],[Rate]]*param_exchange_rate)/(1+param_discount_aws),database_public_cloud_VMs[[#This Row],[Rate]])</f>
        <v>1.1608769307423981</v>
      </c>
    </row>
    <row r="480" spans="1:27" x14ac:dyDescent="0.45">
      <c r="A480" s="24" t="s">
        <v>716</v>
      </c>
      <c r="B480" t="s">
        <v>12</v>
      </c>
      <c r="C480" s="25" t="s">
        <v>593</v>
      </c>
      <c r="D480" t="s">
        <v>170</v>
      </c>
      <c r="E480" t="s">
        <v>594</v>
      </c>
      <c r="F480" t="s">
        <v>702</v>
      </c>
      <c r="G480" s="26">
        <v>16</v>
      </c>
      <c r="H480" s="26">
        <v>32</v>
      </c>
      <c r="I480" s="26">
        <v>0</v>
      </c>
      <c r="J480" s="27" t="s">
        <v>173</v>
      </c>
      <c r="K480" s="27" t="s">
        <v>311</v>
      </c>
      <c r="L480" s="27" t="s">
        <v>209</v>
      </c>
      <c r="M480" t="s">
        <v>190</v>
      </c>
      <c r="N480" t="s">
        <v>177</v>
      </c>
      <c r="O480" t="s">
        <v>178</v>
      </c>
      <c r="P480" t="s">
        <v>179</v>
      </c>
      <c r="Q480" t="s">
        <v>315</v>
      </c>
      <c r="R480" t="s">
        <v>181</v>
      </c>
      <c r="S480" t="s">
        <v>31</v>
      </c>
      <c r="T480" t="s">
        <v>31</v>
      </c>
      <c r="U480" t="s">
        <v>31</v>
      </c>
      <c r="V480" t="s">
        <v>31</v>
      </c>
      <c r="W480" t="s">
        <v>182</v>
      </c>
      <c r="X480" t="s">
        <v>183</v>
      </c>
      <c r="Y480" s="28">
        <v>1.302</v>
      </c>
      <c r="Z480" t="str">
        <f>IF(database_public_cloud_VMs[[#This Row],[Vendor]]="AWS","USD","AUD")</f>
        <v>USD</v>
      </c>
      <c r="AA480" s="29">
        <f>IF(database_public_cloud_VMs[[#This Row],[Currency]]="USD",(database_public_cloud_VMs[[#This Row],[Rate]]*param_exchange_rate)/(1+param_discount_aws),database_public_cloud_VMs[[#This Row],[Rate]])</f>
        <v>1.6045241654210216</v>
      </c>
    </row>
    <row r="481" spans="1:27" x14ac:dyDescent="0.45">
      <c r="A481" s="24" t="s">
        <v>717</v>
      </c>
      <c r="B481" t="s">
        <v>12</v>
      </c>
      <c r="C481" s="25" t="s">
        <v>593</v>
      </c>
      <c r="D481" t="s">
        <v>170</v>
      </c>
      <c r="E481" t="s">
        <v>594</v>
      </c>
      <c r="F481" t="s">
        <v>702</v>
      </c>
      <c r="G481" s="26">
        <v>16</v>
      </c>
      <c r="H481" s="26">
        <v>32</v>
      </c>
      <c r="I481" s="26">
        <v>0</v>
      </c>
      <c r="J481" s="27" t="s">
        <v>173</v>
      </c>
      <c r="K481" s="27" t="s">
        <v>311</v>
      </c>
      <c r="L481" s="27" t="s">
        <v>209</v>
      </c>
      <c r="M481" t="s">
        <v>190</v>
      </c>
      <c r="N481" t="s">
        <v>177</v>
      </c>
      <c r="O481" t="s">
        <v>185</v>
      </c>
      <c r="P481" t="s">
        <v>179</v>
      </c>
      <c r="Q481" t="s">
        <v>315</v>
      </c>
      <c r="R481" t="s">
        <v>181</v>
      </c>
      <c r="S481" t="s">
        <v>31</v>
      </c>
      <c r="T481" t="s">
        <v>31</v>
      </c>
      <c r="U481" t="s">
        <v>31</v>
      </c>
      <c r="V481" t="s">
        <v>31</v>
      </c>
      <c r="W481" t="s">
        <v>182</v>
      </c>
      <c r="X481" t="s">
        <v>183</v>
      </c>
      <c r="Y481" s="28">
        <v>1.133</v>
      </c>
      <c r="Z481" t="str">
        <f>IF(database_public_cloud_VMs[[#This Row],[Vendor]]="AWS","USD","AUD")</f>
        <v>USD</v>
      </c>
      <c r="AA481" s="29">
        <f>IF(database_public_cloud_VMs[[#This Row],[Currency]]="USD",(database_public_cloud_VMs[[#This Row],[Rate]]*param_exchange_rate)/(1+param_discount_aws),database_public_cloud_VMs[[#This Row],[Rate]])</f>
        <v>1.3962564358080012</v>
      </c>
    </row>
    <row r="482" spans="1:27" x14ac:dyDescent="0.45">
      <c r="A482" s="24" t="s">
        <v>718</v>
      </c>
      <c r="B482" t="s">
        <v>12</v>
      </c>
      <c r="C482" s="25" t="s">
        <v>187</v>
      </c>
      <c r="D482" t="s">
        <v>170</v>
      </c>
      <c r="E482" t="s">
        <v>594</v>
      </c>
      <c r="F482" t="s">
        <v>702</v>
      </c>
      <c r="G482" s="26">
        <v>16</v>
      </c>
      <c r="H482" s="26">
        <v>32</v>
      </c>
      <c r="I482" s="26">
        <v>0</v>
      </c>
      <c r="J482" s="27" t="s">
        <v>173</v>
      </c>
      <c r="K482" s="27" t="s">
        <v>311</v>
      </c>
      <c r="L482" s="27" t="s">
        <v>209</v>
      </c>
      <c r="M482" t="s">
        <v>190</v>
      </c>
      <c r="N482" t="s">
        <v>188</v>
      </c>
      <c r="O482" t="s">
        <v>188</v>
      </c>
      <c r="P482" t="s">
        <v>179</v>
      </c>
      <c r="Q482" t="s">
        <v>315</v>
      </c>
      <c r="R482" t="s">
        <v>181</v>
      </c>
      <c r="S482" t="s">
        <v>31</v>
      </c>
      <c r="T482" t="s">
        <v>31</v>
      </c>
      <c r="U482" t="s">
        <v>31</v>
      </c>
      <c r="V482" t="s">
        <v>31</v>
      </c>
      <c r="W482" t="s">
        <v>182</v>
      </c>
      <c r="X482" t="s">
        <v>183</v>
      </c>
      <c r="Y482" s="28">
        <v>1.6240000000000001</v>
      </c>
      <c r="Z482" t="str">
        <f>IF(database_public_cloud_VMs[[#This Row],[Vendor]]="AWS","USD","AUD")</f>
        <v>USD</v>
      </c>
      <c r="AA482" s="29">
        <f>IF(database_public_cloud_VMs[[#This Row],[Currency]]="USD",(database_public_cloud_VMs[[#This Row],[Rate]]*param_exchange_rate)/(1+param_discount_aws),database_public_cloud_VMs[[#This Row],[Rate]])</f>
        <v>2.001341969772457</v>
      </c>
    </row>
    <row r="483" spans="1:27" x14ac:dyDescent="0.45">
      <c r="A483" s="24" t="s">
        <v>719</v>
      </c>
      <c r="B483" t="s">
        <v>12</v>
      </c>
      <c r="C483" s="25" t="s">
        <v>593</v>
      </c>
      <c r="D483" t="s">
        <v>170</v>
      </c>
      <c r="E483" t="s">
        <v>594</v>
      </c>
      <c r="F483" t="s">
        <v>702</v>
      </c>
      <c r="G483" s="26">
        <v>16</v>
      </c>
      <c r="H483" s="26">
        <v>32</v>
      </c>
      <c r="I483" s="26">
        <v>0</v>
      </c>
      <c r="J483" s="27" t="s">
        <v>173</v>
      </c>
      <c r="K483" s="27" t="s">
        <v>311</v>
      </c>
      <c r="L483" s="27" t="s">
        <v>209</v>
      </c>
      <c r="M483" t="s">
        <v>190</v>
      </c>
      <c r="N483" t="s">
        <v>177</v>
      </c>
      <c r="O483" t="s">
        <v>178</v>
      </c>
      <c r="P483" t="s">
        <v>179</v>
      </c>
      <c r="Q483" t="s">
        <v>180</v>
      </c>
      <c r="R483" t="s">
        <v>181</v>
      </c>
      <c r="S483" t="s">
        <v>31</v>
      </c>
      <c r="T483" t="s">
        <v>31</v>
      </c>
      <c r="U483" t="s">
        <v>31</v>
      </c>
      <c r="V483" t="s">
        <v>31</v>
      </c>
      <c r="W483" t="s">
        <v>182</v>
      </c>
      <c r="X483" t="s">
        <v>183</v>
      </c>
      <c r="Y483" s="28">
        <v>0.56599999999999995</v>
      </c>
      <c r="Z483" t="str">
        <f>IF(database_public_cloud_VMs[[#This Row],[Vendor]]="AWS","USD","AUD")</f>
        <v>USD</v>
      </c>
      <c r="AA483" s="29">
        <f>IF(database_public_cloud_VMs[[#This Row],[Currency]]="USD",(database_public_cloud_VMs[[#This Row],[Rate]]*param_exchange_rate)/(1+param_discount_aws),database_public_cloud_VMs[[#This Row],[Rate]])</f>
        <v>0.69751204118916921</v>
      </c>
    </row>
    <row r="484" spans="1:27" x14ac:dyDescent="0.45">
      <c r="A484" s="24" t="s">
        <v>720</v>
      </c>
      <c r="B484" t="s">
        <v>12</v>
      </c>
      <c r="C484" s="25" t="s">
        <v>593</v>
      </c>
      <c r="D484" t="s">
        <v>170</v>
      </c>
      <c r="E484" t="s">
        <v>594</v>
      </c>
      <c r="F484" t="s">
        <v>702</v>
      </c>
      <c r="G484" s="26">
        <v>16</v>
      </c>
      <c r="H484" s="26">
        <v>32</v>
      </c>
      <c r="I484" s="26">
        <v>0</v>
      </c>
      <c r="J484" s="27" t="s">
        <v>173</v>
      </c>
      <c r="K484" s="27" t="s">
        <v>311</v>
      </c>
      <c r="L484" s="27" t="s">
        <v>209</v>
      </c>
      <c r="M484" t="s">
        <v>190</v>
      </c>
      <c r="N484" t="s">
        <v>177</v>
      </c>
      <c r="O484" t="s">
        <v>185</v>
      </c>
      <c r="P484" t="s">
        <v>179</v>
      </c>
      <c r="Q484" t="s">
        <v>180</v>
      </c>
      <c r="R484" t="s">
        <v>181</v>
      </c>
      <c r="S484" t="s">
        <v>31</v>
      </c>
      <c r="T484" t="s">
        <v>31</v>
      </c>
      <c r="U484" t="s">
        <v>31</v>
      </c>
      <c r="V484" t="s">
        <v>31</v>
      </c>
      <c r="W484" t="s">
        <v>182</v>
      </c>
      <c r="X484" t="s">
        <v>183</v>
      </c>
      <c r="Y484" s="28">
        <v>0.39700000000000002</v>
      </c>
      <c r="Z484" t="str">
        <f>IF(database_public_cloud_VMs[[#This Row],[Vendor]]="AWS","USD","AUD")</f>
        <v>USD</v>
      </c>
      <c r="AA484" s="29">
        <f>IF(database_public_cloud_VMs[[#This Row],[Currency]]="USD",(database_public_cloud_VMs[[#This Row],[Rate]]*param_exchange_rate)/(1+param_discount_aws),database_public_cloud_VMs[[#This Row],[Rate]])</f>
        <v>0.48924431157614867</v>
      </c>
    </row>
    <row r="485" spans="1:27" x14ac:dyDescent="0.45">
      <c r="A485" s="24" t="s">
        <v>721</v>
      </c>
      <c r="B485" t="s">
        <v>12</v>
      </c>
      <c r="C485" s="25" t="s">
        <v>187</v>
      </c>
      <c r="D485" t="s">
        <v>170</v>
      </c>
      <c r="E485" t="s">
        <v>594</v>
      </c>
      <c r="F485" t="s">
        <v>702</v>
      </c>
      <c r="G485" s="26">
        <v>16</v>
      </c>
      <c r="H485" s="26">
        <v>32</v>
      </c>
      <c r="I485" s="26">
        <v>0</v>
      </c>
      <c r="J485" s="27" t="s">
        <v>173</v>
      </c>
      <c r="K485" s="27" t="s">
        <v>311</v>
      </c>
      <c r="L485" s="27" t="s">
        <v>209</v>
      </c>
      <c r="M485" t="s">
        <v>190</v>
      </c>
      <c r="N485" t="s">
        <v>188</v>
      </c>
      <c r="O485" t="s">
        <v>188</v>
      </c>
      <c r="P485" t="s">
        <v>179</v>
      </c>
      <c r="Q485" t="s">
        <v>180</v>
      </c>
      <c r="R485" t="s">
        <v>181</v>
      </c>
      <c r="S485" t="s">
        <v>31</v>
      </c>
      <c r="T485" t="s">
        <v>31</v>
      </c>
      <c r="U485" t="s">
        <v>31</v>
      </c>
      <c r="V485" t="s">
        <v>31</v>
      </c>
      <c r="W485" t="s">
        <v>182</v>
      </c>
      <c r="X485" t="s">
        <v>183</v>
      </c>
      <c r="Y485" s="28">
        <v>0.88800000000000001</v>
      </c>
      <c r="Z485" t="str">
        <f>IF(database_public_cloud_VMs[[#This Row],[Vendor]]="AWS","USD","AUD")</f>
        <v>USD</v>
      </c>
      <c r="AA485" s="29">
        <f>IF(database_public_cloud_VMs[[#This Row],[Currency]]="USD",(database_public_cloud_VMs[[#This Row],[Rate]]*param_exchange_rate)/(1+param_discount_aws),database_public_cloud_VMs[[#This Row],[Rate]])</f>
        <v>1.0943298455406048</v>
      </c>
    </row>
    <row r="486" spans="1:27" x14ac:dyDescent="0.45">
      <c r="A486" s="24" t="s">
        <v>722</v>
      </c>
      <c r="B486" t="s">
        <v>12</v>
      </c>
      <c r="C486" s="25" t="s">
        <v>593</v>
      </c>
      <c r="D486" t="s">
        <v>170</v>
      </c>
      <c r="E486" t="s">
        <v>594</v>
      </c>
      <c r="F486" t="s">
        <v>702</v>
      </c>
      <c r="G486" s="26">
        <v>16</v>
      </c>
      <c r="H486" s="26">
        <v>32</v>
      </c>
      <c r="I486" s="26">
        <v>0</v>
      </c>
      <c r="J486" s="27" t="s">
        <v>173</v>
      </c>
      <c r="K486" s="27" t="s">
        <v>311</v>
      </c>
      <c r="L486" s="27" t="s">
        <v>209</v>
      </c>
      <c r="M486" t="s">
        <v>176</v>
      </c>
      <c r="N486" t="s">
        <v>177</v>
      </c>
      <c r="O486" t="s">
        <v>178</v>
      </c>
      <c r="P486" t="s">
        <v>179</v>
      </c>
      <c r="Q486" t="s">
        <v>315</v>
      </c>
      <c r="R486" t="s">
        <v>181</v>
      </c>
      <c r="S486" t="s">
        <v>31</v>
      </c>
      <c r="T486" t="s">
        <v>31</v>
      </c>
      <c r="U486" t="s">
        <v>31</v>
      </c>
      <c r="V486" t="s">
        <v>31</v>
      </c>
      <c r="W486" t="s">
        <v>182</v>
      </c>
      <c r="X486" t="s">
        <v>183</v>
      </c>
      <c r="Y486" s="28">
        <v>1.3560000000000001</v>
      </c>
      <c r="Z486" t="str">
        <f>IF(database_public_cloud_VMs[[#This Row],[Vendor]]="AWS","USD","AUD")</f>
        <v>USD</v>
      </c>
      <c r="AA486" s="29">
        <f>IF(database_public_cloud_VMs[[#This Row],[Currency]]="USD",(database_public_cloud_VMs[[#This Row],[Rate]]*param_exchange_rate)/(1+param_discount_aws),database_public_cloud_VMs[[#This Row],[Rate]])</f>
        <v>1.6710712506228154</v>
      </c>
    </row>
    <row r="487" spans="1:27" x14ac:dyDescent="0.45">
      <c r="A487" s="24" t="s">
        <v>723</v>
      </c>
      <c r="B487" t="s">
        <v>12</v>
      </c>
      <c r="C487" s="25" t="s">
        <v>593</v>
      </c>
      <c r="D487" t="s">
        <v>170</v>
      </c>
      <c r="E487" t="s">
        <v>594</v>
      </c>
      <c r="F487" t="s">
        <v>702</v>
      </c>
      <c r="G487" s="26">
        <v>16</v>
      </c>
      <c r="H487" s="26">
        <v>32</v>
      </c>
      <c r="I487" s="26">
        <v>0</v>
      </c>
      <c r="J487" s="27" t="s">
        <v>173</v>
      </c>
      <c r="K487" s="27" t="s">
        <v>311</v>
      </c>
      <c r="L487" s="27" t="s">
        <v>209</v>
      </c>
      <c r="M487" t="s">
        <v>176</v>
      </c>
      <c r="N487" t="s">
        <v>177</v>
      </c>
      <c r="O487" t="s">
        <v>185</v>
      </c>
      <c r="P487" t="s">
        <v>179</v>
      </c>
      <c r="Q487" t="s">
        <v>315</v>
      </c>
      <c r="R487" t="s">
        <v>181</v>
      </c>
      <c r="S487" t="s">
        <v>31</v>
      </c>
      <c r="T487" t="s">
        <v>31</v>
      </c>
      <c r="U487" t="s">
        <v>31</v>
      </c>
      <c r="V487" t="s">
        <v>31</v>
      </c>
      <c r="W487" t="s">
        <v>182</v>
      </c>
      <c r="X487" t="s">
        <v>183</v>
      </c>
      <c r="Y487" s="28">
        <v>1.1870000000000001</v>
      </c>
      <c r="Z487" t="str">
        <f>IF(database_public_cloud_VMs[[#This Row],[Vendor]]="AWS","USD","AUD")</f>
        <v>USD</v>
      </c>
      <c r="AA487" s="29">
        <f>IF(database_public_cloud_VMs[[#This Row],[Currency]]="USD",(database_public_cloud_VMs[[#This Row],[Rate]]*param_exchange_rate)/(1+param_discount_aws),database_public_cloud_VMs[[#This Row],[Rate]])</f>
        <v>1.4628035210097947</v>
      </c>
    </row>
    <row r="488" spans="1:27" x14ac:dyDescent="0.45">
      <c r="A488" s="24" t="s">
        <v>724</v>
      </c>
      <c r="B488" t="s">
        <v>12</v>
      </c>
      <c r="C488" s="25" t="s">
        <v>187</v>
      </c>
      <c r="D488" t="s">
        <v>170</v>
      </c>
      <c r="E488" t="s">
        <v>594</v>
      </c>
      <c r="F488" t="s">
        <v>702</v>
      </c>
      <c r="G488" s="26">
        <v>16</v>
      </c>
      <c r="H488" s="26">
        <v>32</v>
      </c>
      <c r="I488" s="26">
        <v>0</v>
      </c>
      <c r="J488" s="27" t="s">
        <v>173</v>
      </c>
      <c r="K488" s="27" t="s">
        <v>311</v>
      </c>
      <c r="L488" s="27" t="s">
        <v>209</v>
      </c>
      <c r="M488" t="s">
        <v>176</v>
      </c>
      <c r="N488" t="s">
        <v>188</v>
      </c>
      <c r="O488" t="s">
        <v>188</v>
      </c>
      <c r="P488" t="s">
        <v>179</v>
      </c>
      <c r="Q488" t="s">
        <v>315</v>
      </c>
      <c r="R488" t="s">
        <v>181</v>
      </c>
      <c r="S488" t="s">
        <v>31</v>
      </c>
      <c r="T488" t="s">
        <v>31</v>
      </c>
      <c r="U488" t="s">
        <v>31</v>
      </c>
      <c r="V488" t="s">
        <v>31</v>
      </c>
      <c r="W488" t="s">
        <v>182</v>
      </c>
      <c r="X488" t="s">
        <v>183</v>
      </c>
      <c r="Y488" s="28">
        <v>1.6779999999999999</v>
      </c>
      <c r="Z488" t="str">
        <f>IF(database_public_cloud_VMs[[#This Row],[Vendor]]="AWS","USD","AUD")</f>
        <v>USD</v>
      </c>
      <c r="AA488" s="29">
        <f>IF(database_public_cloud_VMs[[#This Row],[Currency]]="USD",(database_public_cloud_VMs[[#This Row],[Rate]]*param_exchange_rate)/(1+param_discount_aws),database_public_cloud_VMs[[#This Row],[Rate]])</f>
        <v>2.0678890549742506</v>
      </c>
    </row>
    <row r="489" spans="1:27" x14ac:dyDescent="0.45">
      <c r="A489" s="24" t="s">
        <v>725</v>
      </c>
      <c r="B489" t="s">
        <v>12</v>
      </c>
      <c r="C489" s="25" t="s">
        <v>593</v>
      </c>
      <c r="D489" t="s">
        <v>170</v>
      </c>
      <c r="E489" t="s">
        <v>594</v>
      </c>
      <c r="F489" t="s">
        <v>702</v>
      </c>
      <c r="G489" s="26">
        <v>16</v>
      </c>
      <c r="H489" s="26">
        <v>32</v>
      </c>
      <c r="I489" s="26">
        <v>0</v>
      </c>
      <c r="J489" s="27" t="s">
        <v>173</v>
      </c>
      <c r="K489" s="27" t="s">
        <v>311</v>
      </c>
      <c r="L489" s="27" t="s">
        <v>209</v>
      </c>
      <c r="M489" t="s">
        <v>176</v>
      </c>
      <c r="N489" t="s">
        <v>177</v>
      </c>
      <c r="O489" t="s">
        <v>178</v>
      </c>
      <c r="P489" t="s">
        <v>179</v>
      </c>
      <c r="Q489" t="s">
        <v>180</v>
      </c>
      <c r="R489" t="s">
        <v>181</v>
      </c>
      <c r="S489" t="s">
        <v>31</v>
      </c>
      <c r="T489" t="s">
        <v>31</v>
      </c>
      <c r="U489" t="s">
        <v>31</v>
      </c>
      <c r="V489" t="s">
        <v>31</v>
      </c>
      <c r="W489" t="s">
        <v>182</v>
      </c>
      <c r="X489" t="s">
        <v>183</v>
      </c>
      <c r="Y489" s="28">
        <v>0.62</v>
      </c>
      <c r="Z489" t="str">
        <f>IF(database_public_cloud_VMs[[#This Row],[Vendor]]="AWS","USD","AUD")</f>
        <v>USD</v>
      </c>
      <c r="AA489" s="29">
        <f>IF(database_public_cloud_VMs[[#This Row],[Currency]]="USD",(database_public_cloud_VMs[[#This Row],[Rate]]*param_exchange_rate)/(1+param_discount_aws),database_public_cloud_VMs[[#This Row],[Rate]])</f>
        <v>0.76405912639096274</v>
      </c>
    </row>
    <row r="490" spans="1:27" x14ac:dyDescent="0.45">
      <c r="A490" s="24" t="s">
        <v>726</v>
      </c>
      <c r="B490" t="s">
        <v>12</v>
      </c>
      <c r="C490" s="25" t="s">
        <v>593</v>
      </c>
      <c r="D490" t="s">
        <v>170</v>
      </c>
      <c r="E490" t="s">
        <v>594</v>
      </c>
      <c r="F490" t="s">
        <v>702</v>
      </c>
      <c r="G490" s="26">
        <v>16</v>
      </c>
      <c r="H490" s="26">
        <v>32</v>
      </c>
      <c r="I490" s="26">
        <v>0</v>
      </c>
      <c r="J490" s="27" t="s">
        <v>173</v>
      </c>
      <c r="K490" s="27" t="s">
        <v>311</v>
      </c>
      <c r="L490" s="27" t="s">
        <v>209</v>
      </c>
      <c r="M490" t="s">
        <v>176</v>
      </c>
      <c r="N490" t="s">
        <v>177</v>
      </c>
      <c r="O490" t="s">
        <v>185</v>
      </c>
      <c r="P490" t="s">
        <v>179</v>
      </c>
      <c r="Q490" t="s">
        <v>180</v>
      </c>
      <c r="R490" t="s">
        <v>181</v>
      </c>
      <c r="S490" t="s">
        <v>31</v>
      </c>
      <c r="T490" t="s">
        <v>31</v>
      </c>
      <c r="U490" t="s">
        <v>31</v>
      </c>
      <c r="V490" t="s">
        <v>31</v>
      </c>
      <c r="W490" t="s">
        <v>182</v>
      </c>
      <c r="X490" t="s">
        <v>183</v>
      </c>
      <c r="Y490" s="28">
        <v>0.45100000000000001</v>
      </c>
      <c r="Z490" t="str">
        <f>IF(database_public_cloud_VMs[[#This Row],[Vendor]]="AWS","USD","AUD")</f>
        <v>USD</v>
      </c>
      <c r="AA490" s="29">
        <f>IF(database_public_cloud_VMs[[#This Row],[Currency]]="USD",(database_public_cloud_VMs[[#This Row],[Rate]]*param_exchange_rate)/(1+param_discount_aws),database_public_cloud_VMs[[#This Row],[Rate]])</f>
        <v>0.5557913967779422</v>
      </c>
    </row>
    <row r="491" spans="1:27" x14ac:dyDescent="0.45">
      <c r="A491" s="24" t="s">
        <v>727</v>
      </c>
      <c r="B491" t="s">
        <v>12</v>
      </c>
      <c r="C491" s="25" t="s">
        <v>187</v>
      </c>
      <c r="D491" t="s">
        <v>170</v>
      </c>
      <c r="E491" t="s">
        <v>594</v>
      </c>
      <c r="F491" t="s">
        <v>702</v>
      </c>
      <c r="G491" s="26">
        <v>16</v>
      </c>
      <c r="H491" s="26">
        <v>32</v>
      </c>
      <c r="I491" s="26">
        <v>0</v>
      </c>
      <c r="J491" s="27" t="s">
        <v>173</v>
      </c>
      <c r="K491" s="27" t="s">
        <v>311</v>
      </c>
      <c r="L491" s="27" t="s">
        <v>209</v>
      </c>
      <c r="M491" t="s">
        <v>176</v>
      </c>
      <c r="N491" t="s">
        <v>188</v>
      </c>
      <c r="O491" t="s">
        <v>188</v>
      </c>
      <c r="P491" t="s">
        <v>179</v>
      </c>
      <c r="Q491" t="s">
        <v>180</v>
      </c>
      <c r="R491" t="s">
        <v>181</v>
      </c>
      <c r="S491" t="s">
        <v>31</v>
      </c>
      <c r="T491" t="s">
        <v>31</v>
      </c>
      <c r="U491" t="s">
        <v>31</v>
      </c>
      <c r="V491" t="s">
        <v>31</v>
      </c>
      <c r="W491" t="s">
        <v>182</v>
      </c>
      <c r="X491" t="s">
        <v>183</v>
      </c>
      <c r="Y491" s="28">
        <v>0.94199999999999995</v>
      </c>
      <c r="Z491" t="str">
        <f>IF(database_public_cloud_VMs[[#This Row],[Vendor]]="AWS","USD","AUD")</f>
        <v>USD</v>
      </c>
      <c r="AA491" s="29">
        <f>IF(database_public_cloud_VMs[[#This Row],[Currency]]="USD",(database_public_cloud_VMs[[#This Row],[Rate]]*param_exchange_rate)/(1+param_discount_aws),database_public_cloud_VMs[[#This Row],[Rate]])</f>
        <v>1.1608769307423981</v>
      </c>
    </row>
    <row r="492" spans="1:27" x14ac:dyDescent="0.45">
      <c r="A492" s="24" t="s">
        <v>728</v>
      </c>
      <c r="B492" t="s">
        <v>12</v>
      </c>
      <c r="C492" s="25" t="s">
        <v>593</v>
      </c>
      <c r="D492" t="s">
        <v>170</v>
      </c>
      <c r="E492" t="s">
        <v>594</v>
      </c>
      <c r="F492" t="s">
        <v>729</v>
      </c>
      <c r="G492" s="26">
        <v>36</v>
      </c>
      <c r="H492" s="26">
        <v>72</v>
      </c>
      <c r="I492" s="26">
        <v>0</v>
      </c>
      <c r="J492" s="27" t="s">
        <v>173</v>
      </c>
      <c r="K492" s="27" t="s">
        <v>311</v>
      </c>
      <c r="L492" s="27" t="s">
        <v>730</v>
      </c>
      <c r="M492" t="s">
        <v>176</v>
      </c>
      <c r="N492" t="s">
        <v>177</v>
      </c>
      <c r="O492" t="s">
        <v>178</v>
      </c>
      <c r="P492" t="s">
        <v>179</v>
      </c>
      <c r="Q492" t="s">
        <v>315</v>
      </c>
      <c r="R492" t="s">
        <v>181</v>
      </c>
      <c r="S492" t="s">
        <v>31</v>
      </c>
      <c r="T492" t="s">
        <v>31</v>
      </c>
      <c r="U492" t="s">
        <v>31</v>
      </c>
      <c r="V492" t="s">
        <v>31</v>
      </c>
      <c r="W492" t="s">
        <v>182</v>
      </c>
      <c r="X492" t="s">
        <v>183</v>
      </c>
      <c r="Y492" s="28">
        <v>3.0510000000000002</v>
      </c>
      <c r="Z492" t="str">
        <f>IF(database_public_cloud_VMs[[#This Row],[Vendor]]="AWS","USD","AUD")</f>
        <v>USD</v>
      </c>
      <c r="AA492" s="29">
        <f>IF(database_public_cloud_VMs[[#This Row],[Currency]]="USD",(database_public_cloud_VMs[[#This Row],[Rate]]*param_exchange_rate)/(1+param_discount_aws),database_public_cloud_VMs[[#This Row],[Rate]])</f>
        <v>3.7599103139013343</v>
      </c>
    </row>
    <row r="493" spans="1:27" x14ac:dyDescent="0.45">
      <c r="A493" s="24" t="s">
        <v>731</v>
      </c>
      <c r="B493" t="s">
        <v>12</v>
      </c>
      <c r="C493" s="25" t="s">
        <v>593</v>
      </c>
      <c r="D493" t="s">
        <v>170</v>
      </c>
      <c r="E493" t="s">
        <v>594</v>
      </c>
      <c r="F493" t="s">
        <v>729</v>
      </c>
      <c r="G493" s="26">
        <v>36</v>
      </c>
      <c r="H493" s="26">
        <v>72</v>
      </c>
      <c r="I493" s="26">
        <v>0</v>
      </c>
      <c r="J493" s="27" t="s">
        <v>173</v>
      </c>
      <c r="K493" s="27" t="s">
        <v>311</v>
      </c>
      <c r="L493" s="27" t="s">
        <v>730</v>
      </c>
      <c r="M493" t="s">
        <v>176</v>
      </c>
      <c r="N493" t="s">
        <v>177</v>
      </c>
      <c r="O493" t="s">
        <v>185</v>
      </c>
      <c r="P493" t="s">
        <v>179</v>
      </c>
      <c r="Q493" t="s">
        <v>315</v>
      </c>
      <c r="R493" t="s">
        <v>181</v>
      </c>
      <c r="S493" t="s">
        <v>31</v>
      </c>
      <c r="T493" t="s">
        <v>31</v>
      </c>
      <c r="U493" t="s">
        <v>31</v>
      </c>
      <c r="V493" t="s">
        <v>31</v>
      </c>
      <c r="W493" t="s">
        <v>182</v>
      </c>
      <c r="X493" t="s">
        <v>183</v>
      </c>
      <c r="Y493" s="28">
        <v>2.6709999999999998</v>
      </c>
      <c r="Z493" t="str">
        <f>IF(database_public_cloud_VMs[[#This Row],[Vendor]]="AWS","USD","AUD")</f>
        <v>USD</v>
      </c>
      <c r="AA493" s="29">
        <f>IF(database_public_cloud_VMs[[#This Row],[Currency]]="USD",(database_public_cloud_VMs[[#This Row],[Rate]]*param_exchange_rate)/(1+param_discount_aws),database_public_cloud_VMs[[#This Row],[Rate]])</f>
        <v>3.2916160106294536</v>
      </c>
    </row>
    <row r="494" spans="1:27" x14ac:dyDescent="0.45">
      <c r="A494" s="24" t="s">
        <v>732</v>
      </c>
      <c r="B494" t="s">
        <v>12</v>
      </c>
      <c r="C494" s="25" t="s">
        <v>187</v>
      </c>
      <c r="D494" t="s">
        <v>170</v>
      </c>
      <c r="E494" t="s">
        <v>594</v>
      </c>
      <c r="F494" t="s">
        <v>729</v>
      </c>
      <c r="G494" s="26">
        <v>36</v>
      </c>
      <c r="H494" s="26">
        <v>72</v>
      </c>
      <c r="I494" s="26">
        <v>0</v>
      </c>
      <c r="J494" s="27" t="s">
        <v>173</v>
      </c>
      <c r="K494" s="27" t="s">
        <v>311</v>
      </c>
      <c r="L494" s="27" t="s">
        <v>730</v>
      </c>
      <c r="M494" t="s">
        <v>176</v>
      </c>
      <c r="N494" t="s">
        <v>188</v>
      </c>
      <c r="O494" t="s">
        <v>188</v>
      </c>
      <c r="P494" t="s">
        <v>179</v>
      </c>
      <c r="Q494" t="s">
        <v>315</v>
      </c>
      <c r="R494" t="s">
        <v>181</v>
      </c>
      <c r="S494" t="s">
        <v>31</v>
      </c>
      <c r="T494" t="s">
        <v>31</v>
      </c>
      <c r="U494" t="s">
        <v>31</v>
      </c>
      <c r="V494" t="s">
        <v>31</v>
      </c>
      <c r="W494" t="s">
        <v>182</v>
      </c>
      <c r="X494" t="s">
        <v>183</v>
      </c>
      <c r="Y494" s="28">
        <v>3.7749999999999999</v>
      </c>
      <c r="Z494" t="str">
        <f>IF(database_public_cloud_VMs[[#This Row],[Vendor]]="AWS","USD","AUD")</f>
        <v>USD</v>
      </c>
      <c r="AA494" s="29">
        <f>IF(database_public_cloud_VMs[[#This Row],[Currency]]="USD",(database_public_cloud_VMs[[#This Row],[Rate]]*param_exchange_rate)/(1+param_discount_aws),database_public_cloud_VMs[[#This Row],[Rate]])</f>
        <v>4.6521341969772321</v>
      </c>
    </row>
    <row r="495" spans="1:27" x14ac:dyDescent="0.45">
      <c r="A495" s="24" t="s">
        <v>733</v>
      </c>
      <c r="B495" t="s">
        <v>12</v>
      </c>
      <c r="C495" s="25" t="s">
        <v>187</v>
      </c>
      <c r="D495" t="s">
        <v>170</v>
      </c>
      <c r="E495" t="s">
        <v>594</v>
      </c>
      <c r="F495" t="s">
        <v>729</v>
      </c>
      <c r="G495" s="26">
        <v>36</v>
      </c>
      <c r="H495" s="26">
        <v>72</v>
      </c>
      <c r="I495" s="26">
        <v>0</v>
      </c>
      <c r="J495" s="27" t="s">
        <v>173</v>
      </c>
      <c r="K495" s="27" t="s">
        <v>311</v>
      </c>
      <c r="L495" s="27" t="s">
        <v>730</v>
      </c>
      <c r="M495" t="s">
        <v>190</v>
      </c>
      <c r="N495" t="s">
        <v>188</v>
      </c>
      <c r="O495" t="s">
        <v>188</v>
      </c>
      <c r="P495" t="s">
        <v>179</v>
      </c>
      <c r="Q495" t="s">
        <v>315</v>
      </c>
      <c r="R495" t="s">
        <v>316</v>
      </c>
      <c r="S495" t="s">
        <v>31</v>
      </c>
      <c r="T495" t="s">
        <v>31</v>
      </c>
      <c r="U495" t="s">
        <v>31</v>
      </c>
      <c r="V495" t="s">
        <v>31</v>
      </c>
      <c r="W495" t="s">
        <v>182</v>
      </c>
      <c r="X495" t="s">
        <v>183</v>
      </c>
      <c r="Y495" s="28">
        <v>1.998</v>
      </c>
      <c r="Z495" t="str">
        <f>IF(database_public_cloud_VMs[[#This Row],[Vendor]]="AWS","USD","AUD")</f>
        <v>USD</v>
      </c>
      <c r="AA495" s="29">
        <f>IF(database_public_cloud_VMs[[#This Row],[Currency]]="USD",(database_public_cloud_VMs[[#This Row],[Rate]]*param_exchange_rate)/(1+param_discount_aws),database_public_cloud_VMs[[#This Row],[Rate]])</f>
        <v>2.4622421524663607</v>
      </c>
    </row>
    <row r="496" spans="1:27" x14ac:dyDescent="0.45">
      <c r="A496" s="24" t="s">
        <v>734</v>
      </c>
      <c r="B496" t="s">
        <v>12</v>
      </c>
      <c r="C496" s="25" t="s">
        <v>187</v>
      </c>
      <c r="D496" t="s">
        <v>170</v>
      </c>
      <c r="E496" t="s">
        <v>594</v>
      </c>
      <c r="F496" t="s">
        <v>729</v>
      </c>
      <c r="G496" s="26">
        <v>36</v>
      </c>
      <c r="H496" s="26">
        <v>72</v>
      </c>
      <c r="I496" s="26">
        <v>0</v>
      </c>
      <c r="J496" s="27" t="s">
        <v>173</v>
      </c>
      <c r="K496" s="27" t="s">
        <v>311</v>
      </c>
      <c r="L496" s="27" t="s">
        <v>730</v>
      </c>
      <c r="M496" t="s">
        <v>176</v>
      </c>
      <c r="N496" t="s">
        <v>188</v>
      </c>
      <c r="O496" t="s">
        <v>188</v>
      </c>
      <c r="P496" t="s">
        <v>179</v>
      </c>
      <c r="Q496" t="s">
        <v>315</v>
      </c>
      <c r="R496" t="s">
        <v>316</v>
      </c>
      <c r="S496" t="s">
        <v>31</v>
      </c>
      <c r="T496" t="s">
        <v>31</v>
      </c>
      <c r="U496" t="s">
        <v>31</v>
      </c>
      <c r="V496" t="s">
        <v>31</v>
      </c>
      <c r="W496" t="s">
        <v>182</v>
      </c>
      <c r="X496" t="s">
        <v>183</v>
      </c>
      <c r="Y496" s="28">
        <v>2.1190000000000002</v>
      </c>
      <c r="Z496" t="str">
        <f>IF(database_public_cloud_VMs[[#This Row],[Vendor]]="AWS","USD","AUD")</f>
        <v>USD</v>
      </c>
      <c r="AA496" s="29">
        <f>IF(database_public_cloud_VMs[[#This Row],[Currency]]="USD",(database_public_cloud_VMs[[#This Row],[Rate]]*param_exchange_rate)/(1+param_discount_aws),database_public_cloud_VMs[[#This Row],[Rate]])</f>
        <v>2.6113569174555646</v>
      </c>
    </row>
    <row r="497" spans="1:27" x14ac:dyDescent="0.45">
      <c r="A497" s="24" t="s">
        <v>735</v>
      </c>
      <c r="B497" t="s">
        <v>12</v>
      </c>
      <c r="C497" s="25" t="s">
        <v>593</v>
      </c>
      <c r="D497" t="s">
        <v>170</v>
      </c>
      <c r="E497" t="s">
        <v>594</v>
      </c>
      <c r="F497" t="s">
        <v>729</v>
      </c>
      <c r="G497" s="26">
        <v>36</v>
      </c>
      <c r="H497" s="26">
        <v>72</v>
      </c>
      <c r="I497" s="26">
        <v>0</v>
      </c>
      <c r="J497" s="27" t="s">
        <v>173</v>
      </c>
      <c r="K497" s="27" t="s">
        <v>311</v>
      </c>
      <c r="L497" s="27" t="s">
        <v>730</v>
      </c>
      <c r="M497" t="s">
        <v>176</v>
      </c>
      <c r="N497" t="s">
        <v>177</v>
      </c>
      <c r="O497" t="s">
        <v>178</v>
      </c>
      <c r="P497" t="s">
        <v>179</v>
      </c>
      <c r="Q497" t="s">
        <v>191</v>
      </c>
      <c r="R497" t="s">
        <v>181</v>
      </c>
      <c r="S497" t="s">
        <v>31</v>
      </c>
      <c r="T497" t="s">
        <v>31</v>
      </c>
      <c r="U497" t="s">
        <v>31</v>
      </c>
      <c r="V497" t="s">
        <v>31</v>
      </c>
      <c r="W497" t="s">
        <v>182</v>
      </c>
      <c r="X497" t="s">
        <v>183</v>
      </c>
      <c r="Y497" s="28">
        <v>1.5249999999999999</v>
      </c>
      <c r="Z497" t="str">
        <f>IF(database_public_cloud_VMs[[#This Row],[Vendor]]="AWS","USD","AUD")</f>
        <v>USD</v>
      </c>
      <c r="AA497" s="29">
        <f>IF(database_public_cloud_VMs[[#This Row],[Currency]]="USD",(database_public_cloud_VMs[[#This Row],[Rate]]*param_exchange_rate)/(1+param_discount_aws),database_public_cloud_VMs[[#This Row],[Rate]])</f>
        <v>1.8793389802358353</v>
      </c>
    </row>
    <row r="498" spans="1:27" x14ac:dyDescent="0.45">
      <c r="A498" s="24" t="s">
        <v>736</v>
      </c>
      <c r="B498" t="s">
        <v>12</v>
      </c>
      <c r="C498" s="25" t="s">
        <v>593</v>
      </c>
      <c r="D498" t="s">
        <v>170</v>
      </c>
      <c r="E498" t="s">
        <v>594</v>
      </c>
      <c r="F498" t="s">
        <v>729</v>
      </c>
      <c r="G498" s="26">
        <v>36</v>
      </c>
      <c r="H498" s="26">
        <v>72</v>
      </c>
      <c r="I498" s="26">
        <v>0</v>
      </c>
      <c r="J498" s="27" t="s">
        <v>173</v>
      </c>
      <c r="K498" s="27" t="s">
        <v>311</v>
      </c>
      <c r="L498" s="27" t="s">
        <v>730</v>
      </c>
      <c r="M498" t="s">
        <v>176</v>
      </c>
      <c r="N498" t="s">
        <v>177</v>
      </c>
      <c r="O498" t="s">
        <v>185</v>
      </c>
      <c r="P498" t="s">
        <v>179</v>
      </c>
      <c r="Q498" t="s">
        <v>191</v>
      </c>
      <c r="R498" t="s">
        <v>181</v>
      </c>
      <c r="S498" t="s">
        <v>31</v>
      </c>
      <c r="T498" t="s">
        <v>31</v>
      </c>
      <c r="U498" t="s">
        <v>31</v>
      </c>
      <c r="V498" t="s">
        <v>31</v>
      </c>
      <c r="W498" t="s">
        <v>182</v>
      </c>
      <c r="X498" t="s">
        <v>183</v>
      </c>
      <c r="Y498" s="28">
        <v>1.145</v>
      </c>
      <c r="Z498" t="str">
        <f>IF(database_public_cloud_VMs[[#This Row],[Vendor]]="AWS","USD","AUD")</f>
        <v>USD</v>
      </c>
      <c r="AA498" s="29">
        <f>IF(database_public_cloud_VMs[[#This Row],[Currency]]="USD",(database_public_cloud_VMs[[#This Row],[Rate]]*param_exchange_rate)/(1+param_discount_aws),database_public_cloud_VMs[[#This Row],[Rate]])</f>
        <v>1.4110446769639553</v>
      </c>
    </row>
    <row r="499" spans="1:27" x14ac:dyDescent="0.45">
      <c r="A499" s="24" t="s">
        <v>737</v>
      </c>
      <c r="B499" t="s">
        <v>12</v>
      </c>
      <c r="C499" s="25" t="s">
        <v>187</v>
      </c>
      <c r="D499" t="s">
        <v>170</v>
      </c>
      <c r="E499" t="s">
        <v>594</v>
      </c>
      <c r="F499" t="s">
        <v>729</v>
      </c>
      <c r="G499" s="26">
        <v>36</v>
      </c>
      <c r="H499" s="26">
        <v>72</v>
      </c>
      <c r="I499" s="26">
        <v>0</v>
      </c>
      <c r="J499" s="27" t="s">
        <v>173</v>
      </c>
      <c r="K499" s="27" t="s">
        <v>311</v>
      </c>
      <c r="L499" s="27" t="s">
        <v>730</v>
      </c>
      <c r="M499" t="s">
        <v>176</v>
      </c>
      <c r="N499" t="s">
        <v>188</v>
      </c>
      <c r="O499" t="s">
        <v>188</v>
      </c>
      <c r="P499" t="s">
        <v>179</v>
      </c>
      <c r="Q499" t="s">
        <v>191</v>
      </c>
      <c r="R499" t="s">
        <v>181</v>
      </c>
      <c r="S499" t="s">
        <v>31</v>
      </c>
      <c r="T499" t="s">
        <v>31</v>
      </c>
      <c r="U499" t="s">
        <v>31</v>
      </c>
      <c r="V499" t="s">
        <v>31</v>
      </c>
      <c r="W499" t="s">
        <v>182</v>
      </c>
      <c r="X499" t="s">
        <v>183</v>
      </c>
      <c r="Y499" s="28">
        <v>2.2490000000000001</v>
      </c>
      <c r="Z499" t="str">
        <f>IF(database_public_cloud_VMs[[#This Row],[Vendor]]="AWS","USD","AUD")</f>
        <v>USD</v>
      </c>
      <c r="AA499" s="29">
        <f>IF(database_public_cloud_VMs[[#This Row],[Currency]]="USD",(database_public_cloud_VMs[[#This Row],[Rate]]*param_exchange_rate)/(1+param_discount_aws),database_public_cloud_VMs[[#This Row],[Rate]])</f>
        <v>2.7715628633117344</v>
      </c>
    </row>
    <row r="500" spans="1:27" x14ac:dyDescent="0.45">
      <c r="A500" s="24" t="s">
        <v>738</v>
      </c>
      <c r="B500" t="s">
        <v>12</v>
      </c>
      <c r="C500" s="25" t="s">
        <v>593</v>
      </c>
      <c r="D500" t="s">
        <v>170</v>
      </c>
      <c r="E500" t="s">
        <v>594</v>
      </c>
      <c r="F500" t="s">
        <v>729</v>
      </c>
      <c r="G500" s="26">
        <v>36</v>
      </c>
      <c r="H500" s="26">
        <v>72</v>
      </c>
      <c r="I500" s="26">
        <v>0</v>
      </c>
      <c r="J500" s="27" t="s">
        <v>173</v>
      </c>
      <c r="K500" s="27" t="s">
        <v>311</v>
      </c>
      <c r="L500" s="27" t="s">
        <v>730</v>
      </c>
      <c r="M500" t="s">
        <v>190</v>
      </c>
      <c r="N500" t="s">
        <v>177</v>
      </c>
      <c r="O500" t="s">
        <v>178</v>
      </c>
      <c r="P500" t="s">
        <v>179</v>
      </c>
      <c r="Q500" t="s">
        <v>191</v>
      </c>
      <c r="R500" t="s">
        <v>181</v>
      </c>
      <c r="S500" t="s">
        <v>31</v>
      </c>
      <c r="T500" t="s">
        <v>31</v>
      </c>
      <c r="U500" t="s">
        <v>31</v>
      </c>
      <c r="V500" t="s">
        <v>31</v>
      </c>
      <c r="W500" t="s">
        <v>182</v>
      </c>
      <c r="X500" t="s">
        <v>183</v>
      </c>
      <c r="Y500" s="28">
        <v>1.403</v>
      </c>
      <c r="Z500" t="str">
        <f>IF(database_public_cloud_VMs[[#This Row],[Vendor]]="AWS","USD","AUD")</f>
        <v>USD</v>
      </c>
      <c r="AA500" s="29">
        <f>IF(database_public_cloud_VMs[[#This Row],[Currency]]="USD",(database_public_cloud_VMs[[#This Row],[Rate]]*param_exchange_rate)/(1+param_discount_aws),database_public_cloud_VMs[[#This Row],[Rate]])</f>
        <v>1.7289918618169688</v>
      </c>
    </row>
    <row r="501" spans="1:27" x14ac:dyDescent="0.45">
      <c r="A501" s="24" t="s">
        <v>739</v>
      </c>
      <c r="B501" t="s">
        <v>12</v>
      </c>
      <c r="C501" s="25" t="s">
        <v>593</v>
      </c>
      <c r="D501" t="s">
        <v>170</v>
      </c>
      <c r="E501" t="s">
        <v>594</v>
      </c>
      <c r="F501" t="s">
        <v>729</v>
      </c>
      <c r="G501" s="26">
        <v>36</v>
      </c>
      <c r="H501" s="26">
        <v>72</v>
      </c>
      <c r="I501" s="26">
        <v>0</v>
      </c>
      <c r="J501" s="27" t="s">
        <v>173</v>
      </c>
      <c r="K501" s="27" t="s">
        <v>311</v>
      </c>
      <c r="L501" s="27" t="s">
        <v>730</v>
      </c>
      <c r="M501" t="s">
        <v>190</v>
      </c>
      <c r="N501" t="s">
        <v>177</v>
      </c>
      <c r="O501" t="s">
        <v>185</v>
      </c>
      <c r="P501" t="s">
        <v>179</v>
      </c>
      <c r="Q501" t="s">
        <v>191</v>
      </c>
      <c r="R501" t="s">
        <v>181</v>
      </c>
      <c r="S501" t="s">
        <v>31</v>
      </c>
      <c r="T501" t="s">
        <v>31</v>
      </c>
      <c r="U501" t="s">
        <v>31</v>
      </c>
      <c r="V501" t="s">
        <v>31</v>
      </c>
      <c r="W501" t="s">
        <v>182</v>
      </c>
      <c r="X501" t="s">
        <v>183</v>
      </c>
      <c r="Y501" s="28">
        <v>1.024</v>
      </c>
      <c r="Z501" t="str">
        <f>IF(database_public_cloud_VMs[[#This Row],[Vendor]]="AWS","USD","AUD")</f>
        <v>USD</v>
      </c>
      <c r="AA501" s="29">
        <f>IF(database_public_cloud_VMs[[#This Row],[Currency]]="USD",(database_public_cloud_VMs[[#This Row],[Rate]]*param_exchange_rate)/(1+param_discount_aws),database_public_cloud_VMs[[#This Row],[Rate]])</f>
        <v>1.2619299119747514</v>
      </c>
    </row>
    <row r="502" spans="1:27" x14ac:dyDescent="0.45">
      <c r="A502" s="24" t="s">
        <v>740</v>
      </c>
      <c r="B502" t="s">
        <v>12</v>
      </c>
      <c r="C502" s="25" t="s">
        <v>187</v>
      </c>
      <c r="D502" t="s">
        <v>170</v>
      </c>
      <c r="E502" t="s">
        <v>594</v>
      </c>
      <c r="F502" t="s">
        <v>729</v>
      </c>
      <c r="G502" s="26">
        <v>36</v>
      </c>
      <c r="H502" s="26">
        <v>72</v>
      </c>
      <c r="I502" s="26">
        <v>0</v>
      </c>
      <c r="J502" s="27" t="s">
        <v>173</v>
      </c>
      <c r="K502" s="27" t="s">
        <v>311</v>
      </c>
      <c r="L502" s="27" t="s">
        <v>730</v>
      </c>
      <c r="M502" t="s">
        <v>190</v>
      </c>
      <c r="N502" t="s">
        <v>188</v>
      </c>
      <c r="O502" t="s">
        <v>188</v>
      </c>
      <c r="P502" t="s">
        <v>179</v>
      </c>
      <c r="Q502" t="s">
        <v>191</v>
      </c>
      <c r="R502" t="s">
        <v>181</v>
      </c>
      <c r="S502" t="s">
        <v>31</v>
      </c>
      <c r="T502" t="s">
        <v>31</v>
      </c>
      <c r="U502" t="s">
        <v>31</v>
      </c>
      <c r="V502" t="s">
        <v>31</v>
      </c>
      <c r="W502" t="s">
        <v>182</v>
      </c>
      <c r="X502" t="s">
        <v>183</v>
      </c>
      <c r="Y502" s="28">
        <v>2.1280000000000001</v>
      </c>
      <c r="Z502" t="str">
        <f>IF(database_public_cloud_VMs[[#This Row],[Vendor]]="AWS","USD","AUD")</f>
        <v>USD</v>
      </c>
      <c r="AA502" s="29">
        <f>IF(database_public_cloud_VMs[[#This Row],[Currency]]="USD",(database_public_cloud_VMs[[#This Row],[Rate]]*param_exchange_rate)/(1+param_discount_aws),database_public_cloud_VMs[[#This Row],[Rate]])</f>
        <v>2.6224480983225305</v>
      </c>
    </row>
    <row r="503" spans="1:27" x14ac:dyDescent="0.45">
      <c r="A503" s="24" t="s">
        <v>741</v>
      </c>
      <c r="B503" t="s">
        <v>12</v>
      </c>
      <c r="C503" s="25" t="s">
        <v>593</v>
      </c>
      <c r="D503" t="s">
        <v>170</v>
      </c>
      <c r="E503" t="s">
        <v>594</v>
      </c>
      <c r="F503" t="s">
        <v>729</v>
      </c>
      <c r="G503" s="26">
        <v>36</v>
      </c>
      <c r="H503" s="26">
        <v>72</v>
      </c>
      <c r="I503" s="26">
        <v>0</v>
      </c>
      <c r="J503" s="27" t="s">
        <v>173</v>
      </c>
      <c r="K503" s="27" t="s">
        <v>311</v>
      </c>
      <c r="L503" s="27" t="s">
        <v>730</v>
      </c>
      <c r="M503" t="s">
        <v>190</v>
      </c>
      <c r="N503" t="s">
        <v>177</v>
      </c>
      <c r="O503" t="s">
        <v>178</v>
      </c>
      <c r="P503" t="s">
        <v>179</v>
      </c>
      <c r="Q503" t="s">
        <v>315</v>
      </c>
      <c r="R503" t="s">
        <v>181</v>
      </c>
      <c r="S503" t="s">
        <v>31</v>
      </c>
      <c r="T503" t="s">
        <v>31</v>
      </c>
      <c r="U503" t="s">
        <v>31</v>
      </c>
      <c r="V503" t="s">
        <v>31</v>
      </c>
      <c r="W503" t="s">
        <v>182</v>
      </c>
      <c r="X503" t="s">
        <v>183</v>
      </c>
      <c r="Y503" s="28">
        <v>2.9289999999999998</v>
      </c>
      <c r="Z503" t="str">
        <f>IF(database_public_cloud_VMs[[#This Row],[Vendor]]="AWS","USD","AUD")</f>
        <v>USD</v>
      </c>
      <c r="AA503" s="29">
        <f>IF(database_public_cloud_VMs[[#This Row],[Currency]]="USD",(database_public_cloud_VMs[[#This Row],[Rate]]*param_exchange_rate)/(1+param_discount_aws),database_public_cloud_VMs[[#This Row],[Rate]])</f>
        <v>3.6095631954824667</v>
      </c>
    </row>
    <row r="504" spans="1:27" x14ac:dyDescent="0.45">
      <c r="A504" s="24" t="s">
        <v>742</v>
      </c>
      <c r="B504" t="s">
        <v>12</v>
      </c>
      <c r="C504" s="25" t="s">
        <v>593</v>
      </c>
      <c r="D504" t="s">
        <v>170</v>
      </c>
      <c r="E504" t="s">
        <v>594</v>
      </c>
      <c r="F504" t="s">
        <v>729</v>
      </c>
      <c r="G504" s="26">
        <v>36</v>
      </c>
      <c r="H504" s="26">
        <v>72</v>
      </c>
      <c r="I504" s="26">
        <v>0</v>
      </c>
      <c r="J504" s="27" t="s">
        <v>173</v>
      </c>
      <c r="K504" s="27" t="s">
        <v>311</v>
      </c>
      <c r="L504" s="27" t="s">
        <v>730</v>
      </c>
      <c r="M504" t="s">
        <v>190</v>
      </c>
      <c r="N504" t="s">
        <v>177</v>
      </c>
      <c r="O504" t="s">
        <v>185</v>
      </c>
      <c r="P504" t="s">
        <v>179</v>
      </c>
      <c r="Q504" t="s">
        <v>315</v>
      </c>
      <c r="R504" t="s">
        <v>181</v>
      </c>
      <c r="S504" t="s">
        <v>31</v>
      </c>
      <c r="T504" t="s">
        <v>31</v>
      </c>
      <c r="U504" t="s">
        <v>31</v>
      </c>
      <c r="V504" t="s">
        <v>31</v>
      </c>
      <c r="W504" t="s">
        <v>182</v>
      </c>
      <c r="X504" t="s">
        <v>183</v>
      </c>
      <c r="Y504" s="28">
        <v>2.5499999999999998</v>
      </c>
      <c r="Z504" t="str">
        <f>IF(database_public_cloud_VMs[[#This Row],[Vendor]]="AWS","USD","AUD")</f>
        <v>USD</v>
      </c>
      <c r="AA504" s="29">
        <f>IF(database_public_cloud_VMs[[#This Row],[Currency]]="USD",(database_public_cloud_VMs[[#This Row],[Rate]]*param_exchange_rate)/(1+param_discount_aws),database_public_cloud_VMs[[#This Row],[Rate]])</f>
        <v>3.1425012456402497</v>
      </c>
    </row>
    <row r="505" spans="1:27" x14ac:dyDescent="0.45">
      <c r="A505" s="24" t="s">
        <v>743</v>
      </c>
      <c r="B505" t="s">
        <v>12</v>
      </c>
      <c r="C505" s="25" t="s">
        <v>187</v>
      </c>
      <c r="D505" t="s">
        <v>170</v>
      </c>
      <c r="E505" t="s">
        <v>594</v>
      </c>
      <c r="F505" t="s">
        <v>729</v>
      </c>
      <c r="G505" s="26">
        <v>36</v>
      </c>
      <c r="H505" s="26">
        <v>72</v>
      </c>
      <c r="I505" s="26">
        <v>0</v>
      </c>
      <c r="J505" s="27" t="s">
        <v>173</v>
      </c>
      <c r="K505" s="27" t="s">
        <v>311</v>
      </c>
      <c r="L505" s="27" t="s">
        <v>730</v>
      </c>
      <c r="M505" t="s">
        <v>190</v>
      </c>
      <c r="N505" t="s">
        <v>188</v>
      </c>
      <c r="O505" t="s">
        <v>188</v>
      </c>
      <c r="P505" t="s">
        <v>179</v>
      </c>
      <c r="Q505" t="s">
        <v>315</v>
      </c>
      <c r="R505" t="s">
        <v>181</v>
      </c>
      <c r="S505" t="s">
        <v>31</v>
      </c>
      <c r="T505" t="s">
        <v>31</v>
      </c>
      <c r="U505" t="s">
        <v>31</v>
      </c>
      <c r="V505" t="s">
        <v>31</v>
      </c>
      <c r="W505" t="s">
        <v>182</v>
      </c>
      <c r="X505" t="s">
        <v>183</v>
      </c>
      <c r="Y505" s="28">
        <v>3.6539999999999999</v>
      </c>
      <c r="Z505" t="str">
        <f>IF(database_public_cloud_VMs[[#This Row],[Vendor]]="AWS","USD","AUD")</f>
        <v>USD</v>
      </c>
      <c r="AA505" s="29">
        <f>IF(database_public_cloud_VMs[[#This Row],[Currency]]="USD",(database_public_cloud_VMs[[#This Row],[Rate]]*param_exchange_rate)/(1+param_discount_aws),database_public_cloud_VMs[[#This Row],[Rate]])</f>
        <v>4.5030194319880286</v>
      </c>
    </row>
    <row r="506" spans="1:27" x14ac:dyDescent="0.45">
      <c r="A506" s="24" t="s">
        <v>744</v>
      </c>
      <c r="B506" t="s">
        <v>12</v>
      </c>
      <c r="C506" s="25" t="s">
        <v>593</v>
      </c>
      <c r="D506" t="s">
        <v>170</v>
      </c>
      <c r="E506" t="s">
        <v>594</v>
      </c>
      <c r="F506" t="s">
        <v>729</v>
      </c>
      <c r="G506" s="26">
        <v>36</v>
      </c>
      <c r="H506" s="26">
        <v>72</v>
      </c>
      <c r="I506" s="26">
        <v>0</v>
      </c>
      <c r="J506" s="27" t="s">
        <v>173</v>
      </c>
      <c r="K506" s="27" t="s">
        <v>311</v>
      </c>
      <c r="L506" s="27" t="s">
        <v>730</v>
      </c>
      <c r="M506" t="s">
        <v>176</v>
      </c>
      <c r="N506" t="s">
        <v>177</v>
      </c>
      <c r="O506" t="s">
        <v>178</v>
      </c>
      <c r="P506" t="s">
        <v>179</v>
      </c>
      <c r="Q506" t="s">
        <v>180</v>
      </c>
      <c r="R506" t="s">
        <v>181</v>
      </c>
      <c r="S506" t="s">
        <v>31</v>
      </c>
      <c r="T506" t="s">
        <v>31</v>
      </c>
      <c r="U506" t="s">
        <v>31</v>
      </c>
      <c r="V506" t="s">
        <v>31</v>
      </c>
      <c r="W506" t="s">
        <v>182</v>
      </c>
      <c r="X506" t="s">
        <v>183</v>
      </c>
      <c r="Y506" s="28">
        <v>1.395</v>
      </c>
      <c r="Z506" t="str">
        <f>IF(database_public_cloud_VMs[[#This Row],[Vendor]]="AWS","USD","AUD")</f>
        <v>USD</v>
      </c>
      <c r="AA506" s="29">
        <f>IF(database_public_cloud_VMs[[#This Row],[Currency]]="USD",(database_public_cloud_VMs[[#This Row],[Rate]]*param_exchange_rate)/(1+param_discount_aws),database_public_cloud_VMs[[#This Row],[Rate]])</f>
        <v>1.719133034379666</v>
      </c>
    </row>
    <row r="507" spans="1:27" x14ac:dyDescent="0.45">
      <c r="A507" s="24" t="s">
        <v>745</v>
      </c>
      <c r="B507" t="s">
        <v>12</v>
      </c>
      <c r="C507" s="25" t="s">
        <v>593</v>
      </c>
      <c r="D507" t="s">
        <v>170</v>
      </c>
      <c r="E507" t="s">
        <v>594</v>
      </c>
      <c r="F507" t="s">
        <v>729</v>
      </c>
      <c r="G507" s="26">
        <v>36</v>
      </c>
      <c r="H507" s="26">
        <v>72</v>
      </c>
      <c r="I507" s="26">
        <v>0</v>
      </c>
      <c r="J507" s="27" t="s">
        <v>173</v>
      </c>
      <c r="K507" s="27" t="s">
        <v>311</v>
      </c>
      <c r="L507" s="27" t="s">
        <v>730</v>
      </c>
      <c r="M507" t="s">
        <v>176</v>
      </c>
      <c r="N507" t="s">
        <v>177</v>
      </c>
      <c r="O507" t="s">
        <v>185</v>
      </c>
      <c r="P507" t="s">
        <v>179</v>
      </c>
      <c r="Q507" t="s">
        <v>180</v>
      </c>
      <c r="R507" t="s">
        <v>181</v>
      </c>
      <c r="S507" t="s">
        <v>31</v>
      </c>
      <c r="T507" t="s">
        <v>31</v>
      </c>
      <c r="U507" t="s">
        <v>31</v>
      </c>
      <c r="V507" t="s">
        <v>31</v>
      </c>
      <c r="W507" t="s">
        <v>182</v>
      </c>
      <c r="X507" t="s">
        <v>183</v>
      </c>
      <c r="Y507" s="28">
        <v>1.0149999999999999</v>
      </c>
      <c r="Z507" t="str">
        <f>IF(database_public_cloud_VMs[[#This Row],[Vendor]]="AWS","USD","AUD")</f>
        <v>USD</v>
      </c>
      <c r="AA507" s="29">
        <f>IF(database_public_cloud_VMs[[#This Row],[Currency]]="USD",(database_public_cloud_VMs[[#This Row],[Rate]]*param_exchange_rate)/(1+param_discount_aws),database_public_cloud_VMs[[#This Row],[Rate]])</f>
        <v>1.2508387311077855</v>
      </c>
    </row>
    <row r="508" spans="1:27" x14ac:dyDescent="0.45">
      <c r="A508" s="24" t="s">
        <v>746</v>
      </c>
      <c r="B508" t="s">
        <v>12</v>
      </c>
      <c r="C508" s="25" t="s">
        <v>187</v>
      </c>
      <c r="D508" t="s">
        <v>170</v>
      </c>
      <c r="E508" t="s">
        <v>594</v>
      </c>
      <c r="F508" t="s">
        <v>729</v>
      </c>
      <c r="G508" s="26">
        <v>36</v>
      </c>
      <c r="H508" s="26">
        <v>72</v>
      </c>
      <c r="I508" s="26">
        <v>0</v>
      </c>
      <c r="J508" s="27" t="s">
        <v>173</v>
      </c>
      <c r="K508" s="27" t="s">
        <v>311</v>
      </c>
      <c r="L508" s="27" t="s">
        <v>730</v>
      </c>
      <c r="M508" t="s">
        <v>176</v>
      </c>
      <c r="N508" t="s">
        <v>188</v>
      </c>
      <c r="O508" t="s">
        <v>188</v>
      </c>
      <c r="P508" t="s">
        <v>179</v>
      </c>
      <c r="Q508" t="s">
        <v>180</v>
      </c>
      <c r="R508" t="s">
        <v>181</v>
      </c>
      <c r="S508" t="s">
        <v>31</v>
      </c>
      <c r="T508" t="s">
        <v>31</v>
      </c>
      <c r="U508" t="s">
        <v>31</v>
      </c>
      <c r="V508" t="s">
        <v>31</v>
      </c>
      <c r="W508" t="s">
        <v>182</v>
      </c>
      <c r="X508" t="s">
        <v>183</v>
      </c>
      <c r="Y508" s="28">
        <v>2.1190000000000002</v>
      </c>
      <c r="Z508" t="str">
        <f>IF(database_public_cloud_VMs[[#This Row],[Vendor]]="AWS","USD","AUD")</f>
        <v>USD</v>
      </c>
      <c r="AA508" s="29">
        <f>IF(database_public_cloud_VMs[[#This Row],[Currency]]="USD",(database_public_cloud_VMs[[#This Row],[Rate]]*param_exchange_rate)/(1+param_discount_aws),database_public_cloud_VMs[[#This Row],[Rate]])</f>
        <v>2.6113569174555646</v>
      </c>
    </row>
    <row r="509" spans="1:27" x14ac:dyDescent="0.45">
      <c r="A509" s="24" t="s">
        <v>747</v>
      </c>
      <c r="B509" t="s">
        <v>12</v>
      </c>
      <c r="C509" s="25" t="s">
        <v>593</v>
      </c>
      <c r="D509" t="s">
        <v>170</v>
      </c>
      <c r="E509" t="s">
        <v>594</v>
      </c>
      <c r="F509" t="s">
        <v>729</v>
      </c>
      <c r="G509" s="26">
        <v>36</v>
      </c>
      <c r="H509" s="26">
        <v>72</v>
      </c>
      <c r="I509" s="26">
        <v>0</v>
      </c>
      <c r="J509" s="27" t="s">
        <v>173</v>
      </c>
      <c r="K509" s="27" t="s">
        <v>311</v>
      </c>
      <c r="L509" s="27" t="s">
        <v>730</v>
      </c>
      <c r="M509" t="s">
        <v>190</v>
      </c>
      <c r="N509" t="s">
        <v>177</v>
      </c>
      <c r="O509" t="s">
        <v>178</v>
      </c>
      <c r="P509" t="s">
        <v>179</v>
      </c>
      <c r="Q509" t="s">
        <v>198</v>
      </c>
      <c r="R509" t="s">
        <v>181</v>
      </c>
      <c r="S509" t="s">
        <v>31</v>
      </c>
      <c r="T509" t="s">
        <v>31</v>
      </c>
      <c r="U509" t="s">
        <v>31</v>
      </c>
      <c r="V509" t="s">
        <v>31</v>
      </c>
      <c r="W509" t="s">
        <v>182</v>
      </c>
      <c r="X509" t="s">
        <v>183</v>
      </c>
      <c r="Y509" s="28">
        <v>1.306</v>
      </c>
      <c r="Z509" t="str">
        <f>IF(database_public_cloud_VMs[[#This Row],[Vendor]]="AWS","USD","AUD")</f>
        <v>USD</v>
      </c>
      <c r="AA509" s="29">
        <f>IF(database_public_cloud_VMs[[#This Row],[Currency]]="USD",(database_public_cloud_VMs[[#This Row],[Rate]]*param_exchange_rate)/(1+param_discount_aws),database_public_cloud_VMs[[#This Row],[Rate]])</f>
        <v>1.6094535791396731</v>
      </c>
    </row>
    <row r="510" spans="1:27" x14ac:dyDescent="0.45">
      <c r="A510" s="24" t="s">
        <v>748</v>
      </c>
      <c r="B510" t="s">
        <v>12</v>
      </c>
      <c r="C510" s="25" t="s">
        <v>593</v>
      </c>
      <c r="D510" t="s">
        <v>170</v>
      </c>
      <c r="E510" t="s">
        <v>594</v>
      </c>
      <c r="F510" t="s">
        <v>729</v>
      </c>
      <c r="G510" s="26">
        <v>36</v>
      </c>
      <c r="H510" s="26">
        <v>72</v>
      </c>
      <c r="I510" s="26">
        <v>0</v>
      </c>
      <c r="J510" s="27" t="s">
        <v>173</v>
      </c>
      <c r="K510" s="27" t="s">
        <v>311</v>
      </c>
      <c r="L510" s="27" t="s">
        <v>730</v>
      </c>
      <c r="M510" t="s">
        <v>190</v>
      </c>
      <c r="N510" t="s">
        <v>177</v>
      </c>
      <c r="O510" t="s">
        <v>185</v>
      </c>
      <c r="P510" t="s">
        <v>179</v>
      </c>
      <c r="Q510" t="s">
        <v>198</v>
      </c>
      <c r="R510" t="s">
        <v>181</v>
      </c>
      <c r="S510" t="s">
        <v>31</v>
      </c>
      <c r="T510" t="s">
        <v>31</v>
      </c>
      <c r="U510" t="s">
        <v>31</v>
      </c>
      <c r="V510" t="s">
        <v>31</v>
      </c>
      <c r="W510" t="s">
        <v>182</v>
      </c>
      <c r="X510" t="s">
        <v>183</v>
      </c>
      <c r="Y510" s="28">
        <v>0.92700000000000005</v>
      </c>
      <c r="Z510" t="str">
        <f>IF(database_public_cloud_VMs[[#This Row],[Vendor]]="AWS","USD","AUD")</f>
        <v>USD</v>
      </c>
      <c r="AA510" s="29">
        <f>IF(database_public_cloud_VMs[[#This Row],[Currency]]="USD",(database_public_cloud_VMs[[#This Row],[Rate]]*param_exchange_rate)/(1+param_discount_aws),database_public_cloud_VMs[[#This Row],[Rate]])</f>
        <v>1.1423916292974556</v>
      </c>
    </row>
    <row r="511" spans="1:27" x14ac:dyDescent="0.45">
      <c r="A511" s="24" t="s">
        <v>749</v>
      </c>
      <c r="B511" t="s">
        <v>12</v>
      </c>
      <c r="C511" s="25" t="s">
        <v>187</v>
      </c>
      <c r="D511" t="s">
        <v>170</v>
      </c>
      <c r="E511" t="s">
        <v>594</v>
      </c>
      <c r="F511" t="s">
        <v>729</v>
      </c>
      <c r="G511" s="26">
        <v>36</v>
      </c>
      <c r="H511" s="26">
        <v>72</v>
      </c>
      <c r="I511" s="26">
        <v>0</v>
      </c>
      <c r="J511" s="27" t="s">
        <v>173</v>
      </c>
      <c r="K511" s="27" t="s">
        <v>311</v>
      </c>
      <c r="L511" s="27" t="s">
        <v>730</v>
      </c>
      <c r="M511" t="s">
        <v>190</v>
      </c>
      <c r="N511" t="s">
        <v>188</v>
      </c>
      <c r="O511" t="s">
        <v>188</v>
      </c>
      <c r="P511" t="s">
        <v>179</v>
      </c>
      <c r="Q511" t="s">
        <v>198</v>
      </c>
      <c r="R511" t="s">
        <v>181</v>
      </c>
      <c r="S511" t="s">
        <v>31</v>
      </c>
      <c r="T511" t="s">
        <v>31</v>
      </c>
      <c r="U511" t="s">
        <v>31</v>
      </c>
      <c r="V511" t="s">
        <v>31</v>
      </c>
      <c r="W511" t="s">
        <v>182</v>
      </c>
      <c r="X511" t="s">
        <v>183</v>
      </c>
      <c r="Y511" s="28">
        <v>2.0979999999999999</v>
      </c>
      <c r="Z511" t="str">
        <f>IF(database_public_cloud_VMs[[#This Row],[Vendor]]="AWS","USD","AUD")</f>
        <v>USD</v>
      </c>
      <c r="AA511" s="29">
        <f>IF(database_public_cloud_VMs[[#This Row],[Currency]]="USD",(database_public_cloud_VMs[[#This Row],[Rate]]*param_exchange_rate)/(1+param_discount_aws),database_public_cloud_VMs[[#This Row],[Rate]])</f>
        <v>2.5854774954326447</v>
      </c>
    </row>
    <row r="512" spans="1:27" x14ac:dyDescent="0.45">
      <c r="A512" s="24" t="s">
        <v>750</v>
      </c>
      <c r="B512" t="s">
        <v>12</v>
      </c>
      <c r="C512" s="25" t="s">
        <v>593</v>
      </c>
      <c r="D512" t="s">
        <v>170</v>
      </c>
      <c r="E512" t="s">
        <v>594</v>
      </c>
      <c r="F512" t="s">
        <v>729</v>
      </c>
      <c r="G512" s="26">
        <v>36</v>
      </c>
      <c r="H512" s="26">
        <v>72</v>
      </c>
      <c r="I512" s="26">
        <v>0</v>
      </c>
      <c r="J512" s="27" t="s">
        <v>173</v>
      </c>
      <c r="K512" s="27" t="s">
        <v>311</v>
      </c>
      <c r="L512" s="27" t="s">
        <v>730</v>
      </c>
      <c r="M512" t="s">
        <v>190</v>
      </c>
      <c r="N512" t="s">
        <v>177</v>
      </c>
      <c r="O512" t="s">
        <v>178</v>
      </c>
      <c r="P512" t="s">
        <v>179</v>
      </c>
      <c r="Q512" t="s">
        <v>180</v>
      </c>
      <c r="R512" t="s">
        <v>181</v>
      </c>
      <c r="S512" t="s">
        <v>31</v>
      </c>
      <c r="T512" t="s">
        <v>31</v>
      </c>
      <c r="U512" t="s">
        <v>31</v>
      </c>
      <c r="V512" t="s">
        <v>31</v>
      </c>
      <c r="W512" t="s">
        <v>182</v>
      </c>
      <c r="X512" t="s">
        <v>183</v>
      </c>
      <c r="Y512" s="28">
        <v>1.2729999999999999</v>
      </c>
      <c r="Z512" t="str">
        <f>IF(database_public_cloud_VMs[[#This Row],[Vendor]]="AWS","USD","AUD")</f>
        <v>USD</v>
      </c>
      <c r="AA512" s="29">
        <f>IF(database_public_cloud_VMs[[#This Row],[Currency]]="USD",(database_public_cloud_VMs[[#This Row],[Rate]]*param_exchange_rate)/(1+param_discount_aws),database_public_cloud_VMs[[#This Row],[Rate]])</f>
        <v>1.5687859159607991</v>
      </c>
    </row>
    <row r="513" spans="1:27" x14ac:dyDescent="0.45">
      <c r="A513" s="24" t="s">
        <v>751</v>
      </c>
      <c r="B513" t="s">
        <v>12</v>
      </c>
      <c r="C513" s="25" t="s">
        <v>593</v>
      </c>
      <c r="D513" t="s">
        <v>170</v>
      </c>
      <c r="E513" t="s">
        <v>594</v>
      </c>
      <c r="F513" t="s">
        <v>729</v>
      </c>
      <c r="G513" s="26">
        <v>36</v>
      </c>
      <c r="H513" s="26">
        <v>72</v>
      </c>
      <c r="I513" s="26">
        <v>0</v>
      </c>
      <c r="J513" s="27" t="s">
        <v>173</v>
      </c>
      <c r="K513" s="27" t="s">
        <v>311</v>
      </c>
      <c r="L513" s="27" t="s">
        <v>730</v>
      </c>
      <c r="M513" t="s">
        <v>190</v>
      </c>
      <c r="N513" t="s">
        <v>177</v>
      </c>
      <c r="O513" t="s">
        <v>185</v>
      </c>
      <c r="P513" t="s">
        <v>179</v>
      </c>
      <c r="Q513" t="s">
        <v>180</v>
      </c>
      <c r="R513" t="s">
        <v>181</v>
      </c>
      <c r="S513" t="s">
        <v>31</v>
      </c>
      <c r="T513" t="s">
        <v>31</v>
      </c>
      <c r="U513" t="s">
        <v>31</v>
      </c>
      <c r="V513" t="s">
        <v>31</v>
      </c>
      <c r="W513" t="s">
        <v>182</v>
      </c>
      <c r="X513" t="s">
        <v>183</v>
      </c>
      <c r="Y513" s="28">
        <v>0.89400000000000002</v>
      </c>
      <c r="Z513" t="str">
        <f>IF(database_public_cloud_VMs[[#This Row],[Vendor]]="AWS","USD","AUD")</f>
        <v>USD</v>
      </c>
      <c r="AA513" s="29">
        <f>IF(database_public_cloud_VMs[[#This Row],[Currency]]="USD",(database_public_cloud_VMs[[#This Row],[Rate]]*param_exchange_rate)/(1+param_discount_aws),database_public_cloud_VMs[[#This Row],[Rate]])</f>
        <v>1.1017239661185816</v>
      </c>
    </row>
    <row r="514" spans="1:27" x14ac:dyDescent="0.45">
      <c r="A514" s="24" t="s">
        <v>752</v>
      </c>
      <c r="B514" t="s">
        <v>12</v>
      </c>
      <c r="C514" s="25" t="s">
        <v>187</v>
      </c>
      <c r="D514" t="s">
        <v>170</v>
      </c>
      <c r="E514" t="s">
        <v>594</v>
      </c>
      <c r="F514" t="s">
        <v>729</v>
      </c>
      <c r="G514" s="26">
        <v>36</v>
      </c>
      <c r="H514" s="26">
        <v>72</v>
      </c>
      <c r="I514" s="26">
        <v>0</v>
      </c>
      <c r="J514" s="27" t="s">
        <v>173</v>
      </c>
      <c r="K514" s="27" t="s">
        <v>311</v>
      </c>
      <c r="L514" s="27" t="s">
        <v>730</v>
      </c>
      <c r="M514" t="s">
        <v>190</v>
      </c>
      <c r="N514" t="s">
        <v>188</v>
      </c>
      <c r="O514" t="s">
        <v>188</v>
      </c>
      <c r="P514" t="s">
        <v>179</v>
      </c>
      <c r="Q514" t="s">
        <v>180</v>
      </c>
      <c r="R514" t="s">
        <v>181</v>
      </c>
      <c r="S514" t="s">
        <v>31</v>
      </c>
      <c r="T514" t="s">
        <v>31</v>
      </c>
      <c r="U514" t="s">
        <v>31</v>
      </c>
      <c r="V514" t="s">
        <v>31</v>
      </c>
      <c r="W514" t="s">
        <v>182</v>
      </c>
      <c r="X514" t="s">
        <v>183</v>
      </c>
      <c r="Y514" s="28">
        <v>1.998</v>
      </c>
      <c r="Z514" t="str">
        <f>IF(database_public_cloud_VMs[[#This Row],[Vendor]]="AWS","USD","AUD")</f>
        <v>USD</v>
      </c>
      <c r="AA514" s="29">
        <f>IF(database_public_cloud_VMs[[#This Row],[Currency]]="USD",(database_public_cloud_VMs[[#This Row],[Rate]]*param_exchange_rate)/(1+param_discount_aws),database_public_cloud_VMs[[#This Row],[Rate]])</f>
        <v>2.4622421524663607</v>
      </c>
    </row>
    <row r="515" spans="1:27" x14ac:dyDescent="0.45">
      <c r="A515" s="24" t="s">
        <v>753</v>
      </c>
      <c r="B515" t="s">
        <v>12</v>
      </c>
      <c r="C515" s="25" t="s">
        <v>593</v>
      </c>
      <c r="D515" t="s">
        <v>170</v>
      </c>
      <c r="E515" t="s">
        <v>594</v>
      </c>
      <c r="F515" t="s">
        <v>729</v>
      </c>
      <c r="G515" s="26">
        <v>36</v>
      </c>
      <c r="H515" s="26">
        <v>72</v>
      </c>
      <c r="I515" s="26">
        <v>0</v>
      </c>
      <c r="J515" s="27" t="s">
        <v>173</v>
      </c>
      <c r="K515" s="27" t="s">
        <v>311</v>
      </c>
      <c r="L515" s="27" t="s">
        <v>730</v>
      </c>
      <c r="M515" t="s">
        <v>176</v>
      </c>
      <c r="N515" t="s">
        <v>177</v>
      </c>
      <c r="O515" t="s">
        <v>178</v>
      </c>
      <c r="P515" t="s">
        <v>179</v>
      </c>
      <c r="Q515" t="s">
        <v>198</v>
      </c>
      <c r="R515" t="s">
        <v>181</v>
      </c>
      <c r="S515" t="s">
        <v>31</v>
      </c>
      <c r="T515" t="s">
        <v>31</v>
      </c>
      <c r="U515" t="s">
        <v>31</v>
      </c>
      <c r="V515" t="s">
        <v>31</v>
      </c>
      <c r="W515" t="s">
        <v>182</v>
      </c>
      <c r="X515" t="s">
        <v>183</v>
      </c>
      <c r="Y515" s="28">
        <v>1.4279999999999999</v>
      </c>
      <c r="Z515" t="str">
        <f>IF(database_public_cloud_VMs[[#This Row],[Vendor]]="AWS","USD","AUD")</f>
        <v>USD</v>
      </c>
      <c r="AA515" s="29">
        <f>IF(database_public_cloud_VMs[[#This Row],[Currency]]="USD",(database_public_cloud_VMs[[#This Row],[Rate]]*param_exchange_rate)/(1+param_discount_aws),database_public_cloud_VMs[[#This Row],[Rate]])</f>
        <v>1.7598006975585399</v>
      </c>
    </row>
    <row r="516" spans="1:27" x14ac:dyDescent="0.45">
      <c r="A516" s="24" t="s">
        <v>754</v>
      </c>
      <c r="B516" t="s">
        <v>12</v>
      </c>
      <c r="C516" s="25" t="s">
        <v>593</v>
      </c>
      <c r="D516" t="s">
        <v>170</v>
      </c>
      <c r="E516" t="s">
        <v>594</v>
      </c>
      <c r="F516" t="s">
        <v>729</v>
      </c>
      <c r="G516" s="26">
        <v>36</v>
      </c>
      <c r="H516" s="26">
        <v>72</v>
      </c>
      <c r="I516" s="26">
        <v>0</v>
      </c>
      <c r="J516" s="27" t="s">
        <v>173</v>
      </c>
      <c r="K516" s="27" t="s">
        <v>311</v>
      </c>
      <c r="L516" s="27" t="s">
        <v>730</v>
      </c>
      <c r="M516" t="s">
        <v>176</v>
      </c>
      <c r="N516" t="s">
        <v>177</v>
      </c>
      <c r="O516" t="s">
        <v>185</v>
      </c>
      <c r="P516" t="s">
        <v>179</v>
      </c>
      <c r="Q516" t="s">
        <v>198</v>
      </c>
      <c r="R516" t="s">
        <v>181</v>
      </c>
      <c r="S516" t="s">
        <v>31</v>
      </c>
      <c r="T516" t="s">
        <v>31</v>
      </c>
      <c r="U516" t="s">
        <v>31</v>
      </c>
      <c r="V516" t="s">
        <v>31</v>
      </c>
      <c r="W516" t="s">
        <v>182</v>
      </c>
      <c r="X516" t="s">
        <v>183</v>
      </c>
      <c r="Y516" s="28">
        <v>1.048</v>
      </c>
      <c r="Z516" t="str">
        <f>IF(database_public_cloud_VMs[[#This Row],[Vendor]]="AWS","USD","AUD")</f>
        <v>USD</v>
      </c>
      <c r="AA516" s="29">
        <f>IF(database_public_cloud_VMs[[#This Row],[Currency]]="USD",(database_public_cloud_VMs[[#This Row],[Rate]]*param_exchange_rate)/(1+param_discount_aws),database_public_cloud_VMs[[#This Row],[Rate]])</f>
        <v>1.2915063942866596</v>
      </c>
    </row>
    <row r="517" spans="1:27" x14ac:dyDescent="0.45">
      <c r="A517" s="24" t="s">
        <v>755</v>
      </c>
      <c r="B517" t="s">
        <v>12</v>
      </c>
      <c r="C517" s="25" t="s">
        <v>187</v>
      </c>
      <c r="D517" t="s">
        <v>170</v>
      </c>
      <c r="E517" t="s">
        <v>594</v>
      </c>
      <c r="F517" t="s">
        <v>729</v>
      </c>
      <c r="G517" s="26">
        <v>36</v>
      </c>
      <c r="H517" s="26">
        <v>72</v>
      </c>
      <c r="I517" s="26">
        <v>0</v>
      </c>
      <c r="J517" s="27" t="s">
        <v>173</v>
      </c>
      <c r="K517" s="27" t="s">
        <v>311</v>
      </c>
      <c r="L517" s="27" t="s">
        <v>730</v>
      </c>
      <c r="M517" t="s">
        <v>176</v>
      </c>
      <c r="N517" t="s">
        <v>188</v>
      </c>
      <c r="O517" t="s">
        <v>188</v>
      </c>
      <c r="P517" t="s">
        <v>179</v>
      </c>
      <c r="Q517" t="s">
        <v>198</v>
      </c>
      <c r="R517" t="s">
        <v>181</v>
      </c>
      <c r="S517" t="s">
        <v>31</v>
      </c>
      <c r="T517" t="s">
        <v>31</v>
      </c>
      <c r="U517" t="s">
        <v>31</v>
      </c>
      <c r="V517" t="s">
        <v>31</v>
      </c>
      <c r="W517" t="s">
        <v>182</v>
      </c>
      <c r="X517" t="s">
        <v>183</v>
      </c>
      <c r="Y517" s="28">
        <v>2.2189999999999999</v>
      </c>
      <c r="Z517" t="str">
        <f>IF(database_public_cloud_VMs[[#This Row],[Vendor]]="AWS","USD","AUD")</f>
        <v>USD</v>
      </c>
      <c r="AA517" s="29">
        <f>IF(database_public_cloud_VMs[[#This Row],[Currency]]="USD",(database_public_cloud_VMs[[#This Row],[Rate]]*param_exchange_rate)/(1+param_discount_aws),database_public_cloud_VMs[[#This Row],[Rate]])</f>
        <v>2.7345922604218487</v>
      </c>
    </row>
    <row r="518" spans="1:27" x14ac:dyDescent="0.45">
      <c r="A518" s="24" t="s">
        <v>756</v>
      </c>
      <c r="B518" t="s">
        <v>12</v>
      </c>
      <c r="C518" s="25" t="s">
        <v>593</v>
      </c>
      <c r="D518" t="s">
        <v>170</v>
      </c>
      <c r="E518" t="s">
        <v>594</v>
      </c>
      <c r="F518" t="s">
        <v>757</v>
      </c>
      <c r="G518" s="26">
        <v>2</v>
      </c>
      <c r="H518" s="26">
        <v>4</v>
      </c>
      <c r="I518" s="26">
        <v>0</v>
      </c>
      <c r="J518" s="27" t="s">
        <v>173</v>
      </c>
      <c r="K518" s="27" t="s">
        <v>311</v>
      </c>
      <c r="L518" s="27" t="s">
        <v>229</v>
      </c>
      <c r="M518" t="s">
        <v>176</v>
      </c>
      <c r="N518" t="s">
        <v>177</v>
      </c>
      <c r="O518" t="s">
        <v>178</v>
      </c>
      <c r="P518" t="s">
        <v>179</v>
      </c>
      <c r="Q518" t="s">
        <v>198</v>
      </c>
      <c r="R518" t="s">
        <v>181</v>
      </c>
      <c r="S518" t="s">
        <v>31</v>
      </c>
      <c r="T518" t="s">
        <v>31</v>
      </c>
      <c r="U518" t="s">
        <v>31</v>
      </c>
      <c r="V518" t="s">
        <v>31</v>
      </c>
      <c r="W518" t="s">
        <v>182</v>
      </c>
      <c r="X518" t="s">
        <v>183</v>
      </c>
      <c r="Y518" s="28">
        <v>0.11</v>
      </c>
      <c r="Z518" t="str">
        <f>IF(database_public_cloud_VMs[[#This Row],[Vendor]]="AWS","USD","AUD")</f>
        <v>USD</v>
      </c>
      <c r="AA518" s="29">
        <f>IF(database_public_cloud_VMs[[#This Row],[Currency]]="USD",(database_public_cloud_VMs[[#This Row],[Rate]]*param_exchange_rate)/(1+param_discount_aws),database_public_cloud_VMs[[#This Row],[Rate]])</f>
        <v>0.13555887726291274</v>
      </c>
    </row>
    <row r="519" spans="1:27" x14ac:dyDescent="0.45">
      <c r="A519" s="24" t="s">
        <v>758</v>
      </c>
      <c r="B519" t="s">
        <v>12</v>
      </c>
      <c r="C519" s="25" t="s">
        <v>593</v>
      </c>
      <c r="D519" t="s">
        <v>170</v>
      </c>
      <c r="E519" t="s">
        <v>594</v>
      </c>
      <c r="F519" t="s">
        <v>757</v>
      </c>
      <c r="G519" s="26">
        <v>2</v>
      </c>
      <c r="H519" s="26">
        <v>4</v>
      </c>
      <c r="I519" s="26">
        <v>0</v>
      </c>
      <c r="J519" s="27" t="s">
        <v>173</v>
      </c>
      <c r="K519" s="27" t="s">
        <v>311</v>
      </c>
      <c r="L519" s="27" t="s">
        <v>229</v>
      </c>
      <c r="M519" t="s">
        <v>176</v>
      </c>
      <c r="N519" t="s">
        <v>177</v>
      </c>
      <c r="O519" t="s">
        <v>185</v>
      </c>
      <c r="P519" t="s">
        <v>179</v>
      </c>
      <c r="Q519" t="s">
        <v>198</v>
      </c>
      <c r="R519" t="s">
        <v>181</v>
      </c>
      <c r="S519" t="s">
        <v>31</v>
      </c>
      <c r="T519" t="s">
        <v>31</v>
      </c>
      <c r="U519" t="s">
        <v>31</v>
      </c>
      <c r="V519" t="s">
        <v>31</v>
      </c>
      <c r="W519" t="s">
        <v>182</v>
      </c>
      <c r="X519" t="s">
        <v>183</v>
      </c>
      <c r="Y519" s="28">
        <v>8.8999999999999996E-2</v>
      </c>
      <c r="Z519" t="str">
        <f>IF(database_public_cloud_VMs[[#This Row],[Vendor]]="AWS","USD","AUD")</f>
        <v>USD</v>
      </c>
      <c r="AA519" s="29">
        <f>IF(database_public_cloud_VMs[[#This Row],[Currency]]="USD",(database_public_cloud_VMs[[#This Row],[Rate]]*param_exchange_rate)/(1+param_discount_aws),database_public_cloud_VMs[[#This Row],[Rate]])</f>
        <v>0.10967945523999303</v>
      </c>
    </row>
    <row r="520" spans="1:27" x14ac:dyDescent="0.45">
      <c r="A520" s="24" t="s">
        <v>759</v>
      </c>
      <c r="B520" t="s">
        <v>12</v>
      </c>
      <c r="C520" s="25" t="s">
        <v>187</v>
      </c>
      <c r="D520" t="s">
        <v>170</v>
      </c>
      <c r="E520" t="s">
        <v>594</v>
      </c>
      <c r="F520" t="s">
        <v>757</v>
      </c>
      <c r="G520" s="26">
        <v>2</v>
      </c>
      <c r="H520" s="26">
        <v>4</v>
      </c>
      <c r="I520" s="26">
        <v>0</v>
      </c>
      <c r="J520" s="27" t="s">
        <v>173</v>
      </c>
      <c r="K520" s="27" t="s">
        <v>311</v>
      </c>
      <c r="L520" s="27" t="s">
        <v>229</v>
      </c>
      <c r="M520" t="s">
        <v>176</v>
      </c>
      <c r="N520" t="s">
        <v>188</v>
      </c>
      <c r="O520" t="s">
        <v>188</v>
      </c>
      <c r="P520" t="s">
        <v>179</v>
      </c>
      <c r="Q520" t="s">
        <v>198</v>
      </c>
      <c r="R520" t="s">
        <v>181</v>
      </c>
      <c r="S520" t="s">
        <v>31</v>
      </c>
      <c r="T520" t="s">
        <v>31</v>
      </c>
      <c r="U520" t="s">
        <v>31</v>
      </c>
      <c r="V520" t="s">
        <v>31</v>
      </c>
      <c r="W520" t="s">
        <v>182</v>
      </c>
      <c r="X520" t="s">
        <v>183</v>
      </c>
      <c r="Y520" s="28">
        <v>0.218</v>
      </c>
      <c r="Z520" t="str">
        <f>IF(database_public_cloud_VMs[[#This Row],[Vendor]]="AWS","USD","AUD")</f>
        <v>USD</v>
      </c>
      <c r="AA520" s="29">
        <f>IF(database_public_cloud_VMs[[#This Row],[Currency]]="USD",(database_public_cloud_VMs[[#This Row],[Rate]]*param_exchange_rate)/(1+param_discount_aws),database_public_cloud_VMs[[#This Row],[Rate]])</f>
        <v>0.26865304766649983</v>
      </c>
    </row>
    <row r="521" spans="1:27" x14ac:dyDescent="0.45">
      <c r="A521" s="24" t="s">
        <v>760</v>
      </c>
      <c r="B521" t="s">
        <v>12</v>
      </c>
      <c r="C521" s="25" t="s">
        <v>187</v>
      </c>
      <c r="D521" t="s">
        <v>170</v>
      </c>
      <c r="E521" t="s">
        <v>594</v>
      </c>
      <c r="F521" t="s">
        <v>757</v>
      </c>
      <c r="G521" s="26">
        <v>2</v>
      </c>
      <c r="H521" s="26">
        <v>4</v>
      </c>
      <c r="I521" s="26">
        <v>0</v>
      </c>
      <c r="J521" s="27" t="s">
        <v>173</v>
      </c>
      <c r="K521" s="27" t="s">
        <v>311</v>
      </c>
      <c r="L521" s="27" t="s">
        <v>229</v>
      </c>
      <c r="M521" t="s">
        <v>190</v>
      </c>
      <c r="N521" t="s">
        <v>188</v>
      </c>
      <c r="O521" t="s">
        <v>188</v>
      </c>
      <c r="P521" t="s">
        <v>179</v>
      </c>
      <c r="Q521" t="s">
        <v>315</v>
      </c>
      <c r="R521" t="s">
        <v>316</v>
      </c>
      <c r="S521" t="s">
        <v>31</v>
      </c>
      <c r="T521" t="s">
        <v>31</v>
      </c>
      <c r="U521" t="s">
        <v>31</v>
      </c>
      <c r="V521" t="s">
        <v>31</v>
      </c>
      <c r="W521" t="s">
        <v>182</v>
      </c>
      <c r="X521" t="s">
        <v>183</v>
      </c>
      <c r="Y521" s="28">
        <v>0.111</v>
      </c>
      <c r="Z521" t="str">
        <f>IF(database_public_cloud_VMs[[#This Row],[Vendor]]="AWS","USD","AUD")</f>
        <v>USD</v>
      </c>
      <c r="AA521" s="29">
        <f>IF(database_public_cloud_VMs[[#This Row],[Currency]]="USD",(database_public_cloud_VMs[[#This Row],[Rate]]*param_exchange_rate)/(1+param_discount_aws),database_public_cloud_VMs[[#This Row],[Rate]])</f>
        <v>0.13679123069257559</v>
      </c>
    </row>
    <row r="522" spans="1:27" x14ac:dyDescent="0.45">
      <c r="A522" s="24" t="s">
        <v>761</v>
      </c>
      <c r="B522" t="s">
        <v>12</v>
      </c>
      <c r="C522" s="25" t="s">
        <v>593</v>
      </c>
      <c r="D522" t="s">
        <v>170</v>
      </c>
      <c r="E522" t="s">
        <v>594</v>
      </c>
      <c r="F522" t="s">
        <v>757</v>
      </c>
      <c r="G522" s="26">
        <v>2</v>
      </c>
      <c r="H522" s="26">
        <v>4</v>
      </c>
      <c r="I522" s="26">
        <v>0</v>
      </c>
      <c r="J522" s="27" t="s">
        <v>173</v>
      </c>
      <c r="K522" s="27" t="s">
        <v>311</v>
      </c>
      <c r="L522" s="27" t="s">
        <v>229</v>
      </c>
      <c r="M522" t="s">
        <v>190</v>
      </c>
      <c r="N522" t="s">
        <v>177</v>
      </c>
      <c r="O522" t="s">
        <v>178</v>
      </c>
      <c r="P522" t="s">
        <v>179</v>
      </c>
      <c r="Q522" t="s">
        <v>315</v>
      </c>
      <c r="R522" t="s">
        <v>181</v>
      </c>
      <c r="S522" t="s">
        <v>31</v>
      </c>
      <c r="T522" t="s">
        <v>31</v>
      </c>
      <c r="U522" t="s">
        <v>31</v>
      </c>
      <c r="V522" t="s">
        <v>31</v>
      </c>
      <c r="W522" t="s">
        <v>182</v>
      </c>
      <c r="X522" t="s">
        <v>183</v>
      </c>
      <c r="Y522" s="28">
        <v>0.16300000000000001</v>
      </c>
      <c r="Z522" t="str">
        <f>IF(database_public_cloud_VMs[[#This Row],[Vendor]]="AWS","USD","AUD")</f>
        <v>USD</v>
      </c>
      <c r="AA522" s="29">
        <f>IF(database_public_cloud_VMs[[#This Row],[Currency]]="USD",(database_public_cloud_VMs[[#This Row],[Rate]]*param_exchange_rate)/(1+param_discount_aws),database_public_cloud_VMs[[#This Row],[Rate]])</f>
        <v>0.20087360903504342</v>
      </c>
    </row>
    <row r="523" spans="1:27" x14ac:dyDescent="0.45">
      <c r="A523" s="24" t="s">
        <v>762</v>
      </c>
      <c r="B523" t="s">
        <v>12</v>
      </c>
      <c r="C523" s="25" t="s">
        <v>593</v>
      </c>
      <c r="D523" t="s">
        <v>170</v>
      </c>
      <c r="E523" t="s">
        <v>594</v>
      </c>
      <c r="F523" t="s">
        <v>757</v>
      </c>
      <c r="G523" s="26">
        <v>2</v>
      </c>
      <c r="H523" s="26">
        <v>4</v>
      </c>
      <c r="I523" s="26">
        <v>0</v>
      </c>
      <c r="J523" s="27" t="s">
        <v>173</v>
      </c>
      <c r="K523" s="27" t="s">
        <v>311</v>
      </c>
      <c r="L523" s="27" t="s">
        <v>229</v>
      </c>
      <c r="M523" t="s">
        <v>190</v>
      </c>
      <c r="N523" t="s">
        <v>177</v>
      </c>
      <c r="O523" t="s">
        <v>185</v>
      </c>
      <c r="P523" t="s">
        <v>179</v>
      </c>
      <c r="Q523" t="s">
        <v>315</v>
      </c>
      <c r="R523" t="s">
        <v>181</v>
      </c>
      <c r="S523" t="s">
        <v>31</v>
      </c>
      <c r="T523" t="s">
        <v>31</v>
      </c>
      <c r="U523" t="s">
        <v>31</v>
      </c>
      <c r="V523" t="s">
        <v>31</v>
      </c>
      <c r="W523" t="s">
        <v>182</v>
      </c>
      <c r="X523" t="s">
        <v>183</v>
      </c>
      <c r="Y523" s="28">
        <v>0.14199999999999999</v>
      </c>
      <c r="Z523" t="str">
        <f>IF(database_public_cloud_VMs[[#This Row],[Vendor]]="AWS","USD","AUD")</f>
        <v>USD</v>
      </c>
      <c r="AA523" s="29">
        <f>IF(database_public_cloud_VMs[[#This Row],[Currency]]="USD",(database_public_cloud_VMs[[#This Row],[Rate]]*param_exchange_rate)/(1+param_discount_aws),database_public_cloud_VMs[[#This Row],[Rate]])</f>
        <v>0.17499418701212369</v>
      </c>
    </row>
    <row r="524" spans="1:27" x14ac:dyDescent="0.45">
      <c r="A524" s="24" t="s">
        <v>763</v>
      </c>
      <c r="B524" t="s">
        <v>12</v>
      </c>
      <c r="C524" s="25" t="s">
        <v>187</v>
      </c>
      <c r="D524" t="s">
        <v>170</v>
      </c>
      <c r="E524" t="s">
        <v>594</v>
      </c>
      <c r="F524" t="s">
        <v>757</v>
      </c>
      <c r="G524" s="26">
        <v>2</v>
      </c>
      <c r="H524" s="26">
        <v>4</v>
      </c>
      <c r="I524" s="26">
        <v>0</v>
      </c>
      <c r="J524" s="27" t="s">
        <v>173</v>
      </c>
      <c r="K524" s="27" t="s">
        <v>311</v>
      </c>
      <c r="L524" s="27" t="s">
        <v>229</v>
      </c>
      <c r="M524" t="s">
        <v>190</v>
      </c>
      <c r="N524" t="s">
        <v>188</v>
      </c>
      <c r="O524" t="s">
        <v>188</v>
      </c>
      <c r="P524" t="s">
        <v>179</v>
      </c>
      <c r="Q524" t="s">
        <v>315</v>
      </c>
      <c r="R524" t="s">
        <v>181</v>
      </c>
      <c r="S524" t="s">
        <v>31</v>
      </c>
      <c r="T524" t="s">
        <v>31</v>
      </c>
      <c r="U524" t="s">
        <v>31</v>
      </c>
      <c r="V524" t="s">
        <v>31</v>
      </c>
      <c r="W524" t="s">
        <v>182</v>
      </c>
      <c r="X524" t="s">
        <v>183</v>
      </c>
      <c r="Y524" s="28">
        <v>0.20300000000000001</v>
      </c>
      <c r="Z524" t="str">
        <f>IF(database_public_cloud_VMs[[#This Row],[Vendor]]="AWS","USD","AUD")</f>
        <v>USD</v>
      </c>
      <c r="AA524" s="29">
        <f>IF(database_public_cloud_VMs[[#This Row],[Currency]]="USD",(database_public_cloud_VMs[[#This Row],[Rate]]*param_exchange_rate)/(1+param_discount_aws),database_public_cloud_VMs[[#This Row],[Rate]])</f>
        <v>0.25016774622155713</v>
      </c>
    </row>
    <row r="525" spans="1:27" x14ac:dyDescent="0.45">
      <c r="A525" s="24" t="s">
        <v>764</v>
      </c>
      <c r="B525" t="s">
        <v>12</v>
      </c>
      <c r="C525" s="25" t="s">
        <v>593</v>
      </c>
      <c r="D525" t="s">
        <v>170</v>
      </c>
      <c r="E525" t="s">
        <v>594</v>
      </c>
      <c r="F525" t="s">
        <v>757</v>
      </c>
      <c r="G525" s="26">
        <v>2</v>
      </c>
      <c r="H525" s="26">
        <v>4</v>
      </c>
      <c r="I525" s="26">
        <v>0</v>
      </c>
      <c r="J525" s="27" t="s">
        <v>173</v>
      </c>
      <c r="K525" s="27" t="s">
        <v>311</v>
      </c>
      <c r="L525" s="27" t="s">
        <v>229</v>
      </c>
      <c r="M525" t="s">
        <v>190</v>
      </c>
      <c r="N525" t="s">
        <v>177</v>
      </c>
      <c r="O525" t="s">
        <v>178</v>
      </c>
      <c r="P525" t="s">
        <v>179</v>
      </c>
      <c r="Q525" t="s">
        <v>191</v>
      </c>
      <c r="R525" t="s">
        <v>181</v>
      </c>
      <c r="S525" t="s">
        <v>31</v>
      </c>
      <c r="T525" t="s">
        <v>31</v>
      </c>
      <c r="U525" t="s">
        <v>31</v>
      </c>
      <c r="V525" t="s">
        <v>31</v>
      </c>
      <c r="W525" t="s">
        <v>182</v>
      </c>
      <c r="X525" t="s">
        <v>183</v>
      </c>
      <c r="Y525" s="28">
        <v>0.13100000000000001</v>
      </c>
      <c r="Z525" t="str">
        <f>IF(database_public_cloud_VMs[[#This Row],[Vendor]]="AWS","USD","AUD")</f>
        <v>USD</v>
      </c>
      <c r="AA525" s="29">
        <f>IF(database_public_cloud_VMs[[#This Row],[Currency]]="USD",(database_public_cloud_VMs[[#This Row],[Rate]]*param_exchange_rate)/(1+param_discount_aws),database_public_cloud_VMs[[#This Row],[Rate]])</f>
        <v>0.16143829928583245</v>
      </c>
    </row>
    <row r="526" spans="1:27" x14ac:dyDescent="0.45">
      <c r="A526" s="24" t="s">
        <v>765</v>
      </c>
      <c r="B526" t="s">
        <v>12</v>
      </c>
      <c r="C526" s="25" t="s">
        <v>593</v>
      </c>
      <c r="D526" t="s">
        <v>170</v>
      </c>
      <c r="E526" t="s">
        <v>594</v>
      </c>
      <c r="F526" t="s">
        <v>757</v>
      </c>
      <c r="G526" s="26">
        <v>2</v>
      </c>
      <c r="H526" s="26">
        <v>4</v>
      </c>
      <c r="I526" s="26">
        <v>0</v>
      </c>
      <c r="J526" s="27" t="s">
        <v>173</v>
      </c>
      <c r="K526" s="27" t="s">
        <v>311</v>
      </c>
      <c r="L526" s="27" t="s">
        <v>229</v>
      </c>
      <c r="M526" t="s">
        <v>190</v>
      </c>
      <c r="N526" t="s">
        <v>177</v>
      </c>
      <c r="O526" t="s">
        <v>185</v>
      </c>
      <c r="P526" t="s">
        <v>179</v>
      </c>
      <c r="Q526" t="s">
        <v>191</v>
      </c>
      <c r="R526" t="s">
        <v>181</v>
      </c>
      <c r="S526" t="s">
        <v>31</v>
      </c>
      <c r="T526" t="s">
        <v>31</v>
      </c>
      <c r="U526" t="s">
        <v>31</v>
      </c>
      <c r="V526" t="s">
        <v>31</v>
      </c>
      <c r="W526" t="s">
        <v>182</v>
      </c>
      <c r="X526" t="s">
        <v>183</v>
      </c>
      <c r="Y526" s="28">
        <v>0.11</v>
      </c>
      <c r="Z526" t="str">
        <f>IF(database_public_cloud_VMs[[#This Row],[Vendor]]="AWS","USD","AUD")</f>
        <v>USD</v>
      </c>
      <c r="AA526" s="29">
        <f>IF(database_public_cloud_VMs[[#This Row],[Currency]]="USD",(database_public_cloud_VMs[[#This Row],[Rate]]*param_exchange_rate)/(1+param_discount_aws),database_public_cloud_VMs[[#This Row],[Rate]])</f>
        <v>0.13555887726291274</v>
      </c>
    </row>
    <row r="527" spans="1:27" x14ac:dyDescent="0.45">
      <c r="A527" s="24" t="s">
        <v>766</v>
      </c>
      <c r="B527" t="s">
        <v>12</v>
      </c>
      <c r="C527" s="25" t="s">
        <v>187</v>
      </c>
      <c r="D527" t="s">
        <v>170</v>
      </c>
      <c r="E527" t="s">
        <v>594</v>
      </c>
      <c r="F527" t="s">
        <v>757</v>
      </c>
      <c r="G527" s="26">
        <v>2</v>
      </c>
      <c r="H527" s="26">
        <v>4</v>
      </c>
      <c r="I527" s="26">
        <v>0</v>
      </c>
      <c r="J527" s="27" t="s">
        <v>173</v>
      </c>
      <c r="K527" s="27" t="s">
        <v>311</v>
      </c>
      <c r="L527" s="27" t="s">
        <v>229</v>
      </c>
      <c r="M527" t="s">
        <v>190</v>
      </c>
      <c r="N527" t="s">
        <v>188</v>
      </c>
      <c r="O527" t="s">
        <v>188</v>
      </c>
      <c r="P527" t="s">
        <v>179</v>
      </c>
      <c r="Q527" t="s">
        <v>191</v>
      </c>
      <c r="R527" t="s">
        <v>181</v>
      </c>
      <c r="S527" t="s">
        <v>31</v>
      </c>
      <c r="T527" t="s">
        <v>31</v>
      </c>
      <c r="U527" t="s">
        <v>31</v>
      </c>
      <c r="V527" t="s">
        <v>31</v>
      </c>
      <c r="W527" t="s">
        <v>182</v>
      </c>
      <c r="X527" t="s">
        <v>183</v>
      </c>
      <c r="Y527" s="28">
        <v>0.17100000000000001</v>
      </c>
      <c r="Z527" t="str">
        <f>IF(database_public_cloud_VMs[[#This Row],[Vendor]]="AWS","USD","AUD")</f>
        <v>USD</v>
      </c>
      <c r="AA527" s="29">
        <f>IF(database_public_cloud_VMs[[#This Row],[Currency]]="USD",(database_public_cloud_VMs[[#This Row],[Rate]]*param_exchange_rate)/(1+param_discount_aws),database_public_cloud_VMs[[#This Row],[Rate]])</f>
        <v>0.21073243647234619</v>
      </c>
    </row>
    <row r="528" spans="1:27" x14ac:dyDescent="0.45">
      <c r="A528" s="24" t="s">
        <v>767</v>
      </c>
      <c r="B528" t="s">
        <v>12</v>
      </c>
      <c r="C528" s="25" t="s">
        <v>593</v>
      </c>
      <c r="D528" t="s">
        <v>170</v>
      </c>
      <c r="E528" t="s">
        <v>594</v>
      </c>
      <c r="F528" t="s">
        <v>757</v>
      </c>
      <c r="G528" s="26">
        <v>2</v>
      </c>
      <c r="H528" s="26">
        <v>4</v>
      </c>
      <c r="I528" s="26">
        <v>0</v>
      </c>
      <c r="J528" s="27" t="s">
        <v>173</v>
      </c>
      <c r="K528" s="27" t="s">
        <v>311</v>
      </c>
      <c r="L528" s="27" t="s">
        <v>229</v>
      </c>
      <c r="M528" t="s">
        <v>190</v>
      </c>
      <c r="N528" t="s">
        <v>177</v>
      </c>
      <c r="O528" t="s">
        <v>178</v>
      </c>
      <c r="P528" t="s">
        <v>179</v>
      </c>
      <c r="Q528" t="s">
        <v>198</v>
      </c>
      <c r="R528" t="s">
        <v>181</v>
      </c>
      <c r="S528" t="s">
        <v>31</v>
      </c>
      <c r="T528" t="s">
        <v>31</v>
      </c>
      <c r="U528" t="s">
        <v>31</v>
      </c>
      <c r="V528" t="s">
        <v>31</v>
      </c>
      <c r="W528" t="s">
        <v>182</v>
      </c>
      <c r="X528" t="s">
        <v>183</v>
      </c>
      <c r="Y528" s="28">
        <v>0.104</v>
      </c>
      <c r="Z528" t="str">
        <f>IF(database_public_cloud_VMs[[#This Row],[Vendor]]="AWS","USD","AUD")</f>
        <v>USD</v>
      </c>
      <c r="AA528" s="29">
        <f>IF(database_public_cloud_VMs[[#This Row],[Currency]]="USD",(database_public_cloud_VMs[[#This Row],[Rate]]*param_exchange_rate)/(1+param_discount_aws),database_public_cloud_VMs[[#This Row],[Rate]])</f>
        <v>0.12816475668493568</v>
      </c>
    </row>
    <row r="529" spans="1:27" x14ac:dyDescent="0.45">
      <c r="A529" s="24" t="s">
        <v>768</v>
      </c>
      <c r="B529" t="s">
        <v>12</v>
      </c>
      <c r="C529" s="25" t="s">
        <v>593</v>
      </c>
      <c r="D529" t="s">
        <v>170</v>
      </c>
      <c r="E529" t="s">
        <v>594</v>
      </c>
      <c r="F529" t="s">
        <v>757</v>
      </c>
      <c r="G529" s="26">
        <v>2</v>
      </c>
      <c r="H529" s="26">
        <v>4</v>
      </c>
      <c r="I529" s="26">
        <v>0</v>
      </c>
      <c r="J529" s="27" t="s">
        <v>173</v>
      </c>
      <c r="K529" s="27" t="s">
        <v>311</v>
      </c>
      <c r="L529" s="27" t="s">
        <v>229</v>
      </c>
      <c r="M529" t="s">
        <v>190</v>
      </c>
      <c r="N529" t="s">
        <v>177</v>
      </c>
      <c r="O529" t="s">
        <v>185</v>
      </c>
      <c r="P529" t="s">
        <v>179</v>
      </c>
      <c r="Q529" t="s">
        <v>198</v>
      </c>
      <c r="R529" t="s">
        <v>181</v>
      </c>
      <c r="S529" t="s">
        <v>31</v>
      </c>
      <c r="T529" t="s">
        <v>31</v>
      </c>
      <c r="U529" t="s">
        <v>31</v>
      </c>
      <c r="V529" t="s">
        <v>31</v>
      </c>
      <c r="W529" t="s">
        <v>182</v>
      </c>
      <c r="X529" t="s">
        <v>183</v>
      </c>
      <c r="Y529" s="28">
        <v>8.3000000000000004E-2</v>
      </c>
      <c r="Z529" t="str">
        <f>IF(database_public_cloud_VMs[[#This Row],[Vendor]]="AWS","USD","AUD")</f>
        <v>USD</v>
      </c>
      <c r="AA529" s="29">
        <f>IF(database_public_cloud_VMs[[#This Row],[Currency]]="USD",(database_public_cloud_VMs[[#This Row],[Rate]]*param_exchange_rate)/(1+param_discount_aws),database_public_cloud_VMs[[#This Row],[Rate]])</f>
        <v>0.10228533466201598</v>
      </c>
    </row>
    <row r="530" spans="1:27" x14ac:dyDescent="0.45">
      <c r="A530" s="24" t="s">
        <v>769</v>
      </c>
      <c r="B530" t="s">
        <v>12</v>
      </c>
      <c r="C530" s="25" t="s">
        <v>187</v>
      </c>
      <c r="D530" t="s">
        <v>170</v>
      </c>
      <c r="E530" t="s">
        <v>594</v>
      </c>
      <c r="F530" t="s">
        <v>757</v>
      </c>
      <c r="G530" s="26">
        <v>2</v>
      </c>
      <c r="H530" s="26">
        <v>4</v>
      </c>
      <c r="I530" s="26">
        <v>0</v>
      </c>
      <c r="J530" s="27" t="s">
        <v>173</v>
      </c>
      <c r="K530" s="27" t="s">
        <v>311</v>
      </c>
      <c r="L530" s="27" t="s">
        <v>229</v>
      </c>
      <c r="M530" t="s">
        <v>190</v>
      </c>
      <c r="N530" t="s">
        <v>188</v>
      </c>
      <c r="O530" t="s">
        <v>188</v>
      </c>
      <c r="P530" t="s">
        <v>179</v>
      </c>
      <c r="Q530" t="s">
        <v>198</v>
      </c>
      <c r="R530" t="s">
        <v>181</v>
      </c>
      <c r="S530" t="s">
        <v>31</v>
      </c>
      <c r="T530" t="s">
        <v>31</v>
      </c>
      <c r="U530" t="s">
        <v>31</v>
      </c>
      <c r="V530" t="s">
        <v>31</v>
      </c>
      <c r="W530" t="s">
        <v>182</v>
      </c>
      <c r="X530" t="s">
        <v>183</v>
      </c>
      <c r="Y530" s="28">
        <v>0.21099999999999999</v>
      </c>
      <c r="Z530" t="str">
        <f>IF(database_public_cloud_VMs[[#This Row],[Vendor]]="AWS","USD","AUD")</f>
        <v>USD</v>
      </c>
      <c r="AA530" s="29">
        <f>IF(database_public_cloud_VMs[[#This Row],[Currency]]="USD",(database_public_cloud_VMs[[#This Row],[Rate]]*param_exchange_rate)/(1+param_discount_aws),database_public_cloud_VMs[[#This Row],[Rate]])</f>
        <v>0.26002657365885989</v>
      </c>
    </row>
    <row r="531" spans="1:27" x14ac:dyDescent="0.45">
      <c r="A531" s="24" t="s">
        <v>770</v>
      </c>
      <c r="B531" t="s">
        <v>12</v>
      </c>
      <c r="C531" s="25" t="s">
        <v>593</v>
      </c>
      <c r="D531" t="s">
        <v>170</v>
      </c>
      <c r="E531" t="s">
        <v>594</v>
      </c>
      <c r="F531" t="s">
        <v>757</v>
      </c>
      <c r="G531" s="26">
        <v>2</v>
      </c>
      <c r="H531" s="26">
        <v>4</v>
      </c>
      <c r="I531" s="26">
        <v>0</v>
      </c>
      <c r="J531" s="27" t="s">
        <v>173</v>
      </c>
      <c r="K531" s="27" t="s">
        <v>311</v>
      </c>
      <c r="L531" s="27" t="s">
        <v>229</v>
      </c>
      <c r="M531" t="s">
        <v>176</v>
      </c>
      <c r="N531" t="s">
        <v>177</v>
      </c>
      <c r="O531" t="s">
        <v>178</v>
      </c>
      <c r="P531" t="s">
        <v>179</v>
      </c>
      <c r="Q531" t="s">
        <v>191</v>
      </c>
      <c r="R531" t="s">
        <v>181</v>
      </c>
      <c r="S531" t="s">
        <v>31</v>
      </c>
      <c r="T531" t="s">
        <v>31</v>
      </c>
      <c r="U531" t="s">
        <v>31</v>
      </c>
      <c r="V531" t="s">
        <v>31</v>
      </c>
      <c r="W531" t="s">
        <v>182</v>
      </c>
      <c r="X531" t="s">
        <v>183</v>
      </c>
      <c r="Y531" s="28">
        <v>0.13700000000000001</v>
      </c>
      <c r="Z531" t="str">
        <f>IF(database_public_cloud_VMs[[#This Row],[Vendor]]="AWS","USD","AUD")</f>
        <v>USD</v>
      </c>
      <c r="AA531" s="29">
        <f>IF(database_public_cloud_VMs[[#This Row],[Currency]]="USD",(database_public_cloud_VMs[[#This Row],[Rate]]*param_exchange_rate)/(1+param_discount_aws),database_public_cloud_VMs[[#This Row],[Rate]])</f>
        <v>0.16883241986380951</v>
      </c>
    </row>
    <row r="532" spans="1:27" x14ac:dyDescent="0.45">
      <c r="A532" s="24" t="s">
        <v>771</v>
      </c>
      <c r="B532" t="s">
        <v>12</v>
      </c>
      <c r="C532" s="25" t="s">
        <v>593</v>
      </c>
      <c r="D532" t="s">
        <v>170</v>
      </c>
      <c r="E532" t="s">
        <v>594</v>
      </c>
      <c r="F532" t="s">
        <v>757</v>
      </c>
      <c r="G532" s="26">
        <v>2</v>
      </c>
      <c r="H532" s="26">
        <v>4</v>
      </c>
      <c r="I532" s="26">
        <v>0</v>
      </c>
      <c r="J532" s="27" t="s">
        <v>173</v>
      </c>
      <c r="K532" s="27" t="s">
        <v>311</v>
      </c>
      <c r="L532" s="27" t="s">
        <v>229</v>
      </c>
      <c r="M532" t="s">
        <v>176</v>
      </c>
      <c r="N532" t="s">
        <v>177</v>
      </c>
      <c r="O532" t="s">
        <v>185</v>
      </c>
      <c r="P532" t="s">
        <v>179</v>
      </c>
      <c r="Q532" t="s">
        <v>191</v>
      </c>
      <c r="R532" t="s">
        <v>181</v>
      </c>
      <c r="S532" t="s">
        <v>31</v>
      </c>
      <c r="T532" t="s">
        <v>31</v>
      </c>
      <c r="U532" t="s">
        <v>31</v>
      </c>
      <c r="V532" t="s">
        <v>31</v>
      </c>
      <c r="W532" t="s">
        <v>182</v>
      </c>
      <c r="X532" t="s">
        <v>183</v>
      </c>
      <c r="Y532" s="28">
        <v>0.11600000000000001</v>
      </c>
      <c r="Z532" t="str">
        <f>IF(database_public_cloud_VMs[[#This Row],[Vendor]]="AWS","USD","AUD")</f>
        <v>USD</v>
      </c>
      <c r="AA532" s="29">
        <f>IF(database_public_cloud_VMs[[#This Row],[Currency]]="USD",(database_public_cloud_VMs[[#This Row],[Rate]]*param_exchange_rate)/(1+param_discount_aws),database_public_cloud_VMs[[#This Row],[Rate]])</f>
        <v>0.1429529978408898</v>
      </c>
    </row>
    <row r="533" spans="1:27" x14ac:dyDescent="0.45">
      <c r="A533" s="24" t="s">
        <v>772</v>
      </c>
      <c r="B533" t="s">
        <v>12</v>
      </c>
      <c r="C533" s="25" t="s">
        <v>187</v>
      </c>
      <c r="D533" t="s">
        <v>170</v>
      </c>
      <c r="E533" t="s">
        <v>594</v>
      </c>
      <c r="F533" t="s">
        <v>757</v>
      </c>
      <c r="G533" s="26">
        <v>2</v>
      </c>
      <c r="H533" s="26">
        <v>4</v>
      </c>
      <c r="I533" s="26">
        <v>0</v>
      </c>
      <c r="J533" s="27" t="s">
        <v>173</v>
      </c>
      <c r="K533" s="27" t="s">
        <v>311</v>
      </c>
      <c r="L533" s="27" t="s">
        <v>229</v>
      </c>
      <c r="M533" t="s">
        <v>176</v>
      </c>
      <c r="N533" t="s">
        <v>188</v>
      </c>
      <c r="O533" t="s">
        <v>188</v>
      </c>
      <c r="P533" t="s">
        <v>179</v>
      </c>
      <c r="Q533" t="s">
        <v>191</v>
      </c>
      <c r="R533" t="s">
        <v>181</v>
      </c>
      <c r="S533" t="s">
        <v>31</v>
      </c>
      <c r="T533" t="s">
        <v>31</v>
      </c>
      <c r="U533" t="s">
        <v>31</v>
      </c>
      <c r="V533" t="s">
        <v>31</v>
      </c>
      <c r="W533" t="s">
        <v>182</v>
      </c>
      <c r="X533" t="s">
        <v>183</v>
      </c>
      <c r="Y533" s="28">
        <v>0.17799999999999999</v>
      </c>
      <c r="Z533" t="str">
        <f>IF(database_public_cloud_VMs[[#This Row],[Vendor]]="AWS","USD","AUD")</f>
        <v>USD</v>
      </c>
      <c r="AA533" s="29">
        <f>IF(database_public_cloud_VMs[[#This Row],[Currency]]="USD",(database_public_cloud_VMs[[#This Row],[Rate]]*param_exchange_rate)/(1+param_discount_aws),database_public_cloud_VMs[[#This Row],[Rate]])</f>
        <v>0.21935891047998607</v>
      </c>
    </row>
    <row r="534" spans="1:27" x14ac:dyDescent="0.45">
      <c r="A534" s="24" t="s">
        <v>773</v>
      </c>
      <c r="B534" t="s">
        <v>12</v>
      </c>
      <c r="C534" s="25" t="s">
        <v>593</v>
      </c>
      <c r="D534" t="s">
        <v>170</v>
      </c>
      <c r="E534" t="s">
        <v>594</v>
      </c>
      <c r="F534" t="s">
        <v>757</v>
      </c>
      <c r="G534" s="26">
        <v>2</v>
      </c>
      <c r="H534" s="26">
        <v>4</v>
      </c>
      <c r="I534" s="26">
        <v>0</v>
      </c>
      <c r="J534" s="27" t="s">
        <v>173</v>
      </c>
      <c r="K534" s="27" t="s">
        <v>311</v>
      </c>
      <c r="L534" s="27" t="s">
        <v>229</v>
      </c>
      <c r="M534" t="s">
        <v>190</v>
      </c>
      <c r="N534" t="s">
        <v>177</v>
      </c>
      <c r="O534" t="s">
        <v>178</v>
      </c>
      <c r="P534" t="s">
        <v>179</v>
      </c>
      <c r="Q534" t="s">
        <v>180</v>
      </c>
      <c r="R534" t="s">
        <v>181</v>
      </c>
      <c r="S534" t="s">
        <v>31</v>
      </c>
      <c r="T534" t="s">
        <v>31</v>
      </c>
      <c r="U534" t="s">
        <v>31</v>
      </c>
      <c r="V534" t="s">
        <v>31</v>
      </c>
      <c r="W534" t="s">
        <v>182</v>
      </c>
      <c r="X534" t="s">
        <v>183</v>
      </c>
      <c r="Y534" s="28">
        <v>7.0999999999999994E-2</v>
      </c>
      <c r="Z534" t="str">
        <f>IF(database_public_cloud_VMs[[#This Row],[Vendor]]="AWS","USD","AUD")</f>
        <v>USD</v>
      </c>
      <c r="AA534" s="29">
        <f>IF(database_public_cloud_VMs[[#This Row],[Currency]]="USD",(database_public_cloud_VMs[[#This Row],[Rate]]*param_exchange_rate)/(1+param_discount_aws),database_public_cloud_VMs[[#This Row],[Rate]])</f>
        <v>8.7497093506061843E-2</v>
      </c>
    </row>
    <row r="535" spans="1:27" x14ac:dyDescent="0.45">
      <c r="A535" s="24" t="s">
        <v>774</v>
      </c>
      <c r="B535" t="s">
        <v>12</v>
      </c>
      <c r="C535" s="25" t="s">
        <v>593</v>
      </c>
      <c r="D535" t="s">
        <v>170</v>
      </c>
      <c r="E535" t="s">
        <v>594</v>
      </c>
      <c r="F535" t="s">
        <v>757</v>
      </c>
      <c r="G535" s="26">
        <v>2</v>
      </c>
      <c r="H535" s="26">
        <v>4</v>
      </c>
      <c r="I535" s="26">
        <v>0</v>
      </c>
      <c r="J535" s="27" t="s">
        <v>173</v>
      </c>
      <c r="K535" s="27" t="s">
        <v>311</v>
      </c>
      <c r="L535" s="27" t="s">
        <v>229</v>
      </c>
      <c r="M535" t="s">
        <v>190</v>
      </c>
      <c r="N535" t="s">
        <v>177</v>
      </c>
      <c r="O535" t="s">
        <v>185</v>
      </c>
      <c r="P535" t="s">
        <v>179</v>
      </c>
      <c r="Q535" t="s">
        <v>180</v>
      </c>
      <c r="R535" t="s">
        <v>181</v>
      </c>
      <c r="S535" t="s">
        <v>31</v>
      </c>
      <c r="T535" t="s">
        <v>31</v>
      </c>
      <c r="U535" t="s">
        <v>31</v>
      </c>
      <c r="V535" t="s">
        <v>31</v>
      </c>
      <c r="W535" t="s">
        <v>182</v>
      </c>
      <c r="X535" t="s">
        <v>183</v>
      </c>
      <c r="Y535" s="28">
        <v>0.05</v>
      </c>
      <c r="Z535" t="str">
        <f>IF(database_public_cloud_VMs[[#This Row],[Vendor]]="AWS","USD","AUD")</f>
        <v>USD</v>
      </c>
      <c r="AA535" s="29">
        <f>IF(database_public_cloud_VMs[[#This Row],[Currency]]="USD",(database_public_cloud_VMs[[#This Row],[Rate]]*param_exchange_rate)/(1+param_discount_aws),database_public_cloud_VMs[[#This Row],[Rate]])</f>
        <v>6.1617671483142157E-2</v>
      </c>
    </row>
    <row r="536" spans="1:27" x14ac:dyDescent="0.45">
      <c r="A536" s="24" t="s">
        <v>775</v>
      </c>
      <c r="B536" t="s">
        <v>12</v>
      </c>
      <c r="C536" s="25" t="s">
        <v>187</v>
      </c>
      <c r="D536" t="s">
        <v>170</v>
      </c>
      <c r="E536" t="s">
        <v>594</v>
      </c>
      <c r="F536" t="s">
        <v>757</v>
      </c>
      <c r="G536" s="26">
        <v>2</v>
      </c>
      <c r="H536" s="26">
        <v>4</v>
      </c>
      <c r="I536" s="26">
        <v>0</v>
      </c>
      <c r="J536" s="27" t="s">
        <v>173</v>
      </c>
      <c r="K536" s="27" t="s">
        <v>311</v>
      </c>
      <c r="L536" s="27" t="s">
        <v>229</v>
      </c>
      <c r="M536" t="s">
        <v>190</v>
      </c>
      <c r="N536" t="s">
        <v>188</v>
      </c>
      <c r="O536" t="s">
        <v>188</v>
      </c>
      <c r="P536" t="s">
        <v>179</v>
      </c>
      <c r="Q536" t="s">
        <v>180</v>
      </c>
      <c r="R536" t="s">
        <v>181</v>
      </c>
      <c r="S536" t="s">
        <v>31</v>
      </c>
      <c r="T536" t="s">
        <v>31</v>
      </c>
      <c r="U536" t="s">
        <v>31</v>
      </c>
      <c r="V536" t="s">
        <v>31</v>
      </c>
      <c r="W536" t="s">
        <v>182</v>
      </c>
      <c r="X536" t="s">
        <v>183</v>
      </c>
      <c r="Y536" s="28">
        <v>0.111</v>
      </c>
      <c r="Z536" t="str">
        <f>IF(database_public_cloud_VMs[[#This Row],[Vendor]]="AWS","USD","AUD")</f>
        <v>USD</v>
      </c>
      <c r="AA536" s="29">
        <f>IF(database_public_cloud_VMs[[#This Row],[Currency]]="USD",(database_public_cloud_VMs[[#This Row],[Rate]]*param_exchange_rate)/(1+param_discount_aws),database_public_cloud_VMs[[#This Row],[Rate]])</f>
        <v>0.13679123069257559</v>
      </c>
    </row>
    <row r="537" spans="1:27" x14ac:dyDescent="0.45">
      <c r="A537" s="24" t="s">
        <v>776</v>
      </c>
      <c r="B537" t="s">
        <v>12</v>
      </c>
      <c r="C537" s="25" t="s">
        <v>593</v>
      </c>
      <c r="D537" t="s">
        <v>170</v>
      </c>
      <c r="E537" t="s">
        <v>594</v>
      </c>
      <c r="F537" t="s">
        <v>757</v>
      </c>
      <c r="G537" s="26">
        <v>2</v>
      </c>
      <c r="H537" s="26">
        <v>4</v>
      </c>
      <c r="I537" s="26">
        <v>0</v>
      </c>
      <c r="J537" s="27" t="s">
        <v>173</v>
      </c>
      <c r="K537" s="27" t="s">
        <v>311</v>
      </c>
      <c r="L537" s="27" t="s">
        <v>229</v>
      </c>
      <c r="M537" t="s">
        <v>176</v>
      </c>
      <c r="N537" t="s">
        <v>177</v>
      </c>
      <c r="O537" t="s">
        <v>178</v>
      </c>
      <c r="P537" t="s">
        <v>179</v>
      </c>
      <c r="Q537" t="s">
        <v>180</v>
      </c>
      <c r="R537" t="s">
        <v>181</v>
      </c>
      <c r="S537" t="s">
        <v>31</v>
      </c>
      <c r="T537" t="s">
        <v>31</v>
      </c>
      <c r="U537" t="s">
        <v>31</v>
      </c>
      <c r="V537" t="s">
        <v>31</v>
      </c>
      <c r="W537" t="s">
        <v>182</v>
      </c>
      <c r="X537" t="s">
        <v>183</v>
      </c>
      <c r="Y537" s="28">
        <v>7.6999999999999999E-2</v>
      </c>
      <c r="Z537" t="str">
        <f>IF(database_public_cloud_VMs[[#This Row],[Vendor]]="AWS","USD","AUD")</f>
        <v>USD</v>
      </c>
      <c r="AA537" s="29">
        <f>IF(database_public_cloud_VMs[[#This Row],[Currency]]="USD",(database_public_cloud_VMs[[#This Row],[Rate]]*param_exchange_rate)/(1+param_discount_aws),database_public_cloud_VMs[[#This Row],[Rate]])</f>
        <v>9.4891214084038916E-2</v>
      </c>
    </row>
    <row r="538" spans="1:27" x14ac:dyDescent="0.45">
      <c r="A538" s="24" t="s">
        <v>777</v>
      </c>
      <c r="B538" t="s">
        <v>12</v>
      </c>
      <c r="C538" s="25" t="s">
        <v>593</v>
      </c>
      <c r="D538" t="s">
        <v>170</v>
      </c>
      <c r="E538" t="s">
        <v>594</v>
      </c>
      <c r="F538" t="s">
        <v>757</v>
      </c>
      <c r="G538" s="26">
        <v>2</v>
      </c>
      <c r="H538" s="26">
        <v>4</v>
      </c>
      <c r="I538" s="26">
        <v>0</v>
      </c>
      <c r="J538" s="27" t="s">
        <v>173</v>
      </c>
      <c r="K538" s="27" t="s">
        <v>311</v>
      </c>
      <c r="L538" s="27" t="s">
        <v>229</v>
      </c>
      <c r="M538" t="s">
        <v>176</v>
      </c>
      <c r="N538" t="s">
        <v>177</v>
      </c>
      <c r="O538" t="s">
        <v>185</v>
      </c>
      <c r="P538" t="s">
        <v>179</v>
      </c>
      <c r="Q538" t="s">
        <v>180</v>
      </c>
      <c r="R538" t="s">
        <v>181</v>
      </c>
      <c r="S538" t="s">
        <v>31</v>
      </c>
      <c r="T538" t="s">
        <v>31</v>
      </c>
      <c r="U538" t="s">
        <v>31</v>
      </c>
      <c r="V538" t="s">
        <v>31</v>
      </c>
      <c r="W538" t="s">
        <v>182</v>
      </c>
      <c r="X538" t="s">
        <v>183</v>
      </c>
      <c r="Y538" s="28">
        <v>5.6000000000000001E-2</v>
      </c>
      <c r="Z538" t="str">
        <f>IF(database_public_cloud_VMs[[#This Row],[Vendor]]="AWS","USD","AUD")</f>
        <v>USD</v>
      </c>
      <c r="AA538" s="29">
        <f>IF(database_public_cloud_VMs[[#This Row],[Currency]]="USD",(database_public_cloud_VMs[[#This Row],[Rate]]*param_exchange_rate)/(1+param_discount_aws),database_public_cloud_VMs[[#This Row],[Rate]])</f>
        <v>6.9011792061119209E-2</v>
      </c>
    </row>
    <row r="539" spans="1:27" x14ac:dyDescent="0.45">
      <c r="A539" s="24" t="s">
        <v>778</v>
      </c>
      <c r="B539" t="s">
        <v>12</v>
      </c>
      <c r="C539" s="25" t="s">
        <v>187</v>
      </c>
      <c r="D539" t="s">
        <v>170</v>
      </c>
      <c r="E539" t="s">
        <v>594</v>
      </c>
      <c r="F539" t="s">
        <v>757</v>
      </c>
      <c r="G539" s="26">
        <v>2</v>
      </c>
      <c r="H539" s="26">
        <v>4</v>
      </c>
      <c r="I539" s="26">
        <v>0</v>
      </c>
      <c r="J539" s="27" t="s">
        <v>173</v>
      </c>
      <c r="K539" s="27" t="s">
        <v>311</v>
      </c>
      <c r="L539" s="27" t="s">
        <v>229</v>
      </c>
      <c r="M539" t="s">
        <v>176</v>
      </c>
      <c r="N539" t="s">
        <v>188</v>
      </c>
      <c r="O539" t="s">
        <v>188</v>
      </c>
      <c r="P539" t="s">
        <v>179</v>
      </c>
      <c r="Q539" t="s">
        <v>180</v>
      </c>
      <c r="R539" t="s">
        <v>181</v>
      </c>
      <c r="S539" t="s">
        <v>31</v>
      </c>
      <c r="T539" t="s">
        <v>31</v>
      </c>
      <c r="U539" t="s">
        <v>31</v>
      </c>
      <c r="V539" t="s">
        <v>31</v>
      </c>
      <c r="W539" t="s">
        <v>182</v>
      </c>
      <c r="X539" t="s">
        <v>183</v>
      </c>
      <c r="Y539" s="28">
        <v>0.11799999999999999</v>
      </c>
      <c r="Z539" t="str">
        <f>IF(database_public_cloud_VMs[[#This Row],[Vendor]]="AWS","USD","AUD")</f>
        <v>USD</v>
      </c>
      <c r="AA539" s="29">
        <f>IF(database_public_cloud_VMs[[#This Row],[Currency]]="USD",(database_public_cloud_VMs[[#This Row],[Rate]]*param_exchange_rate)/(1+param_discount_aws),database_public_cloud_VMs[[#This Row],[Rate]])</f>
        <v>0.14541770470021548</v>
      </c>
    </row>
    <row r="540" spans="1:27" x14ac:dyDescent="0.45">
      <c r="A540" s="24" t="s">
        <v>779</v>
      </c>
      <c r="B540" t="s">
        <v>12</v>
      </c>
      <c r="C540" s="25" t="s">
        <v>187</v>
      </c>
      <c r="D540" t="s">
        <v>170</v>
      </c>
      <c r="E540" t="s">
        <v>594</v>
      </c>
      <c r="F540" t="s">
        <v>757</v>
      </c>
      <c r="G540" s="26">
        <v>2</v>
      </c>
      <c r="H540" s="26">
        <v>4</v>
      </c>
      <c r="I540" s="26">
        <v>0</v>
      </c>
      <c r="J540" s="27" t="s">
        <v>173</v>
      </c>
      <c r="K540" s="27" t="s">
        <v>311</v>
      </c>
      <c r="L540" s="27" t="s">
        <v>229</v>
      </c>
      <c r="M540" t="s">
        <v>176</v>
      </c>
      <c r="N540" t="s">
        <v>188</v>
      </c>
      <c r="O540" t="s">
        <v>188</v>
      </c>
      <c r="P540" t="s">
        <v>179</v>
      </c>
      <c r="Q540" t="s">
        <v>315</v>
      </c>
      <c r="R540" t="s">
        <v>316</v>
      </c>
      <c r="S540" t="s">
        <v>31</v>
      </c>
      <c r="T540" t="s">
        <v>31</v>
      </c>
      <c r="U540" t="s">
        <v>31</v>
      </c>
      <c r="V540" t="s">
        <v>31</v>
      </c>
      <c r="W540" t="s">
        <v>182</v>
      </c>
      <c r="X540" t="s">
        <v>183</v>
      </c>
      <c r="Y540" s="28">
        <v>0.11799999999999999</v>
      </c>
      <c r="Z540" t="str">
        <f>IF(database_public_cloud_VMs[[#This Row],[Vendor]]="AWS","USD","AUD")</f>
        <v>USD</v>
      </c>
      <c r="AA540" s="29">
        <f>IF(database_public_cloud_VMs[[#This Row],[Currency]]="USD",(database_public_cloud_VMs[[#This Row],[Rate]]*param_exchange_rate)/(1+param_discount_aws),database_public_cloud_VMs[[#This Row],[Rate]])</f>
        <v>0.14541770470021548</v>
      </c>
    </row>
    <row r="541" spans="1:27" x14ac:dyDescent="0.45">
      <c r="A541" s="24" t="s">
        <v>780</v>
      </c>
      <c r="B541" t="s">
        <v>12</v>
      </c>
      <c r="C541" s="25" t="s">
        <v>593</v>
      </c>
      <c r="D541" t="s">
        <v>170</v>
      </c>
      <c r="E541" t="s">
        <v>594</v>
      </c>
      <c r="F541" t="s">
        <v>757</v>
      </c>
      <c r="G541" s="26">
        <v>2</v>
      </c>
      <c r="H541" s="26">
        <v>4</v>
      </c>
      <c r="I541" s="26">
        <v>0</v>
      </c>
      <c r="J541" s="27" t="s">
        <v>173</v>
      </c>
      <c r="K541" s="27" t="s">
        <v>311</v>
      </c>
      <c r="L541" s="27" t="s">
        <v>229</v>
      </c>
      <c r="M541" t="s">
        <v>176</v>
      </c>
      <c r="N541" t="s">
        <v>177</v>
      </c>
      <c r="O541" t="s">
        <v>178</v>
      </c>
      <c r="P541" t="s">
        <v>179</v>
      </c>
      <c r="Q541" t="s">
        <v>315</v>
      </c>
      <c r="R541" t="s">
        <v>181</v>
      </c>
      <c r="S541" t="s">
        <v>31</v>
      </c>
      <c r="T541" t="s">
        <v>31</v>
      </c>
      <c r="U541" t="s">
        <v>31</v>
      </c>
      <c r="V541" t="s">
        <v>31</v>
      </c>
      <c r="W541" t="s">
        <v>182</v>
      </c>
      <c r="X541" t="s">
        <v>183</v>
      </c>
      <c r="Y541" s="28">
        <v>0.16900000000000001</v>
      </c>
      <c r="Z541" t="str">
        <f>IF(database_public_cloud_VMs[[#This Row],[Vendor]]="AWS","USD","AUD")</f>
        <v>USD</v>
      </c>
      <c r="AA541" s="29">
        <f>IF(database_public_cloud_VMs[[#This Row],[Currency]]="USD",(database_public_cloud_VMs[[#This Row],[Rate]]*param_exchange_rate)/(1+param_discount_aws),database_public_cloud_VMs[[#This Row],[Rate]])</f>
        <v>0.20826772961302051</v>
      </c>
    </row>
    <row r="542" spans="1:27" x14ac:dyDescent="0.45">
      <c r="A542" s="24" t="s">
        <v>781</v>
      </c>
      <c r="B542" t="s">
        <v>12</v>
      </c>
      <c r="C542" s="25" t="s">
        <v>593</v>
      </c>
      <c r="D542" t="s">
        <v>170</v>
      </c>
      <c r="E542" t="s">
        <v>594</v>
      </c>
      <c r="F542" t="s">
        <v>757</v>
      </c>
      <c r="G542" s="26">
        <v>2</v>
      </c>
      <c r="H542" s="26">
        <v>4</v>
      </c>
      <c r="I542" s="26">
        <v>0</v>
      </c>
      <c r="J542" s="27" t="s">
        <v>173</v>
      </c>
      <c r="K542" s="27" t="s">
        <v>311</v>
      </c>
      <c r="L542" s="27" t="s">
        <v>229</v>
      </c>
      <c r="M542" t="s">
        <v>176</v>
      </c>
      <c r="N542" t="s">
        <v>177</v>
      </c>
      <c r="O542" t="s">
        <v>185</v>
      </c>
      <c r="P542" t="s">
        <v>179</v>
      </c>
      <c r="Q542" t="s">
        <v>315</v>
      </c>
      <c r="R542" t="s">
        <v>181</v>
      </c>
      <c r="S542" t="s">
        <v>31</v>
      </c>
      <c r="T542" t="s">
        <v>31</v>
      </c>
      <c r="U542" t="s">
        <v>31</v>
      </c>
      <c r="V542" t="s">
        <v>31</v>
      </c>
      <c r="W542" t="s">
        <v>182</v>
      </c>
      <c r="X542" t="s">
        <v>183</v>
      </c>
      <c r="Y542" s="28">
        <v>0.14799999999999999</v>
      </c>
      <c r="Z542" t="str">
        <f>IF(database_public_cloud_VMs[[#This Row],[Vendor]]="AWS","USD","AUD")</f>
        <v>USD</v>
      </c>
      <c r="AA542" s="29">
        <f>IF(database_public_cloud_VMs[[#This Row],[Currency]]="USD",(database_public_cloud_VMs[[#This Row],[Rate]]*param_exchange_rate)/(1+param_discount_aws),database_public_cloud_VMs[[#This Row],[Rate]])</f>
        <v>0.18238830759010077</v>
      </c>
    </row>
    <row r="543" spans="1:27" x14ac:dyDescent="0.45">
      <c r="A543" s="24" t="s">
        <v>782</v>
      </c>
      <c r="B543" t="s">
        <v>12</v>
      </c>
      <c r="C543" s="25" t="s">
        <v>187</v>
      </c>
      <c r="D543" t="s">
        <v>170</v>
      </c>
      <c r="E543" t="s">
        <v>594</v>
      </c>
      <c r="F543" t="s">
        <v>757</v>
      </c>
      <c r="G543" s="26">
        <v>2</v>
      </c>
      <c r="H543" s="26">
        <v>4</v>
      </c>
      <c r="I543" s="26">
        <v>0</v>
      </c>
      <c r="J543" s="27" t="s">
        <v>173</v>
      </c>
      <c r="K543" s="27" t="s">
        <v>311</v>
      </c>
      <c r="L543" s="27" t="s">
        <v>229</v>
      </c>
      <c r="M543" t="s">
        <v>176</v>
      </c>
      <c r="N543" t="s">
        <v>188</v>
      </c>
      <c r="O543" t="s">
        <v>188</v>
      </c>
      <c r="P543" t="s">
        <v>179</v>
      </c>
      <c r="Q543" t="s">
        <v>315</v>
      </c>
      <c r="R543" t="s">
        <v>181</v>
      </c>
      <c r="S543" t="s">
        <v>31</v>
      </c>
      <c r="T543" t="s">
        <v>31</v>
      </c>
      <c r="U543" t="s">
        <v>31</v>
      </c>
      <c r="V543" t="s">
        <v>31</v>
      </c>
      <c r="W543" t="s">
        <v>182</v>
      </c>
      <c r="X543" t="s">
        <v>183</v>
      </c>
      <c r="Y543" s="28">
        <v>0.21</v>
      </c>
      <c r="Z543" t="str">
        <f>IF(database_public_cloud_VMs[[#This Row],[Vendor]]="AWS","USD","AUD")</f>
        <v>USD</v>
      </c>
      <c r="AA543" s="29">
        <f>IF(database_public_cloud_VMs[[#This Row],[Currency]]="USD",(database_public_cloud_VMs[[#This Row],[Rate]]*param_exchange_rate)/(1+param_discount_aws),database_public_cloud_VMs[[#This Row],[Rate]])</f>
        <v>0.25879422022919701</v>
      </c>
    </row>
    <row r="544" spans="1:27" x14ac:dyDescent="0.45">
      <c r="A544" s="24" t="s">
        <v>783</v>
      </c>
      <c r="B544" t="s">
        <v>12</v>
      </c>
      <c r="C544" s="25" t="s">
        <v>593</v>
      </c>
      <c r="D544" t="s">
        <v>170</v>
      </c>
      <c r="E544" t="s">
        <v>594</v>
      </c>
      <c r="F544" t="s">
        <v>784</v>
      </c>
      <c r="G544" s="26">
        <v>96</v>
      </c>
      <c r="H544" s="26">
        <v>192</v>
      </c>
      <c r="I544" s="26">
        <v>0</v>
      </c>
      <c r="J544" s="27" t="s">
        <v>173</v>
      </c>
      <c r="K544" s="27" t="s">
        <v>311</v>
      </c>
      <c r="L544" s="27" t="s">
        <v>650</v>
      </c>
      <c r="M544" t="s">
        <v>176</v>
      </c>
      <c r="N544" t="s">
        <v>177</v>
      </c>
      <c r="O544" t="s">
        <v>178</v>
      </c>
      <c r="P544" t="s">
        <v>179</v>
      </c>
      <c r="Q544" t="s">
        <v>315</v>
      </c>
      <c r="R544" t="s">
        <v>181</v>
      </c>
      <c r="S544" t="s">
        <v>31</v>
      </c>
      <c r="T544" t="s">
        <v>31</v>
      </c>
      <c r="U544" t="s">
        <v>31</v>
      </c>
      <c r="V544" t="s">
        <v>31</v>
      </c>
      <c r="W544" t="s">
        <v>182</v>
      </c>
      <c r="X544" t="s">
        <v>183</v>
      </c>
      <c r="Y544" s="28">
        <v>7.8120000000000003</v>
      </c>
      <c r="Z544" t="str">
        <f>IF(database_public_cloud_VMs[[#This Row],[Vendor]]="AWS","USD","AUD")</f>
        <v>USD</v>
      </c>
      <c r="AA544" s="29">
        <f>IF(database_public_cloud_VMs[[#This Row],[Currency]]="USD",(database_public_cloud_VMs[[#This Row],[Rate]]*param_exchange_rate)/(1+param_discount_aws),database_public_cloud_VMs[[#This Row],[Rate]])</f>
        <v>9.6271449925261301</v>
      </c>
    </row>
    <row r="545" spans="1:27" x14ac:dyDescent="0.45">
      <c r="A545" s="24" t="s">
        <v>785</v>
      </c>
      <c r="B545" t="s">
        <v>12</v>
      </c>
      <c r="C545" s="25" t="s">
        <v>593</v>
      </c>
      <c r="D545" t="s">
        <v>170</v>
      </c>
      <c r="E545" t="s">
        <v>594</v>
      </c>
      <c r="F545" t="s">
        <v>784</v>
      </c>
      <c r="G545" s="26">
        <v>96</v>
      </c>
      <c r="H545" s="26">
        <v>192</v>
      </c>
      <c r="I545" s="26">
        <v>0</v>
      </c>
      <c r="J545" s="27" t="s">
        <v>173</v>
      </c>
      <c r="K545" s="27" t="s">
        <v>311</v>
      </c>
      <c r="L545" s="27" t="s">
        <v>650</v>
      </c>
      <c r="M545" t="s">
        <v>176</v>
      </c>
      <c r="N545" t="s">
        <v>177</v>
      </c>
      <c r="O545" t="s">
        <v>185</v>
      </c>
      <c r="P545" t="s">
        <v>179</v>
      </c>
      <c r="Q545" t="s">
        <v>315</v>
      </c>
      <c r="R545" t="s">
        <v>181</v>
      </c>
      <c r="S545" t="s">
        <v>31</v>
      </c>
      <c r="T545" t="s">
        <v>31</v>
      </c>
      <c r="U545" t="s">
        <v>31</v>
      </c>
      <c r="V545" t="s">
        <v>31</v>
      </c>
      <c r="W545" t="s">
        <v>182</v>
      </c>
      <c r="X545" t="s">
        <v>183</v>
      </c>
      <c r="Y545" s="28">
        <v>6.8010000000000002</v>
      </c>
      <c r="Z545" t="str">
        <f>IF(database_public_cloud_VMs[[#This Row],[Vendor]]="AWS","USD","AUD")</f>
        <v>USD</v>
      </c>
      <c r="AA545" s="29">
        <f>IF(database_public_cloud_VMs[[#This Row],[Currency]]="USD",(database_public_cloud_VMs[[#This Row],[Rate]]*param_exchange_rate)/(1+param_discount_aws),database_public_cloud_VMs[[#This Row],[Rate]])</f>
        <v>8.3812356751369954</v>
      </c>
    </row>
    <row r="546" spans="1:27" x14ac:dyDescent="0.45">
      <c r="A546" s="24" t="s">
        <v>786</v>
      </c>
      <c r="B546" t="s">
        <v>12</v>
      </c>
      <c r="C546" s="25" t="s">
        <v>187</v>
      </c>
      <c r="D546" t="s">
        <v>170</v>
      </c>
      <c r="E546" t="s">
        <v>594</v>
      </c>
      <c r="F546" t="s">
        <v>784</v>
      </c>
      <c r="G546" s="26">
        <v>96</v>
      </c>
      <c r="H546" s="26">
        <v>192</v>
      </c>
      <c r="I546" s="26">
        <v>0</v>
      </c>
      <c r="J546" s="27" t="s">
        <v>173</v>
      </c>
      <c r="K546" s="27" t="s">
        <v>311</v>
      </c>
      <c r="L546" s="27" t="s">
        <v>650</v>
      </c>
      <c r="M546" t="s">
        <v>176</v>
      </c>
      <c r="N546" t="s">
        <v>188</v>
      </c>
      <c r="O546" t="s">
        <v>188</v>
      </c>
      <c r="P546" t="s">
        <v>179</v>
      </c>
      <c r="Q546" t="s">
        <v>315</v>
      </c>
      <c r="R546" t="s">
        <v>181</v>
      </c>
      <c r="S546" t="s">
        <v>31</v>
      </c>
      <c r="T546" t="s">
        <v>31</v>
      </c>
      <c r="U546" t="s">
        <v>31</v>
      </c>
      <c r="V546" t="s">
        <v>31</v>
      </c>
      <c r="W546" t="s">
        <v>182</v>
      </c>
      <c r="X546" t="s">
        <v>183</v>
      </c>
      <c r="Y546" s="28">
        <v>9.7439999999999998</v>
      </c>
      <c r="Z546" t="str">
        <f>IF(database_public_cloud_VMs[[#This Row],[Vendor]]="AWS","USD","AUD")</f>
        <v>USD</v>
      </c>
      <c r="AA546" s="29">
        <f>IF(database_public_cloud_VMs[[#This Row],[Currency]]="USD",(database_public_cloud_VMs[[#This Row],[Rate]]*param_exchange_rate)/(1+param_discount_aws),database_public_cloud_VMs[[#This Row],[Rate]])</f>
        <v>12.008051818634742</v>
      </c>
    </row>
    <row r="547" spans="1:27" x14ac:dyDescent="0.45">
      <c r="A547" s="24" t="s">
        <v>787</v>
      </c>
      <c r="B547" t="s">
        <v>12</v>
      </c>
      <c r="C547" s="25" t="s">
        <v>593</v>
      </c>
      <c r="D547" t="s">
        <v>170</v>
      </c>
      <c r="E547" t="s">
        <v>594</v>
      </c>
      <c r="F547" t="s">
        <v>784</v>
      </c>
      <c r="G547" s="26">
        <v>96</v>
      </c>
      <c r="H547" s="26">
        <v>192</v>
      </c>
      <c r="I547" s="26">
        <v>0</v>
      </c>
      <c r="J547" s="27" t="s">
        <v>173</v>
      </c>
      <c r="K547" s="27" t="s">
        <v>311</v>
      </c>
      <c r="L547" s="27" t="s">
        <v>650</v>
      </c>
      <c r="M547" t="s">
        <v>190</v>
      </c>
      <c r="N547" t="s">
        <v>177</v>
      </c>
      <c r="O547" t="s">
        <v>178</v>
      </c>
      <c r="P547" t="s">
        <v>179</v>
      </c>
      <c r="Q547" t="s">
        <v>315</v>
      </c>
      <c r="R547" t="s">
        <v>181</v>
      </c>
      <c r="S547" t="s">
        <v>31</v>
      </c>
      <c r="T547" t="s">
        <v>31</v>
      </c>
      <c r="U547" t="s">
        <v>31</v>
      </c>
      <c r="V547" t="s">
        <v>31</v>
      </c>
      <c r="W547" t="s">
        <v>182</v>
      </c>
      <c r="X547" t="s">
        <v>183</v>
      </c>
      <c r="Y547" s="28">
        <v>7.8120000000000003</v>
      </c>
      <c r="Z547" t="str">
        <f>IF(database_public_cloud_VMs[[#This Row],[Vendor]]="AWS","USD","AUD")</f>
        <v>USD</v>
      </c>
      <c r="AA547" s="29">
        <f>IF(database_public_cloud_VMs[[#This Row],[Currency]]="USD",(database_public_cloud_VMs[[#This Row],[Rate]]*param_exchange_rate)/(1+param_discount_aws),database_public_cloud_VMs[[#This Row],[Rate]])</f>
        <v>9.6271449925261301</v>
      </c>
    </row>
    <row r="548" spans="1:27" x14ac:dyDescent="0.45">
      <c r="A548" s="24" t="s">
        <v>788</v>
      </c>
      <c r="B548" t="s">
        <v>12</v>
      </c>
      <c r="C548" s="25" t="s">
        <v>593</v>
      </c>
      <c r="D548" t="s">
        <v>170</v>
      </c>
      <c r="E548" t="s">
        <v>594</v>
      </c>
      <c r="F548" t="s">
        <v>784</v>
      </c>
      <c r="G548" s="26">
        <v>96</v>
      </c>
      <c r="H548" s="26">
        <v>192</v>
      </c>
      <c r="I548" s="26">
        <v>0</v>
      </c>
      <c r="J548" s="27" t="s">
        <v>173</v>
      </c>
      <c r="K548" s="27" t="s">
        <v>311</v>
      </c>
      <c r="L548" s="27" t="s">
        <v>650</v>
      </c>
      <c r="M548" t="s">
        <v>190</v>
      </c>
      <c r="N548" t="s">
        <v>177</v>
      </c>
      <c r="O548" t="s">
        <v>185</v>
      </c>
      <c r="P548" t="s">
        <v>179</v>
      </c>
      <c r="Q548" t="s">
        <v>315</v>
      </c>
      <c r="R548" t="s">
        <v>181</v>
      </c>
      <c r="S548" t="s">
        <v>31</v>
      </c>
      <c r="T548" t="s">
        <v>31</v>
      </c>
      <c r="U548" t="s">
        <v>31</v>
      </c>
      <c r="V548" t="s">
        <v>31</v>
      </c>
      <c r="W548" t="s">
        <v>182</v>
      </c>
      <c r="X548" t="s">
        <v>183</v>
      </c>
      <c r="Y548" s="28">
        <v>6.8010000000000002</v>
      </c>
      <c r="Z548" t="str">
        <f>IF(database_public_cloud_VMs[[#This Row],[Vendor]]="AWS","USD","AUD")</f>
        <v>USD</v>
      </c>
      <c r="AA548" s="29">
        <f>IF(database_public_cloud_VMs[[#This Row],[Currency]]="USD",(database_public_cloud_VMs[[#This Row],[Rate]]*param_exchange_rate)/(1+param_discount_aws),database_public_cloud_VMs[[#This Row],[Rate]])</f>
        <v>8.3812356751369954</v>
      </c>
    </row>
    <row r="549" spans="1:27" x14ac:dyDescent="0.45">
      <c r="A549" s="24" t="s">
        <v>789</v>
      </c>
      <c r="B549" t="s">
        <v>12</v>
      </c>
      <c r="C549" s="25" t="s">
        <v>187</v>
      </c>
      <c r="D549" t="s">
        <v>170</v>
      </c>
      <c r="E549" t="s">
        <v>594</v>
      </c>
      <c r="F549" t="s">
        <v>784</v>
      </c>
      <c r="G549" s="26">
        <v>96</v>
      </c>
      <c r="H549" s="26">
        <v>192</v>
      </c>
      <c r="I549" s="26">
        <v>0</v>
      </c>
      <c r="J549" s="27" t="s">
        <v>173</v>
      </c>
      <c r="K549" s="27" t="s">
        <v>311</v>
      </c>
      <c r="L549" s="27" t="s">
        <v>650</v>
      </c>
      <c r="M549" t="s">
        <v>190</v>
      </c>
      <c r="N549" t="s">
        <v>188</v>
      </c>
      <c r="O549" t="s">
        <v>188</v>
      </c>
      <c r="P549" t="s">
        <v>179</v>
      </c>
      <c r="Q549" t="s">
        <v>315</v>
      </c>
      <c r="R549" t="s">
        <v>181</v>
      </c>
      <c r="S549" t="s">
        <v>31</v>
      </c>
      <c r="T549" t="s">
        <v>31</v>
      </c>
      <c r="U549" t="s">
        <v>31</v>
      </c>
      <c r="V549" t="s">
        <v>31</v>
      </c>
      <c r="W549" t="s">
        <v>182</v>
      </c>
      <c r="X549" t="s">
        <v>183</v>
      </c>
      <c r="Y549" s="28">
        <v>9.7439999999999998</v>
      </c>
      <c r="Z549" t="str">
        <f>IF(database_public_cloud_VMs[[#This Row],[Vendor]]="AWS","USD","AUD")</f>
        <v>USD</v>
      </c>
      <c r="AA549" s="29">
        <f>IF(database_public_cloud_VMs[[#This Row],[Currency]]="USD",(database_public_cloud_VMs[[#This Row],[Rate]]*param_exchange_rate)/(1+param_discount_aws),database_public_cloud_VMs[[#This Row],[Rate]])</f>
        <v>12.008051818634742</v>
      </c>
    </row>
    <row r="550" spans="1:27" x14ac:dyDescent="0.45">
      <c r="A550" s="24" t="s">
        <v>790</v>
      </c>
      <c r="B550" t="s">
        <v>12</v>
      </c>
      <c r="C550" s="25" t="s">
        <v>593</v>
      </c>
      <c r="D550" t="s">
        <v>170</v>
      </c>
      <c r="E550" t="s">
        <v>594</v>
      </c>
      <c r="F550" t="s">
        <v>784</v>
      </c>
      <c r="G550" s="26">
        <v>96</v>
      </c>
      <c r="H550" s="26">
        <v>192</v>
      </c>
      <c r="I550" s="26">
        <v>0</v>
      </c>
      <c r="J550" s="27" t="s">
        <v>173</v>
      </c>
      <c r="K550" s="27" t="s">
        <v>311</v>
      </c>
      <c r="L550" s="27" t="s">
        <v>650</v>
      </c>
      <c r="M550" t="s">
        <v>176</v>
      </c>
      <c r="N550" t="s">
        <v>177</v>
      </c>
      <c r="O550" t="s">
        <v>178</v>
      </c>
      <c r="P550" t="s">
        <v>179</v>
      </c>
      <c r="Q550" t="s">
        <v>180</v>
      </c>
      <c r="R550" t="s">
        <v>181</v>
      </c>
      <c r="S550" t="s">
        <v>31</v>
      </c>
      <c r="T550" t="s">
        <v>31</v>
      </c>
      <c r="U550" t="s">
        <v>31</v>
      </c>
      <c r="V550" t="s">
        <v>31</v>
      </c>
      <c r="W550" t="s">
        <v>182</v>
      </c>
      <c r="X550" t="s">
        <v>183</v>
      </c>
      <c r="Y550" s="28">
        <v>3.3959999999999999</v>
      </c>
      <c r="Z550" t="str">
        <f>IF(database_public_cloud_VMs[[#This Row],[Vendor]]="AWS","USD","AUD")</f>
        <v>USD</v>
      </c>
      <c r="AA550" s="29">
        <f>IF(database_public_cloud_VMs[[#This Row],[Currency]]="USD",(database_public_cloud_VMs[[#This Row],[Rate]]*param_exchange_rate)/(1+param_discount_aws),database_public_cloud_VMs[[#This Row],[Rate]])</f>
        <v>4.1850722471350146</v>
      </c>
    </row>
    <row r="551" spans="1:27" x14ac:dyDescent="0.45">
      <c r="A551" s="24" t="s">
        <v>791</v>
      </c>
      <c r="B551" t="s">
        <v>12</v>
      </c>
      <c r="C551" s="25" t="s">
        <v>593</v>
      </c>
      <c r="D551" t="s">
        <v>170</v>
      </c>
      <c r="E551" t="s">
        <v>594</v>
      </c>
      <c r="F551" t="s">
        <v>784</v>
      </c>
      <c r="G551" s="26">
        <v>96</v>
      </c>
      <c r="H551" s="26">
        <v>192</v>
      </c>
      <c r="I551" s="26">
        <v>0</v>
      </c>
      <c r="J551" s="27" t="s">
        <v>173</v>
      </c>
      <c r="K551" s="27" t="s">
        <v>311</v>
      </c>
      <c r="L551" s="27" t="s">
        <v>650</v>
      </c>
      <c r="M551" t="s">
        <v>176</v>
      </c>
      <c r="N551" t="s">
        <v>177</v>
      </c>
      <c r="O551" t="s">
        <v>185</v>
      </c>
      <c r="P551" t="s">
        <v>179</v>
      </c>
      <c r="Q551" t="s">
        <v>180</v>
      </c>
      <c r="R551" t="s">
        <v>181</v>
      </c>
      <c r="S551" t="s">
        <v>31</v>
      </c>
      <c r="T551" t="s">
        <v>31</v>
      </c>
      <c r="U551" t="s">
        <v>31</v>
      </c>
      <c r="V551" t="s">
        <v>31</v>
      </c>
      <c r="W551" t="s">
        <v>182</v>
      </c>
      <c r="X551" t="s">
        <v>183</v>
      </c>
      <c r="Y551" s="28">
        <v>2.3849999999999998</v>
      </c>
      <c r="Z551" t="str">
        <f>IF(database_public_cloud_VMs[[#This Row],[Vendor]]="AWS","USD","AUD")</f>
        <v>USD</v>
      </c>
      <c r="AA551" s="29">
        <f>IF(database_public_cloud_VMs[[#This Row],[Currency]]="USD",(database_public_cloud_VMs[[#This Row],[Rate]]*param_exchange_rate)/(1+param_discount_aws),database_public_cloud_VMs[[#This Row],[Rate]])</f>
        <v>2.9391629297458803</v>
      </c>
    </row>
    <row r="552" spans="1:27" x14ac:dyDescent="0.45">
      <c r="A552" s="24" t="s">
        <v>792</v>
      </c>
      <c r="B552" t="s">
        <v>12</v>
      </c>
      <c r="C552" s="25" t="s">
        <v>187</v>
      </c>
      <c r="D552" t="s">
        <v>170</v>
      </c>
      <c r="E552" t="s">
        <v>594</v>
      </c>
      <c r="F552" t="s">
        <v>784</v>
      </c>
      <c r="G552" s="26">
        <v>96</v>
      </c>
      <c r="H552" s="26">
        <v>192</v>
      </c>
      <c r="I552" s="26">
        <v>0</v>
      </c>
      <c r="J552" s="27" t="s">
        <v>173</v>
      </c>
      <c r="K552" s="27" t="s">
        <v>311</v>
      </c>
      <c r="L552" s="27" t="s">
        <v>650</v>
      </c>
      <c r="M552" t="s">
        <v>176</v>
      </c>
      <c r="N552" t="s">
        <v>188</v>
      </c>
      <c r="O552" t="s">
        <v>188</v>
      </c>
      <c r="P552" t="s">
        <v>179</v>
      </c>
      <c r="Q552" t="s">
        <v>180</v>
      </c>
      <c r="R552" t="s">
        <v>181</v>
      </c>
      <c r="S552" t="s">
        <v>31</v>
      </c>
      <c r="T552" t="s">
        <v>31</v>
      </c>
      <c r="U552" t="s">
        <v>31</v>
      </c>
      <c r="V552" t="s">
        <v>31</v>
      </c>
      <c r="W552" t="s">
        <v>182</v>
      </c>
      <c r="X552" t="s">
        <v>183</v>
      </c>
      <c r="Y552" s="28">
        <v>5.3280000000000003</v>
      </c>
      <c r="Z552" t="str">
        <f>IF(database_public_cloud_VMs[[#This Row],[Vendor]]="AWS","USD","AUD")</f>
        <v>USD</v>
      </c>
      <c r="AA552" s="29">
        <f>IF(database_public_cloud_VMs[[#This Row],[Currency]]="USD",(database_public_cloud_VMs[[#This Row],[Rate]]*param_exchange_rate)/(1+param_discount_aws),database_public_cloud_VMs[[#This Row],[Rate]])</f>
        <v>6.5659790732436285</v>
      </c>
    </row>
    <row r="553" spans="1:27" x14ac:dyDescent="0.45">
      <c r="A553" s="24" t="s">
        <v>793</v>
      </c>
      <c r="B553" t="s">
        <v>12</v>
      </c>
      <c r="C553" s="25" t="s">
        <v>593</v>
      </c>
      <c r="D553" t="s">
        <v>170</v>
      </c>
      <c r="E553" t="s">
        <v>594</v>
      </c>
      <c r="F553" t="s">
        <v>784</v>
      </c>
      <c r="G553" s="26">
        <v>96</v>
      </c>
      <c r="H553" s="26">
        <v>192</v>
      </c>
      <c r="I553" s="26">
        <v>0</v>
      </c>
      <c r="J553" s="27" t="s">
        <v>173</v>
      </c>
      <c r="K553" s="27" t="s">
        <v>311</v>
      </c>
      <c r="L553" s="27" t="s">
        <v>650</v>
      </c>
      <c r="M553" t="s">
        <v>190</v>
      </c>
      <c r="N553" t="s">
        <v>177</v>
      </c>
      <c r="O553" t="s">
        <v>178</v>
      </c>
      <c r="P553" t="s">
        <v>179</v>
      </c>
      <c r="Q553" t="s">
        <v>198</v>
      </c>
      <c r="R553" t="s">
        <v>181</v>
      </c>
      <c r="S553" t="s">
        <v>31</v>
      </c>
      <c r="T553" t="s">
        <v>31</v>
      </c>
      <c r="U553" t="s">
        <v>31</v>
      </c>
      <c r="V553" t="s">
        <v>31</v>
      </c>
      <c r="W553" t="s">
        <v>182</v>
      </c>
      <c r="X553" t="s">
        <v>183</v>
      </c>
      <c r="Y553" s="28">
        <v>3.4289999999999998</v>
      </c>
      <c r="Z553" t="str">
        <f>IF(database_public_cloud_VMs[[#This Row],[Vendor]]="AWS","USD","AUD")</f>
        <v>USD</v>
      </c>
      <c r="AA553" s="29">
        <f>IF(database_public_cloud_VMs[[#This Row],[Currency]]="USD",(database_public_cloud_VMs[[#This Row],[Rate]]*param_exchange_rate)/(1+param_discount_aws),database_public_cloud_VMs[[#This Row],[Rate]])</f>
        <v>4.2257399103138891</v>
      </c>
    </row>
    <row r="554" spans="1:27" x14ac:dyDescent="0.45">
      <c r="A554" s="24" t="s">
        <v>794</v>
      </c>
      <c r="B554" t="s">
        <v>12</v>
      </c>
      <c r="C554" s="25" t="s">
        <v>593</v>
      </c>
      <c r="D554" t="s">
        <v>170</v>
      </c>
      <c r="E554" t="s">
        <v>594</v>
      </c>
      <c r="F554" t="s">
        <v>784</v>
      </c>
      <c r="G554" s="26">
        <v>96</v>
      </c>
      <c r="H554" s="26">
        <v>192</v>
      </c>
      <c r="I554" s="26">
        <v>0</v>
      </c>
      <c r="J554" s="27" t="s">
        <v>173</v>
      </c>
      <c r="K554" s="27" t="s">
        <v>311</v>
      </c>
      <c r="L554" s="27" t="s">
        <v>650</v>
      </c>
      <c r="M554" t="s">
        <v>190</v>
      </c>
      <c r="N554" t="s">
        <v>177</v>
      </c>
      <c r="O554" t="s">
        <v>185</v>
      </c>
      <c r="P554" t="s">
        <v>179</v>
      </c>
      <c r="Q554" t="s">
        <v>198</v>
      </c>
      <c r="R554" t="s">
        <v>181</v>
      </c>
      <c r="S554" t="s">
        <v>31</v>
      </c>
      <c r="T554" t="s">
        <v>31</v>
      </c>
      <c r="U554" t="s">
        <v>31</v>
      </c>
      <c r="V554" t="s">
        <v>31</v>
      </c>
      <c r="W554" t="s">
        <v>182</v>
      </c>
      <c r="X554" t="s">
        <v>183</v>
      </c>
      <c r="Y554" s="28">
        <v>2.4180000000000001</v>
      </c>
      <c r="Z554" t="str">
        <f>IF(database_public_cloud_VMs[[#This Row],[Vendor]]="AWS","USD","AUD")</f>
        <v>USD</v>
      </c>
      <c r="AA554" s="29">
        <f>IF(database_public_cloud_VMs[[#This Row],[Currency]]="USD",(database_public_cloud_VMs[[#This Row],[Rate]]*param_exchange_rate)/(1+param_discount_aws),database_public_cloud_VMs[[#This Row],[Rate]])</f>
        <v>2.9798305929247548</v>
      </c>
    </row>
    <row r="555" spans="1:27" x14ac:dyDescent="0.45">
      <c r="A555" s="24" t="s">
        <v>795</v>
      </c>
      <c r="B555" t="s">
        <v>12</v>
      </c>
      <c r="C555" s="25" t="s">
        <v>187</v>
      </c>
      <c r="D555" t="s">
        <v>170</v>
      </c>
      <c r="E555" t="s">
        <v>594</v>
      </c>
      <c r="F555" t="s">
        <v>784</v>
      </c>
      <c r="G555" s="26">
        <v>96</v>
      </c>
      <c r="H555" s="26">
        <v>192</v>
      </c>
      <c r="I555" s="26">
        <v>0</v>
      </c>
      <c r="J555" s="27" t="s">
        <v>173</v>
      </c>
      <c r="K555" s="27" t="s">
        <v>311</v>
      </c>
      <c r="L555" s="27" t="s">
        <v>650</v>
      </c>
      <c r="M555" t="s">
        <v>190</v>
      </c>
      <c r="N555" t="s">
        <v>188</v>
      </c>
      <c r="O555" t="s">
        <v>188</v>
      </c>
      <c r="P555" t="s">
        <v>179</v>
      </c>
      <c r="Q555" t="s">
        <v>198</v>
      </c>
      <c r="R555" t="s">
        <v>181</v>
      </c>
      <c r="S555" t="s">
        <v>31</v>
      </c>
      <c r="T555" t="s">
        <v>31</v>
      </c>
      <c r="U555" t="s">
        <v>31</v>
      </c>
      <c r="V555" t="s">
        <v>31</v>
      </c>
      <c r="W555" t="s">
        <v>182</v>
      </c>
      <c r="X555" t="s">
        <v>183</v>
      </c>
      <c r="Y555" s="28">
        <v>5.4279999999999999</v>
      </c>
      <c r="Z555" t="str">
        <f>IF(database_public_cloud_VMs[[#This Row],[Vendor]]="AWS","USD","AUD")</f>
        <v>USD</v>
      </c>
      <c r="AA555" s="29">
        <f>IF(database_public_cloud_VMs[[#This Row],[Currency]]="USD",(database_public_cloud_VMs[[#This Row],[Rate]]*param_exchange_rate)/(1+param_discount_aws),database_public_cloud_VMs[[#This Row],[Rate]])</f>
        <v>6.6892144162099116</v>
      </c>
    </row>
    <row r="556" spans="1:27" x14ac:dyDescent="0.45">
      <c r="A556" s="24" t="s">
        <v>796</v>
      </c>
      <c r="B556" t="s">
        <v>12</v>
      </c>
      <c r="C556" s="25" t="s">
        <v>593</v>
      </c>
      <c r="D556" t="s">
        <v>170</v>
      </c>
      <c r="E556" t="s">
        <v>594</v>
      </c>
      <c r="F556" t="s">
        <v>784</v>
      </c>
      <c r="G556" s="26">
        <v>96</v>
      </c>
      <c r="H556" s="26">
        <v>192</v>
      </c>
      <c r="I556" s="26">
        <v>0</v>
      </c>
      <c r="J556" s="27" t="s">
        <v>173</v>
      </c>
      <c r="K556" s="27" t="s">
        <v>311</v>
      </c>
      <c r="L556" s="27" t="s">
        <v>650</v>
      </c>
      <c r="M556" t="s">
        <v>176</v>
      </c>
      <c r="N556" t="s">
        <v>177</v>
      </c>
      <c r="O556" t="s">
        <v>178</v>
      </c>
      <c r="P556" t="s">
        <v>179</v>
      </c>
      <c r="Q556" t="s">
        <v>198</v>
      </c>
      <c r="R556" t="s">
        <v>181</v>
      </c>
      <c r="S556" t="s">
        <v>31</v>
      </c>
      <c r="T556" t="s">
        <v>31</v>
      </c>
      <c r="U556" t="s">
        <v>31</v>
      </c>
      <c r="V556" t="s">
        <v>31</v>
      </c>
      <c r="W556" t="s">
        <v>182</v>
      </c>
      <c r="X556" t="s">
        <v>183</v>
      </c>
      <c r="Y556" s="28">
        <v>3.4289999999999998</v>
      </c>
      <c r="Z556" t="str">
        <f>IF(database_public_cloud_VMs[[#This Row],[Vendor]]="AWS","USD","AUD")</f>
        <v>USD</v>
      </c>
      <c r="AA556" s="29">
        <f>IF(database_public_cloud_VMs[[#This Row],[Currency]]="USD",(database_public_cloud_VMs[[#This Row],[Rate]]*param_exchange_rate)/(1+param_discount_aws),database_public_cloud_VMs[[#This Row],[Rate]])</f>
        <v>4.2257399103138891</v>
      </c>
    </row>
    <row r="557" spans="1:27" x14ac:dyDescent="0.45">
      <c r="A557" s="24" t="s">
        <v>797</v>
      </c>
      <c r="B557" t="s">
        <v>12</v>
      </c>
      <c r="C557" s="25" t="s">
        <v>593</v>
      </c>
      <c r="D557" t="s">
        <v>170</v>
      </c>
      <c r="E557" t="s">
        <v>594</v>
      </c>
      <c r="F557" t="s">
        <v>784</v>
      </c>
      <c r="G557" s="26">
        <v>96</v>
      </c>
      <c r="H557" s="26">
        <v>192</v>
      </c>
      <c r="I557" s="26">
        <v>0</v>
      </c>
      <c r="J557" s="27" t="s">
        <v>173</v>
      </c>
      <c r="K557" s="27" t="s">
        <v>311</v>
      </c>
      <c r="L557" s="27" t="s">
        <v>650</v>
      </c>
      <c r="M557" t="s">
        <v>176</v>
      </c>
      <c r="N557" t="s">
        <v>177</v>
      </c>
      <c r="O557" t="s">
        <v>185</v>
      </c>
      <c r="P557" t="s">
        <v>179</v>
      </c>
      <c r="Q557" t="s">
        <v>198</v>
      </c>
      <c r="R557" t="s">
        <v>181</v>
      </c>
      <c r="S557" t="s">
        <v>31</v>
      </c>
      <c r="T557" t="s">
        <v>31</v>
      </c>
      <c r="U557" t="s">
        <v>31</v>
      </c>
      <c r="V557" t="s">
        <v>31</v>
      </c>
      <c r="W557" t="s">
        <v>182</v>
      </c>
      <c r="X557" t="s">
        <v>183</v>
      </c>
      <c r="Y557" s="28">
        <v>2.4180000000000001</v>
      </c>
      <c r="Z557" t="str">
        <f>IF(database_public_cloud_VMs[[#This Row],[Vendor]]="AWS","USD","AUD")</f>
        <v>USD</v>
      </c>
      <c r="AA557" s="29">
        <f>IF(database_public_cloud_VMs[[#This Row],[Currency]]="USD",(database_public_cloud_VMs[[#This Row],[Rate]]*param_exchange_rate)/(1+param_discount_aws),database_public_cloud_VMs[[#This Row],[Rate]])</f>
        <v>2.9798305929247548</v>
      </c>
    </row>
    <row r="558" spans="1:27" x14ac:dyDescent="0.45">
      <c r="A558" s="24" t="s">
        <v>798</v>
      </c>
      <c r="B558" t="s">
        <v>12</v>
      </c>
      <c r="C558" s="25" t="s">
        <v>187</v>
      </c>
      <c r="D558" t="s">
        <v>170</v>
      </c>
      <c r="E558" t="s">
        <v>594</v>
      </c>
      <c r="F558" t="s">
        <v>784</v>
      </c>
      <c r="G558" s="26">
        <v>96</v>
      </c>
      <c r="H558" s="26">
        <v>192</v>
      </c>
      <c r="I558" s="26">
        <v>0</v>
      </c>
      <c r="J558" s="27" t="s">
        <v>173</v>
      </c>
      <c r="K558" s="27" t="s">
        <v>311</v>
      </c>
      <c r="L558" s="27" t="s">
        <v>650</v>
      </c>
      <c r="M558" t="s">
        <v>176</v>
      </c>
      <c r="N558" t="s">
        <v>188</v>
      </c>
      <c r="O558" t="s">
        <v>188</v>
      </c>
      <c r="P558" t="s">
        <v>179</v>
      </c>
      <c r="Q558" t="s">
        <v>198</v>
      </c>
      <c r="R558" t="s">
        <v>181</v>
      </c>
      <c r="S558" t="s">
        <v>31</v>
      </c>
      <c r="T558" t="s">
        <v>31</v>
      </c>
      <c r="U558" t="s">
        <v>31</v>
      </c>
      <c r="V558" t="s">
        <v>31</v>
      </c>
      <c r="W558" t="s">
        <v>182</v>
      </c>
      <c r="X558" t="s">
        <v>183</v>
      </c>
      <c r="Y558" s="28">
        <v>5.4279999999999999</v>
      </c>
      <c r="Z558" t="str">
        <f>IF(database_public_cloud_VMs[[#This Row],[Vendor]]="AWS","USD","AUD")</f>
        <v>USD</v>
      </c>
      <c r="AA558" s="29">
        <f>IF(database_public_cloud_VMs[[#This Row],[Currency]]="USD",(database_public_cloud_VMs[[#This Row],[Rate]]*param_exchange_rate)/(1+param_discount_aws),database_public_cloud_VMs[[#This Row],[Rate]])</f>
        <v>6.6892144162099116</v>
      </c>
    </row>
    <row r="559" spans="1:27" x14ac:dyDescent="0.45">
      <c r="A559" s="24" t="s">
        <v>799</v>
      </c>
      <c r="B559" t="s">
        <v>12</v>
      </c>
      <c r="C559" s="25" t="s">
        <v>593</v>
      </c>
      <c r="D559" t="s">
        <v>170</v>
      </c>
      <c r="E559" t="s">
        <v>594</v>
      </c>
      <c r="F559" t="s">
        <v>784</v>
      </c>
      <c r="G559" s="26">
        <v>96</v>
      </c>
      <c r="H559" s="26">
        <v>192</v>
      </c>
      <c r="I559" s="26">
        <v>0</v>
      </c>
      <c r="J559" s="27" t="s">
        <v>173</v>
      </c>
      <c r="K559" s="27" t="s">
        <v>311</v>
      </c>
      <c r="L559" s="27" t="s">
        <v>650</v>
      </c>
      <c r="M559" t="s">
        <v>176</v>
      </c>
      <c r="N559" t="s">
        <v>177</v>
      </c>
      <c r="O559" t="s">
        <v>178</v>
      </c>
      <c r="P559" t="s">
        <v>179</v>
      </c>
      <c r="Q559" t="s">
        <v>191</v>
      </c>
      <c r="R559" t="s">
        <v>181</v>
      </c>
      <c r="S559" t="s">
        <v>31</v>
      </c>
      <c r="T559" t="s">
        <v>31</v>
      </c>
      <c r="U559" t="s">
        <v>31</v>
      </c>
      <c r="V559" t="s">
        <v>31</v>
      </c>
      <c r="W559" t="s">
        <v>182</v>
      </c>
      <c r="X559" t="s">
        <v>183</v>
      </c>
      <c r="Y559" s="28">
        <v>3.5259999999999998</v>
      </c>
      <c r="Z559" t="str">
        <f>IF(database_public_cloud_VMs[[#This Row],[Vendor]]="AWS","USD","AUD")</f>
        <v>USD</v>
      </c>
      <c r="AA559" s="29">
        <f>IF(database_public_cloud_VMs[[#This Row],[Currency]]="USD",(database_public_cloud_VMs[[#This Row],[Rate]]*param_exchange_rate)/(1+param_discount_aws),database_public_cloud_VMs[[#This Row],[Rate]])</f>
        <v>4.3452781929911843</v>
      </c>
    </row>
    <row r="560" spans="1:27" x14ac:dyDescent="0.45">
      <c r="A560" s="24" t="s">
        <v>800</v>
      </c>
      <c r="B560" t="s">
        <v>12</v>
      </c>
      <c r="C560" s="25" t="s">
        <v>593</v>
      </c>
      <c r="D560" t="s">
        <v>170</v>
      </c>
      <c r="E560" t="s">
        <v>594</v>
      </c>
      <c r="F560" t="s">
        <v>784</v>
      </c>
      <c r="G560" s="26">
        <v>96</v>
      </c>
      <c r="H560" s="26">
        <v>192</v>
      </c>
      <c r="I560" s="26">
        <v>0</v>
      </c>
      <c r="J560" s="27" t="s">
        <v>173</v>
      </c>
      <c r="K560" s="27" t="s">
        <v>311</v>
      </c>
      <c r="L560" s="27" t="s">
        <v>650</v>
      </c>
      <c r="M560" t="s">
        <v>176</v>
      </c>
      <c r="N560" t="s">
        <v>177</v>
      </c>
      <c r="O560" t="s">
        <v>185</v>
      </c>
      <c r="P560" t="s">
        <v>179</v>
      </c>
      <c r="Q560" t="s">
        <v>191</v>
      </c>
      <c r="R560" t="s">
        <v>181</v>
      </c>
      <c r="S560" t="s">
        <v>31</v>
      </c>
      <c r="T560" t="s">
        <v>31</v>
      </c>
      <c r="U560" t="s">
        <v>31</v>
      </c>
      <c r="V560" t="s">
        <v>31</v>
      </c>
      <c r="W560" t="s">
        <v>182</v>
      </c>
      <c r="X560" t="s">
        <v>183</v>
      </c>
      <c r="Y560" s="28">
        <v>2.5150000000000001</v>
      </c>
      <c r="Z560" t="str">
        <f>IF(database_public_cloud_VMs[[#This Row],[Vendor]]="AWS","USD","AUD")</f>
        <v>USD</v>
      </c>
      <c r="AA560" s="29">
        <f>IF(database_public_cloud_VMs[[#This Row],[Currency]]="USD",(database_public_cloud_VMs[[#This Row],[Rate]]*param_exchange_rate)/(1+param_discount_aws),database_public_cloud_VMs[[#This Row],[Rate]])</f>
        <v>3.0993688756020501</v>
      </c>
    </row>
    <row r="561" spans="1:27" x14ac:dyDescent="0.45">
      <c r="A561" s="24" t="s">
        <v>801</v>
      </c>
      <c r="B561" t="s">
        <v>12</v>
      </c>
      <c r="C561" s="25" t="s">
        <v>187</v>
      </c>
      <c r="D561" t="s">
        <v>170</v>
      </c>
      <c r="E561" t="s">
        <v>594</v>
      </c>
      <c r="F561" t="s">
        <v>784</v>
      </c>
      <c r="G561" s="26">
        <v>96</v>
      </c>
      <c r="H561" s="26">
        <v>192</v>
      </c>
      <c r="I561" s="26">
        <v>0</v>
      </c>
      <c r="J561" s="27" t="s">
        <v>173</v>
      </c>
      <c r="K561" s="27" t="s">
        <v>311</v>
      </c>
      <c r="L561" s="27" t="s">
        <v>650</v>
      </c>
      <c r="M561" t="s">
        <v>176</v>
      </c>
      <c r="N561" t="s">
        <v>188</v>
      </c>
      <c r="O561" t="s">
        <v>188</v>
      </c>
      <c r="P561" t="s">
        <v>179</v>
      </c>
      <c r="Q561" t="s">
        <v>191</v>
      </c>
      <c r="R561" t="s">
        <v>181</v>
      </c>
      <c r="S561" t="s">
        <v>31</v>
      </c>
      <c r="T561" t="s">
        <v>31</v>
      </c>
      <c r="U561" t="s">
        <v>31</v>
      </c>
      <c r="V561" t="s">
        <v>31</v>
      </c>
      <c r="W561" t="s">
        <v>182</v>
      </c>
      <c r="X561" t="s">
        <v>183</v>
      </c>
      <c r="Y561" s="28">
        <v>5.4580000000000002</v>
      </c>
      <c r="Z561" t="str">
        <f>IF(database_public_cloud_VMs[[#This Row],[Vendor]]="AWS","USD","AUD")</f>
        <v>USD</v>
      </c>
      <c r="AA561" s="29">
        <f>IF(database_public_cloud_VMs[[#This Row],[Currency]]="USD",(database_public_cloud_VMs[[#This Row],[Rate]]*param_exchange_rate)/(1+param_discount_aws),database_public_cloud_VMs[[#This Row],[Rate]])</f>
        <v>6.7261850190997983</v>
      </c>
    </row>
    <row r="562" spans="1:27" x14ac:dyDescent="0.45">
      <c r="A562" s="24" t="s">
        <v>802</v>
      </c>
      <c r="B562" t="s">
        <v>12</v>
      </c>
      <c r="C562" s="25" t="s">
        <v>593</v>
      </c>
      <c r="D562" t="s">
        <v>170</v>
      </c>
      <c r="E562" t="s">
        <v>594</v>
      </c>
      <c r="F562" t="s">
        <v>784</v>
      </c>
      <c r="G562" s="26">
        <v>96</v>
      </c>
      <c r="H562" s="26">
        <v>192</v>
      </c>
      <c r="I562" s="26">
        <v>0</v>
      </c>
      <c r="J562" s="27" t="s">
        <v>173</v>
      </c>
      <c r="K562" s="27" t="s">
        <v>311</v>
      </c>
      <c r="L562" s="27" t="s">
        <v>650</v>
      </c>
      <c r="M562" t="s">
        <v>190</v>
      </c>
      <c r="N562" t="s">
        <v>177</v>
      </c>
      <c r="O562" t="s">
        <v>178</v>
      </c>
      <c r="P562" t="s">
        <v>179</v>
      </c>
      <c r="Q562" t="s">
        <v>180</v>
      </c>
      <c r="R562" t="s">
        <v>181</v>
      </c>
      <c r="S562" t="s">
        <v>31</v>
      </c>
      <c r="T562" t="s">
        <v>31</v>
      </c>
      <c r="U562" t="s">
        <v>31</v>
      </c>
      <c r="V562" t="s">
        <v>31</v>
      </c>
      <c r="W562" t="s">
        <v>182</v>
      </c>
      <c r="X562" t="s">
        <v>183</v>
      </c>
      <c r="Y562" s="28">
        <v>3.3959999999999999</v>
      </c>
      <c r="Z562" t="str">
        <f>IF(database_public_cloud_VMs[[#This Row],[Vendor]]="AWS","USD","AUD")</f>
        <v>USD</v>
      </c>
      <c r="AA562" s="29">
        <f>IF(database_public_cloud_VMs[[#This Row],[Currency]]="USD",(database_public_cloud_VMs[[#This Row],[Rate]]*param_exchange_rate)/(1+param_discount_aws),database_public_cloud_VMs[[#This Row],[Rate]])</f>
        <v>4.1850722471350146</v>
      </c>
    </row>
    <row r="563" spans="1:27" x14ac:dyDescent="0.45">
      <c r="A563" s="24" t="s">
        <v>803</v>
      </c>
      <c r="B563" t="s">
        <v>12</v>
      </c>
      <c r="C563" s="25" t="s">
        <v>593</v>
      </c>
      <c r="D563" t="s">
        <v>170</v>
      </c>
      <c r="E563" t="s">
        <v>594</v>
      </c>
      <c r="F563" t="s">
        <v>784</v>
      </c>
      <c r="G563" s="26">
        <v>96</v>
      </c>
      <c r="H563" s="26">
        <v>192</v>
      </c>
      <c r="I563" s="26">
        <v>0</v>
      </c>
      <c r="J563" s="27" t="s">
        <v>173</v>
      </c>
      <c r="K563" s="27" t="s">
        <v>311</v>
      </c>
      <c r="L563" s="27" t="s">
        <v>650</v>
      </c>
      <c r="M563" t="s">
        <v>190</v>
      </c>
      <c r="N563" t="s">
        <v>177</v>
      </c>
      <c r="O563" t="s">
        <v>185</v>
      </c>
      <c r="P563" t="s">
        <v>179</v>
      </c>
      <c r="Q563" t="s">
        <v>180</v>
      </c>
      <c r="R563" t="s">
        <v>181</v>
      </c>
      <c r="S563" t="s">
        <v>31</v>
      </c>
      <c r="T563" t="s">
        <v>31</v>
      </c>
      <c r="U563" t="s">
        <v>31</v>
      </c>
      <c r="V563" t="s">
        <v>31</v>
      </c>
      <c r="W563" t="s">
        <v>182</v>
      </c>
      <c r="X563" t="s">
        <v>183</v>
      </c>
      <c r="Y563" s="28">
        <v>2.3849999999999998</v>
      </c>
      <c r="Z563" t="str">
        <f>IF(database_public_cloud_VMs[[#This Row],[Vendor]]="AWS","USD","AUD")</f>
        <v>USD</v>
      </c>
      <c r="AA563" s="29">
        <f>IF(database_public_cloud_VMs[[#This Row],[Currency]]="USD",(database_public_cloud_VMs[[#This Row],[Rate]]*param_exchange_rate)/(1+param_discount_aws),database_public_cloud_VMs[[#This Row],[Rate]])</f>
        <v>2.9391629297458803</v>
      </c>
    </row>
    <row r="564" spans="1:27" x14ac:dyDescent="0.45">
      <c r="A564" s="24" t="s">
        <v>804</v>
      </c>
      <c r="B564" t="s">
        <v>12</v>
      </c>
      <c r="C564" s="25" t="s">
        <v>187</v>
      </c>
      <c r="D564" t="s">
        <v>170</v>
      </c>
      <c r="E564" t="s">
        <v>594</v>
      </c>
      <c r="F564" t="s">
        <v>784</v>
      </c>
      <c r="G564" s="26">
        <v>96</v>
      </c>
      <c r="H564" s="26">
        <v>192</v>
      </c>
      <c r="I564" s="26">
        <v>0</v>
      </c>
      <c r="J564" s="27" t="s">
        <v>173</v>
      </c>
      <c r="K564" s="27" t="s">
        <v>311</v>
      </c>
      <c r="L564" s="27" t="s">
        <v>650</v>
      </c>
      <c r="M564" t="s">
        <v>190</v>
      </c>
      <c r="N564" t="s">
        <v>188</v>
      </c>
      <c r="O564" t="s">
        <v>188</v>
      </c>
      <c r="P564" t="s">
        <v>179</v>
      </c>
      <c r="Q564" t="s">
        <v>180</v>
      </c>
      <c r="R564" t="s">
        <v>181</v>
      </c>
      <c r="S564" t="s">
        <v>31</v>
      </c>
      <c r="T564" t="s">
        <v>31</v>
      </c>
      <c r="U564" t="s">
        <v>31</v>
      </c>
      <c r="V564" t="s">
        <v>31</v>
      </c>
      <c r="W564" t="s">
        <v>182</v>
      </c>
      <c r="X564" t="s">
        <v>183</v>
      </c>
      <c r="Y564" s="28">
        <v>5.3280000000000003</v>
      </c>
      <c r="Z564" t="str">
        <f>IF(database_public_cloud_VMs[[#This Row],[Vendor]]="AWS","USD","AUD")</f>
        <v>USD</v>
      </c>
      <c r="AA564" s="29">
        <f>IF(database_public_cloud_VMs[[#This Row],[Currency]]="USD",(database_public_cloud_VMs[[#This Row],[Rate]]*param_exchange_rate)/(1+param_discount_aws),database_public_cloud_VMs[[#This Row],[Rate]])</f>
        <v>6.5659790732436285</v>
      </c>
    </row>
    <row r="565" spans="1:27" x14ac:dyDescent="0.45">
      <c r="A565" s="24" t="s">
        <v>805</v>
      </c>
      <c r="B565" t="s">
        <v>12</v>
      </c>
      <c r="C565" s="25" t="s">
        <v>593</v>
      </c>
      <c r="D565" t="s">
        <v>170</v>
      </c>
      <c r="E565" t="s">
        <v>594</v>
      </c>
      <c r="F565" t="s">
        <v>784</v>
      </c>
      <c r="G565" s="26">
        <v>96</v>
      </c>
      <c r="H565" s="26">
        <v>192</v>
      </c>
      <c r="I565" s="26">
        <v>0</v>
      </c>
      <c r="J565" s="27" t="s">
        <v>173</v>
      </c>
      <c r="K565" s="27" t="s">
        <v>311</v>
      </c>
      <c r="L565" s="27" t="s">
        <v>650</v>
      </c>
      <c r="M565" t="s">
        <v>190</v>
      </c>
      <c r="N565" t="s">
        <v>177</v>
      </c>
      <c r="O565" t="s">
        <v>178</v>
      </c>
      <c r="P565" t="s">
        <v>179</v>
      </c>
      <c r="Q565" t="s">
        <v>191</v>
      </c>
      <c r="R565" t="s">
        <v>181</v>
      </c>
      <c r="S565" t="s">
        <v>31</v>
      </c>
      <c r="T565" t="s">
        <v>31</v>
      </c>
      <c r="U565" t="s">
        <v>31</v>
      </c>
      <c r="V565" t="s">
        <v>31</v>
      </c>
      <c r="W565" t="s">
        <v>182</v>
      </c>
      <c r="X565" t="s">
        <v>183</v>
      </c>
      <c r="Y565" s="28">
        <v>3.5259999999999998</v>
      </c>
      <c r="Z565" t="str">
        <f>IF(database_public_cloud_VMs[[#This Row],[Vendor]]="AWS","USD","AUD")</f>
        <v>USD</v>
      </c>
      <c r="AA565" s="29">
        <f>IF(database_public_cloud_VMs[[#This Row],[Currency]]="USD",(database_public_cloud_VMs[[#This Row],[Rate]]*param_exchange_rate)/(1+param_discount_aws),database_public_cloud_VMs[[#This Row],[Rate]])</f>
        <v>4.3452781929911843</v>
      </c>
    </row>
    <row r="566" spans="1:27" x14ac:dyDescent="0.45">
      <c r="A566" s="24" t="s">
        <v>806</v>
      </c>
      <c r="B566" t="s">
        <v>12</v>
      </c>
      <c r="C566" s="25" t="s">
        <v>593</v>
      </c>
      <c r="D566" t="s">
        <v>170</v>
      </c>
      <c r="E566" t="s">
        <v>594</v>
      </c>
      <c r="F566" t="s">
        <v>784</v>
      </c>
      <c r="G566" s="26">
        <v>96</v>
      </c>
      <c r="H566" s="26">
        <v>192</v>
      </c>
      <c r="I566" s="26">
        <v>0</v>
      </c>
      <c r="J566" s="27" t="s">
        <v>173</v>
      </c>
      <c r="K566" s="27" t="s">
        <v>311</v>
      </c>
      <c r="L566" s="27" t="s">
        <v>650</v>
      </c>
      <c r="M566" t="s">
        <v>190</v>
      </c>
      <c r="N566" t="s">
        <v>177</v>
      </c>
      <c r="O566" t="s">
        <v>185</v>
      </c>
      <c r="P566" t="s">
        <v>179</v>
      </c>
      <c r="Q566" t="s">
        <v>191</v>
      </c>
      <c r="R566" t="s">
        <v>181</v>
      </c>
      <c r="S566" t="s">
        <v>31</v>
      </c>
      <c r="T566" t="s">
        <v>31</v>
      </c>
      <c r="U566" t="s">
        <v>31</v>
      </c>
      <c r="V566" t="s">
        <v>31</v>
      </c>
      <c r="W566" t="s">
        <v>182</v>
      </c>
      <c r="X566" t="s">
        <v>183</v>
      </c>
      <c r="Y566" s="28">
        <v>2.5150000000000001</v>
      </c>
      <c r="Z566" t="str">
        <f>IF(database_public_cloud_VMs[[#This Row],[Vendor]]="AWS","USD","AUD")</f>
        <v>USD</v>
      </c>
      <c r="AA566" s="29">
        <f>IF(database_public_cloud_VMs[[#This Row],[Currency]]="USD",(database_public_cloud_VMs[[#This Row],[Rate]]*param_exchange_rate)/(1+param_discount_aws),database_public_cloud_VMs[[#This Row],[Rate]])</f>
        <v>3.0993688756020501</v>
      </c>
    </row>
    <row r="567" spans="1:27" x14ac:dyDescent="0.45">
      <c r="A567" s="24" t="s">
        <v>807</v>
      </c>
      <c r="B567" t="s">
        <v>12</v>
      </c>
      <c r="C567" s="25" t="s">
        <v>187</v>
      </c>
      <c r="D567" t="s">
        <v>170</v>
      </c>
      <c r="E567" t="s">
        <v>594</v>
      </c>
      <c r="F567" t="s">
        <v>784</v>
      </c>
      <c r="G567" s="26">
        <v>96</v>
      </c>
      <c r="H567" s="26">
        <v>192</v>
      </c>
      <c r="I567" s="26">
        <v>0</v>
      </c>
      <c r="J567" s="27" t="s">
        <v>173</v>
      </c>
      <c r="K567" s="27" t="s">
        <v>311</v>
      </c>
      <c r="L567" s="27" t="s">
        <v>650</v>
      </c>
      <c r="M567" t="s">
        <v>190</v>
      </c>
      <c r="N567" t="s">
        <v>188</v>
      </c>
      <c r="O567" t="s">
        <v>188</v>
      </c>
      <c r="P567" t="s">
        <v>179</v>
      </c>
      <c r="Q567" t="s">
        <v>191</v>
      </c>
      <c r="R567" t="s">
        <v>181</v>
      </c>
      <c r="S567" t="s">
        <v>31</v>
      </c>
      <c r="T567" t="s">
        <v>31</v>
      </c>
      <c r="U567" t="s">
        <v>31</v>
      </c>
      <c r="V567" t="s">
        <v>31</v>
      </c>
      <c r="W567" t="s">
        <v>182</v>
      </c>
      <c r="X567" t="s">
        <v>183</v>
      </c>
      <c r="Y567" s="28">
        <v>5.4580000000000002</v>
      </c>
      <c r="Z567" t="str">
        <f>IF(database_public_cloud_VMs[[#This Row],[Vendor]]="AWS","USD","AUD")</f>
        <v>USD</v>
      </c>
      <c r="AA567" s="29">
        <f>IF(database_public_cloud_VMs[[#This Row],[Currency]]="USD",(database_public_cloud_VMs[[#This Row],[Rate]]*param_exchange_rate)/(1+param_discount_aws),database_public_cloud_VMs[[#This Row],[Rate]])</f>
        <v>6.7261850190997983</v>
      </c>
    </row>
    <row r="568" spans="1:27" x14ac:dyDescent="0.45">
      <c r="A568" s="24" t="s">
        <v>808</v>
      </c>
      <c r="B568" t="s">
        <v>12</v>
      </c>
      <c r="C568" s="25" t="s">
        <v>593</v>
      </c>
      <c r="D568" t="s">
        <v>170</v>
      </c>
      <c r="E568" t="s">
        <v>594</v>
      </c>
      <c r="F568" t="s">
        <v>809</v>
      </c>
      <c r="G568" s="26">
        <v>4</v>
      </c>
      <c r="H568" s="26">
        <v>8</v>
      </c>
      <c r="I568" s="26">
        <v>0</v>
      </c>
      <c r="J568" s="27" t="s">
        <v>173</v>
      </c>
      <c r="K568" s="27" t="s">
        <v>311</v>
      </c>
      <c r="L568" s="27" t="s">
        <v>288</v>
      </c>
      <c r="M568" t="s">
        <v>190</v>
      </c>
      <c r="N568" t="s">
        <v>177</v>
      </c>
      <c r="O568" t="s">
        <v>178</v>
      </c>
      <c r="P568" t="s">
        <v>179</v>
      </c>
      <c r="Q568" t="s">
        <v>180</v>
      </c>
      <c r="R568" t="s">
        <v>181</v>
      </c>
      <c r="S568" t="s">
        <v>31</v>
      </c>
      <c r="T568" t="s">
        <v>31</v>
      </c>
      <c r="U568" t="s">
        <v>31</v>
      </c>
      <c r="V568" t="s">
        <v>31</v>
      </c>
      <c r="W568" t="s">
        <v>182</v>
      </c>
      <c r="X568" t="s">
        <v>183</v>
      </c>
      <c r="Y568" s="28">
        <v>0.14099999999999999</v>
      </c>
      <c r="Z568" t="str">
        <f>IF(database_public_cloud_VMs[[#This Row],[Vendor]]="AWS","USD","AUD")</f>
        <v>USD</v>
      </c>
      <c r="AA568" s="29">
        <f>IF(database_public_cloud_VMs[[#This Row],[Currency]]="USD",(database_public_cloud_VMs[[#This Row],[Rate]]*param_exchange_rate)/(1+param_discount_aws),database_public_cloud_VMs[[#This Row],[Rate]])</f>
        <v>0.17376183358246086</v>
      </c>
    </row>
    <row r="569" spans="1:27" x14ac:dyDescent="0.45">
      <c r="A569" s="24" t="s">
        <v>810</v>
      </c>
      <c r="B569" t="s">
        <v>12</v>
      </c>
      <c r="C569" s="25" t="s">
        <v>593</v>
      </c>
      <c r="D569" t="s">
        <v>170</v>
      </c>
      <c r="E569" t="s">
        <v>594</v>
      </c>
      <c r="F569" t="s">
        <v>809</v>
      </c>
      <c r="G569" s="26">
        <v>4</v>
      </c>
      <c r="H569" s="26">
        <v>8</v>
      </c>
      <c r="I569" s="26">
        <v>0</v>
      </c>
      <c r="J569" s="27" t="s">
        <v>173</v>
      </c>
      <c r="K569" s="27" t="s">
        <v>311</v>
      </c>
      <c r="L569" s="27" t="s">
        <v>288</v>
      </c>
      <c r="M569" t="s">
        <v>190</v>
      </c>
      <c r="N569" t="s">
        <v>177</v>
      </c>
      <c r="O569" t="s">
        <v>185</v>
      </c>
      <c r="P569" t="s">
        <v>179</v>
      </c>
      <c r="Q569" t="s">
        <v>180</v>
      </c>
      <c r="R569" t="s">
        <v>181</v>
      </c>
      <c r="S569" t="s">
        <v>31</v>
      </c>
      <c r="T569" t="s">
        <v>31</v>
      </c>
      <c r="U569" t="s">
        <v>31</v>
      </c>
      <c r="V569" t="s">
        <v>31</v>
      </c>
      <c r="W569" t="s">
        <v>182</v>
      </c>
      <c r="X569" t="s">
        <v>183</v>
      </c>
      <c r="Y569" s="28">
        <v>9.9000000000000005E-2</v>
      </c>
      <c r="Z569" t="str">
        <f>IF(database_public_cloud_VMs[[#This Row],[Vendor]]="AWS","USD","AUD")</f>
        <v>USD</v>
      </c>
      <c r="AA569" s="29">
        <f>IF(database_public_cloud_VMs[[#This Row],[Currency]]="USD",(database_public_cloud_VMs[[#This Row],[Rate]]*param_exchange_rate)/(1+param_discount_aws),database_public_cloud_VMs[[#This Row],[Rate]])</f>
        <v>0.12200298953662148</v>
      </c>
    </row>
    <row r="570" spans="1:27" x14ac:dyDescent="0.45">
      <c r="A570" s="24" t="s">
        <v>811</v>
      </c>
      <c r="B570" t="s">
        <v>12</v>
      </c>
      <c r="C570" s="25" t="s">
        <v>187</v>
      </c>
      <c r="D570" t="s">
        <v>170</v>
      </c>
      <c r="E570" t="s">
        <v>594</v>
      </c>
      <c r="F570" t="s">
        <v>809</v>
      </c>
      <c r="G570" s="26">
        <v>4</v>
      </c>
      <c r="H570" s="26">
        <v>8</v>
      </c>
      <c r="I570" s="26">
        <v>0</v>
      </c>
      <c r="J570" s="27" t="s">
        <v>173</v>
      </c>
      <c r="K570" s="27" t="s">
        <v>311</v>
      </c>
      <c r="L570" s="27" t="s">
        <v>288</v>
      </c>
      <c r="M570" t="s">
        <v>190</v>
      </c>
      <c r="N570" t="s">
        <v>188</v>
      </c>
      <c r="O570" t="s">
        <v>188</v>
      </c>
      <c r="P570" t="s">
        <v>179</v>
      </c>
      <c r="Q570" t="s">
        <v>180</v>
      </c>
      <c r="R570" t="s">
        <v>181</v>
      </c>
      <c r="S570" t="s">
        <v>31</v>
      </c>
      <c r="T570" t="s">
        <v>31</v>
      </c>
      <c r="U570" t="s">
        <v>31</v>
      </c>
      <c r="V570" t="s">
        <v>31</v>
      </c>
      <c r="W570" t="s">
        <v>182</v>
      </c>
      <c r="X570" t="s">
        <v>183</v>
      </c>
      <c r="Y570" s="28">
        <v>0.222</v>
      </c>
      <c r="Z570" t="str">
        <f>IF(database_public_cloud_VMs[[#This Row],[Vendor]]="AWS","USD","AUD")</f>
        <v>USD</v>
      </c>
      <c r="AA570" s="29">
        <f>IF(database_public_cloud_VMs[[#This Row],[Currency]]="USD",(database_public_cloud_VMs[[#This Row],[Rate]]*param_exchange_rate)/(1+param_discount_aws),database_public_cloud_VMs[[#This Row],[Rate]])</f>
        <v>0.27358246138515119</v>
      </c>
    </row>
    <row r="571" spans="1:27" x14ac:dyDescent="0.45">
      <c r="A571" s="24" t="s">
        <v>812</v>
      </c>
      <c r="B571" t="s">
        <v>12</v>
      </c>
      <c r="C571" s="25" t="s">
        <v>593</v>
      </c>
      <c r="D571" t="s">
        <v>170</v>
      </c>
      <c r="E571" t="s">
        <v>594</v>
      </c>
      <c r="F571" t="s">
        <v>809</v>
      </c>
      <c r="G571" s="26">
        <v>4</v>
      </c>
      <c r="H571" s="26">
        <v>8</v>
      </c>
      <c r="I571" s="26">
        <v>0</v>
      </c>
      <c r="J571" s="27" t="s">
        <v>173</v>
      </c>
      <c r="K571" s="27" t="s">
        <v>311</v>
      </c>
      <c r="L571" s="27" t="s">
        <v>288</v>
      </c>
      <c r="M571" t="s">
        <v>176</v>
      </c>
      <c r="N571" t="s">
        <v>177</v>
      </c>
      <c r="O571" t="s">
        <v>178</v>
      </c>
      <c r="P571" t="s">
        <v>179</v>
      </c>
      <c r="Q571" t="s">
        <v>180</v>
      </c>
      <c r="R571" t="s">
        <v>181</v>
      </c>
      <c r="S571" t="s">
        <v>31</v>
      </c>
      <c r="T571" t="s">
        <v>31</v>
      </c>
      <c r="U571" t="s">
        <v>31</v>
      </c>
      <c r="V571" t="s">
        <v>31</v>
      </c>
      <c r="W571" t="s">
        <v>182</v>
      </c>
      <c r="X571" t="s">
        <v>183</v>
      </c>
      <c r="Y571" s="28">
        <v>0.155</v>
      </c>
      <c r="Z571" t="str">
        <f>IF(database_public_cloud_VMs[[#This Row],[Vendor]]="AWS","USD","AUD")</f>
        <v>USD</v>
      </c>
      <c r="AA571" s="29">
        <f>IF(database_public_cloud_VMs[[#This Row],[Currency]]="USD",(database_public_cloud_VMs[[#This Row],[Rate]]*param_exchange_rate)/(1+param_discount_aws),database_public_cloud_VMs[[#This Row],[Rate]])</f>
        <v>0.19101478159774068</v>
      </c>
    </row>
    <row r="572" spans="1:27" x14ac:dyDescent="0.45">
      <c r="A572" s="24" t="s">
        <v>813</v>
      </c>
      <c r="B572" t="s">
        <v>12</v>
      </c>
      <c r="C572" s="25" t="s">
        <v>593</v>
      </c>
      <c r="D572" t="s">
        <v>170</v>
      </c>
      <c r="E572" t="s">
        <v>594</v>
      </c>
      <c r="F572" t="s">
        <v>809</v>
      </c>
      <c r="G572" s="26">
        <v>4</v>
      </c>
      <c r="H572" s="26">
        <v>8</v>
      </c>
      <c r="I572" s="26">
        <v>0</v>
      </c>
      <c r="J572" s="27" t="s">
        <v>173</v>
      </c>
      <c r="K572" s="27" t="s">
        <v>311</v>
      </c>
      <c r="L572" s="27" t="s">
        <v>288</v>
      </c>
      <c r="M572" t="s">
        <v>176</v>
      </c>
      <c r="N572" t="s">
        <v>177</v>
      </c>
      <c r="O572" t="s">
        <v>185</v>
      </c>
      <c r="P572" t="s">
        <v>179</v>
      </c>
      <c r="Q572" t="s">
        <v>180</v>
      </c>
      <c r="R572" t="s">
        <v>181</v>
      </c>
      <c r="S572" t="s">
        <v>31</v>
      </c>
      <c r="T572" t="s">
        <v>31</v>
      </c>
      <c r="U572" t="s">
        <v>31</v>
      </c>
      <c r="V572" t="s">
        <v>31</v>
      </c>
      <c r="W572" t="s">
        <v>182</v>
      </c>
      <c r="X572" t="s">
        <v>183</v>
      </c>
      <c r="Y572" s="28">
        <v>0.113</v>
      </c>
      <c r="Z572" t="str">
        <f>IF(database_public_cloud_VMs[[#This Row],[Vendor]]="AWS","USD","AUD")</f>
        <v>USD</v>
      </c>
      <c r="AA572" s="29">
        <f>IF(database_public_cloud_VMs[[#This Row],[Currency]]="USD",(database_public_cloud_VMs[[#This Row],[Rate]]*param_exchange_rate)/(1+param_discount_aws),database_public_cloud_VMs[[#This Row],[Rate]])</f>
        <v>0.13925593755190127</v>
      </c>
    </row>
    <row r="573" spans="1:27" x14ac:dyDescent="0.45">
      <c r="A573" s="24" t="s">
        <v>814</v>
      </c>
      <c r="B573" t="s">
        <v>12</v>
      </c>
      <c r="C573" s="25" t="s">
        <v>187</v>
      </c>
      <c r="D573" t="s">
        <v>170</v>
      </c>
      <c r="E573" t="s">
        <v>594</v>
      </c>
      <c r="F573" t="s">
        <v>809</v>
      </c>
      <c r="G573" s="26">
        <v>4</v>
      </c>
      <c r="H573" s="26">
        <v>8</v>
      </c>
      <c r="I573" s="26">
        <v>0</v>
      </c>
      <c r="J573" s="27" t="s">
        <v>173</v>
      </c>
      <c r="K573" s="27" t="s">
        <v>311</v>
      </c>
      <c r="L573" s="27" t="s">
        <v>288</v>
      </c>
      <c r="M573" t="s">
        <v>176</v>
      </c>
      <c r="N573" t="s">
        <v>188</v>
      </c>
      <c r="O573" t="s">
        <v>188</v>
      </c>
      <c r="P573" t="s">
        <v>179</v>
      </c>
      <c r="Q573" t="s">
        <v>180</v>
      </c>
      <c r="R573" t="s">
        <v>181</v>
      </c>
      <c r="S573" t="s">
        <v>31</v>
      </c>
      <c r="T573" t="s">
        <v>31</v>
      </c>
      <c r="U573" t="s">
        <v>31</v>
      </c>
      <c r="V573" t="s">
        <v>31</v>
      </c>
      <c r="W573" t="s">
        <v>182</v>
      </c>
      <c r="X573" t="s">
        <v>183</v>
      </c>
      <c r="Y573" s="28">
        <v>0.23499999999999999</v>
      </c>
      <c r="Z573" t="str">
        <f>IF(database_public_cloud_VMs[[#This Row],[Vendor]]="AWS","USD","AUD")</f>
        <v>USD</v>
      </c>
      <c r="AA573" s="29">
        <f>IF(database_public_cloud_VMs[[#This Row],[Currency]]="USD",(database_public_cloud_VMs[[#This Row],[Rate]]*param_exchange_rate)/(1+param_discount_aws),database_public_cloud_VMs[[#This Row],[Rate]])</f>
        <v>0.28960305597076808</v>
      </c>
    </row>
    <row r="574" spans="1:27" x14ac:dyDescent="0.45">
      <c r="A574" s="24" t="s">
        <v>815</v>
      </c>
      <c r="B574" t="s">
        <v>12</v>
      </c>
      <c r="C574" s="25" t="s">
        <v>593</v>
      </c>
      <c r="D574" t="s">
        <v>170</v>
      </c>
      <c r="E574" t="s">
        <v>594</v>
      </c>
      <c r="F574" t="s">
        <v>809</v>
      </c>
      <c r="G574" s="26">
        <v>4</v>
      </c>
      <c r="H574" s="26">
        <v>8</v>
      </c>
      <c r="I574" s="26">
        <v>0</v>
      </c>
      <c r="J574" s="27" t="s">
        <v>173</v>
      </c>
      <c r="K574" s="27" t="s">
        <v>311</v>
      </c>
      <c r="L574" s="27" t="s">
        <v>288</v>
      </c>
      <c r="M574" t="s">
        <v>190</v>
      </c>
      <c r="N574" t="s">
        <v>177</v>
      </c>
      <c r="O574" t="s">
        <v>178</v>
      </c>
      <c r="P574" t="s">
        <v>179</v>
      </c>
      <c r="Q574" t="s">
        <v>198</v>
      </c>
      <c r="R574" t="s">
        <v>181</v>
      </c>
      <c r="S574" t="s">
        <v>31</v>
      </c>
      <c r="T574" t="s">
        <v>31</v>
      </c>
      <c r="U574" t="s">
        <v>31</v>
      </c>
      <c r="V574" t="s">
        <v>31</v>
      </c>
      <c r="W574" t="s">
        <v>182</v>
      </c>
      <c r="X574" t="s">
        <v>183</v>
      </c>
      <c r="Y574" s="28">
        <v>0.17399999999999999</v>
      </c>
      <c r="Z574" t="str">
        <f>IF(database_public_cloud_VMs[[#This Row],[Vendor]]="AWS","USD","AUD")</f>
        <v>USD</v>
      </c>
      <c r="AA574" s="29">
        <f>IF(database_public_cloud_VMs[[#This Row],[Currency]]="USD",(database_public_cloud_VMs[[#This Row],[Rate]]*param_exchange_rate)/(1+param_discount_aws),database_public_cloud_VMs[[#This Row],[Rate]])</f>
        <v>0.21442949676133466</v>
      </c>
    </row>
    <row r="575" spans="1:27" x14ac:dyDescent="0.45">
      <c r="A575" s="24" t="s">
        <v>816</v>
      </c>
      <c r="B575" t="s">
        <v>12</v>
      </c>
      <c r="C575" s="25" t="s">
        <v>593</v>
      </c>
      <c r="D575" t="s">
        <v>170</v>
      </c>
      <c r="E575" t="s">
        <v>594</v>
      </c>
      <c r="F575" t="s">
        <v>809</v>
      </c>
      <c r="G575" s="26">
        <v>4</v>
      </c>
      <c r="H575" s="26">
        <v>8</v>
      </c>
      <c r="I575" s="26">
        <v>0</v>
      </c>
      <c r="J575" s="27" t="s">
        <v>173</v>
      </c>
      <c r="K575" s="27" t="s">
        <v>311</v>
      </c>
      <c r="L575" s="27" t="s">
        <v>288</v>
      </c>
      <c r="M575" t="s">
        <v>190</v>
      </c>
      <c r="N575" t="s">
        <v>177</v>
      </c>
      <c r="O575" t="s">
        <v>185</v>
      </c>
      <c r="P575" t="s">
        <v>179</v>
      </c>
      <c r="Q575" t="s">
        <v>198</v>
      </c>
      <c r="R575" t="s">
        <v>181</v>
      </c>
      <c r="S575" t="s">
        <v>31</v>
      </c>
      <c r="T575" t="s">
        <v>31</v>
      </c>
      <c r="U575" t="s">
        <v>31</v>
      </c>
      <c r="V575" t="s">
        <v>31</v>
      </c>
      <c r="W575" t="s">
        <v>182</v>
      </c>
      <c r="X575" t="s">
        <v>183</v>
      </c>
      <c r="Y575" s="28">
        <v>0.13200000000000001</v>
      </c>
      <c r="Z575" t="str">
        <f>IF(database_public_cloud_VMs[[#This Row],[Vendor]]="AWS","USD","AUD")</f>
        <v>USD</v>
      </c>
      <c r="AA575" s="29">
        <f>IF(database_public_cloud_VMs[[#This Row],[Currency]]="USD",(database_public_cloud_VMs[[#This Row],[Rate]]*param_exchange_rate)/(1+param_discount_aws),database_public_cloud_VMs[[#This Row],[Rate]])</f>
        <v>0.1626706527154953</v>
      </c>
    </row>
    <row r="576" spans="1:27" x14ac:dyDescent="0.45">
      <c r="A576" s="24" t="s">
        <v>817</v>
      </c>
      <c r="B576" t="s">
        <v>12</v>
      </c>
      <c r="C576" s="25" t="s">
        <v>187</v>
      </c>
      <c r="D576" t="s">
        <v>170</v>
      </c>
      <c r="E576" t="s">
        <v>594</v>
      </c>
      <c r="F576" t="s">
        <v>809</v>
      </c>
      <c r="G576" s="26">
        <v>4</v>
      </c>
      <c r="H576" s="26">
        <v>8</v>
      </c>
      <c r="I576" s="26">
        <v>0</v>
      </c>
      <c r="J576" s="27" t="s">
        <v>173</v>
      </c>
      <c r="K576" s="27" t="s">
        <v>311</v>
      </c>
      <c r="L576" s="27" t="s">
        <v>288</v>
      </c>
      <c r="M576" t="s">
        <v>190</v>
      </c>
      <c r="N576" t="s">
        <v>188</v>
      </c>
      <c r="O576" t="s">
        <v>188</v>
      </c>
      <c r="P576" t="s">
        <v>179</v>
      </c>
      <c r="Q576" t="s">
        <v>198</v>
      </c>
      <c r="R576" t="s">
        <v>181</v>
      </c>
      <c r="S576" t="s">
        <v>31</v>
      </c>
      <c r="T576" t="s">
        <v>31</v>
      </c>
      <c r="U576" t="s">
        <v>31</v>
      </c>
      <c r="V576" t="s">
        <v>31</v>
      </c>
      <c r="W576" t="s">
        <v>182</v>
      </c>
      <c r="X576" t="s">
        <v>183</v>
      </c>
      <c r="Y576" s="28">
        <v>0.32200000000000001</v>
      </c>
      <c r="Z576" t="str">
        <f>IF(database_public_cloud_VMs[[#This Row],[Vendor]]="AWS","USD","AUD")</f>
        <v>USD</v>
      </c>
      <c r="AA576" s="29">
        <f>IF(database_public_cloud_VMs[[#This Row],[Currency]]="USD",(database_public_cloud_VMs[[#This Row],[Rate]]*param_exchange_rate)/(1+param_discount_aws),database_public_cloud_VMs[[#This Row],[Rate]])</f>
        <v>0.39681780435143549</v>
      </c>
    </row>
    <row r="577" spans="1:27" x14ac:dyDescent="0.45">
      <c r="A577" s="24" t="s">
        <v>818</v>
      </c>
      <c r="B577" t="s">
        <v>12</v>
      </c>
      <c r="C577" s="25" t="s">
        <v>593</v>
      </c>
      <c r="D577" t="s">
        <v>170</v>
      </c>
      <c r="E577" t="s">
        <v>594</v>
      </c>
      <c r="F577" t="s">
        <v>809</v>
      </c>
      <c r="G577" s="26">
        <v>4</v>
      </c>
      <c r="H577" s="26">
        <v>8</v>
      </c>
      <c r="I577" s="26">
        <v>0</v>
      </c>
      <c r="J577" s="27" t="s">
        <v>173</v>
      </c>
      <c r="K577" s="27" t="s">
        <v>311</v>
      </c>
      <c r="L577" s="27" t="s">
        <v>288</v>
      </c>
      <c r="M577" t="s">
        <v>190</v>
      </c>
      <c r="N577" t="s">
        <v>177</v>
      </c>
      <c r="O577" t="s">
        <v>178</v>
      </c>
      <c r="P577" t="s">
        <v>179</v>
      </c>
      <c r="Q577" t="s">
        <v>315</v>
      </c>
      <c r="R577" t="s">
        <v>181</v>
      </c>
      <c r="S577" t="s">
        <v>31</v>
      </c>
      <c r="T577" t="s">
        <v>31</v>
      </c>
      <c r="U577" t="s">
        <v>31</v>
      </c>
      <c r="V577" t="s">
        <v>31</v>
      </c>
      <c r="W577" t="s">
        <v>182</v>
      </c>
      <c r="X577" t="s">
        <v>183</v>
      </c>
      <c r="Y577" s="28">
        <v>0.32500000000000001</v>
      </c>
      <c r="Z577" t="str">
        <f>IF(database_public_cloud_VMs[[#This Row],[Vendor]]="AWS","USD","AUD")</f>
        <v>USD</v>
      </c>
      <c r="AA577" s="29">
        <f>IF(database_public_cloud_VMs[[#This Row],[Currency]]="USD",(database_public_cloud_VMs[[#This Row],[Rate]]*param_exchange_rate)/(1+param_discount_aws),database_public_cloud_VMs[[#This Row],[Rate]])</f>
        <v>0.40051486464042402</v>
      </c>
    </row>
    <row r="578" spans="1:27" x14ac:dyDescent="0.45">
      <c r="A578" s="24" t="s">
        <v>819</v>
      </c>
      <c r="B578" t="s">
        <v>12</v>
      </c>
      <c r="C578" s="25" t="s">
        <v>593</v>
      </c>
      <c r="D578" t="s">
        <v>170</v>
      </c>
      <c r="E578" t="s">
        <v>594</v>
      </c>
      <c r="F578" t="s">
        <v>809</v>
      </c>
      <c r="G578" s="26">
        <v>4</v>
      </c>
      <c r="H578" s="26">
        <v>8</v>
      </c>
      <c r="I578" s="26">
        <v>0</v>
      </c>
      <c r="J578" s="27" t="s">
        <v>173</v>
      </c>
      <c r="K578" s="27" t="s">
        <v>311</v>
      </c>
      <c r="L578" s="27" t="s">
        <v>288</v>
      </c>
      <c r="M578" t="s">
        <v>190</v>
      </c>
      <c r="N578" t="s">
        <v>177</v>
      </c>
      <c r="O578" t="s">
        <v>185</v>
      </c>
      <c r="P578" t="s">
        <v>179</v>
      </c>
      <c r="Q578" t="s">
        <v>315</v>
      </c>
      <c r="R578" t="s">
        <v>181</v>
      </c>
      <c r="S578" t="s">
        <v>31</v>
      </c>
      <c r="T578" t="s">
        <v>31</v>
      </c>
      <c r="U578" t="s">
        <v>31</v>
      </c>
      <c r="V578" t="s">
        <v>31</v>
      </c>
      <c r="W578" t="s">
        <v>182</v>
      </c>
      <c r="X578" t="s">
        <v>183</v>
      </c>
      <c r="Y578" s="28">
        <v>0.28299999999999997</v>
      </c>
      <c r="Z578" t="str">
        <f>IF(database_public_cloud_VMs[[#This Row],[Vendor]]="AWS","USD","AUD")</f>
        <v>USD</v>
      </c>
      <c r="AA578" s="29">
        <f>IF(database_public_cloud_VMs[[#This Row],[Currency]]="USD",(database_public_cloud_VMs[[#This Row],[Rate]]*param_exchange_rate)/(1+param_discount_aws),database_public_cloud_VMs[[#This Row],[Rate]])</f>
        <v>0.3487560205945846</v>
      </c>
    </row>
    <row r="579" spans="1:27" x14ac:dyDescent="0.45">
      <c r="A579" s="24" t="s">
        <v>820</v>
      </c>
      <c r="B579" t="s">
        <v>12</v>
      </c>
      <c r="C579" s="25" t="s">
        <v>187</v>
      </c>
      <c r="D579" t="s">
        <v>170</v>
      </c>
      <c r="E579" t="s">
        <v>594</v>
      </c>
      <c r="F579" t="s">
        <v>809</v>
      </c>
      <c r="G579" s="26">
        <v>4</v>
      </c>
      <c r="H579" s="26">
        <v>8</v>
      </c>
      <c r="I579" s="26">
        <v>0</v>
      </c>
      <c r="J579" s="27" t="s">
        <v>173</v>
      </c>
      <c r="K579" s="27" t="s">
        <v>311</v>
      </c>
      <c r="L579" s="27" t="s">
        <v>288</v>
      </c>
      <c r="M579" t="s">
        <v>190</v>
      </c>
      <c r="N579" t="s">
        <v>188</v>
      </c>
      <c r="O579" t="s">
        <v>188</v>
      </c>
      <c r="P579" t="s">
        <v>179</v>
      </c>
      <c r="Q579" t="s">
        <v>315</v>
      </c>
      <c r="R579" t="s">
        <v>181</v>
      </c>
      <c r="S579" t="s">
        <v>31</v>
      </c>
      <c r="T579" t="s">
        <v>31</v>
      </c>
      <c r="U579" t="s">
        <v>31</v>
      </c>
      <c r="V579" t="s">
        <v>31</v>
      </c>
      <c r="W579" t="s">
        <v>182</v>
      </c>
      <c r="X579" t="s">
        <v>183</v>
      </c>
      <c r="Y579" s="28">
        <v>0.40600000000000003</v>
      </c>
      <c r="Z579" t="str">
        <f>IF(database_public_cloud_VMs[[#This Row],[Vendor]]="AWS","USD","AUD")</f>
        <v>USD</v>
      </c>
      <c r="AA579" s="29">
        <f>IF(database_public_cloud_VMs[[#This Row],[Currency]]="USD",(database_public_cloud_VMs[[#This Row],[Rate]]*param_exchange_rate)/(1+param_discount_aws),database_public_cloud_VMs[[#This Row],[Rate]])</f>
        <v>0.50033549244311426</v>
      </c>
    </row>
    <row r="580" spans="1:27" x14ac:dyDescent="0.45">
      <c r="A580" s="24" t="s">
        <v>821</v>
      </c>
      <c r="B580" t="s">
        <v>12</v>
      </c>
      <c r="C580" s="25" t="s">
        <v>593</v>
      </c>
      <c r="D580" t="s">
        <v>170</v>
      </c>
      <c r="E580" t="s">
        <v>594</v>
      </c>
      <c r="F580" t="s">
        <v>809</v>
      </c>
      <c r="G580" s="26">
        <v>4</v>
      </c>
      <c r="H580" s="26">
        <v>8</v>
      </c>
      <c r="I580" s="26">
        <v>0</v>
      </c>
      <c r="J580" s="27" t="s">
        <v>173</v>
      </c>
      <c r="K580" s="27" t="s">
        <v>311</v>
      </c>
      <c r="L580" s="27" t="s">
        <v>288</v>
      </c>
      <c r="M580" t="s">
        <v>176</v>
      </c>
      <c r="N580" t="s">
        <v>177</v>
      </c>
      <c r="O580" t="s">
        <v>178</v>
      </c>
      <c r="P580" t="s">
        <v>179</v>
      </c>
      <c r="Q580" t="s">
        <v>191</v>
      </c>
      <c r="R580" t="s">
        <v>181</v>
      </c>
      <c r="S580" t="s">
        <v>31</v>
      </c>
      <c r="T580" t="s">
        <v>31</v>
      </c>
      <c r="U580" t="s">
        <v>31</v>
      </c>
      <c r="V580" t="s">
        <v>31</v>
      </c>
      <c r="W580" t="s">
        <v>182</v>
      </c>
      <c r="X580" t="s">
        <v>183</v>
      </c>
      <c r="Y580" s="28">
        <v>0.215</v>
      </c>
      <c r="Z580" t="str">
        <f>IF(database_public_cloud_VMs[[#This Row],[Vendor]]="AWS","USD","AUD")</f>
        <v>USD</v>
      </c>
      <c r="AA580" s="29">
        <f>IF(database_public_cloud_VMs[[#This Row],[Currency]]="USD",(database_public_cloud_VMs[[#This Row],[Rate]]*param_exchange_rate)/(1+param_discount_aws),database_public_cloud_VMs[[#This Row],[Rate]])</f>
        <v>0.26495598737751125</v>
      </c>
    </row>
    <row r="581" spans="1:27" x14ac:dyDescent="0.45">
      <c r="A581" s="24" t="s">
        <v>822</v>
      </c>
      <c r="B581" t="s">
        <v>12</v>
      </c>
      <c r="C581" s="25" t="s">
        <v>593</v>
      </c>
      <c r="D581" t="s">
        <v>170</v>
      </c>
      <c r="E581" t="s">
        <v>594</v>
      </c>
      <c r="F581" t="s">
        <v>809</v>
      </c>
      <c r="G581" s="26">
        <v>4</v>
      </c>
      <c r="H581" s="26">
        <v>8</v>
      </c>
      <c r="I581" s="26">
        <v>0</v>
      </c>
      <c r="J581" s="27" t="s">
        <v>173</v>
      </c>
      <c r="K581" s="27" t="s">
        <v>311</v>
      </c>
      <c r="L581" s="27" t="s">
        <v>288</v>
      </c>
      <c r="M581" t="s">
        <v>176</v>
      </c>
      <c r="N581" t="s">
        <v>177</v>
      </c>
      <c r="O581" t="s">
        <v>185</v>
      </c>
      <c r="P581" t="s">
        <v>179</v>
      </c>
      <c r="Q581" t="s">
        <v>191</v>
      </c>
      <c r="R581" t="s">
        <v>181</v>
      </c>
      <c r="S581" t="s">
        <v>31</v>
      </c>
      <c r="T581" t="s">
        <v>31</v>
      </c>
      <c r="U581" t="s">
        <v>31</v>
      </c>
      <c r="V581" t="s">
        <v>31</v>
      </c>
      <c r="W581" t="s">
        <v>182</v>
      </c>
      <c r="X581" t="s">
        <v>183</v>
      </c>
      <c r="Y581" s="28">
        <v>0.17299999999999999</v>
      </c>
      <c r="Z581" t="str">
        <f>IF(database_public_cloud_VMs[[#This Row],[Vendor]]="AWS","USD","AUD")</f>
        <v>USD</v>
      </c>
      <c r="AA581" s="29">
        <f>IF(database_public_cloud_VMs[[#This Row],[Currency]]="USD",(database_public_cloud_VMs[[#This Row],[Rate]]*param_exchange_rate)/(1+param_discount_aws),database_public_cloud_VMs[[#This Row],[Rate]])</f>
        <v>0.21319714333167183</v>
      </c>
    </row>
    <row r="582" spans="1:27" x14ac:dyDescent="0.45">
      <c r="A582" s="24" t="s">
        <v>823</v>
      </c>
      <c r="B582" t="s">
        <v>12</v>
      </c>
      <c r="C582" s="25" t="s">
        <v>187</v>
      </c>
      <c r="D582" t="s">
        <v>170</v>
      </c>
      <c r="E582" t="s">
        <v>594</v>
      </c>
      <c r="F582" t="s">
        <v>809</v>
      </c>
      <c r="G582" s="26">
        <v>4</v>
      </c>
      <c r="H582" s="26">
        <v>8</v>
      </c>
      <c r="I582" s="26">
        <v>0</v>
      </c>
      <c r="J582" s="27" t="s">
        <v>173</v>
      </c>
      <c r="K582" s="27" t="s">
        <v>311</v>
      </c>
      <c r="L582" s="27" t="s">
        <v>288</v>
      </c>
      <c r="M582" t="s">
        <v>176</v>
      </c>
      <c r="N582" t="s">
        <v>188</v>
      </c>
      <c r="O582" t="s">
        <v>188</v>
      </c>
      <c r="P582" t="s">
        <v>179</v>
      </c>
      <c r="Q582" t="s">
        <v>191</v>
      </c>
      <c r="R582" t="s">
        <v>181</v>
      </c>
      <c r="S582" t="s">
        <v>31</v>
      </c>
      <c r="T582" t="s">
        <v>31</v>
      </c>
      <c r="U582" t="s">
        <v>31</v>
      </c>
      <c r="V582" t="s">
        <v>31</v>
      </c>
      <c r="W582" t="s">
        <v>182</v>
      </c>
      <c r="X582" t="s">
        <v>183</v>
      </c>
      <c r="Y582" s="28">
        <v>0.29499999999999998</v>
      </c>
      <c r="Z582" t="str">
        <f>IF(database_public_cloud_VMs[[#This Row],[Vendor]]="AWS","USD","AUD")</f>
        <v>USD</v>
      </c>
      <c r="AA582" s="29">
        <f>IF(database_public_cloud_VMs[[#This Row],[Currency]]="USD",(database_public_cloud_VMs[[#This Row],[Rate]]*param_exchange_rate)/(1+param_discount_aws),database_public_cloud_VMs[[#This Row],[Rate]])</f>
        <v>0.36354426175053867</v>
      </c>
    </row>
    <row r="583" spans="1:27" x14ac:dyDescent="0.45">
      <c r="A583" s="24" t="s">
        <v>824</v>
      </c>
      <c r="B583" t="s">
        <v>12</v>
      </c>
      <c r="C583" s="25" t="s">
        <v>187</v>
      </c>
      <c r="D583" t="s">
        <v>170</v>
      </c>
      <c r="E583" t="s">
        <v>594</v>
      </c>
      <c r="F583" t="s">
        <v>809</v>
      </c>
      <c r="G583" s="26">
        <v>4</v>
      </c>
      <c r="H583" s="26">
        <v>8</v>
      </c>
      <c r="I583" s="26">
        <v>0</v>
      </c>
      <c r="J583" s="27" t="s">
        <v>173</v>
      </c>
      <c r="K583" s="27" t="s">
        <v>311</v>
      </c>
      <c r="L583" s="27" t="s">
        <v>288</v>
      </c>
      <c r="M583" t="s">
        <v>176</v>
      </c>
      <c r="N583" t="s">
        <v>188</v>
      </c>
      <c r="O583" t="s">
        <v>188</v>
      </c>
      <c r="P583" t="s">
        <v>179</v>
      </c>
      <c r="Q583" t="s">
        <v>315</v>
      </c>
      <c r="R583" t="s">
        <v>316</v>
      </c>
      <c r="S583" t="s">
        <v>31</v>
      </c>
      <c r="T583" t="s">
        <v>31</v>
      </c>
      <c r="U583" t="s">
        <v>31</v>
      </c>
      <c r="V583" t="s">
        <v>31</v>
      </c>
      <c r="W583" t="s">
        <v>182</v>
      </c>
      <c r="X583" t="s">
        <v>183</v>
      </c>
      <c r="Y583" s="28">
        <v>0.23499999999999999</v>
      </c>
      <c r="Z583" t="str">
        <f>IF(database_public_cloud_VMs[[#This Row],[Vendor]]="AWS","USD","AUD")</f>
        <v>USD</v>
      </c>
      <c r="AA583" s="29">
        <f>IF(database_public_cloud_VMs[[#This Row],[Currency]]="USD",(database_public_cloud_VMs[[#This Row],[Rate]]*param_exchange_rate)/(1+param_discount_aws),database_public_cloud_VMs[[#This Row],[Rate]])</f>
        <v>0.28960305597076808</v>
      </c>
    </row>
    <row r="584" spans="1:27" x14ac:dyDescent="0.45">
      <c r="A584" s="24" t="s">
        <v>825</v>
      </c>
      <c r="B584" t="s">
        <v>12</v>
      </c>
      <c r="C584" s="25" t="s">
        <v>593</v>
      </c>
      <c r="D584" t="s">
        <v>170</v>
      </c>
      <c r="E584" t="s">
        <v>594</v>
      </c>
      <c r="F584" t="s">
        <v>809</v>
      </c>
      <c r="G584" s="26">
        <v>4</v>
      </c>
      <c r="H584" s="26">
        <v>8</v>
      </c>
      <c r="I584" s="26">
        <v>0</v>
      </c>
      <c r="J584" s="27" t="s">
        <v>173</v>
      </c>
      <c r="K584" s="27" t="s">
        <v>311</v>
      </c>
      <c r="L584" s="27" t="s">
        <v>288</v>
      </c>
      <c r="M584" t="s">
        <v>176</v>
      </c>
      <c r="N584" t="s">
        <v>177</v>
      </c>
      <c r="O584" t="s">
        <v>178</v>
      </c>
      <c r="P584" t="s">
        <v>179</v>
      </c>
      <c r="Q584" t="s">
        <v>315</v>
      </c>
      <c r="R584" t="s">
        <v>181</v>
      </c>
      <c r="S584" t="s">
        <v>31</v>
      </c>
      <c r="T584" t="s">
        <v>31</v>
      </c>
      <c r="U584" t="s">
        <v>31</v>
      </c>
      <c r="V584" t="s">
        <v>31</v>
      </c>
      <c r="W584" t="s">
        <v>182</v>
      </c>
      <c r="X584" t="s">
        <v>183</v>
      </c>
      <c r="Y584" s="28">
        <v>0.33900000000000002</v>
      </c>
      <c r="Z584" t="str">
        <f>IF(database_public_cloud_VMs[[#This Row],[Vendor]]="AWS","USD","AUD")</f>
        <v>USD</v>
      </c>
      <c r="AA584" s="29">
        <f>IF(database_public_cloud_VMs[[#This Row],[Currency]]="USD",(database_public_cloud_VMs[[#This Row],[Rate]]*param_exchange_rate)/(1+param_discount_aws),database_public_cloud_VMs[[#This Row],[Rate]])</f>
        <v>0.41776781265570384</v>
      </c>
    </row>
    <row r="585" spans="1:27" x14ac:dyDescent="0.45">
      <c r="A585" s="24" t="s">
        <v>826</v>
      </c>
      <c r="B585" t="s">
        <v>12</v>
      </c>
      <c r="C585" s="25" t="s">
        <v>593</v>
      </c>
      <c r="D585" t="s">
        <v>170</v>
      </c>
      <c r="E585" t="s">
        <v>594</v>
      </c>
      <c r="F585" t="s">
        <v>809</v>
      </c>
      <c r="G585" s="26">
        <v>4</v>
      </c>
      <c r="H585" s="26">
        <v>8</v>
      </c>
      <c r="I585" s="26">
        <v>0</v>
      </c>
      <c r="J585" s="27" t="s">
        <v>173</v>
      </c>
      <c r="K585" s="27" t="s">
        <v>311</v>
      </c>
      <c r="L585" s="27" t="s">
        <v>288</v>
      </c>
      <c r="M585" t="s">
        <v>176</v>
      </c>
      <c r="N585" t="s">
        <v>177</v>
      </c>
      <c r="O585" t="s">
        <v>185</v>
      </c>
      <c r="P585" t="s">
        <v>179</v>
      </c>
      <c r="Q585" t="s">
        <v>315</v>
      </c>
      <c r="R585" t="s">
        <v>181</v>
      </c>
      <c r="S585" t="s">
        <v>31</v>
      </c>
      <c r="T585" t="s">
        <v>31</v>
      </c>
      <c r="U585" t="s">
        <v>31</v>
      </c>
      <c r="V585" t="s">
        <v>31</v>
      </c>
      <c r="W585" t="s">
        <v>182</v>
      </c>
      <c r="X585" t="s">
        <v>183</v>
      </c>
      <c r="Y585" s="28">
        <v>0.29699999999999999</v>
      </c>
      <c r="Z585" t="str">
        <f>IF(database_public_cloud_VMs[[#This Row],[Vendor]]="AWS","USD","AUD")</f>
        <v>USD</v>
      </c>
      <c r="AA585" s="29">
        <f>IF(database_public_cloud_VMs[[#This Row],[Currency]]="USD",(database_public_cloud_VMs[[#This Row],[Rate]]*param_exchange_rate)/(1+param_discount_aws),database_public_cloud_VMs[[#This Row],[Rate]])</f>
        <v>0.36600896860986437</v>
      </c>
    </row>
    <row r="586" spans="1:27" x14ac:dyDescent="0.45">
      <c r="A586" s="24" t="s">
        <v>827</v>
      </c>
      <c r="B586" t="s">
        <v>12</v>
      </c>
      <c r="C586" s="25" t="s">
        <v>187</v>
      </c>
      <c r="D586" t="s">
        <v>170</v>
      </c>
      <c r="E586" t="s">
        <v>594</v>
      </c>
      <c r="F586" t="s">
        <v>809</v>
      </c>
      <c r="G586" s="26">
        <v>4</v>
      </c>
      <c r="H586" s="26">
        <v>8</v>
      </c>
      <c r="I586" s="26">
        <v>0</v>
      </c>
      <c r="J586" s="27" t="s">
        <v>173</v>
      </c>
      <c r="K586" s="27" t="s">
        <v>311</v>
      </c>
      <c r="L586" s="27" t="s">
        <v>288</v>
      </c>
      <c r="M586" t="s">
        <v>176</v>
      </c>
      <c r="N586" t="s">
        <v>188</v>
      </c>
      <c r="O586" t="s">
        <v>188</v>
      </c>
      <c r="P586" t="s">
        <v>179</v>
      </c>
      <c r="Q586" t="s">
        <v>315</v>
      </c>
      <c r="R586" t="s">
        <v>181</v>
      </c>
      <c r="S586" t="s">
        <v>31</v>
      </c>
      <c r="T586" t="s">
        <v>31</v>
      </c>
      <c r="U586" t="s">
        <v>31</v>
      </c>
      <c r="V586" t="s">
        <v>31</v>
      </c>
      <c r="W586" t="s">
        <v>182</v>
      </c>
      <c r="X586" t="s">
        <v>183</v>
      </c>
      <c r="Y586" s="28">
        <v>0.41899999999999998</v>
      </c>
      <c r="Z586" t="str">
        <f>IF(database_public_cloud_VMs[[#This Row],[Vendor]]="AWS","USD","AUD")</f>
        <v>USD</v>
      </c>
      <c r="AA586" s="29">
        <f>IF(database_public_cloud_VMs[[#This Row],[Currency]]="USD",(database_public_cloud_VMs[[#This Row],[Rate]]*param_exchange_rate)/(1+param_discount_aws),database_public_cloud_VMs[[#This Row],[Rate]])</f>
        <v>0.51635608702873115</v>
      </c>
    </row>
    <row r="587" spans="1:27" x14ac:dyDescent="0.45">
      <c r="A587" s="24" t="s">
        <v>828</v>
      </c>
      <c r="B587" t="s">
        <v>12</v>
      </c>
      <c r="C587" s="25" t="s">
        <v>593</v>
      </c>
      <c r="D587" t="s">
        <v>170</v>
      </c>
      <c r="E587" t="s">
        <v>594</v>
      </c>
      <c r="F587" t="s">
        <v>809</v>
      </c>
      <c r="G587" s="26">
        <v>4</v>
      </c>
      <c r="H587" s="26">
        <v>8</v>
      </c>
      <c r="I587" s="26">
        <v>0</v>
      </c>
      <c r="J587" s="27" t="s">
        <v>173</v>
      </c>
      <c r="K587" s="27" t="s">
        <v>311</v>
      </c>
      <c r="L587" s="27" t="s">
        <v>288</v>
      </c>
      <c r="M587" t="s">
        <v>176</v>
      </c>
      <c r="N587" t="s">
        <v>177</v>
      </c>
      <c r="O587" t="s">
        <v>178</v>
      </c>
      <c r="P587" t="s">
        <v>179</v>
      </c>
      <c r="Q587" t="s">
        <v>198</v>
      </c>
      <c r="R587" t="s">
        <v>181</v>
      </c>
      <c r="S587" t="s">
        <v>31</v>
      </c>
      <c r="T587" t="s">
        <v>31</v>
      </c>
      <c r="U587" t="s">
        <v>31</v>
      </c>
      <c r="V587" t="s">
        <v>31</v>
      </c>
      <c r="W587" t="s">
        <v>182</v>
      </c>
      <c r="X587" t="s">
        <v>183</v>
      </c>
      <c r="Y587" s="28">
        <v>0.188</v>
      </c>
      <c r="Z587" t="str">
        <f>IF(database_public_cloud_VMs[[#This Row],[Vendor]]="AWS","USD","AUD")</f>
        <v>USD</v>
      </c>
      <c r="AA587" s="29">
        <f>IF(database_public_cloud_VMs[[#This Row],[Currency]]="USD",(database_public_cloud_VMs[[#This Row],[Rate]]*param_exchange_rate)/(1+param_discount_aws),database_public_cloud_VMs[[#This Row],[Rate]])</f>
        <v>0.23168244477661451</v>
      </c>
    </row>
    <row r="588" spans="1:27" x14ac:dyDescent="0.45">
      <c r="A588" s="24" t="s">
        <v>829</v>
      </c>
      <c r="B588" t="s">
        <v>12</v>
      </c>
      <c r="C588" s="25" t="s">
        <v>593</v>
      </c>
      <c r="D588" t="s">
        <v>170</v>
      </c>
      <c r="E588" t="s">
        <v>594</v>
      </c>
      <c r="F588" t="s">
        <v>809</v>
      </c>
      <c r="G588" s="26">
        <v>4</v>
      </c>
      <c r="H588" s="26">
        <v>8</v>
      </c>
      <c r="I588" s="26">
        <v>0</v>
      </c>
      <c r="J588" s="27" t="s">
        <v>173</v>
      </c>
      <c r="K588" s="27" t="s">
        <v>311</v>
      </c>
      <c r="L588" s="27" t="s">
        <v>288</v>
      </c>
      <c r="M588" t="s">
        <v>176</v>
      </c>
      <c r="N588" t="s">
        <v>177</v>
      </c>
      <c r="O588" t="s">
        <v>185</v>
      </c>
      <c r="P588" t="s">
        <v>179</v>
      </c>
      <c r="Q588" t="s">
        <v>198</v>
      </c>
      <c r="R588" t="s">
        <v>181</v>
      </c>
      <c r="S588" t="s">
        <v>31</v>
      </c>
      <c r="T588" t="s">
        <v>31</v>
      </c>
      <c r="U588" t="s">
        <v>31</v>
      </c>
      <c r="V588" t="s">
        <v>31</v>
      </c>
      <c r="W588" t="s">
        <v>182</v>
      </c>
      <c r="X588" t="s">
        <v>183</v>
      </c>
      <c r="Y588" s="28">
        <v>0.14599999999999999</v>
      </c>
      <c r="Z588" t="str">
        <f>IF(database_public_cloud_VMs[[#This Row],[Vendor]]="AWS","USD","AUD")</f>
        <v>USD</v>
      </c>
      <c r="AA588" s="29">
        <f>IF(database_public_cloud_VMs[[#This Row],[Currency]]="USD",(database_public_cloud_VMs[[#This Row],[Rate]]*param_exchange_rate)/(1+param_discount_aws),database_public_cloud_VMs[[#This Row],[Rate]])</f>
        <v>0.1799236007307751</v>
      </c>
    </row>
    <row r="589" spans="1:27" x14ac:dyDescent="0.45">
      <c r="A589" s="24" t="s">
        <v>830</v>
      </c>
      <c r="B589" t="s">
        <v>12</v>
      </c>
      <c r="C589" s="25" t="s">
        <v>187</v>
      </c>
      <c r="D589" t="s">
        <v>170</v>
      </c>
      <c r="E589" t="s">
        <v>594</v>
      </c>
      <c r="F589" t="s">
        <v>809</v>
      </c>
      <c r="G589" s="26">
        <v>4</v>
      </c>
      <c r="H589" s="26">
        <v>8</v>
      </c>
      <c r="I589" s="26">
        <v>0</v>
      </c>
      <c r="J589" s="27" t="s">
        <v>173</v>
      </c>
      <c r="K589" s="27" t="s">
        <v>311</v>
      </c>
      <c r="L589" s="27" t="s">
        <v>288</v>
      </c>
      <c r="M589" t="s">
        <v>176</v>
      </c>
      <c r="N589" t="s">
        <v>188</v>
      </c>
      <c r="O589" t="s">
        <v>188</v>
      </c>
      <c r="P589" t="s">
        <v>179</v>
      </c>
      <c r="Q589" t="s">
        <v>198</v>
      </c>
      <c r="R589" t="s">
        <v>181</v>
      </c>
      <c r="S589" t="s">
        <v>31</v>
      </c>
      <c r="T589" t="s">
        <v>31</v>
      </c>
      <c r="U589" t="s">
        <v>31</v>
      </c>
      <c r="V589" t="s">
        <v>31</v>
      </c>
      <c r="W589" t="s">
        <v>182</v>
      </c>
      <c r="X589" t="s">
        <v>183</v>
      </c>
      <c r="Y589" s="28">
        <v>0.33500000000000002</v>
      </c>
      <c r="Z589" t="str">
        <f>IF(database_public_cloud_VMs[[#This Row],[Vendor]]="AWS","USD","AUD")</f>
        <v>USD</v>
      </c>
      <c r="AA589" s="29">
        <f>IF(database_public_cloud_VMs[[#This Row],[Currency]]="USD",(database_public_cloud_VMs[[#This Row],[Rate]]*param_exchange_rate)/(1+param_discount_aws),database_public_cloud_VMs[[#This Row],[Rate]])</f>
        <v>0.41283839893705243</v>
      </c>
    </row>
    <row r="590" spans="1:27" x14ac:dyDescent="0.45">
      <c r="A590" s="24" t="s">
        <v>831</v>
      </c>
      <c r="B590" t="s">
        <v>12</v>
      </c>
      <c r="C590" s="25" t="s">
        <v>593</v>
      </c>
      <c r="D590" t="s">
        <v>170</v>
      </c>
      <c r="E590" t="s">
        <v>594</v>
      </c>
      <c r="F590" t="s">
        <v>809</v>
      </c>
      <c r="G590" s="26">
        <v>4</v>
      </c>
      <c r="H590" s="26">
        <v>8</v>
      </c>
      <c r="I590" s="26">
        <v>0</v>
      </c>
      <c r="J590" s="27" t="s">
        <v>173</v>
      </c>
      <c r="K590" s="27" t="s">
        <v>311</v>
      </c>
      <c r="L590" s="27" t="s">
        <v>288</v>
      </c>
      <c r="M590" t="s">
        <v>190</v>
      </c>
      <c r="N590" t="s">
        <v>177</v>
      </c>
      <c r="O590" t="s">
        <v>178</v>
      </c>
      <c r="P590" t="s">
        <v>179</v>
      </c>
      <c r="Q590" t="s">
        <v>191</v>
      </c>
      <c r="R590" t="s">
        <v>181</v>
      </c>
      <c r="S590" t="s">
        <v>31</v>
      </c>
      <c r="T590" t="s">
        <v>31</v>
      </c>
      <c r="U590" t="s">
        <v>31</v>
      </c>
      <c r="V590" t="s">
        <v>31</v>
      </c>
      <c r="W590" t="s">
        <v>182</v>
      </c>
      <c r="X590" t="s">
        <v>183</v>
      </c>
      <c r="Y590" s="28">
        <v>0.20100000000000001</v>
      </c>
      <c r="Z590" t="str">
        <f>IF(database_public_cloud_VMs[[#This Row],[Vendor]]="AWS","USD","AUD")</f>
        <v>USD</v>
      </c>
      <c r="AA590" s="29">
        <f>IF(database_public_cloud_VMs[[#This Row],[Currency]]="USD",(database_public_cloud_VMs[[#This Row],[Rate]]*param_exchange_rate)/(1+param_discount_aws),database_public_cloud_VMs[[#This Row],[Rate]])</f>
        <v>0.24770303936223148</v>
      </c>
    </row>
    <row r="591" spans="1:27" x14ac:dyDescent="0.45">
      <c r="A591" s="24" t="s">
        <v>832</v>
      </c>
      <c r="B591" t="s">
        <v>12</v>
      </c>
      <c r="C591" s="25" t="s">
        <v>593</v>
      </c>
      <c r="D591" t="s">
        <v>170</v>
      </c>
      <c r="E591" t="s">
        <v>594</v>
      </c>
      <c r="F591" t="s">
        <v>809</v>
      </c>
      <c r="G591" s="26">
        <v>4</v>
      </c>
      <c r="H591" s="26">
        <v>8</v>
      </c>
      <c r="I591" s="26">
        <v>0</v>
      </c>
      <c r="J591" s="27" t="s">
        <v>173</v>
      </c>
      <c r="K591" s="27" t="s">
        <v>311</v>
      </c>
      <c r="L591" s="27" t="s">
        <v>288</v>
      </c>
      <c r="M591" t="s">
        <v>190</v>
      </c>
      <c r="N591" t="s">
        <v>177</v>
      </c>
      <c r="O591" t="s">
        <v>185</v>
      </c>
      <c r="P591" t="s">
        <v>179</v>
      </c>
      <c r="Q591" t="s">
        <v>191</v>
      </c>
      <c r="R591" t="s">
        <v>181</v>
      </c>
      <c r="S591" t="s">
        <v>31</v>
      </c>
      <c r="T591" t="s">
        <v>31</v>
      </c>
      <c r="U591" t="s">
        <v>31</v>
      </c>
      <c r="V591" t="s">
        <v>31</v>
      </c>
      <c r="W591" t="s">
        <v>182</v>
      </c>
      <c r="X591" t="s">
        <v>183</v>
      </c>
      <c r="Y591" s="28">
        <v>0.159</v>
      </c>
      <c r="Z591" t="str">
        <f>IF(database_public_cloud_VMs[[#This Row],[Vendor]]="AWS","USD","AUD")</f>
        <v>USD</v>
      </c>
      <c r="AA591" s="29">
        <f>IF(database_public_cloud_VMs[[#This Row],[Currency]]="USD",(database_public_cloud_VMs[[#This Row],[Rate]]*param_exchange_rate)/(1+param_discount_aws),database_public_cloud_VMs[[#This Row],[Rate]])</f>
        <v>0.19594419531639204</v>
      </c>
    </row>
    <row r="592" spans="1:27" x14ac:dyDescent="0.45">
      <c r="A592" s="24" t="s">
        <v>833</v>
      </c>
      <c r="B592" t="s">
        <v>12</v>
      </c>
      <c r="C592" s="25" t="s">
        <v>187</v>
      </c>
      <c r="D592" t="s">
        <v>170</v>
      </c>
      <c r="E592" t="s">
        <v>594</v>
      </c>
      <c r="F592" t="s">
        <v>809</v>
      </c>
      <c r="G592" s="26">
        <v>4</v>
      </c>
      <c r="H592" s="26">
        <v>8</v>
      </c>
      <c r="I592" s="26">
        <v>0</v>
      </c>
      <c r="J592" s="27" t="s">
        <v>173</v>
      </c>
      <c r="K592" s="27" t="s">
        <v>311</v>
      </c>
      <c r="L592" s="27" t="s">
        <v>288</v>
      </c>
      <c r="M592" t="s">
        <v>190</v>
      </c>
      <c r="N592" t="s">
        <v>188</v>
      </c>
      <c r="O592" t="s">
        <v>188</v>
      </c>
      <c r="P592" t="s">
        <v>179</v>
      </c>
      <c r="Q592" t="s">
        <v>191</v>
      </c>
      <c r="R592" t="s">
        <v>181</v>
      </c>
      <c r="S592" t="s">
        <v>31</v>
      </c>
      <c r="T592" t="s">
        <v>31</v>
      </c>
      <c r="U592" t="s">
        <v>31</v>
      </c>
      <c r="V592" t="s">
        <v>31</v>
      </c>
      <c r="W592" t="s">
        <v>182</v>
      </c>
      <c r="X592" t="s">
        <v>183</v>
      </c>
      <c r="Y592" s="28">
        <v>0.28199999999999997</v>
      </c>
      <c r="Z592" t="str">
        <f>IF(database_public_cloud_VMs[[#This Row],[Vendor]]="AWS","USD","AUD")</f>
        <v>USD</v>
      </c>
      <c r="AA592" s="29">
        <f>IF(database_public_cloud_VMs[[#This Row],[Currency]]="USD",(database_public_cloud_VMs[[#This Row],[Rate]]*param_exchange_rate)/(1+param_discount_aws),database_public_cloud_VMs[[#This Row],[Rate]])</f>
        <v>0.34752366716492172</v>
      </c>
    </row>
    <row r="593" spans="1:27" x14ac:dyDescent="0.45">
      <c r="A593" s="24" t="s">
        <v>834</v>
      </c>
      <c r="B593" t="s">
        <v>12</v>
      </c>
      <c r="C593" s="25" t="s">
        <v>187</v>
      </c>
      <c r="D593" t="s">
        <v>170</v>
      </c>
      <c r="E593" t="s">
        <v>594</v>
      </c>
      <c r="F593" t="s">
        <v>809</v>
      </c>
      <c r="G593" s="26">
        <v>4</v>
      </c>
      <c r="H593" s="26">
        <v>8</v>
      </c>
      <c r="I593" s="26">
        <v>0</v>
      </c>
      <c r="J593" s="27" t="s">
        <v>173</v>
      </c>
      <c r="K593" s="27" t="s">
        <v>311</v>
      </c>
      <c r="L593" s="27" t="s">
        <v>288</v>
      </c>
      <c r="M593" t="s">
        <v>190</v>
      </c>
      <c r="N593" t="s">
        <v>188</v>
      </c>
      <c r="O593" t="s">
        <v>188</v>
      </c>
      <c r="P593" t="s">
        <v>179</v>
      </c>
      <c r="Q593" t="s">
        <v>315</v>
      </c>
      <c r="R593" t="s">
        <v>316</v>
      </c>
      <c r="S593" t="s">
        <v>31</v>
      </c>
      <c r="T593" t="s">
        <v>31</v>
      </c>
      <c r="U593" t="s">
        <v>31</v>
      </c>
      <c r="V593" t="s">
        <v>31</v>
      </c>
      <c r="W593" t="s">
        <v>182</v>
      </c>
      <c r="X593" t="s">
        <v>183</v>
      </c>
      <c r="Y593" s="28">
        <v>0.222</v>
      </c>
      <c r="Z593" t="str">
        <f>IF(database_public_cloud_VMs[[#This Row],[Vendor]]="AWS","USD","AUD")</f>
        <v>USD</v>
      </c>
      <c r="AA593" s="29">
        <f>IF(database_public_cloud_VMs[[#This Row],[Currency]]="USD",(database_public_cloud_VMs[[#This Row],[Rate]]*param_exchange_rate)/(1+param_discount_aws),database_public_cloud_VMs[[#This Row],[Rate]])</f>
        <v>0.27358246138515119</v>
      </c>
    </row>
    <row r="594" spans="1:27" x14ac:dyDescent="0.45">
      <c r="A594" s="24" t="s">
        <v>835</v>
      </c>
      <c r="B594" t="s">
        <v>12</v>
      </c>
      <c r="C594" s="25" t="s">
        <v>593</v>
      </c>
      <c r="D594" t="s">
        <v>170</v>
      </c>
      <c r="E594" t="s">
        <v>836</v>
      </c>
      <c r="F594" t="s">
        <v>837</v>
      </c>
      <c r="G594" s="26">
        <v>48</v>
      </c>
      <c r="H594" s="26">
        <v>96</v>
      </c>
      <c r="I594" s="26">
        <v>1800</v>
      </c>
      <c r="J594" s="27" t="s">
        <v>838</v>
      </c>
      <c r="K594" s="27" t="s">
        <v>311</v>
      </c>
      <c r="L594" s="27" t="s">
        <v>596</v>
      </c>
      <c r="M594" t="s">
        <v>190</v>
      </c>
      <c r="N594" t="s">
        <v>177</v>
      </c>
      <c r="O594" t="s">
        <v>178</v>
      </c>
      <c r="P594" t="s">
        <v>179</v>
      </c>
      <c r="Q594" t="s">
        <v>191</v>
      </c>
      <c r="R594" t="s">
        <v>181</v>
      </c>
      <c r="S594" t="s">
        <v>31</v>
      </c>
      <c r="T594" t="s">
        <v>31</v>
      </c>
      <c r="U594" t="s">
        <v>31</v>
      </c>
      <c r="V594" t="s">
        <v>31</v>
      </c>
      <c r="W594" t="s">
        <v>182</v>
      </c>
      <c r="X594" t="s">
        <v>183</v>
      </c>
      <c r="Y594" s="28">
        <v>2.0680000000000001</v>
      </c>
      <c r="Z594" t="str">
        <f>IF(database_public_cloud_VMs[[#This Row],[Vendor]]="AWS","USD","AUD")</f>
        <v>USD</v>
      </c>
      <c r="AA594" s="29">
        <f>IF(database_public_cloud_VMs[[#This Row],[Currency]]="USD",(database_public_cloud_VMs[[#This Row],[Rate]]*param_exchange_rate)/(1+param_discount_aws),database_public_cloud_VMs[[#This Row],[Rate]])</f>
        <v>2.5485068925427594</v>
      </c>
    </row>
    <row r="595" spans="1:27" x14ac:dyDescent="0.45">
      <c r="A595" s="24" t="s">
        <v>839</v>
      </c>
      <c r="B595" t="s">
        <v>12</v>
      </c>
      <c r="C595" s="25" t="s">
        <v>593</v>
      </c>
      <c r="D595" t="s">
        <v>170</v>
      </c>
      <c r="E595" t="s">
        <v>836</v>
      </c>
      <c r="F595" t="s">
        <v>837</v>
      </c>
      <c r="G595" s="26">
        <v>48</v>
      </c>
      <c r="H595" s="26">
        <v>96</v>
      </c>
      <c r="I595" s="26">
        <v>1800</v>
      </c>
      <c r="J595" s="27" t="s">
        <v>838</v>
      </c>
      <c r="K595" s="27" t="s">
        <v>311</v>
      </c>
      <c r="L595" s="27" t="s">
        <v>596</v>
      </c>
      <c r="M595" t="s">
        <v>190</v>
      </c>
      <c r="N595" t="s">
        <v>177</v>
      </c>
      <c r="O595" t="s">
        <v>185</v>
      </c>
      <c r="P595" t="s">
        <v>179</v>
      </c>
      <c r="Q595" t="s">
        <v>191</v>
      </c>
      <c r="R595" t="s">
        <v>181</v>
      </c>
      <c r="S595" t="s">
        <v>31</v>
      </c>
      <c r="T595" t="s">
        <v>31</v>
      </c>
      <c r="U595" t="s">
        <v>31</v>
      </c>
      <c r="V595" t="s">
        <v>31</v>
      </c>
      <c r="W595" t="s">
        <v>182</v>
      </c>
      <c r="X595" t="s">
        <v>183</v>
      </c>
      <c r="Y595" s="28">
        <v>1.4870000000000001</v>
      </c>
      <c r="Z595" t="str">
        <f>IF(database_public_cloud_VMs[[#This Row],[Vendor]]="AWS","USD","AUD")</f>
        <v>USD</v>
      </c>
      <c r="AA595" s="29">
        <f>IF(database_public_cloud_VMs[[#This Row],[Currency]]="USD",(database_public_cloud_VMs[[#This Row],[Rate]]*param_exchange_rate)/(1+param_discount_aws),database_public_cloud_VMs[[#This Row],[Rate]])</f>
        <v>1.8325095499086479</v>
      </c>
    </row>
    <row r="596" spans="1:27" x14ac:dyDescent="0.45">
      <c r="A596" s="24" t="s">
        <v>840</v>
      </c>
      <c r="B596" t="s">
        <v>12</v>
      </c>
      <c r="C596" s="25" t="s">
        <v>187</v>
      </c>
      <c r="D596" t="s">
        <v>170</v>
      </c>
      <c r="E596" t="s">
        <v>836</v>
      </c>
      <c r="F596" t="s">
        <v>837</v>
      </c>
      <c r="G596" s="26">
        <v>48</v>
      </c>
      <c r="H596" s="26">
        <v>96</v>
      </c>
      <c r="I596" s="26">
        <v>1800</v>
      </c>
      <c r="J596" s="27" t="s">
        <v>838</v>
      </c>
      <c r="K596" s="27" t="s">
        <v>311</v>
      </c>
      <c r="L596" s="27" t="s">
        <v>596</v>
      </c>
      <c r="M596" t="s">
        <v>190</v>
      </c>
      <c r="N596" t="s">
        <v>188</v>
      </c>
      <c r="O596" t="s">
        <v>188</v>
      </c>
      <c r="P596" t="s">
        <v>179</v>
      </c>
      <c r="Q596" t="s">
        <v>191</v>
      </c>
      <c r="R596" t="s">
        <v>181</v>
      </c>
      <c r="S596" t="s">
        <v>31</v>
      </c>
      <c r="T596" t="s">
        <v>31</v>
      </c>
      <c r="U596" t="s">
        <v>31</v>
      </c>
      <c r="V596" t="s">
        <v>31</v>
      </c>
      <c r="W596" t="s">
        <v>182</v>
      </c>
      <c r="X596" t="s">
        <v>183</v>
      </c>
      <c r="Y596" s="28">
        <v>3.1539999999999999</v>
      </c>
      <c r="Z596" t="str">
        <f>IF(database_public_cloud_VMs[[#This Row],[Vendor]]="AWS","USD","AUD")</f>
        <v>USD</v>
      </c>
      <c r="AA596" s="29">
        <f>IF(database_public_cloud_VMs[[#This Row],[Currency]]="USD",(database_public_cloud_VMs[[#This Row],[Rate]]*param_exchange_rate)/(1+param_discount_aws),database_public_cloud_VMs[[#This Row],[Rate]])</f>
        <v>3.8868427171566067</v>
      </c>
    </row>
    <row r="597" spans="1:27" x14ac:dyDescent="0.45">
      <c r="A597" s="24" t="s">
        <v>841</v>
      </c>
      <c r="B597" t="s">
        <v>12</v>
      </c>
      <c r="C597" s="25" t="s">
        <v>593</v>
      </c>
      <c r="D597" t="s">
        <v>170</v>
      </c>
      <c r="E597" t="s">
        <v>836</v>
      </c>
      <c r="F597" t="s">
        <v>837</v>
      </c>
      <c r="G597" s="26">
        <v>48</v>
      </c>
      <c r="H597" s="26">
        <v>96</v>
      </c>
      <c r="I597" s="26">
        <v>1800</v>
      </c>
      <c r="J597" s="27" t="s">
        <v>838</v>
      </c>
      <c r="K597" s="27" t="s">
        <v>311</v>
      </c>
      <c r="L597" s="27" t="s">
        <v>596</v>
      </c>
      <c r="M597" t="s">
        <v>176</v>
      </c>
      <c r="N597" t="s">
        <v>177</v>
      </c>
      <c r="O597" t="s">
        <v>178</v>
      </c>
      <c r="P597" t="s">
        <v>179</v>
      </c>
      <c r="Q597" t="s">
        <v>315</v>
      </c>
      <c r="R597" t="s">
        <v>181</v>
      </c>
      <c r="S597" t="s">
        <v>31</v>
      </c>
      <c r="T597" t="s">
        <v>31</v>
      </c>
      <c r="U597" t="s">
        <v>31</v>
      </c>
      <c r="V597" t="s">
        <v>31</v>
      </c>
      <c r="W597" t="s">
        <v>182</v>
      </c>
      <c r="X597" t="s">
        <v>183</v>
      </c>
      <c r="Y597" s="28">
        <v>4.33</v>
      </c>
      <c r="Z597" t="str">
        <f>IF(database_public_cloud_VMs[[#This Row],[Vendor]]="AWS","USD","AUD")</f>
        <v>USD</v>
      </c>
      <c r="AA597" s="29">
        <f>IF(database_public_cloud_VMs[[#This Row],[Currency]]="USD",(database_public_cloud_VMs[[#This Row],[Rate]]*param_exchange_rate)/(1+param_discount_aws),database_public_cloud_VMs[[#This Row],[Rate]])</f>
        <v>5.3360903504401103</v>
      </c>
    </row>
    <row r="598" spans="1:27" x14ac:dyDescent="0.45">
      <c r="A598" s="24" t="s">
        <v>842</v>
      </c>
      <c r="B598" t="s">
        <v>12</v>
      </c>
      <c r="C598" s="25" t="s">
        <v>593</v>
      </c>
      <c r="D598" t="s">
        <v>170</v>
      </c>
      <c r="E598" t="s">
        <v>836</v>
      </c>
      <c r="F598" t="s">
        <v>837</v>
      </c>
      <c r="G598" s="26">
        <v>48</v>
      </c>
      <c r="H598" s="26">
        <v>96</v>
      </c>
      <c r="I598" s="26">
        <v>1800</v>
      </c>
      <c r="J598" s="27" t="s">
        <v>838</v>
      </c>
      <c r="K598" s="27" t="s">
        <v>311</v>
      </c>
      <c r="L598" s="27" t="s">
        <v>596</v>
      </c>
      <c r="M598" t="s">
        <v>176</v>
      </c>
      <c r="N598" t="s">
        <v>177</v>
      </c>
      <c r="O598" t="s">
        <v>185</v>
      </c>
      <c r="P598" t="s">
        <v>179</v>
      </c>
      <c r="Q598" t="s">
        <v>315</v>
      </c>
      <c r="R598" t="s">
        <v>181</v>
      </c>
      <c r="S598" t="s">
        <v>31</v>
      </c>
      <c r="T598" t="s">
        <v>31</v>
      </c>
      <c r="U598" t="s">
        <v>31</v>
      </c>
      <c r="V598" t="s">
        <v>31</v>
      </c>
      <c r="W598" t="s">
        <v>182</v>
      </c>
      <c r="X598" t="s">
        <v>183</v>
      </c>
      <c r="Y598" s="28">
        <v>3.75</v>
      </c>
      <c r="Z598" t="str">
        <f>IF(database_public_cloud_VMs[[#This Row],[Vendor]]="AWS","USD","AUD")</f>
        <v>USD</v>
      </c>
      <c r="AA598" s="29">
        <f>IF(database_public_cloud_VMs[[#This Row],[Currency]]="USD",(database_public_cloud_VMs[[#This Row],[Rate]]*param_exchange_rate)/(1+param_discount_aws),database_public_cloud_VMs[[#This Row],[Rate]])</f>
        <v>4.6213253612356615</v>
      </c>
    </row>
    <row r="599" spans="1:27" x14ac:dyDescent="0.45">
      <c r="A599" s="24" t="s">
        <v>843</v>
      </c>
      <c r="B599" t="s">
        <v>12</v>
      </c>
      <c r="C599" s="25" t="s">
        <v>187</v>
      </c>
      <c r="D599" t="s">
        <v>170</v>
      </c>
      <c r="E599" t="s">
        <v>836</v>
      </c>
      <c r="F599" t="s">
        <v>837</v>
      </c>
      <c r="G599" s="26">
        <v>48</v>
      </c>
      <c r="H599" s="26">
        <v>96</v>
      </c>
      <c r="I599" s="26">
        <v>1800</v>
      </c>
      <c r="J599" s="27" t="s">
        <v>838</v>
      </c>
      <c r="K599" s="27" t="s">
        <v>311</v>
      </c>
      <c r="L599" s="27" t="s">
        <v>596</v>
      </c>
      <c r="M599" t="s">
        <v>176</v>
      </c>
      <c r="N599" t="s">
        <v>188</v>
      </c>
      <c r="O599" t="s">
        <v>188</v>
      </c>
      <c r="P599" t="s">
        <v>179</v>
      </c>
      <c r="Q599" t="s">
        <v>315</v>
      </c>
      <c r="R599" t="s">
        <v>181</v>
      </c>
      <c r="S599" t="s">
        <v>31</v>
      </c>
      <c r="T599" t="s">
        <v>31</v>
      </c>
      <c r="U599" t="s">
        <v>31</v>
      </c>
      <c r="V599" t="s">
        <v>31</v>
      </c>
      <c r="W599" t="s">
        <v>182</v>
      </c>
      <c r="X599" t="s">
        <v>183</v>
      </c>
      <c r="Y599" s="28">
        <v>5.4169999999999998</v>
      </c>
      <c r="Z599" t="str">
        <f>IF(database_public_cloud_VMs[[#This Row],[Vendor]]="AWS","USD","AUD")</f>
        <v>USD</v>
      </c>
      <c r="AA599" s="29">
        <f>IF(database_public_cloud_VMs[[#This Row],[Currency]]="USD",(database_public_cloud_VMs[[#This Row],[Rate]]*param_exchange_rate)/(1+param_discount_aws),database_public_cloud_VMs[[#This Row],[Rate]])</f>
        <v>6.6756585284836207</v>
      </c>
    </row>
    <row r="600" spans="1:27" x14ac:dyDescent="0.45">
      <c r="A600" s="24" t="s">
        <v>844</v>
      </c>
      <c r="B600" t="s">
        <v>12</v>
      </c>
      <c r="C600" s="25" t="s">
        <v>593</v>
      </c>
      <c r="D600" t="s">
        <v>170</v>
      </c>
      <c r="E600" t="s">
        <v>836</v>
      </c>
      <c r="F600" t="s">
        <v>837</v>
      </c>
      <c r="G600" s="26">
        <v>48</v>
      </c>
      <c r="H600" s="26">
        <v>96</v>
      </c>
      <c r="I600" s="26">
        <v>1800</v>
      </c>
      <c r="J600" s="27" t="s">
        <v>838</v>
      </c>
      <c r="K600" s="27" t="s">
        <v>311</v>
      </c>
      <c r="L600" s="27" t="s">
        <v>596</v>
      </c>
      <c r="M600" t="s">
        <v>190</v>
      </c>
      <c r="N600" t="s">
        <v>177</v>
      </c>
      <c r="O600" t="s">
        <v>178</v>
      </c>
      <c r="P600" t="s">
        <v>179</v>
      </c>
      <c r="Q600" t="s">
        <v>315</v>
      </c>
      <c r="R600" t="s">
        <v>181</v>
      </c>
      <c r="S600" t="s">
        <v>31</v>
      </c>
      <c r="T600" t="s">
        <v>31</v>
      </c>
      <c r="U600" t="s">
        <v>31</v>
      </c>
      <c r="V600" t="s">
        <v>31</v>
      </c>
      <c r="W600" t="s">
        <v>182</v>
      </c>
      <c r="X600" t="s">
        <v>183</v>
      </c>
      <c r="Y600" s="28">
        <v>4.1459999999999999</v>
      </c>
      <c r="Z600" t="str">
        <f>IF(database_public_cloud_VMs[[#This Row],[Vendor]]="AWS","USD","AUD")</f>
        <v>USD</v>
      </c>
      <c r="AA600" s="29">
        <f>IF(database_public_cloud_VMs[[#This Row],[Currency]]="USD",(database_public_cloud_VMs[[#This Row],[Rate]]*param_exchange_rate)/(1+param_discount_aws),database_public_cloud_VMs[[#This Row],[Rate]])</f>
        <v>5.1093373193821465</v>
      </c>
    </row>
    <row r="601" spans="1:27" x14ac:dyDescent="0.45">
      <c r="A601" s="24" t="s">
        <v>845</v>
      </c>
      <c r="B601" t="s">
        <v>12</v>
      </c>
      <c r="C601" s="25" t="s">
        <v>593</v>
      </c>
      <c r="D601" t="s">
        <v>170</v>
      </c>
      <c r="E601" t="s">
        <v>836</v>
      </c>
      <c r="F601" t="s">
        <v>837</v>
      </c>
      <c r="G601" s="26">
        <v>48</v>
      </c>
      <c r="H601" s="26">
        <v>96</v>
      </c>
      <c r="I601" s="26">
        <v>1800</v>
      </c>
      <c r="J601" s="27" t="s">
        <v>838</v>
      </c>
      <c r="K601" s="27" t="s">
        <v>311</v>
      </c>
      <c r="L601" s="27" t="s">
        <v>596</v>
      </c>
      <c r="M601" t="s">
        <v>190</v>
      </c>
      <c r="N601" t="s">
        <v>177</v>
      </c>
      <c r="O601" t="s">
        <v>185</v>
      </c>
      <c r="P601" t="s">
        <v>179</v>
      </c>
      <c r="Q601" t="s">
        <v>315</v>
      </c>
      <c r="R601" t="s">
        <v>181</v>
      </c>
      <c r="S601" t="s">
        <v>31</v>
      </c>
      <c r="T601" t="s">
        <v>31</v>
      </c>
      <c r="U601" t="s">
        <v>31</v>
      </c>
      <c r="V601" t="s">
        <v>31</v>
      </c>
      <c r="W601" t="s">
        <v>182</v>
      </c>
      <c r="X601" t="s">
        <v>183</v>
      </c>
      <c r="Y601" s="28">
        <v>3.5649999999999999</v>
      </c>
      <c r="Z601" t="str">
        <f>IF(database_public_cloud_VMs[[#This Row],[Vendor]]="AWS","USD","AUD")</f>
        <v>USD</v>
      </c>
      <c r="AA601" s="29">
        <f>IF(database_public_cloud_VMs[[#This Row],[Currency]]="USD",(database_public_cloud_VMs[[#This Row],[Rate]]*param_exchange_rate)/(1+param_discount_aws),database_public_cloud_VMs[[#This Row],[Rate]])</f>
        <v>4.3933399767480354</v>
      </c>
    </row>
    <row r="602" spans="1:27" x14ac:dyDescent="0.45">
      <c r="A602" s="24" t="s">
        <v>846</v>
      </c>
      <c r="B602" t="s">
        <v>12</v>
      </c>
      <c r="C602" s="25" t="s">
        <v>187</v>
      </c>
      <c r="D602" t="s">
        <v>170</v>
      </c>
      <c r="E602" t="s">
        <v>836</v>
      </c>
      <c r="F602" t="s">
        <v>837</v>
      </c>
      <c r="G602" s="26">
        <v>48</v>
      </c>
      <c r="H602" s="26">
        <v>96</v>
      </c>
      <c r="I602" s="26">
        <v>1800</v>
      </c>
      <c r="J602" s="27" t="s">
        <v>838</v>
      </c>
      <c r="K602" s="27" t="s">
        <v>311</v>
      </c>
      <c r="L602" s="27" t="s">
        <v>596</v>
      </c>
      <c r="M602" t="s">
        <v>190</v>
      </c>
      <c r="N602" t="s">
        <v>188</v>
      </c>
      <c r="O602" t="s">
        <v>188</v>
      </c>
      <c r="P602" t="s">
        <v>179</v>
      </c>
      <c r="Q602" t="s">
        <v>315</v>
      </c>
      <c r="R602" t="s">
        <v>181</v>
      </c>
      <c r="S602" t="s">
        <v>31</v>
      </c>
      <c r="T602" t="s">
        <v>31</v>
      </c>
      <c r="U602" t="s">
        <v>31</v>
      </c>
      <c r="V602" t="s">
        <v>31</v>
      </c>
      <c r="W602" t="s">
        <v>182</v>
      </c>
      <c r="X602" t="s">
        <v>183</v>
      </c>
      <c r="Y602" s="28">
        <v>5.2320000000000002</v>
      </c>
      <c r="Z602" t="str">
        <f>IF(database_public_cloud_VMs[[#This Row],[Vendor]]="AWS","USD","AUD")</f>
        <v>USD</v>
      </c>
      <c r="AA602" s="29">
        <f>IF(database_public_cloud_VMs[[#This Row],[Currency]]="USD",(database_public_cloud_VMs[[#This Row],[Rate]]*param_exchange_rate)/(1+param_discount_aws),database_public_cloud_VMs[[#This Row],[Rate]])</f>
        <v>6.4476731439959947</v>
      </c>
    </row>
    <row r="603" spans="1:27" x14ac:dyDescent="0.45">
      <c r="A603" s="24" t="s">
        <v>847</v>
      </c>
      <c r="B603" t="s">
        <v>12</v>
      </c>
      <c r="C603" s="25" t="s">
        <v>593</v>
      </c>
      <c r="D603" t="s">
        <v>170</v>
      </c>
      <c r="E603" t="s">
        <v>836</v>
      </c>
      <c r="F603" t="s">
        <v>837</v>
      </c>
      <c r="G603" s="26">
        <v>48</v>
      </c>
      <c r="H603" s="26">
        <v>96</v>
      </c>
      <c r="I603" s="26">
        <v>1800</v>
      </c>
      <c r="J603" s="27" t="s">
        <v>838</v>
      </c>
      <c r="K603" s="27" t="s">
        <v>311</v>
      </c>
      <c r="L603" s="27" t="s">
        <v>596</v>
      </c>
      <c r="M603" t="s">
        <v>190</v>
      </c>
      <c r="N603" t="s">
        <v>177</v>
      </c>
      <c r="O603" t="s">
        <v>178</v>
      </c>
      <c r="P603" t="s">
        <v>179</v>
      </c>
      <c r="Q603" t="s">
        <v>180</v>
      </c>
      <c r="R603" t="s">
        <v>181</v>
      </c>
      <c r="S603" t="s">
        <v>31</v>
      </c>
      <c r="T603" t="s">
        <v>31</v>
      </c>
      <c r="U603" t="s">
        <v>31</v>
      </c>
      <c r="V603" t="s">
        <v>31</v>
      </c>
      <c r="W603" t="s">
        <v>182</v>
      </c>
      <c r="X603" t="s">
        <v>183</v>
      </c>
      <c r="Y603" s="28">
        <v>1.9379999999999999</v>
      </c>
      <c r="Z603" t="str">
        <f>IF(database_public_cloud_VMs[[#This Row],[Vendor]]="AWS","USD","AUD")</f>
        <v>USD</v>
      </c>
      <c r="AA603" s="29">
        <f>IF(database_public_cloud_VMs[[#This Row],[Currency]]="USD",(database_public_cloud_VMs[[#This Row],[Rate]]*param_exchange_rate)/(1+param_discount_aws),database_public_cloud_VMs[[#This Row],[Rate]])</f>
        <v>2.3883009466865897</v>
      </c>
    </row>
    <row r="604" spans="1:27" x14ac:dyDescent="0.45">
      <c r="A604" s="24" t="s">
        <v>848</v>
      </c>
      <c r="B604" t="s">
        <v>12</v>
      </c>
      <c r="C604" s="25" t="s">
        <v>593</v>
      </c>
      <c r="D604" t="s">
        <v>170</v>
      </c>
      <c r="E604" t="s">
        <v>836</v>
      </c>
      <c r="F604" t="s">
        <v>837</v>
      </c>
      <c r="G604" s="26">
        <v>48</v>
      </c>
      <c r="H604" s="26">
        <v>96</v>
      </c>
      <c r="I604" s="26">
        <v>1800</v>
      </c>
      <c r="J604" s="27" t="s">
        <v>838</v>
      </c>
      <c r="K604" s="27" t="s">
        <v>311</v>
      </c>
      <c r="L604" s="27" t="s">
        <v>596</v>
      </c>
      <c r="M604" t="s">
        <v>190</v>
      </c>
      <c r="N604" t="s">
        <v>177</v>
      </c>
      <c r="O604" t="s">
        <v>185</v>
      </c>
      <c r="P604" t="s">
        <v>179</v>
      </c>
      <c r="Q604" t="s">
        <v>180</v>
      </c>
      <c r="R604" t="s">
        <v>181</v>
      </c>
      <c r="S604" t="s">
        <v>31</v>
      </c>
      <c r="T604" t="s">
        <v>31</v>
      </c>
      <c r="U604" t="s">
        <v>31</v>
      </c>
      <c r="V604" t="s">
        <v>31</v>
      </c>
      <c r="W604" t="s">
        <v>182</v>
      </c>
      <c r="X604" t="s">
        <v>183</v>
      </c>
      <c r="Y604" s="28">
        <v>1.357</v>
      </c>
      <c r="Z604" t="str">
        <f>IF(database_public_cloud_VMs[[#This Row],[Vendor]]="AWS","USD","AUD")</f>
        <v>USD</v>
      </c>
      <c r="AA604" s="29">
        <f>IF(database_public_cloud_VMs[[#This Row],[Currency]]="USD",(database_public_cloud_VMs[[#This Row],[Rate]]*param_exchange_rate)/(1+param_discount_aws),database_public_cloud_VMs[[#This Row],[Rate]])</f>
        <v>1.6723036040524779</v>
      </c>
    </row>
    <row r="605" spans="1:27" x14ac:dyDescent="0.45">
      <c r="A605" s="24" t="s">
        <v>849</v>
      </c>
      <c r="B605" t="s">
        <v>12</v>
      </c>
      <c r="C605" s="25" t="s">
        <v>187</v>
      </c>
      <c r="D605" t="s">
        <v>170</v>
      </c>
      <c r="E605" t="s">
        <v>836</v>
      </c>
      <c r="F605" t="s">
        <v>837</v>
      </c>
      <c r="G605" s="26">
        <v>48</v>
      </c>
      <c r="H605" s="26">
        <v>96</v>
      </c>
      <c r="I605" s="26">
        <v>1800</v>
      </c>
      <c r="J605" s="27" t="s">
        <v>838</v>
      </c>
      <c r="K605" s="27" t="s">
        <v>311</v>
      </c>
      <c r="L605" s="27" t="s">
        <v>596</v>
      </c>
      <c r="M605" t="s">
        <v>190</v>
      </c>
      <c r="N605" t="s">
        <v>188</v>
      </c>
      <c r="O605" t="s">
        <v>188</v>
      </c>
      <c r="P605" t="s">
        <v>179</v>
      </c>
      <c r="Q605" t="s">
        <v>180</v>
      </c>
      <c r="R605" t="s">
        <v>181</v>
      </c>
      <c r="S605" t="s">
        <v>31</v>
      </c>
      <c r="T605" t="s">
        <v>31</v>
      </c>
      <c r="U605" t="s">
        <v>31</v>
      </c>
      <c r="V605" t="s">
        <v>31</v>
      </c>
      <c r="W605" t="s">
        <v>182</v>
      </c>
      <c r="X605" t="s">
        <v>183</v>
      </c>
      <c r="Y605" s="28">
        <v>3.024</v>
      </c>
      <c r="Z605" t="str">
        <f>IF(database_public_cloud_VMs[[#This Row],[Vendor]]="AWS","USD","AUD")</f>
        <v>USD</v>
      </c>
      <c r="AA605" s="29">
        <f>IF(database_public_cloud_VMs[[#This Row],[Currency]]="USD",(database_public_cloud_VMs[[#This Row],[Rate]]*param_exchange_rate)/(1+param_discount_aws),database_public_cloud_VMs[[#This Row],[Rate]])</f>
        <v>3.7266367713004369</v>
      </c>
    </row>
    <row r="606" spans="1:27" x14ac:dyDescent="0.45">
      <c r="A606" s="24" t="s">
        <v>850</v>
      </c>
      <c r="B606" t="s">
        <v>12</v>
      </c>
      <c r="C606" s="25" t="s">
        <v>593</v>
      </c>
      <c r="D606" t="s">
        <v>170</v>
      </c>
      <c r="E606" t="s">
        <v>836</v>
      </c>
      <c r="F606" t="s">
        <v>837</v>
      </c>
      <c r="G606" s="26">
        <v>48</v>
      </c>
      <c r="H606" s="26">
        <v>96</v>
      </c>
      <c r="I606" s="26">
        <v>1800</v>
      </c>
      <c r="J606" s="27" t="s">
        <v>838</v>
      </c>
      <c r="K606" s="27" t="s">
        <v>311</v>
      </c>
      <c r="L606" s="27" t="s">
        <v>596</v>
      </c>
      <c r="M606" t="s">
        <v>176</v>
      </c>
      <c r="N606" t="s">
        <v>177</v>
      </c>
      <c r="O606" t="s">
        <v>178</v>
      </c>
      <c r="P606" t="s">
        <v>179</v>
      </c>
      <c r="Q606" t="s">
        <v>191</v>
      </c>
      <c r="R606" t="s">
        <v>181</v>
      </c>
      <c r="S606" t="s">
        <v>31</v>
      </c>
      <c r="T606" t="s">
        <v>31</v>
      </c>
      <c r="U606" t="s">
        <v>31</v>
      </c>
      <c r="V606" t="s">
        <v>31</v>
      </c>
      <c r="W606" t="s">
        <v>182</v>
      </c>
      <c r="X606" t="s">
        <v>183</v>
      </c>
      <c r="Y606" s="28">
        <v>2.2519999999999998</v>
      </c>
      <c r="Z606" t="str">
        <f>IF(database_public_cloud_VMs[[#This Row],[Vendor]]="AWS","USD","AUD")</f>
        <v>USD</v>
      </c>
      <c r="AA606" s="29">
        <f>IF(database_public_cloud_VMs[[#This Row],[Currency]]="USD",(database_public_cloud_VMs[[#This Row],[Rate]]*param_exchange_rate)/(1+param_discount_aws),database_public_cloud_VMs[[#This Row],[Rate]])</f>
        <v>2.7752599236007223</v>
      </c>
    </row>
    <row r="607" spans="1:27" x14ac:dyDescent="0.45">
      <c r="A607" s="24" t="s">
        <v>851</v>
      </c>
      <c r="B607" t="s">
        <v>12</v>
      </c>
      <c r="C607" s="25" t="s">
        <v>593</v>
      </c>
      <c r="D607" t="s">
        <v>170</v>
      </c>
      <c r="E607" t="s">
        <v>836</v>
      </c>
      <c r="F607" t="s">
        <v>837</v>
      </c>
      <c r="G607" s="26">
        <v>48</v>
      </c>
      <c r="H607" s="26">
        <v>96</v>
      </c>
      <c r="I607" s="26">
        <v>1800</v>
      </c>
      <c r="J607" s="27" t="s">
        <v>838</v>
      </c>
      <c r="K607" s="27" t="s">
        <v>311</v>
      </c>
      <c r="L607" s="27" t="s">
        <v>596</v>
      </c>
      <c r="M607" t="s">
        <v>176</v>
      </c>
      <c r="N607" t="s">
        <v>177</v>
      </c>
      <c r="O607" t="s">
        <v>185</v>
      </c>
      <c r="P607" t="s">
        <v>179</v>
      </c>
      <c r="Q607" t="s">
        <v>191</v>
      </c>
      <c r="R607" t="s">
        <v>181</v>
      </c>
      <c r="S607" t="s">
        <v>31</v>
      </c>
      <c r="T607" t="s">
        <v>31</v>
      </c>
      <c r="U607" t="s">
        <v>31</v>
      </c>
      <c r="V607" t="s">
        <v>31</v>
      </c>
      <c r="W607" t="s">
        <v>182</v>
      </c>
      <c r="X607" t="s">
        <v>183</v>
      </c>
      <c r="Y607" s="28">
        <v>1.6719999999999999</v>
      </c>
      <c r="Z607" t="str">
        <f>IF(database_public_cloud_VMs[[#This Row],[Vendor]]="AWS","USD","AUD")</f>
        <v>USD</v>
      </c>
      <c r="AA607" s="29">
        <f>IF(database_public_cloud_VMs[[#This Row],[Currency]]="USD",(database_public_cloud_VMs[[#This Row],[Rate]]*param_exchange_rate)/(1+param_discount_aws),database_public_cloud_VMs[[#This Row],[Rate]])</f>
        <v>2.0604949343962735</v>
      </c>
    </row>
    <row r="608" spans="1:27" x14ac:dyDescent="0.45">
      <c r="A608" s="24" t="s">
        <v>852</v>
      </c>
      <c r="B608" t="s">
        <v>12</v>
      </c>
      <c r="C608" s="25" t="s">
        <v>187</v>
      </c>
      <c r="D608" t="s">
        <v>170</v>
      </c>
      <c r="E608" t="s">
        <v>836</v>
      </c>
      <c r="F608" t="s">
        <v>837</v>
      </c>
      <c r="G608" s="26">
        <v>48</v>
      </c>
      <c r="H608" s="26">
        <v>96</v>
      </c>
      <c r="I608" s="26">
        <v>1800</v>
      </c>
      <c r="J608" s="27" t="s">
        <v>838</v>
      </c>
      <c r="K608" s="27" t="s">
        <v>311</v>
      </c>
      <c r="L608" s="27" t="s">
        <v>596</v>
      </c>
      <c r="M608" t="s">
        <v>176</v>
      </c>
      <c r="N608" t="s">
        <v>188</v>
      </c>
      <c r="O608" t="s">
        <v>188</v>
      </c>
      <c r="P608" t="s">
        <v>179</v>
      </c>
      <c r="Q608" t="s">
        <v>191</v>
      </c>
      <c r="R608" t="s">
        <v>181</v>
      </c>
      <c r="S608" t="s">
        <v>31</v>
      </c>
      <c r="T608" t="s">
        <v>31</v>
      </c>
      <c r="U608" t="s">
        <v>31</v>
      </c>
      <c r="V608" t="s">
        <v>31</v>
      </c>
      <c r="W608" t="s">
        <v>182</v>
      </c>
      <c r="X608" t="s">
        <v>183</v>
      </c>
      <c r="Y608" s="28">
        <v>3.339</v>
      </c>
      <c r="Z608" t="str">
        <f>IF(database_public_cloud_VMs[[#This Row],[Vendor]]="AWS","USD","AUD")</f>
        <v>USD</v>
      </c>
      <c r="AA608" s="29">
        <f>IF(database_public_cloud_VMs[[#This Row],[Currency]]="USD",(database_public_cloud_VMs[[#This Row],[Rate]]*param_exchange_rate)/(1+param_discount_aws),database_public_cloud_VMs[[#This Row],[Rate]])</f>
        <v>4.1148281016442327</v>
      </c>
    </row>
    <row r="609" spans="1:27" x14ac:dyDescent="0.45">
      <c r="A609" s="24" t="s">
        <v>853</v>
      </c>
      <c r="B609" t="s">
        <v>12</v>
      </c>
      <c r="C609" s="25" t="s">
        <v>593</v>
      </c>
      <c r="D609" t="s">
        <v>170</v>
      </c>
      <c r="E609" t="s">
        <v>836</v>
      </c>
      <c r="F609" t="s">
        <v>837</v>
      </c>
      <c r="G609" s="26">
        <v>48</v>
      </c>
      <c r="H609" s="26">
        <v>96</v>
      </c>
      <c r="I609" s="26">
        <v>1800</v>
      </c>
      <c r="J609" s="27" t="s">
        <v>838</v>
      </c>
      <c r="K609" s="27" t="s">
        <v>311</v>
      </c>
      <c r="L609" s="27" t="s">
        <v>596</v>
      </c>
      <c r="M609" t="s">
        <v>190</v>
      </c>
      <c r="N609" t="s">
        <v>177</v>
      </c>
      <c r="O609" t="s">
        <v>178</v>
      </c>
      <c r="P609" t="s">
        <v>179</v>
      </c>
      <c r="Q609" t="s">
        <v>198</v>
      </c>
      <c r="R609" t="s">
        <v>181</v>
      </c>
      <c r="S609" t="s">
        <v>31</v>
      </c>
      <c r="T609" t="s">
        <v>31</v>
      </c>
      <c r="U609" t="s">
        <v>31</v>
      </c>
      <c r="V609" t="s">
        <v>31</v>
      </c>
      <c r="W609" t="s">
        <v>182</v>
      </c>
      <c r="X609" t="s">
        <v>183</v>
      </c>
      <c r="Y609" s="28">
        <v>1.9710000000000001</v>
      </c>
      <c r="Z609" t="str">
        <f>IF(database_public_cloud_VMs[[#This Row],[Vendor]]="AWS","USD","AUD")</f>
        <v>USD</v>
      </c>
      <c r="AA609" s="29">
        <f>IF(database_public_cloud_VMs[[#This Row],[Currency]]="USD",(database_public_cloud_VMs[[#This Row],[Rate]]*param_exchange_rate)/(1+param_discount_aws),database_public_cloud_VMs[[#This Row],[Rate]])</f>
        <v>2.4289686098654637</v>
      </c>
    </row>
    <row r="610" spans="1:27" x14ac:dyDescent="0.45">
      <c r="A610" s="24" t="s">
        <v>854</v>
      </c>
      <c r="B610" t="s">
        <v>12</v>
      </c>
      <c r="C610" s="25" t="s">
        <v>593</v>
      </c>
      <c r="D610" t="s">
        <v>170</v>
      </c>
      <c r="E610" t="s">
        <v>836</v>
      </c>
      <c r="F610" t="s">
        <v>837</v>
      </c>
      <c r="G610" s="26">
        <v>48</v>
      </c>
      <c r="H610" s="26">
        <v>96</v>
      </c>
      <c r="I610" s="26">
        <v>1800</v>
      </c>
      <c r="J610" s="27" t="s">
        <v>838</v>
      </c>
      <c r="K610" s="27" t="s">
        <v>311</v>
      </c>
      <c r="L610" s="27" t="s">
        <v>596</v>
      </c>
      <c r="M610" t="s">
        <v>190</v>
      </c>
      <c r="N610" t="s">
        <v>177</v>
      </c>
      <c r="O610" t="s">
        <v>185</v>
      </c>
      <c r="P610" t="s">
        <v>179</v>
      </c>
      <c r="Q610" t="s">
        <v>198</v>
      </c>
      <c r="R610" t="s">
        <v>181</v>
      </c>
      <c r="S610" t="s">
        <v>31</v>
      </c>
      <c r="T610" t="s">
        <v>31</v>
      </c>
      <c r="U610" t="s">
        <v>31</v>
      </c>
      <c r="V610" t="s">
        <v>31</v>
      </c>
      <c r="W610" t="s">
        <v>182</v>
      </c>
      <c r="X610" t="s">
        <v>183</v>
      </c>
      <c r="Y610" s="28">
        <v>1.39</v>
      </c>
      <c r="Z610" t="str">
        <f>IF(database_public_cloud_VMs[[#This Row],[Vendor]]="AWS","USD","AUD")</f>
        <v>USD</v>
      </c>
      <c r="AA610" s="29">
        <f>IF(database_public_cloud_VMs[[#This Row],[Currency]]="USD",(database_public_cloud_VMs[[#This Row],[Rate]]*param_exchange_rate)/(1+param_discount_aws),database_public_cloud_VMs[[#This Row],[Rate]])</f>
        <v>1.7129712672313517</v>
      </c>
    </row>
    <row r="611" spans="1:27" x14ac:dyDescent="0.45">
      <c r="A611" s="24" t="s">
        <v>855</v>
      </c>
      <c r="B611" t="s">
        <v>12</v>
      </c>
      <c r="C611" s="25" t="s">
        <v>187</v>
      </c>
      <c r="D611" t="s">
        <v>170</v>
      </c>
      <c r="E611" t="s">
        <v>836</v>
      </c>
      <c r="F611" t="s">
        <v>837</v>
      </c>
      <c r="G611" s="26">
        <v>48</v>
      </c>
      <c r="H611" s="26">
        <v>96</v>
      </c>
      <c r="I611" s="26">
        <v>1800</v>
      </c>
      <c r="J611" s="27" t="s">
        <v>838</v>
      </c>
      <c r="K611" s="27" t="s">
        <v>311</v>
      </c>
      <c r="L611" s="27" t="s">
        <v>596</v>
      </c>
      <c r="M611" t="s">
        <v>190</v>
      </c>
      <c r="N611" t="s">
        <v>188</v>
      </c>
      <c r="O611" t="s">
        <v>188</v>
      </c>
      <c r="P611" t="s">
        <v>179</v>
      </c>
      <c r="Q611" t="s">
        <v>198</v>
      </c>
      <c r="R611" t="s">
        <v>181</v>
      </c>
      <c r="S611" t="s">
        <v>31</v>
      </c>
      <c r="T611" t="s">
        <v>31</v>
      </c>
      <c r="U611" t="s">
        <v>31</v>
      </c>
      <c r="V611" t="s">
        <v>31</v>
      </c>
      <c r="W611" t="s">
        <v>182</v>
      </c>
      <c r="X611" t="s">
        <v>183</v>
      </c>
      <c r="Y611" s="28">
        <v>3.1240000000000001</v>
      </c>
      <c r="Z611" t="str">
        <f>IF(database_public_cloud_VMs[[#This Row],[Vendor]]="AWS","USD","AUD")</f>
        <v>USD</v>
      </c>
      <c r="AA611" s="29">
        <f>IF(database_public_cloud_VMs[[#This Row],[Currency]]="USD",(database_public_cloud_VMs[[#This Row],[Rate]]*param_exchange_rate)/(1+param_discount_aws),database_public_cloud_VMs[[#This Row],[Rate]])</f>
        <v>3.8498721142667223</v>
      </c>
    </row>
    <row r="612" spans="1:27" x14ac:dyDescent="0.45">
      <c r="A612" s="24" t="s">
        <v>856</v>
      </c>
      <c r="B612" t="s">
        <v>12</v>
      </c>
      <c r="C612" s="25" t="s">
        <v>593</v>
      </c>
      <c r="D612" t="s">
        <v>170</v>
      </c>
      <c r="E612" t="s">
        <v>836</v>
      </c>
      <c r="F612" t="s">
        <v>837</v>
      </c>
      <c r="G612" s="26">
        <v>48</v>
      </c>
      <c r="H612" s="26">
        <v>96</v>
      </c>
      <c r="I612" s="26">
        <v>1800</v>
      </c>
      <c r="J612" s="27" t="s">
        <v>838</v>
      </c>
      <c r="K612" s="27" t="s">
        <v>311</v>
      </c>
      <c r="L612" s="27" t="s">
        <v>596</v>
      </c>
      <c r="M612" t="s">
        <v>176</v>
      </c>
      <c r="N612" t="s">
        <v>177</v>
      </c>
      <c r="O612" t="s">
        <v>178</v>
      </c>
      <c r="P612" t="s">
        <v>179</v>
      </c>
      <c r="Q612" t="s">
        <v>180</v>
      </c>
      <c r="R612" t="s">
        <v>181</v>
      </c>
      <c r="S612" t="s">
        <v>31</v>
      </c>
      <c r="T612" t="s">
        <v>31</v>
      </c>
      <c r="U612" t="s">
        <v>31</v>
      </c>
      <c r="V612" t="s">
        <v>31</v>
      </c>
      <c r="W612" t="s">
        <v>182</v>
      </c>
      <c r="X612" t="s">
        <v>183</v>
      </c>
      <c r="Y612" s="28">
        <v>2.1219999999999999</v>
      </c>
      <c r="Z612" t="str">
        <f>IF(database_public_cloud_VMs[[#This Row],[Vendor]]="AWS","USD","AUD")</f>
        <v>USD</v>
      </c>
      <c r="AA612" s="29">
        <f>IF(database_public_cloud_VMs[[#This Row],[Currency]]="USD",(database_public_cloud_VMs[[#This Row],[Rate]]*param_exchange_rate)/(1+param_discount_aws),database_public_cloud_VMs[[#This Row],[Rate]])</f>
        <v>2.6150539777445529</v>
      </c>
    </row>
    <row r="613" spans="1:27" x14ac:dyDescent="0.45">
      <c r="A613" s="24" t="s">
        <v>857</v>
      </c>
      <c r="B613" t="s">
        <v>12</v>
      </c>
      <c r="C613" s="25" t="s">
        <v>593</v>
      </c>
      <c r="D613" t="s">
        <v>170</v>
      </c>
      <c r="E613" t="s">
        <v>836</v>
      </c>
      <c r="F613" t="s">
        <v>837</v>
      </c>
      <c r="G613" s="26">
        <v>48</v>
      </c>
      <c r="H613" s="26">
        <v>96</v>
      </c>
      <c r="I613" s="26">
        <v>1800</v>
      </c>
      <c r="J613" s="27" t="s">
        <v>838</v>
      </c>
      <c r="K613" s="27" t="s">
        <v>311</v>
      </c>
      <c r="L613" s="27" t="s">
        <v>596</v>
      </c>
      <c r="M613" t="s">
        <v>176</v>
      </c>
      <c r="N613" t="s">
        <v>177</v>
      </c>
      <c r="O613" t="s">
        <v>185</v>
      </c>
      <c r="P613" t="s">
        <v>179</v>
      </c>
      <c r="Q613" t="s">
        <v>180</v>
      </c>
      <c r="R613" t="s">
        <v>181</v>
      </c>
      <c r="S613" t="s">
        <v>31</v>
      </c>
      <c r="T613" t="s">
        <v>31</v>
      </c>
      <c r="U613" t="s">
        <v>31</v>
      </c>
      <c r="V613" t="s">
        <v>31</v>
      </c>
      <c r="W613" t="s">
        <v>182</v>
      </c>
      <c r="X613" t="s">
        <v>183</v>
      </c>
      <c r="Y613" s="28">
        <v>1.542</v>
      </c>
      <c r="Z613" t="str">
        <f>IF(database_public_cloud_VMs[[#This Row],[Vendor]]="AWS","USD","AUD")</f>
        <v>USD</v>
      </c>
      <c r="AA613" s="29">
        <f>IF(database_public_cloud_VMs[[#This Row],[Currency]]="USD",(database_public_cloud_VMs[[#This Row],[Rate]]*param_exchange_rate)/(1+param_discount_aws),database_public_cloud_VMs[[#This Row],[Rate]])</f>
        <v>1.900288988540104</v>
      </c>
    </row>
    <row r="614" spans="1:27" x14ac:dyDescent="0.45">
      <c r="A614" s="24" t="s">
        <v>858</v>
      </c>
      <c r="B614" t="s">
        <v>12</v>
      </c>
      <c r="C614" s="25" t="s">
        <v>187</v>
      </c>
      <c r="D614" t="s">
        <v>170</v>
      </c>
      <c r="E614" t="s">
        <v>836</v>
      </c>
      <c r="F614" t="s">
        <v>837</v>
      </c>
      <c r="G614" s="26">
        <v>48</v>
      </c>
      <c r="H614" s="26">
        <v>96</v>
      </c>
      <c r="I614" s="26">
        <v>1800</v>
      </c>
      <c r="J614" s="27" t="s">
        <v>838</v>
      </c>
      <c r="K614" s="27" t="s">
        <v>311</v>
      </c>
      <c r="L614" s="27" t="s">
        <v>596</v>
      </c>
      <c r="M614" t="s">
        <v>176</v>
      </c>
      <c r="N614" t="s">
        <v>188</v>
      </c>
      <c r="O614" t="s">
        <v>188</v>
      </c>
      <c r="P614" t="s">
        <v>179</v>
      </c>
      <c r="Q614" t="s">
        <v>180</v>
      </c>
      <c r="R614" t="s">
        <v>181</v>
      </c>
      <c r="S614" t="s">
        <v>31</v>
      </c>
      <c r="T614" t="s">
        <v>31</v>
      </c>
      <c r="U614" t="s">
        <v>31</v>
      </c>
      <c r="V614" t="s">
        <v>31</v>
      </c>
      <c r="W614" t="s">
        <v>182</v>
      </c>
      <c r="X614" t="s">
        <v>183</v>
      </c>
      <c r="Y614" s="28">
        <v>3.2090000000000001</v>
      </c>
      <c r="Z614" t="str">
        <f>IF(database_public_cloud_VMs[[#This Row],[Vendor]]="AWS","USD","AUD")</f>
        <v>USD</v>
      </c>
      <c r="AA614" s="29">
        <f>IF(database_public_cloud_VMs[[#This Row],[Currency]]="USD",(database_public_cloud_VMs[[#This Row],[Rate]]*param_exchange_rate)/(1+param_discount_aws),database_public_cloud_VMs[[#This Row],[Rate]])</f>
        <v>3.9546221557880639</v>
      </c>
    </row>
    <row r="615" spans="1:27" x14ac:dyDescent="0.45">
      <c r="A615" s="24" t="s">
        <v>859</v>
      </c>
      <c r="B615" t="s">
        <v>12</v>
      </c>
      <c r="C615" s="25" t="s">
        <v>593</v>
      </c>
      <c r="D615" t="s">
        <v>170</v>
      </c>
      <c r="E615" t="s">
        <v>836</v>
      </c>
      <c r="F615" t="s">
        <v>837</v>
      </c>
      <c r="G615" s="26">
        <v>48</v>
      </c>
      <c r="H615" s="26">
        <v>96</v>
      </c>
      <c r="I615" s="26">
        <v>1800</v>
      </c>
      <c r="J615" s="27" t="s">
        <v>838</v>
      </c>
      <c r="K615" s="27" t="s">
        <v>311</v>
      </c>
      <c r="L615" s="27" t="s">
        <v>596</v>
      </c>
      <c r="M615" t="s">
        <v>176</v>
      </c>
      <c r="N615" t="s">
        <v>177</v>
      </c>
      <c r="O615" t="s">
        <v>178</v>
      </c>
      <c r="P615" t="s">
        <v>179</v>
      </c>
      <c r="Q615" t="s">
        <v>198</v>
      </c>
      <c r="R615" t="s">
        <v>181</v>
      </c>
      <c r="S615" t="s">
        <v>31</v>
      </c>
      <c r="T615" t="s">
        <v>31</v>
      </c>
      <c r="U615" t="s">
        <v>31</v>
      </c>
      <c r="V615" t="s">
        <v>31</v>
      </c>
      <c r="W615" t="s">
        <v>182</v>
      </c>
      <c r="X615" t="s">
        <v>183</v>
      </c>
      <c r="Y615" s="28">
        <v>2.1549999999999998</v>
      </c>
      <c r="Z615" t="str">
        <f>IF(database_public_cloud_VMs[[#This Row],[Vendor]]="AWS","USD","AUD")</f>
        <v>USD</v>
      </c>
      <c r="AA615" s="29">
        <f>IF(database_public_cloud_VMs[[#This Row],[Currency]]="USD",(database_public_cloud_VMs[[#This Row],[Rate]]*param_exchange_rate)/(1+param_discount_aws),database_public_cloud_VMs[[#This Row],[Rate]])</f>
        <v>2.6557216409234266</v>
      </c>
    </row>
    <row r="616" spans="1:27" x14ac:dyDescent="0.45">
      <c r="A616" s="24" t="s">
        <v>860</v>
      </c>
      <c r="B616" t="s">
        <v>12</v>
      </c>
      <c r="C616" s="25" t="s">
        <v>593</v>
      </c>
      <c r="D616" t="s">
        <v>170</v>
      </c>
      <c r="E616" t="s">
        <v>836</v>
      </c>
      <c r="F616" t="s">
        <v>837</v>
      </c>
      <c r="G616" s="26">
        <v>48</v>
      </c>
      <c r="H616" s="26">
        <v>96</v>
      </c>
      <c r="I616" s="26">
        <v>1800</v>
      </c>
      <c r="J616" s="27" t="s">
        <v>838</v>
      </c>
      <c r="K616" s="27" t="s">
        <v>311</v>
      </c>
      <c r="L616" s="27" t="s">
        <v>596</v>
      </c>
      <c r="M616" t="s">
        <v>176</v>
      </c>
      <c r="N616" t="s">
        <v>177</v>
      </c>
      <c r="O616" t="s">
        <v>185</v>
      </c>
      <c r="P616" t="s">
        <v>179</v>
      </c>
      <c r="Q616" t="s">
        <v>198</v>
      </c>
      <c r="R616" t="s">
        <v>181</v>
      </c>
      <c r="S616" t="s">
        <v>31</v>
      </c>
      <c r="T616" t="s">
        <v>31</v>
      </c>
      <c r="U616" t="s">
        <v>31</v>
      </c>
      <c r="V616" t="s">
        <v>31</v>
      </c>
      <c r="W616" t="s">
        <v>182</v>
      </c>
      <c r="X616" t="s">
        <v>183</v>
      </c>
      <c r="Y616" s="28">
        <v>1.575</v>
      </c>
      <c r="Z616" t="str">
        <f>IF(database_public_cloud_VMs[[#This Row],[Vendor]]="AWS","USD","AUD")</f>
        <v>USD</v>
      </c>
      <c r="AA616" s="29">
        <f>IF(database_public_cloud_VMs[[#This Row],[Currency]]="USD",(database_public_cloud_VMs[[#This Row],[Rate]]*param_exchange_rate)/(1+param_discount_aws),database_public_cloud_VMs[[#This Row],[Rate]])</f>
        <v>1.940956651718978</v>
      </c>
    </row>
    <row r="617" spans="1:27" x14ac:dyDescent="0.45">
      <c r="A617" s="24" t="s">
        <v>861</v>
      </c>
      <c r="B617" t="s">
        <v>12</v>
      </c>
      <c r="C617" s="25" t="s">
        <v>187</v>
      </c>
      <c r="D617" t="s">
        <v>170</v>
      </c>
      <c r="E617" t="s">
        <v>836</v>
      </c>
      <c r="F617" t="s">
        <v>837</v>
      </c>
      <c r="G617" s="26">
        <v>48</v>
      </c>
      <c r="H617" s="26">
        <v>96</v>
      </c>
      <c r="I617" s="26">
        <v>1800</v>
      </c>
      <c r="J617" s="27" t="s">
        <v>838</v>
      </c>
      <c r="K617" s="27" t="s">
        <v>311</v>
      </c>
      <c r="L617" s="27" t="s">
        <v>596</v>
      </c>
      <c r="M617" t="s">
        <v>176</v>
      </c>
      <c r="N617" t="s">
        <v>188</v>
      </c>
      <c r="O617" t="s">
        <v>188</v>
      </c>
      <c r="P617" t="s">
        <v>179</v>
      </c>
      <c r="Q617" t="s">
        <v>198</v>
      </c>
      <c r="R617" t="s">
        <v>181</v>
      </c>
      <c r="S617" t="s">
        <v>31</v>
      </c>
      <c r="T617" t="s">
        <v>31</v>
      </c>
      <c r="U617" t="s">
        <v>31</v>
      </c>
      <c r="V617" t="s">
        <v>31</v>
      </c>
      <c r="W617" t="s">
        <v>182</v>
      </c>
      <c r="X617" t="s">
        <v>183</v>
      </c>
      <c r="Y617" s="28">
        <v>3.3090000000000002</v>
      </c>
      <c r="Z617" t="str">
        <f>IF(database_public_cloud_VMs[[#This Row],[Vendor]]="AWS","USD","AUD")</f>
        <v>USD</v>
      </c>
      <c r="AA617" s="29">
        <f>IF(database_public_cloud_VMs[[#This Row],[Currency]]="USD",(database_public_cloud_VMs[[#This Row],[Rate]]*param_exchange_rate)/(1+param_discount_aws),database_public_cloud_VMs[[#This Row],[Rate]])</f>
        <v>4.0778574987543479</v>
      </c>
    </row>
    <row r="618" spans="1:27" x14ac:dyDescent="0.45">
      <c r="A618" s="24" t="s">
        <v>862</v>
      </c>
      <c r="B618" t="s">
        <v>12</v>
      </c>
      <c r="C618" s="25" t="s">
        <v>593</v>
      </c>
      <c r="D618" t="s">
        <v>170</v>
      </c>
      <c r="E618" t="s">
        <v>836</v>
      </c>
      <c r="F618" t="s">
        <v>863</v>
      </c>
      <c r="G618" s="26">
        <v>72</v>
      </c>
      <c r="H618" s="26">
        <v>144</v>
      </c>
      <c r="I618" s="26">
        <v>1800</v>
      </c>
      <c r="J618" s="27" t="s">
        <v>838</v>
      </c>
      <c r="K618" s="27" t="s">
        <v>311</v>
      </c>
      <c r="L618" s="27" t="s">
        <v>622</v>
      </c>
      <c r="M618" t="s">
        <v>190</v>
      </c>
      <c r="N618" t="s">
        <v>177</v>
      </c>
      <c r="O618" t="s">
        <v>178</v>
      </c>
      <c r="P618" t="s">
        <v>179</v>
      </c>
      <c r="Q618" t="s">
        <v>315</v>
      </c>
      <c r="R618" t="s">
        <v>181</v>
      </c>
      <c r="S618" t="s">
        <v>31</v>
      </c>
      <c r="T618" t="s">
        <v>31</v>
      </c>
      <c r="U618" t="s">
        <v>31</v>
      </c>
      <c r="V618" t="s">
        <v>31</v>
      </c>
      <c r="W618" t="s">
        <v>182</v>
      </c>
      <c r="X618" t="s">
        <v>183</v>
      </c>
      <c r="Y618" s="28">
        <v>6.2190000000000003</v>
      </c>
      <c r="Z618" t="str">
        <f>IF(database_public_cloud_VMs[[#This Row],[Vendor]]="AWS","USD","AUD")</f>
        <v>USD</v>
      </c>
      <c r="AA618" s="29">
        <f>IF(database_public_cloud_VMs[[#This Row],[Currency]]="USD",(database_public_cloud_VMs[[#This Row],[Rate]]*param_exchange_rate)/(1+param_discount_aws),database_public_cloud_VMs[[#This Row],[Rate]])</f>
        <v>7.6640059790732211</v>
      </c>
    </row>
    <row r="619" spans="1:27" x14ac:dyDescent="0.45">
      <c r="A619" s="24" t="s">
        <v>864</v>
      </c>
      <c r="B619" t="s">
        <v>12</v>
      </c>
      <c r="C619" s="25" t="s">
        <v>593</v>
      </c>
      <c r="D619" t="s">
        <v>170</v>
      </c>
      <c r="E619" t="s">
        <v>836</v>
      </c>
      <c r="F619" t="s">
        <v>863</v>
      </c>
      <c r="G619" s="26">
        <v>72</v>
      </c>
      <c r="H619" s="26">
        <v>144</v>
      </c>
      <c r="I619" s="26">
        <v>1800</v>
      </c>
      <c r="J619" s="27" t="s">
        <v>838</v>
      </c>
      <c r="K619" s="27" t="s">
        <v>311</v>
      </c>
      <c r="L619" s="27" t="s">
        <v>622</v>
      </c>
      <c r="M619" t="s">
        <v>190</v>
      </c>
      <c r="N619" t="s">
        <v>177</v>
      </c>
      <c r="O619" t="s">
        <v>185</v>
      </c>
      <c r="P619" t="s">
        <v>179</v>
      </c>
      <c r="Q619" t="s">
        <v>315</v>
      </c>
      <c r="R619" t="s">
        <v>181</v>
      </c>
      <c r="S619" t="s">
        <v>31</v>
      </c>
      <c r="T619" t="s">
        <v>31</v>
      </c>
      <c r="U619" t="s">
        <v>31</v>
      </c>
      <c r="V619" t="s">
        <v>31</v>
      </c>
      <c r="W619" t="s">
        <v>182</v>
      </c>
      <c r="X619" t="s">
        <v>183</v>
      </c>
      <c r="Y619" s="28">
        <v>5.3479999999999999</v>
      </c>
      <c r="Z619" t="str">
        <f>IF(database_public_cloud_VMs[[#This Row],[Vendor]]="AWS","USD","AUD")</f>
        <v>USD</v>
      </c>
      <c r="AA619" s="29">
        <f>IF(database_public_cloud_VMs[[#This Row],[Currency]]="USD",(database_public_cloud_VMs[[#This Row],[Rate]]*param_exchange_rate)/(1+param_discount_aws),database_public_cloud_VMs[[#This Row],[Rate]])</f>
        <v>6.5906261418368839</v>
      </c>
    </row>
    <row r="620" spans="1:27" x14ac:dyDescent="0.45">
      <c r="A620" s="24" t="s">
        <v>865</v>
      </c>
      <c r="B620" t="s">
        <v>12</v>
      </c>
      <c r="C620" s="25" t="s">
        <v>187</v>
      </c>
      <c r="D620" t="s">
        <v>170</v>
      </c>
      <c r="E620" t="s">
        <v>836</v>
      </c>
      <c r="F620" t="s">
        <v>863</v>
      </c>
      <c r="G620" s="26">
        <v>72</v>
      </c>
      <c r="H620" s="26">
        <v>144</v>
      </c>
      <c r="I620" s="26">
        <v>1800</v>
      </c>
      <c r="J620" s="27" t="s">
        <v>838</v>
      </c>
      <c r="K620" s="27" t="s">
        <v>311</v>
      </c>
      <c r="L620" s="27" t="s">
        <v>622</v>
      </c>
      <c r="M620" t="s">
        <v>190</v>
      </c>
      <c r="N620" t="s">
        <v>188</v>
      </c>
      <c r="O620" t="s">
        <v>188</v>
      </c>
      <c r="P620" t="s">
        <v>179</v>
      </c>
      <c r="Q620" t="s">
        <v>315</v>
      </c>
      <c r="R620" t="s">
        <v>181</v>
      </c>
      <c r="S620" t="s">
        <v>31</v>
      </c>
      <c r="T620" t="s">
        <v>31</v>
      </c>
      <c r="U620" t="s">
        <v>31</v>
      </c>
      <c r="V620" t="s">
        <v>31</v>
      </c>
      <c r="W620" t="s">
        <v>182</v>
      </c>
      <c r="X620" t="s">
        <v>183</v>
      </c>
      <c r="Y620" s="28">
        <v>7.8479999999999999</v>
      </c>
      <c r="Z620" t="str">
        <f>IF(database_public_cloud_VMs[[#This Row],[Vendor]]="AWS","USD","AUD")</f>
        <v>USD</v>
      </c>
      <c r="AA620" s="29">
        <f>IF(database_public_cloud_VMs[[#This Row],[Currency]]="USD",(database_public_cloud_VMs[[#This Row],[Rate]]*param_exchange_rate)/(1+param_discount_aws),database_public_cloud_VMs[[#This Row],[Rate]])</f>
        <v>9.6715097159939933</v>
      </c>
    </row>
    <row r="621" spans="1:27" x14ac:dyDescent="0.45">
      <c r="A621" s="24" t="s">
        <v>866</v>
      </c>
      <c r="B621" t="s">
        <v>12</v>
      </c>
      <c r="C621" s="25" t="s">
        <v>593</v>
      </c>
      <c r="D621" t="s">
        <v>170</v>
      </c>
      <c r="E621" t="s">
        <v>836</v>
      </c>
      <c r="F621" t="s">
        <v>863</v>
      </c>
      <c r="G621" s="26">
        <v>72</v>
      </c>
      <c r="H621" s="26">
        <v>144</v>
      </c>
      <c r="I621" s="26">
        <v>1800</v>
      </c>
      <c r="J621" s="27" t="s">
        <v>838</v>
      </c>
      <c r="K621" s="27" t="s">
        <v>311</v>
      </c>
      <c r="L621" s="27" t="s">
        <v>622</v>
      </c>
      <c r="M621" t="s">
        <v>190</v>
      </c>
      <c r="N621" t="s">
        <v>177</v>
      </c>
      <c r="O621" t="s">
        <v>178</v>
      </c>
      <c r="P621" t="s">
        <v>179</v>
      </c>
      <c r="Q621" t="s">
        <v>198</v>
      </c>
      <c r="R621" t="s">
        <v>181</v>
      </c>
      <c r="S621" t="s">
        <v>31</v>
      </c>
      <c r="T621" t="s">
        <v>31</v>
      </c>
      <c r="U621" t="s">
        <v>31</v>
      </c>
      <c r="V621" t="s">
        <v>31</v>
      </c>
      <c r="W621" t="s">
        <v>182</v>
      </c>
      <c r="X621" t="s">
        <v>183</v>
      </c>
      <c r="Y621" s="28">
        <v>2.94</v>
      </c>
      <c r="Z621" t="str">
        <f>IF(database_public_cloud_VMs[[#This Row],[Vendor]]="AWS","USD","AUD")</f>
        <v>USD</v>
      </c>
      <c r="AA621" s="29">
        <f>IF(database_public_cloud_VMs[[#This Row],[Currency]]="USD",(database_public_cloud_VMs[[#This Row],[Rate]]*param_exchange_rate)/(1+param_discount_aws),database_public_cloud_VMs[[#This Row],[Rate]])</f>
        <v>3.6231190832087585</v>
      </c>
    </row>
    <row r="622" spans="1:27" x14ac:dyDescent="0.45">
      <c r="A622" s="24" t="s">
        <v>867</v>
      </c>
      <c r="B622" t="s">
        <v>12</v>
      </c>
      <c r="C622" s="25" t="s">
        <v>593</v>
      </c>
      <c r="D622" t="s">
        <v>170</v>
      </c>
      <c r="E622" t="s">
        <v>836</v>
      </c>
      <c r="F622" t="s">
        <v>863</v>
      </c>
      <c r="G622" s="26">
        <v>72</v>
      </c>
      <c r="H622" s="26">
        <v>144</v>
      </c>
      <c r="I622" s="26">
        <v>1800</v>
      </c>
      <c r="J622" s="27" t="s">
        <v>838</v>
      </c>
      <c r="K622" s="27" t="s">
        <v>311</v>
      </c>
      <c r="L622" s="27" t="s">
        <v>622</v>
      </c>
      <c r="M622" t="s">
        <v>190</v>
      </c>
      <c r="N622" t="s">
        <v>177</v>
      </c>
      <c r="O622" t="s">
        <v>185</v>
      </c>
      <c r="P622" t="s">
        <v>179</v>
      </c>
      <c r="Q622" t="s">
        <v>198</v>
      </c>
      <c r="R622" t="s">
        <v>181</v>
      </c>
      <c r="S622" t="s">
        <v>31</v>
      </c>
      <c r="T622" t="s">
        <v>31</v>
      </c>
      <c r="U622" t="s">
        <v>31</v>
      </c>
      <c r="V622" t="s">
        <v>31</v>
      </c>
      <c r="W622" t="s">
        <v>182</v>
      </c>
      <c r="X622" t="s">
        <v>183</v>
      </c>
      <c r="Y622" s="28">
        <v>2.069</v>
      </c>
      <c r="Z622" t="str">
        <f>IF(database_public_cloud_VMs[[#This Row],[Vendor]]="AWS","USD","AUD")</f>
        <v>USD</v>
      </c>
      <c r="AA622" s="29">
        <f>IF(database_public_cloud_VMs[[#This Row],[Currency]]="USD",(database_public_cloud_VMs[[#This Row],[Rate]]*param_exchange_rate)/(1+param_discount_aws),database_public_cloud_VMs[[#This Row],[Rate]])</f>
        <v>2.5497392459724226</v>
      </c>
    </row>
    <row r="623" spans="1:27" x14ac:dyDescent="0.45">
      <c r="A623" s="24" t="s">
        <v>868</v>
      </c>
      <c r="B623" t="s">
        <v>12</v>
      </c>
      <c r="C623" s="25" t="s">
        <v>187</v>
      </c>
      <c r="D623" t="s">
        <v>170</v>
      </c>
      <c r="E623" t="s">
        <v>836</v>
      </c>
      <c r="F623" t="s">
        <v>863</v>
      </c>
      <c r="G623" s="26">
        <v>72</v>
      </c>
      <c r="H623" s="26">
        <v>144</v>
      </c>
      <c r="I623" s="26">
        <v>1800</v>
      </c>
      <c r="J623" s="27" t="s">
        <v>838</v>
      </c>
      <c r="K623" s="27" t="s">
        <v>311</v>
      </c>
      <c r="L623" s="27" t="s">
        <v>622</v>
      </c>
      <c r="M623" t="s">
        <v>190</v>
      </c>
      <c r="N623" t="s">
        <v>188</v>
      </c>
      <c r="O623" t="s">
        <v>188</v>
      </c>
      <c r="P623" t="s">
        <v>179</v>
      </c>
      <c r="Q623" t="s">
        <v>198</v>
      </c>
      <c r="R623" t="s">
        <v>181</v>
      </c>
      <c r="S623" t="s">
        <v>31</v>
      </c>
      <c r="T623" t="s">
        <v>31</v>
      </c>
      <c r="U623" t="s">
        <v>31</v>
      </c>
      <c r="V623" t="s">
        <v>31</v>
      </c>
      <c r="W623" t="s">
        <v>182</v>
      </c>
      <c r="X623" t="s">
        <v>183</v>
      </c>
      <c r="Y623" s="28">
        <v>4.6360000000000001</v>
      </c>
      <c r="Z623" t="str">
        <f>IF(database_public_cloud_VMs[[#This Row],[Vendor]]="AWS","USD","AUD")</f>
        <v>USD</v>
      </c>
      <c r="AA623" s="29">
        <f>IF(database_public_cloud_VMs[[#This Row],[Currency]]="USD",(database_public_cloud_VMs[[#This Row],[Rate]]*param_exchange_rate)/(1+param_discount_aws),database_public_cloud_VMs[[#This Row],[Rate]])</f>
        <v>5.7131904999169407</v>
      </c>
    </row>
    <row r="624" spans="1:27" x14ac:dyDescent="0.45">
      <c r="A624" s="24" t="s">
        <v>869</v>
      </c>
      <c r="B624" t="s">
        <v>12</v>
      </c>
      <c r="C624" s="25" t="s">
        <v>593</v>
      </c>
      <c r="D624" t="s">
        <v>170</v>
      </c>
      <c r="E624" t="s">
        <v>836</v>
      </c>
      <c r="F624" t="s">
        <v>863</v>
      </c>
      <c r="G624" s="26">
        <v>72</v>
      </c>
      <c r="H624" s="26">
        <v>144</v>
      </c>
      <c r="I624" s="26">
        <v>1800</v>
      </c>
      <c r="J624" s="27" t="s">
        <v>838</v>
      </c>
      <c r="K624" s="27" t="s">
        <v>311</v>
      </c>
      <c r="L624" s="27" t="s">
        <v>622</v>
      </c>
      <c r="M624" t="s">
        <v>176</v>
      </c>
      <c r="N624" t="s">
        <v>177</v>
      </c>
      <c r="O624" t="s">
        <v>178</v>
      </c>
      <c r="P624" t="s">
        <v>179</v>
      </c>
      <c r="Q624" t="s">
        <v>198</v>
      </c>
      <c r="R624" t="s">
        <v>181</v>
      </c>
      <c r="S624" t="s">
        <v>31</v>
      </c>
      <c r="T624" t="s">
        <v>31</v>
      </c>
      <c r="U624" t="s">
        <v>31</v>
      </c>
      <c r="V624" t="s">
        <v>31</v>
      </c>
      <c r="W624" t="s">
        <v>182</v>
      </c>
      <c r="X624" t="s">
        <v>183</v>
      </c>
      <c r="Y624" s="28">
        <v>2.94</v>
      </c>
      <c r="Z624" t="str">
        <f>IF(database_public_cloud_VMs[[#This Row],[Vendor]]="AWS","USD","AUD")</f>
        <v>USD</v>
      </c>
      <c r="AA624" s="29">
        <f>IF(database_public_cloud_VMs[[#This Row],[Currency]]="USD",(database_public_cloud_VMs[[#This Row],[Rate]]*param_exchange_rate)/(1+param_discount_aws),database_public_cloud_VMs[[#This Row],[Rate]])</f>
        <v>3.6231190832087585</v>
      </c>
    </row>
    <row r="625" spans="1:27" x14ac:dyDescent="0.45">
      <c r="A625" s="24" t="s">
        <v>870</v>
      </c>
      <c r="B625" t="s">
        <v>12</v>
      </c>
      <c r="C625" s="25" t="s">
        <v>593</v>
      </c>
      <c r="D625" t="s">
        <v>170</v>
      </c>
      <c r="E625" t="s">
        <v>836</v>
      </c>
      <c r="F625" t="s">
        <v>863</v>
      </c>
      <c r="G625" s="26">
        <v>72</v>
      </c>
      <c r="H625" s="26">
        <v>144</v>
      </c>
      <c r="I625" s="26">
        <v>1800</v>
      </c>
      <c r="J625" s="27" t="s">
        <v>838</v>
      </c>
      <c r="K625" s="27" t="s">
        <v>311</v>
      </c>
      <c r="L625" s="27" t="s">
        <v>622</v>
      </c>
      <c r="M625" t="s">
        <v>176</v>
      </c>
      <c r="N625" t="s">
        <v>177</v>
      </c>
      <c r="O625" t="s">
        <v>185</v>
      </c>
      <c r="P625" t="s">
        <v>179</v>
      </c>
      <c r="Q625" t="s">
        <v>198</v>
      </c>
      <c r="R625" t="s">
        <v>181</v>
      </c>
      <c r="S625" t="s">
        <v>31</v>
      </c>
      <c r="T625" t="s">
        <v>31</v>
      </c>
      <c r="U625" t="s">
        <v>31</v>
      </c>
      <c r="V625" t="s">
        <v>31</v>
      </c>
      <c r="W625" t="s">
        <v>182</v>
      </c>
      <c r="X625" t="s">
        <v>183</v>
      </c>
      <c r="Y625" s="28">
        <v>2.069</v>
      </c>
      <c r="Z625" t="str">
        <f>IF(database_public_cloud_VMs[[#This Row],[Vendor]]="AWS","USD","AUD")</f>
        <v>USD</v>
      </c>
      <c r="AA625" s="29">
        <f>IF(database_public_cloud_VMs[[#This Row],[Currency]]="USD",(database_public_cloud_VMs[[#This Row],[Rate]]*param_exchange_rate)/(1+param_discount_aws),database_public_cloud_VMs[[#This Row],[Rate]])</f>
        <v>2.5497392459724226</v>
      </c>
    </row>
    <row r="626" spans="1:27" x14ac:dyDescent="0.45">
      <c r="A626" s="24" t="s">
        <v>871</v>
      </c>
      <c r="B626" t="s">
        <v>12</v>
      </c>
      <c r="C626" s="25" t="s">
        <v>187</v>
      </c>
      <c r="D626" t="s">
        <v>170</v>
      </c>
      <c r="E626" t="s">
        <v>836</v>
      </c>
      <c r="F626" t="s">
        <v>863</v>
      </c>
      <c r="G626" s="26">
        <v>72</v>
      </c>
      <c r="H626" s="26">
        <v>144</v>
      </c>
      <c r="I626" s="26">
        <v>1800</v>
      </c>
      <c r="J626" s="27" t="s">
        <v>838</v>
      </c>
      <c r="K626" s="27" t="s">
        <v>311</v>
      </c>
      <c r="L626" s="27" t="s">
        <v>622</v>
      </c>
      <c r="M626" t="s">
        <v>176</v>
      </c>
      <c r="N626" t="s">
        <v>188</v>
      </c>
      <c r="O626" t="s">
        <v>188</v>
      </c>
      <c r="P626" t="s">
        <v>179</v>
      </c>
      <c r="Q626" t="s">
        <v>198</v>
      </c>
      <c r="R626" t="s">
        <v>181</v>
      </c>
      <c r="S626" t="s">
        <v>31</v>
      </c>
      <c r="T626" t="s">
        <v>31</v>
      </c>
      <c r="U626" t="s">
        <v>31</v>
      </c>
      <c r="V626" t="s">
        <v>31</v>
      </c>
      <c r="W626" t="s">
        <v>182</v>
      </c>
      <c r="X626" t="s">
        <v>183</v>
      </c>
      <c r="Y626" s="28">
        <v>4.6360000000000001</v>
      </c>
      <c r="Z626" t="str">
        <f>IF(database_public_cloud_VMs[[#This Row],[Vendor]]="AWS","USD","AUD")</f>
        <v>USD</v>
      </c>
      <c r="AA626" s="29">
        <f>IF(database_public_cloud_VMs[[#This Row],[Currency]]="USD",(database_public_cloud_VMs[[#This Row],[Rate]]*param_exchange_rate)/(1+param_discount_aws),database_public_cloud_VMs[[#This Row],[Rate]])</f>
        <v>5.7131904999169407</v>
      </c>
    </row>
    <row r="627" spans="1:27" x14ac:dyDescent="0.45">
      <c r="A627" s="24" t="s">
        <v>872</v>
      </c>
      <c r="B627" t="s">
        <v>12</v>
      </c>
      <c r="C627" s="25" t="s">
        <v>593</v>
      </c>
      <c r="D627" t="s">
        <v>170</v>
      </c>
      <c r="E627" t="s">
        <v>836</v>
      </c>
      <c r="F627" t="s">
        <v>863</v>
      </c>
      <c r="G627" s="26">
        <v>72</v>
      </c>
      <c r="H627" s="26">
        <v>144</v>
      </c>
      <c r="I627" s="26">
        <v>1800</v>
      </c>
      <c r="J627" s="27" t="s">
        <v>838</v>
      </c>
      <c r="K627" s="27" t="s">
        <v>311</v>
      </c>
      <c r="L627" s="27" t="s">
        <v>622</v>
      </c>
      <c r="M627" t="s">
        <v>176</v>
      </c>
      <c r="N627" t="s">
        <v>177</v>
      </c>
      <c r="O627" t="s">
        <v>178</v>
      </c>
      <c r="P627" t="s">
        <v>179</v>
      </c>
      <c r="Q627" t="s">
        <v>191</v>
      </c>
      <c r="R627" t="s">
        <v>181</v>
      </c>
      <c r="S627" t="s">
        <v>31</v>
      </c>
      <c r="T627" t="s">
        <v>31</v>
      </c>
      <c r="U627" t="s">
        <v>31</v>
      </c>
      <c r="V627" t="s">
        <v>31</v>
      </c>
      <c r="W627" t="s">
        <v>182</v>
      </c>
      <c r="X627" t="s">
        <v>183</v>
      </c>
      <c r="Y627" s="28">
        <v>3.0369999999999999</v>
      </c>
      <c r="Z627" t="str">
        <f>IF(database_public_cloud_VMs[[#This Row],[Vendor]]="AWS","USD","AUD")</f>
        <v>USD</v>
      </c>
      <c r="AA627" s="29">
        <f>IF(database_public_cloud_VMs[[#This Row],[Currency]]="USD",(database_public_cloud_VMs[[#This Row],[Rate]]*param_exchange_rate)/(1+param_discount_aws),database_public_cloud_VMs[[#This Row],[Rate]])</f>
        <v>3.7426573658860538</v>
      </c>
    </row>
    <row r="628" spans="1:27" x14ac:dyDescent="0.45">
      <c r="A628" s="24" t="s">
        <v>873</v>
      </c>
      <c r="B628" t="s">
        <v>12</v>
      </c>
      <c r="C628" s="25" t="s">
        <v>593</v>
      </c>
      <c r="D628" t="s">
        <v>170</v>
      </c>
      <c r="E628" t="s">
        <v>836</v>
      </c>
      <c r="F628" t="s">
        <v>863</v>
      </c>
      <c r="G628" s="26">
        <v>72</v>
      </c>
      <c r="H628" s="26">
        <v>144</v>
      </c>
      <c r="I628" s="26">
        <v>1800</v>
      </c>
      <c r="J628" s="27" t="s">
        <v>838</v>
      </c>
      <c r="K628" s="27" t="s">
        <v>311</v>
      </c>
      <c r="L628" s="27" t="s">
        <v>622</v>
      </c>
      <c r="M628" t="s">
        <v>176</v>
      </c>
      <c r="N628" t="s">
        <v>177</v>
      </c>
      <c r="O628" t="s">
        <v>185</v>
      </c>
      <c r="P628" t="s">
        <v>179</v>
      </c>
      <c r="Q628" t="s">
        <v>191</v>
      </c>
      <c r="R628" t="s">
        <v>181</v>
      </c>
      <c r="S628" t="s">
        <v>31</v>
      </c>
      <c r="T628" t="s">
        <v>31</v>
      </c>
      <c r="U628" t="s">
        <v>31</v>
      </c>
      <c r="V628" t="s">
        <v>31</v>
      </c>
      <c r="W628" t="s">
        <v>182</v>
      </c>
      <c r="X628" t="s">
        <v>183</v>
      </c>
      <c r="Y628" s="28">
        <v>2.1659999999999999</v>
      </c>
      <c r="Z628" t="str">
        <f>IF(database_public_cloud_VMs[[#This Row],[Vendor]]="AWS","USD","AUD")</f>
        <v>USD</v>
      </c>
      <c r="AA628" s="29">
        <f>IF(database_public_cloud_VMs[[#This Row],[Currency]]="USD",(database_public_cloud_VMs[[#This Row],[Rate]]*param_exchange_rate)/(1+param_discount_aws),database_public_cloud_VMs[[#This Row],[Rate]])</f>
        <v>2.6692775286497179</v>
      </c>
    </row>
    <row r="629" spans="1:27" x14ac:dyDescent="0.45">
      <c r="A629" s="24" t="s">
        <v>874</v>
      </c>
      <c r="B629" t="s">
        <v>12</v>
      </c>
      <c r="C629" s="25" t="s">
        <v>187</v>
      </c>
      <c r="D629" t="s">
        <v>170</v>
      </c>
      <c r="E629" t="s">
        <v>836</v>
      </c>
      <c r="F629" t="s">
        <v>863</v>
      </c>
      <c r="G629" s="26">
        <v>72</v>
      </c>
      <c r="H629" s="26">
        <v>144</v>
      </c>
      <c r="I629" s="26">
        <v>1800</v>
      </c>
      <c r="J629" s="27" t="s">
        <v>838</v>
      </c>
      <c r="K629" s="27" t="s">
        <v>311</v>
      </c>
      <c r="L629" s="27" t="s">
        <v>622</v>
      </c>
      <c r="M629" t="s">
        <v>176</v>
      </c>
      <c r="N629" t="s">
        <v>188</v>
      </c>
      <c r="O629" t="s">
        <v>188</v>
      </c>
      <c r="P629" t="s">
        <v>179</v>
      </c>
      <c r="Q629" t="s">
        <v>191</v>
      </c>
      <c r="R629" t="s">
        <v>181</v>
      </c>
      <c r="S629" t="s">
        <v>31</v>
      </c>
      <c r="T629" t="s">
        <v>31</v>
      </c>
      <c r="U629" t="s">
        <v>31</v>
      </c>
      <c r="V629" t="s">
        <v>31</v>
      </c>
      <c r="W629" t="s">
        <v>182</v>
      </c>
      <c r="X629" t="s">
        <v>183</v>
      </c>
      <c r="Y629" s="28">
        <v>4.6660000000000004</v>
      </c>
      <c r="Z629" t="str">
        <f>IF(database_public_cloud_VMs[[#This Row],[Vendor]]="AWS","USD","AUD")</f>
        <v>USD</v>
      </c>
      <c r="AA629" s="29">
        <f>IF(database_public_cloud_VMs[[#This Row],[Currency]]="USD",(database_public_cloud_VMs[[#This Row],[Rate]]*param_exchange_rate)/(1+param_discount_aws),database_public_cloud_VMs[[#This Row],[Rate]])</f>
        <v>5.7501611028068256</v>
      </c>
    </row>
    <row r="630" spans="1:27" x14ac:dyDescent="0.45">
      <c r="A630" s="24" t="s">
        <v>875</v>
      </c>
      <c r="B630" t="s">
        <v>12</v>
      </c>
      <c r="C630" s="25" t="s">
        <v>593</v>
      </c>
      <c r="D630" t="s">
        <v>170</v>
      </c>
      <c r="E630" t="s">
        <v>836</v>
      </c>
      <c r="F630" t="s">
        <v>863</v>
      </c>
      <c r="G630" s="26">
        <v>72</v>
      </c>
      <c r="H630" s="26">
        <v>144</v>
      </c>
      <c r="I630" s="26">
        <v>1800</v>
      </c>
      <c r="J630" s="27" t="s">
        <v>838</v>
      </c>
      <c r="K630" s="27" t="s">
        <v>311</v>
      </c>
      <c r="L630" s="27" t="s">
        <v>622</v>
      </c>
      <c r="M630" t="s">
        <v>190</v>
      </c>
      <c r="N630" t="s">
        <v>177</v>
      </c>
      <c r="O630" t="s">
        <v>178</v>
      </c>
      <c r="P630" t="s">
        <v>179</v>
      </c>
      <c r="Q630" t="s">
        <v>191</v>
      </c>
      <c r="R630" t="s">
        <v>181</v>
      </c>
      <c r="S630" t="s">
        <v>31</v>
      </c>
      <c r="T630" t="s">
        <v>31</v>
      </c>
      <c r="U630" t="s">
        <v>31</v>
      </c>
      <c r="V630" t="s">
        <v>31</v>
      </c>
      <c r="W630" t="s">
        <v>182</v>
      </c>
      <c r="X630" t="s">
        <v>183</v>
      </c>
      <c r="Y630" s="28">
        <v>3.0369999999999999</v>
      </c>
      <c r="Z630" t="str">
        <f>IF(database_public_cloud_VMs[[#This Row],[Vendor]]="AWS","USD","AUD")</f>
        <v>USD</v>
      </c>
      <c r="AA630" s="29">
        <f>IF(database_public_cloud_VMs[[#This Row],[Currency]]="USD",(database_public_cloud_VMs[[#This Row],[Rate]]*param_exchange_rate)/(1+param_discount_aws),database_public_cloud_VMs[[#This Row],[Rate]])</f>
        <v>3.7426573658860538</v>
      </c>
    </row>
    <row r="631" spans="1:27" x14ac:dyDescent="0.45">
      <c r="A631" s="24" t="s">
        <v>876</v>
      </c>
      <c r="B631" t="s">
        <v>12</v>
      </c>
      <c r="C631" s="25" t="s">
        <v>593</v>
      </c>
      <c r="D631" t="s">
        <v>170</v>
      </c>
      <c r="E631" t="s">
        <v>836</v>
      </c>
      <c r="F631" t="s">
        <v>863</v>
      </c>
      <c r="G631" s="26">
        <v>72</v>
      </c>
      <c r="H631" s="26">
        <v>144</v>
      </c>
      <c r="I631" s="26">
        <v>1800</v>
      </c>
      <c r="J631" s="27" t="s">
        <v>838</v>
      </c>
      <c r="K631" s="27" t="s">
        <v>311</v>
      </c>
      <c r="L631" s="27" t="s">
        <v>622</v>
      </c>
      <c r="M631" t="s">
        <v>190</v>
      </c>
      <c r="N631" t="s">
        <v>177</v>
      </c>
      <c r="O631" t="s">
        <v>185</v>
      </c>
      <c r="P631" t="s">
        <v>179</v>
      </c>
      <c r="Q631" t="s">
        <v>191</v>
      </c>
      <c r="R631" t="s">
        <v>181</v>
      </c>
      <c r="S631" t="s">
        <v>31</v>
      </c>
      <c r="T631" t="s">
        <v>31</v>
      </c>
      <c r="U631" t="s">
        <v>31</v>
      </c>
      <c r="V631" t="s">
        <v>31</v>
      </c>
      <c r="W631" t="s">
        <v>182</v>
      </c>
      <c r="X631" t="s">
        <v>183</v>
      </c>
      <c r="Y631" s="28">
        <v>2.1659999999999999</v>
      </c>
      <c r="Z631" t="str">
        <f>IF(database_public_cloud_VMs[[#This Row],[Vendor]]="AWS","USD","AUD")</f>
        <v>USD</v>
      </c>
      <c r="AA631" s="29">
        <f>IF(database_public_cloud_VMs[[#This Row],[Currency]]="USD",(database_public_cloud_VMs[[#This Row],[Rate]]*param_exchange_rate)/(1+param_discount_aws),database_public_cloud_VMs[[#This Row],[Rate]])</f>
        <v>2.6692775286497179</v>
      </c>
    </row>
    <row r="632" spans="1:27" x14ac:dyDescent="0.45">
      <c r="A632" s="24" t="s">
        <v>877</v>
      </c>
      <c r="B632" t="s">
        <v>12</v>
      </c>
      <c r="C632" s="25" t="s">
        <v>187</v>
      </c>
      <c r="D632" t="s">
        <v>170</v>
      </c>
      <c r="E632" t="s">
        <v>836</v>
      </c>
      <c r="F632" t="s">
        <v>863</v>
      </c>
      <c r="G632" s="26">
        <v>72</v>
      </c>
      <c r="H632" s="26">
        <v>144</v>
      </c>
      <c r="I632" s="26">
        <v>1800</v>
      </c>
      <c r="J632" s="27" t="s">
        <v>838</v>
      </c>
      <c r="K632" s="27" t="s">
        <v>311</v>
      </c>
      <c r="L632" s="27" t="s">
        <v>622</v>
      </c>
      <c r="M632" t="s">
        <v>190</v>
      </c>
      <c r="N632" t="s">
        <v>188</v>
      </c>
      <c r="O632" t="s">
        <v>188</v>
      </c>
      <c r="P632" t="s">
        <v>179</v>
      </c>
      <c r="Q632" t="s">
        <v>191</v>
      </c>
      <c r="R632" t="s">
        <v>181</v>
      </c>
      <c r="S632" t="s">
        <v>31</v>
      </c>
      <c r="T632" t="s">
        <v>31</v>
      </c>
      <c r="U632" t="s">
        <v>31</v>
      </c>
      <c r="V632" t="s">
        <v>31</v>
      </c>
      <c r="W632" t="s">
        <v>182</v>
      </c>
      <c r="X632" t="s">
        <v>183</v>
      </c>
      <c r="Y632" s="28">
        <v>4.6660000000000004</v>
      </c>
      <c r="Z632" t="str">
        <f>IF(database_public_cloud_VMs[[#This Row],[Vendor]]="AWS","USD","AUD")</f>
        <v>USD</v>
      </c>
      <c r="AA632" s="29">
        <f>IF(database_public_cloud_VMs[[#This Row],[Currency]]="USD",(database_public_cloud_VMs[[#This Row],[Rate]]*param_exchange_rate)/(1+param_discount_aws),database_public_cloud_VMs[[#This Row],[Rate]])</f>
        <v>5.7501611028068256</v>
      </c>
    </row>
    <row r="633" spans="1:27" x14ac:dyDescent="0.45">
      <c r="A633" s="24" t="s">
        <v>878</v>
      </c>
      <c r="B633" t="s">
        <v>12</v>
      </c>
      <c r="C633" s="25" t="s">
        <v>593</v>
      </c>
      <c r="D633" t="s">
        <v>170</v>
      </c>
      <c r="E633" t="s">
        <v>836</v>
      </c>
      <c r="F633" t="s">
        <v>863</v>
      </c>
      <c r="G633" s="26">
        <v>72</v>
      </c>
      <c r="H633" s="26">
        <v>144</v>
      </c>
      <c r="I633" s="26">
        <v>1800</v>
      </c>
      <c r="J633" s="27" t="s">
        <v>838</v>
      </c>
      <c r="K633" s="27" t="s">
        <v>311</v>
      </c>
      <c r="L633" s="27" t="s">
        <v>622</v>
      </c>
      <c r="M633" t="s">
        <v>176</v>
      </c>
      <c r="N633" t="s">
        <v>177</v>
      </c>
      <c r="O633" t="s">
        <v>178</v>
      </c>
      <c r="P633" t="s">
        <v>179</v>
      </c>
      <c r="Q633" t="s">
        <v>315</v>
      </c>
      <c r="R633" t="s">
        <v>181</v>
      </c>
      <c r="S633" t="s">
        <v>31</v>
      </c>
      <c r="T633" t="s">
        <v>31</v>
      </c>
      <c r="U633" t="s">
        <v>31</v>
      </c>
      <c r="V633" t="s">
        <v>31</v>
      </c>
      <c r="W633" t="s">
        <v>182</v>
      </c>
      <c r="X633" t="s">
        <v>183</v>
      </c>
      <c r="Y633" s="28">
        <v>6.2190000000000003</v>
      </c>
      <c r="Z633" t="str">
        <f>IF(database_public_cloud_VMs[[#This Row],[Vendor]]="AWS","USD","AUD")</f>
        <v>USD</v>
      </c>
      <c r="AA633" s="29">
        <f>IF(database_public_cloud_VMs[[#This Row],[Currency]]="USD",(database_public_cloud_VMs[[#This Row],[Rate]]*param_exchange_rate)/(1+param_discount_aws),database_public_cloud_VMs[[#This Row],[Rate]])</f>
        <v>7.6640059790732211</v>
      </c>
    </row>
    <row r="634" spans="1:27" x14ac:dyDescent="0.45">
      <c r="A634" s="24" t="s">
        <v>879</v>
      </c>
      <c r="B634" t="s">
        <v>12</v>
      </c>
      <c r="C634" s="25" t="s">
        <v>593</v>
      </c>
      <c r="D634" t="s">
        <v>170</v>
      </c>
      <c r="E634" t="s">
        <v>836</v>
      </c>
      <c r="F634" t="s">
        <v>863</v>
      </c>
      <c r="G634" s="26">
        <v>72</v>
      </c>
      <c r="H634" s="26">
        <v>144</v>
      </c>
      <c r="I634" s="26">
        <v>1800</v>
      </c>
      <c r="J634" s="27" t="s">
        <v>838</v>
      </c>
      <c r="K634" s="27" t="s">
        <v>311</v>
      </c>
      <c r="L634" s="27" t="s">
        <v>622</v>
      </c>
      <c r="M634" t="s">
        <v>176</v>
      </c>
      <c r="N634" t="s">
        <v>177</v>
      </c>
      <c r="O634" t="s">
        <v>185</v>
      </c>
      <c r="P634" t="s">
        <v>179</v>
      </c>
      <c r="Q634" t="s">
        <v>315</v>
      </c>
      <c r="R634" t="s">
        <v>181</v>
      </c>
      <c r="S634" t="s">
        <v>31</v>
      </c>
      <c r="T634" t="s">
        <v>31</v>
      </c>
      <c r="U634" t="s">
        <v>31</v>
      </c>
      <c r="V634" t="s">
        <v>31</v>
      </c>
      <c r="W634" t="s">
        <v>182</v>
      </c>
      <c r="X634" t="s">
        <v>183</v>
      </c>
      <c r="Y634" s="28">
        <v>5.3479999999999999</v>
      </c>
      <c r="Z634" t="str">
        <f>IF(database_public_cloud_VMs[[#This Row],[Vendor]]="AWS","USD","AUD")</f>
        <v>USD</v>
      </c>
      <c r="AA634" s="29">
        <f>IF(database_public_cloud_VMs[[#This Row],[Currency]]="USD",(database_public_cloud_VMs[[#This Row],[Rate]]*param_exchange_rate)/(1+param_discount_aws),database_public_cloud_VMs[[#This Row],[Rate]])</f>
        <v>6.5906261418368839</v>
      </c>
    </row>
    <row r="635" spans="1:27" x14ac:dyDescent="0.45">
      <c r="A635" s="24" t="s">
        <v>880</v>
      </c>
      <c r="B635" t="s">
        <v>12</v>
      </c>
      <c r="C635" s="25" t="s">
        <v>187</v>
      </c>
      <c r="D635" t="s">
        <v>170</v>
      </c>
      <c r="E635" t="s">
        <v>836</v>
      </c>
      <c r="F635" t="s">
        <v>863</v>
      </c>
      <c r="G635" s="26">
        <v>72</v>
      </c>
      <c r="H635" s="26">
        <v>144</v>
      </c>
      <c r="I635" s="26">
        <v>1800</v>
      </c>
      <c r="J635" s="27" t="s">
        <v>838</v>
      </c>
      <c r="K635" s="27" t="s">
        <v>311</v>
      </c>
      <c r="L635" s="27" t="s">
        <v>622</v>
      </c>
      <c r="M635" t="s">
        <v>176</v>
      </c>
      <c r="N635" t="s">
        <v>188</v>
      </c>
      <c r="O635" t="s">
        <v>188</v>
      </c>
      <c r="P635" t="s">
        <v>179</v>
      </c>
      <c r="Q635" t="s">
        <v>315</v>
      </c>
      <c r="R635" t="s">
        <v>181</v>
      </c>
      <c r="S635" t="s">
        <v>31</v>
      </c>
      <c r="T635" t="s">
        <v>31</v>
      </c>
      <c r="U635" t="s">
        <v>31</v>
      </c>
      <c r="V635" t="s">
        <v>31</v>
      </c>
      <c r="W635" t="s">
        <v>182</v>
      </c>
      <c r="X635" t="s">
        <v>183</v>
      </c>
      <c r="Y635" s="28">
        <v>7.8479999999999999</v>
      </c>
      <c r="Z635" t="str">
        <f>IF(database_public_cloud_VMs[[#This Row],[Vendor]]="AWS","USD","AUD")</f>
        <v>USD</v>
      </c>
      <c r="AA635" s="29">
        <f>IF(database_public_cloud_VMs[[#This Row],[Currency]]="USD",(database_public_cloud_VMs[[#This Row],[Rate]]*param_exchange_rate)/(1+param_discount_aws),database_public_cloud_VMs[[#This Row],[Rate]])</f>
        <v>9.6715097159939933</v>
      </c>
    </row>
    <row r="636" spans="1:27" x14ac:dyDescent="0.45">
      <c r="A636" s="24" t="s">
        <v>881</v>
      </c>
      <c r="B636" t="s">
        <v>12</v>
      </c>
      <c r="C636" s="25" t="s">
        <v>593</v>
      </c>
      <c r="D636" t="s">
        <v>170</v>
      </c>
      <c r="E636" t="s">
        <v>836</v>
      </c>
      <c r="F636" t="s">
        <v>863</v>
      </c>
      <c r="G636" s="26">
        <v>72</v>
      </c>
      <c r="H636" s="26">
        <v>144</v>
      </c>
      <c r="I636" s="26">
        <v>1800</v>
      </c>
      <c r="J636" s="27" t="s">
        <v>838</v>
      </c>
      <c r="K636" s="27" t="s">
        <v>311</v>
      </c>
      <c r="L636" s="27" t="s">
        <v>622</v>
      </c>
      <c r="M636" t="s">
        <v>176</v>
      </c>
      <c r="N636" t="s">
        <v>177</v>
      </c>
      <c r="O636" t="s">
        <v>178</v>
      </c>
      <c r="P636" t="s">
        <v>179</v>
      </c>
      <c r="Q636" t="s">
        <v>180</v>
      </c>
      <c r="R636" t="s">
        <v>181</v>
      </c>
      <c r="S636" t="s">
        <v>31</v>
      </c>
      <c r="T636" t="s">
        <v>31</v>
      </c>
      <c r="U636" t="s">
        <v>31</v>
      </c>
      <c r="V636" t="s">
        <v>31</v>
      </c>
      <c r="W636" t="s">
        <v>182</v>
      </c>
      <c r="X636" t="s">
        <v>183</v>
      </c>
      <c r="Y636" s="28">
        <v>2.907</v>
      </c>
      <c r="Z636" t="str">
        <f>IF(database_public_cloud_VMs[[#This Row],[Vendor]]="AWS","USD","AUD")</f>
        <v>USD</v>
      </c>
      <c r="AA636" s="29">
        <f>IF(database_public_cloud_VMs[[#This Row],[Currency]]="USD",(database_public_cloud_VMs[[#This Row],[Rate]]*param_exchange_rate)/(1+param_discount_aws),database_public_cloud_VMs[[#This Row],[Rate]])</f>
        <v>3.5824514200298849</v>
      </c>
    </row>
    <row r="637" spans="1:27" x14ac:dyDescent="0.45">
      <c r="A637" s="24" t="s">
        <v>882</v>
      </c>
      <c r="B637" t="s">
        <v>12</v>
      </c>
      <c r="C637" s="25" t="s">
        <v>593</v>
      </c>
      <c r="D637" t="s">
        <v>170</v>
      </c>
      <c r="E637" t="s">
        <v>836</v>
      </c>
      <c r="F637" t="s">
        <v>863</v>
      </c>
      <c r="G637" s="26">
        <v>72</v>
      </c>
      <c r="H637" s="26">
        <v>144</v>
      </c>
      <c r="I637" s="26">
        <v>1800</v>
      </c>
      <c r="J637" s="27" t="s">
        <v>838</v>
      </c>
      <c r="K637" s="27" t="s">
        <v>311</v>
      </c>
      <c r="L637" s="27" t="s">
        <v>622</v>
      </c>
      <c r="M637" t="s">
        <v>176</v>
      </c>
      <c r="N637" t="s">
        <v>177</v>
      </c>
      <c r="O637" t="s">
        <v>185</v>
      </c>
      <c r="P637" t="s">
        <v>179</v>
      </c>
      <c r="Q637" t="s">
        <v>180</v>
      </c>
      <c r="R637" t="s">
        <v>181</v>
      </c>
      <c r="S637" t="s">
        <v>31</v>
      </c>
      <c r="T637" t="s">
        <v>31</v>
      </c>
      <c r="U637" t="s">
        <v>31</v>
      </c>
      <c r="V637" t="s">
        <v>31</v>
      </c>
      <c r="W637" t="s">
        <v>182</v>
      </c>
      <c r="X637" t="s">
        <v>183</v>
      </c>
      <c r="Y637" s="28">
        <v>2.036</v>
      </c>
      <c r="Z637" t="str">
        <f>IF(database_public_cloud_VMs[[#This Row],[Vendor]]="AWS","USD","AUD")</f>
        <v>USD</v>
      </c>
      <c r="AA637" s="29">
        <f>IF(database_public_cloud_VMs[[#This Row],[Currency]]="USD",(database_public_cloud_VMs[[#This Row],[Rate]]*param_exchange_rate)/(1+param_discount_aws),database_public_cloud_VMs[[#This Row],[Rate]])</f>
        <v>2.5090715827935486</v>
      </c>
    </row>
    <row r="638" spans="1:27" x14ac:dyDescent="0.45">
      <c r="A638" s="24" t="s">
        <v>883</v>
      </c>
      <c r="B638" t="s">
        <v>12</v>
      </c>
      <c r="C638" s="25" t="s">
        <v>187</v>
      </c>
      <c r="D638" t="s">
        <v>170</v>
      </c>
      <c r="E638" t="s">
        <v>836</v>
      </c>
      <c r="F638" t="s">
        <v>863</v>
      </c>
      <c r="G638" s="26">
        <v>72</v>
      </c>
      <c r="H638" s="26">
        <v>144</v>
      </c>
      <c r="I638" s="26">
        <v>1800</v>
      </c>
      <c r="J638" s="27" t="s">
        <v>838</v>
      </c>
      <c r="K638" s="27" t="s">
        <v>311</v>
      </c>
      <c r="L638" s="27" t="s">
        <v>622</v>
      </c>
      <c r="M638" t="s">
        <v>176</v>
      </c>
      <c r="N638" t="s">
        <v>188</v>
      </c>
      <c r="O638" t="s">
        <v>188</v>
      </c>
      <c r="P638" t="s">
        <v>179</v>
      </c>
      <c r="Q638" t="s">
        <v>180</v>
      </c>
      <c r="R638" t="s">
        <v>181</v>
      </c>
      <c r="S638" t="s">
        <v>31</v>
      </c>
      <c r="T638" t="s">
        <v>31</v>
      </c>
      <c r="U638" t="s">
        <v>31</v>
      </c>
      <c r="V638" t="s">
        <v>31</v>
      </c>
      <c r="W638" t="s">
        <v>182</v>
      </c>
      <c r="X638" t="s">
        <v>183</v>
      </c>
      <c r="Y638" s="28">
        <v>4.5359999999999996</v>
      </c>
      <c r="Z638" t="str">
        <f>IF(database_public_cloud_VMs[[#This Row],[Vendor]]="AWS","USD","AUD")</f>
        <v>USD</v>
      </c>
      <c r="AA638" s="29">
        <f>IF(database_public_cloud_VMs[[#This Row],[Currency]]="USD",(database_public_cloud_VMs[[#This Row],[Rate]]*param_exchange_rate)/(1+param_discount_aws),database_public_cloud_VMs[[#This Row],[Rate]])</f>
        <v>5.5899551569506549</v>
      </c>
    </row>
    <row r="639" spans="1:27" x14ac:dyDescent="0.45">
      <c r="A639" s="24" t="s">
        <v>884</v>
      </c>
      <c r="B639" t="s">
        <v>12</v>
      </c>
      <c r="C639" s="25" t="s">
        <v>593</v>
      </c>
      <c r="D639" t="s">
        <v>170</v>
      </c>
      <c r="E639" t="s">
        <v>836</v>
      </c>
      <c r="F639" t="s">
        <v>863</v>
      </c>
      <c r="G639" s="26">
        <v>72</v>
      </c>
      <c r="H639" s="26">
        <v>144</v>
      </c>
      <c r="I639" s="26">
        <v>1800</v>
      </c>
      <c r="J639" s="27" t="s">
        <v>838</v>
      </c>
      <c r="K639" s="27" t="s">
        <v>311</v>
      </c>
      <c r="L639" s="27" t="s">
        <v>622</v>
      </c>
      <c r="M639" t="s">
        <v>190</v>
      </c>
      <c r="N639" t="s">
        <v>177</v>
      </c>
      <c r="O639" t="s">
        <v>178</v>
      </c>
      <c r="P639" t="s">
        <v>179</v>
      </c>
      <c r="Q639" t="s">
        <v>180</v>
      </c>
      <c r="R639" t="s">
        <v>181</v>
      </c>
      <c r="S639" t="s">
        <v>31</v>
      </c>
      <c r="T639" t="s">
        <v>31</v>
      </c>
      <c r="U639" t="s">
        <v>31</v>
      </c>
      <c r="V639" t="s">
        <v>31</v>
      </c>
      <c r="W639" t="s">
        <v>182</v>
      </c>
      <c r="X639" t="s">
        <v>183</v>
      </c>
      <c r="Y639" s="28">
        <v>2.907</v>
      </c>
      <c r="Z639" t="str">
        <f>IF(database_public_cloud_VMs[[#This Row],[Vendor]]="AWS","USD","AUD")</f>
        <v>USD</v>
      </c>
      <c r="AA639" s="29">
        <f>IF(database_public_cloud_VMs[[#This Row],[Currency]]="USD",(database_public_cloud_VMs[[#This Row],[Rate]]*param_exchange_rate)/(1+param_discount_aws),database_public_cloud_VMs[[#This Row],[Rate]])</f>
        <v>3.5824514200298849</v>
      </c>
    </row>
    <row r="640" spans="1:27" x14ac:dyDescent="0.45">
      <c r="A640" s="24" t="s">
        <v>885</v>
      </c>
      <c r="B640" t="s">
        <v>12</v>
      </c>
      <c r="C640" s="25" t="s">
        <v>593</v>
      </c>
      <c r="D640" t="s">
        <v>170</v>
      </c>
      <c r="E640" t="s">
        <v>836</v>
      </c>
      <c r="F640" t="s">
        <v>863</v>
      </c>
      <c r="G640" s="26">
        <v>72</v>
      </c>
      <c r="H640" s="26">
        <v>144</v>
      </c>
      <c r="I640" s="26">
        <v>1800</v>
      </c>
      <c r="J640" s="27" t="s">
        <v>838</v>
      </c>
      <c r="K640" s="27" t="s">
        <v>311</v>
      </c>
      <c r="L640" s="27" t="s">
        <v>622</v>
      </c>
      <c r="M640" t="s">
        <v>190</v>
      </c>
      <c r="N640" t="s">
        <v>177</v>
      </c>
      <c r="O640" t="s">
        <v>185</v>
      </c>
      <c r="P640" t="s">
        <v>179</v>
      </c>
      <c r="Q640" t="s">
        <v>180</v>
      </c>
      <c r="R640" t="s">
        <v>181</v>
      </c>
      <c r="S640" t="s">
        <v>31</v>
      </c>
      <c r="T640" t="s">
        <v>31</v>
      </c>
      <c r="U640" t="s">
        <v>31</v>
      </c>
      <c r="V640" t="s">
        <v>31</v>
      </c>
      <c r="W640" t="s">
        <v>182</v>
      </c>
      <c r="X640" t="s">
        <v>183</v>
      </c>
      <c r="Y640" s="28">
        <v>2.036</v>
      </c>
      <c r="Z640" t="str">
        <f>IF(database_public_cloud_VMs[[#This Row],[Vendor]]="AWS","USD","AUD")</f>
        <v>USD</v>
      </c>
      <c r="AA640" s="29">
        <f>IF(database_public_cloud_VMs[[#This Row],[Currency]]="USD",(database_public_cloud_VMs[[#This Row],[Rate]]*param_exchange_rate)/(1+param_discount_aws),database_public_cloud_VMs[[#This Row],[Rate]])</f>
        <v>2.5090715827935486</v>
      </c>
    </row>
    <row r="641" spans="1:27" x14ac:dyDescent="0.45">
      <c r="A641" s="24" t="s">
        <v>886</v>
      </c>
      <c r="B641" t="s">
        <v>12</v>
      </c>
      <c r="C641" s="25" t="s">
        <v>187</v>
      </c>
      <c r="D641" t="s">
        <v>170</v>
      </c>
      <c r="E641" t="s">
        <v>836</v>
      </c>
      <c r="F641" t="s">
        <v>863</v>
      </c>
      <c r="G641" s="26">
        <v>72</v>
      </c>
      <c r="H641" s="26">
        <v>144</v>
      </c>
      <c r="I641" s="26">
        <v>1800</v>
      </c>
      <c r="J641" s="27" t="s">
        <v>838</v>
      </c>
      <c r="K641" s="27" t="s">
        <v>311</v>
      </c>
      <c r="L641" s="27" t="s">
        <v>622</v>
      </c>
      <c r="M641" t="s">
        <v>190</v>
      </c>
      <c r="N641" t="s">
        <v>188</v>
      </c>
      <c r="O641" t="s">
        <v>188</v>
      </c>
      <c r="P641" t="s">
        <v>179</v>
      </c>
      <c r="Q641" t="s">
        <v>180</v>
      </c>
      <c r="R641" t="s">
        <v>181</v>
      </c>
      <c r="S641" t="s">
        <v>31</v>
      </c>
      <c r="T641" t="s">
        <v>31</v>
      </c>
      <c r="U641" t="s">
        <v>31</v>
      </c>
      <c r="V641" t="s">
        <v>31</v>
      </c>
      <c r="W641" t="s">
        <v>182</v>
      </c>
      <c r="X641" t="s">
        <v>183</v>
      </c>
      <c r="Y641" s="28">
        <v>4.5359999999999996</v>
      </c>
      <c r="Z641" t="str">
        <f>IF(database_public_cloud_VMs[[#This Row],[Vendor]]="AWS","USD","AUD")</f>
        <v>USD</v>
      </c>
      <c r="AA641" s="29">
        <f>IF(database_public_cloud_VMs[[#This Row],[Currency]]="USD",(database_public_cloud_VMs[[#This Row],[Rate]]*param_exchange_rate)/(1+param_discount_aws),database_public_cloud_VMs[[#This Row],[Rate]])</f>
        <v>5.5899551569506549</v>
      </c>
    </row>
    <row r="642" spans="1:27" x14ac:dyDescent="0.45">
      <c r="A642" s="24" t="s">
        <v>887</v>
      </c>
      <c r="B642" t="s">
        <v>12</v>
      </c>
      <c r="C642" s="25" t="s">
        <v>593</v>
      </c>
      <c r="D642" t="s">
        <v>170</v>
      </c>
      <c r="E642" t="s">
        <v>836</v>
      </c>
      <c r="F642" t="s">
        <v>888</v>
      </c>
      <c r="G642" s="26">
        <v>96</v>
      </c>
      <c r="H642" s="26">
        <v>192</v>
      </c>
      <c r="I642" s="26">
        <v>3600</v>
      </c>
      <c r="J642" s="27" t="s">
        <v>838</v>
      </c>
      <c r="K642" s="27" t="s">
        <v>311</v>
      </c>
      <c r="L642" s="27" t="s">
        <v>650</v>
      </c>
      <c r="M642" t="s">
        <v>176</v>
      </c>
      <c r="N642" t="s">
        <v>177</v>
      </c>
      <c r="O642" t="s">
        <v>178</v>
      </c>
      <c r="P642" t="s">
        <v>179</v>
      </c>
      <c r="Q642" t="s">
        <v>198</v>
      </c>
      <c r="R642" t="s">
        <v>181</v>
      </c>
      <c r="S642" t="s">
        <v>31</v>
      </c>
      <c r="T642" t="s">
        <v>31</v>
      </c>
      <c r="U642" t="s">
        <v>31</v>
      </c>
      <c r="V642" t="s">
        <v>31</v>
      </c>
      <c r="W642" t="s">
        <v>182</v>
      </c>
      <c r="X642" t="s">
        <v>183</v>
      </c>
      <c r="Y642" s="28">
        <v>4.2779999999999996</v>
      </c>
      <c r="Z642" t="str">
        <f>IF(database_public_cloud_VMs[[#This Row],[Vendor]]="AWS","USD","AUD")</f>
        <v>USD</v>
      </c>
      <c r="AA642" s="29">
        <f>IF(database_public_cloud_VMs[[#This Row],[Currency]]="USD",(database_public_cloud_VMs[[#This Row],[Rate]]*param_exchange_rate)/(1+param_discount_aws),database_public_cloud_VMs[[#This Row],[Rate]])</f>
        <v>5.2720079720976427</v>
      </c>
    </row>
    <row r="643" spans="1:27" x14ac:dyDescent="0.45">
      <c r="A643" s="24" t="s">
        <v>889</v>
      </c>
      <c r="B643" t="s">
        <v>12</v>
      </c>
      <c r="C643" s="25" t="s">
        <v>593</v>
      </c>
      <c r="D643" t="s">
        <v>170</v>
      </c>
      <c r="E643" t="s">
        <v>836</v>
      </c>
      <c r="F643" t="s">
        <v>888</v>
      </c>
      <c r="G643" s="26">
        <v>96</v>
      </c>
      <c r="H643" s="26">
        <v>192</v>
      </c>
      <c r="I643" s="26">
        <v>3600</v>
      </c>
      <c r="J643" s="27" t="s">
        <v>838</v>
      </c>
      <c r="K643" s="27" t="s">
        <v>311</v>
      </c>
      <c r="L643" s="27" t="s">
        <v>650</v>
      </c>
      <c r="M643" t="s">
        <v>176</v>
      </c>
      <c r="N643" t="s">
        <v>177</v>
      </c>
      <c r="O643" t="s">
        <v>185</v>
      </c>
      <c r="P643" t="s">
        <v>179</v>
      </c>
      <c r="Q643" t="s">
        <v>198</v>
      </c>
      <c r="R643" t="s">
        <v>181</v>
      </c>
      <c r="S643" t="s">
        <v>31</v>
      </c>
      <c r="T643" t="s">
        <v>31</v>
      </c>
      <c r="U643" t="s">
        <v>31</v>
      </c>
      <c r="V643" t="s">
        <v>31</v>
      </c>
      <c r="W643" t="s">
        <v>182</v>
      </c>
      <c r="X643" t="s">
        <v>183</v>
      </c>
      <c r="Y643" s="28">
        <v>3.1160000000000001</v>
      </c>
      <c r="Z643" t="str">
        <f>IF(database_public_cloud_VMs[[#This Row],[Vendor]]="AWS","USD","AUD")</f>
        <v>USD</v>
      </c>
      <c r="AA643" s="29">
        <f>IF(database_public_cloud_VMs[[#This Row],[Currency]]="USD",(database_public_cloud_VMs[[#This Row],[Rate]]*param_exchange_rate)/(1+param_discount_aws),database_public_cloud_VMs[[#This Row],[Rate]])</f>
        <v>3.8400132868294192</v>
      </c>
    </row>
    <row r="644" spans="1:27" x14ac:dyDescent="0.45">
      <c r="A644" s="24" t="s">
        <v>890</v>
      </c>
      <c r="B644" t="s">
        <v>12</v>
      </c>
      <c r="C644" s="25" t="s">
        <v>187</v>
      </c>
      <c r="D644" t="s">
        <v>170</v>
      </c>
      <c r="E644" t="s">
        <v>836</v>
      </c>
      <c r="F644" t="s">
        <v>888</v>
      </c>
      <c r="G644" s="26">
        <v>96</v>
      </c>
      <c r="H644" s="26">
        <v>192</v>
      </c>
      <c r="I644" s="26">
        <v>3600</v>
      </c>
      <c r="J644" s="27" t="s">
        <v>838</v>
      </c>
      <c r="K644" s="27" t="s">
        <v>311</v>
      </c>
      <c r="L644" s="27" t="s">
        <v>650</v>
      </c>
      <c r="M644" t="s">
        <v>176</v>
      </c>
      <c r="N644" t="s">
        <v>188</v>
      </c>
      <c r="O644" t="s">
        <v>188</v>
      </c>
      <c r="P644" t="s">
        <v>179</v>
      </c>
      <c r="Q644" t="s">
        <v>198</v>
      </c>
      <c r="R644" t="s">
        <v>181</v>
      </c>
      <c r="S644" t="s">
        <v>31</v>
      </c>
      <c r="T644" t="s">
        <v>31</v>
      </c>
      <c r="U644" t="s">
        <v>31</v>
      </c>
      <c r="V644" t="s">
        <v>31</v>
      </c>
      <c r="W644" t="s">
        <v>182</v>
      </c>
      <c r="X644" t="s">
        <v>183</v>
      </c>
      <c r="Y644" s="28">
        <v>6.5170000000000003</v>
      </c>
      <c r="Z644" t="str">
        <f>IF(database_public_cloud_VMs[[#This Row],[Vendor]]="AWS","USD","AUD")</f>
        <v>USD</v>
      </c>
      <c r="AA644" s="29">
        <f>IF(database_public_cloud_VMs[[#This Row],[Currency]]="USD",(database_public_cloud_VMs[[#This Row],[Rate]]*param_exchange_rate)/(1+param_discount_aws),database_public_cloud_VMs[[#This Row],[Rate]])</f>
        <v>8.0312473011127476</v>
      </c>
    </row>
    <row r="645" spans="1:27" x14ac:dyDescent="0.45">
      <c r="A645" s="24" t="s">
        <v>891</v>
      </c>
      <c r="B645" t="s">
        <v>12</v>
      </c>
      <c r="C645" s="25" t="s">
        <v>593</v>
      </c>
      <c r="D645" t="s">
        <v>170</v>
      </c>
      <c r="E645" t="s">
        <v>836</v>
      </c>
      <c r="F645" t="s">
        <v>888</v>
      </c>
      <c r="G645" s="26">
        <v>96</v>
      </c>
      <c r="H645" s="26">
        <v>192</v>
      </c>
      <c r="I645" s="26">
        <v>3600</v>
      </c>
      <c r="J645" s="27" t="s">
        <v>838</v>
      </c>
      <c r="K645" s="27" t="s">
        <v>311</v>
      </c>
      <c r="L645" s="27" t="s">
        <v>650</v>
      </c>
      <c r="M645" t="s">
        <v>190</v>
      </c>
      <c r="N645" t="s">
        <v>177</v>
      </c>
      <c r="O645" t="s">
        <v>178</v>
      </c>
      <c r="P645" t="s">
        <v>179</v>
      </c>
      <c r="Q645" t="s">
        <v>315</v>
      </c>
      <c r="R645" t="s">
        <v>181</v>
      </c>
      <c r="S645" t="s">
        <v>31</v>
      </c>
      <c r="T645" t="s">
        <v>31</v>
      </c>
      <c r="U645" t="s">
        <v>31</v>
      </c>
      <c r="V645" t="s">
        <v>31</v>
      </c>
      <c r="W645" t="s">
        <v>182</v>
      </c>
      <c r="X645" t="s">
        <v>183</v>
      </c>
      <c r="Y645" s="28">
        <v>8.2919999999999998</v>
      </c>
      <c r="Z645" t="str">
        <f>IF(database_public_cloud_VMs[[#This Row],[Vendor]]="AWS","USD","AUD")</f>
        <v>USD</v>
      </c>
      <c r="AA645" s="29">
        <f>IF(database_public_cloud_VMs[[#This Row],[Currency]]="USD",(database_public_cloud_VMs[[#This Row],[Rate]]*param_exchange_rate)/(1+param_discount_aws),database_public_cloud_VMs[[#This Row],[Rate]])</f>
        <v>10.218674638764293</v>
      </c>
    </row>
    <row r="646" spans="1:27" x14ac:dyDescent="0.45">
      <c r="A646" s="24" t="s">
        <v>892</v>
      </c>
      <c r="B646" t="s">
        <v>12</v>
      </c>
      <c r="C646" s="25" t="s">
        <v>593</v>
      </c>
      <c r="D646" t="s">
        <v>170</v>
      </c>
      <c r="E646" t="s">
        <v>836</v>
      </c>
      <c r="F646" t="s">
        <v>888</v>
      </c>
      <c r="G646" s="26">
        <v>96</v>
      </c>
      <c r="H646" s="26">
        <v>192</v>
      </c>
      <c r="I646" s="26">
        <v>3600</v>
      </c>
      <c r="J646" s="27" t="s">
        <v>838</v>
      </c>
      <c r="K646" s="27" t="s">
        <v>311</v>
      </c>
      <c r="L646" s="27" t="s">
        <v>650</v>
      </c>
      <c r="M646" t="s">
        <v>190</v>
      </c>
      <c r="N646" t="s">
        <v>177</v>
      </c>
      <c r="O646" t="s">
        <v>185</v>
      </c>
      <c r="P646" t="s">
        <v>179</v>
      </c>
      <c r="Q646" t="s">
        <v>315</v>
      </c>
      <c r="R646" t="s">
        <v>181</v>
      </c>
      <c r="S646" t="s">
        <v>31</v>
      </c>
      <c r="T646" t="s">
        <v>31</v>
      </c>
      <c r="U646" t="s">
        <v>31</v>
      </c>
      <c r="V646" t="s">
        <v>31</v>
      </c>
      <c r="W646" t="s">
        <v>182</v>
      </c>
      <c r="X646" t="s">
        <v>183</v>
      </c>
      <c r="Y646" s="28">
        <v>7.13</v>
      </c>
      <c r="Z646" t="str">
        <f>IF(database_public_cloud_VMs[[#This Row],[Vendor]]="AWS","USD","AUD")</f>
        <v>USD</v>
      </c>
      <c r="AA646" s="29">
        <f>IF(database_public_cloud_VMs[[#This Row],[Currency]]="USD",(database_public_cloud_VMs[[#This Row],[Rate]]*param_exchange_rate)/(1+param_discount_aws),database_public_cloud_VMs[[#This Row],[Rate]])</f>
        <v>8.7866799534960709</v>
      </c>
    </row>
    <row r="647" spans="1:27" x14ac:dyDescent="0.45">
      <c r="A647" s="24" t="s">
        <v>893</v>
      </c>
      <c r="B647" t="s">
        <v>12</v>
      </c>
      <c r="C647" s="25" t="s">
        <v>187</v>
      </c>
      <c r="D647" t="s">
        <v>170</v>
      </c>
      <c r="E647" t="s">
        <v>836</v>
      </c>
      <c r="F647" t="s">
        <v>888</v>
      </c>
      <c r="G647" s="26">
        <v>96</v>
      </c>
      <c r="H647" s="26">
        <v>192</v>
      </c>
      <c r="I647" s="26">
        <v>3600</v>
      </c>
      <c r="J647" s="27" t="s">
        <v>838</v>
      </c>
      <c r="K647" s="27" t="s">
        <v>311</v>
      </c>
      <c r="L647" s="27" t="s">
        <v>650</v>
      </c>
      <c r="M647" t="s">
        <v>190</v>
      </c>
      <c r="N647" t="s">
        <v>188</v>
      </c>
      <c r="O647" t="s">
        <v>188</v>
      </c>
      <c r="P647" t="s">
        <v>179</v>
      </c>
      <c r="Q647" t="s">
        <v>315</v>
      </c>
      <c r="R647" t="s">
        <v>181</v>
      </c>
      <c r="S647" t="s">
        <v>31</v>
      </c>
      <c r="T647" t="s">
        <v>31</v>
      </c>
      <c r="U647" t="s">
        <v>31</v>
      </c>
      <c r="V647" t="s">
        <v>31</v>
      </c>
      <c r="W647" t="s">
        <v>182</v>
      </c>
      <c r="X647" t="s">
        <v>183</v>
      </c>
      <c r="Y647" s="28">
        <v>10.464</v>
      </c>
      <c r="Z647" t="str">
        <f>IF(database_public_cloud_VMs[[#This Row],[Vendor]]="AWS","USD","AUD")</f>
        <v>USD</v>
      </c>
      <c r="AA647" s="29">
        <f>IF(database_public_cloud_VMs[[#This Row],[Currency]]="USD",(database_public_cloud_VMs[[#This Row],[Rate]]*param_exchange_rate)/(1+param_discount_aws),database_public_cloud_VMs[[#This Row],[Rate]])</f>
        <v>12.895346287991989</v>
      </c>
    </row>
    <row r="648" spans="1:27" x14ac:dyDescent="0.45">
      <c r="A648" s="24" t="s">
        <v>894</v>
      </c>
      <c r="B648" t="s">
        <v>12</v>
      </c>
      <c r="C648" s="25" t="s">
        <v>593</v>
      </c>
      <c r="D648" t="s">
        <v>170</v>
      </c>
      <c r="E648" t="s">
        <v>836</v>
      </c>
      <c r="F648" t="s">
        <v>888</v>
      </c>
      <c r="G648" s="26">
        <v>96</v>
      </c>
      <c r="H648" s="26">
        <v>192</v>
      </c>
      <c r="I648" s="26">
        <v>3600</v>
      </c>
      <c r="J648" s="27" t="s">
        <v>838</v>
      </c>
      <c r="K648" s="27" t="s">
        <v>311</v>
      </c>
      <c r="L648" s="27" t="s">
        <v>650</v>
      </c>
      <c r="M648" t="s">
        <v>190</v>
      </c>
      <c r="N648" t="s">
        <v>177</v>
      </c>
      <c r="O648" t="s">
        <v>178</v>
      </c>
      <c r="P648" t="s">
        <v>179</v>
      </c>
      <c r="Q648" t="s">
        <v>180</v>
      </c>
      <c r="R648" t="s">
        <v>181</v>
      </c>
      <c r="S648" t="s">
        <v>31</v>
      </c>
      <c r="T648" t="s">
        <v>31</v>
      </c>
      <c r="U648" t="s">
        <v>31</v>
      </c>
      <c r="V648" t="s">
        <v>31</v>
      </c>
      <c r="W648" t="s">
        <v>182</v>
      </c>
      <c r="X648" t="s">
        <v>183</v>
      </c>
      <c r="Y648" s="28">
        <v>3.8759999999999999</v>
      </c>
      <c r="Z648" t="str">
        <f>IF(database_public_cloud_VMs[[#This Row],[Vendor]]="AWS","USD","AUD")</f>
        <v>USD</v>
      </c>
      <c r="AA648" s="29">
        <f>IF(database_public_cloud_VMs[[#This Row],[Currency]]="USD",(database_public_cloud_VMs[[#This Row],[Rate]]*param_exchange_rate)/(1+param_discount_aws),database_public_cloud_VMs[[#This Row],[Rate]])</f>
        <v>4.7766018933731793</v>
      </c>
    </row>
    <row r="649" spans="1:27" x14ac:dyDescent="0.45">
      <c r="A649" s="24" t="s">
        <v>895</v>
      </c>
      <c r="B649" t="s">
        <v>12</v>
      </c>
      <c r="C649" s="25" t="s">
        <v>593</v>
      </c>
      <c r="D649" t="s">
        <v>170</v>
      </c>
      <c r="E649" t="s">
        <v>836</v>
      </c>
      <c r="F649" t="s">
        <v>888</v>
      </c>
      <c r="G649" s="26">
        <v>96</v>
      </c>
      <c r="H649" s="26">
        <v>192</v>
      </c>
      <c r="I649" s="26">
        <v>3600</v>
      </c>
      <c r="J649" s="27" t="s">
        <v>838</v>
      </c>
      <c r="K649" s="27" t="s">
        <v>311</v>
      </c>
      <c r="L649" s="27" t="s">
        <v>650</v>
      </c>
      <c r="M649" t="s">
        <v>190</v>
      </c>
      <c r="N649" t="s">
        <v>177</v>
      </c>
      <c r="O649" t="s">
        <v>185</v>
      </c>
      <c r="P649" t="s">
        <v>179</v>
      </c>
      <c r="Q649" t="s">
        <v>180</v>
      </c>
      <c r="R649" t="s">
        <v>181</v>
      </c>
      <c r="S649" t="s">
        <v>31</v>
      </c>
      <c r="T649" t="s">
        <v>31</v>
      </c>
      <c r="U649" t="s">
        <v>31</v>
      </c>
      <c r="V649" t="s">
        <v>31</v>
      </c>
      <c r="W649" t="s">
        <v>182</v>
      </c>
      <c r="X649" t="s">
        <v>183</v>
      </c>
      <c r="Y649" s="28">
        <v>2.714</v>
      </c>
      <c r="Z649" t="str">
        <f>IF(database_public_cloud_VMs[[#This Row],[Vendor]]="AWS","USD","AUD")</f>
        <v>USD</v>
      </c>
      <c r="AA649" s="29">
        <f>IF(database_public_cloud_VMs[[#This Row],[Currency]]="USD",(database_public_cloud_VMs[[#This Row],[Rate]]*param_exchange_rate)/(1+param_discount_aws),database_public_cloud_VMs[[#This Row],[Rate]])</f>
        <v>3.3446072081049558</v>
      </c>
    </row>
    <row r="650" spans="1:27" x14ac:dyDescent="0.45">
      <c r="A650" s="24" t="s">
        <v>896</v>
      </c>
      <c r="B650" t="s">
        <v>12</v>
      </c>
      <c r="C650" s="25" t="s">
        <v>187</v>
      </c>
      <c r="D650" t="s">
        <v>170</v>
      </c>
      <c r="E650" t="s">
        <v>836</v>
      </c>
      <c r="F650" t="s">
        <v>888</v>
      </c>
      <c r="G650" s="26">
        <v>96</v>
      </c>
      <c r="H650" s="26">
        <v>192</v>
      </c>
      <c r="I650" s="26">
        <v>3600</v>
      </c>
      <c r="J650" s="27" t="s">
        <v>838</v>
      </c>
      <c r="K650" s="27" t="s">
        <v>311</v>
      </c>
      <c r="L650" s="27" t="s">
        <v>650</v>
      </c>
      <c r="M650" t="s">
        <v>190</v>
      </c>
      <c r="N650" t="s">
        <v>188</v>
      </c>
      <c r="O650" t="s">
        <v>188</v>
      </c>
      <c r="P650" t="s">
        <v>179</v>
      </c>
      <c r="Q650" t="s">
        <v>180</v>
      </c>
      <c r="R650" t="s">
        <v>181</v>
      </c>
      <c r="S650" t="s">
        <v>31</v>
      </c>
      <c r="T650" t="s">
        <v>31</v>
      </c>
      <c r="U650" t="s">
        <v>31</v>
      </c>
      <c r="V650" t="s">
        <v>31</v>
      </c>
      <c r="W650" t="s">
        <v>182</v>
      </c>
      <c r="X650" t="s">
        <v>183</v>
      </c>
      <c r="Y650" s="28">
        <v>6.048</v>
      </c>
      <c r="Z650" t="str">
        <f>IF(database_public_cloud_VMs[[#This Row],[Vendor]]="AWS","USD","AUD")</f>
        <v>USD</v>
      </c>
      <c r="AA650" s="29">
        <f>IF(database_public_cloud_VMs[[#This Row],[Currency]]="USD",(database_public_cloud_VMs[[#This Row],[Rate]]*param_exchange_rate)/(1+param_discount_aws),database_public_cloud_VMs[[#This Row],[Rate]])</f>
        <v>7.4532735426008738</v>
      </c>
    </row>
    <row r="651" spans="1:27" x14ac:dyDescent="0.45">
      <c r="A651" s="24" t="s">
        <v>897</v>
      </c>
      <c r="B651" t="s">
        <v>12</v>
      </c>
      <c r="C651" s="25" t="s">
        <v>593</v>
      </c>
      <c r="D651" t="s">
        <v>170</v>
      </c>
      <c r="E651" t="s">
        <v>836</v>
      </c>
      <c r="F651" t="s">
        <v>888</v>
      </c>
      <c r="G651" s="26">
        <v>96</v>
      </c>
      <c r="H651" s="26">
        <v>192</v>
      </c>
      <c r="I651" s="26">
        <v>3600</v>
      </c>
      <c r="J651" s="27" t="s">
        <v>838</v>
      </c>
      <c r="K651" s="27" t="s">
        <v>311</v>
      </c>
      <c r="L651" s="27" t="s">
        <v>650</v>
      </c>
      <c r="M651" t="s">
        <v>176</v>
      </c>
      <c r="N651" t="s">
        <v>177</v>
      </c>
      <c r="O651" t="s">
        <v>178</v>
      </c>
      <c r="P651" t="s">
        <v>179</v>
      </c>
      <c r="Q651" t="s">
        <v>180</v>
      </c>
      <c r="R651" t="s">
        <v>181</v>
      </c>
      <c r="S651" t="s">
        <v>31</v>
      </c>
      <c r="T651" t="s">
        <v>31</v>
      </c>
      <c r="U651" t="s">
        <v>31</v>
      </c>
      <c r="V651" t="s">
        <v>31</v>
      </c>
      <c r="W651" t="s">
        <v>182</v>
      </c>
      <c r="X651" t="s">
        <v>183</v>
      </c>
      <c r="Y651" s="28">
        <v>4.2450000000000001</v>
      </c>
      <c r="Z651" t="str">
        <f>IF(database_public_cloud_VMs[[#This Row],[Vendor]]="AWS","USD","AUD")</f>
        <v>USD</v>
      </c>
      <c r="AA651" s="29">
        <f>IF(database_public_cloud_VMs[[#This Row],[Currency]]="USD",(database_public_cloud_VMs[[#This Row],[Rate]]*param_exchange_rate)/(1+param_discount_aws),database_public_cloud_VMs[[#This Row],[Rate]])</f>
        <v>5.2313403089187691</v>
      </c>
    </row>
    <row r="652" spans="1:27" x14ac:dyDescent="0.45">
      <c r="A652" s="24" t="s">
        <v>898</v>
      </c>
      <c r="B652" t="s">
        <v>12</v>
      </c>
      <c r="C652" s="25" t="s">
        <v>593</v>
      </c>
      <c r="D652" t="s">
        <v>170</v>
      </c>
      <c r="E652" t="s">
        <v>836</v>
      </c>
      <c r="F652" t="s">
        <v>888</v>
      </c>
      <c r="G652" s="26">
        <v>96</v>
      </c>
      <c r="H652" s="26">
        <v>192</v>
      </c>
      <c r="I652" s="26">
        <v>3600</v>
      </c>
      <c r="J652" s="27" t="s">
        <v>838</v>
      </c>
      <c r="K652" s="27" t="s">
        <v>311</v>
      </c>
      <c r="L652" s="27" t="s">
        <v>650</v>
      </c>
      <c r="M652" t="s">
        <v>176</v>
      </c>
      <c r="N652" t="s">
        <v>177</v>
      </c>
      <c r="O652" t="s">
        <v>185</v>
      </c>
      <c r="P652" t="s">
        <v>179</v>
      </c>
      <c r="Q652" t="s">
        <v>180</v>
      </c>
      <c r="R652" t="s">
        <v>181</v>
      </c>
      <c r="S652" t="s">
        <v>31</v>
      </c>
      <c r="T652" t="s">
        <v>31</v>
      </c>
      <c r="U652" t="s">
        <v>31</v>
      </c>
      <c r="V652" t="s">
        <v>31</v>
      </c>
      <c r="W652" t="s">
        <v>182</v>
      </c>
      <c r="X652" t="s">
        <v>183</v>
      </c>
      <c r="Y652" s="28">
        <v>3.0830000000000002</v>
      </c>
      <c r="Z652" t="str">
        <f>IF(database_public_cloud_VMs[[#This Row],[Vendor]]="AWS","USD","AUD")</f>
        <v>USD</v>
      </c>
      <c r="AA652" s="29">
        <f>IF(database_public_cloud_VMs[[#This Row],[Currency]]="USD",(database_public_cloud_VMs[[#This Row],[Rate]]*param_exchange_rate)/(1+param_discount_aws),database_public_cloud_VMs[[#This Row],[Rate]])</f>
        <v>3.7993456236505452</v>
      </c>
    </row>
    <row r="653" spans="1:27" x14ac:dyDescent="0.45">
      <c r="A653" s="24" t="s">
        <v>899</v>
      </c>
      <c r="B653" t="s">
        <v>12</v>
      </c>
      <c r="C653" s="25" t="s">
        <v>187</v>
      </c>
      <c r="D653" t="s">
        <v>170</v>
      </c>
      <c r="E653" t="s">
        <v>836</v>
      </c>
      <c r="F653" t="s">
        <v>888</v>
      </c>
      <c r="G653" s="26">
        <v>96</v>
      </c>
      <c r="H653" s="26">
        <v>192</v>
      </c>
      <c r="I653" s="26">
        <v>3600</v>
      </c>
      <c r="J653" s="27" t="s">
        <v>838</v>
      </c>
      <c r="K653" s="27" t="s">
        <v>311</v>
      </c>
      <c r="L653" s="27" t="s">
        <v>650</v>
      </c>
      <c r="M653" t="s">
        <v>176</v>
      </c>
      <c r="N653" t="s">
        <v>188</v>
      </c>
      <c r="O653" t="s">
        <v>188</v>
      </c>
      <c r="P653" t="s">
        <v>179</v>
      </c>
      <c r="Q653" t="s">
        <v>180</v>
      </c>
      <c r="R653" t="s">
        <v>181</v>
      </c>
      <c r="S653" t="s">
        <v>31</v>
      </c>
      <c r="T653" t="s">
        <v>31</v>
      </c>
      <c r="U653" t="s">
        <v>31</v>
      </c>
      <c r="V653" t="s">
        <v>31</v>
      </c>
      <c r="W653" t="s">
        <v>182</v>
      </c>
      <c r="X653" t="s">
        <v>183</v>
      </c>
      <c r="Y653" s="28">
        <v>6.4169999999999998</v>
      </c>
      <c r="Z653" t="str">
        <f>IF(database_public_cloud_VMs[[#This Row],[Vendor]]="AWS","USD","AUD")</f>
        <v>USD</v>
      </c>
      <c r="AA653" s="29">
        <f>IF(database_public_cloud_VMs[[#This Row],[Currency]]="USD",(database_public_cloud_VMs[[#This Row],[Rate]]*param_exchange_rate)/(1+param_discount_aws),database_public_cloud_VMs[[#This Row],[Rate]])</f>
        <v>7.9080119581464636</v>
      </c>
    </row>
    <row r="654" spans="1:27" x14ac:dyDescent="0.45">
      <c r="A654" s="24" t="s">
        <v>900</v>
      </c>
      <c r="B654" t="s">
        <v>12</v>
      </c>
      <c r="C654" s="25" t="s">
        <v>593</v>
      </c>
      <c r="D654" t="s">
        <v>170</v>
      </c>
      <c r="E654" t="s">
        <v>836</v>
      </c>
      <c r="F654" t="s">
        <v>888</v>
      </c>
      <c r="G654" s="26">
        <v>96</v>
      </c>
      <c r="H654" s="26">
        <v>192</v>
      </c>
      <c r="I654" s="26">
        <v>3600</v>
      </c>
      <c r="J654" s="27" t="s">
        <v>838</v>
      </c>
      <c r="K654" s="27" t="s">
        <v>311</v>
      </c>
      <c r="L654" s="27" t="s">
        <v>650</v>
      </c>
      <c r="M654" t="s">
        <v>176</v>
      </c>
      <c r="N654" t="s">
        <v>177</v>
      </c>
      <c r="O654" t="s">
        <v>178</v>
      </c>
      <c r="P654" t="s">
        <v>179</v>
      </c>
      <c r="Q654" t="s">
        <v>191</v>
      </c>
      <c r="R654" t="s">
        <v>181</v>
      </c>
      <c r="S654" t="s">
        <v>31</v>
      </c>
      <c r="T654" t="s">
        <v>31</v>
      </c>
      <c r="U654" t="s">
        <v>31</v>
      </c>
      <c r="V654" t="s">
        <v>31</v>
      </c>
      <c r="W654" t="s">
        <v>182</v>
      </c>
      <c r="X654" t="s">
        <v>183</v>
      </c>
      <c r="Y654" s="28">
        <v>4.375</v>
      </c>
      <c r="Z654" t="str">
        <f>IF(database_public_cloud_VMs[[#This Row],[Vendor]]="AWS","USD","AUD")</f>
        <v>USD</v>
      </c>
      <c r="AA654" s="29">
        <f>IF(database_public_cloud_VMs[[#This Row],[Currency]]="USD",(database_public_cloud_VMs[[#This Row],[Rate]]*param_exchange_rate)/(1+param_discount_aws),database_public_cloud_VMs[[#This Row],[Rate]])</f>
        <v>5.3915462547749389</v>
      </c>
    </row>
    <row r="655" spans="1:27" x14ac:dyDescent="0.45">
      <c r="A655" s="24" t="s">
        <v>901</v>
      </c>
      <c r="B655" t="s">
        <v>12</v>
      </c>
      <c r="C655" s="25" t="s">
        <v>593</v>
      </c>
      <c r="D655" t="s">
        <v>170</v>
      </c>
      <c r="E655" t="s">
        <v>836</v>
      </c>
      <c r="F655" t="s">
        <v>888</v>
      </c>
      <c r="G655" s="26">
        <v>96</v>
      </c>
      <c r="H655" s="26">
        <v>192</v>
      </c>
      <c r="I655" s="26">
        <v>3600</v>
      </c>
      <c r="J655" s="27" t="s">
        <v>838</v>
      </c>
      <c r="K655" s="27" t="s">
        <v>311</v>
      </c>
      <c r="L655" s="27" t="s">
        <v>650</v>
      </c>
      <c r="M655" t="s">
        <v>176</v>
      </c>
      <c r="N655" t="s">
        <v>177</v>
      </c>
      <c r="O655" t="s">
        <v>185</v>
      </c>
      <c r="P655" t="s">
        <v>179</v>
      </c>
      <c r="Q655" t="s">
        <v>191</v>
      </c>
      <c r="R655" t="s">
        <v>181</v>
      </c>
      <c r="S655" t="s">
        <v>31</v>
      </c>
      <c r="T655" t="s">
        <v>31</v>
      </c>
      <c r="U655" t="s">
        <v>31</v>
      </c>
      <c r="V655" t="s">
        <v>31</v>
      </c>
      <c r="W655" t="s">
        <v>182</v>
      </c>
      <c r="X655" t="s">
        <v>183</v>
      </c>
      <c r="Y655" s="28">
        <v>3.2130000000000001</v>
      </c>
      <c r="Z655" t="str">
        <f>IF(database_public_cloud_VMs[[#This Row],[Vendor]]="AWS","USD","AUD")</f>
        <v>USD</v>
      </c>
      <c r="AA655" s="29">
        <f>IF(database_public_cloud_VMs[[#This Row],[Currency]]="USD",(database_public_cloud_VMs[[#This Row],[Rate]]*param_exchange_rate)/(1+param_discount_aws),database_public_cloud_VMs[[#This Row],[Rate]])</f>
        <v>3.9595515695067149</v>
      </c>
    </row>
    <row r="656" spans="1:27" x14ac:dyDescent="0.45">
      <c r="A656" s="24" t="s">
        <v>902</v>
      </c>
      <c r="B656" t="s">
        <v>12</v>
      </c>
      <c r="C656" s="25" t="s">
        <v>187</v>
      </c>
      <c r="D656" t="s">
        <v>170</v>
      </c>
      <c r="E656" t="s">
        <v>836</v>
      </c>
      <c r="F656" t="s">
        <v>888</v>
      </c>
      <c r="G656" s="26">
        <v>96</v>
      </c>
      <c r="H656" s="26">
        <v>192</v>
      </c>
      <c r="I656" s="26">
        <v>3600</v>
      </c>
      <c r="J656" s="27" t="s">
        <v>838</v>
      </c>
      <c r="K656" s="27" t="s">
        <v>311</v>
      </c>
      <c r="L656" s="27" t="s">
        <v>650</v>
      </c>
      <c r="M656" t="s">
        <v>176</v>
      </c>
      <c r="N656" t="s">
        <v>188</v>
      </c>
      <c r="O656" t="s">
        <v>188</v>
      </c>
      <c r="P656" t="s">
        <v>179</v>
      </c>
      <c r="Q656" t="s">
        <v>191</v>
      </c>
      <c r="R656" t="s">
        <v>181</v>
      </c>
      <c r="S656" t="s">
        <v>31</v>
      </c>
      <c r="T656" t="s">
        <v>31</v>
      </c>
      <c r="U656" t="s">
        <v>31</v>
      </c>
      <c r="V656" t="s">
        <v>31</v>
      </c>
      <c r="W656" t="s">
        <v>182</v>
      </c>
      <c r="X656" t="s">
        <v>183</v>
      </c>
      <c r="Y656" s="28">
        <v>6.5469999999999997</v>
      </c>
      <c r="Z656" t="str">
        <f>IF(database_public_cloud_VMs[[#This Row],[Vendor]]="AWS","USD","AUD")</f>
        <v>USD</v>
      </c>
      <c r="AA656" s="29">
        <f>IF(database_public_cloud_VMs[[#This Row],[Currency]]="USD",(database_public_cloud_VMs[[#This Row],[Rate]]*param_exchange_rate)/(1+param_discount_aws),database_public_cloud_VMs[[#This Row],[Rate]])</f>
        <v>8.0682179040026334</v>
      </c>
    </row>
    <row r="657" spans="1:27" x14ac:dyDescent="0.45">
      <c r="A657" s="24" t="s">
        <v>903</v>
      </c>
      <c r="B657" t="s">
        <v>12</v>
      </c>
      <c r="C657" s="25" t="s">
        <v>593</v>
      </c>
      <c r="D657" t="s">
        <v>170</v>
      </c>
      <c r="E657" t="s">
        <v>836</v>
      </c>
      <c r="F657" t="s">
        <v>888</v>
      </c>
      <c r="G657" s="26">
        <v>96</v>
      </c>
      <c r="H657" s="26">
        <v>192</v>
      </c>
      <c r="I657" s="26">
        <v>3600</v>
      </c>
      <c r="J657" s="27" t="s">
        <v>838</v>
      </c>
      <c r="K657" s="27" t="s">
        <v>311</v>
      </c>
      <c r="L657" s="27" t="s">
        <v>650</v>
      </c>
      <c r="M657" t="s">
        <v>176</v>
      </c>
      <c r="N657" t="s">
        <v>177</v>
      </c>
      <c r="O657" t="s">
        <v>178</v>
      </c>
      <c r="P657" t="s">
        <v>179</v>
      </c>
      <c r="Q657" t="s">
        <v>315</v>
      </c>
      <c r="R657" t="s">
        <v>181</v>
      </c>
      <c r="S657" t="s">
        <v>31</v>
      </c>
      <c r="T657" t="s">
        <v>31</v>
      </c>
      <c r="U657" t="s">
        <v>31</v>
      </c>
      <c r="V657" t="s">
        <v>31</v>
      </c>
      <c r="W657" t="s">
        <v>182</v>
      </c>
      <c r="X657" t="s">
        <v>183</v>
      </c>
      <c r="Y657" s="28">
        <v>8.6609999999999996</v>
      </c>
      <c r="Z657" t="str">
        <f>IF(database_public_cloud_VMs[[#This Row],[Vendor]]="AWS","USD","AUD")</f>
        <v>USD</v>
      </c>
      <c r="AA657" s="29">
        <f>IF(database_public_cloud_VMs[[#This Row],[Currency]]="USD",(database_public_cloud_VMs[[#This Row],[Rate]]*param_exchange_rate)/(1+param_discount_aws),database_public_cloud_VMs[[#This Row],[Rate]])</f>
        <v>10.673413054309883</v>
      </c>
    </row>
    <row r="658" spans="1:27" x14ac:dyDescent="0.45">
      <c r="A658" s="24" t="s">
        <v>904</v>
      </c>
      <c r="B658" t="s">
        <v>12</v>
      </c>
      <c r="C658" s="25" t="s">
        <v>593</v>
      </c>
      <c r="D658" t="s">
        <v>170</v>
      </c>
      <c r="E658" t="s">
        <v>836</v>
      </c>
      <c r="F658" t="s">
        <v>888</v>
      </c>
      <c r="G658" s="26">
        <v>96</v>
      </c>
      <c r="H658" s="26">
        <v>192</v>
      </c>
      <c r="I658" s="26">
        <v>3600</v>
      </c>
      <c r="J658" s="27" t="s">
        <v>838</v>
      </c>
      <c r="K658" s="27" t="s">
        <v>311</v>
      </c>
      <c r="L658" s="27" t="s">
        <v>650</v>
      </c>
      <c r="M658" t="s">
        <v>176</v>
      </c>
      <c r="N658" t="s">
        <v>177</v>
      </c>
      <c r="O658" t="s">
        <v>185</v>
      </c>
      <c r="P658" t="s">
        <v>179</v>
      </c>
      <c r="Q658" t="s">
        <v>315</v>
      </c>
      <c r="R658" t="s">
        <v>181</v>
      </c>
      <c r="S658" t="s">
        <v>31</v>
      </c>
      <c r="T658" t="s">
        <v>31</v>
      </c>
      <c r="U658" t="s">
        <v>31</v>
      </c>
      <c r="V658" t="s">
        <v>31</v>
      </c>
      <c r="W658" t="s">
        <v>182</v>
      </c>
      <c r="X658" t="s">
        <v>183</v>
      </c>
      <c r="Y658" s="28">
        <v>7.4989999999999997</v>
      </c>
      <c r="Z658" t="str">
        <f>IF(database_public_cloud_VMs[[#This Row],[Vendor]]="AWS","USD","AUD")</f>
        <v>USD</v>
      </c>
      <c r="AA658" s="29">
        <f>IF(database_public_cloud_VMs[[#This Row],[Currency]]="USD",(database_public_cloud_VMs[[#This Row],[Rate]]*param_exchange_rate)/(1+param_discount_aws),database_public_cloud_VMs[[#This Row],[Rate]])</f>
        <v>9.2414183690416589</v>
      </c>
    </row>
    <row r="659" spans="1:27" x14ac:dyDescent="0.45">
      <c r="A659" s="24" t="s">
        <v>905</v>
      </c>
      <c r="B659" t="s">
        <v>12</v>
      </c>
      <c r="C659" s="25" t="s">
        <v>187</v>
      </c>
      <c r="D659" t="s">
        <v>170</v>
      </c>
      <c r="E659" t="s">
        <v>836</v>
      </c>
      <c r="F659" t="s">
        <v>888</v>
      </c>
      <c r="G659" s="26">
        <v>96</v>
      </c>
      <c r="H659" s="26">
        <v>192</v>
      </c>
      <c r="I659" s="26">
        <v>3600</v>
      </c>
      <c r="J659" s="27" t="s">
        <v>838</v>
      </c>
      <c r="K659" s="27" t="s">
        <v>311</v>
      </c>
      <c r="L659" s="27" t="s">
        <v>650</v>
      </c>
      <c r="M659" t="s">
        <v>176</v>
      </c>
      <c r="N659" t="s">
        <v>188</v>
      </c>
      <c r="O659" t="s">
        <v>188</v>
      </c>
      <c r="P659" t="s">
        <v>179</v>
      </c>
      <c r="Q659" t="s">
        <v>315</v>
      </c>
      <c r="R659" t="s">
        <v>181</v>
      </c>
      <c r="S659" t="s">
        <v>31</v>
      </c>
      <c r="T659" t="s">
        <v>31</v>
      </c>
      <c r="U659" t="s">
        <v>31</v>
      </c>
      <c r="V659" t="s">
        <v>31</v>
      </c>
      <c r="W659" t="s">
        <v>182</v>
      </c>
      <c r="X659" t="s">
        <v>183</v>
      </c>
      <c r="Y659" s="28">
        <v>10.833</v>
      </c>
      <c r="Z659" t="str">
        <f>IF(database_public_cloud_VMs[[#This Row],[Vendor]]="AWS","USD","AUD")</f>
        <v>USD</v>
      </c>
      <c r="AA659" s="29">
        <f>IF(database_public_cloud_VMs[[#This Row],[Currency]]="USD",(database_public_cloud_VMs[[#This Row],[Rate]]*param_exchange_rate)/(1+param_discount_aws),database_public_cloud_VMs[[#This Row],[Rate]])</f>
        <v>13.350084703537579</v>
      </c>
    </row>
    <row r="660" spans="1:27" x14ac:dyDescent="0.45">
      <c r="A660" s="24" t="s">
        <v>906</v>
      </c>
      <c r="B660" t="s">
        <v>12</v>
      </c>
      <c r="C660" s="25" t="s">
        <v>593</v>
      </c>
      <c r="D660" t="s">
        <v>170</v>
      </c>
      <c r="E660" t="s">
        <v>836</v>
      </c>
      <c r="F660" t="s">
        <v>888</v>
      </c>
      <c r="G660" s="26">
        <v>96</v>
      </c>
      <c r="H660" s="26">
        <v>192</v>
      </c>
      <c r="I660" s="26">
        <v>3600</v>
      </c>
      <c r="J660" s="27" t="s">
        <v>838</v>
      </c>
      <c r="K660" s="27" t="s">
        <v>311</v>
      </c>
      <c r="L660" s="27" t="s">
        <v>650</v>
      </c>
      <c r="M660" t="s">
        <v>190</v>
      </c>
      <c r="N660" t="s">
        <v>177</v>
      </c>
      <c r="O660" t="s">
        <v>178</v>
      </c>
      <c r="P660" t="s">
        <v>179</v>
      </c>
      <c r="Q660" t="s">
        <v>198</v>
      </c>
      <c r="R660" t="s">
        <v>181</v>
      </c>
      <c r="S660" t="s">
        <v>31</v>
      </c>
      <c r="T660" t="s">
        <v>31</v>
      </c>
      <c r="U660" t="s">
        <v>31</v>
      </c>
      <c r="V660" t="s">
        <v>31</v>
      </c>
      <c r="W660" t="s">
        <v>182</v>
      </c>
      <c r="X660" t="s">
        <v>183</v>
      </c>
      <c r="Y660" s="28">
        <v>3.9089999999999998</v>
      </c>
      <c r="Z660" t="str">
        <f>IF(database_public_cloud_VMs[[#This Row],[Vendor]]="AWS","USD","AUD")</f>
        <v>USD</v>
      </c>
      <c r="AA660" s="29">
        <f>IF(database_public_cloud_VMs[[#This Row],[Currency]]="USD",(database_public_cloud_VMs[[#This Row],[Rate]]*param_exchange_rate)/(1+param_discount_aws),database_public_cloud_VMs[[#This Row],[Rate]])</f>
        <v>4.8172695565520529</v>
      </c>
    </row>
    <row r="661" spans="1:27" x14ac:dyDescent="0.45">
      <c r="A661" s="24" t="s">
        <v>907</v>
      </c>
      <c r="B661" t="s">
        <v>12</v>
      </c>
      <c r="C661" s="25" t="s">
        <v>593</v>
      </c>
      <c r="D661" t="s">
        <v>170</v>
      </c>
      <c r="E661" t="s">
        <v>836</v>
      </c>
      <c r="F661" t="s">
        <v>888</v>
      </c>
      <c r="G661" s="26">
        <v>96</v>
      </c>
      <c r="H661" s="26">
        <v>192</v>
      </c>
      <c r="I661" s="26">
        <v>3600</v>
      </c>
      <c r="J661" s="27" t="s">
        <v>838</v>
      </c>
      <c r="K661" s="27" t="s">
        <v>311</v>
      </c>
      <c r="L661" s="27" t="s">
        <v>650</v>
      </c>
      <c r="M661" t="s">
        <v>190</v>
      </c>
      <c r="N661" t="s">
        <v>177</v>
      </c>
      <c r="O661" t="s">
        <v>185</v>
      </c>
      <c r="P661" t="s">
        <v>179</v>
      </c>
      <c r="Q661" t="s">
        <v>198</v>
      </c>
      <c r="R661" t="s">
        <v>181</v>
      </c>
      <c r="S661" t="s">
        <v>31</v>
      </c>
      <c r="T661" t="s">
        <v>31</v>
      </c>
      <c r="U661" t="s">
        <v>31</v>
      </c>
      <c r="V661" t="s">
        <v>31</v>
      </c>
      <c r="W661" t="s">
        <v>182</v>
      </c>
      <c r="X661" t="s">
        <v>183</v>
      </c>
      <c r="Y661" s="28">
        <v>2.7469999999999999</v>
      </c>
      <c r="Z661" t="str">
        <f>IF(database_public_cloud_VMs[[#This Row],[Vendor]]="AWS","USD","AUD")</f>
        <v>USD</v>
      </c>
      <c r="AA661" s="29">
        <f>IF(database_public_cloud_VMs[[#This Row],[Currency]]="USD",(database_public_cloud_VMs[[#This Row],[Rate]]*param_exchange_rate)/(1+param_discount_aws),database_public_cloud_VMs[[#This Row],[Rate]])</f>
        <v>3.3852748712838299</v>
      </c>
    </row>
    <row r="662" spans="1:27" x14ac:dyDescent="0.45">
      <c r="A662" s="24" t="s">
        <v>908</v>
      </c>
      <c r="B662" t="s">
        <v>12</v>
      </c>
      <c r="C662" s="25" t="s">
        <v>187</v>
      </c>
      <c r="D662" t="s">
        <v>170</v>
      </c>
      <c r="E662" t="s">
        <v>836</v>
      </c>
      <c r="F662" t="s">
        <v>888</v>
      </c>
      <c r="G662" s="26">
        <v>96</v>
      </c>
      <c r="H662" s="26">
        <v>192</v>
      </c>
      <c r="I662" s="26">
        <v>3600</v>
      </c>
      <c r="J662" s="27" t="s">
        <v>838</v>
      </c>
      <c r="K662" s="27" t="s">
        <v>311</v>
      </c>
      <c r="L662" s="27" t="s">
        <v>650</v>
      </c>
      <c r="M662" t="s">
        <v>190</v>
      </c>
      <c r="N662" t="s">
        <v>188</v>
      </c>
      <c r="O662" t="s">
        <v>188</v>
      </c>
      <c r="P662" t="s">
        <v>179</v>
      </c>
      <c r="Q662" t="s">
        <v>198</v>
      </c>
      <c r="R662" t="s">
        <v>181</v>
      </c>
      <c r="S662" t="s">
        <v>31</v>
      </c>
      <c r="T662" t="s">
        <v>31</v>
      </c>
      <c r="U662" t="s">
        <v>31</v>
      </c>
      <c r="V662" t="s">
        <v>31</v>
      </c>
      <c r="W662" t="s">
        <v>182</v>
      </c>
      <c r="X662" t="s">
        <v>183</v>
      </c>
      <c r="Y662" s="28">
        <v>6.1479999999999997</v>
      </c>
      <c r="Z662" t="str">
        <f>IF(database_public_cloud_VMs[[#This Row],[Vendor]]="AWS","USD","AUD")</f>
        <v>USD</v>
      </c>
      <c r="AA662" s="29">
        <f>IF(database_public_cloud_VMs[[#This Row],[Currency]]="USD",(database_public_cloud_VMs[[#This Row],[Rate]]*param_exchange_rate)/(1+param_discount_aws),database_public_cloud_VMs[[#This Row],[Rate]])</f>
        <v>7.5765088855671587</v>
      </c>
    </row>
    <row r="663" spans="1:27" x14ac:dyDescent="0.45">
      <c r="A663" s="24" t="s">
        <v>909</v>
      </c>
      <c r="B663" t="s">
        <v>12</v>
      </c>
      <c r="C663" s="25" t="s">
        <v>593</v>
      </c>
      <c r="D663" t="s">
        <v>170</v>
      </c>
      <c r="E663" t="s">
        <v>836</v>
      </c>
      <c r="F663" t="s">
        <v>888</v>
      </c>
      <c r="G663" s="26">
        <v>96</v>
      </c>
      <c r="H663" s="26">
        <v>192</v>
      </c>
      <c r="I663" s="26">
        <v>3600</v>
      </c>
      <c r="J663" s="27" t="s">
        <v>838</v>
      </c>
      <c r="K663" s="27" t="s">
        <v>311</v>
      </c>
      <c r="L663" s="27" t="s">
        <v>650</v>
      </c>
      <c r="M663" t="s">
        <v>190</v>
      </c>
      <c r="N663" t="s">
        <v>177</v>
      </c>
      <c r="O663" t="s">
        <v>178</v>
      </c>
      <c r="P663" t="s">
        <v>179</v>
      </c>
      <c r="Q663" t="s">
        <v>191</v>
      </c>
      <c r="R663" t="s">
        <v>181</v>
      </c>
      <c r="S663" t="s">
        <v>31</v>
      </c>
      <c r="T663" t="s">
        <v>31</v>
      </c>
      <c r="U663" t="s">
        <v>31</v>
      </c>
      <c r="V663" t="s">
        <v>31</v>
      </c>
      <c r="W663" t="s">
        <v>182</v>
      </c>
      <c r="X663" t="s">
        <v>183</v>
      </c>
      <c r="Y663" s="28">
        <v>4.0060000000000002</v>
      </c>
      <c r="Z663" t="str">
        <f>IF(database_public_cloud_VMs[[#This Row],[Vendor]]="AWS","USD","AUD")</f>
        <v>USD</v>
      </c>
      <c r="AA663" s="29">
        <f>IF(database_public_cloud_VMs[[#This Row],[Currency]]="USD",(database_public_cloud_VMs[[#This Row],[Rate]]*param_exchange_rate)/(1+param_discount_aws),database_public_cloud_VMs[[#This Row],[Rate]])</f>
        <v>4.93680783922935</v>
      </c>
    </row>
    <row r="664" spans="1:27" x14ac:dyDescent="0.45">
      <c r="A664" s="24" t="s">
        <v>910</v>
      </c>
      <c r="B664" t="s">
        <v>12</v>
      </c>
      <c r="C664" s="25" t="s">
        <v>593</v>
      </c>
      <c r="D664" t="s">
        <v>170</v>
      </c>
      <c r="E664" t="s">
        <v>836</v>
      </c>
      <c r="F664" t="s">
        <v>888</v>
      </c>
      <c r="G664" s="26">
        <v>96</v>
      </c>
      <c r="H664" s="26">
        <v>192</v>
      </c>
      <c r="I664" s="26">
        <v>3600</v>
      </c>
      <c r="J664" s="27" t="s">
        <v>838</v>
      </c>
      <c r="K664" s="27" t="s">
        <v>311</v>
      </c>
      <c r="L664" s="27" t="s">
        <v>650</v>
      </c>
      <c r="M664" t="s">
        <v>190</v>
      </c>
      <c r="N664" t="s">
        <v>177</v>
      </c>
      <c r="O664" t="s">
        <v>185</v>
      </c>
      <c r="P664" t="s">
        <v>179</v>
      </c>
      <c r="Q664" t="s">
        <v>191</v>
      </c>
      <c r="R664" t="s">
        <v>181</v>
      </c>
      <c r="S664" t="s">
        <v>31</v>
      </c>
      <c r="T664" t="s">
        <v>31</v>
      </c>
      <c r="U664" t="s">
        <v>31</v>
      </c>
      <c r="V664" t="s">
        <v>31</v>
      </c>
      <c r="W664" t="s">
        <v>182</v>
      </c>
      <c r="X664" t="s">
        <v>183</v>
      </c>
      <c r="Y664" s="28">
        <v>2.8439999999999999</v>
      </c>
      <c r="Z664" t="str">
        <f>IF(database_public_cloud_VMs[[#This Row],[Vendor]]="AWS","USD","AUD")</f>
        <v>USD</v>
      </c>
      <c r="AA664" s="29">
        <f>IF(database_public_cloud_VMs[[#This Row],[Currency]]="USD",(database_public_cloud_VMs[[#This Row],[Rate]]*param_exchange_rate)/(1+param_discount_aws),database_public_cloud_VMs[[#This Row],[Rate]])</f>
        <v>3.5048131539611256</v>
      </c>
    </row>
    <row r="665" spans="1:27" x14ac:dyDescent="0.45">
      <c r="A665" s="24" t="s">
        <v>911</v>
      </c>
      <c r="B665" t="s">
        <v>12</v>
      </c>
      <c r="C665" s="25" t="s">
        <v>187</v>
      </c>
      <c r="D665" t="s">
        <v>170</v>
      </c>
      <c r="E665" t="s">
        <v>836</v>
      </c>
      <c r="F665" t="s">
        <v>888</v>
      </c>
      <c r="G665" s="26">
        <v>96</v>
      </c>
      <c r="H665" s="26">
        <v>192</v>
      </c>
      <c r="I665" s="26">
        <v>3600</v>
      </c>
      <c r="J665" s="27" t="s">
        <v>838</v>
      </c>
      <c r="K665" s="27" t="s">
        <v>311</v>
      </c>
      <c r="L665" s="27" t="s">
        <v>650</v>
      </c>
      <c r="M665" t="s">
        <v>190</v>
      </c>
      <c r="N665" t="s">
        <v>188</v>
      </c>
      <c r="O665" t="s">
        <v>188</v>
      </c>
      <c r="P665" t="s">
        <v>179</v>
      </c>
      <c r="Q665" t="s">
        <v>191</v>
      </c>
      <c r="R665" t="s">
        <v>181</v>
      </c>
      <c r="S665" t="s">
        <v>31</v>
      </c>
      <c r="T665" t="s">
        <v>31</v>
      </c>
      <c r="U665" t="s">
        <v>31</v>
      </c>
      <c r="V665" t="s">
        <v>31</v>
      </c>
      <c r="W665" t="s">
        <v>182</v>
      </c>
      <c r="X665" t="s">
        <v>183</v>
      </c>
      <c r="Y665" s="28">
        <v>6.1779999999999999</v>
      </c>
      <c r="Z665" t="str">
        <f>IF(database_public_cloud_VMs[[#This Row],[Vendor]]="AWS","USD","AUD")</f>
        <v>USD</v>
      </c>
      <c r="AA665" s="29">
        <f>IF(database_public_cloud_VMs[[#This Row],[Currency]]="USD",(database_public_cloud_VMs[[#This Row],[Rate]]*param_exchange_rate)/(1+param_discount_aws),database_public_cloud_VMs[[#This Row],[Rate]])</f>
        <v>7.6134794884570436</v>
      </c>
    </row>
    <row r="666" spans="1:27" x14ac:dyDescent="0.45">
      <c r="A666" s="24" t="s">
        <v>912</v>
      </c>
      <c r="B666" t="s">
        <v>12</v>
      </c>
      <c r="C666" s="25" t="s">
        <v>593</v>
      </c>
      <c r="D666" t="s">
        <v>170</v>
      </c>
      <c r="E666" t="s">
        <v>836</v>
      </c>
      <c r="F666" t="s">
        <v>913</v>
      </c>
      <c r="G666" s="26">
        <v>8</v>
      </c>
      <c r="H666" s="26">
        <v>16</v>
      </c>
      <c r="I666" s="26">
        <v>200</v>
      </c>
      <c r="J666" s="27" t="s">
        <v>838</v>
      </c>
      <c r="K666" s="27" t="s">
        <v>311</v>
      </c>
      <c r="L666" s="27" t="s">
        <v>175</v>
      </c>
      <c r="M666" t="s">
        <v>190</v>
      </c>
      <c r="N666" t="s">
        <v>177</v>
      </c>
      <c r="O666" t="s">
        <v>178</v>
      </c>
      <c r="P666" t="s">
        <v>179</v>
      </c>
      <c r="Q666" t="s">
        <v>180</v>
      </c>
      <c r="R666" t="s">
        <v>181</v>
      </c>
      <c r="S666" t="s">
        <v>31</v>
      </c>
      <c r="T666" t="s">
        <v>31</v>
      </c>
      <c r="U666" t="s">
        <v>31</v>
      </c>
      <c r="V666" t="s">
        <v>31</v>
      </c>
      <c r="W666" t="s">
        <v>182</v>
      </c>
      <c r="X666" t="s">
        <v>183</v>
      </c>
      <c r="Y666" s="28">
        <v>0.32300000000000001</v>
      </c>
      <c r="Z666" t="str">
        <f>IF(database_public_cloud_VMs[[#This Row],[Vendor]]="AWS","USD","AUD")</f>
        <v>USD</v>
      </c>
      <c r="AA666" s="29">
        <f>IF(database_public_cloud_VMs[[#This Row],[Currency]]="USD",(database_public_cloud_VMs[[#This Row],[Rate]]*param_exchange_rate)/(1+param_discount_aws),database_public_cloud_VMs[[#This Row],[Rate]])</f>
        <v>0.39805015778109831</v>
      </c>
    </row>
    <row r="667" spans="1:27" x14ac:dyDescent="0.45">
      <c r="A667" s="24" t="s">
        <v>914</v>
      </c>
      <c r="B667" t="s">
        <v>12</v>
      </c>
      <c r="C667" s="25" t="s">
        <v>593</v>
      </c>
      <c r="D667" t="s">
        <v>170</v>
      </c>
      <c r="E667" t="s">
        <v>836</v>
      </c>
      <c r="F667" t="s">
        <v>913</v>
      </c>
      <c r="G667" s="26">
        <v>8</v>
      </c>
      <c r="H667" s="26">
        <v>16</v>
      </c>
      <c r="I667" s="26">
        <v>200</v>
      </c>
      <c r="J667" s="27" t="s">
        <v>838</v>
      </c>
      <c r="K667" s="27" t="s">
        <v>311</v>
      </c>
      <c r="L667" s="27" t="s">
        <v>175</v>
      </c>
      <c r="M667" t="s">
        <v>190</v>
      </c>
      <c r="N667" t="s">
        <v>177</v>
      </c>
      <c r="O667" t="s">
        <v>185</v>
      </c>
      <c r="P667" t="s">
        <v>179</v>
      </c>
      <c r="Q667" t="s">
        <v>180</v>
      </c>
      <c r="R667" t="s">
        <v>181</v>
      </c>
      <c r="S667" t="s">
        <v>31</v>
      </c>
      <c r="T667" t="s">
        <v>31</v>
      </c>
      <c r="U667" t="s">
        <v>31</v>
      </c>
      <c r="V667" t="s">
        <v>31</v>
      </c>
      <c r="W667" t="s">
        <v>182</v>
      </c>
      <c r="X667" t="s">
        <v>183</v>
      </c>
      <c r="Y667" s="28">
        <v>0.22600000000000001</v>
      </c>
      <c r="Z667" t="str">
        <f>IF(database_public_cloud_VMs[[#This Row],[Vendor]]="AWS","USD","AUD")</f>
        <v>USD</v>
      </c>
      <c r="AA667" s="29">
        <f>IF(database_public_cloud_VMs[[#This Row],[Currency]]="USD",(database_public_cloud_VMs[[#This Row],[Rate]]*param_exchange_rate)/(1+param_discount_aws),database_public_cloud_VMs[[#This Row],[Rate]])</f>
        <v>0.27851187510380254</v>
      </c>
    </row>
    <row r="668" spans="1:27" x14ac:dyDescent="0.45">
      <c r="A668" s="24" t="s">
        <v>915</v>
      </c>
      <c r="B668" t="s">
        <v>12</v>
      </c>
      <c r="C668" s="25" t="s">
        <v>187</v>
      </c>
      <c r="D668" t="s">
        <v>170</v>
      </c>
      <c r="E668" t="s">
        <v>836</v>
      </c>
      <c r="F668" t="s">
        <v>913</v>
      </c>
      <c r="G668" s="26">
        <v>8</v>
      </c>
      <c r="H668" s="26">
        <v>16</v>
      </c>
      <c r="I668" s="26">
        <v>200</v>
      </c>
      <c r="J668" s="27" t="s">
        <v>838</v>
      </c>
      <c r="K668" s="27" t="s">
        <v>311</v>
      </c>
      <c r="L668" s="27" t="s">
        <v>175</v>
      </c>
      <c r="M668" t="s">
        <v>190</v>
      </c>
      <c r="N668" t="s">
        <v>188</v>
      </c>
      <c r="O668" t="s">
        <v>188</v>
      </c>
      <c r="P668" t="s">
        <v>179</v>
      </c>
      <c r="Q668" t="s">
        <v>180</v>
      </c>
      <c r="R668" t="s">
        <v>181</v>
      </c>
      <c r="S668" t="s">
        <v>31</v>
      </c>
      <c r="T668" t="s">
        <v>31</v>
      </c>
      <c r="U668" t="s">
        <v>31</v>
      </c>
      <c r="V668" t="s">
        <v>31</v>
      </c>
      <c r="W668" t="s">
        <v>182</v>
      </c>
      <c r="X668" t="s">
        <v>183</v>
      </c>
      <c r="Y668" s="28">
        <v>0.504</v>
      </c>
      <c r="Z668" t="str">
        <f>IF(database_public_cloud_VMs[[#This Row],[Vendor]]="AWS","USD","AUD")</f>
        <v>USD</v>
      </c>
      <c r="AA668" s="29">
        <f>IF(database_public_cloud_VMs[[#This Row],[Currency]]="USD",(database_public_cloud_VMs[[#This Row],[Rate]]*param_exchange_rate)/(1+param_discount_aws),database_public_cloud_VMs[[#This Row],[Rate]])</f>
        <v>0.62110612855007297</v>
      </c>
    </row>
    <row r="669" spans="1:27" x14ac:dyDescent="0.45">
      <c r="A669" s="24" t="s">
        <v>916</v>
      </c>
      <c r="B669" t="s">
        <v>12</v>
      </c>
      <c r="C669" s="25" t="s">
        <v>593</v>
      </c>
      <c r="D669" t="s">
        <v>170</v>
      </c>
      <c r="E669" t="s">
        <v>836</v>
      </c>
      <c r="F669" t="s">
        <v>913</v>
      </c>
      <c r="G669" s="26">
        <v>8</v>
      </c>
      <c r="H669" s="26">
        <v>16</v>
      </c>
      <c r="I669" s="26">
        <v>200</v>
      </c>
      <c r="J669" s="27" t="s">
        <v>838</v>
      </c>
      <c r="K669" s="27" t="s">
        <v>311</v>
      </c>
      <c r="L669" s="27" t="s">
        <v>175</v>
      </c>
      <c r="M669" t="s">
        <v>190</v>
      </c>
      <c r="N669" t="s">
        <v>177</v>
      </c>
      <c r="O669" t="s">
        <v>178</v>
      </c>
      <c r="P669" t="s">
        <v>179</v>
      </c>
      <c r="Q669" t="s">
        <v>198</v>
      </c>
      <c r="R669" t="s">
        <v>181</v>
      </c>
      <c r="S669" t="s">
        <v>31</v>
      </c>
      <c r="T669" t="s">
        <v>31</v>
      </c>
      <c r="U669" t="s">
        <v>31</v>
      </c>
      <c r="V669" t="s">
        <v>31</v>
      </c>
      <c r="W669" t="s">
        <v>182</v>
      </c>
      <c r="X669" t="s">
        <v>183</v>
      </c>
      <c r="Y669" s="28">
        <v>0.35599999999999998</v>
      </c>
      <c r="Z669" t="str">
        <f>IF(database_public_cloud_VMs[[#This Row],[Vendor]]="AWS","USD","AUD")</f>
        <v>USD</v>
      </c>
      <c r="AA669" s="29">
        <f>IF(database_public_cloud_VMs[[#This Row],[Currency]]="USD",(database_public_cloud_VMs[[#This Row],[Rate]]*param_exchange_rate)/(1+param_discount_aws),database_public_cloud_VMs[[#This Row],[Rate]])</f>
        <v>0.43871782095997214</v>
      </c>
    </row>
    <row r="670" spans="1:27" x14ac:dyDescent="0.45">
      <c r="A670" s="24" t="s">
        <v>917</v>
      </c>
      <c r="B670" t="s">
        <v>12</v>
      </c>
      <c r="C670" s="25" t="s">
        <v>593</v>
      </c>
      <c r="D670" t="s">
        <v>170</v>
      </c>
      <c r="E670" t="s">
        <v>836</v>
      </c>
      <c r="F670" t="s">
        <v>913</v>
      </c>
      <c r="G670" s="26">
        <v>8</v>
      </c>
      <c r="H670" s="26">
        <v>16</v>
      </c>
      <c r="I670" s="26">
        <v>200</v>
      </c>
      <c r="J670" s="27" t="s">
        <v>838</v>
      </c>
      <c r="K670" s="27" t="s">
        <v>311</v>
      </c>
      <c r="L670" s="27" t="s">
        <v>175</v>
      </c>
      <c r="M670" t="s">
        <v>190</v>
      </c>
      <c r="N670" t="s">
        <v>177</v>
      </c>
      <c r="O670" t="s">
        <v>185</v>
      </c>
      <c r="P670" t="s">
        <v>179</v>
      </c>
      <c r="Q670" t="s">
        <v>198</v>
      </c>
      <c r="R670" t="s">
        <v>181</v>
      </c>
      <c r="S670" t="s">
        <v>31</v>
      </c>
      <c r="T670" t="s">
        <v>31</v>
      </c>
      <c r="U670" t="s">
        <v>31</v>
      </c>
      <c r="V670" t="s">
        <v>31</v>
      </c>
      <c r="W670" t="s">
        <v>182</v>
      </c>
      <c r="X670" t="s">
        <v>183</v>
      </c>
      <c r="Y670" s="28">
        <v>0.25900000000000001</v>
      </c>
      <c r="Z670" t="str">
        <f>IF(database_public_cloud_VMs[[#This Row],[Vendor]]="AWS","USD","AUD")</f>
        <v>USD</v>
      </c>
      <c r="AA670" s="29">
        <f>IF(database_public_cloud_VMs[[#This Row],[Currency]]="USD",(database_public_cloud_VMs[[#This Row],[Rate]]*param_exchange_rate)/(1+param_discount_aws),database_public_cloud_VMs[[#This Row],[Rate]])</f>
        <v>0.31917953828267637</v>
      </c>
    </row>
    <row r="671" spans="1:27" x14ac:dyDescent="0.45">
      <c r="A671" s="24" t="s">
        <v>918</v>
      </c>
      <c r="B671" t="s">
        <v>12</v>
      </c>
      <c r="C671" s="25" t="s">
        <v>187</v>
      </c>
      <c r="D671" t="s">
        <v>170</v>
      </c>
      <c r="E671" t="s">
        <v>836</v>
      </c>
      <c r="F671" t="s">
        <v>913</v>
      </c>
      <c r="G671" s="26">
        <v>8</v>
      </c>
      <c r="H671" s="26">
        <v>16</v>
      </c>
      <c r="I671" s="26">
        <v>200</v>
      </c>
      <c r="J671" s="27" t="s">
        <v>838</v>
      </c>
      <c r="K671" s="27" t="s">
        <v>311</v>
      </c>
      <c r="L671" s="27" t="s">
        <v>175</v>
      </c>
      <c r="M671" t="s">
        <v>190</v>
      </c>
      <c r="N671" t="s">
        <v>188</v>
      </c>
      <c r="O671" t="s">
        <v>188</v>
      </c>
      <c r="P671" t="s">
        <v>179</v>
      </c>
      <c r="Q671" t="s">
        <v>198</v>
      </c>
      <c r="R671" t="s">
        <v>181</v>
      </c>
      <c r="S671" t="s">
        <v>31</v>
      </c>
      <c r="T671" t="s">
        <v>31</v>
      </c>
      <c r="U671" t="s">
        <v>31</v>
      </c>
      <c r="V671" t="s">
        <v>31</v>
      </c>
      <c r="W671" t="s">
        <v>182</v>
      </c>
      <c r="X671" t="s">
        <v>183</v>
      </c>
      <c r="Y671" s="28">
        <v>0.60399999999999998</v>
      </c>
      <c r="Z671" t="str">
        <f>IF(database_public_cloud_VMs[[#This Row],[Vendor]]="AWS","USD","AUD")</f>
        <v>USD</v>
      </c>
      <c r="AA671" s="29">
        <f>IF(database_public_cloud_VMs[[#This Row],[Currency]]="USD",(database_public_cloud_VMs[[#This Row],[Rate]]*param_exchange_rate)/(1+param_discount_aws),database_public_cloud_VMs[[#This Row],[Rate]])</f>
        <v>0.7443414715163571</v>
      </c>
    </row>
    <row r="672" spans="1:27" x14ac:dyDescent="0.45">
      <c r="A672" s="24" t="s">
        <v>919</v>
      </c>
      <c r="B672" t="s">
        <v>12</v>
      </c>
      <c r="C672" s="25" t="s">
        <v>593</v>
      </c>
      <c r="D672" t="s">
        <v>170</v>
      </c>
      <c r="E672" t="s">
        <v>836</v>
      </c>
      <c r="F672" t="s">
        <v>913</v>
      </c>
      <c r="G672" s="26">
        <v>8</v>
      </c>
      <c r="H672" s="26">
        <v>16</v>
      </c>
      <c r="I672" s="26">
        <v>200</v>
      </c>
      <c r="J672" s="27" t="s">
        <v>838</v>
      </c>
      <c r="K672" s="27" t="s">
        <v>311</v>
      </c>
      <c r="L672" s="27" t="s">
        <v>175</v>
      </c>
      <c r="M672" t="s">
        <v>176</v>
      </c>
      <c r="N672" t="s">
        <v>177</v>
      </c>
      <c r="O672" t="s">
        <v>178</v>
      </c>
      <c r="P672" t="s">
        <v>179</v>
      </c>
      <c r="Q672" t="s">
        <v>191</v>
      </c>
      <c r="R672" t="s">
        <v>181</v>
      </c>
      <c r="S672" t="s">
        <v>31</v>
      </c>
      <c r="T672" t="s">
        <v>31</v>
      </c>
      <c r="U672" t="s">
        <v>31</v>
      </c>
      <c r="V672" t="s">
        <v>31</v>
      </c>
      <c r="W672" t="s">
        <v>182</v>
      </c>
      <c r="X672" t="s">
        <v>183</v>
      </c>
      <c r="Y672" s="28">
        <v>0.48399999999999999</v>
      </c>
      <c r="Z672" t="str">
        <f>IF(database_public_cloud_VMs[[#This Row],[Vendor]]="AWS","USD","AUD")</f>
        <v>USD</v>
      </c>
      <c r="AA672" s="29">
        <f>IF(database_public_cloud_VMs[[#This Row],[Currency]]="USD",(database_public_cloud_VMs[[#This Row],[Rate]]*param_exchange_rate)/(1+param_discount_aws),database_public_cloud_VMs[[#This Row],[Rate]])</f>
        <v>0.59645905995681603</v>
      </c>
    </row>
    <row r="673" spans="1:27" x14ac:dyDescent="0.45">
      <c r="A673" s="24" t="s">
        <v>920</v>
      </c>
      <c r="B673" t="s">
        <v>12</v>
      </c>
      <c r="C673" s="25" t="s">
        <v>593</v>
      </c>
      <c r="D673" t="s">
        <v>170</v>
      </c>
      <c r="E673" t="s">
        <v>836</v>
      </c>
      <c r="F673" t="s">
        <v>913</v>
      </c>
      <c r="G673" s="26">
        <v>8</v>
      </c>
      <c r="H673" s="26">
        <v>16</v>
      </c>
      <c r="I673" s="26">
        <v>200</v>
      </c>
      <c r="J673" s="27" t="s">
        <v>838</v>
      </c>
      <c r="K673" s="27" t="s">
        <v>311</v>
      </c>
      <c r="L673" s="27" t="s">
        <v>175</v>
      </c>
      <c r="M673" t="s">
        <v>176</v>
      </c>
      <c r="N673" t="s">
        <v>177</v>
      </c>
      <c r="O673" t="s">
        <v>185</v>
      </c>
      <c r="P673" t="s">
        <v>179</v>
      </c>
      <c r="Q673" t="s">
        <v>191</v>
      </c>
      <c r="R673" t="s">
        <v>181</v>
      </c>
      <c r="S673" t="s">
        <v>31</v>
      </c>
      <c r="T673" t="s">
        <v>31</v>
      </c>
      <c r="U673" t="s">
        <v>31</v>
      </c>
      <c r="V673" t="s">
        <v>31</v>
      </c>
      <c r="W673" t="s">
        <v>182</v>
      </c>
      <c r="X673" t="s">
        <v>183</v>
      </c>
      <c r="Y673" s="28">
        <v>0.38700000000000001</v>
      </c>
      <c r="Z673" t="str">
        <f>IF(database_public_cloud_VMs[[#This Row],[Vendor]]="AWS","USD","AUD")</f>
        <v>USD</v>
      </c>
      <c r="AA673" s="29">
        <f>IF(database_public_cloud_VMs[[#This Row],[Currency]]="USD",(database_public_cloud_VMs[[#This Row],[Rate]]*param_exchange_rate)/(1+param_discount_aws),database_public_cloud_VMs[[#This Row],[Rate]])</f>
        <v>0.47692077727952026</v>
      </c>
    </row>
    <row r="674" spans="1:27" x14ac:dyDescent="0.45">
      <c r="A674" s="24" t="s">
        <v>921</v>
      </c>
      <c r="B674" t="s">
        <v>12</v>
      </c>
      <c r="C674" s="25" t="s">
        <v>187</v>
      </c>
      <c r="D674" t="s">
        <v>170</v>
      </c>
      <c r="E674" t="s">
        <v>836</v>
      </c>
      <c r="F674" t="s">
        <v>913</v>
      </c>
      <c r="G674" s="26">
        <v>8</v>
      </c>
      <c r="H674" s="26">
        <v>16</v>
      </c>
      <c r="I674" s="26">
        <v>200</v>
      </c>
      <c r="J674" s="27" t="s">
        <v>838</v>
      </c>
      <c r="K674" s="27" t="s">
        <v>311</v>
      </c>
      <c r="L674" s="27" t="s">
        <v>175</v>
      </c>
      <c r="M674" t="s">
        <v>176</v>
      </c>
      <c r="N674" t="s">
        <v>188</v>
      </c>
      <c r="O674" t="s">
        <v>188</v>
      </c>
      <c r="P674" t="s">
        <v>179</v>
      </c>
      <c r="Q674" t="s">
        <v>191</v>
      </c>
      <c r="R674" t="s">
        <v>181</v>
      </c>
      <c r="S674" t="s">
        <v>31</v>
      </c>
      <c r="T674" t="s">
        <v>31</v>
      </c>
      <c r="U674" t="s">
        <v>31</v>
      </c>
      <c r="V674" t="s">
        <v>31</v>
      </c>
      <c r="W674" t="s">
        <v>182</v>
      </c>
      <c r="X674" t="s">
        <v>183</v>
      </c>
      <c r="Y674" s="28">
        <v>0.66500000000000004</v>
      </c>
      <c r="Z674" t="str">
        <f>IF(database_public_cloud_VMs[[#This Row],[Vendor]]="AWS","USD","AUD")</f>
        <v>USD</v>
      </c>
      <c r="AA674" s="29">
        <f>IF(database_public_cloud_VMs[[#This Row],[Currency]]="USD",(database_public_cloud_VMs[[#This Row],[Rate]]*param_exchange_rate)/(1+param_discount_aws),database_public_cloud_VMs[[#This Row],[Rate]])</f>
        <v>0.81951503072579068</v>
      </c>
    </row>
    <row r="675" spans="1:27" x14ac:dyDescent="0.45">
      <c r="A675" s="24" t="s">
        <v>922</v>
      </c>
      <c r="B675" t="s">
        <v>12</v>
      </c>
      <c r="C675" s="25" t="s">
        <v>593</v>
      </c>
      <c r="D675" t="s">
        <v>170</v>
      </c>
      <c r="E675" t="s">
        <v>836</v>
      </c>
      <c r="F675" t="s">
        <v>913</v>
      </c>
      <c r="G675" s="26">
        <v>8</v>
      </c>
      <c r="H675" s="26">
        <v>16</v>
      </c>
      <c r="I675" s="26">
        <v>200</v>
      </c>
      <c r="J675" s="27" t="s">
        <v>838</v>
      </c>
      <c r="K675" s="27" t="s">
        <v>311</v>
      </c>
      <c r="L675" s="27" t="s">
        <v>175</v>
      </c>
      <c r="M675" t="s">
        <v>190</v>
      </c>
      <c r="N675" t="s">
        <v>177</v>
      </c>
      <c r="O675" t="s">
        <v>178</v>
      </c>
      <c r="P675" t="s">
        <v>179</v>
      </c>
      <c r="Q675" t="s">
        <v>315</v>
      </c>
      <c r="R675" t="s">
        <v>181</v>
      </c>
      <c r="S675" t="s">
        <v>31</v>
      </c>
      <c r="T675" t="s">
        <v>31</v>
      </c>
      <c r="U675" t="s">
        <v>31</v>
      </c>
      <c r="V675" t="s">
        <v>31</v>
      </c>
      <c r="W675" t="s">
        <v>182</v>
      </c>
      <c r="X675" t="s">
        <v>183</v>
      </c>
      <c r="Y675" s="28">
        <v>0.69099999999999995</v>
      </c>
      <c r="Z675" t="str">
        <f>IF(database_public_cloud_VMs[[#This Row],[Vendor]]="AWS","USD","AUD")</f>
        <v>USD</v>
      </c>
      <c r="AA675" s="29">
        <f>IF(database_public_cloud_VMs[[#This Row],[Currency]]="USD",(database_public_cloud_VMs[[#This Row],[Rate]]*param_exchange_rate)/(1+param_discount_aws),database_public_cloud_VMs[[#This Row],[Rate]])</f>
        <v>0.85155621989702446</v>
      </c>
    </row>
    <row r="676" spans="1:27" x14ac:dyDescent="0.45">
      <c r="A676" s="24" t="s">
        <v>923</v>
      </c>
      <c r="B676" t="s">
        <v>12</v>
      </c>
      <c r="C676" s="25" t="s">
        <v>593</v>
      </c>
      <c r="D676" t="s">
        <v>170</v>
      </c>
      <c r="E676" t="s">
        <v>836</v>
      </c>
      <c r="F676" t="s">
        <v>913</v>
      </c>
      <c r="G676" s="26">
        <v>8</v>
      </c>
      <c r="H676" s="26">
        <v>16</v>
      </c>
      <c r="I676" s="26">
        <v>200</v>
      </c>
      <c r="J676" s="27" t="s">
        <v>838</v>
      </c>
      <c r="K676" s="27" t="s">
        <v>311</v>
      </c>
      <c r="L676" s="27" t="s">
        <v>175</v>
      </c>
      <c r="M676" t="s">
        <v>190</v>
      </c>
      <c r="N676" t="s">
        <v>177</v>
      </c>
      <c r="O676" t="s">
        <v>185</v>
      </c>
      <c r="P676" t="s">
        <v>179</v>
      </c>
      <c r="Q676" t="s">
        <v>315</v>
      </c>
      <c r="R676" t="s">
        <v>181</v>
      </c>
      <c r="S676" t="s">
        <v>31</v>
      </c>
      <c r="T676" t="s">
        <v>31</v>
      </c>
      <c r="U676" t="s">
        <v>31</v>
      </c>
      <c r="V676" t="s">
        <v>31</v>
      </c>
      <c r="W676" t="s">
        <v>182</v>
      </c>
      <c r="X676" t="s">
        <v>183</v>
      </c>
      <c r="Y676" s="28">
        <v>0.59399999999999997</v>
      </c>
      <c r="Z676" t="str">
        <f>IF(database_public_cloud_VMs[[#This Row],[Vendor]]="AWS","USD","AUD")</f>
        <v>USD</v>
      </c>
      <c r="AA676" s="29">
        <f>IF(database_public_cloud_VMs[[#This Row],[Currency]]="USD",(database_public_cloud_VMs[[#This Row],[Rate]]*param_exchange_rate)/(1+param_discount_aws),database_public_cloud_VMs[[#This Row],[Rate]])</f>
        <v>0.73201793721972874</v>
      </c>
    </row>
    <row r="677" spans="1:27" x14ac:dyDescent="0.45">
      <c r="A677" s="24" t="s">
        <v>924</v>
      </c>
      <c r="B677" t="s">
        <v>12</v>
      </c>
      <c r="C677" s="25" t="s">
        <v>187</v>
      </c>
      <c r="D677" t="s">
        <v>170</v>
      </c>
      <c r="E677" t="s">
        <v>836</v>
      </c>
      <c r="F677" t="s">
        <v>913</v>
      </c>
      <c r="G677" s="26">
        <v>8</v>
      </c>
      <c r="H677" s="26">
        <v>16</v>
      </c>
      <c r="I677" s="26">
        <v>200</v>
      </c>
      <c r="J677" s="27" t="s">
        <v>838</v>
      </c>
      <c r="K677" s="27" t="s">
        <v>311</v>
      </c>
      <c r="L677" s="27" t="s">
        <v>175</v>
      </c>
      <c r="M677" t="s">
        <v>190</v>
      </c>
      <c r="N677" t="s">
        <v>188</v>
      </c>
      <c r="O677" t="s">
        <v>188</v>
      </c>
      <c r="P677" t="s">
        <v>179</v>
      </c>
      <c r="Q677" t="s">
        <v>315</v>
      </c>
      <c r="R677" t="s">
        <v>181</v>
      </c>
      <c r="S677" t="s">
        <v>31</v>
      </c>
      <c r="T677" t="s">
        <v>31</v>
      </c>
      <c r="U677" t="s">
        <v>31</v>
      </c>
      <c r="V677" t="s">
        <v>31</v>
      </c>
      <c r="W677" t="s">
        <v>182</v>
      </c>
      <c r="X677" t="s">
        <v>183</v>
      </c>
      <c r="Y677" s="28">
        <v>0.872</v>
      </c>
      <c r="Z677" t="str">
        <f>IF(database_public_cloud_VMs[[#This Row],[Vendor]]="AWS","USD","AUD")</f>
        <v>USD</v>
      </c>
      <c r="AA677" s="29">
        <f>IF(database_public_cloud_VMs[[#This Row],[Currency]]="USD",(database_public_cloud_VMs[[#This Row],[Rate]]*param_exchange_rate)/(1+param_discount_aws),database_public_cloud_VMs[[#This Row],[Rate]])</f>
        <v>1.0746121906659993</v>
      </c>
    </row>
    <row r="678" spans="1:27" x14ac:dyDescent="0.45">
      <c r="A678" s="24" t="s">
        <v>925</v>
      </c>
      <c r="B678" t="s">
        <v>12</v>
      </c>
      <c r="C678" s="25" t="s">
        <v>593</v>
      </c>
      <c r="D678" t="s">
        <v>170</v>
      </c>
      <c r="E678" t="s">
        <v>836</v>
      </c>
      <c r="F678" t="s">
        <v>913</v>
      </c>
      <c r="G678" s="26">
        <v>8</v>
      </c>
      <c r="H678" s="26">
        <v>16</v>
      </c>
      <c r="I678" s="26">
        <v>200</v>
      </c>
      <c r="J678" s="27" t="s">
        <v>838</v>
      </c>
      <c r="K678" s="27" t="s">
        <v>311</v>
      </c>
      <c r="L678" s="27" t="s">
        <v>175</v>
      </c>
      <c r="M678" t="s">
        <v>176</v>
      </c>
      <c r="N678" t="s">
        <v>177</v>
      </c>
      <c r="O678" t="s">
        <v>178</v>
      </c>
      <c r="P678" t="s">
        <v>179</v>
      </c>
      <c r="Q678" t="s">
        <v>315</v>
      </c>
      <c r="R678" t="s">
        <v>181</v>
      </c>
      <c r="S678" t="s">
        <v>31</v>
      </c>
      <c r="T678" t="s">
        <v>31</v>
      </c>
      <c r="U678" t="s">
        <v>31</v>
      </c>
      <c r="V678" t="s">
        <v>31</v>
      </c>
      <c r="W678" t="s">
        <v>182</v>
      </c>
      <c r="X678" t="s">
        <v>183</v>
      </c>
      <c r="Y678" s="28">
        <v>0.72199999999999998</v>
      </c>
      <c r="Z678" t="str">
        <f>IF(database_public_cloud_VMs[[#This Row],[Vendor]]="AWS","USD","AUD")</f>
        <v>USD</v>
      </c>
      <c r="AA678" s="29">
        <f>IF(database_public_cloud_VMs[[#This Row],[Currency]]="USD",(database_public_cloud_VMs[[#This Row],[Rate]]*param_exchange_rate)/(1+param_discount_aws),database_public_cloud_VMs[[#This Row],[Rate]])</f>
        <v>0.88975917621657263</v>
      </c>
    </row>
    <row r="679" spans="1:27" x14ac:dyDescent="0.45">
      <c r="A679" s="24" t="s">
        <v>926</v>
      </c>
      <c r="B679" t="s">
        <v>12</v>
      </c>
      <c r="C679" s="25" t="s">
        <v>593</v>
      </c>
      <c r="D679" t="s">
        <v>170</v>
      </c>
      <c r="E679" t="s">
        <v>836</v>
      </c>
      <c r="F679" t="s">
        <v>913</v>
      </c>
      <c r="G679" s="26">
        <v>8</v>
      </c>
      <c r="H679" s="26">
        <v>16</v>
      </c>
      <c r="I679" s="26">
        <v>200</v>
      </c>
      <c r="J679" s="27" t="s">
        <v>838</v>
      </c>
      <c r="K679" s="27" t="s">
        <v>311</v>
      </c>
      <c r="L679" s="27" t="s">
        <v>175</v>
      </c>
      <c r="M679" t="s">
        <v>176</v>
      </c>
      <c r="N679" t="s">
        <v>177</v>
      </c>
      <c r="O679" t="s">
        <v>185</v>
      </c>
      <c r="P679" t="s">
        <v>179</v>
      </c>
      <c r="Q679" t="s">
        <v>315</v>
      </c>
      <c r="R679" t="s">
        <v>181</v>
      </c>
      <c r="S679" t="s">
        <v>31</v>
      </c>
      <c r="T679" t="s">
        <v>31</v>
      </c>
      <c r="U679" t="s">
        <v>31</v>
      </c>
      <c r="V679" t="s">
        <v>31</v>
      </c>
      <c r="W679" t="s">
        <v>182</v>
      </c>
      <c r="X679" t="s">
        <v>183</v>
      </c>
      <c r="Y679" s="28">
        <v>0.625</v>
      </c>
      <c r="Z679" t="str">
        <f>IF(database_public_cloud_VMs[[#This Row],[Vendor]]="AWS","USD","AUD")</f>
        <v>USD</v>
      </c>
      <c r="AA679" s="29">
        <f>IF(database_public_cloud_VMs[[#This Row],[Currency]]="USD",(database_public_cloud_VMs[[#This Row],[Rate]]*param_exchange_rate)/(1+param_discount_aws),database_public_cloud_VMs[[#This Row],[Rate]])</f>
        <v>0.77022089353927692</v>
      </c>
    </row>
    <row r="680" spans="1:27" x14ac:dyDescent="0.45">
      <c r="A680" s="24" t="s">
        <v>927</v>
      </c>
      <c r="B680" t="s">
        <v>12</v>
      </c>
      <c r="C680" s="25" t="s">
        <v>187</v>
      </c>
      <c r="D680" t="s">
        <v>170</v>
      </c>
      <c r="E680" t="s">
        <v>836</v>
      </c>
      <c r="F680" t="s">
        <v>913</v>
      </c>
      <c r="G680" s="26">
        <v>8</v>
      </c>
      <c r="H680" s="26">
        <v>16</v>
      </c>
      <c r="I680" s="26">
        <v>200</v>
      </c>
      <c r="J680" s="27" t="s">
        <v>838</v>
      </c>
      <c r="K680" s="27" t="s">
        <v>311</v>
      </c>
      <c r="L680" s="27" t="s">
        <v>175</v>
      </c>
      <c r="M680" t="s">
        <v>176</v>
      </c>
      <c r="N680" t="s">
        <v>188</v>
      </c>
      <c r="O680" t="s">
        <v>188</v>
      </c>
      <c r="P680" t="s">
        <v>179</v>
      </c>
      <c r="Q680" t="s">
        <v>315</v>
      </c>
      <c r="R680" t="s">
        <v>181</v>
      </c>
      <c r="S680" t="s">
        <v>31</v>
      </c>
      <c r="T680" t="s">
        <v>31</v>
      </c>
      <c r="U680" t="s">
        <v>31</v>
      </c>
      <c r="V680" t="s">
        <v>31</v>
      </c>
      <c r="W680" t="s">
        <v>182</v>
      </c>
      <c r="X680" t="s">
        <v>183</v>
      </c>
      <c r="Y680" s="28">
        <v>0.90300000000000002</v>
      </c>
      <c r="Z680" t="str">
        <f>IF(database_public_cloud_VMs[[#This Row],[Vendor]]="AWS","USD","AUD")</f>
        <v>USD</v>
      </c>
      <c r="AA680" s="29">
        <f>IF(database_public_cloud_VMs[[#This Row],[Currency]]="USD",(database_public_cloud_VMs[[#This Row],[Rate]]*param_exchange_rate)/(1+param_discount_aws),database_public_cloud_VMs[[#This Row],[Rate]])</f>
        <v>1.1128151469855472</v>
      </c>
    </row>
    <row r="681" spans="1:27" x14ac:dyDescent="0.45">
      <c r="A681" s="24" t="s">
        <v>928</v>
      </c>
      <c r="B681" t="s">
        <v>12</v>
      </c>
      <c r="C681" s="25" t="s">
        <v>593</v>
      </c>
      <c r="D681" t="s">
        <v>170</v>
      </c>
      <c r="E681" t="s">
        <v>836</v>
      </c>
      <c r="F681" t="s">
        <v>913</v>
      </c>
      <c r="G681" s="26">
        <v>8</v>
      </c>
      <c r="H681" s="26">
        <v>16</v>
      </c>
      <c r="I681" s="26">
        <v>200</v>
      </c>
      <c r="J681" s="27" t="s">
        <v>838</v>
      </c>
      <c r="K681" s="27" t="s">
        <v>311</v>
      </c>
      <c r="L681" s="27" t="s">
        <v>175</v>
      </c>
      <c r="M681" t="s">
        <v>190</v>
      </c>
      <c r="N681" t="s">
        <v>177</v>
      </c>
      <c r="O681" t="s">
        <v>178</v>
      </c>
      <c r="P681" t="s">
        <v>179</v>
      </c>
      <c r="Q681" t="s">
        <v>191</v>
      </c>
      <c r="R681" t="s">
        <v>181</v>
      </c>
      <c r="S681" t="s">
        <v>31</v>
      </c>
      <c r="T681" t="s">
        <v>31</v>
      </c>
      <c r="U681" t="s">
        <v>31</v>
      </c>
      <c r="V681" t="s">
        <v>31</v>
      </c>
      <c r="W681" t="s">
        <v>182</v>
      </c>
      <c r="X681" t="s">
        <v>183</v>
      </c>
      <c r="Y681" s="28">
        <v>0.45300000000000001</v>
      </c>
      <c r="Z681" t="str">
        <f>IF(database_public_cloud_VMs[[#This Row],[Vendor]]="AWS","USD","AUD")</f>
        <v>USD</v>
      </c>
      <c r="AA681" s="29">
        <f>IF(database_public_cloud_VMs[[#This Row],[Currency]]="USD",(database_public_cloud_VMs[[#This Row],[Rate]]*param_exchange_rate)/(1+param_discount_aws),database_public_cloud_VMs[[#This Row],[Rate]])</f>
        <v>0.55825610363726796</v>
      </c>
    </row>
    <row r="682" spans="1:27" x14ac:dyDescent="0.45">
      <c r="A682" s="24" t="s">
        <v>929</v>
      </c>
      <c r="B682" t="s">
        <v>12</v>
      </c>
      <c r="C682" s="25" t="s">
        <v>593</v>
      </c>
      <c r="D682" t="s">
        <v>170</v>
      </c>
      <c r="E682" t="s">
        <v>836</v>
      </c>
      <c r="F682" t="s">
        <v>913</v>
      </c>
      <c r="G682" s="26">
        <v>8</v>
      </c>
      <c r="H682" s="26">
        <v>16</v>
      </c>
      <c r="I682" s="26">
        <v>200</v>
      </c>
      <c r="J682" s="27" t="s">
        <v>838</v>
      </c>
      <c r="K682" s="27" t="s">
        <v>311</v>
      </c>
      <c r="L682" s="27" t="s">
        <v>175</v>
      </c>
      <c r="M682" t="s">
        <v>190</v>
      </c>
      <c r="N682" t="s">
        <v>177</v>
      </c>
      <c r="O682" t="s">
        <v>185</v>
      </c>
      <c r="P682" t="s">
        <v>179</v>
      </c>
      <c r="Q682" t="s">
        <v>191</v>
      </c>
      <c r="R682" t="s">
        <v>181</v>
      </c>
      <c r="S682" t="s">
        <v>31</v>
      </c>
      <c r="T682" t="s">
        <v>31</v>
      </c>
      <c r="U682" t="s">
        <v>31</v>
      </c>
      <c r="V682" t="s">
        <v>31</v>
      </c>
      <c r="W682" t="s">
        <v>182</v>
      </c>
      <c r="X682" t="s">
        <v>183</v>
      </c>
      <c r="Y682" s="28">
        <v>0.35599999999999998</v>
      </c>
      <c r="Z682" t="str">
        <f>IF(database_public_cloud_VMs[[#This Row],[Vendor]]="AWS","USD","AUD")</f>
        <v>USD</v>
      </c>
      <c r="AA682" s="29">
        <f>IF(database_public_cloud_VMs[[#This Row],[Currency]]="USD",(database_public_cloud_VMs[[#This Row],[Rate]]*param_exchange_rate)/(1+param_discount_aws),database_public_cloud_VMs[[#This Row],[Rate]])</f>
        <v>0.43871782095997214</v>
      </c>
    </row>
    <row r="683" spans="1:27" x14ac:dyDescent="0.45">
      <c r="A683" s="24" t="s">
        <v>930</v>
      </c>
      <c r="B683" t="s">
        <v>12</v>
      </c>
      <c r="C683" s="25" t="s">
        <v>187</v>
      </c>
      <c r="D683" t="s">
        <v>170</v>
      </c>
      <c r="E683" t="s">
        <v>836</v>
      </c>
      <c r="F683" t="s">
        <v>913</v>
      </c>
      <c r="G683" s="26">
        <v>8</v>
      </c>
      <c r="H683" s="26">
        <v>16</v>
      </c>
      <c r="I683" s="26">
        <v>200</v>
      </c>
      <c r="J683" s="27" t="s">
        <v>838</v>
      </c>
      <c r="K683" s="27" t="s">
        <v>311</v>
      </c>
      <c r="L683" s="27" t="s">
        <v>175</v>
      </c>
      <c r="M683" t="s">
        <v>190</v>
      </c>
      <c r="N683" t="s">
        <v>188</v>
      </c>
      <c r="O683" t="s">
        <v>188</v>
      </c>
      <c r="P683" t="s">
        <v>179</v>
      </c>
      <c r="Q683" t="s">
        <v>191</v>
      </c>
      <c r="R683" t="s">
        <v>181</v>
      </c>
      <c r="S683" t="s">
        <v>31</v>
      </c>
      <c r="T683" t="s">
        <v>31</v>
      </c>
      <c r="U683" t="s">
        <v>31</v>
      </c>
      <c r="V683" t="s">
        <v>31</v>
      </c>
      <c r="W683" t="s">
        <v>182</v>
      </c>
      <c r="X683" t="s">
        <v>183</v>
      </c>
      <c r="Y683" s="28">
        <v>0.63400000000000001</v>
      </c>
      <c r="Z683" t="str">
        <f>IF(database_public_cloud_VMs[[#This Row],[Vendor]]="AWS","USD","AUD")</f>
        <v>USD</v>
      </c>
      <c r="AA683" s="29">
        <f>IF(database_public_cloud_VMs[[#This Row],[Currency]]="USD",(database_public_cloud_VMs[[#This Row],[Rate]]*param_exchange_rate)/(1+param_discount_aws),database_public_cloud_VMs[[#This Row],[Rate]])</f>
        <v>0.78131207440624251</v>
      </c>
    </row>
    <row r="684" spans="1:27" x14ac:dyDescent="0.45">
      <c r="A684" s="24" t="s">
        <v>931</v>
      </c>
      <c r="B684" t="s">
        <v>12</v>
      </c>
      <c r="C684" s="25" t="s">
        <v>593</v>
      </c>
      <c r="D684" t="s">
        <v>170</v>
      </c>
      <c r="E684" t="s">
        <v>836</v>
      </c>
      <c r="F684" t="s">
        <v>913</v>
      </c>
      <c r="G684" s="26">
        <v>8</v>
      </c>
      <c r="H684" s="26">
        <v>16</v>
      </c>
      <c r="I684" s="26">
        <v>200</v>
      </c>
      <c r="J684" s="27" t="s">
        <v>838</v>
      </c>
      <c r="K684" s="27" t="s">
        <v>311</v>
      </c>
      <c r="L684" s="27" t="s">
        <v>175</v>
      </c>
      <c r="M684" t="s">
        <v>176</v>
      </c>
      <c r="N684" t="s">
        <v>177</v>
      </c>
      <c r="O684" t="s">
        <v>178</v>
      </c>
      <c r="P684" t="s">
        <v>179</v>
      </c>
      <c r="Q684" t="s">
        <v>180</v>
      </c>
      <c r="R684" t="s">
        <v>181</v>
      </c>
      <c r="S684" t="s">
        <v>31</v>
      </c>
      <c r="T684" t="s">
        <v>31</v>
      </c>
      <c r="U684" t="s">
        <v>31</v>
      </c>
      <c r="V684" t="s">
        <v>31</v>
      </c>
      <c r="W684" t="s">
        <v>182</v>
      </c>
      <c r="X684" t="s">
        <v>183</v>
      </c>
      <c r="Y684" s="28">
        <v>0.35399999999999998</v>
      </c>
      <c r="Z684" t="str">
        <f>IF(database_public_cloud_VMs[[#This Row],[Vendor]]="AWS","USD","AUD")</f>
        <v>USD</v>
      </c>
      <c r="AA684" s="29">
        <f>IF(database_public_cloud_VMs[[#This Row],[Currency]]="USD",(database_public_cloud_VMs[[#This Row],[Rate]]*param_exchange_rate)/(1+param_discount_aws),database_public_cloud_VMs[[#This Row],[Rate]])</f>
        <v>0.43625311410064643</v>
      </c>
    </row>
    <row r="685" spans="1:27" x14ac:dyDescent="0.45">
      <c r="A685" s="24" t="s">
        <v>932</v>
      </c>
      <c r="B685" t="s">
        <v>12</v>
      </c>
      <c r="C685" s="25" t="s">
        <v>593</v>
      </c>
      <c r="D685" t="s">
        <v>170</v>
      </c>
      <c r="E685" t="s">
        <v>836</v>
      </c>
      <c r="F685" t="s">
        <v>913</v>
      </c>
      <c r="G685" s="26">
        <v>8</v>
      </c>
      <c r="H685" s="26">
        <v>16</v>
      </c>
      <c r="I685" s="26">
        <v>200</v>
      </c>
      <c r="J685" s="27" t="s">
        <v>838</v>
      </c>
      <c r="K685" s="27" t="s">
        <v>311</v>
      </c>
      <c r="L685" s="27" t="s">
        <v>175</v>
      </c>
      <c r="M685" t="s">
        <v>176</v>
      </c>
      <c r="N685" t="s">
        <v>177</v>
      </c>
      <c r="O685" t="s">
        <v>185</v>
      </c>
      <c r="P685" t="s">
        <v>179</v>
      </c>
      <c r="Q685" t="s">
        <v>180</v>
      </c>
      <c r="R685" t="s">
        <v>181</v>
      </c>
      <c r="S685" t="s">
        <v>31</v>
      </c>
      <c r="T685" t="s">
        <v>31</v>
      </c>
      <c r="U685" t="s">
        <v>31</v>
      </c>
      <c r="V685" t="s">
        <v>31</v>
      </c>
      <c r="W685" t="s">
        <v>182</v>
      </c>
      <c r="X685" t="s">
        <v>183</v>
      </c>
      <c r="Y685" s="28">
        <v>0.25700000000000001</v>
      </c>
      <c r="Z685" t="str">
        <f>IF(database_public_cloud_VMs[[#This Row],[Vendor]]="AWS","USD","AUD")</f>
        <v>USD</v>
      </c>
      <c r="AA685" s="29">
        <f>IF(database_public_cloud_VMs[[#This Row],[Currency]]="USD",(database_public_cloud_VMs[[#This Row],[Rate]]*param_exchange_rate)/(1+param_discount_aws),database_public_cloud_VMs[[#This Row],[Rate]])</f>
        <v>0.31671483142335072</v>
      </c>
    </row>
    <row r="686" spans="1:27" x14ac:dyDescent="0.45">
      <c r="A686" s="24" t="s">
        <v>933</v>
      </c>
      <c r="B686" t="s">
        <v>12</v>
      </c>
      <c r="C686" s="25" t="s">
        <v>187</v>
      </c>
      <c r="D686" t="s">
        <v>170</v>
      </c>
      <c r="E686" t="s">
        <v>836</v>
      </c>
      <c r="F686" t="s">
        <v>913</v>
      </c>
      <c r="G686" s="26">
        <v>8</v>
      </c>
      <c r="H686" s="26">
        <v>16</v>
      </c>
      <c r="I686" s="26">
        <v>200</v>
      </c>
      <c r="J686" s="27" t="s">
        <v>838</v>
      </c>
      <c r="K686" s="27" t="s">
        <v>311</v>
      </c>
      <c r="L686" s="27" t="s">
        <v>175</v>
      </c>
      <c r="M686" t="s">
        <v>176</v>
      </c>
      <c r="N686" t="s">
        <v>188</v>
      </c>
      <c r="O686" t="s">
        <v>188</v>
      </c>
      <c r="P686" t="s">
        <v>179</v>
      </c>
      <c r="Q686" t="s">
        <v>180</v>
      </c>
      <c r="R686" t="s">
        <v>181</v>
      </c>
      <c r="S686" t="s">
        <v>31</v>
      </c>
      <c r="T686" t="s">
        <v>31</v>
      </c>
      <c r="U686" t="s">
        <v>31</v>
      </c>
      <c r="V686" t="s">
        <v>31</v>
      </c>
      <c r="W686" t="s">
        <v>182</v>
      </c>
      <c r="X686" t="s">
        <v>183</v>
      </c>
      <c r="Y686" s="28">
        <v>0.53500000000000003</v>
      </c>
      <c r="Z686" t="str">
        <f>IF(database_public_cloud_VMs[[#This Row],[Vendor]]="AWS","USD","AUD")</f>
        <v>USD</v>
      </c>
      <c r="AA686" s="29">
        <f>IF(database_public_cloud_VMs[[#This Row],[Currency]]="USD",(database_public_cloud_VMs[[#This Row],[Rate]]*param_exchange_rate)/(1+param_discount_aws),database_public_cloud_VMs[[#This Row],[Rate]])</f>
        <v>0.65930908486962103</v>
      </c>
    </row>
    <row r="687" spans="1:27" x14ac:dyDescent="0.45">
      <c r="A687" s="24" t="s">
        <v>934</v>
      </c>
      <c r="B687" t="s">
        <v>12</v>
      </c>
      <c r="C687" s="25" t="s">
        <v>593</v>
      </c>
      <c r="D687" t="s">
        <v>170</v>
      </c>
      <c r="E687" t="s">
        <v>836</v>
      </c>
      <c r="F687" t="s">
        <v>913</v>
      </c>
      <c r="G687" s="26">
        <v>8</v>
      </c>
      <c r="H687" s="26">
        <v>16</v>
      </c>
      <c r="I687" s="26">
        <v>200</v>
      </c>
      <c r="J687" s="27" t="s">
        <v>838</v>
      </c>
      <c r="K687" s="27" t="s">
        <v>311</v>
      </c>
      <c r="L687" s="27" t="s">
        <v>175</v>
      </c>
      <c r="M687" t="s">
        <v>176</v>
      </c>
      <c r="N687" t="s">
        <v>177</v>
      </c>
      <c r="O687" t="s">
        <v>178</v>
      </c>
      <c r="P687" t="s">
        <v>179</v>
      </c>
      <c r="Q687" t="s">
        <v>198</v>
      </c>
      <c r="R687" t="s">
        <v>181</v>
      </c>
      <c r="S687" t="s">
        <v>31</v>
      </c>
      <c r="T687" t="s">
        <v>31</v>
      </c>
      <c r="U687" t="s">
        <v>31</v>
      </c>
      <c r="V687" t="s">
        <v>31</v>
      </c>
      <c r="W687" t="s">
        <v>182</v>
      </c>
      <c r="X687" t="s">
        <v>183</v>
      </c>
      <c r="Y687" s="28">
        <v>0.38700000000000001</v>
      </c>
      <c r="Z687" t="str">
        <f>IF(database_public_cloud_VMs[[#This Row],[Vendor]]="AWS","USD","AUD")</f>
        <v>USD</v>
      </c>
      <c r="AA687" s="29">
        <f>IF(database_public_cloud_VMs[[#This Row],[Currency]]="USD",(database_public_cloud_VMs[[#This Row],[Rate]]*param_exchange_rate)/(1+param_discount_aws),database_public_cloud_VMs[[#This Row],[Rate]])</f>
        <v>0.47692077727952026</v>
      </c>
    </row>
    <row r="688" spans="1:27" x14ac:dyDescent="0.45">
      <c r="A688" s="24" t="s">
        <v>935</v>
      </c>
      <c r="B688" t="s">
        <v>12</v>
      </c>
      <c r="C688" s="25" t="s">
        <v>593</v>
      </c>
      <c r="D688" t="s">
        <v>170</v>
      </c>
      <c r="E688" t="s">
        <v>836</v>
      </c>
      <c r="F688" t="s">
        <v>913</v>
      </c>
      <c r="G688" s="26">
        <v>8</v>
      </c>
      <c r="H688" s="26">
        <v>16</v>
      </c>
      <c r="I688" s="26">
        <v>200</v>
      </c>
      <c r="J688" s="27" t="s">
        <v>838</v>
      </c>
      <c r="K688" s="27" t="s">
        <v>311</v>
      </c>
      <c r="L688" s="27" t="s">
        <v>175</v>
      </c>
      <c r="M688" t="s">
        <v>176</v>
      </c>
      <c r="N688" t="s">
        <v>177</v>
      </c>
      <c r="O688" t="s">
        <v>185</v>
      </c>
      <c r="P688" t="s">
        <v>179</v>
      </c>
      <c r="Q688" t="s">
        <v>198</v>
      </c>
      <c r="R688" t="s">
        <v>181</v>
      </c>
      <c r="S688" t="s">
        <v>31</v>
      </c>
      <c r="T688" t="s">
        <v>31</v>
      </c>
      <c r="U688" t="s">
        <v>31</v>
      </c>
      <c r="V688" t="s">
        <v>31</v>
      </c>
      <c r="W688" t="s">
        <v>182</v>
      </c>
      <c r="X688" t="s">
        <v>183</v>
      </c>
      <c r="Y688" s="28">
        <v>0.28999999999999998</v>
      </c>
      <c r="Z688" t="str">
        <f>IF(database_public_cloud_VMs[[#This Row],[Vendor]]="AWS","USD","AUD")</f>
        <v>USD</v>
      </c>
      <c r="AA688" s="29">
        <f>IF(database_public_cloud_VMs[[#This Row],[Currency]]="USD",(database_public_cloud_VMs[[#This Row],[Rate]]*param_exchange_rate)/(1+param_discount_aws),database_public_cloud_VMs[[#This Row],[Rate]])</f>
        <v>0.35738249460222449</v>
      </c>
    </row>
    <row r="689" spans="1:27" x14ac:dyDescent="0.45">
      <c r="A689" s="24" t="s">
        <v>936</v>
      </c>
      <c r="B689" t="s">
        <v>12</v>
      </c>
      <c r="C689" s="25" t="s">
        <v>187</v>
      </c>
      <c r="D689" t="s">
        <v>170</v>
      </c>
      <c r="E689" t="s">
        <v>836</v>
      </c>
      <c r="F689" t="s">
        <v>913</v>
      </c>
      <c r="G689" s="26">
        <v>8</v>
      </c>
      <c r="H689" s="26">
        <v>16</v>
      </c>
      <c r="I689" s="26">
        <v>200</v>
      </c>
      <c r="J689" s="27" t="s">
        <v>838</v>
      </c>
      <c r="K689" s="27" t="s">
        <v>311</v>
      </c>
      <c r="L689" s="27" t="s">
        <v>175</v>
      </c>
      <c r="M689" t="s">
        <v>176</v>
      </c>
      <c r="N689" t="s">
        <v>188</v>
      </c>
      <c r="O689" t="s">
        <v>188</v>
      </c>
      <c r="P689" t="s">
        <v>179</v>
      </c>
      <c r="Q689" t="s">
        <v>198</v>
      </c>
      <c r="R689" t="s">
        <v>181</v>
      </c>
      <c r="S689" t="s">
        <v>31</v>
      </c>
      <c r="T689" t="s">
        <v>31</v>
      </c>
      <c r="U689" t="s">
        <v>31</v>
      </c>
      <c r="V689" t="s">
        <v>31</v>
      </c>
      <c r="W689" t="s">
        <v>182</v>
      </c>
      <c r="X689" t="s">
        <v>183</v>
      </c>
      <c r="Y689" s="28">
        <v>0.63500000000000001</v>
      </c>
      <c r="Z689" t="str">
        <f>IF(database_public_cloud_VMs[[#This Row],[Vendor]]="AWS","USD","AUD")</f>
        <v>USD</v>
      </c>
      <c r="AA689" s="29">
        <f>IF(database_public_cloud_VMs[[#This Row],[Currency]]="USD",(database_public_cloud_VMs[[#This Row],[Rate]]*param_exchange_rate)/(1+param_discount_aws),database_public_cloud_VMs[[#This Row],[Rate]])</f>
        <v>0.78254442783590539</v>
      </c>
    </row>
    <row r="690" spans="1:27" x14ac:dyDescent="0.45">
      <c r="A690" s="24" t="s">
        <v>937</v>
      </c>
      <c r="B690" t="s">
        <v>12</v>
      </c>
      <c r="C690" s="25" t="s">
        <v>593</v>
      </c>
      <c r="D690" t="s">
        <v>170</v>
      </c>
      <c r="E690" t="s">
        <v>836</v>
      </c>
      <c r="F690" t="s">
        <v>938</v>
      </c>
      <c r="G690" s="26">
        <v>16</v>
      </c>
      <c r="H690" s="26">
        <v>32</v>
      </c>
      <c r="I690" s="26">
        <v>400</v>
      </c>
      <c r="J690" s="27" t="s">
        <v>838</v>
      </c>
      <c r="K690" s="27" t="s">
        <v>311</v>
      </c>
      <c r="L690" s="27" t="s">
        <v>209</v>
      </c>
      <c r="M690" t="s">
        <v>176</v>
      </c>
      <c r="N690" t="s">
        <v>177</v>
      </c>
      <c r="O690" t="s">
        <v>178</v>
      </c>
      <c r="P690" t="s">
        <v>179</v>
      </c>
      <c r="Q690" t="s">
        <v>198</v>
      </c>
      <c r="R690" t="s">
        <v>181</v>
      </c>
      <c r="S690" t="s">
        <v>31</v>
      </c>
      <c r="T690" t="s">
        <v>31</v>
      </c>
      <c r="U690" t="s">
        <v>31</v>
      </c>
      <c r="V690" t="s">
        <v>31</v>
      </c>
      <c r="W690" t="s">
        <v>182</v>
      </c>
      <c r="X690" t="s">
        <v>183</v>
      </c>
      <c r="Y690" s="28">
        <v>0.74</v>
      </c>
      <c r="Z690" t="str">
        <f>IF(database_public_cloud_VMs[[#This Row],[Vendor]]="AWS","USD","AUD")</f>
        <v>USD</v>
      </c>
      <c r="AA690" s="29">
        <f>IF(database_public_cloud_VMs[[#This Row],[Currency]]="USD",(database_public_cloud_VMs[[#This Row],[Rate]]*param_exchange_rate)/(1+param_discount_aws),database_public_cloud_VMs[[#This Row],[Rate]])</f>
        <v>0.91194153795050381</v>
      </c>
    </row>
    <row r="691" spans="1:27" x14ac:dyDescent="0.45">
      <c r="A691" s="24" t="s">
        <v>939</v>
      </c>
      <c r="B691" t="s">
        <v>12</v>
      </c>
      <c r="C691" s="25" t="s">
        <v>593</v>
      </c>
      <c r="D691" t="s">
        <v>170</v>
      </c>
      <c r="E691" t="s">
        <v>836</v>
      </c>
      <c r="F691" t="s">
        <v>938</v>
      </c>
      <c r="G691" s="26">
        <v>16</v>
      </c>
      <c r="H691" s="26">
        <v>32</v>
      </c>
      <c r="I691" s="26">
        <v>400</v>
      </c>
      <c r="J691" s="27" t="s">
        <v>838</v>
      </c>
      <c r="K691" s="27" t="s">
        <v>311</v>
      </c>
      <c r="L691" s="27" t="s">
        <v>209</v>
      </c>
      <c r="M691" t="s">
        <v>176</v>
      </c>
      <c r="N691" t="s">
        <v>177</v>
      </c>
      <c r="O691" t="s">
        <v>185</v>
      </c>
      <c r="P691" t="s">
        <v>179</v>
      </c>
      <c r="Q691" t="s">
        <v>198</v>
      </c>
      <c r="R691" t="s">
        <v>181</v>
      </c>
      <c r="S691" t="s">
        <v>31</v>
      </c>
      <c r="T691" t="s">
        <v>31</v>
      </c>
      <c r="U691" t="s">
        <v>31</v>
      </c>
      <c r="V691" t="s">
        <v>31</v>
      </c>
      <c r="W691" t="s">
        <v>182</v>
      </c>
      <c r="X691" t="s">
        <v>183</v>
      </c>
      <c r="Y691" s="28">
        <v>0.54700000000000004</v>
      </c>
      <c r="Z691" t="str">
        <f>IF(database_public_cloud_VMs[[#This Row],[Vendor]]="AWS","USD","AUD")</f>
        <v>USD</v>
      </c>
      <c r="AA691" s="29">
        <f>IF(database_public_cloud_VMs[[#This Row],[Currency]]="USD",(database_public_cloud_VMs[[#This Row],[Rate]]*param_exchange_rate)/(1+param_discount_aws),database_public_cloud_VMs[[#This Row],[Rate]])</f>
        <v>0.67409732602557526</v>
      </c>
    </row>
    <row r="692" spans="1:27" x14ac:dyDescent="0.45">
      <c r="A692" s="24" t="s">
        <v>940</v>
      </c>
      <c r="B692" t="s">
        <v>12</v>
      </c>
      <c r="C692" s="25" t="s">
        <v>187</v>
      </c>
      <c r="D692" t="s">
        <v>170</v>
      </c>
      <c r="E692" t="s">
        <v>836</v>
      </c>
      <c r="F692" t="s">
        <v>938</v>
      </c>
      <c r="G692" s="26">
        <v>16</v>
      </c>
      <c r="H692" s="26">
        <v>32</v>
      </c>
      <c r="I692" s="26">
        <v>400</v>
      </c>
      <c r="J692" s="27" t="s">
        <v>838</v>
      </c>
      <c r="K692" s="27" t="s">
        <v>311</v>
      </c>
      <c r="L692" s="27" t="s">
        <v>209</v>
      </c>
      <c r="M692" t="s">
        <v>176</v>
      </c>
      <c r="N692" t="s">
        <v>188</v>
      </c>
      <c r="O692" t="s">
        <v>188</v>
      </c>
      <c r="P692" t="s">
        <v>179</v>
      </c>
      <c r="Q692" t="s">
        <v>198</v>
      </c>
      <c r="R692" t="s">
        <v>181</v>
      </c>
      <c r="S692" t="s">
        <v>31</v>
      </c>
      <c r="T692" t="s">
        <v>31</v>
      </c>
      <c r="U692" t="s">
        <v>31</v>
      </c>
      <c r="V692" t="s">
        <v>31</v>
      </c>
      <c r="W692" t="s">
        <v>182</v>
      </c>
      <c r="X692" t="s">
        <v>183</v>
      </c>
      <c r="Y692" s="28">
        <v>1.17</v>
      </c>
      <c r="Z692" t="str">
        <f>IF(database_public_cloud_VMs[[#This Row],[Vendor]]="AWS","USD","AUD")</f>
        <v>USD</v>
      </c>
      <c r="AA692" s="29">
        <f>IF(database_public_cloud_VMs[[#This Row],[Currency]]="USD",(database_public_cloud_VMs[[#This Row],[Rate]]*param_exchange_rate)/(1+param_discount_aws),database_public_cloud_VMs[[#This Row],[Rate]])</f>
        <v>1.4418535127055263</v>
      </c>
    </row>
    <row r="693" spans="1:27" x14ac:dyDescent="0.45">
      <c r="A693" s="24" t="s">
        <v>941</v>
      </c>
      <c r="B693" t="s">
        <v>12</v>
      </c>
      <c r="C693" s="25" t="s">
        <v>593</v>
      </c>
      <c r="D693" t="s">
        <v>170</v>
      </c>
      <c r="E693" t="s">
        <v>836</v>
      </c>
      <c r="F693" t="s">
        <v>938</v>
      </c>
      <c r="G693" s="26">
        <v>16</v>
      </c>
      <c r="H693" s="26">
        <v>32</v>
      </c>
      <c r="I693" s="26">
        <v>400</v>
      </c>
      <c r="J693" s="27" t="s">
        <v>838</v>
      </c>
      <c r="K693" s="27" t="s">
        <v>311</v>
      </c>
      <c r="L693" s="27" t="s">
        <v>209</v>
      </c>
      <c r="M693" t="s">
        <v>190</v>
      </c>
      <c r="N693" t="s">
        <v>177</v>
      </c>
      <c r="O693" t="s">
        <v>178</v>
      </c>
      <c r="P693" t="s">
        <v>179</v>
      </c>
      <c r="Q693" t="s">
        <v>315</v>
      </c>
      <c r="R693" t="s">
        <v>181</v>
      </c>
      <c r="S693" t="s">
        <v>31</v>
      </c>
      <c r="T693" t="s">
        <v>31</v>
      </c>
      <c r="U693" t="s">
        <v>31</v>
      </c>
      <c r="V693" t="s">
        <v>31</v>
      </c>
      <c r="W693" t="s">
        <v>182</v>
      </c>
      <c r="X693" t="s">
        <v>183</v>
      </c>
      <c r="Y693" s="28">
        <v>1.3819999999999999</v>
      </c>
      <c r="Z693" t="str">
        <f>IF(database_public_cloud_VMs[[#This Row],[Vendor]]="AWS","USD","AUD")</f>
        <v>USD</v>
      </c>
      <c r="AA693" s="29">
        <f>IF(database_public_cloud_VMs[[#This Row],[Currency]]="USD",(database_public_cloud_VMs[[#This Row],[Rate]]*param_exchange_rate)/(1+param_discount_aws),database_public_cloud_VMs[[#This Row],[Rate]])</f>
        <v>1.7031124397940489</v>
      </c>
    </row>
    <row r="694" spans="1:27" x14ac:dyDescent="0.45">
      <c r="A694" s="24" t="s">
        <v>942</v>
      </c>
      <c r="B694" t="s">
        <v>12</v>
      </c>
      <c r="C694" s="25" t="s">
        <v>593</v>
      </c>
      <c r="D694" t="s">
        <v>170</v>
      </c>
      <c r="E694" t="s">
        <v>836</v>
      </c>
      <c r="F694" t="s">
        <v>938</v>
      </c>
      <c r="G694" s="26">
        <v>16</v>
      </c>
      <c r="H694" s="26">
        <v>32</v>
      </c>
      <c r="I694" s="26">
        <v>400</v>
      </c>
      <c r="J694" s="27" t="s">
        <v>838</v>
      </c>
      <c r="K694" s="27" t="s">
        <v>311</v>
      </c>
      <c r="L694" s="27" t="s">
        <v>209</v>
      </c>
      <c r="M694" t="s">
        <v>190</v>
      </c>
      <c r="N694" t="s">
        <v>177</v>
      </c>
      <c r="O694" t="s">
        <v>185</v>
      </c>
      <c r="P694" t="s">
        <v>179</v>
      </c>
      <c r="Q694" t="s">
        <v>315</v>
      </c>
      <c r="R694" t="s">
        <v>181</v>
      </c>
      <c r="S694" t="s">
        <v>31</v>
      </c>
      <c r="T694" t="s">
        <v>31</v>
      </c>
      <c r="U694" t="s">
        <v>31</v>
      </c>
      <c r="V694" t="s">
        <v>31</v>
      </c>
      <c r="W694" t="s">
        <v>182</v>
      </c>
      <c r="X694" t="s">
        <v>183</v>
      </c>
      <c r="Y694" s="28">
        <v>1.1879999999999999</v>
      </c>
      <c r="Z694" t="str">
        <f>IF(database_public_cloud_VMs[[#This Row],[Vendor]]="AWS","USD","AUD")</f>
        <v>USD</v>
      </c>
      <c r="AA694" s="29">
        <f>IF(database_public_cloud_VMs[[#This Row],[Currency]]="USD",(database_public_cloud_VMs[[#This Row],[Rate]]*param_exchange_rate)/(1+param_discount_aws),database_public_cloud_VMs[[#This Row],[Rate]])</f>
        <v>1.4640358744394575</v>
      </c>
    </row>
    <row r="695" spans="1:27" x14ac:dyDescent="0.45">
      <c r="A695" s="24" t="s">
        <v>943</v>
      </c>
      <c r="B695" t="s">
        <v>12</v>
      </c>
      <c r="C695" s="25" t="s">
        <v>187</v>
      </c>
      <c r="D695" t="s">
        <v>170</v>
      </c>
      <c r="E695" t="s">
        <v>836</v>
      </c>
      <c r="F695" t="s">
        <v>938</v>
      </c>
      <c r="G695" s="26">
        <v>16</v>
      </c>
      <c r="H695" s="26">
        <v>32</v>
      </c>
      <c r="I695" s="26">
        <v>400</v>
      </c>
      <c r="J695" s="27" t="s">
        <v>838</v>
      </c>
      <c r="K695" s="27" t="s">
        <v>311</v>
      </c>
      <c r="L695" s="27" t="s">
        <v>209</v>
      </c>
      <c r="M695" t="s">
        <v>190</v>
      </c>
      <c r="N695" t="s">
        <v>188</v>
      </c>
      <c r="O695" t="s">
        <v>188</v>
      </c>
      <c r="P695" t="s">
        <v>179</v>
      </c>
      <c r="Q695" t="s">
        <v>315</v>
      </c>
      <c r="R695" t="s">
        <v>181</v>
      </c>
      <c r="S695" t="s">
        <v>31</v>
      </c>
      <c r="T695" t="s">
        <v>31</v>
      </c>
      <c r="U695" t="s">
        <v>31</v>
      </c>
      <c r="V695" t="s">
        <v>31</v>
      </c>
      <c r="W695" t="s">
        <v>182</v>
      </c>
      <c r="X695" t="s">
        <v>183</v>
      </c>
      <c r="Y695" s="28">
        <v>1.744</v>
      </c>
      <c r="Z695" t="str">
        <f>IF(database_public_cloud_VMs[[#This Row],[Vendor]]="AWS","USD","AUD")</f>
        <v>USD</v>
      </c>
      <c r="AA695" s="29">
        <f>IF(database_public_cloud_VMs[[#This Row],[Currency]]="USD",(database_public_cloud_VMs[[#This Row],[Rate]]*param_exchange_rate)/(1+param_discount_aws),database_public_cloud_VMs[[#This Row],[Rate]])</f>
        <v>2.1492243813319987</v>
      </c>
    </row>
    <row r="696" spans="1:27" x14ac:dyDescent="0.45">
      <c r="A696" s="24" t="s">
        <v>944</v>
      </c>
      <c r="B696" t="s">
        <v>12</v>
      </c>
      <c r="C696" s="25" t="s">
        <v>593</v>
      </c>
      <c r="D696" t="s">
        <v>170</v>
      </c>
      <c r="E696" t="s">
        <v>836</v>
      </c>
      <c r="F696" t="s">
        <v>938</v>
      </c>
      <c r="G696" s="26">
        <v>16</v>
      </c>
      <c r="H696" s="26">
        <v>32</v>
      </c>
      <c r="I696" s="26">
        <v>400</v>
      </c>
      <c r="J696" s="27" t="s">
        <v>838</v>
      </c>
      <c r="K696" s="27" t="s">
        <v>311</v>
      </c>
      <c r="L696" s="27" t="s">
        <v>209</v>
      </c>
      <c r="M696" t="s">
        <v>190</v>
      </c>
      <c r="N696" t="s">
        <v>177</v>
      </c>
      <c r="O696" t="s">
        <v>178</v>
      </c>
      <c r="P696" t="s">
        <v>179</v>
      </c>
      <c r="Q696" t="s">
        <v>191</v>
      </c>
      <c r="R696" t="s">
        <v>181</v>
      </c>
      <c r="S696" t="s">
        <v>31</v>
      </c>
      <c r="T696" t="s">
        <v>31</v>
      </c>
      <c r="U696" t="s">
        <v>31</v>
      </c>
      <c r="V696" t="s">
        <v>31</v>
      </c>
      <c r="W696" t="s">
        <v>182</v>
      </c>
      <c r="X696" t="s">
        <v>183</v>
      </c>
      <c r="Y696" s="28">
        <v>0.77600000000000002</v>
      </c>
      <c r="Z696" t="str">
        <f>IF(database_public_cloud_VMs[[#This Row],[Vendor]]="AWS","USD","AUD")</f>
        <v>USD</v>
      </c>
      <c r="AA696" s="29">
        <f>IF(database_public_cloud_VMs[[#This Row],[Currency]]="USD",(database_public_cloud_VMs[[#This Row],[Rate]]*param_exchange_rate)/(1+param_discount_aws),database_public_cloud_VMs[[#This Row],[Rate]])</f>
        <v>0.95630626141836617</v>
      </c>
    </row>
    <row r="697" spans="1:27" x14ac:dyDescent="0.45">
      <c r="A697" s="24" t="s">
        <v>945</v>
      </c>
      <c r="B697" t="s">
        <v>12</v>
      </c>
      <c r="C697" s="25" t="s">
        <v>593</v>
      </c>
      <c r="D697" t="s">
        <v>170</v>
      </c>
      <c r="E697" t="s">
        <v>836</v>
      </c>
      <c r="F697" t="s">
        <v>938</v>
      </c>
      <c r="G697" s="26">
        <v>16</v>
      </c>
      <c r="H697" s="26">
        <v>32</v>
      </c>
      <c r="I697" s="26">
        <v>400</v>
      </c>
      <c r="J697" s="27" t="s">
        <v>838</v>
      </c>
      <c r="K697" s="27" t="s">
        <v>311</v>
      </c>
      <c r="L697" s="27" t="s">
        <v>209</v>
      </c>
      <c r="M697" t="s">
        <v>190</v>
      </c>
      <c r="N697" t="s">
        <v>177</v>
      </c>
      <c r="O697" t="s">
        <v>185</v>
      </c>
      <c r="P697" t="s">
        <v>179</v>
      </c>
      <c r="Q697" t="s">
        <v>191</v>
      </c>
      <c r="R697" t="s">
        <v>181</v>
      </c>
      <c r="S697" t="s">
        <v>31</v>
      </c>
      <c r="T697" t="s">
        <v>31</v>
      </c>
      <c r="U697" t="s">
        <v>31</v>
      </c>
      <c r="V697" t="s">
        <v>31</v>
      </c>
      <c r="W697" t="s">
        <v>182</v>
      </c>
      <c r="X697" t="s">
        <v>183</v>
      </c>
      <c r="Y697" s="28">
        <v>0.58199999999999996</v>
      </c>
      <c r="Z697" t="str">
        <f>IF(database_public_cloud_VMs[[#This Row],[Vendor]]="AWS","USD","AUD")</f>
        <v>USD</v>
      </c>
      <c r="AA697" s="29">
        <f>IF(database_public_cloud_VMs[[#This Row],[Currency]]="USD",(database_public_cloud_VMs[[#This Row],[Rate]]*param_exchange_rate)/(1+param_discount_aws),database_public_cloud_VMs[[#This Row],[Rate]])</f>
        <v>0.71722969606377462</v>
      </c>
    </row>
    <row r="698" spans="1:27" x14ac:dyDescent="0.45">
      <c r="A698" s="24" t="s">
        <v>946</v>
      </c>
      <c r="B698" t="s">
        <v>12</v>
      </c>
      <c r="C698" s="25" t="s">
        <v>187</v>
      </c>
      <c r="D698" t="s">
        <v>170</v>
      </c>
      <c r="E698" t="s">
        <v>836</v>
      </c>
      <c r="F698" t="s">
        <v>938</v>
      </c>
      <c r="G698" s="26">
        <v>16</v>
      </c>
      <c r="H698" s="26">
        <v>32</v>
      </c>
      <c r="I698" s="26">
        <v>400</v>
      </c>
      <c r="J698" s="27" t="s">
        <v>838</v>
      </c>
      <c r="K698" s="27" t="s">
        <v>311</v>
      </c>
      <c r="L698" s="27" t="s">
        <v>209</v>
      </c>
      <c r="M698" t="s">
        <v>190</v>
      </c>
      <c r="N698" t="s">
        <v>188</v>
      </c>
      <c r="O698" t="s">
        <v>188</v>
      </c>
      <c r="P698" t="s">
        <v>179</v>
      </c>
      <c r="Q698" t="s">
        <v>191</v>
      </c>
      <c r="R698" t="s">
        <v>181</v>
      </c>
      <c r="S698" t="s">
        <v>31</v>
      </c>
      <c r="T698" t="s">
        <v>31</v>
      </c>
      <c r="U698" t="s">
        <v>31</v>
      </c>
      <c r="V698" t="s">
        <v>31</v>
      </c>
      <c r="W698" t="s">
        <v>182</v>
      </c>
      <c r="X698" t="s">
        <v>183</v>
      </c>
      <c r="Y698" s="28">
        <v>1.1379999999999999</v>
      </c>
      <c r="Z698" t="str">
        <f>IF(database_public_cloud_VMs[[#This Row],[Vendor]]="AWS","USD","AUD")</f>
        <v>USD</v>
      </c>
      <c r="AA698" s="29">
        <f>IF(database_public_cloud_VMs[[#This Row],[Currency]]="USD",(database_public_cloud_VMs[[#This Row],[Rate]]*param_exchange_rate)/(1+param_discount_aws),database_public_cloud_VMs[[#This Row],[Rate]])</f>
        <v>1.4024182029563153</v>
      </c>
    </row>
    <row r="699" spans="1:27" x14ac:dyDescent="0.45">
      <c r="A699" s="24" t="s">
        <v>947</v>
      </c>
      <c r="B699" t="s">
        <v>12</v>
      </c>
      <c r="C699" s="25" t="s">
        <v>593</v>
      </c>
      <c r="D699" t="s">
        <v>170</v>
      </c>
      <c r="E699" t="s">
        <v>836</v>
      </c>
      <c r="F699" t="s">
        <v>938</v>
      </c>
      <c r="G699" s="26">
        <v>16</v>
      </c>
      <c r="H699" s="26">
        <v>32</v>
      </c>
      <c r="I699" s="26">
        <v>400</v>
      </c>
      <c r="J699" s="27" t="s">
        <v>838</v>
      </c>
      <c r="K699" s="27" t="s">
        <v>311</v>
      </c>
      <c r="L699" s="27" t="s">
        <v>209</v>
      </c>
      <c r="M699" t="s">
        <v>190</v>
      </c>
      <c r="N699" t="s">
        <v>177</v>
      </c>
      <c r="O699" t="s">
        <v>178</v>
      </c>
      <c r="P699" t="s">
        <v>179</v>
      </c>
      <c r="Q699" t="s">
        <v>180</v>
      </c>
      <c r="R699" t="s">
        <v>181</v>
      </c>
      <c r="S699" t="s">
        <v>31</v>
      </c>
      <c r="T699" t="s">
        <v>31</v>
      </c>
      <c r="U699" t="s">
        <v>31</v>
      </c>
      <c r="V699" t="s">
        <v>31</v>
      </c>
      <c r="W699" t="s">
        <v>182</v>
      </c>
      <c r="X699" t="s">
        <v>183</v>
      </c>
      <c r="Y699" s="28">
        <v>0.64600000000000002</v>
      </c>
      <c r="Z699" t="str">
        <f>IF(database_public_cloud_VMs[[#This Row],[Vendor]]="AWS","USD","AUD")</f>
        <v>USD</v>
      </c>
      <c r="AA699" s="29">
        <f>IF(database_public_cloud_VMs[[#This Row],[Currency]]="USD",(database_public_cloud_VMs[[#This Row],[Rate]]*param_exchange_rate)/(1+param_discount_aws),database_public_cloud_VMs[[#This Row],[Rate]])</f>
        <v>0.79610031556219663</v>
      </c>
    </row>
    <row r="700" spans="1:27" x14ac:dyDescent="0.45">
      <c r="A700" s="24" t="s">
        <v>948</v>
      </c>
      <c r="B700" t="s">
        <v>12</v>
      </c>
      <c r="C700" s="25" t="s">
        <v>593</v>
      </c>
      <c r="D700" t="s">
        <v>170</v>
      </c>
      <c r="E700" t="s">
        <v>836</v>
      </c>
      <c r="F700" t="s">
        <v>938</v>
      </c>
      <c r="G700" s="26">
        <v>16</v>
      </c>
      <c r="H700" s="26">
        <v>32</v>
      </c>
      <c r="I700" s="26">
        <v>400</v>
      </c>
      <c r="J700" s="27" t="s">
        <v>838</v>
      </c>
      <c r="K700" s="27" t="s">
        <v>311</v>
      </c>
      <c r="L700" s="27" t="s">
        <v>209</v>
      </c>
      <c r="M700" t="s">
        <v>190</v>
      </c>
      <c r="N700" t="s">
        <v>177</v>
      </c>
      <c r="O700" t="s">
        <v>185</v>
      </c>
      <c r="P700" t="s">
        <v>179</v>
      </c>
      <c r="Q700" t="s">
        <v>180</v>
      </c>
      <c r="R700" t="s">
        <v>181</v>
      </c>
      <c r="S700" t="s">
        <v>31</v>
      </c>
      <c r="T700" t="s">
        <v>31</v>
      </c>
      <c r="U700" t="s">
        <v>31</v>
      </c>
      <c r="V700" t="s">
        <v>31</v>
      </c>
      <c r="W700" t="s">
        <v>182</v>
      </c>
      <c r="X700" t="s">
        <v>183</v>
      </c>
      <c r="Y700" s="28">
        <v>0.45200000000000001</v>
      </c>
      <c r="Z700" t="str">
        <f>IF(database_public_cloud_VMs[[#This Row],[Vendor]]="AWS","USD","AUD")</f>
        <v>USD</v>
      </c>
      <c r="AA700" s="29">
        <f>IF(database_public_cloud_VMs[[#This Row],[Currency]]="USD",(database_public_cloud_VMs[[#This Row],[Rate]]*param_exchange_rate)/(1+param_discount_aws),database_public_cloud_VMs[[#This Row],[Rate]])</f>
        <v>0.55702375020760508</v>
      </c>
    </row>
    <row r="701" spans="1:27" x14ac:dyDescent="0.45">
      <c r="A701" s="24" t="s">
        <v>949</v>
      </c>
      <c r="B701" t="s">
        <v>12</v>
      </c>
      <c r="C701" s="25" t="s">
        <v>187</v>
      </c>
      <c r="D701" t="s">
        <v>170</v>
      </c>
      <c r="E701" t="s">
        <v>836</v>
      </c>
      <c r="F701" t="s">
        <v>938</v>
      </c>
      <c r="G701" s="26">
        <v>16</v>
      </c>
      <c r="H701" s="26">
        <v>32</v>
      </c>
      <c r="I701" s="26">
        <v>400</v>
      </c>
      <c r="J701" s="27" t="s">
        <v>838</v>
      </c>
      <c r="K701" s="27" t="s">
        <v>311</v>
      </c>
      <c r="L701" s="27" t="s">
        <v>209</v>
      </c>
      <c r="M701" t="s">
        <v>190</v>
      </c>
      <c r="N701" t="s">
        <v>188</v>
      </c>
      <c r="O701" t="s">
        <v>188</v>
      </c>
      <c r="P701" t="s">
        <v>179</v>
      </c>
      <c r="Q701" t="s">
        <v>180</v>
      </c>
      <c r="R701" t="s">
        <v>181</v>
      </c>
      <c r="S701" t="s">
        <v>31</v>
      </c>
      <c r="T701" t="s">
        <v>31</v>
      </c>
      <c r="U701" t="s">
        <v>31</v>
      </c>
      <c r="V701" t="s">
        <v>31</v>
      </c>
      <c r="W701" t="s">
        <v>182</v>
      </c>
      <c r="X701" t="s">
        <v>183</v>
      </c>
      <c r="Y701" s="28">
        <v>1.008</v>
      </c>
      <c r="Z701" t="str">
        <f>IF(database_public_cloud_VMs[[#This Row],[Vendor]]="AWS","USD","AUD")</f>
        <v>USD</v>
      </c>
      <c r="AA701" s="29">
        <f>IF(database_public_cloud_VMs[[#This Row],[Currency]]="USD",(database_public_cloud_VMs[[#This Row],[Rate]]*param_exchange_rate)/(1+param_discount_aws),database_public_cloud_VMs[[#This Row],[Rate]])</f>
        <v>1.2422122571001459</v>
      </c>
    </row>
    <row r="702" spans="1:27" x14ac:dyDescent="0.45">
      <c r="A702" s="24" t="s">
        <v>950</v>
      </c>
      <c r="B702" t="s">
        <v>12</v>
      </c>
      <c r="C702" s="25" t="s">
        <v>593</v>
      </c>
      <c r="D702" t="s">
        <v>170</v>
      </c>
      <c r="E702" t="s">
        <v>836</v>
      </c>
      <c r="F702" t="s">
        <v>938</v>
      </c>
      <c r="G702" s="26">
        <v>16</v>
      </c>
      <c r="H702" s="26">
        <v>32</v>
      </c>
      <c r="I702" s="26">
        <v>400</v>
      </c>
      <c r="J702" s="27" t="s">
        <v>838</v>
      </c>
      <c r="K702" s="27" t="s">
        <v>311</v>
      </c>
      <c r="L702" s="27" t="s">
        <v>209</v>
      </c>
      <c r="M702" t="s">
        <v>190</v>
      </c>
      <c r="N702" t="s">
        <v>177</v>
      </c>
      <c r="O702" t="s">
        <v>178</v>
      </c>
      <c r="P702" t="s">
        <v>179</v>
      </c>
      <c r="Q702" t="s">
        <v>198</v>
      </c>
      <c r="R702" t="s">
        <v>181</v>
      </c>
      <c r="S702" t="s">
        <v>31</v>
      </c>
      <c r="T702" t="s">
        <v>31</v>
      </c>
      <c r="U702" t="s">
        <v>31</v>
      </c>
      <c r="V702" t="s">
        <v>31</v>
      </c>
      <c r="W702" t="s">
        <v>182</v>
      </c>
      <c r="X702" t="s">
        <v>183</v>
      </c>
      <c r="Y702" s="28">
        <v>0.67900000000000005</v>
      </c>
      <c r="Z702" t="str">
        <f>IF(database_public_cloud_VMs[[#This Row],[Vendor]]="AWS","USD","AUD")</f>
        <v>USD</v>
      </c>
      <c r="AA702" s="29">
        <f>IF(database_public_cloud_VMs[[#This Row],[Currency]]="USD",(database_public_cloud_VMs[[#This Row],[Rate]]*param_exchange_rate)/(1+param_discount_aws),database_public_cloud_VMs[[#This Row],[Rate]])</f>
        <v>0.83676797874107045</v>
      </c>
    </row>
    <row r="703" spans="1:27" x14ac:dyDescent="0.45">
      <c r="A703" s="24" t="s">
        <v>951</v>
      </c>
      <c r="B703" t="s">
        <v>12</v>
      </c>
      <c r="C703" s="25" t="s">
        <v>593</v>
      </c>
      <c r="D703" t="s">
        <v>170</v>
      </c>
      <c r="E703" t="s">
        <v>836</v>
      </c>
      <c r="F703" t="s">
        <v>938</v>
      </c>
      <c r="G703" s="26">
        <v>16</v>
      </c>
      <c r="H703" s="26">
        <v>32</v>
      </c>
      <c r="I703" s="26">
        <v>400</v>
      </c>
      <c r="J703" s="27" t="s">
        <v>838</v>
      </c>
      <c r="K703" s="27" t="s">
        <v>311</v>
      </c>
      <c r="L703" s="27" t="s">
        <v>209</v>
      </c>
      <c r="M703" t="s">
        <v>190</v>
      </c>
      <c r="N703" t="s">
        <v>177</v>
      </c>
      <c r="O703" t="s">
        <v>185</v>
      </c>
      <c r="P703" t="s">
        <v>179</v>
      </c>
      <c r="Q703" t="s">
        <v>198</v>
      </c>
      <c r="R703" t="s">
        <v>181</v>
      </c>
      <c r="S703" t="s">
        <v>31</v>
      </c>
      <c r="T703" t="s">
        <v>31</v>
      </c>
      <c r="U703" t="s">
        <v>31</v>
      </c>
      <c r="V703" t="s">
        <v>31</v>
      </c>
      <c r="W703" t="s">
        <v>182</v>
      </c>
      <c r="X703" t="s">
        <v>183</v>
      </c>
      <c r="Y703" s="28">
        <v>0.48499999999999999</v>
      </c>
      <c r="Z703" t="str">
        <f>IF(database_public_cloud_VMs[[#This Row],[Vendor]]="AWS","USD","AUD")</f>
        <v>USD</v>
      </c>
      <c r="AA703" s="29">
        <f>IF(database_public_cloud_VMs[[#This Row],[Currency]]="USD",(database_public_cloud_VMs[[#This Row],[Rate]]*param_exchange_rate)/(1+param_discount_aws),database_public_cloud_VMs[[#This Row],[Rate]])</f>
        <v>0.59769141338647891</v>
      </c>
    </row>
    <row r="704" spans="1:27" x14ac:dyDescent="0.45">
      <c r="A704" s="24" t="s">
        <v>952</v>
      </c>
      <c r="B704" t="s">
        <v>12</v>
      </c>
      <c r="C704" s="25" t="s">
        <v>187</v>
      </c>
      <c r="D704" t="s">
        <v>170</v>
      </c>
      <c r="E704" t="s">
        <v>836</v>
      </c>
      <c r="F704" t="s">
        <v>938</v>
      </c>
      <c r="G704" s="26">
        <v>16</v>
      </c>
      <c r="H704" s="26">
        <v>32</v>
      </c>
      <c r="I704" s="26">
        <v>400</v>
      </c>
      <c r="J704" s="27" t="s">
        <v>838</v>
      </c>
      <c r="K704" s="27" t="s">
        <v>311</v>
      </c>
      <c r="L704" s="27" t="s">
        <v>209</v>
      </c>
      <c r="M704" t="s">
        <v>190</v>
      </c>
      <c r="N704" t="s">
        <v>188</v>
      </c>
      <c r="O704" t="s">
        <v>188</v>
      </c>
      <c r="P704" t="s">
        <v>179</v>
      </c>
      <c r="Q704" t="s">
        <v>198</v>
      </c>
      <c r="R704" t="s">
        <v>181</v>
      </c>
      <c r="S704" t="s">
        <v>31</v>
      </c>
      <c r="T704" t="s">
        <v>31</v>
      </c>
      <c r="U704" t="s">
        <v>31</v>
      </c>
      <c r="V704" t="s">
        <v>31</v>
      </c>
      <c r="W704" t="s">
        <v>182</v>
      </c>
      <c r="X704" t="s">
        <v>183</v>
      </c>
      <c r="Y704" s="28">
        <v>1.1080000000000001</v>
      </c>
      <c r="Z704" t="str">
        <f>IF(database_public_cloud_VMs[[#This Row],[Vendor]]="AWS","USD","AUD")</f>
        <v>USD</v>
      </c>
      <c r="AA704" s="29">
        <f>IF(database_public_cloud_VMs[[#This Row],[Currency]]="USD",(database_public_cloud_VMs[[#This Row],[Rate]]*param_exchange_rate)/(1+param_discount_aws),database_public_cloud_VMs[[#This Row],[Rate]])</f>
        <v>1.3654476000664302</v>
      </c>
    </row>
    <row r="705" spans="1:27" x14ac:dyDescent="0.45">
      <c r="A705" s="24" t="s">
        <v>953</v>
      </c>
      <c r="B705" t="s">
        <v>12</v>
      </c>
      <c r="C705" s="25" t="s">
        <v>593</v>
      </c>
      <c r="D705" t="s">
        <v>170</v>
      </c>
      <c r="E705" t="s">
        <v>836</v>
      </c>
      <c r="F705" t="s">
        <v>938</v>
      </c>
      <c r="G705" s="26">
        <v>16</v>
      </c>
      <c r="H705" s="26">
        <v>32</v>
      </c>
      <c r="I705" s="26">
        <v>400</v>
      </c>
      <c r="J705" s="27" t="s">
        <v>838</v>
      </c>
      <c r="K705" s="27" t="s">
        <v>311</v>
      </c>
      <c r="L705" s="27" t="s">
        <v>209</v>
      </c>
      <c r="M705" t="s">
        <v>176</v>
      </c>
      <c r="N705" t="s">
        <v>177</v>
      </c>
      <c r="O705" t="s">
        <v>178</v>
      </c>
      <c r="P705" t="s">
        <v>179</v>
      </c>
      <c r="Q705" t="s">
        <v>191</v>
      </c>
      <c r="R705" t="s">
        <v>181</v>
      </c>
      <c r="S705" t="s">
        <v>31</v>
      </c>
      <c r="T705" t="s">
        <v>31</v>
      </c>
      <c r="U705" t="s">
        <v>31</v>
      </c>
      <c r="V705" t="s">
        <v>31</v>
      </c>
      <c r="W705" t="s">
        <v>182</v>
      </c>
      <c r="X705" t="s">
        <v>183</v>
      </c>
      <c r="Y705" s="28">
        <v>0.83699999999999997</v>
      </c>
      <c r="Z705" t="str">
        <f>IF(database_public_cloud_VMs[[#This Row],[Vendor]]="AWS","USD","AUD")</f>
        <v>USD</v>
      </c>
      <c r="AA705" s="29">
        <f>IF(database_public_cloud_VMs[[#This Row],[Currency]]="USD",(database_public_cloud_VMs[[#This Row],[Rate]]*param_exchange_rate)/(1+param_discount_aws),database_public_cloud_VMs[[#This Row],[Rate]])</f>
        <v>1.0314798206277995</v>
      </c>
    </row>
    <row r="706" spans="1:27" x14ac:dyDescent="0.45">
      <c r="A706" s="24" t="s">
        <v>954</v>
      </c>
      <c r="B706" t="s">
        <v>12</v>
      </c>
      <c r="C706" s="25" t="s">
        <v>593</v>
      </c>
      <c r="D706" t="s">
        <v>170</v>
      </c>
      <c r="E706" t="s">
        <v>836</v>
      </c>
      <c r="F706" t="s">
        <v>938</v>
      </c>
      <c r="G706" s="26">
        <v>16</v>
      </c>
      <c r="H706" s="26">
        <v>32</v>
      </c>
      <c r="I706" s="26">
        <v>400</v>
      </c>
      <c r="J706" s="27" t="s">
        <v>838</v>
      </c>
      <c r="K706" s="27" t="s">
        <v>311</v>
      </c>
      <c r="L706" s="27" t="s">
        <v>209</v>
      </c>
      <c r="M706" t="s">
        <v>176</v>
      </c>
      <c r="N706" t="s">
        <v>177</v>
      </c>
      <c r="O706" t="s">
        <v>185</v>
      </c>
      <c r="P706" t="s">
        <v>179</v>
      </c>
      <c r="Q706" t="s">
        <v>191</v>
      </c>
      <c r="R706" t="s">
        <v>181</v>
      </c>
      <c r="S706" t="s">
        <v>31</v>
      </c>
      <c r="T706" t="s">
        <v>31</v>
      </c>
      <c r="U706" t="s">
        <v>31</v>
      </c>
      <c r="V706" t="s">
        <v>31</v>
      </c>
      <c r="W706" t="s">
        <v>182</v>
      </c>
      <c r="X706" t="s">
        <v>183</v>
      </c>
      <c r="Y706" s="28">
        <v>0.64400000000000002</v>
      </c>
      <c r="Z706" t="str">
        <f>IF(database_public_cloud_VMs[[#This Row],[Vendor]]="AWS","USD","AUD")</f>
        <v>USD</v>
      </c>
      <c r="AA706" s="29">
        <f>IF(database_public_cloud_VMs[[#This Row],[Currency]]="USD",(database_public_cloud_VMs[[#This Row],[Rate]]*param_exchange_rate)/(1+param_discount_aws),database_public_cloud_VMs[[#This Row],[Rate]])</f>
        <v>0.79363560870287098</v>
      </c>
    </row>
    <row r="707" spans="1:27" x14ac:dyDescent="0.45">
      <c r="A707" s="24" t="s">
        <v>955</v>
      </c>
      <c r="B707" t="s">
        <v>12</v>
      </c>
      <c r="C707" s="25" t="s">
        <v>187</v>
      </c>
      <c r="D707" t="s">
        <v>170</v>
      </c>
      <c r="E707" t="s">
        <v>836</v>
      </c>
      <c r="F707" t="s">
        <v>938</v>
      </c>
      <c r="G707" s="26">
        <v>16</v>
      </c>
      <c r="H707" s="26">
        <v>32</v>
      </c>
      <c r="I707" s="26">
        <v>400</v>
      </c>
      <c r="J707" s="27" t="s">
        <v>838</v>
      </c>
      <c r="K707" s="27" t="s">
        <v>311</v>
      </c>
      <c r="L707" s="27" t="s">
        <v>209</v>
      </c>
      <c r="M707" t="s">
        <v>176</v>
      </c>
      <c r="N707" t="s">
        <v>188</v>
      </c>
      <c r="O707" t="s">
        <v>188</v>
      </c>
      <c r="P707" t="s">
        <v>179</v>
      </c>
      <c r="Q707" t="s">
        <v>191</v>
      </c>
      <c r="R707" t="s">
        <v>181</v>
      </c>
      <c r="S707" t="s">
        <v>31</v>
      </c>
      <c r="T707" t="s">
        <v>31</v>
      </c>
      <c r="U707" t="s">
        <v>31</v>
      </c>
      <c r="V707" t="s">
        <v>31</v>
      </c>
      <c r="W707" t="s">
        <v>182</v>
      </c>
      <c r="X707" t="s">
        <v>183</v>
      </c>
      <c r="Y707" s="28">
        <v>1.2</v>
      </c>
      <c r="Z707" t="str">
        <f>IF(database_public_cloud_VMs[[#This Row],[Vendor]]="AWS","USD","AUD")</f>
        <v>USD</v>
      </c>
      <c r="AA707" s="29">
        <f>IF(database_public_cloud_VMs[[#This Row],[Currency]]="USD",(database_public_cloud_VMs[[#This Row],[Rate]]*param_exchange_rate)/(1+param_discount_aws),database_public_cloud_VMs[[#This Row],[Rate]])</f>
        <v>1.4788241155954116</v>
      </c>
    </row>
    <row r="708" spans="1:27" x14ac:dyDescent="0.45">
      <c r="A708" s="24" t="s">
        <v>956</v>
      </c>
      <c r="B708" t="s">
        <v>12</v>
      </c>
      <c r="C708" s="25" t="s">
        <v>593</v>
      </c>
      <c r="D708" t="s">
        <v>170</v>
      </c>
      <c r="E708" t="s">
        <v>836</v>
      </c>
      <c r="F708" t="s">
        <v>938</v>
      </c>
      <c r="G708" s="26">
        <v>16</v>
      </c>
      <c r="H708" s="26">
        <v>32</v>
      </c>
      <c r="I708" s="26">
        <v>400</v>
      </c>
      <c r="J708" s="27" t="s">
        <v>838</v>
      </c>
      <c r="K708" s="27" t="s">
        <v>311</v>
      </c>
      <c r="L708" s="27" t="s">
        <v>209</v>
      </c>
      <c r="M708" t="s">
        <v>176</v>
      </c>
      <c r="N708" t="s">
        <v>177</v>
      </c>
      <c r="O708" t="s">
        <v>178</v>
      </c>
      <c r="P708" t="s">
        <v>179</v>
      </c>
      <c r="Q708" t="s">
        <v>315</v>
      </c>
      <c r="R708" t="s">
        <v>181</v>
      </c>
      <c r="S708" t="s">
        <v>31</v>
      </c>
      <c r="T708" t="s">
        <v>31</v>
      </c>
      <c r="U708" t="s">
        <v>31</v>
      </c>
      <c r="V708" t="s">
        <v>31</v>
      </c>
      <c r="W708" t="s">
        <v>182</v>
      </c>
      <c r="X708" t="s">
        <v>183</v>
      </c>
      <c r="Y708" s="28">
        <v>1.4430000000000001</v>
      </c>
      <c r="Z708" t="str">
        <f>IF(database_public_cloud_VMs[[#This Row],[Vendor]]="AWS","USD","AUD")</f>
        <v>USD</v>
      </c>
      <c r="AA708" s="29">
        <f>IF(database_public_cloud_VMs[[#This Row],[Currency]]="USD",(database_public_cloud_VMs[[#This Row],[Rate]]*param_exchange_rate)/(1+param_discount_aws),database_public_cloud_VMs[[#This Row],[Rate]])</f>
        <v>1.7782859990034827</v>
      </c>
    </row>
    <row r="709" spans="1:27" x14ac:dyDescent="0.45">
      <c r="A709" s="24" t="s">
        <v>957</v>
      </c>
      <c r="B709" t="s">
        <v>12</v>
      </c>
      <c r="C709" s="25" t="s">
        <v>593</v>
      </c>
      <c r="D709" t="s">
        <v>170</v>
      </c>
      <c r="E709" t="s">
        <v>836</v>
      </c>
      <c r="F709" t="s">
        <v>938</v>
      </c>
      <c r="G709" s="26">
        <v>16</v>
      </c>
      <c r="H709" s="26">
        <v>32</v>
      </c>
      <c r="I709" s="26">
        <v>400</v>
      </c>
      <c r="J709" s="27" t="s">
        <v>838</v>
      </c>
      <c r="K709" s="27" t="s">
        <v>311</v>
      </c>
      <c r="L709" s="27" t="s">
        <v>209</v>
      </c>
      <c r="M709" t="s">
        <v>176</v>
      </c>
      <c r="N709" t="s">
        <v>177</v>
      </c>
      <c r="O709" t="s">
        <v>185</v>
      </c>
      <c r="P709" t="s">
        <v>179</v>
      </c>
      <c r="Q709" t="s">
        <v>315</v>
      </c>
      <c r="R709" t="s">
        <v>181</v>
      </c>
      <c r="S709" t="s">
        <v>31</v>
      </c>
      <c r="T709" t="s">
        <v>31</v>
      </c>
      <c r="U709" t="s">
        <v>31</v>
      </c>
      <c r="V709" t="s">
        <v>31</v>
      </c>
      <c r="W709" t="s">
        <v>182</v>
      </c>
      <c r="X709" t="s">
        <v>183</v>
      </c>
      <c r="Y709" s="28">
        <v>1.25</v>
      </c>
      <c r="Z709" t="str">
        <f>IF(database_public_cloud_VMs[[#This Row],[Vendor]]="AWS","USD","AUD")</f>
        <v>USD</v>
      </c>
      <c r="AA709" s="29">
        <f>IF(database_public_cloud_VMs[[#This Row],[Currency]]="USD",(database_public_cloud_VMs[[#This Row],[Rate]]*param_exchange_rate)/(1+param_discount_aws),database_public_cloud_VMs[[#This Row],[Rate]])</f>
        <v>1.5404417870785538</v>
      </c>
    </row>
    <row r="710" spans="1:27" x14ac:dyDescent="0.45">
      <c r="A710" s="24" t="s">
        <v>958</v>
      </c>
      <c r="B710" t="s">
        <v>12</v>
      </c>
      <c r="C710" s="25" t="s">
        <v>187</v>
      </c>
      <c r="D710" t="s">
        <v>170</v>
      </c>
      <c r="E710" t="s">
        <v>836</v>
      </c>
      <c r="F710" t="s">
        <v>938</v>
      </c>
      <c r="G710" s="26">
        <v>16</v>
      </c>
      <c r="H710" s="26">
        <v>32</v>
      </c>
      <c r="I710" s="26">
        <v>400</v>
      </c>
      <c r="J710" s="27" t="s">
        <v>838</v>
      </c>
      <c r="K710" s="27" t="s">
        <v>311</v>
      </c>
      <c r="L710" s="27" t="s">
        <v>209</v>
      </c>
      <c r="M710" t="s">
        <v>176</v>
      </c>
      <c r="N710" t="s">
        <v>188</v>
      </c>
      <c r="O710" t="s">
        <v>188</v>
      </c>
      <c r="P710" t="s">
        <v>179</v>
      </c>
      <c r="Q710" t="s">
        <v>315</v>
      </c>
      <c r="R710" t="s">
        <v>181</v>
      </c>
      <c r="S710" t="s">
        <v>31</v>
      </c>
      <c r="T710" t="s">
        <v>31</v>
      </c>
      <c r="U710" t="s">
        <v>31</v>
      </c>
      <c r="V710" t="s">
        <v>31</v>
      </c>
      <c r="W710" t="s">
        <v>182</v>
      </c>
      <c r="X710" t="s">
        <v>183</v>
      </c>
      <c r="Y710" s="28">
        <v>1.806</v>
      </c>
      <c r="Z710" t="str">
        <f>IF(database_public_cloud_VMs[[#This Row],[Vendor]]="AWS","USD","AUD")</f>
        <v>USD</v>
      </c>
      <c r="AA710" s="29">
        <f>IF(database_public_cloud_VMs[[#This Row],[Currency]]="USD",(database_public_cloud_VMs[[#This Row],[Rate]]*param_exchange_rate)/(1+param_discount_aws),database_public_cloud_VMs[[#This Row],[Rate]])</f>
        <v>2.2256302939710944</v>
      </c>
    </row>
    <row r="711" spans="1:27" x14ac:dyDescent="0.45">
      <c r="A711" s="24" t="s">
        <v>959</v>
      </c>
      <c r="B711" t="s">
        <v>12</v>
      </c>
      <c r="C711" s="25" t="s">
        <v>593</v>
      </c>
      <c r="D711" t="s">
        <v>170</v>
      </c>
      <c r="E711" t="s">
        <v>836</v>
      </c>
      <c r="F711" t="s">
        <v>938</v>
      </c>
      <c r="G711" s="26">
        <v>16</v>
      </c>
      <c r="H711" s="26">
        <v>32</v>
      </c>
      <c r="I711" s="26">
        <v>400</v>
      </c>
      <c r="J711" s="27" t="s">
        <v>838</v>
      </c>
      <c r="K711" s="27" t="s">
        <v>311</v>
      </c>
      <c r="L711" s="27" t="s">
        <v>209</v>
      </c>
      <c r="M711" t="s">
        <v>176</v>
      </c>
      <c r="N711" t="s">
        <v>177</v>
      </c>
      <c r="O711" t="s">
        <v>178</v>
      </c>
      <c r="P711" t="s">
        <v>179</v>
      </c>
      <c r="Q711" t="s">
        <v>180</v>
      </c>
      <c r="R711" t="s">
        <v>181</v>
      </c>
      <c r="S711" t="s">
        <v>31</v>
      </c>
      <c r="T711" t="s">
        <v>31</v>
      </c>
      <c r="U711" t="s">
        <v>31</v>
      </c>
      <c r="V711" t="s">
        <v>31</v>
      </c>
      <c r="W711" t="s">
        <v>182</v>
      </c>
      <c r="X711" t="s">
        <v>183</v>
      </c>
      <c r="Y711" s="28">
        <v>0.70699999999999996</v>
      </c>
      <c r="Z711" t="str">
        <f>IF(database_public_cloud_VMs[[#This Row],[Vendor]]="AWS","USD","AUD")</f>
        <v>USD</v>
      </c>
      <c r="AA711" s="29">
        <f>IF(database_public_cloud_VMs[[#This Row],[Currency]]="USD",(database_public_cloud_VMs[[#This Row],[Rate]]*param_exchange_rate)/(1+param_discount_aws),database_public_cloud_VMs[[#This Row],[Rate]])</f>
        <v>0.87127387477162999</v>
      </c>
    </row>
    <row r="712" spans="1:27" x14ac:dyDescent="0.45">
      <c r="A712" s="24" t="s">
        <v>960</v>
      </c>
      <c r="B712" t="s">
        <v>12</v>
      </c>
      <c r="C712" s="25" t="s">
        <v>593</v>
      </c>
      <c r="D712" t="s">
        <v>170</v>
      </c>
      <c r="E712" t="s">
        <v>836</v>
      </c>
      <c r="F712" t="s">
        <v>938</v>
      </c>
      <c r="G712" s="26">
        <v>16</v>
      </c>
      <c r="H712" s="26">
        <v>32</v>
      </c>
      <c r="I712" s="26">
        <v>400</v>
      </c>
      <c r="J712" s="27" t="s">
        <v>838</v>
      </c>
      <c r="K712" s="27" t="s">
        <v>311</v>
      </c>
      <c r="L712" s="27" t="s">
        <v>209</v>
      </c>
      <c r="M712" t="s">
        <v>176</v>
      </c>
      <c r="N712" t="s">
        <v>177</v>
      </c>
      <c r="O712" t="s">
        <v>185</v>
      </c>
      <c r="P712" t="s">
        <v>179</v>
      </c>
      <c r="Q712" t="s">
        <v>180</v>
      </c>
      <c r="R712" t="s">
        <v>181</v>
      </c>
      <c r="S712" t="s">
        <v>31</v>
      </c>
      <c r="T712" t="s">
        <v>31</v>
      </c>
      <c r="U712" t="s">
        <v>31</v>
      </c>
      <c r="V712" t="s">
        <v>31</v>
      </c>
      <c r="W712" t="s">
        <v>182</v>
      </c>
      <c r="X712" t="s">
        <v>183</v>
      </c>
      <c r="Y712" s="28">
        <v>0.51400000000000001</v>
      </c>
      <c r="Z712" t="str">
        <f>IF(database_public_cloud_VMs[[#This Row],[Vendor]]="AWS","USD","AUD")</f>
        <v>USD</v>
      </c>
      <c r="AA712" s="29">
        <f>IF(database_public_cloud_VMs[[#This Row],[Currency]]="USD",(database_public_cloud_VMs[[#This Row],[Rate]]*param_exchange_rate)/(1+param_discount_aws),database_public_cloud_VMs[[#This Row],[Rate]])</f>
        <v>0.63342966284670144</v>
      </c>
    </row>
    <row r="713" spans="1:27" x14ac:dyDescent="0.45">
      <c r="A713" s="24" t="s">
        <v>961</v>
      </c>
      <c r="B713" t="s">
        <v>12</v>
      </c>
      <c r="C713" s="25" t="s">
        <v>187</v>
      </c>
      <c r="D713" t="s">
        <v>170</v>
      </c>
      <c r="E713" t="s">
        <v>836</v>
      </c>
      <c r="F713" t="s">
        <v>938</v>
      </c>
      <c r="G713" s="26">
        <v>16</v>
      </c>
      <c r="H713" s="26">
        <v>32</v>
      </c>
      <c r="I713" s="26">
        <v>400</v>
      </c>
      <c r="J713" s="27" t="s">
        <v>838</v>
      </c>
      <c r="K713" s="27" t="s">
        <v>311</v>
      </c>
      <c r="L713" s="27" t="s">
        <v>209</v>
      </c>
      <c r="M713" t="s">
        <v>176</v>
      </c>
      <c r="N713" t="s">
        <v>188</v>
      </c>
      <c r="O713" t="s">
        <v>188</v>
      </c>
      <c r="P713" t="s">
        <v>179</v>
      </c>
      <c r="Q713" t="s">
        <v>180</v>
      </c>
      <c r="R713" t="s">
        <v>181</v>
      </c>
      <c r="S713" t="s">
        <v>31</v>
      </c>
      <c r="T713" t="s">
        <v>31</v>
      </c>
      <c r="U713" t="s">
        <v>31</v>
      </c>
      <c r="V713" t="s">
        <v>31</v>
      </c>
      <c r="W713" t="s">
        <v>182</v>
      </c>
      <c r="X713" t="s">
        <v>183</v>
      </c>
      <c r="Y713" s="28">
        <v>1.07</v>
      </c>
      <c r="Z713" t="str">
        <f>IF(database_public_cloud_VMs[[#This Row],[Vendor]]="AWS","USD","AUD")</f>
        <v>USD</v>
      </c>
      <c r="AA713" s="29">
        <f>IF(database_public_cloud_VMs[[#This Row],[Currency]]="USD",(database_public_cloud_VMs[[#This Row],[Rate]]*param_exchange_rate)/(1+param_discount_aws),database_public_cloud_VMs[[#This Row],[Rate]])</f>
        <v>1.3186181697392421</v>
      </c>
    </row>
    <row r="714" spans="1:27" x14ac:dyDescent="0.45">
      <c r="A714" s="24" t="s">
        <v>962</v>
      </c>
      <c r="B714" t="s">
        <v>12</v>
      </c>
      <c r="C714" s="25" t="s">
        <v>593</v>
      </c>
      <c r="D714" t="s">
        <v>170</v>
      </c>
      <c r="E714" t="s">
        <v>836</v>
      </c>
      <c r="F714" t="s">
        <v>963</v>
      </c>
      <c r="G714" s="26">
        <v>36</v>
      </c>
      <c r="H714" s="26">
        <v>72</v>
      </c>
      <c r="I714" s="26">
        <v>900</v>
      </c>
      <c r="J714" s="27" t="s">
        <v>838</v>
      </c>
      <c r="K714" s="27" t="s">
        <v>311</v>
      </c>
      <c r="L714" s="27" t="s">
        <v>730</v>
      </c>
      <c r="M714" t="s">
        <v>190</v>
      </c>
      <c r="N714" t="s">
        <v>177</v>
      </c>
      <c r="O714" t="s">
        <v>178</v>
      </c>
      <c r="P714" t="s">
        <v>179</v>
      </c>
      <c r="Q714" t="s">
        <v>180</v>
      </c>
      <c r="R714" t="s">
        <v>181</v>
      </c>
      <c r="S714" t="s">
        <v>31</v>
      </c>
      <c r="T714" t="s">
        <v>31</v>
      </c>
      <c r="U714" t="s">
        <v>31</v>
      </c>
      <c r="V714" t="s">
        <v>31</v>
      </c>
      <c r="W714" t="s">
        <v>182</v>
      </c>
      <c r="X714" t="s">
        <v>183</v>
      </c>
      <c r="Y714" s="28">
        <v>1.4530000000000001</v>
      </c>
      <c r="Z714" t="str">
        <f>IF(database_public_cloud_VMs[[#This Row],[Vendor]]="AWS","USD","AUD")</f>
        <v>USD</v>
      </c>
      <c r="AA714" s="29">
        <f>IF(database_public_cloud_VMs[[#This Row],[Currency]]="USD",(database_public_cloud_VMs[[#This Row],[Rate]]*param_exchange_rate)/(1+param_discount_aws),database_public_cloud_VMs[[#This Row],[Rate]])</f>
        <v>1.7906095333001111</v>
      </c>
    </row>
    <row r="715" spans="1:27" x14ac:dyDescent="0.45">
      <c r="A715" s="24" t="s">
        <v>964</v>
      </c>
      <c r="B715" t="s">
        <v>12</v>
      </c>
      <c r="C715" s="25" t="s">
        <v>593</v>
      </c>
      <c r="D715" t="s">
        <v>170</v>
      </c>
      <c r="E715" t="s">
        <v>836</v>
      </c>
      <c r="F715" t="s">
        <v>963</v>
      </c>
      <c r="G715" s="26">
        <v>36</v>
      </c>
      <c r="H715" s="26">
        <v>72</v>
      </c>
      <c r="I715" s="26">
        <v>900</v>
      </c>
      <c r="J715" s="27" t="s">
        <v>838</v>
      </c>
      <c r="K715" s="27" t="s">
        <v>311</v>
      </c>
      <c r="L715" s="27" t="s">
        <v>730</v>
      </c>
      <c r="M715" t="s">
        <v>190</v>
      </c>
      <c r="N715" t="s">
        <v>177</v>
      </c>
      <c r="O715" t="s">
        <v>185</v>
      </c>
      <c r="P715" t="s">
        <v>179</v>
      </c>
      <c r="Q715" t="s">
        <v>180</v>
      </c>
      <c r="R715" t="s">
        <v>181</v>
      </c>
      <c r="S715" t="s">
        <v>31</v>
      </c>
      <c r="T715" t="s">
        <v>31</v>
      </c>
      <c r="U715" t="s">
        <v>31</v>
      </c>
      <c r="V715" t="s">
        <v>31</v>
      </c>
      <c r="W715" t="s">
        <v>182</v>
      </c>
      <c r="X715" t="s">
        <v>183</v>
      </c>
      <c r="Y715" s="28">
        <v>1.018</v>
      </c>
      <c r="Z715" t="str">
        <f>IF(database_public_cloud_VMs[[#This Row],[Vendor]]="AWS","USD","AUD")</f>
        <v>USD</v>
      </c>
      <c r="AA715" s="29">
        <f>IF(database_public_cloud_VMs[[#This Row],[Currency]]="USD",(database_public_cloud_VMs[[#This Row],[Rate]]*param_exchange_rate)/(1+param_discount_aws),database_public_cloud_VMs[[#This Row],[Rate]])</f>
        <v>1.2545357913967743</v>
      </c>
    </row>
    <row r="716" spans="1:27" x14ac:dyDescent="0.45">
      <c r="A716" s="24" t="s">
        <v>965</v>
      </c>
      <c r="B716" t="s">
        <v>12</v>
      </c>
      <c r="C716" s="25" t="s">
        <v>187</v>
      </c>
      <c r="D716" t="s">
        <v>170</v>
      </c>
      <c r="E716" t="s">
        <v>836</v>
      </c>
      <c r="F716" t="s">
        <v>963</v>
      </c>
      <c r="G716" s="26">
        <v>36</v>
      </c>
      <c r="H716" s="26">
        <v>72</v>
      </c>
      <c r="I716" s="26">
        <v>900</v>
      </c>
      <c r="J716" s="27" t="s">
        <v>838</v>
      </c>
      <c r="K716" s="27" t="s">
        <v>311</v>
      </c>
      <c r="L716" s="27" t="s">
        <v>730</v>
      </c>
      <c r="M716" t="s">
        <v>190</v>
      </c>
      <c r="N716" t="s">
        <v>188</v>
      </c>
      <c r="O716" t="s">
        <v>188</v>
      </c>
      <c r="P716" t="s">
        <v>179</v>
      </c>
      <c r="Q716" t="s">
        <v>180</v>
      </c>
      <c r="R716" t="s">
        <v>181</v>
      </c>
      <c r="S716" t="s">
        <v>31</v>
      </c>
      <c r="T716" t="s">
        <v>31</v>
      </c>
      <c r="U716" t="s">
        <v>31</v>
      </c>
      <c r="V716" t="s">
        <v>31</v>
      </c>
      <c r="W716" t="s">
        <v>182</v>
      </c>
      <c r="X716" t="s">
        <v>183</v>
      </c>
      <c r="Y716" s="28">
        <v>2.2679999999999998</v>
      </c>
      <c r="Z716" t="str">
        <f>IF(database_public_cloud_VMs[[#This Row],[Vendor]]="AWS","USD","AUD")</f>
        <v>USD</v>
      </c>
      <c r="AA716" s="29">
        <f>IF(database_public_cloud_VMs[[#This Row],[Currency]]="USD",(database_public_cloud_VMs[[#This Row],[Rate]]*param_exchange_rate)/(1+param_discount_aws),database_public_cloud_VMs[[#This Row],[Rate]])</f>
        <v>2.7949775784753275</v>
      </c>
    </row>
    <row r="717" spans="1:27" x14ac:dyDescent="0.45">
      <c r="A717" s="24" t="s">
        <v>966</v>
      </c>
      <c r="B717" t="s">
        <v>12</v>
      </c>
      <c r="C717" s="25" t="s">
        <v>593</v>
      </c>
      <c r="D717" t="s">
        <v>170</v>
      </c>
      <c r="E717" t="s">
        <v>836</v>
      </c>
      <c r="F717" t="s">
        <v>963</v>
      </c>
      <c r="G717" s="26">
        <v>36</v>
      </c>
      <c r="H717" s="26">
        <v>72</v>
      </c>
      <c r="I717" s="26">
        <v>900</v>
      </c>
      <c r="J717" s="27" t="s">
        <v>838</v>
      </c>
      <c r="K717" s="27" t="s">
        <v>311</v>
      </c>
      <c r="L717" s="27" t="s">
        <v>730</v>
      </c>
      <c r="M717" t="s">
        <v>190</v>
      </c>
      <c r="N717" t="s">
        <v>177</v>
      </c>
      <c r="O717" t="s">
        <v>178</v>
      </c>
      <c r="P717" t="s">
        <v>179</v>
      </c>
      <c r="Q717" t="s">
        <v>315</v>
      </c>
      <c r="R717" t="s">
        <v>181</v>
      </c>
      <c r="S717" t="s">
        <v>31</v>
      </c>
      <c r="T717" t="s">
        <v>31</v>
      </c>
      <c r="U717" t="s">
        <v>31</v>
      </c>
      <c r="V717" t="s">
        <v>31</v>
      </c>
      <c r="W717" t="s">
        <v>182</v>
      </c>
      <c r="X717" t="s">
        <v>183</v>
      </c>
      <c r="Y717" s="28">
        <v>3.109</v>
      </c>
      <c r="Z717" t="str">
        <f>IF(database_public_cloud_VMs[[#This Row],[Vendor]]="AWS","USD","AUD")</f>
        <v>USD</v>
      </c>
      <c r="AA717" s="29">
        <f>IF(database_public_cloud_VMs[[#This Row],[Currency]]="USD",(database_public_cloud_VMs[[#This Row],[Rate]]*param_exchange_rate)/(1+param_discount_aws),database_public_cloud_VMs[[#This Row],[Rate]])</f>
        <v>3.8313868128217785</v>
      </c>
    </row>
    <row r="718" spans="1:27" x14ac:dyDescent="0.45">
      <c r="A718" s="24" t="s">
        <v>967</v>
      </c>
      <c r="B718" t="s">
        <v>12</v>
      </c>
      <c r="C718" s="25" t="s">
        <v>593</v>
      </c>
      <c r="D718" t="s">
        <v>170</v>
      </c>
      <c r="E718" t="s">
        <v>836</v>
      </c>
      <c r="F718" t="s">
        <v>963</v>
      </c>
      <c r="G718" s="26">
        <v>36</v>
      </c>
      <c r="H718" s="26">
        <v>72</v>
      </c>
      <c r="I718" s="26">
        <v>900</v>
      </c>
      <c r="J718" s="27" t="s">
        <v>838</v>
      </c>
      <c r="K718" s="27" t="s">
        <v>311</v>
      </c>
      <c r="L718" s="27" t="s">
        <v>730</v>
      </c>
      <c r="M718" t="s">
        <v>190</v>
      </c>
      <c r="N718" t="s">
        <v>177</v>
      </c>
      <c r="O718" t="s">
        <v>185</v>
      </c>
      <c r="P718" t="s">
        <v>179</v>
      </c>
      <c r="Q718" t="s">
        <v>315</v>
      </c>
      <c r="R718" t="s">
        <v>181</v>
      </c>
      <c r="S718" t="s">
        <v>31</v>
      </c>
      <c r="T718" t="s">
        <v>31</v>
      </c>
      <c r="U718" t="s">
        <v>31</v>
      </c>
      <c r="V718" t="s">
        <v>31</v>
      </c>
      <c r="W718" t="s">
        <v>182</v>
      </c>
      <c r="X718" t="s">
        <v>183</v>
      </c>
      <c r="Y718" s="28">
        <v>2.6739999999999999</v>
      </c>
      <c r="Z718" t="str">
        <f>IF(database_public_cloud_VMs[[#This Row],[Vendor]]="AWS","USD","AUD")</f>
        <v>USD</v>
      </c>
      <c r="AA718" s="29">
        <f>IF(database_public_cloud_VMs[[#This Row],[Currency]]="USD",(database_public_cloud_VMs[[#This Row],[Rate]]*param_exchange_rate)/(1+param_discount_aws),database_public_cloud_VMs[[#This Row],[Rate]])</f>
        <v>3.2953130709184419</v>
      </c>
    </row>
    <row r="719" spans="1:27" x14ac:dyDescent="0.45">
      <c r="A719" s="24" t="s">
        <v>968</v>
      </c>
      <c r="B719" t="s">
        <v>12</v>
      </c>
      <c r="C719" s="25" t="s">
        <v>187</v>
      </c>
      <c r="D719" t="s">
        <v>170</v>
      </c>
      <c r="E719" t="s">
        <v>836</v>
      </c>
      <c r="F719" t="s">
        <v>963</v>
      </c>
      <c r="G719" s="26">
        <v>36</v>
      </c>
      <c r="H719" s="26">
        <v>72</v>
      </c>
      <c r="I719" s="26">
        <v>900</v>
      </c>
      <c r="J719" s="27" t="s">
        <v>838</v>
      </c>
      <c r="K719" s="27" t="s">
        <v>311</v>
      </c>
      <c r="L719" s="27" t="s">
        <v>730</v>
      </c>
      <c r="M719" t="s">
        <v>190</v>
      </c>
      <c r="N719" t="s">
        <v>188</v>
      </c>
      <c r="O719" t="s">
        <v>188</v>
      </c>
      <c r="P719" t="s">
        <v>179</v>
      </c>
      <c r="Q719" t="s">
        <v>315</v>
      </c>
      <c r="R719" t="s">
        <v>181</v>
      </c>
      <c r="S719" t="s">
        <v>31</v>
      </c>
      <c r="T719" t="s">
        <v>31</v>
      </c>
      <c r="U719" t="s">
        <v>31</v>
      </c>
      <c r="V719" t="s">
        <v>31</v>
      </c>
      <c r="W719" t="s">
        <v>182</v>
      </c>
      <c r="X719" t="s">
        <v>183</v>
      </c>
      <c r="Y719" s="28">
        <v>3.9239999999999999</v>
      </c>
      <c r="Z719" t="str">
        <f>IF(database_public_cloud_VMs[[#This Row],[Vendor]]="AWS","USD","AUD")</f>
        <v>USD</v>
      </c>
      <c r="AA719" s="29">
        <f>IF(database_public_cloud_VMs[[#This Row],[Currency]]="USD",(database_public_cloud_VMs[[#This Row],[Rate]]*param_exchange_rate)/(1+param_discount_aws),database_public_cloud_VMs[[#This Row],[Rate]])</f>
        <v>4.8357548579969967</v>
      </c>
    </row>
    <row r="720" spans="1:27" x14ac:dyDescent="0.45">
      <c r="A720" s="24" t="s">
        <v>969</v>
      </c>
      <c r="B720" t="s">
        <v>12</v>
      </c>
      <c r="C720" s="25" t="s">
        <v>593</v>
      </c>
      <c r="D720" t="s">
        <v>170</v>
      </c>
      <c r="E720" t="s">
        <v>836</v>
      </c>
      <c r="F720" t="s">
        <v>963</v>
      </c>
      <c r="G720" s="26">
        <v>36</v>
      </c>
      <c r="H720" s="26">
        <v>72</v>
      </c>
      <c r="I720" s="26">
        <v>900</v>
      </c>
      <c r="J720" s="27" t="s">
        <v>838</v>
      </c>
      <c r="K720" s="27" t="s">
        <v>311</v>
      </c>
      <c r="L720" s="27" t="s">
        <v>730</v>
      </c>
      <c r="M720" t="s">
        <v>176</v>
      </c>
      <c r="N720" t="s">
        <v>177</v>
      </c>
      <c r="O720" t="s">
        <v>178</v>
      </c>
      <c r="P720" t="s">
        <v>179</v>
      </c>
      <c r="Q720" t="s">
        <v>198</v>
      </c>
      <c r="R720" t="s">
        <v>181</v>
      </c>
      <c r="S720" t="s">
        <v>31</v>
      </c>
      <c r="T720" t="s">
        <v>31</v>
      </c>
      <c r="U720" t="s">
        <v>31</v>
      </c>
      <c r="V720" t="s">
        <v>31</v>
      </c>
      <c r="W720" t="s">
        <v>182</v>
      </c>
      <c r="X720" t="s">
        <v>183</v>
      </c>
      <c r="Y720" s="28">
        <v>1.625</v>
      </c>
      <c r="Z720" t="str">
        <f>IF(database_public_cloud_VMs[[#This Row],[Vendor]]="AWS","USD","AUD")</f>
        <v>USD</v>
      </c>
      <c r="AA720" s="29">
        <f>IF(database_public_cloud_VMs[[#This Row],[Currency]]="USD",(database_public_cloud_VMs[[#This Row],[Rate]]*param_exchange_rate)/(1+param_discount_aws),database_public_cloud_VMs[[#This Row],[Rate]])</f>
        <v>2.0025743232021203</v>
      </c>
    </row>
    <row r="721" spans="1:27" x14ac:dyDescent="0.45">
      <c r="A721" s="24" t="s">
        <v>970</v>
      </c>
      <c r="B721" t="s">
        <v>12</v>
      </c>
      <c r="C721" s="25" t="s">
        <v>593</v>
      </c>
      <c r="D721" t="s">
        <v>170</v>
      </c>
      <c r="E721" t="s">
        <v>836</v>
      </c>
      <c r="F721" t="s">
        <v>963</v>
      </c>
      <c r="G721" s="26">
        <v>36</v>
      </c>
      <c r="H721" s="26">
        <v>72</v>
      </c>
      <c r="I721" s="26">
        <v>900</v>
      </c>
      <c r="J721" s="27" t="s">
        <v>838</v>
      </c>
      <c r="K721" s="27" t="s">
        <v>311</v>
      </c>
      <c r="L721" s="27" t="s">
        <v>730</v>
      </c>
      <c r="M721" t="s">
        <v>176</v>
      </c>
      <c r="N721" t="s">
        <v>177</v>
      </c>
      <c r="O721" t="s">
        <v>185</v>
      </c>
      <c r="P721" t="s">
        <v>179</v>
      </c>
      <c r="Q721" t="s">
        <v>198</v>
      </c>
      <c r="R721" t="s">
        <v>181</v>
      </c>
      <c r="S721" t="s">
        <v>31</v>
      </c>
      <c r="T721" t="s">
        <v>31</v>
      </c>
      <c r="U721" t="s">
        <v>31</v>
      </c>
      <c r="V721" t="s">
        <v>31</v>
      </c>
      <c r="W721" t="s">
        <v>182</v>
      </c>
      <c r="X721" t="s">
        <v>183</v>
      </c>
      <c r="Y721" s="28">
        <v>1.1890000000000001</v>
      </c>
      <c r="Z721" t="str">
        <f>IF(database_public_cloud_VMs[[#This Row],[Vendor]]="AWS","USD","AUD")</f>
        <v>USD</v>
      </c>
      <c r="AA721" s="29">
        <f>IF(database_public_cloud_VMs[[#This Row],[Currency]]="USD",(database_public_cloud_VMs[[#This Row],[Rate]]*param_exchange_rate)/(1+param_discount_aws),database_public_cloud_VMs[[#This Row],[Rate]])</f>
        <v>1.4652682278691205</v>
      </c>
    </row>
    <row r="722" spans="1:27" x14ac:dyDescent="0.45">
      <c r="A722" s="24" t="s">
        <v>971</v>
      </c>
      <c r="B722" t="s">
        <v>12</v>
      </c>
      <c r="C722" s="25" t="s">
        <v>187</v>
      </c>
      <c r="D722" t="s">
        <v>170</v>
      </c>
      <c r="E722" t="s">
        <v>836</v>
      </c>
      <c r="F722" t="s">
        <v>963</v>
      </c>
      <c r="G722" s="26">
        <v>36</v>
      </c>
      <c r="H722" s="26">
        <v>72</v>
      </c>
      <c r="I722" s="26">
        <v>900</v>
      </c>
      <c r="J722" s="27" t="s">
        <v>838</v>
      </c>
      <c r="K722" s="27" t="s">
        <v>311</v>
      </c>
      <c r="L722" s="27" t="s">
        <v>730</v>
      </c>
      <c r="M722" t="s">
        <v>176</v>
      </c>
      <c r="N722" t="s">
        <v>188</v>
      </c>
      <c r="O722" t="s">
        <v>188</v>
      </c>
      <c r="P722" t="s">
        <v>179</v>
      </c>
      <c r="Q722" t="s">
        <v>198</v>
      </c>
      <c r="R722" t="s">
        <v>181</v>
      </c>
      <c r="S722" t="s">
        <v>31</v>
      </c>
      <c r="T722" t="s">
        <v>31</v>
      </c>
      <c r="U722" t="s">
        <v>31</v>
      </c>
      <c r="V722" t="s">
        <v>31</v>
      </c>
      <c r="W722" t="s">
        <v>182</v>
      </c>
      <c r="X722" t="s">
        <v>183</v>
      </c>
      <c r="Y722" s="28">
        <v>2.5059999999999998</v>
      </c>
      <c r="Z722" t="str">
        <f>IF(database_public_cloud_VMs[[#This Row],[Vendor]]="AWS","USD","AUD")</f>
        <v>USD</v>
      </c>
      <c r="AA722" s="29">
        <f>IF(database_public_cloud_VMs[[#This Row],[Currency]]="USD",(database_public_cloud_VMs[[#This Row],[Rate]]*param_exchange_rate)/(1+param_discount_aws),database_public_cloud_VMs[[#This Row],[Rate]])</f>
        <v>3.0882776947350843</v>
      </c>
    </row>
    <row r="723" spans="1:27" x14ac:dyDescent="0.45">
      <c r="A723" s="24" t="s">
        <v>972</v>
      </c>
      <c r="B723" t="s">
        <v>12</v>
      </c>
      <c r="C723" s="25" t="s">
        <v>593</v>
      </c>
      <c r="D723" t="s">
        <v>170</v>
      </c>
      <c r="E723" t="s">
        <v>836</v>
      </c>
      <c r="F723" t="s">
        <v>963</v>
      </c>
      <c r="G723" s="26">
        <v>36</v>
      </c>
      <c r="H723" s="26">
        <v>72</v>
      </c>
      <c r="I723" s="26">
        <v>900</v>
      </c>
      <c r="J723" s="27" t="s">
        <v>838</v>
      </c>
      <c r="K723" s="27" t="s">
        <v>311</v>
      </c>
      <c r="L723" s="27" t="s">
        <v>730</v>
      </c>
      <c r="M723" t="s">
        <v>176</v>
      </c>
      <c r="N723" t="s">
        <v>177</v>
      </c>
      <c r="O723" t="s">
        <v>178</v>
      </c>
      <c r="P723" t="s">
        <v>179</v>
      </c>
      <c r="Q723" t="s">
        <v>315</v>
      </c>
      <c r="R723" t="s">
        <v>181</v>
      </c>
      <c r="S723" t="s">
        <v>31</v>
      </c>
      <c r="T723" t="s">
        <v>31</v>
      </c>
      <c r="U723" t="s">
        <v>31</v>
      </c>
      <c r="V723" t="s">
        <v>31</v>
      </c>
      <c r="W723" t="s">
        <v>182</v>
      </c>
      <c r="X723" t="s">
        <v>183</v>
      </c>
      <c r="Y723" s="28">
        <v>3.2480000000000002</v>
      </c>
      <c r="Z723" t="str">
        <f>IF(database_public_cloud_VMs[[#This Row],[Vendor]]="AWS","USD","AUD")</f>
        <v>USD</v>
      </c>
      <c r="AA723" s="29">
        <f>IF(database_public_cloud_VMs[[#This Row],[Currency]]="USD",(database_public_cloud_VMs[[#This Row],[Rate]]*param_exchange_rate)/(1+param_discount_aws),database_public_cloud_VMs[[#This Row],[Rate]])</f>
        <v>4.0026839395449141</v>
      </c>
    </row>
    <row r="724" spans="1:27" x14ac:dyDescent="0.45">
      <c r="A724" s="24" t="s">
        <v>973</v>
      </c>
      <c r="B724" t="s">
        <v>12</v>
      </c>
      <c r="C724" s="25" t="s">
        <v>593</v>
      </c>
      <c r="D724" t="s">
        <v>170</v>
      </c>
      <c r="E724" t="s">
        <v>836</v>
      </c>
      <c r="F724" t="s">
        <v>963</v>
      </c>
      <c r="G724" s="26">
        <v>36</v>
      </c>
      <c r="H724" s="26">
        <v>72</v>
      </c>
      <c r="I724" s="26">
        <v>900</v>
      </c>
      <c r="J724" s="27" t="s">
        <v>838</v>
      </c>
      <c r="K724" s="27" t="s">
        <v>311</v>
      </c>
      <c r="L724" s="27" t="s">
        <v>730</v>
      </c>
      <c r="M724" t="s">
        <v>176</v>
      </c>
      <c r="N724" t="s">
        <v>177</v>
      </c>
      <c r="O724" t="s">
        <v>185</v>
      </c>
      <c r="P724" t="s">
        <v>179</v>
      </c>
      <c r="Q724" t="s">
        <v>315</v>
      </c>
      <c r="R724" t="s">
        <v>181</v>
      </c>
      <c r="S724" t="s">
        <v>31</v>
      </c>
      <c r="T724" t="s">
        <v>31</v>
      </c>
      <c r="U724" t="s">
        <v>31</v>
      </c>
      <c r="V724" t="s">
        <v>31</v>
      </c>
      <c r="W724" t="s">
        <v>182</v>
      </c>
      <c r="X724" t="s">
        <v>183</v>
      </c>
      <c r="Y724" s="28">
        <v>2.8119999999999998</v>
      </c>
      <c r="Z724" t="str">
        <f>IF(database_public_cloud_VMs[[#This Row],[Vendor]]="AWS","USD","AUD")</f>
        <v>USD</v>
      </c>
      <c r="AA724" s="29">
        <f>IF(database_public_cloud_VMs[[#This Row],[Currency]]="USD",(database_public_cloud_VMs[[#This Row],[Rate]]*param_exchange_rate)/(1+param_discount_aws),database_public_cloud_VMs[[#This Row],[Rate]])</f>
        <v>3.4653778442119147</v>
      </c>
    </row>
    <row r="725" spans="1:27" x14ac:dyDescent="0.45">
      <c r="A725" s="24" t="s">
        <v>974</v>
      </c>
      <c r="B725" t="s">
        <v>12</v>
      </c>
      <c r="C725" s="25" t="s">
        <v>187</v>
      </c>
      <c r="D725" t="s">
        <v>170</v>
      </c>
      <c r="E725" t="s">
        <v>836</v>
      </c>
      <c r="F725" t="s">
        <v>963</v>
      </c>
      <c r="G725" s="26">
        <v>36</v>
      </c>
      <c r="H725" s="26">
        <v>72</v>
      </c>
      <c r="I725" s="26">
        <v>900</v>
      </c>
      <c r="J725" s="27" t="s">
        <v>838</v>
      </c>
      <c r="K725" s="27" t="s">
        <v>311</v>
      </c>
      <c r="L725" s="27" t="s">
        <v>730</v>
      </c>
      <c r="M725" t="s">
        <v>176</v>
      </c>
      <c r="N725" t="s">
        <v>188</v>
      </c>
      <c r="O725" t="s">
        <v>188</v>
      </c>
      <c r="P725" t="s">
        <v>179</v>
      </c>
      <c r="Q725" t="s">
        <v>315</v>
      </c>
      <c r="R725" t="s">
        <v>181</v>
      </c>
      <c r="S725" t="s">
        <v>31</v>
      </c>
      <c r="T725" t="s">
        <v>31</v>
      </c>
      <c r="U725" t="s">
        <v>31</v>
      </c>
      <c r="V725" t="s">
        <v>31</v>
      </c>
      <c r="W725" t="s">
        <v>182</v>
      </c>
      <c r="X725" t="s">
        <v>183</v>
      </c>
      <c r="Y725" s="28">
        <v>4.0620000000000003</v>
      </c>
      <c r="Z725" t="str">
        <f>IF(database_public_cloud_VMs[[#This Row],[Vendor]]="AWS","USD","AUD")</f>
        <v>USD</v>
      </c>
      <c r="AA725" s="29">
        <f>IF(database_public_cloud_VMs[[#This Row],[Currency]]="USD",(database_public_cloud_VMs[[#This Row],[Rate]]*param_exchange_rate)/(1+param_discount_aws),database_public_cloud_VMs[[#This Row],[Rate]])</f>
        <v>5.0058196312904695</v>
      </c>
    </row>
    <row r="726" spans="1:27" x14ac:dyDescent="0.45">
      <c r="A726" s="24" t="s">
        <v>975</v>
      </c>
      <c r="B726" t="s">
        <v>12</v>
      </c>
      <c r="C726" s="25" t="s">
        <v>593</v>
      </c>
      <c r="D726" t="s">
        <v>170</v>
      </c>
      <c r="E726" t="s">
        <v>836</v>
      </c>
      <c r="F726" t="s">
        <v>963</v>
      </c>
      <c r="G726" s="26">
        <v>36</v>
      </c>
      <c r="H726" s="26">
        <v>72</v>
      </c>
      <c r="I726" s="26">
        <v>900</v>
      </c>
      <c r="J726" s="27" t="s">
        <v>838</v>
      </c>
      <c r="K726" s="27" t="s">
        <v>311</v>
      </c>
      <c r="L726" s="27" t="s">
        <v>730</v>
      </c>
      <c r="M726" t="s">
        <v>176</v>
      </c>
      <c r="N726" t="s">
        <v>177</v>
      </c>
      <c r="O726" t="s">
        <v>178</v>
      </c>
      <c r="P726" t="s">
        <v>179</v>
      </c>
      <c r="Q726" t="s">
        <v>180</v>
      </c>
      <c r="R726" t="s">
        <v>181</v>
      </c>
      <c r="S726" t="s">
        <v>31</v>
      </c>
      <c r="T726" t="s">
        <v>31</v>
      </c>
      <c r="U726" t="s">
        <v>31</v>
      </c>
      <c r="V726" t="s">
        <v>31</v>
      </c>
      <c r="W726" t="s">
        <v>182</v>
      </c>
      <c r="X726" t="s">
        <v>183</v>
      </c>
      <c r="Y726" s="28">
        <v>1.5920000000000001</v>
      </c>
      <c r="Z726" t="str">
        <f>IF(database_public_cloud_VMs[[#This Row],[Vendor]]="AWS","USD","AUD")</f>
        <v>USD</v>
      </c>
      <c r="AA726" s="29">
        <f>IF(database_public_cloud_VMs[[#This Row],[Currency]]="USD",(database_public_cloud_VMs[[#This Row],[Rate]]*param_exchange_rate)/(1+param_discount_aws),database_public_cloud_VMs[[#This Row],[Rate]])</f>
        <v>1.9619066600232462</v>
      </c>
    </row>
    <row r="727" spans="1:27" x14ac:dyDescent="0.45">
      <c r="A727" s="24" t="s">
        <v>976</v>
      </c>
      <c r="B727" t="s">
        <v>12</v>
      </c>
      <c r="C727" s="25" t="s">
        <v>593</v>
      </c>
      <c r="D727" t="s">
        <v>170</v>
      </c>
      <c r="E727" t="s">
        <v>836</v>
      </c>
      <c r="F727" t="s">
        <v>963</v>
      </c>
      <c r="G727" s="26">
        <v>36</v>
      </c>
      <c r="H727" s="26">
        <v>72</v>
      </c>
      <c r="I727" s="26">
        <v>900</v>
      </c>
      <c r="J727" s="27" t="s">
        <v>838</v>
      </c>
      <c r="K727" s="27" t="s">
        <v>311</v>
      </c>
      <c r="L727" s="27" t="s">
        <v>730</v>
      </c>
      <c r="M727" t="s">
        <v>176</v>
      </c>
      <c r="N727" t="s">
        <v>177</v>
      </c>
      <c r="O727" t="s">
        <v>185</v>
      </c>
      <c r="P727" t="s">
        <v>179</v>
      </c>
      <c r="Q727" t="s">
        <v>180</v>
      </c>
      <c r="R727" t="s">
        <v>181</v>
      </c>
      <c r="S727" t="s">
        <v>31</v>
      </c>
      <c r="T727" t="s">
        <v>31</v>
      </c>
      <c r="U727" t="s">
        <v>31</v>
      </c>
      <c r="V727" t="s">
        <v>31</v>
      </c>
      <c r="W727" t="s">
        <v>182</v>
      </c>
      <c r="X727" t="s">
        <v>183</v>
      </c>
      <c r="Y727" s="28">
        <v>1.1559999999999999</v>
      </c>
      <c r="Z727" t="str">
        <f>IF(database_public_cloud_VMs[[#This Row],[Vendor]]="AWS","USD","AUD")</f>
        <v>USD</v>
      </c>
      <c r="AA727" s="29">
        <f>IF(database_public_cloud_VMs[[#This Row],[Currency]]="USD",(database_public_cloud_VMs[[#This Row],[Rate]]*param_exchange_rate)/(1+param_discount_aws),database_public_cloud_VMs[[#This Row],[Rate]])</f>
        <v>1.4246005646902464</v>
      </c>
    </row>
    <row r="728" spans="1:27" x14ac:dyDescent="0.45">
      <c r="A728" s="24" t="s">
        <v>977</v>
      </c>
      <c r="B728" t="s">
        <v>12</v>
      </c>
      <c r="C728" s="25" t="s">
        <v>187</v>
      </c>
      <c r="D728" t="s">
        <v>170</v>
      </c>
      <c r="E728" t="s">
        <v>836</v>
      </c>
      <c r="F728" t="s">
        <v>963</v>
      </c>
      <c r="G728" s="26">
        <v>36</v>
      </c>
      <c r="H728" s="26">
        <v>72</v>
      </c>
      <c r="I728" s="26">
        <v>900</v>
      </c>
      <c r="J728" s="27" t="s">
        <v>838</v>
      </c>
      <c r="K728" s="27" t="s">
        <v>311</v>
      </c>
      <c r="L728" s="27" t="s">
        <v>730</v>
      </c>
      <c r="M728" t="s">
        <v>176</v>
      </c>
      <c r="N728" t="s">
        <v>188</v>
      </c>
      <c r="O728" t="s">
        <v>188</v>
      </c>
      <c r="P728" t="s">
        <v>179</v>
      </c>
      <c r="Q728" t="s">
        <v>180</v>
      </c>
      <c r="R728" t="s">
        <v>181</v>
      </c>
      <c r="S728" t="s">
        <v>31</v>
      </c>
      <c r="T728" t="s">
        <v>31</v>
      </c>
      <c r="U728" t="s">
        <v>31</v>
      </c>
      <c r="V728" t="s">
        <v>31</v>
      </c>
      <c r="W728" t="s">
        <v>182</v>
      </c>
      <c r="X728" t="s">
        <v>183</v>
      </c>
      <c r="Y728" s="28">
        <v>2.4060000000000001</v>
      </c>
      <c r="Z728" t="str">
        <f>IF(database_public_cloud_VMs[[#This Row],[Vendor]]="AWS","USD","AUD")</f>
        <v>USD</v>
      </c>
      <c r="AA728" s="29">
        <f>IF(database_public_cloud_VMs[[#This Row],[Currency]]="USD",(database_public_cloud_VMs[[#This Row],[Rate]]*param_exchange_rate)/(1+param_discount_aws),database_public_cloud_VMs[[#This Row],[Rate]])</f>
        <v>2.9650423517688007</v>
      </c>
    </row>
    <row r="729" spans="1:27" x14ac:dyDescent="0.45">
      <c r="A729" s="24" t="s">
        <v>978</v>
      </c>
      <c r="B729" t="s">
        <v>12</v>
      </c>
      <c r="C729" s="25" t="s">
        <v>593</v>
      </c>
      <c r="D729" t="s">
        <v>170</v>
      </c>
      <c r="E729" t="s">
        <v>836</v>
      </c>
      <c r="F729" t="s">
        <v>963</v>
      </c>
      <c r="G729" s="26">
        <v>36</v>
      </c>
      <c r="H729" s="26">
        <v>72</v>
      </c>
      <c r="I729" s="26">
        <v>900</v>
      </c>
      <c r="J729" s="27" t="s">
        <v>838</v>
      </c>
      <c r="K729" s="27" t="s">
        <v>311</v>
      </c>
      <c r="L729" s="27" t="s">
        <v>730</v>
      </c>
      <c r="M729" t="s">
        <v>190</v>
      </c>
      <c r="N729" t="s">
        <v>177</v>
      </c>
      <c r="O729" t="s">
        <v>178</v>
      </c>
      <c r="P729" t="s">
        <v>179</v>
      </c>
      <c r="Q729" t="s">
        <v>191</v>
      </c>
      <c r="R729" t="s">
        <v>181</v>
      </c>
      <c r="S729" t="s">
        <v>31</v>
      </c>
      <c r="T729" t="s">
        <v>31</v>
      </c>
      <c r="U729" t="s">
        <v>31</v>
      </c>
      <c r="V729" t="s">
        <v>31</v>
      </c>
      <c r="W729" t="s">
        <v>182</v>
      </c>
      <c r="X729" t="s">
        <v>183</v>
      </c>
      <c r="Y729" s="28">
        <v>1.583</v>
      </c>
      <c r="Z729" t="str">
        <f>IF(database_public_cloud_VMs[[#This Row],[Vendor]]="AWS","USD","AUD")</f>
        <v>USD</v>
      </c>
      <c r="AA729" s="29">
        <f>IF(database_public_cloud_VMs[[#This Row],[Currency]]="USD",(database_public_cloud_VMs[[#This Row],[Rate]]*param_exchange_rate)/(1+param_discount_aws),database_public_cloud_VMs[[#This Row],[Rate]])</f>
        <v>1.9508154791562804</v>
      </c>
    </row>
    <row r="730" spans="1:27" x14ac:dyDescent="0.45">
      <c r="A730" s="24" t="s">
        <v>979</v>
      </c>
      <c r="B730" t="s">
        <v>12</v>
      </c>
      <c r="C730" s="25" t="s">
        <v>593</v>
      </c>
      <c r="D730" t="s">
        <v>170</v>
      </c>
      <c r="E730" t="s">
        <v>836</v>
      </c>
      <c r="F730" t="s">
        <v>963</v>
      </c>
      <c r="G730" s="26">
        <v>36</v>
      </c>
      <c r="H730" s="26">
        <v>72</v>
      </c>
      <c r="I730" s="26">
        <v>900</v>
      </c>
      <c r="J730" s="27" t="s">
        <v>838</v>
      </c>
      <c r="K730" s="27" t="s">
        <v>311</v>
      </c>
      <c r="L730" s="27" t="s">
        <v>730</v>
      </c>
      <c r="M730" t="s">
        <v>190</v>
      </c>
      <c r="N730" t="s">
        <v>177</v>
      </c>
      <c r="O730" t="s">
        <v>185</v>
      </c>
      <c r="P730" t="s">
        <v>179</v>
      </c>
      <c r="Q730" t="s">
        <v>191</v>
      </c>
      <c r="R730" t="s">
        <v>181</v>
      </c>
      <c r="S730" t="s">
        <v>31</v>
      </c>
      <c r="T730" t="s">
        <v>31</v>
      </c>
      <c r="U730" t="s">
        <v>31</v>
      </c>
      <c r="V730" t="s">
        <v>31</v>
      </c>
      <c r="W730" t="s">
        <v>182</v>
      </c>
      <c r="X730" t="s">
        <v>183</v>
      </c>
      <c r="Y730" s="28">
        <v>1.1479999999999999</v>
      </c>
      <c r="Z730" t="str">
        <f>IF(database_public_cloud_VMs[[#This Row],[Vendor]]="AWS","USD","AUD")</f>
        <v>USD</v>
      </c>
      <c r="AA730" s="29">
        <f>IF(database_public_cloud_VMs[[#This Row],[Currency]]="USD",(database_public_cloud_VMs[[#This Row],[Rate]]*param_exchange_rate)/(1+param_discount_aws),database_public_cloud_VMs[[#This Row],[Rate]])</f>
        <v>1.4147417372529438</v>
      </c>
    </row>
    <row r="731" spans="1:27" x14ac:dyDescent="0.45">
      <c r="A731" s="24" t="s">
        <v>980</v>
      </c>
      <c r="B731" t="s">
        <v>12</v>
      </c>
      <c r="C731" s="25" t="s">
        <v>187</v>
      </c>
      <c r="D731" t="s">
        <v>170</v>
      </c>
      <c r="E731" t="s">
        <v>836</v>
      </c>
      <c r="F731" t="s">
        <v>963</v>
      </c>
      <c r="G731" s="26">
        <v>36</v>
      </c>
      <c r="H731" s="26">
        <v>72</v>
      </c>
      <c r="I731" s="26">
        <v>900</v>
      </c>
      <c r="J731" s="27" t="s">
        <v>838</v>
      </c>
      <c r="K731" s="27" t="s">
        <v>311</v>
      </c>
      <c r="L731" s="27" t="s">
        <v>730</v>
      </c>
      <c r="M731" t="s">
        <v>190</v>
      </c>
      <c r="N731" t="s">
        <v>188</v>
      </c>
      <c r="O731" t="s">
        <v>188</v>
      </c>
      <c r="P731" t="s">
        <v>179</v>
      </c>
      <c r="Q731" t="s">
        <v>191</v>
      </c>
      <c r="R731" t="s">
        <v>181</v>
      </c>
      <c r="S731" t="s">
        <v>31</v>
      </c>
      <c r="T731" t="s">
        <v>31</v>
      </c>
      <c r="U731" t="s">
        <v>31</v>
      </c>
      <c r="V731" t="s">
        <v>31</v>
      </c>
      <c r="W731" t="s">
        <v>182</v>
      </c>
      <c r="X731" t="s">
        <v>183</v>
      </c>
      <c r="Y731" s="28">
        <v>2.3980000000000001</v>
      </c>
      <c r="Z731" t="str">
        <f>IF(database_public_cloud_VMs[[#This Row],[Vendor]]="AWS","USD","AUD")</f>
        <v>USD</v>
      </c>
      <c r="AA731" s="29">
        <f>IF(database_public_cloud_VMs[[#This Row],[Currency]]="USD",(database_public_cloud_VMs[[#This Row],[Rate]]*param_exchange_rate)/(1+param_discount_aws),database_public_cloud_VMs[[#This Row],[Rate]])</f>
        <v>2.9551835243314977</v>
      </c>
    </row>
    <row r="732" spans="1:27" x14ac:dyDescent="0.45">
      <c r="A732" s="24" t="s">
        <v>981</v>
      </c>
      <c r="B732" t="s">
        <v>12</v>
      </c>
      <c r="C732" s="25" t="s">
        <v>593</v>
      </c>
      <c r="D732" t="s">
        <v>170</v>
      </c>
      <c r="E732" t="s">
        <v>836</v>
      </c>
      <c r="F732" t="s">
        <v>963</v>
      </c>
      <c r="G732" s="26">
        <v>36</v>
      </c>
      <c r="H732" s="26">
        <v>72</v>
      </c>
      <c r="I732" s="26">
        <v>900</v>
      </c>
      <c r="J732" s="27" t="s">
        <v>838</v>
      </c>
      <c r="K732" s="27" t="s">
        <v>311</v>
      </c>
      <c r="L732" s="27" t="s">
        <v>730</v>
      </c>
      <c r="M732" t="s">
        <v>176</v>
      </c>
      <c r="N732" t="s">
        <v>177</v>
      </c>
      <c r="O732" t="s">
        <v>178</v>
      </c>
      <c r="P732" t="s">
        <v>179</v>
      </c>
      <c r="Q732" t="s">
        <v>191</v>
      </c>
      <c r="R732" t="s">
        <v>181</v>
      </c>
      <c r="S732" t="s">
        <v>31</v>
      </c>
      <c r="T732" t="s">
        <v>31</v>
      </c>
      <c r="U732" t="s">
        <v>31</v>
      </c>
      <c r="V732" t="s">
        <v>31</v>
      </c>
      <c r="W732" t="s">
        <v>182</v>
      </c>
      <c r="X732" t="s">
        <v>183</v>
      </c>
      <c r="Y732" s="28">
        <v>1.722</v>
      </c>
      <c r="Z732" t="str">
        <f>IF(database_public_cloud_VMs[[#This Row],[Vendor]]="AWS","USD","AUD")</f>
        <v>USD</v>
      </c>
      <c r="AA732" s="29">
        <f>IF(database_public_cloud_VMs[[#This Row],[Currency]]="USD",(database_public_cloud_VMs[[#This Row],[Rate]]*param_exchange_rate)/(1+param_discount_aws),database_public_cloud_VMs[[#This Row],[Rate]])</f>
        <v>2.122112605879416</v>
      </c>
    </row>
    <row r="733" spans="1:27" x14ac:dyDescent="0.45">
      <c r="A733" s="24" t="s">
        <v>982</v>
      </c>
      <c r="B733" t="s">
        <v>12</v>
      </c>
      <c r="C733" s="25" t="s">
        <v>593</v>
      </c>
      <c r="D733" t="s">
        <v>170</v>
      </c>
      <c r="E733" t="s">
        <v>836</v>
      </c>
      <c r="F733" t="s">
        <v>963</v>
      </c>
      <c r="G733" s="26">
        <v>36</v>
      </c>
      <c r="H733" s="26">
        <v>72</v>
      </c>
      <c r="I733" s="26">
        <v>900</v>
      </c>
      <c r="J733" s="27" t="s">
        <v>838</v>
      </c>
      <c r="K733" s="27" t="s">
        <v>311</v>
      </c>
      <c r="L733" s="27" t="s">
        <v>730</v>
      </c>
      <c r="M733" t="s">
        <v>176</v>
      </c>
      <c r="N733" t="s">
        <v>177</v>
      </c>
      <c r="O733" t="s">
        <v>185</v>
      </c>
      <c r="P733" t="s">
        <v>179</v>
      </c>
      <c r="Q733" t="s">
        <v>191</v>
      </c>
      <c r="R733" t="s">
        <v>181</v>
      </c>
      <c r="S733" t="s">
        <v>31</v>
      </c>
      <c r="T733" t="s">
        <v>31</v>
      </c>
      <c r="U733" t="s">
        <v>31</v>
      </c>
      <c r="V733" t="s">
        <v>31</v>
      </c>
      <c r="W733" t="s">
        <v>182</v>
      </c>
      <c r="X733" t="s">
        <v>183</v>
      </c>
      <c r="Y733" s="28">
        <v>1.286</v>
      </c>
      <c r="Z733" t="str">
        <f>IF(database_public_cloud_VMs[[#This Row],[Vendor]]="AWS","USD","AUD")</f>
        <v>USD</v>
      </c>
      <c r="AA733" s="29">
        <f>IF(database_public_cloud_VMs[[#This Row],[Currency]]="USD",(database_public_cloud_VMs[[#This Row],[Rate]]*param_exchange_rate)/(1+param_discount_aws),database_public_cloud_VMs[[#This Row],[Rate]])</f>
        <v>1.5848065105464162</v>
      </c>
    </row>
    <row r="734" spans="1:27" x14ac:dyDescent="0.45">
      <c r="A734" s="24" t="s">
        <v>983</v>
      </c>
      <c r="B734" t="s">
        <v>12</v>
      </c>
      <c r="C734" s="25" t="s">
        <v>187</v>
      </c>
      <c r="D734" t="s">
        <v>170</v>
      </c>
      <c r="E734" t="s">
        <v>836</v>
      </c>
      <c r="F734" t="s">
        <v>963</v>
      </c>
      <c r="G734" s="26">
        <v>36</v>
      </c>
      <c r="H734" s="26">
        <v>72</v>
      </c>
      <c r="I734" s="26">
        <v>900</v>
      </c>
      <c r="J734" s="27" t="s">
        <v>838</v>
      </c>
      <c r="K734" s="27" t="s">
        <v>311</v>
      </c>
      <c r="L734" s="27" t="s">
        <v>730</v>
      </c>
      <c r="M734" t="s">
        <v>176</v>
      </c>
      <c r="N734" t="s">
        <v>188</v>
      </c>
      <c r="O734" t="s">
        <v>188</v>
      </c>
      <c r="P734" t="s">
        <v>179</v>
      </c>
      <c r="Q734" t="s">
        <v>191</v>
      </c>
      <c r="R734" t="s">
        <v>181</v>
      </c>
      <c r="S734" t="s">
        <v>31</v>
      </c>
      <c r="T734" t="s">
        <v>31</v>
      </c>
      <c r="U734" t="s">
        <v>31</v>
      </c>
      <c r="V734" t="s">
        <v>31</v>
      </c>
      <c r="W734" t="s">
        <v>182</v>
      </c>
      <c r="X734" t="s">
        <v>183</v>
      </c>
      <c r="Y734" s="28">
        <v>2.536</v>
      </c>
      <c r="Z734" t="str">
        <f>IF(database_public_cloud_VMs[[#This Row],[Vendor]]="AWS","USD","AUD")</f>
        <v>USD</v>
      </c>
      <c r="AA734" s="29">
        <f>IF(database_public_cloud_VMs[[#This Row],[Currency]]="USD",(database_public_cloud_VMs[[#This Row],[Rate]]*param_exchange_rate)/(1+param_discount_aws),database_public_cloud_VMs[[#This Row],[Rate]])</f>
        <v>3.12524829762497</v>
      </c>
    </row>
    <row r="735" spans="1:27" x14ac:dyDescent="0.45">
      <c r="A735" s="24" t="s">
        <v>984</v>
      </c>
      <c r="B735" t="s">
        <v>12</v>
      </c>
      <c r="C735" s="25" t="s">
        <v>593</v>
      </c>
      <c r="D735" t="s">
        <v>170</v>
      </c>
      <c r="E735" t="s">
        <v>836</v>
      </c>
      <c r="F735" t="s">
        <v>963</v>
      </c>
      <c r="G735" s="26">
        <v>36</v>
      </c>
      <c r="H735" s="26">
        <v>72</v>
      </c>
      <c r="I735" s="26">
        <v>900</v>
      </c>
      <c r="J735" s="27" t="s">
        <v>838</v>
      </c>
      <c r="K735" s="27" t="s">
        <v>311</v>
      </c>
      <c r="L735" s="27" t="s">
        <v>730</v>
      </c>
      <c r="M735" t="s">
        <v>190</v>
      </c>
      <c r="N735" t="s">
        <v>177</v>
      </c>
      <c r="O735" t="s">
        <v>178</v>
      </c>
      <c r="P735" t="s">
        <v>179</v>
      </c>
      <c r="Q735" t="s">
        <v>198</v>
      </c>
      <c r="R735" t="s">
        <v>181</v>
      </c>
      <c r="S735" t="s">
        <v>31</v>
      </c>
      <c r="T735" t="s">
        <v>31</v>
      </c>
      <c r="U735" t="s">
        <v>31</v>
      </c>
      <c r="V735" t="s">
        <v>31</v>
      </c>
      <c r="W735" t="s">
        <v>182</v>
      </c>
      <c r="X735" t="s">
        <v>183</v>
      </c>
      <c r="Y735" s="28">
        <v>1.486</v>
      </c>
      <c r="Z735" t="str">
        <f>IF(database_public_cloud_VMs[[#This Row],[Vendor]]="AWS","USD","AUD")</f>
        <v>USD</v>
      </c>
      <c r="AA735" s="29">
        <f>IF(database_public_cloud_VMs[[#This Row],[Currency]]="USD",(database_public_cloud_VMs[[#This Row],[Rate]]*param_exchange_rate)/(1+param_discount_aws),database_public_cloud_VMs[[#This Row],[Rate]])</f>
        <v>1.8312771964789849</v>
      </c>
    </row>
    <row r="736" spans="1:27" x14ac:dyDescent="0.45">
      <c r="A736" s="24" t="s">
        <v>985</v>
      </c>
      <c r="B736" t="s">
        <v>12</v>
      </c>
      <c r="C736" s="25" t="s">
        <v>593</v>
      </c>
      <c r="D736" t="s">
        <v>170</v>
      </c>
      <c r="E736" t="s">
        <v>836</v>
      </c>
      <c r="F736" t="s">
        <v>963</v>
      </c>
      <c r="G736" s="26">
        <v>36</v>
      </c>
      <c r="H736" s="26">
        <v>72</v>
      </c>
      <c r="I736" s="26">
        <v>900</v>
      </c>
      <c r="J736" s="27" t="s">
        <v>838</v>
      </c>
      <c r="K736" s="27" t="s">
        <v>311</v>
      </c>
      <c r="L736" s="27" t="s">
        <v>730</v>
      </c>
      <c r="M736" t="s">
        <v>190</v>
      </c>
      <c r="N736" t="s">
        <v>177</v>
      </c>
      <c r="O736" t="s">
        <v>185</v>
      </c>
      <c r="P736" t="s">
        <v>179</v>
      </c>
      <c r="Q736" t="s">
        <v>198</v>
      </c>
      <c r="R736" t="s">
        <v>181</v>
      </c>
      <c r="S736" t="s">
        <v>31</v>
      </c>
      <c r="T736" t="s">
        <v>31</v>
      </c>
      <c r="U736" t="s">
        <v>31</v>
      </c>
      <c r="V736" t="s">
        <v>31</v>
      </c>
      <c r="W736" t="s">
        <v>182</v>
      </c>
      <c r="X736" t="s">
        <v>183</v>
      </c>
      <c r="Y736" s="28">
        <v>1.0509999999999999</v>
      </c>
      <c r="Z736" t="str">
        <f>IF(database_public_cloud_VMs[[#This Row],[Vendor]]="AWS","USD","AUD")</f>
        <v>USD</v>
      </c>
      <c r="AA736" s="29">
        <f>IF(database_public_cloud_VMs[[#This Row],[Currency]]="USD",(database_public_cloud_VMs[[#This Row],[Rate]]*param_exchange_rate)/(1+param_discount_aws),database_public_cloud_VMs[[#This Row],[Rate]])</f>
        <v>1.2952034545756479</v>
      </c>
    </row>
    <row r="737" spans="1:27" x14ac:dyDescent="0.45">
      <c r="A737" s="24" t="s">
        <v>986</v>
      </c>
      <c r="B737" t="s">
        <v>12</v>
      </c>
      <c r="C737" s="25" t="s">
        <v>187</v>
      </c>
      <c r="D737" t="s">
        <v>170</v>
      </c>
      <c r="E737" t="s">
        <v>836</v>
      </c>
      <c r="F737" t="s">
        <v>963</v>
      </c>
      <c r="G737" s="26">
        <v>36</v>
      </c>
      <c r="H737" s="26">
        <v>72</v>
      </c>
      <c r="I737" s="26">
        <v>900</v>
      </c>
      <c r="J737" s="27" t="s">
        <v>838</v>
      </c>
      <c r="K737" s="27" t="s">
        <v>311</v>
      </c>
      <c r="L737" s="27" t="s">
        <v>730</v>
      </c>
      <c r="M737" t="s">
        <v>190</v>
      </c>
      <c r="N737" t="s">
        <v>188</v>
      </c>
      <c r="O737" t="s">
        <v>188</v>
      </c>
      <c r="P737" t="s">
        <v>179</v>
      </c>
      <c r="Q737" t="s">
        <v>198</v>
      </c>
      <c r="R737" t="s">
        <v>181</v>
      </c>
      <c r="S737" t="s">
        <v>31</v>
      </c>
      <c r="T737" t="s">
        <v>31</v>
      </c>
      <c r="U737" t="s">
        <v>31</v>
      </c>
      <c r="V737" t="s">
        <v>31</v>
      </c>
      <c r="W737" t="s">
        <v>182</v>
      </c>
      <c r="X737" t="s">
        <v>183</v>
      </c>
      <c r="Y737" s="28">
        <v>2.3679999999999999</v>
      </c>
      <c r="Z737" t="str">
        <f>IF(database_public_cloud_VMs[[#This Row],[Vendor]]="AWS","USD","AUD")</f>
        <v>USD</v>
      </c>
      <c r="AA737" s="29">
        <f>IF(database_public_cloud_VMs[[#This Row],[Currency]]="USD",(database_public_cloud_VMs[[#This Row],[Rate]]*param_exchange_rate)/(1+param_discount_aws),database_public_cloud_VMs[[#This Row],[Rate]])</f>
        <v>2.9182129214416124</v>
      </c>
    </row>
    <row r="738" spans="1:27" x14ac:dyDescent="0.45">
      <c r="A738" s="24" t="s">
        <v>987</v>
      </c>
      <c r="B738" t="s">
        <v>12</v>
      </c>
      <c r="C738" s="25" t="s">
        <v>593</v>
      </c>
      <c r="D738" t="s">
        <v>170</v>
      </c>
      <c r="E738" t="s">
        <v>836</v>
      </c>
      <c r="F738" t="s">
        <v>988</v>
      </c>
      <c r="G738" s="26">
        <v>2</v>
      </c>
      <c r="H738" s="26">
        <v>4</v>
      </c>
      <c r="I738" s="26">
        <v>50</v>
      </c>
      <c r="J738" s="27" t="s">
        <v>838</v>
      </c>
      <c r="K738" s="27" t="s">
        <v>311</v>
      </c>
      <c r="L738" s="27" t="s">
        <v>229</v>
      </c>
      <c r="M738" t="s">
        <v>190</v>
      </c>
      <c r="N738" t="s">
        <v>177</v>
      </c>
      <c r="O738" t="s">
        <v>178</v>
      </c>
      <c r="P738" t="s">
        <v>179</v>
      </c>
      <c r="Q738" t="s">
        <v>315</v>
      </c>
      <c r="R738" t="s">
        <v>181</v>
      </c>
      <c r="S738" t="s">
        <v>31</v>
      </c>
      <c r="T738" t="s">
        <v>31</v>
      </c>
      <c r="U738" t="s">
        <v>31</v>
      </c>
      <c r="V738" t="s">
        <v>31</v>
      </c>
      <c r="W738" t="s">
        <v>182</v>
      </c>
      <c r="X738" t="s">
        <v>183</v>
      </c>
      <c r="Y738" s="28">
        <v>0.17299999999999999</v>
      </c>
      <c r="Z738" t="str">
        <f>IF(database_public_cloud_VMs[[#This Row],[Vendor]]="AWS","USD","AUD")</f>
        <v>USD</v>
      </c>
      <c r="AA738" s="29">
        <f>IF(database_public_cloud_VMs[[#This Row],[Currency]]="USD",(database_public_cloud_VMs[[#This Row],[Rate]]*param_exchange_rate)/(1+param_discount_aws),database_public_cloud_VMs[[#This Row],[Rate]])</f>
        <v>0.21319714333167183</v>
      </c>
    </row>
    <row r="739" spans="1:27" x14ac:dyDescent="0.45">
      <c r="A739" s="24" t="s">
        <v>989</v>
      </c>
      <c r="B739" t="s">
        <v>12</v>
      </c>
      <c r="C739" s="25" t="s">
        <v>593</v>
      </c>
      <c r="D739" t="s">
        <v>170</v>
      </c>
      <c r="E739" t="s">
        <v>836</v>
      </c>
      <c r="F739" t="s">
        <v>988</v>
      </c>
      <c r="G739" s="26">
        <v>2</v>
      </c>
      <c r="H739" s="26">
        <v>4</v>
      </c>
      <c r="I739" s="26">
        <v>50</v>
      </c>
      <c r="J739" s="27" t="s">
        <v>838</v>
      </c>
      <c r="K739" s="27" t="s">
        <v>311</v>
      </c>
      <c r="L739" s="27" t="s">
        <v>229</v>
      </c>
      <c r="M739" t="s">
        <v>190</v>
      </c>
      <c r="N739" t="s">
        <v>177</v>
      </c>
      <c r="O739" t="s">
        <v>185</v>
      </c>
      <c r="P739" t="s">
        <v>179</v>
      </c>
      <c r="Q739" t="s">
        <v>315</v>
      </c>
      <c r="R739" t="s">
        <v>181</v>
      </c>
      <c r="S739" t="s">
        <v>31</v>
      </c>
      <c r="T739" t="s">
        <v>31</v>
      </c>
      <c r="U739" t="s">
        <v>31</v>
      </c>
      <c r="V739" t="s">
        <v>31</v>
      </c>
      <c r="W739" t="s">
        <v>182</v>
      </c>
      <c r="X739" t="s">
        <v>183</v>
      </c>
      <c r="Y739" s="28">
        <v>0.14899999999999999</v>
      </c>
      <c r="Z739" t="str">
        <f>IF(database_public_cloud_VMs[[#This Row],[Vendor]]="AWS","USD","AUD")</f>
        <v>USD</v>
      </c>
      <c r="AA739" s="29">
        <f>IF(database_public_cloud_VMs[[#This Row],[Currency]]="USD",(database_public_cloud_VMs[[#This Row],[Rate]]*param_exchange_rate)/(1+param_discount_aws),database_public_cloud_VMs[[#This Row],[Rate]])</f>
        <v>0.1836206610197636</v>
      </c>
    </row>
    <row r="740" spans="1:27" x14ac:dyDescent="0.45">
      <c r="A740" s="24" t="s">
        <v>990</v>
      </c>
      <c r="B740" t="s">
        <v>12</v>
      </c>
      <c r="C740" s="25" t="s">
        <v>187</v>
      </c>
      <c r="D740" t="s">
        <v>170</v>
      </c>
      <c r="E740" t="s">
        <v>836</v>
      </c>
      <c r="F740" t="s">
        <v>988</v>
      </c>
      <c r="G740" s="26">
        <v>2</v>
      </c>
      <c r="H740" s="26">
        <v>4</v>
      </c>
      <c r="I740" s="26">
        <v>50</v>
      </c>
      <c r="J740" s="27" t="s">
        <v>838</v>
      </c>
      <c r="K740" s="27" t="s">
        <v>311</v>
      </c>
      <c r="L740" s="27" t="s">
        <v>229</v>
      </c>
      <c r="M740" t="s">
        <v>190</v>
      </c>
      <c r="N740" t="s">
        <v>188</v>
      </c>
      <c r="O740" t="s">
        <v>188</v>
      </c>
      <c r="P740" t="s">
        <v>179</v>
      </c>
      <c r="Q740" t="s">
        <v>315</v>
      </c>
      <c r="R740" t="s">
        <v>181</v>
      </c>
      <c r="S740" t="s">
        <v>31</v>
      </c>
      <c r="T740" t="s">
        <v>31</v>
      </c>
      <c r="U740" t="s">
        <v>31</v>
      </c>
      <c r="V740" t="s">
        <v>31</v>
      </c>
      <c r="W740" t="s">
        <v>182</v>
      </c>
      <c r="X740" t="s">
        <v>183</v>
      </c>
      <c r="Y740" s="28">
        <v>0.218</v>
      </c>
      <c r="Z740" t="str">
        <f>IF(database_public_cloud_VMs[[#This Row],[Vendor]]="AWS","USD","AUD")</f>
        <v>USD</v>
      </c>
      <c r="AA740" s="29">
        <f>IF(database_public_cloud_VMs[[#This Row],[Currency]]="USD",(database_public_cloud_VMs[[#This Row],[Rate]]*param_exchange_rate)/(1+param_discount_aws),database_public_cloud_VMs[[#This Row],[Rate]])</f>
        <v>0.26865304766649983</v>
      </c>
    </row>
    <row r="741" spans="1:27" x14ac:dyDescent="0.45">
      <c r="A741" s="24" t="s">
        <v>991</v>
      </c>
      <c r="B741" t="s">
        <v>12</v>
      </c>
      <c r="C741" s="25" t="s">
        <v>593</v>
      </c>
      <c r="D741" t="s">
        <v>170</v>
      </c>
      <c r="E741" t="s">
        <v>836</v>
      </c>
      <c r="F741" t="s">
        <v>988</v>
      </c>
      <c r="G741" s="26">
        <v>2</v>
      </c>
      <c r="H741" s="26">
        <v>4</v>
      </c>
      <c r="I741" s="26">
        <v>50</v>
      </c>
      <c r="J741" s="27" t="s">
        <v>838</v>
      </c>
      <c r="K741" s="27" t="s">
        <v>311</v>
      </c>
      <c r="L741" s="27" t="s">
        <v>229</v>
      </c>
      <c r="M741" t="s">
        <v>176</v>
      </c>
      <c r="N741" t="s">
        <v>177</v>
      </c>
      <c r="O741" t="s">
        <v>178</v>
      </c>
      <c r="P741" t="s">
        <v>179</v>
      </c>
      <c r="Q741" t="s">
        <v>191</v>
      </c>
      <c r="R741" t="s">
        <v>181</v>
      </c>
      <c r="S741" t="s">
        <v>31</v>
      </c>
      <c r="T741" t="s">
        <v>31</v>
      </c>
      <c r="U741" t="s">
        <v>31</v>
      </c>
      <c r="V741" t="s">
        <v>31</v>
      </c>
      <c r="W741" t="s">
        <v>182</v>
      </c>
      <c r="X741" t="s">
        <v>183</v>
      </c>
      <c r="Y741" s="28">
        <v>0.14799999999999999</v>
      </c>
      <c r="Z741" t="str">
        <f>IF(database_public_cloud_VMs[[#This Row],[Vendor]]="AWS","USD","AUD")</f>
        <v>USD</v>
      </c>
      <c r="AA741" s="29">
        <f>IF(database_public_cloud_VMs[[#This Row],[Currency]]="USD",(database_public_cloud_VMs[[#This Row],[Rate]]*param_exchange_rate)/(1+param_discount_aws),database_public_cloud_VMs[[#This Row],[Rate]])</f>
        <v>0.18238830759010077</v>
      </c>
    </row>
    <row r="742" spans="1:27" x14ac:dyDescent="0.45">
      <c r="A742" s="24" t="s">
        <v>992</v>
      </c>
      <c r="B742" t="s">
        <v>12</v>
      </c>
      <c r="C742" s="25" t="s">
        <v>593</v>
      </c>
      <c r="D742" t="s">
        <v>170</v>
      </c>
      <c r="E742" t="s">
        <v>836</v>
      </c>
      <c r="F742" t="s">
        <v>988</v>
      </c>
      <c r="G742" s="26">
        <v>2</v>
      </c>
      <c r="H742" s="26">
        <v>4</v>
      </c>
      <c r="I742" s="26">
        <v>50</v>
      </c>
      <c r="J742" s="27" t="s">
        <v>838</v>
      </c>
      <c r="K742" s="27" t="s">
        <v>311</v>
      </c>
      <c r="L742" s="27" t="s">
        <v>229</v>
      </c>
      <c r="M742" t="s">
        <v>176</v>
      </c>
      <c r="N742" t="s">
        <v>177</v>
      </c>
      <c r="O742" t="s">
        <v>185</v>
      </c>
      <c r="P742" t="s">
        <v>179</v>
      </c>
      <c r="Q742" t="s">
        <v>191</v>
      </c>
      <c r="R742" t="s">
        <v>181</v>
      </c>
      <c r="S742" t="s">
        <v>31</v>
      </c>
      <c r="T742" t="s">
        <v>31</v>
      </c>
      <c r="U742" t="s">
        <v>31</v>
      </c>
      <c r="V742" t="s">
        <v>31</v>
      </c>
      <c r="W742" t="s">
        <v>182</v>
      </c>
      <c r="X742" t="s">
        <v>183</v>
      </c>
      <c r="Y742" s="28">
        <v>0.124</v>
      </c>
      <c r="Z742" t="str">
        <f>IF(database_public_cloud_VMs[[#This Row],[Vendor]]="AWS","USD","AUD")</f>
        <v>USD</v>
      </c>
      <c r="AA742" s="29">
        <f>IF(database_public_cloud_VMs[[#This Row],[Currency]]="USD",(database_public_cloud_VMs[[#This Row],[Rate]]*param_exchange_rate)/(1+param_discount_aws),database_public_cloud_VMs[[#This Row],[Rate]])</f>
        <v>0.15281182527819254</v>
      </c>
    </row>
    <row r="743" spans="1:27" x14ac:dyDescent="0.45">
      <c r="A743" s="24" t="s">
        <v>993</v>
      </c>
      <c r="B743" t="s">
        <v>12</v>
      </c>
      <c r="C743" s="25" t="s">
        <v>187</v>
      </c>
      <c r="D743" t="s">
        <v>170</v>
      </c>
      <c r="E743" t="s">
        <v>836</v>
      </c>
      <c r="F743" t="s">
        <v>988</v>
      </c>
      <c r="G743" s="26">
        <v>2</v>
      </c>
      <c r="H743" s="26">
        <v>4</v>
      </c>
      <c r="I743" s="26">
        <v>50</v>
      </c>
      <c r="J743" s="27" t="s">
        <v>838</v>
      </c>
      <c r="K743" s="27" t="s">
        <v>311</v>
      </c>
      <c r="L743" s="27" t="s">
        <v>229</v>
      </c>
      <c r="M743" t="s">
        <v>176</v>
      </c>
      <c r="N743" t="s">
        <v>188</v>
      </c>
      <c r="O743" t="s">
        <v>188</v>
      </c>
      <c r="P743" t="s">
        <v>179</v>
      </c>
      <c r="Q743" t="s">
        <v>191</v>
      </c>
      <c r="R743" t="s">
        <v>181</v>
      </c>
      <c r="S743" t="s">
        <v>31</v>
      </c>
      <c r="T743" t="s">
        <v>31</v>
      </c>
      <c r="U743" t="s">
        <v>31</v>
      </c>
      <c r="V743" t="s">
        <v>31</v>
      </c>
      <c r="W743" t="s">
        <v>182</v>
      </c>
      <c r="X743" t="s">
        <v>183</v>
      </c>
      <c r="Y743" s="28">
        <v>0.19400000000000001</v>
      </c>
      <c r="Z743" t="str">
        <f>IF(database_public_cloud_VMs[[#This Row],[Vendor]]="AWS","USD","AUD")</f>
        <v>USD</v>
      </c>
      <c r="AA743" s="29">
        <f>IF(database_public_cloud_VMs[[#This Row],[Currency]]="USD",(database_public_cloud_VMs[[#This Row],[Rate]]*param_exchange_rate)/(1+param_discount_aws),database_public_cloud_VMs[[#This Row],[Rate]])</f>
        <v>0.23907656535459154</v>
      </c>
    </row>
    <row r="744" spans="1:27" x14ac:dyDescent="0.45">
      <c r="A744" s="24" t="s">
        <v>994</v>
      </c>
      <c r="B744" t="s">
        <v>12</v>
      </c>
      <c r="C744" s="25" t="s">
        <v>593</v>
      </c>
      <c r="D744" t="s">
        <v>170</v>
      </c>
      <c r="E744" t="s">
        <v>836</v>
      </c>
      <c r="F744" t="s">
        <v>988</v>
      </c>
      <c r="G744" s="26">
        <v>2</v>
      </c>
      <c r="H744" s="26">
        <v>4</v>
      </c>
      <c r="I744" s="26">
        <v>50</v>
      </c>
      <c r="J744" s="27" t="s">
        <v>838</v>
      </c>
      <c r="K744" s="27" t="s">
        <v>311</v>
      </c>
      <c r="L744" s="27" t="s">
        <v>229</v>
      </c>
      <c r="M744" t="s">
        <v>190</v>
      </c>
      <c r="N744" t="s">
        <v>177</v>
      </c>
      <c r="O744" t="s">
        <v>178</v>
      </c>
      <c r="P744" t="s">
        <v>179</v>
      </c>
      <c r="Q744" t="s">
        <v>198</v>
      </c>
      <c r="R744" t="s">
        <v>181</v>
      </c>
      <c r="S744" t="s">
        <v>31</v>
      </c>
      <c r="T744" t="s">
        <v>31</v>
      </c>
      <c r="U744" t="s">
        <v>31</v>
      </c>
      <c r="V744" t="s">
        <v>31</v>
      </c>
      <c r="W744" t="s">
        <v>182</v>
      </c>
      <c r="X744" t="s">
        <v>183</v>
      </c>
      <c r="Y744" s="28">
        <v>0.114</v>
      </c>
      <c r="Z744" t="str">
        <f>IF(database_public_cloud_VMs[[#This Row],[Vendor]]="AWS","USD","AUD")</f>
        <v>USD</v>
      </c>
      <c r="AA744" s="29">
        <f>IF(database_public_cloud_VMs[[#This Row],[Currency]]="USD",(database_public_cloud_VMs[[#This Row],[Rate]]*param_exchange_rate)/(1+param_discount_aws),database_public_cloud_VMs[[#This Row],[Rate]])</f>
        <v>0.1404882909815641</v>
      </c>
    </row>
    <row r="745" spans="1:27" x14ac:dyDescent="0.45">
      <c r="A745" s="24" t="s">
        <v>995</v>
      </c>
      <c r="B745" t="s">
        <v>12</v>
      </c>
      <c r="C745" s="25" t="s">
        <v>593</v>
      </c>
      <c r="D745" t="s">
        <v>170</v>
      </c>
      <c r="E745" t="s">
        <v>836</v>
      </c>
      <c r="F745" t="s">
        <v>988</v>
      </c>
      <c r="G745" s="26">
        <v>2</v>
      </c>
      <c r="H745" s="26">
        <v>4</v>
      </c>
      <c r="I745" s="26">
        <v>50</v>
      </c>
      <c r="J745" s="27" t="s">
        <v>838</v>
      </c>
      <c r="K745" s="27" t="s">
        <v>311</v>
      </c>
      <c r="L745" s="27" t="s">
        <v>229</v>
      </c>
      <c r="M745" t="s">
        <v>190</v>
      </c>
      <c r="N745" t="s">
        <v>177</v>
      </c>
      <c r="O745" t="s">
        <v>185</v>
      </c>
      <c r="P745" t="s">
        <v>179</v>
      </c>
      <c r="Q745" t="s">
        <v>198</v>
      </c>
      <c r="R745" t="s">
        <v>181</v>
      </c>
      <c r="S745" t="s">
        <v>31</v>
      </c>
      <c r="T745" t="s">
        <v>31</v>
      </c>
      <c r="U745" t="s">
        <v>31</v>
      </c>
      <c r="V745" t="s">
        <v>31</v>
      </c>
      <c r="W745" t="s">
        <v>182</v>
      </c>
      <c r="X745" t="s">
        <v>183</v>
      </c>
      <c r="Y745" s="28">
        <v>0.09</v>
      </c>
      <c r="Z745" t="str">
        <f>IF(database_public_cloud_VMs[[#This Row],[Vendor]]="AWS","USD","AUD")</f>
        <v>USD</v>
      </c>
      <c r="AA745" s="29">
        <f>IF(database_public_cloud_VMs[[#This Row],[Currency]]="USD",(database_public_cloud_VMs[[#This Row],[Rate]]*param_exchange_rate)/(1+param_discount_aws),database_public_cloud_VMs[[#This Row],[Rate]])</f>
        <v>0.11091180866965587</v>
      </c>
    </row>
    <row r="746" spans="1:27" x14ac:dyDescent="0.45">
      <c r="A746" s="24" t="s">
        <v>996</v>
      </c>
      <c r="B746" t="s">
        <v>12</v>
      </c>
      <c r="C746" s="25" t="s">
        <v>187</v>
      </c>
      <c r="D746" t="s">
        <v>170</v>
      </c>
      <c r="E746" t="s">
        <v>836</v>
      </c>
      <c r="F746" t="s">
        <v>988</v>
      </c>
      <c r="G746" s="26">
        <v>2</v>
      </c>
      <c r="H746" s="26">
        <v>4</v>
      </c>
      <c r="I746" s="26">
        <v>50</v>
      </c>
      <c r="J746" s="27" t="s">
        <v>838</v>
      </c>
      <c r="K746" s="27" t="s">
        <v>311</v>
      </c>
      <c r="L746" s="27" t="s">
        <v>229</v>
      </c>
      <c r="M746" t="s">
        <v>190</v>
      </c>
      <c r="N746" t="s">
        <v>188</v>
      </c>
      <c r="O746" t="s">
        <v>188</v>
      </c>
      <c r="P746" t="s">
        <v>179</v>
      </c>
      <c r="Q746" t="s">
        <v>198</v>
      </c>
      <c r="R746" t="s">
        <v>181</v>
      </c>
      <c r="S746" t="s">
        <v>31</v>
      </c>
      <c r="T746" t="s">
        <v>31</v>
      </c>
      <c r="U746" t="s">
        <v>31</v>
      </c>
      <c r="V746" t="s">
        <v>31</v>
      </c>
      <c r="W746" t="s">
        <v>182</v>
      </c>
      <c r="X746" t="s">
        <v>183</v>
      </c>
      <c r="Y746" s="28">
        <v>0.22600000000000001</v>
      </c>
      <c r="Z746" t="str">
        <f>IF(database_public_cloud_VMs[[#This Row],[Vendor]]="AWS","USD","AUD")</f>
        <v>USD</v>
      </c>
      <c r="AA746" s="29">
        <f>IF(database_public_cloud_VMs[[#This Row],[Currency]]="USD",(database_public_cloud_VMs[[#This Row],[Rate]]*param_exchange_rate)/(1+param_discount_aws),database_public_cloud_VMs[[#This Row],[Rate]])</f>
        <v>0.27851187510380254</v>
      </c>
    </row>
    <row r="747" spans="1:27" x14ac:dyDescent="0.45">
      <c r="A747" s="24" t="s">
        <v>997</v>
      </c>
      <c r="B747" t="s">
        <v>12</v>
      </c>
      <c r="C747" s="25" t="s">
        <v>593</v>
      </c>
      <c r="D747" t="s">
        <v>170</v>
      </c>
      <c r="E747" t="s">
        <v>836</v>
      </c>
      <c r="F747" t="s">
        <v>988</v>
      </c>
      <c r="G747" s="26">
        <v>2</v>
      </c>
      <c r="H747" s="26">
        <v>4</v>
      </c>
      <c r="I747" s="26">
        <v>50</v>
      </c>
      <c r="J747" s="27" t="s">
        <v>838</v>
      </c>
      <c r="K747" s="27" t="s">
        <v>311</v>
      </c>
      <c r="L747" s="27" t="s">
        <v>229</v>
      </c>
      <c r="M747" t="s">
        <v>176</v>
      </c>
      <c r="N747" t="s">
        <v>177</v>
      </c>
      <c r="O747" t="s">
        <v>178</v>
      </c>
      <c r="P747" t="s">
        <v>179</v>
      </c>
      <c r="Q747" t="s">
        <v>198</v>
      </c>
      <c r="R747" t="s">
        <v>181</v>
      </c>
      <c r="S747" t="s">
        <v>31</v>
      </c>
      <c r="T747" t="s">
        <v>31</v>
      </c>
      <c r="U747" t="s">
        <v>31</v>
      </c>
      <c r="V747" t="s">
        <v>31</v>
      </c>
      <c r="W747" t="s">
        <v>182</v>
      </c>
      <c r="X747" t="s">
        <v>183</v>
      </c>
      <c r="Y747" s="28">
        <v>0.121</v>
      </c>
      <c r="Z747" t="str">
        <f>IF(database_public_cloud_VMs[[#This Row],[Vendor]]="AWS","USD","AUD")</f>
        <v>USD</v>
      </c>
      <c r="AA747" s="29">
        <f>IF(database_public_cloud_VMs[[#This Row],[Currency]]="USD",(database_public_cloud_VMs[[#This Row],[Rate]]*param_exchange_rate)/(1+param_discount_aws),database_public_cloud_VMs[[#This Row],[Rate]])</f>
        <v>0.14911476498920401</v>
      </c>
    </row>
    <row r="748" spans="1:27" x14ac:dyDescent="0.45">
      <c r="A748" s="24" t="s">
        <v>998</v>
      </c>
      <c r="B748" t="s">
        <v>12</v>
      </c>
      <c r="C748" s="25" t="s">
        <v>593</v>
      </c>
      <c r="D748" t="s">
        <v>170</v>
      </c>
      <c r="E748" t="s">
        <v>836</v>
      </c>
      <c r="F748" t="s">
        <v>988</v>
      </c>
      <c r="G748" s="26">
        <v>2</v>
      </c>
      <c r="H748" s="26">
        <v>4</v>
      </c>
      <c r="I748" s="26">
        <v>50</v>
      </c>
      <c r="J748" s="27" t="s">
        <v>838</v>
      </c>
      <c r="K748" s="27" t="s">
        <v>311</v>
      </c>
      <c r="L748" s="27" t="s">
        <v>229</v>
      </c>
      <c r="M748" t="s">
        <v>176</v>
      </c>
      <c r="N748" t="s">
        <v>177</v>
      </c>
      <c r="O748" t="s">
        <v>185</v>
      </c>
      <c r="P748" t="s">
        <v>179</v>
      </c>
      <c r="Q748" t="s">
        <v>198</v>
      </c>
      <c r="R748" t="s">
        <v>181</v>
      </c>
      <c r="S748" t="s">
        <v>31</v>
      </c>
      <c r="T748" t="s">
        <v>31</v>
      </c>
      <c r="U748" t="s">
        <v>31</v>
      </c>
      <c r="V748" t="s">
        <v>31</v>
      </c>
      <c r="W748" t="s">
        <v>182</v>
      </c>
      <c r="X748" t="s">
        <v>183</v>
      </c>
      <c r="Y748" s="28">
        <v>9.7000000000000003E-2</v>
      </c>
      <c r="Z748" t="str">
        <f>IF(database_public_cloud_VMs[[#This Row],[Vendor]]="AWS","USD","AUD")</f>
        <v>USD</v>
      </c>
      <c r="AA748" s="29">
        <f>IF(database_public_cloud_VMs[[#This Row],[Currency]]="USD",(database_public_cloud_VMs[[#This Row],[Rate]]*param_exchange_rate)/(1+param_discount_aws),database_public_cloud_VMs[[#This Row],[Rate]])</f>
        <v>0.11953828267729577</v>
      </c>
    </row>
    <row r="749" spans="1:27" x14ac:dyDescent="0.45">
      <c r="A749" s="24" t="s">
        <v>999</v>
      </c>
      <c r="B749" t="s">
        <v>12</v>
      </c>
      <c r="C749" s="25" t="s">
        <v>187</v>
      </c>
      <c r="D749" t="s">
        <v>170</v>
      </c>
      <c r="E749" t="s">
        <v>836</v>
      </c>
      <c r="F749" t="s">
        <v>988</v>
      </c>
      <c r="G749" s="26">
        <v>2</v>
      </c>
      <c r="H749" s="26">
        <v>4</v>
      </c>
      <c r="I749" s="26">
        <v>50</v>
      </c>
      <c r="J749" s="27" t="s">
        <v>838</v>
      </c>
      <c r="K749" s="27" t="s">
        <v>311</v>
      </c>
      <c r="L749" s="27" t="s">
        <v>229</v>
      </c>
      <c r="M749" t="s">
        <v>176</v>
      </c>
      <c r="N749" t="s">
        <v>188</v>
      </c>
      <c r="O749" t="s">
        <v>188</v>
      </c>
      <c r="P749" t="s">
        <v>179</v>
      </c>
      <c r="Q749" t="s">
        <v>198</v>
      </c>
      <c r="R749" t="s">
        <v>181</v>
      </c>
      <c r="S749" t="s">
        <v>31</v>
      </c>
      <c r="T749" t="s">
        <v>31</v>
      </c>
      <c r="U749" t="s">
        <v>31</v>
      </c>
      <c r="V749" t="s">
        <v>31</v>
      </c>
      <c r="W749" t="s">
        <v>182</v>
      </c>
      <c r="X749" t="s">
        <v>183</v>
      </c>
      <c r="Y749" s="28">
        <v>0.23400000000000001</v>
      </c>
      <c r="Z749" t="str">
        <f>IF(database_public_cloud_VMs[[#This Row],[Vendor]]="AWS","USD","AUD")</f>
        <v>USD</v>
      </c>
      <c r="AA749" s="29">
        <f>IF(database_public_cloud_VMs[[#This Row],[Currency]]="USD",(database_public_cloud_VMs[[#This Row],[Rate]]*param_exchange_rate)/(1+param_discount_aws),database_public_cloud_VMs[[#This Row],[Rate]])</f>
        <v>0.28837070254110531</v>
      </c>
    </row>
    <row r="750" spans="1:27" x14ac:dyDescent="0.45">
      <c r="A750" s="24" t="s">
        <v>1000</v>
      </c>
      <c r="B750" t="s">
        <v>12</v>
      </c>
      <c r="C750" s="25" t="s">
        <v>593</v>
      </c>
      <c r="D750" t="s">
        <v>170</v>
      </c>
      <c r="E750" t="s">
        <v>836</v>
      </c>
      <c r="F750" t="s">
        <v>988</v>
      </c>
      <c r="G750" s="26">
        <v>2</v>
      </c>
      <c r="H750" s="26">
        <v>4</v>
      </c>
      <c r="I750" s="26">
        <v>50</v>
      </c>
      <c r="J750" s="27" t="s">
        <v>838</v>
      </c>
      <c r="K750" s="27" t="s">
        <v>311</v>
      </c>
      <c r="L750" s="27" t="s">
        <v>229</v>
      </c>
      <c r="M750" t="s">
        <v>190</v>
      </c>
      <c r="N750" t="s">
        <v>177</v>
      </c>
      <c r="O750" t="s">
        <v>178</v>
      </c>
      <c r="P750" t="s">
        <v>179</v>
      </c>
      <c r="Q750" t="s">
        <v>191</v>
      </c>
      <c r="R750" t="s">
        <v>181</v>
      </c>
      <c r="S750" t="s">
        <v>31</v>
      </c>
      <c r="T750" t="s">
        <v>31</v>
      </c>
      <c r="U750" t="s">
        <v>31</v>
      </c>
      <c r="V750" t="s">
        <v>31</v>
      </c>
      <c r="W750" t="s">
        <v>182</v>
      </c>
      <c r="X750" t="s">
        <v>183</v>
      </c>
      <c r="Y750" s="28">
        <v>0.14099999999999999</v>
      </c>
      <c r="Z750" t="str">
        <f>IF(database_public_cloud_VMs[[#This Row],[Vendor]]="AWS","USD","AUD")</f>
        <v>USD</v>
      </c>
      <c r="AA750" s="29">
        <f>IF(database_public_cloud_VMs[[#This Row],[Currency]]="USD",(database_public_cloud_VMs[[#This Row],[Rate]]*param_exchange_rate)/(1+param_discount_aws),database_public_cloud_VMs[[#This Row],[Rate]])</f>
        <v>0.17376183358246086</v>
      </c>
    </row>
    <row r="751" spans="1:27" x14ac:dyDescent="0.45">
      <c r="A751" s="24" t="s">
        <v>1001</v>
      </c>
      <c r="B751" t="s">
        <v>12</v>
      </c>
      <c r="C751" s="25" t="s">
        <v>593</v>
      </c>
      <c r="D751" t="s">
        <v>170</v>
      </c>
      <c r="E751" t="s">
        <v>836</v>
      </c>
      <c r="F751" t="s">
        <v>988</v>
      </c>
      <c r="G751" s="26">
        <v>2</v>
      </c>
      <c r="H751" s="26">
        <v>4</v>
      </c>
      <c r="I751" s="26">
        <v>50</v>
      </c>
      <c r="J751" s="27" t="s">
        <v>838</v>
      </c>
      <c r="K751" s="27" t="s">
        <v>311</v>
      </c>
      <c r="L751" s="27" t="s">
        <v>229</v>
      </c>
      <c r="M751" t="s">
        <v>190</v>
      </c>
      <c r="N751" t="s">
        <v>177</v>
      </c>
      <c r="O751" t="s">
        <v>185</v>
      </c>
      <c r="P751" t="s">
        <v>179</v>
      </c>
      <c r="Q751" t="s">
        <v>191</v>
      </c>
      <c r="R751" t="s">
        <v>181</v>
      </c>
      <c r="S751" t="s">
        <v>31</v>
      </c>
      <c r="T751" t="s">
        <v>31</v>
      </c>
      <c r="U751" t="s">
        <v>31</v>
      </c>
      <c r="V751" t="s">
        <v>31</v>
      </c>
      <c r="W751" t="s">
        <v>182</v>
      </c>
      <c r="X751" t="s">
        <v>183</v>
      </c>
      <c r="Y751" s="28">
        <v>0.11700000000000001</v>
      </c>
      <c r="Z751" t="str">
        <f>IF(database_public_cloud_VMs[[#This Row],[Vendor]]="AWS","USD","AUD")</f>
        <v>USD</v>
      </c>
      <c r="AA751" s="29">
        <f>IF(database_public_cloud_VMs[[#This Row],[Currency]]="USD",(database_public_cloud_VMs[[#This Row],[Rate]]*param_exchange_rate)/(1+param_discount_aws),database_public_cloud_VMs[[#This Row],[Rate]])</f>
        <v>0.14418535127055265</v>
      </c>
    </row>
    <row r="752" spans="1:27" x14ac:dyDescent="0.45">
      <c r="A752" s="24" t="s">
        <v>1002</v>
      </c>
      <c r="B752" t="s">
        <v>12</v>
      </c>
      <c r="C752" s="25" t="s">
        <v>187</v>
      </c>
      <c r="D752" t="s">
        <v>170</v>
      </c>
      <c r="E752" t="s">
        <v>836</v>
      </c>
      <c r="F752" t="s">
        <v>988</v>
      </c>
      <c r="G752" s="26">
        <v>2</v>
      </c>
      <c r="H752" s="26">
        <v>4</v>
      </c>
      <c r="I752" s="26">
        <v>50</v>
      </c>
      <c r="J752" s="27" t="s">
        <v>838</v>
      </c>
      <c r="K752" s="27" t="s">
        <v>311</v>
      </c>
      <c r="L752" s="27" t="s">
        <v>229</v>
      </c>
      <c r="M752" t="s">
        <v>190</v>
      </c>
      <c r="N752" t="s">
        <v>188</v>
      </c>
      <c r="O752" t="s">
        <v>188</v>
      </c>
      <c r="P752" t="s">
        <v>179</v>
      </c>
      <c r="Q752" t="s">
        <v>191</v>
      </c>
      <c r="R752" t="s">
        <v>181</v>
      </c>
      <c r="S752" t="s">
        <v>31</v>
      </c>
      <c r="T752" t="s">
        <v>31</v>
      </c>
      <c r="U752" t="s">
        <v>31</v>
      </c>
      <c r="V752" t="s">
        <v>31</v>
      </c>
      <c r="W752" t="s">
        <v>182</v>
      </c>
      <c r="X752" t="s">
        <v>183</v>
      </c>
      <c r="Y752" s="28">
        <v>0.186</v>
      </c>
      <c r="Z752" t="str">
        <f>IF(database_public_cloud_VMs[[#This Row],[Vendor]]="AWS","USD","AUD")</f>
        <v>USD</v>
      </c>
      <c r="AA752" s="29">
        <f>IF(database_public_cloud_VMs[[#This Row],[Currency]]="USD",(database_public_cloud_VMs[[#This Row],[Rate]]*param_exchange_rate)/(1+param_discount_aws),database_public_cloud_VMs[[#This Row],[Rate]])</f>
        <v>0.22921773791728881</v>
      </c>
    </row>
    <row r="753" spans="1:27" x14ac:dyDescent="0.45">
      <c r="A753" s="24" t="s">
        <v>1003</v>
      </c>
      <c r="B753" t="s">
        <v>12</v>
      </c>
      <c r="C753" s="25" t="s">
        <v>593</v>
      </c>
      <c r="D753" t="s">
        <v>170</v>
      </c>
      <c r="E753" t="s">
        <v>836</v>
      </c>
      <c r="F753" t="s">
        <v>988</v>
      </c>
      <c r="G753" s="26">
        <v>2</v>
      </c>
      <c r="H753" s="26">
        <v>4</v>
      </c>
      <c r="I753" s="26">
        <v>50</v>
      </c>
      <c r="J753" s="27" t="s">
        <v>838</v>
      </c>
      <c r="K753" s="27" t="s">
        <v>311</v>
      </c>
      <c r="L753" s="27" t="s">
        <v>229</v>
      </c>
      <c r="M753" t="s">
        <v>176</v>
      </c>
      <c r="N753" t="s">
        <v>177</v>
      </c>
      <c r="O753" t="s">
        <v>178</v>
      </c>
      <c r="P753" t="s">
        <v>179</v>
      </c>
      <c r="Q753" t="s">
        <v>315</v>
      </c>
      <c r="R753" t="s">
        <v>181</v>
      </c>
      <c r="S753" t="s">
        <v>31</v>
      </c>
      <c r="T753" t="s">
        <v>31</v>
      </c>
      <c r="U753" t="s">
        <v>31</v>
      </c>
      <c r="V753" t="s">
        <v>31</v>
      </c>
      <c r="W753" t="s">
        <v>182</v>
      </c>
      <c r="X753" t="s">
        <v>183</v>
      </c>
      <c r="Y753" s="28">
        <v>0.18</v>
      </c>
      <c r="Z753" t="str">
        <f>IF(database_public_cloud_VMs[[#This Row],[Vendor]]="AWS","USD","AUD")</f>
        <v>USD</v>
      </c>
      <c r="AA753" s="29">
        <f>IF(database_public_cloud_VMs[[#This Row],[Currency]]="USD",(database_public_cloud_VMs[[#This Row],[Rate]]*param_exchange_rate)/(1+param_discount_aws),database_public_cloud_VMs[[#This Row],[Rate]])</f>
        <v>0.22182361733931175</v>
      </c>
    </row>
    <row r="754" spans="1:27" x14ac:dyDescent="0.45">
      <c r="A754" s="24" t="s">
        <v>1004</v>
      </c>
      <c r="B754" t="s">
        <v>12</v>
      </c>
      <c r="C754" s="25" t="s">
        <v>593</v>
      </c>
      <c r="D754" t="s">
        <v>170</v>
      </c>
      <c r="E754" t="s">
        <v>836</v>
      </c>
      <c r="F754" t="s">
        <v>988</v>
      </c>
      <c r="G754" s="26">
        <v>2</v>
      </c>
      <c r="H754" s="26">
        <v>4</v>
      </c>
      <c r="I754" s="26">
        <v>50</v>
      </c>
      <c r="J754" s="27" t="s">
        <v>838</v>
      </c>
      <c r="K754" s="27" t="s">
        <v>311</v>
      </c>
      <c r="L754" s="27" t="s">
        <v>229</v>
      </c>
      <c r="M754" t="s">
        <v>176</v>
      </c>
      <c r="N754" t="s">
        <v>177</v>
      </c>
      <c r="O754" t="s">
        <v>185</v>
      </c>
      <c r="P754" t="s">
        <v>179</v>
      </c>
      <c r="Q754" t="s">
        <v>315</v>
      </c>
      <c r="R754" t="s">
        <v>181</v>
      </c>
      <c r="S754" t="s">
        <v>31</v>
      </c>
      <c r="T754" t="s">
        <v>31</v>
      </c>
      <c r="U754" t="s">
        <v>31</v>
      </c>
      <c r="V754" t="s">
        <v>31</v>
      </c>
      <c r="W754" t="s">
        <v>182</v>
      </c>
      <c r="X754" t="s">
        <v>183</v>
      </c>
      <c r="Y754" s="28">
        <v>0.156</v>
      </c>
      <c r="Z754" t="str">
        <f>IF(database_public_cloud_VMs[[#This Row],[Vendor]]="AWS","USD","AUD")</f>
        <v>USD</v>
      </c>
      <c r="AA754" s="29">
        <f>IF(database_public_cloud_VMs[[#This Row],[Currency]]="USD",(database_public_cloud_VMs[[#This Row],[Rate]]*param_exchange_rate)/(1+param_discount_aws),database_public_cloud_VMs[[#This Row],[Rate]])</f>
        <v>0.19224713502740351</v>
      </c>
    </row>
    <row r="755" spans="1:27" x14ac:dyDescent="0.45">
      <c r="A755" s="24" t="s">
        <v>1005</v>
      </c>
      <c r="B755" t="s">
        <v>12</v>
      </c>
      <c r="C755" s="25" t="s">
        <v>187</v>
      </c>
      <c r="D755" t="s">
        <v>170</v>
      </c>
      <c r="E755" t="s">
        <v>836</v>
      </c>
      <c r="F755" t="s">
        <v>988</v>
      </c>
      <c r="G755" s="26">
        <v>2</v>
      </c>
      <c r="H755" s="26">
        <v>4</v>
      </c>
      <c r="I755" s="26">
        <v>50</v>
      </c>
      <c r="J755" s="27" t="s">
        <v>838</v>
      </c>
      <c r="K755" s="27" t="s">
        <v>311</v>
      </c>
      <c r="L755" s="27" t="s">
        <v>229</v>
      </c>
      <c r="M755" t="s">
        <v>176</v>
      </c>
      <c r="N755" t="s">
        <v>188</v>
      </c>
      <c r="O755" t="s">
        <v>188</v>
      </c>
      <c r="P755" t="s">
        <v>179</v>
      </c>
      <c r="Q755" t="s">
        <v>315</v>
      </c>
      <c r="R755" t="s">
        <v>181</v>
      </c>
      <c r="S755" t="s">
        <v>31</v>
      </c>
      <c r="T755" t="s">
        <v>31</v>
      </c>
      <c r="U755" t="s">
        <v>31</v>
      </c>
      <c r="V755" t="s">
        <v>31</v>
      </c>
      <c r="W755" t="s">
        <v>182</v>
      </c>
      <c r="X755" t="s">
        <v>183</v>
      </c>
      <c r="Y755" s="28">
        <v>0.22600000000000001</v>
      </c>
      <c r="Z755" t="str">
        <f>IF(database_public_cloud_VMs[[#This Row],[Vendor]]="AWS","USD","AUD")</f>
        <v>USD</v>
      </c>
      <c r="AA755" s="29">
        <f>IF(database_public_cloud_VMs[[#This Row],[Currency]]="USD",(database_public_cloud_VMs[[#This Row],[Rate]]*param_exchange_rate)/(1+param_discount_aws),database_public_cloud_VMs[[#This Row],[Rate]])</f>
        <v>0.27851187510380254</v>
      </c>
    </row>
    <row r="756" spans="1:27" x14ac:dyDescent="0.45">
      <c r="A756" s="24" t="s">
        <v>1006</v>
      </c>
      <c r="B756" t="s">
        <v>12</v>
      </c>
      <c r="C756" s="25" t="s">
        <v>593</v>
      </c>
      <c r="D756" t="s">
        <v>170</v>
      </c>
      <c r="E756" t="s">
        <v>836</v>
      </c>
      <c r="F756" t="s">
        <v>988</v>
      </c>
      <c r="G756" s="26">
        <v>2</v>
      </c>
      <c r="H756" s="26">
        <v>4</v>
      </c>
      <c r="I756" s="26">
        <v>50</v>
      </c>
      <c r="J756" s="27" t="s">
        <v>838</v>
      </c>
      <c r="K756" s="27" t="s">
        <v>311</v>
      </c>
      <c r="L756" s="27" t="s">
        <v>229</v>
      </c>
      <c r="M756" t="s">
        <v>190</v>
      </c>
      <c r="N756" t="s">
        <v>177</v>
      </c>
      <c r="O756" t="s">
        <v>178</v>
      </c>
      <c r="P756" t="s">
        <v>179</v>
      </c>
      <c r="Q756" t="s">
        <v>180</v>
      </c>
      <c r="R756" t="s">
        <v>181</v>
      </c>
      <c r="S756" t="s">
        <v>31</v>
      </c>
      <c r="T756" t="s">
        <v>31</v>
      </c>
      <c r="U756" t="s">
        <v>31</v>
      </c>
      <c r="V756" t="s">
        <v>31</v>
      </c>
      <c r="W756" t="s">
        <v>182</v>
      </c>
      <c r="X756" t="s">
        <v>183</v>
      </c>
      <c r="Y756" s="28">
        <v>8.1000000000000003E-2</v>
      </c>
      <c r="Z756" t="str">
        <f>IF(database_public_cloud_VMs[[#This Row],[Vendor]]="AWS","USD","AUD")</f>
        <v>USD</v>
      </c>
      <c r="AA756" s="29">
        <f>IF(database_public_cloud_VMs[[#This Row],[Currency]]="USD",(database_public_cloud_VMs[[#This Row],[Rate]]*param_exchange_rate)/(1+param_discount_aws),database_public_cloud_VMs[[#This Row],[Rate]])</f>
        <v>9.9820627802690298E-2</v>
      </c>
    </row>
    <row r="757" spans="1:27" x14ac:dyDescent="0.45">
      <c r="A757" s="24" t="s">
        <v>1007</v>
      </c>
      <c r="B757" t="s">
        <v>12</v>
      </c>
      <c r="C757" s="25" t="s">
        <v>593</v>
      </c>
      <c r="D757" t="s">
        <v>170</v>
      </c>
      <c r="E757" t="s">
        <v>836</v>
      </c>
      <c r="F757" t="s">
        <v>988</v>
      </c>
      <c r="G757" s="26">
        <v>2</v>
      </c>
      <c r="H757" s="26">
        <v>4</v>
      </c>
      <c r="I757" s="26">
        <v>50</v>
      </c>
      <c r="J757" s="27" t="s">
        <v>838</v>
      </c>
      <c r="K757" s="27" t="s">
        <v>311</v>
      </c>
      <c r="L757" s="27" t="s">
        <v>229</v>
      </c>
      <c r="M757" t="s">
        <v>190</v>
      </c>
      <c r="N757" t="s">
        <v>177</v>
      </c>
      <c r="O757" t="s">
        <v>185</v>
      </c>
      <c r="P757" t="s">
        <v>179</v>
      </c>
      <c r="Q757" t="s">
        <v>180</v>
      </c>
      <c r="R757" t="s">
        <v>181</v>
      </c>
      <c r="S757" t="s">
        <v>31</v>
      </c>
      <c r="T757" t="s">
        <v>31</v>
      </c>
      <c r="U757" t="s">
        <v>31</v>
      </c>
      <c r="V757" t="s">
        <v>31</v>
      </c>
      <c r="W757" t="s">
        <v>182</v>
      </c>
      <c r="X757" t="s">
        <v>183</v>
      </c>
      <c r="Y757" s="28">
        <v>5.7000000000000002E-2</v>
      </c>
      <c r="Z757" t="str">
        <f>IF(database_public_cloud_VMs[[#This Row],[Vendor]]="AWS","USD","AUD")</f>
        <v>USD</v>
      </c>
      <c r="AA757" s="29">
        <f>IF(database_public_cloud_VMs[[#This Row],[Currency]]="USD",(database_public_cloud_VMs[[#This Row],[Rate]]*param_exchange_rate)/(1+param_discount_aws),database_public_cloud_VMs[[#This Row],[Rate]])</f>
        <v>7.0244145490782048E-2</v>
      </c>
    </row>
    <row r="758" spans="1:27" x14ac:dyDescent="0.45">
      <c r="A758" s="24" t="s">
        <v>1008</v>
      </c>
      <c r="B758" t="s">
        <v>12</v>
      </c>
      <c r="C758" s="25" t="s">
        <v>187</v>
      </c>
      <c r="D758" t="s">
        <v>170</v>
      </c>
      <c r="E758" t="s">
        <v>836</v>
      </c>
      <c r="F758" t="s">
        <v>988</v>
      </c>
      <c r="G758" s="26">
        <v>2</v>
      </c>
      <c r="H758" s="26">
        <v>4</v>
      </c>
      <c r="I758" s="26">
        <v>50</v>
      </c>
      <c r="J758" s="27" t="s">
        <v>838</v>
      </c>
      <c r="K758" s="27" t="s">
        <v>311</v>
      </c>
      <c r="L758" s="27" t="s">
        <v>229</v>
      </c>
      <c r="M758" t="s">
        <v>190</v>
      </c>
      <c r="N758" t="s">
        <v>188</v>
      </c>
      <c r="O758" t="s">
        <v>188</v>
      </c>
      <c r="P758" t="s">
        <v>179</v>
      </c>
      <c r="Q758" t="s">
        <v>180</v>
      </c>
      <c r="R758" t="s">
        <v>181</v>
      </c>
      <c r="S758" t="s">
        <v>31</v>
      </c>
      <c r="T758" t="s">
        <v>31</v>
      </c>
      <c r="U758" t="s">
        <v>31</v>
      </c>
      <c r="V758" t="s">
        <v>31</v>
      </c>
      <c r="W758" t="s">
        <v>182</v>
      </c>
      <c r="X758" t="s">
        <v>183</v>
      </c>
      <c r="Y758" s="28">
        <v>0.126</v>
      </c>
      <c r="Z758" t="str">
        <f>IF(database_public_cloud_VMs[[#This Row],[Vendor]]="AWS","USD","AUD")</f>
        <v>USD</v>
      </c>
      <c r="AA758" s="29">
        <f>IF(database_public_cloud_VMs[[#This Row],[Currency]]="USD",(database_public_cloud_VMs[[#This Row],[Rate]]*param_exchange_rate)/(1+param_discount_aws),database_public_cloud_VMs[[#This Row],[Rate]])</f>
        <v>0.15527653213751824</v>
      </c>
    </row>
    <row r="759" spans="1:27" x14ac:dyDescent="0.45">
      <c r="A759" s="24" t="s">
        <v>1009</v>
      </c>
      <c r="B759" t="s">
        <v>12</v>
      </c>
      <c r="C759" s="25" t="s">
        <v>593</v>
      </c>
      <c r="D759" t="s">
        <v>170</v>
      </c>
      <c r="E759" t="s">
        <v>836</v>
      </c>
      <c r="F759" t="s">
        <v>988</v>
      </c>
      <c r="G759" s="26">
        <v>2</v>
      </c>
      <c r="H759" s="26">
        <v>4</v>
      </c>
      <c r="I759" s="26">
        <v>50</v>
      </c>
      <c r="J759" s="27" t="s">
        <v>838</v>
      </c>
      <c r="K759" s="27" t="s">
        <v>311</v>
      </c>
      <c r="L759" s="27" t="s">
        <v>229</v>
      </c>
      <c r="M759" t="s">
        <v>176</v>
      </c>
      <c r="N759" t="s">
        <v>177</v>
      </c>
      <c r="O759" t="s">
        <v>178</v>
      </c>
      <c r="P759" t="s">
        <v>179</v>
      </c>
      <c r="Q759" t="s">
        <v>180</v>
      </c>
      <c r="R759" t="s">
        <v>181</v>
      </c>
      <c r="S759" t="s">
        <v>31</v>
      </c>
      <c r="T759" t="s">
        <v>31</v>
      </c>
      <c r="U759" t="s">
        <v>31</v>
      </c>
      <c r="V759" t="s">
        <v>31</v>
      </c>
      <c r="W759" t="s">
        <v>182</v>
      </c>
      <c r="X759" t="s">
        <v>183</v>
      </c>
      <c r="Y759" s="28">
        <v>8.7999999999999995E-2</v>
      </c>
      <c r="Z759" t="str">
        <f>IF(database_public_cloud_VMs[[#This Row],[Vendor]]="AWS","USD","AUD")</f>
        <v>USD</v>
      </c>
      <c r="AA759" s="29">
        <f>IF(database_public_cloud_VMs[[#This Row],[Currency]]="USD",(database_public_cloud_VMs[[#This Row],[Rate]]*param_exchange_rate)/(1+param_discount_aws),database_public_cloud_VMs[[#This Row],[Rate]])</f>
        <v>0.10844710181033018</v>
      </c>
    </row>
    <row r="760" spans="1:27" x14ac:dyDescent="0.45">
      <c r="A760" s="24" t="s">
        <v>1010</v>
      </c>
      <c r="B760" t="s">
        <v>12</v>
      </c>
      <c r="C760" s="25" t="s">
        <v>593</v>
      </c>
      <c r="D760" t="s">
        <v>170</v>
      </c>
      <c r="E760" t="s">
        <v>836</v>
      </c>
      <c r="F760" t="s">
        <v>988</v>
      </c>
      <c r="G760" s="26">
        <v>2</v>
      </c>
      <c r="H760" s="26">
        <v>4</v>
      </c>
      <c r="I760" s="26">
        <v>50</v>
      </c>
      <c r="J760" s="27" t="s">
        <v>838</v>
      </c>
      <c r="K760" s="27" t="s">
        <v>311</v>
      </c>
      <c r="L760" s="27" t="s">
        <v>229</v>
      </c>
      <c r="M760" t="s">
        <v>176</v>
      </c>
      <c r="N760" t="s">
        <v>177</v>
      </c>
      <c r="O760" t="s">
        <v>185</v>
      </c>
      <c r="P760" t="s">
        <v>179</v>
      </c>
      <c r="Q760" t="s">
        <v>180</v>
      </c>
      <c r="R760" t="s">
        <v>181</v>
      </c>
      <c r="S760" t="s">
        <v>31</v>
      </c>
      <c r="T760" t="s">
        <v>31</v>
      </c>
      <c r="U760" t="s">
        <v>31</v>
      </c>
      <c r="V760" t="s">
        <v>31</v>
      </c>
      <c r="W760" t="s">
        <v>182</v>
      </c>
      <c r="X760" t="s">
        <v>183</v>
      </c>
      <c r="Y760" s="28">
        <v>6.4000000000000001E-2</v>
      </c>
      <c r="Z760" t="str">
        <f>IF(database_public_cloud_VMs[[#This Row],[Vendor]]="AWS","USD","AUD")</f>
        <v>USD</v>
      </c>
      <c r="AA760" s="29">
        <f>IF(database_public_cloud_VMs[[#This Row],[Currency]]="USD",(database_public_cloud_VMs[[#This Row],[Rate]]*param_exchange_rate)/(1+param_discount_aws),database_public_cloud_VMs[[#This Row],[Rate]])</f>
        <v>7.8870619498421959E-2</v>
      </c>
    </row>
    <row r="761" spans="1:27" x14ac:dyDescent="0.45">
      <c r="A761" s="24" t="s">
        <v>1011</v>
      </c>
      <c r="B761" t="s">
        <v>12</v>
      </c>
      <c r="C761" s="25" t="s">
        <v>187</v>
      </c>
      <c r="D761" t="s">
        <v>170</v>
      </c>
      <c r="E761" t="s">
        <v>836</v>
      </c>
      <c r="F761" t="s">
        <v>988</v>
      </c>
      <c r="G761" s="26">
        <v>2</v>
      </c>
      <c r="H761" s="26">
        <v>4</v>
      </c>
      <c r="I761" s="26">
        <v>50</v>
      </c>
      <c r="J761" s="27" t="s">
        <v>838</v>
      </c>
      <c r="K761" s="27" t="s">
        <v>311</v>
      </c>
      <c r="L761" s="27" t="s">
        <v>229</v>
      </c>
      <c r="M761" t="s">
        <v>176</v>
      </c>
      <c r="N761" t="s">
        <v>188</v>
      </c>
      <c r="O761" t="s">
        <v>188</v>
      </c>
      <c r="P761" t="s">
        <v>179</v>
      </c>
      <c r="Q761" t="s">
        <v>180</v>
      </c>
      <c r="R761" t="s">
        <v>181</v>
      </c>
      <c r="S761" t="s">
        <v>31</v>
      </c>
      <c r="T761" t="s">
        <v>31</v>
      </c>
      <c r="U761" t="s">
        <v>31</v>
      </c>
      <c r="V761" t="s">
        <v>31</v>
      </c>
      <c r="W761" t="s">
        <v>182</v>
      </c>
      <c r="X761" t="s">
        <v>183</v>
      </c>
      <c r="Y761" s="28">
        <v>0.13400000000000001</v>
      </c>
      <c r="Z761" t="str">
        <f>IF(database_public_cloud_VMs[[#This Row],[Vendor]]="AWS","USD","AUD")</f>
        <v>USD</v>
      </c>
      <c r="AA761" s="29">
        <f>IF(database_public_cloud_VMs[[#This Row],[Currency]]="USD",(database_public_cloud_VMs[[#This Row],[Rate]]*param_exchange_rate)/(1+param_discount_aws),database_public_cloud_VMs[[#This Row],[Rate]])</f>
        <v>0.16513535957482098</v>
      </c>
    </row>
    <row r="762" spans="1:27" x14ac:dyDescent="0.45">
      <c r="A762" s="24" t="s">
        <v>1012</v>
      </c>
      <c r="B762" t="s">
        <v>12</v>
      </c>
      <c r="C762" s="25" t="s">
        <v>1013</v>
      </c>
      <c r="D762" t="s">
        <v>170</v>
      </c>
      <c r="E762" t="s">
        <v>836</v>
      </c>
      <c r="F762" t="s">
        <v>1014</v>
      </c>
      <c r="G762" s="26">
        <v>96</v>
      </c>
      <c r="H762" s="26">
        <v>192</v>
      </c>
      <c r="I762" s="26">
        <v>3600</v>
      </c>
      <c r="J762" s="27" t="s">
        <v>838</v>
      </c>
      <c r="K762" s="27" t="s">
        <v>311</v>
      </c>
      <c r="L762" s="27" t="s">
        <v>650</v>
      </c>
      <c r="M762" t="s">
        <v>176</v>
      </c>
      <c r="N762" t="s">
        <v>177</v>
      </c>
      <c r="O762" t="s">
        <v>178</v>
      </c>
      <c r="P762" t="s">
        <v>179</v>
      </c>
      <c r="Q762" t="s">
        <v>191</v>
      </c>
      <c r="R762" t="s">
        <v>181</v>
      </c>
      <c r="S762" t="s">
        <v>31</v>
      </c>
      <c r="T762" t="s">
        <v>31</v>
      </c>
      <c r="U762" t="s">
        <v>31</v>
      </c>
      <c r="V762" t="s">
        <v>31</v>
      </c>
      <c r="W762" t="s">
        <v>182</v>
      </c>
      <c r="X762" t="s">
        <v>183</v>
      </c>
      <c r="Y762" s="28">
        <v>4.0060000000000002</v>
      </c>
      <c r="Z762" t="str">
        <f>IF(database_public_cloud_VMs[[#This Row],[Vendor]]="AWS","USD","AUD")</f>
        <v>USD</v>
      </c>
      <c r="AA762" s="29">
        <f>IF(database_public_cloud_VMs[[#This Row],[Currency]]="USD",(database_public_cloud_VMs[[#This Row],[Rate]]*param_exchange_rate)/(1+param_discount_aws),database_public_cloud_VMs[[#This Row],[Rate]])</f>
        <v>4.93680783922935</v>
      </c>
    </row>
    <row r="763" spans="1:27" x14ac:dyDescent="0.45">
      <c r="A763" s="24" t="s">
        <v>1015</v>
      </c>
      <c r="B763" t="s">
        <v>12</v>
      </c>
      <c r="C763" s="25" t="s">
        <v>1013</v>
      </c>
      <c r="D763" t="s">
        <v>170</v>
      </c>
      <c r="E763" t="s">
        <v>836</v>
      </c>
      <c r="F763" t="s">
        <v>1014</v>
      </c>
      <c r="G763" s="26">
        <v>96</v>
      </c>
      <c r="H763" s="26">
        <v>192</v>
      </c>
      <c r="I763" s="26">
        <v>3600</v>
      </c>
      <c r="J763" s="27" t="s">
        <v>838</v>
      </c>
      <c r="K763" s="27" t="s">
        <v>311</v>
      </c>
      <c r="L763" s="27" t="s">
        <v>650</v>
      </c>
      <c r="M763" t="s">
        <v>176</v>
      </c>
      <c r="N763" t="s">
        <v>177</v>
      </c>
      <c r="O763" t="s">
        <v>185</v>
      </c>
      <c r="P763" t="s">
        <v>179</v>
      </c>
      <c r="Q763" t="s">
        <v>191</v>
      </c>
      <c r="R763" t="s">
        <v>181</v>
      </c>
      <c r="S763" t="s">
        <v>31</v>
      </c>
      <c r="T763" t="s">
        <v>31</v>
      </c>
      <c r="U763" t="s">
        <v>31</v>
      </c>
      <c r="V763" t="s">
        <v>31</v>
      </c>
      <c r="W763" t="s">
        <v>182</v>
      </c>
      <c r="X763" t="s">
        <v>183</v>
      </c>
      <c r="Y763" s="28">
        <v>2.8439999999999999</v>
      </c>
      <c r="Z763" t="str">
        <f>IF(database_public_cloud_VMs[[#This Row],[Vendor]]="AWS","USD","AUD")</f>
        <v>USD</v>
      </c>
      <c r="AA763" s="29">
        <f>IF(database_public_cloud_VMs[[#This Row],[Currency]]="USD",(database_public_cloud_VMs[[#This Row],[Rate]]*param_exchange_rate)/(1+param_discount_aws),database_public_cloud_VMs[[#This Row],[Rate]])</f>
        <v>3.5048131539611256</v>
      </c>
    </row>
    <row r="764" spans="1:27" x14ac:dyDescent="0.45">
      <c r="A764" s="24" t="s">
        <v>1016</v>
      </c>
      <c r="B764" t="s">
        <v>12</v>
      </c>
      <c r="C764" s="25" t="s">
        <v>187</v>
      </c>
      <c r="D764" t="s">
        <v>170</v>
      </c>
      <c r="E764" t="s">
        <v>836</v>
      </c>
      <c r="F764" t="s">
        <v>1014</v>
      </c>
      <c r="G764" s="26">
        <v>96</v>
      </c>
      <c r="H764" s="26">
        <v>192</v>
      </c>
      <c r="I764" s="26">
        <v>3600</v>
      </c>
      <c r="J764" s="27" t="s">
        <v>838</v>
      </c>
      <c r="K764" s="27" t="s">
        <v>311</v>
      </c>
      <c r="L764" s="27" t="s">
        <v>650</v>
      </c>
      <c r="M764" t="s">
        <v>176</v>
      </c>
      <c r="N764" t="s">
        <v>188</v>
      </c>
      <c r="O764" t="s">
        <v>188</v>
      </c>
      <c r="P764" t="s">
        <v>179</v>
      </c>
      <c r="Q764" t="s">
        <v>191</v>
      </c>
      <c r="R764" t="s">
        <v>181</v>
      </c>
      <c r="S764" t="s">
        <v>31</v>
      </c>
      <c r="T764" t="s">
        <v>31</v>
      </c>
      <c r="U764" t="s">
        <v>31</v>
      </c>
      <c r="V764" t="s">
        <v>31</v>
      </c>
      <c r="W764" t="s">
        <v>182</v>
      </c>
      <c r="X764" t="s">
        <v>183</v>
      </c>
      <c r="Y764" s="28">
        <v>6.1779999999999999</v>
      </c>
      <c r="Z764" t="str">
        <f>IF(database_public_cloud_VMs[[#This Row],[Vendor]]="AWS","USD","AUD")</f>
        <v>USD</v>
      </c>
      <c r="AA764" s="29">
        <f>IF(database_public_cloud_VMs[[#This Row],[Currency]]="USD",(database_public_cloud_VMs[[#This Row],[Rate]]*param_exchange_rate)/(1+param_discount_aws),database_public_cloud_VMs[[#This Row],[Rate]])</f>
        <v>7.6134794884570436</v>
      </c>
    </row>
    <row r="765" spans="1:27" x14ac:dyDescent="0.45">
      <c r="A765" s="24" t="s">
        <v>1017</v>
      </c>
      <c r="B765" t="s">
        <v>12</v>
      </c>
      <c r="C765" s="25" t="s">
        <v>1013</v>
      </c>
      <c r="D765" t="s">
        <v>170</v>
      </c>
      <c r="E765" t="s">
        <v>836</v>
      </c>
      <c r="F765" t="s">
        <v>1014</v>
      </c>
      <c r="G765" s="26">
        <v>96</v>
      </c>
      <c r="H765" s="26">
        <v>192</v>
      </c>
      <c r="I765" s="26">
        <v>3600</v>
      </c>
      <c r="J765" s="27" t="s">
        <v>838</v>
      </c>
      <c r="K765" s="27" t="s">
        <v>311</v>
      </c>
      <c r="L765" s="27" t="s">
        <v>650</v>
      </c>
      <c r="M765" t="s">
        <v>176</v>
      </c>
      <c r="N765" t="s">
        <v>177</v>
      </c>
      <c r="O765" t="s">
        <v>178</v>
      </c>
      <c r="P765" t="s">
        <v>179</v>
      </c>
      <c r="Q765" t="s">
        <v>180</v>
      </c>
      <c r="R765" t="s">
        <v>181</v>
      </c>
      <c r="S765" t="s">
        <v>31</v>
      </c>
      <c r="T765" t="s">
        <v>31</v>
      </c>
      <c r="U765" t="s">
        <v>31</v>
      </c>
      <c r="V765" t="s">
        <v>31</v>
      </c>
      <c r="W765" t="s">
        <v>182</v>
      </c>
      <c r="X765" t="s">
        <v>183</v>
      </c>
      <c r="Y765" s="28">
        <v>3.8759999999999999</v>
      </c>
      <c r="Z765" t="str">
        <f>IF(database_public_cloud_VMs[[#This Row],[Vendor]]="AWS","USD","AUD")</f>
        <v>USD</v>
      </c>
      <c r="AA765" s="29">
        <f>IF(database_public_cloud_VMs[[#This Row],[Currency]]="USD",(database_public_cloud_VMs[[#This Row],[Rate]]*param_exchange_rate)/(1+param_discount_aws),database_public_cloud_VMs[[#This Row],[Rate]])</f>
        <v>4.7766018933731793</v>
      </c>
    </row>
    <row r="766" spans="1:27" x14ac:dyDescent="0.45">
      <c r="A766" s="24" t="s">
        <v>1018</v>
      </c>
      <c r="B766" t="s">
        <v>12</v>
      </c>
      <c r="C766" s="25" t="s">
        <v>1013</v>
      </c>
      <c r="D766" t="s">
        <v>170</v>
      </c>
      <c r="E766" t="s">
        <v>836</v>
      </c>
      <c r="F766" t="s">
        <v>1014</v>
      </c>
      <c r="G766" s="26">
        <v>96</v>
      </c>
      <c r="H766" s="26">
        <v>192</v>
      </c>
      <c r="I766" s="26">
        <v>3600</v>
      </c>
      <c r="J766" s="27" t="s">
        <v>838</v>
      </c>
      <c r="K766" s="27" t="s">
        <v>311</v>
      </c>
      <c r="L766" s="27" t="s">
        <v>650</v>
      </c>
      <c r="M766" t="s">
        <v>176</v>
      </c>
      <c r="N766" t="s">
        <v>177</v>
      </c>
      <c r="O766" t="s">
        <v>185</v>
      </c>
      <c r="P766" t="s">
        <v>179</v>
      </c>
      <c r="Q766" t="s">
        <v>180</v>
      </c>
      <c r="R766" t="s">
        <v>181</v>
      </c>
      <c r="S766" t="s">
        <v>31</v>
      </c>
      <c r="T766" t="s">
        <v>31</v>
      </c>
      <c r="U766" t="s">
        <v>31</v>
      </c>
      <c r="V766" t="s">
        <v>31</v>
      </c>
      <c r="W766" t="s">
        <v>182</v>
      </c>
      <c r="X766" t="s">
        <v>183</v>
      </c>
      <c r="Y766" s="28">
        <v>2.714</v>
      </c>
      <c r="Z766" t="str">
        <f>IF(database_public_cloud_VMs[[#This Row],[Vendor]]="AWS","USD","AUD")</f>
        <v>USD</v>
      </c>
      <c r="AA766" s="29">
        <f>IF(database_public_cloud_VMs[[#This Row],[Currency]]="USD",(database_public_cloud_VMs[[#This Row],[Rate]]*param_exchange_rate)/(1+param_discount_aws),database_public_cloud_VMs[[#This Row],[Rate]])</f>
        <v>3.3446072081049558</v>
      </c>
    </row>
    <row r="767" spans="1:27" x14ac:dyDescent="0.45">
      <c r="A767" s="24" t="s">
        <v>1019</v>
      </c>
      <c r="B767" t="s">
        <v>12</v>
      </c>
      <c r="C767" s="25" t="s">
        <v>187</v>
      </c>
      <c r="D767" t="s">
        <v>170</v>
      </c>
      <c r="E767" t="s">
        <v>836</v>
      </c>
      <c r="F767" t="s">
        <v>1014</v>
      </c>
      <c r="G767" s="26">
        <v>96</v>
      </c>
      <c r="H767" s="26">
        <v>192</v>
      </c>
      <c r="I767" s="26">
        <v>3600</v>
      </c>
      <c r="J767" s="27" t="s">
        <v>838</v>
      </c>
      <c r="K767" s="27" t="s">
        <v>311</v>
      </c>
      <c r="L767" s="27" t="s">
        <v>650</v>
      </c>
      <c r="M767" t="s">
        <v>176</v>
      </c>
      <c r="N767" t="s">
        <v>188</v>
      </c>
      <c r="O767" t="s">
        <v>188</v>
      </c>
      <c r="P767" t="s">
        <v>179</v>
      </c>
      <c r="Q767" t="s">
        <v>180</v>
      </c>
      <c r="R767" t="s">
        <v>181</v>
      </c>
      <c r="S767" t="s">
        <v>31</v>
      </c>
      <c r="T767" t="s">
        <v>31</v>
      </c>
      <c r="U767" t="s">
        <v>31</v>
      </c>
      <c r="V767" t="s">
        <v>31</v>
      </c>
      <c r="W767" t="s">
        <v>182</v>
      </c>
      <c r="X767" t="s">
        <v>183</v>
      </c>
      <c r="Y767" s="28">
        <v>6.048</v>
      </c>
      <c r="Z767" t="str">
        <f>IF(database_public_cloud_VMs[[#This Row],[Vendor]]="AWS","USD","AUD")</f>
        <v>USD</v>
      </c>
      <c r="AA767" s="29">
        <f>IF(database_public_cloud_VMs[[#This Row],[Currency]]="USD",(database_public_cloud_VMs[[#This Row],[Rate]]*param_exchange_rate)/(1+param_discount_aws),database_public_cloud_VMs[[#This Row],[Rate]])</f>
        <v>7.4532735426008738</v>
      </c>
    </row>
    <row r="768" spans="1:27" x14ac:dyDescent="0.45">
      <c r="A768" s="24" t="s">
        <v>1020</v>
      </c>
      <c r="B768" t="s">
        <v>12</v>
      </c>
      <c r="C768" s="25" t="s">
        <v>1013</v>
      </c>
      <c r="D768" t="s">
        <v>170</v>
      </c>
      <c r="E768" t="s">
        <v>836</v>
      </c>
      <c r="F768" t="s">
        <v>1014</v>
      </c>
      <c r="G768" s="26">
        <v>96</v>
      </c>
      <c r="H768" s="26">
        <v>192</v>
      </c>
      <c r="I768" s="26">
        <v>3600</v>
      </c>
      <c r="J768" s="27" t="s">
        <v>838</v>
      </c>
      <c r="K768" s="27" t="s">
        <v>311</v>
      </c>
      <c r="L768" s="27" t="s">
        <v>650</v>
      </c>
      <c r="M768" t="s">
        <v>176</v>
      </c>
      <c r="N768" t="s">
        <v>177</v>
      </c>
      <c r="O768" t="s">
        <v>178</v>
      </c>
      <c r="P768" t="s">
        <v>179</v>
      </c>
      <c r="Q768" t="s">
        <v>198</v>
      </c>
      <c r="R768" t="s">
        <v>181</v>
      </c>
      <c r="S768" t="s">
        <v>31</v>
      </c>
      <c r="T768" t="s">
        <v>31</v>
      </c>
      <c r="U768" t="s">
        <v>31</v>
      </c>
      <c r="V768" t="s">
        <v>31</v>
      </c>
      <c r="W768" t="s">
        <v>182</v>
      </c>
      <c r="X768" t="s">
        <v>183</v>
      </c>
      <c r="Y768" s="28">
        <v>3.9089999999999998</v>
      </c>
      <c r="Z768" t="str">
        <f>IF(database_public_cloud_VMs[[#This Row],[Vendor]]="AWS","USD","AUD")</f>
        <v>USD</v>
      </c>
      <c r="AA768" s="29">
        <f>IF(database_public_cloud_VMs[[#This Row],[Currency]]="USD",(database_public_cloud_VMs[[#This Row],[Rate]]*param_exchange_rate)/(1+param_discount_aws),database_public_cloud_VMs[[#This Row],[Rate]])</f>
        <v>4.8172695565520529</v>
      </c>
    </row>
    <row r="769" spans="1:27" x14ac:dyDescent="0.45">
      <c r="A769" s="24" t="s">
        <v>1021</v>
      </c>
      <c r="B769" t="s">
        <v>12</v>
      </c>
      <c r="C769" s="25" t="s">
        <v>1013</v>
      </c>
      <c r="D769" t="s">
        <v>170</v>
      </c>
      <c r="E769" t="s">
        <v>836</v>
      </c>
      <c r="F769" t="s">
        <v>1014</v>
      </c>
      <c r="G769" s="26">
        <v>96</v>
      </c>
      <c r="H769" s="26">
        <v>192</v>
      </c>
      <c r="I769" s="26">
        <v>3600</v>
      </c>
      <c r="J769" s="27" t="s">
        <v>838</v>
      </c>
      <c r="K769" s="27" t="s">
        <v>311</v>
      </c>
      <c r="L769" s="27" t="s">
        <v>650</v>
      </c>
      <c r="M769" t="s">
        <v>176</v>
      </c>
      <c r="N769" t="s">
        <v>177</v>
      </c>
      <c r="O769" t="s">
        <v>185</v>
      </c>
      <c r="P769" t="s">
        <v>179</v>
      </c>
      <c r="Q769" t="s">
        <v>198</v>
      </c>
      <c r="R769" t="s">
        <v>181</v>
      </c>
      <c r="S769" t="s">
        <v>31</v>
      </c>
      <c r="T769" t="s">
        <v>31</v>
      </c>
      <c r="U769" t="s">
        <v>31</v>
      </c>
      <c r="V769" t="s">
        <v>31</v>
      </c>
      <c r="W769" t="s">
        <v>182</v>
      </c>
      <c r="X769" t="s">
        <v>183</v>
      </c>
      <c r="Y769" s="28">
        <v>2.7469999999999999</v>
      </c>
      <c r="Z769" t="str">
        <f>IF(database_public_cloud_VMs[[#This Row],[Vendor]]="AWS","USD","AUD")</f>
        <v>USD</v>
      </c>
      <c r="AA769" s="29">
        <f>IF(database_public_cloud_VMs[[#This Row],[Currency]]="USD",(database_public_cloud_VMs[[#This Row],[Rate]]*param_exchange_rate)/(1+param_discount_aws),database_public_cloud_VMs[[#This Row],[Rate]])</f>
        <v>3.3852748712838299</v>
      </c>
    </row>
    <row r="770" spans="1:27" x14ac:dyDescent="0.45">
      <c r="A770" s="24" t="s">
        <v>1022</v>
      </c>
      <c r="B770" t="s">
        <v>12</v>
      </c>
      <c r="C770" s="25" t="s">
        <v>187</v>
      </c>
      <c r="D770" t="s">
        <v>170</v>
      </c>
      <c r="E770" t="s">
        <v>836</v>
      </c>
      <c r="F770" t="s">
        <v>1014</v>
      </c>
      <c r="G770" s="26">
        <v>96</v>
      </c>
      <c r="H770" s="26">
        <v>192</v>
      </c>
      <c r="I770" s="26">
        <v>3600</v>
      </c>
      <c r="J770" s="27" t="s">
        <v>838</v>
      </c>
      <c r="K770" s="27" t="s">
        <v>311</v>
      </c>
      <c r="L770" s="27" t="s">
        <v>650</v>
      </c>
      <c r="M770" t="s">
        <v>176</v>
      </c>
      <c r="N770" t="s">
        <v>188</v>
      </c>
      <c r="O770" t="s">
        <v>188</v>
      </c>
      <c r="P770" t="s">
        <v>179</v>
      </c>
      <c r="Q770" t="s">
        <v>198</v>
      </c>
      <c r="R770" t="s">
        <v>181</v>
      </c>
      <c r="S770" t="s">
        <v>31</v>
      </c>
      <c r="T770" t="s">
        <v>31</v>
      </c>
      <c r="U770" t="s">
        <v>31</v>
      </c>
      <c r="V770" t="s">
        <v>31</v>
      </c>
      <c r="W770" t="s">
        <v>182</v>
      </c>
      <c r="X770" t="s">
        <v>183</v>
      </c>
      <c r="Y770" s="28">
        <v>6.1479999999999997</v>
      </c>
      <c r="Z770" t="str">
        <f>IF(database_public_cloud_VMs[[#This Row],[Vendor]]="AWS","USD","AUD")</f>
        <v>USD</v>
      </c>
      <c r="AA770" s="29">
        <f>IF(database_public_cloud_VMs[[#This Row],[Currency]]="USD",(database_public_cloud_VMs[[#This Row],[Rate]]*param_exchange_rate)/(1+param_discount_aws),database_public_cloud_VMs[[#This Row],[Rate]])</f>
        <v>7.5765088855671587</v>
      </c>
    </row>
    <row r="771" spans="1:27" x14ac:dyDescent="0.45">
      <c r="A771" s="24" t="s">
        <v>1023</v>
      </c>
      <c r="B771" t="s">
        <v>12</v>
      </c>
      <c r="C771" s="25" t="s">
        <v>1013</v>
      </c>
      <c r="D771" t="s">
        <v>170</v>
      </c>
      <c r="E771" t="s">
        <v>836</v>
      </c>
      <c r="F771" t="s">
        <v>1014</v>
      </c>
      <c r="G771" s="26">
        <v>96</v>
      </c>
      <c r="H771" s="26">
        <v>192</v>
      </c>
      <c r="I771" s="26">
        <v>3600</v>
      </c>
      <c r="J771" s="27" t="s">
        <v>838</v>
      </c>
      <c r="K771" s="27" t="s">
        <v>311</v>
      </c>
      <c r="L771" s="27" t="s">
        <v>650</v>
      </c>
      <c r="M771" t="s">
        <v>176</v>
      </c>
      <c r="N771" t="s">
        <v>177</v>
      </c>
      <c r="O771" t="s">
        <v>178</v>
      </c>
      <c r="P771" t="s">
        <v>179</v>
      </c>
      <c r="Q771" t="s">
        <v>315</v>
      </c>
      <c r="R771" t="s">
        <v>181</v>
      </c>
      <c r="S771" t="s">
        <v>31</v>
      </c>
      <c r="T771" t="s">
        <v>31</v>
      </c>
      <c r="U771" t="s">
        <v>31</v>
      </c>
      <c r="V771" t="s">
        <v>31</v>
      </c>
      <c r="W771" t="s">
        <v>182</v>
      </c>
      <c r="X771" t="s">
        <v>183</v>
      </c>
      <c r="Y771" s="28">
        <v>8.2919999999999998</v>
      </c>
      <c r="Z771" t="str">
        <f>IF(database_public_cloud_VMs[[#This Row],[Vendor]]="AWS","USD","AUD")</f>
        <v>USD</v>
      </c>
      <c r="AA771" s="29">
        <f>IF(database_public_cloud_VMs[[#This Row],[Currency]]="USD",(database_public_cloud_VMs[[#This Row],[Rate]]*param_exchange_rate)/(1+param_discount_aws),database_public_cloud_VMs[[#This Row],[Rate]])</f>
        <v>10.218674638764293</v>
      </c>
    </row>
    <row r="772" spans="1:27" x14ac:dyDescent="0.45">
      <c r="A772" s="24" t="s">
        <v>1024</v>
      </c>
      <c r="B772" t="s">
        <v>12</v>
      </c>
      <c r="C772" s="25" t="s">
        <v>1013</v>
      </c>
      <c r="D772" t="s">
        <v>170</v>
      </c>
      <c r="E772" t="s">
        <v>836</v>
      </c>
      <c r="F772" t="s">
        <v>1014</v>
      </c>
      <c r="G772" s="26">
        <v>96</v>
      </c>
      <c r="H772" s="26">
        <v>192</v>
      </c>
      <c r="I772" s="26">
        <v>3600</v>
      </c>
      <c r="J772" s="27" t="s">
        <v>838</v>
      </c>
      <c r="K772" s="27" t="s">
        <v>311</v>
      </c>
      <c r="L772" s="27" t="s">
        <v>650</v>
      </c>
      <c r="M772" t="s">
        <v>176</v>
      </c>
      <c r="N772" t="s">
        <v>177</v>
      </c>
      <c r="O772" t="s">
        <v>185</v>
      </c>
      <c r="P772" t="s">
        <v>179</v>
      </c>
      <c r="Q772" t="s">
        <v>315</v>
      </c>
      <c r="R772" t="s">
        <v>181</v>
      </c>
      <c r="S772" t="s">
        <v>31</v>
      </c>
      <c r="T772" t="s">
        <v>31</v>
      </c>
      <c r="U772" t="s">
        <v>31</v>
      </c>
      <c r="V772" t="s">
        <v>31</v>
      </c>
      <c r="W772" t="s">
        <v>182</v>
      </c>
      <c r="X772" t="s">
        <v>183</v>
      </c>
      <c r="Y772" s="28">
        <v>7.13</v>
      </c>
      <c r="Z772" t="str">
        <f>IF(database_public_cloud_VMs[[#This Row],[Vendor]]="AWS","USD","AUD")</f>
        <v>USD</v>
      </c>
      <c r="AA772" s="29">
        <f>IF(database_public_cloud_VMs[[#This Row],[Currency]]="USD",(database_public_cloud_VMs[[#This Row],[Rate]]*param_exchange_rate)/(1+param_discount_aws),database_public_cloud_VMs[[#This Row],[Rate]])</f>
        <v>8.7866799534960709</v>
      </c>
    </row>
    <row r="773" spans="1:27" x14ac:dyDescent="0.45">
      <c r="A773" s="24" t="s">
        <v>1025</v>
      </c>
      <c r="B773" t="s">
        <v>12</v>
      </c>
      <c r="C773" s="25" t="s">
        <v>187</v>
      </c>
      <c r="D773" t="s">
        <v>170</v>
      </c>
      <c r="E773" t="s">
        <v>836</v>
      </c>
      <c r="F773" t="s">
        <v>1014</v>
      </c>
      <c r="G773" s="26">
        <v>96</v>
      </c>
      <c r="H773" s="26">
        <v>192</v>
      </c>
      <c r="I773" s="26">
        <v>3600</v>
      </c>
      <c r="J773" s="27" t="s">
        <v>838</v>
      </c>
      <c r="K773" s="27" t="s">
        <v>311</v>
      </c>
      <c r="L773" s="27" t="s">
        <v>650</v>
      </c>
      <c r="M773" t="s">
        <v>176</v>
      </c>
      <c r="N773" t="s">
        <v>188</v>
      </c>
      <c r="O773" t="s">
        <v>188</v>
      </c>
      <c r="P773" t="s">
        <v>179</v>
      </c>
      <c r="Q773" t="s">
        <v>315</v>
      </c>
      <c r="R773" t="s">
        <v>181</v>
      </c>
      <c r="S773" t="s">
        <v>31</v>
      </c>
      <c r="T773" t="s">
        <v>31</v>
      </c>
      <c r="U773" t="s">
        <v>31</v>
      </c>
      <c r="V773" t="s">
        <v>31</v>
      </c>
      <c r="W773" t="s">
        <v>182</v>
      </c>
      <c r="X773" t="s">
        <v>183</v>
      </c>
      <c r="Y773" s="28">
        <v>10.464</v>
      </c>
      <c r="Z773" t="str">
        <f>IF(database_public_cloud_VMs[[#This Row],[Vendor]]="AWS","USD","AUD")</f>
        <v>USD</v>
      </c>
      <c r="AA773" s="29">
        <f>IF(database_public_cloud_VMs[[#This Row],[Currency]]="USD",(database_public_cloud_VMs[[#This Row],[Rate]]*param_exchange_rate)/(1+param_discount_aws),database_public_cloud_VMs[[#This Row],[Rate]])</f>
        <v>12.895346287991989</v>
      </c>
    </row>
    <row r="774" spans="1:27" x14ac:dyDescent="0.45">
      <c r="A774" s="24" t="s">
        <v>1026</v>
      </c>
      <c r="B774" t="s">
        <v>12</v>
      </c>
      <c r="C774" s="25" t="s">
        <v>1013</v>
      </c>
      <c r="D774" t="s">
        <v>170</v>
      </c>
      <c r="E774" t="s">
        <v>836</v>
      </c>
      <c r="F774" t="s">
        <v>1014</v>
      </c>
      <c r="G774" s="26">
        <v>96</v>
      </c>
      <c r="H774" s="26">
        <v>192</v>
      </c>
      <c r="I774" s="26">
        <v>3600</v>
      </c>
      <c r="J774" s="27" t="s">
        <v>838</v>
      </c>
      <c r="K774" s="27" t="s">
        <v>311</v>
      </c>
      <c r="L774" s="27" t="s">
        <v>650</v>
      </c>
      <c r="M774" t="s">
        <v>190</v>
      </c>
      <c r="N774" t="s">
        <v>177</v>
      </c>
      <c r="O774" t="s">
        <v>178</v>
      </c>
      <c r="P774" t="s">
        <v>179</v>
      </c>
      <c r="Q774" t="s">
        <v>191</v>
      </c>
      <c r="R774" t="s">
        <v>181</v>
      </c>
      <c r="S774" t="s">
        <v>31</v>
      </c>
      <c r="T774" t="s">
        <v>31</v>
      </c>
      <c r="U774" t="s">
        <v>31</v>
      </c>
      <c r="V774" t="s">
        <v>31</v>
      </c>
      <c r="W774" t="s">
        <v>182</v>
      </c>
      <c r="X774" t="s">
        <v>183</v>
      </c>
      <c r="Y774" s="28">
        <v>4.0060000000000002</v>
      </c>
      <c r="Z774" t="str">
        <f>IF(database_public_cloud_VMs[[#This Row],[Vendor]]="AWS","USD","AUD")</f>
        <v>USD</v>
      </c>
      <c r="AA774" s="29">
        <f>IF(database_public_cloud_VMs[[#This Row],[Currency]]="USD",(database_public_cloud_VMs[[#This Row],[Rate]]*param_exchange_rate)/(1+param_discount_aws),database_public_cloud_VMs[[#This Row],[Rate]])</f>
        <v>4.93680783922935</v>
      </c>
    </row>
    <row r="775" spans="1:27" x14ac:dyDescent="0.45">
      <c r="A775" s="24" t="s">
        <v>1027</v>
      </c>
      <c r="B775" t="s">
        <v>12</v>
      </c>
      <c r="C775" s="25" t="s">
        <v>1013</v>
      </c>
      <c r="D775" t="s">
        <v>170</v>
      </c>
      <c r="E775" t="s">
        <v>836</v>
      </c>
      <c r="F775" t="s">
        <v>1014</v>
      </c>
      <c r="G775" s="26">
        <v>96</v>
      </c>
      <c r="H775" s="26">
        <v>192</v>
      </c>
      <c r="I775" s="26">
        <v>3600</v>
      </c>
      <c r="J775" s="27" t="s">
        <v>838</v>
      </c>
      <c r="K775" s="27" t="s">
        <v>311</v>
      </c>
      <c r="L775" s="27" t="s">
        <v>650</v>
      </c>
      <c r="M775" t="s">
        <v>190</v>
      </c>
      <c r="N775" t="s">
        <v>177</v>
      </c>
      <c r="O775" t="s">
        <v>185</v>
      </c>
      <c r="P775" t="s">
        <v>179</v>
      </c>
      <c r="Q775" t="s">
        <v>191</v>
      </c>
      <c r="R775" t="s">
        <v>181</v>
      </c>
      <c r="S775" t="s">
        <v>31</v>
      </c>
      <c r="T775" t="s">
        <v>31</v>
      </c>
      <c r="U775" t="s">
        <v>31</v>
      </c>
      <c r="V775" t="s">
        <v>31</v>
      </c>
      <c r="W775" t="s">
        <v>182</v>
      </c>
      <c r="X775" t="s">
        <v>183</v>
      </c>
      <c r="Y775" s="28">
        <v>2.8439999999999999</v>
      </c>
      <c r="Z775" t="str">
        <f>IF(database_public_cloud_VMs[[#This Row],[Vendor]]="AWS","USD","AUD")</f>
        <v>USD</v>
      </c>
      <c r="AA775" s="29">
        <f>IF(database_public_cloud_VMs[[#This Row],[Currency]]="USD",(database_public_cloud_VMs[[#This Row],[Rate]]*param_exchange_rate)/(1+param_discount_aws),database_public_cloud_VMs[[#This Row],[Rate]])</f>
        <v>3.5048131539611256</v>
      </c>
    </row>
    <row r="776" spans="1:27" x14ac:dyDescent="0.45">
      <c r="A776" s="24" t="s">
        <v>1028</v>
      </c>
      <c r="B776" t="s">
        <v>12</v>
      </c>
      <c r="C776" s="25" t="s">
        <v>187</v>
      </c>
      <c r="D776" t="s">
        <v>170</v>
      </c>
      <c r="E776" t="s">
        <v>836</v>
      </c>
      <c r="F776" t="s">
        <v>1014</v>
      </c>
      <c r="G776" s="26">
        <v>96</v>
      </c>
      <c r="H776" s="26">
        <v>192</v>
      </c>
      <c r="I776" s="26">
        <v>3600</v>
      </c>
      <c r="J776" s="27" t="s">
        <v>838</v>
      </c>
      <c r="K776" s="27" t="s">
        <v>311</v>
      </c>
      <c r="L776" s="27" t="s">
        <v>650</v>
      </c>
      <c r="M776" t="s">
        <v>190</v>
      </c>
      <c r="N776" t="s">
        <v>188</v>
      </c>
      <c r="O776" t="s">
        <v>188</v>
      </c>
      <c r="P776" t="s">
        <v>179</v>
      </c>
      <c r="Q776" t="s">
        <v>191</v>
      </c>
      <c r="R776" t="s">
        <v>181</v>
      </c>
      <c r="S776" t="s">
        <v>31</v>
      </c>
      <c r="T776" t="s">
        <v>31</v>
      </c>
      <c r="U776" t="s">
        <v>31</v>
      </c>
      <c r="V776" t="s">
        <v>31</v>
      </c>
      <c r="W776" t="s">
        <v>182</v>
      </c>
      <c r="X776" t="s">
        <v>183</v>
      </c>
      <c r="Y776" s="28">
        <v>6.1779999999999999</v>
      </c>
      <c r="Z776" t="str">
        <f>IF(database_public_cloud_VMs[[#This Row],[Vendor]]="AWS","USD","AUD")</f>
        <v>USD</v>
      </c>
      <c r="AA776" s="29">
        <f>IF(database_public_cloud_VMs[[#This Row],[Currency]]="USD",(database_public_cloud_VMs[[#This Row],[Rate]]*param_exchange_rate)/(1+param_discount_aws),database_public_cloud_VMs[[#This Row],[Rate]])</f>
        <v>7.6134794884570436</v>
      </c>
    </row>
    <row r="777" spans="1:27" x14ac:dyDescent="0.45">
      <c r="A777" s="24" t="s">
        <v>1029</v>
      </c>
      <c r="B777" t="s">
        <v>12</v>
      </c>
      <c r="C777" s="25" t="s">
        <v>1013</v>
      </c>
      <c r="D777" t="s">
        <v>170</v>
      </c>
      <c r="E777" t="s">
        <v>836</v>
      </c>
      <c r="F777" t="s">
        <v>1014</v>
      </c>
      <c r="G777" s="26">
        <v>96</v>
      </c>
      <c r="H777" s="26">
        <v>192</v>
      </c>
      <c r="I777" s="26">
        <v>3600</v>
      </c>
      <c r="J777" s="27" t="s">
        <v>838</v>
      </c>
      <c r="K777" s="27" t="s">
        <v>311</v>
      </c>
      <c r="L777" s="27" t="s">
        <v>650</v>
      </c>
      <c r="M777" t="s">
        <v>190</v>
      </c>
      <c r="N777" t="s">
        <v>177</v>
      </c>
      <c r="O777" t="s">
        <v>178</v>
      </c>
      <c r="P777" t="s">
        <v>179</v>
      </c>
      <c r="Q777" t="s">
        <v>180</v>
      </c>
      <c r="R777" t="s">
        <v>181</v>
      </c>
      <c r="S777" t="s">
        <v>31</v>
      </c>
      <c r="T777" t="s">
        <v>31</v>
      </c>
      <c r="U777" t="s">
        <v>31</v>
      </c>
      <c r="V777" t="s">
        <v>31</v>
      </c>
      <c r="W777" t="s">
        <v>182</v>
      </c>
      <c r="X777" t="s">
        <v>183</v>
      </c>
      <c r="Y777" s="28">
        <v>3.8759999999999999</v>
      </c>
      <c r="Z777" t="str">
        <f>IF(database_public_cloud_VMs[[#This Row],[Vendor]]="AWS","USD","AUD")</f>
        <v>USD</v>
      </c>
      <c r="AA777" s="29">
        <f>IF(database_public_cloud_VMs[[#This Row],[Currency]]="USD",(database_public_cloud_VMs[[#This Row],[Rate]]*param_exchange_rate)/(1+param_discount_aws),database_public_cloud_VMs[[#This Row],[Rate]])</f>
        <v>4.7766018933731793</v>
      </c>
    </row>
    <row r="778" spans="1:27" x14ac:dyDescent="0.45">
      <c r="A778" s="24" t="s">
        <v>1030</v>
      </c>
      <c r="B778" t="s">
        <v>12</v>
      </c>
      <c r="C778" s="25" t="s">
        <v>1013</v>
      </c>
      <c r="D778" t="s">
        <v>170</v>
      </c>
      <c r="E778" t="s">
        <v>836</v>
      </c>
      <c r="F778" t="s">
        <v>1014</v>
      </c>
      <c r="G778" s="26">
        <v>96</v>
      </c>
      <c r="H778" s="26">
        <v>192</v>
      </c>
      <c r="I778" s="26">
        <v>3600</v>
      </c>
      <c r="J778" s="27" t="s">
        <v>838</v>
      </c>
      <c r="K778" s="27" t="s">
        <v>311</v>
      </c>
      <c r="L778" s="27" t="s">
        <v>650</v>
      </c>
      <c r="M778" t="s">
        <v>190</v>
      </c>
      <c r="N778" t="s">
        <v>177</v>
      </c>
      <c r="O778" t="s">
        <v>185</v>
      </c>
      <c r="P778" t="s">
        <v>179</v>
      </c>
      <c r="Q778" t="s">
        <v>180</v>
      </c>
      <c r="R778" t="s">
        <v>181</v>
      </c>
      <c r="S778" t="s">
        <v>31</v>
      </c>
      <c r="T778" t="s">
        <v>31</v>
      </c>
      <c r="U778" t="s">
        <v>31</v>
      </c>
      <c r="V778" t="s">
        <v>31</v>
      </c>
      <c r="W778" t="s">
        <v>182</v>
      </c>
      <c r="X778" t="s">
        <v>183</v>
      </c>
      <c r="Y778" s="28">
        <v>2.714</v>
      </c>
      <c r="Z778" t="str">
        <f>IF(database_public_cloud_VMs[[#This Row],[Vendor]]="AWS","USD","AUD")</f>
        <v>USD</v>
      </c>
      <c r="AA778" s="29">
        <f>IF(database_public_cloud_VMs[[#This Row],[Currency]]="USD",(database_public_cloud_VMs[[#This Row],[Rate]]*param_exchange_rate)/(1+param_discount_aws),database_public_cloud_VMs[[#This Row],[Rate]])</f>
        <v>3.3446072081049558</v>
      </c>
    </row>
    <row r="779" spans="1:27" x14ac:dyDescent="0.45">
      <c r="A779" s="24" t="s">
        <v>1031</v>
      </c>
      <c r="B779" t="s">
        <v>12</v>
      </c>
      <c r="C779" s="25" t="s">
        <v>187</v>
      </c>
      <c r="D779" t="s">
        <v>170</v>
      </c>
      <c r="E779" t="s">
        <v>836</v>
      </c>
      <c r="F779" t="s">
        <v>1014</v>
      </c>
      <c r="G779" s="26">
        <v>96</v>
      </c>
      <c r="H779" s="26">
        <v>192</v>
      </c>
      <c r="I779" s="26">
        <v>3600</v>
      </c>
      <c r="J779" s="27" t="s">
        <v>838</v>
      </c>
      <c r="K779" s="27" t="s">
        <v>311</v>
      </c>
      <c r="L779" s="27" t="s">
        <v>650</v>
      </c>
      <c r="M779" t="s">
        <v>190</v>
      </c>
      <c r="N779" t="s">
        <v>188</v>
      </c>
      <c r="O779" t="s">
        <v>188</v>
      </c>
      <c r="P779" t="s">
        <v>179</v>
      </c>
      <c r="Q779" t="s">
        <v>180</v>
      </c>
      <c r="R779" t="s">
        <v>181</v>
      </c>
      <c r="S779" t="s">
        <v>31</v>
      </c>
      <c r="T779" t="s">
        <v>31</v>
      </c>
      <c r="U779" t="s">
        <v>31</v>
      </c>
      <c r="V779" t="s">
        <v>31</v>
      </c>
      <c r="W779" t="s">
        <v>182</v>
      </c>
      <c r="X779" t="s">
        <v>183</v>
      </c>
      <c r="Y779" s="28">
        <v>6.048</v>
      </c>
      <c r="Z779" t="str">
        <f>IF(database_public_cloud_VMs[[#This Row],[Vendor]]="AWS","USD","AUD")</f>
        <v>USD</v>
      </c>
      <c r="AA779" s="29">
        <f>IF(database_public_cloud_VMs[[#This Row],[Currency]]="USD",(database_public_cloud_VMs[[#This Row],[Rate]]*param_exchange_rate)/(1+param_discount_aws),database_public_cloud_VMs[[#This Row],[Rate]])</f>
        <v>7.4532735426008738</v>
      </c>
    </row>
    <row r="780" spans="1:27" x14ac:dyDescent="0.45">
      <c r="A780" s="24" t="s">
        <v>1032</v>
      </c>
      <c r="B780" t="s">
        <v>12</v>
      </c>
      <c r="C780" s="25" t="s">
        <v>1013</v>
      </c>
      <c r="D780" t="s">
        <v>170</v>
      </c>
      <c r="E780" t="s">
        <v>836</v>
      </c>
      <c r="F780" t="s">
        <v>1014</v>
      </c>
      <c r="G780" s="26">
        <v>96</v>
      </c>
      <c r="H780" s="26">
        <v>192</v>
      </c>
      <c r="I780" s="26">
        <v>3600</v>
      </c>
      <c r="J780" s="27" t="s">
        <v>838</v>
      </c>
      <c r="K780" s="27" t="s">
        <v>311</v>
      </c>
      <c r="L780" s="27" t="s">
        <v>650</v>
      </c>
      <c r="M780" t="s">
        <v>190</v>
      </c>
      <c r="N780" t="s">
        <v>177</v>
      </c>
      <c r="O780" t="s">
        <v>178</v>
      </c>
      <c r="P780" t="s">
        <v>179</v>
      </c>
      <c r="Q780" t="s">
        <v>315</v>
      </c>
      <c r="R780" t="s">
        <v>181</v>
      </c>
      <c r="S780" t="s">
        <v>31</v>
      </c>
      <c r="T780" t="s">
        <v>31</v>
      </c>
      <c r="U780" t="s">
        <v>31</v>
      </c>
      <c r="V780" t="s">
        <v>31</v>
      </c>
      <c r="W780" t="s">
        <v>182</v>
      </c>
      <c r="X780" t="s">
        <v>183</v>
      </c>
      <c r="Y780" s="28">
        <v>8.2919999999999998</v>
      </c>
      <c r="Z780" t="str">
        <f>IF(database_public_cloud_VMs[[#This Row],[Vendor]]="AWS","USD","AUD")</f>
        <v>USD</v>
      </c>
      <c r="AA780" s="29">
        <f>IF(database_public_cloud_VMs[[#This Row],[Currency]]="USD",(database_public_cloud_VMs[[#This Row],[Rate]]*param_exchange_rate)/(1+param_discount_aws),database_public_cloud_VMs[[#This Row],[Rate]])</f>
        <v>10.218674638764293</v>
      </c>
    </row>
    <row r="781" spans="1:27" x14ac:dyDescent="0.45">
      <c r="A781" s="24" t="s">
        <v>1033</v>
      </c>
      <c r="B781" t="s">
        <v>12</v>
      </c>
      <c r="C781" s="25" t="s">
        <v>1013</v>
      </c>
      <c r="D781" t="s">
        <v>170</v>
      </c>
      <c r="E781" t="s">
        <v>836</v>
      </c>
      <c r="F781" t="s">
        <v>1014</v>
      </c>
      <c r="G781" s="26">
        <v>96</v>
      </c>
      <c r="H781" s="26">
        <v>192</v>
      </c>
      <c r="I781" s="26">
        <v>3600</v>
      </c>
      <c r="J781" s="27" t="s">
        <v>838</v>
      </c>
      <c r="K781" s="27" t="s">
        <v>311</v>
      </c>
      <c r="L781" s="27" t="s">
        <v>650</v>
      </c>
      <c r="M781" t="s">
        <v>190</v>
      </c>
      <c r="N781" t="s">
        <v>177</v>
      </c>
      <c r="O781" t="s">
        <v>185</v>
      </c>
      <c r="P781" t="s">
        <v>179</v>
      </c>
      <c r="Q781" t="s">
        <v>315</v>
      </c>
      <c r="R781" t="s">
        <v>181</v>
      </c>
      <c r="S781" t="s">
        <v>31</v>
      </c>
      <c r="T781" t="s">
        <v>31</v>
      </c>
      <c r="U781" t="s">
        <v>31</v>
      </c>
      <c r="V781" t="s">
        <v>31</v>
      </c>
      <c r="W781" t="s">
        <v>182</v>
      </c>
      <c r="X781" t="s">
        <v>183</v>
      </c>
      <c r="Y781" s="28">
        <v>7.13</v>
      </c>
      <c r="Z781" t="str">
        <f>IF(database_public_cloud_VMs[[#This Row],[Vendor]]="AWS","USD","AUD")</f>
        <v>USD</v>
      </c>
      <c r="AA781" s="29">
        <f>IF(database_public_cloud_VMs[[#This Row],[Currency]]="USD",(database_public_cloud_VMs[[#This Row],[Rate]]*param_exchange_rate)/(1+param_discount_aws),database_public_cloud_VMs[[#This Row],[Rate]])</f>
        <v>8.7866799534960709</v>
      </c>
    </row>
    <row r="782" spans="1:27" x14ac:dyDescent="0.45">
      <c r="A782" s="24" t="s">
        <v>1034</v>
      </c>
      <c r="B782" t="s">
        <v>12</v>
      </c>
      <c r="C782" s="25" t="s">
        <v>187</v>
      </c>
      <c r="D782" t="s">
        <v>170</v>
      </c>
      <c r="E782" t="s">
        <v>836</v>
      </c>
      <c r="F782" t="s">
        <v>1014</v>
      </c>
      <c r="G782" s="26">
        <v>96</v>
      </c>
      <c r="H782" s="26">
        <v>192</v>
      </c>
      <c r="I782" s="26">
        <v>3600</v>
      </c>
      <c r="J782" s="27" t="s">
        <v>838</v>
      </c>
      <c r="K782" s="27" t="s">
        <v>311</v>
      </c>
      <c r="L782" s="27" t="s">
        <v>650</v>
      </c>
      <c r="M782" t="s">
        <v>190</v>
      </c>
      <c r="N782" t="s">
        <v>188</v>
      </c>
      <c r="O782" t="s">
        <v>188</v>
      </c>
      <c r="P782" t="s">
        <v>179</v>
      </c>
      <c r="Q782" t="s">
        <v>315</v>
      </c>
      <c r="R782" t="s">
        <v>181</v>
      </c>
      <c r="S782" t="s">
        <v>31</v>
      </c>
      <c r="T782" t="s">
        <v>31</v>
      </c>
      <c r="U782" t="s">
        <v>31</v>
      </c>
      <c r="V782" t="s">
        <v>31</v>
      </c>
      <c r="W782" t="s">
        <v>182</v>
      </c>
      <c r="X782" t="s">
        <v>183</v>
      </c>
      <c r="Y782" s="28">
        <v>10.464</v>
      </c>
      <c r="Z782" t="str">
        <f>IF(database_public_cloud_VMs[[#This Row],[Vendor]]="AWS","USD","AUD")</f>
        <v>USD</v>
      </c>
      <c r="AA782" s="29">
        <f>IF(database_public_cloud_VMs[[#This Row],[Currency]]="USD",(database_public_cloud_VMs[[#This Row],[Rate]]*param_exchange_rate)/(1+param_discount_aws),database_public_cloud_VMs[[#This Row],[Rate]])</f>
        <v>12.895346287991989</v>
      </c>
    </row>
    <row r="783" spans="1:27" x14ac:dyDescent="0.45">
      <c r="A783" s="24" t="s">
        <v>1035</v>
      </c>
      <c r="B783" t="s">
        <v>12</v>
      </c>
      <c r="C783" s="25" t="s">
        <v>1013</v>
      </c>
      <c r="D783" t="s">
        <v>170</v>
      </c>
      <c r="E783" t="s">
        <v>836</v>
      </c>
      <c r="F783" t="s">
        <v>1014</v>
      </c>
      <c r="G783" s="26">
        <v>96</v>
      </c>
      <c r="H783" s="26">
        <v>192</v>
      </c>
      <c r="I783" s="26">
        <v>3600</v>
      </c>
      <c r="J783" s="27" t="s">
        <v>838</v>
      </c>
      <c r="K783" s="27" t="s">
        <v>311</v>
      </c>
      <c r="L783" s="27" t="s">
        <v>650</v>
      </c>
      <c r="M783" t="s">
        <v>190</v>
      </c>
      <c r="N783" t="s">
        <v>177</v>
      </c>
      <c r="O783" t="s">
        <v>178</v>
      </c>
      <c r="P783" t="s">
        <v>179</v>
      </c>
      <c r="Q783" t="s">
        <v>198</v>
      </c>
      <c r="R783" t="s">
        <v>181</v>
      </c>
      <c r="S783" t="s">
        <v>31</v>
      </c>
      <c r="T783" t="s">
        <v>31</v>
      </c>
      <c r="U783" t="s">
        <v>31</v>
      </c>
      <c r="V783" t="s">
        <v>31</v>
      </c>
      <c r="W783" t="s">
        <v>182</v>
      </c>
      <c r="X783" t="s">
        <v>183</v>
      </c>
      <c r="Y783" s="28">
        <v>3.9089999999999998</v>
      </c>
      <c r="Z783" t="str">
        <f>IF(database_public_cloud_VMs[[#This Row],[Vendor]]="AWS","USD","AUD")</f>
        <v>USD</v>
      </c>
      <c r="AA783" s="29">
        <f>IF(database_public_cloud_VMs[[#This Row],[Currency]]="USD",(database_public_cloud_VMs[[#This Row],[Rate]]*param_exchange_rate)/(1+param_discount_aws),database_public_cloud_VMs[[#This Row],[Rate]])</f>
        <v>4.8172695565520529</v>
      </c>
    </row>
    <row r="784" spans="1:27" x14ac:dyDescent="0.45">
      <c r="A784" s="24" t="s">
        <v>1036</v>
      </c>
      <c r="B784" t="s">
        <v>12</v>
      </c>
      <c r="C784" s="25" t="s">
        <v>1013</v>
      </c>
      <c r="D784" t="s">
        <v>170</v>
      </c>
      <c r="E784" t="s">
        <v>836</v>
      </c>
      <c r="F784" t="s">
        <v>1014</v>
      </c>
      <c r="G784" s="26">
        <v>96</v>
      </c>
      <c r="H784" s="26">
        <v>192</v>
      </c>
      <c r="I784" s="26">
        <v>3600</v>
      </c>
      <c r="J784" s="27" t="s">
        <v>838</v>
      </c>
      <c r="K784" s="27" t="s">
        <v>311</v>
      </c>
      <c r="L784" s="27" t="s">
        <v>650</v>
      </c>
      <c r="M784" t="s">
        <v>190</v>
      </c>
      <c r="N784" t="s">
        <v>177</v>
      </c>
      <c r="O784" t="s">
        <v>185</v>
      </c>
      <c r="P784" t="s">
        <v>179</v>
      </c>
      <c r="Q784" t="s">
        <v>198</v>
      </c>
      <c r="R784" t="s">
        <v>181</v>
      </c>
      <c r="S784" t="s">
        <v>31</v>
      </c>
      <c r="T784" t="s">
        <v>31</v>
      </c>
      <c r="U784" t="s">
        <v>31</v>
      </c>
      <c r="V784" t="s">
        <v>31</v>
      </c>
      <c r="W784" t="s">
        <v>182</v>
      </c>
      <c r="X784" t="s">
        <v>183</v>
      </c>
      <c r="Y784" s="28">
        <v>2.7469999999999999</v>
      </c>
      <c r="Z784" t="str">
        <f>IF(database_public_cloud_VMs[[#This Row],[Vendor]]="AWS","USD","AUD")</f>
        <v>USD</v>
      </c>
      <c r="AA784" s="29">
        <f>IF(database_public_cloud_VMs[[#This Row],[Currency]]="USD",(database_public_cloud_VMs[[#This Row],[Rate]]*param_exchange_rate)/(1+param_discount_aws),database_public_cloud_VMs[[#This Row],[Rate]])</f>
        <v>3.3852748712838299</v>
      </c>
    </row>
    <row r="785" spans="1:27" x14ac:dyDescent="0.45">
      <c r="A785" s="24" t="s">
        <v>1037</v>
      </c>
      <c r="B785" t="s">
        <v>12</v>
      </c>
      <c r="C785" s="25" t="s">
        <v>187</v>
      </c>
      <c r="D785" t="s">
        <v>170</v>
      </c>
      <c r="E785" t="s">
        <v>836</v>
      </c>
      <c r="F785" t="s">
        <v>1014</v>
      </c>
      <c r="G785" s="26">
        <v>96</v>
      </c>
      <c r="H785" s="26">
        <v>192</v>
      </c>
      <c r="I785" s="26">
        <v>3600</v>
      </c>
      <c r="J785" s="27" t="s">
        <v>838</v>
      </c>
      <c r="K785" s="27" t="s">
        <v>311</v>
      </c>
      <c r="L785" s="27" t="s">
        <v>650</v>
      </c>
      <c r="M785" t="s">
        <v>190</v>
      </c>
      <c r="N785" t="s">
        <v>188</v>
      </c>
      <c r="O785" t="s">
        <v>188</v>
      </c>
      <c r="P785" t="s">
        <v>179</v>
      </c>
      <c r="Q785" t="s">
        <v>198</v>
      </c>
      <c r="R785" t="s">
        <v>181</v>
      </c>
      <c r="S785" t="s">
        <v>31</v>
      </c>
      <c r="T785" t="s">
        <v>31</v>
      </c>
      <c r="U785" t="s">
        <v>31</v>
      </c>
      <c r="V785" t="s">
        <v>31</v>
      </c>
      <c r="W785" t="s">
        <v>182</v>
      </c>
      <c r="X785" t="s">
        <v>183</v>
      </c>
      <c r="Y785" s="28">
        <v>6.1479999999999997</v>
      </c>
      <c r="Z785" t="str">
        <f>IF(database_public_cloud_VMs[[#This Row],[Vendor]]="AWS","USD","AUD")</f>
        <v>USD</v>
      </c>
      <c r="AA785" s="29">
        <f>IF(database_public_cloud_VMs[[#This Row],[Currency]]="USD",(database_public_cloud_VMs[[#This Row],[Rate]]*param_exchange_rate)/(1+param_discount_aws),database_public_cloud_VMs[[#This Row],[Rate]])</f>
        <v>7.5765088855671587</v>
      </c>
    </row>
    <row r="786" spans="1:27" x14ac:dyDescent="0.45">
      <c r="A786" s="24" t="s">
        <v>1038</v>
      </c>
      <c r="B786" t="s">
        <v>12</v>
      </c>
      <c r="C786" s="25" t="s">
        <v>593</v>
      </c>
      <c r="D786" t="s">
        <v>170</v>
      </c>
      <c r="E786" t="s">
        <v>836</v>
      </c>
      <c r="F786" t="s">
        <v>1039</v>
      </c>
      <c r="G786" s="26">
        <v>4</v>
      </c>
      <c r="H786" s="26">
        <v>8</v>
      </c>
      <c r="I786" s="26">
        <v>100</v>
      </c>
      <c r="J786" s="27" t="s">
        <v>838</v>
      </c>
      <c r="K786" s="27" t="s">
        <v>311</v>
      </c>
      <c r="L786" s="27" t="s">
        <v>288</v>
      </c>
      <c r="M786" t="s">
        <v>176</v>
      </c>
      <c r="N786" t="s">
        <v>177</v>
      </c>
      <c r="O786" t="s">
        <v>178</v>
      </c>
      <c r="P786" t="s">
        <v>179</v>
      </c>
      <c r="Q786" t="s">
        <v>180</v>
      </c>
      <c r="R786" t="s">
        <v>181</v>
      </c>
      <c r="S786" t="s">
        <v>31</v>
      </c>
      <c r="T786" t="s">
        <v>31</v>
      </c>
      <c r="U786" t="s">
        <v>31</v>
      </c>
      <c r="V786" t="s">
        <v>31</v>
      </c>
      <c r="W786" t="s">
        <v>182</v>
      </c>
      <c r="X786" t="s">
        <v>183</v>
      </c>
      <c r="Y786" s="28">
        <v>0.17699999999999999</v>
      </c>
      <c r="Z786" t="str">
        <f>IF(database_public_cloud_VMs[[#This Row],[Vendor]]="AWS","USD","AUD")</f>
        <v>USD</v>
      </c>
      <c r="AA786" s="29">
        <f>IF(database_public_cloud_VMs[[#This Row],[Currency]]="USD",(database_public_cloud_VMs[[#This Row],[Rate]]*param_exchange_rate)/(1+param_discount_aws),database_public_cloud_VMs[[#This Row],[Rate]])</f>
        <v>0.21812655705032322</v>
      </c>
    </row>
    <row r="787" spans="1:27" x14ac:dyDescent="0.45">
      <c r="A787" s="24" t="s">
        <v>1040</v>
      </c>
      <c r="B787" t="s">
        <v>12</v>
      </c>
      <c r="C787" s="25" t="s">
        <v>593</v>
      </c>
      <c r="D787" t="s">
        <v>170</v>
      </c>
      <c r="E787" t="s">
        <v>836</v>
      </c>
      <c r="F787" t="s">
        <v>1039</v>
      </c>
      <c r="G787" s="26">
        <v>4</v>
      </c>
      <c r="H787" s="26">
        <v>8</v>
      </c>
      <c r="I787" s="26">
        <v>100</v>
      </c>
      <c r="J787" s="27" t="s">
        <v>838</v>
      </c>
      <c r="K787" s="27" t="s">
        <v>311</v>
      </c>
      <c r="L787" s="27" t="s">
        <v>288</v>
      </c>
      <c r="M787" t="s">
        <v>176</v>
      </c>
      <c r="N787" t="s">
        <v>177</v>
      </c>
      <c r="O787" t="s">
        <v>185</v>
      </c>
      <c r="P787" t="s">
        <v>179</v>
      </c>
      <c r="Q787" t="s">
        <v>180</v>
      </c>
      <c r="R787" t="s">
        <v>181</v>
      </c>
      <c r="S787" t="s">
        <v>31</v>
      </c>
      <c r="T787" t="s">
        <v>31</v>
      </c>
      <c r="U787" t="s">
        <v>31</v>
      </c>
      <c r="V787" t="s">
        <v>31</v>
      </c>
      <c r="W787" t="s">
        <v>182</v>
      </c>
      <c r="X787" t="s">
        <v>183</v>
      </c>
      <c r="Y787" s="28">
        <v>0.128</v>
      </c>
      <c r="Z787" t="str">
        <f>IF(database_public_cloud_VMs[[#This Row],[Vendor]]="AWS","USD","AUD")</f>
        <v>USD</v>
      </c>
      <c r="AA787" s="29">
        <f>IF(database_public_cloud_VMs[[#This Row],[Currency]]="USD",(database_public_cloud_VMs[[#This Row],[Rate]]*param_exchange_rate)/(1+param_discount_aws),database_public_cloud_VMs[[#This Row],[Rate]])</f>
        <v>0.15774123899684392</v>
      </c>
    </row>
    <row r="788" spans="1:27" x14ac:dyDescent="0.45">
      <c r="A788" s="24" t="s">
        <v>1041</v>
      </c>
      <c r="B788" t="s">
        <v>12</v>
      </c>
      <c r="C788" s="25" t="s">
        <v>187</v>
      </c>
      <c r="D788" t="s">
        <v>170</v>
      </c>
      <c r="E788" t="s">
        <v>836</v>
      </c>
      <c r="F788" t="s">
        <v>1039</v>
      </c>
      <c r="G788" s="26">
        <v>4</v>
      </c>
      <c r="H788" s="26">
        <v>8</v>
      </c>
      <c r="I788" s="26">
        <v>100</v>
      </c>
      <c r="J788" s="27" t="s">
        <v>838</v>
      </c>
      <c r="K788" s="27" t="s">
        <v>311</v>
      </c>
      <c r="L788" s="27" t="s">
        <v>288</v>
      </c>
      <c r="M788" t="s">
        <v>176</v>
      </c>
      <c r="N788" t="s">
        <v>188</v>
      </c>
      <c r="O788" t="s">
        <v>188</v>
      </c>
      <c r="P788" t="s">
        <v>179</v>
      </c>
      <c r="Q788" t="s">
        <v>180</v>
      </c>
      <c r="R788" t="s">
        <v>181</v>
      </c>
      <c r="S788" t="s">
        <v>31</v>
      </c>
      <c r="T788" t="s">
        <v>31</v>
      </c>
      <c r="U788" t="s">
        <v>31</v>
      </c>
      <c r="V788" t="s">
        <v>31</v>
      </c>
      <c r="W788" t="s">
        <v>182</v>
      </c>
      <c r="X788" t="s">
        <v>183</v>
      </c>
      <c r="Y788" s="28">
        <v>0.26700000000000002</v>
      </c>
      <c r="Z788" t="str">
        <f>IF(database_public_cloud_VMs[[#This Row],[Vendor]]="AWS","USD","AUD")</f>
        <v>USD</v>
      </c>
      <c r="AA788" s="29">
        <f>IF(database_public_cloud_VMs[[#This Row],[Currency]]="USD",(database_public_cloud_VMs[[#This Row],[Rate]]*param_exchange_rate)/(1+param_discount_aws),database_public_cloud_VMs[[#This Row],[Rate]])</f>
        <v>0.32903836571997908</v>
      </c>
    </row>
    <row r="789" spans="1:27" x14ac:dyDescent="0.45">
      <c r="A789" s="24" t="s">
        <v>1042</v>
      </c>
      <c r="B789" t="s">
        <v>12</v>
      </c>
      <c r="C789" s="25" t="s">
        <v>593</v>
      </c>
      <c r="D789" t="s">
        <v>170</v>
      </c>
      <c r="E789" t="s">
        <v>836</v>
      </c>
      <c r="F789" t="s">
        <v>1039</v>
      </c>
      <c r="G789" s="26">
        <v>4</v>
      </c>
      <c r="H789" s="26">
        <v>8</v>
      </c>
      <c r="I789" s="26">
        <v>100</v>
      </c>
      <c r="J789" s="27" t="s">
        <v>838</v>
      </c>
      <c r="K789" s="27" t="s">
        <v>311</v>
      </c>
      <c r="L789" s="27" t="s">
        <v>288</v>
      </c>
      <c r="M789" t="s">
        <v>190</v>
      </c>
      <c r="N789" t="s">
        <v>177</v>
      </c>
      <c r="O789" t="s">
        <v>178</v>
      </c>
      <c r="P789" t="s">
        <v>179</v>
      </c>
      <c r="Q789" t="s">
        <v>315</v>
      </c>
      <c r="R789" t="s">
        <v>181</v>
      </c>
      <c r="S789" t="s">
        <v>31</v>
      </c>
      <c r="T789" t="s">
        <v>31</v>
      </c>
      <c r="U789" t="s">
        <v>31</v>
      </c>
      <c r="V789" t="s">
        <v>31</v>
      </c>
      <c r="W789" t="s">
        <v>182</v>
      </c>
      <c r="X789" t="s">
        <v>183</v>
      </c>
      <c r="Y789" s="28">
        <v>0.34499999999999997</v>
      </c>
      <c r="Z789" t="str">
        <f>IF(database_public_cloud_VMs[[#This Row],[Vendor]]="AWS","USD","AUD")</f>
        <v>USD</v>
      </c>
      <c r="AA789" s="29">
        <f>IF(database_public_cloud_VMs[[#This Row],[Currency]]="USD",(database_public_cloud_VMs[[#This Row],[Rate]]*param_exchange_rate)/(1+param_discount_aws),database_public_cloud_VMs[[#This Row],[Rate]])</f>
        <v>0.42516193323368084</v>
      </c>
    </row>
    <row r="790" spans="1:27" x14ac:dyDescent="0.45">
      <c r="A790" s="24" t="s">
        <v>1043</v>
      </c>
      <c r="B790" t="s">
        <v>12</v>
      </c>
      <c r="C790" s="25" t="s">
        <v>593</v>
      </c>
      <c r="D790" t="s">
        <v>170</v>
      </c>
      <c r="E790" t="s">
        <v>836</v>
      </c>
      <c r="F790" t="s">
        <v>1039</v>
      </c>
      <c r="G790" s="26">
        <v>4</v>
      </c>
      <c r="H790" s="26">
        <v>8</v>
      </c>
      <c r="I790" s="26">
        <v>100</v>
      </c>
      <c r="J790" s="27" t="s">
        <v>838</v>
      </c>
      <c r="K790" s="27" t="s">
        <v>311</v>
      </c>
      <c r="L790" s="27" t="s">
        <v>288</v>
      </c>
      <c r="M790" t="s">
        <v>190</v>
      </c>
      <c r="N790" t="s">
        <v>177</v>
      </c>
      <c r="O790" t="s">
        <v>185</v>
      </c>
      <c r="P790" t="s">
        <v>179</v>
      </c>
      <c r="Q790" t="s">
        <v>315</v>
      </c>
      <c r="R790" t="s">
        <v>181</v>
      </c>
      <c r="S790" t="s">
        <v>31</v>
      </c>
      <c r="T790" t="s">
        <v>31</v>
      </c>
      <c r="U790" t="s">
        <v>31</v>
      </c>
      <c r="V790" t="s">
        <v>31</v>
      </c>
      <c r="W790" t="s">
        <v>182</v>
      </c>
      <c r="X790" t="s">
        <v>183</v>
      </c>
      <c r="Y790" s="28">
        <v>0.29699999999999999</v>
      </c>
      <c r="Z790" t="str">
        <f>IF(database_public_cloud_VMs[[#This Row],[Vendor]]="AWS","USD","AUD")</f>
        <v>USD</v>
      </c>
      <c r="AA790" s="29">
        <f>IF(database_public_cloud_VMs[[#This Row],[Currency]]="USD",(database_public_cloud_VMs[[#This Row],[Rate]]*param_exchange_rate)/(1+param_discount_aws),database_public_cloud_VMs[[#This Row],[Rate]])</f>
        <v>0.36600896860986437</v>
      </c>
    </row>
    <row r="791" spans="1:27" x14ac:dyDescent="0.45">
      <c r="A791" s="24" t="s">
        <v>1044</v>
      </c>
      <c r="B791" t="s">
        <v>12</v>
      </c>
      <c r="C791" s="25" t="s">
        <v>187</v>
      </c>
      <c r="D791" t="s">
        <v>170</v>
      </c>
      <c r="E791" t="s">
        <v>836</v>
      </c>
      <c r="F791" t="s">
        <v>1039</v>
      </c>
      <c r="G791" s="26">
        <v>4</v>
      </c>
      <c r="H791" s="26">
        <v>8</v>
      </c>
      <c r="I791" s="26">
        <v>100</v>
      </c>
      <c r="J791" s="27" t="s">
        <v>838</v>
      </c>
      <c r="K791" s="27" t="s">
        <v>311</v>
      </c>
      <c r="L791" s="27" t="s">
        <v>288</v>
      </c>
      <c r="M791" t="s">
        <v>190</v>
      </c>
      <c r="N791" t="s">
        <v>188</v>
      </c>
      <c r="O791" t="s">
        <v>188</v>
      </c>
      <c r="P791" t="s">
        <v>179</v>
      </c>
      <c r="Q791" t="s">
        <v>315</v>
      </c>
      <c r="R791" t="s">
        <v>181</v>
      </c>
      <c r="S791" t="s">
        <v>31</v>
      </c>
      <c r="T791" t="s">
        <v>31</v>
      </c>
      <c r="U791" t="s">
        <v>31</v>
      </c>
      <c r="V791" t="s">
        <v>31</v>
      </c>
      <c r="W791" t="s">
        <v>182</v>
      </c>
      <c r="X791" t="s">
        <v>183</v>
      </c>
      <c r="Y791" s="28">
        <v>0.436</v>
      </c>
      <c r="Z791" t="str">
        <f>IF(database_public_cloud_VMs[[#This Row],[Vendor]]="AWS","USD","AUD")</f>
        <v>USD</v>
      </c>
      <c r="AA791" s="29">
        <f>IF(database_public_cloud_VMs[[#This Row],[Currency]]="USD",(database_public_cloud_VMs[[#This Row],[Rate]]*param_exchange_rate)/(1+param_discount_aws),database_public_cloud_VMs[[#This Row],[Rate]])</f>
        <v>0.53730609533299967</v>
      </c>
    </row>
    <row r="792" spans="1:27" x14ac:dyDescent="0.45">
      <c r="A792" s="24" t="s">
        <v>1045</v>
      </c>
      <c r="B792" t="s">
        <v>12</v>
      </c>
      <c r="C792" s="25" t="s">
        <v>593</v>
      </c>
      <c r="D792" t="s">
        <v>170</v>
      </c>
      <c r="E792" t="s">
        <v>836</v>
      </c>
      <c r="F792" t="s">
        <v>1039</v>
      </c>
      <c r="G792" s="26">
        <v>4</v>
      </c>
      <c r="H792" s="26">
        <v>8</v>
      </c>
      <c r="I792" s="26">
        <v>100</v>
      </c>
      <c r="J792" s="27" t="s">
        <v>838</v>
      </c>
      <c r="K792" s="27" t="s">
        <v>311</v>
      </c>
      <c r="L792" s="27" t="s">
        <v>288</v>
      </c>
      <c r="M792" t="s">
        <v>176</v>
      </c>
      <c r="N792" t="s">
        <v>177</v>
      </c>
      <c r="O792" t="s">
        <v>178</v>
      </c>
      <c r="P792" t="s">
        <v>179</v>
      </c>
      <c r="Q792" t="s">
        <v>191</v>
      </c>
      <c r="R792" t="s">
        <v>181</v>
      </c>
      <c r="S792" t="s">
        <v>31</v>
      </c>
      <c r="T792" t="s">
        <v>31</v>
      </c>
      <c r="U792" t="s">
        <v>31</v>
      </c>
      <c r="V792" t="s">
        <v>31</v>
      </c>
      <c r="W792" t="s">
        <v>182</v>
      </c>
      <c r="X792" t="s">
        <v>183</v>
      </c>
      <c r="Y792" s="28">
        <v>0.23699999999999999</v>
      </c>
      <c r="Z792" t="str">
        <f>IF(database_public_cloud_VMs[[#This Row],[Vendor]]="AWS","USD","AUD")</f>
        <v>USD</v>
      </c>
      <c r="AA792" s="29">
        <f>IF(database_public_cloud_VMs[[#This Row],[Currency]]="USD",(database_public_cloud_VMs[[#This Row],[Rate]]*param_exchange_rate)/(1+param_discount_aws),database_public_cloud_VMs[[#This Row],[Rate]])</f>
        <v>0.29206776283009378</v>
      </c>
    </row>
    <row r="793" spans="1:27" x14ac:dyDescent="0.45">
      <c r="A793" s="24" t="s">
        <v>1046</v>
      </c>
      <c r="B793" t="s">
        <v>12</v>
      </c>
      <c r="C793" s="25" t="s">
        <v>593</v>
      </c>
      <c r="D793" t="s">
        <v>170</v>
      </c>
      <c r="E793" t="s">
        <v>836</v>
      </c>
      <c r="F793" t="s">
        <v>1039</v>
      </c>
      <c r="G793" s="26">
        <v>4</v>
      </c>
      <c r="H793" s="26">
        <v>8</v>
      </c>
      <c r="I793" s="26">
        <v>100</v>
      </c>
      <c r="J793" s="27" t="s">
        <v>838</v>
      </c>
      <c r="K793" s="27" t="s">
        <v>311</v>
      </c>
      <c r="L793" s="27" t="s">
        <v>288</v>
      </c>
      <c r="M793" t="s">
        <v>176</v>
      </c>
      <c r="N793" t="s">
        <v>177</v>
      </c>
      <c r="O793" t="s">
        <v>185</v>
      </c>
      <c r="P793" t="s">
        <v>179</v>
      </c>
      <c r="Q793" t="s">
        <v>191</v>
      </c>
      <c r="R793" t="s">
        <v>181</v>
      </c>
      <c r="S793" t="s">
        <v>31</v>
      </c>
      <c r="T793" t="s">
        <v>31</v>
      </c>
      <c r="U793" t="s">
        <v>31</v>
      </c>
      <c r="V793" t="s">
        <v>31</v>
      </c>
      <c r="W793" t="s">
        <v>182</v>
      </c>
      <c r="X793" t="s">
        <v>183</v>
      </c>
      <c r="Y793" s="28">
        <v>0.188</v>
      </c>
      <c r="Z793" t="str">
        <f>IF(database_public_cloud_VMs[[#This Row],[Vendor]]="AWS","USD","AUD")</f>
        <v>USD</v>
      </c>
      <c r="AA793" s="29">
        <f>IF(database_public_cloud_VMs[[#This Row],[Currency]]="USD",(database_public_cloud_VMs[[#This Row],[Rate]]*param_exchange_rate)/(1+param_discount_aws),database_public_cloud_VMs[[#This Row],[Rate]])</f>
        <v>0.23168244477661451</v>
      </c>
    </row>
    <row r="794" spans="1:27" x14ac:dyDescent="0.45">
      <c r="A794" s="24" t="s">
        <v>1047</v>
      </c>
      <c r="B794" t="s">
        <v>12</v>
      </c>
      <c r="C794" s="25" t="s">
        <v>187</v>
      </c>
      <c r="D794" t="s">
        <v>170</v>
      </c>
      <c r="E794" t="s">
        <v>836</v>
      </c>
      <c r="F794" t="s">
        <v>1039</v>
      </c>
      <c r="G794" s="26">
        <v>4</v>
      </c>
      <c r="H794" s="26">
        <v>8</v>
      </c>
      <c r="I794" s="26">
        <v>100</v>
      </c>
      <c r="J794" s="27" t="s">
        <v>838</v>
      </c>
      <c r="K794" s="27" t="s">
        <v>311</v>
      </c>
      <c r="L794" s="27" t="s">
        <v>288</v>
      </c>
      <c r="M794" t="s">
        <v>176</v>
      </c>
      <c r="N794" t="s">
        <v>188</v>
      </c>
      <c r="O794" t="s">
        <v>188</v>
      </c>
      <c r="P794" t="s">
        <v>179</v>
      </c>
      <c r="Q794" t="s">
        <v>191</v>
      </c>
      <c r="R794" t="s">
        <v>181</v>
      </c>
      <c r="S794" t="s">
        <v>31</v>
      </c>
      <c r="T794" t="s">
        <v>31</v>
      </c>
      <c r="U794" t="s">
        <v>31</v>
      </c>
      <c r="V794" t="s">
        <v>31</v>
      </c>
      <c r="W794" t="s">
        <v>182</v>
      </c>
      <c r="X794" t="s">
        <v>183</v>
      </c>
      <c r="Y794" s="28">
        <v>0.32700000000000001</v>
      </c>
      <c r="Z794" t="str">
        <f>IF(database_public_cloud_VMs[[#This Row],[Vendor]]="AWS","USD","AUD")</f>
        <v>USD</v>
      </c>
      <c r="AA794" s="29">
        <f>IF(database_public_cloud_VMs[[#This Row],[Currency]]="USD",(database_public_cloud_VMs[[#This Row],[Rate]]*param_exchange_rate)/(1+param_discount_aws),database_public_cloud_VMs[[#This Row],[Rate]])</f>
        <v>0.40297957149974967</v>
      </c>
    </row>
    <row r="795" spans="1:27" x14ac:dyDescent="0.45">
      <c r="A795" s="24" t="s">
        <v>1048</v>
      </c>
      <c r="B795" t="s">
        <v>12</v>
      </c>
      <c r="C795" s="25" t="s">
        <v>593</v>
      </c>
      <c r="D795" t="s">
        <v>170</v>
      </c>
      <c r="E795" t="s">
        <v>836</v>
      </c>
      <c r="F795" t="s">
        <v>1039</v>
      </c>
      <c r="G795" s="26">
        <v>4</v>
      </c>
      <c r="H795" s="26">
        <v>8</v>
      </c>
      <c r="I795" s="26">
        <v>100</v>
      </c>
      <c r="J795" s="27" t="s">
        <v>838</v>
      </c>
      <c r="K795" s="27" t="s">
        <v>311</v>
      </c>
      <c r="L795" s="27" t="s">
        <v>288</v>
      </c>
      <c r="M795" t="s">
        <v>190</v>
      </c>
      <c r="N795" t="s">
        <v>177</v>
      </c>
      <c r="O795" t="s">
        <v>178</v>
      </c>
      <c r="P795" t="s">
        <v>179</v>
      </c>
      <c r="Q795" t="s">
        <v>191</v>
      </c>
      <c r="R795" t="s">
        <v>181</v>
      </c>
      <c r="S795" t="s">
        <v>31</v>
      </c>
      <c r="T795" t="s">
        <v>31</v>
      </c>
      <c r="U795" t="s">
        <v>31</v>
      </c>
      <c r="V795" t="s">
        <v>31</v>
      </c>
      <c r="W795" t="s">
        <v>182</v>
      </c>
      <c r="X795" t="s">
        <v>183</v>
      </c>
      <c r="Y795" s="28">
        <v>0.221</v>
      </c>
      <c r="Z795" t="str">
        <f>IF(database_public_cloud_VMs[[#This Row],[Vendor]]="AWS","USD","AUD")</f>
        <v>USD</v>
      </c>
      <c r="AA795" s="29">
        <f>IF(database_public_cloud_VMs[[#This Row],[Currency]]="USD",(database_public_cloud_VMs[[#This Row],[Rate]]*param_exchange_rate)/(1+param_discount_aws),database_public_cloud_VMs[[#This Row],[Rate]])</f>
        <v>0.27235010795548831</v>
      </c>
    </row>
    <row r="796" spans="1:27" x14ac:dyDescent="0.45">
      <c r="A796" s="24" t="s">
        <v>1049</v>
      </c>
      <c r="B796" t="s">
        <v>12</v>
      </c>
      <c r="C796" s="25" t="s">
        <v>593</v>
      </c>
      <c r="D796" t="s">
        <v>170</v>
      </c>
      <c r="E796" t="s">
        <v>836</v>
      </c>
      <c r="F796" t="s">
        <v>1039</v>
      </c>
      <c r="G796" s="26">
        <v>4</v>
      </c>
      <c r="H796" s="26">
        <v>8</v>
      </c>
      <c r="I796" s="26">
        <v>100</v>
      </c>
      <c r="J796" s="27" t="s">
        <v>838</v>
      </c>
      <c r="K796" s="27" t="s">
        <v>311</v>
      </c>
      <c r="L796" s="27" t="s">
        <v>288</v>
      </c>
      <c r="M796" t="s">
        <v>190</v>
      </c>
      <c r="N796" t="s">
        <v>177</v>
      </c>
      <c r="O796" t="s">
        <v>185</v>
      </c>
      <c r="P796" t="s">
        <v>179</v>
      </c>
      <c r="Q796" t="s">
        <v>191</v>
      </c>
      <c r="R796" t="s">
        <v>181</v>
      </c>
      <c r="S796" t="s">
        <v>31</v>
      </c>
      <c r="T796" t="s">
        <v>31</v>
      </c>
      <c r="U796" t="s">
        <v>31</v>
      </c>
      <c r="V796" t="s">
        <v>31</v>
      </c>
      <c r="W796" t="s">
        <v>182</v>
      </c>
      <c r="X796" t="s">
        <v>183</v>
      </c>
      <c r="Y796" s="28">
        <v>0.17299999999999999</v>
      </c>
      <c r="Z796" t="str">
        <f>IF(database_public_cloud_VMs[[#This Row],[Vendor]]="AWS","USD","AUD")</f>
        <v>USD</v>
      </c>
      <c r="AA796" s="29">
        <f>IF(database_public_cloud_VMs[[#This Row],[Currency]]="USD",(database_public_cloud_VMs[[#This Row],[Rate]]*param_exchange_rate)/(1+param_discount_aws),database_public_cloud_VMs[[#This Row],[Rate]])</f>
        <v>0.21319714333167183</v>
      </c>
    </row>
    <row r="797" spans="1:27" x14ac:dyDescent="0.45">
      <c r="A797" s="24" t="s">
        <v>1050</v>
      </c>
      <c r="B797" t="s">
        <v>12</v>
      </c>
      <c r="C797" s="25" t="s">
        <v>187</v>
      </c>
      <c r="D797" t="s">
        <v>170</v>
      </c>
      <c r="E797" t="s">
        <v>836</v>
      </c>
      <c r="F797" t="s">
        <v>1039</v>
      </c>
      <c r="G797" s="26">
        <v>4</v>
      </c>
      <c r="H797" s="26">
        <v>8</v>
      </c>
      <c r="I797" s="26">
        <v>100</v>
      </c>
      <c r="J797" s="27" t="s">
        <v>838</v>
      </c>
      <c r="K797" s="27" t="s">
        <v>311</v>
      </c>
      <c r="L797" s="27" t="s">
        <v>288</v>
      </c>
      <c r="M797" t="s">
        <v>190</v>
      </c>
      <c r="N797" t="s">
        <v>188</v>
      </c>
      <c r="O797" t="s">
        <v>188</v>
      </c>
      <c r="P797" t="s">
        <v>179</v>
      </c>
      <c r="Q797" t="s">
        <v>191</v>
      </c>
      <c r="R797" t="s">
        <v>181</v>
      </c>
      <c r="S797" t="s">
        <v>31</v>
      </c>
      <c r="T797" t="s">
        <v>31</v>
      </c>
      <c r="U797" t="s">
        <v>31</v>
      </c>
      <c r="V797" t="s">
        <v>31</v>
      </c>
      <c r="W797" t="s">
        <v>182</v>
      </c>
      <c r="X797" t="s">
        <v>183</v>
      </c>
      <c r="Y797" s="28">
        <v>0.312</v>
      </c>
      <c r="Z797" t="str">
        <f>IF(database_public_cloud_VMs[[#This Row],[Vendor]]="AWS","USD","AUD")</f>
        <v>USD</v>
      </c>
      <c r="AA797" s="29">
        <f>IF(database_public_cloud_VMs[[#This Row],[Currency]]="USD",(database_public_cloud_VMs[[#This Row],[Rate]]*param_exchange_rate)/(1+param_discount_aws),database_public_cloud_VMs[[#This Row],[Rate]])</f>
        <v>0.38449427005480702</v>
      </c>
    </row>
    <row r="798" spans="1:27" x14ac:dyDescent="0.45">
      <c r="A798" s="24" t="s">
        <v>1051</v>
      </c>
      <c r="B798" t="s">
        <v>12</v>
      </c>
      <c r="C798" s="25" t="s">
        <v>593</v>
      </c>
      <c r="D798" t="s">
        <v>170</v>
      </c>
      <c r="E798" t="s">
        <v>836</v>
      </c>
      <c r="F798" t="s">
        <v>1039</v>
      </c>
      <c r="G798" s="26">
        <v>4</v>
      </c>
      <c r="H798" s="26">
        <v>8</v>
      </c>
      <c r="I798" s="26">
        <v>100</v>
      </c>
      <c r="J798" s="27" t="s">
        <v>838</v>
      </c>
      <c r="K798" s="27" t="s">
        <v>311</v>
      </c>
      <c r="L798" s="27" t="s">
        <v>288</v>
      </c>
      <c r="M798" t="s">
        <v>176</v>
      </c>
      <c r="N798" t="s">
        <v>177</v>
      </c>
      <c r="O798" t="s">
        <v>178</v>
      </c>
      <c r="P798" t="s">
        <v>179</v>
      </c>
      <c r="Q798" t="s">
        <v>315</v>
      </c>
      <c r="R798" t="s">
        <v>181</v>
      </c>
      <c r="S798" t="s">
        <v>31</v>
      </c>
      <c r="T798" t="s">
        <v>31</v>
      </c>
      <c r="U798" t="s">
        <v>31</v>
      </c>
      <c r="V798" t="s">
        <v>31</v>
      </c>
      <c r="W798" t="s">
        <v>182</v>
      </c>
      <c r="X798" t="s">
        <v>183</v>
      </c>
      <c r="Y798" s="28">
        <v>0.36099999999999999</v>
      </c>
      <c r="Z798" t="str">
        <f>IF(database_public_cloud_VMs[[#This Row],[Vendor]]="AWS","USD","AUD")</f>
        <v>USD</v>
      </c>
      <c r="AA798" s="29">
        <f>IF(database_public_cloud_VMs[[#This Row],[Currency]]="USD",(database_public_cloud_VMs[[#This Row],[Rate]]*param_exchange_rate)/(1+param_discount_aws),database_public_cloud_VMs[[#This Row],[Rate]])</f>
        <v>0.44487958810828632</v>
      </c>
    </row>
    <row r="799" spans="1:27" x14ac:dyDescent="0.45">
      <c r="A799" s="24" t="s">
        <v>1052</v>
      </c>
      <c r="B799" t="s">
        <v>12</v>
      </c>
      <c r="C799" s="25" t="s">
        <v>593</v>
      </c>
      <c r="D799" t="s">
        <v>170</v>
      </c>
      <c r="E799" t="s">
        <v>836</v>
      </c>
      <c r="F799" t="s">
        <v>1039</v>
      </c>
      <c r="G799" s="26">
        <v>4</v>
      </c>
      <c r="H799" s="26">
        <v>8</v>
      </c>
      <c r="I799" s="26">
        <v>100</v>
      </c>
      <c r="J799" s="27" t="s">
        <v>838</v>
      </c>
      <c r="K799" s="27" t="s">
        <v>311</v>
      </c>
      <c r="L799" s="27" t="s">
        <v>288</v>
      </c>
      <c r="M799" t="s">
        <v>176</v>
      </c>
      <c r="N799" t="s">
        <v>177</v>
      </c>
      <c r="O799" t="s">
        <v>185</v>
      </c>
      <c r="P799" t="s">
        <v>179</v>
      </c>
      <c r="Q799" t="s">
        <v>315</v>
      </c>
      <c r="R799" t="s">
        <v>181</v>
      </c>
      <c r="S799" t="s">
        <v>31</v>
      </c>
      <c r="T799" t="s">
        <v>31</v>
      </c>
      <c r="U799" t="s">
        <v>31</v>
      </c>
      <c r="V799" t="s">
        <v>31</v>
      </c>
      <c r="W799" t="s">
        <v>182</v>
      </c>
      <c r="X799" t="s">
        <v>183</v>
      </c>
      <c r="Y799" s="28">
        <v>0.312</v>
      </c>
      <c r="Z799" t="str">
        <f>IF(database_public_cloud_VMs[[#This Row],[Vendor]]="AWS","USD","AUD")</f>
        <v>USD</v>
      </c>
      <c r="AA799" s="29">
        <f>IF(database_public_cloud_VMs[[#This Row],[Currency]]="USD",(database_public_cloud_VMs[[#This Row],[Rate]]*param_exchange_rate)/(1+param_discount_aws),database_public_cloud_VMs[[#This Row],[Rate]])</f>
        <v>0.38449427005480702</v>
      </c>
    </row>
    <row r="800" spans="1:27" x14ac:dyDescent="0.45">
      <c r="A800" s="24" t="s">
        <v>1053</v>
      </c>
      <c r="B800" t="s">
        <v>12</v>
      </c>
      <c r="C800" s="25" t="s">
        <v>187</v>
      </c>
      <c r="D800" t="s">
        <v>170</v>
      </c>
      <c r="E800" t="s">
        <v>836</v>
      </c>
      <c r="F800" t="s">
        <v>1039</v>
      </c>
      <c r="G800" s="26">
        <v>4</v>
      </c>
      <c r="H800" s="26">
        <v>8</v>
      </c>
      <c r="I800" s="26">
        <v>100</v>
      </c>
      <c r="J800" s="27" t="s">
        <v>838</v>
      </c>
      <c r="K800" s="27" t="s">
        <v>311</v>
      </c>
      <c r="L800" s="27" t="s">
        <v>288</v>
      </c>
      <c r="M800" t="s">
        <v>176</v>
      </c>
      <c r="N800" t="s">
        <v>188</v>
      </c>
      <c r="O800" t="s">
        <v>188</v>
      </c>
      <c r="P800" t="s">
        <v>179</v>
      </c>
      <c r="Q800" t="s">
        <v>315</v>
      </c>
      <c r="R800" t="s">
        <v>181</v>
      </c>
      <c r="S800" t="s">
        <v>31</v>
      </c>
      <c r="T800" t="s">
        <v>31</v>
      </c>
      <c r="U800" t="s">
        <v>31</v>
      </c>
      <c r="V800" t="s">
        <v>31</v>
      </c>
      <c r="W800" t="s">
        <v>182</v>
      </c>
      <c r="X800" t="s">
        <v>183</v>
      </c>
      <c r="Y800" s="28">
        <v>0.45100000000000001</v>
      </c>
      <c r="Z800" t="str">
        <f>IF(database_public_cloud_VMs[[#This Row],[Vendor]]="AWS","USD","AUD")</f>
        <v>USD</v>
      </c>
      <c r="AA800" s="29">
        <f>IF(database_public_cloud_VMs[[#This Row],[Currency]]="USD",(database_public_cloud_VMs[[#This Row],[Rate]]*param_exchange_rate)/(1+param_discount_aws),database_public_cloud_VMs[[#This Row],[Rate]])</f>
        <v>0.5557913967779422</v>
      </c>
    </row>
    <row r="801" spans="1:27" x14ac:dyDescent="0.45">
      <c r="A801" s="24" t="s">
        <v>1054</v>
      </c>
      <c r="B801" t="s">
        <v>12</v>
      </c>
      <c r="C801" s="25" t="s">
        <v>593</v>
      </c>
      <c r="D801" t="s">
        <v>170</v>
      </c>
      <c r="E801" t="s">
        <v>836</v>
      </c>
      <c r="F801" t="s">
        <v>1039</v>
      </c>
      <c r="G801" s="26">
        <v>4</v>
      </c>
      <c r="H801" s="26">
        <v>8</v>
      </c>
      <c r="I801" s="26">
        <v>100</v>
      </c>
      <c r="J801" s="27" t="s">
        <v>838</v>
      </c>
      <c r="K801" s="27" t="s">
        <v>311</v>
      </c>
      <c r="L801" s="27" t="s">
        <v>288</v>
      </c>
      <c r="M801" t="s">
        <v>190</v>
      </c>
      <c r="N801" t="s">
        <v>177</v>
      </c>
      <c r="O801" t="s">
        <v>178</v>
      </c>
      <c r="P801" t="s">
        <v>179</v>
      </c>
      <c r="Q801" t="s">
        <v>180</v>
      </c>
      <c r="R801" t="s">
        <v>181</v>
      </c>
      <c r="S801" t="s">
        <v>31</v>
      </c>
      <c r="T801" t="s">
        <v>31</v>
      </c>
      <c r="U801" t="s">
        <v>31</v>
      </c>
      <c r="V801" t="s">
        <v>31</v>
      </c>
      <c r="W801" t="s">
        <v>182</v>
      </c>
      <c r="X801" t="s">
        <v>183</v>
      </c>
      <c r="Y801" s="28">
        <v>0.161</v>
      </c>
      <c r="Z801" t="str">
        <f>IF(database_public_cloud_VMs[[#This Row],[Vendor]]="AWS","USD","AUD")</f>
        <v>USD</v>
      </c>
      <c r="AA801" s="29">
        <f>IF(database_public_cloud_VMs[[#This Row],[Currency]]="USD",(database_public_cloud_VMs[[#This Row],[Rate]]*param_exchange_rate)/(1+param_discount_aws),database_public_cloud_VMs[[#This Row],[Rate]])</f>
        <v>0.19840890217571774</v>
      </c>
    </row>
    <row r="802" spans="1:27" x14ac:dyDescent="0.45">
      <c r="A802" s="24" t="s">
        <v>1055</v>
      </c>
      <c r="B802" t="s">
        <v>12</v>
      </c>
      <c r="C802" s="25" t="s">
        <v>593</v>
      </c>
      <c r="D802" t="s">
        <v>170</v>
      </c>
      <c r="E802" t="s">
        <v>836</v>
      </c>
      <c r="F802" t="s">
        <v>1039</v>
      </c>
      <c r="G802" s="26">
        <v>4</v>
      </c>
      <c r="H802" s="26">
        <v>8</v>
      </c>
      <c r="I802" s="26">
        <v>100</v>
      </c>
      <c r="J802" s="27" t="s">
        <v>838</v>
      </c>
      <c r="K802" s="27" t="s">
        <v>311</v>
      </c>
      <c r="L802" s="27" t="s">
        <v>288</v>
      </c>
      <c r="M802" t="s">
        <v>190</v>
      </c>
      <c r="N802" t="s">
        <v>177</v>
      </c>
      <c r="O802" t="s">
        <v>185</v>
      </c>
      <c r="P802" t="s">
        <v>179</v>
      </c>
      <c r="Q802" t="s">
        <v>180</v>
      </c>
      <c r="R802" t="s">
        <v>181</v>
      </c>
      <c r="S802" t="s">
        <v>31</v>
      </c>
      <c r="T802" t="s">
        <v>31</v>
      </c>
      <c r="U802" t="s">
        <v>31</v>
      </c>
      <c r="V802" t="s">
        <v>31</v>
      </c>
      <c r="W802" t="s">
        <v>182</v>
      </c>
      <c r="X802" t="s">
        <v>183</v>
      </c>
      <c r="Y802" s="28">
        <v>0.113</v>
      </c>
      <c r="Z802" t="str">
        <f>IF(database_public_cloud_VMs[[#This Row],[Vendor]]="AWS","USD","AUD")</f>
        <v>USD</v>
      </c>
      <c r="AA802" s="29">
        <f>IF(database_public_cloud_VMs[[#This Row],[Currency]]="USD",(database_public_cloud_VMs[[#This Row],[Rate]]*param_exchange_rate)/(1+param_discount_aws),database_public_cloud_VMs[[#This Row],[Rate]])</f>
        <v>0.13925593755190127</v>
      </c>
    </row>
    <row r="803" spans="1:27" x14ac:dyDescent="0.45">
      <c r="A803" s="24" t="s">
        <v>1056</v>
      </c>
      <c r="B803" t="s">
        <v>12</v>
      </c>
      <c r="C803" s="25" t="s">
        <v>187</v>
      </c>
      <c r="D803" t="s">
        <v>170</v>
      </c>
      <c r="E803" t="s">
        <v>836</v>
      </c>
      <c r="F803" t="s">
        <v>1039</v>
      </c>
      <c r="G803" s="26">
        <v>4</v>
      </c>
      <c r="H803" s="26">
        <v>8</v>
      </c>
      <c r="I803" s="26">
        <v>100</v>
      </c>
      <c r="J803" s="27" t="s">
        <v>838</v>
      </c>
      <c r="K803" s="27" t="s">
        <v>311</v>
      </c>
      <c r="L803" s="27" t="s">
        <v>288</v>
      </c>
      <c r="M803" t="s">
        <v>190</v>
      </c>
      <c r="N803" t="s">
        <v>188</v>
      </c>
      <c r="O803" t="s">
        <v>188</v>
      </c>
      <c r="P803" t="s">
        <v>179</v>
      </c>
      <c r="Q803" t="s">
        <v>180</v>
      </c>
      <c r="R803" t="s">
        <v>181</v>
      </c>
      <c r="S803" t="s">
        <v>31</v>
      </c>
      <c r="T803" t="s">
        <v>31</v>
      </c>
      <c r="U803" t="s">
        <v>31</v>
      </c>
      <c r="V803" t="s">
        <v>31</v>
      </c>
      <c r="W803" t="s">
        <v>182</v>
      </c>
      <c r="X803" t="s">
        <v>183</v>
      </c>
      <c r="Y803" s="28">
        <v>0.252</v>
      </c>
      <c r="Z803" t="str">
        <f>IF(database_public_cloud_VMs[[#This Row],[Vendor]]="AWS","USD","AUD")</f>
        <v>USD</v>
      </c>
      <c r="AA803" s="29">
        <f>IF(database_public_cloud_VMs[[#This Row],[Currency]]="USD",(database_public_cloud_VMs[[#This Row],[Rate]]*param_exchange_rate)/(1+param_discount_aws),database_public_cloud_VMs[[#This Row],[Rate]])</f>
        <v>0.31055306427503648</v>
      </c>
    </row>
    <row r="804" spans="1:27" x14ac:dyDescent="0.45">
      <c r="A804" s="24" t="s">
        <v>1057</v>
      </c>
      <c r="B804" t="s">
        <v>12</v>
      </c>
      <c r="C804" s="25" t="s">
        <v>593</v>
      </c>
      <c r="D804" t="s">
        <v>170</v>
      </c>
      <c r="E804" t="s">
        <v>836</v>
      </c>
      <c r="F804" t="s">
        <v>1039</v>
      </c>
      <c r="G804" s="26">
        <v>4</v>
      </c>
      <c r="H804" s="26">
        <v>8</v>
      </c>
      <c r="I804" s="26">
        <v>100</v>
      </c>
      <c r="J804" s="27" t="s">
        <v>838</v>
      </c>
      <c r="K804" s="27" t="s">
        <v>311</v>
      </c>
      <c r="L804" s="27" t="s">
        <v>288</v>
      </c>
      <c r="M804" t="s">
        <v>176</v>
      </c>
      <c r="N804" t="s">
        <v>177</v>
      </c>
      <c r="O804" t="s">
        <v>178</v>
      </c>
      <c r="P804" t="s">
        <v>179</v>
      </c>
      <c r="Q804" t="s">
        <v>198</v>
      </c>
      <c r="R804" t="s">
        <v>181</v>
      </c>
      <c r="S804" t="s">
        <v>31</v>
      </c>
      <c r="T804" t="s">
        <v>31</v>
      </c>
      <c r="U804" t="s">
        <v>31</v>
      </c>
      <c r="V804" t="s">
        <v>31</v>
      </c>
      <c r="W804" t="s">
        <v>182</v>
      </c>
      <c r="X804" t="s">
        <v>183</v>
      </c>
      <c r="Y804" s="28">
        <v>0.21</v>
      </c>
      <c r="Z804" t="str">
        <f>IF(database_public_cloud_VMs[[#This Row],[Vendor]]="AWS","USD","AUD")</f>
        <v>USD</v>
      </c>
      <c r="AA804" s="29">
        <f>IF(database_public_cloud_VMs[[#This Row],[Currency]]="USD",(database_public_cloud_VMs[[#This Row],[Rate]]*param_exchange_rate)/(1+param_discount_aws),database_public_cloud_VMs[[#This Row],[Rate]])</f>
        <v>0.25879422022919701</v>
      </c>
    </row>
    <row r="805" spans="1:27" x14ac:dyDescent="0.45">
      <c r="A805" s="24" t="s">
        <v>1058</v>
      </c>
      <c r="B805" t="s">
        <v>12</v>
      </c>
      <c r="C805" s="25" t="s">
        <v>593</v>
      </c>
      <c r="D805" t="s">
        <v>170</v>
      </c>
      <c r="E805" t="s">
        <v>836</v>
      </c>
      <c r="F805" t="s">
        <v>1039</v>
      </c>
      <c r="G805" s="26">
        <v>4</v>
      </c>
      <c r="H805" s="26">
        <v>8</v>
      </c>
      <c r="I805" s="26">
        <v>100</v>
      </c>
      <c r="J805" s="27" t="s">
        <v>838</v>
      </c>
      <c r="K805" s="27" t="s">
        <v>311</v>
      </c>
      <c r="L805" s="27" t="s">
        <v>288</v>
      </c>
      <c r="M805" t="s">
        <v>176</v>
      </c>
      <c r="N805" t="s">
        <v>177</v>
      </c>
      <c r="O805" t="s">
        <v>185</v>
      </c>
      <c r="P805" t="s">
        <v>179</v>
      </c>
      <c r="Q805" t="s">
        <v>198</v>
      </c>
      <c r="R805" t="s">
        <v>181</v>
      </c>
      <c r="S805" t="s">
        <v>31</v>
      </c>
      <c r="T805" t="s">
        <v>31</v>
      </c>
      <c r="U805" t="s">
        <v>31</v>
      </c>
      <c r="V805" t="s">
        <v>31</v>
      </c>
      <c r="W805" t="s">
        <v>182</v>
      </c>
      <c r="X805" t="s">
        <v>183</v>
      </c>
      <c r="Y805" s="28">
        <v>0.161</v>
      </c>
      <c r="Z805" t="str">
        <f>IF(database_public_cloud_VMs[[#This Row],[Vendor]]="AWS","USD","AUD")</f>
        <v>USD</v>
      </c>
      <c r="AA805" s="29">
        <f>IF(database_public_cloud_VMs[[#This Row],[Currency]]="USD",(database_public_cloud_VMs[[#This Row],[Rate]]*param_exchange_rate)/(1+param_discount_aws),database_public_cloud_VMs[[#This Row],[Rate]])</f>
        <v>0.19840890217571774</v>
      </c>
    </row>
    <row r="806" spans="1:27" x14ac:dyDescent="0.45">
      <c r="A806" s="24" t="s">
        <v>1059</v>
      </c>
      <c r="B806" t="s">
        <v>12</v>
      </c>
      <c r="C806" s="25" t="s">
        <v>187</v>
      </c>
      <c r="D806" t="s">
        <v>170</v>
      </c>
      <c r="E806" t="s">
        <v>836</v>
      </c>
      <c r="F806" t="s">
        <v>1039</v>
      </c>
      <c r="G806" s="26">
        <v>4</v>
      </c>
      <c r="H806" s="26">
        <v>8</v>
      </c>
      <c r="I806" s="26">
        <v>100</v>
      </c>
      <c r="J806" s="27" t="s">
        <v>838</v>
      </c>
      <c r="K806" s="27" t="s">
        <v>311</v>
      </c>
      <c r="L806" s="27" t="s">
        <v>288</v>
      </c>
      <c r="M806" t="s">
        <v>176</v>
      </c>
      <c r="N806" t="s">
        <v>188</v>
      </c>
      <c r="O806" t="s">
        <v>188</v>
      </c>
      <c r="P806" t="s">
        <v>179</v>
      </c>
      <c r="Q806" t="s">
        <v>198</v>
      </c>
      <c r="R806" t="s">
        <v>181</v>
      </c>
      <c r="S806" t="s">
        <v>31</v>
      </c>
      <c r="T806" t="s">
        <v>31</v>
      </c>
      <c r="U806" t="s">
        <v>31</v>
      </c>
      <c r="V806" t="s">
        <v>31</v>
      </c>
      <c r="W806" t="s">
        <v>182</v>
      </c>
      <c r="X806" t="s">
        <v>183</v>
      </c>
      <c r="Y806" s="28">
        <v>0.36699999999999999</v>
      </c>
      <c r="Z806" t="str">
        <f>IF(database_public_cloud_VMs[[#This Row],[Vendor]]="AWS","USD","AUD")</f>
        <v>USD</v>
      </c>
      <c r="AA806" s="29">
        <f>IF(database_public_cloud_VMs[[#This Row],[Currency]]="USD",(database_public_cloud_VMs[[#This Row],[Rate]]*param_exchange_rate)/(1+param_discount_aws),database_public_cloud_VMs[[#This Row],[Rate]])</f>
        <v>0.45227370868626343</v>
      </c>
    </row>
    <row r="807" spans="1:27" x14ac:dyDescent="0.45">
      <c r="A807" s="24" t="s">
        <v>1060</v>
      </c>
      <c r="B807" t="s">
        <v>12</v>
      </c>
      <c r="C807" s="25" t="s">
        <v>593</v>
      </c>
      <c r="D807" t="s">
        <v>170</v>
      </c>
      <c r="E807" t="s">
        <v>836</v>
      </c>
      <c r="F807" t="s">
        <v>1039</v>
      </c>
      <c r="G807" s="26">
        <v>4</v>
      </c>
      <c r="H807" s="26">
        <v>8</v>
      </c>
      <c r="I807" s="26">
        <v>100</v>
      </c>
      <c r="J807" s="27" t="s">
        <v>838</v>
      </c>
      <c r="K807" s="27" t="s">
        <v>311</v>
      </c>
      <c r="L807" s="27" t="s">
        <v>288</v>
      </c>
      <c r="M807" t="s">
        <v>190</v>
      </c>
      <c r="N807" t="s">
        <v>177</v>
      </c>
      <c r="O807" t="s">
        <v>178</v>
      </c>
      <c r="P807" t="s">
        <v>179</v>
      </c>
      <c r="Q807" t="s">
        <v>198</v>
      </c>
      <c r="R807" t="s">
        <v>181</v>
      </c>
      <c r="S807" t="s">
        <v>31</v>
      </c>
      <c r="T807" t="s">
        <v>31</v>
      </c>
      <c r="U807" t="s">
        <v>31</v>
      </c>
      <c r="V807" t="s">
        <v>31</v>
      </c>
      <c r="W807" t="s">
        <v>182</v>
      </c>
      <c r="X807" t="s">
        <v>183</v>
      </c>
      <c r="Y807" s="28">
        <v>0.19400000000000001</v>
      </c>
      <c r="Z807" t="str">
        <f>IF(database_public_cloud_VMs[[#This Row],[Vendor]]="AWS","USD","AUD")</f>
        <v>USD</v>
      </c>
      <c r="AA807" s="29">
        <f>IF(database_public_cloud_VMs[[#This Row],[Currency]]="USD",(database_public_cloud_VMs[[#This Row],[Rate]]*param_exchange_rate)/(1+param_discount_aws),database_public_cloud_VMs[[#This Row],[Rate]])</f>
        <v>0.23907656535459154</v>
      </c>
    </row>
    <row r="808" spans="1:27" x14ac:dyDescent="0.45">
      <c r="A808" s="24" t="s">
        <v>1061</v>
      </c>
      <c r="B808" t="s">
        <v>12</v>
      </c>
      <c r="C808" s="25" t="s">
        <v>593</v>
      </c>
      <c r="D808" t="s">
        <v>170</v>
      </c>
      <c r="E808" t="s">
        <v>836</v>
      </c>
      <c r="F808" t="s">
        <v>1039</v>
      </c>
      <c r="G808" s="26">
        <v>4</v>
      </c>
      <c r="H808" s="26">
        <v>8</v>
      </c>
      <c r="I808" s="26">
        <v>100</v>
      </c>
      <c r="J808" s="27" t="s">
        <v>838</v>
      </c>
      <c r="K808" s="27" t="s">
        <v>311</v>
      </c>
      <c r="L808" s="27" t="s">
        <v>288</v>
      </c>
      <c r="M808" t="s">
        <v>190</v>
      </c>
      <c r="N808" t="s">
        <v>177</v>
      </c>
      <c r="O808" t="s">
        <v>185</v>
      </c>
      <c r="P808" t="s">
        <v>179</v>
      </c>
      <c r="Q808" t="s">
        <v>198</v>
      </c>
      <c r="R808" t="s">
        <v>181</v>
      </c>
      <c r="S808" t="s">
        <v>31</v>
      </c>
      <c r="T808" t="s">
        <v>31</v>
      </c>
      <c r="U808" t="s">
        <v>31</v>
      </c>
      <c r="V808" t="s">
        <v>31</v>
      </c>
      <c r="W808" t="s">
        <v>182</v>
      </c>
      <c r="X808" t="s">
        <v>183</v>
      </c>
      <c r="Y808" s="28">
        <v>0.14599999999999999</v>
      </c>
      <c r="Z808" t="str">
        <f>IF(database_public_cloud_VMs[[#This Row],[Vendor]]="AWS","USD","AUD")</f>
        <v>USD</v>
      </c>
      <c r="AA808" s="29">
        <f>IF(database_public_cloud_VMs[[#This Row],[Currency]]="USD",(database_public_cloud_VMs[[#This Row],[Rate]]*param_exchange_rate)/(1+param_discount_aws),database_public_cloud_VMs[[#This Row],[Rate]])</f>
        <v>0.1799236007307751</v>
      </c>
    </row>
    <row r="809" spans="1:27" x14ac:dyDescent="0.45">
      <c r="A809" s="24" t="s">
        <v>1062</v>
      </c>
      <c r="B809" t="s">
        <v>12</v>
      </c>
      <c r="C809" s="25" t="s">
        <v>187</v>
      </c>
      <c r="D809" t="s">
        <v>170</v>
      </c>
      <c r="E809" t="s">
        <v>836</v>
      </c>
      <c r="F809" t="s">
        <v>1039</v>
      </c>
      <c r="G809" s="26">
        <v>4</v>
      </c>
      <c r="H809" s="26">
        <v>8</v>
      </c>
      <c r="I809" s="26">
        <v>100</v>
      </c>
      <c r="J809" s="27" t="s">
        <v>838</v>
      </c>
      <c r="K809" s="27" t="s">
        <v>311</v>
      </c>
      <c r="L809" s="27" t="s">
        <v>288</v>
      </c>
      <c r="M809" t="s">
        <v>190</v>
      </c>
      <c r="N809" t="s">
        <v>188</v>
      </c>
      <c r="O809" t="s">
        <v>188</v>
      </c>
      <c r="P809" t="s">
        <v>179</v>
      </c>
      <c r="Q809" t="s">
        <v>198</v>
      </c>
      <c r="R809" t="s">
        <v>181</v>
      </c>
      <c r="S809" t="s">
        <v>31</v>
      </c>
      <c r="T809" t="s">
        <v>31</v>
      </c>
      <c r="U809" t="s">
        <v>31</v>
      </c>
      <c r="V809" t="s">
        <v>31</v>
      </c>
      <c r="W809" t="s">
        <v>182</v>
      </c>
      <c r="X809" t="s">
        <v>183</v>
      </c>
      <c r="Y809" s="28">
        <v>0.35199999999999998</v>
      </c>
      <c r="Z809" t="str">
        <f>IF(database_public_cloud_VMs[[#This Row],[Vendor]]="AWS","USD","AUD")</f>
        <v>USD</v>
      </c>
      <c r="AA809" s="29">
        <f>IF(database_public_cloud_VMs[[#This Row],[Currency]]="USD",(database_public_cloud_VMs[[#This Row],[Rate]]*param_exchange_rate)/(1+param_discount_aws),database_public_cloud_VMs[[#This Row],[Rate]])</f>
        <v>0.43378840724132073</v>
      </c>
    </row>
    <row r="810" spans="1:27" x14ac:dyDescent="0.45">
      <c r="A810" s="24" t="s">
        <v>1063</v>
      </c>
      <c r="B810" t="s">
        <v>12</v>
      </c>
      <c r="C810" s="25" t="s">
        <v>1064</v>
      </c>
      <c r="D810" t="s">
        <v>170</v>
      </c>
      <c r="E810" t="s">
        <v>1065</v>
      </c>
      <c r="F810" t="s">
        <v>1066</v>
      </c>
      <c r="G810" s="26">
        <v>72</v>
      </c>
      <c r="H810" s="26">
        <v>192</v>
      </c>
      <c r="I810" s="26">
        <v>0</v>
      </c>
      <c r="J810" s="27" t="s">
        <v>173</v>
      </c>
      <c r="K810" s="27" t="s">
        <v>311</v>
      </c>
      <c r="L810" s="27" t="s">
        <v>1067</v>
      </c>
      <c r="M810" t="s">
        <v>176</v>
      </c>
      <c r="N810" t="s">
        <v>177</v>
      </c>
      <c r="O810" t="s">
        <v>178</v>
      </c>
      <c r="P810" t="s">
        <v>179</v>
      </c>
      <c r="Q810" t="s">
        <v>180</v>
      </c>
      <c r="R810" t="s">
        <v>181</v>
      </c>
      <c r="S810" t="s">
        <v>31</v>
      </c>
      <c r="T810" t="s">
        <v>31</v>
      </c>
      <c r="U810" t="s">
        <v>31</v>
      </c>
      <c r="V810" t="s">
        <v>31</v>
      </c>
      <c r="W810" t="s">
        <v>182</v>
      </c>
      <c r="X810" t="s">
        <v>183</v>
      </c>
      <c r="Y810" s="28">
        <v>3.2360000000000002</v>
      </c>
      <c r="Z810" t="str">
        <f>IF(database_public_cloud_VMs[[#This Row],[Vendor]]="AWS","USD","AUD")</f>
        <v>USD</v>
      </c>
      <c r="AA810" s="29">
        <f>IF(database_public_cloud_VMs[[#This Row],[Currency]]="USD",(database_public_cloud_VMs[[#This Row],[Rate]]*param_exchange_rate)/(1+param_discount_aws),database_public_cloud_VMs[[#This Row],[Rate]])</f>
        <v>3.9878956983889604</v>
      </c>
    </row>
    <row r="811" spans="1:27" x14ac:dyDescent="0.45">
      <c r="A811" s="24" t="s">
        <v>1068</v>
      </c>
      <c r="B811" t="s">
        <v>12</v>
      </c>
      <c r="C811" s="25" t="s">
        <v>1064</v>
      </c>
      <c r="D811" t="s">
        <v>170</v>
      </c>
      <c r="E811" t="s">
        <v>1065</v>
      </c>
      <c r="F811" t="s">
        <v>1066</v>
      </c>
      <c r="G811" s="26">
        <v>72</v>
      </c>
      <c r="H811" s="26">
        <v>192</v>
      </c>
      <c r="I811" s="26">
        <v>0</v>
      </c>
      <c r="J811" s="27" t="s">
        <v>173</v>
      </c>
      <c r="K811" s="27" t="s">
        <v>311</v>
      </c>
      <c r="L811" s="27" t="s">
        <v>1067</v>
      </c>
      <c r="M811" t="s">
        <v>176</v>
      </c>
      <c r="N811" t="s">
        <v>177</v>
      </c>
      <c r="O811" t="s">
        <v>185</v>
      </c>
      <c r="P811" t="s">
        <v>179</v>
      </c>
      <c r="Q811" t="s">
        <v>180</v>
      </c>
      <c r="R811" t="s">
        <v>181</v>
      </c>
      <c r="S811" t="s">
        <v>31</v>
      </c>
      <c r="T811" t="s">
        <v>31</v>
      </c>
      <c r="U811" t="s">
        <v>31</v>
      </c>
      <c r="V811" t="s">
        <v>31</v>
      </c>
      <c r="W811" t="s">
        <v>182</v>
      </c>
      <c r="X811" t="s">
        <v>183</v>
      </c>
      <c r="Y811" s="28">
        <v>1.968</v>
      </c>
      <c r="Z811" t="str">
        <f>IF(database_public_cloud_VMs[[#This Row],[Vendor]]="AWS","USD","AUD")</f>
        <v>USD</v>
      </c>
      <c r="AA811" s="29">
        <f>IF(database_public_cloud_VMs[[#This Row],[Currency]]="USD",(database_public_cloud_VMs[[#This Row],[Rate]]*param_exchange_rate)/(1+param_discount_aws),database_public_cloud_VMs[[#This Row],[Rate]])</f>
        <v>2.4252715495764754</v>
      </c>
    </row>
    <row r="812" spans="1:27" x14ac:dyDescent="0.45">
      <c r="A812" s="24" t="s">
        <v>1069</v>
      </c>
      <c r="B812" t="s">
        <v>12</v>
      </c>
      <c r="C812" s="25" t="s">
        <v>187</v>
      </c>
      <c r="D812" t="s">
        <v>170</v>
      </c>
      <c r="E812" t="s">
        <v>1065</v>
      </c>
      <c r="F812" t="s">
        <v>1066</v>
      </c>
      <c r="G812" s="26">
        <v>72</v>
      </c>
      <c r="H812" s="26">
        <v>192</v>
      </c>
      <c r="I812" s="26">
        <v>0</v>
      </c>
      <c r="J812" s="27" t="s">
        <v>173</v>
      </c>
      <c r="K812" s="27" t="s">
        <v>311</v>
      </c>
      <c r="L812" s="27" t="s">
        <v>1067</v>
      </c>
      <c r="M812" t="s">
        <v>176</v>
      </c>
      <c r="N812" t="s">
        <v>188</v>
      </c>
      <c r="O812" t="s">
        <v>188</v>
      </c>
      <c r="P812" t="s">
        <v>179</v>
      </c>
      <c r="Q812" t="s">
        <v>180</v>
      </c>
      <c r="R812" t="s">
        <v>181</v>
      </c>
      <c r="S812" t="s">
        <v>31</v>
      </c>
      <c r="T812" t="s">
        <v>31</v>
      </c>
      <c r="U812" t="s">
        <v>31</v>
      </c>
      <c r="V812" t="s">
        <v>31</v>
      </c>
      <c r="W812" t="s">
        <v>182</v>
      </c>
      <c r="X812" t="s">
        <v>183</v>
      </c>
      <c r="Y812" s="28">
        <v>5.0759999999999996</v>
      </c>
      <c r="Z812" t="str">
        <f>IF(database_public_cloud_VMs[[#This Row],[Vendor]]="AWS","USD","AUD")</f>
        <v>USD</v>
      </c>
      <c r="AA812" s="29">
        <f>IF(database_public_cloud_VMs[[#This Row],[Currency]]="USD",(database_public_cloud_VMs[[#This Row],[Rate]]*param_exchange_rate)/(1+param_discount_aws),database_public_cloud_VMs[[#This Row],[Rate]])</f>
        <v>6.2554260089685911</v>
      </c>
    </row>
    <row r="813" spans="1:27" x14ac:dyDescent="0.45">
      <c r="A813" s="24" t="s">
        <v>1070</v>
      </c>
      <c r="B813" t="s">
        <v>12</v>
      </c>
      <c r="C813" s="25" t="s">
        <v>1064</v>
      </c>
      <c r="D813" t="s">
        <v>170</v>
      </c>
      <c r="E813" t="s">
        <v>1065</v>
      </c>
      <c r="F813" t="s">
        <v>1066</v>
      </c>
      <c r="G813" s="26">
        <v>72</v>
      </c>
      <c r="H813" s="26">
        <v>192</v>
      </c>
      <c r="I813" s="26">
        <v>0</v>
      </c>
      <c r="J813" s="27" t="s">
        <v>173</v>
      </c>
      <c r="K813" s="27" t="s">
        <v>311</v>
      </c>
      <c r="L813" s="27" t="s">
        <v>1067</v>
      </c>
      <c r="M813" t="s">
        <v>190</v>
      </c>
      <c r="N813" t="s">
        <v>177</v>
      </c>
      <c r="O813" t="s">
        <v>178</v>
      </c>
      <c r="P813" t="s">
        <v>179</v>
      </c>
      <c r="Q813" t="s">
        <v>315</v>
      </c>
      <c r="R813" t="s">
        <v>181</v>
      </c>
      <c r="S813" t="s">
        <v>31</v>
      </c>
      <c r="T813" t="s">
        <v>31</v>
      </c>
      <c r="U813" t="s">
        <v>31</v>
      </c>
      <c r="V813" t="s">
        <v>31</v>
      </c>
      <c r="W813" t="s">
        <v>182</v>
      </c>
      <c r="X813" t="s">
        <v>183</v>
      </c>
      <c r="Y813" s="28">
        <v>6.548</v>
      </c>
      <c r="Z813" t="str">
        <f>IF(database_public_cloud_VMs[[#This Row],[Vendor]]="AWS","USD","AUD")</f>
        <v>USD</v>
      </c>
      <c r="AA813" s="29">
        <f>IF(database_public_cloud_VMs[[#This Row],[Currency]]="USD",(database_public_cloud_VMs[[#This Row],[Rate]]*param_exchange_rate)/(1+param_discount_aws),database_public_cloud_VMs[[#This Row],[Rate]])</f>
        <v>8.0694502574322957</v>
      </c>
    </row>
    <row r="814" spans="1:27" x14ac:dyDescent="0.45">
      <c r="A814" s="24" t="s">
        <v>1071</v>
      </c>
      <c r="B814" t="s">
        <v>12</v>
      </c>
      <c r="C814" s="25" t="s">
        <v>1064</v>
      </c>
      <c r="D814" t="s">
        <v>170</v>
      </c>
      <c r="E814" t="s">
        <v>1065</v>
      </c>
      <c r="F814" t="s">
        <v>1066</v>
      </c>
      <c r="G814" s="26">
        <v>72</v>
      </c>
      <c r="H814" s="26">
        <v>192</v>
      </c>
      <c r="I814" s="26">
        <v>0</v>
      </c>
      <c r="J814" s="27" t="s">
        <v>173</v>
      </c>
      <c r="K814" s="27" t="s">
        <v>311</v>
      </c>
      <c r="L814" s="27" t="s">
        <v>1067</v>
      </c>
      <c r="M814" t="s">
        <v>190</v>
      </c>
      <c r="N814" t="s">
        <v>177</v>
      </c>
      <c r="O814" t="s">
        <v>185</v>
      </c>
      <c r="P814" t="s">
        <v>179</v>
      </c>
      <c r="Q814" t="s">
        <v>315</v>
      </c>
      <c r="R814" t="s">
        <v>181</v>
      </c>
      <c r="S814" t="s">
        <v>31</v>
      </c>
      <c r="T814" t="s">
        <v>31</v>
      </c>
      <c r="U814" t="s">
        <v>31</v>
      </c>
      <c r="V814" t="s">
        <v>31</v>
      </c>
      <c r="W814" t="s">
        <v>182</v>
      </c>
      <c r="X814" t="s">
        <v>183</v>
      </c>
      <c r="Y814" s="28">
        <v>5.28</v>
      </c>
      <c r="Z814" t="str">
        <f>IF(database_public_cloud_VMs[[#This Row],[Vendor]]="AWS","USD","AUD")</f>
        <v>USD</v>
      </c>
      <c r="AA814" s="29">
        <f>IF(database_public_cloud_VMs[[#This Row],[Currency]]="USD",(database_public_cloud_VMs[[#This Row],[Rate]]*param_exchange_rate)/(1+param_discount_aws),database_public_cloud_VMs[[#This Row],[Rate]])</f>
        <v>6.506826108619812</v>
      </c>
    </row>
    <row r="815" spans="1:27" x14ac:dyDescent="0.45">
      <c r="A815" s="24" t="s">
        <v>1072</v>
      </c>
      <c r="B815" t="s">
        <v>12</v>
      </c>
      <c r="C815" s="25" t="s">
        <v>187</v>
      </c>
      <c r="D815" t="s">
        <v>170</v>
      </c>
      <c r="E815" t="s">
        <v>1065</v>
      </c>
      <c r="F815" t="s">
        <v>1066</v>
      </c>
      <c r="G815" s="26">
        <v>72</v>
      </c>
      <c r="H815" s="26">
        <v>192</v>
      </c>
      <c r="I815" s="26">
        <v>0</v>
      </c>
      <c r="J815" s="27" t="s">
        <v>173</v>
      </c>
      <c r="K815" s="27" t="s">
        <v>311</v>
      </c>
      <c r="L815" s="27" t="s">
        <v>1067</v>
      </c>
      <c r="M815" t="s">
        <v>190</v>
      </c>
      <c r="N815" t="s">
        <v>188</v>
      </c>
      <c r="O815" t="s">
        <v>188</v>
      </c>
      <c r="P815" t="s">
        <v>179</v>
      </c>
      <c r="Q815" t="s">
        <v>315</v>
      </c>
      <c r="R815" t="s">
        <v>181</v>
      </c>
      <c r="S815" t="s">
        <v>31</v>
      </c>
      <c r="T815" t="s">
        <v>31</v>
      </c>
      <c r="U815" t="s">
        <v>31</v>
      </c>
      <c r="V815" t="s">
        <v>31</v>
      </c>
      <c r="W815" t="s">
        <v>182</v>
      </c>
      <c r="X815" t="s">
        <v>183</v>
      </c>
      <c r="Y815" s="28">
        <v>8.3879999999999999</v>
      </c>
      <c r="Z815" t="str">
        <f>IF(database_public_cloud_VMs[[#This Row],[Vendor]]="AWS","USD","AUD")</f>
        <v>USD</v>
      </c>
      <c r="AA815" s="29">
        <f>IF(database_public_cloud_VMs[[#This Row],[Currency]]="USD",(database_public_cloud_VMs[[#This Row],[Rate]]*param_exchange_rate)/(1+param_discount_aws),database_public_cloud_VMs[[#This Row],[Rate]])</f>
        <v>10.336980568011928</v>
      </c>
    </row>
    <row r="816" spans="1:27" x14ac:dyDescent="0.45">
      <c r="A816" s="24" t="s">
        <v>1073</v>
      </c>
      <c r="B816" t="s">
        <v>12</v>
      </c>
      <c r="C816" s="25" t="s">
        <v>1064</v>
      </c>
      <c r="D816" t="s">
        <v>170</v>
      </c>
      <c r="E816" t="s">
        <v>1065</v>
      </c>
      <c r="F816" t="s">
        <v>1066</v>
      </c>
      <c r="G816" s="26">
        <v>72</v>
      </c>
      <c r="H816" s="26">
        <v>192</v>
      </c>
      <c r="I816" s="26">
        <v>0</v>
      </c>
      <c r="J816" s="27" t="s">
        <v>173</v>
      </c>
      <c r="K816" s="27" t="s">
        <v>311</v>
      </c>
      <c r="L816" s="27" t="s">
        <v>1067</v>
      </c>
      <c r="M816" t="s">
        <v>176</v>
      </c>
      <c r="N816" t="s">
        <v>177</v>
      </c>
      <c r="O816" t="s">
        <v>178</v>
      </c>
      <c r="P816" t="s">
        <v>179</v>
      </c>
      <c r="Q816" t="s">
        <v>315</v>
      </c>
      <c r="R816" t="s">
        <v>181</v>
      </c>
      <c r="S816" t="s">
        <v>31</v>
      </c>
      <c r="T816" t="s">
        <v>31</v>
      </c>
      <c r="U816" t="s">
        <v>31</v>
      </c>
      <c r="V816" t="s">
        <v>31</v>
      </c>
      <c r="W816" t="s">
        <v>182</v>
      </c>
      <c r="X816" t="s">
        <v>183</v>
      </c>
      <c r="Y816" s="28">
        <v>6.548</v>
      </c>
      <c r="Z816" t="str">
        <f>IF(database_public_cloud_VMs[[#This Row],[Vendor]]="AWS","USD","AUD")</f>
        <v>USD</v>
      </c>
      <c r="AA816" s="29">
        <f>IF(database_public_cloud_VMs[[#This Row],[Currency]]="USD",(database_public_cloud_VMs[[#This Row],[Rate]]*param_exchange_rate)/(1+param_discount_aws),database_public_cloud_VMs[[#This Row],[Rate]])</f>
        <v>8.0694502574322957</v>
      </c>
    </row>
    <row r="817" spans="1:27" x14ac:dyDescent="0.45">
      <c r="A817" s="24" t="s">
        <v>1074</v>
      </c>
      <c r="B817" t="s">
        <v>12</v>
      </c>
      <c r="C817" s="25" t="s">
        <v>1064</v>
      </c>
      <c r="D817" t="s">
        <v>170</v>
      </c>
      <c r="E817" t="s">
        <v>1065</v>
      </c>
      <c r="F817" t="s">
        <v>1066</v>
      </c>
      <c r="G817" s="26">
        <v>72</v>
      </c>
      <c r="H817" s="26">
        <v>192</v>
      </c>
      <c r="I817" s="26">
        <v>0</v>
      </c>
      <c r="J817" s="27" t="s">
        <v>173</v>
      </c>
      <c r="K817" s="27" t="s">
        <v>311</v>
      </c>
      <c r="L817" s="27" t="s">
        <v>1067</v>
      </c>
      <c r="M817" t="s">
        <v>176</v>
      </c>
      <c r="N817" t="s">
        <v>177</v>
      </c>
      <c r="O817" t="s">
        <v>185</v>
      </c>
      <c r="P817" t="s">
        <v>179</v>
      </c>
      <c r="Q817" t="s">
        <v>315</v>
      </c>
      <c r="R817" t="s">
        <v>181</v>
      </c>
      <c r="S817" t="s">
        <v>31</v>
      </c>
      <c r="T817" t="s">
        <v>31</v>
      </c>
      <c r="U817" t="s">
        <v>31</v>
      </c>
      <c r="V817" t="s">
        <v>31</v>
      </c>
      <c r="W817" t="s">
        <v>182</v>
      </c>
      <c r="X817" t="s">
        <v>183</v>
      </c>
      <c r="Y817" s="28">
        <v>5.28</v>
      </c>
      <c r="Z817" t="str">
        <f>IF(database_public_cloud_VMs[[#This Row],[Vendor]]="AWS","USD","AUD")</f>
        <v>USD</v>
      </c>
      <c r="AA817" s="29">
        <f>IF(database_public_cloud_VMs[[#This Row],[Currency]]="USD",(database_public_cloud_VMs[[#This Row],[Rate]]*param_exchange_rate)/(1+param_discount_aws),database_public_cloud_VMs[[#This Row],[Rate]])</f>
        <v>6.506826108619812</v>
      </c>
    </row>
    <row r="818" spans="1:27" x14ac:dyDescent="0.45">
      <c r="A818" s="24" t="s">
        <v>1075</v>
      </c>
      <c r="B818" t="s">
        <v>12</v>
      </c>
      <c r="C818" s="25" t="s">
        <v>187</v>
      </c>
      <c r="D818" t="s">
        <v>170</v>
      </c>
      <c r="E818" t="s">
        <v>1065</v>
      </c>
      <c r="F818" t="s">
        <v>1066</v>
      </c>
      <c r="G818" s="26">
        <v>72</v>
      </c>
      <c r="H818" s="26">
        <v>192</v>
      </c>
      <c r="I818" s="26">
        <v>0</v>
      </c>
      <c r="J818" s="27" t="s">
        <v>173</v>
      </c>
      <c r="K818" s="27" t="s">
        <v>311</v>
      </c>
      <c r="L818" s="27" t="s">
        <v>1067</v>
      </c>
      <c r="M818" t="s">
        <v>176</v>
      </c>
      <c r="N818" t="s">
        <v>188</v>
      </c>
      <c r="O818" t="s">
        <v>188</v>
      </c>
      <c r="P818" t="s">
        <v>179</v>
      </c>
      <c r="Q818" t="s">
        <v>315</v>
      </c>
      <c r="R818" t="s">
        <v>181</v>
      </c>
      <c r="S818" t="s">
        <v>31</v>
      </c>
      <c r="T818" t="s">
        <v>31</v>
      </c>
      <c r="U818" t="s">
        <v>31</v>
      </c>
      <c r="V818" t="s">
        <v>31</v>
      </c>
      <c r="W818" t="s">
        <v>182</v>
      </c>
      <c r="X818" t="s">
        <v>183</v>
      </c>
      <c r="Y818" s="28">
        <v>8.3879999999999999</v>
      </c>
      <c r="Z818" t="str">
        <f>IF(database_public_cloud_VMs[[#This Row],[Vendor]]="AWS","USD","AUD")</f>
        <v>USD</v>
      </c>
      <c r="AA818" s="29">
        <f>IF(database_public_cloud_VMs[[#This Row],[Currency]]="USD",(database_public_cloud_VMs[[#This Row],[Rate]]*param_exchange_rate)/(1+param_discount_aws),database_public_cloud_VMs[[#This Row],[Rate]])</f>
        <v>10.336980568011928</v>
      </c>
    </row>
    <row r="819" spans="1:27" x14ac:dyDescent="0.45">
      <c r="A819" s="24" t="s">
        <v>1076</v>
      </c>
      <c r="B819" t="s">
        <v>12</v>
      </c>
      <c r="C819" s="25" t="s">
        <v>1064</v>
      </c>
      <c r="D819" t="s">
        <v>170</v>
      </c>
      <c r="E819" t="s">
        <v>1065</v>
      </c>
      <c r="F819" t="s">
        <v>1066</v>
      </c>
      <c r="G819" s="26">
        <v>72</v>
      </c>
      <c r="H819" s="26">
        <v>192</v>
      </c>
      <c r="I819" s="26">
        <v>0</v>
      </c>
      <c r="J819" s="27" t="s">
        <v>173</v>
      </c>
      <c r="K819" s="27" t="s">
        <v>311</v>
      </c>
      <c r="L819" s="27" t="s">
        <v>1067</v>
      </c>
      <c r="M819" t="s">
        <v>176</v>
      </c>
      <c r="N819" t="s">
        <v>177</v>
      </c>
      <c r="O819" t="s">
        <v>178</v>
      </c>
      <c r="P819" t="s">
        <v>179</v>
      </c>
      <c r="Q819" t="s">
        <v>198</v>
      </c>
      <c r="R819" t="s">
        <v>181</v>
      </c>
      <c r="S819" t="s">
        <v>31</v>
      </c>
      <c r="T819" t="s">
        <v>31</v>
      </c>
      <c r="U819" t="s">
        <v>31</v>
      </c>
      <c r="V819" t="s">
        <v>31</v>
      </c>
      <c r="W819" t="s">
        <v>182</v>
      </c>
      <c r="X819" t="s">
        <v>183</v>
      </c>
      <c r="Y819" s="28">
        <v>3.2959999999999998</v>
      </c>
      <c r="Z819" t="str">
        <f>IF(database_public_cloud_VMs[[#This Row],[Vendor]]="AWS","USD","AUD")</f>
        <v>USD</v>
      </c>
      <c r="AA819" s="29">
        <f>IF(database_public_cloud_VMs[[#This Row],[Currency]]="USD",(database_public_cloud_VMs[[#This Row],[Rate]]*param_exchange_rate)/(1+param_discount_aws),database_public_cloud_VMs[[#This Row],[Rate]])</f>
        <v>4.0618369041687306</v>
      </c>
    </row>
    <row r="820" spans="1:27" x14ac:dyDescent="0.45">
      <c r="A820" s="24" t="s">
        <v>1077</v>
      </c>
      <c r="B820" t="s">
        <v>12</v>
      </c>
      <c r="C820" s="25" t="s">
        <v>1064</v>
      </c>
      <c r="D820" t="s">
        <v>170</v>
      </c>
      <c r="E820" t="s">
        <v>1065</v>
      </c>
      <c r="F820" t="s">
        <v>1066</v>
      </c>
      <c r="G820" s="26">
        <v>72</v>
      </c>
      <c r="H820" s="26">
        <v>192</v>
      </c>
      <c r="I820" s="26">
        <v>0</v>
      </c>
      <c r="J820" s="27" t="s">
        <v>173</v>
      </c>
      <c r="K820" s="27" t="s">
        <v>311</v>
      </c>
      <c r="L820" s="27" t="s">
        <v>1067</v>
      </c>
      <c r="M820" t="s">
        <v>176</v>
      </c>
      <c r="N820" t="s">
        <v>177</v>
      </c>
      <c r="O820" t="s">
        <v>185</v>
      </c>
      <c r="P820" t="s">
        <v>179</v>
      </c>
      <c r="Q820" t="s">
        <v>198</v>
      </c>
      <c r="R820" t="s">
        <v>181</v>
      </c>
      <c r="S820" t="s">
        <v>31</v>
      </c>
      <c r="T820" t="s">
        <v>31</v>
      </c>
      <c r="U820" t="s">
        <v>31</v>
      </c>
      <c r="V820" t="s">
        <v>31</v>
      </c>
      <c r="W820" t="s">
        <v>182</v>
      </c>
      <c r="X820" t="s">
        <v>183</v>
      </c>
      <c r="Y820" s="28">
        <v>2.0219999999999998</v>
      </c>
      <c r="Z820" t="str">
        <f>IF(database_public_cloud_VMs[[#This Row],[Vendor]]="AWS","USD","AUD")</f>
        <v>USD</v>
      </c>
      <c r="AA820" s="29">
        <f>IF(database_public_cloud_VMs[[#This Row],[Currency]]="USD",(database_public_cloud_VMs[[#This Row],[Rate]]*param_exchange_rate)/(1+param_discount_aws),database_public_cloud_VMs[[#This Row],[Rate]])</f>
        <v>2.4918186347782685</v>
      </c>
    </row>
    <row r="821" spans="1:27" x14ac:dyDescent="0.45">
      <c r="A821" s="24" t="s">
        <v>1078</v>
      </c>
      <c r="B821" t="s">
        <v>12</v>
      </c>
      <c r="C821" s="25" t="s">
        <v>187</v>
      </c>
      <c r="D821" t="s">
        <v>170</v>
      </c>
      <c r="E821" t="s">
        <v>1065</v>
      </c>
      <c r="F821" t="s">
        <v>1066</v>
      </c>
      <c r="G821" s="26">
        <v>72</v>
      </c>
      <c r="H821" s="26">
        <v>192</v>
      </c>
      <c r="I821" s="26">
        <v>0</v>
      </c>
      <c r="J821" s="27" t="s">
        <v>173</v>
      </c>
      <c r="K821" s="27" t="s">
        <v>311</v>
      </c>
      <c r="L821" s="27" t="s">
        <v>1067</v>
      </c>
      <c r="M821" t="s">
        <v>176</v>
      </c>
      <c r="N821" t="s">
        <v>188</v>
      </c>
      <c r="O821" t="s">
        <v>188</v>
      </c>
      <c r="P821" t="s">
        <v>179</v>
      </c>
      <c r="Q821" t="s">
        <v>198</v>
      </c>
      <c r="R821" t="s">
        <v>181</v>
      </c>
      <c r="S821" t="s">
        <v>31</v>
      </c>
      <c r="T821" t="s">
        <v>31</v>
      </c>
      <c r="U821" t="s">
        <v>31</v>
      </c>
      <c r="V821" t="s">
        <v>31</v>
      </c>
      <c r="W821" t="s">
        <v>182</v>
      </c>
      <c r="X821" t="s">
        <v>183</v>
      </c>
      <c r="Y821" s="28">
        <v>5.226</v>
      </c>
      <c r="Z821" t="str">
        <f>IF(database_public_cloud_VMs[[#This Row],[Vendor]]="AWS","USD","AUD")</f>
        <v>USD</v>
      </c>
      <c r="AA821" s="29">
        <f>IF(database_public_cloud_VMs[[#This Row],[Currency]]="USD",(database_public_cloud_VMs[[#This Row],[Rate]]*param_exchange_rate)/(1+param_discount_aws),database_public_cloud_VMs[[#This Row],[Rate]])</f>
        <v>6.4402790234180181</v>
      </c>
    </row>
    <row r="822" spans="1:27" x14ac:dyDescent="0.45">
      <c r="A822" s="24" t="s">
        <v>1079</v>
      </c>
      <c r="B822" t="s">
        <v>12</v>
      </c>
      <c r="C822" s="25" t="s">
        <v>1064</v>
      </c>
      <c r="D822" t="s">
        <v>170</v>
      </c>
      <c r="E822" t="s">
        <v>1065</v>
      </c>
      <c r="F822" t="s">
        <v>1066</v>
      </c>
      <c r="G822" s="26">
        <v>72</v>
      </c>
      <c r="H822" s="26">
        <v>192</v>
      </c>
      <c r="I822" s="26">
        <v>0</v>
      </c>
      <c r="J822" s="27" t="s">
        <v>173</v>
      </c>
      <c r="K822" s="27" t="s">
        <v>311</v>
      </c>
      <c r="L822" s="27" t="s">
        <v>1067</v>
      </c>
      <c r="M822" t="s">
        <v>176</v>
      </c>
      <c r="N822" t="s">
        <v>177</v>
      </c>
      <c r="O822" t="s">
        <v>178</v>
      </c>
      <c r="P822" t="s">
        <v>179</v>
      </c>
      <c r="Q822" t="s">
        <v>191</v>
      </c>
      <c r="R822" t="s">
        <v>181</v>
      </c>
      <c r="S822" t="s">
        <v>31</v>
      </c>
      <c r="T822" t="s">
        <v>31</v>
      </c>
      <c r="U822" t="s">
        <v>31</v>
      </c>
      <c r="V822" t="s">
        <v>31</v>
      </c>
      <c r="W822" t="s">
        <v>182</v>
      </c>
      <c r="X822" t="s">
        <v>183</v>
      </c>
      <c r="Y822" s="28">
        <v>3.3660000000000001</v>
      </c>
      <c r="Z822" t="str">
        <f>IF(database_public_cloud_VMs[[#This Row],[Vendor]]="AWS","USD","AUD")</f>
        <v>USD</v>
      </c>
      <c r="AA822" s="29">
        <f>IF(database_public_cloud_VMs[[#This Row],[Currency]]="USD",(database_public_cloud_VMs[[#This Row],[Rate]]*param_exchange_rate)/(1+param_discount_aws),database_public_cloud_VMs[[#This Row],[Rate]])</f>
        <v>4.1481016442451297</v>
      </c>
    </row>
    <row r="823" spans="1:27" x14ac:dyDescent="0.45">
      <c r="A823" s="24" t="s">
        <v>1080</v>
      </c>
      <c r="B823" t="s">
        <v>12</v>
      </c>
      <c r="C823" s="25" t="s">
        <v>1064</v>
      </c>
      <c r="D823" t="s">
        <v>170</v>
      </c>
      <c r="E823" t="s">
        <v>1065</v>
      </c>
      <c r="F823" t="s">
        <v>1066</v>
      </c>
      <c r="G823" s="26">
        <v>72</v>
      </c>
      <c r="H823" s="26">
        <v>192</v>
      </c>
      <c r="I823" s="26">
        <v>0</v>
      </c>
      <c r="J823" s="27" t="s">
        <v>173</v>
      </c>
      <c r="K823" s="27" t="s">
        <v>311</v>
      </c>
      <c r="L823" s="27" t="s">
        <v>1067</v>
      </c>
      <c r="M823" t="s">
        <v>176</v>
      </c>
      <c r="N823" t="s">
        <v>177</v>
      </c>
      <c r="O823" t="s">
        <v>185</v>
      </c>
      <c r="P823" t="s">
        <v>179</v>
      </c>
      <c r="Q823" t="s">
        <v>191</v>
      </c>
      <c r="R823" t="s">
        <v>181</v>
      </c>
      <c r="S823" t="s">
        <v>31</v>
      </c>
      <c r="T823" t="s">
        <v>31</v>
      </c>
      <c r="U823" t="s">
        <v>31</v>
      </c>
      <c r="V823" t="s">
        <v>31</v>
      </c>
      <c r="W823" t="s">
        <v>182</v>
      </c>
      <c r="X823" t="s">
        <v>183</v>
      </c>
      <c r="Y823" s="28">
        <v>2.0979999999999999</v>
      </c>
      <c r="Z823" t="str">
        <f>IF(database_public_cloud_VMs[[#This Row],[Vendor]]="AWS","USD","AUD")</f>
        <v>USD</v>
      </c>
      <c r="AA823" s="29">
        <f>IF(database_public_cloud_VMs[[#This Row],[Currency]]="USD",(database_public_cloud_VMs[[#This Row],[Rate]]*param_exchange_rate)/(1+param_discount_aws),database_public_cloud_VMs[[#This Row],[Rate]])</f>
        <v>2.5854774954326447</v>
      </c>
    </row>
    <row r="824" spans="1:27" x14ac:dyDescent="0.45">
      <c r="A824" s="24" t="s">
        <v>1081</v>
      </c>
      <c r="B824" t="s">
        <v>12</v>
      </c>
      <c r="C824" s="25" t="s">
        <v>187</v>
      </c>
      <c r="D824" t="s">
        <v>170</v>
      </c>
      <c r="E824" t="s">
        <v>1065</v>
      </c>
      <c r="F824" t="s">
        <v>1066</v>
      </c>
      <c r="G824" s="26">
        <v>72</v>
      </c>
      <c r="H824" s="26">
        <v>192</v>
      </c>
      <c r="I824" s="26">
        <v>0</v>
      </c>
      <c r="J824" s="27" t="s">
        <v>173</v>
      </c>
      <c r="K824" s="27" t="s">
        <v>311</v>
      </c>
      <c r="L824" s="27" t="s">
        <v>1067</v>
      </c>
      <c r="M824" t="s">
        <v>176</v>
      </c>
      <c r="N824" t="s">
        <v>188</v>
      </c>
      <c r="O824" t="s">
        <v>188</v>
      </c>
      <c r="P824" t="s">
        <v>179</v>
      </c>
      <c r="Q824" t="s">
        <v>191</v>
      </c>
      <c r="R824" t="s">
        <v>181</v>
      </c>
      <c r="S824" t="s">
        <v>31</v>
      </c>
      <c r="T824" t="s">
        <v>31</v>
      </c>
      <c r="U824" t="s">
        <v>31</v>
      </c>
      <c r="V824" t="s">
        <v>31</v>
      </c>
      <c r="W824" t="s">
        <v>182</v>
      </c>
      <c r="X824" t="s">
        <v>183</v>
      </c>
      <c r="Y824" s="28">
        <v>5.2060000000000004</v>
      </c>
      <c r="Z824" t="str">
        <f>IF(database_public_cloud_VMs[[#This Row],[Vendor]]="AWS","USD","AUD")</f>
        <v>USD</v>
      </c>
      <c r="AA824" s="29">
        <f>IF(database_public_cloud_VMs[[#This Row],[Currency]]="USD",(database_public_cloud_VMs[[#This Row],[Rate]]*param_exchange_rate)/(1+param_discount_aws),database_public_cloud_VMs[[#This Row],[Rate]])</f>
        <v>6.4156319548247618</v>
      </c>
    </row>
    <row r="825" spans="1:27" x14ac:dyDescent="0.45">
      <c r="A825" s="24" t="s">
        <v>1082</v>
      </c>
      <c r="B825" t="s">
        <v>12</v>
      </c>
      <c r="C825" s="25" t="s">
        <v>1064</v>
      </c>
      <c r="D825" t="s">
        <v>170</v>
      </c>
      <c r="E825" t="s">
        <v>1065</v>
      </c>
      <c r="F825" t="s">
        <v>1066</v>
      </c>
      <c r="G825" s="26">
        <v>72</v>
      </c>
      <c r="H825" s="26">
        <v>192</v>
      </c>
      <c r="I825" s="26">
        <v>0</v>
      </c>
      <c r="J825" s="27" t="s">
        <v>173</v>
      </c>
      <c r="K825" s="27" t="s">
        <v>311</v>
      </c>
      <c r="L825" s="27" t="s">
        <v>1067</v>
      </c>
      <c r="M825" t="s">
        <v>190</v>
      </c>
      <c r="N825" t="s">
        <v>177</v>
      </c>
      <c r="O825" t="s">
        <v>178</v>
      </c>
      <c r="P825" t="s">
        <v>179</v>
      </c>
      <c r="Q825" t="s">
        <v>180</v>
      </c>
      <c r="R825" t="s">
        <v>181</v>
      </c>
      <c r="S825" t="s">
        <v>31</v>
      </c>
      <c r="T825" t="s">
        <v>31</v>
      </c>
      <c r="U825" t="s">
        <v>31</v>
      </c>
      <c r="V825" t="s">
        <v>31</v>
      </c>
      <c r="W825" t="s">
        <v>182</v>
      </c>
      <c r="X825" t="s">
        <v>183</v>
      </c>
      <c r="Y825" s="28">
        <v>3.2360000000000002</v>
      </c>
      <c r="Z825" t="str">
        <f>IF(database_public_cloud_VMs[[#This Row],[Vendor]]="AWS","USD","AUD")</f>
        <v>USD</v>
      </c>
      <c r="AA825" s="29">
        <f>IF(database_public_cloud_VMs[[#This Row],[Currency]]="USD",(database_public_cloud_VMs[[#This Row],[Rate]]*param_exchange_rate)/(1+param_discount_aws),database_public_cloud_VMs[[#This Row],[Rate]])</f>
        <v>3.9878956983889604</v>
      </c>
    </row>
    <row r="826" spans="1:27" x14ac:dyDescent="0.45">
      <c r="A826" s="24" t="s">
        <v>1083</v>
      </c>
      <c r="B826" t="s">
        <v>12</v>
      </c>
      <c r="C826" s="25" t="s">
        <v>1064</v>
      </c>
      <c r="D826" t="s">
        <v>170</v>
      </c>
      <c r="E826" t="s">
        <v>1065</v>
      </c>
      <c r="F826" t="s">
        <v>1066</v>
      </c>
      <c r="G826" s="26">
        <v>72</v>
      </c>
      <c r="H826" s="26">
        <v>192</v>
      </c>
      <c r="I826" s="26">
        <v>0</v>
      </c>
      <c r="J826" s="27" t="s">
        <v>173</v>
      </c>
      <c r="K826" s="27" t="s">
        <v>311</v>
      </c>
      <c r="L826" s="27" t="s">
        <v>1067</v>
      </c>
      <c r="M826" t="s">
        <v>190</v>
      </c>
      <c r="N826" t="s">
        <v>177</v>
      </c>
      <c r="O826" t="s">
        <v>185</v>
      </c>
      <c r="P826" t="s">
        <v>179</v>
      </c>
      <c r="Q826" t="s">
        <v>180</v>
      </c>
      <c r="R826" t="s">
        <v>181</v>
      </c>
      <c r="S826" t="s">
        <v>31</v>
      </c>
      <c r="T826" t="s">
        <v>31</v>
      </c>
      <c r="U826" t="s">
        <v>31</v>
      </c>
      <c r="V826" t="s">
        <v>31</v>
      </c>
      <c r="W826" t="s">
        <v>182</v>
      </c>
      <c r="X826" t="s">
        <v>183</v>
      </c>
      <c r="Y826" s="28">
        <v>1.968</v>
      </c>
      <c r="Z826" t="str">
        <f>IF(database_public_cloud_VMs[[#This Row],[Vendor]]="AWS","USD","AUD")</f>
        <v>USD</v>
      </c>
      <c r="AA826" s="29">
        <f>IF(database_public_cloud_VMs[[#This Row],[Currency]]="USD",(database_public_cloud_VMs[[#This Row],[Rate]]*param_exchange_rate)/(1+param_discount_aws),database_public_cloud_VMs[[#This Row],[Rate]])</f>
        <v>2.4252715495764754</v>
      </c>
    </row>
    <row r="827" spans="1:27" x14ac:dyDescent="0.45">
      <c r="A827" s="24" t="s">
        <v>1084</v>
      </c>
      <c r="B827" t="s">
        <v>12</v>
      </c>
      <c r="C827" s="25" t="s">
        <v>187</v>
      </c>
      <c r="D827" t="s">
        <v>170</v>
      </c>
      <c r="E827" t="s">
        <v>1065</v>
      </c>
      <c r="F827" t="s">
        <v>1066</v>
      </c>
      <c r="G827" s="26">
        <v>72</v>
      </c>
      <c r="H827" s="26">
        <v>192</v>
      </c>
      <c r="I827" s="26">
        <v>0</v>
      </c>
      <c r="J827" s="27" t="s">
        <v>173</v>
      </c>
      <c r="K827" s="27" t="s">
        <v>311</v>
      </c>
      <c r="L827" s="27" t="s">
        <v>1067</v>
      </c>
      <c r="M827" t="s">
        <v>190</v>
      </c>
      <c r="N827" t="s">
        <v>188</v>
      </c>
      <c r="O827" t="s">
        <v>188</v>
      </c>
      <c r="P827" t="s">
        <v>179</v>
      </c>
      <c r="Q827" t="s">
        <v>180</v>
      </c>
      <c r="R827" t="s">
        <v>181</v>
      </c>
      <c r="S827" t="s">
        <v>31</v>
      </c>
      <c r="T827" t="s">
        <v>31</v>
      </c>
      <c r="U827" t="s">
        <v>31</v>
      </c>
      <c r="V827" t="s">
        <v>31</v>
      </c>
      <c r="W827" t="s">
        <v>182</v>
      </c>
      <c r="X827" t="s">
        <v>183</v>
      </c>
      <c r="Y827" s="28">
        <v>5.0759999999999996</v>
      </c>
      <c r="Z827" t="str">
        <f>IF(database_public_cloud_VMs[[#This Row],[Vendor]]="AWS","USD","AUD")</f>
        <v>USD</v>
      </c>
      <c r="AA827" s="29">
        <f>IF(database_public_cloud_VMs[[#This Row],[Currency]]="USD",(database_public_cloud_VMs[[#This Row],[Rate]]*param_exchange_rate)/(1+param_discount_aws),database_public_cloud_VMs[[#This Row],[Rate]])</f>
        <v>6.2554260089685911</v>
      </c>
    </row>
    <row r="828" spans="1:27" x14ac:dyDescent="0.45">
      <c r="A828" s="24" t="s">
        <v>1085</v>
      </c>
      <c r="B828" t="s">
        <v>12</v>
      </c>
      <c r="C828" s="25" t="s">
        <v>1064</v>
      </c>
      <c r="D828" t="s">
        <v>170</v>
      </c>
      <c r="E828" t="s">
        <v>1065</v>
      </c>
      <c r="F828" t="s">
        <v>1066</v>
      </c>
      <c r="G828" s="26">
        <v>72</v>
      </c>
      <c r="H828" s="26">
        <v>192</v>
      </c>
      <c r="I828" s="26">
        <v>0</v>
      </c>
      <c r="J828" s="27" t="s">
        <v>173</v>
      </c>
      <c r="K828" s="27" t="s">
        <v>311</v>
      </c>
      <c r="L828" s="27" t="s">
        <v>1067</v>
      </c>
      <c r="M828" t="s">
        <v>190</v>
      </c>
      <c r="N828" t="s">
        <v>177</v>
      </c>
      <c r="O828" t="s">
        <v>178</v>
      </c>
      <c r="P828" t="s">
        <v>179</v>
      </c>
      <c r="Q828" t="s">
        <v>191</v>
      </c>
      <c r="R828" t="s">
        <v>181</v>
      </c>
      <c r="S828" t="s">
        <v>31</v>
      </c>
      <c r="T828" t="s">
        <v>31</v>
      </c>
      <c r="U828" t="s">
        <v>31</v>
      </c>
      <c r="V828" t="s">
        <v>31</v>
      </c>
      <c r="W828" t="s">
        <v>182</v>
      </c>
      <c r="X828" t="s">
        <v>183</v>
      </c>
      <c r="Y828" s="28">
        <v>3.3660000000000001</v>
      </c>
      <c r="Z828" t="str">
        <f>IF(database_public_cloud_VMs[[#This Row],[Vendor]]="AWS","USD","AUD")</f>
        <v>USD</v>
      </c>
      <c r="AA828" s="29">
        <f>IF(database_public_cloud_VMs[[#This Row],[Currency]]="USD",(database_public_cloud_VMs[[#This Row],[Rate]]*param_exchange_rate)/(1+param_discount_aws),database_public_cloud_VMs[[#This Row],[Rate]])</f>
        <v>4.1481016442451297</v>
      </c>
    </row>
    <row r="829" spans="1:27" x14ac:dyDescent="0.45">
      <c r="A829" s="24" t="s">
        <v>1086</v>
      </c>
      <c r="B829" t="s">
        <v>12</v>
      </c>
      <c r="C829" s="25" t="s">
        <v>1064</v>
      </c>
      <c r="D829" t="s">
        <v>170</v>
      </c>
      <c r="E829" t="s">
        <v>1065</v>
      </c>
      <c r="F829" t="s">
        <v>1066</v>
      </c>
      <c r="G829" s="26">
        <v>72</v>
      </c>
      <c r="H829" s="26">
        <v>192</v>
      </c>
      <c r="I829" s="26">
        <v>0</v>
      </c>
      <c r="J829" s="27" t="s">
        <v>173</v>
      </c>
      <c r="K829" s="27" t="s">
        <v>311</v>
      </c>
      <c r="L829" s="27" t="s">
        <v>1067</v>
      </c>
      <c r="M829" t="s">
        <v>190</v>
      </c>
      <c r="N829" t="s">
        <v>177</v>
      </c>
      <c r="O829" t="s">
        <v>185</v>
      </c>
      <c r="P829" t="s">
        <v>179</v>
      </c>
      <c r="Q829" t="s">
        <v>191</v>
      </c>
      <c r="R829" t="s">
        <v>181</v>
      </c>
      <c r="S829" t="s">
        <v>31</v>
      </c>
      <c r="T829" t="s">
        <v>31</v>
      </c>
      <c r="U829" t="s">
        <v>31</v>
      </c>
      <c r="V829" t="s">
        <v>31</v>
      </c>
      <c r="W829" t="s">
        <v>182</v>
      </c>
      <c r="X829" t="s">
        <v>183</v>
      </c>
      <c r="Y829" s="28">
        <v>2.0979999999999999</v>
      </c>
      <c r="Z829" t="str">
        <f>IF(database_public_cloud_VMs[[#This Row],[Vendor]]="AWS","USD","AUD")</f>
        <v>USD</v>
      </c>
      <c r="AA829" s="29">
        <f>IF(database_public_cloud_VMs[[#This Row],[Currency]]="USD",(database_public_cloud_VMs[[#This Row],[Rate]]*param_exchange_rate)/(1+param_discount_aws),database_public_cloud_VMs[[#This Row],[Rate]])</f>
        <v>2.5854774954326447</v>
      </c>
    </row>
    <row r="830" spans="1:27" x14ac:dyDescent="0.45">
      <c r="A830" s="24" t="s">
        <v>1087</v>
      </c>
      <c r="B830" t="s">
        <v>12</v>
      </c>
      <c r="C830" s="25" t="s">
        <v>187</v>
      </c>
      <c r="D830" t="s">
        <v>170</v>
      </c>
      <c r="E830" t="s">
        <v>1065</v>
      </c>
      <c r="F830" t="s">
        <v>1066</v>
      </c>
      <c r="G830" s="26">
        <v>72</v>
      </c>
      <c r="H830" s="26">
        <v>192</v>
      </c>
      <c r="I830" s="26">
        <v>0</v>
      </c>
      <c r="J830" s="27" t="s">
        <v>173</v>
      </c>
      <c r="K830" s="27" t="s">
        <v>311</v>
      </c>
      <c r="L830" s="27" t="s">
        <v>1067</v>
      </c>
      <c r="M830" t="s">
        <v>190</v>
      </c>
      <c r="N830" t="s">
        <v>188</v>
      </c>
      <c r="O830" t="s">
        <v>188</v>
      </c>
      <c r="P830" t="s">
        <v>179</v>
      </c>
      <c r="Q830" t="s">
        <v>191</v>
      </c>
      <c r="R830" t="s">
        <v>181</v>
      </c>
      <c r="S830" t="s">
        <v>31</v>
      </c>
      <c r="T830" t="s">
        <v>31</v>
      </c>
      <c r="U830" t="s">
        <v>31</v>
      </c>
      <c r="V830" t="s">
        <v>31</v>
      </c>
      <c r="W830" t="s">
        <v>182</v>
      </c>
      <c r="X830" t="s">
        <v>183</v>
      </c>
      <c r="Y830" s="28">
        <v>5.2060000000000004</v>
      </c>
      <c r="Z830" t="str">
        <f>IF(database_public_cloud_VMs[[#This Row],[Vendor]]="AWS","USD","AUD")</f>
        <v>USD</v>
      </c>
      <c r="AA830" s="29">
        <f>IF(database_public_cloud_VMs[[#This Row],[Currency]]="USD",(database_public_cloud_VMs[[#This Row],[Rate]]*param_exchange_rate)/(1+param_discount_aws),database_public_cloud_VMs[[#This Row],[Rate]])</f>
        <v>6.4156319548247618</v>
      </c>
    </row>
    <row r="831" spans="1:27" x14ac:dyDescent="0.45">
      <c r="A831" s="24" t="s">
        <v>1088</v>
      </c>
      <c r="B831" t="s">
        <v>12</v>
      </c>
      <c r="C831" s="25" t="s">
        <v>1064</v>
      </c>
      <c r="D831" t="s">
        <v>170</v>
      </c>
      <c r="E831" t="s">
        <v>1065</v>
      </c>
      <c r="F831" t="s">
        <v>1066</v>
      </c>
      <c r="G831" s="26">
        <v>72</v>
      </c>
      <c r="H831" s="26">
        <v>192</v>
      </c>
      <c r="I831" s="26">
        <v>0</v>
      </c>
      <c r="J831" s="27" t="s">
        <v>173</v>
      </c>
      <c r="K831" s="27" t="s">
        <v>311</v>
      </c>
      <c r="L831" s="27" t="s">
        <v>1067</v>
      </c>
      <c r="M831" t="s">
        <v>190</v>
      </c>
      <c r="N831" t="s">
        <v>177</v>
      </c>
      <c r="O831" t="s">
        <v>178</v>
      </c>
      <c r="P831" t="s">
        <v>179</v>
      </c>
      <c r="Q831" t="s">
        <v>198</v>
      </c>
      <c r="R831" t="s">
        <v>181</v>
      </c>
      <c r="S831" t="s">
        <v>31</v>
      </c>
      <c r="T831" t="s">
        <v>31</v>
      </c>
      <c r="U831" t="s">
        <v>31</v>
      </c>
      <c r="V831" t="s">
        <v>31</v>
      </c>
      <c r="W831" t="s">
        <v>182</v>
      </c>
      <c r="X831" t="s">
        <v>183</v>
      </c>
      <c r="Y831" s="28">
        <v>3.2959999999999998</v>
      </c>
      <c r="Z831" t="str">
        <f>IF(database_public_cloud_VMs[[#This Row],[Vendor]]="AWS","USD","AUD")</f>
        <v>USD</v>
      </c>
      <c r="AA831" s="29">
        <f>IF(database_public_cloud_VMs[[#This Row],[Currency]]="USD",(database_public_cloud_VMs[[#This Row],[Rate]]*param_exchange_rate)/(1+param_discount_aws),database_public_cloud_VMs[[#This Row],[Rate]])</f>
        <v>4.0618369041687306</v>
      </c>
    </row>
    <row r="832" spans="1:27" x14ac:dyDescent="0.45">
      <c r="A832" s="24" t="s">
        <v>1089</v>
      </c>
      <c r="B832" t="s">
        <v>12</v>
      </c>
      <c r="C832" s="25" t="s">
        <v>1064</v>
      </c>
      <c r="D832" t="s">
        <v>170</v>
      </c>
      <c r="E832" t="s">
        <v>1065</v>
      </c>
      <c r="F832" t="s">
        <v>1066</v>
      </c>
      <c r="G832" s="26">
        <v>72</v>
      </c>
      <c r="H832" s="26">
        <v>192</v>
      </c>
      <c r="I832" s="26">
        <v>0</v>
      </c>
      <c r="J832" s="27" t="s">
        <v>173</v>
      </c>
      <c r="K832" s="27" t="s">
        <v>311</v>
      </c>
      <c r="L832" s="27" t="s">
        <v>1067</v>
      </c>
      <c r="M832" t="s">
        <v>190</v>
      </c>
      <c r="N832" t="s">
        <v>177</v>
      </c>
      <c r="O832" t="s">
        <v>185</v>
      </c>
      <c r="P832" t="s">
        <v>179</v>
      </c>
      <c r="Q832" t="s">
        <v>198</v>
      </c>
      <c r="R832" t="s">
        <v>181</v>
      </c>
      <c r="S832" t="s">
        <v>31</v>
      </c>
      <c r="T832" t="s">
        <v>31</v>
      </c>
      <c r="U832" t="s">
        <v>31</v>
      </c>
      <c r="V832" t="s">
        <v>31</v>
      </c>
      <c r="W832" t="s">
        <v>182</v>
      </c>
      <c r="X832" t="s">
        <v>183</v>
      </c>
      <c r="Y832" s="28">
        <v>2.0219999999999998</v>
      </c>
      <c r="Z832" t="str">
        <f>IF(database_public_cloud_VMs[[#This Row],[Vendor]]="AWS","USD","AUD")</f>
        <v>USD</v>
      </c>
      <c r="AA832" s="29">
        <f>IF(database_public_cloud_VMs[[#This Row],[Currency]]="USD",(database_public_cloud_VMs[[#This Row],[Rate]]*param_exchange_rate)/(1+param_discount_aws),database_public_cloud_VMs[[#This Row],[Rate]])</f>
        <v>2.4918186347782685</v>
      </c>
    </row>
    <row r="833" spans="1:27" x14ac:dyDescent="0.45">
      <c r="A833" s="24" t="s">
        <v>1090</v>
      </c>
      <c r="B833" t="s">
        <v>12</v>
      </c>
      <c r="C833" s="25" t="s">
        <v>187</v>
      </c>
      <c r="D833" t="s">
        <v>170</v>
      </c>
      <c r="E833" t="s">
        <v>1065</v>
      </c>
      <c r="F833" t="s">
        <v>1066</v>
      </c>
      <c r="G833" s="26">
        <v>72</v>
      </c>
      <c r="H833" s="26">
        <v>192</v>
      </c>
      <c r="I833" s="26">
        <v>0</v>
      </c>
      <c r="J833" s="27" t="s">
        <v>173</v>
      </c>
      <c r="K833" s="27" t="s">
        <v>311</v>
      </c>
      <c r="L833" s="27" t="s">
        <v>1067</v>
      </c>
      <c r="M833" t="s">
        <v>190</v>
      </c>
      <c r="N833" t="s">
        <v>188</v>
      </c>
      <c r="O833" t="s">
        <v>188</v>
      </c>
      <c r="P833" t="s">
        <v>179</v>
      </c>
      <c r="Q833" t="s">
        <v>198</v>
      </c>
      <c r="R833" t="s">
        <v>181</v>
      </c>
      <c r="S833" t="s">
        <v>31</v>
      </c>
      <c r="T833" t="s">
        <v>31</v>
      </c>
      <c r="U833" t="s">
        <v>31</v>
      </c>
      <c r="V833" t="s">
        <v>31</v>
      </c>
      <c r="W833" t="s">
        <v>182</v>
      </c>
      <c r="X833" t="s">
        <v>183</v>
      </c>
      <c r="Y833" s="28">
        <v>5.226</v>
      </c>
      <c r="Z833" t="str">
        <f>IF(database_public_cloud_VMs[[#This Row],[Vendor]]="AWS","USD","AUD")</f>
        <v>USD</v>
      </c>
      <c r="AA833" s="29">
        <f>IF(database_public_cloud_VMs[[#This Row],[Currency]]="USD",(database_public_cloud_VMs[[#This Row],[Rate]]*param_exchange_rate)/(1+param_discount_aws),database_public_cloud_VMs[[#This Row],[Rate]])</f>
        <v>6.4402790234180181</v>
      </c>
    </row>
    <row r="834" spans="1:27" x14ac:dyDescent="0.45">
      <c r="A834" s="24" t="s">
        <v>1091</v>
      </c>
      <c r="B834" t="s">
        <v>12</v>
      </c>
      <c r="C834" s="25" t="s">
        <v>1064</v>
      </c>
      <c r="D834" t="s">
        <v>170</v>
      </c>
      <c r="E834" t="s">
        <v>1065</v>
      </c>
      <c r="F834" t="s">
        <v>1092</v>
      </c>
      <c r="G834" s="26">
        <v>8</v>
      </c>
      <c r="H834" s="26">
        <v>21</v>
      </c>
      <c r="I834" s="26">
        <v>0</v>
      </c>
      <c r="J834" s="27" t="s">
        <v>173</v>
      </c>
      <c r="K834" s="27" t="s">
        <v>311</v>
      </c>
      <c r="L834" s="27" t="s">
        <v>1093</v>
      </c>
      <c r="M834" t="s">
        <v>176</v>
      </c>
      <c r="N834" t="s">
        <v>177</v>
      </c>
      <c r="O834" t="s">
        <v>178</v>
      </c>
      <c r="P834" t="s">
        <v>179</v>
      </c>
      <c r="Q834" t="s">
        <v>198</v>
      </c>
      <c r="R834" t="s">
        <v>181</v>
      </c>
      <c r="S834" t="s">
        <v>31</v>
      </c>
      <c r="T834" t="s">
        <v>31</v>
      </c>
      <c r="U834" t="s">
        <v>31</v>
      </c>
      <c r="V834" t="s">
        <v>31</v>
      </c>
      <c r="W834" t="s">
        <v>182</v>
      </c>
      <c r="X834" t="s">
        <v>183</v>
      </c>
      <c r="Y834" s="28">
        <v>0.45400000000000001</v>
      </c>
      <c r="Z834" t="str">
        <f>IF(database_public_cloud_VMs[[#This Row],[Vendor]]="AWS","USD","AUD")</f>
        <v>USD</v>
      </c>
      <c r="AA834" s="29">
        <f>IF(database_public_cloud_VMs[[#This Row],[Currency]]="USD",(database_public_cloud_VMs[[#This Row],[Rate]]*param_exchange_rate)/(1+param_discount_aws),database_public_cloud_VMs[[#This Row],[Rate]])</f>
        <v>0.55948845706693084</v>
      </c>
    </row>
    <row r="835" spans="1:27" x14ac:dyDescent="0.45">
      <c r="A835" s="24" t="s">
        <v>1094</v>
      </c>
      <c r="B835" t="s">
        <v>12</v>
      </c>
      <c r="C835" s="25" t="s">
        <v>1064</v>
      </c>
      <c r="D835" t="s">
        <v>170</v>
      </c>
      <c r="E835" t="s">
        <v>1065</v>
      </c>
      <c r="F835" t="s">
        <v>1092</v>
      </c>
      <c r="G835" s="26">
        <v>8</v>
      </c>
      <c r="H835" s="26">
        <v>21</v>
      </c>
      <c r="I835" s="26">
        <v>0</v>
      </c>
      <c r="J835" s="27" t="s">
        <v>173</v>
      </c>
      <c r="K835" s="27" t="s">
        <v>311</v>
      </c>
      <c r="L835" s="27" t="s">
        <v>1093</v>
      </c>
      <c r="M835" t="s">
        <v>176</v>
      </c>
      <c r="N835" t="s">
        <v>177</v>
      </c>
      <c r="O835" t="s">
        <v>185</v>
      </c>
      <c r="P835" t="s">
        <v>179</v>
      </c>
      <c r="Q835" t="s">
        <v>198</v>
      </c>
      <c r="R835" t="s">
        <v>181</v>
      </c>
      <c r="S835" t="s">
        <v>31</v>
      </c>
      <c r="T835" t="s">
        <v>31</v>
      </c>
      <c r="U835" t="s">
        <v>31</v>
      </c>
      <c r="V835" t="s">
        <v>31</v>
      </c>
      <c r="W835" t="s">
        <v>182</v>
      </c>
      <c r="X835" t="s">
        <v>183</v>
      </c>
      <c r="Y835" s="28">
        <v>0.307</v>
      </c>
      <c r="Z835" t="str">
        <f>IF(database_public_cloud_VMs[[#This Row],[Vendor]]="AWS","USD","AUD")</f>
        <v>USD</v>
      </c>
      <c r="AA835" s="29">
        <f>IF(database_public_cloud_VMs[[#This Row],[Currency]]="USD",(database_public_cloud_VMs[[#This Row],[Rate]]*param_exchange_rate)/(1+param_discount_aws),database_public_cloud_VMs[[#This Row],[Rate]])</f>
        <v>0.37833250290649278</v>
      </c>
    </row>
    <row r="836" spans="1:27" x14ac:dyDescent="0.45">
      <c r="A836" s="24" t="s">
        <v>1095</v>
      </c>
      <c r="B836" t="s">
        <v>12</v>
      </c>
      <c r="C836" s="25" t="s">
        <v>187</v>
      </c>
      <c r="D836" t="s">
        <v>170</v>
      </c>
      <c r="E836" t="s">
        <v>1065</v>
      </c>
      <c r="F836" t="s">
        <v>1092</v>
      </c>
      <c r="G836" s="26">
        <v>8</v>
      </c>
      <c r="H836" s="26">
        <v>21</v>
      </c>
      <c r="I836" s="26">
        <v>0</v>
      </c>
      <c r="J836" s="27" t="s">
        <v>173</v>
      </c>
      <c r="K836" s="27" t="s">
        <v>311</v>
      </c>
      <c r="L836" s="27" t="s">
        <v>1093</v>
      </c>
      <c r="M836" t="s">
        <v>176</v>
      </c>
      <c r="N836" t="s">
        <v>188</v>
      </c>
      <c r="O836" t="s">
        <v>188</v>
      </c>
      <c r="P836" t="s">
        <v>179</v>
      </c>
      <c r="Q836" t="s">
        <v>198</v>
      </c>
      <c r="R836" t="s">
        <v>181</v>
      </c>
      <c r="S836" t="s">
        <v>31</v>
      </c>
      <c r="T836" t="s">
        <v>31</v>
      </c>
      <c r="U836" t="s">
        <v>31</v>
      </c>
      <c r="V836" t="s">
        <v>31</v>
      </c>
      <c r="W836" t="s">
        <v>182</v>
      </c>
      <c r="X836" t="s">
        <v>183</v>
      </c>
      <c r="Y836" s="28">
        <v>0.748</v>
      </c>
      <c r="Z836" t="str">
        <f>IF(database_public_cloud_VMs[[#This Row],[Vendor]]="AWS","USD","AUD")</f>
        <v>USD</v>
      </c>
      <c r="AA836" s="29">
        <f>IF(database_public_cloud_VMs[[#This Row],[Currency]]="USD",(database_public_cloud_VMs[[#This Row],[Rate]]*param_exchange_rate)/(1+param_discount_aws),database_public_cloud_VMs[[#This Row],[Rate]])</f>
        <v>0.92180036538780663</v>
      </c>
    </row>
    <row r="837" spans="1:27" x14ac:dyDescent="0.45">
      <c r="A837" s="24" t="s">
        <v>1096</v>
      </c>
      <c r="B837" t="s">
        <v>12</v>
      </c>
      <c r="C837" s="25" t="s">
        <v>1064</v>
      </c>
      <c r="D837" t="s">
        <v>170</v>
      </c>
      <c r="E837" t="s">
        <v>1065</v>
      </c>
      <c r="F837" t="s">
        <v>1092</v>
      </c>
      <c r="G837" s="26">
        <v>8</v>
      </c>
      <c r="H837" s="26">
        <v>21</v>
      </c>
      <c r="I837" s="26">
        <v>0</v>
      </c>
      <c r="J837" s="27" t="s">
        <v>173</v>
      </c>
      <c r="K837" s="27" t="s">
        <v>311</v>
      </c>
      <c r="L837" s="27" t="s">
        <v>1093</v>
      </c>
      <c r="M837" t="s">
        <v>176</v>
      </c>
      <c r="N837" t="s">
        <v>177</v>
      </c>
      <c r="O837" t="s">
        <v>178</v>
      </c>
      <c r="P837" t="s">
        <v>179</v>
      </c>
      <c r="Q837" t="s">
        <v>191</v>
      </c>
      <c r="R837" t="s">
        <v>181</v>
      </c>
      <c r="S837" t="s">
        <v>31</v>
      </c>
      <c r="T837" t="s">
        <v>31</v>
      </c>
      <c r="U837" t="s">
        <v>31</v>
      </c>
      <c r="V837" t="s">
        <v>31</v>
      </c>
      <c r="W837" t="s">
        <v>182</v>
      </c>
      <c r="X837" t="s">
        <v>183</v>
      </c>
      <c r="Y837" s="28">
        <v>0.52400000000000002</v>
      </c>
      <c r="Z837" t="str">
        <f>IF(database_public_cloud_VMs[[#This Row],[Vendor]]="AWS","USD","AUD")</f>
        <v>USD</v>
      </c>
      <c r="AA837" s="29">
        <f>IF(database_public_cloud_VMs[[#This Row],[Currency]]="USD",(database_public_cloud_VMs[[#This Row],[Rate]]*param_exchange_rate)/(1+param_discount_aws),database_public_cloud_VMs[[#This Row],[Rate]])</f>
        <v>0.64575319714332979</v>
      </c>
    </row>
    <row r="838" spans="1:27" x14ac:dyDescent="0.45">
      <c r="A838" s="24" t="s">
        <v>1097</v>
      </c>
      <c r="B838" t="s">
        <v>12</v>
      </c>
      <c r="C838" s="25" t="s">
        <v>1064</v>
      </c>
      <c r="D838" t="s">
        <v>170</v>
      </c>
      <c r="E838" t="s">
        <v>1065</v>
      </c>
      <c r="F838" t="s">
        <v>1092</v>
      </c>
      <c r="G838" s="26">
        <v>8</v>
      </c>
      <c r="H838" s="26">
        <v>21</v>
      </c>
      <c r="I838" s="26">
        <v>0</v>
      </c>
      <c r="J838" s="27" t="s">
        <v>173</v>
      </c>
      <c r="K838" s="27" t="s">
        <v>311</v>
      </c>
      <c r="L838" s="27" t="s">
        <v>1093</v>
      </c>
      <c r="M838" t="s">
        <v>176</v>
      </c>
      <c r="N838" t="s">
        <v>177</v>
      </c>
      <c r="O838" t="s">
        <v>185</v>
      </c>
      <c r="P838" t="s">
        <v>179</v>
      </c>
      <c r="Q838" t="s">
        <v>191</v>
      </c>
      <c r="R838" t="s">
        <v>181</v>
      </c>
      <c r="S838" t="s">
        <v>31</v>
      </c>
      <c r="T838" t="s">
        <v>31</v>
      </c>
      <c r="U838" t="s">
        <v>31</v>
      </c>
      <c r="V838" t="s">
        <v>31</v>
      </c>
      <c r="W838" t="s">
        <v>182</v>
      </c>
      <c r="X838" t="s">
        <v>183</v>
      </c>
      <c r="Y838" s="28">
        <v>0.38300000000000001</v>
      </c>
      <c r="Z838" t="str">
        <f>IF(database_public_cloud_VMs[[#This Row],[Vendor]]="AWS","USD","AUD")</f>
        <v>USD</v>
      </c>
      <c r="AA838" s="29">
        <f>IF(database_public_cloud_VMs[[#This Row],[Currency]]="USD",(database_public_cloud_VMs[[#This Row],[Rate]]*param_exchange_rate)/(1+param_discount_aws),database_public_cloud_VMs[[#This Row],[Rate]])</f>
        <v>0.4719913635608689</v>
      </c>
    </row>
    <row r="839" spans="1:27" x14ac:dyDescent="0.45">
      <c r="A839" s="24" t="s">
        <v>1098</v>
      </c>
      <c r="B839" t="s">
        <v>12</v>
      </c>
      <c r="C839" s="25" t="s">
        <v>187</v>
      </c>
      <c r="D839" t="s">
        <v>170</v>
      </c>
      <c r="E839" t="s">
        <v>1065</v>
      </c>
      <c r="F839" t="s">
        <v>1092</v>
      </c>
      <c r="G839" s="26">
        <v>8</v>
      </c>
      <c r="H839" s="26">
        <v>21</v>
      </c>
      <c r="I839" s="26">
        <v>0</v>
      </c>
      <c r="J839" s="27" t="s">
        <v>173</v>
      </c>
      <c r="K839" s="27" t="s">
        <v>311</v>
      </c>
      <c r="L839" s="27" t="s">
        <v>1093</v>
      </c>
      <c r="M839" t="s">
        <v>176</v>
      </c>
      <c r="N839" t="s">
        <v>188</v>
      </c>
      <c r="O839" t="s">
        <v>188</v>
      </c>
      <c r="P839" t="s">
        <v>179</v>
      </c>
      <c r="Q839" t="s">
        <v>191</v>
      </c>
      <c r="R839" t="s">
        <v>181</v>
      </c>
      <c r="S839" t="s">
        <v>31</v>
      </c>
      <c r="T839" t="s">
        <v>31</v>
      </c>
      <c r="U839" t="s">
        <v>31</v>
      </c>
      <c r="V839" t="s">
        <v>31</v>
      </c>
      <c r="W839" t="s">
        <v>182</v>
      </c>
      <c r="X839" t="s">
        <v>183</v>
      </c>
      <c r="Y839" s="28">
        <v>0.72799999999999998</v>
      </c>
      <c r="Z839" t="str">
        <f>IF(database_public_cloud_VMs[[#This Row],[Vendor]]="AWS","USD","AUD")</f>
        <v>USD</v>
      </c>
      <c r="AA839" s="29">
        <f>IF(database_public_cloud_VMs[[#This Row],[Currency]]="USD",(database_public_cloud_VMs[[#This Row],[Rate]]*param_exchange_rate)/(1+param_discount_aws),database_public_cloud_VMs[[#This Row],[Rate]])</f>
        <v>0.89715329679454969</v>
      </c>
    </row>
    <row r="840" spans="1:27" x14ac:dyDescent="0.45">
      <c r="A840" s="24" t="s">
        <v>1099</v>
      </c>
      <c r="B840" t="s">
        <v>12</v>
      </c>
      <c r="C840" s="25" t="s">
        <v>1064</v>
      </c>
      <c r="D840" t="s">
        <v>170</v>
      </c>
      <c r="E840" t="s">
        <v>1065</v>
      </c>
      <c r="F840" t="s">
        <v>1092</v>
      </c>
      <c r="G840" s="26">
        <v>8</v>
      </c>
      <c r="H840" s="26">
        <v>21</v>
      </c>
      <c r="I840" s="26">
        <v>0</v>
      </c>
      <c r="J840" s="27" t="s">
        <v>173</v>
      </c>
      <c r="K840" s="27" t="s">
        <v>311</v>
      </c>
      <c r="L840" s="27" t="s">
        <v>1093</v>
      </c>
      <c r="M840" t="s">
        <v>176</v>
      </c>
      <c r="N840" t="s">
        <v>177</v>
      </c>
      <c r="O840" t="s">
        <v>178</v>
      </c>
      <c r="P840" t="s">
        <v>179</v>
      </c>
      <c r="Q840" t="s">
        <v>315</v>
      </c>
      <c r="R840" t="s">
        <v>181</v>
      </c>
      <c r="S840" t="s">
        <v>31</v>
      </c>
      <c r="T840" t="s">
        <v>31</v>
      </c>
      <c r="U840" t="s">
        <v>31</v>
      </c>
      <c r="V840" t="s">
        <v>31</v>
      </c>
      <c r="W840" t="s">
        <v>182</v>
      </c>
      <c r="X840" t="s">
        <v>183</v>
      </c>
      <c r="Y840" s="28">
        <v>0.76200000000000001</v>
      </c>
      <c r="Z840" t="str">
        <f>IF(database_public_cloud_VMs[[#This Row],[Vendor]]="AWS","USD","AUD")</f>
        <v>USD</v>
      </c>
      <c r="AA840" s="29">
        <f>IF(database_public_cloud_VMs[[#This Row],[Currency]]="USD",(database_public_cloud_VMs[[#This Row],[Rate]]*param_exchange_rate)/(1+param_discount_aws),database_public_cloud_VMs[[#This Row],[Rate]])</f>
        <v>0.9390533134030864</v>
      </c>
    </row>
    <row r="841" spans="1:27" x14ac:dyDescent="0.45">
      <c r="A841" s="24" t="s">
        <v>1100</v>
      </c>
      <c r="B841" t="s">
        <v>12</v>
      </c>
      <c r="C841" s="25" t="s">
        <v>1064</v>
      </c>
      <c r="D841" t="s">
        <v>170</v>
      </c>
      <c r="E841" t="s">
        <v>1065</v>
      </c>
      <c r="F841" t="s">
        <v>1092</v>
      </c>
      <c r="G841" s="26">
        <v>8</v>
      </c>
      <c r="H841" s="26">
        <v>21</v>
      </c>
      <c r="I841" s="26">
        <v>0</v>
      </c>
      <c r="J841" s="27" t="s">
        <v>173</v>
      </c>
      <c r="K841" s="27" t="s">
        <v>311</v>
      </c>
      <c r="L841" s="27" t="s">
        <v>1093</v>
      </c>
      <c r="M841" t="s">
        <v>176</v>
      </c>
      <c r="N841" t="s">
        <v>177</v>
      </c>
      <c r="O841" t="s">
        <v>185</v>
      </c>
      <c r="P841" t="s">
        <v>179</v>
      </c>
      <c r="Q841" t="s">
        <v>315</v>
      </c>
      <c r="R841" t="s">
        <v>181</v>
      </c>
      <c r="S841" t="s">
        <v>31</v>
      </c>
      <c r="T841" t="s">
        <v>31</v>
      </c>
      <c r="U841" t="s">
        <v>31</v>
      </c>
      <c r="V841" t="s">
        <v>31</v>
      </c>
      <c r="W841" t="s">
        <v>182</v>
      </c>
      <c r="X841" t="s">
        <v>183</v>
      </c>
      <c r="Y841" s="28">
        <v>0.621</v>
      </c>
      <c r="Z841" t="str">
        <f>IF(database_public_cloud_VMs[[#This Row],[Vendor]]="AWS","USD","AUD")</f>
        <v>USD</v>
      </c>
      <c r="AA841" s="29">
        <f>IF(database_public_cloud_VMs[[#This Row],[Currency]]="USD",(database_public_cloud_VMs[[#This Row],[Rate]]*param_exchange_rate)/(1+param_discount_aws),database_public_cloud_VMs[[#This Row],[Rate]])</f>
        <v>0.76529147982062562</v>
      </c>
    </row>
    <row r="842" spans="1:27" x14ac:dyDescent="0.45">
      <c r="A842" s="24" t="s">
        <v>1101</v>
      </c>
      <c r="B842" t="s">
        <v>12</v>
      </c>
      <c r="C842" s="25" t="s">
        <v>187</v>
      </c>
      <c r="D842" t="s">
        <v>170</v>
      </c>
      <c r="E842" t="s">
        <v>1065</v>
      </c>
      <c r="F842" t="s">
        <v>1092</v>
      </c>
      <c r="G842" s="26">
        <v>8</v>
      </c>
      <c r="H842" s="26">
        <v>21</v>
      </c>
      <c r="I842" s="26">
        <v>0</v>
      </c>
      <c r="J842" s="27" t="s">
        <v>173</v>
      </c>
      <c r="K842" s="27" t="s">
        <v>311</v>
      </c>
      <c r="L842" s="27" t="s">
        <v>1093</v>
      </c>
      <c r="M842" t="s">
        <v>176</v>
      </c>
      <c r="N842" t="s">
        <v>188</v>
      </c>
      <c r="O842" t="s">
        <v>188</v>
      </c>
      <c r="P842" t="s">
        <v>179</v>
      </c>
      <c r="Q842" t="s">
        <v>315</v>
      </c>
      <c r="R842" t="s">
        <v>181</v>
      </c>
      <c r="S842" t="s">
        <v>31</v>
      </c>
      <c r="T842" t="s">
        <v>31</v>
      </c>
      <c r="U842" t="s">
        <v>31</v>
      </c>
      <c r="V842" t="s">
        <v>31</v>
      </c>
      <c r="W842" t="s">
        <v>182</v>
      </c>
      <c r="X842" t="s">
        <v>183</v>
      </c>
      <c r="Y842" s="28">
        <v>0.96599999999999997</v>
      </c>
      <c r="Z842" t="str">
        <f>IF(database_public_cloud_VMs[[#This Row],[Vendor]]="AWS","USD","AUD")</f>
        <v>USD</v>
      </c>
      <c r="AA842" s="29">
        <f>IF(database_public_cloud_VMs[[#This Row],[Currency]]="USD",(database_public_cloud_VMs[[#This Row],[Rate]]*param_exchange_rate)/(1+param_discount_aws),database_public_cloud_VMs[[#This Row],[Rate]])</f>
        <v>1.1904534130543063</v>
      </c>
    </row>
    <row r="843" spans="1:27" x14ac:dyDescent="0.45">
      <c r="A843" s="24" t="s">
        <v>1102</v>
      </c>
      <c r="B843" t="s">
        <v>12</v>
      </c>
      <c r="C843" s="25" t="s">
        <v>1064</v>
      </c>
      <c r="D843" t="s">
        <v>170</v>
      </c>
      <c r="E843" t="s">
        <v>1065</v>
      </c>
      <c r="F843" t="s">
        <v>1092</v>
      </c>
      <c r="G843" s="26">
        <v>8</v>
      </c>
      <c r="H843" s="26">
        <v>21</v>
      </c>
      <c r="I843" s="26">
        <v>0</v>
      </c>
      <c r="J843" s="27" t="s">
        <v>173</v>
      </c>
      <c r="K843" s="27" t="s">
        <v>311</v>
      </c>
      <c r="L843" s="27" t="s">
        <v>1093</v>
      </c>
      <c r="M843" t="s">
        <v>176</v>
      </c>
      <c r="N843" t="s">
        <v>177</v>
      </c>
      <c r="O843" t="s">
        <v>178</v>
      </c>
      <c r="P843" t="s">
        <v>179</v>
      </c>
      <c r="Q843" t="s">
        <v>180</v>
      </c>
      <c r="R843" t="s">
        <v>181</v>
      </c>
      <c r="S843" t="s">
        <v>31</v>
      </c>
      <c r="T843" t="s">
        <v>31</v>
      </c>
      <c r="U843" t="s">
        <v>31</v>
      </c>
      <c r="V843" t="s">
        <v>31</v>
      </c>
      <c r="W843" t="s">
        <v>182</v>
      </c>
      <c r="X843" t="s">
        <v>183</v>
      </c>
      <c r="Y843" s="28">
        <v>0.39400000000000002</v>
      </c>
      <c r="Z843" t="str">
        <f>IF(database_public_cloud_VMs[[#This Row],[Vendor]]="AWS","USD","AUD")</f>
        <v>USD</v>
      </c>
      <c r="AA843" s="29">
        <f>IF(database_public_cloud_VMs[[#This Row],[Currency]]="USD",(database_public_cloud_VMs[[#This Row],[Rate]]*param_exchange_rate)/(1+param_discount_aws),database_public_cloud_VMs[[#This Row],[Rate]])</f>
        <v>0.4855472512871602</v>
      </c>
    </row>
    <row r="844" spans="1:27" x14ac:dyDescent="0.45">
      <c r="A844" s="24" t="s">
        <v>1103</v>
      </c>
      <c r="B844" t="s">
        <v>12</v>
      </c>
      <c r="C844" s="25" t="s">
        <v>1064</v>
      </c>
      <c r="D844" t="s">
        <v>170</v>
      </c>
      <c r="E844" t="s">
        <v>1065</v>
      </c>
      <c r="F844" t="s">
        <v>1092</v>
      </c>
      <c r="G844" s="26">
        <v>8</v>
      </c>
      <c r="H844" s="26">
        <v>21</v>
      </c>
      <c r="I844" s="26">
        <v>0</v>
      </c>
      <c r="J844" s="27" t="s">
        <v>173</v>
      </c>
      <c r="K844" s="27" t="s">
        <v>311</v>
      </c>
      <c r="L844" s="27" t="s">
        <v>1093</v>
      </c>
      <c r="M844" t="s">
        <v>176</v>
      </c>
      <c r="N844" t="s">
        <v>177</v>
      </c>
      <c r="O844" t="s">
        <v>185</v>
      </c>
      <c r="P844" t="s">
        <v>179</v>
      </c>
      <c r="Q844" t="s">
        <v>180</v>
      </c>
      <c r="R844" t="s">
        <v>181</v>
      </c>
      <c r="S844" t="s">
        <v>31</v>
      </c>
      <c r="T844" t="s">
        <v>31</v>
      </c>
      <c r="U844" t="s">
        <v>31</v>
      </c>
      <c r="V844" t="s">
        <v>31</v>
      </c>
      <c r="W844" t="s">
        <v>182</v>
      </c>
      <c r="X844" t="s">
        <v>183</v>
      </c>
      <c r="Y844" s="28">
        <v>0.253</v>
      </c>
      <c r="Z844" t="str">
        <f>IF(database_public_cloud_VMs[[#This Row],[Vendor]]="AWS","USD","AUD")</f>
        <v>USD</v>
      </c>
      <c r="AA844" s="29">
        <f>IF(database_public_cloud_VMs[[#This Row],[Currency]]="USD",(database_public_cloud_VMs[[#This Row],[Rate]]*param_exchange_rate)/(1+param_discount_aws),database_public_cloud_VMs[[#This Row],[Rate]])</f>
        <v>0.31178541770469931</v>
      </c>
    </row>
    <row r="845" spans="1:27" x14ac:dyDescent="0.45">
      <c r="A845" s="24" t="s">
        <v>1104</v>
      </c>
      <c r="B845" t="s">
        <v>12</v>
      </c>
      <c r="C845" s="25" t="s">
        <v>187</v>
      </c>
      <c r="D845" t="s">
        <v>170</v>
      </c>
      <c r="E845" t="s">
        <v>1065</v>
      </c>
      <c r="F845" t="s">
        <v>1092</v>
      </c>
      <c r="G845" s="26">
        <v>8</v>
      </c>
      <c r="H845" s="26">
        <v>21</v>
      </c>
      <c r="I845" s="26">
        <v>0</v>
      </c>
      <c r="J845" s="27" t="s">
        <v>173</v>
      </c>
      <c r="K845" s="27" t="s">
        <v>311</v>
      </c>
      <c r="L845" s="27" t="s">
        <v>1093</v>
      </c>
      <c r="M845" t="s">
        <v>176</v>
      </c>
      <c r="N845" t="s">
        <v>188</v>
      </c>
      <c r="O845" t="s">
        <v>188</v>
      </c>
      <c r="P845" t="s">
        <v>179</v>
      </c>
      <c r="Q845" t="s">
        <v>180</v>
      </c>
      <c r="R845" t="s">
        <v>181</v>
      </c>
      <c r="S845" t="s">
        <v>31</v>
      </c>
      <c r="T845" t="s">
        <v>31</v>
      </c>
      <c r="U845" t="s">
        <v>31</v>
      </c>
      <c r="V845" t="s">
        <v>31</v>
      </c>
      <c r="W845" t="s">
        <v>182</v>
      </c>
      <c r="X845" t="s">
        <v>183</v>
      </c>
      <c r="Y845" s="28">
        <v>0.59799999999999998</v>
      </c>
      <c r="Z845" t="str">
        <f>IF(database_public_cloud_VMs[[#This Row],[Vendor]]="AWS","USD","AUD")</f>
        <v>USD</v>
      </c>
      <c r="AA845" s="29">
        <f>IF(database_public_cloud_VMs[[#This Row],[Currency]]="USD",(database_public_cloud_VMs[[#This Row],[Rate]]*param_exchange_rate)/(1+param_discount_aws),database_public_cloud_VMs[[#This Row],[Rate]])</f>
        <v>0.73694735093838015</v>
      </c>
    </row>
    <row r="846" spans="1:27" x14ac:dyDescent="0.45">
      <c r="A846" s="24" t="s">
        <v>1105</v>
      </c>
      <c r="B846" t="s">
        <v>12</v>
      </c>
      <c r="C846" s="25" t="s">
        <v>1064</v>
      </c>
      <c r="D846" t="s">
        <v>170</v>
      </c>
      <c r="E846" t="s">
        <v>1065</v>
      </c>
      <c r="F846" t="s">
        <v>1092</v>
      </c>
      <c r="G846" s="26">
        <v>8</v>
      </c>
      <c r="H846" s="26">
        <v>21</v>
      </c>
      <c r="I846" s="26">
        <v>0</v>
      </c>
      <c r="J846" s="27" t="s">
        <v>173</v>
      </c>
      <c r="K846" s="27" t="s">
        <v>311</v>
      </c>
      <c r="L846" s="27" t="s">
        <v>1093</v>
      </c>
      <c r="M846" t="s">
        <v>190</v>
      </c>
      <c r="N846" t="s">
        <v>177</v>
      </c>
      <c r="O846" t="s">
        <v>178</v>
      </c>
      <c r="P846" t="s">
        <v>179</v>
      </c>
      <c r="Q846" t="s">
        <v>191</v>
      </c>
      <c r="R846" t="s">
        <v>181</v>
      </c>
      <c r="S846" t="s">
        <v>31</v>
      </c>
      <c r="T846" t="s">
        <v>31</v>
      </c>
      <c r="U846" t="s">
        <v>31</v>
      </c>
      <c r="V846" t="s">
        <v>31</v>
      </c>
      <c r="W846" t="s">
        <v>182</v>
      </c>
      <c r="X846" t="s">
        <v>183</v>
      </c>
      <c r="Y846" s="28">
        <v>0.49</v>
      </c>
      <c r="Z846" t="str">
        <f>IF(database_public_cloud_VMs[[#This Row],[Vendor]]="AWS","USD","AUD")</f>
        <v>USD</v>
      </c>
      <c r="AA846" s="29">
        <f>IF(database_public_cloud_VMs[[#This Row],[Currency]]="USD",(database_public_cloud_VMs[[#This Row],[Rate]]*param_exchange_rate)/(1+param_discount_aws),database_public_cloud_VMs[[#This Row],[Rate]])</f>
        <v>0.60385318053479309</v>
      </c>
    </row>
    <row r="847" spans="1:27" x14ac:dyDescent="0.45">
      <c r="A847" s="24" t="s">
        <v>1106</v>
      </c>
      <c r="B847" t="s">
        <v>12</v>
      </c>
      <c r="C847" s="25" t="s">
        <v>1064</v>
      </c>
      <c r="D847" t="s">
        <v>170</v>
      </c>
      <c r="E847" t="s">
        <v>1065</v>
      </c>
      <c r="F847" t="s">
        <v>1092</v>
      </c>
      <c r="G847" s="26">
        <v>8</v>
      </c>
      <c r="H847" s="26">
        <v>21</v>
      </c>
      <c r="I847" s="26">
        <v>0</v>
      </c>
      <c r="J847" s="27" t="s">
        <v>173</v>
      </c>
      <c r="K847" s="27" t="s">
        <v>311</v>
      </c>
      <c r="L847" s="27" t="s">
        <v>1093</v>
      </c>
      <c r="M847" t="s">
        <v>190</v>
      </c>
      <c r="N847" t="s">
        <v>177</v>
      </c>
      <c r="O847" t="s">
        <v>185</v>
      </c>
      <c r="P847" t="s">
        <v>179</v>
      </c>
      <c r="Q847" t="s">
        <v>191</v>
      </c>
      <c r="R847" t="s">
        <v>181</v>
      </c>
      <c r="S847" t="s">
        <v>31</v>
      </c>
      <c r="T847" t="s">
        <v>31</v>
      </c>
      <c r="U847" t="s">
        <v>31</v>
      </c>
      <c r="V847" t="s">
        <v>31</v>
      </c>
      <c r="W847" t="s">
        <v>182</v>
      </c>
      <c r="X847" t="s">
        <v>183</v>
      </c>
      <c r="Y847" s="28">
        <v>0.34899999999999998</v>
      </c>
      <c r="Z847" t="str">
        <f>IF(database_public_cloud_VMs[[#This Row],[Vendor]]="AWS","USD","AUD")</f>
        <v>USD</v>
      </c>
      <c r="AA847" s="29">
        <f>IF(database_public_cloud_VMs[[#This Row],[Currency]]="USD",(database_public_cloud_VMs[[#This Row],[Rate]]*param_exchange_rate)/(1+param_discount_aws),database_public_cloud_VMs[[#This Row],[Rate]])</f>
        <v>0.4300913469523322</v>
      </c>
    </row>
    <row r="848" spans="1:27" x14ac:dyDescent="0.45">
      <c r="A848" s="24" t="s">
        <v>1107</v>
      </c>
      <c r="B848" t="s">
        <v>12</v>
      </c>
      <c r="C848" s="25" t="s">
        <v>187</v>
      </c>
      <c r="D848" t="s">
        <v>170</v>
      </c>
      <c r="E848" t="s">
        <v>1065</v>
      </c>
      <c r="F848" t="s">
        <v>1092</v>
      </c>
      <c r="G848" s="26">
        <v>8</v>
      </c>
      <c r="H848" s="26">
        <v>21</v>
      </c>
      <c r="I848" s="26">
        <v>0</v>
      </c>
      <c r="J848" s="27" t="s">
        <v>173</v>
      </c>
      <c r="K848" s="27" t="s">
        <v>311</v>
      </c>
      <c r="L848" s="27" t="s">
        <v>1093</v>
      </c>
      <c r="M848" t="s">
        <v>190</v>
      </c>
      <c r="N848" t="s">
        <v>188</v>
      </c>
      <c r="O848" t="s">
        <v>188</v>
      </c>
      <c r="P848" t="s">
        <v>179</v>
      </c>
      <c r="Q848" t="s">
        <v>191</v>
      </c>
      <c r="R848" t="s">
        <v>181</v>
      </c>
      <c r="S848" t="s">
        <v>31</v>
      </c>
      <c r="T848" t="s">
        <v>31</v>
      </c>
      <c r="U848" t="s">
        <v>31</v>
      </c>
      <c r="V848" t="s">
        <v>31</v>
      </c>
      <c r="W848" t="s">
        <v>182</v>
      </c>
      <c r="X848" t="s">
        <v>183</v>
      </c>
      <c r="Y848" s="28">
        <v>0.69399999999999995</v>
      </c>
      <c r="Z848" t="str">
        <f>IF(database_public_cloud_VMs[[#This Row],[Vendor]]="AWS","USD","AUD")</f>
        <v>USD</v>
      </c>
      <c r="AA848" s="29">
        <f>IF(database_public_cloud_VMs[[#This Row],[Currency]]="USD",(database_public_cloud_VMs[[#This Row],[Rate]]*param_exchange_rate)/(1+param_discount_aws),database_public_cloud_VMs[[#This Row],[Rate]])</f>
        <v>0.85525328018601299</v>
      </c>
    </row>
    <row r="849" spans="1:27" x14ac:dyDescent="0.45">
      <c r="A849" s="24" t="s">
        <v>1108</v>
      </c>
      <c r="B849" t="s">
        <v>12</v>
      </c>
      <c r="C849" s="25" t="s">
        <v>1064</v>
      </c>
      <c r="D849" t="s">
        <v>170</v>
      </c>
      <c r="E849" t="s">
        <v>1065</v>
      </c>
      <c r="F849" t="s">
        <v>1092</v>
      </c>
      <c r="G849" s="26">
        <v>8</v>
      </c>
      <c r="H849" s="26">
        <v>21</v>
      </c>
      <c r="I849" s="26">
        <v>0</v>
      </c>
      <c r="J849" s="27" t="s">
        <v>173</v>
      </c>
      <c r="K849" s="27" t="s">
        <v>311</v>
      </c>
      <c r="L849" s="27" t="s">
        <v>1093</v>
      </c>
      <c r="M849" t="s">
        <v>190</v>
      </c>
      <c r="N849" t="s">
        <v>177</v>
      </c>
      <c r="O849" t="s">
        <v>178</v>
      </c>
      <c r="P849" t="s">
        <v>179</v>
      </c>
      <c r="Q849" t="s">
        <v>198</v>
      </c>
      <c r="R849" t="s">
        <v>181</v>
      </c>
      <c r="S849" t="s">
        <v>31</v>
      </c>
      <c r="T849" t="s">
        <v>31</v>
      </c>
      <c r="U849" t="s">
        <v>31</v>
      </c>
      <c r="V849" t="s">
        <v>31</v>
      </c>
      <c r="W849" t="s">
        <v>182</v>
      </c>
      <c r="X849" t="s">
        <v>183</v>
      </c>
      <c r="Y849" s="28">
        <v>0.42</v>
      </c>
      <c r="Z849" t="str">
        <f>IF(database_public_cloud_VMs[[#This Row],[Vendor]]="AWS","USD","AUD")</f>
        <v>USD</v>
      </c>
      <c r="AA849" s="29">
        <f>IF(database_public_cloud_VMs[[#This Row],[Currency]]="USD",(database_public_cloud_VMs[[#This Row],[Rate]]*param_exchange_rate)/(1+param_discount_aws),database_public_cloud_VMs[[#This Row],[Rate]])</f>
        <v>0.51758844045839403</v>
      </c>
    </row>
    <row r="850" spans="1:27" x14ac:dyDescent="0.45">
      <c r="A850" s="24" t="s">
        <v>1109</v>
      </c>
      <c r="B850" t="s">
        <v>12</v>
      </c>
      <c r="C850" s="25" t="s">
        <v>1064</v>
      </c>
      <c r="D850" t="s">
        <v>170</v>
      </c>
      <c r="E850" t="s">
        <v>1065</v>
      </c>
      <c r="F850" t="s">
        <v>1092</v>
      </c>
      <c r="G850" s="26">
        <v>8</v>
      </c>
      <c r="H850" s="26">
        <v>21</v>
      </c>
      <c r="I850" s="26">
        <v>0</v>
      </c>
      <c r="J850" s="27" t="s">
        <v>173</v>
      </c>
      <c r="K850" s="27" t="s">
        <v>311</v>
      </c>
      <c r="L850" s="27" t="s">
        <v>1093</v>
      </c>
      <c r="M850" t="s">
        <v>190</v>
      </c>
      <c r="N850" t="s">
        <v>177</v>
      </c>
      <c r="O850" t="s">
        <v>185</v>
      </c>
      <c r="P850" t="s">
        <v>179</v>
      </c>
      <c r="Q850" t="s">
        <v>198</v>
      </c>
      <c r="R850" t="s">
        <v>181</v>
      </c>
      <c r="S850" t="s">
        <v>31</v>
      </c>
      <c r="T850" t="s">
        <v>31</v>
      </c>
      <c r="U850" t="s">
        <v>31</v>
      </c>
      <c r="V850" t="s">
        <v>31</v>
      </c>
      <c r="W850" t="s">
        <v>182</v>
      </c>
      <c r="X850" t="s">
        <v>183</v>
      </c>
      <c r="Y850" s="28">
        <v>0.27300000000000002</v>
      </c>
      <c r="Z850" t="str">
        <f>IF(database_public_cloud_VMs[[#This Row],[Vendor]]="AWS","USD","AUD")</f>
        <v>USD</v>
      </c>
      <c r="AA850" s="29">
        <f>IF(database_public_cloud_VMs[[#This Row],[Currency]]="USD",(database_public_cloud_VMs[[#This Row],[Rate]]*param_exchange_rate)/(1+param_discount_aws),database_public_cloud_VMs[[#This Row],[Rate]])</f>
        <v>0.33643248629795619</v>
      </c>
    </row>
    <row r="851" spans="1:27" x14ac:dyDescent="0.45">
      <c r="A851" s="24" t="s">
        <v>1110</v>
      </c>
      <c r="B851" t="s">
        <v>12</v>
      </c>
      <c r="C851" s="25" t="s">
        <v>187</v>
      </c>
      <c r="D851" t="s">
        <v>170</v>
      </c>
      <c r="E851" t="s">
        <v>1065</v>
      </c>
      <c r="F851" t="s">
        <v>1092</v>
      </c>
      <c r="G851" s="26">
        <v>8</v>
      </c>
      <c r="H851" s="26">
        <v>21</v>
      </c>
      <c r="I851" s="26">
        <v>0</v>
      </c>
      <c r="J851" s="27" t="s">
        <v>173</v>
      </c>
      <c r="K851" s="27" t="s">
        <v>311</v>
      </c>
      <c r="L851" s="27" t="s">
        <v>1093</v>
      </c>
      <c r="M851" t="s">
        <v>190</v>
      </c>
      <c r="N851" t="s">
        <v>188</v>
      </c>
      <c r="O851" t="s">
        <v>188</v>
      </c>
      <c r="P851" t="s">
        <v>179</v>
      </c>
      <c r="Q851" t="s">
        <v>198</v>
      </c>
      <c r="R851" t="s">
        <v>181</v>
      </c>
      <c r="S851" t="s">
        <v>31</v>
      </c>
      <c r="T851" t="s">
        <v>31</v>
      </c>
      <c r="U851" t="s">
        <v>31</v>
      </c>
      <c r="V851" t="s">
        <v>31</v>
      </c>
      <c r="W851" t="s">
        <v>182</v>
      </c>
      <c r="X851" t="s">
        <v>183</v>
      </c>
      <c r="Y851" s="28">
        <v>0.71399999999999997</v>
      </c>
      <c r="Z851" t="str">
        <f>IF(database_public_cloud_VMs[[#This Row],[Vendor]]="AWS","USD","AUD")</f>
        <v>USD</v>
      </c>
      <c r="AA851" s="29">
        <f>IF(database_public_cloud_VMs[[#This Row],[Currency]]="USD",(database_public_cloud_VMs[[#This Row],[Rate]]*param_exchange_rate)/(1+param_discount_aws),database_public_cloud_VMs[[#This Row],[Rate]])</f>
        <v>0.87990034877926993</v>
      </c>
    </row>
    <row r="852" spans="1:27" x14ac:dyDescent="0.45">
      <c r="A852" s="24" t="s">
        <v>1111</v>
      </c>
      <c r="B852" t="s">
        <v>12</v>
      </c>
      <c r="C852" s="25" t="s">
        <v>1064</v>
      </c>
      <c r="D852" t="s">
        <v>170</v>
      </c>
      <c r="E852" t="s">
        <v>1065</v>
      </c>
      <c r="F852" t="s">
        <v>1092</v>
      </c>
      <c r="G852" s="26">
        <v>8</v>
      </c>
      <c r="H852" s="26">
        <v>21</v>
      </c>
      <c r="I852" s="26">
        <v>0</v>
      </c>
      <c r="J852" s="27" t="s">
        <v>173</v>
      </c>
      <c r="K852" s="27" t="s">
        <v>311</v>
      </c>
      <c r="L852" s="27" t="s">
        <v>1093</v>
      </c>
      <c r="M852" t="s">
        <v>190</v>
      </c>
      <c r="N852" t="s">
        <v>177</v>
      </c>
      <c r="O852" t="s">
        <v>178</v>
      </c>
      <c r="P852" t="s">
        <v>179</v>
      </c>
      <c r="Q852" t="s">
        <v>180</v>
      </c>
      <c r="R852" t="s">
        <v>181</v>
      </c>
      <c r="S852" t="s">
        <v>31</v>
      </c>
      <c r="T852" t="s">
        <v>31</v>
      </c>
      <c r="U852" t="s">
        <v>31</v>
      </c>
      <c r="V852" t="s">
        <v>31</v>
      </c>
      <c r="W852" t="s">
        <v>182</v>
      </c>
      <c r="X852" t="s">
        <v>183</v>
      </c>
      <c r="Y852" s="28">
        <v>0.36</v>
      </c>
      <c r="Z852" t="str">
        <f>IF(database_public_cloud_VMs[[#This Row],[Vendor]]="AWS","USD","AUD")</f>
        <v>USD</v>
      </c>
      <c r="AA852" s="29">
        <f>IF(database_public_cloud_VMs[[#This Row],[Currency]]="USD",(database_public_cloud_VMs[[#This Row],[Rate]]*param_exchange_rate)/(1+param_discount_aws),database_public_cloud_VMs[[#This Row],[Rate]])</f>
        <v>0.44364723467862349</v>
      </c>
    </row>
    <row r="853" spans="1:27" x14ac:dyDescent="0.45">
      <c r="A853" s="24" t="s">
        <v>1112</v>
      </c>
      <c r="B853" t="s">
        <v>12</v>
      </c>
      <c r="C853" s="25" t="s">
        <v>1064</v>
      </c>
      <c r="D853" t="s">
        <v>170</v>
      </c>
      <c r="E853" t="s">
        <v>1065</v>
      </c>
      <c r="F853" t="s">
        <v>1092</v>
      </c>
      <c r="G853" s="26">
        <v>8</v>
      </c>
      <c r="H853" s="26">
        <v>21</v>
      </c>
      <c r="I853" s="26">
        <v>0</v>
      </c>
      <c r="J853" s="27" t="s">
        <v>173</v>
      </c>
      <c r="K853" s="27" t="s">
        <v>311</v>
      </c>
      <c r="L853" s="27" t="s">
        <v>1093</v>
      </c>
      <c r="M853" t="s">
        <v>190</v>
      </c>
      <c r="N853" t="s">
        <v>177</v>
      </c>
      <c r="O853" t="s">
        <v>185</v>
      </c>
      <c r="P853" t="s">
        <v>179</v>
      </c>
      <c r="Q853" t="s">
        <v>180</v>
      </c>
      <c r="R853" t="s">
        <v>181</v>
      </c>
      <c r="S853" t="s">
        <v>31</v>
      </c>
      <c r="T853" t="s">
        <v>31</v>
      </c>
      <c r="U853" t="s">
        <v>31</v>
      </c>
      <c r="V853" t="s">
        <v>31</v>
      </c>
      <c r="W853" t="s">
        <v>182</v>
      </c>
      <c r="X853" t="s">
        <v>183</v>
      </c>
      <c r="Y853" s="28">
        <v>0.219</v>
      </c>
      <c r="Z853" t="str">
        <f>IF(database_public_cloud_VMs[[#This Row],[Vendor]]="AWS","USD","AUD")</f>
        <v>USD</v>
      </c>
      <c r="AA853" s="29">
        <f>IF(database_public_cloud_VMs[[#This Row],[Currency]]="USD",(database_public_cloud_VMs[[#This Row],[Rate]]*param_exchange_rate)/(1+param_discount_aws),database_public_cloud_VMs[[#This Row],[Rate]])</f>
        <v>0.2698854010961626</v>
      </c>
    </row>
    <row r="854" spans="1:27" x14ac:dyDescent="0.45">
      <c r="A854" s="24" t="s">
        <v>1113</v>
      </c>
      <c r="B854" t="s">
        <v>12</v>
      </c>
      <c r="C854" s="25" t="s">
        <v>187</v>
      </c>
      <c r="D854" t="s">
        <v>170</v>
      </c>
      <c r="E854" t="s">
        <v>1065</v>
      </c>
      <c r="F854" t="s">
        <v>1092</v>
      </c>
      <c r="G854" s="26">
        <v>8</v>
      </c>
      <c r="H854" s="26">
        <v>21</v>
      </c>
      <c r="I854" s="26">
        <v>0</v>
      </c>
      <c r="J854" s="27" t="s">
        <v>173</v>
      </c>
      <c r="K854" s="27" t="s">
        <v>311</v>
      </c>
      <c r="L854" s="27" t="s">
        <v>1093</v>
      </c>
      <c r="M854" t="s">
        <v>190</v>
      </c>
      <c r="N854" t="s">
        <v>188</v>
      </c>
      <c r="O854" t="s">
        <v>188</v>
      </c>
      <c r="P854" t="s">
        <v>179</v>
      </c>
      <c r="Q854" t="s">
        <v>180</v>
      </c>
      <c r="R854" t="s">
        <v>181</v>
      </c>
      <c r="S854" t="s">
        <v>31</v>
      </c>
      <c r="T854" t="s">
        <v>31</v>
      </c>
      <c r="U854" t="s">
        <v>31</v>
      </c>
      <c r="V854" t="s">
        <v>31</v>
      </c>
      <c r="W854" t="s">
        <v>182</v>
      </c>
      <c r="X854" t="s">
        <v>183</v>
      </c>
      <c r="Y854" s="28">
        <v>0.56399999999999995</v>
      </c>
      <c r="Z854" t="str">
        <f>IF(database_public_cloud_VMs[[#This Row],[Vendor]]="AWS","USD","AUD")</f>
        <v>USD</v>
      </c>
      <c r="AA854" s="29">
        <f>IF(database_public_cloud_VMs[[#This Row],[Currency]]="USD",(database_public_cloud_VMs[[#This Row],[Rate]]*param_exchange_rate)/(1+param_discount_aws),database_public_cloud_VMs[[#This Row],[Rate]])</f>
        <v>0.69504733432984345</v>
      </c>
    </row>
    <row r="855" spans="1:27" x14ac:dyDescent="0.45">
      <c r="A855" s="24" t="s">
        <v>1114</v>
      </c>
      <c r="B855" t="s">
        <v>12</v>
      </c>
      <c r="C855" s="25" t="s">
        <v>1064</v>
      </c>
      <c r="D855" t="s">
        <v>170</v>
      </c>
      <c r="E855" t="s">
        <v>1065</v>
      </c>
      <c r="F855" t="s">
        <v>1092</v>
      </c>
      <c r="G855" s="26">
        <v>8</v>
      </c>
      <c r="H855" s="26">
        <v>21</v>
      </c>
      <c r="I855" s="26">
        <v>0</v>
      </c>
      <c r="J855" s="27" t="s">
        <v>173</v>
      </c>
      <c r="K855" s="27" t="s">
        <v>311</v>
      </c>
      <c r="L855" s="27" t="s">
        <v>1093</v>
      </c>
      <c r="M855" t="s">
        <v>190</v>
      </c>
      <c r="N855" t="s">
        <v>177</v>
      </c>
      <c r="O855" t="s">
        <v>178</v>
      </c>
      <c r="P855" t="s">
        <v>179</v>
      </c>
      <c r="Q855" t="s">
        <v>315</v>
      </c>
      <c r="R855" t="s">
        <v>181</v>
      </c>
      <c r="S855" t="s">
        <v>31</v>
      </c>
      <c r="T855" t="s">
        <v>31</v>
      </c>
      <c r="U855" t="s">
        <v>31</v>
      </c>
      <c r="V855" t="s">
        <v>31</v>
      </c>
      <c r="W855" t="s">
        <v>182</v>
      </c>
      <c r="X855" t="s">
        <v>183</v>
      </c>
      <c r="Y855" s="28">
        <v>0.72799999999999998</v>
      </c>
      <c r="Z855" t="str">
        <f>IF(database_public_cloud_VMs[[#This Row],[Vendor]]="AWS","USD","AUD")</f>
        <v>USD</v>
      </c>
      <c r="AA855" s="29">
        <f>IF(database_public_cloud_VMs[[#This Row],[Currency]]="USD",(database_public_cloud_VMs[[#This Row],[Rate]]*param_exchange_rate)/(1+param_discount_aws),database_public_cloud_VMs[[#This Row],[Rate]])</f>
        <v>0.89715329679454969</v>
      </c>
    </row>
    <row r="856" spans="1:27" x14ac:dyDescent="0.45">
      <c r="A856" s="24" t="s">
        <v>1115</v>
      </c>
      <c r="B856" t="s">
        <v>12</v>
      </c>
      <c r="C856" s="25" t="s">
        <v>1064</v>
      </c>
      <c r="D856" t="s">
        <v>170</v>
      </c>
      <c r="E856" t="s">
        <v>1065</v>
      </c>
      <c r="F856" t="s">
        <v>1092</v>
      </c>
      <c r="G856" s="26">
        <v>8</v>
      </c>
      <c r="H856" s="26">
        <v>21</v>
      </c>
      <c r="I856" s="26">
        <v>0</v>
      </c>
      <c r="J856" s="27" t="s">
        <v>173</v>
      </c>
      <c r="K856" s="27" t="s">
        <v>311</v>
      </c>
      <c r="L856" s="27" t="s">
        <v>1093</v>
      </c>
      <c r="M856" t="s">
        <v>190</v>
      </c>
      <c r="N856" t="s">
        <v>177</v>
      </c>
      <c r="O856" t="s">
        <v>185</v>
      </c>
      <c r="P856" t="s">
        <v>179</v>
      </c>
      <c r="Q856" t="s">
        <v>315</v>
      </c>
      <c r="R856" t="s">
        <v>181</v>
      </c>
      <c r="S856" t="s">
        <v>31</v>
      </c>
      <c r="T856" t="s">
        <v>31</v>
      </c>
      <c r="U856" t="s">
        <v>31</v>
      </c>
      <c r="V856" t="s">
        <v>31</v>
      </c>
      <c r="W856" t="s">
        <v>182</v>
      </c>
      <c r="X856" t="s">
        <v>183</v>
      </c>
      <c r="Y856" s="28">
        <v>0.58699999999999997</v>
      </c>
      <c r="Z856" t="str">
        <f>IF(database_public_cloud_VMs[[#This Row],[Vendor]]="AWS","USD","AUD")</f>
        <v>USD</v>
      </c>
      <c r="AA856" s="29">
        <f>IF(database_public_cloud_VMs[[#This Row],[Currency]]="USD",(database_public_cloud_VMs[[#This Row],[Rate]]*param_exchange_rate)/(1+param_discount_aws),database_public_cloud_VMs[[#This Row],[Rate]])</f>
        <v>0.7233914632120888</v>
      </c>
    </row>
    <row r="857" spans="1:27" x14ac:dyDescent="0.45">
      <c r="A857" s="24" t="s">
        <v>1116</v>
      </c>
      <c r="B857" t="s">
        <v>12</v>
      </c>
      <c r="C857" s="25" t="s">
        <v>187</v>
      </c>
      <c r="D857" t="s">
        <v>170</v>
      </c>
      <c r="E857" t="s">
        <v>1065</v>
      </c>
      <c r="F857" t="s">
        <v>1092</v>
      </c>
      <c r="G857" s="26">
        <v>8</v>
      </c>
      <c r="H857" s="26">
        <v>21</v>
      </c>
      <c r="I857" s="26">
        <v>0</v>
      </c>
      <c r="J857" s="27" t="s">
        <v>173</v>
      </c>
      <c r="K857" s="27" t="s">
        <v>311</v>
      </c>
      <c r="L857" s="27" t="s">
        <v>1093</v>
      </c>
      <c r="M857" t="s">
        <v>190</v>
      </c>
      <c r="N857" t="s">
        <v>188</v>
      </c>
      <c r="O857" t="s">
        <v>188</v>
      </c>
      <c r="P857" t="s">
        <v>179</v>
      </c>
      <c r="Q857" t="s">
        <v>315</v>
      </c>
      <c r="R857" t="s">
        <v>181</v>
      </c>
      <c r="S857" t="s">
        <v>31</v>
      </c>
      <c r="T857" t="s">
        <v>31</v>
      </c>
      <c r="U857" t="s">
        <v>31</v>
      </c>
      <c r="V857" t="s">
        <v>31</v>
      </c>
      <c r="W857" t="s">
        <v>182</v>
      </c>
      <c r="X857" t="s">
        <v>183</v>
      </c>
      <c r="Y857" s="28">
        <v>0.93200000000000005</v>
      </c>
      <c r="Z857" t="str">
        <f>IF(database_public_cloud_VMs[[#This Row],[Vendor]]="AWS","USD","AUD")</f>
        <v>USD</v>
      </c>
      <c r="AA857" s="29">
        <f>IF(database_public_cloud_VMs[[#This Row],[Currency]]="USD",(database_public_cloud_VMs[[#This Row],[Rate]]*param_exchange_rate)/(1+param_discount_aws),database_public_cloud_VMs[[#This Row],[Rate]])</f>
        <v>1.1485533964457697</v>
      </c>
    </row>
    <row r="858" spans="1:27" x14ac:dyDescent="0.45">
      <c r="A858" s="24" t="s">
        <v>1117</v>
      </c>
      <c r="B858" t="s">
        <v>12</v>
      </c>
      <c r="C858" s="25" t="s">
        <v>1064</v>
      </c>
      <c r="D858" t="s">
        <v>170</v>
      </c>
      <c r="E858" t="s">
        <v>1065</v>
      </c>
      <c r="F858" t="s">
        <v>1118</v>
      </c>
      <c r="G858" s="26">
        <v>16</v>
      </c>
      <c r="H858" s="26">
        <v>42</v>
      </c>
      <c r="I858" s="26">
        <v>0</v>
      </c>
      <c r="J858" s="27" t="s">
        <v>173</v>
      </c>
      <c r="K858" s="27" t="s">
        <v>311</v>
      </c>
      <c r="L858" s="27" t="s">
        <v>1119</v>
      </c>
      <c r="M858" t="s">
        <v>190</v>
      </c>
      <c r="N858" t="s">
        <v>177</v>
      </c>
      <c r="O858" t="s">
        <v>178</v>
      </c>
      <c r="P858" t="s">
        <v>179</v>
      </c>
      <c r="Q858" t="s">
        <v>191</v>
      </c>
      <c r="R858" t="s">
        <v>181</v>
      </c>
      <c r="S858" t="s">
        <v>31</v>
      </c>
      <c r="T858" t="s">
        <v>31</v>
      </c>
      <c r="U858" t="s">
        <v>31</v>
      </c>
      <c r="V858" t="s">
        <v>31</v>
      </c>
      <c r="W858" t="s">
        <v>182</v>
      </c>
      <c r="X858" t="s">
        <v>183</v>
      </c>
      <c r="Y858" s="28">
        <v>0.84899999999999998</v>
      </c>
      <c r="Z858" t="str">
        <f>IF(database_public_cloud_VMs[[#This Row],[Vendor]]="AWS","USD","AUD")</f>
        <v>USD</v>
      </c>
      <c r="AA858" s="29">
        <f>IF(database_public_cloud_VMs[[#This Row],[Currency]]="USD",(database_public_cloud_VMs[[#This Row],[Rate]]*param_exchange_rate)/(1+param_discount_aws),database_public_cloud_VMs[[#This Row],[Rate]])</f>
        <v>1.0462680617837536</v>
      </c>
    </row>
    <row r="859" spans="1:27" x14ac:dyDescent="0.45">
      <c r="A859" s="24" t="s">
        <v>1120</v>
      </c>
      <c r="B859" t="s">
        <v>12</v>
      </c>
      <c r="C859" s="25" t="s">
        <v>1064</v>
      </c>
      <c r="D859" t="s">
        <v>170</v>
      </c>
      <c r="E859" t="s">
        <v>1065</v>
      </c>
      <c r="F859" t="s">
        <v>1118</v>
      </c>
      <c r="G859" s="26">
        <v>16</v>
      </c>
      <c r="H859" s="26">
        <v>42</v>
      </c>
      <c r="I859" s="26">
        <v>0</v>
      </c>
      <c r="J859" s="27" t="s">
        <v>173</v>
      </c>
      <c r="K859" s="27" t="s">
        <v>311</v>
      </c>
      <c r="L859" s="27" t="s">
        <v>1119</v>
      </c>
      <c r="M859" t="s">
        <v>190</v>
      </c>
      <c r="N859" t="s">
        <v>177</v>
      </c>
      <c r="O859" t="s">
        <v>185</v>
      </c>
      <c r="P859" t="s">
        <v>179</v>
      </c>
      <c r="Q859" t="s">
        <v>191</v>
      </c>
      <c r="R859" t="s">
        <v>181</v>
      </c>
      <c r="S859" t="s">
        <v>31</v>
      </c>
      <c r="T859" t="s">
        <v>31</v>
      </c>
      <c r="U859" t="s">
        <v>31</v>
      </c>
      <c r="V859" t="s">
        <v>31</v>
      </c>
      <c r="W859" t="s">
        <v>182</v>
      </c>
      <c r="X859" t="s">
        <v>183</v>
      </c>
      <c r="Y859" s="28">
        <v>0.56699999999999995</v>
      </c>
      <c r="Z859" t="str">
        <f>IF(database_public_cloud_VMs[[#This Row],[Vendor]]="AWS","USD","AUD")</f>
        <v>USD</v>
      </c>
      <c r="AA859" s="29">
        <f>IF(database_public_cloud_VMs[[#This Row],[Currency]]="USD",(database_public_cloud_VMs[[#This Row],[Rate]]*param_exchange_rate)/(1+param_discount_aws),database_public_cloud_VMs[[#This Row],[Rate]])</f>
        <v>0.69874439461883187</v>
      </c>
    </row>
    <row r="860" spans="1:27" x14ac:dyDescent="0.45">
      <c r="A860" s="24" t="s">
        <v>1121</v>
      </c>
      <c r="B860" t="s">
        <v>12</v>
      </c>
      <c r="C860" s="25" t="s">
        <v>187</v>
      </c>
      <c r="D860" t="s">
        <v>170</v>
      </c>
      <c r="E860" t="s">
        <v>1065</v>
      </c>
      <c r="F860" t="s">
        <v>1118</v>
      </c>
      <c r="G860" s="26">
        <v>16</v>
      </c>
      <c r="H860" s="26">
        <v>42</v>
      </c>
      <c r="I860" s="26">
        <v>0</v>
      </c>
      <c r="J860" s="27" t="s">
        <v>173</v>
      </c>
      <c r="K860" s="27" t="s">
        <v>311</v>
      </c>
      <c r="L860" s="27" t="s">
        <v>1119</v>
      </c>
      <c r="M860" t="s">
        <v>190</v>
      </c>
      <c r="N860" t="s">
        <v>188</v>
      </c>
      <c r="O860" t="s">
        <v>188</v>
      </c>
      <c r="P860" t="s">
        <v>179</v>
      </c>
      <c r="Q860" t="s">
        <v>191</v>
      </c>
      <c r="R860" t="s">
        <v>181</v>
      </c>
      <c r="S860" t="s">
        <v>31</v>
      </c>
      <c r="T860" t="s">
        <v>31</v>
      </c>
      <c r="U860" t="s">
        <v>31</v>
      </c>
      <c r="V860" t="s">
        <v>31</v>
      </c>
      <c r="W860" t="s">
        <v>182</v>
      </c>
      <c r="X860" t="s">
        <v>183</v>
      </c>
      <c r="Y860" s="28">
        <v>1.258</v>
      </c>
      <c r="Z860" t="str">
        <f>IF(database_public_cloud_VMs[[#This Row],[Vendor]]="AWS","USD","AUD")</f>
        <v>USD</v>
      </c>
      <c r="AA860" s="29">
        <f>IF(database_public_cloud_VMs[[#This Row],[Currency]]="USD",(database_public_cloud_VMs[[#This Row],[Rate]]*param_exchange_rate)/(1+param_discount_aws),database_public_cloud_VMs[[#This Row],[Rate]])</f>
        <v>1.5503006145158567</v>
      </c>
    </row>
    <row r="861" spans="1:27" x14ac:dyDescent="0.45">
      <c r="A861" s="24" t="s">
        <v>1122</v>
      </c>
      <c r="B861" t="s">
        <v>12</v>
      </c>
      <c r="C861" s="25" t="s">
        <v>1064</v>
      </c>
      <c r="D861" t="s">
        <v>170</v>
      </c>
      <c r="E861" t="s">
        <v>1065</v>
      </c>
      <c r="F861" t="s">
        <v>1118</v>
      </c>
      <c r="G861" s="26">
        <v>16</v>
      </c>
      <c r="H861" s="26">
        <v>42</v>
      </c>
      <c r="I861" s="26">
        <v>0</v>
      </c>
      <c r="J861" s="27" t="s">
        <v>173</v>
      </c>
      <c r="K861" s="27" t="s">
        <v>311</v>
      </c>
      <c r="L861" s="27" t="s">
        <v>1119</v>
      </c>
      <c r="M861" t="s">
        <v>190</v>
      </c>
      <c r="N861" t="s">
        <v>177</v>
      </c>
      <c r="O861" t="s">
        <v>178</v>
      </c>
      <c r="P861" t="s">
        <v>179</v>
      </c>
      <c r="Q861" t="s">
        <v>180</v>
      </c>
      <c r="R861" t="s">
        <v>181</v>
      </c>
      <c r="S861" t="s">
        <v>31</v>
      </c>
      <c r="T861" t="s">
        <v>31</v>
      </c>
      <c r="U861" t="s">
        <v>31</v>
      </c>
      <c r="V861" t="s">
        <v>31</v>
      </c>
      <c r="W861" t="s">
        <v>182</v>
      </c>
      <c r="X861" t="s">
        <v>183</v>
      </c>
      <c r="Y861" s="28">
        <v>0.71899999999999997</v>
      </c>
      <c r="Z861" t="str">
        <f>IF(database_public_cloud_VMs[[#This Row],[Vendor]]="AWS","USD","AUD")</f>
        <v>USD</v>
      </c>
      <c r="AA861" s="29">
        <f>IF(database_public_cloud_VMs[[#This Row],[Currency]]="USD",(database_public_cloud_VMs[[#This Row],[Rate]]*param_exchange_rate)/(1+param_discount_aws),database_public_cloud_VMs[[#This Row],[Rate]])</f>
        <v>0.8860621159275841</v>
      </c>
    </row>
    <row r="862" spans="1:27" x14ac:dyDescent="0.45">
      <c r="A862" s="24" t="s">
        <v>1123</v>
      </c>
      <c r="B862" t="s">
        <v>12</v>
      </c>
      <c r="C862" s="25" t="s">
        <v>1064</v>
      </c>
      <c r="D862" t="s">
        <v>170</v>
      </c>
      <c r="E862" t="s">
        <v>1065</v>
      </c>
      <c r="F862" t="s">
        <v>1118</v>
      </c>
      <c r="G862" s="26">
        <v>16</v>
      </c>
      <c r="H862" s="26">
        <v>42</v>
      </c>
      <c r="I862" s="26">
        <v>0</v>
      </c>
      <c r="J862" s="27" t="s">
        <v>173</v>
      </c>
      <c r="K862" s="27" t="s">
        <v>311</v>
      </c>
      <c r="L862" s="27" t="s">
        <v>1119</v>
      </c>
      <c r="M862" t="s">
        <v>190</v>
      </c>
      <c r="N862" t="s">
        <v>177</v>
      </c>
      <c r="O862" t="s">
        <v>185</v>
      </c>
      <c r="P862" t="s">
        <v>179</v>
      </c>
      <c r="Q862" t="s">
        <v>180</v>
      </c>
      <c r="R862" t="s">
        <v>181</v>
      </c>
      <c r="S862" t="s">
        <v>31</v>
      </c>
      <c r="T862" t="s">
        <v>31</v>
      </c>
      <c r="U862" t="s">
        <v>31</v>
      </c>
      <c r="V862" t="s">
        <v>31</v>
      </c>
      <c r="W862" t="s">
        <v>182</v>
      </c>
      <c r="X862" t="s">
        <v>183</v>
      </c>
      <c r="Y862" s="28">
        <v>0.437</v>
      </c>
      <c r="Z862" t="str">
        <f>IF(database_public_cloud_VMs[[#This Row],[Vendor]]="AWS","USD","AUD")</f>
        <v>USD</v>
      </c>
      <c r="AA862" s="29">
        <f>IF(database_public_cloud_VMs[[#This Row],[Currency]]="USD",(database_public_cloud_VMs[[#This Row],[Rate]]*param_exchange_rate)/(1+param_discount_aws),database_public_cloud_VMs[[#This Row],[Rate]])</f>
        <v>0.53853844876266233</v>
      </c>
    </row>
    <row r="863" spans="1:27" x14ac:dyDescent="0.45">
      <c r="A863" s="24" t="s">
        <v>1124</v>
      </c>
      <c r="B863" t="s">
        <v>12</v>
      </c>
      <c r="C863" s="25" t="s">
        <v>187</v>
      </c>
      <c r="D863" t="s">
        <v>170</v>
      </c>
      <c r="E863" t="s">
        <v>1065</v>
      </c>
      <c r="F863" t="s">
        <v>1118</v>
      </c>
      <c r="G863" s="26">
        <v>16</v>
      </c>
      <c r="H863" s="26">
        <v>42</v>
      </c>
      <c r="I863" s="26">
        <v>0</v>
      </c>
      <c r="J863" s="27" t="s">
        <v>173</v>
      </c>
      <c r="K863" s="27" t="s">
        <v>311</v>
      </c>
      <c r="L863" s="27" t="s">
        <v>1119</v>
      </c>
      <c r="M863" t="s">
        <v>190</v>
      </c>
      <c r="N863" t="s">
        <v>188</v>
      </c>
      <c r="O863" t="s">
        <v>188</v>
      </c>
      <c r="P863" t="s">
        <v>179</v>
      </c>
      <c r="Q863" t="s">
        <v>180</v>
      </c>
      <c r="R863" t="s">
        <v>181</v>
      </c>
      <c r="S863" t="s">
        <v>31</v>
      </c>
      <c r="T863" t="s">
        <v>31</v>
      </c>
      <c r="U863" t="s">
        <v>31</v>
      </c>
      <c r="V863" t="s">
        <v>31</v>
      </c>
      <c r="W863" t="s">
        <v>182</v>
      </c>
      <c r="X863" t="s">
        <v>183</v>
      </c>
      <c r="Y863" s="28">
        <v>1.1279999999999999</v>
      </c>
      <c r="Z863" t="str">
        <f>IF(database_public_cloud_VMs[[#This Row],[Vendor]]="AWS","USD","AUD")</f>
        <v>USD</v>
      </c>
      <c r="AA863" s="29">
        <f>IF(database_public_cloud_VMs[[#This Row],[Currency]]="USD",(database_public_cloud_VMs[[#This Row],[Rate]]*param_exchange_rate)/(1+param_discount_aws),database_public_cloud_VMs[[#This Row],[Rate]])</f>
        <v>1.3900946686596869</v>
      </c>
    </row>
    <row r="864" spans="1:27" x14ac:dyDescent="0.45">
      <c r="A864" s="24" t="s">
        <v>1125</v>
      </c>
      <c r="B864" t="s">
        <v>12</v>
      </c>
      <c r="C864" s="25" t="s">
        <v>1064</v>
      </c>
      <c r="D864" t="s">
        <v>170</v>
      </c>
      <c r="E864" t="s">
        <v>1065</v>
      </c>
      <c r="F864" t="s">
        <v>1118</v>
      </c>
      <c r="G864" s="26">
        <v>16</v>
      </c>
      <c r="H864" s="26">
        <v>42</v>
      </c>
      <c r="I864" s="26">
        <v>0</v>
      </c>
      <c r="J864" s="27" t="s">
        <v>173</v>
      </c>
      <c r="K864" s="27" t="s">
        <v>311</v>
      </c>
      <c r="L864" s="27" t="s">
        <v>1119</v>
      </c>
      <c r="M864" t="s">
        <v>190</v>
      </c>
      <c r="N864" t="s">
        <v>177</v>
      </c>
      <c r="O864" t="s">
        <v>178</v>
      </c>
      <c r="P864" t="s">
        <v>179</v>
      </c>
      <c r="Q864" t="s">
        <v>198</v>
      </c>
      <c r="R864" t="s">
        <v>181</v>
      </c>
      <c r="S864" t="s">
        <v>31</v>
      </c>
      <c r="T864" t="s">
        <v>31</v>
      </c>
      <c r="U864" t="s">
        <v>31</v>
      </c>
      <c r="V864" t="s">
        <v>31</v>
      </c>
      <c r="W864" t="s">
        <v>182</v>
      </c>
      <c r="X864" t="s">
        <v>183</v>
      </c>
      <c r="Y864" s="28">
        <v>0.77900000000000003</v>
      </c>
      <c r="Z864" t="str">
        <f>IF(database_public_cloud_VMs[[#This Row],[Vendor]]="AWS","USD","AUD")</f>
        <v>USD</v>
      </c>
      <c r="AA864" s="29">
        <f>IF(database_public_cloud_VMs[[#This Row],[Currency]]="USD",(database_public_cloud_VMs[[#This Row],[Rate]]*param_exchange_rate)/(1+param_discount_aws),database_public_cloud_VMs[[#This Row],[Rate]])</f>
        <v>0.96000332170735481</v>
      </c>
    </row>
    <row r="865" spans="1:27" x14ac:dyDescent="0.45">
      <c r="A865" s="24" t="s">
        <v>1126</v>
      </c>
      <c r="B865" t="s">
        <v>12</v>
      </c>
      <c r="C865" s="25" t="s">
        <v>1064</v>
      </c>
      <c r="D865" t="s">
        <v>170</v>
      </c>
      <c r="E865" t="s">
        <v>1065</v>
      </c>
      <c r="F865" t="s">
        <v>1118</v>
      </c>
      <c r="G865" s="26">
        <v>16</v>
      </c>
      <c r="H865" s="26">
        <v>42</v>
      </c>
      <c r="I865" s="26">
        <v>0</v>
      </c>
      <c r="J865" s="27" t="s">
        <v>173</v>
      </c>
      <c r="K865" s="27" t="s">
        <v>311</v>
      </c>
      <c r="L865" s="27" t="s">
        <v>1119</v>
      </c>
      <c r="M865" t="s">
        <v>190</v>
      </c>
      <c r="N865" t="s">
        <v>177</v>
      </c>
      <c r="O865" t="s">
        <v>185</v>
      </c>
      <c r="P865" t="s">
        <v>179</v>
      </c>
      <c r="Q865" t="s">
        <v>198</v>
      </c>
      <c r="R865" t="s">
        <v>181</v>
      </c>
      <c r="S865" t="s">
        <v>31</v>
      </c>
      <c r="T865" t="s">
        <v>31</v>
      </c>
      <c r="U865" t="s">
        <v>31</v>
      </c>
      <c r="V865" t="s">
        <v>31</v>
      </c>
      <c r="W865" t="s">
        <v>182</v>
      </c>
      <c r="X865" t="s">
        <v>183</v>
      </c>
      <c r="Y865" s="28">
        <v>0.49099999999999999</v>
      </c>
      <c r="Z865" t="str">
        <f>IF(database_public_cloud_VMs[[#This Row],[Vendor]]="AWS","USD","AUD")</f>
        <v>USD</v>
      </c>
      <c r="AA865" s="29">
        <f>IF(database_public_cloud_VMs[[#This Row],[Currency]]="USD",(database_public_cloud_VMs[[#This Row],[Rate]]*param_exchange_rate)/(1+param_discount_aws),database_public_cloud_VMs[[#This Row],[Rate]])</f>
        <v>0.60508553396445597</v>
      </c>
    </row>
    <row r="866" spans="1:27" x14ac:dyDescent="0.45">
      <c r="A866" s="24" t="s">
        <v>1127</v>
      </c>
      <c r="B866" t="s">
        <v>12</v>
      </c>
      <c r="C866" s="25" t="s">
        <v>187</v>
      </c>
      <c r="D866" t="s">
        <v>170</v>
      </c>
      <c r="E866" t="s">
        <v>1065</v>
      </c>
      <c r="F866" t="s">
        <v>1118</v>
      </c>
      <c r="G866" s="26">
        <v>16</v>
      </c>
      <c r="H866" s="26">
        <v>42</v>
      </c>
      <c r="I866" s="26">
        <v>0</v>
      </c>
      <c r="J866" s="27" t="s">
        <v>173</v>
      </c>
      <c r="K866" s="27" t="s">
        <v>311</v>
      </c>
      <c r="L866" s="27" t="s">
        <v>1119</v>
      </c>
      <c r="M866" t="s">
        <v>190</v>
      </c>
      <c r="N866" t="s">
        <v>188</v>
      </c>
      <c r="O866" t="s">
        <v>188</v>
      </c>
      <c r="P866" t="s">
        <v>179</v>
      </c>
      <c r="Q866" t="s">
        <v>198</v>
      </c>
      <c r="R866" t="s">
        <v>181</v>
      </c>
      <c r="S866" t="s">
        <v>31</v>
      </c>
      <c r="T866" t="s">
        <v>31</v>
      </c>
      <c r="U866" t="s">
        <v>31</v>
      </c>
      <c r="V866" t="s">
        <v>31</v>
      </c>
      <c r="W866" t="s">
        <v>182</v>
      </c>
      <c r="X866" t="s">
        <v>183</v>
      </c>
      <c r="Y866" s="28">
        <v>1.278</v>
      </c>
      <c r="Z866" t="str">
        <f>IF(database_public_cloud_VMs[[#This Row],[Vendor]]="AWS","USD","AUD")</f>
        <v>USD</v>
      </c>
      <c r="AA866" s="29">
        <f>IF(database_public_cloud_VMs[[#This Row],[Currency]]="USD",(database_public_cloud_VMs[[#This Row],[Rate]]*param_exchange_rate)/(1+param_discount_aws),database_public_cloud_VMs[[#This Row],[Rate]])</f>
        <v>1.5749476831091136</v>
      </c>
    </row>
    <row r="867" spans="1:27" x14ac:dyDescent="0.45">
      <c r="A867" s="24" t="s">
        <v>1128</v>
      </c>
      <c r="B867" t="s">
        <v>12</v>
      </c>
      <c r="C867" s="25" t="s">
        <v>1064</v>
      </c>
      <c r="D867" t="s">
        <v>170</v>
      </c>
      <c r="E867" t="s">
        <v>1065</v>
      </c>
      <c r="F867" t="s">
        <v>1118</v>
      </c>
      <c r="G867" s="26">
        <v>16</v>
      </c>
      <c r="H867" s="26">
        <v>42</v>
      </c>
      <c r="I867" s="26">
        <v>0</v>
      </c>
      <c r="J867" s="27" t="s">
        <v>173</v>
      </c>
      <c r="K867" s="27" t="s">
        <v>311</v>
      </c>
      <c r="L867" s="27" t="s">
        <v>1119</v>
      </c>
      <c r="M867" t="s">
        <v>190</v>
      </c>
      <c r="N867" t="s">
        <v>177</v>
      </c>
      <c r="O867" t="s">
        <v>178</v>
      </c>
      <c r="P867" t="s">
        <v>179</v>
      </c>
      <c r="Q867" t="s">
        <v>315</v>
      </c>
      <c r="R867" t="s">
        <v>181</v>
      </c>
      <c r="S867" t="s">
        <v>31</v>
      </c>
      <c r="T867" t="s">
        <v>31</v>
      </c>
      <c r="U867" t="s">
        <v>31</v>
      </c>
      <c r="V867" t="s">
        <v>31</v>
      </c>
      <c r="W867" t="s">
        <v>182</v>
      </c>
      <c r="X867" t="s">
        <v>183</v>
      </c>
      <c r="Y867" s="28">
        <v>1.4550000000000001</v>
      </c>
      <c r="Z867" t="str">
        <f>IF(database_public_cloud_VMs[[#This Row],[Vendor]]="AWS","USD","AUD")</f>
        <v>USD</v>
      </c>
      <c r="AA867" s="29">
        <f>IF(database_public_cloud_VMs[[#This Row],[Currency]]="USD",(database_public_cloud_VMs[[#This Row],[Rate]]*param_exchange_rate)/(1+param_discount_aws),database_public_cloud_VMs[[#This Row],[Rate]])</f>
        <v>1.7930742401594368</v>
      </c>
    </row>
    <row r="868" spans="1:27" x14ac:dyDescent="0.45">
      <c r="A868" s="24" t="s">
        <v>1129</v>
      </c>
      <c r="B868" t="s">
        <v>12</v>
      </c>
      <c r="C868" s="25" t="s">
        <v>1064</v>
      </c>
      <c r="D868" t="s">
        <v>170</v>
      </c>
      <c r="E868" t="s">
        <v>1065</v>
      </c>
      <c r="F868" t="s">
        <v>1118</v>
      </c>
      <c r="G868" s="26">
        <v>16</v>
      </c>
      <c r="H868" s="26">
        <v>42</v>
      </c>
      <c r="I868" s="26">
        <v>0</v>
      </c>
      <c r="J868" s="27" t="s">
        <v>173</v>
      </c>
      <c r="K868" s="27" t="s">
        <v>311</v>
      </c>
      <c r="L868" s="27" t="s">
        <v>1119</v>
      </c>
      <c r="M868" t="s">
        <v>190</v>
      </c>
      <c r="N868" t="s">
        <v>177</v>
      </c>
      <c r="O868" t="s">
        <v>185</v>
      </c>
      <c r="P868" t="s">
        <v>179</v>
      </c>
      <c r="Q868" t="s">
        <v>315</v>
      </c>
      <c r="R868" t="s">
        <v>181</v>
      </c>
      <c r="S868" t="s">
        <v>31</v>
      </c>
      <c r="T868" t="s">
        <v>31</v>
      </c>
      <c r="U868" t="s">
        <v>31</v>
      </c>
      <c r="V868" t="s">
        <v>31</v>
      </c>
      <c r="W868" t="s">
        <v>182</v>
      </c>
      <c r="X868" t="s">
        <v>183</v>
      </c>
      <c r="Y868" s="28">
        <v>1.173</v>
      </c>
      <c r="Z868" t="str">
        <f>IF(database_public_cloud_VMs[[#This Row],[Vendor]]="AWS","USD","AUD")</f>
        <v>USD</v>
      </c>
      <c r="AA868" s="29">
        <f>IF(database_public_cloud_VMs[[#This Row],[Currency]]="USD",(database_public_cloud_VMs[[#This Row],[Rate]]*param_exchange_rate)/(1+param_discount_aws),database_public_cloud_VMs[[#This Row],[Rate]])</f>
        <v>1.4455505729945151</v>
      </c>
    </row>
    <row r="869" spans="1:27" x14ac:dyDescent="0.45">
      <c r="A869" s="24" t="s">
        <v>1130</v>
      </c>
      <c r="B869" t="s">
        <v>12</v>
      </c>
      <c r="C869" s="25" t="s">
        <v>187</v>
      </c>
      <c r="D869" t="s">
        <v>170</v>
      </c>
      <c r="E869" t="s">
        <v>1065</v>
      </c>
      <c r="F869" t="s">
        <v>1118</v>
      </c>
      <c r="G869" s="26">
        <v>16</v>
      </c>
      <c r="H869" s="26">
        <v>42</v>
      </c>
      <c r="I869" s="26">
        <v>0</v>
      </c>
      <c r="J869" s="27" t="s">
        <v>173</v>
      </c>
      <c r="K869" s="27" t="s">
        <v>311</v>
      </c>
      <c r="L869" s="27" t="s">
        <v>1119</v>
      </c>
      <c r="M869" t="s">
        <v>190</v>
      </c>
      <c r="N869" t="s">
        <v>188</v>
      </c>
      <c r="O869" t="s">
        <v>188</v>
      </c>
      <c r="P869" t="s">
        <v>179</v>
      </c>
      <c r="Q869" t="s">
        <v>315</v>
      </c>
      <c r="R869" t="s">
        <v>181</v>
      </c>
      <c r="S869" t="s">
        <v>31</v>
      </c>
      <c r="T869" t="s">
        <v>31</v>
      </c>
      <c r="U869" t="s">
        <v>31</v>
      </c>
      <c r="V869" t="s">
        <v>31</v>
      </c>
      <c r="W869" t="s">
        <v>182</v>
      </c>
      <c r="X869" t="s">
        <v>183</v>
      </c>
      <c r="Y869" s="28">
        <v>1.8640000000000001</v>
      </c>
      <c r="Z869" t="str">
        <f>IF(database_public_cloud_VMs[[#This Row],[Vendor]]="AWS","USD","AUD")</f>
        <v>USD</v>
      </c>
      <c r="AA869" s="29">
        <f>IF(database_public_cloud_VMs[[#This Row],[Currency]]="USD",(database_public_cloud_VMs[[#This Row],[Rate]]*param_exchange_rate)/(1+param_discount_aws),database_public_cloud_VMs[[#This Row],[Rate]])</f>
        <v>2.2971067928915394</v>
      </c>
    </row>
    <row r="870" spans="1:27" x14ac:dyDescent="0.45">
      <c r="A870" s="24" t="s">
        <v>1131</v>
      </c>
      <c r="B870" t="s">
        <v>12</v>
      </c>
      <c r="C870" s="25" t="s">
        <v>1064</v>
      </c>
      <c r="D870" t="s">
        <v>170</v>
      </c>
      <c r="E870" t="s">
        <v>1065</v>
      </c>
      <c r="F870" t="s">
        <v>1118</v>
      </c>
      <c r="G870" s="26">
        <v>16</v>
      </c>
      <c r="H870" s="26">
        <v>42</v>
      </c>
      <c r="I870" s="26">
        <v>0</v>
      </c>
      <c r="J870" s="27" t="s">
        <v>173</v>
      </c>
      <c r="K870" s="27" t="s">
        <v>311</v>
      </c>
      <c r="L870" s="27" t="s">
        <v>1119</v>
      </c>
      <c r="M870" t="s">
        <v>176</v>
      </c>
      <c r="N870" t="s">
        <v>177</v>
      </c>
      <c r="O870" t="s">
        <v>178</v>
      </c>
      <c r="P870" t="s">
        <v>179</v>
      </c>
      <c r="Q870" t="s">
        <v>315</v>
      </c>
      <c r="R870" t="s">
        <v>181</v>
      </c>
      <c r="S870" t="s">
        <v>31</v>
      </c>
      <c r="T870" t="s">
        <v>31</v>
      </c>
      <c r="U870" t="s">
        <v>31</v>
      </c>
      <c r="V870" t="s">
        <v>31</v>
      </c>
      <c r="W870" t="s">
        <v>182</v>
      </c>
      <c r="X870" t="s">
        <v>183</v>
      </c>
      <c r="Y870" s="28">
        <v>1.524</v>
      </c>
      <c r="Z870" t="str">
        <f>IF(database_public_cloud_VMs[[#This Row],[Vendor]]="AWS","USD","AUD")</f>
        <v>USD</v>
      </c>
      <c r="AA870" s="29">
        <f>IF(database_public_cloud_VMs[[#This Row],[Currency]]="USD",(database_public_cloud_VMs[[#This Row],[Rate]]*param_exchange_rate)/(1+param_discount_aws),database_public_cloud_VMs[[#This Row],[Rate]])</f>
        <v>1.8781066268061728</v>
      </c>
    </row>
    <row r="871" spans="1:27" x14ac:dyDescent="0.45">
      <c r="A871" s="24" t="s">
        <v>1132</v>
      </c>
      <c r="B871" t="s">
        <v>12</v>
      </c>
      <c r="C871" s="25" t="s">
        <v>1064</v>
      </c>
      <c r="D871" t="s">
        <v>170</v>
      </c>
      <c r="E871" t="s">
        <v>1065</v>
      </c>
      <c r="F871" t="s">
        <v>1118</v>
      </c>
      <c r="G871" s="26">
        <v>16</v>
      </c>
      <c r="H871" s="26">
        <v>42</v>
      </c>
      <c r="I871" s="26">
        <v>0</v>
      </c>
      <c r="J871" s="27" t="s">
        <v>173</v>
      </c>
      <c r="K871" s="27" t="s">
        <v>311</v>
      </c>
      <c r="L871" s="27" t="s">
        <v>1119</v>
      </c>
      <c r="M871" t="s">
        <v>176</v>
      </c>
      <c r="N871" t="s">
        <v>177</v>
      </c>
      <c r="O871" t="s">
        <v>185</v>
      </c>
      <c r="P871" t="s">
        <v>179</v>
      </c>
      <c r="Q871" t="s">
        <v>315</v>
      </c>
      <c r="R871" t="s">
        <v>181</v>
      </c>
      <c r="S871" t="s">
        <v>31</v>
      </c>
      <c r="T871" t="s">
        <v>31</v>
      </c>
      <c r="U871" t="s">
        <v>31</v>
      </c>
      <c r="V871" t="s">
        <v>31</v>
      </c>
      <c r="W871" t="s">
        <v>182</v>
      </c>
      <c r="X871" t="s">
        <v>183</v>
      </c>
      <c r="Y871" s="28">
        <v>1.242</v>
      </c>
      <c r="Z871" t="str">
        <f>IF(database_public_cloud_VMs[[#This Row],[Vendor]]="AWS","USD","AUD")</f>
        <v>USD</v>
      </c>
      <c r="AA871" s="29">
        <f>IF(database_public_cloud_VMs[[#This Row],[Currency]]="USD",(database_public_cloud_VMs[[#This Row],[Rate]]*param_exchange_rate)/(1+param_discount_aws),database_public_cloud_VMs[[#This Row],[Rate]])</f>
        <v>1.5305829596412512</v>
      </c>
    </row>
    <row r="872" spans="1:27" x14ac:dyDescent="0.45">
      <c r="A872" s="24" t="s">
        <v>1133</v>
      </c>
      <c r="B872" t="s">
        <v>12</v>
      </c>
      <c r="C872" s="25" t="s">
        <v>187</v>
      </c>
      <c r="D872" t="s">
        <v>170</v>
      </c>
      <c r="E872" t="s">
        <v>1065</v>
      </c>
      <c r="F872" t="s">
        <v>1118</v>
      </c>
      <c r="G872" s="26">
        <v>16</v>
      </c>
      <c r="H872" s="26">
        <v>42</v>
      </c>
      <c r="I872" s="26">
        <v>0</v>
      </c>
      <c r="J872" s="27" t="s">
        <v>173</v>
      </c>
      <c r="K872" s="27" t="s">
        <v>311</v>
      </c>
      <c r="L872" s="27" t="s">
        <v>1119</v>
      </c>
      <c r="M872" t="s">
        <v>176</v>
      </c>
      <c r="N872" t="s">
        <v>188</v>
      </c>
      <c r="O872" t="s">
        <v>188</v>
      </c>
      <c r="P872" t="s">
        <v>179</v>
      </c>
      <c r="Q872" t="s">
        <v>315</v>
      </c>
      <c r="R872" t="s">
        <v>181</v>
      </c>
      <c r="S872" t="s">
        <v>31</v>
      </c>
      <c r="T872" t="s">
        <v>31</v>
      </c>
      <c r="U872" t="s">
        <v>31</v>
      </c>
      <c r="V872" t="s">
        <v>31</v>
      </c>
      <c r="W872" t="s">
        <v>182</v>
      </c>
      <c r="X872" t="s">
        <v>183</v>
      </c>
      <c r="Y872" s="28">
        <v>1.9319999999999999</v>
      </c>
      <c r="Z872" t="str">
        <f>IF(database_public_cloud_VMs[[#This Row],[Vendor]]="AWS","USD","AUD")</f>
        <v>USD</v>
      </c>
      <c r="AA872" s="29">
        <f>IF(database_public_cloud_VMs[[#This Row],[Currency]]="USD",(database_public_cloud_VMs[[#This Row],[Rate]]*param_exchange_rate)/(1+param_discount_aws),database_public_cloud_VMs[[#This Row],[Rate]])</f>
        <v>2.3809068261086126</v>
      </c>
    </row>
    <row r="873" spans="1:27" x14ac:dyDescent="0.45">
      <c r="A873" s="24" t="s">
        <v>1134</v>
      </c>
      <c r="B873" t="s">
        <v>12</v>
      </c>
      <c r="C873" s="25" t="s">
        <v>1064</v>
      </c>
      <c r="D873" t="s">
        <v>170</v>
      </c>
      <c r="E873" t="s">
        <v>1065</v>
      </c>
      <c r="F873" t="s">
        <v>1118</v>
      </c>
      <c r="G873" s="26">
        <v>16</v>
      </c>
      <c r="H873" s="26">
        <v>42</v>
      </c>
      <c r="I873" s="26">
        <v>0</v>
      </c>
      <c r="J873" s="27" t="s">
        <v>173</v>
      </c>
      <c r="K873" s="27" t="s">
        <v>311</v>
      </c>
      <c r="L873" s="27" t="s">
        <v>1119</v>
      </c>
      <c r="M873" t="s">
        <v>176</v>
      </c>
      <c r="N873" t="s">
        <v>177</v>
      </c>
      <c r="O873" t="s">
        <v>178</v>
      </c>
      <c r="P873" t="s">
        <v>179</v>
      </c>
      <c r="Q873" t="s">
        <v>191</v>
      </c>
      <c r="R873" t="s">
        <v>181</v>
      </c>
      <c r="S873" t="s">
        <v>31</v>
      </c>
      <c r="T873" t="s">
        <v>31</v>
      </c>
      <c r="U873" t="s">
        <v>31</v>
      </c>
      <c r="V873" t="s">
        <v>31</v>
      </c>
      <c r="W873" t="s">
        <v>182</v>
      </c>
      <c r="X873" t="s">
        <v>183</v>
      </c>
      <c r="Y873" s="28">
        <v>0.91800000000000004</v>
      </c>
      <c r="Z873" t="str">
        <f>IF(database_public_cloud_VMs[[#This Row],[Vendor]]="AWS","USD","AUD")</f>
        <v>USD</v>
      </c>
      <c r="AA873" s="29">
        <f>IF(database_public_cloud_VMs[[#This Row],[Currency]]="USD",(database_public_cloud_VMs[[#This Row],[Rate]]*param_exchange_rate)/(1+param_discount_aws),database_public_cloud_VMs[[#This Row],[Rate]])</f>
        <v>1.13130044843049</v>
      </c>
    </row>
    <row r="874" spans="1:27" x14ac:dyDescent="0.45">
      <c r="A874" s="24" t="s">
        <v>1135</v>
      </c>
      <c r="B874" t="s">
        <v>12</v>
      </c>
      <c r="C874" s="25" t="s">
        <v>1064</v>
      </c>
      <c r="D874" t="s">
        <v>170</v>
      </c>
      <c r="E874" t="s">
        <v>1065</v>
      </c>
      <c r="F874" t="s">
        <v>1118</v>
      </c>
      <c r="G874" s="26">
        <v>16</v>
      </c>
      <c r="H874" s="26">
        <v>42</v>
      </c>
      <c r="I874" s="26">
        <v>0</v>
      </c>
      <c r="J874" s="27" t="s">
        <v>173</v>
      </c>
      <c r="K874" s="27" t="s">
        <v>311</v>
      </c>
      <c r="L874" s="27" t="s">
        <v>1119</v>
      </c>
      <c r="M874" t="s">
        <v>176</v>
      </c>
      <c r="N874" t="s">
        <v>177</v>
      </c>
      <c r="O874" t="s">
        <v>185</v>
      </c>
      <c r="P874" t="s">
        <v>179</v>
      </c>
      <c r="Q874" t="s">
        <v>191</v>
      </c>
      <c r="R874" t="s">
        <v>181</v>
      </c>
      <c r="S874" t="s">
        <v>31</v>
      </c>
      <c r="T874" t="s">
        <v>31</v>
      </c>
      <c r="U874" t="s">
        <v>31</v>
      </c>
      <c r="V874" t="s">
        <v>31</v>
      </c>
      <c r="W874" t="s">
        <v>182</v>
      </c>
      <c r="X874" t="s">
        <v>183</v>
      </c>
      <c r="Y874" s="28">
        <v>0.63600000000000001</v>
      </c>
      <c r="Z874" t="str">
        <f>IF(database_public_cloud_VMs[[#This Row],[Vendor]]="AWS","USD","AUD")</f>
        <v>USD</v>
      </c>
      <c r="AA874" s="29">
        <f>IF(database_public_cloud_VMs[[#This Row],[Currency]]="USD",(database_public_cloud_VMs[[#This Row],[Rate]]*param_exchange_rate)/(1+param_discount_aws),database_public_cloud_VMs[[#This Row],[Rate]])</f>
        <v>0.78377678126556816</v>
      </c>
    </row>
    <row r="875" spans="1:27" x14ac:dyDescent="0.45">
      <c r="A875" s="24" t="s">
        <v>1136</v>
      </c>
      <c r="B875" t="s">
        <v>12</v>
      </c>
      <c r="C875" s="25" t="s">
        <v>187</v>
      </c>
      <c r="D875" t="s">
        <v>170</v>
      </c>
      <c r="E875" t="s">
        <v>1065</v>
      </c>
      <c r="F875" t="s">
        <v>1118</v>
      </c>
      <c r="G875" s="26">
        <v>16</v>
      </c>
      <c r="H875" s="26">
        <v>42</v>
      </c>
      <c r="I875" s="26">
        <v>0</v>
      </c>
      <c r="J875" s="27" t="s">
        <v>173</v>
      </c>
      <c r="K875" s="27" t="s">
        <v>311</v>
      </c>
      <c r="L875" s="27" t="s">
        <v>1119</v>
      </c>
      <c r="M875" t="s">
        <v>176</v>
      </c>
      <c r="N875" t="s">
        <v>188</v>
      </c>
      <c r="O875" t="s">
        <v>188</v>
      </c>
      <c r="P875" t="s">
        <v>179</v>
      </c>
      <c r="Q875" t="s">
        <v>191</v>
      </c>
      <c r="R875" t="s">
        <v>181</v>
      </c>
      <c r="S875" t="s">
        <v>31</v>
      </c>
      <c r="T875" t="s">
        <v>31</v>
      </c>
      <c r="U875" t="s">
        <v>31</v>
      </c>
      <c r="V875" t="s">
        <v>31</v>
      </c>
      <c r="W875" t="s">
        <v>182</v>
      </c>
      <c r="X875" t="s">
        <v>183</v>
      </c>
      <c r="Y875" s="28">
        <v>1.3260000000000001</v>
      </c>
      <c r="Z875" t="str">
        <f>IF(database_public_cloud_VMs[[#This Row],[Vendor]]="AWS","USD","AUD")</f>
        <v>USD</v>
      </c>
      <c r="AA875" s="29">
        <f>IF(database_public_cloud_VMs[[#This Row],[Currency]]="USD",(database_public_cloud_VMs[[#This Row],[Rate]]*param_exchange_rate)/(1+param_discount_aws),database_public_cloud_VMs[[#This Row],[Rate]])</f>
        <v>1.6341006477329298</v>
      </c>
    </row>
    <row r="876" spans="1:27" x14ac:dyDescent="0.45">
      <c r="A876" s="24" t="s">
        <v>1137</v>
      </c>
      <c r="B876" t="s">
        <v>12</v>
      </c>
      <c r="C876" s="25" t="s">
        <v>1064</v>
      </c>
      <c r="D876" t="s">
        <v>170</v>
      </c>
      <c r="E876" t="s">
        <v>1065</v>
      </c>
      <c r="F876" t="s">
        <v>1118</v>
      </c>
      <c r="G876" s="26">
        <v>16</v>
      </c>
      <c r="H876" s="26">
        <v>42</v>
      </c>
      <c r="I876" s="26">
        <v>0</v>
      </c>
      <c r="J876" s="27" t="s">
        <v>173</v>
      </c>
      <c r="K876" s="27" t="s">
        <v>311</v>
      </c>
      <c r="L876" s="27" t="s">
        <v>1119</v>
      </c>
      <c r="M876" t="s">
        <v>176</v>
      </c>
      <c r="N876" t="s">
        <v>177</v>
      </c>
      <c r="O876" t="s">
        <v>178</v>
      </c>
      <c r="P876" t="s">
        <v>179</v>
      </c>
      <c r="Q876" t="s">
        <v>198</v>
      </c>
      <c r="R876" t="s">
        <v>181</v>
      </c>
      <c r="S876" t="s">
        <v>31</v>
      </c>
      <c r="T876" t="s">
        <v>31</v>
      </c>
      <c r="U876" t="s">
        <v>31</v>
      </c>
      <c r="V876" t="s">
        <v>31</v>
      </c>
      <c r="W876" t="s">
        <v>182</v>
      </c>
      <c r="X876" t="s">
        <v>183</v>
      </c>
      <c r="Y876" s="28">
        <v>0.84799999999999998</v>
      </c>
      <c r="Z876" t="str">
        <f>IF(database_public_cloud_VMs[[#This Row],[Vendor]]="AWS","USD","AUD")</f>
        <v>USD</v>
      </c>
      <c r="AA876" s="29">
        <f>IF(database_public_cloud_VMs[[#This Row],[Currency]]="USD",(database_public_cloud_VMs[[#This Row],[Rate]]*param_exchange_rate)/(1+param_discount_aws),database_public_cloud_VMs[[#This Row],[Rate]])</f>
        <v>1.0450357083540909</v>
      </c>
    </row>
    <row r="877" spans="1:27" x14ac:dyDescent="0.45">
      <c r="A877" s="24" t="s">
        <v>1138</v>
      </c>
      <c r="B877" t="s">
        <v>12</v>
      </c>
      <c r="C877" s="25" t="s">
        <v>1064</v>
      </c>
      <c r="D877" t="s">
        <v>170</v>
      </c>
      <c r="E877" t="s">
        <v>1065</v>
      </c>
      <c r="F877" t="s">
        <v>1118</v>
      </c>
      <c r="G877" s="26">
        <v>16</v>
      </c>
      <c r="H877" s="26">
        <v>42</v>
      </c>
      <c r="I877" s="26">
        <v>0</v>
      </c>
      <c r="J877" s="27" t="s">
        <v>173</v>
      </c>
      <c r="K877" s="27" t="s">
        <v>311</v>
      </c>
      <c r="L877" s="27" t="s">
        <v>1119</v>
      </c>
      <c r="M877" t="s">
        <v>176</v>
      </c>
      <c r="N877" t="s">
        <v>177</v>
      </c>
      <c r="O877" t="s">
        <v>185</v>
      </c>
      <c r="P877" t="s">
        <v>179</v>
      </c>
      <c r="Q877" t="s">
        <v>198</v>
      </c>
      <c r="R877" t="s">
        <v>181</v>
      </c>
      <c r="S877" t="s">
        <v>31</v>
      </c>
      <c r="T877" t="s">
        <v>31</v>
      </c>
      <c r="U877" t="s">
        <v>31</v>
      </c>
      <c r="V877" t="s">
        <v>31</v>
      </c>
      <c r="W877" t="s">
        <v>182</v>
      </c>
      <c r="X877" t="s">
        <v>183</v>
      </c>
      <c r="Y877" s="28">
        <v>0.56000000000000005</v>
      </c>
      <c r="Z877" t="str">
        <f>IF(database_public_cloud_VMs[[#This Row],[Vendor]]="AWS","USD","AUD")</f>
        <v>USD</v>
      </c>
      <c r="AA877" s="29">
        <f>IF(database_public_cloud_VMs[[#This Row],[Currency]]="USD",(database_public_cloud_VMs[[#This Row],[Rate]]*param_exchange_rate)/(1+param_discount_aws),database_public_cloud_VMs[[#This Row],[Rate]])</f>
        <v>0.69011792061119226</v>
      </c>
    </row>
    <row r="878" spans="1:27" x14ac:dyDescent="0.45">
      <c r="A878" s="24" t="s">
        <v>1139</v>
      </c>
      <c r="B878" t="s">
        <v>12</v>
      </c>
      <c r="C878" s="25" t="s">
        <v>187</v>
      </c>
      <c r="D878" t="s">
        <v>170</v>
      </c>
      <c r="E878" t="s">
        <v>1065</v>
      </c>
      <c r="F878" t="s">
        <v>1118</v>
      </c>
      <c r="G878" s="26">
        <v>16</v>
      </c>
      <c r="H878" s="26">
        <v>42</v>
      </c>
      <c r="I878" s="26">
        <v>0</v>
      </c>
      <c r="J878" s="27" t="s">
        <v>173</v>
      </c>
      <c r="K878" s="27" t="s">
        <v>311</v>
      </c>
      <c r="L878" s="27" t="s">
        <v>1119</v>
      </c>
      <c r="M878" t="s">
        <v>176</v>
      </c>
      <c r="N878" t="s">
        <v>188</v>
      </c>
      <c r="O878" t="s">
        <v>188</v>
      </c>
      <c r="P878" t="s">
        <v>179</v>
      </c>
      <c r="Q878" t="s">
        <v>198</v>
      </c>
      <c r="R878" t="s">
        <v>181</v>
      </c>
      <c r="S878" t="s">
        <v>31</v>
      </c>
      <c r="T878" t="s">
        <v>31</v>
      </c>
      <c r="U878" t="s">
        <v>31</v>
      </c>
      <c r="V878" t="s">
        <v>31</v>
      </c>
      <c r="W878" t="s">
        <v>182</v>
      </c>
      <c r="X878" t="s">
        <v>183</v>
      </c>
      <c r="Y878" s="28">
        <v>1.3460000000000001</v>
      </c>
      <c r="Z878" t="str">
        <f>IF(database_public_cloud_VMs[[#This Row],[Vendor]]="AWS","USD","AUD")</f>
        <v>USD</v>
      </c>
      <c r="AA878" s="29">
        <f>IF(database_public_cloud_VMs[[#This Row],[Currency]]="USD",(database_public_cloud_VMs[[#This Row],[Rate]]*param_exchange_rate)/(1+param_discount_aws),database_public_cloud_VMs[[#This Row],[Rate]])</f>
        <v>1.6587477163261868</v>
      </c>
    </row>
    <row r="879" spans="1:27" x14ac:dyDescent="0.45">
      <c r="A879" s="24" t="s">
        <v>1140</v>
      </c>
      <c r="B879" t="s">
        <v>12</v>
      </c>
      <c r="C879" s="25" t="s">
        <v>1064</v>
      </c>
      <c r="D879" t="s">
        <v>170</v>
      </c>
      <c r="E879" t="s">
        <v>1065</v>
      </c>
      <c r="F879" t="s">
        <v>1118</v>
      </c>
      <c r="G879" s="26">
        <v>16</v>
      </c>
      <c r="H879" s="26">
        <v>42</v>
      </c>
      <c r="I879" s="26">
        <v>0</v>
      </c>
      <c r="J879" s="27" t="s">
        <v>173</v>
      </c>
      <c r="K879" s="27" t="s">
        <v>311</v>
      </c>
      <c r="L879" s="27" t="s">
        <v>1119</v>
      </c>
      <c r="M879" t="s">
        <v>176</v>
      </c>
      <c r="N879" t="s">
        <v>177</v>
      </c>
      <c r="O879" t="s">
        <v>178</v>
      </c>
      <c r="P879" t="s">
        <v>179</v>
      </c>
      <c r="Q879" t="s">
        <v>180</v>
      </c>
      <c r="R879" t="s">
        <v>181</v>
      </c>
      <c r="S879" t="s">
        <v>31</v>
      </c>
      <c r="T879" t="s">
        <v>31</v>
      </c>
      <c r="U879" t="s">
        <v>31</v>
      </c>
      <c r="V879" t="s">
        <v>31</v>
      </c>
      <c r="W879" t="s">
        <v>182</v>
      </c>
      <c r="X879" t="s">
        <v>183</v>
      </c>
      <c r="Y879" s="28">
        <v>0.78800000000000003</v>
      </c>
      <c r="Z879" t="str">
        <f>IF(database_public_cloud_VMs[[#This Row],[Vendor]]="AWS","USD","AUD")</f>
        <v>USD</v>
      </c>
      <c r="AA879" s="29">
        <f>IF(database_public_cloud_VMs[[#This Row],[Currency]]="USD",(database_public_cloud_VMs[[#This Row],[Rate]]*param_exchange_rate)/(1+param_discount_aws),database_public_cloud_VMs[[#This Row],[Rate]])</f>
        <v>0.9710945025743204</v>
      </c>
    </row>
    <row r="880" spans="1:27" x14ac:dyDescent="0.45">
      <c r="A880" s="24" t="s">
        <v>1141</v>
      </c>
      <c r="B880" t="s">
        <v>12</v>
      </c>
      <c r="C880" s="25" t="s">
        <v>1064</v>
      </c>
      <c r="D880" t="s">
        <v>170</v>
      </c>
      <c r="E880" t="s">
        <v>1065</v>
      </c>
      <c r="F880" t="s">
        <v>1118</v>
      </c>
      <c r="G880" s="26">
        <v>16</v>
      </c>
      <c r="H880" s="26">
        <v>42</v>
      </c>
      <c r="I880" s="26">
        <v>0</v>
      </c>
      <c r="J880" s="27" t="s">
        <v>173</v>
      </c>
      <c r="K880" s="27" t="s">
        <v>311</v>
      </c>
      <c r="L880" s="27" t="s">
        <v>1119</v>
      </c>
      <c r="M880" t="s">
        <v>176</v>
      </c>
      <c r="N880" t="s">
        <v>177</v>
      </c>
      <c r="O880" t="s">
        <v>185</v>
      </c>
      <c r="P880" t="s">
        <v>179</v>
      </c>
      <c r="Q880" t="s">
        <v>180</v>
      </c>
      <c r="R880" t="s">
        <v>181</v>
      </c>
      <c r="S880" t="s">
        <v>31</v>
      </c>
      <c r="T880" t="s">
        <v>31</v>
      </c>
      <c r="U880" t="s">
        <v>31</v>
      </c>
      <c r="V880" t="s">
        <v>31</v>
      </c>
      <c r="W880" t="s">
        <v>182</v>
      </c>
      <c r="X880" t="s">
        <v>183</v>
      </c>
      <c r="Y880" s="28">
        <v>0.50600000000000001</v>
      </c>
      <c r="Z880" t="str">
        <f>IF(database_public_cloud_VMs[[#This Row],[Vendor]]="AWS","USD","AUD")</f>
        <v>USD</v>
      </c>
      <c r="AA880" s="29">
        <f>IF(database_public_cloud_VMs[[#This Row],[Currency]]="USD",(database_public_cloud_VMs[[#This Row],[Rate]]*param_exchange_rate)/(1+param_discount_aws),database_public_cloud_VMs[[#This Row],[Rate]])</f>
        <v>0.62357083540939862</v>
      </c>
    </row>
    <row r="881" spans="1:27" x14ac:dyDescent="0.45">
      <c r="A881" s="24" t="s">
        <v>1142</v>
      </c>
      <c r="B881" t="s">
        <v>12</v>
      </c>
      <c r="C881" s="25" t="s">
        <v>187</v>
      </c>
      <c r="D881" t="s">
        <v>170</v>
      </c>
      <c r="E881" t="s">
        <v>1065</v>
      </c>
      <c r="F881" t="s">
        <v>1118</v>
      </c>
      <c r="G881" s="26">
        <v>16</v>
      </c>
      <c r="H881" s="26">
        <v>42</v>
      </c>
      <c r="I881" s="26">
        <v>0</v>
      </c>
      <c r="J881" s="27" t="s">
        <v>173</v>
      </c>
      <c r="K881" s="27" t="s">
        <v>311</v>
      </c>
      <c r="L881" s="27" t="s">
        <v>1119</v>
      </c>
      <c r="M881" t="s">
        <v>176</v>
      </c>
      <c r="N881" t="s">
        <v>188</v>
      </c>
      <c r="O881" t="s">
        <v>188</v>
      </c>
      <c r="P881" t="s">
        <v>179</v>
      </c>
      <c r="Q881" t="s">
        <v>180</v>
      </c>
      <c r="R881" t="s">
        <v>181</v>
      </c>
      <c r="S881" t="s">
        <v>31</v>
      </c>
      <c r="T881" t="s">
        <v>31</v>
      </c>
      <c r="U881" t="s">
        <v>31</v>
      </c>
      <c r="V881" t="s">
        <v>31</v>
      </c>
      <c r="W881" t="s">
        <v>182</v>
      </c>
      <c r="X881" t="s">
        <v>183</v>
      </c>
      <c r="Y881" s="28">
        <v>1.196</v>
      </c>
      <c r="Z881" t="str">
        <f>IF(database_public_cloud_VMs[[#This Row],[Vendor]]="AWS","USD","AUD")</f>
        <v>USD</v>
      </c>
      <c r="AA881" s="29">
        <f>IF(database_public_cloud_VMs[[#This Row],[Currency]]="USD",(database_public_cloud_VMs[[#This Row],[Rate]]*param_exchange_rate)/(1+param_discount_aws),database_public_cloud_VMs[[#This Row],[Rate]])</f>
        <v>1.4738947018767603</v>
      </c>
    </row>
    <row r="882" spans="1:27" x14ac:dyDescent="0.45">
      <c r="A882" s="24" t="s">
        <v>1143</v>
      </c>
      <c r="B882" t="s">
        <v>12</v>
      </c>
      <c r="C882" s="25" t="s">
        <v>1064</v>
      </c>
      <c r="D882" t="s">
        <v>170</v>
      </c>
      <c r="E882" t="s">
        <v>1065</v>
      </c>
      <c r="F882" t="s">
        <v>1144</v>
      </c>
      <c r="G882" s="26">
        <v>36</v>
      </c>
      <c r="H882" s="26">
        <v>96</v>
      </c>
      <c r="I882" s="26">
        <v>0</v>
      </c>
      <c r="J882" s="27" t="s">
        <v>173</v>
      </c>
      <c r="K882" s="27" t="s">
        <v>311</v>
      </c>
      <c r="L882" s="27" t="s">
        <v>1145</v>
      </c>
      <c r="M882" t="s">
        <v>190</v>
      </c>
      <c r="N882" t="s">
        <v>177</v>
      </c>
      <c r="O882" t="s">
        <v>178</v>
      </c>
      <c r="P882" t="s">
        <v>179</v>
      </c>
      <c r="Q882" t="s">
        <v>191</v>
      </c>
      <c r="R882" t="s">
        <v>181</v>
      </c>
      <c r="S882" t="s">
        <v>31</v>
      </c>
      <c r="T882" t="s">
        <v>31</v>
      </c>
      <c r="U882" t="s">
        <v>31</v>
      </c>
      <c r="V882" t="s">
        <v>31</v>
      </c>
      <c r="W882" t="s">
        <v>182</v>
      </c>
      <c r="X882" t="s">
        <v>183</v>
      </c>
      <c r="Y882" s="28">
        <v>1.748</v>
      </c>
      <c r="Z882" t="str">
        <f>IF(database_public_cloud_VMs[[#This Row],[Vendor]]="AWS","USD","AUD")</f>
        <v>USD</v>
      </c>
      <c r="AA882" s="29">
        <f>IF(database_public_cloud_VMs[[#This Row],[Currency]]="USD",(database_public_cloud_VMs[[#This Row],[Rate]]*param_exchange_rate)/(1+param_discount_aws),database_public_cloud_VMs[[#This Row],[Rate]])</f>
        <v>2.1541537950506493</v>
      </c>
    </row>
    <row r="883" spans="1:27" x14ac:dyDescent="0.45">
      <c r="A883" s="24" t="s">
        <v>1146</v>
      </c>
      <c r="B883" t="s">
        <v>12</v>
      </c>
      <c r="C883" s="25" t="s">
        <v>1064</v>
      </c>
      <c r="D883" t="s">
        <v>170</v>
      </c>
      <c r="E883" t="s">
        <v>1065</v>
      </c>
      <c r="F883" t="s">
        <v>1144</v>
      </c>
      <c r="G883" s="26">
        <v>36</v>
      </c>
      <c r="H883" s="26">
        <v>96</v>
      </c>
      <c r="I883" s="26">
        <v>0</v>
      </c>
      <c r="J883" s="27" t="s">
        <v>173</v>
      </c>
      <c r="K883" s="27" t="s">
        <v>311</v>
      </c>
      <c r="L883" s="27" t="s">
        <v>1145</v>
      </c>
      <c r="M883" t="s">
        <v>190</v>
      </c>
      <c r="N883" t="s">
        <v>177</v>
      </c>
      <c r="O883" t="s">
        <v>185</v>
      </c>
      <c r="P883" t="s">
        <v>179</v>
      </c>
      <c r="Q883" t="s">
        <v>191</v>
      </c>
      <c r="R883" t="s">
        <v>181</v>
      </c>
      <c r="S883" t="s">
        <v>31</v>
      </c>
      <c r="T883" t="s">
        <v>31</v>
      </c>
      <c r="U883" t="s">
        <v>31</v>
      </c>
      <c r="V883" t="s">
        <v>31</v>
      </c>
      <c r="W883" t="s">
        <v>182</v>
      </c>
      <c r="X883" t="s">
        <v>183</v>
      </c>
      <c r="Y883" s="28">
        <v>1.1140000000000001</v>
      </c>
      <c r="Z883" t="str">
        <f>IF(database_public_cloud_VMs[[#This Row],[Vendor]]="AWS","USD","AUD")</f>
        <v>USD</v>
      </c>
      <c r="AA883" s="29">
        <f>IF(database_public_cloud_VMs[[#This Row],[Currency]]="USD",(database_public_cloud_VMs[[#This Row],[Rate]]*param_exchange_rate)/(1+param_discount_aws),database_public_cloud_VMs[[#This Row],[Rate]])</f>
        <v>1.3728417206444072</v>
      </c>
    </row>
    <row r="884" spans="1:27" x14ac:dyDescent="0.45">
      <c r="A884" s="24" t="s">
        <v>1147</v>
      </c>
      <c r="B884" t="s">
        <v>12</v>
      </c>
      <c r="C884" s="25" t="s">
        <v>187</v>
      </c>
      <c r="D884" t="s">
        <v>170</v>
      </c>
      <c r="E884" t="s">
        <v>1065</v>
      </c>
      <c r="F884" t="s">
        <v>1144</v>
      </c>
      <c r="G884" s="26">
        <v>36</v>
      </c>
      <c r="H884" s="26">
        <v>96</v>
      </c>
      <c r="I884" s="26">
        <v>0</v>
      </c>
      <c r="J884" s="27" t="s">
        <v>173</v>
      </c>
      <c r="K884" s="27" t="s">
        <v>311</v>
      </c>
      <c r="L884" s="27" t="s">
        <v>1145</v>
      </c>
      <c r="M884" t="s">
        <v>190</v>
      </c>
      <c r="N884" t="s">
        <v>188</v>
      </c>
      <c r="O884" t="s">
        <v>188</v>
      </c>
      <c r="P884" t="s">
        <v>179</v>
      </c>
      <c r="Q884" t="s">
        <v>191</v>
      </c>
      <c r="R884" t="s">
        <v>181</v>
      </c>
      <c r="S884" t="s">
        <v>31</v>
      </c>
      <c r="T884" t="s">
        <v>31</v>
      </c>
      <c r="U884" t="s">
        <v>31</v>
      </c>
      <c r="V884" t="s">
        <v>31</v>
      </c>
      <c r="W884" t="s">
        <v>182</v>
      </c>
      <c r="X884" t="s">
        <v>183</v>
      </c>
      <c r="Y884" s="28">
        <v>2.6680000000000001</v>
      </c>
      <c r="Z884" t="str">
        <f>IF(database_public_cloud_VMs[[#This Row],[Vendor]]="AWS","USD","AUD")</f>
        <v>USD</v>
      </c>
      <c r="AA884" s="29">
        <f>IF(database_public_cloud_VMs[[#This Row],[Currency]]="USD",(database_public_cloud_VMs[[#This Row],[Rate]]*param_exchange_rate)/(1+param_discount_aws),database_public_cloud_VMs[[#This Row],[Rate]])</f>
        <v>3.2879189503404658</v>
      </c>
    </row>
    <row r="885" spans="1:27" x14ac:dyDescent="0.45">
      <c r="A885" s="24" t="s">
        <v>1148</v>
      </c>
      <c r="B885" t="s">
        <v>12</v>
      </c>
      <c r="C885" s="25" t="s">
        <v>1064</v>
      </c>
      <c r="D885" t="s">
        <v>170</v>
      </c>
      <c r="E885" t="s">
        <v>1065</v>
      </c>
      <c r="F885" t="s">
        <v>1144</v>
      </c>
      <c r="G885" s="26">
        <v>36</v>
      </c>
      <c r="H885" s="26">
        <v>96</v>
      </c>
      <c r="I885" s="26">
        <v>0</v>
      </c>
      <c r="J885" s="27" t="s">
        <v>173</v>
      </c>
      <c r="K885" s="27" t="s">
        <v>311</v>
      </c>
      <c r="L885" s="27" t="s">
        <v>1145</v>
      </c>
      <c r="M885" t="s">
        <v>176</v>
      </c>
      <c r="N885" t="s">
        <v>177</v>
      </c>
      <c r="O885" t="s">
        <v>178</v>
      </c>
      <c r="P885" t="s">
        <v>179</v>
      </c>
      <c r="Q885" t="s">
        <v>315</v>
      </c>
      <c r="R885" t="s">
        <v>181</v>
      </c>
      <c r="S885" t="s">
        <v>31</v>
      </c>
      <c r="T885" t="s">
        <v>31</v>
      </c>
      <c r="U885" t="s">
        <v>31</v>
      </c>
      <c r="V885" t="s">
        <v>31</v>
      </c>
      <c r="W885" t="s">
        <v>182</v>
      </c>
      <c r="X885" t="s">
        <v>183</v>
      </c>
      <c r="Y885" s="28">
        <v>3.4279999999999999</v>
      </c>
      <c r="Z885" t="str">
        <f>IF(database_public_cloud_VMs[[#This Row],[Vendor]]="AWS","USD","AUD")</f>
        <v>USD</v>
      </c>
      <c r="AA885" s="29">
        <f>IF(database_public_cloud_VMs[[#This Row],[Currency]]="USD",(database_public_cloud_VMs[[#This Row],[Rate]]*param_exchange_rate)/(1+param_discount_aws),database_public_cloud_VMs[[#This Row],[Rate]])</f>
        <v>4.2245075568842259</v>
      </c>
    </row>
    <row r="886" spans="1:27" x14ac:dyDescent="0.45">
      <c r="A886" s="24" t="s">
        <v>1149</v>
      </c>
      <c r="B886" t="s">
        <v>12</v>
      </c>
      <c r="C886" s="25" t="s">
        <v>1064</v>
      </c>
      <c r="D886" t="s">
        <v>170</v>
      </c>
      <c r="E886" t="s">
        <v>1065</v>
      </c>
      <c r="F886" t="s">
        <v>1144</v>
      </c>
      <c r="G886" s="26">
        <v>36</v>
      </c>
      <c r="H886" s="26">
        <v>96</v>
      </c>
      <c r="I886" s="26">
        <v>0</v>
      </c>
      <c r="J886" s="27" t="s">
        <v>173</v>
      </c>
      <c r="K886" s="27" t="s">
        <v>311</v>
      </c>
      <c r="L886" s="27" t="s">
        <v>1145</v>
      </c>
      <c r="M886" t="s">
        <v>176</v>
      </c>
      <c r="N886" t="s">
        <v>177</v>
      </c>
      <c r="O886" t="s">
        <v>185</v>
      </c>
      <c r="P886" t="s">
        <v>179</v>
      </c>
      <c r="Q886" t="s">
        <v>315</v>
      </c>
      <c r="R886" t="s">
        <v>181</v>
      </c>
      <c r="S886" t="s">
        <v>31</v>
      </c>
      <c r="T886" t="s">
        <v>31</v>
      </c>
      <c r="U886" t="s">
        <v>31</v>
      </c>
      <c r="V886" t="s">
        <v>31</v>
      </c>
      <c r="W886" t="s">
        <v>182</v>
      </c>
      <c r="X886" t="s">
        <v>183</v>
      </c>
      <c r="Y886" s="28">
        <v>2.794</v>
      </c>
      <c r="Z886" t="str">
        <f>IF(database_public_cloud_VMs[[#This Row],[Vendor]]="AWS","USD","AUD")</f>
        <v>USD</v>
      </c>
      <c r="AA886" s="29">
        <f>IF(database_public_cloud_VMs[[#This Row],[Currency]]="USD",(database_public_cloud_VMs[[#This Row],[Rate]]*param_exchange_rate)/(1+param_discount_aws),database_public_cloud_VMs[[#This Row],[Rate]])</f>
        <v>3.4431954824779836</v>
      </c>
    </row>
    <row r="887" spans="1:27" x14ac:dyDescent="0.45">
      <c r="A887" s="24" t="s">
        <v>1150</v>
      </c>
      <c r="B887" t="s">
        <v>12</v>
      </c>
      <c r="C887" s="25" t="s">
        <v>187</v>
      </c>
      <c r="D887" t="s">
        <v>170</v>
      </c>
      <c r="E887" t="s">
        <v>1065</v>
      </c>
      <c r="F887" t="s">
        <v>1144</v>
      </c>
      <c r="G887" s="26">
        <v>36</v>
      </c>
      <c r="H887" s="26">
        <v>96</v>
      </c>
      <c r="I887" s="26">
        <v>0</v>
      </c>
      <c r="J887" s="27" t="s">
        <v>173</v>
      </c>
      <c r="K887" s="27" t="s">
        <v>311</v>
      </c>
      <c r="L887" s="27" t="s">
        <v>1145</v>
      </c>
      <c r="M887" t="s">
        <v>176</v>
      </c>
      <c r="N887" t="s">
        <v>188</v>
      </c>
      <c r="O887" t="s">
        <v>188</v>
      </c>
      <c r="P887" t="s">
        <v>179</v>
      </c>
      <c r="Q887" t="s">
        <v>315</v>
      </c>
      <c r="R887" t="s">
        <v>181</v>
      </c>
      <c r="S887" t="s">
        <v>31</v>
      </c>
      <c r="T887" t="s">
        <v>31</v>
      </c>
      <c r="U887" t="s">
        <v>31</v>
      </c>
      <c r="V887" t="s">
        <v>31</v>
      </c>
      <c r="W887" t="s">
        <v>182</v>
      </c>
      <c r="X887" t="s">
        <v>183</v>
      </c>
      <c r="Y887" s="28">
        <v>4.3479999999999999</v>
      </c>
      <c r="Z887" t="str">
        <f>IF(database_public_cloud_VMs[[#This Row],[Vendor]]="AWS","USD","AUD")</f>
        <v>USD</v>
      </c>
      <c r="AA887" s="29">
        <f>IF(database_public_cloud_VMs[[#This Row],[Currency]]="USD",(database_public_cloud_VMs[[#This Row],[Rate]]*param_exchange_rate)/(1+param_discount_aws),database_public_cloud_VMs[[#This Row],[Rate]])</f>
        <v>5.358272712174041</v>
      </c>
    </row>
    <row r="888" spans="1:27" x14ac:dyDescent="0.45">
      <c r="A888" s="24" t="s">
        <v>1151</v>
      </c>
      <c r="B888" t="s">
        <v>12</v>
      </c>
      <c r="C888" s="25" t="s">
        <v>1064</v>
      </c>
      <c r="D888" t="s">
        <v>170</v>
      </c>
      <c r="E888" t="s">
        <v>1065</v>
      </c>
      <c r="F888" t="s">
        <v>1144</v>
      </c>
      <c r="G888" s="26">
        <v>36</v>
      </c>
      <c r="H888" s="26">
        <v>96</v>
      </c>
      <c r="I888" s="26">
        <v>0</v>
      </c>
      <c r="J888" s="27" t="s">
        <v>173</v>
      </c>
      <c r="K888" s="27" t="s">
        <v>311</v>
      </c>
      <c r="L888" s="27" t="s">
        <v>1145</v>
      </c>
      <c r="M888" t="s">
        <v>190</v>
      </c>
      <c r="N888" t="s">
        <v>177</v>
      </c>
      <c r="O888" t="s">
        <v>178</v>
      </c>
      <c r="P888" t="s">
        <v>179</v>
      </c>
      <c r="Q888" t="s">
        <v>315</v>
      </c>
      <c r="R888" t="s">
        <v>181</v>
      </c>
      <c r="S888" t="s">
        <v>31</v>
      </c>
      <c r="T888" t="s">
        <v>31</v>
      </c>
      <c r="U888" t="s">
        <v>31</v>
      </c>
      <c r="V888" t="s">
        <v>31</v>
      </c>
      <c r="W888" t="s">
        <v>182</v>
      </c>
      <c r="X888" t="s">
        <v>183</v>
      </c>
      <c r="Y888" s="28">
        <v>3.274</v>
      </c>
      <c r="Z888" t="str">
        <f>IF(database_public_cloud_VMs[[#This Row],[Vendor]]="AWS","USD","AUD")</f>
        <v>USD</v>
      </c>
      <c r="AA888" s="29">
        <f>IF(database_public_cloud_VMs[[#This Row],[Currency]]="USD",(database_public_cloud_VMs[[#This Row],[Rate]]*param_exchange_rate)/(1+param_discount_aws),database_public_cloud_VMs[[#This Row],[Rate]])</f>
        <v>4.0347251287161479</v>
      </c>
    </row>
    <row r="889" spans="1:27" x14ac:dyDescent="0.45">
      <c r="A889" s="24" t="s">
        <v>1152</v>
      </c>
      <c r="B889" t="s">
        <v>12</v>
      </c>
      <c r="C889" s="25" t="s">
        <v>1064</v>
      </c>
      <c r="D889" t="s">
        <v>170</v>
      </c>
      <c r="E889" t="s">
        <v>1065</v>
      </c>
      <c r="F889" t="s">
        <v>1144</v>
      </c>
      <c r="G889" s="26">
        <v>36</v>
      </c>
      <c r="H889" s="26">
        <v>96</v>
      </c>
      <c r="I889" s="26">
        <v>0</v>
      </c>
      <c r="J889" s="27" t="s">
        <v>173</v>
      </c>
      <c r="K889" s="27" t="s">
        <v>311</v>
      </c>
      <c r="L889" s="27" t="s">
        <v>1145</v>
      </c>
      <c r="M889" t="s">
        <v>190</v>
      </c>
      <c r="N889" t="s">
        <v>177</v>
      </c>
      <c r="O889" t="s">
        <v>185</v>
      </c>
      <c r="P889" t="s">
        <v>179</v>
      </c>
      <c r="Q889" t="s">
        <v>315</v>
      </c>
      <c r="R889" t="s">
        <v>181</v>
      </c>
      <c r="S889" t="s">
        <v>31</v>
      </c>
      <c r="T889" t="s">
        <v>31</v>
      </c>
      <c r="U889" t="s">
        <v>31</v>
      </c>
      <c r="V889" t="s">
        <v>31</v>
      </c>
      <c r="W889" t="s">
        <v>182</v>
      </c>
      <c r="X889" t="s">
        <v>183</v>
      </c>
      <c r="Y889" s="28">
        <v>2.64</v>
      </c>
      <c r="Z889" t="str">
        <f>IF(database_public_cloud_VMs[[#This Row],[Vendor]]="AWS","USD","AUD")</f>
        <v>USD</v>
      </c>
      <c r="AA889" s="29">
        <f>IF(database_public_cloud_VMs[[#This Row],[Currency]]="USD",(database_public_cloud_VMs[[#This Row],[Rate]]*param_exchange_rate)/(1+param_discount_aws),database_public_cloud_VMs[[#This Row],[Rate]])</f>
        <v>3.253413054309906</v>
      </c>
    </row>
    <row r="890" spans="1:27" x14ac:dyDescent="0.45">
      <c r="A890" s="24" t="s">
        <v>1153</v>
      </c>
      <c r="B890" t="s">
        <v>12</v>
      </c>
      <c r="C890" s="25" t="s">
        <v>187</v>
      </c>
      <c r="D890" t="s">
        <v>170</v>
      </c>
      <c r="E890" t="s">
        <v>1065</v>
      </c>
      <c r="F890" t="s">
        <v>1144</v>
      </c>
      <c r="G890" s="26">
        <v>36</v>
      </c>
      <c r="H890" s="26">
        <v>96</v>
      </c>
      <c r="I890" s="26">
        <v>0</v>
      </c>
      <c r="J890" s="27" t="s">
        <v>173</v>
      </c>
      <c r="K890" s="27" t="s">
        <v>311</v>
      </c>
      <c r="L890" s="27" t="s">
        <v>1145</v>
      </c>
      <c r="M890" t="s">
        <v>190</v>
      </c>
      <c r="N890" t="s">
        <v>188</v>
      </c>
      <c r="O890" t="s">
        <v>188</v>
      </c>
      <c r="P890" t="s">
        <v>179</v>
      </c>
      <c r="Q890" t="s">
        <v>315</v>
      </c>
      <c r="R890" t="s">
        <v>181</v>
      </c>
      <c r="S890" t="s">
        <v>31</v>
      </c>
      <c r="T890" t="s">
        <v>31</v>
      </c>
      <c r="U890" t="s">
        <v>31</v>
      </c>
      <c r="V890" t="s">
        <v>31</v>
      </c>
      <c r="W890" t="s">
        <v>182</v>
      </c>
      <c r="X890" t="s">
        <v>183</v>
      </c>
      <c r="Y890" s="28">
        <v>4.194</v>
      </c>
      <c r="Z890" t="str">
        <f>IF(database_public_cloud_VMs[[#This Row],[Vendor]]="AWS","USD","AUD")</f>
        <v>USD</v>
      </c>
      <c r="AA890" s="29">
        <f>IF(database_public_cloud_VMs[[#This Row],[Currency]]="USD",(database_public_cloud_VMs[[#This Row],[Rate]]*param_exchange_rate)/(1+param_discount_aws),database_public_cloud_VMs[[#This Row],[Rate]])</f>
        <v>5.1684902840059639</v>
      </c>
    </row>
    <row r="891" spans="1:27" x14ac:dyDescent="0.45">
      <c r="A891" s="24" t="s">
        <v>1154</v>
      </c>
      <c r="B891" t="s">
        <v>12</v>
      </c>
      <c r="C891" s="25" t="s">
        <v>1064</v>
      </c>
      <c r="D891" t="s">
        <v>170</v>
      </c>
      <c r="E891" t="s">
        <v>1065</v>
      </c>
      <c r="F891" t="s">
        <v>1144</v>
      </c>
      <c r="G891" s="26">
        <v>36</v>
      </c>
      <c r="H891" s="26">
        <v>96</v>
      </c>
      <c r="I891" s="26">
        <v>0</v>
      </c>
      <c r="J891" s="27" t="s">
        <v>173</v>
      </c>
      <c r="K891" s="27" t="s">
        <v>311</v>
      </c>
      <c r="L891" s="27" t="s">
        <v>1145</v>
      </c>
      <c r="M891" t="s">
        <v>176</v>
      </c>
      <c r="N891" t="s">
        <v>177</v>
      </c>
      <c r="O891" t="s">
        <v>178</v>
      </c>
      <c r="P891" t="s">
        <v>179</v>
      </c>
      <c r="Q891" t="s">
        <v>191</v>
      </c>
      <c r="R891" t="s">
        <v>181</v>
      </c>
      <c r="S891" t="s">
        <v>31</v>
      </c>
      <c r="T891" t="s">
        <v>31</v>
      </c>
      <c r="U891" t="s">
        <v>31</v>
      </c>
      <c r="V891" t="s">
        <v>31</v>
      </c>
      <c r="W891" t="s">
        <v>182</v>
      </c>
      <c r="X891" t="s">
        <v>183</v>
      </c>
      <c r="Y891" s="28">
        <v>1.9019999999999999</v>
      </c>
      <c r="Z891" t="str">
        <f>IF(database_public_cloud_VMs[[#This Row],[Vendor]]="AWS","USD","AUD")</f>
        <v>USD</v>
      </c>
      <c r="AA891" s="29">
        <f>IF(database_public_cloud_VMs[[#This Row],[Currency]]="USD",(database_public_cloud_VMs[[#This Row],[Rate]]*param_exchange_rate)/(1+param_discount_aws),database_public_cloud_VMs[[#This Row],[Rate]])</f>
        <v>2.3439362232187273</v>
      </c>
    </row>
    <row r="892" spans="1:27" x14ac:dyDescent="0.45">
      <c r="A892" s="24" t="s">
        <v>1155</v>
      </c>
      <c r="B892" t="s">
        <v>12</v>
      </c>
      <c r="C892" s="25" t="s">
        <v>1064</v>
      </c>
      <c r="D892" t="s">
        <v>170</v>
      </c>
      <c r="E892" t="s">
        <v>1065</v>
      </c>
      <c r="F892" t="s">
        <v>1144</v>
      </c>
      <c r="G892" s="26">
        <v>36</v>
      </c>
      <c r="H892" s="26">
        <v>96</v>
      </c>
      <c r="I892" s="26">
        <v>0</v>
      </c>
      <c r="J892" s="27" t="s">
        <v>173</v>
      </c>
      <c r="K892" s="27" t="s">
        <v>311</v>
      </c>
      <c r="L892" s="27" t="s">
        <v>1145</v>
      </c>
      <c r="M892" t="s">
        <v>176</v>
      </c>
      <c r="N892" t="s">
        <v>177</v>
      </c>
      <c r="O892" t="s">
        <v>185</v>
      </c>
      <c r="P892" t="s">
        <v>179</v>
      </c>
      <c r="Q892" t="s">
        <v>191</v>
      </c>
      <c r="R892" t="s">
        <v>181</v>
      </c>
      <c r="S892" t="s">
        <v>31</v>
      </c>
      <c r="T892" t="s">
        <v>31</v>
      </c>
      <c r="U892" t="s">
        <v>31</v>
      </c>
      <c r="V892" t="s">
        <v>31</v>
      </c>
      <c r="W892" t="s">
        <v>182</v>
      </c>
      <c r="X892" t="s">
        <v>183</v>
      </c>
      <c r="Y892" s="28">
        <v>1.268</v>
      </c>
      <c r="Z892" t="str">
        <f>IF(database_public_cloud_VMs[[#This Row],[Vendor]]="AWS","USD","AUD")</f>
        <v>USD</v>
      </c>
      <c r="AA892" s="29">
        <f>IF(database_public_cloud_VMs[[#This Row],[Currency]]="USD",(database_public_cloud_VMs[[#This Row],[Rate]]*param_exchange_rate)/(1+param_discount_aws),database_public_cloud_VMs[[#This Row],[Rate]])</f>
        <v>1.562624148812485</v>
      </c>
    </row>
    <row r="893" spans="1:27" x14ac:dyDescent="0.45">
      <c r="A893" s="24" t="s">
        <v>1156</v>
      </c>
      <c r="B893" t="s">
        <v>12</v>
      </c>
      <c r="C893" s="25" t="s">
        <v>187</v>
      </c>
      <c r="D893" t="s">
        <v>170</v>
      </c>
      <c r="E893" t="s">
        <v>1065</v>
      </c>
      <c r="F893" t="s">
        <v>1144</v>
      </c>
      <c r="G893" s="26">
        <v>36</v>
      </c>
      <c r="H893" s="26">
        <v>96</v>
      </c>
      <c r="I893" s="26">
        <v>0</v>
      </c>
      <c r="J893" s="27" t="s">
        <v>173</v>
      </c>
      <c r="K893" s="27" t="s">
        <v>311</v>
      </c>
      <c r="L893" s="27" t="s">
        <v>1145</v>
      </c>
      <c r="M893" t="s">
        <v>176</v>
      </c>
      <c r="N893" t="s">
        <v>188</v>
      </c>
      <c r="O893" t="s">
        <v>188</v>
      </c>
      <c r="P893" t="s">
        <v>179</v>
      </c>
      <c r="Q893" t="s">
        <v>191</v>
      </c>
      <c r="R893" t="s">
        <v>181</v>
      </c>
      <c r="S893" t="s">
        <v>31</v>
      </c>
      <c r="T893" t="s">
        <v>31</v>
      </c>
      <c r="U893" t="s">
        <v>31</v>
      </c>
      <c r="V893" t="s">
        <v>31</v>
      </c>
      <c r="W893" t="s">
        <v>182</v>
      </c>
      <c r="X893" t="s">
        <v>183</v>
      </c>
      <c r="Y893" s="28">
        <v>2.8220000000000001</v>
      </c>
      <c r="Z893" t="str">
        <f>IF(database_public_cloud_VMs[[#This Row],[Vendor]]="AWS","USD","AUD")</f>
        <v>USD</v>
      </c>
      <c r="AA893" s="29">
        <f>IF(database_public_cloud_VMs[[#This Row],[Currency]]="USD",(database_public_cloud_VMs[[#This Row],[Rate]]*param_exchange_rate)/(1+param_discount_aws),database_public_cloud_VMs[[#This Row],[Rate]])</f>
        <v>3.4777013785085429</v>
      </c>
    </row>
    <row r="894" spans="1:27" x14ac:dyDescent="0.45">
      <c r="A894" s="24" t="s">
        <v>1157</v>
      </c>
      <c r="B894" t="s">
        <v>12</v>
      </c>
      <c r="C894" s="25" t="s">
        <v>1064</v>
      </c>
      <c r="D894" t="s">
        <v>170</v>
      </c>
      <c r="E894" t="s">
        <v>1065</v>
      </c>
      <c r="F894" t="s">
        <v>1144</v>
      </c>
      <c r="G894" s="26">
        <v>36</v>
      </c>
      <c r="H894" s="26">
        <v>96</v>
      </c>
      <c r="I894" s="26">
        <v>0</v>
      </c>
      <c r="J894" s="27" t="s">
        <v>173</v>
      </c>
      <c r="K894" s="27" t="s">
        <v>311</v>
      </c>
      <c r="L894" s="27" t="s">
        <v>1145</v>
      </c>
      <c r="M894" t="s">
        <v>176</v>
      </c>
      <c r="N894" t="s">
        <v>177</v>
      </c>
      <c r="O894" t="s">
        <v>178</v>
      </c>
      <c r="P894" t="s">
        <v>179</v>
      </c>
      <c r="Q894" t="s">
        <v>180</v>
      </c>
      <c r="R894" t="s">
        <v>181</v>
      </c>
      <c r="S894" t="s">
        <v>31</v>
      </c>
      <c r="T894" t="s">
        <v>31</v>
      </c>
      <c r="U894" t="s">
        <v>31</v>
      </c>
      <c r="V894" t="s">
        <v>31</v>
      </c>
      <c r="W894" t="s">
        <v>182</v>
      </c>
      <c r="X894" t="s">
        <v>183</v>
      </c>
      <c r="Y894" s="28">
        <v>1.772</v>
      </c>
      <c r="Z894" t="str">
        <f>IF(database_public_cloud_VMs[[#This Row],[Vendor]]="AWS","USD","AUD")</f>
        <v>USD</v>
      </c>
      <c r="AA894" s="29">
        <f>IF(database_public_cloud_VMs[[#This Row],[Currency]]="USD",(database_public_cloud_VMs[[#This Row],[Rate]]*param_exchange_rate)/(1+param_discount_aws),database_public_cloud_VMs[[#This Row],[Rate]])</f>
        <v>2.183730277362558</v>
      </c>
    </row>
    <row r="895" spans="1:27" x14ac:dyDescent="0.45">
      <c r="A895" s="24" t="s">
        <v>1158</v>
      </c>
      <c r="B895" t="s">
        <v>12</v>
      </c>
      <c r="C895" s="25" t="s">
        <v>1064</v>
      </c>
      <c r="D895" t="s">
        <v>170</v>
      </c>
      <c r="E895" t="s">
        <v>1065</v>
      </c>
      <c r="F895" t="s">
        <v>1144</v>
      </c>
      <c r="G895" s="26">
        <v>36</v>
      </c>
      <c r="H895" s="26">
        <v>96</v>
      </c>
      <c r="I895" s="26">
        <v>0</v>
      </c>
      <c r="J895" s="27" t="s">
        <v>173</v>
      </c>
      <c r="K895" s="27" t="s">
        <v>311</v>
      </c>
      <c r="L895" s="27" t="s">
        <v>1145</v>
      </c>
      <c r="M895" t="s">
        <v>176</v>
      </c>
      <c r="N895" t="s">
        <v>177</v>
      </c>
      <c r="O895" t="s">
        <v>185</v>
      </c>
      <c r="P895" t="s">
        <v>179</v>
      </c>
      <c r="Q895" t="s">
        <v>180</v>
      </c>
      <c r="R895" t="s">
        <v>181</v>
      </c>
      <c r="S895" t="s">
        <v>31</v>
      </c>
      <c r="T895" t="s">
        <v>31</v>
      </c>
      <c r="U895" t="s">
        <v>31</v>
      </c>
      <c r="V895" t="s">
        <v>31</v>
      </c>
      <c r="W895" t="s">
        <v>182</v>
      </c>
      <c r="X895" t="s">
        <v>183</v>
      </c>
      <c r="Y895" s="28">
        <v>1.1379999999999999</v>
      </c>
      <c r="Z895" t="str">
        <f>IF(database_public_cloud_VMs[[#This Row],[Vendor]]="AWS","USD","AUD")</f>
        <v>USD</v>
      </c>
      <c r="AA895" s="29">
        <f>IF(database_public_cloud_VMs[[#This Row],[Currency]]="USD",(database_public_cloud_VMs[[#This Row],[Rate]]*param_exchange_rate)/(1+param_discount_aws),database_public_cloud_VMs[[#This Row],[Rate]])</f>
        <v>1.4024182029563153</v>
      </c>
    </row>
    <row r="896" spans="1:27" x14ac:dyDescent="0.45">
      <c r="A896" s="24" t="s">
        <v>1159</v>
      </c>
      <c r="B896" t="s">
        <v>12</v>
      </c>
      <c r="C896" s="25" t="s">
        <v>187</v>
      </c>
      <c r="D896" t="s">
        <v>170</v>
      </c>
      <c r="E896" t="s">
        <v>1065</v>
      </c>
      <c r="F896" t="s">
        <v>1144</v>
      </c>
      <c r="G896" s="26">
        <v>36</v>
      </c>
      <c r="H896" s="26">
        <v>96</v>
      </c>
      <c r="I896" s="26">
        <v>0</v>
      </c>
      <c r="J896" s="27" t="s">
        <v>173</v>
      </c>
      <c r="K896" s="27" t="s">
        <v>311</v>
      </c>
      <c r="L896" s="27" t="s">
        <v>1145</v>
      </c>
      <c r="M896" t="s">
        <v>176</v>
      </c>
      <c r="N896" t="s">
        <v>188</v>
      </c>
      <c r="O896" t="s">
        <v>188</v>
      </c>
      <c r="P896" t="s">
        <v>179</v>
      </c>
      <c r="Q896" t="s">
        <v>180</v>
      </c>
      <c r="R896" t="s">
        <v>181</v>
      </c>
      <c r="S896" t="s">
        <v>31</v>
      </c>
      <c r="T896" t="s">
        <v>31</v>
      </c>
      <c r="U896" t="s">
        <v>31</v>
      </c>
      <c r="V896" t="s">
        <v>31</v>
      </c>
      <c r="W896" t="s">
        <v>182</v>
      </c>
      <c r="X896" t="s">
        <v>183</v>
      </c>
      <c r="Y896" s="28">
        <v>2.6920000000000002</v>
      </c>
      <c r="Z896" t="str">
        <f>IF(database_public_cloud_VMs[[#This Row],[Vendor]]="AWS","USD","AUD")</f>
        <v>USD</v>
      </c>
      <c r="AA896" s="29">
        <f>IF(database_public_cloud_VMs[[#This Row],[Currency]]="USD",(database_public_cloud_VMs[[#This Row],[Rate]]*param_exchange_rate)/(1+param_discount_aws),database_public_cloud_VMs[[#This Row],[Rate]])</f>
        <v>3.3174954326523736</v>
      </c>
    </row>
    <row r="897" spans="1:27" x14ac:dyDescent="0.45">
      <c r="A897" s="24" t="s">
        <v>1160</v>
      </c>
      <c r="B897" t="s">
        <v>12</v>
      </c>
      <c r="C897" s="25" t="s">
        <v>1064</v>
      </c>
      <c r="D897" t="s">
        <v>170</v>
      </c>
      <c r="E897" t="s">
        <v>1065</v>
      </c>
      <c r="F897" t="s">
        <v>1144</v>
      </c>
      <c r="G897" s="26">
        <v>36</v>
      </c>
      <c r="H897" s="26">
        <v>96</v>
      </c>
      <c r="I897" s="26">
        <v>0</v>
      </c>
      <c r="J897" s="27" t="s">
        <v>173</v>
      </c>
      <c r="K897" s="27" t="s">
        <v>311</v>
      </c>
      <c r="L897" s="27" t="s">
        <v>1145</v>
      </c>
      <c r="M897" t="s">
        <v>176</v>
      </c>
      <c r="N897" t="s">
        <v>177</v>
      </c>
      <c r="O897" t="s">
        <v>178</v>
      </c>
      <c r="P897" t="s">
        <v>179</v>
      </c>
      <c r="Q897" t="s">
        <v>198</v>
      </c>
      <c r="R897" t="s">
        <v>181</v>
      </c>
      <c r="S897" t="s">
        <v>31</v>
      </c>
      <c r="T897" t="s">
        <v>31</v>
      </c>
      <c r="U897" t="s">
        <v>31</v>
      </c>
      <c r="V897" t="s">
        <v>31</v>
      </c>
      <c r="W897" t="s">
        <v>182</v>
      </c>
      <c r="X897" t="s">
        <v>183</v>
      </c>
      <c r="Y897" s="28">
        <v>1.8320000000000001</v>
      </c>
      <c r="Z897" t="str">
        <f>IF(database_public_cloud_VMs[[#This Row],[Vendor]]="AWS","USD","AUD")</f>
        <v>USD</v>
      </c>
      <c r="AA897" s="29">
        <f>IF(database_public_cloud_VMs[[#This Row],[Currency]]="USD",(database_public_cloud_VMs[[#This Row],[Rate]]*param_exchange_rate)/(1+param_discount_aws),database_public_cloud_VMs[[#This Row],[Rate]])</f>
        <v>2.2576714831423286</v>
      </c>
    </row>
    <row r="898" spans="1:27" x14ac:dyDescent="0.45">
      <c r="A898" s="24" t="s">
        <v>1161</v>
      </c>
      <c r="B898" t="s">
        <v>12</v>
      </c>
      <c r="C898" s="25" t="s">
        <v>1064</v>
      </c>
      <c r="D898" t="s">
        <v>170</v>
      </c>
      <c r="E898" t="s">
        <v>1065</v>
      </c>
      <c r="F898" t="s">
        <v>1144</v>
      </c>
      <c r="G898" s="26">
        <v>36</v>
      </c>
      <c r="H898" s="26">
        <v>96</v>
      </c>
      <c r="I898" s="26">
        <v>0</v>
      </c>
      <c r="J898" s="27" t="s">
        <v>173</v>
      </c>
      <c r="K898" s="27" t="s">
        <v>311</v>
      </c>
      <c r="L898" s="27" t="s">
        <v>1145</v>
      </c>
      <c r="M898" t="s">
        <v>176</v>
      </c>
      <c r="N898" t="s">
        <v>177</v>
      </c>
      <c r="O898" t="s">
        <v>185</v>
      </c>
      <c r="P898" t="s">
        <v>179</v>
      </c>
      <c r="Q898" t="s">
        <v>198</v>
      </c>
      <c r="R898" t="s">
        <v>181</v>
      </c>
      <c r="S898" t="s">
        <v>31</v>
      </c>
      <c r="T898" t="s">
        <v>31</v>
      </c>
      <c r="U898" t="s">
        <v>31</v>
      </c>
      <c r="V898" t="s">
        <v>31</v>
      </c>
      <c r="W898" t="s">
        <v>182</v>
      </c>
      <c r="X898" t="s">
        <v>183</v>
      </c>
      <c r="Y898" s="28">
        <v>1.1919999999999999</v>
      </c>
      <c r="Z898" t="str">
        <f>IF(database_public_cloud_VMs[[#This Row],[Vendor]]="AWS","USD","AUD")</f>
        <v>USD</v>
      </c>
      <c r="AA898" s="29">
        <f>IF(database_public_cloud_VMs[[#This Row],[Currency]]="USD",(database_public_cloud_VMs[[#This Row],[Rate]]*param_exchange_rate)/(1+param_discount_aws),database_public_cloud_VMs[[#This Row],[Rate]])</f>
        <v>1.4689652881581088</v>
      </c>
    </row>
    <row r="899" spans="1:27" x14ac:dyDescent="0.45">
      <c r="A899" s="24" t="s">
        <v>1162</v>
      </c>
      <c r="B899" t="s">
        <v>12</v>
      </c>
      <c r="C899" s="25" t="s">
        <v>187</v>
      </c>
      <c r="D899" t="s">
        <v>170</v>
      </c>
      <c r="E899" t="s">
        <v>1065</v>
      </c>
      <c r="F899" t="s">
        <v>1144</v>
      </c>
      <c r="G899" s="26">
        <v>36</v>
      </c>
      <c r="H899" s="26">
        <v>96</v>
      </c>
      <c r="I899" s="26">
        <v>0</v>
      </c>
      <c r="J899" s="27" t="s">
        <v>173</v>
      </c>
      <c r="K899" s="27" t="s">
        <v>311</v>
      </c>
      <c r="L899" s="27" t="s">
        <v>1145</v>
      </c>
      <c r="M899" t="s">
        <v>176</v>
      </c>
      <c r="N899" t="s">
        <v>188</v>
      </c>
      <c r="O899" t="s">
        <v>188</v>
      </c>
      <c r="P899" t="s">
        <v>179</v>
      </c>
      <c r="Q899" t="s">
        <v>198</v>
      </c>
      <c r="R899" t="s">
        <v>181</v>
      </c>
      <c r="S899" t="s">
        <v>31</v>
      </c>
      <c r="T899" t="s">
        <v>31</v>
      </c>
      <c r="U899" t="s">
        <v>31</v>
      </c>
      <c r="V899" t="s">
        <v>31</v>
      </c>
      <c r="W899" t="s">
        <v>182</v>
      </c>
      <c r="X899" t="s">
        <v>183</v>
      </c>
      <c r="Y899" s="28">
        <v>2.8420000000000001</v>
      </c>
      <c r="Z899" t="str">
        <f>IF(database_public_cloud_VMs[[#This Row],[Vendor]]="AWS","USD","AUD")</f>
        <v>USD</v>
      </c>
      <c r="AA899" s="29">
        <f>IF(database_public_cloud_VMs[[#This Row],[Currency]]="USD",(database_public_cloud_VMs[[#This Row],[Rate]]*param_exchange_rate)/(1+param_discount_aws),database_public_cloud_VMs[[#This Row],[Rate]])</f>
        <v>3.5023484471018</v>
      </c>
    </row>
    <row r="900" spans="1:27" x14ac:dyDescent="0.45">
      <c r="A900" s="24" t="s">
        <v>1163</v>
      </c>
      <c r="B900" t="s">
        <v>12</v>
      </c>
      <c r="C900" s="25" t="s">
        <v>1064</v>
      </c>
      <c r="D900" t="s">
        <v>170</v>
      </c>
      <c r="E900" t="s">
        <v>1065</v>
      </c>
      <c r="F900" t="s">
        <v>1144</v>
      </c>
      <c r="G900" s="26">
        <v>36</v>
      </c>
      <c r="H900" s="26">
        <v>96</v>
      </c>
      <c r="I900" s="26">
        <v>0</v>
      </c>
      <c r="J900" s="27" t="s">
        <v>173</v>
      </c>
      <c r="K900" s="27" t="s">
        <v>311</v>
      </c>
      <c r="L900" s="27" t="s">
        <v>1145</v>
      </c>
      <c r="M900" t="s">
        <v>190</v>
      </c>
      <c r="N900" t="s">
        <v>177</v>
      </c>
      <c r="O900" t="s">
        <v>178</v>
      </c>
      <c r="P900" t="s">
        <v>179</v>
      </c>
      <c r="Q900" t="s">
        <v>198</v>
      </c>
      <c r="R900" t="s">
        <v>181</v>
      </c>
      <c r="S900" t="s">
        <v>31</v>
      </c>
      <c r="T900" t="s">
        <v>31</v>
      </c>
      <c r="U900" t="s">
        <v>31</v>
      </c>
      <c r="V900" t="s">
        <v>31</v>
      </c>
      <c r="W900" t="s">
        <v>182</v>
      </c>
      <c r="X900" t="s">
        <v>183</v>
      </c>
      <c r="Y900" s="28">
        <v>1.6779999999999999</v>
      </c>
      <c r="Z900" t="str">
        <f>IF(database_public_cloud_VMs[[#This Row],[Vendor]]="AWS","USD","AUD")</f>
        <v>USD</v>
      </c>
      <c r="AA900" s="29">
        <f>IF(database_public_cloud_VMs[[#This Row],[Currency]]="USD",(database_public_cloud_VMs[[#This Row],[Rate]]*param_exchange_rate)/(1+param_discount_aws),database_public_cloud_VMs[[#This Row],[Rate]])</f>
        <v>2.0678890549742506</v>
      </c>
    </row>
    <row r="901" spans="1:27" x14ac:dyDescent="0.45">
      <c r="A901" s="24" t="s">
        <v>1164</v>
      </c>
      <c r="B901" t="s">
        <v>12</v>
      </c>
      <c r="C901" s="25" t="s">
        <v>1064</v>
      </c>
      <c r="D901" t="s">
        <v>170</v>
      </c>
      <c r="E901" t="s">
        <v>1065</v>
      </c>
      <c r="F901" t="s">
        <v>1144</v>
      </c>
      <c r="G901" s="26">
        <v>36</v>
      </c>
      <c r="H901" s="26">
        <v>96</v>
      </c>
      <c r="I901" s="26">
        <v>0</v>
      </c>
      <c r="J901" s="27" t="s">
        <v>173</v>
      </c>
      <c r="K901" s="27" t="s">
        <v>311</v>
      </c>
      <c r="L901" s="27" t="s">
        <v>1145</v>
      </c>
      <c r="M901" t="s">
        <v>190</v>
      </c>
      <c r="N901" t="s">
        <v>177</v>
      </c>
      <c r="O901" t="s">
        <v>185</v>
      </c>
      <c r="P901" t="s">
        <v>179</v>
      </c>
      <c r="Q901" t="s">
        <v>198</v>
      </c>
      <c r="R901" t="s">
        <v>181</v>
      </c>
      <c r="S901" t="s">
        <v>31</v>
      </c>
      <c r="T901" t="s">
        <v>31</v>
      </c>
      <c r="U901" t="s">
        <v>31</v>
      </c>
      <c r="V901" t="s">
        <v>31</v>
      </c>
      <c r="W901" t="s">
        <v>182</v>
      </c>
      <c r="X901" t="s">
        <v>183</v>
      </c>
      <c r="Y901" s="28">
        <v>1.038</v>
      </c>
      <c r="Z901" t="str">
        <f>IF(database_public_cloud_VMs[[#This Row],[Vendor]]="AWS","USD","AUD")</f>
        <v>USD</v>
      </c>
      <c r="AA901" s="29">
        <f>IF(database_public_cloud_VMs[[#This Row],[Currency]]="USD",(database_public_cloud_VMs[[#This Row],[Rate]]*param_exchange_rate)/(1+param_discount_aws),database_public_cloud_VMs[[#This Row],[Rate]])</f>
        <v>1.2791828599900312</v>
      </c>
    </row>
    <row r="902" spans="1:27" x14ac:dyDescent="0.45">
      <c r="A902" s="24" t="s">
        <v>1165</v>
      </c>
      <c r="B902" t="s">
        <v>12</v>
      </c>
      <c r="C902" s="25" t="s">
        <v>187</v>
      </c>
      <c r="D902" t="s">
        <v>170</v>
      </c>
      <c r="E902" t="s">
        <v>1065</v>
      </c>
      <c r="F902" t="s">
        <v>1144</v>
      </c>
      <c r="G902" s="26">
        <v>36</v>
      </c>
      <c r="H902" s="26">
        <v>96</v>
      </c>
      <c r="I902" s="26">
        <v>0</v>
      </c>
      <c r="J902" s="27" t="s">
        <v>173</v>
      </c>
      <c r="K902" s="27" t="s">
        <v>311</v>
      </c>
      <c r="L902" s="27" t="s">
        <v>1145</v>
      </c>
      <c r="M902" t="s">
        <v>190</v>
      </c>
      <c r="N902" t="s">
        <v>188</v>
      </c>
      <c r="O902" t="s">
        <v>188</v>
      </c>
      <c r="P902" t="s">
        <v>179</v>
      </c>
      <c r="Q902" t="s">
        <v>198</v>
      </c>
      <c r="R902" t="s">
        <v>181</v>
      </c>
      <c r="S902" t="s">
        <v>31</v>
      </c>
      <c r="T902" t="s">
        <v>31</v>
      </c>
      <c r="U902" t="s">
        <v>31</v>
      </c>
      <c r="V902" t="s">
        <v>31</v>
      </c>
      <c r="W902" t="s">
        <v>182</v>
      </c>
      <c r="X902" t="s">
        <v>183</v>
      </c>
      <c r="Y902" s="28">
        <v>2.6880000000000002</v>
      </c>
      <c r="Z902" t="str">
        <f>IF(database_public_cloud_VMs[[#This Row],[Vendor]]="AWS","USD","AUD")</f>
        <v>USD</v>
      </c>
      <c r="AA902" s="29">
        <f>IF(database_public_cloud_VMs[[#This Row],[Currency]]="USD",(database_public_cloud_VMs[[#This Row],[Rate]]*param_exchange_rate)/(1+param_discount_aws),database_public_cloud_VMs[[#This Row],[Rate]])</f>
        <v>3.3125660189337225</v>
      </c>
    </row>
    <row r="903" spans="1:27" x14ac:dyDescent="0.45">
      <c r="A903" s="24" t="s">
        <v>1166</v>
      </c>
      <c r="B903" t="s">
        <v>12</v>
      </c>
      <c r="C903" s="25" t="s">
        <v>1064</v>
      </c>
      <c r="D903" t="s">
        <v>170</v>
      </c>
      <c r="E903" t="s">
        <v>1065</v>
      </c>
      <c r="F903" t="s">
        <v>1144</v>
      </c>
      <c r="G903" s="26">
        <v>36</v>
      </c>
      <c r="H903" s="26">
        <v>96</v>
      </c>
      <c r="I903" s="26">
        <v>0</v>
      </c>
      <c r="J903" s="27" t="s">
        <v>173</v>
      </c>
      <c r="K903" s="27" t="s">
        <v>311</v>
      </c>
      <c r="L903" s="27" t="s">
        <v>1145</v>
      </c>
      <c r="M903" t="s">
        <v>190</v>
      </c>
      <c r="N903" t="s">
        <v>177</v>
      </c>
      <c r="O903" t="s">
        <v>178</v>
      </c>
      <c r="P903" t="s">
        <v>179</v>
      </c>
      <c r="Q903" t="s">
        <v>180</v>
      </c>
      <c r="R903" t="s">
        <v>181</v>
      </c>
      <c r="S903" t="s">
        <v>31</v>
      </c>
      <c r="T903" t="s">
        <v>31</v>
      </c>
      <c r="U903" t="s">
        <v>31</v>
      </c>
      <c r="V903" t="s">
        <v>31</v>
      </c>
      <c r="W903" t="s">
        <v>182</v>
      </c>
      <c r="X903" t="s">
        <v>183</v>
      </c>
      <c r="Y903" s="28">
        <v>1.6180000000000001</v>
      </c>
      <c r="Z903" t="str">
        <f>IF(database_public_cloud_VMs[[#This Row],[Vendor]]="AWS","USD","AUD")</f>
        <v>USD</v>
      </c>
      <c r="AA903" s="29">
        <f>IF(database_public_cloud_VMs[[#This Row],[Currency]]="USD",(database_public_cloud_VMs[[#This Row],[Rate]]*param_exchange_rate)/(1+param_discount_aws),database_public_cloud_VMs[[#This Row],[Rate]])</f>
        <v>1.9939478491944802</v>
      </c>
    </row>
    <row r="904" spans="1:27" x14ac:dyDescent="0.45">
      <c r="A904" s="24" t="s">
        <v>1167</v>
      </c>
      <c r="B904" t="s">
        <v>12</v>
      </c>
      <c r="C904" s="25" t="s">
        <v>1064</v>
      </c>
      <c r="D904" t="s">
        <v>170</v>
      </c>
      <c r="E904" t="s">
        <v>1065</v>
      </c>
      <c r="F904" t="s">
        <v>1144</v>
      </c>
      <c r="G904" s="26">
        <v>36</v>
      </c>
      <c r="H904" s="26">
        <v>96</v>
      </c>
      <c r="I904" s="26">
        <v>0</v>
      </c>
      <c r="J904" s="27" t="s">
        <v>173</v>
      </c>
      <c r="K904" s="27" t="s">
        <v>311</v>
      </c>
      <c r="L904" s="27" t="s">
        <v>1145</v>
      </c>
      <c r="M904" t="s">
        <v>190</v>
      </c>
      <c r="N904" t="s">
        <v>177</v>
      </c>
      <c r="O904" t="s">
        <v>185</v>
      </c>
      <c r="P904" t="s">
        <v>179</v>
      </c>
      <c r="Q904" t="s">
        <v>180</v>
      </c>
      <c r="R904" t="s">
        <v>181</v>
      </c>
      <c r="S904" t="s">
        <v>31</v>
      </c>
      <c r="T904" t="s">
        <v>31</v>
      </c>
      <c r="U904" t="s">
        <v>31</v>
      </c>
      <c r="V904" t="s">
        <v>31</v>
      </c>
      <c r="W904" t="s">
        <v>182</v>
      </c>
      <c r="X904" t="s">
        <v>183</v>
      </c>
      <c r="Y904" s="28">
        <v>0.98399999999999999</v>
      </c>
      <c r="Z904" t="str">
        <f>IF(database_public_cloud_VMs[[#This Row],[Vendor]]="AWS","USD","AUD")</f>
        <v>USD</v>
      </c>
      <c r="AA904" s="29">
        <f>IF(database_public_cloud_VMs[[#This Row],[Currency]]="USD",(database_public_cloud_VMs[[#This Row],[Rate]]*param_exchange_rate)/(1+param_discount_aws),database_public_cloud_VMs[[#This Row],[Rate]])</f>
        <v>1.2126357747882377</v>
      </c>
    </row>
    <row r="905" spans="1:27" x14ac:dyDescent="0.45">
      <c r="A905" s="24" t="s">
        <v>1168</v>
      </c>
      <c r="B905" t="s">
        <v>12</v>
      </c>
      <c r="C905" s="25" t="s">
        <v>187</v>
      </c>
      <c r="D905" t="s">
        <v>170</v>
      </c>
      <c r="E905" t="s">
        <v>1065</v>
      </c>
      <c r="F905" t="s">
        <v>1144</v>
      </c>
      <c r="G905" s="26">
        <v>36</v>
      </c>
      <c r="H905" s="26">
        <v>96</v>
      </c>
      <c r="I905" s="26">
        <v>0</v>
      </c>
      <c r="J905" s="27" t="s">
        <v>173</v>
      </c>
      <c r="K905" s="27" t="s">
        <v>311</v>
      </c>
      <c r="L905" s="27" t="s">
        <v>1145</v>
      </c>
      <c r="M905" t="s">
        <v>190</v>
      </c>
      <c r="N905" t="s">
        <v>188</v>
      </c>
      <c r="O905" t="s">
        <v>188</v>
      </c>
      <c r="P905" t="s">
        <v>179</v>
      </c>
      <c r="Q905" t="s">
        <v>180</v>
      </c>
      <c r="R905" t="s">
        <v>181</v>
      </c>
      <c r="S905" t="s">
        <v>31</v>
      </c>
      <c r="T905" t="s">
        <v>31</v>
      </c>
      <c r="U905" t="s">
        <v>31</v>
      </c>
      <c r="V905" t="s">
        <v>31</v>
      </c>
      <c r="W905" t="s">
        <v>182</v>
      </c>
      <c r="X905" t="s">
        <v>183</v>
      </c>
      <c r="Y905" s="28">
        <v>2.5379999999999998</v>
      </c>
      <c r="Z905" t="str">
        <f>IF(database_public_cloud_VMs[[#This Row],[Vendor]]="AWS","USD","AUD")</f>
        <v>USD</v>
      </c>
      <c r="AA905" s="29">
        <f>IF(database_public_cloud_VMs[[#This Row],[Currency]]="USD",(database_public_cloud_VMs[[#This Row],[Rate]]*param_exchange_rate)/(1+param_discount_aws),database_public_cloud_VMs[[#This Row],[Rate]])</f>
        <v>3.1277130044842956</v>
      </c>
    </row>
    <row r="906" spans="1:27" x14ac:dyDescent="0.45">
      <c r="A906" s="24" t="s">
        <v>1169</v>
      </c>
      <c r="B906" t="s">
        <v>12</v>
      </c>
      <c r="C906" s="25" t="s">
        <v>1064</v>
      </c>
      <c r="D906" t="s">
        <v>170</v>
      </c>
      <c r="E906" t="s">
        <v>1065</v>
      </c>
      <c r="F906" t="s">
        <v>1170</v>
      </c>
      <c r="G906" s="26">
        <v>2</v>
      </c>
      <c r="H906" s="26">
        <v>5.25</v>
      </c>
      <c r="I906" s="26">
        <v>0</v>
      </c>
      <c r="J906" s="27" t="s">
        <v>173</v>
      </c>
      <c r="K906" s="27" t="s">
        <v>311</v>
      </c>
      <c r="L906" s="27" t="s">
        <v>1171</v>
      </c>
      <c r="M906" t="s">
        <v>176</v>
      </c>
      <c r="N906" t="s">
        <v>177</v>
      </c>
      <c r="O906" t="s">
        <v>178</v>
      </c>
      <c r="P906" t="s">
        <v>179</v>
      </c>
      <c r="Q906" t="s">
        <v>198</v>
      </c>
      <c r="R906" t="s">
        <v>181</v>
      </c>
      <c r="S906" t="s">
        <v>31</v>
      </c>
      <c r="T906" t="s">
        <v>31</v>
      </c>
      <c r="U906" t="s">
        <v>31</v>
      </c>
      <c r="V906" t="s">
        <v>31</v>
      </c>
      <c r="W906" t="s">
        <v>182</v>
      </c>
      <c r="X906" t="s">
        <v>183</v>
      </c>
      <c r="Y906" s="28">
        <v>0.123</v>
      </c>
      <c r="Z906" t="str">
        <f>IF(database_public_cloud_VMs[[#This Row],[Vendor]]="AWS","USD","AUD")</f>
        <v>USD</v>
      </c>
      <c r="AA906" s="29">
        <f>IF(database_public_cloud_VMs[[#This Row],[Currency]]="USD",(database_public_cloud_VMs[[#This Row],[Rate]]*param_exchange_rate)/(1+param_discount_aws),database_public_cloud_VMs[[#This Row],[Rate]])</f>
        <v>0.15157947184852971</v>
      </c>
    </row>
    <row r="907" spans="1:27" x14ac:dyDescent="0.45">
      <c r="A907" s="24" t="s">
        <v>1172</v>
      </c>
      <c r="B907" t="s">
        <v>12</v>
      </c>
      <c r="C907" s="25" t="s">
        <v>1064</v>
      </c>
      <c r="D907" t="s">
        <v>170</v>
      </c>
      <c r="E907" t="s">
        <v>1065</v>
      </c>
      <c r="F907" t="s">
        <v>1170</v>
      </c>
      <c r="G907" s="26">
        <v>2</v>
      </c>
      <c r="H907" s="26">
        <v>5.25</v>
      </c>
      <c r="I907" s="26">
        <v>0</v>
      </c>
      <c r="J907" s="27" t="s">
        <v>173</v>
      </c>
      <c r="K907" s="27" t="s">
        <v>311</v>
      </c>
      <c r="L907" s="27" t="s">
        <v>1171</v>
      </c>
      <c r="M907" t="s">
        <v>176</v>
      </c>
      <c r="N907" t="s">
        <v>177</v>
      </c>
      <c r="O907" t="s">
        <v>185</v>
      </c>
      <c r="P907" t="s">
        <v>179</v>
      </c>
      <c r="Q907" t="s">
        <v>198</v>
      </c>
      <c r="R907" t="s">
        <v>181</v>
      </c>
      <c r="S907" t="s">
        <v>31</v>
      </c>
      <c r="T907" t="s">
        <v>31</v>
      </c>
      <c r="U907" t="s">
        <v>31</v>
      </c>
      <c r="V907" t="s">
        <v>31</v>
      </c>
      <c r="W907" t="s">
        <v>182</v>
      </c>
      <c r="X907" t="s">
        <v>183</v>
      </c>
      <c r="Y907" s="28">
        <v>8.5000000000000006E-2</v>
      </c>
      <c r="Z907" t="str">
        <f>IF(database_public_cloud_VMs[[#This Row],[Vendor]]="AWS","USD","AUD")</f>
        <v>USD</v>
      </c>
      <c r="AA907" s="29">
        <f>IF(database_public_cloud_VMs[[#This Row],[Currency]]="USD",(database_public_cloud_VMs[[#This Row],[Rate]]*param_exchange_rate)/(1+param_discount_aws),database_public_cloud_VMs[[#This Row],[Rate]])</f>
        <v>0.10475004152134167</v>
      </c>
    </row>
    <row r="908" spans="1:27" x14ac:dyDescent="0.45">
      <c r="A908" s="24" t="s">
        <v>1173</v>
      </c>
      <c r="B908" t="s">
        <v>12</v>
      </c>
      <c r="C908" s="25" t="s">
        <v>187</v>
      </c>
      <c r="D908" t="s">
        <v>170</v>
      </c>
      <c r="E908" t="s">
        <v>1065</v>
      </c>
      <c r="F908" t="s">
        <v>1170</v>
      </c>
      <c r="G908" s="26">
        <v>2</v>
      </c>
      <c r="H908" s="26">
        <v>5.25</v>
      </c>
      <c r="I908" s="26">
        <v>0</v>
      </c>
      <c r="J908" s="27" t="s">
        <v>173</v>
      </c>
      <c r="K908" s="27" t="s">
        <v>311</v>
      </c>
      <c r="L908" s="27" t="s">
        <v>1171</v>
      </c>
      <c r="M908" t="s">
        <v>176</v>
      </c>
      <c r="N908" t="s">
        <v>188</v>
      </c>
      <c r="O908" t="s">
        <v>188</v>
      </c>
      <c r="P908" t="s">
        <v>179</v>
      </c>
      <c r="Q908" t="s">
        <v>198</v>
      </c>
      <c r="R908" t="s">
        <v>181</v>
      </c>
      <c r="S908" t="s">
        <v>31</v>
      </c>
      <c r="T908" t="s">
        <v>31</v>
      </c>
      <c r="U908" t="s">
        <v>31</v>
      </c>
      <c r="V908" t="s">
        <v>31</v>
      </c>
      <c r="W908" t="s">
        <v>182</v>
      </c>
      <c r="X908" t="s">
        <v>183</v>
      </c>
      <c r="Y908" s="28">
        <v>0.21299999999999999</v>
      </c>
      <c r="Z908" t="str">
        <f>IF(database_public_cloud_VMs[[#This Row],[Vendor]]="AWS","USD","AUD")</f>
        <v>USD</v>
      </c>
      <c r="AA908" s="29">
        <f>IF(database_public_cloud_VMs[[#This Row],[Currency]]="USD",(database_public_cloud_VMs[[#This Row],[Rate]]*param_exchange_rate)/(1+param_discount_aws),database_public_cloud_VMs[[#This Row],[Rate]])</f>
        <v>0.2624912805181856</v>
      </c>
    </row>
    <row r="909" spans="1:27" x14ac:dyDescent="0.45">
      <c r="A909" s="24" t="s">
        <v>1174</v>
      </c>
      <c r="B909" t="s">
        <v>12</v>
      </c>
      <c r="C909" s="25" t="s">
        <v>1064</v>
      </c>
      <c r="D909" t="s">
        <v>170</v>
      </c>
      <c r="E909" t="s">
        <v>1065</v>
      </c>
      <c r="F909" t="s">
        <v>1170</v>
      </c>
      <c r="G909" s="26">
        <v>2</v>
      </c>
      <c r="H909" s="26">
        <v>5.25</v>
      </c>
      <c r="I909" s="26">
        <v>0</v>
      </c>
      <c r="J909" s="27" t="s">
        <v>173</v>
      </c>
      <c r="K909" s="27" t="s">
        <v>311</v>
      </c>
      <c r="L909" s="27" t="s">
        <v>1171</v>
      </c>
      <c r="M909" t="s">
        <v>176</v>
      </c>
      <c r="N909" t="s">
        <v>177</v>
      </c>
      <c r="O909" t="s">
        <v>178</v>
      </c>
      <c r="P909" t="s">
        <v>179</v>
      </c>
      <c r="Q909" t="s">
        <v>315</v>
      </c>
      <c r="R909" t="s">
        <v>181</v>
      </c>
      <c r="S909" t="s">
        <v>31</v>
      </c>
      <c r="T909" t="s">
        <v>31</v>
      </c>
      <c r="U909" t="s">
        <v>31</v>
      </c>
      <c r="V909" t="s">
        <v>31</v>
      </c>
      <c r="W909" t="s">
        <v>182</v>
      </c>
      <c r="X909" t="s">
        <v>183</v>
      </c>
      <c r="Y909" s="28">
        <v>0.19</v>
      </c>
      <c r="Z909" t="str">
        <f>IF(database_public_cloud_VMs[[#This Row],[Vendor]]="AWS","USD","AUD")</f>
        <v>USD</v>
      </c>
      <c r="AA909" s="29">
        <f>IF(database_public_cloud_VMs[[#This Row],[Currency]]="USD",(database_public_cloud_VMs[[#This Row],[Rate]]*param_exchange_rate)/(1+param_discount_aws),database_public_cloud_VMs[[#This Row],[Rate]])</f>
        <v>0.23414715163594019</v>
      </c>
    </row>
    <row r="910" spans="1:27" x14ac:dyDescent="0.45">
      <c r="A910" s="24" t="s">
        <v>1175</v>
      </c>
      <c r="B910" t="s">
        <v>12</v>
      </c>
      <c r="C910" s="25" t="s">
        <v>1064</v>
      </c>
      <c r="D910" t="s">
        <v>170</v>
      </c>
      <c r="E910" t="s">
        <v>1065</v>
      </c>
      <c r="F910" t="s">
        <v>1170</v>
      </c>
      <c r="G910" s="26">
        <v>2</v>
      </c>
      <c r="H910" s="26">
        <v>5.25</v>
      </c>
      <c r="I910" s="26">
        <v>0</v>
      </c>
      <c r="J910" s="27" t="s">
        <v>173</v>
      </c>
      <c r="K910" s="27" t="s">
        <v>311</v>
      </c>
      <c r="L910" s="27" t="s">
        <v>1171</v>
      </c>
      <c r="M910" t="s">
        <v>176</v>
      </c>
      <c r="N910" t="s">
        <v>177</v>
      </c>
      <c r="O910" t="s">
        <v>185</v>
      </c>
      <c r="P910" t="s">
        <v>179</v>
      </c>
      <c r="Q910" t="s">
        <v>315</v>
      </c>
      <c r="R910" t="s">
        <v>181</v>
      </c>
      <c r="S910" t="s">
        <v>31</v>
      </c>
      <c r="T910" t="s">
        <v>31</v>
      </c>
      <c r="U910" t="s">
        <v>31</v>
      </c>
      <c r="V910" t="s">
        <v>31</v>
      </c>
      <c r="W910" t="s">
        <v>182</v>
      </c>
      <c r="X910" t="s">
        <v>183</v>
      </c>
      <c r="Y910" s="28">
        <v>0.155</v>
      </c>
      <c r="Z910" t="str">
        <f>IF(database_public_cloud_VMs[[#This Row],[Vendor]]="AWS","USD","AUD")</f>
        <v>USD</v>
      </c>
      <c r="AA910" s="29">
        <f>IF(database_public_cloud_VMs[[#This Row],[Currency]]="USD",(database_public_cloud_VMs[[#This Row],[Rate]]*param_exchange_rate)/(1+param_discount_aws),database_public_cloud_VMs[[#This Row],[Rate]])</f>
        <v>0.19101478159774068</v>
      </c>
    </row>
    <row r="911" spans="1:27" x14ac:dyDescent="0.45">
      <c r="A911" s="24" t="s">
        <v>1176</v>
      </c>
      <c r="B911" t="s">
        <v>12</v>
      </c>
      <c r="C911" s="25" t="s">
        <v>187</v>
      </c>
      <c r="D911" t="s">
        <v>170</v>
      </c>
      <c r="E911" t="s">
        <v>1065</v>
      </c>
      <c r="F911" t="s">
        <v>1170</v>
      </c>
      <c r="G911" s="26">
        <v>2</v>
      </c>
      <c r="H911" s="26">
        <v>5.25</v>
      </c>
      <c r="I911" s="26">
        <v>0</v>
      </c>
      <c r="J911" s="27" t="s">
        <v>173</v>
      </c>
      <c r="K911" s="27" t="s">
        <v>311</v>
      </c>
      <c r="L911" s="27" t="s">
        <v>1171</v>
      </c>
      <c r="M911" t="s">
        <v>176</v>
      </c>
      <c r="N911" t="s">
        <v>188</v>
      </c>
      <c r="O911" t="s">
        <v>188</v>
      </c>
      <c r="P911" t="s">
        <v>179</v>
      </c>
      <c r="Q911" t="s">
        <v>315</v>
      </c>
      <c r="R911" t="s">
        <v>181</v>
      </c>
      <c r="S911" t="s">
        <v>31</v>
      </c>
      <c r="T911" t="s">
        <v>31</v>
      </c>
      <c r="U911" t="s">
        <v>31</v>
      </c>
      <c r="V911" t="s">
        <v>31</v>
      </c>
      <c r="W911" t="s">
        <v>182</v>
      </c>
      <c r="X911" t="s">
        <v>183</v>
      </c>
      <c r="Y911" s="28">
        <v>0.24199999999999999</v>
      </c>
      <c r="Z911" t="str">
        <f>IF(database_public_cloud_VMs[[#This Row],[Vendor]]="AWS","USD","AUD")</f>
        <v>USD</v>
      </c>
      <c r="AA911" s="29">
        <f>IF(database_public_cloud_VMs[[#This Row],[Currency]]="USD",(database_public_cloud_VMs[[#This Row],[Rate]]*param_exchange_rate)/(1+param_discount_aws),database_public_cloud_VMs[[#This Row],[Rate]])</f>
        <v>0.29822952997840801</v>
      </c>
    </row>
    <row r="912" spans="1:27" x14ac:dyDescent="0.45">
      <c r="A912" s="24" t="s">
        <v>1177</v>
      </c>
      <c r="B912" t="s">
        <v>12</v>
      </c>
      <c r="C912" s="25" t="s">
        <v>1064</v>
      </c>
      <c r="D912" t="s">
        <v>170</v>
      </c>
      <c r="E912" t="s">
        <v>1065</v>
      </c>
      <c r="F912" t="s">
        <v>1170</v>
      </c>
      <c r="G912" s="26">
        <v>2</v>
      </c>
      <c r="H912" s="26">
        <v>5.25</v>
      </c>
      <c r="I912" s="26">
        <v>0</v>
      </c>
      <c r="J912" s="27" t="s">
        <v>173</v>
      </c>
      <c r="K912" s="27" t="s">
        <v>311</v>
      </c>
      <c r="L912" s="27" t="s">
        <v>1171</v>
      </c>
      <c r="M912" t="s">
        <v>176</v>
      </c>
      <c r="N912" t="s">
        <v>177</v>
      </c>
      <c r="O912" t="s">
        <v>178</v>
      </c>
      <c r="P912" t="s">
        <v>179</v>
      </c>
      <c r="Q912" t="s">
        <v>180</v>
      </c>
      <c r="R912" t="s">
        <v>181</v>
      </c>
      <c r="S912" t="s">
        <v>31</v>
      </c>
      <c r="T912" t="s">
        <v>31</v>
      </c>
      <c r="U912" t="s">
        <v>31</v>
      </c>
      <c r="V912" t="s">
        <v>31</v>
      </c>
      <c r="W912" t="s">
        <v>182</v>
      </c>
      <c r="X912" t="s">
        <v>183</v>
      </c>
      <c r="Y912" s="28">
        <v>9.8000000000000004E-2</v>
      </c>
      <c r="Z912" t="str">
        <f>IF(database_public_cloud_VMs[[#This Row],[Vendor]]="AWS","USD","AUD")</f>
        <v>USD</v>
      </c>
      <c r="AA912" s="29">
        <f>IF(database_public_cloud_VMs[[#This Row],[Currency]]="USD",(database_public_cloud_VMs[[#This Row],[Rate]]*param_exchange_rate)/(1+param_discount_aws),database_public_cloud_VMs[[#This Row],[Rate]])</f>
        <v>0.12077063610695862</v>
      </c>
    </row>
    <row r="913" spans="1:27" x14ac:dyDescent="0.45">
      <c r="A913" s="24" t="s">
        <v>1178</v>
      </c>
      <c r="B913" t="s">
        <v>12</v>
      </c>
      <c r="C913" s="25" t="s">
        <v>1064</v>
      </c>
      <c r="D913" t="s">
        <v>170</v>
      </c>
      <c r="E913" t="s">
        <v>1065</v>
      </c>
      <c r="F913" t="s">
        <v>1170</v>
      </c>
      <c r="G913" s="26">
        <v>2</v>
      </c>
      <c r="H913" s="26">
        <v>5.25</v>
      </c>
      <c r="I913" s="26">
        <v>0</v>
      </c>
      <c r="J913" s="27" t="s">
        <v>173</v>
      </c>
      <c r="K913" s="27" t="s">
        <v>311</v>
      </c>
      <c r="L913" s="27" t="s">
        <v>1171</v>
      </c>
      <c r="M913" t="s">
        <v>176</v>
      </c>
      <c r="N913" t="s">
        <v>177</v>
      </c>
      <c r="O913" t="s">
        <v>185</v>
      </c>
      <c r="P913" t="s">
        <v>179</v>
      </c>
      <c r="Q913" t="s">
        <v>180</v>
      </c>
      <c r="R913" t="s">
        <v>181</v>
      </c>
      <c r="S913" t="s">
        <v>31</v>
      </c>
      <c r="T913" t="s">
        <v>31</v>
      </c>
      <c r="U913" t="s">
        <v>31</v>
      </c>
      <c r="V913" t="s">
        <v>31</v>
      </c>
      <c r="W913" t="s">
        <v>182</v>
      </c>
      <c r="X913" t="s">
        <v>183</v>
      </c>
      <c r="Y913" s="28">
        <v>6.3E-2</v>
      </c>
      <c r="Z913" t="str">
        <f>IF(database_public_cloud_VMs[[#This Row],[Vendor]]="AWS","USD","AUD")</f>
        <v>USD</v>
      </c>
      <c r="AA913" s="29">
        <f>IF(database_public_cloud_VMs[[#This Row],[Currency]]="USD",(database_public_cloud_VMs[[#This Row],[Rate]]*param_exchange_rate)/(1+param_discount_aws),database_public_cloud_VMs[[#This Row],[Rate]])</f>
        <v>7.7638266068759121E-2</v>
      </c>
    </row>
    <row r="914" spans="1:27" x14ac:dyDescent="0.45">
      <c r="A914" s="24" t="s">
        <v>1179</v>
      </c>
      <c r="B914" t="s">
        <v>12</v>
      </c>
      <c r="C914" s="25" t="s">
        <v>187</v>
      </c>
      <c r="D914" t="s">
        <v>170</v>
      </c>
      <c r="E914" t="s">
        <v>1065</v>
      </c>
      <c r="F914" t="s">
        <v>1170</v>
      </c>
      <c r="G914" s="26">
        <v>2</v>
      </c>
      <c r="H914" s="26">
        <v>5.25</v>
      </c>
      <c r="I914" s="26">
        <v>0</v>
      </c>
      <c r="J914" s="27" t="s">
        <v>173</v>
      </c>
      <c r="K914" s="27" t="s">
        <v>311</v>
      </c>
      <c r="L914" s="27" t="s">
        <v>1171</v>
      </c>
      <c r="M914" t="s">
        <v>176</v>
      </c>
      <c r="N914" t="s">
        <v>188</v>
      </c>
      <c r="O914" t="s">
        <v>188</v>
      </c>
      <c r="P914" t="s">
        <v>179</v>
      </c>
      <c r="Q914" t="s">
        <v>180</v>
      </c>
      <c r="R914" t="s">
        <v>181</v>
      </c>
      <c r="S914" t="s">
        <v>31</v>
      </c>
      <c r="T914" t="s">
        <v>31</v>
      </c>
      <c r="U914" t="s">
        <v>31</v>
      </c>
      <c r="V914" t="s">
        <v>31</v>
      </c>
      <c r="W914" t="s">
        <v>182</v>
      </c>
      <c r="X914" t="s">
        <v>183</v>
      </c>
      <c r="Y914" s="28">
        <v>0.15</v>
      </c>
      <c r="Z914" t="str">
        <f>IF(database_public_cloud_VMs[[#This Row],[Vendor]]="AWS","USD","AUD")</f>
        <v>USD</v>
      </c>
      <c r="AA914" s="29">
        <f>IF(database_public_cloud_VMs[[#This Row],[Currency]]="USD",(database_public_cloud_VMs[[#This Row],[Rate]]*param_exchange_rate)/(1+param_discount_aws),database_public_cloud_VMs[[#This Row],[Rate]])</f>
        <v>0.18485301444942645</v>
      </c>
    </row>
    <row r="915" spans="1:27" x14ac:dyDescent="0.45">
      <c r="A915" s="24" t="s">
        <v>1180</v>
      </c>
      <c r="B915" t="s">
        <v>12</v>
      </c>
      <c r="C915" s="25" t="s">
        <v>1064</v>
      </c>
      <c r="D915" t="s">
        <v>170</v>
      </c>
      <c r="E915" t="s">
        <v>1065</v>
      </c>
      <c r="F915" t="s">
        <v>1170</v>
      </c>
      <c r="G915" s="26">
        <v>2</v>
      </c>
      <c r="H915" s="26">
        <v>5.25</v>
      </c>
      <c r="I915" s="26">
        <v>0</v>
      </c>
      <c r="J915" s="27" t="s">
        <v>173</v>
      </c>
      <c r="K915" s="27" t="s">
        <v>311</v>
      </c>
      <c r="L915" s="27" t="s">
        <v>1171</v>
      </c>
      <c r="M915" t="s">
        <v>190</v>
      </c>
      <c r="N915" t="s">
        <v>177</v>
      </c>
      <c r="O915" t="s">
        <v>178</v>
      </c>
      <c r="P915" t="s">
        <v>179</v>
      </c>
      <c r="Q915" t="s">
        <v>180</v>
      </c>
      <c r="R915" t="s">
        <v>181</v>
      </c>
      <c r="S915" t="s">
        <v>31</v>
      </c>
      <c r="T915" t="s">
        <v>31</v>
      </c>
      <c r="U915" t="s">
        <v>31</v>
      </c>
      <c r="V915" t="s">
        <v>31</v>
      </c>
      <c r="W915" t="s">
        <v>182</v>
      </c>
      <c r="X915" t="s">
        <v>183</v>
      </c>
      <c r="Y915" s="28">
        <v>0.09</v>
      </c>
      <c r="Z915" t="str">
        <f>IF(database_public_cloud_VMs[[#This Row],[Vendor]]="AWS","USD","AUD")</f>
        <v>USD</v>
      </c>
      <c r="AA915" s="29">
        <f>IF(database_public_cloud_VMs[[#This Row],[Currency]]="USD",(database_public_cloud_VMs[[#This Row],[Rate]]*param_exchange_rate)/(1+param_discount_aws),database_public_cloud_VMs[[#This Row],[Rate]])</f>
        <v>0.11091180866965587</v>
      </c>
    </row>
    <row r="916" spans="1:27" x14ac:dyDescent="0.45">
      <c r="A916" s="24" t="s">
        <v>1181</v>
      </c>
      <c r="B916" t="s">
        <v>12</v>
      </c>
      <c r="C916" s="25" t="s">
        <v>1064</v>
      </c>
      <c r="D916" t="s">
        <v>170</v>
      </c>
      <c r="E916" t="s">
        <v>1065</v>
      </c>
      <c r="F916" t="s">
        <v>1170</v>
      </c>
      <c r="G916" s="26">
        <v>2</v>
      </c>
      <c r="H916" s="26">
        <v>5.25</v>
      </c>
      <c r="I916" s="26">
        <v>0</v>
      </c>
      <c r="J916" s="27" t="s">
        <v>173</v>
      </c>
      <c r="K916" s="27" t="s">
        <v>311</v>
      </c>
      <c r="L916" s="27" t="s">
        <v>1171</v>
      </c>
      <c r="M916" t="s">
        <v>190</v>
      </c>
      <c r="N916" t="s">
        <v>177</v>
      </c>
      <c r="O916" t="s">
        <v>185</v>
      </c>
      <c r="P916" t="s">
        <v>179</v>
      </c>
      <c r="Q916" t="s">
        <v>180</v>
      </c>
      <c r="R916" t="s">
        <v>181</v>
      </c>
      <c r="S916" t="s">
        <v>31</v>
      </c>
      <c r="T916" t="s">
        <v>31</v>
      </c>
      <c r="U916" t="s">
        <v>31</v>
      </c>
      <c r="V916" t="s">
        <v>31</v>
      </c>
      <c r="W916" t="s">
        <v>182</v>
      </c>
      <c r="X916" t="s">
        <v>183</v>
      </c>
      <c r="Y916" s="28">
        <v>5.5E-2</v>
      </c>
      <c r="Z916" t="str">
        <f>IF(database_public_cloud_VMs[[#This Row],[Vendor]]="AWS","USD","AUD")</f>
        <v>USD</v>
      </c>
      <c r="AA916" s="29">
        <f>IF(database_public_cloud_VMs[[#This Row],[Currency]]="USD",(database_public_cloud_VMs[[#This Row],[Rate]]*param_exchange_rate)/(1+param_discount_aws),database_public_cloud_VMs[[#This Row],[Rate]])</f>
        <v>6.7779438631456371E-2</v>
      </c>
    </row>
    <row r="917" spans="1:27" x14ac:dyDescent="0.45">
      <c r="A917" s="24" t="s">
        <v>1182</v>
      </c>
      <c r="B917" t="s">
        <v>12</v>
      </c>
      <c r="C917" s="25" t="s">
        <v>187</v>
      </c>
      <c r="D917" t="s">
        <v>170</v>
      </c>
      <c r="E917" t="s">
        <v>1065</v>
      </c>
      <c r="F917" t="s">
        <v>1170</v>
      </c>
      <c r="G917" s="26">
        <v>2</v>
      </c>
      <c r="H917" s="26">
        <v>5.25</v>
      </c>
      <c r="I917" s="26">
        <v>0</v>
      </c>
      <c r="J917" s="27" t="s">
        <v>173</v>
      </c>
      <c r="K917" s="27" t="s">
        <v>311</v>
      </c>
      <c r="L917" s="27" t="s">
        <v>1171</v>
      </c>
      <c r="M917" t="s">
        <v>190</v>
      </c>
      <c r="N917" t="s">
        <v>188</v>
      </c>
      <c r="O917" t="s">
        <v>188</v>
      </c>
      <c r="P917" t="s">
        <v>179</v>
      </c>
      <c r="Q917" t="s">
        <v>180</v>
      </c>
      <c r="R917" t="s">
        <v>181</v>
      </c>
      <c r="S917" t="s">
        <v>31</v>
      </c>
      <c r="T917" t="s">
        <v>31</v>
      </c>
      <c r="U917" t="s">
        <v>31</v>
      </c>
      <c r="V917" t="s">
        <v>31</v>
      </c>
      <c r="W917" t="s">
        <v>182</v>
      </c>
      <c r="X917" t="s">
        <v>183</v>
      </c>
      <c r="Y917" s="28">
        <v>0.14099999999999999</v>
      </c>
      <c r="Z917" t="str">
        <f>IF(database_public_cloud_VMs[[#This Row],[Vendor]]="AWS","USD","AUD")</f>
        <v>USD</v>
      </c>
      <c r="AA917" s="29">
        <f>IF(database_public_cloud_VMs[[#This Row],[Currency]]="USD",(database_public_cloud_VMs[[#This Row],[Rate]]*param_exchange_rate)/(1+param_discount_aws),database_public_cloud_VMs[[#This Row],[Rate]])</f>
        <v>0.17376183358246086</v>
      </c>
    </row>
    <row r="918" spans="1:27" x14ac:dyDescent="0.45">
      <c r="A918" s="24" t="s">
        <v>1183</v>
      </c>
      <c r="B918" t="s">
        <v>12</v>
      </c>
      <c r="C918" s="25" t="s">
        <v>1064</v>
      </c>
      <c r="D918" t="s">
        <v>170</v>
      </c>
      <c r="E918" t="s">
        <v>1065</v>
      </c>
      <c r="F918" t="s">
        <v>1170</v>
      </c>
      <c r="G918" s="26">
        <v>2</v>
      </c>
      <c r="H918" s="26">
        <v>5.25</v>
      </c>
      <c r="I918" s="26">
        <v>0</v>
      </c>
      <c r="J918" s="27" t="s">
        <v>173</v>
      </c>
      <c r="K918" s="27" t="s">
        <v>311</v>
      </c>
      <c r="L918" s="27" t="s">
        <v>1171</v>
      </c>
      <c r="M918" t="s">
        <v>176</v>
      </c>
      <c r="N918" t="s">
        <v>177</v>
      </c>
      <c r="O918" t="s">
        <v>178</v>
      </c>
      <c r="P918" t="s">
        <v>179</v>
      </c>
      <c r="Q918" t="s">
        <v>191</v>
      </c>
      <c r="R918" t="s">
        <v>181</v>
      </c>
      <c r="S918" t="s">
        <v>31</v>
      </c>
      <c r="T918" t="s">
        <v>31</v>
      </c>
      <c r="U918" t="s">
        <v>31</v>
      </c>
      <c r="V918" t="s">
        <v>31</v>
      </c>
      <c r="W918" t="s">
        <v>182</v>
      </c>
      <c r="X918" t="s">
        <v>183</v>
      </c>
      <c r="Y918" s="28">
        <v>0.158</v>
      </c>
      <c r="Z918" t="str">
        <f>IF(database_public_cloud_VMs[[#This Row],[Vendor]]="AWS","USD","AUD")</f>
        <v>USD</v>
      </c>
      <c r="AA918" s="29">
        <f>IF(database_public_cloud_VMs[[#This Row],[Currency]]="USD",(database_public_cloud_VMs[[#This Row],[Rate]]*param_exchange_rate)/(1+param_discount_aws),database_public_cloud_VMs[[#This Row],[Rate]])</f>
        <v>0.19471184188672921</v>
      </c>
    </row>
    <row r="919" spans="1:27" x14ac:dyDescent="0.45">
      <c r="A919" s="24" t="s">
        <v>1184</v>
      </c>
      <c r="B919" t="s">
        <v>12</v>
      </c>
      <c r="C919" s="25" t="s">
        <v>1064</v>
      </c>
      <c r="D919" t="s">
        <v>170</v>
      </c>
      <c r="E919" t="s">
        <v>1065</v>
      </c>
      <c r="F919" t="s">
        <v>1170</v>
      </c>
      <c r="G919" s="26">
        <v>2</v>
      </c>
      <c r="H919" s="26">
        <v>5.25</v>
      </c>
      <c r="I919" s="26">
        <v>0</v>
      </c>
      <c r="J919" s="27" t="s">
        <v>173</v>
      </c>
      <c r="K919" s="27" t="s">
        <v>311</v>
      </c>
      <c r="L919" s="27" t="s">
        <v>1171</v>
      </c>
      <c r="M919" t="s">
        <v>176</v>
      </c>
      <c r="N919" t="s">
        <v>177</v>
      </c>
      <c r="O919" t="s">
        <v>185</v>
      </c>
      <c r="P919" t="s">
        <v>179</v>
      </c>
      <c r="Q919" t="s">
        <v>191</v>
      </c>
      <c r="R919" t="s">
        <v>181</v>
      </c>
      <c r="S919" t="s">
        <v>31</v>
      </c>
      <c r="T919" t="s">
        <v>31</v>
      </c>
      <c r="U919" t="s">
        <v>31</v>
      </c>
      <c r="V919" t="s">
        <v>31</v>
      </c>
      <c r="W919" t="s">
        <v>182</v>
      </c>
      <c r="X919" t="s">
        <v>183</v>
      </c>
      <c r="Y919" s="28">
        <v>0.123</v>
      </c>
      <c r="Z919" t="str">
        <f>IF(database_public_cloud_VMs[[#This Row],[Vendor]]="AWS","USD","AUD")</f>
        <v>USD</v>
      </c>
      <c r="AA919" s="29">
        <f>IF(database_public_cloud_VMs[[#This Row],[Currency]]="USD",(database_public_cloud_VMs[[#This Row],[Rate]]*param_exchange_rate)/(1+param_discount_aws),database_public_cloud_VMs[[#This Row],[Rate]])</f>
        <v>0.15157947184852971</v>
      </c>
    </row>
    <row r="920" spans="1:27" x14ac:dyDescent="0.45">
      <c r="A920" s="24" t="s">
        <v>1185</v>
      </c>
      <c r="B920" t="s">
        <v>12</v>
      </c>
      <c r="C920" s="25" t="s">
        <v>187</v>
      </c>
      <c r="D920" t="s">
        <v>170</v>
      </c>
      <c r="E920" t="s">
        <v>1065</v>
      </c>
      <c r="F920" t="s">
        <v>1170</v>
      </c>
      <c r="G920" s="26">
        <v>2</v>
      </c>
      <c r="H920" s="26">
        <v>5.25</v>
      </c>
      <c r="I920" s="26">
        <v>0</v>
      </c>
      <c r="J920" s="27" t="s">
        <v>173</v>
      </c>
      <c r="K920" s="27" t="s">
        <v>311</v>
      </c>
      <c r="L920" s="27" t="s">
        <v>1171</v>
      </c>
      <c r="M920" t="s">
        <v>176</v>
      </c>
      <c r="N920" t="s">
        <v>188</v>
      </c>
      <c r="O920" t="s">
        <v>188</v>
      </c>
      <c r="P920" t="s">
        <v>179</v>
      </c>
      <c r="Q920" t="s">
        <v>191</v>
      </c>
      <c r="R920" t="s">
        <v>181</v>
      </c>
      <c r="S920" t="s">
        <v>31</v>
      </c>
      <c r="T920" t="s">
        <v>31</v>
      </c>
      <c r="U920" t="s">
        <v>31</v>
      </c>
      <c r="V920" t="s">
        <v>31</v>
      </c>
      <c r="W920" t="s">
        <v>182</v>
      </c>
      <c r="X920" t="s">
        <v>183</v>
      </c>
      <c r="Y920" s="28">
        <v>0.21</v>
      </c>
      <c r="Z920" t="str">
        <f>IF(database_public_cloud_VMs[[#This Row],[Vendor]]="AWS","USD","AUD")</f>
        <v>USD</v>
      </c>
      <c r="AA920" s="29">
        <f>IF(database_public_cloud_VMs[[#This Row],[Currency]]="USD",(database_public_cloud_VMs[[#This Row],[Rate]]*param_exchange_rate)/(1+param_discount_aws),database_public_cloud_VMs[[#This Row],[Rate]])</f>
        <v>0.25879422022919701</v>
      </c>
    </row>
    <row r="921" spans="1:27" x14ac:dyDescent="0.45">
      <c r="A921" s="24" t="s">
        <v>1186</v>
      </c>
      <c r="B921" t="s">
        <v>12</v>
      </c>
      <c r="C921" s="25" t="s">
        <v>1064</v>
      </c>
      <c r="D921" t="s">
        <v>170</v>
      </c>
      <c r="E921" t="s">
        <v>1065</v>
      </c>
      <c r="F921" t="s">
        <v>1170</v>
      </c>
      <c r="G921" s="26">
        <v>2</v>
      </c>
      <c r="H921" s="26">
        <v>5.25</v>
      </c>
      <c r="I921" s="26">
        <v>0</v>
      </c>
      <c r="J921" s="27" t="s">
        <v>173</v>
      </c>
      <c r="K921" s="27" t="s">
        <v>311</v>
      </c>
      <c r="L921" s="27" t="s">
        <v>1171</v>
      </c>
      <c r="M921" t="s">
        <v>190</v>
      </c>
      <c r="N921" t="s">
        <v>177</v>
      </c>
      <c r="O921" t="s">
        <v>178</v>
      </c>
      <c r="P921" t="s">
        <v>179</v>
      </c>
      <c r="Q921" t="s">
        <v>315</v>
      </c>
      <c r="R921" t="s">
        <v>181</v>
      </c>
      <c r="S921" t="s">
        <v>31</v>
      </c>
      <c r="T921" t="s">
        <v>31</v>
      </c>
      <c r="U921" t="s">
        <v>31</v>
      </c>
      <c r="V921" t="s">
        <v>31</v>
      </c>
      <c r="W921" t="s">
        <v>182</v>
      </c>
      <c r="X921" t="s">
        <v>183</v>
      </c>
      <c r="Y921" s="28">
        <v>0.182</v>
      </c>
      <c r="Z921" t="str">
        <f>IF(database_public_cloud_VMs[[#This Row],[Vendor]]="AWS","USD","AUD")</f>
        <v>USD</v>
      </c>
      <c r="AA921" s="29">
        <f>IF(database_public_cloud_VMs[[#This Row],[Currency]]="USD",(database_public_cloud_VMs[[#This Row],[Rate]]*param_exchange_rate)/(1+param_discount_aws),database_public_cloud_VMs[[#This Row],[Rate]])</f>
        <v>0.22428832419863742</v>
      </c>
    </row>
    <row r="922" spans="1:27" x14ac:dyDescent="0.45">
      <c r="A922" s="24" t="s">
        <v>1187</v>
      </c>
      <c r="B922" t="s">
        <v>12</v>
      </c>
      <c r="C922" s="25" t="s">
        <v>1064</v>
      </c>
      <c r="D922" t="s">
        <v>170</v>
      </c>
      <c r="E922" t="s">
        <v>1065</v>
      </c>
      <c r="F922" t="s">
        <v>1170</v>
      </c>
      <c r="G922" s="26">
        <v>2</v>
      </c>
      <c r="H922" s="26">
        <v>5.25</v>
      </c>
      <c r="I922" s="26">
        <v>0</v>
      </c>
      <c r="J922" s="27" t="s">
        <v>173</v>
      </c>
      <c r="K922" s="27" t="s">
        <v>311</v>
      </c>
      <c r="L922" s="27" t="s">
        <v>1171</v>
      </c>
      <c r="M922" t="s">
        <v>190</v>
      </c>
      <c r="N922" t="s">
        <v>177</v>
      </c>
      <c r="O922" t="s">
        <v>185</v>
      </c>
      <c r="P922" t="s">
        <v>179</v>
      </c>
      <c r="Q922" t="s">
        <v>315</v>
      </c>
      <c r="R922" t="s">
        <v>181</v>
      </c>
      <c r="S922" t="s">
        <v>31</v>
      </c>
      <c r="T922" t="s">
        <v>31</v>
      </c>
      <c r="U922" t="s">
        <v>31</v>
      </c>
      <c r="V922" t="s">
        <v>31</v>
      </c>
      <c r="W922" t="s">
        <v>182</v>
      </c>
      <c r="X922" t="s">
        <v>183</v>
      </c>
      <c r="Y922" s="28">
        <v>0.14699999999999999</v>
      </c>
      <c r="Z922" t="str">
        <f>IF(database_public_cloud_VMs[[#This Row],[Vendor]]="AWS","USD","AUD")</f>
        <v>USD</v>
      </c>
      <c r="AA922" s="29">
        <f>IF(database_public_cloud_VMs[[#This Row],[Currency]]="USD",(database_public_cloud_VMs[[#This Row],[Rate]]*param_exchange_rate)/(1+param_discount_aws),database_public_cloud_VMs[[#This Row],[Rate]])</f>
        <v>0.18115595416043792</v>
      </c>
    </row>
    <row r="923" spans="1:27" x14ac:dyDescent="0.45">
      <c r="A923" s="24" t="s">
        <v>1188</v>
      </c>
      <c r="B923" t="s">
        <v>12</v>
      </c>
      <c r="C923" s="25" t="s">
        <v>187</v>
      </c>
      <c r="D923" t="s">
        <v>170</v>
      </c>
      <c r="E923" t="s">
        <v>1065</v>
      </c>
      <c r="F923" t="s">
        <v>1170</v>
      </c>
      <c r="G923" s="26">
        <v>2</v>
      </c>
      <c r="H923" s="26">
        <v>5.25</v>
      </c>
      <c r="I923" s="26">
        <v>0</v>
      </c>
      <c r="J923" s="27" t="s">
        <v>173</v>
      </c>
      <c r="K923" s="27" t="s">
        <v>311</v>
      </c>
      <c r="L923" s="27" t="s">
        <v>1171</v>
      </c>
      <c r="M923" t="s">
        <v>190</v>
      </c>
      <c r="N923" t="s">
        <v>188</v>
      </c>
      <c r="O923" t="s">
        <v>188</v>
      </c>
      <c r="P923" t="s">
        <v>179</v>
      </c>
      <c r="Q923" t="s">
        <v>315</v>
      </c>
      <c r="R923" t="s">
        <v>181</v>
      </c>
      <c r="S923" t="s">
        <v>31</v>
      </c>
      <c r="T923" t="s">
        <v>31</v>
      </c>
      <c r="U923" t="s">
        <v>31</v>
      </c>
      <c r="V923" t="s">
        <v>31</v>
      </c>
      <c r="W923" t="s">
        <v>182</v>
      </c>
      <c r="X923" t="s">
        <v>183</v>
      </c>
      <c r="Y923" s="28">
        <v>0.23300000000000001</v>
      </c>
      <c r="Z923" t="str">
        <f>IF(database_public_cloud_VMs[[#This Row],[Vendor]]="AWS","USD","AUD")</f>
        <v>USD</v>
      </c>
      <c r="AA923" s="29">
        <f>IF(database_public_cloud_VMs[[#This Row],[Currency]]="USD",(database_public_cloud_VMs[[#This Row],[Rate]]*param_exchange_rate)/(1+param_discount_aws),database_public_cloud_VMs[[#This Row],[Rate]])</f>
        <v>0.28713834911144243</v>
      </c>
    </row>
    <row r="924" spans="1:27" x14ac:dyDescent="0.45">
      <c r="A924" s="24" t="s">
        <v>1189</v>
      </c>
      <c r="B924" t="s">
        <v>12</v>
      </c>
      <c r="C924" s="25" t="s">
        <v>1064</v>
      </c>
      <c r="D924" t="s">
        <v>170</v>
      </c>
      <c r="E924" t="s">
        <v>1065</v>
      </c>
      <c r="F924" t="s">
        <v>1170</v>
      </c>
      <c r="G924" s="26">
        <v>2</v>
      </c>
      <c r="H924" s="26">
        <v>5.25</v>
      </c>
      <c r="I924" s="26">
        <v>0</v>
      </c>
      <c r="J924" s="27" t="s">
        <v>173</v>
      </c>
      <c r="K924" s="27" t="s">
        <v>311</v>
      </c>
      <c r="L924" s="27" t="s">
        <v>1171</v>
      </c>
      <c r="M924" t="s">
        <v>190</v>
      </c>
      <c r="N924" t="s">
        <v>177</v>
      </c>
      <c r="O924" t="s">
        <v>178</v>
      </c>
      <c r="P924" t="s">
        <v>179</v>
      </c>
      <c r="Q924" t="s">
        <v>198</v>
      </c>
      <c r="R924" t="s">
        <v>181</v>
      </c>
      <c r="S924" t="s">
        <v>31</v>
      </c>
      <c r="T924" t="s">
        <v>31</v>
      </c>
      <c r="U924" t="s">
        <v>31</v>
      </c>
      <c r="V924" t="s">
        <v>31</v>
      </c>
      <c r="W924" t="s">
        <v>182</v>
      </c>
      <c r="X924" t="s">
        <v>183</v>
      </c>
      <c r="Y924" s="28">
        <v>0.115</v>
      </c>
      <c r="Z924" t="str">
        <f>IF(database_public_cloud_VMs[[#This Row],[Vendor]]="AWS","USD","AUD")</f>
        <v>USD</v>
      </c>
      <c r="AA924" s="29">
        <f>IF(database_public_cloud_VMs[[#This Row],[Currency]]="USD",(database_public_cloud_VMs[[#This Row],[Rate]]*param_exchange_rate)/(1+param_discount_aws),database_public_cloud_VMs[[#This Row],[Rate]])</f>
        <v>0.14172064441122695</v>
      </c>
    </row>
    <row r="925" spans="1:27" x14ac:dyDescent="0.45">
      <c r="A925" s="24" t="s">
        <v>1190</v>
      </c>
      <c r="B925" t="s">
        <v>12</v>
      </c>
      <c r="C925" s="25" t="s">
        <v>1064</v>
      </c>
      <c r="D925" t="s">
        <v>170</v>
      </c>
      <c r="E925" t="s">
        <v>1065</v>
      </c>
      <c r="F925" t="s">
        <v>1170</v>
      </c>
      <c r="G925" s="26">
        <v>2</v>
      </c>
      <c r="H925" s="26">
        <v>5.25</v>
      </c>
      <c r="I925" s="26">
        <v>0</v>
      </c>
      <c r="J925" s="27" t="s">
        <v>173</v>
      </c>
      <c r="K925" s="27" t="s">
        <v>311</v>
      </c>
      <c r="L925" s="27" t="s">
        <v>1171</v>
      </c>
      <c r="M925" t="s">
        <v>190</v>
      </c>
      <c r="N925" t="s">
        <v>177</v>
      </c>
      <c r="O925" t="s">
        <v>185</v>
      </c>
      <c r="P925" t="s">
        <v>179</v>
      </c>
      <c r="Q925" t="s">
        <v>198</v>
      </c>
      <c r="R925" t="s">
        <v>181</v>
      </c>
      <c r="S925" t="s">
        <v>31</v>
      </c>
      <c r="T925" t="s">
        <v>31</v>
      </c>
      <c r="U925" t="s">
        <v>31</v>
      </c>
      <c r="V925" t="s">
        <v>31</v>
      </c>
      <c r="W925" t="s">
        <v>182</v>
      </c>
      <c r="X925" t="s">
        <v>183</v>
      </c>
      <c r="Y925" s="28">
        <v>7.6999999999999999E-2</v>
      </c>
      <c r="Z925" t="str">
        <f>IF(database_public_cloud_VMs[[#This Row],[Vendor]]="AWS","USD","AUD")</f>
        <v>USD</v>
      </c>
      <c r="AA925" s="29">
        <f>IF(database_public_cloud_VMs[[#This Row],[Currency]]="USD",(database_public_cloud_VMs[[#This Row],[Rate]]*param_exchange_rate)/(1+param_discount_aws),database_public_cloud_VMs[[#This Row],[Rate]])</f>
        <v>9.4891214084038916E-2</v>
      </c>
    </row>
    <row r="926" spans="1:27" x14ac:dyDescent="0.45">
      <c r="A926" s="24" t="s">
        <v>1191</v>
      </c>
      <c r="B926" t="s">
        <v>12</v>
      </c>
      <c r="C926" s="25" t="s">
        <v>187</v>
      </c>
      <c r="D926" t="s">
        <v>170</v>
      </c>
      <c r="E926" t="s">
        <v>1065</v>
      </c>
      <c r="F926" t="s">
        <v>1170</v>
      </c>
      <c r="G926" s="26">
        <v>2</v>
      </c>
      <c r="H926" s="26">
        <v>5.25</v>
      </c>
      <c r="I926" s="26">
        <v>0</v>
      </c>
      <c r="J926" s="27" t="s">
        <v>173</v>
      </c>
      <c r="K926" s="27" t="s">
        <v>311</v>
      </c>
      <c r="L926" s="27" t="s">
        <v>1171</v>
      </c>
      <c r="M926" t="s">
        <v>190</v>
      </c>
      <c r="N926" t="s">
        <v>188</v>
      </c>
      <c r="O926" t="s">
        <v>188</v>
      </c>
      <c r="P926" t="s">
        <v>179</v>
      </c>
      <c r="Q926" t="s">
        <v>198</v>
      </c>
      <c r="R926" t="s">
        <v>181</v>
      </c>
      <c r="S926" t="s">
        <v>31</v>
      </c>
      <c r="T926" t="s">
        <v>31</v>
      </c>
      <c r="U926" t="s">
        <v>31</v>
      </c>
      <c r="V926" t="s">
        <v>31</v>
      </c>
      <c r="W926" t="s">
        <v>182</v>
      </c>
      <c r="X926" t="s">
        <v>183</v>
      </c>
      <c r="Y926" s="28">
        <v>0.20399999999999999</v>
      </c>
      <c r="Z926" t="str">
        <f>IF(database_public_cloud_VMs[[#This Row],[Vendor]]="AWS","USD","AUD")</f>
        <v>USD</v>
      </c>
      <c r="AA926" s="29">
        <f>IF(database_public_cloud_VMs[[#This Row],[Currency]]="USD",(database_public_cloud_VMs[[#This Row],[Rate]]*param_exchange_rate)/(1+param_discount_aws),database_public_cloud_VMs[[#This Row],[Rate]])</f>
        <v>0.25140009965122001</v>
      </c>
    </row>
    <row r="927" spans="1:27" x14ac:dyDescent="0.45">
      <c r="A927" s="24" t="s">
        <v>1192</v>
      </c>
      <c r="B927" t="s">
        <v>12</v>
      </c>
      <c r="C927" s="25" t="s">
        <v>1064</v>
      </c>
      <c r="D927" t="s">
        <v>170</v>
      </c>
      <c r="E927" t="s">
        <v>1065</v>
      </c>
      <c r="F927" t="s">
        <v>1170</v>
      </c>
      <c r="G927" s="26">
        <v>2</v>
      </c>
      <c r="H927" s="26">
        <v>5.25</v>
      </c>
      <c r="I927" s="26">
        <v>0</v>
      </c>
      <c r="J927" s="27" t="s">
        <v>173</v>
      </c>
      <c r="K927" s="27" t="s">
        <v>311</v>
      </c>
      <c r="L927" s="27" t="s">
        <v>1171</v>
      </c>
      <c r="M927" t="s">
        <v>190</v>
      </c>
      <c r="N927" t="s">
        <v>177</v>
      </c>
      <c r="O927" t="s">
        <v>178</v>
      </c>
      <c r="P927" t="s">
        <v>179</v>
      </c>
      <c r="Q927" t="s">
        <v>191</v>
      </c>
      <c r="R927" t="s">
        <v>181</v>
      </c>
      <c r="S927" t="s">
        <v>31</v>
      </c>
      <c r="T927" t="s">
        <v>31</v>
      </c>
      <c r="U927" t="s">
        <v>31</v>
      </c>
      <c r="V927" t="s">
        <v>31</v>
      </c>
      <c r="W927" t="s">
        <v>182</v>
      </c>
      <c r="X927" t="s">
        <v>183</v>
      </c>
      <c r="Y927" s="28">
        <v>0.15</v>
      </c>
      <c r="Z927" t="str">
        <f>IF(database_public_cloud_VMs[[#This Row],[Vendor]]="AWS","USD","AUD")</f>
        <v>USD</v>
      </c>
      <c r="AA927" s="29">
        <f>IF(database_public_cloud_VMs[[#This Row],[Currency]]="USD",(database_public_cloud_VMs[[#This Row],[Rate]]*param_exchange_rate)/(1+param_discount_aws),database_public_cloud_VMs[[#This Row],[Rate]])</f>
        <v>0.18485301444942645</v>
      </c>
    </row>
    <row r="928" spans="1:27" x14ac:dyDescent="0.45">
      <c r="A928" s="24" t="s">
        <v>1193</v>
      </c>
      <c r="B928" t="s">
        <v>12</v>
      </c>
      <c r="C928" s="25" t="s">
        <v>1064</v>
      </c>
      <c r="D928" t="s">
        <v>170</v>
      </c>
      <c r="E928" t="s">
        <v>1065</v>
      </c>
      <c r="F928" t="s">
        <v>1170</v>
      </c>
      <c r="G928" s="26">
        <v>2</v>
      </c>
      <c r="H928" s="26">
        <v>5.25</v>
      </c>
      <c r="I928" s="26">
        <v>0</v>
      </c>
      <c r="J928" s="27" t="s">
        <v>173</v>
      </c>
      <c r="K928" s="27" t="s">
        <v>311</v>
      </c>
      <c r="L928" s="27" t="s">
        <v>1171</v>
      </c>
      <c r="M928" t="s">
        <v>190</v>
      </c>
      <c r="N928" t="s">
        <v>177</v>
      </c>
      <c r="O928" t="s">
        <v>185</v>
      </c>
      <c r="P928" t="s">
        <v>179</v>
      </c>
      <c r="Q928" t="s">
        <v>191</v>
      </c>
      <c r="R928" t="s">
        <v>181</v>
      </c>
      <c r="S928" t="s">
        <v>31</v>
      </c>
      <c r="T928" t="s">
        <v>31</v>
      </c>
      <c r="U928" t="s">
        <v>31</v>
      </c>
      <c r="V928" t="s">
        <v>31</v>
      </c>
      <c r="W928" t="s">
        <v>182</v>
      </c>
      <c r="X928" t="s">
        <v>183</v>
      </c>
      <c r="Y928" s="28">
        <v>0.115</v>
      </c>
      <c r="Z928" t="str">
        <f>IF(database_public_cloud_VMs[[#This Row],[Vendor]]="AWS","USD","AUD")</f>
        <v>USD</v>
      </c>
      <c r="AA928" s="29">
        <f>IF(database_public_cloud_VMs[[#This Row],[Currency]]="USD",(database_public_cloud_VMs[[#This Row],[Rate]]*param_exchange_rate)/(1+param_discount_aws),database_public_cloud_VMs[[#This Row],[Rate]])</f>
        <v>0.14172064441122695</v>
      </c>
    </row>
    <row r="929" spans="1:27" x14ac:dyDescent="0.45">
      <c r="A929" s="24" t="s">
        <v>1194</v>
      </c>
      <c r="B929" t="s">
        <v>12</v>
      </c>
      <c r="C929" s="25" t="s">
        <v>187</v>
      </c>
      <c r="D929" t="s">
        <v>170</v>
      </c>
      <c r="E929" t="s">
        <v>1065</v>
      </c>
      <c r="F929" t="s">
        <v>1170</v>
      </c>
      <c r="G929" s="26">
        <v>2</v>
      </c>
      <c r="H929" s="26">
        <v>5.25</v>
      </c>
      <c r="I929" s="26">
        <v>0</v>
      </c>
      <c r="J929" s="27" t="s">
        <v>173</v>
      </c>
      <c r="K929" s="27" t="s">
        <v>311</v>
      </c>
      <c r="L929" s="27" t="s">
        <v>1171</v>
      </c>
      <c r="M929" t="s">
        <v>190</v>
      </c>
      <c r="N929" t="s">
        <v>188</v>
      </c>
      <c r="O929" t="s">
        <v>188</v>
      </c>
      <c r="P929" t="s">
        <v>179</v>
      </c>
      <c r="Q929" t="s">
        <v>191</v>
      </c>
      <c r="R929" t="s">
        <v>181</v>
      </c>
      <c r="S929" t="s">
        <v>31</v>
      </c>
      <c r="T929" t="s">
        <v>31</v>
      </c>
      <c r="U929" t="s">
        <v>31</v>
      </c>
      <c r="V929" t="s">
        <v>31</v>
      </c>
      <c r="W929" t="s">
        <v>182</v>
      </c>
      <c r="X929" t="s">
        <v>183</v>
      </c>
      <c r="Y929" s="28">
        <v>0.20100000000000001</v>
      </c>
      <c r="Z929" t="str">
        <f>IF(database_public_cloud_VMs[[#This Row],[Vendor]]="AWS","USD","AUD")</f>
        <v>USD</v>
      </c>
      <c r="AA929" s="29">
        <f>IF(database_public_cloud_VMs[[#This Row],[Currency]]="USD",(database_public_cloud_VMs[[#This Row],[Rate]]*param_exchange_rate)/(1+param_discount_aws),database_public_cloud_VMs[[#This Row],[Rate]])</f>
        <v>0.24770303936223148</v>
      </c>
    </row>
    <row r="930" spans="1:27" x14ac:dyDescent="0.45">
      <c r="A930" s="24" t="s">
        <v>1195</v>
      </c>
      <c r="B930" t="s">
        <v>12</v>
      </c>
      <c r="C930" s="25" t="s">
        <v>1196</v>
      </c>
      <c r="D930" t="s">
        <v>170</v>
      </c>
      <c r="E930" t="s">
        <v>1065</v>
      </c>
      <c r="F930" t="s">
        <v>1197</v>
      </c>
      <c r="G930" s="26">
        <v>72</v>
      </c>
      <c r="H930" s="26">
        <v>192</v>
      </c>
      <c r="I930" s="26">
        <v>0</v>
      </c>
      <c r="J930" s="27" t="s">
        <v>173</v>
      </c>
      <c r="K930" s="27" t="s">
        <v>311</v>
      </c>
      <c r="L930" s="27" t="s">
        <v>1067</v>
      </c>
      <c r="M930" t="s">
        <v>176</v>
      </c>
      <c r="N930" t="s">
        <v>177</v>
      </c>
      <c r="O930" t="s">
        <v>178</v>
      </c>
      <c r="P930" t="s">
        <v>179</v>
      </c>
      <c r="Q930" t="s">
        <v>180</v>
      </c>
      <c r="R930" t="s">
        <v>181</v>
      </c>
      <c r="S930" t="s">
        <v>31</v>
      </c>
      <c r="T930" t="s">
        <v>31</v>
      </c>
      <c r="U930" t="s">
        <v>31</v>
      </c>
      <c r="V930" t="s">
        <v>31</v>
      </c>
      <c r="W930" t="s">
        <v>182</v>
      </c>
      <c r="X930" t="s">
        <v>183</v>
      </c>
      <c r="Y930" s="28">
        <v>3.2360000000000002</v>
      </c>
      <c r="Z930" t="str">
        <f>IF(database_public_cloud_VMs[[#This Row],[Vendor]]="AWS","USD","AUD")</f>
        <v>USD</v>
      </c>
      <c r="AA930" s="29">
        <f>IF(database_public_cloud_VMs[[#This Row],[Currency]]="USD",(database_public_cloud_VMs[[#This Row],[Rate]]*param_exchange_rate)/(1+param_discount_aws),database_public_cloud_VMs[[#This Row],[Rate]])</f>
        <v>3.9878956983889604</v>
      </c>
    </row>
    <row r="931" spans="1:27" x14ac:dyDescent="0.45">
      <c r="A931" s="24" t="s">
        <v>1198</v>
      </c>
      <c r="B931" t="s">
        <v>12</v>
      </c>
      <c r="C931" s="25" t="s">
        <v>1196</v>
      </c>
      <c r="D931" t="s">
        <v>170</v>
      </c>
      <c r="E931" t="s">
        <v>1065</v>
      </c>
      <c r="F931" t="s">
        <v>1197</v>
      </c>
      <c r="G931" s="26">
        <v>72</v>
      </c>
      <c r="H931" s="26">
        <v>192</v>
      </c>
      <c r="I931" s="26">
        <v>0</v>
      </c>
      <c r="J931" s="27" t="s">
        <v>173</v>
      </c>
      <c r="K931" s="27" t="s">
        <v>311</v>
      </c>
      <c r="L931" s="27" t="s">
        <v>1067</v>
      </c>
      <c r="M931" t="s">
        <v>176</v>
      </c>
      <c r="N931" t="s">
        <v>177</v>
      </c>
      <c r="O931" t="s">
        <v>185</v>
      </c>
      <c r="P931" t="s">
        <v>179</v>
      </c>
      <c r="Q931" t="s">
        <v>180</v>
      </c>
      <c r="R931" t="s">
        <v>181</v>
      </c>
      <c r="S931" t="s">
        <v>31</v>
      </c>
      <c r="T931" t="s">
        <v>31</v>
      </c>
      <c r="U931" t="s">
        <v>31</v>
      </c>
      <c r="V931" t="s">
        <v>31</v>
      </c>
      <c r="W931" t="s">
        <v>182</v>
      </c>
      <c r="X931" t="s">
        <v>183</v>
      </c>
      <c r="Y931" s="28">
        <v>1.968</v>
      </c>
      <c r="Z931" t="str">
        <f>IF(database_public_cloud_VMs[[#This Row],[Vendor]]="AWS","USD","AUD")</f>
        <v>USD</v>
      </c>
      <c r="AA931" s="29">
        <f>IF(database_public_cloud_VMs[[#This Row],[Currency]]="USD",(database_public_cloud_VMs[[#This Row],[Rate]]*param_exchange_rate)/(1+param_discount_aws),database_public_cloud_VMs[[#This Row],[Rate]])</f>
        <v>2.4252715495764754</v>
      </c>
    </row>
    <row r="932" spans="1:27" x14ac:dyDescent="0.45">
      <c r="A932" s="24" t="s">
        <v>1199</v>
      </c>
      <c r="B932" t="s">
        <v>12</v>
      </c>
      <c r="C932" s="25" t="s">
        <v>187</v>
      </c>
      <c r="D932" t="s">
        <v>170</v>
      </c>
      <c r="E932" t="s">
        <v>1065</v>
      </c>
      <c r="F932" t="s">
        <v>1197</v>
      </c>
      <c r="G932" s="26">
        <v>72</v>
      </c>
      <c r="H932" s="26">
        <v>192</v>
      </c>
      <c r="I932" s="26">
        <v>0</v>
      </c>
      <c r="J932" s="27" t="s">
        <v>173</v>
      </c>
      <c r="K932" s="27" t="s">
        <v>311</v>
      </c>
      <c r="L932" s="27" t="s">
        <v>1067</v>
      </c>
      <c r="M932" t="s">
        <v>176</v>
      </c>
      <c r="N932" t="s">
        <v>188</v>
      </c>
      <c r="O932" t="s">
        <v>188</v>
      </c>
      <c r="P932" t="s">
        <v>179</v>
      </c>
      <c r="Q932" t="s">
        <v>180</v>
      </c>
      <c r="R932" t="s">
        <v>181</v>
      </c>
      <c r="S932" t="s">
        <v>31</v>
      </c>
      <c r="T932" t="s">
        <v>31</v>
      </c>
      <c r="U932" t="s">
        <v>31</v>
      </c>
      <c r="V932" t="s">
        <v>31</v>
      </c>
      <c r="W932" t="s">
        <v>182</v>
      </c>
      <c r="X932" t="s">
        <v>183</v>
      </c>
      <c r="Y932" s="28">
        <v>5.0759999999999996</v>
      </c>
      <c r="Z932" t="str">
        <f>IF(database_public_cloud_VMs[[#This Row],[Vendor]]="AWS","USD","AUD")</f>
        <v>USD</v>
      </c>
      <c r="AA932" s="29">
        <f>IF(database_public_cloud_VMs[[#This Row],[Currency]]="USD",(database_public_cloud_VMs[[#This Row],[Rate]]*param_exchange_rate)/(1+param_discount_aws),database_public_cloud_VMs[[#This Row],[Rate]])</f>
        <v>6.2554260089685911</v>
      </c>
    </row>
    <row r="933" spans="1:27" x14ac:dyDescent="0.45">
      <c r="A933" s="24" t="s">
        <v>1200</v>
      </c>
      <c r="B933" t="s">
        <v>12</v>
      </c>
      <c r="C933" s="25" t="s">
        <v>1196</v>
      </c>
      <c r="D933" t="s">
        <v>170</v>
      </c>
      <c r="E933" t="s">
        <v>1065</v>
      </c>
      <c r="F933" t="s">
        <v>1197</v>
      </c>
      <c r="G933" s="26">
        <v>72</v>
      </c>
      <c r="H933" s="26">
        <v>192</v>
      </c>
      <c r="I933" s="26">
        <v>0</v>
      </c>
      <c r="J933" s="27" t="s">
        <v>173</v>
      </c>
      <c r="K933" s="27" t="s">
        <v>311</v>
      </c>
      <c r="L933" s="27" t="s">
        <v>1067</v>
      </c>
      <c r="M933" t="s">
        <v>190</v>
      </c>
      <c r="N933" t="s">
        <v>177</v>
      </c>
      <c r="O933" t="s">
        <v>178</v>
      </c>
      <c r="P933" t="s">
        <v>179</v>
      </c>
      <c r="Q933" t="s">
        <v>191</v>
      </c>
      <c r="R933" t="s">
        <v>181</v>
      </c>
      <c r="S933" t="s">
        <v>31</v>
      </c>
      <c r="T933" t="s">
        <v>31</v>
      </c>
      <c r="U933" t="s">
        <v>31</v>
      </c>
      <c r="V933" t="s">
        <v>31</v>
      </c>
      <c r="W933" t="s">
        <v>182</v>
      </c>
      <c r="X933" t="s">
        <v>183</v>
      </c>
      <c r="Y933" s="28">
        <v>3.3660000000000001</v>
      </c>
      <c r="Z933" t="str">
        <f>IF(database_public_cloud_VMs[[#This Row],[Vendor]]="AWS","USD","AUD")</f>
        <v>USD</v>
      </c>
      <c r="AA933" s="29">
        <f>IF(database_public_cloud_VMs[[#This Row],[Currency]]="USD",(database_public_cloud_VMs[[#This Row],[Rate]]*param_exchange_rate)/(1+param_discount_aws),database_public_cloud_VMs[[#This Row],[Rate]])</f>
        <v>4.1481016442451297</v>
      </c>
    </row>
    <row r="934" spans="1:27" x14ac:dyDescent="0.45">
      <c r="A934" s="24" t="s">
        <v>1201</v>
      </c>
      <c r="B934" t="s">
        <v>12</v>
      </c>
      <c r="C934" s="25" t="s">
        <v>1196</v>
      </c>
      <c r="D934" t="s">
        <v>170</v>
      </c>
      <c r="E934" t="s">
        <v>1065</v>
      </c>
      <c r="F934" t="s">
        <v>1197</v>
      </c>
      <c r="G934" s="26">
        <v>72</v>
      </c>
      <c r="H934" s="26">
        <v>192</v>
      </c>
      <c r="I934" s="26">
        <v>0</v>
      </c>
      <c r="J934" s="27" t="s">
        <v>173</v>
      </c>
      <c r="K934" s="27" t="s">
        <v>311</v>
      </c>
      <c r="L934" s="27" t="s">
        <v>1067</v>
      </c>
      <c r="M934" t="s">
        <v>190</v>
      </c>
      <c r="N934" t="s">
        <v>177</v>
      </c>
      <c r="O934" t="s">
        <v>185</v>
      </c>
      <c r="P934" t="s">
        <v>179</v>
      </c>
      <c r="Q934" t="s">
        <v>191</v>
      </c>
      <c r="R934" t="s">
        <v>181</v>
      </c>
      <c r="S934" t="s">
        <v>31</v>
      </c>
      <c r="T934" t="s">
        <v>31</v>
      </c>
      <c r="U934" t="s">
        <v>31</v>
      </c>
      <c r="V934" t="s">
        <v>31</v>
      </c>
      <c r="W934" t="s">
        <v>182</v>
      </c>
      <c r="X934" t="s">
        <v>183</v>
      </c>
      <c r="Y934" s="28">
        <v>2.0979999999999999</v>
      </c>
      <c r="Z934" t="str">
        <f>IF(database_public_cloud_VMs[[#This Row],[Vendor]]="AWS","USD","AUD")</f>
        <v>USD</v>
      </c>
      <c r="AA934" s="29">
        <f>IF(database_public_cloud_VMs[[#This Row],[Currency]]="USD",(database_public_cloud_VMs[[#This Row],[Rate]]*param_exchange_rate)/(1+param_discount_aws),database_public_cloud_VMs[[#This Row],[Rate]])</f>
        <v>2.5854774954326447</v>
      </c>
    </row>
    <row r="935" spans="1:27" x14ac:dyDescent="0.45">
      <c r="A935" s="24" t="s">
        <v>1202</v>
      </c>
      <c r="B935" t="s">
        <v>12</v>
      </c>
      <c r="C935" s="25" t="s">
        <v>187</v>
      </c>
      <c r="D935" t="s">
        <v>170</v>
      </c>
      <c r="E935" t="s">
        <v>1065</v>
      </c>
      <c r="F935" t="s">
        <v>1197</v>
      </c>
      <c r="G935" s="26">
        <v>72</v>
      </c>
      <c r="H935" s="26">
        <v>192</v>
      </c>
      <c r="I935" s="26">
        <v>0</v>
      </c>
      <c r="J935" s="27" t="s">
        <v>173</v>
      </c>
      <c r="K935" s="27" t="s">
        <v>311</v>
      </c>
      <c r="L935" s="27" t="s">
        <v>1067</v>
      </c>
      <c r="M935" t="s">
        <v>190</v>
      </c>
      <c r="N935" t="s">
        <v>188</v>
      </c>
      <c r="O935" t="s">
        <v>188</v>
      </c>
      <c r="P935" t="s">
        <v>179</v>
      </c>
      <c r="Q935" t="s">
        <v>191</v>
      </c>
      <c r="R935" t="s">
        <v>181</v>
      </c>
      <c r="S935" t="s">
        <v>31</v>
      </c>
      <c r="T935" t="s">
        <v>31</v>
      </c>
      <c r="U935" t="s">
        <v>31</v>
      </c>
      <c r="V935" t="s">
        <v>31</v>
      </c>
      <c r="W935" t="s">
        <v>182</v>
      </c>
      <c r="X935" t="s">
        <v>183</v>
      </c>
      <c r="Y935" s="28">
        <v>5.2060000000000004</v>
      </c>
      <c r="Z935" t="str">
        <f>IF(database_public_cloud_VMs[[#This Row],[Vendor]]="AWS","USD","AUD")</f>
        <v>USD</v>
      </c>
      <c r="AA935" s="29">
        <f>IF(database_public_cloud_VMs[[#This Row],[Currency]]="USD",(database_public_cloud_VMs[[#This Row],[Rate]]*param_exchange_rate)/(1+param_discount_aws),database_public_cloud_VMs[[#This Row],[Rate]])</f>
        <v>6.4156319548247618</v>
      </c>
    </row>
    <row r="936" spans="1:27" x14ac:dyDescent="0.45">
      <c r="A936" s="24" t="s">
        <v>1203</v>
      </c>
      <c r="B936" t="s">
        <v>12</v>
      </c>
      <c r="C936" s="25" t="s">
        <v>1196</v>
      </c>
      <c r="D936" t="s">
        <v>170</v>
      </c>
      <c r="E936" t="s">
        <v>1065</v>
      </c>
      <c r="F936" t="s">
        <v>1197</v>
      </c>
      <c r="G936" s="26">
        <v>72</v>
      </c>
      <c r="H936" s="26">
        <v>192</v>
      </c>
      <c r="I936" s="26">
        <v>0</v>
      </c>
      <c r="J936" s="27" t="s">
        <v>173</v>
      </c>
      <c r="K936" s="27" t="s">
        <v>311</v>
      </c>
      <c r="L936" s="27" t="s">
        <v>1067</v>
      </c>
      <c r="M936" t="s">
        <v>176</v>
      </c>
      <c r="N936" t="s">
        <v>177</v>
      </c>
      <c r="O936" t="s">
        <v>178</v>
      </c>
      <c r="P936" t="s">
        <v>179</v>
      </c>
      <c r="Q936" t="s">
        <v>191</v>
      </c>
      <c r="R936" t="s">
        <v>181</v>
      </c>
      <c r="S936" t="s">
        <v>31</v>
      </c>
      <c r="T936" t="s">
        <v>31</v>
      </c>
      <c r="U936" t="s">
        <v>31</v>
      </c>
      <c r="V936" t="s">
        <v>31</v>
      </c>
      <c r="W936" t="s">
        <v>182</v>
      </c>
      <c r="X936" t="s">
        <v>183</v>
      </c>
      <c r="Y936" s="28">
        <v>3.3660000000000001</v>
      </c>
      <c r="Z936" t="str">
        <f>IF(database_public_cloud_VMs[[#This Row],[Vendor]]="AWS","USD","AUD")</f>
        <v>USD</v>
      </c>
      <c r="AA936" s="29">
        <f>IF(database_public_cloud_VMs[[#This Row],[Currency]]="USD",(database_public_cloud_VMs[[#This Row],[Rate]]*param_exchange_rate)/(1+param_discount_aws),database_public_cloud_VMs[[#This Row],[Rate]])</f>
        <v>4.1481016442451297</v>
      </c>
    </row>
    <row r="937" spans="1:27" x14ac:dyDescent="0.45">
      <c r="A937" s="24" t="s">
        <v>1204</v>
      </c>
      <c r="B937" t="s">
        <v>12</v>
      </c>
      <c r="C937" s="25" t="s">
        <v>1196</v>
      </c>
      <c r="D937" t="s">
        <v>170</v>
      </c>
      <c r="E937" t="s">
        <v>1065</v>
      </c>
      <c r="F937" t="s">
        <v>1197</v>
      </c>
      <c r="G937" s="26">
        <v>72</v>
      </c>
      <c r="H937" s="26">
        <v>192</v>
      </c>
      <c r="I937" s="26">
        <v>0</v>
      </c>
      <c r="J937" s="27" t="s">
        <v>173</v>
      </c>
      <c r="K937" s="27" t="s">
        <v>311</v>
      </c>
      <c r="L937" s="27" t="s">
        <v>1067</v>
      </c>
      <c r="M937" t="s">
        <v>176</v>
      </c>
      <c r="N937" t="s">
        <v>177</v>
      </c>
      <c r="O937" t="s">
        <v>185</v>
      </c>
      <c r="P937" t="s">
        <v>179</v>
      </c>
      <c r="Q937" t="s">
        <v>191</v>
      </c>
      <c r="R937" t="s">
        <v>181</v>
      </c>
      <c r="S937" t="s">
        <v>31</v>
      </c>
      <c r="T937" t="s">
        <v>31</v>
      </c>
      <c r="U937" t="s">
        <v>31</v>
      </c>
      <c r="V937" t="s">
        <v>31</v>
      </c>
      <c r="W937" t="s">
        <v>182</v>
      </c>
      <c r="X937" t="s">
        <v>183</v>
      </c>
      <c r="Y937" s="28">
        <v>2.0979999999999999</v>
      </c>
      <c r="Z937" t="str">
        <f>IF(database_public_cloud_VMs[[#This Row],[Vendor]]="AWS","USD","AUD")</f>
        <v>USD</v>
      </c>
      <c r="AA937" s="29">
        <f>IF(database_public_cloud_VMs[[#This Row],[Currency]]="USD",(database_public_cloud_VMs[[#This Row],[Rate]]*param_exchange_rate)/(1+param_discount_aws),database_public_cloud_VMs[[#This Row],[Rate]])</f>
        <v>2.5854774954326447</v>
      </c>
    </row>
    <row r="938" spans="1:27" x14ac:dyDescent="0.45">
      <c r="A938" s="24" t="s">
        <v>1205</v>
      </c>
      <c r="B938" t="s">
        <v>12</v>
      </c>
      <c r="C938" s="25" t="s">
        <v>187</v>
      </c>
      <c r="D938" t="s">
        <v>170</v>
      </c>
      <c r="E938" t="s">
        <v>1065</v>
      </c>
      <c r="F938" t="s">
        <v>1197</v>
      </c>
      <c r="G938" s="26">
        <v>72</v>
      </c>
      <c r="H938" s="26">
        <v>192</v>
      </c>
      <c r="I938" s="26">
        <v>0</v>
      </c>
      <c r="J938" s="27" t="s">
        <v>173</v>
      </c>
      <c r="K938" s="27" t="s">
        <v>311</v>
      </c>
      <c r="L938" s="27" t="s">
        <v>1067</v>
      </c>
      <c r="M938" t="s">
        <v>176</v>
      </c>
      <c r="N938" t="s">
        <v>188</v>
      </c>
      <c r="O938" t="s">
        <v>188</v>
      </c>
      <c r="P938" t="s">
        <v>179</v>
      </c>
      <c r="Q938" t="s">
        <v>191</v>
      </c>
      <c r="R938" t="s">
        <v>181</v>
      </c>
      <c r="S938" t="s">
        <v>31</v>
      </c>
      <c r="T938" t="s">
        <v>31</v>
      </c>
      <c r="U938" t="s">
        <v>31</v>
      </c>
      <c r="V938" t="s">
        <v>31</v>
      </c>
      <c r="W938" t="s">
        <v>182</v>
      </c>
      <c r="X938" t="s">
        <v>183</v>
      </c>
      <c r="Y938" s="28">
        <v>5.2060000000000004</v>
      </c>
      <c r="Z938" t="str">
        <f>IF(database_public_cloud_VMs[[#This Row],[Vendor]]="AWS","USD","AUD")</f>
        <v>USD</v>
      </c>
      <c r="AA938" s="29">
        <f>IF(database_public_cloud_VMs[[#This Row],[Currency]]="USD",(database_public_cloud_VMs[[#This Row],[Rate]]*param_exchange_rate)/(1+param_discount_aws),database_public_cloud_VMs[[#This Row],[Rate]])</f>
        <v>6.4156319548247618</v>
      </c>
    </row>
    <row r="939" spans="1:27" x14ac:dyDescent="0.45">
      <c r="A939" s="24" t="s">
        <v>1206</v>
      </c>
      <c r="B939" t="s">
        <v>12</v>
      </c>
      <c r="C939" s="25" t="s">
        <v>1196</v>
      </c>
      <c r="D939" t="s">
        <v>170</v>
      </c>
      <c r="E939" t="s">
        <v>1065</v>
      </c>
      <c r="F939" t="s">
        <v>1197</v>
      </c>
      <c r="G939" s="26">
        <v>72</v>
      </c>
      <c r="H939" s="26">
        <v>192</v>
      </c>
      <c r="I939" s="26">
        <v>0</v>
      </c>
      <c r="J939" s="27" t="s">
        <v>173</v>
      </c>
      <c r="K939" s="27" t="s">
        <v>311</v>
      </c>
      <c r="L939" s="27" t="s">
        <v>1067</v>
      </c>
      <c r="M939" t="s">
        <v>190</v>
      </c>
      <c r="N939" t="s">
        <v>177</v>
      </c>
      <c r="O939" t="s">
        <v>178</v>
      </c>
      <c r="P939" t="s">
        <v>179</v>
      </c>
      <c r="Q939" t="s">
        <v>198</v>
      </c>
      <c r="R939" t="s">
        <v>181</v>
      </c>
      <c r="S939" t="s">
        <v>31</v>
      </c>
      <c r="T939" t="s">
        <v>31</v>
      </c>
      <c r="U939" t="s">
        <v>31</v>
      </c>
      <c r="V939" t="s">
        <v>31</v>
      </c>
      <c r="W939" t="s">
        <v>182</v>
      </c>
      <c r="X939" t="s">
        <v>183</v>
      </c>
      <c r="Y939" s="28">
        <v>3.2959999999999998</v>
      </c>
      <c r="Z939" t="str">
        <f>IF(database_public_cloud_VMs[[#This Row],[Vendor]]="AWS","USD","AUD")</f>
        <v>USD</v>
      </c>
      <c r="AA939" s="29">
        <f>IF(database_public_cloud_VMs[[#This Row],[Currency]]="USD",(database_public_cloud_VMs[[#This Row],[Rate]]*param_exchange_rate)/(1+param_discount_aws),database_public_cloud_VMs[[#This Row],[Rate]])</f>
        <v>4.0618369041687306</v>
      </c>
    </row>
    <row r="940" spans="1:27" x14ac:dyDescent="0.45">
      <c r="A940" s="24" t="s">
        <v>1207</v>
      </c>
      <c r="B940" t="s">
        <v>12</v>
      </c>
      <c r="C940" s="25" t="s">
        <v>1196</v>
      </c>
      <c r="D940" t="s">
        <v>170</v>
      </c>
      <c r="E940" t="s">
        <v>1065</v>
      </c>
      <c r="F940" t="s">
        <v>1197</v>
      </c>
      <c r="G940" s="26">
        <v>72</v>
      </c>
      <c r="H940" s="26">
        <v>192</v>
      </c>
      <c r="I940" s="26">
        <v>0</v>
      </c>
      <c r="J940" s="27" t="s">
        <v>173</v>
      </c>
      <c r="K940" s="27" t="s">
        <v>311</v>
      </c>
      <c r="L940" s="27" t="s">
        <v>1067</v>
      </c>
      <c r="M940" t="s">
        <v>190</v>
      </c>
      <c r="N940" t="s">
        <v>177</v>
      </c>
      <c r="O940" t="s">
        <v>185</v>
      </c>
      <c r="P940" t="s">
        <v>179</v>
      </c>
      <c r="Q940" t="s">
        <v>198</v>
      </c>
      <c r="R940" t="s">
        <v>181</v>
      </c>
      <c r="S940" t="s">
        <v>31</v>
      </c>
      <c r="T940" t="s">
        <v>31</v>
      </c>
      <c r="U940" t="s">
        <v>31</v>
      </c>
      <c r="V940" t="s">
        <v>31</v>
      </c>
      <c r="W940" t="s">
        <v>182</v>
      </c>
      <c r="X940" t="s">
        <v>183</v>
      </c>
      <c r="Y940" s="28">
        <v>2.0219999999999998</v>
      </c>
      <c r="Z940" t="str">
        <f>IF(database_public_cloud_VMs[[#This Row],[Vendor]]="AWS","USD","AUD")</f>
        <v>USD</v>
      </c>
      <c r="AA940" s="29">
        <f>IF(database_public_cloud_VMs[[#This Row],[Currency]]="USD",(database_public_cloud_VMs[[#This Row],[Rate]]*param_exchange_rate)/(1+param_discount_aws),database_public_cloud_VMs[[#This Row],[Rate]])</f>
        <v>2.4918186347782685</v>
      </c>
    </row>
    <row r="941" spans="1:27" x14ac:dyDescent="0.45">
      <c r="A941" s="24" t="s">
        <v>1208</v>
      </c>
      <c r="B941" t="s">
        <v>12</v>
      </c>
      <c r="C941" s="25" t="s">
        <v>187</v>
      </c>
      <c r="D941" t="s">
        <v>170</v>
      </c>
      <c r="E941" t="s">
        <v>1065</v>
      </c>
      <c r="F941" t="s">
        <v>1197</v>
      </c>
      <c r="G941" s="26">
        <v>72</v>
      </c>
      <c r="H941" s="26">
        <v>192</v>
      </c>
      <c r="I941" s="26">
        <v>0</v>
      </c>
      <c r="J941" s="27" t="s">
        <v>173</v>
      </c>
      <c r="K941" s="27" t="s">
        <v>311</v>
      </c>
      <c r="L941" s="27" t="s">
        <v>1067</v>
      </c>
      <c r="M941" t="s">
        <v>190</v>
      </c>
      <c r="N941" t="s">
        <v>188</v>
      </c>
      <c r="O941" t="s">
        <v>188</v>
      </c>
      <c r="P941" t="s">
        <v>179</v>
      </c>
      <c r="Q941" t="s">
        <v>198</v>
      </c>
      <c r="R941" t="s">
        <v>181</v>
      </c>
      <c r="S941" t="s">
        <v>31</v>
      </c>
      <c r="T941" t="s">
        <v>31</v>
      </c>
      <c r="U941" t="s">
        <v>31</v>
      </c>
      <c r="V941" t="s">
        <v>31</v>
      </c>
      <c r="W941" t="s">
        <v>182</v>
      </c>
      <c r="X941" t="s">
        <v>183</v>
      </c>
      <c r="Y941" s="28">
        <v>5.226</v>
      </c>
      <c r="Z941" t="str">
        <f>IF(database_public_cloud_VMs[[#This Row],[Vendor]]="AWS","USD","AUD")</f>
        <v>USD</v>
      </c>
      <c r="AA941" s="29">
        <f>IF(database_public_cloud_VMs[[#This Row],[Currency]]="USD",(database_public_cloud_VMs[[#This Row],[Rate]]*param_exchange_rate)/(1+param_discount_aws),database_public_cloud_VMs[[#This Row],[Rate]])</f>
        <v>6.4402790234180181</v>
      </c>
    </row>
    <row r="942" spans="1:27" x14ac:dyDescent="0.45">
      <c r="A942" s="24" t="s">
        <v>1209</v>
      </c>
      <c r="B942" t="s">
        <v>12</v>
      </c>
      <c r="C942" s="25" t="s">
        <v>1196</v>
      </c>
      <c r="D942" t="s">
        <v>170</v>
      </c>
      <c r="E942" t="s">
        <v>1065</v>
      </c>
      <c r="F942" t="s">
        <v>1197</v>
      </c>
      <c r="G942" s="26">
        <v>72</v>
      </c>
      <c r="H942" s="26">
        <v>192</v>
      </c>
      <c r="I942" s="26">
        <v>0</v>
      </c>
      <c r="J942" s="27" t="s">
        <v>173</v>
      </c>
      <c r="K942" s="27" t="s">
        <v>311</v>
      </c>
      <c r="L942" s="27" t="s">
        <v>1067</v>
      </c>
      <c r="M942" t="s">
        <v>176</v>
      </c>
      <c r="N942" t="s">
        <v>177</v>
      </c>
      <c r="O942" t="s">
        <v>178</v>
      </c>
      <c r="P942" t="s">
        <v>179</v>
      </c>
      <c r="Q942" t="s">
        <v>198</v>
      </c>
      <c r="R942" t="s">
        <v>181</v>
      </c>
      <c r="S942" t="s">
        <v>31</v>
      </c>
      <c r="T942" t="s">
        <v>31</v>
      </c>
      <c r="U942" t="s">
        <v>31</v>
      </c>
      <c r="V942" t="s">
        <v>31</v>
      </c>
      <c r="W942" t="s">
        <v>182</v>
      </c>
      <c r="X942" t="s">
        <v>183</v>
      </c>
      <c r="Y942" s="28">
        <v>3.2959999999999998</v>
      </c>
      <c r="Z942" t="str">
        <f>IF(database_public_cloud_VMs[[#This Row],[Vendor]]="AWS","USD","AUD")</f>
        <v>USD</v>
      </c>
      <c r="AA942" s="29">
        <f>IF(database_public_cloud_VMs[[#This Row],[Currency]]="USD",(database_public_cloud_VMs[[#This Row],[Rate]]*param_exchange_rate)/(1+param_discount_aws),database_public_cloud_VMs[[#This Row],[Rate]])</f>
        <v>4.0618369041687306</v>
      </c>
    </row>
    <row r="943" spans="1:27" x14ac:dyDescent="0.45">
      <c r="A943" s="24" t="s">
        <v>1210</v>
      </c>
      <c r="B943" t="s">
        <v>12</v>
      </c>
      <c r="C943" s="25" t="s">
        <v>1196</v>
      </c>
      <c r="D943" t="s">
        <v>170</v>
      </c>
      <c r="E943" t="s">
        <v>1065</v>
      </c>
      <c r="F943" t="s">
        <v>1197</v>
      </c>
      <c r="G943" s="26">
        <v>72</v>
      </c>
      <c r="H943" s="26">
        <v>192</v>
      </c>
      <c r="I943" s="26">
        <v>0</v>
      </c>
      <c r="J943" s="27" t="s">
        <v>173</v>
      </c>
      <c r="K943" s="27" t="s">
        <v>311</v>
      </c>
      <c r="L943" s="27" t="s">
        <v>1067</v>
      </c>
      <c r="M943" t="s">
        <v>176</v>
      </c>
      <c r="N943" t="s">
        <v>177</v>
      </c>
      <c r="O943" t="s">
        <v>185</v>
      </c>
      <c r="P943" t="s">
        <v>179</v>
      </c>
      <c r="Q943" t="s">
        <v>198</v>
      </c>
      <c r="R943" t="s">
        <v>181</v>
      </c>
      <c r="S943" t="s">
        <v>31</v>
      </c>
      <c r="T943" t="s">
        <v>31</v>
      </c>
      <c r="U943" t="s">
        <v>31</v>
      </c>
      <c r="V943" t="s">
        <v>31</v>
      </c>
      <c r="W943" t="s">
        <v>182</v>
      </c>
      <c r="X943" t="s">
        <v>183</v>
      </c>
      <c r="Y943" s="28">
        <v>2.0219999999999998</v>
      </c>
      <c r="Z943" t="str">
        <f>IF(database_public_cloud_VMs[[#This Row],[Vendor]]="AWS","USD","AUD")</f>
        <v>USD</v>
      </c>
      <c r="AA943" s="29">
        <f>IF(database_public_cloud_VMs[[#This Row],[Currency]]="USD",(database_public_cloud_VMs[[#This Row],[Rate]]*param_exchange_rate)/(1+param_discount_aws),database_public_cloud_VMs[[#This Row],[Rate]])</f>
        <v>2.4918186347782685</v>
      </c>
    </row>
    <row r="944" spans="1:27" x14ac:dyDescent="0.45">
      <c r="A944" s="24" t="s">
        <v>1211</v>
      </c>
      <c r="B944" t="s">
        <v>12</v>
      </c>
      <c r="C944" s="25" t="s">
        <v>187</v>
      </c>
      <c r="D944" t="s">
        <v>170</v>
      </c>
      <c r="E944" t="s">
        <v>1065</v>
      </c>
      <c r="F944" t="s">
        <v>1197</v>
      </c>
      <c r="G944" s="26">
        <v>72</v>
      </c>
      <c r="H944" s="26">
        <v>192</v>
      </c>
      <c r="I944" s="26">
        <v>0</v>
      </c>
      <c r="J944" s="27" t="s">
        <v>173</v>
      </c>
      <c r="K944" s="27" t="s">
        <v>311</v>
      </c>
      <c r="L944" s="27" t="s">
        <v>1067</v>
      </c>
      <c r="M944" t="s">
        <v>176</v>
      </c>
      <c r="N944" t="s">
        <v>188</v>
      </c>
      <c r="O944" t="s">
        <v>188</v>
      </c>
      <c r="P944" t="s">
        <v>179</v>
      </c>
      <c r="Q944" t="s">
        <v>198</v>
      </c>
      <c r="R944" t="s">
        <v>181</v>
      </c>
      <c r="S944" t="s">
        <v>31</v>
      </c>
      <c r="T944" t="s">
        <v>31</v>
      </c>
      <c r="U944" t="s">
        <v>31</v>
      </c>
      <c r="V944" t="s">
        <v>31</v>
      </c>
      <c r="W944" t="s">
        <v>182</v>
      </c>
      <c r="X944" t="s">
        <v>183</v>
      </c>
      <c r="Y944" s="28">
        <v>5.226</v>
      </c>
      <c r="Z944" t="str">
        <f>IF(database_public_cloud_VMs[[#This Row],[Vendor]]="AWS","USD","AUD")</f>
        <v>USD</v>
      </c>
      <c r="AA944" s="29">
        <f>IF(database_public_cloud_VMs[[#This Row],[Currency]]="USD",(database_public_cloud_VMs[[#This Row],[Rate]]*param_exchange_rate)/(1+param_discount_aws),database_public_cloud_VMs[[#This Row],[Rate]])</f>
        <v>6.4402790234180181</v>
      </c>
    </row>
    <row r="945" spans="1:27" x14ac:dyDescent="0.45">
      <c r="A945" s="24" t="s">
        <v>1212</v>
      </c>
      <c r="B945" t="s">
        <v>12</v>
      </c>
      <c r="C945" s="25" t="s">
        <v>1196</v>
      </c>
      <c r="D945" t="s">
        <v>170</v>
      </c>
      <c r="E945" t="s">
        <v>1065</v>
      </c>
      <c r="F945" t="s">
        <v>1197</v>
      </c>
      <c r="G945" s="26">
        <v>72</v>
      </c>
      <c r="H945" s="26">
        <v>192</v>
      </c>
      <c r="I945" s="26">
        <v>0</v>
      </c>
      <c r="J945" s="27" t="s">
        <v>173</v>
      </c>
      <c r="K945" s="27" t="s">
        <v>311</v>
      </c>
      <c r="L945" s="27" t="s">
        <v>1067</v>
      </c>
      <c r="M945" t="s">
        <v>190</v>
      </c>
      <c r="N945" t="s">
        <v>177</v>
      </c>
      <c r="O945" t="s">
        <v>178</v>
      </c>
      <c r="P945" t="s">
        <v>179</v>
      </c>
      <c r="Q945" t="s">
        <v>180</v>
      </c>
      <c r="R945" t="s">
        <v>181</v>
      </c>
      <c r="S945" t="s">
        <v>31</v>
      </c>
      <c r="T945" t="s">
        <v>31</v>
      </c>
      <c r="U945" t="s">
        <v>31</v>
      </c>
      <c r="V945" t="s">
        <v>31</v>
      </c>
      <c r="W945" t="s">
        <v>182</v>
      </c>
      <c r="X945" t="s">
        <v>183</v>
      </c>
      <c r="Y945" s="28">
        <v>3.2360000000000002</v>
      </c>
      <c r="Z945" t="str">
        <f>IF(database_public_cloud_VMs[[#This Row],[Vendor]]="AWS","USD","AUD")</f>
        <v>USD</v>
      </c>
      <c r="AA945" s="29">
        <f>IF(database_public_cloud_VMs[[#This Row],[Currency]]="USD",(database_public_cloud_VMs[[#This Row],[Rate]]*param_exchange_rate)/(1+param_discount_aws),database_public_cloud_VMs[[#This Row],[Rate]])</f>
        <v>3.9878956983889604</v>
      </c>
    </row>
    <row r="946" spans="1:27" x14ac:dyDescent="0.45">
      <c r="A946" s="24" t="s">
        <v>1213</v>
      </c>
      <c r="B946" t="s">
        <v>12</v>
      </c>
      <c r="C946" s="25" t="s">
        <v>1196</v>
      </c>
      <c r="D946" t="s">
        <v>170</v>
      </c>
      <c r="E946" t="s">
        <v>1065</v>
      </c>
      <c r="F946" t="s">
        <v>1197</v>
      </c>
      <c r="G946" s="26">
        <v>72</v>
      </c>
      <c r="H946" s="26">
        <v>192</v>
      </c>
      <c r="I946" s="26">
        <v>0</v>
      </c>
      <c r="J946" s="27" t="s">
        <v>173</v>
      </c>
      <c r="K946" s="27" t="s">
        <v>311</v>
      </c>
      <c r="L946" s="27" t="s">
        <v>1067</v>
      </c>
      <c r="M946" t="s">
        <v>190</v>
      </c>
      <c r="N946" t="s">
        <v>177</v>
      </c>
      <c r="O946" t="s">
        <v>185</v>
      </c>
      <c r="P946" t="s">
        <v>179</v>
      </c>
      <c r="Q946" t="s">
        <v>180</v>
      </c>
      <c r="R946" t="s">
        <v>181</v>
      </c>
      <c r="S946" t="s">
        <v>31</v>
      </c>
      <c r="T946" t="s">
        <v>31</v>
      </c>
      <c r="U946" t="s">
        <v>31</v>
      </c>
      <c r="V946" t="s">
        <v>31</v>
      </c>
      <c r="W946" t="s">
        <v>182</v>
      </c>
      <c r="X946" t="s">
        <v>183</v>
      </c>
      <c r="Y946" s="28">
        <v>1.968</v>
      </c>
      <c r="Z946" t="str">
        <f>IF(database_public_cloud_VMs[[#This Row],[Vendor]]="AWS","USD","AUD")</f>
        <v>USD</v>
      </c>
      <c r="AA946" s="29">
        <f>IF(database_public_cloud_VMs[[#This Row],[Currency]]="USD",(database_public_cloud_VMs[[#This Row],[Rate]]*param_exchange_rate)/(1+param_discount_aws),database_public_cloud_VMs[[#This Row],[Rate]])</f>
        <v>2.4252715495764754</v>
      </c>
    </row>
    <row r="947" spans="1:27" x14ac:dyDescent="0.45">
      <c r="A947" s="24" t="s">
        <v>1214</v>
      </c>
      <c r="B947" t="s">
        <v>12</v>
      </c>
      <c r="C947" s="25" t="s">
        <v>187</v>
      </c>
      <c r="D947" t="s">
        <v>170</v>
      </c>
      <c r="E947" t="s">
        <v>1065</v>
      </c>
      <c r="F947" t="s">
        <v>1197</v>
      </c>
      <c r="G947" s="26">
        <v>72</v>
      </c>
      <c r="H947" s="26">
        <v>192</v>
      </c>
      <c r="I947" s="26">
        <v>0</v>
      </c>
      <c r="J947" s="27" t="s">
        <v>173</v>
      </c>
      <c r="K947" s="27" t="s">
        <v>311</v>
      </c>
      <c r="L947" s="27" t="s">
        <v>1067</v>
      </c>
      <c r="M947" t="s">
        <v>190</v>
      </c>
      <c r="N947" t="s">
        <v>188</v>
      </c>
      <c r="O947" t="s">
        <v>188</v>
      </c>
      <c r="P947" t="s">
        <v>179</v>
      </c>
      <c r="Q947" t="s">
        <v>180</v>
      </c>
      <c r="R947" t="s">
        <v>181</v>
      </c>
      <c r="S947" t="s">
        <v>31</v>
      </c>
      <c r="T947" t="s">
        <v>31</v>
      </c>
      <c r="U947" t="s">
        <v>31</v>
      </c>
      <c r="V947" t="s">
        <v>31</v>
      </c>
      <c r="W947" t="s">
        <v>182</v>
      </c>
      <c r="X947" t="s">
        <v>183</v>
      </c>
      <c r="Y947" s="28">
        <v>5.0759999999999996</v>
      </c>
      <c r="Z947" t="str">
        <f>IF(database_public_cloud_VMs[[#This Row],[Vendor]]="AWS","USD","AUD")</f>
        <v>USD</v>
      </c>
      <c r="AA947" s="29">
        <f>IF(database_public_cloud_VMs[[#This Row],[Currency]]="USD",(database_public_cloud_VMs[[#This Row],[Rate]]*param_exchange_rate)/(1+param_discount_aws),database_public_cloud_VMs[[#This Row],[Rate]])</f>
        <v>6.2554260089685911</v>
      </c>
    </row>
    <row r="948" spans="1:27" x14ac:dyDescent="0.45">
      <c r="A948" s="24" t="s">
        <v>1215</v>
      </c>
      <c r="B948" t="s">
        <v>12</v>
      </c>
      <c r="C948" s="25" t="s">
        <v>1196</v>
      </c>
      <c r="D948" t="s">
        <v>170</v>
      </c>
      <c r="E948" t="s">
        <v>1065</v>
      </c>
      <c r="F948" t="s">
        <v>1197</v>
      </c>
      <c r="G948" s="26">
        <v>72</v>
      </c>
      <c r="H948" s="26">
        <v>192</v>
      </c>
      <c r="I948" s="26">
        <v>0</v>
      </c>
      <c r="J948" s="27" t="s">
        <v>173</v>
      </c>
      <c r="K948" s="27" t="s">
        <v>311</v>
      </c>
      <c r="L948" s="27" t="s">
        <v>1067</v>
      </c>
      <c r="M948" t="s">
        <v>176</v>
      </c>
      <c r="N948" t="s">
        <v>177</v>
      </c>
      <c r="O948" t="s">
        <v>178</v>
      </c>
      <c r="P948" t="s">
        <v>179</v>
      </c>
      <c r="Q948" t="s">
        <v>315</v>
      </c>
      <c r="R948" t="s">
        <v>181</v>
      </c>
      <c r="S948" t="s">
        <v>31</v>
      </c>
      <c r="T948" t="s">
        <v>31</v>
      </c>
      <c r="U948" t="s">
        <v>31</v>
      </c>
      <c r="V948" t="s">
        <v>31</v>
      </c>
      <c r="W948" t="s">
        <v>182</v>
      </c>
      <c r="X948" t="s">
        <v>183</v>
      </c>
      <c r="Y948" s="28">
        <v>6.548</v>
      </c>
      <c r="Z948" t="str">
        <f>IF(database_public_cloud_VMs[[#This Row],[Vendor]]="AWS","USD","AUD")</f>
        <v>USD</v>
      </c>
      <c r="AA948" s="29">
        <f>IF(database_public_cloud_VMs[[#This Row],[Currency]]="USD",(database_public_cloud_VMs[[#This Row],[Rate]]*param_exchange_rate)/(1+param_discount_aws),database_public_cloud_VMs[[#This Row],[Rate]])</f>
        <v>8.0694502574322957</v>
      </c>
    </row>
    <row r="949" spans="1:27" x14ac:dyDescent="0.45">
      <c r="A949" s="24" t="s">
        <v>1216</v>
      </c>
      <c r="B949" t="s">
        <v>12</v>
      </c>
      <c r="C949" s="25" t="s">
        <v>1196</v>
      </c>
      <c r="D949" t="s">
        <v>170</v>
      </c>
      <c r="E949" t="s">
        <v>1065</v>
      </c>
      <c r="F949" t="s">
        <v>1197</v>
      </c>
      <c r="G949" s="26">
        <v>72</v>
      </c>
      <c r="H949" s="26">
        <v>192</v>
      </c>
      <c r="I949" s="26">
        <v>0</v>
      </c>
      <c r="J949" s="27" t="s">
        <v>173</v>
      </c>
      <c r="K949" s="27" t="s">
        <v>311</v>
      </c>
      <c r="L949" s="27" t="s">
        <v>1067</v>
      </c>
      <c r="M949" t="s">
        <v>176</v>
      </c>
      <c r="N949" t="s">
        <v>177</v>
      </c>
      <c r="O949" t="s">
        <v>185</v>
      </c>
      <c r="P949" t="s">
        <v>179</v>
      </c>
      <c r="Q949" t="s">
        <v>315</v>
      </c>
      <c r="R949" t="s">
        <v>181</v>
      </c>
      <c r="S949" t="s">
        <v>31</v>
      </c>
      <c r="T949" t="s">
        <v>31</v>
      </c>
      <c r="U949" t="s">
        <v>31</v>
      </c>
      <c r="V949" t="s">
        <v>31</v>
      </c>
      <c r="W949" t="s">
        <v>182</v>
      </c>
      <c r="X949" t="s">
        <v>183</v>
      </c>
      <c r="Y949" s="28">
        <v>5.28</v>
      </c>
      <c r="Z949" t="str">
        <f>IF(database_public_cloud_VMs[[#This Row],[Vendor]]="AWS","USD","AUD")</f>
        <v>USD</v>
      </c>
      <c r="AA949" s="29">
        <f>IF(database_public_cloud_VMs[[#This Row],[Currency]]="USD",(database_public_cloud_VMs[[#This Row],[Rate]]*param_exchange_rate)/(1+param_discount_aws),database_public_cloud_VMs[[#This Row],[Rate]])</f>
        <v>6.506826108619812</v>
      </c>
    </row>
    <row r="950" spans="1:27" x14ac:dyDescent="0.45">
      <c r="A950" s="24" t="s">
        <v>1217</v>
      </c>
      <c r="B950" t="s">
        <v>12</v>
      </c>
      <c r="C950" s="25" t="s">
        <v>187</v>
      </c>
      <c r="D950" t="s">
        <v>170</v>
      </c>
      <c r="E950" t="s">
        <v>1065</v>
      </c>
      <c r="F950" t="s">
        <v>1197</v>
      </c>
      <c r="G950" s="26">
        <v>72</v>
      </c>
      <c r="H950" s="26">
        <v>192</v>
      </c>
      <c r="I950" s="26">
        <v>0</v>
      </c>
      <c r="J950" s="27" t="s">
        <v>173</v>
      </c>
      <c r="K950" s="27" t="s">
        <v>311</v>
      </c>
      <c r="L950" s="27" t="s">
        <v>1067</v>
      </c>
      <c r="M950" t="s">
        <v>176</v>
      </c>
      <c r="N950" t="s">
        <v>188</v>
      </c>
      <c r="O950" t="s">
        <v>188</v>
      </c>
      <c r="P950" t="s">
        <v>179</v>
      </c>
      <c r="Q950" t="s">
        <v>315</v>
      </c>
      <c r="R950" t="s">
        <v>181</v>
      </c>
      <c r="S950" t="s">
        <v>31</v>
      </c>
      <c r="T950" t="s">
        <v>31</v>
      </c>
      <c r="U950" t="s">
        <v>31</v>
      </c>
      <c r="V950" t="s">
        <v>31</v>
      </c>
      <c r="W950" t="s">
        <v>182</v>
      </c>
      <c r="X950" t="s">
        <v>183</v>
      </c>
      <c r="Y950" s="28">
        <v>8.3879999999999999</v>
      </c>
      <c r="Z950" t="str">
        <f>IF(database_public_cloud_VMs[[#This Row],[Vendor]]="AWS","USD","AUD")</f>
        <v>USD</v>
      </c>
      <c r="AA950" s="29">
        <f>IF(database_public_cloud_VMs[[#This Row],[Currency]]="USD",(database_public_cloud_VMs[[#This Row],[Rate]]*param_exchange_rate)/(1+param_discount_aws),database_public_cloud_VMs[[#This Row],[Rate]])</f>
        <v>10.336980568011928</v>
      </c>
    </row>
    <row r="951" spans="1:27" x14ac:dyDescent="0.45">
      <c r="A951" s="24" t="s">
        <v>1218</v>
      </c>
      <c r="B951" t="s">
        <v>12</v>
      </c>
      <c r="C951" s="25" t="s">
        <v>1196</v>
      </c>
      <c r="D951" t="s">
        <v>170</v>
      </c>
      <c r="E951" t="s">
        <v>1065</v>
      </c>
      <c r="F951" t="s">
        <v>1197</v>
      </c>
      <c r="G951" s="26">
        <v>72</v>
      </c>
      <c r="H951" s="26">
        <v>192</v>
      </c>
      <c r="I951" s="26">
        <v>0</v>
      </c>
      <c r="J951" s="27" t="s">
        <v>173</v>
      </c>
      <c r="K951" s="27" t="s">
        <v>311</v>
      </c>
      <c r="L951" s="27" t="s">
        <v>1067</v>
      </c>
      <c r="M951" t="s">
        <v>190</v>
      </c>
      <c r="N951" t="s">
        <v>177</v>
      </c>
      <c r="O951" t="s">
        <v>178</v>
      </c>
      <c r="P951" t="s">
        <v>179</v>
      </c>
      <c r="Q951" t="s">
        <v>315</v>
      </c>
      <c r="R951" t="s">
        <v>181</v>
      </c>
      <c r="S951" t="s">
        <v>31</v>
      </c>
      <c r="T951" t="s">
        <v>31</v>
      </c>
      <c r="U951" t="s">
        <v>31</v>
      </c>
      <c r="V951" t="s">
        <v>31</v>
      </c>
      <c r="W951" t="s">
        <v>182</v>
      </c>
      <c r="X951" t="s">
        <v>183</v>
      </c>
      <c r="Y951" s="28">
        <v>6.548</v>
      </c>
      <c r="Z951" t="str">
        <f>IF(database_public_cloud_VMs[[#This Row],[Vendor]]="AWS","USD","AUD")</f>
        <v>USD</v>
      </c>
      <c r="AA951" s="29">
        <f>IF(database_public_cloud_VMs[[#This Row],[Currency]]="USD",(database_public_cloud_VMs[[#This Row],[Rate]]*param_exchange_rate)/(1+param_discount_aws),database_public_cloud_VMs[[#This Row],[Rate]])</f>
        <v>8.0694502574322957</v>
      </c>
    </row>
    <row r="952" spans="1:27" x14ac:dyDescent="0.45">
      <c r="A952" s="24" t="s">
        <v>1219</v>
      </c>
      <c r="B952" t="s">
        <v>12</v>
      </c>
      <c r="C952" s="25" t="s">
        <v>1196</v>
      </c>
      <c r="D952" t="s">
        <v>170</v>
      </c>
      <c r="E952" t="s">
        <v>1065</v>
      </c>
      <c r="F952" t="s">
        <v>1197</v>
      </c>
      <c r="G952" s="26">
        <v>72</v>
      </c>
      <c r="H952" s="26">
        <v>192</v>
      </c>
      <c r="I952" s="26">
        <v>0</v>
      </c>
      <c r="J952" s="27" t="s">
        <v>173</v>
      </c>
      <c r="K952" s="27" t="s">
        <v>311</v>
      </c>
      <c r="L952" s="27" t="s">
        <v>1067</v>
      </c>
      <c r="M952" t="s">
        <v>190</v>
      </c>
      <c r="N952" t="s">
        <v>177</v>
      </c>
      <c r="O952" t="s">
        <v>185</v>
      </c>
      <c r="P952" t="s">
        <v>179</v>
      </c>
      <c r="Q952" t="s">
        <v>315</v>
      </c>
      <c r="R952" t="s">
        <v>181</v>
      </c>
      <c r="S952" t="s">
        <v>31</v>
      </c>
      <c r="T952" t="s">
        <v>31</v>
      </c>
      <c r="U952" t="s">
        <v>31</v>
      </c>
      <c r="V952" t="s">
        <v>31</v>
      </c>
      <c r="W952" t="s">
        <v>182</v>
      </c>
      <c r="X952" t="s">
        <v>183</v>
      </c>
      <c r="Y952" s="28">
        <v>5.28</v>
      </c>
      <c r="Z952" t="str">
        <f>IF(database_public_cloud_VMs[[#This Row],[Vendor]]="AWS","USD","AUD")</f>
        <v>USD</v>
      </c>
      <c r="AA952" s="29">
        <f>IF(database_public_cloud_VMs[[#This Row],[Currency]]="USD",(database_public_cloud_VMs[[#This Row],[Rate]]*param_exchange_rate)/(1+param_discount_aws),database_public_cloud_VMs[[#This Row],[Rate]])</f>
        <v>6.506826108619812</v>
      </c>
    </row>
    <row r="953" spans="1:27" x14ac:dyDescent="0.45">
      <c r="A953" s="24" t="s">
        <v>1220</v>
      </c>
      <c r="B953" t="s">
        <v>12</v>
      </c>
      <c r="C953" s="25" t="s">
        <v>187</v>
      </c>
      <c r="D953" t="s">
        <v>170</v>
      </c>
      <c r="E953" t="s">
        <v>1065</v>
      </c>
      <c r="F953" t="s">
        <v>1197</v>
      </c>
      <c r="G953" s="26">
        <v>72</v>
      </c>
      <c r="H953" s="26">
        <v>192</v>
      </c>
      <c r="I953" s="26">
        <v>0</v>
      </c>
      <c r="J953" s="27" t="s">
        <v>173</v>
      </c>
      <c r="K953" s="27" t="s">
        <v>311</v>
      </c>
      <c r="L953" s="27" t="s">
        <v>1067</v>
      </c>
      <c r="M953" t="s">
        <v>190</v>
      </c>
      <c r="N953" t="s">
        <v>188</v>
      </c>
      <c r="O953" t="s">
        <v>188</v>
      </c>
      <c r="P953" t="s">
        <v>179</v>
      </c>
      <c r="Q953" t="s">
        <v>315</v>
      </c>
      <c r="R953" t="s">
        <v>181</v>
      </c>
      <c r="S953" t="s">
        <v>31</v>
      </c>
      <c r="T953" t="s">
        <v>31</v>
      </c>
      <c r="U953" t="s">
        <v>31</v>
      </c>
      <c r="V953" t="s">
        <v>31</v>
      </c>
      <c r="W953" t="s">
        <v>182</v>
      </c>
      <c r="X953" t="s">
        <v>183</v>
      </c>
      <c r="Y953" s="28">
        <v>8.3879999999999999</v>
      </c>
      <c r="Z953" t="str">
        <f>IF(database_public_cloud_VMs[[#This Row],[Vendor]]="AWS","USD","AUD")</f>
        <v>USD</v>
      </c>
      <c r="AA953" s="29">
        <f>IF(database_public_cloud_VMs[[#This Row],[Currency]]="USD",(database_public_cloud_VMs[[#This Row],[Rate]]*param_exchange_rate)/(1+param_discount_aws),database_public_cloud_VMs[[#This Row],[Rate]])</f>
        <v>10.336980568011928</v>
      </c>
    </row>
    <row r="954" spans="1:27" x14ac:dyDescent="0.45">
      <c r="A954" s="24" t="s">
        <v>1221</v>
      </c>
      <c r="B954" t="s">
        <v>12</v>
      </c>
      <c r="C954" s="25" t="s">
        <v>1064</v>
      </c>
      <c r="D954" t="s">
        <v>170</v>
      </c>
      <c r="E954" t="s">
        <v>1065</v>
      </c>
      <c r="F954" t="s">
        <v>1222</v>
      </c>
      <c r="G954" s="26">
        <v>4</v>
      </c>
      <c r="H954" s="26">
        <v>10.5</v>
      </c>
      <c r="I954" s="26">
        <v>0</v>
      </c>
      <c r="J954" s="27" t="s">
        <v>173</v>
      </c>
      <c r="K954" s="27" t="s">
        <v>311</v>
      </c>
      <c r="L954" s="27" t="s">
        <v>1223</v>
      </c>
      <c r="M954" t="s">
        <v>176</v>
      </c>
      <c r="N954" t="s">
        <v>177</v>
      </c>
      <c r="O954" t="s">
        <v>178</v>
      </c>
      <c r="P954" t="s">
        <v>179</v>
      </c>
      <c r="Q954" t="s">
        <v>180</v>
      </c>
      <c r="R954" t="s">
        <v>181</v>
      </c>
      <c r="S954" t="s">
        <v>31</v>
      </c>
      <c r="T954" t="s">
        <v>31</v>
      </c>
      <c r="U954" t="s">
        <v>31</v>
      </c>
      <c r="V954" t="s">
        <v>31</v>
      </c>
      <c r="W954" t="s">
        <v>182</v>
      </c>
      <c r="X954" t="s">
        <v>183</v>
      </c>
      <c r="Y954" s="28">
        <v>0.19700000000000001</v>
      </c>
      <c r="Z954" t="str">
        <f>IF(database_public_cloud_VMs[[#This Row],[Vendor]]="AWS","USD","AUD")</f>
        <v>USD</v>
      </c>
      <c r="AA954" s="29">
        <f>IF(database_public_cloud_VMs[[#This Row],[Currency]]="USD",(database_public_cloud_VMs[[#This Row],[Rate]]*param_exchange_rate)/(1+param_discount_aws),database_public_cloud_VMs[[#This Row],[Rate]])</f>
        <v>0.2427736256435801</v>
      </c>
    </row>
    <row r="955" spans="1:27" x14ac:dyDescent="0.45">
      <c r="A955" s="24" t="s">
        <v>1224</v>
      </c>
      <c r="B955" t="s">
        <v>12</v>
      </c>
      <c r="C955" s="25" t="s">
        <v>1064</v>
      </c>
      <c r="D955" t="s">
        <v>170</v>
      </c>
      <c r="E955" t="s">
        <v>1065</v>
      </c>
      <c r="F955" t="s">
        <v>1222</v>
      </c>
      <c r="G955" s="26">
        <v>4</v>
      </c>
      <c r="H955" s="26">
        <v>10.5</v>
      </c>
      <c r="I955" s="26">
        <v>0</v>
      </c>
      <c r="J955" s="27" t="s">
        <v>173</v>
      </c>
      <c r="K955" s="27" t="s">
        <v>311</v>
      </c>
      <c r="L955" s="27" t="s">
        <v>1223</v>
      </c>
      <c r="M955" t="s">
        <v>176</v>
      </c>
      <c r="N955" t="s">
        <v>177</v>
      </c>
      <c r="O955" t="s">
        <v>185</v>
      </c>
      <c r="P955" t="s">
        <v>179</v>
      </c>
      <c r="Q955" t="s">
        <v>180</v>
      </c>
      <c r="R955" t="s">
        <v>181</v>
      </c>
      <c r="S955" t="s">
        <v>31</v>
      </c>
      <c r="T955" t="s">
        <v>31</v>
      </c>
      <c r="U955" t="s">
        <v>31</v>
      </c>
      <c r="V955" t="s">
        <v>31</v>
      </c>
      <c r="W955" t="s">
        <v>182</v>
      </c>
      <c r="X955" t="s">
        <v>183</v>
      </c>
      <c r="Y955" s="28">
        <v>0.126</v>
      </c>
      <c r="Z955" t="str">
        <f>IF(database_public_cloud_VMs[[#This Row],[Vendor]]="AWS","USD","AUD")</f>
        <v>USD</v>
      </c>
      <c r="AA955" s="29">
        <f>IF(database_public_cloud_VMs[[#This Row],[Currency]]="USD",(database_public_cloud_VMs[[#This Row],[Rate]]*param_exchange_rate)/(1+param_discount_aws),database_public_cloud_VMs[[#This Row],[Rate]])</f>
        <v>0.15527653213751824</v>
      </c>
    </row>
    <row r="956" spans="1:27" x14ac:dyDescent="0.45">
      <c r="A956" s="24" t="s">
        <v>1225</v>
      </c>
      <c r="B956" t="s">
        <v>12</v>
      </c>
      <c r="C956" s="25" t="s">
        <v>187</v>
      </c>
      <c r="D956" t="s">
        <v>170</v>
      </c>
      <c r="E956" t="s">
        <v>1065</v>
      </c>
      <c r="F956" t="s">
        <v>1222</v>
      </c>
      <c r="G956" s="26">
        <v>4</v>
      </c>
      <c r="H956" s="26">
        <v>10.5</v>
      </c>
      <c r="I956" s="26">
        <v>0</v>
      </c>
      <c r="J956" s="27" t="s">
        <v>173</v>
      </c>
      <c r="K956" s="27" t="s">
        <v>311</v>
      </c>
      <c r="L956" s="27" t="s">
        <v>1223</v>
      </c>
      <c r="M956" t="s">
        <v>176</v>
      </c>
      <c r="N956" t="s">
        <v>188</v>
      </c>
      <c r="O956" t="s">
        <v>188</v>
      </c>
      <c r="P956" t="s">
        <v>179</v>
      </c>
      <c r="Q956" t="s">
        <v>180</v>
      </c>
      <c r="R956" t="s">
        <v>181</v>
      </c>
      <c r="S956" t="s">
        <v>31</v>
      </c>
      <c r="T956" t="s">
        <v>31</v>
      </c>
      <c r="U956" t="s">
        <v>31</v>
      </c>
      <c r="V956" t="s">
        <v>31</v>
      </c>
      <c r="W956" t="s">
        <v>182</v>
      </c>
      <c r="X956" t="s">
        <v>183</v>
      </c>
      <c r="Y956" s="28">
        <v>0.29899999999999999</v>
      </c>
      <c r="Z956" t="str">
        <f>IF(database_public_cloud_VMs[[#This Row],[Vendor]]="AWS","USD","AUD")</f>
        <v>USD</v>
      </c>
      <c r="AA956" s="29">
        <f>IF(database_public_cloud_VMs[[#This Row],[Currency]]="USD",(database_public_cloud_VMs[[#This Row],[Rate]]*param_exchange_rate)/(1+param_discount_aws),database_public_cloud_VMs[[#This Row],[Rate]])</f>
        <v>0.36847367546919008</v>
      </c>
    </row>
    <row r="957" spans="1:27" x14ac:dyDescent="0.45">
      <c r="A957" s="24" t="s">
        <v>1226</v>
      </c>
      <c r="B957" t="s">
        <v>12</v>
      </c>
      <c r="C957" s="25" t="s">
        <v>1064</v>
      </c>
      <c r="D957" t="s">
        <v>170</v>
      </c>
      <c r="E957" t="s">
        <v>1065</v>
      </c>
      <c r="F957" t="s">
        <v>1222</v>
      </c>
      <c r="G957" s="26">
        <v>4</v>
      </c>
      <c r="H957" s="26">
        <v>10.5</v>
      </c>
      <c r="I957" s="26">
        <v>0</v>
      </c>
      <c r="J957" s="27" t="s">
        <v>173</v>
      </c>
      <c r="K957" s="27" t="s">
        <v>311</v>
      </c>
      <c r="L957" s="27" t="s">
        <v>1223</v>
      </c>
      <c r="M957" t="s">
        <v>176</v>
      </c>
      <c r="N957" t="s">
        <v>177</v>
      </c>
      <c r="O957" t="s">
        <v>178</v>
      </c>
      <c r="P957" t="s">
        <v>179</v>
      </c>
      <c r="Q957" t="s">
        <v>191</v>
      </c>
      <c r="R957" t="s">
        <v>181</v>
      </c>
      <c r="S957" t="s">
        <v>31</v>
      </c>
      <c r="T957" t="s">
        <v>31</v>
      </c>
      <c r="U957" t="s">
        <v>31</v>
      </c>
      <c r="V957" t="s">
        <v>31</v>
      </c>
      <c r="W957" t="s">
        <v>182</v>
      </c>
      <c r="X957" t="s">
        <v>183</v>
      </c>
      <c r="Y957" s="28">
        <v>0.25700000000000001</v>
      </c>
      <c r="Z957" t="str">
        <f>IF(database_public_cloud_VMs[[#This Row],[Vendor]]="AWS","USD","AUD")</f>
        <v>USD</v>
      </c>
      <c r="AA957" s="29">
        <f>IF(database_public_cloud_VMs[[#This Row],[Currency]]="USD",(database_public_cloud_VMs[[#This Row],[Rate]]*param_exchange_rate)/(1+param_discount_aws),database_public_cloud_VMs[[#This Row],[Rate]])</f>
        <v>0.31671483142335072</v>
      </c>
    </row>
    <row r="958" spans="1:27" x14ac:dyDescent="0.45">
      <c r="A958" s="24" t="s">
        <v>1227</v>
      </c>
      <c r="B958" t="s">
        <v>12</v>
      </c>
      <c r="C958" s="25" t="s">
        <v>1064</v>
      </c>
      <c r="D958" t="s">
        <v>170</v>
      </c>
      <c r="E958" t="s">
        <v>1065</v>
      </c>
      <c r="F958" t="s">
        <v>1222</v>
      </c>
      <c r="G958" s="26">
        <v>4</v>
      </c>
      <c r="H958" s="26">
        <v>10.5</v>
      </c>
      <c r="I958" s="26">
        <v>0</v>
      </c>
      <c r="J958" s="27" t="s">
        <v>173</v>
      </c>
      <c r="K958" s="27" t="s">
        <v>311</v>
      </c>
      <c r="L958" s="27" t="s">
        <v>1223</v>
      </c>
      <c r="M958" t="s">
        <v>176</v>
      </c>
      <c r="N958" t="s">
        <v>177</v>
      </c>
      <c r="O958" t="s">
        <v>185</v>
      </c>
      <c r="P958" t="s">
        <v>179</v>
      </c>
      <c r="Q958" t="s">
        <v>191</v>
      </c>
      <c r="R958" t="s">
        <v>181</v>
      </c>
      <c r="S958" t="s">
        <v>31</v>
      </c>
      <c r="T958" t="s">
        <v>31</v>
      </c>
      <c r="U958" t="s">
        <v>31</v>
      </c>
      <c r="V958" t="s">
        <v>31</v>
      </c>
      <c r="W958" t="s">
        <v>182</v>
      </c>
      <c r="X958" t="s">
        <v>183</v>
      </c>
      <c r="Y958" s="28">
        <v>0.186</v>
      </c>
      <c r="Z958" t="str">
        <f>IF(database_public_cloud_VMs[[#This Row],[Vendor]]="AWS","USD","AUD")</f>
        <v>USD</v>
      </c>
      <c r="AA958" s="29">
        <f>IF(database_public_cloud_VMs[[#This Row],[Currency]]="USD",(database_public_cloud_VMs[[#This Row],[Rate]]*param_exchange_rate)/(1+param_discount_aws),database_public_cloud_VMs[[#This Row],[Rate]])</f>
        <v>0.22921773791728881</v>
      </c>
    </row>
    <row r="959" spans="1:27" x14ac:dyDescent="0.45">
      <c r="A959" s="24" t="s">
        <v>1228</v>
      </c>
      <c r="B959" t="s">
        <v>12</v>
      </c>
      <c r="C959" s="25" t="s">
        <v>187</v>
      </c>
      <c r="D959" t="s">
        <v>170</v>
      </c>
      <c r="E959" t="s">
        <v>1065</v>
      </c>
      <c r="F959" t="s">
        <v>1222</v>
      </c>
      <c r="G959" s="26">
        <v>4</v>
      </c>
      <c r="H959" s="26">
        <v>10.5</v>
      </c>
      <c r="I959" s="26">
        <v>0</v>
      </c>
      <c r="J959" s="27" t="s">
        <v>173</v>
      </c>
      <c r="K959" s="27" t="s">
        <v>311</v>
      </c>
      <c r="L959" s="27" t="s">
        <v>1223</v>
      </c>
      <c r="M959" t="s">
        <v>176</v>
      </c>
      <c r="N959" t="s">
        <v>188</v>
      </c>
      <c r="O959" t="s">
        <v>188</v>
      </c>
      <c r="P959" t="s">
        <v>179</v>
      </c>
      <c r="Q959" t="s">
        <v>191</v>
      </c>
      <c r="R959" t="s">
        <v>181</v>
      </c>
      <c r="S959" t="s">
        <v>31</v>
      </c>
      <c r="T959" t="s">
        <v>31</v>
      </c>
      <c r="U959" t="s">
        <v>31</v>
      </c>
      <c r="V959" t="s">
        <v>31</v>
      </c>
      <c r="W959" t="s">
        <v>182</v>
      </c>
      <c r="X959" t="s">
        <v>183</v>
      </c>
      <c r="Y959" s="28">
        <v>0.35899999999999999</v>
      </c>
      <c r="Z959" t="str">
        <f>IF(database_public_cloud_VMs[[#This Row],[Vendor]]="AWS","USD","AUD")</f>
        <v>USD</v>
      </c>
      <c r="AA959" s="29">
        <f>IF(database_public_cloud_VMs[[#This Row],[Currency]]="USD",(database_public_cloud_VMs[[#This Row],[Rate]]*param_exchange_rate)/(1+param_discount_aws),database_public_cloud_VMs[[#This Row],[Rate]])</f>
        <v>0.44241488124896067</v>
      </c>
    </row>
    <row r="960" spans="1:27" x14ac:dyDescent="0.45">
      <c r="A960" s="24" t="s">
        <v>1229</v>
      </c>
      <c r="B960" t="s">
        <v>12</v>
      </c>
      <c r="C960" s="25" t="s">
        <v>1064</v>
      </c>
      <c r="D960" t="s">
        <v>170</v>
      </c>
      <c r="E960" t="s">
        <v>1065</v>
      </c>
      <c r="F960" t="s">
        <v>1222</v>
      </c>
      <c r="G960" s="26">
        <v>4</v>
      </c>
      <c r="H960" s="26">
        <v>10.5</v>
      </c>
      <c r="I960" s="26">
        <v>0</v>
      </c>
      <c r="J960" s="27" t="s">
        <v>173</v>
      </c>
      <c r="K960" s="27" t="s">
        <v>311</v>
      </c>
      <c r="L960" s="27" t="s">
        <v>1223</v>
      </c>
      <c r="M960" t="s">
        <v>190</v>
      </c>
      <c r="N960" t="s">
        <v>177</v>
      </c>
      <c r="O960" t="s">
        <v>178</v>
      </c>
      <c r="P960" t="s">
        <v>179</v>
      </c>
      <c r="Q960" t="s">
        <v>198</v>
      </c>
      <c r="R960" t="s">
        <v>181</v>
      </c>
      <c r="S960" t="s">
        <v>31</v>
      </c>
      <c r="T960" t="s">
        <v>31</v>
      </c>
      <c r="U960" t="s">
        <v>31</v>
      </c>
      <c r="V960" t="s">
        <v>31</v>
      </c>
      <c r="W960" t="s">
        <v>182</v>
      </c>
      <c r="X960" t="s">
        <v>183</v>
      </c>
      <c r="Y960" s="28">
        <v>0.23</v>
      </c>
      <c r="Z960" t="str">
        <f>IF(database_public_cloud_VMs[[#This Row],[Vendor]]="AWS","USD","AUD")</f>
        <v>USD</v>
      </c>
      <c r="AA960" s="29">
        <f>IF(database_public_cloud_VMs[[#This Row],[Currency]]="USD",(database_public_cloud_VMs[[#This Row],[Rate]]*param_exchange_rate)/(1+param_discount_aws),database_public_cloud_VMs[[#This Row],[Rate]])</f>
        <v>0.2834412888224539</v>
      </c>
    </row>
    <row r="961" spans="1:27" x14ac:dyDescent="0.45">
      <c r="A961" s="24" t="s">
        <v>1230</v>
      </c>
      <c r="B961" t="s">
        <v>12</v>
      </c>
      <c r="C961" s="25" t="s">
        <v>1064</v>
      </c>
      <c r="D961" t="s">
        <v>170</v>
      </c>
      <c r="E961" t="s">
        <v>1065</v>
      </c>
      <c r="F961" t="s">
        <v>1222</v>
      </c>
      <c r="G961" s="26">
        <v>4</v>
      </c>
      <c r="H961" s="26">
        <v>10.5</v>
      </c>
      <c r="I961" s="26">
        <v>0</v>
      </c>
      <c r="J961" s="27" t="s">
        <v>173</v>
      </c>
      <c r="K961" s="27" t="s">
        <v>311</v>
      </c>
      <c r="L961" s="27" t="s">
        <v>1223</v>
      </c>
      <c r="M961" t="s">
        <v>190</v>
      </c>
      <c r="N961" t="s">
        <v>177</v>
      </c>
      <c r="O961" t="s">
        <v>185</v>
      </c>
      <c r="P961" t="s">
        <v>179</v>
      </c>
      <c r="Q961" t="s">
        <v>198</v>
      </c>
      <c r="R961" t="s">
        <v>181</v>
      </c>
      <c r="S961" t="s">
        <v>31</v>
      </c>
      <c r="T961" t="s">
        <v>31</v>
      </c>
      <c r="U961" t="s">
        <v>31</v>
      </c>
      <c r="V961" t="s">
        <v>31</v>
      </c>
      <c r="W961" t="s">
        <v>182</v>
      </c>
      <c r="X961" t="s">
        <v>183</v>
      </c>
      <c r="Y961" s="28">
        <v>0.154</v>
      </c>
      <c r="Z961" t="str">
        <f>IF(database_public_cloud_VMs[[#This Row],[Vendor]]="AWS","USD","AUD")</f>
        <v>USD</v>
      </c>
      <c r="AA961" s="29">
        <f>IF(database_public_cloud_VMs[[#This Row],[Currency]]="USD",(database_public_cloud_VMs[[#This Row],[Rate]]*param_exchange_rate)/(1+param_discount_aws),database_public_cloud_VMs[[#This Row],[Rate]])</f>
        <v>0.18978242816807783</v>
      </c>
    </row>
    <row r="962" spans="1:27" x14ac:dyDescent="0.45">
      <c r="A962" s="24" t="s">
        <v>1231</v>
      </c>
      <c r="B962" t="s">
        <v>12</v>
      </c>
      <c r="C962" s="25" t="s">
        <v>187</v>
      </c>
      <c r="D962" t="s">
        <v>170</v>
      </c>
      <c r="E962" t="s">
        <v>1065</v>
      </c>
      <c r="F962" t="s">
        <v>1222</v>
      </c>
      <c r="G962" s="26">
        <v>4</v>
      </c>
      <c r="H962" s="26">
        <v>10.5</v>
      </c>
      <c r="I962" s="26">
        <v>0</v>
      </c>
      <c r="J962" s="27" t="s">
        <v>173</v>
      </c>
      <c r="K962" s="27" t="s">
        <v>311</v>
      </c>
      <c r="L962" s="27" t="s">
        <v>1223</v>
      </c>
      <c r="M962" t="s">
        <v>190</v>
      </c>
      <c r="N962" t="s">
        <v>188</v>
      </c>
      <c r="O962" t="s">
        <v>188</v>
      </c>
      <c r="P962" t="s">
        <v>179</v>
      </c>
      <c r="Q962" t="s">
        <v>198</v>
      </c>
      <c r="R962" t="s">
        <v>181</v>
      </c>
      <c r="S962" t="s">
        <v>31</v>
      </c>
      <c r="T962" t="s">
        <v>31</v>
      </c>
      <c r="U962" t="s">
        <v>31</v>
      </c>
      <c r="V962" t="s">
        <v>31</v>
      </c>
      <c r="W962" t="s">
        <v>182</v>
      </c>
      <c r="X962" t="s">
        <v>183</v>
      </c>
      <c r="Y962" s="28">
        <v>0.40699999999999997</v>
      </c>
      <c r="Z962" t="str">
        <f>IF(database_public_cloud_VMs[[#This Row],[Vendor]]="AWS","USD","AUD")</f>
        <v>USD</v>
      </c>
      <c r="AA962" s="29">
        <f>IF(database_public_cloud_VMs[[#This Row],[Currency]]="USD",(database_public_cloud_VMs[[#This Row],[Rate]]*param_exchange_rate)/(1+param_discount_aws),database_public_cloud_VMs[[#This Row],[Rate]])</f>
        <v>0.50156784587277714</v>
      </c>
    </row>
    <row r="963" spans="1:27" x14ac:dyDescent="0.45">
      <c r="A963" s="24" t="s">
        <v>1232</v>
      </c>
      <c r="B963" t="s">
        <v>12</v>
      </c>
      <c r="C963" s="25" t="s">
        <v>1064</v>
      </c>
      <c r="D963" t="s">
        <v>170</v>
      </c>
      <c r="E963" t="s">
        <v>1065</v>
      </c>
      <c r="F963" t="s">
        <v>1222</v>
      </c>
      <c r="G963" s="26">
        <v>4</v>
      </c>
      <c r="H963" s="26">
        <v>10.5</v>
      </c>
      <c r="I963" s="26">
        <v>0</v>
      </c>
      <c r="J963" s="27" t="s">
        <v>173</v>
      </c>
      <c r="K963" s="27" t="s">
        <v>311</v>
      </c>
      <c r="L963" s="27" t="s">
        <v>1223</v>
      </c>
      <c r="M963" t="s">
        <v>190</v>
      </c>
      <c r="N963" t="s">
        <v>177</v>
      </c>
      <c r="O963" t="s">
        <v>178</v>
      </c>
      <c r="P963" t="s">
        <v>179</v>
      </c>
      <c r="Q963" t="s">
        <v>180</v>
      </c>
      <c r="R963" t="s">
        <v>181</v>
      </c>
      <c r="S963" t="s">
        <v>31</v>
      </c>
      <c r="T963" t="s">
        <v>31</v>
      </c>
      <c r="U963" t="s">
        <v>31</v>
      </c>
      <c r="V963" t="s">
        <v>31</v>
      </c>
      <c r="W963" t="s">
        <v>182</v>
      </c>
      <c r="X963" t="s">
        <v>183</v>
      </c>
      <c r="Y963" s="28">
        <v>0.18</v>
      </c>
      <c r="Z963" t="str">
        <f>IF(database_public_cloud_VMs[[#This Row],[Vendor]]="AWS","USD","AUD")</f>
        <v>USD</v>
      </c>
      <c r="AA963" s="29">
        <f>IF(database_public_cloud_VMs[[#This Row],[Currency]]="USD",(database_public_cloud_VMs[[#This Row],[Rate]]*param_exchange_rate)/(1+param_discount_aws),database_public_cloud_VMs[[#This Row],[Rate]])</f>
        <v>0.22182361733931175</v>
      </c>
    </row>
    <row r="964" spans="1:27" x14ac:dyDescent="0.45">
      <c r="A964" s="24" t="s">
        <v>1233</v>
      </c>
      <c r="B964" t="s">
        <v>12</v>
      </c>
      <c r="C964" s="25" t="s">
        <v>1064</v>
      </c>
      <c r="D964" t="s">
        <v>170</v>
      </c>
      <c r="E964" t="s">
        <v>1065</v>
      </c>
      <c r="F964" t="s">
        <v>1222</v>
      </c>
      <c r="G964" s="26">
        <v>4</v>
      </c>
      <c r="H964" s="26">
        <v>10.5</v>
      </c>
      <c r="I964" s="26">
        <v>0</v>
      </c>
      <c r="J964" s="27" t="s">
        <v>173</v>
      </c>
      <c r="K964" s="27" t="s">
        <v>311</v>
      </c>
      <c r="L964" s="27" t="s">
        <v>1223</v>
      </c>
      <c r="M964" t="s">
        <v>190</v>
      </c>
      <c r="N964" t="s">
        <v>177</v>
      </c>
      <c r="O964" t="s">
        <v>185</v>
      </c>
      <c r="P964" t="s">
        <v>179</v>
      </c>
      <c r="Q964" t="s">
        <v>180</v>
      </c>
      <c r="R964" t="s">
        <v>181</v>
      </c>
      <c r="S964" t="s">
        <v>31</v>
      </c>
      <c r="T964" t="s">
        <v>31</v>
      </c>
      <c r="U964" t="s">
        <v>31</v>
      </c>
      <c r="V964" t="s">
        <v>31</v>
      </c>
      <c r="W964" t="s">
        <v>182</v>
      </c>
      <c r="X964" t="s">
        <v>183</v>
      </c>
      <c r="Y964" s="28">
        <v>0.109</v>
      </c>
      <c r="Z964" t="str">
        <f>IF(database_public_cloud_VMs[[#This Row],[Vendor]]="AWS","USD","AUD")</f>
        <v>USD</v>
      </c>
      <c r="AA964" s="29">
        <f>IF(database_public_cloud_VMs[[#This Row],[Currency]]="USD",(database_public_cloud_VMs[[#This Row],[Rate]]*param_exchange_rate)/(1+param_discount_aws),database_public_cloud_VMs[[#This Row],[Rate]])</f>
        <v>0.13432652383324992</v>
      </c>
    </row>
    <row r="965" spans="1:27" x14ac:dyDescent="0.45">
      <c r="A965" s="24" t="s">
        <v>1234</v>
      </c>
      <c r="B965" t="s">
        <v>12</v>
      </c>
      <c r="C965" s="25" t="s">
        <v>187</v>
      </c>
      <c r="D965" t="s">
        <v>170</v>
      </c>
      <c r="E965" t="s">
        <v>1065</v>
      </c>
      <c r="F965" t="s">
        <v>1222</v>
      </c>
      <c r="G965" s="26">
        <v>4</v>
      </c>
      <c r="H965" s="26">
        <v>10.5</v>
      </c>
      <c r="I965" s="26">
        <v>0</v>
      </c>
      <c r="J965" s="27" t="s">
        <v>173</v>
      </c>
      <c r="K965" s="27" t="s">
        <v>311</v>
      </c>
      <c r="L965" s="27" t="s">
        <v>1223</v>
      </c>
      <c r="M965" t="s">
        <v>190</v>
      </c>
      <c r="N965" t="s">
        <v>188</v>
      </c>
      <c r="O965" t="s">
        <v>188</v>
      </c>
      <c r="P965" t="s">
        <v>179</v>
      </c>
      <c r="Q965" t="s">
        <v>180</v>
      </c>
      <c r="R965" t="s">
        <v>181</v>
      </c>
      <c r="S965" t="s">
        <v>31</v>
      </c>
      <c r="T965" t="s">
        <v>31</v>
      </c>
      <c r="U965" t="s">
        <v>31</v>
      </c>
      <c r="V965" t="s">
        <v>31</v>
      </c>
      <c r="W965" t="s">
        <v>182</v>
      </c>
      <c r="X965" t="s">
        <v>183</v>
      </c>
      <c r="Y965" s="28">
        <v>0.28199999999999997</v>
      </c>
      <c r="Z965" t="str">
        <f>IF(database_public_cloud_VMs[[#This Row],[Vendor]]="AWS","USD","AUD")</f>
        <v>USD</v>
      </c>
      <c r="AA965" s="29">
        <f>IF(database_public_cloud_VMs[[#This Row],[Currency]]="USD",(database_public_cloud_VMs[[#This Row],[Rate]]*param_exchange_rate)/(1+param_discount_aws),database_public_cloud_VMs[[#This Row],[Rate]])</f>
        <v>0.34752366716492172</v>
      </c>
    </row>
    <row r="966" spans="1:27" x14ac:dyDescent="0.45">
      <c r="A966" s="24" t="s">
        <v>1235</v>
      </c>
      <c r="B966" t="s">
        <v>12</v>
      </c>
      <c r="C966" s="25" t="s">
        <v>1064</v>
      </c>
      <c r="D966" t="s">
        <v>170</v>
      </c>
      <c r="E966" t="s">
        <v>1065</v>
      </c>
      <c r="F966" t="s">
        <v>1222</v>
      </c>
      <c r="G966" s="26">
        <v>4</v>
      </c>
      <c r="H966" s="26">
        <v>10.5</v>
      </c>
      <c r="I966" s="26">
        <v>0</v>
      </c>
      <c r="J966" s="27" t="s">
        <v>173</v>
      </c>
      <c r="K966" s="27" t="s">
        <v>311</v>
      </c>
      <c r="L966" s="27" t="s">
        <v>1223</v>
      </c>
      <c r="M966" t="s">
        <v>190</v>
      </c>
      <c r="N966" t="s">
        <v>177</v>
      </c>
      <c r="O966" t="s">
        <v>178</v>
      </c>
      <c r="P966" t="s">
        <v>179</v>
      </c>
      <c r="Q966" t="s">
        <v>315</v>
      </c>
      <c r="R966" t="s">
        <v>181</v>
      </c>
      <c r="S966" t="s">
        <v>31</v>
      </c>
      <c r="T966" t="s">
        <v>31</v>
      </c>
      <c r="U966" t="s">
        <v>31</v>
      </c>
      <c r="V966" t="s">
        <v>31</v>
      </c>
      <c r="W966" t="s">
        <v>182</v>
      </c>
      <c r="X966" t="s">
        <v>183</v>
      </c>
      <c r="Y966" s="28">
        <v>0.36399999999999999</v>
      </c>
      <c r="Z966" t="str">
        <f>IF(database_public_cloud_VMs[[#This Row],[Vendor]]="AWS","USD","AUD")</f>
        <v>USD</v>
      </c>
      <c r="AA966" s="29">
        <f>IF(database_public_cloud_VMs[[#This Row],[Currency]]="USD",(database_public_cloud_VMs[[#This Row],[Rate]]*param_exchange_rate)/(1+param_discount_aws),database_public_cloud_VMs[[#This Row],[Rate]])</f>
        <v>0.44857664839727485</v>
      </c>
    </row>
    <row r="967" spans="1:27" x14ac:dyDescent="0.45">
      <c r="A967" s="24" t="s">
        <v>1236</v>
      </c>
      <c r="B967" t="s">
        <v>12</v>
      </c>
      <c r="C967" s="25" t="s">
        <v>1064</v>
      </c>
      <c r="D967" t="s">
        <v>170</v>
      </c>
      <c r="E967" t="s">
        <v>1065</v>
      </c>
      <c r="F967" t="s">
        <v>1222</v>
      </c>
      <c r="G967" s="26">
        <v>4</v>
      </c>
      <c r="H967" s="26">
        <v>10.5</v>
      </c>
      <c r="I967" s="26">
        <v>0</v>
      </c>
      <c r="J967" s="27" t="s">
        <v>173</v>
      </c>
      <c r="K967" s="27" t="s">
        <v>311</v>
      </c>
      <c r="L967" s="27" t="s">
        <v>1223</v>
      </c>
      <c r="M967" t="s">
        <v>190</v>
      </c>
      <c r="N967" t="s">
        <v>177</v>
      </c>
      <c r="O967" t="s">
        <v>185</v>
      </c>
      <c r="P967" t="s">
        <v>179</v>
      </c>
      <c r="Q967" t="s">
        <v>315</v>
      </c>
      <c r="R967" t="s">
        <v>181</v>
      </c>
      <c r="S967" t="s">
        <v>31</v>
      </c>
      <c r="T967" t="s">
        <v>31</v>
      </c>
      <c r="U967" t="s">
        <v>31</v>
      </c>
      <c r="V967" t="s">
        <v>31</v>
      </c>
      <c r="W967" t="s">
        <v>182</v>
      </c>
      <c r="X967" t="s">
        <v>183</v>
      </c>
      <c r="Y967" s="28">
        <v>0.29299999999999998</v>
      </c>
      <c r="Z967" t="str">
        <f>IF(database_public_cloud_VMs[[#This Row],[Vendor]]="AWS","USD","AUD")</f>
        <v>USD</v>
      </c>
      <c r="AA967" s="29">
        <f>IF(database_public_cloud_VMs[[#This Row],[Currency]]="USD",(database_public_cloud_VMs[[#This Row],[Rate]]*param_exchange_rate)/(1+param_discount_aws),database_public_cloud_VMs[[#This Row],[Rate]])</f>
        <v>0.36107955489121296</v>
      </c>
    </row>
    <row r="968" spans="1:27" x14ac:dyDescent="0.45">
      <c r="A968" s="24" t="s">
        <v>1237</v>
      </c>
      <c r="B968" t="s">
        <v>12</v>
      </c>
      <c r="C968" s="25" t="s">
        <v>187</v>
      </c>
      <c r="D968" t="s">
        <v>170</v>
      </c>
      <c r="E968" t="s">
        <v>1065</v>
      </c>
      <c r="F968" t="s">
        <v>1222</v>
      </c>
      <c r="G968" s="26">
        <v>4</v>
      </c>
      <c r="H968" s="26">
        <v>10.5</v>
      </c>
      <c r="I968" s="26">
        <v>0</v>
      </c>
      <c r="J968" s="27" t="s">
        <v>173</v>
      </c>
      <c r="K968" s="27" t="s">
        <v>311</v>
      </c>
      <c r="L968" s="27" t="s">
        <v>1223</v>
      </c>
      <c r="M968" t="s">
        <v>190</v>
      </c>
      <c r="N968" t="s">
        <v>188</v>
      </c>
      <c r="O968" t="s">
        <v>188</v>
      </c>
      <c r="P968" t="s">
        <v>179</v>
      </c>
      <c r="Q968" t="s">
        <v>315</v>
      </c>
      <c r="R968" t="s">
        <v>181</v>
      </c>
      <c r="S968" t="s">
        <v>31</v>
      </c>
      <c r="T968" t="s">
        <v>31</v>
      </c>
      <c r="U968" t="s">
        <v>31</v>
      </c>
      <c r="V968" t="s">
        <v>31</v>
      </c>
      <c r="W968" t="s">
        <v>182</v>
      </c>
      <c r="X968" t="s">
        <v>183</v>
      </c>
      <c r="Y968" s="28">
        <v>0.46600000000000003</v>
      </c>
      <c r="Z968" t="str">
        <f>IF(database_public_cloud_VMs[[#This Row],[Vendor]]="AWS","USD","AUD")</f>
        <v>USD</v>
      </c>
      <c r="AA968" s="29">
        <f>IF(database_public_cloud_VMs[[#This Row],[Currency]]="USD",(database_public_cloud_VMs[[#This Row],[Rate]]*param_exchange_rate)/(1+param_discount_aws),database_public_cloud_VMs[[#This Row],[Rate]])</f>
        <v>0.57427669822288485</v>
      </c>
    </row>
    <row r="969" spans="1:27" x14ac:dyDescent="0.45">
      <c r="A969" s="24" t="s">
        <v>1238</v>
      </c>
      <c r="B969" t="s">
        <v>12</v>
      </c>
      <c r="C969" s="25" t="s">
        <v>1064</v>
      </c>
      <c r="D969" t="s">
        <v>170</v>
      </c>
      <c r="E969" t="s">
        <v>1065</v>
      </c>
      <c r="F969" t="s">
        <v>1222</v>
      </c>
      <c r="G969" s="26">
        <v>4</v>
      </c>
      <c r="H969" s="26">
        <v>10.5</v>
      </c>
      <c r="I969" s="26">
        <v>0</v>
      </c>
      <c r="J969" s="27" t="s">
        <v>173</v>
      </c>
      <c r="K969" s="27" t="s">
        <v>311</v>
      </c>
      <c r="L969" s="27" t="s">
        <v>1223</v>
      </c>
      <c r="M969" t="s">
        <v>176</v>
      </c>
      <c r="N969" t="s">
        <v>177</v>
      </c>
      <c r="O969" t="s">
        <v>178</v>
      </c>
      <c r="P969" t="s">
        <v>179</v>
      </c>
      <c r="Q969" t="s">
        <v>198</v>
      </c>
      <c r="R969" t="s">
        <v>181</v>
      </c>
      <c r="S969" t="s">
        <v>31</v>
      </c>
      <c r="T969" t="s">
        <v>31</v>
      </c>
      <c r="U969" t="s">
        <v>31</v>
      </c>
      <c r="V969" t="s">
        <v>31</v>
      </c>
      <c r="W969" t="s">
        <v>182</v>
      </c>
      <c r="X969" t="s">
        <v>183</v>
      </c>
      <c r="Y969" s="28">
        <v>0.247</v>
      </c>
      <c r="Z969" t="str">
        <f>IF(database_public_cloud_VMs[[#This Row],[Vendor]]="AWS","USD","AUD")</f>
        <v>USD</v>
      </c>
      <c r="AA969" s="29">
        <f>IF(database_public_cloud_VMs[[#This Row],[Currency]]="USD",(database_public_cloud_VMs[[#This Row],[Rate]]*param_exchange_rate)/(1+param_discount_aws),database_public_cloud_VMs[[#This Row],[Rate]])</f>
        <v>0.30439129712672225</v>
      </c>
    </row>
    <row r="970" spans="1:27" x14ac:dyDescent="0.45">
      <c r="A970" s="24" t="s">
        <v>1239</v>
      </c>
      <c r="B970" t="s">
        <v>12</v>
      </c>
      <c r="C970" s="25" t="s">
        <v>1064</v>
      </c>
      <c r="D970" t="s">
        <v>170</v>
      </c>
      <c r="E970" t="s">
        <v>1065</v>
      </c>
      <c r="F970" t="s">
        <v>1222</v>
      </c>
      <c r="G970" s="26">
        <v>4</v>
      </c>
      <c r="H970" s="26">
        <v>10.5</v>
      </c>
      <c r="I970" s="26">
        <v>0</v>
      </c>
      <c r="J970" s="27" t="s">
        <v>173</v>
      </c>
      <c r="K970" s="27" t="s">
        <v>311</v>
      </c>
      <c r="L970" s="27" t="s">
        <v>1223</v>
      </c>
      <c r="M970" t="s">
        <v>176</v>
      </c>
      <c r="N970" t="s">
        <v>177</v>
      </c>
      <c r="O970" t="s">
        <v>185</v>
      </c>
      <c r="P970" t="s">
        <v>179</v>
      </c>
      <c r="Q970" t="s">
        <v>198</v>
      </c>
      <c r="R970" t="s">
        <v>181</v>
      </c>
      <c r="S970" t="s">
        <v>31</v>
      </c>
      <c r="T970" t="s">
        <v>31</v>
      </c>
      <c r="U970" t="s">
        <v>31</v>
      </c>
      <c r="V970" t="s">
        <v>31</v>
      </c>
      <c r="W970" t="s">
        <v>182</v>
      </c>
      <c r="X970" t="s">
        <v>183</v>
      </c>
      <c r="Y970" s="28">
        <v>0.17100000000000001</v>
      </c>
      <c r="Z970" t="str">
        <f>IF(database_public_cloud_VMs[[#This Row],[Vendor]]="AWS","USD","AUD")</f>
        <v>USD</v>
      </c>
      <c r="AA970" s="29">
        <f>IF(database_public_cloud_VMs[[#This Row],[Currency]]="USD",(database_public_cloud_VMs[[#This Row],[Rate]]*param_exchange_rate)/(1+param_discount_aws),database_public_cloud_VMs[[#This Row],[Rate]])</f>
        <v>0.21073243647234619</v>
      </c>
    </row>
    <row r="971" spans="1:27" x14ac:dyDescent="0.45">
      <c r="A971" s="24" t="s">
        <v>1240</v>
      </c>
      <c r="B971" t="s">
        <v>12</v>
      </c>
      <c r="C971" s="25" t="s">
        <v>187</v>
      </c>
      <c r="D971" t="s">
        <v>170</v>
      </c>
      <c r="E971" t="s">
        <v>1065</v>
      </c>
      <c r="F971" t="s">
        <v>1222</v>
      </c>
      <c r="G971" s="26">
        <v>4</v>
      </c>
      <c r="H971" s="26">
        <v>10.5</v>
      </c>
      <c r="I971" s="26">
        <v>0</v>
      </c>
      <c r="J971" s="27" t="s">
        <v>173</v>
      </c>
      <c r="K971" s="27" t="s">
        <v>311</v>
      </c>
      <c r="L971" s="27" t="s">
        <v>1223</v>
      </c>
      <c r="M971" t="s">
        <v>176</v>
      </c>
      <c r="N971" t="s">
        <v>188</v>
      </c>
      <c r="O971" t="s">
        <v>188</v>
      </c>
      <c r="P971" t="s">
        <v>179</v>
      </c>
      <c r="Q971" t="s">
        <v>198</v>
      </c>
      <c r="R971" t="s">
        <v>181</v>
      </c>
      <c r="S971" t="s">
        <v>31</v>
      </c>
      <c r="T971" t="s">
        <v>31</v>
      </c>
      <c r="U971" t="s">
        <v>31</v>
      </c>
      <c r="V971" t="s">
        <v>31</v>
      </c>
      <c r="W971" t="s">
        <v>182</v>
      </c>
      <c r="X971" t="s">
        <v>183</v>
      </c>
      <c r="Y971" s="28">
        <v>0.42399999999999999</v>
      </c>
      <c r="Z971" t="str">
        <f>IF(database_public_cloud_VMs[[#This Row],[Vendor]]="AWS","USD","AUD")</f>
        <v>USD</v>
      </c>
      <c r="AA971" s="29">
        <f>IF(database_public_cloud_VMs[[#This Row],[Currency]]="USD",(database_public_cloud_VMs[[#This Row],[Rate]]*param_exchange_rate)/(1+param_discount_aws),database_public_cloud_VMs[[#This Row],[Rate]])</f>
        <v>0.52251785417704544</v>
      </c>
    </row>
    <row r="972" spans="1:27" x14ac:dyDescent="0.45">
      <c r="A972" s="24" t="s">
        <v>1241</v>
      </c>
      <c r="B972" t="s">
        <v>12</v>
      </c>
      <c r="C972" s="25" t="s">
        <v>1064</v>
      </c>
      <c r="D972" t="s">
        <v>170</v>
      </c>
      <c r="E972" t="s">
        <v>1065</v>
      </c>
      <c r="F972" t="s">
        <v>1222</v>
      </c>
      <c r="G972" s="26">
        <v>4</v>
      </c>
      <c r="H972" s="26">
        <v>10.5</v>
      </c>
      <c r="I972" s="26">
        <v>0</v>
      </c>
      <c r="J972" s="27" t="s">
        <v>173</v>
      </c>
      <c r="K972" s="27" t="s">
        <v>311</v>
      </c>
      <c r="L972" s="27" t="s">
        <v>1223</v>
      </c>
      <c r="M972" t="s">
        <v>176</v>
      </c>
      <c r="N972" t="s">
        <v>177</v>
      </c>
      <c r="O972" t="s">
        <v>178</v>
      </c>
      <c r="P972" t="s">
        <v>179</v>
      </c>
      <c r="Q972" t="s">
        <v>315</v>
      </c>
      <c r="R972" t="s">
        <v>181</v>
      </c>
      <c r="S972" t="s">
        <v>31</v>
      </c>
      <c r="T972" t="s">
        <v>31</v>
      </c>
      <c r="U972" t="s">
        <v>31</v>
      </c>
      <c r="V972" t="s">
        <v>31</v>
      </c>
      <c r="W972" t="s">
        <v>182</v>
      </c>
      <c r="X972" t="s">
        <v>183</v>
      </c>
      <c r="Y972" s="28">
        <v>0.38100000000000001</v>
      </c>
      <c r="Z972" t="str">
        <f>IF(database_public_cloud_VMs[[#This Row],[Vendor]]="AWS","USD","AUD")</f>
        <v>USD</v>
      </c>
      <c r="AA972" s="29">
        <f>IF(database_public_cloud_VMs[[#This Row],[Currency]]="USD",(database_public_cloud_VMs[[#This Row],[Rate]]*param_exchange_rate)/(1+param_discount_aws),database_public_cloud_VMs[[#This Row],[Rate]])</f>
        <v>0.4695266567015432</v>
      </c>
    </row>
    <row r="973" spans="1:27" x14ac:dyDescent="0.45">
      <c r="A973" s="24" t="s">
        <v>1242</v>
      </c>
      <c r="B973" t="s">
        <v>12</v>
      </c>
      <c r="C973" s="25" t="s">
        <v>1064</v>
      </c>
      <c r="D973" t="s">
        <v>170</v>
      </c>
      <c r="E973" t="s">
        <v>1065</v>
      </c>
      <c r="F973" t="s">
        <v>1222</v>
      </c>
      <c r="G973" s="26">
        <v>4</v>
      </c>
      <c r="H973" s="26">
        <v>10.5</v>
      </c>
      <c r="I973" s="26">
        <v>0</v>
      </c>
      <c r="J973" s="27" t="s">
        <v>173</v>
      </c>
      <c r="K973" s="27" t="s">
        <v>311</v>
      </c>
      <c r="L973" s="27" t="s">
        <v>1223</v>
      </c>
      <c r="M973" t="s">
        <v>176</v>
      </c>
      <c r="N973" t="s">
        <v>177</v>
      </c>
      <c r="O973" t="s">
        <v>185</v>
      </c>
      <c r="P973" t="s">
        <v>179</v>
      </c>
      <c r="Q973" t="s">
        <v>315</v>
      </c>
      <c r="R973" t="s">
        <v>181</v>
      </c>
      <c r="S973" t="s">
        <v>31</v>
      </c>
      <c r="T973" t="s">
        <v>31</v>
      </c>
      <c r="U973" t="s">
        <v>31</v>
      </c>
      <c r="V973" t="s">
        <v>31</v>
      </c>
      <c r="W973" t="s">
        <v>182</v>
      </c>
      <c r="X973" t="s">
        <v>183</v>
      </c>
      <c r="Y973" s="28">
        <v>0.31</v>
      </c>
      <c r="Z973" t="str">
        <f>IF(database_public_cloud_VMs[[#This Row],[Vendor]]="AWS","USD","AUD")</f>
        <v>USD</v>
      </c>
      <c r="AA973" s="29">
        <f>IF(database_public_cloud_VMs[[#This Row],[Currency]]="USD",(database_public_cloud_VMs[[#This Row],[Rate]]*param_exchange_rate)/(1+param_discount_aws),database_public_cloud_VMs[[#This Row],[Rate]])</f>
        <v>0.38202956319548137</v>
      </c>
    </row>
    <row r="974" spans="1:27" x14ac:dyDescent="0.45">
      <c r="A974" s="24" t="s">
        <v>1243</v>
      </c>
      <c r="B974" t="s">
        <v>12</v>
      </c>
      <c r="C974" s="25" t="s">
        <v>187</v>
      </c>
      <c r="D974" t="s">
        <v>170</v>
      </c>
      <c r="E974" t="s">
        <v>1065</v>
      </c>
      <c r="F974" t="s">
        <v>1222</v>
      </c>
      <c r="G974" s="26">
        <v>4</v>
      </c>
      <c r="H974" s="26">
        <v>10.5</v>
      </c>
      <c r="I974" s="26">
        <v>0</v>
      </c>
      <c r="J974" s="27" t="s">
        <v>173</v>
      </c>
      <c r="K974" s="27" t="s">
        <v>311</v>
      </c>
      <c r="L974" s="27" t="s">
        <v>1223</v>
      </c>
      <c r="M974" t="s">
        <v>176</v>
      </c>
      <c r="N974" t="s">
        <v>188</v>
      </c>
      <c r="O974" t="s">
        <v>188</v>
      </c>
      <c r="P974" t="s">
        <v>179</v>
      </c>
      <c r="Q974" t="s">
        <v>315</v>
      </c>
      <c r="R974" t="s">
        <v>181</v>
      </c>
      <c r="S974" t="s">
        <v>31</v>
      </c>
      <c r="T974" t="s">
        <v>31</v>
      </c>
      <c r="U974" t="s">
        <v>31</v>
      </c>
      <c r="V974" t="s">
        <v>31</v>
      </c>
      <c r="W974" t="s">
        <v>182</v>
      </c>
      <c r="X974" t="s">
        <v>183</v>
      </c>
      <c r="Y974" s="28">
        <v>0.48299999999999998</v>
      </c>
      <c r="Z974" t="str">
        <f>IF(database_public_cloud_VMs[[#This Row],[Vendor]]="AWS","USD","AUD")</f>
        <v>USD</v>
      </c>
      <c r="AA974" s="29">
        <f>IF(database_public_cloud_VMs[[#This Row],[Currency]]="USD",(database_public_cloud_VMs[[#This Row],[Rate]]*param_exchange_rate)/(1+param_discount_aws),database_public_cloud_VMs[[#This Row],[Rate]])</f>
        <v>0.59522670652715315</v>
      </c>
    </row>
    <row r="975" spans="1:27" x14ac:dyDescent="0.45">
      <c r="A975" s="24" t="s">
        <v>1244</v>
      </c>
      <c r="B975" t="s">
        <v>12</v>
      </c>
      <c r="C975" s="25" t="s">
        <v>1064</v>
      </c>
      <c r="D975" t="s">
        <v>170</v>
      </c>
      <c r="E975" t="s">
        <v>1065</v>
      </c>
      <c r="F975" t="s">
        <v>1222</v>
      </c>
      <c r="G975" s="26">
        <v>4</v>
      </c>
      <c r="H975" s="26">
        <v>10.5</v>
      </c>
      <c r="I975" s="26">
        <v>0</v>
      </c>
      <c r="J975" s="27" t="s">
        <v>173</v>
      </c>
      <c r="K975" s="27" t="s">
        <v>311</v>
      </c>
      <c r="L975" s="27" t="s">
        <v>1223</v>
      </c>
      <c r="M975" t="s">
        <v>190</v>
      </c>
      <c r="N975" t="s">
        <v>177</v>
      </c>
      <c r="O975" t="s">
        <v>178</v>
      </c>
      <c r="P975" t="s">
        <v>179</v>
      </c>
      <c r="Q975" t="s">
        <v>191</v>
      </c>
      <c r="R975" t="s">
        <v>181</v>
      </c>
      <c r="S975" t="s">
        <v>31</v>
      </c>
      <c r="T975" t="s">
        <v>31</v>
      </c>
      <c r="U975" t="s">
        <v>31</v>
      </c>
      <c r="V975" t="s">
        <v>31</v>
      </c>
      <c r="W975" t="s">
        <v>182</v>
      </c>
      <c r="X975" t="s">
        <v>183</v>
      </c>
      <c r="Y975" s="28">
        <v>0.24</v>
      </c>
      <c r="Z975" t="str">
        <f>IF(database_public_cloud_VMs[[#This Row],[Vendor]]="AWS","USD","AUD")</f>
        <v>USD</v>
      </c>
      <c r="AA975" s="29">
        <f>IF(database_public_cloud_VMs[[#This Row],[Currency]]="USD",(database_public_cloud_VMs[[#This Row],[Rate]]*param_exchange_rate)/(1+param_discount_aws),database_public_cloud_VMs[[#This Row],[Rate]])</f>
        <v>0.29576482311908231</v>
      </c>
    </row>
    <row r="976" spans="1:27" x14ac:dyDescent="0.45">
      <c r="A976" s="24" t="s">
        <v>1245</v>
      </c>
      <c r="B976" t="s">
        <v>12</v>
      </c>
      <c r="C976" s="25" t="s">
        <v>1064</v>
      </c>
      <c r="D976" t="s">
        <v>170</v>
      </c>
      <c r="E976" t="s">
        <v>1065</v>
      </c>
      <c r="F976" t="s">
        <v>1222</v>
      </c>
      <c r="G976" s="26">
        <v>4</v>
      </c>
      <c r="H976" s="26">
        <v>10.5</v>
      </c>
      <c r="I976" s="26">
        <v>0</v>
      </c>
      <c r="J976" s="27" t="s">
        <v>173</v>
      </c>
      <c r="K976" s="27" t="s">
        <v>311</v>
      </c>
      <c r="L976" s="27" t="s">
        <v>1223</v>
      </c>
      <c r="M976" t="s">
        <v>190</v>
      </c>
      <c r="N976" t="s">
        <v>177</v>
      </c>
      <c r="O976" t="s">
        <v>185</v>
      </c>
      <c r="P976" t="s">
        <v>179</v>
      </c>
      <c r="Q976" t="s">
        <v>191</v>
      </c>
      <c r="R976" t="s">
        <v>181</v>
      </c>
      <c r="S976" t="s">
        <v>31</v>
      </c>
      <c r="T976" t="s">
        <v>31</v>
      </c>
      <c r="U976" t="s">
        <v>31</v>
      </c>
      <c r="V976" t="s">
        <v>31</v>
      </c>
      <c r="W976" t="s">
        <v>182</v>
      </c>
      <c r="X976" t="s">
        <v>183</v>
      </c>
      <c r="Y976" s="28">
        <v>0.16900000000000001</v>
      </c>
      <c r="Z976" t="str">
        <f>IF(database_public_cloud_VMs[[#This Row],[Vendor]]="AWS","USD","AUD")</f>
        <v>USD</v>
      </c>
      <c r="AA976" s="29">
        <f>IF(database_public_cloud_VMs[[#This Row],[Currency]]="USD",(database_public_cloud_VMs[[#This Row],[Rate]]*param_exchange_rate)/(1+param_discount_aws),database_public_cloud_VMs[[#This Row],[Rate]])</f>
        <v>0.20826772961302051</v>
      </c>
    </row>
    <row r="977" spans="1:27" x14ac:dyDescent="0.45">
      <c r="A977" s="24" t="s">
        <v>1246</v>
      </c>
      <c r="B977" t="s">
        <v>12</v>
      </c>
      <c r="C977" s="25" t="s">
        <v>187</v>
      </c>
      <c r="D977" t="s">
        <v>170</v>
      </c>
      <c r="E977" t="s">
        <v>1065</v>
      </c>
      <c r="F977" t="s">
        <v>1222</v>
      </c>
      <c r="G977" s="26">
        <v>4</v>
      </c>
      <c r="H977" s="26">
        <v>10.5</v>
      </c>
      <c r="I977" s="26">
        <v>0</v>
      </c>
      <c r="J977" s="27" t="s">
        <v>173</v>
      </c>
      <c r="K977" s="27" t="s">
        <v>311</v>
      </c>
      <c r="L977" s="27" t="s">
        <v>1223</v>
      </c>
      <c r="M977" t="s">
        <v>190</v>
      </c>
      <c r="N977" t="s">
        <v>188</v>
      </c>
      <c r="O977" t="s">
        <v>188</v>
      </c>
      <c r="P977" t="s">
        <v>179</v>
      </c>
      <c r="Q977" t="s">
        <v>191</v>
      </c>
      <c r="R977" t="s">
        <v>181</v>
      </c>
      <c r="S977" t="s">
        <v>31</v>
      </c>
      <c r="T977" t="s">
        <v>31</v>
      </c>
      <c r="U977" t="s">
        <v>31</v>
      </c>
      <c r="V977" t="s">
        <v>31</v>
      </c>
      <c r="W977" t="s">
        <v>182</v>
      </c>
      <c r="X977" t="s">
        <v>183</v>
      </c>
      <c r="Y977" s="28">
        <v>0.34200000000000003</v>
      </c>
      <c r="Z977" t="str">
        <f>IF(database_public_cloud_VMs[[#This Row],[Vendor]]="AWS","USD","AUD")</f>
        <v>USD</v>
      </c>
      <c r="AA977" s="29">
        <f>IF(database_public_cloud_VMs[[#This Row],[Currency]]="USD",(database_public_cloud_VMs[[#This Row],[Rate]]*param_exchange_rate)/(1+param_discount_aws),database_public_cloud_VMs[[#This Row],[Rate]])</f>
        <v>0.42146487294469237</v>
      </c>
    </row>
    <row r="978" spans="1:27" x14ac:dyDescent="0.45">
      <c r="A978" s="24" t="s">
        <v>1247</v>
      </c>
      <c r="B978" t="s">
        <v>12</v>
      </c>
      <c r="C978" s="25" t="s">
        <v>307</v>
      </c>
      <c r="D978" t="s">
        <v>170</v>
      </c>
      <c r="E978" t="s">
        <v>1248</v>
      </c>
      <c r="F978" t="s">
        <v>1249</v>
      </c>
      <c r="G978" s="26">
        <v>8</v>
      </c>
      <c r="H978" s="26">
        <v>61</v>
      </c>
      <c r="I978" s="26">
        <v>12000</v>
      </c>
      <c r="J978" s="27" t="s">
        <v>1250</v>
      </c>
      <c r="K978" s="27" t="s">
        <v>1251</v>
      </c>
      <c r="L978" s="27" t="s">
        <v>1252</v>
      </c>
      <c r="M978" t="s">
        <v>176</v>
      </c>
      <c r="N978" t="s">
        <v>177</v>
      </c>
      <c r="O978" t="s">
        <v>178</v>
      </c>
      <c r="P978" t="s">
        <v>179</v>
      </c>
      <c r="Q978" t="s">
        <v>191</v>
      </c>
      <c r="R978" t="s">
        <v>181</v>
      </c>
      <c r="S978" t="s">
        <v>31</v>
      </c>
      <c r="T978" t="s">
        <v>31</v>
      </c>
      <c r="U978" t="s">
        <v>31</v>
      </c>
      <c r="V978" t="s">
        <v>31</v>
      </c>
      <c r="W978" t="s">
        <v>182</v>
      </c>
      <c r="X978" t="s">
        <v>183</v>
      </c>
      <c r="Y978" s="28">
        <v>1.272</v>
      </c>
      <c r="Z978" t="str">
        <f>IF(database_public_cloud_VMs[[#This Row],[Vendor]]="AWS","USD","AUD")</f>
        <v>USD</v>
      </c>
      <c r="AA978" s="29">
        <f>IF(database_public_cloud_VMs[[#This Row],[Currency]]="USD",(database_public_cloud_VMs[[#This Row],[Rate]]*param_exchange_rate)/(1+param_discount_aws),database_public_cloud_VMs[[#This Row],[Rate]])</f>
        <v>1.5675535625311363</v>
      </c>
    </row>
    <row r="979" spans="1:27" x14ac:dyDescent="0.45">
      <c r="A979" s="24" t="s">
        <v>1253</v>
      </c>
      <c r="B979" t="s">
        <v>12</v>
      </c>
      <c r="C979" s="25" t="s">
        <v>187</v>
      </c>
      <c r="D979" t="s">
        <v>170</v>
      </c>
      <c r="E979" t="s">
        <v>1248</v>
      </c>
      <c r="F979" t="s">
        <v>1249</v>
      </c>
      <c r="G979" s="26">
        <v>8</v>
      </c>
      <c r="H979" s="26">
        <v>61</v>
      </c>
      <c r="I979" s="26">
        <v>12000</v>
      </c>
      <c r="J979" s="27" t="s">
        <v>1250</v>
      </c>
      <c r="K979" s="27" t="s">
        <v>1251</v>
      </c>
      <c r="L979" s="27" t="s">
        <v>1252</v>
      </c>
      <c r="M979" t="s">
        <v>176</v>
      </c>
      <c r="N979" t="s">
        <v>188</v>
      </c>
      <c r="O979" t="s">
        <v>188</v>
      </c>
      <c r="P979" t="s">
        <v>179</v>
      </c>
      <c r="Q979" t="s">
        <v>191</v>
      </c>
      <c r="R979" t="s">
        <v>181</v>
      </c>
      <c r="S979" t="s">
        <v>31</v>
      </c>
      <c r="T979" t="s">
        <v>31</v>
      </c>
      <c r="U979" t="s">
        <v>31</v>
      </c>
      <c r="V979" t="s">
        <v>31</v>
      </c>
      <c r="W979" t="s">
        <v>182</v>
      </c>
      <c r="X979" t="s">
        <v>183</v>
      </c>
      <c r="Y979" s="28">
        <v>2.0569999999999999</v>
      </c>
      <c r="Z979" t="str">
        <f>IF(database_public_cloud_VMs[[#This Row],[Vendor]]="AWS","USD","AUD")</f>
        <v>USD</v>
      </c>
      <c r="AA979" s="29">
        <f>IF(database_public_cloud_VMs[[#This Row],[Currency]]="USD",(database_public_cloud_VMs[[#This Row],[Rate]]*param_exchange_rate)/(1+param_discount_aws),database_public_cloud_VMs[[#This Row],[Rate]])</f>
        <v>2.5349510048164681</v>
      </c>
    </row>
    <row r="980" spans="1:27" x14ac:dyDescent="0.45">
      <c r="A980" s="24" t="s">
        <v>1254</v>
      </c>
      <c r="B980" t="s">
        <v>12</v>
      </c>
      <c r="C980" s="25" t="s">
        <v>307</v>
      </c>
      <c r="D980" t="s">
        <v>170</v>
      </c>
      <c r="E980" t="s">
        <v>1248</v>
      </c>
      <c r="F980" t="s">
        <v>1249</v>
      </c>
      <c r="G980" s="26">
        <v>8</v>
      </c>
      <c r="H980" s="26">
        <v>61</v>
      </c>
      <c r="I980" s="26">
        <v>12000</v>
      </c>
      <c r="J980" s="27" t="s">
        <v>1250</v>
      </c>
      <c r="K980" s="27" t="s">
        <v>1251</v>
      </c>
      <c r="L980" s="27" t="s">
        <v>1252</v>
      </c>
      <c r="M980" t="s">
        <v>190</v>
      </c>
      <c r="N980" t="s">
        <v>177</v>
      </c>
      <c r="O980" t="s">
        <v>178</v>
      </c>
      <c r="P980" t="s">
        <v>179</v>
      </c>
      <c r="Q980" t="s">
        <v>180</v>
      </c>
      <c r="R980" t="s">
        <v>181</v>
      </c>
      <c r="S980" t="s">
        <v>31</v>
      </c>
      <c r="T980" t="s">
        <v>31</v>
      </c>
      <c r="U980" t="s">
        <v>31</v>
      </c>
      <c r="V980" t="s">
        <v>31</v>
      </c>
      <c r="W980" t="s">
        <v>182</v>
      </c>
      <c r="X980" t="s">
        <v>183</v>
      </c>
      <c r="Y980" s="28">
        <v>1.026</v>
      </c>
      <c r="Z980" t="str">
        <f>IF(database_public_cloud_VMs[[#This Row],[Vendor]]="AWS","USD","AUD")</f>
        <v>USD</v>
      </c>
      <c r="AA980" s="29">
        <f>IF(database_public_cloud_VMs[[#This Row],[Currency]]="USD",(database_public_cloud_VMs[[#This Row],[Rate]]*param_exchange_rate)/(1+param_discount_aws),database_public_cloud_VMs[[#This Row],[Rate]])</f>
        <v>1.2643946188340771</v>
      </c>
    </row>
    <row r="981" spans="1:27" x14ac:dyDescent="0.45">
      <c r="A981" s="24" t="s">
        <v>1255</v>
      </c>
      <c r="B981" t="s">
        <v>12</v>
      </c>
      <c r="C981" s="25" t="s">
        <v>187</v>
      </c>
      <c r="D981" t="s">
        <v>170</v>
      </c>
      <c r="E981" t="s">
        <v>1248</v>
      </c>
      <c r="F981" t="s">
        <v>1249</v>
      </c>
      <c r="G981" s="26">
        <v>8</v>
      </c>
      <c r="H981" s="26">
        <v>61</v>
      </c>
      <c r="I981" s="26">
        <v>12000</v>
      </c>
      <c r="J981" s="27" t="s">
        <v>1250</v>
      </c>
      <c r="K981" s="27" t="s">
        <v>1251</v>
      </c>
      <c r="L981" s="27" t="s">
        <v>1252</v>
      </c>
      <c r="M981" t="s">
        <v>190</v>
      </c>
      <c r="N981" t="s">
        <v>188</v>
      </c>
      <c r="O981" t="s">
        <v>188</v>
      </c>
      <c r="P981" t="s">
        <v>179</v>
      </c>
      <c r="Q981" t="s">
        <v>180</v>
      </c>
      <c r="R981" t="s">
        <v>181</v>
      </c>
      <c r="S981" t="s">
        <v>31</v>
      </c>
      <c r="T981" t="s">
        <v>31</v>
      </c>
      <c r="U981" t="s">
        <v>31</v>
      </c>
      <c r="V981" t="s">
        <v>31</v>
      </c>
      <c r="W981" t="s">
        <v>182</v>
      </c>
      <c r="X981" t="s">
        <v>183</v>
      </c>
      <c r="Y981" s="28">
        <v>1.74</v>
      </c>
      <c r="Z981" t="str">
        <f>IF(database_public_cloud_VMs[[#This Row],[Vendor]]="AWS","USD","AUD")</f>
        <v>USD</v>
      </c>
      <c r="AA981" s="29">
        <f>IF(database_public_cloud_VMs[[#This Row],[Currency]]="USD",(database_public_cloud_VMs[[#This Row],[Rate]]*param_exchange_rate)/(1+param_discount_aws),database_public_cloud_VMs[[#This Row],[Rate]])</f>
        <v>2.1442949676133471</v>
      </c>
    </row>
    <row r="982" spans="1:27" x14ac:dyDescent="0.45">
      <c r="A982" s="24" t="s">
        <v>1256</v>
      </c>
      <c r="B982" t="s">
        <v>12</v>
      </c>
      <c r="C982" s="25" t="s">
        <v>187</v>
      </c>
      <c r="D982" t="s">
        <v>170</v>
      </c>
      <c r="E982" t="s">
        <v>1248</v>
      </c>
      <c r="F982" t="s">
        <v>1249</v>
      </c>
      <c r="G982" s="26">
        <v>8</v>
      </c>
      <c r="H982" s="26">
        <v>61</v>
      </c>
      <c r="I982" s="26">
        <v>12000</v>
      </c>
      <c r="J982" s="27" t="s">
        <v>1250</v>
      </c>
      <c r="K982" s="27" t="s">
        <v>1251</v>
      </c>
      <c r="L982" s="27" t="s">
        <v>1252</v>
      </c>
      <c r="M982" t="s">
        <v>190</v>
      </c>
      <c r="N982" t="s">
        <v>188</v>
      </c>
      <c r="O982" t="s">
        <v>188</v>
      </c>
      <c r="P982" t="s">
        <v>179</v>
      </c>
      <c r="Q982" t="s">
        <v>315</v>
      </c>
      <c r="R982" t="s">
        <v>316</v>
      </c>
      <c r="S982" t="s">
        <v>31</v>
      </c>
      <c r="T982" t="s">
        <v>31</v>
      </c>
      <c r="U982" t="s">
        <v>31</v>
      </c>
      <c r="V982" t="s">
        <v>31</v>
      </c>
      <c r="W982" t="s">
        <v>182</v>
      </c>
      <c r="X982" t="s">
        <v>183</v>
      </c>
      <c r="Y982" s="28">
        <v>1.74</v>
      </c>
      <c r="Z982" t="str">
        <f>IF(database_public_cloud_VMs[[#This Row],[Vendor]]="AWS","USD","AUD")</f>
        <v>USD</v>
      </c>
      <c r="AA982" s="29">
        <f>IF(database_public_cloud_VMs[[#This Row],[Currency]]="USD",(database_public_cloud_VMs[[#This Row],[Rate]]*param_exchange_rate)/(1+param_discount_aws),database_public_cloud_VMs[[#This Row],[Rate]])</f>
        <v>2.1442949676133471</v>
      </c>
    </row>
    <row r="983" spans="1:27" x14ac:dyDescent="0.45">
      <c r="A983" s="24" t="s">
        <v>1257</v>
      </c>
      <c r="B983" t="s">
        <v>12</v>
      </c>
      <c r="C983" s="25" t="s">
        <v>307</v>
      </c>
      <c r="D983" t="s">
        <v>170</v>
      </c>
      <c r="E983" t="s">
        <v>1248</v>
      </c>
      <c r="F983" t="s">
        <v>1249</v>
      </c>
      <c r="G983" s="26">
        <v>8</v>
      </c>
      <c r="H983" s="26">
        <v>61</v>
      </c>
      <c r="I983" s="26">
        <v>12000</v>
      </c>
      <c r="J983" s="27" t="s">
        <v>1250</v>
      </c>
      <c r="K983" s="27" t="s">
        <v>1251</v>
      </c>
      <c r="L983" s="27" t="s">
        <v>1252</v>
      </c>
      <c r="M983" t="s">
        <v>176</v>
      </c>
      <c r="N983" t="s">
        <v>177</v>
      </c>
      <c r="O983" t="s">
        <v>178</v>
      </c>
      <c r="P983" t="s">
        <v>179</v>
      </c>
      <c r="Q983" t="s">
        <v>198</v>
      </c>
      <c r="R983" t="s">
        <v>181</v>
      </c>
      <c r="S983" t="s">
        <v>31</v>
      </c>
      <c r="T983" t="s">
        <v>31</v>
      </c>
      <c r="U983" t="s">
        <v>31</v>
      </c>
      <c r="V983" t="s">
        <v>31</v>
      </c>
      <c r="W983" t="s">
        <v>182</v>
      </c>
      <c r="X983" t="s">
        <v>183</v>
      </c>
      <c r="Y983" s="28">
        <v>1.169</v>
      </c>
      <c r="Z983" t="str">
        <f>IF(database_public_cloud_VMs[[#This Row],[Vendor]]="AWS","USD","AUD")</f>
        <v>USD</v>
      </c>
      <c r="AA983" s="29">
        <f>IF(database_public_cloud_VMs[[#This Row],[Currency]]="USD",(database_public_cloud_VMs[[#This Row],[Rate]]*param_exchange_rate)/(1+param_discount_aws),database_public_cloud_VMs[[#This Row],[Rate]])</f>
        <v>1.4406211592758635</v>
      </c>
    </row>
    <row r="984" spans="1:27" x14ac:dyDescent="0.45">
      <c r="A984" s="24" t="s">
        <v>1258</v>
      </c>
      <c r="B984" t="s">
        <v>12</v>
      </c>
      <c r="C984" s="25" t="s">
        <v>187</v>
      </c>
      <c r="D984" t="s">
        <v>170</v>
      </c>
      <c r="E984" t="s">
        <v>1248</v>
      </c>
      <c r="F984" t="s">
        <v>1249</v>
      </c>
      <c r="G984" s="26">
        <v>8</v>
      </c>
      <c r="H984" s="26">
        <v>61</v>
      </c>
      <c r="I984" s="26">
        <v>12000</v>
      </c>
      <c r="J984" s="27" t="s">
        <v>1250</v>
      </c>
      <c r="K984" s="27" t="s">
        <v>1251</v>
      </c>
      <c r="L984" s="27" t="s">
        <v>1252</v>
      </c>
      <c r="M984" t="s">
        <v>176</v>
      </c>
      <c r="N984" t="s">
        <v>188</v>
      </c>
      <c r="O984" t="s">
        <v>188</v>
      </c>
      <c r="P984" t="s">
        <v>179</v>
      </c>
      <c r="Q984" t="s">
        <v>198</v>
      </c>
      <c r="R984" t="s">
        <v>181</v>
      </c>
      <c r="S984" t="s">
        <v>31</v>
      </c>
      <c r="T984" t="s">
        <v>31</v>
      </c>
      <c r="U984" t="s">
        <v>31</v>
      </c>
      <c r="V984" t="s">
        <v>31</v>
      </c>
      <c r="W984" t="s">
        <v>182</v>
      </c>
      <c r="X984" t="s">
        <v>183</v>
      </c>
      <c r="Y984" s="28">
        <v>2.024</v>
      </c>
      <c r="Z984" t="str">
        <f>IF(database_public_cloud_VMs[[#This Row],[Vendor]]="AWS","USD","AUD")</f>
        <v>USD</v>
      </c>
      <c r="AA984" s="29">
        <f>IF(database_public_cloud_VMs[[#This Row],[Currency]]="USD",(database_public_cloud_VMs[[#This Row],[Rate]]*param_exchange_rate)/(1+param_discount_aws),database_public_cloud_VMs[[#This Row],[Rate]])</f>
        <v>2.4942833416375945</v>
      </c>
    </row>
    <row r="985" spans="1:27" x14ac:dyDescent="0.45">
      <c r="A985" s="24" t="s">
        <v>1259</v>
      </c>
      <c r="B985" t="s">
        <v>12</v>
      </c>
      <c r="C985" s="25" t="s">
        <v>307</v>
      </c>
      <c r="D985" t="s">
        <v>170</v>
      </c>
      <c r="E985" t="s">
        <v>1248</v>
      </c>
      <c r="F985" t="s">
        <v>1249</v>
      </c>
      <c r="G985" s="26">
        <v>8</v>
      </c>
      <c r="H985" s="26">
        <v>61</v>
      </c>
      <c r="I985" s="26">
        <v>12000</v>
      </c>
      <c r="J985" s="27" t="s">
        <v>1250</v>
      </c>
      <c r="K985" s="27" t="s">
        <v>1251</v>
      </c>
      <c r="L985" s="27" t="s">
        <v>1252</v>
      </c>
      <c r="M985" t="s">
        <v>176</v>
      </c>
      <c r="N985" t="s">
        <v>177</v>
      </c>
      <c r="O985" t="s">
        <v>178</v>
      </c>
      <c r="P985" t="s">
        <v>179</v>
      </c>
      <c r="Q985" t="s">
        <v>315</v>
      </c>
      <c r="R985" t="s">
        <v>181</v>
      </c>
      <c r="S985" t="s">
        <v>31</v>
      </c>
      <c r="T985" t="s">
        <v>31</v>
      </c>
      <c r="U985" t="s">
        <v>31</v>
      </c>
      <c r="V985" t="s">
        <v>31</v>
      </c>
      <c r="W985" t="s">
        <v>182</v>
      </c>
      <c r="X985" t="s">
        <v>183</v>
      </c>
      <c r="Y985" s="28">
        <v>1.218</v>
      </c>
      <c r="Z985" t="str">
        <f>IF(database_public_cloud_VMs[[#This Row],[Vendor]]="AWS","USD","AUD")</f>
        <v>USD</v>
      </c>
      <c r="AA985" s="29">
        <f>IF(database_public_cloud_VMs[[#This Row],[Currency]]="USD",(database_public_cloud_VMs[[#This Row],[Rate]]*param_exchange_rate)/(1+param_discount_aws),database_public_cloud_VMs[[#This Row],[Rate]])</f>
        <v>1.5010064773293428</v>
      </c>
    </row>
    <row r="986" spans="1:27" x14ac:dyDescent="0.45">
      <c r="A986" s="24" t="s">
        <v>1260</v>
      </c>
      <c r="B986" t="s">
        <v>12</v>
      </c>
      <c r="C986" s="25" t="s">
        <v>187</v>
      </c>
      <c r="D986" t="s">
        <v>170</v>
      </c>
      <c r="E986" t="s">
        <v>1248</v>
      </c>
      <c r="F986" t="s">
        <v>1249</v>
      </c>
      <c r="G986" s="26">
        <v>8</v>
      </c>
      <c r="H986" s="26">
        <v>61</v>
      </c>
      <c r="I986" s="26">
        <v>12000</v>
      </c>
      <c r="J986" s="27" t="s">
        <v>1250</v>
      </c>
      <c r="K986" s="27" t="s">
        <v>1251</v>
      </c>
      <c r="L986" s="27" t="s">
        <v>1252</v>
      </c>
      <c r="M986" t="s">
        <v>176</v>
      </c>
      <c r="N986" t="s">
        <v>188</v>
      </c>
      <c r="O986" t="s">
        <v>188</v>
      </c>
      <c r="P986" t="s">
        <v>179</v>
      </c>
      <c r="Q986" t="s">
        <v>315</v>
      </c>
      <c r="R986" t="s">
        <v>181</v>
      </c>
      <c r="S986" t="s">
        <v>31</v>
      </c>
      <c r="T986" t="s">
        <v>31</v>
      </c>
      <c r="U986" t="s">
        <v>31</v>
      </c>
      <c r="V986" t="s">
        <v>31</v>
      </c>
      <c r="W986" t="s">
        <v>182</v>
      </c>
      <c r="X986" t="s">
        <v>183</v>
      </c>
      <c r="Y986" s="28">
        <v>2.157</v>
      </c>
      <c r="Z986" t="str">
        <f>IF(database_public_cloud_VMs[[#This Row],[Vendor]]="AWS","USD","AUD")</f>
        <v>USD</v>
      </c>
      <c r="AA986" s="29">
        <f>IF(database_public_cloud_VMs[[#This Row],[Currency]]="USD",(database_public_cloud_VMs[[#This Row],[Rate]]*param_exchange_rate)/(1+param_discount_aws),database_public_cloud_VMs[[#This Row],[Rate]])</f>
        <v>2.6581863477827525</v>
      </c>
    </row>
    <row r="987" spans="1:27" x14ac:dyDescent="0.45">
      <c r="A987" s="24" t="s">
        <v>1261</v>
      </c>
      <c r="B987" t="s">
        <v>12</v>
      </c>
      <c r="C987" s="25" t="s">
        <v>187</v>
      </c>
      <c r="D987" t="s">
        <v>170</v>
      </c>
      <c r="E987" t="s">
        <v>1248</v>
      </c>
      <c r="F987" t="s">
        <v>1249</v>
      </c>
      <c r="G987" s="26">
        <v>8</v>
      </c>
      <c r="H987" s="26">
        <v>61</v>
      </c>
      <c r="I987" s="26">
        <v>12000</v>
      </c>
      <c r="J987" s="27" t="s">
        <v>1250</v>
      </c>
      <c r="K987" s="27" t="s">
        <v>1251</v>
      </c>
      <c r="L987" s="27" t="s">
        <v>1252</v>
      </c>
      <c r="M987" t="s">
        <v>176</v>
      </c>
      <c r="N987" t="s">
        <v>188</v>
      </c>
      <c r="O987" t="s">
        <v>188</v>
      </c>
      <c r="P987" t="s">
        <v>179</v>
      </c>
      <c r="Q987" t="s">
        <v>315</v>
      </c>
      <c r="R987" t="s">
        <v>316</v>
      </c>
      <c r="S987" t="s">
        <v>31</v>
      </c>
      <c r="T987" t="s">
        <v>31</v>
      </c>
      <c r="U987" t="s">
        <v>31</v>
      </c>
      <c r="V987" t="s">
        <v>31</v>
      </c>
      <c r="W987" t="s">
        <v>182</v>
      </c>
      <c r="X987" t="s">
        <v>183</v>
      </c>
      <c r="Y987" s="28">
        <v>1.9139999999999999</v>
      </c>
      <c r="Z987" t="str">
        <f>IF(database_public_cloud_VMs[[#This Row],[Vendor]]="AWS","USD","AUD")</f>
        <v>USD</v>
      </c>
      <c r="AA987" s="29">
        <f>IF(database_public_cloud_VMs[[#This Row],[Currency]]="USD",(database_public_cloud_VMs[[#This Row],[Rate]]*param_exchange_rate)/(1+param_discount_aws),database_public_cloud_VMs[[#This Row],[Rate]])</f>
        <v>2.3587244643746814</v>
      </c>
    </row>
    <row r="988" spans="1:27" x14ac:dyDescent="0.45">
      <c r="A988" s="24" t="s">
        <v>1262</v>
      </c>
      <c r="B988" t="s">
        <v>12</v>
      </c>
      <c r="C988" s="25" t="s">
        <v>307</v>
      </c>
      <c r="D988" t="s">
        <v>170</v>
      </c>
      <c r="E988" t="s">
        <v>1248</v>
      </c>
      <c r="F988" t="s">
        <v>1249</v>
      </c>
      <c r="G988" s="26">
        <v>8</v>
      </c>
      <c r="H988" s="26">
        <v>61</v>
      </c>
      <c r="I988" s="26">
        <v>12000</v>
      </c>
      <c r="J988" s="27" t="s">
        <v>1250</v>
      </c>
      <c r="K988" s="27" t="s">
        <v>1251</v>
      </c>
      <c r="L988" s="27" t="s">
        <v>1252</v>
      </c>
      <c r="M988" t="s">
        <v>176</v>
      </c>
      <c r="N988" t="s">
        <v>177</v>
      </c>
      <c r="O988" t="s">
        <v>178</v>
      </c>
      <c r="P988" t="s">
        <v>179</v>
      </c>
      <c r="Q988" t="s">
        <v>180</v>
      </c>
      <c r="R988" t="s">
        <v>181</v>
      </c>
      <c r="S988" t="s">
        <v>31</v>
      </c>
      <c r="T988" t="s">
        <v>31</v>
      </c>
      <c r="U988" t="s">
        <v>31</v>
      </c>
      <c r="V988" t="s">
        <v>31</v>
      </c>
      <c r="W988" t="s">
        <v>182</v>
      </c>
      <c r="X988" t="s">
        <v>183</v>
      </c>
      <c r="Y988" s="28">
        <v>1.129</v>
      </c>
      <c r="Z988" t="str">
        <f>IF(database_public_cloud_VMs[[#This Row],[Vendor]]="AWS","USD","AUD")</f>
        <v>USD</v>
      </c>
      <c r="AA988" s="29">
        <f>IF(database_public_cloud_VMs[[#This Row],[Currency]]="USD",(database_public_cloud_VMs[[#This Row],[Rate]]*param_exchange_rate)/(1+param_discount_aws),database_public_cloud_VMs[[#This Row],[Rate]])</f>
        <v>1.3913270220893499</v>
      </c>
    </row>
    <row r="989" spans="1:27" x14ac:dyDescent="0.45">
      <c r="A989" s="24" t="s">
        <v>1263</v>
      </c>
      <c r="B989" t="s">
        <v>12</v>
      </c>
      <c r="C989" s="25" t="s">
        <v>187</v>
      </c>
      <c r="D989" t="s">
        <v>170</v>
      </c>
      <c r="E989" t="s">
        <v>1248</v>
      </c>
      <c r="F989" t="s">
        <v>1249</v>
      </c>
      <c r="G989" s="26">
        <v>8</v>
      </c>
      <c r="H989" s="26">
        <v>61</v>
      </c>
      <c r="I989" s="26">
        <v>12000</v>
      </c>
      <c r="J989" s="27" t="s">
        <v>1250</v>
      </c>
      <c r="K989" s="27" t="s">
        <v>1251</v>
      </c>
      <c r="L989" s="27" t="s">
        <v>1252</v>
      </c>
      <c r="M989" t="s">
        <v>176</v>
      </c>
      <c r="N989" t="s">
        <v>188</v>
      </c>
      <c r="O989" t="s">
        <v>188</v>
      </c>
      <c r="P989" t="s">
        <v>179</v>
      </c>
      <c r="Q989" t="s">
        <v>180</v>
      </c>
      <c r="R989" t="s">
        <v>181</v>
      </c>
      <c r="S989" t="s">
        <v>31</v>
      </c>
      <c r="T989" t="s">
        <v>31</v>
      </c>
      <c r="U989" t="s">
        <v>31</v>
      </c>
      <c r="V989" t="s">
        <v>31</v>
      </c>
      <c r="W989" t="s">
        <v>182</v>
      </c>
      <c r="X989" t="s">
        <v>183</v>
      </c>
      <c r="Y989" s="28">
        <v>1.9139999999999999</v>
      </c>
      <c r="Z989" t="str">
        <f>IF(database_public_cloud_VMs[[#This Row],[Vendor]]="AWS","USD","AUD")</f>
        <v>USD</v>
      </c>
      <c r="AA989" s="29">
        <f>IF(database_public_cloud_VMs[[#This Row],[Currency]]="USD",(database_public_cloud_VMs[[#This Row],[Rate]]*param_exchange_rate)/(1+param_discount_aws),database_public_cloud_VMs[[#This Row],[Rate]])</f>
        <v>2.3587244643746814</v>
      </c>
    </row>
    <row r="990" spans="1:27" x14ac:dyDescent="0.45">
      <c r="A990" s="24" t="s">
        <v>1264</v>
      </c>
      <c r="B990" t="s">
        <v>12</v>
      </c>
      <c r="C990" s="25" t="s">
        <v>307</v>
      </c>
      <c r="D990" t="s">
        <v>170</v>
      </c>
      <c r="E990" t="s">
        <v>1248</v>
      </c>
      <c r="F990" t="s">
        <v>1249</v>
      </c>
      <c r="G990" s="26">
        <v>8</v>
      </c>
      <c r="H990" s="26">
        <v>61</v>
      </c>
      <c r="I990" s="26">
        <v>12000</v>
      </c>
      <c r="J990" s="27" t="s">
        <v>1250</v>
      </c>
      <c r="K990" s="27" t="s">
        <v>1251</v>
      </c>
      <c r="L990" s="27" t="s">
        <v>1252</v>
      </c>
      <c r="M990" t="s">
        <v>190</v>
      </c>
      <c r="N990" t="s">
        <v>177</v>
      </c>
      <c r="O990" t="s">
        <v>178</v>
      </c>
      <c r="P990" t="s">
        <v>179</v>
      </c>
      <c r="Q990" t="s">
        <v>191</v>
      </c>
      <c r="R990" t="s">
        <v>181</v>
      </c>
      <c r="S990" t="s">
        <v>31</v>
      </c>
      <c r="T990" t="s">
        <v>31</v>
      </c>
      <c r="U990" t="s">
        <v>31</v>
      </c>
      <c r="V990" t="s">
        <v>31</v>
      </c>
      <c r="W990" t="s">
        <v>182</v>
      </c>
      <c r="X990" t="s">
        <v>183</v>
      </c>
      <c r="Y990" s="28">
        <v>1.1559999999999999</v>
      </c>
      <c r="Z990" t="str">
        <f>IF(database_public_cloud_VMs[[#This Row],[Vendor]]="AWS","USD","AUD")</f>
        <v>USD</v>
      </c>
      <c r="AA990" s="29">
        <f>IF(database_public_cloud_VMs[[#This Row],[Currency]]="USD",(database_public_cloud_VMs[[#This Row],[Rate]]*param_exchange_rate)/(1+param_discount_aws),database_public_cloud_VMs[[#This Row],[Rate]])</f>
        <v>1.4246005646902464</v>
      </c>
    </row>
    <row r="991" spans="1:27" x14ac:dyDescent="0.45">
      <c r="A991" s="24" t="s">
        <v>1265</v>
      </c>
      <c r="B991" t="s">
        <v>12</v>
      </c>
      <c r="C991" s="25" t="s">
        <v>187</v>
      </c>
      <c r="D991" t="s">
        <v>170</v>
      </c>
      <c r="E991" t="s">
        <v>1248</v>
      </c>
      <c r="F991" t="s">
        <v>1249</v>
      </c>
      <c r="G991" s="26">
        <v>8</v>
      </c>
      <c r="H991" s="26">
        <v>61</v>
      </c>
      <c r="I991" s="26">
        <v>12000</v>
      </c>
      <c r="J991" s="27" t="s">
        <v>1250</v>
      </c>
      <c r="K991" s="27" t="s">
        <v>1251</v>
      </c>
      <c r="L991" s="27" t="s">
        <v>1252</v>
      </c>
      <c r="M991" t="s">
        <v>190</v>
      </c>
      <c r="N991" t="s">
        <v>188</v>
      </c>
      <c r="O991" t="s">
        <v>188</v>
      </c>
      <c r="P991" t="s">
        <v>179</v>
      </c>
      <c r="Q991" t="s">
        <v>191</v>
      </c>
      <c r="R991" t="s">
        <v>181</v>
      </c>
      <c r="S991" t="s">
        <v>31</v>
      </c>
      <c r="T991" t="s">
        <v>31</v>
      </c>
      <c r="U991" t="s">
        <v>31</v>
      </c>
      <c r="V991" t="s">
        <v>31</v>
      </c>
      <c r="W991" t="s">
        <v>182</v>
      </c>
      <c r="X991" t="s">
        <v>183</v>
      </c>
      <c r="Y991" s="28">
        <v>1.87</v>
      </c>
      <c r="Z991" t="str">
        <f>IF(database_public_cloud_VMs[[#This Row],[Vendor]]="AWS","USD","AUD")</f>
        <v>USD</v>
      </c>
      <c r="AA991" s="29">
        <f>IF(database_public_cloud_VMs[[#This Row],[Currency]]="USD",(database_public_cloud_VMs[[#This Row],[Rate]]*param_exchange_rate)/(1+param_discount_aws),database_public_cloud_VMs[[#This Row],[Rate]])</f>
        <v>2.3045009134695169</v>
      </c>
    </row>
    <row r="992" spans="1:27" x14ac:dyDescent="0.45">
      <c r="A992" s="24" t="s">
        <v>1266</v>
      </c>
      <c r="B992" t="s">
        <v>12</v>
      </c>
      <c r="C992" s="25" t="s">
        <v>307</v>
      </c>
      <c r="D992" t="s">
        <v>170</v>
      </c>
      <c r="E992" t="s">
        <v>1248</v>
      </c>
      <c r="F992" t="s">
        <v>1249</v>
      </c>
      <c r="G992" s="26">
        <v>8</v>
      </c>
      <c r="H992" s="26">
        <v>61</v>
      </c>
      <c r="I992" s="26">
        <v>12000</v>
      </c>
      <c r="J992" s="27" t="s">
        <v>1250</v>
      </c>
      <c r="K992" s="27" t="s">
        <v>1251</v>
      </c>
      <c r="L992" s="27" t="s">
        <v>1252</v>
      </c>
      <c r="M992" t="s">
        <v>190</v>
      </c>
      <c r="N992" t="s">
        <v>177</v>
      </c>
      <c r="O992" t="s">
        <v>178</v>
      </c>
      <c r="P992" t="s">
        <v>179</v>
      </c>
      <c r="Q992" t="s">
        <v>315</v>
      </c>
      <c r="R992" t="s">
        <v>181</v>
      </c>
      <c r="S992" t="s">
        <v>31</v>
      </c>
      <c r="T992" t="s">
        <v>31</v>
      </c>
      <c r="U992" t="s">
        <v>31</v>
      </c>
      <c r="V992" t="s">
        <v>31</v>
      </c>
      <c r="W992" t="s">
        <v>182</v>
      </c>
      <c r="X992" t="s">
        <v>183</v>
      </c>
      <c r="Y992" s="28">
        <v>1.107</v>
      </c>
      <c r="Z992" t="str">
        <f>IF(database_public_cloud_VMs[[#This Row],[Vendor]]="AWS","USD","AUD")</f>
        <v>USD</v>
      </c>
      <c r="AA992" s="29">
        <f>IF(database_public_cloud_VMs[[#This Row],[Currency]]="USD",(database_public_cloud_VMs[[#This Row],[Rate]]*param_exchange_rate)/(1+param_discount_aws),database_public_cloud_VMs[[#This Row],[Rate]])</f>
        <v>1.3642152466367672</v>
      </c>
    </row>
    <row r="993" spans="1:27" x14ac:dyDescent="0.45">
      <c r="A993" s="24" t="s">
        <v>1267</v>
      </c>
      <c r="B993" t="s">
        <v>12</v>
      </c>
      <c r="C993" s="25" t="s">
        <v>187</v>
      </c>
      <c r="D993" t="s">
        <v>170</v>
      </c>
      <c r="E993" t="s">
        <v>1248</v>
      </c>
      <c r="F993" t="s">
        <v>1249</v>
      </c>
      <c r="G993" s="26">
        <v>8</v>
      </c>
      <c r="H993" s="26">
        <v>61</v>
      </c>
      <c r="I993" s="26">
        <v>12000</v>
      </c>
      <c r="J993" s="27" t="s">
        <v>1250</v>
      </c>
      <c r="K993" s="27" t="s">
        <v>1251</v>
      </c>
      <c r="L993" s="27" t="s">
        <v>1252</v>
      </c>
      <c r="M993" t="s">
        <v>190</v>
      </c>
      <c r="N993" t="s">
        <v>188</v>
      </c>
      <c r="O993" t="s">
        <v>188</v>
      </c>
      <c r="P993" t="s">
        <v>179</v>
      </c>
      <c r="Q993" t="s">
        <v>315</v>
      </c>
      <c r="R993" t="s">
        <v>181</v>
      </c>
      <c r="S993" t="s">
        <v>31</v>
      </c>
      <c r="T993" t="s">
        <v>31</v>
      </c>
      <c r="U993" t="s">
        <v>31</v>
      </c>
      <c r="V993" t="s">
        <v>31</v>
      </c>
      <c r="W993" t="s">
        <v>182</v>
      </c>
      <c r="X993" t="s">
        <v>183</v>
      </c>
      <c r="Y993" s="28">
        <v>1.9610000000000001</v>
      </c>
      <c r="Z993" t="str">
        <f>IF(database_public_cloud_VMs[[#This Row],[Vendor]]="AWS","USD","AUD")</f>
        <v>USD</v>
      </c>
      <c r="AA993" s="29">
        <f>IF(database_public_cloud_VMs[[#This Row],[Currency]]="USD",(database_public_cloud_VMs[[#This Row],[Rate]]*param_exchange_rate)/(1+param_discount_aws),database_public_cloud_VMs[[#This Row],[Rate]])</f>
        <v>2.4166450755688351</v>
      </c>
    </row>
    <row r="994" spans="1:27" x14ac:dyDescent="0.45">
      <c r="A994" s="24" t="s">
        <v>1268</v>
      </c>
      <c r="B994" t="s">
        <v>12</v>
      </c>
      <c r="C994" s="25" t="s">
        <v>307</v>
      </c>
      <c r="D994" t="s">
        <v>170</v>
      </c>
      <c r="E994" t="s">
        <v>1248</v>
      </c>
      <c r="F994" t="s">
        <v>1249</v>
      </c>
      <c r="G994" s="26">
        <v>8</v>
      </c>
      <c r="H994" s="26">
        <v>61</v>
      </c>
      <c r="I994" s="26">
        <v>12000</v>
      </c>
      <c r="J994" s="27" t="s">
        <v>1250</v>
      </c>
      <c r="K994" s="27" t="s">
        <v>1251</v>
      </c>
      <c r="L994" s="27" t="s">
        <v>1252</v>
      </c>
      <c r="M994" t="s">
        <v>190</v>
      </c>
      <c r="N994" t="s">
        <v>177</v>
      </c>
      <c r="O994" t="s">
        <v>178</v>
      </c>
      <c r="P994" t="s">
        <v>179</v>
      </c>
      <c r="Q994" t="s">
        <v>198</v>
      </c>
      <c r="R994" t="s">
        <v>181</v>
      </c>
      <c r="S994" t="s">
        <v>31</v>
      </c>
      <c r="T994" t="s">
        <v>31</v>
      </c>
      <c r="U994" t="s">
        <v>31</v>
      </c>
      <c r="V994" t="s">
        <v>31</v>
      </c>
      <c r="W994" t="s">
        <v>182</v>
      </c>
      <c r="X994" t="s">
        <v>183</v>
      </c>
      <c r="Y994" s="28">
        <v>1.0629999999999999</v>
      </c>
      <c r="Z994" t="str">
        <f>IF(database_public_cloud_VMs[[#This Row],[Vendor]]="AWS","USD","AUD")</f>
        <v>USD</v>
      </c>
      <c r="AA994" s="29">
        <f>IF(database_public_cloud_VMs[[#This Row],[Currency]]="USD",(database_public_cloud_VMs[[#This Row],[Rate]]*param_exchange_rate)/(1+param_discount_aws),database_public_cloud_VMs[[#This Row],[Rate]])</f>
        <v>1.309991695731602</v>
      </c>
    </row>
    <row r="995" spans="1:27" x14ac:dyDescent="0.45">
      <c r="A995" s="24" t="s">
        <v>1269</v>
      </c>
      <c r="B995" t="s">
        <v>12</v>
      </c>
      <c r="C995" s="25" t="s">
        <v>187</v>
      </c>
      <c r="D995" t="s">
        <v>170</v>
      </c>
      <c r="E995" t="s">
        <v>1248</v>
      </c>
      <c r="F995" t="s">
        <v>1249</v>
      </c>
      <c r="G995" s="26">
        <v>8</v>
      </c>
      <c r="H995" s="26">
        <v>61</v>
      </c>
      <c r="I995" s="26">
        <v>12000</v>
      </c>
      <c r="J995" s="27" t="s">
        <v>1250</v>
      </c>
      <c r="K995" s="27" t="s">
        <v>1251</v>
      </c>
      <c r="L995" s="27" t="s">
        <v>1252</v>
      </c>
      <c r="M995" t="s">
        <v>190</v>
      </c>
      <c r="N995" t="s">
        <v>188</v>
      </c>
      <c r="O995" t="s">
        <v>188</v>
      </c>
      <c r="P995" t="s">
        <v>179</v>
      </c>
      <c r="Q995" t="s">
        <v>198</v>
      </c>
      <c r="R995" t="s">
        <v>181</v>
      </c>
      <c r="S995" t="s">
        <v>31</v>
      </c>
      <c r="T995" t="s">
        <v>31</v>
      </c>
      <c r="U995" t="s">
        <v>31</v>
      </c>
      <c r="V995" t="s">
        <v>31</v>
      </c>
      <c r="W995" t="s">
        <v>182</v>
      </c>
      <c r="X995" t="s">
        <v>183</v>
      </c>
      <c r="Y995" s="28">
        <v>1.84</v>
      </c>
      <c r="Z995" t="str">
        <f>IF(database_public_cloud_VMs[[#This Row],[Vendor]]="AWS","USD","AUD")</f>
        <v>USD</v>
      </c>
      <c r="AA995" s="29">
        <f>IF(database_public_cloud_VMs[[#This Row],[Currency]]="USD",(database_public_cloud_VMs[[#This Row],[Rate]]*param_exchange_rate)/(1+param_discount_aws),database_public_cloud_VMs[[#This Row],[Rate]])</f>
        <v>2.2675303105796312</v>
      </c>
    </row>
    <row r="996" spans="1:27" x14ac:dyDescent="0.45">
      <c r="A996" s="24" t="s">
        <v>1270</v>
      </c>
      <c r="B996" t="s">
        <v>12</v>
      </c>
      <c r="C996" s="25" t="s">
        <v>187</v>
      </c>
      <c r="D996" t="s">
        <v>170</v>
      </c>
      <c r="E996" t="s">
        <v>1248</v>
      </c>
      <c r="F996" t="s">
        <v>1271</v>
      </c>
      <c r="G996" s="26">
        <v>16</v>
      </c>
      <c r="H996" s="26">
        <v>122</v>
      </c>
      <c r="I996" s="26">
        <v>1800</v>
      </c>
      <c r="J996" s="27" t="s">
        <v>1250</v>
      </c>
      <c r="K996" s="27" t="s">
        <v>1251</v>
      </c>
      <c r="L996" s="27" t="s">
        <v>1272</v>
      </c>
      <c r="M996" t="s">
        <v>176</v>
      </c>
      <c r="N996" t="s">
        <v>188</v>
      </c>
      <c r="O996" t="s">
        <v>188</v>
      </c>
      <c r="P996" t="s">
        <v>179</v>
      </c>
      <c r="Q996" t="s">
        <v>315</v>
      </c>
      <c r="R996" t="s">
        <v>316</v>
      </c>
      <c r="S996" t="s">
        <v>31</v>
      </c>
      <c r="T996" t="s">
        <v>31</v>
      </c>
      <c r="U996" t="s">
        <v>31</v>
      </c>
      <c r="V996" t="s">
        <v>31</v>
      </c>
      <c r="W996" t="s">
        <v>182</v>
      </c>
      <c r="X996" t="s">
        <v>183</v>
      </c>
      <c r="Y996" s="28">
        <v>3.8279999999999998</v>
      </c>
      <c r="Z996" t="str">
        <f>IF(database_public_cloud_VMs[[#This Row],[Vendor]]="AWS","USD","AUD")</f>
        <v>USD</v>
      </c>
      <c r="AA996" s="29">
        <f>IF(database_public_cloud_VMs[[#This Row],[Currency]]="USD",(database_public_cloud_VMs[[#This Row],[Rate]]*param_exchange_rate)/(1+param_discount_aws),database_public_cloud_VMs[[#This Row],[Rate]])</f>
        <v>4.7174489287493628</v>
      </c>
    </row>
    <row r="997" spans="1:27" x14ac:dyDescent="0.45">
      <c r="A997" s="24" t="s">
        <v>1273</v>
      </c>
      <c r="B997" t="s">
        <v>12</v>
      </c>
      <c r="C997" s="25" t="s">
        <v>307</v>
      </c>
      <c r="D997" t="s">
        <v>170</v>
      </c>
      <c r="E997" t="s">
        <v>1248</v>
      </c>
      <c r="F997" t="s">
        <v>1271</v>
      </c>
      <c r="G997" s="26">
        <v>16</v>
      </c>
      <c r="H997" s="26">
        <v>122</v>
      </c>
      <c r="I997" s="26">
        <v>1800</v>
      </c>
      <c r="J997" s="27" t="s">
        <v>1250</v>
      </c>
      <c r="K997" s="27" t="s">
        <v>1251</v>
      </c>
      <c r="L997" s="27" t="s">
        <v>1272</v>
      </c>
      <c r="M997" t="s">
        <v>190</v>
      </c>
      <c r="N997" t="s">
        <v>177</v>
      </c>
      <c r="O997" t="s">
        <v>178</v>
      </c>
      <c r="P997" t="s">
        <v>179</v>
      </c>
      <c r="Q997" t="s">
        <v>191</v>
      </c>
      <c r="R997" t="s">
        <v>181</v>
      </c>
      <c r="S997" t="s">
        <v>31</v>
      </c>
      <c r="T997" t="s">
        <v>31</v>
      </c>
      <c r="U997" t="s">
        <v>31</v>
      </c>
      <c r="V997" t="s">
        <v>31</v>
      </c>
      <c r="W997" t="s">
        <v>182</v>
      </c>
      <c r="X997" t="s">
        <v>183</v>
      </c>
      <c r="Y997" s="28">
        <v>2.1819999999999999</v>
      </c>
      <c r="Z997" t="str">
        <f>IF(database_public_cloud_VMs[[#This Row],[Vendor]]="AWS","USD","AUD")</f>
        <v>USD</v>
      </c>
      <c r="AA997" s="29">
        <f>IF(database_public_cloud_VMs[[#This Row],[Currency]]="USD",(database_public_cloud_VMs[[#This Row],[Rate]]*param_exchange_rate)/(1+param_discount_aws),database_public_cloud_VMs[[#This Row],[Rate]])</f>
        <v>2.6889951835243235</v>
      </c>
    </row>
    <row r="998" spans="1:27" x14ac:dyDescent="0.45">
      <c r="A998" s="24" t="s">
        <v>1274</v>
      </c>
      <c r="B998" t="s">
        <v>12</v>
      </c>
      <c r="C998" s="25" t="s">
        <v>187</v>
      </c>
      <c r="D998" t="s">
        <v>170</v>
      </c>
      <c r="E998" t="s">
        <v>1248</v>
      </c>
      <c r="F998" t="s">
        <v>1271</v>
      </c>
      <c r="G998" s="26">
        <v>16</v>
      </c>
      <c r="H998" s="26">
        <v>122</v>
      </c>
      <c r="I998" s="26">
        <v>1800</v>
      </c>
      <c r="J998" s="27" t="s">
        <v>1250</v>
      </c>
      <c r="K998" s="27" t="s">
        <v>1251</v>
      </c>
      <c r="L998" s="27" t="s">
        <v>1272</v>
      </c>
      <c r="M998" t="s">
        <v>190</v>
      </c>
      <c r="N998" t="s">
        <v>188</v>
      </c>
      <c r="O998" t="s">
        <v>188</v>
      </c>
      <c r="P998" t="s">
        <v>179</v>
      </c>
      <c r="Q998" t="s">
        <v>191</v>
      </c>
      <c r="R998" t="s">
        <v>181</v>
      </c>
      <c r="S998" t="s">
        <v>31</v>
      </c>
      <c r="T998" t="s">
        <v>31</v>
      </c>
      <c r="U998" t="s">
        <v>31</v>
      </c>
      <c r="V998" t="s">
        <v>31</v>
      </c>
      <c r="W998" t="s">
        <v>182</v>
      </c>
      <c r="X998" t="s">
        <v>183</v>
      </c>
      <c r="Y998" s="28">
        <v>3.61</v>
      </c>
      <c r="Z998" t="str">
        <f>IF(database_public_cloud_VMs[[#This Row],[Vendor]]="AWS","USD","AUD")</f>
        <v>USD</v>
      </c>
      <c r="AA998" s="29">
        <f>IF(database_public_cloud_VMs[[#This Row],[Currency]]="USD",(database_public_cloud_VMs[[#This Row],[Rate]]*param_exchange_rate)/(1+param_discount_aws),database_public_cloud_VMs[[#This Row],[Rate]])</f>
        <v>4.4487958810828632</v>
      </c>
    </row>
    <row r="999" spans="1:27" x14ac:dyDescent="0.45">
      <c r="A999" s="24" t="s">
        <v>1275</v>
      </c>
      <c r="B999" t="s">
        <v>12</v>
      </c>
      <c r="C999" s="25" t="s">
        <v>187</v>
      </c>
      <c r="D999" t="s">
        <v>170</v>
      </c>
      <c r="E999" t="s">
        <v>1248</v>
      </c>
      <c r="F999" t="s">
        <v>1271</v>
      </c>
      <c r="G999" s="26">
        <v>16</v>
      </c>
      <c r="H999" s="26">
        <v>122</v>
      </c>
      <c r="I999" s="26">
        <v>1800</v>
      </c>
      <c r="J999" s="27" t="s">
        <v>1250</v>
      </c>
      <c r="K999" s="27" t="s">
        <v>1251</v>
      </c>
      <c r="L999" s="27" t="s">
        <v>1272</v>
      </c>
      <c r="M999" t="s">
        <v>190</v>
      </c>
      <c r="N999" t="s">
        <v>188</v>
      </c>
      <c r="O999" t="s">
        <v>188</v>
      </c>
      <c r="P999" t="s">
        <v>179</v>
      </c>
      <c r="Q999" t="s">
        <v>315</v>
      </c>
      <c r="R999" t="s">
        <v>316</v>
      </c>
      <c r="S999" t="s">
        <v>31</v>
      </c>
      <c r="T999" t="s">
        <v>31</v>
      </c>
      <c r="U999" t="s">
        <v>31</v>
      </c>
      <c r="V999" t="s">
        <v>31</v>
      </c>
      <c r="W999" t="s">
        <v>182</v>
      </c>
      <c r="X999" t="s">
        <v>183</v>
      </c>
      <c r="Y999" s="28">
        <v>3.48</v>
      </c>
      <c r="Z999" t="str">
        <f>IF(database_public_cloud_VMs[[#This Row],[Vendor]]="AWS","USD","AUD")</f>
        <v>USD</v>
      </c>
      <c r="AA999" s="29">
        <f>IF(database_public_cloud_VMs[[#This Row],[Currency]]="USD",(database_public_cloud_VMs[[#This Row],[Rate]]*param_exchange_rate)/(1+param_discount_aws),database_public_cloud_VMs[[#This Row],[Rate]])</f>
        <v>4.2885899352266943</v>
      </c>
    </row>
    <row r="1000" spans="1:27" x14ac:dyDescent="0.45">
      <c r="A1000" s="24" t="s">
        <v>1276</v>
      </c>
      <c r="B1000" t="s">
        <v>12</v>
      </c>
      <c r="C1000" s="25" t="s">
        <v>307</v>
      </c>
      <c r="D1000" t="s">
        <v>170</v>
      </c>
      <c r="E1000" t="s">
        <v>1248</v>
      </c>
      <c r="F1000" t="s">
        <v>1271</v>
      </c>
      <c r="G1000" s="26">
        <v>16</v>
      </c>
      <c r="H1000" s="26">
        <v>122</v>
      </c>
      <c r="I1000" s="26">
        <v>1800</v>
      </c>
      <c r="J1000" s="27" t="s">
        <v>1250</v>
      </c>
      <c r="K1000" s="27" t="s">
        <v>1251</v>
      </c>
      <c r="L1000" s="27" t="s">
        <v>1272</v>
      </c>
      <c r="M1000" t="s">
        <v>176</v>
      </c>
      <c r="N1000" t="s">
        <v>177</v>
      </c>
      <c r="O1000" t="s">
        <v>178</v>
      </c>
      <c r="P1000" t="s">
        <v>179</v>
      </c>
      <c r="Q1000" t="s">
        <v>315</v>
      </c>
      <c r="R1000" t="s">
        <v>181</v>
      </c>
      <c r="S1000" t="s">
        <v>31</v>
      </c>
      <c r="T1000" t="s">
        <v>31</v>
      </c>
      <c r="U1000" t="s">
        <v>31</v>
      </c>
      <c r="V1000" t="s">
        <v>31</v>
      </c>
      <c r="W1000" t="s">
        <v>182</v>
      </c>
      <c r="X1000" t="s">
        <v>183</v>
      </c>
      <c r="Y1000" s="28">
        <v>2.3450000000000002</v>
      </c>
      <c r="Z1000" t="str">
        <f>IF(database_public_cloud_VMs[[#This Row],[Vendor]]="AWS","USD","AUD")</f>
        <v>USD</v>
      </c>
      <c r="AA1000" s="29">
        <f>IF(database_public_cloud_VMs[[#This Row],[Currency]]="USD",(database_public_cloud_VMs[[#This Row],[Rate]]*param_exchange_rate)/(1+param_discount_aws),database_public_cloud_VMs[[#This Row],[Rate]])</f>
        <v>2.8898687925593673</v>
      </c>
    </row>
    <row r="1001" spans="1:27" x14ac:dyDescent="0.45">
      <c r="A1001" s="24" t="s">
        <v>1277</v>
      </c>
      <c r="B1001" t="s">
        <v>12</v>
      </c>
      <c r="C1001" s="25" t="s">
        <v>187</v>
      </c>
      <c r="D1001" t="s">
        <v>170</v>
      </c>
      <c r="E1001" t="s">
        <v>1248</v>
      </c>
      <c r="F1001" t="s">
        <v>1271</v>
      </c>
      <c r="G1001" s="26">
        <v>16</v>
      </c>
      <c r="H1001" s="26">
        <v>122</v>
      </c>
      <c r="I1001" s="26">
        <v>1800</v>
      </c>
      <c r="J1001" s="27" t="s">
        <v>1250</v>
      </c>
      <c r="K1001" s="27" t="s">
        <v>1251</v>
      </c>
      <c r="L1001" s="27" t="s">
        <v>1272</v>
      </c>
      <c r="M1001" t="s">
        <v>176</v>
      </c>
      <c r="N1001" t="s">
        <v>188</v>
      </c>
      <c r="O1001" t="s">
        <v>188</v>
      </c>
      <c r="P1001" t="s">
        <v>179</v>
      </c>
      <c r="Q1001" t="s">
        <v>315</v>
      </c>
      <c r="R1001" t="s">
        <v>181</v>
      </c>
      <c r="S1001" t="s">
        <v>31</v>
      </c>
      <c r="T1001" t="s">
        <v>31</v>
      </c>
      <c r="U1001" t="s">
        <v>31</v>
      </c>
      <c r="V1001" t="s">
        <v>31</v>
      </c>
      <c r="W1001" t="s">
        <v>182</v>
      </c>
      <c r="X1001" t="s">
        <v>183</v>
      </c>
      <c r="Y1001" s="28">
        <v>4.16</v>
      </c>
      <c r="Z1001" t="str">
        <f>IF(database_public_cloud_VMs[[#This Row],[Vendor]]="AWS","USD","AUD")</f>
        <v>USD</v>
      </c>
      <c r="AA1001" s="29">
        <f>IF(database_public_cloud_VMs[[#This Row],[Currency]]="USD",(database_public_cloud_VMs[[#This Row],[Rate]]*param_exchange_rate)/(1+param_discount_aws),database_public_cloud_VMs[[#This Row],[Rate]])</f>
        <v>5.1265902673974271</v>
      </c>
    </row>
    <row r="1002" spans="1:27" x14ac:dyDescent="0.45">
      <c r="A1002" s="24" t="s">
        <v>1278</v>
      </c>
      <c r="B1002" t="s">
        <v>12</v>
      </c>
      <c r="C1002" s="25" t="s">
        <v>307</v>
      </c>
      <c r="D1002" t="s">
        <v>170</v>
      </c>
      <c r="E1002" t="s">
        <v>1248</v>
      </c>
      <c r="F1002" t="s">
        <v>1271</v>
      </c>
      <c r="G1002" s="26">
        <v>16</v>
      </c>
      <c r="H1002" s="26">
        <v>122</v>
      </c>
      <c r="I1002" s="26">
        <v>1800</v>
      </c>
      <c r="J1002" s="27" t="s">
        <v>1250</v>
      </c>
      <c r="K1002" s="27" t="s">
        <v>1251</v>
      </c>
      <c r="L1002" s="27" t="s">
        <v>1272</v>
      </c>
      <c r="M1002" t="s">
        <v>190</v>
      </c>
      <c r="N1002" t="s">
        <v>177</v>
      </c>
      <c r="O1002" t="s">
        <v>178</v>
      </c>
      <c r="P1002" t="s">
        <v>179</v>
      </c>
      <c r="Q1002" t="s">
        <v>315</v>
      </c>
      <c r="R1002" t="s">
        <v>181</v>
      </c>
      <c r="S1002" t="s">
        <v>31</v>
      </c>
      <c r="T1002" t="s">
        <v>31</v>
      </c>
      <c r="U1002" t="s">
        <v>31</v>
      </c>
      <c r="V1002" t="s">
        <v>31</v>
      </c>
      <c r="W1002" t="s">
        <v>182</v>
      </c>
      <c r="X1002" t="s">
        <v>183</v>
      </c>
      <c r="Y1002" s="28">
        <v>2.1320000000000001</v>
      </c>
      <c r="Z1002" t="str">
        <f>IF(database_public_cloud_VMs[[#This Row],[Vendor]]="AWS","USD","AUD")</f>
        <v>USD</v>
      </c>
      <c r="AA1002" s="29">
        <f>IF(database_public_cloud_VMs[[#This Row],[Currency]]="USD",(database_public_cloud_VMs[[#This Row],[Rate]]*param_exchange_rate)/(1+param_discount_aws),database_public_cloud_VMs[[#This Row],[Rate]])</f>
        <v>2.6273775120411815</v>
      </c>
    </row>
    <row r="1003" spans="1:27" x14ac:dyDescent="0.45">
      <c r="A1003" s="24" t="s">
        <v>1279</v>
      </c>
      <c r="B1003" t="s">
        <v>12</v>
      </c>
      <c r="C1003" s="25" t="s">
        <v>187</v>
      </c>
      <c r="D1003" t="s">
        <v>170</v>
      </c>
      <c r="E1003" t="s">
        <v>1248</v>
      </c>
      <c r="F1003" t="s">
        <v>1271</v>
      </c>
      <c r="G1003" s="26">
        <v>16</v>
      </c>
      <c r="H1003" s="26">
        <v>122</v>
      </c>
      <c r="I1003" s="26">
        <v>1800</v>
      </c>
      <c r="J1003" s="27" t="s">
        <v>1250</v>
      </c>
      <c r="K1003" s="27" t="s">
        <v>1251</v>
      </c>
      <c r="L1003" s="27" t="s">
        <v>1272</v>
      </c>
      <c r="M1003" t="s">
        <v>190</v>
      </c>
      <c r="N1003" t="s">
        <v>188</v>
      </c>
      <c r="O1003" t="s">
        <v>188</v>
      </c>
      <c r="P1003" t="s">
        <v>179</v>
      </c>
      <c r="Q1003" t="s">
        <v>315</v>
      </c>
      <c r="R1003" t="s">
        <v>181</v>
      </c>
      <c r="S1003" t="s">
        <v>31</v>
      </c>
      <c r="T1003" t="s">
        <v>31</v>
      </c>
      <c r="U1003" t="s">
        <v>31</v>
      </c>
      <c r="V1003" t="s">
        <v>31</v>
      </c>
      <c r="W1003" t="s">
        <v>182</v>
      </c>
      <c r="X1003" t="s">
        <v>183</v>
      </c>
      <c r="Y1003" s="28">
        <v>3.782</v>
      </c>
      <c r="Z1003" t="str">
        <f>IF(database_public_cloud_VMs[[#This Row],[Vendor]]="AWS","USD","AUD")</f>
        <v>USD</v>
      </c>
      <c r="AA1003" s="29">
        <f>IF(database_public_cloud_VMs[[#This Row],[Currency]]="USD",(database_public_cloud_VMs[[#This Row],[Rate]]*param_exchange_rate)/(1+param_discount_aws),database_public_cloud_VMs[[#This Row],[Rate]])</f>
        <v>4.6607606709848728</v>
      </c>
    </row>
    <row r="1004" spans="1:27" x14ac:dyDescent="0.45">
      <c r="A1004" s="24" t="s">
        <v>1280</v>
      </c>
      <c r="B1004" t="s">
        <v>12</v>
      </c>
      <c r="C1004" s="25" t="s">
        <v>307</v>
      </c>
      <c r="D1004" t="s">
        <v>170</v>
      </c>
      <c r="E1004" t="s">
        <v>1248</v>
      </c>
      <c r="F1004" t="s">
        <v>1271</v>
      </c>
      <c r="G1004" s="26">
        <v>16</v>
      </c>
      <c r="H1004" s="26">
        <v>122</v>
      </c>
      <c r="I1004" s="26">
        <v>1800</v>
      </c>
      <c r="J1004" s="27" t="s">
        <v>1250</v>
      </c>
      <c r="K1004" s="27" t="s">
        <v>1251</v>
      </c>
      <c r="L1004" s="27" t="s">
        <v>1272</v>
      </c>
      <c r="M1004" t="s">
        <v>190</v>
      </c>
      <c r="N1004" t="s">
        <v>177</v>
      </c>
      <c r="O1004" t="s">
        <v>178</v>
      </c>
      <c r="P1004" t="s">
        <v>179</v>
      </c>
      <c r="Q1004" t="s">
        <v>180</v>
      </c>
      <c r="R1004" t="s">
        <v>181</v>
      </c>
      <c r="S1004" t="s">
        <v>31</v>
      </c>
      <c r="T1004" t="s">
        <v>31</v>
      </c>
      <c r="U1004" t="s">
        <v>31</v>
      </c>
      <c r="V1004" t="s">
        <v>31</v>
      </c>
      <c r="W1004" t="s">
        <v>182</v>
      </c>
      <c r="X1004" t="s">
        <v>183</v>
      </c>
      <c r="Y1004" s="28">
        <v>2.052</v>
      </c>
      <c r="Z1004" t="str">
        <f>IF(database_public_cloud_VMs[[#This Row],[Vendor]]="AWS","USD","AUD")</f>
        <v>USD</v>
      </c>
      <c r="AA1004" s="29">
        <f>IF(database_public_cloud_VMs[[#This Row],[Currency]]="USD",(database_public_cloud_VMs[[#This Row],[Rate]]*param_exchange_rate)/(1+param_discount_aws),database_public_cloud_VMs[[#This Row],[Rate]])</f>
        <v>2.5287892376681542</v>
      </c>
    </row>
    <row r="1005" spans="1:27" x14ac:dyDescent="0.45">
      <c r="A1005" s="24" t="s">
        <v>1281</v>
      </c>
      <c r="B1005" t="s">
        <v>12</v>
      </c>
      <c r="C1005" s="25" t="s">
        <v>187</v>
      </c>
      <c r="D1005" t="s">
        <v>170</v>
      </c>
      <c r="E1005" t="s">
        <v>1248</v>
      </c>
      <c r="F1005" t="s">
        <v>1271</v>
      </c>
      <c r="G1005" s="26">
        <v>16</v>
      </c>
      <c r="H1005" s="26">
        <v>122</v>
      </c>
      <c r="I1005" s="26">
        <v>1800</v>
      </c>
      <c r="J1005" s="27" t="s">
        <v>1250</v>
      </c>
      <c r="K1005" s="27" t="s">
        <v>1251</v>
      </c>
      <c r="L1005" s="27" t="s">
        <v>1272</v>
      </c>
      <c r="M1005" t="s">
        <v>190</v>
      </c>
      <c r="N1005" t="s">
        <v>188</v>
      </c>
      <c r="O1005" t="s">
        <v>188</v>
      </c>
      <c r="P1005" t="s">
        <v>179</v>
      </c>
      <c r="Q1005" t="s">
        <v>180</v>
      </c>
      <c r="R1005" t="s">
        <v>181</v>
      </c>
      <c r="S1005" t="s">
        <v>31</v>
      </c>
      <c r="T1005" t="s">
        <v>31</v>
      </c>
      <c r="U1005" t="s">
        <v>31</v>
      </c>
      <c r="V1005" t="s">
        <v>31</v>
      </c>
      <c r="W1005" t="s">
        <v>182</v>
      </c>
      <c r="X1005" t="s">
        <v>183</v>
      </c>
      <c r="Y1005" s="28">
        <v>3.48</v>
      </c>
      <c r="Z1005" t="str">
        <f>IF(database_public_cloud_VMs[[#This Row],[Vendor]]="AWS","USD","AUD")</f>
        <v>USD</v>
      </c>
      <c r="AA1005" s="29">
        <f>IF(database_public_cloud_VMs[[#This Row],[Currency]]="USD",(database_public_cloud_VMs[[#This Row],[Rate]]*param_exchange_rate)/(1+param_discount_aws),database_public_cloud_VMs[[#This Row],[Rate]])</f>
        <v>4.2885899352266943</v>
      </c>
    </row>
    <row r="1006" spans="1:27" x14ac:dyDescent="0.45">
      <c r="A1006" s="24" t="s">
        <v>1282</v>
      </c>
      <c r="B1006" t="s">
        <v>12</v>
      </c>
      <c r="C1006" s="25" t="s">
        <v>307</v>
      </c>
      <c r="D1006" t="s">
        <v>170</v>
      </c>
      <c r="E1006" t="s">
        <v>1248</v>
      </c>
      <c r="F1006" t="s">
        <v>1271</v>
      </c>
      <c r="G1006" s="26">
        <v>16</v>
      </c>
      <c r="H1006" s="26">
        <v>122</v>
      </c>
      <c r="I1006" s="26">
        <v>1800</v>
      </c>
      <c r="J1006" s="27" t="s">
        <v>1250</v>
      </c>
      <c r="K1006" s="27" t="s">
        <v>1251</v>
      </c>
      <c r="L1006" s="27" t="s">
        <v>1272</v>
      </c>
      <c r="M1006" t="s">
        <v>176</v>
      </c>
      <c r="N1006" t="s">
        <v>177</v>
      </c>
      <c r="O1006" t="s">
        <v>178</v>
      </c>
      <c r="P1006" t="s">
        <v>179</v>
      </c>
      <c r="Q1006" t="s">
        <v>198</v>
      </c>
      <c r="R1006" t="s">
        <v>181</v>
      </c>
      <c r="S1006" t="s">
        <v>31</v>
      </c>
      <c r="T1006" t="s">
        <v>31</v>
      </c>
      <c r="U1006" t="s">
        <v>31</v>
      </c>
      <c r="V1006" t="s">
        <v>31</v>
      </c>
      <c r="W1006" t="s">
        <v>182</v>
      </c>
      <c r="X1006" t="s">
        <v>183</v>
      </c>
      <c r="Y1006" s="28">
        <v>2.298</v>
      </c>
      <c r="Z1006" t="str">
        <f>IF(database_public_cloud_VMs[[#This Row],[Vendor]]="AWS","USD","AUD")</f>
        <v>USD</v>
      </c>
      <c r="AA1006" s="29">
        <f>IF(database_public_cloud_VMs[[#This Row],[Currency]]="USD",(database_public_cloud_VMs[[#This Row],[Rate]]*param_exchange_rate)/(1+param_discount_aws),database_public_cloud_VMs[[#This Row],[Rate]])</f>
        <v>2.8319481813652136</v>
      </c>
    </row>
    <row r="1007" spans="1:27" x14ac:dyDescent="0.45">
      <c r="A1007" s="24" t="s">
        <v>1283</v>
      </c>
      <c r="B1007" t="s">
        <v>12</v>
      </c>
      <c r="C1007" s="25" t="s">
        <v>187</v>
      </c>
      <c r="D1007" t="s">
        <v>170</v>
      </c>
      <c r="E1007" t="s">
        <v>1248</v>
      </c>
      <c r="F1007" t="s">
        <v>1271</v>
      </c>
      <c r="G1007" s="26">
        <v>16</v>
      </c>
      <c r="H1007" s="26">
        <v>122</v>
      </c>
      <c r="I1007" s="26">
        <v>1800</v>
      </c>
      <c r="J1007" s="27" t="s">
        <v>1250</v>
      </c>
      <c r="K1007" s="27" t="s">
        <v>1251</v>
      </c>
      <c r="L1007" s="27" t="s">
        <v>1272</v>
      </c>
      <c r="M1007" t="s">
        <v>176</v>
      </c>
      <c r="N1007" t="s">
        <v>188</v>
      </c>
      <c r="O1007" t="s">
        <v>188</v>
      </c>
      <c r="P1007" t="s">
        <v>179</v>
      </c>
      <c r="Q1007" t="s">
        <v>198</v>
      </c>
      <c r="R1007" t="s">
        <v>181</v>
      </c>
      <c r="S1007" t="s">
        <v>31</v>
      </c>
      <c r="T1007" t="s">
        <v>31</v>
      </c>
      <c r="U1007" t="s">
        <v>31</v>
      </c>
      <c r="V1007" t="s">
        <v>31</v>
      </c>
      <c r="W1007" t="s">
        <v>182</v>
      </c>
      <c r="X1007" t="s">
        <v>183</v>
      </c>
      <c r="Y1007" s="28">
        <v>3.9380000000000002</v>
      </c>
      <c r="Z1007" t="str">
        <f>IF(database_public_cloud_VMs[[#This Row],[Vendor]]="AWS","USD","AUD")</f>
        <v>USD</v>
      </c>
      <c r="AA1007" s="29">
        <f>IF(database_public_cloud_VMs[[#This Row],[Currency]]="USD",(database_public_cloud_VMs[[#This Row],[Rate]]*param_exchange_rate)/(1+param_discount_aws),database_public_cloud_VMs[[#This Row],[Rate]])</f>
        <v>4.8530078060122763</v>
      </c>
    </row>
    <row r="1008" spans="1:27" x14ac:dyDescent="0.45">
      <c r="A1008" s="24" t="s">
        <v>1284</v>
      </c>
      <c r="B1008" t="s">
        <v>12</v>
      </c>
      <c r="C1008" s="25" t="s">
        <v>307</v>
      </c>
      <c r="D1008" t="s">
        <v>170</v>
      </c>
      <c r="E1008" t="s">
        <v>1248</v>
      </c>
      <c r="F1008" t="s">
        <v>1271</v>
      </c>
      <c r="G1008" s="26">
        <v>16</v>
      </c>
      <c r="H1008" s="26">
        <v>122</v>
      </c>
      <c r="I1008" s="26">
        <v>1800</v>
      </c>
      <c r="J1008" s="27" t="s">
        <v>1250</v>
      </c>
      <c r="K1008" s="27" t="s">
        <v>1251</v>
      </c>
      <c r="L1008" s="27" t="s">
        <v>1272</v>
      </c>
      <c r="M1008" t="s">
        <v>190</v>
      </c>
      <c r="N1008" t="s">
        <v>177</v>
      </c>
      <c r="O1008" t="s">
        <v>178</v>
      </c>
      <c r="P1008" t="s">
        <v>179</v>
      </c>
      <c r="Q1008" t="s">
        <v>198</v>
      </c>
      <c r="R1008" t="s">
        <v>181</v>
      </c>
      <c r="S1008" t="s">
        <v>31</v>
      </c>
      <c r="T1008" t="s">
        <v>31</v>
      </c>
      <c r="U1008" t="s">
        <v>31</v>
      </c>
      <c r="V1008" t="s">
        <v>31</v>
      </c>
      <c r="W1008" t="s">
        <v>182</v>
      </c>
      <c r="X1008" t="s">
        <v>183</v>
      </c>
      <c r="Y1008" s="28">
        <v>2.089</v>
      </c>
      <c r="Z1008" t="str">
        <f>IF(database_public_cloud_VMs[[#This Row],[Vendor]]="AWS","USD","AUD")</f>
        <v>USD</v>
      </c>
      <c r="AA1008" s="29">
        <f>IF(database_public_cloud_VMs[[#This Row],[Currency]]="USD",(database_public_cloud_VMs[[#This Row],[Rate]]*param_exchange_rate)/(1+param_discount_aws),database_public_cloud_VMs[[#This Row],[Rate]])</f>
        <v>2.5743863145656789</v>
      </c>
    </row>
    <row r="1009" spans="1:27" x14ac:dyDescent="0.45">
      <c r="A1009" s="24" t="s">
        <v>1285</v>
      </c>
      <c r="B1009" t="s">
        <v>12</v>
      </c>
      <c r="C1009" s="25" t="s">
        <v>187</v>
      </c>
      <c r="D1009" t="s">
        <v>170</v>
      </c>
      <c r="E1009" t="s">
        <v>1248</v>
      </c>
      <c r="F1009" t="s">
        <v>1271</v>
      </c>
      <c r="G1009" s="26">
        <v>16</v>
      </c>
      <c r="H1009" s="26">
        <v>122</v>
      </c>
      <c r="I1009" s="26">
        <v>1800</v>
      </c>
      <c r="J1009" s="27" t="s">
        <v>1250</v>
      </c>
      <c r="K1009" s="27" t="s">
        <v>1251</v>
      </c>
      <c r="L1009" s="27" t="s">
        <v>1272</v>
      </c>
      <c r="M1009" t="s">
        <v>190</v>
      </c>
      <c r="N1009" t="s">
        <v>188</v>
      </c>
      <c r="O1009" t="s">
        <v>188</v>
      </c>
      <c r="P1009" t="s">
        <v>179</v>
      </c>
      <c r="Q1009" t="s">
        <v>198</v>
      </c>
      <c r="R1009" t="s">
        <v>181</v>
      </c>
      <c r="S1009" t="s">
        <v>31</v>
      </c>
      <c r="T1009" t="s">
        <v>31</v>
      </c>
      <c r="U1009" t="s">
        <v>31</v>
      </c>
      <c r="V1009" t="s">
        <v>31</v>
      </c>
      <c r="W1009" t="s">
        <v>182</v>
      </c>
      <c r="X1009" t="s">
        <v>183</v>
      </c>
      <c r="Y1009" s="28">
        <v>3.58</v>
      </c>
      <c r="Z1009" t="str">
        <f>IF(database_public_cloud_VMs[[#This Row],[Vendor]]="AWS","USD","AUD")</f>
        <v>USD</v>
      </c>
      <c r="AA1009" s="29">
        <f>IF(database_public_cloud_VMs[[#This Row],[Currency]]="USD",(database_public_cloud_VMs[[#This Row],[Rate]]*param_exchange_rate)/(1+param_discount_aws),database_public_cloud_VMs[[#This Row],[Rate]])</f>
        <v>4.4118252781929783</v>
      </c>
    </row>
    <row r="1010" spans="1:27" x14ac:dyDescent="0.45">
      <c r="A1010" s="24" t="s">
        <v>1286</v>
      </c>
      <c r="B1010" t="s">
        <v>12</v>
      </c>
      <c r="C1010" s="25" t="s">
        <v>307</v>
      </c>
      <c r="D1010" t="s">
        <v>170</v>
      </c>
      <c r="E1010" t="s">
        <v>1248</v>
      </c>
      <c r="F1010" t="s">
        <v>1271</v>
      </c>
      <c r="G1010" s="26">
        <v>16</v>
      </c>
      <c r="H1010" s="26">
        <v>122</v>
      </c>
      <c r="I1010" s="26">
        <v>1800</v>
      </c>
      <c r="J1010" s="27" t="s">
        <v>1250</v>
      </c>
      <c r="K1010" s="27" t="s">
        <v>1251</v>
      </c>
      <c r="L1010" s="27" t="s">
        <v>1272</v>
      </c>
      <c r="M1010" t="s">
        <v>176</v>
      </c>
      <c r="N1010" t="s">
        <v>177</v>
      </c>
      <c r="O1010" t="s">
        <v>178</v>
      </c>
      <c r="P1010" t="s">
        <v>179</v>
      </c>
      <c r="Q1010" t="s">
        <v>180</v>
      </c>
      <c r="R1010" t="s">
        <v>181</v>
      </c>
      <c r="S1010" t="s">
        <v>31</v>
      </c>
      <c r="T1010" t="s">
        <v>31</v>
      </c>
      <c r="U1010" t="s">
        <v>31</v>
      </c>
      <c r="V1010" t="s">
        <v>31</v>
      </c>
      <c r="W1010" t="s">
        <v>182</v>
      </c>
      <c r="X1010" t="s">
        <v>183</v>
      </c>
      <c r="Y1010" s="28">
        <v>2.2570000000000001</v>
      </c>
      <c r="Z1010" t="str">
        <f>IF(database_public_cloud_VMs[[#This Row],[Vendor]]="AWS","USD","AUD")</f>
        <v>USD</v>
      </c>
      <c r="AA1010" s="29">
        <f>IF(database_public_cloud_VMs[[#This Row],[Currency]]="USD",(database_public_cloud_VMs[[#This Row],[Rate]]*param_exchange_rate)/(1+param_discount_aws),database_public_cloud_VMs[[#This Row],[Rate]])</f>
        <v>2.781421690749037</v>
      </c>
    </row>
    <row r="1011" spans="1:27" x14ac:dyDescent="0.45">
      <c r="A1011" s="24" t="s">
        <v>1287</v>
      </c>
      <c r="B1011" t="s">
        <v>12</v>
      </c>
      <c r="C1011" s="25" t="s">
        <v>187</v>
      </c>
      <c r="D1011" t="s">
        <v>170</v>
      </c>
      <c r="E1011" t="s">
        <v>1248</v>
      </c>
      <c r="F1011" t="s">
        <v>1271</v>
      </c>
      <c r="G1011" s="26">
        <v>16</v>
      </c>
      <c r="H1011" s="26">
        <v>122</v>
      </c>
      <c r="I1011" s="26">
        <v>1800</v>
      </c>
      <c r="J1011" s="27" t="s">
        <v>1250</v>
      </c>
      <c r="K1011" s="27" t="s">
        <v>1251</v>
      </c>
      <c r="L1011" s="27" t="s">
        <v>1272</v>
      </c>
      <c r="M1011" t="s">
        <v>176</v>
      </c>
      <c r="N1011" t="s">
        <v>188</v>
      </c>
      <c r="O1011" t="s">
        <v>188</v>
      </c>
      <c r="P1011" t="s">
        <v>179</v>
      </c>
      <c r="Q1011" t="s">
        <v>180</v>
      </c>
      <c r="R1011" t="s">
        <v>181</v>
      </c>
      <c r="S1011" t="s">
        <v>31</v>
      </c>
      <c r="T1011" t="s">
        <v>31</v>
      </c>
      <c r="U1011" t="s">
        <v>31</v>
      </c>
      <c r="V1011" t="s">
        <v>31</v>
      </c>
      <c r="W1011" t="s">
        <v>182</v>
      </c>
      <c r="X1011" t="s">
        <v>183</v>
      </c>
      <c r="Y1011" s="28">
        <v>3.8279999999999998</v>
      </c>
      <c r="Z1011" t="str">
        <f>IF(database_public_cloud_VMs[[#This Row],[Vendor]]="AWS","USD","AUD")</f>
        <v>USD</v>
      </c>
      <c r="AA1011" s="29">
        <f>IF(database_public_cloud_VMs[[#This Row],[Currency]]="USD",(database_public_cloud_VMs[[#This Row],[Rate]]*param_exchange_rate)/(1+param_discount_aws),database_public_cloud_VMs[[#This Row],[Rate]])</f>
        <v>4.7174489287493628</v>
      </c>
    </row>
    <row r="1012" spans="1:27" x14ac:dyDescent="0.45">
      <c r="A1012" s="24" t="s">
        <v>1288</v>
      </c>
      <c r="B1012" t="s">
        <v>12</v>
      </c>
      <c r="C1012" s="25" t="s">
        <v>307</v>
      </c>
      <c r="D1012" t="s">
        <v>170</v>
      </c>
      <c r="E1012" t="s">
        <v>1248</v>
      </c>
      <c r="F1012" t="s">
        <v>1271</v>
      </c>
      <c r="G1012" s="26">
        <v>16</v>
      </c>
      <c r="H1012" s="26">
        <v>122</v>
      </c>
      <c r="I1012" s="26">
        <v>1800</v>
      </c>
      <c r="J1012" s="27" t="s">
        <v>1250</v>
      </c>
      <c r="K1012" s="27" t="s">
        <v>1251</v>
      </c>
      <c r="L1012" s="27" t="s">
        <v>1272</v>
      </c>
      <c r="M1012" t="s">
        <v>176</v>
      </c>
      <c r="N1012" t="s">
        <v>177</v>
      </c>
      <c r="O1012" t="s">
        <v>178</v>
      </c>
      <c r="P1012" t="s">
        <v>179</v>
      </c>
      <c r="Q1012" t="s">
        <v>191</v>
      </c>
      <c r="R1012" t="s">
        <v>181</v>
      </c>
      <c r="S1012" t="s">
        <v>31</v>
      </c>
      <c r="T1012" t="s">
        <v>31</v>
      </c>
      <c r="U1012" t="s">
        <v>31</v>
      </c>
      <c r="V1012" t="s">
        <v>31</v>
      </c>
      <c r="W1012" t="s">
        <v>182</v>
      </c>
      <c r="X1012" t="s">
        <v>183</v>
      </c>
      <c r="Y1012" s="28">
        <v>2.4</v>
      </c>
      <c r="Z1012" t="str">
        <f>IF(database_public_cloud_VMs[[#This Row],[Vendor]]="AWS","USD","AUD")</f>
        <v>USD</v>
      </c>
      <c r="AA1012" s="29">
        <f>IF(database_public_cloud_VMs[[#This Row],[Currency]]="USD",(database_public_cloud_VMs[[#This Row],[Rate]]*param_exchange_rate)/(1+param_discount_aws),database_public_cloud_VMs[[#This Row],[Rate]])</f>
        <v>2.9576482311908232</v>
      </c>
    </row>
    <row r="1013" spans="1:27" x14ac:dyDescent="0.45">
      <c r="A1013" s="24" t="s">
        <v>1289</v>
      </c>
      <c r="B1013" t="s">
        <v>12</v>
      </c>
      <c r="C1013" s="25" t="s">
        <v>187</v>
      </c>
      <c r="D1013" t="s">
        <v>170</v>
      </c>
      <c r="E1013" t="s">
        <v>1248</v>
      </c>
      <c r="F1013" t="s">
        <v>1271</v>
      </c>
      <c r="G1013" s="26">
        <v>16</v>
      </c>
      <c r="H1013" s="26">
        <v>122</v>
      </c>
      <c r="I1013" s="26">
        <v>1800</v>
      </c>
      <c r="J1013" s="27" t="s">
        <v>1250</v>
      </c>
      <c r="K1013" s="27" t="s">
        <v>1251</v>
      </c>
      <c r="L1013" s="27" t="s">
        <v>1272</v>
      </c>
      <c r="M1013" t="s">
        <v>176</v>
      </c>
      <c r="N1013" t="s">
        <v>188</v>
      </c>
      <c r="O1013" t="s">
        <v>188</v>
      </c>
      <c r="P1013" t="s">
        <v>179</v>
      </c>
      <c r="Q1013" t="s">
        <v>191</v>
      </c>
      <c r="R1013" t="s">
        <v>181</v>
      </c>
      <c r="S1013" t="s">
        <v>31</v>
      </c>
      <c r="T1013" t="s">
        <v>31</v>
      </c>
      <c r="U1013" t="s">
        <v>31</v>
      </c>
      <c r="V1013" t="s">
        <v>31</v>
      </c>
      <c r="W1013" t="s">
        <v>182</v>
      </c>
      <c r="X1013" t="s">
        <v>183</v>
      </c>
      <c r="Y1013" s="28">
        <v>3.9710000000000001</v>
      </c>
      <c r="Z1013" t="str">
        <f>IF(database_public_cloud_VMs[[#This Row],[Vendor]]="AWS","USD","AUD")</f>
        <v>USD</v>
      </c>
      <c r="AA1013" s="29">
        <f>IF(database_public_cloud_VMs[[#This Row],[Currency]]="USD",(database_public_cloud_VMs[[#This Row],[Rate]]*param_exchange_rate)/(1+param_discount_aws),database_public_cloud_VMs[[#This Row],[Rate]])</f>
        <v>4.8936754691911499</v>
      </c>
    </row>
    <row r="1014" spans="1:27" x14ac:dyDescent="0.45">
      <c r="A1014" s="24" t="s">
        <v>1290</v>
      </c>
      <c r="B1014" t="s">
        <v>12</v>
      </c>
      <c r="C1014" s="25" t="s">
        <v>307</v>
      </c>
      <c r="D1014" t="s">
        <v>170</v>
      </c>
      <c r="E1014" t="s">
        <v>1248</v>
      </c>
      <c r="F1014" t="s">
        <v>1291</v>
      </c>
      <c r="G1014" s="26">
        <v>36</v>
      </c>
      <c r="H1014" s="26">
        <v>244</v>
      </c>
      <c r="I1014" s="26">
        <v>48000</v>
      </c>
      <c r="J1014" s="27" t="s">
        <v>1250</v>
      </c>
      <c r="K1014" s="27" t="s">
        <v>1251</v>
      </c>
      <c r="L1014" s="27" t="s">
        <v>1292</v>
      </c>
      <c r="M1014" t="s">
        <v>190</v>
      </c>
      <c r="N1014" t="s">
        <v>177</v>
      </c>
      <c r="O1014" t="s">
        <v>178</v>
      </c>
      <c r="P1014" t="s">
        <v>179</v>
      </c>
      <c r="Q1014" t="s">
        <v>191</v>
      </c>
      <c r="R1014" t="s">
        <v>181</v>
      </c>
      <c r="S1014" t="s">
        <v>31</v>
      </c>
      <c r="T1014" t="s">
        <v>31</v>
      </c>
      <c r="U1014" t="s">
        <v>31</v>
      </c>
      <c r="V1014" t="s">
        <v>31</v>
      </c>
      <c r="W1014" t="s">
        <v>182</v>
      </c>
      <c r="X1014" t="s">
        <v>183</v>
      </c>
      <c r="Y1014" s="28">
        <v>4.234</v>
      </c>
      <c r="Z1014" t="str">
        <f>IF(database_public_cloud_VMs[[#This Row],[Vendor]]="AWS","USD","AUD")</f>
        <v>USD</v>
      </c>
      <c r="AA1014" s="29">
        <f>IF(database_public_cloud_VMs[[#This Row],[Currency]]="USD",(database_public_cloud_VMs[[#This Row],[Rate]]*param_exchange_rate)/(1+param_discount_aws),database_public_cloud_VMs[[#This Row],[Rate]])</f>
        <v>5.2177844211924773</v>
      </c>
    </row>
    <row r="1015" spans="1:27" x14ac:dyDescent="0.45">
      <c r="A1015" s="24" t="s">
        <v>1293</v>
      </c>
      <c r="B1015" t="s">
        <v>12</v>
      </c>
      <c r="C1015" s="25" t="s">
        <v>187</v>
      </c>
      <c r="D1015" t="s">
        <v>170</v>
      </c>
      <c r="E1015" t="s">
        <v>1248</v>
      </c>
      <c r="F1015" t="s">
        <v>1291</v>
      </c>
      <c r="G1015" s="26">
        <v>36</v>
      </c>
      <c r="H1015" s="26">
        <v>244</v>
      </c>
      <c r="I1015" s="26">
        <v>48000</v>
      </c>
      <c r="J1015" s="27" t="s">
        <v>1250</v>
      </c>
      <c r="K1015" s="27" t="s">
        <v>1251</v>
      </c>
      <c r="L1015" s="27" t="s">
        <v>1292</v>
      </c>
      <c r="M1015" t="s">
        <v>190</v>
      </c>
      <c r="N1015" t="s">
        <v>188</v>
      </c>
      <c r="O1015" t="s">
        <v>188</v>
      </c>
      <c r="P1015" t="s">
        <v>179</v>
      </c>
      <c r="Q1015" t="s">
        <v>191</v>
      </c>
      <c r="R1015" t="s">
        <v>181</v>
      </c>
      <c r="S1015" t="s">
        <v>31</v>
      </c>
      <c r="T1015" t="s">
        <v>31</v>
      </c>
      <c r="U1015" t="s">
        <v>31</v>
      </c>
      <c r="V1015" t="s">
        <v>31</v>
      </c>
      <c r="W1015" t="s">
        <v>182</v>
      </c>
      <c r="X1015" t="s">
        <v>183</v>
      </c>
      <c r="Y1015" s="28">
        <v>7.09</v>
      </c>
      <c r="Z1015" t="str">
        <f>IF(database_public_cloud_VMs[[#This Row],[Vendor]]="AWS","USD","AUD")</f>
        <v>USD</v>
      </c>
      <c r="AA1015" s="29">
        <f>IF(database_public_cloud_VMs[[#This Row],[Currency]]="USD",(database_public_cloud_VMs[[#This Row],[Rate]]*param_exchange_rate)/(1+param_discount_aws),database_public_cloud_VMs[[#This Row],[Rate]])</f>
        <v>8.7373858163095566</v>
      </c>
    </row>
    <row r="1016" spans="1:27" x14ac:dyDescent="0.45">
      <c r="A1016" s="24" t="s">
        <v>1294</v>
      </c>
      <c r="B1016" t="s">
        <v>12</v>
      </c>
      <c r="C1016" s="25" t="s">
        <v>307</v>
      </c>
      <c r="D1016" t="s">
        <v>170</v>
      </c>
      <c r="E1016" t="s">
        <v>1248</v>
      </c>
      <c r="F1016" t="s">
        <v>1291</v>
      </c>
      <c r="G1016" s="26">
        <v>36</v>
      </c>
      <c r="H1016" s="26">
        <v>244</v>
      </c>
      <c r="I1016" s="26">
        <v>48000</v>
      </c>
      <c r="J1016" s="27" t="s">
        <v>1250</v>
      </c>
      <c r="K1016" s="27" t="s">
        <v>1251</v>
      </c>
      <c r="L1016" s="27" t="s">
        <v>1292</v>
      </c>
      <c r="M1016" t="s">
        <v>176</v>
      </c>
      <c r="N1016" t="s">
        <v>177</v>
      </c>
      <c r="O1016" t="s">
        <v>178</v>
      </c>
      <c r="P1016" t="s">
        <v>179</v>
      </c>
      <c r="Q1016" t="s">
        <v>198</v>
      </c>
      <c r="R1016" t="s">
        <v>181</v>
      </c>
      <c r="S1016" t="s">
        <v>31</v>
      </c>
      <c r="T1016" t="s">
        <v>31</v>
      </c>
      <c r="U1016" t="s">
        <v>31</v>
      </c>
      <c r="V1016" t="s">
        <v>31</v>
      </c>
      <c r="W1016" t="s">
        <v>182</v>
      </c>
      <c r="X1016" t="s">
        <v>183</v>
      </c>
      <c r="Y1016" s="28">
        <v>4.141</v>
      </c>
      <c r="Z1016" t="str">
        <f>IF(database_public_cloud_VMs[[#This Row],[Vendor]]="AWS","USD","AUD")</f>
        <v>USD</v>
      </c>
      <c r="AA1016" s="29">
        <f>IF(database_public_cloud_VMs[[#This Row],[Currency]]="USD",(database_public_cloud_VMs[[#This Row],[Rate]]*param_exchange_rate)/(1+param_discount_aws),database_public_cloud_VMs[[#This Row],[Rate]])</f>
        <v>5.1031755522338331</v>
      </c>
    </row>
    <row r="1017" spans="1:27" x14ac:dyDescent="0.45">
      <c r="A1017" s="24" t="s">
        <v>1295</v>
      </c>
      <c r="B1017" t="s">
        <v>12</v>
      </c>
      <c r="C1017" s="25" t="s">
        <v>187</v>
      </c>
      <c r="D1017" t="s">
        <v>170</v>
      </c>
      <c r="E1017" t="s">
        <v>1248</v>
      </c>
      <c r="F1017" t="s">
        <v>1291</v>
      </c>
      <c r="G1017" s="26">
        <v>36</v>
      </c>
      <c r="H1017" s="26">
        <v>244</v>
      </c>
      <c r="I1017" s="26">
        <v>48000</v>
      </c>
      <c r="J1017" s="27" t="s">
        <v>1250</v>
      </c>
      <c r="K1017" s="27" t="s">
        <v>1251</v>
      </c>
      <c r="L1017" s="27" t="s">
        <v>1292</v>
      </c>
      <c r="M1017" t="s">
        <v>176</v>
      </c>
      <c r="N1017" t="s">
        <v>188</v>
      </c>
      <c r="O1017" t="s">
        <v>188</v>
      </c>
      <c r="P1017" t="s">
        <v>179</v>
      </c>
      <c r="Q1017" t="s">
        <v>198</v>
      </c>
      <c r="R1017" t="s">
        <v>181</v>
      </c>
      <c r="S1017" t="s">
        <v>31</v>
      </c>
      <c r="T1017" t="s">
        <v>31</v>
      </c>
      <c r="U1017" t="s">
        <v>31</v>
      </c>
      <c r="V1017" t="s">
        <v>31</v>
      </c>
      <c r="W1017" t="s">
        <v>182</v>
      </c>
      <c r="X1017" t="s">
        <v>183</v>
      </c>
      <c r="Y1017" s="28">
        <v>7.06</v>
      </c>
      <c r="Z1017" t="str">
        <f>IF(database_public_cloud_VMs[[#This Row],[Vendor]]="AWS","USD","AUD")</f>
        <v>USD</v>
      </c>
      <c r="AA1017" s="29">
        <f>IF(database_public_cloud_VMs[[#This Row],[Currency]]="USD",(database_public_cloud_VMs[[#This Row],[Rate]]*param_exchange_rate)/(1+param_discount_aws),database_public_cloud_VMs[[#This Row],[Rate]])</f>
        <v>8.7004152134196708</v>
      </c>
    </row>
    <row r="1018" spans="1:27" x14ac:dyDescent="0.45">
      <c r="A1018" s="24" t="s">
        <v>1296</v>
      </c>
      <c r="B1018" t="s">
        <v>12</v>
      </c>
      <c r="C1018" s="25" t="s">
        <v>307</v>
      </c>
      <c r="D1018" t="s">
        <v>170</v>
      </c>
      <c r="E1018" t="s">
        <v>1248</v>
      </c>
      <c r="F1018" t="s">
        <v>1291</v>
      </c>
      <c r="G1018" s="26">
        <v>36</v>
      </c>
      <c r="H1018" s="26">
        <v>244</v>
      </c>
      <c r="I1018" s="26">
        <v>48000</v>
      </c>
      <c r="J1018" s="27" t="s">
        <v>1250</v>
      </c>
      <c r="K1018" s="27" t="s">
        <v>1251</v>
      </c>
      <c r="L1018" s="27" t="s">
        <v>1292</v>
      </c>
      <c r="M1018" t="s">
        <v>190</v>
      </c>
      <c r="N1018" t="s">
        <v>177</v>
      </c>
      <c r="O1018" t="s">
        <v>178</v>
      </c>
      <c r="P1018" t="s">
        <v>179</v>
      </c>
      <c r="Q1018" t="s">
        <v>198</v>
      </c>
      <c r="R1018" t="s">
        <v>181</v>
      </c>
      <c r="S1018" t="s">
        <v>31</v>
      </c>
      <c r="T1018" t="s">
        <v>31</v>
      </c>
      <c r="U1018" t="s">
        <v>31</v>
      </c>
      <c r="V1018" t="s">
        <v>31</v>
      </c>
      <c r="W1018" t="s">
        <v>182</v>
      </c>
      <c r="X1018" t="s">
        <v>183</v>
      </c>
      <c r="Y1018" s="28">
        <v>4.141</v>
      </c>
      <c r="Z1018" t="str">
        <f>IF(database_public_cloud_VMs[[#This Row],[Vendor]]="AWS","USD","AUD")</f>
        <v>USD</v>
      </c>
      <c r="AA1018" s="29">
        <f>IF(database_public_cloud_VMs[[#This Row],[Currency]]="USD",(database_public_cloud_VMs[[#This Row],[Rate]]*param_exchange_rate)/(1+param_discount_aws),database_public_cloud_VMs[[#This Row],[Rate]])</f>
        <v>5.1031755522338331</v>
      </c>
    </row>
    <row r="1019" spans="1:27" x14ac:dyDescent="0.45">
      <c r="A1019" s="24" t="s">
        <v>1297</v>
      </c>
      <c r="B1019" t="s">
        <v>12</v>
      </c>
      <c r="C1019" s="25" t="s">
        <v>187</v>
      </c>
      <c r="D1019" t="s">
        <v>170</v>
      </c>
      <c r="E1019" t="s">
        <v>1248</v>
      </c>
      <c r="F1019" t="s">
        <v>1291</v>
      </c>
      <c r="G1019" s="26">
        <v>36</v>
      </c>
      <c r="H1019" s="26">
        <v>244</v>
      </c>
      <c r="I1019" s="26">
        <v>48000</v>
      </c>
      <c r="J1019" s="27" t="s">
        <v>1250</v>
      </c>
      <c r="K1019" s="27" t="s">
        <v>1251</v>
      </c>
      <c r="L1019" s="27" t="s">
        <v>1292</v>
      </c>
      <c r="M1019" t="s">
        <v>190</v>
      </c>
      <c r="N1019" t="s">
        <v>188</v>
      </c>
      <c r="O1019" t="s">
        <v>188</v>
      </c>
      <c r="P1019" t="s">
        <v>179</v>
      </c>
      <c r="Q1019" t="s">
        <v>198</v>
      </c>
      <c r="R1019" t="s">
        <v>181</v>
      </c>
      <c r="S1019" t="s">
        <v>31</v>
      </c>
      <c r="T1019" t="s">
        <v>31</v>
      </c>
      <c r="U1019" t="s">
        <v>31</v>
      </c>
      <c r="V1019" t="s">
        <v>31</v>
      </c>
      <c r="W1019" t="s">
        <v>182</v>
      </c>
      <c r="X1019" t="s">
        <v>183</v>
      </c>
      <c r="Y1019" s="28">
        <v>7.06</v>
      </c>
      <c r="Z1019" t="str">
        <f>IF(database_public_cloud_VMs[[#This Row],[Vendor]]="AWS","USD","AUD")</f>
        <v>USD</v>
      </c>
      <c r="AA1019" s="29">
        <f>IF(database_public_cloud_VMs[[#This Row],[Currency]]="USD",(database_public_cloud_VMs[[#This Row],[Rate]]*param_exchange_rate)/(1+param_discount_aws),database_public_cloud_VMs[[#This Row],[Rate]])</f>
        <v>8.7004152134196708</v>
      </c>
    </row>
    <row r="1020" spans="1:27" x14ac:dyDescent="0.45">
      <c r="A1020" s="24" t="s">
        <v>1298</v>
      </c>
      <c r="B1020" t="s">
        <v>12</v>
      </c>
      <c r="C1020" s="25" t="s">
        <v>187</v>
      </c>
      <c r="D1020" t="s">
        <v>170</v>
      </c>
      <c r="E1020" t="s">
        <v>1248</v>
      </c>
      <c r="F1020" t="s">
        <v>1291</v>
      </c>
      <c r="G1020" s="26">
        <v>36</v>
      </c>
      <c r="H1020" s="26">
        <v>244</v>
      </c>
      <c r="I1020" s="26">
        <v>48000</v>
      </c>
      <c r="J1020" s="27" t="s">
        <v>1250</v>
      </c>
      <c r="K1020" s="27" t="s">
        <v>1251</v>
      </c>
      <c r="L1020" s="27" t="s">
        <v>1292</v>
      </c>
      <c r="M1020" t="s">
        <v>176</v>
      </c>
      <c r="N1020" t="s">
        <v>188</v>
      </c>
      <c r="O1020" t="s">
        <v>188</v>
      </c>
      <c r="P1020" t="s">
        <v>179</v>
      </c>
      <c r="Q1020" t="s">
        <v>315</v>
      </c>
      <c r="R1020" t="s">
        <v>316</v>
      </c>
      <c r="S1020" t="s">
        <v>31</v>
      </c>
      <c r="T1020" t="s">
        <v>31</v>
      </c>
      <c r="U1020" t="s">
        <v>31</v>
      </c>
      <c r="V1020" t="s">
        <v>31</v>
      </c>
      <c r="W1020" t="s">
        <v>182</v>
      </c>
      <c r="X1020" t="s">
        <v>183</v>
      </c>
      <c r="Y1020" s="28">
        <v>6.96</v>
      </c>
      <c r="Z1020" t="str">
        <f>IF(database_public_cloud_VMs[[#This Row],[Vendor]]="AWS","USD","AUD")</f>
        <v>USD</v>
      </c>
      <c r="AA1020" s="29">
        <f>IF(database_public_cloud_VMs[[#This Row],[Currency]]="USD",(database_public_cloud_VMs[[#This Row],[Rate]]*param_exchange_rate)/(1+param_discount_aws),database_public_cloud_VMs[[#This Row],[Rate]])</f>
        <v>8.5771798704533886</v>
      </c>
    </row>
    <row r="1021" spans="1:27" x14ac:dyDescent="0.45">
      <c r="A1021" s="24" t="s">
        <v>1299</v>
      </c>
      <c r="B1021" t="s">
        <v>12</v>
      </c>
      <c r="C1021" s="25" t="s">
        <v>307</v>
      </c>
      <c r="D1021" t="s">
        <v>170</v>
      </c>
      <c r="E1021" t="s">
        <v>1248</v>
      </c>
      <c r="F1021" t="s">
        <v>1291</v>
      </c>
      <c r="G1021" s="26">
        <v>36</v>
      </c>
      <c r="H1021" s="26">
        <v>244</v>
      </c>
      <c r="I1021" s="26">
        <v>48000</v>
      </c>
      <c r="J1021" s="27" t="s">
        <v>1250</v>
      </c>
      <c r="K1021" s="27" t="s">
        <v>1251</v>
      </c>
      <c r="L1021" s="27" t="s">
        <v>1292</v>
      </c>
      <c r="M1021" t="s">
        <v>176</v>
      </c>
      <c r="N1021" t="s">
        <v>177</v>
      </c>
      <c r="O1021" t="s">
        <v>178</v>
      </c>
      <c r="P1021" t="s">
        <v>179</v>
      </c>
      <c r="Q1021" t="s">
        <v>191</v>
      </c>
      <c r="R1021" t="s">
        <v>181</v>
      </c>
      <c r="S1021" t="s">
        <v>31</v>
      </c>
      <c r="T1021" t="s">
        <v>31</v>
      </c>
      <c r="U1021" t="s">
        <v>31</v>
      </c>
      <c r="V1021" t="s">
        <v>31</v>
      </c>
      <c r="W1021" t="s">
        <v>182</v>
      </c>
      <c r="X1021" t="s">
        <v>183</v>
      </c>
      <c r="Y1021" s="28">
        <v>4.234</v>
      </c>
      <c r="Z1021" t="str">
        <f>IF(database_public_cloud_VMs[[#This Row],[Vendor]]="AWS","USD","AUD")</f>
        <v>USD</v>
      </c>
      <c r="AA1021" s="29">
        <f>IF(database_public_cloud_VMs[[#This Row],[Currency]]="USD",(database_public_cloud_VMs[[#This Row],[Rate]]*param_exchange_rate)/(1+param_discount_aws),database_public_cloud_VMs[[#This Row],[Rate]])</f>
        <v>5.2177844211924773</v>
      </c>
    </row>
    <row r="1022" spans="1:27" x14ac:dyDescent="0.45">
      <c r="A1022" s="24" t="s">
        <v>1300</v>
      </c>
      <c r="B1022" t="s">
        <v>12</v>
      </c>
      <c r="C1022" s="25" t="s">
        <v>187</v>
      </c>
      <c r="D1022" t="s">
        <v>170</v>
      </c>
      <c r="E1022" t="s">
        <v>1248</v>
      </c>
      <c r="F1022" t="s">
        <v>1291</v>
      </c>
      <c r="G1022" s="26">
        <v>36</v>
      </c>
      <c r="H1022" s="26">
        <v>244</v>
      </c>
      <c r="I1022" s="26">
        <v>48000</v>
      </c>
      <c r="J1022" s="27" t="s">
        <v>1250</v>
      </c>
      <c r="K1022" s="27" t="s">
        <v>1251</v>
      </c>
      <c r="L1022" s="27" t="s">
        <v>1292</v>
      </c>
      <c r="M1022" t="s">
        <v>176</v>
      </c>
      <c r="N1022" t="s">
        <v>188</v>
      </c>
      <c r="O1022" t="s">
        <v>188</v>
      </c>
      <c r="P1022" t="s">
        <v>179</v>
      </c>
      <c r="Q1022" t="s">
        <v>191</v>
      </c>
      <c r="R1022" t="s">
        <v>181</v>
      </c>
      <c r="S1022" t="s">
        <v>31</v>
      </c>
      <c r="T1022" t="s">
        <v>31</v>
      </c>
      <c r="U1022" t="s">
        <v>31</v>
      </c>
      <c r="V1022" t="s">
        <v>31</v>
      </c>
      <c r="W1022" t="s">
        <v>182</v>
      </c>
      <c r="X1022" t="s">
        <v>183</v>
      </c>
      <c r="Y1022" s="28">
        <v>7.09</v>
      </c>
      <c r="Z1022" t="str">
        <f>IF(database_public_cloud_VMs[[#This Row],[Vendor]]="AWS","USD","AUD")</f>
        <v>USD</v>
      </c>
      <c r="AA1022" s="29">
        <f>IF(database_public_cloud_VMs[[#This Row],[Currency]]="USD",(database_public_cloud_VMs[[#This Row],[Rate]]*param_exchange_rate)/(1+param_discount_aws),database_public_cloud_VMs[[#This Row],[Rate]])</f>
        <v>8.7373858163095566</v>
      </c>
    </row>
    <row r="1023" spans="1:27" x14ac:dyDescent="0.45">
      <c r="A1023" s="24" t="s">
        <v>1301</v>
      </c>
      <c r="B1023" t="s">
        <v>12</v>
      </c>
      <c r="C1023" s="25" t="s">
        <v>307</v>
      </c>
      <c r="D1023" t="s">
        <v>170</v>
      </c>
      <c r="E1023" t="s">
        <v>1248</v>
      </c>
      <c r="F1023" t="s">
        <v>1291</v>
      </c>
      <c r="G1023" s="26">
        <v>36</v>
      </c>
      <c r="H1023" s="26">
        <v>244</v>
      </c>
      <c r="I1023" s="26">
        <v>48000</v>
      </c>
      <c r="J1023" s="27" t="s">
        <v>1250</v>
      </c>
      <c r="K1023" s="27" t="s">
        <v>1251</v>
      </c>
      <c r="L1023" s="27" t="s">
        <v>1292</v>
      </c>
      <c r="M1023" t="s">
        <v>190</v>
      </c>
      <c r="N1023" t="s">
        <v>177</v>
      </c>
      <c r="O1023" t="s">
        <v>178</v>
      </c>
      <c r="P1023" t="s">
        <v>179</v>
      </c>
      <c r="Q1023" t="s">
        <v>180</v>
      </c>
      <c r="R1023" t="s">
        <v>181</v>
      </c>
      <c r="S1023" t="s">
        <v>31</v>
      </c>
      <c r="T1023" t="s">
        <v>31</v>
      </c>
      <c r="U1023" t="s">
        <v>31</v>
      </c>
      <c r="V1023" t="s">
        <v>31</v>
      </c>
      <c r="W1023" t="s">
        <v>182</v>
      </c>
      <c r="X1023" t="s">
        <v>183</v>
      </c>
      <c r="Y1023" s="28">
        <v>4.1040000000000001</v>
      </c>
      <c r="Z1023" t="str">
        <f>IF(database_public_cloud_VMs[[#This Row],[Vendor]]="AWS","USD","AUD")</f>
        <v>USD</v>
      </c>
      <c r="AA1023" s="29">
        <f>IF(database_public_cloud_VMs[[#This Row],[Currency]]="USD",(database_public_cloud_VMs[[#This Row],[Rate]]*param_exchange_rate)/(1+param_discount_aws),database_public_cloud_VMs[[#This Row],[Rate]])</f>
        <v>5.0575784753363084</v>
      </c>
    </row>
    <row r="1024" spans="1:27" x14ac:dyDescent="0.45">
      <c r="A1024" s="24" t="s">
        <v>1302</v>
      </c>
      <c r="B1024" t="s">
        <v>12</v>
      </c>
      <c r="C1024" s="25" t="s">
        <v>187</v>
      </c>
      <c r="D1024" t="s">
        <v>170</v>
      </c>
      <c r="E1024" t="s">
        <v>1248</v>
      </c>
      <c r="F1024" t="s">
        <v>1291</v>
      </c>
      <c r="G1024" s="26">
        <v>36</v>
      </c>
      <c r="H1024" s="26">
        <v>244</v>
      </c>
      <c r="I1024" s="26">
        <v>48000</v>
      </c>
      <c r="J1024" s="27" t="s">
        <v>1250</v>
      </c>
      <c r="K1024" s="27" t="s">
        <v>1251</v>
      </c>
      <c r="L1024" s="27" t="s">
        <v>1292</v>
      </c>
      <c r="M1024" t="s">
        <v>190</v>
      </c>
      <c r="N1024" t="s">
        <v>188</v>
      </c>
      <c r="O1024" t="s">
        <v>188</v>
      </c>
      <c r="P1024" t="s">
        <v>179</v>
      </c>
      <c r="Q1024" t="s">
        <v>180</v>
      </c>
      <c r="R1024" t="s">
        <v>181</v>
      </c>
      <c r="S1024" t="s">
        <v>31</v>
      </c>
      <c r="T1024" t="s">
        <v>31</v>
      </c>
      <c r="U1024" t="s">
        <v>31</v>
      </c>
      <c r="V1024" t="s">
        <v>31</v>
      </c>
      <c r="W1024" t="s">
        <v>182</v>
      </c>
      <c r="X1024" t="s">
        <v>183</v>
      </c>
      <c r="Y1024" s="28">
        <v>6.96</v>
      </c>
      <c r="Z1024" t="str">
        <f>IF(database_public_cloud_VMs[[#This Row],[Vendor]]="AWS","USD","AUD")</f>
        <v>USD</v>
      </c>
      <c r="AA1024" s="29">
        <f>IF(database_public_cloud_VMs[[#This Row],[Currency]]="USD",(database_public_cloud_VMs[[#This Row],[Rate]]*param_exchange_rate)/(1+param_discount_aws),database_public_cloud_VMs[[#This Row],[Rate]])</f>
        <v>8.5771798704533886</v>
      </c>
    </row>
    <row r="1025" spans="1:27" x14ac:dyDescent="0.45">
      <c r="A1025" s="24" t="s">
        <v>1303</v>
      </c>
      <c r="B1025" t="s">
        <v>12</v>
      </c>
      <c r="C1025" s="25" t="s">
        <v>307</v>
      </c>
      <c r="D1025" t="s">
        <v>170</v>
      </c>
      <c r="E1025" t="s">
        <v>1248</v>
      </c>
      <c r="F1025" t="s">
        <v>1291</v>
      </c>
      <c r="G1025" s="26">
        <v>36</v>
      </c>
      <c r="H1025" s="26">
        <v>244</v>
      </c>
      <c r="I1025" s="26">
        <v>48000</v>
      </c>
      <c r="J1025" s="27" t="s">
        <v>1250</v>
      </c>
      <c r="K1025" s="27" t="s">
        <v>1251</v>
      </c>
      <c r="L1025" s="27" t="s">
        <v>1292</v>
      </c>
      <c r="M1025" t="s">
        <v>176</v>
      </c>
      <c r="N1025" t="s">
        <v>177</v>
      </c>
      <c r="O1025" t="s">
        <v>178</v>
      </c>
      <c r="P1025" t="s">
        <v>179</v>
      </c>
      <c r="Q1025" t="s">
        <v>315</v>
      </c>
      <c r="R1025" t="s">
        <v>181</v>
      </c>
      <c r="S1025" t="s">
        <v>31</v>
      </c>
      <c r="T1025" t="s">
        <v>31</v>
      </c>
      <c r="U1025" t="s">
        <v>31</v>
      </c>
      <c r="V1025" t="s">
        <v>31</v>
      </c>
      <c r="W1025" t="s">
        <v>182</v>
      </c>
      <c r="X1025" t="s">
        <v>183</v>
      </c>
      <c r="Y1025" s="28">
        <v>4.1840000000000002</v>
      </c>
      <c r="Z1025" t="str">
        <f>IF(database_public_cloud_VMs[[#This Row],[Vendor]]="AWS","USD","AUD")</f>
        <v>USD</v>
      </c>
      <c r="AA1025" s="29">
        <f>IF(database_public_cloud_VMs[[#This Row],[Currency]]="USD",(database_public_cloud_VMs[[#This Row],[Rate]]*param_exchange_rate)/(1+param_discount_aws),database_public_cloud_VMs[[#This Row],[Rate]])</f>
        <v>5.1561667497093362</v>
      </c>
    </row>
    <row r="1026" spans="1:27" x14ac:dyDescent="0.45">
      <c r="A1026" s="24" t="s">
        <v>1304</v>
      </c>
      <c r="B1026" t="s">
        <v>12</v>
      </c>
      <c r="C1026" s="25" t="s">
        <v>187</v>
      </c>
      <c r="D1026" t="s">
        <v>170</v>
      </c>
      <c r="E1026" t="s">
        <v>1248</v>
      </c>
      <c r="F1026" t="s">
        <v>1291</v>
      </c>
      <c r="G1026" s="26">
        <v>36</v>
      </c>
      <c r="H1026" s="26">
        <v>244</v>
      </c>
      <c r="I1026" s="26">
        <v>48000</v>
      </c>
      <c r="J1026" s="27" t="s">
        <v>1250</v>
      </c>
      <c r="K1026" s="27" t="s">
        <v>1251</v>
      </c>
      <c r="L1026" s="27" t="s">
        <v>1292</v>
      </c>
      <c r="M1026" t="s">
        <v>176</v>
      </c>
      <c r="N1026" t="s">
        <v>188</v>
      </c>
      <c r="O1026" t="s">
        <v>188</v>
      </c>
      <c r="P1026" t="s">
        <v>179</v>
      </c>
      <c r="Q1026" t="s">
        <v>315</v>
      </c>
      <c r="R1026" t="s">
        <v>181</v>
      </c>
      <c r="S1026" t="s">
        <v>31</v>
      </c>
      <c r="T1026" t="s">
        <v>31</v>
      </c>
      <c r="U1026" t="s">
        <v>31</v>
      </c>
      <c r="V1026" t="s">
        <v>31</v>
      </c>
      <c r="W1026" t="s">
        <v>182</v>
      </c>
      <c r="X1026" t="s">
        <v>183</v>
      </c>
      <c r="Y1026" s="28">
        <v>7.6379999999999999</v>
      </c>
      <c r="Z1026" t="str">
        <f>IF(database_public_cloud_VMs[[#This Row],[Vendor]]="AWS","USD","AUD")</f>
        <v>USD</v>
      </c>
      <c r="AA1026" s="29">
        <f>IF(database_public_cloud_VMs[[#This Row],[Currency]]="USD",(database_public_cloud_VMs[[#This Row],[Rate]]*param_exchange_rate)/(1+param_discount_aws),database_public_cloud_VMs[[#This Row],[Rate]])</f>
        <v>9.4127154957647949</v>
      </c>
    </row>
    <row r="1027" spans="1:27" x14ac:dyDescent="0.45">
      <c r="A1027" s="24" t="s">
        <v>1305</v>
      </c>
      <c r="B1027" t="s">
        <v>12</v>
      </c>
      <c r="C1027" s="25" t="s">
        <v>307</v>
      </c>
      <c r="D1027" t="s">
        <v>170</v>
      </c>
      <c r="E1027" t="s">
        <v>1248</v>
      </c>
      <c r="F1027" t="s">
        <v>1291</v>
      </c>
      <c r="G1027" s="26">
        <v>36</v>
      </c>
      <c r="H1027" s="26">
        <v>244</v>
      </c>
      <c r="I1027" s="26">
        <v>48000</v>
      </c>
      <c r="J1027" s="27" t="s">
        <v>1250</v>
      </c>
      <c r="K1027" s="27" t="s">
        <v>1251</v>
      </c>
      <c r="L1027" s="27" t="s">
        <v>1292</v>
      </c>
      <c r="M1027" t="s">
        <v>176</v>
      </c>
      <c r="N1027" t="s">
        <v>177</v>
      </c>
      <c r="O1027" t="s">
        <v>178</v>
      </c>
      <c r="P1027" t="s">
        <v>179</v>
      </c>
      <c r="Q1027" t="s">
        <v>180</v>
      </c>
      <c r="R1027" t="s">
        <v>181</v>
      </c>
      <c r="S1027" t="s">
        <v>31</v>
      </c>
      <c r="T1027" t="s">
        <v>31</v>
      </c>
      <c r="U1027" t="s">
        <v>31</v>
      </c>
      <c r="V1027" t="s">
        <v>31</v>
      </c>
      <c r="W1027" t="s">
        <v>182</v>
      </c>
      <c r="X1027" t="s">
        <v>183</v>
      </c>
      <c r="Y1027" s="28">
        <v>4.1040000000000001</v>
      </c>
      <c r="Z1027" t="str">
        <f>IF(database_public_cloud_VMs[[#This Row],[Vendor]]="AWS","USD","AUD")</f>
        <v>USD</v>
      </c>
      <c r="AA1027" s="29">
        <f>IF(database_public_cloud_VMs[[#This Row],[Currency]]="USD",(database_public_cloud_VMs[[#This Row],[Rate]]*param_exchange_rate)/(1+param_discount_aws),database_public_cloud_VMs[[#This Row],[Rate]])</f>
        <v>5.0575784753363084</v>
      </c>
    </row>
    <row r="1028" spans="1:27" x14ac:dyDescent="0.45">
      <c r="A1028" s="24" t="s">
        <v>1306</v>
      </c>
      <c r="B1028" t="s">
        <v>12</v>
      </c>
      <c r="C1028" s="25" t="s">
        <v>187</v>
      </c>
      <c r="D1028" t="s">
        <v>170</v>
      </c>
      <c r="E1028" t="s">
        <v>1248</v>
      </c>
      <c r="F1028" t="s">
        <v>1291</v>
      </c>
      <c r="G1028" s="26">
        <v>36</v>
      </c>
      <c r="H1028" s="26">
        <v>244</v>
      </c>
      <c r="I1028" s="26">
        <v>48000</v>
      </c>
      <c r="J1028" s="27" t="s">
        <v>1250</v>
      </c>
      <c r="K1028" s="27" t="s">
        <v>1251</v>
      </c>
      <c r="L1028" s="27" t="s">
        <v>1292</v>
      </c>
      <c r="M1028" t="s">
        <v>176</v>
      </c>
      <c r="N1028" t="s">
        <v>188</v>
      </c>
      <c r="O1028" t="s">
        <v>188</v>
      </c>
      <c r="P1028" t="s">
        <v>179</v>
      </c>
      <c r="Q1028" t="s">
        <v>180</v>
      </c>
      <c r="R1028" t="s">
        <v>181</v>
      </c>
      <c r="S1028" t="s">
        <v>31</v>
      </c>
      <c r="T1028" t="s">
        <v>31</v>
      </c>
      <c r="U1028" t="s">
        <v>31</v>
      </c>
      <c r="V1028" t="s">
        <v>31</v>
      </c>
      <c r="W1028" t="s">
        <v>182</v>
      </c>
      <c r="X1028" t="s">
        <v>183</v>
      </c>
      <c r="Y1028" s="28">
        <v>6.96</v>
      </c>
      <c r="Z1028" t="str">
        <f>IF(database_public_cloud_VMs[[#This Row],[Vendor]]="AWS","USD","AUD")</f>
        <v>USD</v>
      </c>
      <c r="AA1028" s="29">
        <f>IF(database_public_cloud_VMs[[#This Row],[Currency]]="USD",(database_public_cloud_VMs[[#This Row],[Rate]]*param_exchange_rate)/(1+param_discount_aws),database_public_cloud_VMs[[#This Row],[Rate]])</f>
        <v>8.5771798704533886</v>
      </c>
    </row>
    <row r="1029" spans="1:27" x14ac:dyDescent="0.45">
      <c r="A1029" s="24" t="s">
        <v>1307</v>
      </c>
      <c r="B1029" t="s">
        <v>12</v>
      </c>
      <c r="C1029" s="25" t="s">
        <v>187</v>
      </c>
      <c r="D1029" t="s">
        <v>170</v>
      </c>
      <c r="E1029" t="s">
        <v>1248</v>
      </c>
      <c r="F1029" t="s">
        <v>1291</v>
      </c>
      <c r="G1029" s="26">
        <v>36</v>
      </c>
      <c r="H1029" s="26">
        <v>244</v>
      </c>
      <c r="I1029" s="26">
        <v>48000</v>
      </c>
      <c r="J1029" s="27" t="s">
        <v>1250</v>
      </c>
      <c r="K1029" s="27" t="s">
        <v>1251</v>
      </c>
      <c r="L1029" s="27" t="s">
        <v>1292</v>
      </c>
      <c r="M1029" t="s">
        <v>190</v>
      </c>
      <c r="N1029" t="s">
        <v>188</v>
      </c>
      <c r="O1029" t="s">
        <v>188</v>
      </c>
      <c r="P1029" t="s">
        <v>179</v>
      </c>
      <c r="Q1029" t="s">
        <v>315</v>
      </c>
      <c r="R1029" t="s">
        <v>316</v>
      </c>
      <c r="S1029" t="s">
        <v>31</v>
      </c>
      <c r="T1029" t="s">
        <v>31</v>
      </c>
      <c r="U1029" t="s">
        <v>31</v>
      </c>
      <c r="V1029" t="s">
        <v>31</v>
      </c>
      <c r="W1029" t="s">
        <v>182</v>
      </c>
      <c r="X1029" t="s">
        <v>183</v>
      </c>
      <c r="Y1029" s="28">
        <v>6.96</v>
      </c>
      <c r="Z1029" t="str">
        <f>IF(database_public_cloud_VMs[[#This Row],[Vendor]]="AWS","USD","AUD")</f>
        <v>USD</v>
      </c>
      <c r="AA1029" s="29">
        <f>IF(database_public_cloud_VMs[[#This Row],[Currency]]="USD",(database_public_cloud_VMs[[#This Row],[Rate]]*param_exchange_rate)/(1+param_discount_aws),database_public_cloud_VMs[[#This Row],[Rate]])</f>
        <v>8.5771798704533886</v>
      </c>
    </row>
    <row r="1030" spans="1:27" x14ac:dyDescent="0.45">
      <c r="A1030" s="24" t="s">
        <v>1308</v>
      </c>
      <c r="B1030" t="s">
        <v>12</v>
      </c>
      <c r="C1030" s="25" t="s">
        <v>307</v>
      </c>
      <c r="D1030" t="s">
        <v>170</v>
      </c>
      <c r="E1030" t="s">
        <v>1248</v>
      </c>
      <c r="F1030" t="s">
        <v>1291</v>
      </c>
      <c r="G1030" s="26">
        <v>36</v>
      </c>
      <c r="H1030" s="26">
        <v>244</v>
      </c>
      <c r="I1030" s="26">
        <v>48000</v>
      </c>
      <c r="J1030" s="27" t="s">
        <v>1250</v>
      </c>
      <c r="K1030" s="27" t="s">
        <v>1251</v>
      </c>
      <c r="L1030" s="27" t="s">
        <v>1292</v>
      </c>
      <c r="M1030" t="s">
        <v>190</v>
      </c>
      <c r="N1030" t="s">
        <v>177</v>
      </c>
      <c r="O1030" t="s">
        <v>178</v>
      </c>
      <c r="P1030" t="s">
        <v>179</v>
      </c>
      <c r="Q1030" t="s">
        <v>315</v>
      </c>
      <c r="R1030" t="s">
        <v>181</v>
      </c>
      <c r="S1030" t="s">
        <v>31</v>
      </c>
      <c r="T1030" t="s">
        <v>31</v>
      </c>
      <c r="U1030" t="s">
        <v>31</v>
      </c>
      <c r="V1030" t="s">
        <v>31</v>
      </c>
      <c r="W1030" t="s">
        <v>182</v>
      </c>
      <c r="X1030" t="s">
        <v>183</v>
      </c>
      <c r="Y1030" s="28">
        <v>4.1840000000000002</v>
      </c>
      <c r="Z1030" t="str">
        <f>IF(database_public_cloud_VMs[[#This Row],[Vendor]]="AWS","USD","AUD")</f>
        <v>USD</v>
      </c>
      <c r="AA1030" s="29">
        <f>IF(database_public_cloud_VMs[[#This Row],[Currency]]="USD",(database_public_cloud_VMs[[#This Row],[Rate]]*param_exchange_rate)/(1+param_discount_aws),database_public_cloud_VMs[[#This Row],[Rate]])</f>
        <v>5.1561667497093362</v>
      </c>
    </row>
    <row r="1031" spans="1:27" x14ac:dyDescent="0.45">
      <c r="A1031" s="24" t="s">
        <v>1309</v>
      </c>
      <c r="B1031" t="s">
        <v>12</v>
      </c>
      <c r="C1031" s="25" t="s">
        <v>187</v>
      </c>
      <c r="D1031" t="s">
        <v>170</v>
      </c>
      <c r="E1031" t="s">
        <v>1248</v>
      </c>
      <c r="F1031" t="s">
        <v>1291</v>
      </c>
      <c r="G1031" s="26">
        <v>36</v>
      </c>
      <c r="H1031" s="26">
        <v>244</v>
      </c>
      <c r="I1031" s="26">
        <v>48000</v>
      </c>
      <c r="J1031" s="27" t="s">
        <v>1250</v>
      </c>
      <c r="K1031" s="27" t="s">
        <v>1251</v>
      </c>
      <c r="L1031" s="27" t="s">
        <v>1292</v>
      </c>
      <c r="M1031" t="s">
        <v>190</v>
      </c>
      <c r="N1031" t="s">
        <v>188</v>
      </c>
      <c r="O1031" t="s">
        <v>188</v>
      </c>
      <c r="P1031" t="s">
        <v>179</v>
      </c>
      <c r="Q1031" t="s">
        <v>315</v>
      </c>
      <c r="R1031" t="s">
        <v>181</v>
      </c>
      <c r="S1031" t="s">
        <v>31</v>
      </c>
      <c r="T1031" t="s">
        <v>31</v>
      </c>
      <c r="U1031" t="s">
        <v>31</v>
      </c>
      <c r="V1031" t="s">
        <v>31</v>
      </c>
      <c r="W1031" t="s">
        <v>182</v>
      </c>
      <c r="X1031" t="s">
        <v>183</v>
      </c>
      <c r="Y1031" s="28">
        <v>7.6379999999999999</v>
      </c>
      <c r="Z1031" t="str">
        <f>IF(database_public_cloud_VMs[[#This Row],[Vendor]]="AWS","USD","AUD")</f>
        <v>USD</v>
      </c>
      <c r="AA1031" s="29">
        <f>IF(database_public_cloud_VMs[[#This Row],[Currency]]="USD",(database_public_cloud_VMs[[#This Row],[Rate]]*param_exchange_rate)/(1+param_discount_aws),database_public_cloud_VMs[[#This Row],[Rate]])</f>
        <v>9.4127154957647949</v>
      </c>
    </row>
    <row r="1032" spans="1:27" x14ac:dyDescent="0.45">
      <c r="A1032" s="24" t="s">
        <v>1310</v>
      </c>
      <c r="B1032" t="s">
        <v>12</v>
      </c>
      <c r="C1032" s="25" t="s">
        <v>307</v>
      </c>
      <c r="D1032" t="s">
        <v>170</v>
      </c>
      <c r="E1032" t="s">
        <v>1248</v>
      </c>
      <c r="F1032" t="s">
        <v>1311</v>
      </c>
      <c r="G1032" s="26">
        <v>4</v>
      </c>
      <c r="H1032" s="26">
        <v>30.5</v>
      </c>
      <c r="I1032" s="26">
        <v>6000</v>
      </c>
      <c r="J1032" s="27" t="s">
        <v>1250</v>
      </c>
      <c r="K1032" s="27" t="s">
        <v>1251</v>
      </c>
      <c r="L1032" s="27" t="s">
        <v>1312</v>
      </c>
      <c r="M1032" t="s">
        <v>176</v>
      </c>
      <c r="N1032" t="s">
        <v>177</v>
      </c>
      <c r="O1032" t="s">
        <v>178</v>
      </c>
      <c r="P1032" t="s">
        <v>179</v>
      </c>
      <c r="Q1032" t="s">
        <v>180</v>
      </c>
      <c r="R1032" t="s">
        <v>181</v>
      </c>
      <c r="S1032" t="s">
        <v>31</v>
      </c>
      <c r="T1032" t="s">
        <v>31</v>
      </c>
      <c r="U1032" t="s">
        <v>31</v>
      </c>
      <c r="V1032" t="s">
        <v>31</v>
      </c>
      <c r="W1032" t="s">
        <v>182</v>
      </c>
      <c r="X1032" t="s">
        <v>183</v>
      </c>
      <c r="Y1032" s="28">
        <v>0.56399999999999995</v>
      </c>
      <c r="Z1032" t="str">
        <f>IF(database_public_cloud_VMs[[#This Row],[Vendor]]="AWS","USD","AUD")</f>
        <v>USD</v>
      </c>
      <c r="AA1032" s="29">
        <f>IF(database_public_cloud_VMs[[#This Row],[Currency]]="USD",(database_public_cloud_VMs[[#This Row],[Rate]]*param_exchange_rate)/(1+param_discount_aws),database_public_cloud_VMs[[#This Row],[Rate]])</f>
        <v>0.69504733432984345</v>
      </c>
    </row>
    <row r="1033" spans="1:27" x14ac:dyDescent="0.45">
      <c r="A1033" s="24" t="s">
        <v>1313</v>
      </c>
      <c r="B1033" t="s">
        <v>12</v>
      </c>
      <c r="C1033" s="25" t="s">
        <v>187</v>
      </c>
      <c r="D1033" t="s">
        <v>170</v>
      </c>
      <c r="E1033" t="s">
        <v>1248</v>
      </c>
      <c r="F1033" t="s">
        <v>1311</v>
      </c>
      <c r="G1033" s="26">
        <v>4</v>
      </c>
      <c r="H1033" s="26">
        <v>30.5</v>
      </c>
      <c r="I1033" s="26">
        <v>6000</v>
      </c>
      <c r="J1033" s="27" t="s">
        <v>1250</v>
      </c>
      <c r="K1033" s="27" t="s">
        <v>1251</v>
      </c>
      <c r="L1033" s="27" t="s">
        <v>1312</v>
      </c>
      <c r="M1033" t="s">
        <v>176</v>
      </c>
      <c r="N1033" t="s">
        <v>188</v>
      </c>
      <c r="O1033" t="s">
        <v>188</v>
      </c>
      <c r="P1033" t="s">
        <v>179</v>
      </c>
      <c r="Q1033" t="s">
        <v>180</v>
      </c>
      <c r="R1033" t="s">
        <v>181</v>
      </c>
      <c r="S1033" t="s">
        <v>31</v>
      </c>
      <c r="T1033" t="s">
        <v>31</v>
      </c>
      <c r="U1033" t="s">
        <v>31</v>
      </c>
      <c r="V1033" t="s">
        <v>31</v>
      </c>
      <c r="W1033" t="s">
        <v>182</v>
      </c>
      <c r="X1033" t="s">
        <v>183</v>
      </c>
      <c r="Y1033" s="28">
        <v>0.95699999999999996</v>
      </c>
      <c r="Z1033" t="str">
        <f>IF(database_public_cloud_VMs[[#This Row],[Vendor]]="AWS","USD","AUD")</f>
        <v>USD</v>
      </c>
      <c r="AA1033" s="29">
        <f>IF(database_public_cloud_VMs[[#This Row],[Currency]]="USD",(database_public_cloud_VMs[[#This Row],[Rate]]*param_exchange_rate)/(1+param_discount_aws),database_public_cloud_VMs[[#This Row],[Rate]])</f>
        <v>1.1793622321873407</v>
      </c>
    </row>
    <row r="1034" spans="1:27" x14ac:dyDescent="0.45">
      <c r="A1034" s="24" t="s">
        <v>1314</v>
      </c>
      <c r="B1034" t="s">
        <v>12</v>
      </c>
      <c r="C1034" s="25" t="s">
        <v>307</v>
      </c>
      <c r="D1034" t="s">
        <v>170</v>
      </c>
      <c r="E1034" t="s">
        <v>1248</v>
      </c>
      <c r="F1034" t="s">
        <v>1311</v>
      </c>
      <c r="G1034" s="26">
        <v>4</v>
      </c>
      <c r="H1034" s="26">
        <v>30.5</v>
      </c>
      <c r="I1034" s="26">
        <v>6000</v>
      </c>
      <c r="J1034" s="27" t="s">
        <v>1250</v>
      </c>
      <c r="K1034" s="27" t="s">
        <v>1251</v>
      </c>
      <c r="L1034" s="27" t="s">
        <v>1312</v>
      </c>
      <c r="M1034" t="s">
        <v>190</v>
      </c>
      <c r="N1034" t="s">
        <v>177</v>
      </c>
      <c r="O1034" t="s">
        <v>178</v>
      </c>
      <c r="P1034" t="s">
        <v>179</v>
      </c>
      <c r="Q1034" t="s">
        <v>198</v>
      </c>
      <c r="R1034" t="s">
        <v>181</v>
      </c>
      <c r="S1034" t="s">
        <v>31</v>
      </c>
      <c r="T1034" t="s">
        <v>31</v>
      </c>
      <c r="U1034" t="s">
        <v>31</v>
      </c>
      <c r="V1034" t="s">
        <v>31</v>
      </c>
      <c r="W1034" t="s">
        <v>182</v>
      </c>
      <c r="X1034" t="s">
        <v>183</v>
      </c>
      <c r="Y1034" s="28">
        <v>0.55000000000000004</v>
      </c>
      <c r="Z1034" t="str">
        <f>IF(database_public_cloud_VMs[[#This Row],[Vendor]]="AWS","USD","AUD")</f>
        <v>USD</v>
      </c>
      <c r="AA1034" s="29">
        <f>IF(database_public_cloud_VMs[[#This Row],[Currency]]="USD",(database_public_cloud_VMs[[#This Row],[Rate]]*param_exchange_rate)/(1+param_discount_aws),database_public_cloud_VMs[[#This Row],[Rate]])</f>
        <v>0.67779438631456379</v>
      </c>
    </row>
    <row r="1035" spans="1:27" x14ac:dyDescent="0.45">
      <c r="A1035" s="24" t="s">
        <v>1315</v>
      </c>
      <c r="B1035" t="s">
        <v>12</v>
      </c>
      <c r="C1035" s="25" t="s">
        <v>187</v>
      </c>
      <c r="D1035" t="s">
        <v>170</v>
      </c>
      <c r="E1035" t="s">
        <v>1248</v>
      </c>
      <c r="F1035" t="s">
        <v>1311</v>
      </c>
      <c r="G1035" s="26">
        <v>4</v>
      </c>
      <c r="H1035" s="26">
        <v>30.5</v>
      </c>
      <c r="I1035" s="26">
        <v>6000</v>
      </c>
      <c r="J1035" s="27" t="s">
        <v>1250</v>
      </c>
      <c r="K1035" s="27" t="s">
        <v>1251</v>
      </c>
      <c r="L1035" s="27" t="s">
        <v>1312</v>
      </c>
      <c r="M1035" t="s">
        <v>190</v>
      </c>
      <c r="N1035" t="s">
        <v>188</v>
      </c>
      <c r="O1035" t="s">
        <v>188</v>
      </c>
      <c r="P1035" t="s">
        <v>179</v>
      </c>
      <c r="Q1035" t="s">
        <v>198</v>
      </c>
      <c r="R1035" t="s">
        <v>181</v>
      </c>
      <c r="S1035" t="s">
        <v>31</v>
      </c>
      <c r="T1035" t="s">
        <v>31</v>
      </c>
      <c r="U1035" t="s">
        <v>31</v>
      </c>
      <c r="V1035" t="s">
        <v>31</v>
      </c>
      <c r="W1035" t="s">
        <v>182</v>
      </c>
      <c r="X1035" t="s">
        <v>183</v>
      </c>
      <c r="Y1035" s="28">
        <v>0.97</v>
      </c>
      <c r="Z1035" t="str">
        <f>IF(database_public_cloud_VMs[[#This Row],[Vendor]]="AWS","USD","AUD")</f>
        <v>USD</v>
      </c>
      <c r="AA1035" s="29">
        <f>IF(database_public_cloud_VMs[[#This Row],[Currency]]="USD",(database_public_cloud_VMs[[#This Row],[Rate]]*param_exchange_rate)/(1+param_discount_aws),database_public_cloud_VMs[[#This Row],[Rate]])</f>
        <v>1.1953828267729578</v>
      </c>
    </row>
    <row r="1036" spans="1:27" x14ac:dyDescent="0.45">
      <c r="A1036" s="24" t="s">
        <v>1316</v>
      </c>
      <c r="B1036" t="s">
        <v>12</v>
      </c>
      <c r="C1036" s="25" t="s">
        <v>307</v>
      </c>
      <c r="D1036" t="s">
        <v>170</v>
      </c>
      <c r="E1036" t="s">
        <v>1248</v>
      </c>
      <c r="F1036" t="s">
        <v>1311</v>
      </c>
      <c r="G1036" s="26">
        <v>4</v>
      </c>
      <c r="H1036" s="26">
        <v>30.5</v>
      </c>
      <c r="I1036" s="26">
        <v>6000</v>
      </c>
      <c r="J1036" s="27" t="s">
        <v>1250</v>
      </c>
      <c r="K1036" s="27" t="s">
        <v>1251</v>
      </c>
      <c r="L1036" s="27" t="s">
        <v>1312</v>
      </c>
      <c r="M1036" t="s">
        <v>190</v>
      </c>
      <c r="N1036" t="s">
        <v>177</v>
      </c>
      <c r="O1036" t="s">
        <v>178</v>
      </c>
      <c r="P1036" t="s">
        <v>179</v>
      </c>
      <c r="Q1036" t="s">
        <v>191</v>
      </c>
      <c r="R1036" t="s">
        <v>181</v>
      </c>
      <c r="S1036" t="s">
        <v>31</v>
      </c>
      <c r="T1036" t="s">
        <v>31</v>
      </c>
      <c r="U1036" t="s">
        <v>31</v>
      </c>
      <c r="V1036" t="s">
        <v>31</v>
      </c>
      <c r="W1036" t="s">
        <v>182</v>
      </c>
      <c r="X1036" t="s">
        <v>183</v>
      </c>
      <c r="Y1036" s="28">
        <v>0.57299999999999995</v>
      </c>
      <c r="Z1036" t="str">
        <f>IF(database_public_cloud_VMs[[#This Row],[Vendor]]="AWS","USD","AUD")</f>
        <v>USD</v>
      </c>
      <c r="AA1036" s="29">
        <f>IF(database_public_cloud_VMs[[#This Row],[Currency]]="USD",(database_public_cloud_VMs[[#This Row],[Rate]]*param_exchange_rate)/(1+param_discount_aws),database_public_cloud_VMs[[#This Row],[Rate]])</f>
        <v>0.70613851519680904</v>
      </c>
    </row>
    <row r="1037" spans="1:27" x14ac:dyDescent="0.45">
      <c r="A1037" s="24" t="s">
        <v>1317</v>
      </c>
      <c r="B1037" t="s">
        <v>12</v>
      </c>
      <c r="C1037" s="25" t="s">
        <v>187</v>
      </c>
      <c r="D1037" t="s">
        <v>170</v>
      </c>
      <c r="E1037" t="s">
        <v>1248</v>
      </c>
      <c r="F1037" t="s">
        <v>1311</v>
      </c>
      <c r="G1037" s="26">
        <v>4</v>
      </c>
      <c r="H1037" s="26">
        <v>30.5</v>
      </c>
      <c r="I1037" s="26">
        <v>6000</v>
      </c>
      <c r="J1037" s="27" t="s">
        <v>1250</v>
      </c>
      <c r="K1037" s="27" t="s">
        <v>1251</v>
      </c>
      <c r="L1037" s="27" t="s">
        <v>1312</v>
      </c>
      <c r="M1037" t="s">
        <v>190</v>
      </c>
      <c r="N1037" t="s">
        <v>188</v>
      </c>
      <c r="O1037" t="s">
        <v>188</v>
      </c>
      <c r="P1037" t="s">
        <v>179</v>
      </c>
      <c r="Q1037" t="s">
        <v>191</v>
      </c>
      <c r="R1037" t="s">
        <v>181</v>
      </c>
      <c r="S1037" t="s">
        <v>31</v>
      </c>
      <c r="T1037" t="s">
        <v>31</v>
      </c>
      <c r="U1037" t="s">
        <v>31</v>
      </c>
      <c r="V1037" t="s">
        <v>31</v>
      </c>
      <c r="W1037" t="s">
        <v>182</v>
      </c>
      <c r="X1037" t="s">
        <v>183</v>
      </c>
      <c r="Y1037" s="28">
        <v>0.93</v>
      </c>
      <c r="Z1037" t="str">
        <f>IF(database_public_cloud_VMs[[#This Row],[Vendor]]="AWS","USD","AUD")</f>
        <v>USD</v>
      </c>
      <c r="AA1037" s="29">
        <f>IF(database_public_cloud_VMs[[#This Row],[Currency]]="USD",(database_public_cloud_VMs[[#This Row],[Rate]]*param_exchange_rate)/(1+param_discount_aws),database_public_cloud_VMs[[#This Row],[Rate]])</f>
        <v>1.1460886895864439</v>
      </c>
    </row>
    <row r="1038" spans="1:27" x14ac:dyDescent="0.45">
      <c r="A1038" s="24" t="s">
        <v>1318</v>
      </c>
      <c r="B1038" t="s">
        <v>12</v>
      </c>
      <c r="C1038" s="25" t="s">
        <v>307</v>
      </c>
      <c r="D1038" t="s">
        <v>170</v>
      </c>
      <c r="E1038" t="s">
        <v>1248</v>
      </c>
      <c r="F1038" t="s">
        <v>1311</v>
      </c>
      <c r="G1038" s="26">
        <v>4</v>
      </c>
      <c r="H1038" s="26">
        <v>30.5</v>
      </c>
      <c r="I1038" s="26">
        <v>6000</v>
      </c>
      <c r="J1038" s="27" t="s">
        <v>1250</v>
      </c>
      <c r="K1038" s="27" t="s">
        <v>1251</v>
      </c>
      <c r="L1038" s="27" t="s">
        <v>1312</v>
      </c>
      <c r="M1038" t="s">
        <v>176</v>
      </c>
      <c r="N1038" t="s">
        <v>177</v>
      </c>
      <c r="O1038" t="s">
        <v>178</v>
      </c>
      <c r="P1038" t="s">
        <v>179</v>
      </c>
      <c r="Q1038" t="s">
        <v>191</v>
      </c>
      <c r="R1038" t="s">
        <v>181</v>
      </c>
      <c r="S1038" t="s">
        <v>31</v>
      </c>
      <c r="T1038" t="s">
        <v>31</v>
      </c>
      <c r="U1038" t="s">
        <v>31</v>
      </c>
      <c r="V1038" t="s">
        <v>31</v>
      </c>
      <c r="W1038" t="s">
        <v>182</v>
      </c>
      <c r="X1038" t="s">
        <v>183</v>
      </c>
      <c r="Y1038" s="28">
        <v>0.63</v>
      </c>
      <c r="Z1038" t="str">
        <f>IF(database_public_cloud_VMs[[#This Row],[Vendor]]="AWS","USD","AUD")</f>
        <v>USD</v>
      </c>
      <c r="AA1038" s="29">
        <f>IF(database_public_cloud_VMs[[#This Row],[Currency]]="USD",(database_public_cloud_VMs[[#This Row],[Rate]]*param_exchange_rate)/(1+param_discount_aws),database_public_cloud_VMs[[#This Row],[Rate]])</f>
        <v>0.77638266068759121</v>
      </c>
    </row>
    <row r="1039" spans="1:27" x14ac:dyDescent="0.45">
      <c r="A1039" s="24" t="s">
        <v>1319</v>
      </c>
      <c r="B1039" t="s">
        <v>12</v>
      </c>
      <c r="C1039" s="25" t="s">
        <v>187</v>
      </c>
      <c r="D1039" t="s">
        <v>170</v>
      </c>
      <c r="E1039" t="s">
        <v>1248</v>
      </c>
      <c r="F1039" t="s">
        <v>1311</v>
      </c>
      <c r="G1039" s="26">
        <v>4</v>
      </c>
      <c r="H1039" s="26">
        <v>30.5</v>
      </c>
      <c r="I1039" s="26">
        <v>6000</v>
      </c>
      <c r="J1039" s="27" t="s">
        <v>1250</v>
      </c>
      <c r="K1039" s="27" t="s">
        <v>1251</v>
      </c>
      <c r="L1039" s="27" t="s">
        <v>1312</v>
      </c>
      <c r="M1039" t="s">
        <v>176</v>
      </c>
      <c r="N1039" t="s">
        <v>188</v>
      </c>
      <c r="O1039" t="s">
        <v>188</v>
      </c>
      <c r="P1039" t="s">
        <v>179</v>
      </c>
      <c r="Q1039" t="s">
        <v>191</v>
      </c>
      <c r="R1039" t="s">
        <v>181</v>
      </c>
      <c r="S1039" t="s">
        <v>31</v>
      </c>
      <c r="T1039" t="s">
        <v>31</v>
      </c>
      <c r="U1039" t="s">
        <v>31</v>
      </c>
      <c r="V1039" t="s">
        <v>31</v>
      </c>
      <c r="W1039" t="s">
        <v>182</v>
      </c>
      <c r="X1039" t="s">
        <v>183</v>
      </c>
      <c r="Y1039" s="28">
        <v>1.0229999999999999</v>
      </c>
      <c r="Z1039" t="str">
        <f>IF(database_public_cloud_VMs[[#This Row],[Vendor]]="AWS","USD","AUD")</f>
        <v>USD</v>
      </c>
      <c r="AA1039" s="29">
        <f>IF(database_public_cloud_VMs[[#This Row],[Currency]]="USD",(database_public_cloud_VMs[[#This Row],[Rate]]*param_exchange_rate)/(1+param_discount_aws),database_public_cloud_VMs[[#This Row],[Rate]])</f>
        <v>1.2606975585450884</v>
      </c>
    </row>
    <row r="1040" spans="1:27" x14ac:dyDescent="0.45">
      <c r="A1040" s="24" t="s">
        <v>1320</v>
      </c>
      <c r="B1040" t="s">
        <v>12</v>
      </c>
      <c r="C1040" s="25" t="s">
        <v>307</v>
      </c>
      <c r="D1040" t="s">
        <v>170</v>
      </c>
      <c r="E1040" t="s">
        <v>1248</v>
      </c>
      <c r="F1040" t="s">
        <v>1311</v>
      </c>
      <c r="G1040" s="26">
        <v>4</v>
      </c>
      <c r="H1040" s="26">
        <v>30.5</v>
      </c>
      <c r="I1040" s="26">
        <v>6000</v>
      </c>
      <c r="J1040" s="27" t="s">
        <v>1250</v>
      </c>
      <c r="K1040" s="27" t="s">
        <v>1251</v>
      </c>
      <c r="L1040" s="27" t="s">
        <v>1312</v>
      </c>
      <c r="M1040" t="s">
        <v>190</v>
      </c>
      <c r="N1040" t="s">
        <v>177</v>
      </c>
      <c r="O1040" t="s">
        <v>178</v>
      </c>
      <c r="P1040" t="s">
        <v>179</v>
      </c>
      <c r="Q1040" t="s">
        <v>180</v>
      </c>
      <c r="R1040" t="s">
        <v>181</v>
      </c>
      <c r="S1040" t="s">
        <v>31</v>
      </c>
      <c r="T1040" t="s">
        <v>31</v>
      </c>
      <c r="U1040" t="s">
        <v>31</v>
      </c>
      <c r="V1040" t="s">
        <v>31</v>
      </c>
      <c r="W1040" t="s">
        <v>182</v>
      </c>
      <c r="X1040" t="s">
        <v>183</v>
      </c>
      <c r="Y1040" s="28">
        <v>0.51300000000000001</v>
      </c>
      <c r="Z1040" t="str">
        <f>IF(database_public_cloud_VMs[[#This Row],[Vendor]]="AWS","USD","AUD")</f>
        <v>USD</v>
      </c>
      <c r="AA1040" s="29">
        <f>IF(database_public_cloud_VMs[[#This Row],[Currency]]="USD",(database_public_cloud_VMs[[#This Row],[Rate]]*param_exchange_rate)/(1+param_discount_aws),database_public_cloud_VMs[[#This Row],[Rate]])</f>
        <v>0.63219730941703856</v>
      </c>
    </row>
    <row r="1041" spans="1:27" x14ac:dyDescent="0.45">
      <c r="A1041" s="24" t="s">
        <v>1321</v>
      </c>
      <c r="B1041" t="s">
        <v>12</v>
      </c>
      <c r="C1041" s="25" t="s">
        <v>187</v>
      </c>
      <c r="D1041" t="s">
        <v>170</v>
      </c>
      <c r="E1041" t="s">
        <v>1248</v>
      </c>
      <c r="F1041" t="s">
        <v>1311</v>
      </c>
      <c r="G1041" s="26">
        <v>4</v>
      </c>
      <c r="H1041" s="26">
        <v>30.5</v>
      </c>
      <c r="I1041" s="26">
        <v>6000</v>
      </c>
      <c r="J1041" s="27" t="s">
        <v>1250</v>
      </c>
      <c r="K1041" s="27" t="s">
        <v>1251</v>
      </c>
      <c r="L1041" s="27" t="s">
        <v>1312</v>
      </c>
      <c r="M1041" t="s">
        <v>190</v>
      </c>
      <c r="N1041" t="s">
        <v>188</v>
      </c>
      <c r="O1041" t="s">
        <v>188</v>
      </c>
      <c r="P1041" t="s">
        <v>179</v>
      </c>
      <c r="Q1041" t="s">
        <v>180</v>
      </c>
      <c r="R1041" t="s">
        <v>181</v>
      </c>
      <c r="S1041" t="s">
        <v>31</v>
      </c>
      <c r="T1041" t="s">
        <v>31</v>
      </c>
      <c r="U1041" t="s">
        <v>31</v>
      </c>
      <c r="V1041" t="s">
        <v>31</v>
      </c>
      <c r="W1041" t="s">
        <v>182</v>
      </c>
      <c r="X1041" t="s">
        <v>183</v>
      </c>
      <c r="Y1041" s="28">
        <v>0.87</v>
      </c>
      <c r="Z1041" t="str">
        <f>IF(database_public_cloud_VMs[[#This Row],[Vendor]]="AWS","USD","AUD")</f>
        <v>USD</v>
      </c>
      <c r="AA1041" s="29">
        <f>IF(database_public_cloud_VMs[[#This Row],[Currency]]="USD",(database_public_cloud_VMs[[#This Row],[Rate]]*param_exchange_rate)/(1+param_discount_aws),database_public_cloud_VMs[[#This Row],[Rate]])</f>
        <v>1.0721474838066736</v>
      </c>
    </row>
    <row r="1042" spans="1:27" x14ac:dyDescent="0.45">
      <c r="A1042" s="24" t="s">
        <v>1322</v>
      </c>
      <c r="B1042" t="s">
        <v>12</v>
      </c>
      <c r="C1042" s="25" t="s">
        <v>187</v>
      </c>
      <c r="D1042" t="s">
        <v>170</v>
      </c>
      <c r="E1042" t="s">
        <v>1248</v>
      </c>
      <c r="F1042" t="s">
        <v>1311</v>
      </c>
      <c r="G1042" s="26">
        <v>4</v>
      </c>
      <c r="H1042" s="26">
        <v>30.5</v>
      </c>
      <c r="I1042" s="26">
        <v>6000</v>
      </c>
      <c r="J1042" s="27" t="s">
        <v>1250</v>
      </c>
      <c r="K1042" s="27" t="s">
        <v>1251</v>
      </c>
      <c r="L1042" s="27" t="s">
        <v>1312</v>
      </c>
      <c r="M1042" t="s">
        <v>190</v>
      </c>
      <c r="N1042" t="s">
        <v>188</v>
      </c>
      <c r="O1042" t="s">
        <v>188</v>
      </c>
      <c r="P1042" t="s">
        <v>179</v>
      </c>
      <c r="Q1042" t="s">
        <v>315</v>
      </c>
      <c r="R1042" t="s">
        <v>316</v>
      </c>
      <c r="S1042" t="s">
        <v>31</v>
      </c>
      <c r="T1042" t="s">
        <v>31</v>
      </c>
      <c r="U1042" t="s">
        <v>31</v>
      </c>
      <c r="V1042" t="s">
        <v>31</v>
      </c>
      <c r="W1042" t="s">
        <v>182</v>
      </c>
      <c r="X1042" t="s">
        <v>183</v>
      </c>
      <c r="Y1042" s="28">
        <v>0.87</v>
      </c>
      <c r="Z1042" t="str">
        <f>IF(database_public_cloud_VMs[[#This Row],[Vendor]]="AWS","USD","AUD")</f>
        <v>USD</v>
      </c>
      <c r="AA1042" s="29">
        <f>IF(database_public_cloud_VMs[[#This Row],[Currency]]="USD",(database_public_cloud_VMs[[#This Row],[Rate]]*param_exchange_rate)/(1+param_discount_aws),database_public_cloud_VMs[[#This Row],[Rate]])</f>
        <v>1.0721474838066736</v>
      </c>
    </row>
    <row r="1043" spans="1:27" x14ac:dyDescent="0.45">
      <c r="A1043" s="24" t="s">
        <v>1323</v>
      </c>
      <c r="B1043" t="s">
        <v>12</v>
      </c>
      <c r="C1043" s="25" t="s">
        <v>307</v>
      </c>
      <c r="D1043" t="s">
        <v>170</v>
      </c>
      <c r="E1043" t="s">
        <v>1248</v>
      </c>
      <c r="F1043" t="s">
        <v>1311</v>
      </c>
      <c r="G1043" s="26">
        <v>4</v>
      </c>
      <c r="H1043" s="26">
        <v>30.5</v>
      </c>
      <c r="I1043" s="26">
        <v>6000</v>
      </c>
      <c r="J1043" s="27" t="s">
        <v>1250</v>
      </c>
      <c r="K1043" s="27" t="s">
        <v>1251</v>
      </c>
      <c r="L1043" s="27" t="s">
        <v>1312</v>
      </c>
      <c r="M1043" t="s">
        <v>176</v>
      </c>
      <c r="N1043" t="s">
        <v>177</v>
      </c>
      <c r="O1043" t="s">
        <v>178</v>
      </c>
      <c r="P1043" t="s">
        <v>179</v>
      </c>
      <c r="Q1043" t="s">
        <v>198</v>
      </c>
      <c r="R1043" t="s">
        <v>181</v>
      </c>
      <c r="S1043" t="s">
        <v>31</v>
      </c>
      <c r="T1043" t="s">
        <v>31</v>
      </c>
      <c r="U1043" t="s">
        <v>31</v>
      </c>
      <c r="V1043" t="s">
        <v>31</v>
      </c>
      <c r="W1043" t="s">
        <v>182</v>
      </c>
      <c r="X1043" t="s">
        <v>183</v>
      </c>
      <c r="Y1043" s="28">
        <v>0.60499999999999998</v>
      </c>
      <c r="Z1043" t="str">
        <f>IF(database_public_cloud_VMs[[#This Row],[Vendor]]="AWS","USD","AUD")</f>
        <v>USD</v>
      </c>
      <c r="AA1043" s="29">
        <f>IF(database_public_cloud_VMs[[#This Row],[Currency]]="USD",(database_public_cloud_VMs[[#This Row],[Rate]]*param_exchange_rate)/(1+param_discount_aws),database_public_cloud_VMs[[#This Row],[Rate]])</f>
        <v>0.74557382494601998</v>
      </c>
    </row>
    <row r="1044" spans="1:27" x14ac:dyDescent="0.45">
      <c r="A1044" s="24" t="s">
        <v>1324</v>
      </c>
      <c r="B1044" t="s">
        <v>12</v>
      </c>
      <c r="C1044" s="25" t="s">
        <v>187</v>
      </c>
      <c r="D1044" t="s">
        <v>170</v>
      </c>
      <c r="E1044" t="s">
        <v>1248</v>
      </c>
      <c r="F1044" t="s">
        <v>1311</v>
      </c>
      <c r="G1044" s="26">
        <v>4</v>
      </c>
      <c r="H1044" s="26">
        <v>30.5</v>
      </c>
      <c r="I1044" s="26">
        <v>6000</v>
      </c>
      <c r="J1044" s="27" t="s">
        <v>1250</v>
      </c>
      <c r="K1044" s="27" t="s">
        <v>1251</v>
      </c>
      <c r="L1044" s="27" t="s">
        <v>1312</v>
      </c>
      <c r="M1044" t="s">
        <v>176</v>
      </c>
      <c r="N1044" t="s">
        <v>188</v>
      </c>
      <c r="O1044" t="s">
        <v>188</v>
      </c>
      <c r="P1044" t="s">
        <v>179</v>
      </c>
      <c r="Q1044" t="s">
        <v>198</v>
      </c>
      <c r="R1044" t="s">
        <v>181</v>
      </c>
      <c r="S1044" t="s">
        <v>31</v>
      </c>
      <c r="T1044" t="s">
        <v>31</v>
      </c>
      <c r="U1044" t="s">
        <v>31</v>
      </c>
      <c r="V1044" t="s">
        <v>31</v>
      </c>
      <c r="W1044" t="s">
        <v>182</v>
      </c>
      <c r="X1044" t="s">
        <v>183</v>
      </c>
      <c r="Y1044" s="28">
        <v>1.0669999999999999</v>
      </c>
      <c r="Z1044" t="str">
        <f>IF(database_public_cloud_VMs[[#This Row],[Vendor]]="AWS","USD","AUD")</f>
        <v>USD</v>
      </c>
      <c r="AA1044" s="29">
        <f>IF(database_public_cloud_VMs[[#This Row],[Currency]]="USD",(database_public_cloud_VMs[[#This Row],[Rate]]*param_exchange_rate)/(1+param_discount_aws),database_public_cloud_VMs[[#This Row],[Rate]])</f>
        <v>1.3149211094502535</v>
      </c>
    </row>
    <row r="1045" spans="1:27" x14ac:dyDescent="0.45">
      <c r="A1045" s="24" t="s">
        <v>1325</v>
      </c>
      <c r="B1045" t="s">
        <v>12</v>
      </c>
      <c r="C1045" s="25" t="s">
        <v>187</v>
      </c>
      <c r="D1045" t="s">
        <v>170</v>
      </c>
      <c r="E1045" t="s">
        <v>1248</v>
      </c>
      <c r="F1045" t="s">
        <v>1311</v>
      </c>
      <c r="G1045" s="26">
        <v>4</v>
      </c>
      <c r="H1045" s="26">
        <v>30.5</v>
      </c>
      <c r="I1045" s="26">
        <v>6000</v>
      </c>
      <c r="J1045" s="27" t="s">
        <v>1250</v>
      </c>
      <c r="K1045" s="27" t="s">
        <v>1251</v>
      </c>
      <c r="L1045" s="27" t="s">
        <v>1312</v>
      </c>
      <c r="M1045" t="s">
        <v>176</v>
      </c>
      <c r="N1045" t="s">
        <v>188</v>
      </c>
      <c r="O1045" t="s">
        <v>188</v>
      </c>
      <c r="P1045" t="s">
        <v>179</v>
      </c>
      <c r="Q1045" t="s">
        <v>315</v>
      </c>
      <c r="R1045" t="s">
        <v>316</v>
      </c>
      <c r="S1045" t="s">
        <v>31</v>
      </c>
      <c r="T1045" t="s">
        <v>31</v>
      </c>
      <c r="U1045" t="s">
        <v>31</v>
      </c>
      <c r="V1045" t="s">
        <v>31</v>
      </c>
      <c r="W1045" t="s">
        <v>182</v>
      </c>
      <c r="X1045" t="s">
        <v>183</v>
      </c>
      <c r="Y1045" s="28">
        <v>0.95699999999999996</v>
      </c>
      <c r="Z1045" t="str">
        <f>IF(database_public_cloud_VMs[[#This Row],[Vendor]]="AWS","USD","AUD")</f>
        <v>USD</v>
      </c>
      <c r="AA1045" s="29">
        <f>IF(database_public_cloud_VMs[[#This Row],[Currency]]="USD",(database_public_cloud_VMs[[#This Row],[Rate]]*param_exchange_rate)/(1+param_discount_aws),database_public_cloud_VMs[[#This Row],[Rate]])</f>
        <v>1.1793622321873407</v>
      </c>
    </row>
    <row r="1046" spans="1:27" x14ac:dyDescent="0.45">
      <c r="A1046" s="24" t="s">
        <v>1326</v>
      </c>
      <c r="B1046" t="s">
        <v>12</v>
      </c>
      <c r="C1046" s="25" t="s">
        <v>307</v>
      </c>
      <c r="D1046" t="s">
        <v>170</v>
      </c>
      <c r="E1046" t="s">
        <v>1248</v>
      </c>
      <c r="F1046" t="s">
        <v>1311</v>
      </c>
      <c r="G1046" s="26">
        <v>4</v>
      </c>
      <c r="H1046" s="26">
        <v>30.5</v>
      </c>
      <c r="I1046" s="26">
        <v>6000</v>
      </c>
      <c r="J1046" s="27" t="s">
        <v>1250</v>
      </c>
      <c r="K1046" s="27" t="s">
        <v>1251</v>
      </c>
      <c r="L1046" s="27" t="s">
        <v>1312</v>
      </c>
      <c r="M1046" t="s">
        <v>190</v>
      </c>
      <c r="N1046" t="s">
        <v>177</v>
      </c>
      <c r="O1046" t="s">
        <v>178</v>
      </c>
      <c r="P1046" t="s">
        <v>179</v>
      </c>
      <c r="Q1046" t="s">
        <v>315</v>
      </c>
      <c r="R1046" t="s">
        <v>181</v>
      </c>
      <c r="S1046" t="s">
        <v>31</v>
      </c>
      <c r="T1046" t="s">
        <v>31</v>
      </c>
      <c r="U1046" t="s">
        <v>31</v>
      </c>
      <c r="V1046" t="s">
        <v>31</v>
      </c>
      <c r="W1046" t="s">
        <v>182</v>
      </c>
      <c r="X1046" t="s">
        <v>183</v>
      </c>
      <c r="Y1046" s="28">
        <v>0.58399999999999996</v>
      </c>
      <c r="Z1046" t="str">
        <f>IF(database_public_cloud_VMs[[#This Row],[Vendor]]="AWS","USD","AUD")</f>
        <v>USD</v>
      </c>
      <c r="AA1046" s="29">
        <f>IF(database_public_cloud_VMs[[#This Row],[Currency]]="USD",(database_public_cloud_VMs[[#This Row],[Rate]]*param_exchange_rate)/(1+param_discount_aws),database_public_cloud_VMs[[#This Row],[Rate]])</f>
        <v>0.71969440292310038</v>
      </c>
    </row>
    <row r="1047" spans="1:27" x14ac:dyDescent="0.45">
      <c r="A1047" s="24" t="s">
        <v>1327</v>
      </c>
      <c r="B1047" t="s">
        <v>12</v>
      </c>
      <c r="C1047" s="25" t="s">
        <v>187</v>
      </c>
      <c r="D1047" t="s">
        <v>170</v>
      </c>
      <c r="E1047" t="s">
        <v>1248</v>
      </c>
      <c r="F1047" t="s">
        <v>1311</v>
      </c>
      <c r="G1047" s="26">
        <v>4</v>
      </c>
      <c r="H1047" s="26">
        <v>30.5</v>
      </c>
      <c r="I1047" s="26">
        <v>6000</v>
      </c>
      <c r="J1047" s="27" t="s">
        <v>1250</v>
      </c>
      <c r="K1047" s="27" t="s">
        <v>1251</v>
      </c>
      <c r="L1047" s="27" t="s">
        <v>1312</v>
      </c>
      <c r="M1047" t="s">
        <v>190</v>
      </c>
      <c r="N1047" t="s">
        <v>188</v>
      </c>
      <c r="O1047" t="s">
        <v>188</v>
      </c>
      <c r="P1047" t="s">
        <v>179</v>
      </c>
      <c r="Q1047" t="s">
        <v>315</v>
      </c>
      <c r="R1047" t="s">
        <v>181</v>
      </c>
      <c r="S1047" t="s">
        <v>31</v>
      </c>
      <c r="T1047" t="s">
        <v>31</v>
      </c>
      <c r="U1047" t="s">
        <v>31</v>
      </c>
      <c r="V1047" t="s">
        <v>31</v>
      </c>
      <c r="W1047" t="s">
        <v>182</v>
      </c>
      <c r="X1047" t="s">
        <v>183</v>
      </c>
      <c r="Y1047" s="28">
        <v>1.0009999999999999</v>
      </c>
      <c r="Z1047" t="str">
        <f>IF(database_public_cloud_VMs[[#This Row],[Vendor]]="AWS","USD","AUD")</f>
        <v>USD</v>
      </c>
      <c r="AA1047" s="29">
        <f>IF(database_public_cloud_VMs[[#This Row],[Currency]]="USD",(database_public_cloud_VMs[[#This Row],[Rate]]*param_exchange_rate)/(1+param_discount_aws),database_public_cloud_VMs[[#This Row],[Rate]])</f>
        <v>1.2335857830925059</v>
      </c>
    </row>
    <row r="1048" spans="1:27" x14ac:dyDescent="0.45">
      <c r="A1048" s="24" t="s">
        <v>1328</v>
      </c>
      <c r="B1048" t="s">
        <v>12</v>
      </c>
      <c r="C1048" s="25" t="s">
        <v>307</v>
      </c>
      <c r="D1048" t="s">
        <v>170</v>
      </c>
      <c r="E1048" t="s">
        <v>1248</v>
      </c>
      <c r="F1048" t="s">
        <v>1311</v>
      </c>
      <c r="G1048" s="26">
        <v>4</v>
      </c>
      <c r="H1048" s="26">
        <v>30.5</v>
      </c>
      <c r="I1048" s="26">
        <v>6000</v>
      </c>
      <c r="J1048" s="27" t="s">
        <v>1250</v>
      </c>
      <c r="K1048" s="27" t="s">
        <v>1251</v>
      </c>
      <c r="L1048" s="27" t="s">
        <v>1312</v>
      </c>
      <c r="M1048" t="s">
        <v>176</v>
      </c>
      <c r="N1048" t="s">
        <v>177</v>
      </c>
      <c r="O1048" t="s">
        <v>178</v>
      </c>
      <c r="P1048" t="s">
        <v>179</v>
      </c>
      <c r="Q1048" t="s">
        <v>315</v>
      </c>
      <c r="R1048" t="s">
        <v>181</v>
      </c>
      <c r="S1048" t="s">
        <v>31</v>
      </c>
      <c r="T1048" t="s">
        <v>31</v>
      </c>
      <c r="U1048" t="s">
        <v>31</v>
      </c>
      <c r="V1048" t="s">
        <v>31</v>
      </c>
      <c r="W1048" t="s">
        <v>182</v>
      </c>
      <c r="X1048" t="s">
        <v>183</v>
      </c>
      <c r="Y1048" s="28">
        <v>0.64200000000000002</v>
      </c>
      <c r="Z1048" t="str">
        <f>IF(database_public_cloud_VMs[[#This Row],[Vendor]]="AWS","USD","AUD")</f>
        <v>USD</v>
      </c>
      <c r="AA1048" s="29">
        <f>IF(database_public_cloud_VMs[[#This Row],[Currency]]="USD",(database_public_cloud_VMs[[#This Row],[Rate]]*param_exchange_rate)/(1+param_discount_aws),database_public_cloud_VMs[[#This Row],[Rate]])</f>
        <v>0.79117090184354522</v>
      </c>
    </row>
    <row r="1049" spans="1:27" x14ac:dyDescent="0.45">
      <c r="A1049" s="24" t="s">
        <v>1329</v>
      </c>
      <c r="B1049" t="s">
        <v>12</v>
      </c>
      <c r="C1049" s="25" t="s">
        <v>187</v>
      </c>
      <c r="D1049" t="s">
        <v>170</v>
      </c>
      <c r="E1049" t="s">
        <v>1248</v>
      </c>
      <c r="F1049" t="s">
        <v>1311</v>
      </c>
      <c r="G1049" s="26">
        <v>4</v>
      </c>
      <c r="H1049" s="26">
        <v>30.5</v>
      </c>
      <c r="I1049" s="26">
        <v>6000</v>
      </c>
      <c r="J1049" s="27" t="s">
        <v>1250</v>
      </c>
      <c r="K1049" s="27" t="s">
        <v>1251</v>
      </c>
      <c r="L1049" s="27" t="s">
        <v>1312</v>
      </c>
      <c r="M1049" t="s">
        <v>176</v>
      </c>
      <c r="N1049" t="s">
        <v>188</v>
      </c>
      <c r="O1049" t="s">
        <v>188</v>
      </c>
      <c r="P1049" t="s">
        <v>179</v>
      </c>
      <c r="Q1049" t="s">
        <v>315</v>
      </c>
      <c r="R1049" t="s">
        <v>181</v>
      </c>
      <c r="S1049" t="s">
        <v>31</v>
      </c>
      <c r="T1049" t="s">
        <v>31</v>
      </c>
      <c r="U1049" t="s">
        <v>31</v>
      </c>
      <c r="V1049" t="s">
        <v>31</v>
      </c>
      <c r="W1049" t="s">
        <v>182</v>
      </c>
      <c r="X1049" t="s">
        <v>183</v>
      </c>
      <c r="Y1049" s="28">
        <v>1.101</v>
      </c>
      <c r="Z1049" t="str">
        <f>IF(database_public_cloud_VMs[[#This Row],[Vendor]]="AWS","USD","AUD")</f>
        <v>USD</v>
      </c>
      <c r="AA1049" s="29">
        <f>IF(database_public_cloud_VMs[[#This Row],[Currency]]="USD",(database_public_cloud_VMs[[#This Row],[Rate]]*param_exchange_rate)/(1+param_discount_aws),database_public_cloud_VMs[[#This Row],[Rate]])</f>
        <v>1.3568211260587901</v>
      </c>
    </row>
    <row r="1050" spans="1:27" x14ac:dyDescent="0.45">
      <c r="A1050" s="24" t="s">
        <v>1330</v>
      </c>
      <c r="B1050" t="s">
        <v>12</v>
      </c>
      <c r="C1050" s="25" t="s">
        <v>1331</v>
      </c>
      <c r="D1050" t="s">
        <v>170</v>
      </c>
      <c r="E1050" t="s">
        <v>1332</v>
      </c>
      <c r="F1050" t="s">
        <v>1333</v>
      </c>
      <c r="G1050" s="26">
        <v>64</v>
      </c>
      <c r="H1050" s="26">
        <v>976</v>
      </c>
      <c r="I1050" s="26">
        <v>3760</v>
      </c>
      <c r="J1050" s="27" t="s">
        <v>838</v>
      </c>
      <c r="K1050" s="27" t="s">
        <v>1334</v>
      </c>
      <c r="L1050" s="27" t="s">
        <v>1335</v>
      </c>
      <c r="M1050" t="s">
        <v>176</v>
      </c>
      <c r="N1050" t="s">
        <v>177</v>
      </c>
      <c r="O1050" t="s">
        <v>178</v>
      </c>
      <c r="P1050" t="s">
        <v>179</v>
      </c>
      <c r="Q1050" t="s">
        <v>180</v>
      </c>
      <c r="R1050" t="s">
        <v>181</v>
      </c>
      <c r="S1050" t="s">
        <v>31</v>
      </c>
      <c r="T1050" t="s">
        <v>31</v>
      </c>
      <c r="U1050" t="s">
        <v>31</v>
      </c>
      <c r="V1050" t="s">
        <v>31</v>
      </c>
      <c r="W1050" t="s">
        <v>182</v>
      </c>
      <c r="X1050" t="s">
        <v>183</v>
      </c>
      <c r="Y1050" s="28">
        <v>11.6533</v>
      </c>
      <c r="Z1050" t="str">
        <f>IF(database_public_cloud_VMs[[#This Row],[Vendor]]="AWS","USD","AUD")</f>
        <v>USD</v>
      </c>
      <c r="AA1050" s="29">
        <f>IF(database_public_cloud_VMs[[#This Row],[Currency]]="USD",(database_public_cloud_VMs[[#This Row],[Rate]]*param_exchange_rate)/(1+param_discount_aws),database_public_cloud_VMs[[#This Row],[Rate]])</f>
        <v>14.360984221890009</v>
      </c>
    </row>
    <row r="1051" spans="1:27" x14ac:dyDescent="0.45">
      <c r="A1051" s="24" t="s">
        <v>1336</v>
      </c>
      <c r="B1051" t="s">
        <v>12</v>
      </c>
      <c r="C1051" s="25" t="s">
        <v>1331</v>
      </c>
      <c r="D1051" t="s">
        <v>170</v>
      </c>
      <c r="E1051" t="s">
        <v>1332</v>
      </c>
      <c r="F1051" t="s">
        <v>1333</v>
      </c>
      <c r="G1051" s="26">
        <v>64</v>
      </c>
      <c r="H1051" s="26">
        <v>976</v>
      </c>
      <c r="I1051" s="26">
        <v>3760</v>
      </c>
      <c r="J1051" s="27" t="s">
        <v>838</v>
      </c>
      <c r="K1051" s="27" t="s">
        <v>1334</v>
      </c>
      <c r="L1051" s="27" t="s">
        <v>1335</v>
      </c>
      <c r="M1051" t="s">
        <v>176</v>
      </c>
      <c r="N1051" t="s">
        <v>177</v>
      </c>
      <c r="O1051" t="s">
        <v>185</v>
      </c>
      <c r="P1051" t="s">
        <v>179</v>
      </c>
      <c r="Q1051" t="s">
        <v>180</v>
      </c>
      <c r="R1051" t="s">
        <v>181</v>
      </c>
      <c r="S1051" t="s">
        <v>31</v>
      </c>
      <c r="T1051" t="s">
        <v>31</v>
      </c>
      <c r="U1051" t="s">
        <v>31</v>
      </c>
      <c r="V1051" t="s">
        <v>31</v>
      </c>
      <c r="W1051" t="s">
        <v>182</v>
      </c>
      <c r="X1051" t="s">
        <v>183</v>
      </c>
      <c r="Y1051" s="28">
        <v>9.1517999999999997</v>
      </c>
      <c r="Z1051" t="str">
        <f>IF(database_public_cloud_VMs[[#This Row],[Vendor]]="AWS","USD","AUD")</f>
        <v>USD</v>
      </c>
      <c r="AA1051" s="29">
        <f>IF(database_public_cloud_VMs[[#This Row],[Currency]]="USD",(database_public_cloud_VMs[[#This Row],[Rate]]*param_exchange_rate)/(1+param_discount_aws),database_public_cloud_VMs[[#This Row],[Rate]])</f>
        <v>11.278252117588407</v>
      </c>
    </row>
    <row r="1052" spans="1:27" x14ac:dyDescent="0.45">
      <c r="A1052" s="24" t="s">
        <v>1337</v>
      </c>
      <c r="B1052" t="s">
        <v>12</v>
      </c>
      <c r="C1052" s="25" t="s">
        <v>187</v>
      </c>
      <c r="D1052" t="s">
        <v>170</v>
      </c>
      <c r="E1052" t="s">
        <v>1332</v>
      </c>
      <c r="F1052" t="s">
        <v>1333</v>
      </c>
      <c r="G1052" s="26">
        <v>64</v>
      </c>
      <c r="H1052" s="26">
        <v>976</v>
      </c>
      <c r="I1052" s="26">
        <v>3760</v>
      </c>
      <c r="J1052" s="27" t="s">
        <v>838</v>
      </c>
      <c r="K1052" s="27" t="s">
        <v>1334</v>
      </c>
      <c r="L1052" s="27" t="s">
        <v>1335</v>
      </c>
      <c r="M1052" t="s">
        <v>176</v>
      </c>
      <c r="N1052" t="s">
        <v>188</v>
      </c>
      <c r="O1052" t="s">
        <v>188</v>
      </c>
      <c r="P1052" t="s">
        <v>179</v>
      </c>
      <c r="Q1052" t="s">
        <v>180</v>
      </c>
      <c r="R1052" t="s">
        <v>181</v>
      </c>
      <c r="S1052" t="s">
        <v>31</v>
      </c>
      <c r="T1052" t="s">
        <v>31</v>
      </c>
      <c r="U1052" t="s">
        <v>31</v>
      </c>
      <c r="V1052" t="s">
        <v>31</v>
      </c>
      <c r="W1052" t="s">
        <v>182</v>
      </c>
      <c r="X1052" t="s">
        <v>183</v>
      </c>
      <c r="Y1052" s="28">
        <v>15.848000000000001</v>
      </c>
      <c r="Z1052" t="str">
        <f>IF(database_public_cloud_VMs[[#This Row],[Vendor]]="AWS","USD","AUD")</f>
        <v>USD</v>
      </c>
      <c r="AA1052" s="29">
        <f>IF(database_public_cloud_VMs[[#This Row],[Currency]]="USD",(database_public_cloud_VMs[[#This Row],[Rate]]*param_exchange_rate)/(1+param_discount_aws),database_public_cloud_VMs[[#This Row],[Rate]])</f>
        <v>19.530337153296738</v>
      </c>
    </row>
    <row r="1053" spans="1:27" x14ac:dyDescent="0.45">
      <c r="A1053" s="24" t="s">
        <v>1338</v>
      </c>
      <c r="B1053" t="s">
        <v>12</v>
      </c>
      <c r="C1053" s="25" t="s">
        <v>1331</v>
      </c>
      <c r="D1053" t="s">
        <v>170</v>
      </c>
      <c r="E1053" t="s">
        <v>1332</v>
      </c>
      <c r="F1053" t="s">
        <v>1333</v>
      </c>
      <c r="G1053" s="26">
        <v>64</v>
      </c>
      <c r="H1053" s="26">
        <v>976</v>
      </c>
      <c r="I1053" s="26">
        <v>3760</v>
      </c>
      <c r="J1053" s="27" t="s">
        <v>838</v>
      </c>
      <c r="K1053" s="27" t="s">
        <v>1334</v>
      </c>
      <c r="L1053" s="27" t="s">
        <v>1335</v>
      </c>
      <c r="M1053" t="s">
        <v>190</v>
      </c>
      <c r="N1053" t="s">
        <v>177</v>
      </c>
      <c r="O1053" t="s">
        <v>178</v>
      </c>
      <c r="P1053" t="s">
        <v>179</v>
      </c>
      <c r="Q1053" t="s">
        <v>180</v>
      </c>
      <c r="R1053" t="s">
        <v>181</v>
      </c>
      <c r="S1053" t="s">
        <v>31</v>
      </c>
      <c r="T1053" t="s">
        <v>31</v>
      </c>
      <c r="U1053" t="s">
        <v>31</v>
      </c>
      <c r="V1053" t="s">
        <v>31</v>
      </c>
      <c r="W1053" t="s">
        <v>182</v>
      </c>
      <c r="X1053" t="s">
        <v>183</v>
      </c>
      <c r="Y1053" s="28">
        <v>11.6533</v>
      </c>
      <c r="Z1053" t="str">
        <f>IF(database_public_cloud_VMs[[#This Row],[Vendor]]="AWS","USD","AUD")</f>
        <v>USD</v>
      </c>
      <c r="AA1053" s="29">
        <f>IF(database_public_cloud_VMs[[#This Row],[Currency]]="USD",(database_public_cloud_VMs[[#This Row],[Rate]]*param_exchange_rate)/(1+param_discount_aws),database_public_cloud_VMs[[#This Row],[Rate]])</f>
        <v>14.360984221890009</v>
      </c>
    </row>
    <row r="1054" spans="1:27" x14ac:dyDescent="0.45">
      <c r="A1054" s="24" t="s">
        <v>1339</v>
      </c>
      <c r="B1054" t="s">
        <v>12</v>
      </c>
      <c r="C1054" s="25" t="s">
        <v>1331</v>
      </c>
      <c r="D1054" t="s">
        <v>170</v>
      </c>
      <c r="E1054" t="s">
        <v>1332</v>
      </c>
      <c r="F1054" t="s">
        <v>1333</v>
      </c>
      <c r="G1054" s="26">
        <v>64</v>
      </c>
      <c r="H1054" s="26">
        <v>976</v>
      </c>
      <c r="I1054" s="26">
        <v>3760</v>
      </c>
      <c r="J1054" s="27" t="s">
        <v>838</v>
      </c>
      <c r="K1054" s="27" t="s">
        <v>1334</v>
      </c>
      <c r="L1054" s="27" t="s">
        <v>1335</v>
      </c>
      <c r="M1054" t="s">
        <v>190</v>
      </c>
      <c r="N1054" t="s">
        <v>177</v>
      </c>
      <c r="O1054" t="s">
        <v>185</v>
      </c>
      <c r="P1054" t="s">
        <v>179</v>
      </c>
      <c r="Q1054" t="s">
        <v>180</v>
      </c>
      <c r="R1054" t="s">
        <v>181</v>
      </c>
      <c r="S1054" t="s">
        <v>31</v>
      </c>
      <c r="T1054" t="s">
        <v>31</v>
      </c>
      <c r="U1054" t="s">
        <v>31</v>
      </c>
      <c r="V1054" t="s">
        <v>31</v>
      </c>
      <c r="W1054" t="s">
        <v>182</v>
      </c>
      <c r="X1054" t="s">
        <v>183</v>
      </c>
      <c r="Y1054" s="28">
        <v>9.1517999999999997</v>
      </c>
      <c r="Z1054" t="str">
        <f>IF(database_public_cloud_VMs[[#This Row],[Vendor]]="AWS","USD","AUD")</f>
        <v>USD</v>
      </c>
      <c r="AA1054" s="29">
        <f>IF(database_public_cloud_VMs[[#This Row],[Currency]]="USD",(database_public_cloud_VMs[[#This Row],[Rate]]*param_exchange_rate)/(1+param_discount_aws),database_public_cloud_VMs[[#This Row],[Rate]])</f>
        <v>11.278252117588407</v>
      </c>
    </row>
    <row r="1055" spans="1:27" x14ac:dyDescent="0.45">
      <c r="A1055" s="24" t="s">
        <v>1340</v>
      </c>
      <c r="B1055" t="s">
        <v>12</v>
      </c>
      <c r="C1055" s="25" t="s">
        <v>187</v>
      </c>
      <c r="D1055" t="s">
        <v>170</v>
      </c>
      <c r="E1055" t="s">
        <v>1332</v>
      </c>
      <c r="F1055" t="s">
        <v>1333</v>
      </c>
      <c r="G1055" s="26">
        <v>64</v>
      </c>
      <c r="H1055" s="26">
        <v>976</v>
      </c>
      <c r="I1055" s="26">
        <v>3760</v>
      </c>
      <c r="J1055" s="27" t="s">
        <v>838</v>
      </c>
      <c r="K1055" s="27" t="s">
        <v>1334</v>
      </c>
      <c r="L1055" s="27" t="s">
        <v>1335</v>
      </c>
      <c r="M1055" t="s">
        <v>190</v>
      </c>
      <c r="N1055" t="s">
        <v>188</v>
      </c>
      <c r="O1055" t="s">
        <v>188</v>
      </c>
      <c r="P1055" t="s">
        <v>179</v>
      </c>
      <c r="Q1055" t="s">
        <v>180</v>
      </c>
      <c r="R1055" t="s">
        <v>181</v>
      </c>
      <c r="S1055" t="s">
        <v>31</v>
      </c>
      <c r="T1055" t="s">
        <v>31</v>
      </c>
      <c r="U1055" t="s">
        <v>31</v>
      </c>
      <c r="V1055" t="s">
        <v>31</v>
      </c>
      <c r="W1055" t="s">
        <v>182</v>
      </c>
      <c r="X1055" t="s">
        <v>183</v>
      </c>
      <c r="Y1055" s="28">
        <v>15.848000000000001</v>
      </c>
      <c r="Z1055" t="str">
        <f>IF(database_public_cloud_VMs[[#This Row],[Vendor]]="AWS","USD","AUD")</f>
        <v>USD</v>
      </c>
      <c r="AA1055" s="29">
        <f>IF(database_public_cloud_VMs[[#This Row],[Currency]]="USD",(database_public_cloud_VMs[[#This Row],[Rate]]*param_exchange_rate)/(1+param_discount_aws),database_public_cloud_VMs[[#This Row],[Rate]])</f>
        <v>19.530337153296738</v>
      </c>
    </row>
    <row r="1056" spans="1:27" x14ac:dyDescent="0.45">
      <c r="A1056" s="24" t="s">
        <v>1341</v>
      </c>
      <c r="B1056" t="s">
        <v>12</v>
      </c>
      <c r="C1056" s="25" t="s">
        <v>1331</v>
      </c>
      <c r="D1056" t="s">
        <v>170</v>
      </c>
      <c r="E1056" t="s">
        <v>1332</v>
      </c>
      <c r="F1056" t="s">
        <v>1342</v>
      </c>
      <c r="G1056" s="26">
        <v>8</v>
      </c>
      <c r="H1056" s="26">
        <v>122</v>
      </c>
      <c r="I1056" s="26">
        <v>470</v>
      </c>
      <c r="J1056" s="27" t="s">
        <v>838</v>
      </c>
      <c r="K1056" s="27" t="s">
        <v>1334</v>
      </c>
      <c r="L1056" s="27" t="s">
        <v>1343</v>
      </c>
      <c r="M1056" t="s">
        <v>176</v>
      </c>
      <c r="N1056" t="s">
        <v>177</v>
      </c>
      <c r="O1056" t="s">
        <v>178</v>
      </c>
      <c r="P1056" t="s">
        <v>179</v>
      </c>
      <c r="Q1056" t="s">
        <v>180</v>
      </c>
      <c r="R1056" t="s">
        <v>181</v>
      </c>
      <c r="S1056" t="s">
        <v>31</v>
      </c>
      <c r="T1056" t="s">
        <v>31</v>
      </c>
      <c r="U1056" t="s">
        <v>31</v>
      </c>
      <c r="V1056" t="s">
        <v>31</v>
      </c>
      <c r="W1056" t="s">
        <v>182</v>
      </c>
      <c r="X1056" t="s">
        <v>183</v>
      </c>
      <c r="Y1056" s="28">
        <v>1.6023000000000001</v>
      </c>
      <c r="Z1056" t="str">
        <f>IF(database_public_cloud_VMs[[#This Row],[Vendor]]="AWS","USD","AUD")</f>
        <v>USD</v>
      </c>
      <c r="AA1056" s="29">
        <f>IF(database_public_cloud_VMs[[#This Row],[Currency]]="USD",(database_public_cloud_VMs[[#This Row],[Rate]]*param_exchange_rate)/(1+param_discount_aws),database_public_cloud_VMs[[#This Row],[Rate]])</f>
        <v>1.9745999003487733</v>
      </c>
    </row>
    <row r="1057" spans="1:27" x14ac:dyDescent="0.45">
      <c r="A1057" s="24" t="s">
        <v>1344</v>
      </c>
      <c r="B1057" t="s">
        <v>12</v>
      </c>
      <c r="C1057" s="25" t="s">
        <v>1331</v>
      </c>
      <c r="D1057" t="s">
        <v>170</v>
      </c>
      <c r="E1057" t="s">
        <v>1332</v>
      </c>
      <c r="F1057" t="s">
        <v>1342</v>
      </c>
      <c r="G1057" s="26">
        <v>8</v>
      </c>
      <c r="H1057" s="26">
        <v>122</v>
      </c>
      <c r="I1057" s="26">
        <v>470</v>
      </c>
      <c r="J1057" s="27" t="s">
        <v>838</v>
      </c>
      <c r="K1057" s="27" t="s">
        <v>1334</v>
      </c>
      <c r="L1057" s="27" t="s">
        <v>1343</v>
      </c>
      <c r="M1057" t="s">
        <v>176</v>
      </c>
      <c r="N1057" t="s">
        <v>177</v>
      </c>
      <c r="O1057" t="s">
        <v>185</v>
      </c>
      <c r="P1057" t="s">
        <v>179</v>
      </c>
      <c r="Q1057" t="s">
        <v>180</v>
      </c>
      <c r="R1057" t="s">
        <v>181</v>
      </c>
      <c r="S1057" t="s">
        <v>31</v>
      </c>
      <c r="T1057" t="s">
        <v>31</v>
      </c>
      <c r="U1057" t="s">
        <v>31</v>
      </c>
      <c r="V1057" t="s">
        <v>31</v>
      </c>
      <c r="W1057" t="s">
        <v>182</v>
      </c>
      <c r="X1057" t="s">
        <v>183</v>
      </c>
      <c r="Y1057" s="28">
        <v>1.2584</v>
      </c>
      <c r="Z1057" t="str">
        <f>IF(database_public_cloud_VMs[[#This Row],[Vendor]]="AWS","USD","AUD")</f>
        <v>USD</v>
      </c>
      <c r="AA1057" s="29">
        <f>IF(database_public_cloud_VMs[[#This Row],[Currency]]="USD",(database_public_cloud_VMs[[#This Row],[Rate]]*param_exchange_rate)/(1+param_discount_aws),database_public_cloud_VMs[[#This Row],[Rate]])</f>
        <v>1.5507935558877215</v>
      </c>
    </row>
    <row r="1058" spans="1:27" x14ac:dyDescent="0.45">
      <c r="A1058" s="24" t="s">
        <v>1345</v>
      </c>
      <c r="B1058" t="s">
        <v>12</v>
      </c>
      <c r="C1058" s="25" t="s">
        <v>187</v>
      </c>
      <c r="D1058" t="s">
        <v>170</v>
      </c>
      <c r="E1058" t="s">
        <v>1332</v>
      </c>
      <c r="F1058" t="s">
        <v>1342</v>
      </c>
      <c r="G1058" s="26">
        <v>8</v>
      </c>
      <c r="H1058" s="26">
        <v>122</v>
      </c>
      <c r="I1058" s="26">
        <v>470</v>
      </c>
      <c r="J1058" s="27" t="s">
        <v>838</v>
      </c>
      <c r="K1058" s="27" t="s">
        <v>1334</v>
      </c>
      <c r="L1058" s="27" t="s">
        <v>1343</v>
      </c>
      <c r="M1058" t="s">
        <v>176</v>
      </c>
      <c r="N1058" t="s">
        <v>188</v>
      </c>
      <c r="O1058" t="s">
        <v>188</v>
      </c>
      <c r="P1058" t="s">
        <v>179</v>
      </c>
      <c r="Q1058" t="s">
        <v>180</v>
      </c>
      <c r="R1058" t="s">
        <v>181</v>
      </c>
      <c r="S1058" t="s">
        <v>31</v>
      </c>
      <c r="T1058" t="s">
        <v>31</v>
      </c>
      <c r="U1058" t="s">
        <v>31</v>
      </c>
      <c r="V1058" t="s">
        <v>31</v>
      </c>
      <c r="W1058" t="s">
        <v>182</v>
      </c>
      <c r="X1058" t="s">
        <v>183</v>
      </c>
      <c r="Y1058" s="28">
        <v>2.1791</v>
      </c>
      <c r="Z1058" t="str">
        <f>IF(database_public_cloud_VMs[[#This Row],[Vendor]]="AWS","USD","AUD")</f>
        <v>USD</v>
      </c>
      <c r="AA1058" s="29">
        <f>IF(database_public_cloud_VMs[[#This Row],[Currency]]="USD",(database_public_cloud_VMs[[#This Row],[Rate]]*param_exchange_rate)/(1+param_discount_aws),database_public_cloud_VMs[[#This Row],[Rate]])</f>
        <v>2.6854213585783016</v>
      </c>
    </row>
    <row r="1059" spans="1:27" x14ac:dyDescent="0.45">
      <c r="A1059" s="24" t="s">
        <v>1346</v>
      </c>
      <c r="B1059" t="s">
        <v>12</v>
      </c>
      <c r="C1059" s="25" t="s">
        <v>1331</v>
      </c>
      <c r="D1059" t="s">
        <v>170</v>
      </c>
      <c r="E1059" t="s">
        <v>1332</v>
      </c>
      <c r="F1059" t="s">
        <v>1342</v>
      </c>
      <c r="G1059" s="26">
        <v>8</v>
      </c>
      <c r="H1059" s="26">
        <v>122</v>
      </c>
      <c r="I1059" s="26">
        <v>470</v>
      </c>
      <c r="J1059" s="27" t="s">
        <v>838</v>
      </c>
      <c r="K1059" s="27" t="s">
        <v>1334</v>
      </c>
      <c r="L1059" s="27" t="s">
        <v>1343</v>
      </c>
      <c r="M1059" t="s">
        <v>190</v>
      </c>
      <c r="N1059" t="s">
        <v>177</v>
      </c>
      <c r="O1059" t="s">
        <v>178</v>
      </c>
      <c r="P1059" t="s">
        <v>179</v>
      </c>
      <c r="Q1059" t="s">
        <v>180</v>
      </c>
      <c r="R1059" t="s">
        <v>181</v>
      </c>
      <c r="S1059" t="s">
        <v>31</v>
      </c>
      <c r="T1059" t="s">
        <v>31</v>
      </c>
      <c r="U1059" t="s">
        <v>31</v>
      </c>
      <c r="V1059" t="s">
        <v>31</v>
      </c>
      <c r="W1059" t="s">
        <v>182</v>
      </c>
      <c r="X1059" t="s">
        <v>183</v>
      </c>
      <c r="Y1059" s="28">
        <v>1.4567000000000001</v>
      </c>
      <c r="Z1059" t="str">
        <f>IF(database_public_cloud_VMs[[#This Row],[Vendor]]="AWS","USD","AUD")</f>
        <v>USD</v>
      </c>
      <c r="AA1059" s="29">
        <f>IF(database_public_cloud_VMs[[#This Row],[Currency]]="USD",(database_public_cloud_VMs[[#This Row],[Rate]]*param_exchange_rate)/(1+param_discount_aws),database_public_cloud_VMs[[#This Row],[Rate]])</f>
        <v>1.7951692409898636</v>
      </c>
    </row>
    <row r="1060" spans="1:27" x14ac:dyDescent="0.45">
      <c r="A1060" s="24" t="s">
        <v>1347</v>
      </c>
      <c r="B1060" t="s">
        <v>12</v>
      </c>
      <c r="C1060" s="25" t="s">
        <v>1331</v>
      </c>
      <c r="D1060" t="s">
        <v>170</v>
      </c>
      <c r="E1060" t="s">
        <v>1332</v>
      </c>
      <c r="F1060" t="s">
        <v>1342</v>
      </c>
      <c r="G1060" s="26">
        <v>8</v>
      </c>
      <c r="H1060" s="26">
        <v>122</v>
      </c>
      <c r="I1060" s="26">
        <v>470</v>
      </c>
      <c r="J1060" s="27" t="s">
        <v>838</v>
      </c>
      <c r="K1060" s="27" t="s">
        <v>1334</v>
      </c>
      <c r="L1060" s="27" t="s">
        <v>1343</v>
      </c>
      <c r="M1060" t="s">
        <v>190</v>
      </c>
      <c r="N1060" t="s">
        <v>177</v>
      </c>
      <c r="O1060" t="s">
        <v>185</v>
      </c>
      <c r="P1060" t="s">
        <v>179</v>
      </c>
      <c r="Q1060" t="s">
        <v>180</v>
      </c>
      <c r="R1060" t="s">
        <v>181</v>
      </c>
      <c r="S1060" t="s">
        <v>31</v>
      </c>
      <c r="T1060" t="s">
        <v>31</v>
      </c>
      <c r="U1060" t="s">
        <v>31</v>
      </c>
      <c r="V1060" t="s">
        <v>31</v>
      </c>
      <c r="W1060" t="s">
        <v>182</v>
      </c>
      <c r="X1060" t="s">
        <v>183</v>
      </c>
      <c r="Y1060" s="28">
        <v>1.1439999999999999</v>
      </c>
      <c r="Z1060" t="str">
        <f>IF(database_public_cloud_VMs[[#This Row],[Vendor]]="AWS","USD","AUD")</f>
        <v>USD</v>
      </c>
      <c r="AA1060" s="29">
        <f>IF(database_public_cloud_VMs[[#This Row],[Currency]]="USD",(database_public_cloud_VMs[[#This Row],[Rate]]*param_exchange_rate)/(1+param_discount_aws),database_public_cloud_VMs[[#This Row],[Rate]])</f>
        <v>1.4098123235342923</v>
      </c>
    </row>
    <row r="1061" spans="1:27" x14ac:dyDescent="0.45">
      <c r="A1061" s="24" t="s">
        <v>1348</v>
      </c>
      <c r="B1061" t="s">
        <v>12</v>
      </c>
      <c r="C1061" s="25" t="s">
        <v>187</v>
      </c>
      <c r="D1061" t="s">
        <v>170</v>
      </c>
      <c r="E1061" t="s">
        <v>1332</v>
      </c>
      <c r="F1061" t="s">
        <v>1342</v>
      </c>
      <c r="G1061" s="26">
        <v>8</v>
      </c>
      <c r="H1061" s="26">
        <v>122</v>
      </c>
      <c r="I1061" s="26">
        <v>470</v>
      </c>
      <c r="J1061" s="27" t="s">
        <v>838</v>
      </c>
      <c r="K1061" s="27" t="s">
        <v>1334</v>
      </c>
      <c r="L1061" s="27" t="s">
        <v>1343</v>
      </c>
      <c r="M1061" t="s">
        <v>190</v>
      </c>
      <c r="N1061" t="s">
        <v>188</v>
      </c>
      <c r="O1061" t="s">
        <v>188</v>
      </c>
      <c r="P1061" t="s">
        <v>179</v>
      </c>
      <c r="Q1061" t="s">
        <v>180</v>
      </c>
      <c r="R1061" t="s">
        <v>181</v>
      </c>
      <c r="S1061" t="s">
        <v>31</v>
      </c>
      <c r="T1061" t="s">
        <v>31</v>
      </c>
      <c r="U1061" t="s">
        <v>31</v>
      </c>
      <c r="V1061" t="s">
        <v>31</v>
      </c>
      <c r="W1061" t="s">
        <v>182</v>
      </c>
      <c r="X1061" t="s">
        <v>183</v>
      </c>
      <c r="Y1061" s="28">
        <v>1.9810000000000001</v>
      </c>
      <c r="Z1061" t="str">
        <f>IF(database_public_cloud_VMs[[#This Row],[Vendor]]="AWS","USD","AUD")</f>
        <v>USD</v>
      </c>
      <c r="AA1061" s="29">
        <f>IF(database_public_cloud_VMs[[#This Row],[Currency]]="USD",(database_public_cloud_VMs[[#This Row],[Rate]]*param_exchange_rate)/(1+param_discount_aws),database_public_cloud_VMs[[#This Row],[Rate]])</f>
        <v>2.4412921441620923</v>
      </c>
    </row>
    <row r="1062" spans="1:27" x14ac:dyDescent="0.45">
      <c r="A1062" s="24" t="s">
        <v>1349</v>
      </c>
      <c r="B1062" t="s">
        <v>12</v>
      </c>
      <c r="C1062" s="25" t="s">
        <v>1331</v>
      </c>
      <c r="D1062" t="s">
        <v>170</v>
      </c>
      <c r="E1062" t="s">
        <v>1332</v>
      </c>
      <c r="F1062" t="s">
        <v>1350</v>
      </c>
      <c r="G1062" s="26">
        <v>16</v>
      </c>
      <c r="H1062" s="26">
        <v>244</v>
      </c>
      <c r="I1062" s="26">
        <v>940</v>
      </c>
      <c r="J1062" s="27" t="s">
        <v>838</v>
      </c>
      <c r="K1062" s="27" t="s">
        <v>1334</v>
      </c>
      <c r="L1062" s="27" t="s">
        <v>1351</v>
      </c>
      <c r="M1062" t="s">
        <v>190</v>
      </c>
      <c r="N1062" t="s">
        <v>177</v>
      </c>
      <c r="O1062" t="s">
        <v>178</v>
      </c>
      <c r="P1062" t="s">
        <v>179</v>
      </c>
      <c r="Q1062" t="s">
        <v>180</v>
      </c>
      <c r="R1062" t="s">
        <v>181</v>
      </c>
      <c r="S1062" t="s">
        <v>31</v>
      </c>
      <c r="T1062" t="s">
        <v>31</v>
      </c>
      <c r="U1062" t="s">
        <v>31</v>
      </c>
      <c r="V1062" t="s">
        <v>31</v>
      </c>
      <c r="W1062" t="s">
        <v>182</v>
      </c>
      <c r="X1062" t="s">
        <v>183</v>
      </c>
      <c r="Y1062" s="28">
        <v>2.9129999999999998</v>
      </c>
      <c r="Z1062" t="str">
        <f>IF(database_public_cloud_VMs[[#This Row],[Vendor]]="AWS","USD","AUD")</f>
        <v>USD</v>
      </c>
      <c r="AA1062" s="29">
        <f>IF(database_public_cloud_VMs[[#This Row],[Currency]]="USD",(database_public_cloud_VMs[[#This Row],[Rate]]*param_exchange_rate)/(1+param_discount_aws),database_public_cloud_VMs[[#This Row],[Rate]])</f>
        <v>3.589845540607862</v>
      </c>
    </row>
    <row r="1063" spans="1:27" x14ac:dyDescent="0.45">
      <c r="A1063" s="24" t="s">
        <v>1352</v>
      </c>
      <c r="B1063" t="s">
        <v>12</v>
      </c>
      <c r="C1063" s="25" t="s">
        <v>1331</v>
      </c>
      <c r="D1063" t="s">
        <v>170</v>
      </c>
      <c r="E1063" t="s">
        <v>1332</v>
      </c>
      <c r="F1063" t="s">
        <v>1350</v>
      </c>
      <c r="G1063" s="26">
        <v>16</v>
      </c>
      <c r="H1063" s="26">
        <v>244</v>
      </c>
      <c r="I1063" s="26">
        <v>940</v>
      </c>
      <c r="J1063" s="27" t="s">
        <v>838</v>
      </c>
      <c r="K1063" s="27" t="s">
        <v>1334</v>
      </c>
      <c r="L1063" s="27" t="s">
        <v>1351</v>
      </c>
      <c r="M1063" t="s">
        <v>190</v>
      </c>
      <c r="N1063" t="s">
        <v>177</v>
      </c>
      <c r="O1063" t="s">
        <v>185</v>
      </c>
      <c r="P1063" t="s">
        <v>179</v>
      </c>
      <c r="Q1063" t="s">
        <v>180</v>
      </c>
      <c r="R1063" t="s">
        <v>181</v>
      </c>
      <c r="S1063" t="s">
        <v>31</v>
      </c>
      <c r="T1063" t="s">
        <v>31</v>
      </c>
      <c r="U1063" t="s">
        <v>31</v>
      </c>
      <c r="V1063" t="s">
        <v>31</v>
      </c>
      <c r="W1063" t="s">
        <v>182</v>
      </c>
      <c r="X1063" t="s">
        <v>183</v>
      </c>
      <c r="Y1063" s="28">
        <v>2.2879999999999998</v>
      </c>
      <c r="Z1063" t="str">
        <f>IF(database_public_cloud_VMs[[#This Row],[Vendor]]="AWS","USD","AUD")</f>
        <v>USD</v>
      </c>
      <c r="AA1063" s="29">
        <f>IF(database_public_cloud_VMs[[#This Row],[Currency]]="USD",(database_public_cloud_VMs[[#This Row],[Rate]]*param_exchange_rate)/(1+param_discount_aws),database_public_cloud_VMs[[#This Row],[Rate]])</f>
        <v>2.8196246470685846</v>
      </c>
    </row>
    <row r="1064" spans="1:27" x14ac:dyDescent="0.45">
      <c r="A1064" s="24" t="s">
        <v>1353</v>
      </c>
      <c r="B1064" t="s">
        <v>12</v>
      </c>
      <c r="C1064" s="25" t="s">
        <v>187</v>
      </c>
      <c r="D1064" t="s">
        <v>170</v>
      </c>
      <c r="E1064" t="s">
        <v>1332</v>
      </c>
      <c r="F1064" t="s">
        <v>1350</v>
      </c>
      <c r="G1064" s="26">
        <v>16</v>
      </c>
      <c r="H1064" s="26">
        <v>244</v>
      </c>
      <c r="I1064" s="26">
        <v>940</v>
      </c>
      <c r="J1064" s="27" t="s">
        <v>838</v>
      </c>
      <c r="K1064" s="27" t="s">
        <v>1334</v>
      </c>
      <c r="L1064" s="27" t="s">
        <v>1351</v>
      </c>
      <c r="M1064" t="s">
        <v>190</v>
      </c>
      <c r="N1064" t="s">
        <v>188</v>
      </c>
      <c r="O1064" t="s">
        <v>188</v>
      </c>
      <c r="P1064" t="s">
        <v>179</v>
      </c>
      <c r="Q1064" t="s">
        <v>180</v>
      </c>
      <c r="R1064" t="s">
        <v>181</v>
      </c>
      <c r="S1064" t="s">
        <v>31</v>
      </c>
      <c r="T1064" t="s">
        <v>31</v>
      </c>
      <c r="U1064" t="s">
        <v>31</v>
      </c>
      <c r="V1064" t="s">
        <v>31</v>
      </c>
      <c r="W1064" t="s">
        <v>182</v>
      </c>
      <c r="X1064" t="s">
        <v>183</v>
      </c>
      <c r="Y1064" s="28">
        <v>3.9620000000000002</v>
      </c>
      <c r="Z1064" t="str">
        <f>IF(database_public_cloud_VMs[[#This Row],[Vendor]]="AWS","USD","AUD")</f>
        <v>USD</v>
      </c>
      <c r="AA1064" s="29">
        <f>IF(database_public_cloud_VMs[[#This Row],[Currency]]="USD",(database_public_cloud_VMs[[#This Row],[Rate]]*param_exchange_rate)/(1+param_discount_aws),database_public_cloud_VMs[[#This Row],[Rate]])</f>
        <v>4.8825842883241846</v>
      </c>
    </row>
    <row r="1065" spans="1:27" x14ac:dyDescent="0.45">
      <c r="A1065" s="24" t="s">
        <v>1354</v>
      </c>
      <c r="B1065" t="s">
        <v>12</v>
      </c>
      <c r="C1065" s="25" t="s">
        <v>1331</v>
      </c>
      <c r="D1065" t="s">
        <v>170</v>
      </c>
      <c r="E1065" t="s">
        <v>1332</v>
      </c>
      <c r="F1065" t="s">
        <v>1350</v>
      </c>
      <c r="G1065" s="26">
        <v>16</v>
      </c>
      <c r="H1065" s="26">
        <v>244</v>
      </c>
      <c r="I1065" s="26">
        <v>940</v>
      </c>
      <c r="J1065" s="27" t="s">
        <v>838</v>
      </c>
      <c r="K1065" s="27" t="s">
        <v>1334</v>
      </c>
      <c r="L1065" s="27" t="s">
        <v>1351</v>
      </c>
      <c r="M1065" t="s">
        <v>176</v>
      </c>
      <c r="N1065" t="s">
        <v>177</v>
      </c>
      <c r="O1065" t="s">
        <v>178</v>
      </c>
      <c r="P1065" t="s">
        <v>179</v>
      </c>
      <c r="Q1065" t="s">
        <v>180</v>
      </c>
      <c r="R1065" t="s">
        <v>181</v>
      </c>
      <c r="S1065" t="s">
        <v>31</v>
      </c>
      <c r="T1065" t="s">
        <v>31</v>
      </c>
      <c r="U1065" t="s">
        <v>31</v>
      </c>
      <c r="V1065" t="s">
        <v>31</v>
      </c>
      <c r="W1065" t="s">
        <v>182</v>
      </c>
      <c r="X1065" t="s">
        <v>183</v>
      </c>
      <c r="Y1065" s="28">
        <v>3.2050000000000001</v>
      </c>
      <c r="Z1065" t="str">
        <f>IF(database_public_cloud_VMs[[#This Row],[Vendor]]="AWS","USD","AUD")</f>
        <v>USD</v>
      </c>
      <c r="AA1065" s="29">
        <f>IF(database_public_cloud_VMs[[#This Row],[Currency]]="USD",(database_public_cloud_VMs[[#This Row],[Rate]]*param_exchange_rate)/(1+param_discount_aws),database_public_cloud_VMs[[#This Row],[Rate]])</f>
        <v>3.9496927420694119</v>
      </c>
    </row>
    <row r="1066" spans="1:27" x14ac:dyDescent="0.45">
      <c r="A1066" s="24" t="s">
        <v>1355</v>
      </c>
      <c r="B1066" t="s">
        <v>12</v>
      </c>
      <c r="C1066" s="25" t="s">
        <v>1331</v>
      </c>
      <c r="D1066" t="s">
        <v>170</v>
      </c>
      <c r="E1066" t="s">
        <v>1332</v>
      </c>
      <c r="F1066" t="s">
        <v>1350</v>
      </c>
      <c r="G1066" s="26">
        <v>16</v>
      </c>
      <c r="H1066" s="26">
        <v>244</v>
      </c>
      <c r="I1066" s="26">
        <v>940</v>
      </c>
      <c r="J1066" s="27" t="s">
        <v>838</v>
      </c>
      <c r="K1066" s="27" t="s">
        <v>1334</v>
      </c>
      <c r="L1066" s="27" t="s">
        <v>1351</v>
      </c>
      <c r="M1066" t="s">
        <v>176</v>
      </c>
      <c r="N1066" t="s">
        <v>177</v>
      </c>
      <c r="O1066" t="s">
        <v>185</v>
      </c>
      <c r="P1066" t="s">
        <v>179</v>
      </c>
      <c r="Q1066" t="s">
        <v>180</v>
      </c>
      <c r="R1066" t="s">
        <v>181</v>
      </c>
      <c r="S1066" t="s">
        <v>31</v>
      </c>
      <c r="T1066" t="s">
        <v>31</v>
      </c>
      <c r="U1066" t="s">
        <v>31</v>
      </c>
      <c r="V1066" t="s">
        <v>31</v>
      </c>
      <c r="W1066" t="s">
        <v>182</v>
      </c>
      <c r="X1066" t="s">
        <v>183</v>
      </c>
      <c r="Y1066" s="28">
        <v>2.5169999999999999</v>
      </c>
      <c r="Z1066" t="str">
        <f>IF(database_public_cloud_VMs[[#This Row],[Vendor]]="AWS","USD","AUD")</f>
        <v>USD</v>
      </c>
      <c r="AA1066" s="29">
        <f>IF(database_public_cloud_VMs[[#This Row],[Currency]]="USD",(database_public_cloud_VMs[[#This Row],[Rate]]*param_exchange_rate)/(1+param_discount_aws),database_public_cloud_VMs[[#This Row],[Rate]])</f>
        <v>3.1018335824613756</v>
      </c>
    </row>
    <row r="1067" spans="1:27" x14ac:dyDescent="0.45">
      <c r="A1067" s="24" t="s">
        <v>1356</v>
      </c>
      <c r="B1067" t="s">
        <v>12</v>
      </c>
      <c r="C1067" s="25" t="s">
        <v>187</v>
      </c>
      <c r="D1067" t="s">
        <v>170</v>
      </c>
      <c r="E1067" t="s">
        <v>1332</v>
      </c>
      <c r="F1067" t="s">
        <v>1350</v>
      </c>
      <c r="G1067" s="26">
        <v>16</v>
      </c>
      <c r="H1067" s="26">
        <v>244</v>
      </c>
      <c r="I1067" s="26">
        <v>940</v>
      </c>
      <c r="J1067" s="27" t="s">
        <v>838</v>
      </c>
      <c r="K1067" s="27" t="s">
        <v>1334</v>
      </c>
      <c r="L1067" s="27" t="s">
        <v>1351</v>
      </c>
      <c r="M1067" t="s">
        <v>176</v>
      </c>
      <c r="N1067" t="s">
        <v>188</v>
      </c>
      <c r="O1067" t="s">
        <v>188</v>
      </c>
      <c r="P1067" t="s">
        <v>179</v>
      </c>
      <c r="Q1067" t="s">
        <v>180</v>
      </c>
      <c r="R1067" t="s">
        <v>181</v>
      </c>
      <c r="S1067" t="s">
        <v>31</v>
      </c>
      <c r="T1067" t="s">
        <v>31</v>
      </c>
      <c r="U1067" t="s">
        <v>31</v>
      </c>
      <c r="V1067" t="s">
        <v>31</v>
      </c>
      <c r="W1067" t="s">
        <v>182</v>
      </c>
      <c r="X1067" t="s">
        <v>183</v>
      </c>
      <c r="Y1067" s="28">
        <v>4.3579999999999997</v>
      </c>
      <c r="Z1067" t="str">
        <f>IF(database_public_cloud_VMs[[#This Row],[Vendor]]="AWS","USD","AUD")</f>
        <v>USD</v>
      </c>
      <c r="AA1067" s="29">
        <f>IF(database_public_cloud_VMs[[#This Row],[Currency]]="USD",(database_public_cloud_VMs[[#This Row],[Rate]]*param_exchange_rate)/(1+param_discount_aws),database_public_cloud_VMs[[#This Row],[Rate]])</f>
        <v>5.3705962464706696</v>
      </c>
    </row>
    <row r="1068" spans="1:27" x14ac:dyDescent="0.45">
      <c r="A1068" s="24" t="s">
        <v>1357</v>
      </c>
      <c r="B1068" t="s">
        <v>12</v>
      </c>
      <c r="C1068" s="25" t="s">
        <v>307</v>
      </c>
      <c r="D1068" t="s">
        <v>170</v>
      </c>
      <c r="E1068" t="s">
        <v>1358</v>
      </c>
      <c r="F1068" t="s">
        <v>1359</v>
      </c>
      <c r="G1068" s="26">
        <v>8</v>
      </c>
      <c r="H1068" s="26">
        <v>15</v>
      </c>
      <c r="I1068" s="26">
        <v>60</v>
      </c>
      <c r="J1068" s="27" t="s">
        <v>310</v>
      </c>
      <c r="K1068" s="27" t="s">
        <v>1360</v>
      </c>
      <c r="L1068" s="27" t="s">
        <v>355</v>
      </c>
      <c r="M1068" t="s">
        <v>190</v>
      </c>
      <c r="N1068" t="s">
        <v>177</v>
      </c>
      <c r="O1068" t="s">
        <v>178</v>
      </c>
      <c r="P1068" t="s">
        <v>179</v>
      </c>
      <c r="Q1068" t="s">
        <v>191</v>
      </c>
      <c r="R1068" t="s">
        <v>181</v>
      </c>
      <c r="S1068" t="s">
        <v>31</v>
      </c>
      <c r="T1068" t="s">
        <v>31</v>
      </c>
      <c r="U1068" t="s">
        <v>31</v>
      </c>
      <c r="V1068" t="s">
        <v>31</v>
      </c>
      <c r="W1068" t="s">
        <v>182</v>
      </c>
      <c r="X1068" t="s">
        <v>183</v>
      </c>
      <c r="Y1068" s="28">
        <v>0.80800000000000005</v>
      </c>
      <c r="Z1068" t="str">
        <f>IF(database_public_cloud_VMs[[#This Row],[Vendor]]="AWS","USD","AUD")</f>
        <v>USD</v>
      </c>
      <c r="AA1068" s="29">
        <f>IF(database_public_cloud_VMs[[#This Row],[Currency]]="USD",(database_public_cloud_VMs[[#This Row],[Rate]]*param_exchange_rate)/(1+param_discount_aws),database_public_cloud_VMs[[#This Row],[Rate]])</f>
        <v>0.99574157116757733</v>
      </c>
    </row>
    <row r="1069" spans="1:27" x14ac:dyDescent="0.45">
      <c r="A1069" s="24" t="s">
        <v>1361</v>
      </c>
      <c r="B1069" t="s">
        <v>12</v>
      </c>
      <c r="C1069" s="25" t="s">
        <v>187</v>
      </c>
      <c r="D1069" t="s">
        <v>170</v>
      </c>
      <c r="E1069" t="s">
        <v>1358</v>
      </c>
      <c r="F1069" t="s">
        <v>1359</v>
      </c>
      <c r="G1069" s="26">
        <v>8</v>
      </c>
      <c r="H1069" s="26">
        <v>15</v>
      </c>
      <c r="I1069" s="26">
        <v>60</v>
      </c>
      <c r="J1069" s="27" t="s">
        <v>310</v>
      </c>
      <c r="K1069" s="27" t="s">
        <v>1360</v>
      </c>
      <c r="L1069" s="27" t="s">
        <v>355</v>
      </c>
      <c r="M1069" t="s">
        <v>190</v>
      </c>
      <c r="N1069" t="s">
        <v>188</v>
      </c>
      <c r="O1069" t="s">
        <v>188</v>
      </c>
      <c r="P1069" t="s">
        <v>179</v>
      </c>
      <c r="Q1069" t="s">
        <v>191</v>
      </c>
      <c r="R1069" t="s">
        <v>181</v>
      </c>
      <c r="S1069" t="s">
        <v>31</v>
      </c>
      <c r="T1069" t="s">
        <v>31</v>
      </c>
      <c r="U1069" t="s">
        <v>31</v>
      </c>
      <c r="V1069" t="s">
        <v>31</v>
      </c>
      <c r="W1069" t="s">
        <v>182</v>
      </c>
      <c r="X1069" t="s">
        <v>183</v>
      </c>
      <c r="Y1069" s="28">
        <v>1.028</v>
      </c>
      <c r="Z1069" t="str">
        <f>IF(database_public_cloud_VMs[[#This Row],[Vendor]]="AWS","USD","AUD")</f>
        <v>USD</v>
      </c>
      <c r="AA1069" s="29">
        <f>IF(database_public_cloud_VMs[[#This Row],[Currency]]="USD",(database_public_cloud_VMs[[#This Row],[Rate]]*param_exchange_rate)/(1+param_discount_aws),database_public_cloud_VMs[[#This Row],[Rate]])</f>
        <v>1.2668593256934029</v>
      </c>
    </row>
    <row r="1070" spans="1:27" x14ac:dyDescent="0.45">
      <c r="A1070" s="24" t="s">
        <v>1362</v>
      </c>
      <c r="B1070" t="s">
        <v>12</v>
      </c>
      <c r="C1070" s="25" t="s">
        <v>187</v>
      </c>
      <c r="D1070" t="s">
        <v>170</v>
      </c>
      <c r="E1070" t="s">
        <v>1358</v>
      </c>
      <c r="F1070" t="s">
        <v>1359</v>
      </c>
      <c r="G1070" s="26">
        <v>8</v>
      </c>
      <c r="H1070" s="26">
        <v>15</v>
      </c>
      <c r="I1070" s="26">
        <v>60</v>
      </c>
      <c r="J1070" s="27" t="s">
        <v>310</v>
      </c>
      <c r="K1070" s="27" t="s">
        <v>1360</v>
      </c>
      <c r="L1070" s="27" t="s">
        <v>355</v>
      </c>
      <c r="M1070" t="s">
        <v>190</v>
      </c>
      <c r="N1070" t="s">
        <v>188</v>
      </c>
      <c r="O1070" t="s">
        <v>188</v>
      </c>
      <c r="P1070" t="s">
        <v>179</v>
      </c>
      <c r="Q1070" t="s">
        <v>315</v>
      </c>
      <c r="R1070" t="s">
        <v>316</v>
      </c>
      <c r="S1070" t="s">
        <v>31</v>
      </c>
      <c r="T1070" t="s">
        <v>31</v>
      </c>
      <c r="U1070" t="s">
        <v>31</v>
      </c>
      <c r="V1070" t="s">
        <v>31</v>
      </c>
      <c r="W1070" t="s">
        <v>182</v>
      </c>
      <c r="X1070" t="s">
        <v>183</v>
      </c>
      <c r="Y1070" s="28">
        <v>0.89800000000000002</v>
      </c>
      <c r="Z1070" t="str">
        <f>IF(database_public_cloud_VMs[[#This Row],[Vendor]]="AWS","USD","AUD")</f>
        <v>USD</v>
      </c>
      <c r="AA1070" s="29">
        <f>IF(database_public_cloud_VMs[[#This Row],[Currency]]="USD",(database_public_cloud_VMs[[#This Row],[Rate]]*param_exchange_rate)/(1+param_discount_aws),database_public_cloud_VMs[[#This Row],[Rate]])</f>
        <v>1.1066533798372331</v>
      </c>
    </row>
    <row r="1071" spans="1:27" x14ac:dyDescent="0.45">
      <c r="A1071" s="24" t="s">
        <v>1363</v>
      </c>
      <c r="B1071" t="s">
        <v>12</v>
      </c>
      <c r="C1071" s="25" t="s">
        <v>307</v>
      </c>
      <c r="D1071" t="s">
        <v>170</v>
      </c>
      <c r="E1071" t="s">
        <v>1358</v>
      </c>
      <c r="F1071" t="s">
        <v>1359</v>
      </c>
      <c r="G1071" s="26">
        <v>8</v>
      </c>
      <c r="H1071" s="26">
        <v>15</v>
      </c>
      <c r="I1071" s="26">
        <v>60</v>
      </c>
      <c r="J1071" s="27" t="s">
        <v>310</v>
      </c>
      <c r="K1071" s="27" t="s">
        <v>1360</v>
      </c>
      <c r="L1071" s="27" t="s">
        <v>355</v>
      </c>
      <c r="M1071" t="s">
        <v>190</v>
      </c>
      <c r="N1071" t="s">
        <v>177</v>
      </c>
      <c r="O1071" t="s">
        <v>178</v>
      </c>
      <c r="P1071" t="s">
        <v>179</v>
      </c>
      <c r="Q1071" t="s">
        <v>198</v>
      </c>
      <c r="R1071" t="s">
        <v>181</v>
      </c>
      <c r="S1071" t="s">
        <v>31</v>
      </c>
      <c r="T1071" t="s">
        <v>31</v>
      </c>
      <c r="U1071" t="s">
        <v>31</v>
      </c>
      <c r="V1071" t="s">
        <v>31</v>
      </c>
      <c r="W1071" t="s">
        <v>182</v>
      </c>
      <c r="X1071" t="s">
        <v>183</v>
      </c>
      <c r="Y1071" s="28">
        <v>0.71399999999999997</v>
      </c>
      <c r="Z1071" t="str">
        <f>IF(database_public_cloud_VMs[[#This Row],[Vendor]]="AWS","USD","AUD")</f>
        <v>USD</v>
      </c>
      <c r="AA1071" s="29">
        <f>IF(database_public_cloud_VMs[[#This Row],[Currency]]="USD",(database_public_cloud_VMs[[#This Row],[Rate]]*param_exchange_rate)/(1+param_discount_aws),database_public_cloud_VMs[[#This Row],[Rate]])</f>
        <v>0.87990034877926993</v>
      </c>
    </row>
    <row r="1072" spans="1:27" x14ac:dyDescent="0.45">
      <c r="A1072" s="24" t="s">
        <v>1364</v>
      </c>
      <c r="B1072" t="s">
        <v>12</v>
      </c>
      <c r="C1072" s="25" t="s">
        <v>187</v>
      </c>
      <c r="D1072" t="s">
        <v>170</v>
      </c>
      <c r="E1072" t="s">
        <v>1358</v>
      </c>
      <c r="F1072" t="s">
        <v>1359</v>
      </c>
      <c r="G1072" s="26">
        <v>8</v>
      </c>
      <c r="H1072" s="26">
        <v>15</v>
      </c>
      <c r="I1072" s="26">
        <v>60</v>
      </c>
      <c r="J1072" s="27" t="s">
        <v>310</v>
      </c>
      <c r="K1072" s="27" t="s">
        <v>1360</v>
      </c>
      <c r="L1072" s="27" t="s">
        <v>355</v>
      </c>
      <c r="M1072" t="s">
        <v>190</v>
      </c>
      <c r="N1072" t="s">
        <v>188</v>
      </c>
      <c r="O1072" t="s">
        <v>188</v>
      </c>
      <c r="P1072" t="s">
        <v>179</v>
      </c>
      <c r="Q1072" t="s">
        <v>198</v>
      </c>
      <c r="R1072" t="s">
        <v>181</v>
      </c>
      <c r="S1072" t="s">
        <v>31</v>
      </c>
      <c r="T1072" t="s">
        <v>31</v>
      </c>
      <c r="U1072" t="s">
        <v>31</v>
      </c>
      <c r="V1072" t="s">
        <v>31</v>
      </c>
      <c r="W1072" t="s">
        <v>182</v>
      </c>
      <c r="X1072" t="s">
        <v>183</v>
      </c>
      <c r="Y1072" s="28">
        <v>0.998</v>
      </c>
      <c r="Z1072" t="str">
        <f>IF(database_public_cloud_VMs[[#This Row],[Vendor]]="AWS","USD","AUD")</f>
        <v>USD</v>
      </c>
      <c r="AA1072" s="29">
        <f>IF(database_public_cloud_VMs[[#This Row],[Currency]]="USD",(database_public_cloud_VMs[[#This Row],[Rate]]*param_exchange_rate)/(1+param_discount_aws),database_public_cloud_VMs[[#This Row],[Rate]])</f>
        <v>1.2298887228035174</v>
      </c>
    </row>
    <row r="1073" spans="1:27" x14ac:dyDescent="0.45">
      <c r="A1073" s="24" t="s">
        <v>1365</v>
      </c>
      <c r="B1073" t="s">
        <v>12</v>
      </c>
      <c r="C1073" s="25" t="s">
        <v>307</v>
      </c>
      <c r="D1073" t="s">
        <v>170</v>
      </c>
      <c r="E1073" t="s">
        <v>1358</v>
      </c>
      <c r="F1073" t="s">
        <v>1359</v>
      </c>
      <c r="G1073" s="26">
        <v>8</v>
      </c>
      <c r="H1073" s="26">
        <v>15</v>
      </c>
      <c r="I1073" s="26">
        <v>60</v>
      </c>
      <c r="J1073" s="27" t="s">
        <v>310</v>
      </c>
      <c r="K1073" s="27" t="s">
        <v>1360</v>
      </c>
      <c r="L1073" s="27" t="s">
        <v>355</v>
      </c>
      <c r="M1073" t="s">
        <v>190</v>
      </c>
      <c r="N1073" t="s">
        <v>177</v>
      </c>
      <c r="O1073" t="s">
        <v>178</v>
      </c>
      <c r="P1073" t="s">
        <v>179</v>
      </c>
      <c r="Q1073" t="s">
        <v>180</v>
      </c>
      <c r="R1073" t="s">
        <v>181</v>
      </c>
      <c r="S1073" t="s">
        <v>31</v>
      </c>
      <c r="T1073" t="s">
        <v>31</v>
      </c>
      <c r="U1073" t="s">
        <v>31</v>
      </c>
      <c r="V1073" t="s">
        <v>31</v>
      </c>
      <c r="W1073" t="s">
        <v>182</v>
      </c>
      <c r="X1073" t="s">
        <v>183</v>
      </c>
      <c r="Y1073" s="28">
        <v>0.67800000000000005</v>
      </c>
      <c r="Z1073" t="str">
        <f>IF(database_public_cloud_VMs[[#This Row],[Vendor]]="AWS","USD","AUD")</f>
        <v>USD</v>
      </c>
      <c r="AA1073" s="29">
        <f>IF(database_public_cloud_VMs[[#This Row],[Currency]]="USD",(database_public_cloud_VMs[[#This Row],[Rate]]*param_exchange_rate)/(1+param_discount_aws),database_public_cloud_VMs[[#This Row],[Rate]])</f>
        <v>0.83553562531140768</v>
      </c>
    </row>
    <row r="1074" spans="1:27" x14ac:dyDescent="0.45">
      <c r="A1074" s="24" t="s">
        <v>1366</v>
      </c>
      <c r="B1074" t="s">
        <v>12</v>
      </c>
      <c r="C1074" s="25" t="s">
        <v>187</v>
      </c>
      <c r="D1074" t="s">
        <v>170</v>
      </c>
      <c r="E1074" t="s">
        <v>1358</v>
      </c>
      <c r="F1074" t="s">
        <v>1359</v>
      </c>
      <c r="G1074" s="26">
        <v>8</v>
      </c>
      <c r="H1074" s="26">
        <v>15</v>
      </c>
      <c r="I1074" s="26">
        <v>60</v>
      </c>
      <c r="J1074" s="27" t="s">
        <v>310</v>
      </c>
      <c r="K1074" s="27" t="s">
        <v>1360</v>
      </c>
      <c r="L1074" s="27" t="s">
        <v>355</v>
      </c>
      <c r="M1074" t="s">
        <v>190</v>
      </c>
      <c r="N1074" t="s">
        <v>188</v>
      </c>
      <c r="O1074" t="s">
        <v>188</v>
      </c>
      <c r="P1074" t="s">
        <v>179</v>
      </c>
      <c r="Q1074" t="s">
        <v>180</v>
      </c>
      <c r="R1074" t="s">
        <v>181</v>
      </c>
      <c r="S1074" t="s">
        <v>31</v>
      </c>
      <c r="T1074" t="s">
        <v>31</v>
      </c>
      <c r="U1074" t="s">
        <v>31</v>
      </c>
      <c r="V1074" t="s">
        <v>31</v>
      </c>
      <c r="W1074" t="s">
        <v>182</v>
      </c>
      <c r="X1074" t="s">
        <v>183</v>
      </c>
      <c r="Y1074" s="28">
        <v>0.89800000000000002</v>
      </c>
      <c r="Z1074" t="str">
        <f>IF(database_public_cloud_VMs[[#This Row],[Vendor]]="AWS","USD","AUD")</f>
        <v>USD</v>
      </c>
      <c r="AA1074" s="29">
        <f>IF(database_public_cloud_VMs[[#This Row],[Currency]]="USD",(database_public_cloud_VMs[[#This Row],[Rate]]*param_exchange_rate)/(1+param_discount_aws),database_public_cloud_VMs[[#This Row],[Rate]])</f>
        <v>1.1066533798372331</v>
      </c>
    </row>
    <row r="1075" spans="1:27" x14ac:dyDescent="0.45">
      <c r="A1075" s="24" t="s">
        <v>1367</v>
      </c>
      <c r="B1075" t="s">
        <v>12</v>
      </c>
      <c r="C1075" s="25" t="s">
        <v>187</v>
      </c>
      <c r="D1075" t="s">
        <v>170</v>
      </c>
      <c r="E1075" t="s">
        <v>1358</v>
      </c>
      <c r="F1075" t="s">
        <v>1359</v>
      </c>
      <c r="G1075" s="26">
        <v>8</v>
      </c>
      <c r="H1075" s="26">
        <v>15</v>
      </c>
      <c r="I1075" s="26">
        <v>60</v>
      </c>
      <c r="J1075" s="27" t="s">
        <v>310</v>
      </c>
      <c r="K1075" s="27" t="s">
        <v>1360</v>
      </c>
      <c r="L1075" s="27" t="s">
        <v>355</v>
      </c>
      <c r="M1075" t="s">
        <v>176</v>
      </c>
      <c r="N1075" t="s">
        <v>188</v>
      </c>
      <c r="O1075" t="s">
        <v>188</v>
      </c>
      <c r="P1075" t="s">
        <v>179</v>
      </c>
      <c r="Q1075" t="s">
        <v>315</v>
      </c>
      <c r="R1075" t="s">
        <v>316</v>
      </c>
      <c r="S1075" t="s">
        <v>31</v>
      </c>
      <c r="T1075" t="s">
        <v>31</v>
      </c>
      <c r="U1075" t="s">
        <v>31</v>
      </c>
      <c r="V1075" t="s">
        <v>31</v>
      </c>
      <c r="W1075" t="s">
        <v>182</v>
      </c>
      <c r="X1075" t="s">
        <v>183</v>
      </c>
      <c r="Y1075" s="28">
        <v>0.98799999999999999</v>
      </c>
      <c r="Z1075" t="str">
        <f>IF(database_public_cloud_VMs[[#This Row],[Vendor]]="AWS","USD","AUD")</f>
        <v>USD</v>
      </c>
      <c r="AA1075" s="29">
        <f>IF(database_public_cloud_VMs[[#This Row],[Currency]]="USD",(database_public_cloud_VMs[[#This Row],[Rate]]*param_exchange_rate)/(1+param_discount_aws),database_public_cloud_VMs[[#This Row],[Rate]])</f>
        <v>1.217565188506889</v>
      </c>
    </row>
    <row r="1076" spans="1:27" x14ac:dyDescent="0.45">
      <c r="A1076" s="24" t="s">
        <v>1368</v>
      </c>
      <c r="B1076" t="s">
        <v>12</v>
      </c>
      <c r="C1076" s="25" t="s">
        <v>307</v>
      </c>
      <c r="D1076" t="s">
        <v>170</v>
      </c>
      <c r="E1076" t="s">
        <v>1358</v>
      </c>
      <c r="F1076" t="s">
        <v>1359</v>
      </c>
      <c r="G1076" s="26">
        <v>8</v>
      </c>
      <c r="H1076" s="26">
        <v>15</v>
      </c>
      <c r="I1076" s="26">
        <v>60</v>
      </c>
      <c r="J1076" s="27" t="s">
        <v>310</v>
      </c>
      <c r="K1076" s="27" t="s">
        <v>1360</v>
      </c>
      <c r="L1076" s="27" t="s">
        <v>355</v>
      </c>
      <c r="M1076" t="s">
        <v>176</v>
      </c>
      <c r="N1076" t="s">
        <v>177</v>
      </c>
      <c r="O1076" t="s">
        <v>178</v>
      </c>
      <c r="P1076" t="s">
        <v>179</v>
      </c>
      <c r="Q1076" t="s">
        <v>198</v>
      </c>
      <c r="R1076" t="s">
        <v>181</v>
      </c>
      <c r="S1076" t="s">
        <v>31</v>
      </c>
      <c r="T1076" t="s">
        <v>31</v>
      </c>
      <c r="U1076" t="s">
        <v>31</v>
      </c>
      <c r="V1076" t="s">
        <v>31</v>
      </c>
      <c r="W1076" t="s">
        <v>182</v>
      </c>
      <c r="X1076" t="s">
        <v>183</v>
      </c>
      <c r="Y1076" s="28">
        <v>0.78500000000000003</v>
      </c>
      <c r="Z1076" t="str">
        <f>IF(database_public_cloud_VMs[[#This Row],[Vendor]]="AWS","USD","AUD")</f>
        <v>USD</v>
      </c>
      <c r="AA1076" s="29">
        <f>IF(database_public_cloud_VMs[[#This Row],[Currency]]="USD",(database_public_cloud_VMs[[#This Row],[Rate]]*param_exchange_rate)/(1+param_discount_aws),database_public_cloud_VMs[[#This Row],[Rate]])</f>
        <v>0.96739744228533175</v>
      </c>
    </row>
    <row r="1077" spans="1:27" x14ac:dyDescent="0.45">
      <c r="A1077" s="24" t="s">
        <v>1369</v>
      </c>
      <c r="B1077" t="s">
        <v>12</v>
      </c>
      <c r="C1077" s="25" t="s">
        <v>187</v>
      </c>
      <c r="D1077" t="s">
        <v>170</v>
      </c>
      <c r="E1077" t="s">
        <v>1358</v>
      </c>
      <c r="F1077" t="s">
        <v>1359</v>
      </c>
      <c r="G1077" s="26">
        <v>8</v>
      </c>
      <c r="H1077" s="26">
        <v>15</v>
      </c>
      <c r="I1077" s="26">
        <v>60</v>
      </c>
      <c r="J1077" s="27" t="s">
        <v>310</v>
      </c>
      <c r="K1077" s="27" t="s">
        <v>1360</v>
      </c>
      <c r="L1077" s="27" t="s">
        <v>355</v>
      </c>
      <c r="M1077" t="s">
        <v>176</v>
      </c>
      <c r="N1077" t="s">
        <v>188</v>
      </c>
      <c r="O1077" t="s">
        <v>188</v>
      </c>
      <c r="P1077" t="s">
        <v>179</v>
      </c>
      <c r="Q1077" t="s">
        <v>198</v>
      </c>
      <c r="R1077" t="s">
        <v>181</v>
      </c>
      <c r="S1077" t="s">
        <v>31</v>
      </c>
      <c r="T1077" t="s">
        <v>31</v>
      </c>
      <c r="U1077" t="s">
        <v>31</v>
      </c>
      <c r="V1077" t="s">
        <v>31</v>
      </c>
      <c r="W1077" t="s">
        <v>182</v>
      </c>
      <c r="X1077" t="s">
        <v>183</v>
      </c>
      <c r="Y1077" s="28">
        <v>1.0880000000000001</v>
      </c>
      <c r="Z1077" t="str">
        <f>IF(database_public_cloud_VMs[[#This Row],[Vendor]]="AWS","USD","AUD")</f>
        <v>USD</v>
      </c>
      <c r="AA1077" s="29">
        <f>IF(database_public_cloud_VMs[[#This Row],[Currency]]="USD",(database_public_cloud_VMs[[#This Row],[Rate]]*param_exchange_rate)/(1+param_discount_aws),database_public_cloud_VMs[[#This Row],[Rate]])</f>
        <v>1.3408005314731732</v>
      </c>
    </row>
    <row r="1078" spans="1:27" x14ac:dyDescent="0.45">
      <c r="A1078" s="24" t="s">
        <v>1370</v>
      </c>
      <c r="B1078" t="s">
        <v>12</v>
      </c>
      <c r="C1078" s="25" t="s">
        <v>307</v>
      </c>
      <c r="D1078" t="s">
        <v>170</v>
      </c>
      <c r="E1078" t="s">
        <v>1358</v>
      </c>
      <c r="F1078" t="s">
        <v>1359</v>
      </c>
      <c r="G1078" s="26">
        <v>8</v>
      </c>
      <c r="H1078" s="26">
        <v>15</v>
      </c>
      <c r="I1078" s="26">
        <v>60</v>
      </c>
      <c r="J1078" s="27" t="s">
        <v>310</v>
      </c>
      <c r="K1078" s="27" t="s">
        <v>1360</v>
      </c>
      <c r="L1078" s="27" t="s">
        <v>355</v>
      </c>
      <c r="M1078" t="s">
        <v>176</v>
      </c>
      <c r="N1078" t="s">
        <v>177</v>
      </c>
      <c r="O1078" t="s">
        <v>178</v>
      </c>
      <c r="P1078" t="s">
        <v>179</v>
      </c>
      <c r="Q1078" t="s">
        <v>180</v>
      </c>
      <c r="R1078" t="s">
        <v>181</v>
      </c>
      <c r="S1078" t="s">
        <v>31</v>
      </c>
      <c r="T1078" t="s">
        <v>31</v>
      </c>
      <c r="U1078" t="s">
        <v>31</v>
      </c>
      <c r="V1078" t="s">
        <v>31</v>
      </c>
      <c r="W1078" t="s">
        <v>182</v>
      </c>
      <c r="X1078" t="s">
        <v>183</v>
      </c>
      <c r="Y1078" s="28">
        <v>0.745</v>
      </c>
      <c r="Z1078" t="str">
        <f>IF(database_public_cloud_VMs[[#This Row],[Vendor]]="AWS","USD","AUD")</f>
        <v>USD</v>
      </c>
      <c r="AA1078" s="29">
        <f>IF(database_public_cloud_VMs[[#This Row],[Currency]]="USD",(database_public_cloud_VMs[[#This Row],[Rate]]*param_exchange_rate)/(1+param_discount_aws),database_public_cloud_VMs[[#This Row],[Rate]])</f>
        <v>0.91810330509881821</v>
      </c>
    </row>
    <row r="1079" spans="1:27" x14ac:dyDescent="0.45">
      <c r="A1079" s="24" t="s">
        <v>1371</v>
      </c>
      <c r="B1079" t="s">
        <v>12</v>
      </c>
      <c r="C1079" s="25" t="s">
        <v>187</v>
      </c>
      <c r="D1079" t="s">
        <v>170</v>
      </c>
      <c r="E1079" t="s">
        <v>1358</v>
      </c>
      <c r="F1079" t="s">
        <v>1359</v>
      </c>
      <c r="G1079" s="26">
        <v>8</v>
      </c>
      <c r="H1079" s="26">
        <v>15</v>
      </c>
      <c r="I1079" s="26">
        <v>60</v>
      </c>
      <c r="J1079" s="27" t="s">
        <v>310</v>
      </c>
      <c r="K1079" s="27" t="s">
        <v>1360</v>
      </c>
      <c r="L1079" s="27" t="s">
        <v>355</v>
      </c>
      <c r="M1079" t="s">
        <v>176</v>
      </c>
      <c r="N1079" t="s">
        <v>188</v>
      </c>
      <c r="O1079" t="s">
        <v>188</v>
      </c>
      <c r="P1079" t="s">
        <v>179</v>
      </c>
      <c r="Q1079" t="s">
        <v>180</v>
      </c>
      <c r="R1079" t="s">
        <v>181</v>
      </c>
      <c r="S1079" t="s">
        <v>31</v>
      </c>
      <c r="T1079" t="s">
        <v>31</v>
      </c>
      <c r="U1079" t="s">
        <v>31</v>
      </c>
      <c r="V1079" t="s">
        <v>31</v>
      </c>
      <c r="W1079" t="s">
        <v>182</v>
      </c>
      <c r="X1079" t="s">
        <v>183</v>
      </c>
      <c r="Y1079" s="28">
        <v>0.98799999999999999</v>
      </c>
      <c r="Z1079" t="str">
        <f>IF(database_public_cloud_VMs[[#This Row],[Vendor]]="AWS","USD","AUD")</f>
        <v>USD</v>
      </c>
      <c r="AA1079" s="29">
        <f>IF(database_public_cloud_VMs[[#This Row],[Currency]]="USD",(database_public_cloud_VMs[[#This Row],[Rate]]*param_exchange_rate)/(1+param_discount_aws),database_public_cloud_VMs[[#This Row],[Rate]])</f>
        <v>1.217565188506889</v>
      </c>
    </row>
    <row r="1080" spans="1:27" x14ac:dyDescent="0.45">
      <c r="A1080" s="24" t="s">
        <v>1372</v>
      </c>
      <c r="B1080" t="s">
        <v>12</v>
      </c>
      <c r="C1080" s="25" t="s">
        <v>307</v>
      </c>
      <c r="D1080" t="s">
        <v>170</v>
      </c>
      <c r="E1080" t="s">
        <v>1358</v>
      </c>
      <c r="F1080" t="s">
        <v>1359</v>
      </c>
      <c r="G1080" s="26">
        <v>8</v>
      </c>
      <c r="H1080" s="26">
        <v>15</v>
      </c>
      <c r="I1080" s="26">
        <v>60</v>
      </c>
      <c r="J1080" s="27" t="s">
        <v>310</v>
      </c>
      <c r="K1080" s="27" t="s">
        <v>1360</v>
      </c>
      <c r="L1080" s="27" t="s">
        <v>355</v>
      </c>
      <c r="M1080" t="s">
        <v>176</v>
      </c>
      <c r="N1080" t="s">
        <v>177</v>
      </c>
      <c r="O1080" t="s">
        <v>178</v>
      </c>
      <c r="P1080" t="s">
        <v>179</v>
      </c>
      <c r="Q1080" t="s">
        <v>191</v>
      </c>
      <c r="R1080" t="s">
        <v>181</v>
      </c>
      <c r="S1080" t="s">
        <v>31</v>
      </c>
      <c r="T1080" t="s">
        <v>31</v>
      </c>
      <c r="U1080" t="s">
        <v>31</v>
      </c>
      <c r="V1080" t="s">
        <v>31</v>
      </c>
      <c r="W1080" t="s">
        <v>182</v>
      </c>
      <c r="X1080" t="s">
        <v>183</v>
      </c>
      <c r="Y1080" s="28">
        <v>0.88800000000000001</v>
      </c>
      <c r="Z1080" t="str">
        <f>IF(database_public_cloud_VMs[[#This Row],[Vendor]]="AWS","USD","AUD")</f>
        <v>USD</v>
      </c>
      <c r="AA1080" s="29">
        <f>IF(database_public_cloud_VMs[[#This Row],[Currency]]="USD",(database_public_cloud_VMs[[#This Row],[Rate]]*param_exchange_rate)/(1+param_discount_aws),database_public_cloud_VMs[[#This Row],[Rate]])</f>
        <v>1.0943298455406048</v>
      </c>
    </row>
    <row r="1081" spans="1:27" x14ac:dyDescent="0.45">
      <c r="A1081" s="24" t="s">
        <v>1373</v>
      </c>
      <c r="B1081" t="s">
        <v>12</v>
      </c>
      <c r="C1081" s="25" t="s">
        <v>187</v>
      </c>
      <c r="D1081" t="s">
        <v>170</v>
      </c>
      <c r="E1081" t="s">
        <v>1358</v>
      </c>
      <c r="F1081" t="s">
        <v>1359</v>
      </c>
      <c r="G1081" s="26">
        <v>8</v>
      </c>
      <c r="H1081" s="26">
        <v>15</v>
      </c>
      <c r="I1081" s="26">
        <v>60</v>
      </c>
      <c r="J1081" s="27" t="s">
        <v>310</v>
      </c>
      <c r="K1081" s="27" t="s">
        <v>1360</v>
      </c>
      <c r="L1081" s="27" t="s">
        <v>355</v>
      </c>
      <c r="M1081" t="s">
        <v>176</v>
      </c>
      <c r="N1081" t="s">
        <v>188</v>
      </c>
      <c r="O1081" t="s">
        <v>188</v>
      </c>
      <c r="P1081" t="s">
        <v>179</v>
      </c>
      <c r="Q1081" t="s">
        <v>191</v>
      </c>
      <c r="R1081" t="s">
        <v>181</v>
      </c>
      <c r="S1081" t="s">
        <v>31</v>
      </c>
      <c r="T1081" t="s">
        <v>31</v>
      </c>
      <c r="U1081" t="s">
        <v>31</v>
      </c>
      <c r="V1081" t="s">
        <v>31</v>
      </c>
      <c r="W1081" t="s">
        <v>182</v>
      </c>
      <c r="X1081" t="s">
        <v>183</v>
      </c>
      <c r="Y1081" s="28">
        <v>1.1180000000000001</v>
      </c>
      <c r="Z1081" t="str">
        <f>IF(database_public_cloud_VMs[[#This Row],[Vendor]]="AWS","USD","AUD")</f>
        <v>USD</v>
      </c>
      <c r="AA1081" s="29">
        <f>IF(database_public_cloud_VMs[[#This Row],[Currency]]="USD",(database_public_cloud_VMs[[#This Row],[Rate]]*param_exchange_rate)/(1+param_discount_aws),database_public_cloud_VMs[[#This Row],[Rate]])</f>
        <v>1.3777711343630588</v>
      </c>
    </row>
    <row r="1082" spans="1:27" x14ac:dyDescent="0.45">
      <c r="A1082" s="24" t="s">
        <v>1374</v>
      </c>
      <c r="B1082" t="s">
        <v>12</v>
      </c>
      <c r="C1082" s="25" t="s">
        <v>307</v>
      </c>
      <c r="D1082" t="s">
        <v>170</v>
      </c>
      <c r="E1082" t="s">
        <v>1358</v>
      </c>
      <c r="F1082" t="s">
        <v>1359</v>
      </c>
      <c r="G1082" s="26">
        <v>8</v>
      </c>
      <c r="H1082" s="26">
        <v>15</v>
      </c>
      <c r="I1082" s="26">
        <v>60</v>
      </c>
      <c r="J1082" s="27" t="s">
        <v>310</v>
      </c>
      <c r="K1082" s="27" t="s">
        <v>1360</v>
      </c>
      <c r="L1082" s="27" t="s">
        <v>355</v>
      </c>
      <c r="M1082" t="s">
        <v>190</v>
      </c>
      <c r="N1082" t="s">
        <v>177</v>
      </c>
      <c r="O1082" t="s">
        <v>178</v>
      </c>
      <c r="P1082" t="s">
        <v>179</v>
      </c>
      <c r="Q1082" t="s">
        <v>315</v>
      </c>
      <c r="R1082" t="s">
        <v>181</v>
      </c>
      <c r="S1082" t="s">
        <v>31</v>
      </c>
      <c r="T1082" t="s">
        <v>31</v>
      </c>
      <c r="U1082" t="s">
        <v>31</v>
      </c>
      <c r="V1082" t="s">
        <v>31</v>
      </c>
      <c r="W1082" t="s">
        <v>182</v>
      </c>
      <c r="X1082" t="s">
        <v>183</v>
      </c>
      <c r="Y1082" s="28">
        <v>0.88500000000000001</v>
      </c>
      <c r="Z1082" t="str">
        <f>IF(database_public_cloud_VMs[[#This Row],[Vendor]]="AWS","USD","AUD")</f>
        <v>USD</v>
      </c>
      <c r="AA1082" s="29">
        <f>IF(database_public_cloud_VMs[[#This Row],[Currency]]="USD",(database_public_cloud_VMs[[#This Row],[Rate]]*param_exchange_rate)/(1+param_discount_aws),database_public_cloud_VMs[[#This Row],[Rate]])</f>
        <v>1.090632785251616</v>
      </c>
    </row>
    <row r="1083" spans="1:27" x14ac:dyDescent="0.45">
      <c r="A1083" s="24" t="s">
        <v>1375</v>
      </c>
      <c r="B1083" t="s">
        <v>12</v>
      </c>
      <c r="C1083" s="25" t="s">
        <v>187</v>
      </c>
      <c r="D1083" t="s">
        <v>170</v>
      </c>
      <c r="E1083" t="s">
        <v>1358</v>
      </c>
      <c r="F1083" t="s">
        <v>1359</v>
      </c>
      <c r="G1083" s="26">
        <v>8</v>
      </c>
      <c r="H1083" s="26">
        <v>15</v>
      </c>
      <c r="I1083" s="26">
        <v>60</v>
      </c>
      <c r="J1083" s="27" t="s">
        <v>310</v>
      </c>
      <c r="K1083" s="27" t="s">
        <v>1360</v>
      </c>
      <c r="L1083" s="27" t="s">
        <v>355</v>
      </c>
      <c r="M1083" t="s">
        <v>190</v>
      </c>
      <c r="N1083" t="s">
        <v>188</v>
      </c>
      <c r="O1083" t="s">
        <v>188</v>
      </c>
      <c r="P1083" t="s">
        <v>179</v>
      </c>
      <c r="Q1083" t="s">
        <v>315</v>
      </c>
      <c r="R1083" t="s">
        <v>181</v>
      </c>
      <c r="S1083" t="s">
        <v>31</v>
      </c>
      <c r="T1083" t="s">
        <v>31</v>
      </c>
      <c r="U1083" t="s">
        <v>31</v>
      </c>
      <c r="V1083" t="s">
        <v>31</v>
      </c>
      <c r="W1083" t="s">
        <v>182</v>
      </c>
      <c r="X1083" t="s">
        <v>183</v>
      </c>
      <c r="Y1083" s="28">
        <v>1.0580000000000001</v>
      </c>
      <c r="Z1083" t="str">
        <f>IF(database_public_cloud_VMs[[#This Row],[Vendor]]="AWS","USD","AUD")</f>
        <v>USD</v>
      </c>
      <c r="AA1083" s="29">
        <f>IF(database_public_cloud_VMs[[#This Row],[Currency]]="USD",(database_public_cloud_VMs[[#This Row],[Rate]]*param_exchange_rate)/(1+param_discount_aws),database_public_cloud_VMs[[#This Row],[Rate]])</f>
        <v>1.3038299285832879</v>
      </c>
    </row>
    <row r="1084" spans="1:27" x14ac:dyDescent="0.45">
      <c r="A1084" s="24" t="s">
        <v>1376</v>
      </c>
      <c r="B1084" t="s">
        <v>12</v>
      </c>
      <c r="C1084" s="25" t="s">
        <v>307</v>
      </c>
      <c r="D1084" t="s">
        <v>170</v>
      </c>
      <c r="E1084" t="s">
        <v>1358</v>
      </c>
      <c r="F1084" t="s">
        <v>1359</v>
      </c>
      <c r="G1084" s="26">
        <v>8</v>
      </c>
      <c r="H1084" s="26">
        <v>15</v>
      </c>
      <c r="I1084" s="26">
        <v>60</v>
      </c>
      <c r="J1084" s="27" t="s">
        <v>310</v>
      </c>
      <c r="K1084" s="27" t="s">
        <v>1360</v>
      </c>
      <c r="L1084" s="27" t="s">
        <v>355</v>
      </c>
      <c r="M1084" t="s">
        <v>176</v>
      </c>
      <c r="N1084" t="s">
        <v>177</v>
      </c>
      <c r="O1084" t="s">
        <v>178</v>
      </c>
      <c r="P1084" t="s">
        <v>179</v>
      </c>
      <c r="Q1084" t="s">
        <v>315</v>
      </c>
      <c r="R1084" t="s">
        <v>181</v>
      </c>
      <c r="S1084" t="s">
        <v>31</v>
      </c>
      <c r="T1084" t="s">
        <v>31</v>
      </c>
      <c r="U1084" t="s">
        <v>31</v>
      </c>
      <c r="V1084" t="s">
        <v>31</v>
      </c>
      <c r="W1084" t="s">
        <v>182</v>
      </c>
      <c r="X1084" t="s">
        <v>183</v>
      </c>
      <c r="Y1084" s="28">
        <v>0.97299999999999998</v>
      </c>
      <c r="Z1084" t="str">
        <f>IF(database_public_cloud_VMs[[#This Row],[Vendor]]="AWS","USD","AUD")</f>
        <v>USD</v>
      </c>
      <c r="AA1084" s="29">
        <f>IF(database_public_cloud_VMs[[#This Row],[Currency]]="USD",(database_public_cloud_VMs[[#This Row],[Rate]]*param_exchange_rate)/(1+param_discount_aws),database_public_cloud_VMs[[#This Row],[Rate]])</f>
        <v>1.1990798870619463</v>
      </c>
    </row>
    <row r="1085" spans="1:27" x14ac:dyDescent="0.45">
      <c r="A1085" s="24" t="s">
        <v>1377</v>
      </c>
      <c r="B1085" t="s">
        <v>12</v>
      </c>
      <c r="C1085" s="25" t="s">
        <v>187</v>
      </c>
      <c r="D1085" t="s">
        <v>170</v>
      </c>
      <c r="E1085" t="s">
        <v>1358</v>
      </c>
      <c r="F1085" t="s">
        <v>1359</v>
      </c>
      <c r="G1085" s="26">
        <v>8</v>
      </c>
      <c r="H1085" s="26">
        <v>15</v>
      </c>
      <c r="I1085" s="26">
        <v>60</v>
      </c>
      <c r="J1085" s="27" t="s">
        <v>310</v>
      </c>
      <c r="K1085" s="27" t="s">
        <v>1360</v>
      </c>
      <c r="L1085" s="27" t="s">
        <v>355</v>
      </c>
      <c r="M1085" t="s">
        <v>176</v>
      </c>
      <c r="N1085" t="s">
        <v>188</v>
      </c>
      <c r="O1085" t="s">
        <v>188</v>
      </c>
      <c r="P1085" t="s">
        <v>179</v>
      </c>
      <c r="Q1085" t="s">
        <v>315</v>
      </c>
      <c r="R1085" t="s">
        <v>181</v>
      </c>
      <c r="S1085" t="s">
        <v>31</v>
      </c>
      <c r="T1085" t="s">
        <v>31</v>
      </c>
      <c r="U1085" t="s">
        <v>31</v>
      </c>
      <c r="V1085" t="s">
        <v>31</v>
      </c>
      <c r="W1085" t="s">
        <v>182</v>
      </c>
      <c r="X1085" t="s">
        <v>183</v>
      </c>
      <c r="Y1085" s="28">
        <v>1.1639999999999999</v>
      </c>
      <c r="Z1085" t="str">
        <f>IF(database_public_cloud_VMs[[#This Row],[Vendor]]="AWS","USD","AUD")</f>
        <v>USD</v>
      </c>
      <c r="AA1085" s="29">
        <f>IF(database_public_cloud_VMs[[#This Row],[Currency]]="USD",(database_public_cloud_VMs[[#This Row],[Rate]]*param_exchange_rate)/(1+param_discount_aws),database_public_cloud_VMs[[#This Row],[Rate]])</f>
        <v>1.4344593921275492</v>
      </c>
    </row>
    <row r="1086" spans="1:27" x14ac:dyDescent="0.45">
      <c r="A1086" s="24" t="s">
        <v>1378</v>
      </c>
      <c r="B1086" t="s">
        <v>12</v>
      </c>
      <c r="C1086" s="25" t="s">
        <v>307</v>
      </c>
      <c r="D1086" t="s">
        <v>170</v>
      </c>
      <c r="E1086" t="s">
        <v>1358</v>
      </c>
      <c r="F1086" t="s">
        <v>1379</v>
      </c>
      <c r="G1086" s="26">
        <v>32</v>
      </c>
      <c r="H1086" s="26">
        <v>60</v>
      </c>
      <c r="I1086" s="26">
        <v>240</v>
      </c>
      <c r="J1086" s="27" t="s">
        <v>310</v>
      </c>
      <c r="K1086" s="27" t="s">
        <v>1360</v>
      </c>
      <c r="L1086" s="27" t="s">
        <v>1380</v>
      </c>
      <c r="M1086" t="s">
        <v>190</v>
      </c>
      <c r="N1086" t="s">
        <v>177</v>
      </c>
      <c r="O1086" t="s">
        <v>178</v>
      </c>
      <c r="P1086" t="s">
        <v>179</v>
      </c>
      <c r="Q1086" t="s">
        <v>198</v>
      </c>
      <c r="R1086" t="s">
        <v>181</v>
      </c>
      <c r="S1086" t="s">
        <v>31</v>
      </c>
      <c r="T1086" t="s">
        <v>31</v>
      </c>
      <c r="U1086" t="s">
        <v>31</v>
      </c>
      <c r="V1086" t="s">
        <v>31</v>
      </c>
      <c r="W1086" t="s">
        <v>182</v>
      </c>
      <c r="X1086" t="s">
        <v>183</v>
      </c>
      <c r="Y1086" s="28">
        <v>2.7490000000000001</v>
      </c>
      <c r="Z1086" t="str">
        <f>IF(database_public_cloud_VMs[[#This Row],[Vendor]]="AWS","USD","AUD")</f>
        <v>USD</v>
      </c>
      <c r="AA1086" s="29">
        <f>IF(database_public_cloud_VMs[[#This Row],[Currency]]="USD",(database_public_cloud_VMs[[#This Row],[Rate]]*param_exchange_rate)/(1+param_discount_aws),database_public_cloud_VMs[[#This Row],[Rate]])</f>
        <v>3.3877395781431558</v>
      </c>
    </row>
    <row r="1087" spans="1:27" x14ac:dyDescent="0.45">
      <c r="A1087" s="24" t="s">
        <v>1381</v>
      </c>
      <c r="B1087" t="s">
        <v>12</v>
      </c>
      <c r="C1087" s="25" t="s">
        <v>187</v>
      </c>
      <c r="D1087" t="s">
        <v>170</v>
      </c>
      <c r="E1087" t="s">
        <v>1358</v>
      </c>
      <c r="F1087" t="s">
        <v>1379</v>
      </c>
      <c r="G1087" s="26">
        <v>32</v>
      </c>
      <c r="H1087" s="26">
        <v>60</v>
      </c>
      <c r="I1087" s="26">
        <v>240</v>
      </c>
      <c r="J1087" s="27" t="s">
        <v>310</v>
      </c>
      <c r="K1087" s="27" t="s">
        <v>1360</v>
      </c>
      <c r="L1087" s="27" t="s">
        <v>1380</v>
      </c>
      <c r="M1087" t="s">
        <v>190</v>
      </c>
      <c r="N1087" t="s">
        <v>188</v>
      </c>
      <c r="O1087" t="s">
        <v>188</v>
      </c>
      <c r="P1087" t="s">
        <v>179</v>
      </c>
      <c r="Q1087" t="s">
        <v>198</v>
      </c>
      <c r="R1087" t="s">
        <v>181</v>
      </c>
      <c r="S1087" t="s">
        <v>31</v>
      </c>
      <c r="T1087" t="s">
        <v>31</v>
      </c>
      <c r="U1087" t="s">
        <v>31</v>
      </c>
      <c r="V1087" t="s">
        <v>31</v>
      </c>
      <c r="W1087" t="s">
        <v>182</v>
      </c>
      <c r="X1087" t="s">
        <v>183</v>
      </c>
      <c r="Y1087" s="28">
        <v>3.6920000000000002</v>
      </c>
      <c r="Z1087" t="str">
        <f>IF(database_public_cloud_VMs[[#This Row],[Vendor]]="AWS","USD","AUD")</f>
        <v>USD</v>
      </c>
      <c r="AA1087" s="29">
        <f>IF(database_public_cloud_VMs[[#This Row],[Currency]]="USD",(database_public_cloud_VMs[[#This Row],[Rate]]*param_exchange_rate)/(1+param_discount_aws),database_public_cloud_VMs[[#This Row],[Rate]])</f>
        <v>4.5498488623152165</v>
      </c>
    </row>
    <row r="1088" spans="1:27" x14ac:dyDescent="0.45">
      <c r="A1088" s="24" t="s">
        <v>1382</v>
      </c>
      <c r="B1088" t="s">
        <v>12</v>
      </c>
      <c r="C1088" s="25" t="s">
        <v>307</v>
      </c>
      <c r="D1088" t="s">
        <v>170</v>
      </c>
      <c r="E1088" t="s">
        <v>1358</v>
      </c>
      <c r="F1088" t="s">
        <v>1379</v>
      </c>
      <c r="G1088" s="26">
        <v>32</v>
      </c>
      <c r="H1088" s="26">
        <v>60</v>
      </c>
      <c r="I1088" s="26">
        <v>240</v>
      </c>
      <c r="J1088" s="27" t="s">
        <v>310</v>
      </c>
      <c r="K1088" s="27" t="s">
        <v>1360</v>
      </c>
      <c r="L1088" s="27" t="s">
        <v>1380</v>
      </c>
      <c r="M1088" t="s">
        <v>190</v>
      </c>
      <c r="N1088" t="s">
        <v>177</v>
      </c>
      <c r="O1088" t="s">
        <v>178</v>
      </c>
      <c r="P1088" t="s">
        <v>179</v>
      </c>
      <c r="Q1088" t="s">
        <v>315</v>
      </c>
      <c r="R1088" t="s">
        <v>181</v>
      </c>
      <c r="S1088" t="s">
        <v>31</v>
      </c>
      <c r="T1088" t="s">
        <v>31</v>
      </c>
      <c r="U1088" t="s">
        <v>31</v>
      </c>
      <c r="V1088" t="s">
        <v>31</v>
      </c>
      <c r="W1088" t="s">
        <v>182</v>
      </c>
      <c r="X1088" t="s">
        <v>183</v>
      </c>
      <c r="Y1088" s="28">
        <v>2.7949999999999999</v>
      </c>
      <c r="Z1088" t="str">
        <f>IF(database_public_cloud_VMs[[#This Row],[Vendor]]="AWS","USD","AUD")</f>
        <v>USD</v>
      </c>
      <c r="AA1088" s="29">
        <f>IF(database_public_cloud_VMs[[#This Row],[Currency]]="USD",(database_public_cloud_VMs[[#This Row],[Rate]]*param_exchange_rate)/(1+param_discount_aws),database_public_cloud_VMs[[#This Row],[Rate]])</f>
        <v>3.4444278359076463</v>
      </c>
    </row>
    <row r="1089" spans="1:27" x14ac:dyDescent="0.45">
      <c r="A1089" s="24" t="s">
        <v>1383</v>
      </c>
      <c r="B1089" t="s">
        <v>12</v>
      </c>
      <c r="C1089" s="25" t="s">
        <v>187</v>
      </c>
      <c r="D1089" t="s">
        <v>170</v>
      </c>
      <c r="E1089" t="s">
        <v>1358</v>
      </c>
      <c r="F1089" t="s">
        <v>1379</v>
      </c>
      <c r="G1089" s="26">
        <v>32</v>
      </c>
      <c r="H1089" s="26">
        <v>60</v>
      </c>
      <c r="I1089" s="26">
        <v>240</v>
      </c>
      <c r="J1089" s="27" t="s">
        <v>310</v>
      </c>
      <c r="K1089" s="27" t="s">
        <v>1360</v>
      </c>
      <c r="L1089" s="27" t="s">
        <v>1380</v>
      </c>
      <c r="M1089" t="s">
        <v>190</v>
      </c>
      <c r="N1089" t="s">
        <v>188</v>
      </c>
      <c r="O1089" t="s">
        <v>188</v>
      </c>
      <c r="P1089" t="s">
        <v>179</v>
      </c>
      <c r="Q1089" t="s">
        <v>315</v>
      </c>
      <c r="R1089" t="s">
        <v>181</v>
      </c>
      <c r="S1089" t="s">
        <v>31</v>
      </c>
      <c r="T1089" t="s">
        <v>31</v>
      </c>
      <c r="U1089" t="s">
        <v>31</v>
      </c>
      <c r="V1089" t="s">
        <v>31</v>
      </c>
      <c r="W1089" t="s">
        <v>182</v>
      </c>
      <c r="X1089" t="s">
        <v>183</v>
      </c>
      <c r="Y1089" s="28">
        <v>3.87</v>
      </c>
      <c r="Z1089" t="str">
        <f>IF(database_public_cloud_VMs[[#This Row],[Vendor]]="AWS","USD","AUD")</f>
        <v>USD</v>
      </c>
      <c r="AA1089" s="29">
        <f>IF(database_public_cloud_VMs[[#This Row],[Currency]]="USD",(database_public_cloud_VMs[[#This Row],[Rate]]*param_exchange_rate)/(1+param_discount_aws),database_public_cloud_VMs[[#This Row],[Rate]])</f>
        <v>4.7692077727952027</v>
      </c>
    </row>
    <row r="1090" spans="1:27" x14ac:dyDescent="0.45">
      <c r="A1090" s="24" t="s">
        <v>1384</v>
      </c>
      <c r="B1090" t="s">
        <v>12</v>
      </c>
      <c r="C1090" s="25" t="s">
        <v>187</v>
      </c>
      <c r="D1090" t="s">
        <v>170</v>
      </c>
      <c r="E1090" t="s">
        <v>1358</v>
      </c>
      <c r="F1090" t="s">
        <v>1379</v>
      </c>
      <c r="G1090" s="26">
        <v>32</v>
      </c>
      <c r="H1090" s="26">
        <v>60</v>
      </c>
      <c r="I1090" s="26">
        <v>240</v>
      </c>
      <c r="J1090" s="27" t="s">
        <v>310</v>
      </c>
      <c r="K1090" s="27" t="s">
        <v>1360</v>
      </c>
      <c r="L1090" s="27" t="s">
        <v>1380</v>
      </c>
      <c r="M1090" t="s">
        <v>176</v>
      </c>
      <c r="N1090" t="s">
        <v>188</v>
      </c>
      <c r="O1090" t="s">
        <v>188</v>
      </c>
      <c r="P1090" t="s">
        <v>179</v>
      </c>
      <c r="Q1090" t="s">
        <v>315</v>
      </c>
      <c r="R1090" t="s">
        <v>316</v>
      </c>
      <c r="S1090" t="s">
        <v>31</v>
      </c>
      <c r="T1090" t="s">
        <v>31</v>
      </c>
      <c r="U1090" t="s">
        <v>31</v>
      </c>
      <c r="V1090" t="s">
        <v>31</v>
      </c>
      <c r="W1090" t="s">
        <v>182</v>
      </c>
      <c r="X1090" t="s">
        <v>183</v>
      </c>
      <c r="Y1090" s="28">
        <v>3.5920000000000001</v>
      </c>
      <c r="Z1090" t="str">
        <f>IF(database_public_cloud_VMs[[#This Row],[Vendor]]="AWS","USD","AUD")</f>
        <v>USD</v>
      </c>
      <c r="AA1090" s="29">
        <f>IF(database_public_cloud_VMs[[#This Row],[Currency]]="USD",(database_public_cloud_VMs[[#This Row],[Rate]]*param_exchange_rate)/(1+param_discount_aws),database_public_cloud_VMs[[#This Row],[Rate]])</f>
        <v>4.4266135193489324</v>
      </c>
    </row>
    <row r="1091" spans="1:27" x14ac:dyDescent="0.45">
      <c r="A1091" s="24" t="s">
        <v>1385</v>
      </c>
      <c r="B1091" t="s">
        <v>12</v>
      </c>
      <c r="C1091" s="25" t="s">
        <v>307</v>
      </c>
      <c r="D1091" t="s">
        <v>170</v>
      </c>
      <c r="E1091" t="s">
        <v>1358</v>
      </c>
      <c r="F1091" t="s">
        <v>1379</v>
      </c>
      <c r="G1091" s="26">
        <v>32</v>
      </c>
      <c r="H1091" s="26">
        <v>60</v>
      </c>
      <c r="I1091" s="26">
        <v>240</v>
      </c>
      <c r="J1091" s="27" t="s">
        <v>310</v>
      </c>
      <c r="K1091" s="27" t="s">
        <v>1360</v>
      </c>
      <c r="L1091" s="27" t="s">
        <v>1380</v>
      </c>
      <c r="M1091" t="s">
        <v>176</v>
      </c>
      <c r="N1091" t="s">
        <v>177</v>
      </c>
      <c r="O1091" t="s">
        <v>178</v>
      </c>
      <c r="P1091" t="s">
        <v>179</v>
      </c>
      <c r="Q1091" t="s">
        <v>180</v>
      </c>
      <c r="R1091" t="s">
        <v>181</v>
      </c>
      <c r="S1091" t="s">
        <v>31</v>
      </c>
      <c r="T1091" t="s">
        <v>31</v>
      </c>
      <c r="U1091" t="s">
        <v>31</v>
      </c>
      <c r="V1091" t="s">
        <v>31</v>
      </c>
      <c r="W1091" t="s">
        <v>182</v>
      </c>
      <c r="X1091" t="s">
        <v>183</v>
      </c>
      <c r="Y1091" s="28">
        <v>2.7120000000000002</v>
      </c>
      <c r="Z1091" t="str">
        <f>IF(database_public_cloud_VMs[[#This Row],[Vendor]]="AWS","USD","AUD")</f>
        <v>USD</v>
      </c>
      <c r="AA1091" s="29">
        <f>IF(database_public_cloud_VMs[[#This Row],[Currency]]="USD",(database_public_cloud_VMs[[#This Row],[Rate]]*param_exchange_rate)/(1+param_discount_aws),database_public_cloud_VMs[[#This Row],[Rate]])</f>
        <v>3.3421425012456307</v>
      </c>
    </row>
    <row r="1092" spans="1:27" x14ac:dyDescent="0.45">
      <c r="A1092" s="24" t="s">
        <v>1386</v>
      </c>
      <c r="B1092" t="s">
        <v>12</v>
      </c>
      <c r="C1092" s="25" t="s">
        <v>187</v>
      </c>
      <c r="D1092" t="s">
        <v>170</v>
      </c>
      <c r="E1092" t="s">
        <v>1358</v>
      </c>
      <c r="F1092" t="s">
        <v>1379</v>
      </c>
      <c r="G1092" s="26">
        <v>32</v>
      </c>
      <c r="H1092" s="26">
        <v>60</v>
      </c>
      <c r="I1092" s="26">
        <v>240</v>
      </c>
      <c r="J1092" s="27" t="s">
        <v>310</v>
      </c>
      <c r="K1092" s="27" t="s">
        <v>1360</v>
      </c>
      <c r="L1092" s="27" t="s">
        <v>1380</v>
      </c>
      <c r="M1092" t="s">
        <v>176</v>
      </c>
      <c r="N1092" t="s">
        <v>188</v>
      </c>
      <c r="O1092" t="s">
        <v>188</v>
      </c>
      <c r="P1092" t="s">
        <v>179</v>
      </c>
      <c r="Q1092" t="s">
        <v>180</v>
      </c>
      <c r="R1092" t="s">
        <v>181</v>
      </c>
      <c r="S1092" t="s">
        <v>31</v>
      </c>
      <c r="T1092" t="s">
        <v>31</v>
      </c>
      <c r="U1092" t="s">
        <v>31</v>
      </c>
      <c r="V1092" t="s">
        <v>31</v>
      </c>
      <c r="W1092" t="s">
        <v>182</v>
      </c>
      <c r="X1092" t="s">
        <v>183</v>
      </c>
      <c r="Y1092" s="28">
        <v>3.5920000000000001</v>
      </c>
      <c r="Z1092" t="str">
        <f>IF(database_public_cloud_VMs[[#This Row],[Vendor]]="AWS","USD","AUD")</f>
        <v>USD</v>
      </c>
      <c r="AA1092" s="29">
        <f>IF(database_public_cloud_VMs[[#This Row],[Currency]]="USD",(database_public_cloud_VMs[[#This Row],[Rate]]*param_exchange_rate)/(1+param_discount_aws),database_public_cloud_VMs[[#This Row],[Rate]])</f>
        <v>4.4266135193489324</v>
      </c>
    </row>
    <row r="1093" spans="1:27" x14ac:dyDescent="0.45">
      <c r="A1093" s="24" t="s">
        <v>1387</v>
      </c>
      <c r="B1093" t="s">
        <v>12</v>
      </c>
      <c r="C1093" s="25" t="s">
        <v>307</v>
      </c>
      <c r="D1093" t="s">
        <v>170</v>
      </c>
      <c r="E1093" t="s">
        <v>1358</v>
      </c>
      <c r="F1093" t="s">
        <v>1379</v>
      </c>
      <c r="G1093" s="26">
        <v>32</v>
      </c>
      <c r="H1093" s="26">
        <v>60</v>
      </c>
      <c r="I1093" s="26">
        <v>240</v>
      </c>
      <c r="J1093" s="27" t="s">
        <v>310</v>
      </c>
      <c r="K1093" s="27" t="s">
        <v>1360</v>
      </c>
      <c r="L1093" s="27" t="s">
        <v>1380</v>
      </c>
      <c r="M1093" t="s">
        <v>190</v>
      </c>
      <c r="N1093" t="s">
        <v>177</v>
      </c>
      <c r="O1093" t="s">
        <v>178</v>
      </c>
      <c r="P1093" t="s">
        <v>179</v>
      </c>
      <c r="Q1093" t="s">
        <v>191</v>
      </c>
      <c r="R1093" t="s">
        <v>181</v>
      </c>
      <c r="S1093" t="s">
        <v>31</v>
      </c>
      <c r="T1093" t="s">
        <v>31</v>
      </c>
      <c r="U1093" t="s">
        <v>31</v>
      </c>
      <c r="V1093" t="s">
        <v>31</v>
      </c>
      <c r="W1093" t="s">
        <v>182</v>
      </c>
      <c r="X1093" t="s">
        <v>183</v>
      </c>
      <c r="Y1093" s="28">
        <v>2.8420000000000001</v>
      </c>
      <c r="Z1093" t="str">
        <f>IF(database_public_cloud_VMs[[#This Row],[Vendor]]="AWS","USD","AUD")</f>
        <v>USD</v>
      </c>
      <c r="AA1093" s="29">
        <f>IF(database_public_cloud_VMs[[#This Row],[Currency]]="USD",(database_public_cloud_VMs[[#This Row],[Rate]]*param_exchange_rate)/(1+param_discount_aws),database_public_cloud_VMs[[#This Row],[Rate]])</f>
        <v>3.5023484471018</v>
      </c>
    </row>
    <row r="1094" spans="1:27" x14ac:dyDescent="0.45">
      <c r="A1094" s="24" t="s">
        <v>1388</v>
      </c>
      <c r="B1094" t="s">
        <v>12</v>
      </c>
      <c r="C1094" s="25" t="s">
        <v>187</v>
      </c>
      <c r="D1094" t="s">
        <v>170</v>
      </c>
      <c r="E1094" t="s">
        <v>1358</v>
      </c>
      <c r="F1094" t="s">
        <v>1379</v>
      </c>
      <c r="G1094" s="26">
        <v>32</v>
      </c>
      <c r="H1094" s="26">
        <v>60</v>
      </c>
      <c r="I1094" s="26">
        <v>240</v>
      </c>
      <c r="J1094" s="27" t="s">
        <v>310</v>
      </c>
      <c r="K1094" s="27" t="s">
        <v>1360</v>
      </c>
      <c r="L1094" s="27" t="s">
        <v>1380</v>
      </c>
      <c r="M1094" t="s">
        <v>190</v>
      </c>
      <c r="N1094" t="s">
        <v>188</v>
      </c>
      <c r="O1094" t="s">
        <v>188</v>
      </c>
      <c r="P1094" t="s">
        <v>179</v>
      </c>
      <c r="Q1094" t="s">
        <v>191</v>
      </c>
      <c r="R1094" t="s">
        <v>181</v>
      </c>
      <c r="S1094" t="s">
        <v>31</v>
      </c>
      <c r="T1094" t="s">
        <v>31</v>
      </c>
      <c r="U1094" t="s">
        <v>31</v>
      </c>
      <c r="V1094" t="s">
        <v>31</v>
      </c>
      <c r="W1094" t="s">
        <v>182</v>
      </c>
      <c r="X1094" t="s">
        <v>183</v>
      </c>
      <c r="Y1094" s="28">
        <v>3.722</v>
      </c>
      <c r="Z1094" t="str">
        <f>IF(database_public_cloud_VMs[[#This Row],[Vendor]]="AWS","USD","AUD")</f>
        <v>USD</v>
      </c>
      <c r="AA1094" s="29">
        <f>IF(database_public_cloud_VMs[[#This Row],[Currency]]="USD",(database_public_cloud_VMs[[#This Row],[Rate]]*param_exchange_rate)/(1+param_discount_aws),database_public_cloud_VMs[[#This Row],[Rate]])</f>
        <v>4.5868194652051022</v>
      </c>
    </row>
    <row r="1095" spans="1:27" x14ac:dyDescent="0.45">
      <c r="A1095" s="24" t="s">
        <v>1389</v>
      </c>
      <c r="B1095" t="s">
        <v>12</v>
      </c>
      <c r="C1095" s="25" t="s">
        <v>307</v>
      </c>
      <c r="D1095" t="s">
        <v>170</v>
      </c>
      <c r="E1095" t="s">
        <v>1358</v>
      </c>
      <c r="F1095" t="s">
        <v>1379</v>
      </c>
      <c r="G1095" s="26">
        <v>32</v>
      </c>
      <c r="H1095" s="26">
        <v>60</v>
      </c>
      <c r="I1095" s="26">
        <v>240</v>
      </c>
      <c r="J1095" s="27" t="s">
        <v>310</v>
      </c>
      <c r="K1095" s="27" t="s">
        <v>1360</v>
      </c>
      <c r="L1095" s="27" t="s">
        <v>1380</v>
      </c>
      <c r="M1095" t="s">
        <v>176</v>
      </c>
      <c r="N1095" t="s">
        <v>177</v>
      </c>
      <c r="O1095" t="s">
        <v>178</v>
      </c>
      <c r="P1095" t="s">
        <v>179</v>
      </c>
      <c r="Q1095" t="s">
        <v>315</v>
      </c>
      <c r="R1095" t="s">
        <v>181</v>
      </c>
      <c r="S1095" t="s">
        <v>31</v>
      </c>
      <c r="T1095" t="s">
        <v>31</v>
      </c>
      <c r="U1095" t="s">
        <v>31</v>
      </c>
      <c r="V1095" t="s">
        <v>31</v>
      </c>
      <c r="W1095" t="s">
        <v>182</v>
      </c>
      <c r="X1095" t="s">
        <v>183</v>
      </c>
      <c r="Y1095" s="28">
        <v>2.7949999999999999</v>
      </c>
      <c r="Z1095" t="str">
        <f>IF(database_public_cloud_VMs[[#This Row],[Vendor]]="AWS","USD","AUD")</f>
        <v>USD</v>
      </c>
      <c r="AA1095" s="29">
        <f>IF(database_public_cloud_VMs[[#This Row],[Currency]]="USD",(database_public_cloud_VMs[[#This Row],[Rate]]*param_exchange_rate)/(1+param_discount_aws),database_public_cloud_VMs[[#This Row],[Rate]])</f>
        <v>3.4444278359076463</v>
      </c>
    </row>
    <row r="1096" spans="1:27" x14ac:dyDescent="0.45">
      <c r="A1096" s="24" t="s">
        <v>1390</v>
      </c>
      <c r="B1096" t="s">
        <v>12</v>
      </c>
      <c r="C1096" s="25" t="s">
        <v>187</v>
      </c>
      <c r="D1096" t="s">
        <v>170</v>
      </c>
      <c r="E1096" t="s">
        <v>1358</v>
      </c>
      <c r="F1096" t="s">
        <v>1379</v>
      </c>
      <c r="G1096" s="26">
        <v>32</v>
      </c>
      <c r="H1096" s="26">
        <v>60</v>
      </c>
      <c r="I1096" s="26">
        <v>240</v>
      </c>
      <c r="J1096" s="27" t="s">
        <v>310</v>
      </c>
      <c r="K1096" s="27" t="s">
        <v>1360</v>
      </c>
      <c r="L1096" s="27" t="s">
        <v>1380</v>
      </c>
      <c r="M1096" t="s">
        <v>176</v>
      </c>
      <c r="N1096" t="s">
        <v>188</v>
      </c>
      <c r="O1096" t="s">
        <v>188</v>
      </c>
      <c r="P1096" t="s">
        <v>179</v>
      </c>
      <c r="Q1096" t="s">
        <v>315</v>
      </c>
      <c r="R1096" t="s">
        <v>181</v>
      </c>
      <c r="S1096" t="s">
        <v>31</v>
      </c>
      <c r="T1096" t="s">
        <v>31</v>
      </c>
      <c r="U1096" t="s">
        <v>31</v>
      </c>
      <c r="V1096" t="s">
        <v>31</v>
      </c>
      <c r="W1096" t="s">
        <v>182</v>
      </c>
      <c r="X1096" t="s">
        <v>183</v>
      </c>
      <c r="Y1096" s="28">
        <v>3.87</v>
      </c>
      <c r="Z1096" t="str">
        <f>IF(database_public_cloud_VMs[[#This Row],[Vendor]]="AWS","USD","AUD")</f>
        <v>USD</v>
      </c>
      <c r="AA1096" s="29">
        <f>IF(database_public_cloud_VMs[[#This Row],[Currency]]="USD",(database_public_cloud_VMs[[#This Row],[Rate]]*param_exchange_rate)/(1+param_discount_aws),database_public_cloud_VMs[[#This Row],[Rate]])</f>
        <v>4.7692077727952027</v>
      </c>
    </row>
    <row r="1097" spans="1:27" x14ac:dyDescent="0.45">
      <c r="A1097" s="24" t="s">
        <v>1391</v>
      </c>
      <c r="B1097" t="s">
        <v>12</v>
      </c>
      <c r="C1097" s="25" t="s">
        <v>307</v>
      </c>
      <c r="D1097" t="s">
        <v>170</v>
      </c>
      <c r="E1097" t="s">
        <v>1358</v>
      </c>
      <c r="F1097" t="s">
        <v>1379</v>
      </c>
      <c r="G1097" s="26">
        <v>32</v>
      </c>
      <c r="H1097" s="26">
        <v>60</v>
      </c>
      <c r="I1097" s="26">
        <v>240</v>
      </c>
      <c r="J1097" s="27" t="s">
        <v>310</v>
      </c>
      <c r="K1097" s="27" t="s">
        <v>1360</v>
      </c>
      <c r="L1097" s="27" t="s">
        <v>1380</v>
      </c>
      <c r="M1097" t="s">
        <v>190</v>
      </c>
      <c r="N1097" t="s">
        <v>177</v>
      </c>
      <c r="O1097" t="s">
        <v>178</v>
      </c>
      <c r="P1097" t="s">
        <v>179</v>
      </c>
      <c r="Q1097" t="s">
        <v>180</v>
      </c>
      <c r="R1097" t="s">
        <v>181</v>
      </c>
      <c r="S1097" t="s">
        <v>31</v>
      </c>
      <c r="T1097" t="s">
        <v>31</v>
      </c>
      <c r="U1097" t="s">
        <v>31</v>
      </c>
      <c r="V1097" t="s">
        <v>31</v>
      </c>
      <c r="W1097" t="s">
        <v>182</v>
      </c>
      <c r="X1097" t="s">
        <v>183</v>
      </c>
      <c r="Y1097" s="28">
        <v>2.7120000000000002</v>
      </c>
      <c r="Z1097" t="str">
        <f>IF(database_public_cloud_VMs[[#This Row],[Vendor]]="AWS","USD","AUD")</f>
        <v>USD</v>
      </c>
      <c r="AA1097" s="29">
        <f>IF(database_public_cloud_VMs[[#This Row],[Currency]]="USD",(database_public_cloud_VMs[[#This Row],[Rate]]*param_exchange_rate)/(1+param_discount_aws),database_public_cloud_VMs[[#This Row],[Rate]])</f>
        <v>3.3421425012456307</v>
      </c>
    </row>
    <row r="1098" spans="1:27" x14ac:dyDescent="0.45">
      <c r="A1098" s="24" t="s">
        <v>1392</v>
      </c>
      <c r="B1098" t="s">
        <v>12</v>
      </c>
      <c r="C1098" s="25" t="s">
        <v>187</v>
      </c>
      <c r="D1098" t="s">
        <v>170</v>
      </c>
      <c r="E1098" t="s">
        <v>1358</v>
      </c>
      <c r="F1098" t="s">
        <v>1379</v>
      </c>
      <c r="G1098" s="26">
        <v>32</v>
      </c>
      <c r="H1098" s="26">
        <v>60</v>
      </c>
      <c r="I1098" s="26">
        <v>240</v>
      </c>
      <c r="J1098" s="27" t="s">
        <v>310</v>
      </c>
      <c r="K1098" s="27" t="s">
        <v>1360</v>
      </c>
      <c r="L1098" s="27" t="s">
        <v>1380</v>
      </c>
      <c r="M1098" t="s">
        <v>190</v>
      </c>
      <c r="N1098" t="s">
        <v>188</v>
      </c>
      <c r="O1098" t="s">
        <v>188</v>
      </c>
      <c r="P1098" t="s">
        <v>179</v>
      </c>
      <c r="Q1098" t="s">
        <v>180</v>
      </c>
      <c r="R1098" t="s">
        <v>181</v>
      </c>
      <c r="S1098" t="s">
        <v>31</v>
      </c>
      <c r="T1098" t="s">
        <v>31</v>
      </c>
      <c r="U1098" t="s">
        <v>31</v>
      </c>
      <c r="V1098" t="s">
        <v>31</v>
      </c>
      <c r="W1098" t="s">
        <v>182</v>
      </c>
      <c r="X1098" t="s">
        <v>183</v>
      </c>
      <c r="Y1098" s="28">
        <v>3.5920000000000001</v>
      </c>
      <c r="Z1098" t="str">
        <f>IF(database_public_cloud_VMs[[#This Row],[Vendor]]="AWS","USD","AUD")</f>
        <v>USD</v>
      </c>
      <c r="AA1098" s="29">
        <f>IF(database_public_cloud_VMs[[#This Row],[Currency]]="USD",(database_public_cloud_VMs[[#This Row],[Rate]]*param_exchange_rate)/(1+param_discount_aws),database_public_cloud_VMs[[#This Row],[Rate]])</f>
        <v>4.4266135193489324</v>
      </c>
    </row>
    <row r="1099" spans="1:27" x14ac:dyDescent="0.45">
      <c r="A1099" s="24" t="s">
        <v>1393</v>
      </c>
      <c r="B1099" t="s">
        <v>12</v>
      </c>
      <c r="C1099" s="25" t="s">
        <v>307</v>
      </c>
      <c r="D1099" t="s">
        <v>170</v>
      </c>
      <c r="E1099" t="s">
        <v>1358</v>
      </c>
      <c r="F1099" t="s">
        <v>1379</v>
      </c>
      <c r="G1099" s="26">
        <v>32</v>
      </c>
      <c r="H1099" s="26">
        <v>60</v>
      </c>
      <c r="I1099" s="26">
        <v>240</v>
      </c>
      <c r="J1099" s="27" t="s">
        <v>310</v>
      </c>
      <c r="K1099" s="27" t="s">
        <v>1360</v>
      </c>
      <c r="L1099" s="27" t="s">
        <v>1380</v>
      </c>
      <c r="M1099" t="s">
        <v>176</v>
      </c>
      <c r="N1099" t="s">
        <v>177</v>
      </c>
      <c r="O1099" t="s">
        <v>178</v>
      </c>
      <c r="P1099" t="s">
        <v>179</v>
      </c>
      <c r="Q1099" t="s">
        <v>198</v>
      </c>
      <c r="R1099" t="s">
        <v>181</v>
      </c>
      <c r="S1099" t="s">
        <v>31</v>
      </c>
      <c r="T1099" t="s">
        <v>31</v>
      </c>
      <c r="U1099" t="s">
        <v>31</v>
      </c>
      <c r="V1099" t="s">
        <v>31</v>
      </c>
      <c r="W1099" t="s">
        <v>182</v>
      </c>
      <c r="X1099" t="s">
        <v>183</v>
      </c>
      <c r="Y1099" s="28">
        <v>2.7490000000000001</v>
      </c>
      <c r="Z1099" t="str">
        <f>IF(database_public_cloud_VMs[[#This Row],[Vendor]]="AWS","USD","AUD")</f>
        <v>USD</v>
      </c>
      <c r="AA1099" s="29">
        <f>IF(database_public_cloud_VMs[[#This Row],[Currency]]="USD",(database_public_cloud_VMs[[#This Row],[Rate]]*param_exchange_rate)/(1+param_discount_aws),database_public_cloud_VMs[[#This Row],[Rate]])</f>
        <v>3.3877395781431558</v>
      </c>
    </row>
    <row r="1100" spans="1:27" x14ac:dyDescent="0.45">
      <c r="A1100" s="24" t="s">
        <v>1394</v>
      </c>
      <c r="B1100" t="s">
        <v>12</v>
      </c>
      <c r="C1100" s="25" t="s">
        <v>187</v>
      </c>
      <c r="D1100" t="s">
        <v>170</v>
      </c>
      <c r="E1100" t="s">
        <v>1358</v>
      </c>
      <c r="F1100" t="s">
        <v>1379</v>
      </c>
      <c r="G1100" s="26">
        <v>32</v>
      </c>
      <c r="H1100" s="26">
        <v>60</v>
      </c>
      <c r="I1100" s="26">
        <v>240</v>
      </c>
      <c r="J1100" s="27" t="s">
        <v>310</v>
      </c>
      <c r="K1100" s="27" t="s">
        <v>1360</v>
      </c>
      <c r="L1100" s="27" t="s">
        <v>1380</v>
      </c>
      <c r="M1100" t="s">
        <v>176</v>
      </c>
      <c r="N1100" t="s">
        <v>188</v>
      </c>
      <c r="O1100" t="s">
        <v>188</v>
      </c>
      <c r="P1100" t="s">
        <v>179</v>
      </c>
      <c r="Q1100" t="s">
        <v>198</v>
      </c>
      <c r="R1100" t="s">
        <v>181</v>
      </c>
      <c r="S1100" t="s">
        <v>31</v>
      </c>
      <c r="T1100" t="s">
        <v>31</v>
      </c>
      <c r="U1100" t="s">
        <v>31</v>
      </c>
      <c r="V1100" t="s">
        <v>31</v>
      </c>
      <c r="W1100" t="s">
        <v>182</v>
      </c>
      <c r="X1100" t="s">
        <v>183</v>
      </c>
      <c r="Y1100" s="28">
        <v>3.6920000000000002</v>
      </c>
      <c r="Z1100" t="str">
        <f>IF(database_public_cloud_VMs[[#This Row],[Vendor]]="AWS","USD","AUD")</f>
        <v>USD</v>
      </c>
      <c r="AA1100" s="29">
        <f>IF(database_public_cloud_VMs[[#This Row],[Currency]]="USD",(database_public_cloud_VMs[[#This Row],[Rate]]*param_exchange_rate)/(1+param_discount_aws),database_public_cloud_VMs[[#This Row],[Rate]])</f>
        <v>4.5498488623152165</v>
      </c>
    </row>
    <row r="1101" spans="1:27" x14ac:dyDescent="0.45">
      <c r="A1101" s="24" t="s">
        <v>1395</v>
      </c>
      <c r="B1101" t="s">
        <v>12</v>
      </c>
      <c r="C1101" s="25" t="s">
        <v>187</v>
      </c>
      <c r="D1101" t="s">
        <v>170</v>
      </c>
      <c r="E1101" t="s">
        <v>1358</v>
      </c>
      <c r="F1101" t="s">
        <v>1379</v>
      </c>
      <c r="G1101" s="26">
        <v>32</v>
      </c>
      <c r="H1101" s="26">
        <v>60</v>
      </c>
      <c r="I1101" s="26">
        <v>240</v>
      </c>
      <c r="J1101" s="27" t="s">
        <v>310</v>
      </c>
      <c r="K1101" s="27" t="s">
        <v>1360</v>
      </c>
      <c r="L1101" s="27" t="s">
        <v>1380</v>
      </c>
      <c r="M1101" t="s">
        <v>190</v>
      </c>
      <c r="N1101" t="s">
        <v>188</v>
      </c>
      <c r="O1101" t="s">
        <v>188</v>
      </c>
      <c r="P1101" t="s">
        <v>179</v>
      </c>
      <c r="Q1101" t="s">
        <v>315</v>
      </c>
      <c r="R1101" t="s">
        <v>316</v>
      </c>
      <c r="S1101" t="s">
        <v>31</v>
      </c>
      <c r="T1101" t="s">
        <v>31</v>
      </c>
      <c r="U1101" t="s">
        <v>31</v>
      </c>
      <c r="V1101" t="s">
        <v>31</v>
      </c>
      <c r="W1101" t="s">
        <v>182</v>
      </c>
      <c r="X1101" t="s">
        <v>183</v>
      </c>
      <c r="Y1101" s="28">
        <v>3.5920000000000001</v>
      </c>
      <c r="Z1101" t="str">
        <f>IF(database_public_cloud_VMs[[#This Row],[Vendor]]="AWS","USD","AUD")</f>
        <v>USD</v>
      </c>
      <c r="AA1101" s="29">
        <f>IF(database_public_cloud_VMs[[#This Row],[Currency]]="USD",(database_public_cloud_VMs[[#This Row],[Rate]]*param_exchange_rate)/(1+param_discount_aws),database_public_cloud_VMs[[#This Row],[Rate]])</f>
        <v>4.4266135193489324</v>
      </c>
    </row>
    <row r="1102" spans="1:27" x14ac:dyDescent="0.45">
      <c r="A1102" s="24" t="s">
        <v>1396</v>
      </c>
      <c r="B1102" t="s">
        <v>12</v>
      </c>
      <c r="C1102" s="25" t="s">
        <v>307</v>
      </c>
      <c r="D1102" t="s">
        <v>170</v>
      </c>
      <c r="E1102" t="s">
        <v>1358</v>
      </c>
      <c r="F1102" t="s">
        <v>1379</v>
      </c>
      <c r="G1102" s="26">
        <v>32</v>
      </c>
      <c r="H1102" s="26">
        <v>60</v>
      </c>
      <c r="I1102" s="26">
        <v>240</v>
      </c>
      <c r="J1102" s="27" t="s">
        <v>310</v>
      </c>
      <c r="K1102" s="27" t="s">
        <v>1360</v>
      </c>
      <c r="L1102" s="27" t="s">
        <v>1380</v>
      </c>
      <c r="M1102" t="s">
        <v>176</v>
      </c>
      <c r="N1102" t="s">
        <v>177</v>
      </c>
      <c r="O1102" t="s">
        <v>178</v>
      </c>
      <c r="P1102" t="s">
        <v>179</v>
      </c>
      <c r="Q1102" t="s">
        <v>191</v>
      </c>
      <c r="R1102" t="s">
        <v>181</v>
      </c>
      <c r="S1102" t="s">
        <v>31</v>
      </c>
      <c r="T1102" t="s">
        <v>31</v>
      </c>
      <c r="U1102" t="s">
        <v>31</v>
      </c>
      <c r="V1102" t="s">
        <v>31</v>
      </c>
      <c r="W1102" t="s">
        <v>182</v>
      </c>
      <c r="X1102" t="s">
        <v>183</v>
      </c>
      <c r="Y1102" s="28">
        <v>2.8420000000000001</v>
      </c>
      <c r="Z1102" t="str">
        <f>IF(database_public_cloud_VMs[[#This Row],[Vendor]]="AWS","USD","AUD")</f>
        <v>USD</v>
      </c>
      <c r="AA1102" s="29">
        <f>IF(database_public_cloud_VMs[[#This Row],[Currency]]="USD",(database_public_cloud_VMs[[#This Row],[Rate]]*param_exchange_rate)/(1+param_discount_aws),database_public_cloud_VMs[[#This Row],[Rate]])</f>
        <v>3.5023484471018</v>
      </c>
    </row>
    <row r="1103" spans="1:27" x14ac:dyDescent="0.45">
      <c r="A1103" s="24" t="s">
        <v>1397</v>
      </c>
      <c r="B1103" t="s">
        <v>12</v>
      </c>
      <c r="C1103" s="25" t="s">
        <v>187</v>
      </c>
      <c r="D1103" t="s">
        <v>170</v>
      </c>
      <c r="E1103" t="s">
        <v>1358</v>
      </c>
      <c r="F1103" t="s">
        <v>1379</v>
      </c>
      <c r="G1103" s="26">
        <v>32</v>
      </c>
      <c r="H1103" s="26">
        <v>60</v>
      </c>
      <c r="I1103" s="26">
        <v>240</v>
      </c>
      <c r="J1103" s="27" t="s">
        <v>310</v>
      </c>
      <c r="K1103" s="27" t="s">
        <v>1360</v>
      </c>
      <c r="L1103" s="27" t="s">
        <v>1380</v>
      </c>
      <c r="M1103" t="s">
        <v>176</v>
      </c>
      <c r="N1103" t="s">
        <v>188</v>
      </c>
      <c r="O1103" t="s">
        <v>188</v>
      </c>
      <c r="P1103" t="s">
        <v>179</v>
      </c>
      <c r="Q1103" t="s">
        <v>191</v>
      </c>
      <c r="R1103" t="s">
        <v>181</v>
      </c>
      <c r="S1103" t="s">
        <v>31</v>
      </c>
      <c r="T1103" t="s">
        <v>31</v>
      </c>
      <c r="U1103" t="s">
        <v>31</v>
      </c>
      <c r="V1103" t="s">
        <v>31</v>
      </c>
      <c r="W1103" t="s">
        <v>182</v>
      </c>
      <c r="X1103" t="s">
        <v>183</v>
      </c>
      <c r="Y1103" s="28">
        <v>3.722</v>
      </c>
      <c r="Z1103" t="str">
        <f>IF(database_public_cloud_VMs[[#This Row],[Vendor]]="AWS","USD","AUD")</f>
        <v>USD</v>
      </c>
      <c r="AA1103" s="29">
        <f>IF(database_public_cloud_VMs[[#This Row],[Currency]]="USD",(database_public_cloud_VMs[[#This Row],[Rate]]*param_exchange_rate)/(1+param_discount_aws),database_public_cloud_VMs[[#This Row],[Rate]])</f>
        <v>4.5868194652051022</v>
      </c>
    </row>
    <row r="1104" spans="1:27" x14ac:dyDescent="0.45">
      <c r="A1104" s="24" t="s">
        <v>1398</v>
      </c>
      <c r="B1104" t="s">
        <v>12</v>
      </c>
      <c r="C1104" s="25" t="s">
        <v>187</v>
      </c>
      <c r="D1104" t="s">
        <v>170</v>
      </c>
      <c r="E1104" t="s">
        <v>1399</v>
      </c>
      <c r="F1104" t="s">
        <v>1400</v>
      </c>
      <c r="G1104" s="26">
        <v>64</v>
      </c>
      <c r="H1104" s="26">
        <v>488</v>
      </c>
      <c r="I1104" s="26">
        <v>0</v>
      </c>
      <c r="J1104" s="27" t="s">
        <v>173</v>
      </c>
      <c r="K1104" s="27" t="s">
        <v>1360</v>
      </c>
      <c r="L1104" s="27" t="s">
        <v>1401</v>
      </c>
      <c r="M1104" t="s">
        <v>190</v>
      </c>
      <c r="N1104" t="s">
        <v>188</v>
      </c>
      <c r="O1104" t="s">
        <v>188</v>
      </c>
      <c r="P1104" t="s">
        <v>179</v>
      </c>
      <c r="Q1104" t="s">
        <v>315</v>
      </c>
      <c r="R1104" t="s">
        <v>316</v>
      </c>
      <c r="S1104" t="s">
        <v>31</v>
      </c>
      <c r="T1104" t="s">
        <v>31</v>
      </c>
      <c r="U1104" t="s">
        <v>31</v>
      </c>
      <c r="V1104" t="s">
        <v>31</v>
      </c>
      <c r="W1104" t="s">
        <v>182</v>
      </c>
      <c r="X1104" t="s">
        <v>183</v>
      </c>
      <c r="Y1104" s="28">
        <v>7.016</v>
      </c>
      <c r="Z1104" t="str">
        <f>IF(database_public_cloud_VMs[[#This Row],[Vendor]]="AWS","USD","AUD")</f>
        <v>USD</v>
      </c>
      <c r="AA1104" s="29">
        <f>IF(database_public_cloud_VMs[[#This Row],[Currency]]="USD",(database_public_cloud_VMs[[#This Row],[Rate]]*param_exchange_rate)/(1+param_discount_aws),database_public_cloud_VMs[[#This Row],[Rate]])</f>
        <v>8.6461916625145072</v>
      </c>
    </row>
    <row r="1105" spans="1:27" x14ac:dyDescent="0.45">
      <c r="A1105" s="24" t="s">
        <v>1402</v>
      </c>
      <c r="B1105" t="s">
        <v>12</v>
      </c>
      <c r="C1105" s="25" t="s">
        <v>1403</v>
      </c>
      <c r="D1105" t="s">
        <v>170</v>
      </c>
      <c r="E1105" t="s">
        <v>1399</v>
      </c>
      <c r="F1105" t="s">
        <v>1400</v>
      </c>
      <c r="G1105" s="26">
        <v>64</v>
      </c>
      <c r="H1105" s="26">
        <v>488</v>
      </c>
      <c r="I1105" s="26">
        <v>0</v>
      </c>
      <c r="J1105" s="27" t="s">
        <v>173</v>
      </c>
      <c r="K1105" s="27" t="s">
        <v>1360</v>
      </c>
      <c r="L1105" s="27" t="s">
        <v>1401</v>
      </c>
      <c r="M1105" t="s">
        <v>190</v>
      </c>
      <c r="N1105" t="s">
        <v>177</v>
      </c>
      <c r="O1105" t="s">
        <v>178</v>
      </c>
      <c r="P1105" t="s">
        <v>179</v>
      </c>
      <c r="Q1105" t="s">
        <v>198</v>
      </c>
      <c r="R1105" t="s">
        <v>181</v>
      </c>
      <c r="S1105" t="s">
        <v>31</v>
      </c>
      <c r="T1105" t="s">
        <v>31</v>
      </c>
      <c r="U1105" t="s">
        <v>31</v>
      </c>
      <c r="V1105" t="s">
        <v>31</v>
      </c>
      <c r="W1105" t="s">
        <v>182</v>
      </c>
      <c r="X1105" t="s">
        <v>183</v>
      </c>
      <c r="Y1105" s="28">
        <v>4.9260000000000002</v>
      </c>
      <c r="Z1105" t="str">
        <f>IF(database_public_cloud_VMs[[#This Row],[Vendor]]="AWS","USD","AUD")</f>
        <v>USD</v>
      </c>
      <c r="AA1105" s="29">
        <f>IF(database_public_cloud_VMs[[#This Row],[Currency]]="USD",(database_public_cloud_VMs[[#This Row],[Rate]]*param_exchange_rate)/(1+param_discount_aws),database_public_cloud_VMs[[#This Row],[Rate]])</f>
        <v>6.0705729945191651</v>
      </c>
    </row>
    <row r="1106" spans="1:27" x14ac:dyDescent="0.45">
      <c r="A1106" s="24" t="s">
        <v>1404</v>
      </c>
      <c r="B1106" t="s">
        <v>12</v>
      </c>
      <c r="C1106" s="25" t="s">
        <v>1403</v>
      </c>
      <c r="D1106" t="s">
        <v>170</v>
      </c>
      <c r="E1106" t="s">
        <v>1399</v>
      </c>
      <c r="F1106" t="s">
        <v>1400</v>
      </c>
      <c r="G1106" s="26">
        <v>64</v>
      </c>
      <c r="H1106" s="26">
        <v>488</v>
      </c>
      <c r="I1106" s="26">
        <v>0</v>
      </c>
      <c r="J1106" s="27" t="s">
        <v>173</v>
      </c>
      <c r="K1106" s="27" t="s">
        <v>1360</v>
      </c>
      <c r="L1106" s="27" t="s">
        <v>1401</v>
      </c>
      <c r="M1106" t="s">
        <v>190</v>
      </c>
      <c r="N1106" t="s">
        <v>177</v>
      </c>
      <c r="O1106" t="s">
        <v>185</v>
      </c>
      <c r="P1106" t="s">
        <v>179</v>
      </c>
      <c r="Q1106" t="s">
        <v>198</v>
      </c>
      <c r="R1106" t="s">
        <v>181</v>
      </c>
      <c r="S1106" t="s">
        <v>31</v>
      </c>
      <c r="T1106" t="s">
        <v>31</v>
      </c>
      <c r="U1106" t="s">
        <v>31</v>
      </c>
      <c r="V1106" t="s">
        <v>31</v>
      </c>
      <c r="W1106" t="s">
        <v>182</v>
      </c>
      <c r="X1106" t="s">
        <v>183</v>
      </c>
      <c r="Y1106" s="28">
        <v>3.9209000000000001</v>
      </c>
      <c r="Z1106" t="str">
        <f>IF(database_public_cloud_VMs[[#This Row],[Vendor]]="AWS","USD","AUD")</f>
        <v>USD</v>
      </c>
      <c r="AA1106" s="29">
        <f>IF(database_public_cloud_VMs[[#This Row],[Currency]]="USD",(database_public_cloud_VMs[[#This Row],[Rate]]*param_exchange_rate)/(1+param_discount_aws),database_public_cloud_VMs[[#This Row],[Rate]])</f>
        <v>4.831934562365042</v>
      </c>
    </row>
    <row r="1107" spans="1:27" x14ac:dyDescent="0.45">
      <c r="A1107" s="24" t="s">
        <v>1405</v>
      </c>
      <c r="B1107" t="s">
        <v>12</v>
      </c>
      <c r="C1107" s="25" t="s">
        <v>187</v>
      </c>
      <c r="D1107" t="s">
        <v>170</v>
      </c>
      <c r="E1107" t="s">
        <v>1399</v>
      </c>
      <c r="F1107" t="s">
        <v>1400</v>
      </c>
      <c r="G1107" s="26">
        <v>64</v>
      </c>
      <c r="H1107" s="26">
        <v>488</v>
      </c>
      <c r="I1107" s="26">
        <v>0</v>
      </c>
      <c r="J1107" s="27" t="s">
        <v>173</v>
      </c>
      <c r="K1107" s="27" t="s">
        <v>1360</v>
      </c>
      <c r="L1107" s="27" t="s">
        <v>1401</v>
      </c>
      <c r="M1107" t="s">
        <v>190</v>
      </c>
      <c r="N1107" t="s">
        <v>188</v>
      </c>
      <c r="O1107" t="s">
        <v>188</v>
      </c>
      <c r="P1107" t="s">
        <v>179</v>
      </c>
      <c r="Q1107" t="s">
        <v>198</v>
      </c>
      <c r="R1107" t="s">
        <v>181</v>
      </c>
      <c r="S1107" t="s">
        <v>31</v>
      </c>
      <c r="T1107" t="s">
        <v>31</v>
      </c>
      <c r="U1107" t="s">
        <v>31</v>
      </c>
      <c r="V1107" t="s">
        <v>31</v>
      </c>
      <c r="W1107" t="s">
        <v>182</v>
      </c>
      <c r="X1107" t="s">
        <v>183</v>
      </c>
      <c r="Y1107" s="28">
        <v>7.1159999999999997</v>
      </c>
      <c r="Z1107" t="str">
        <f>IF(database_public_cloud_VMs[[#This Row],[Vendor]]="AWS","USD","AUD")</f>
        <v>USD</v>
      </c>
      <c r="AA1107" s="29">
        <f>IF(database_public_cloud_VMs[[#This Row],[Currency]]="USD",(database_public_cloud_VMs[[#This Row],[Rate]]*param_exchange_rate)/(1+param_discount_aws),database_public_cloud_VMs[[#This Row],[Rate]])</f>
        <v>8.7694270054807912</v>
      </c>
    </row>
    <row r="1108" spans="1:27" x14ac:dyDescent="0.45">
      <c r="A1108" s="24" t="s">
        <v>1406</v>
      </c>
      <c r="B1108" t="s">
        <v>12</v>
      </c>
      <c r="C1108" s="25" t="s">
        <v>187</v>
      </c>
      <c r="D1108" t="s">
        <v>170</v>
      </c>
      <c r="E1108" t="s">
        <v>1399</v>
      </c>
      <c r="F1108" t="s">
        <v>1400</v>
      </c>
      <c r="G1108" s="26">
        <v>64</v>
      </c>
      <c r="H1108" s="26">
        <v>488</v>
      </c>
      <c r="I1108" s="26">
        <v>0</v>
      </c>
      <c r="J1108" s="27" t="s">
        <v>173</v>
      </c>
      <c r="K1108" s="27" t="s">
        <v>1360</v>
      </c>
      <c r="L1108" s="27" t="s">
        <v>1401</v>
      </c>
      <c r="M1108" t="s">
        <v>176</v>
      </c>
      <c r="N1108" t="s">
        <v>188</v>
      </c>
      <c r="O1108" t="s">
        <v>188</v>
      </c>
      <c r="P1108" t="s">
        <v>179</v>
      </c>
      <c r="Q1108" t="s">
        <v>315</v>
      </c>
      <c r="R1108" t="s">
        <v>316</v>
      </c>
      <c r="S1108" t="s">
        <v>31</v>
      </c>
      <c r="T1108" t="s">
        <v>31</v>
      </c>
      <c r="U1108" t="s">
        <v>31</v>
      </c>
      <c r="V1108" t="s">
        <v>31</v>
      </c>
      <c r="W1108" t="s">
        <v>182</v>
      </c>
      <c r="X1108" t="s">
        <v>183</v>
      </c>
      <c r="Y1108" s="28">
        <v>7.016</v>
      </c>
      <c r="Z1108" t="str">
        <f>IF(database_public_cloud_VMs[[#This Row],[Vendor]]="AWS","USD","AUD")</f>
        <v>USD</v>
      </c>
      <c r="AA1108" s="29">
        <f>IF(database_public_cloud_VMs[[#This Row],[Currency]]="USD",(database_public_cloud_VMs[[#This Row],[Rate]]*param_exchange_rate)/(1+param_discount_aws),database_public_cloud_VMs[[#This Row],[Rate]])</f>
        <v>8.6461916625145072</v>
      </c>
    </row>
    <row r="1109" spans="1:27" x14ac:dyDescent="0.45">
      <c r="A1109" s="24" t="s">
        <v>1407</v>
      </c>
      <c r="B1109" t="s">
        <v>12</v>
      </c>
      <c r="C1109" s="25" t="s">
        <v>1403</v>
      </c>
      <c r="D1109" t="s">
        <v>170</v>
      </c>
      <c r="E1109" t="s">
        <v>1399</v>
      </c>
      <c r="F1109" t="s">
        <v>1400</v>
      </c>
      <c r="G1109" s="26">
        <v>64</v>
      </c>
      <c r="H1109" s="26">
        <v>488</v>
      </c>
      <c r="I1109" s="26">
        <v>0</v>
      </c>
      <c r="J1109" s="27" t="s">
        <v>173</v>
      </c>
      <c r="K1109" s="27" t="s">
        <v>1360</v>
      </c>
      <c r="L1109" s="27" t="s">
        <v>1401</v>
      </c>
      <c r="M1109" t="s">
        <v>176</v>
      </c>
      <c r="N1109" t="s">
        <v>177</v>
      </c>
      <c r="O1109" t="s">
        <v>178</v>
      </c>
      <c r="P1109" t="s">
        <v>179</v>
      </c>
      <c r="Q1109" t="s">
        <v>198</v>
      </c>
      <c r="R1109" t="s">
        <v>181</v>
      </c>
      <c r="S1109" t="s">
        <v>31</v>
      </c>
      <c r="T1109" t="s">
        <v>31</v>
      </c>
      <c r="U1109" t="s">
        <v>31</v>
      </c>
      <c r="V1109" t="s">
        <v>31</v>
      </c>
      <c r="W1109" t="s">
        <v>182</v>
      </c>
      <c r="X1109" t="s">
        <v>183</v>
      </c>
      <c r="Y1109" s="28">
        <v>4.9260000000000002</v>
      </c>
      <c r="Z1109" t="str">
        <f>IF(database_public_cloud_VMs[[#This Row],[Vendor]]="AWS","USD","AUD")</f>
        <v>USD</v>
      </c>
      <c r="AA1109" s="29">
        <f>IF(database_public_cloud_VMs[[#This Row],[Currency]]="USD",(database_public_cloud_VMs[[#This Row],[Rate]]*param_exchange_rate)/(1+param_discount_aws),database_public_cloud_VMs[[#This Row],[Rate]])</f>
        <v>6.0705729945191651</v>
      </c>
    </row>
    <row r="1110" spans="1:27" x14ac:dyDescent="0.45">
      <c r="A1110" s="24" t="s">
        <v>1408</v>
      </c>
      <c r="B1110" t="s">
        <v>12</v>
      </c>
      <c r="C1110" s="25" t="s">
        <v>1403</v>
      </c>
      <c r="D1110" t="s">
        <v>170</v>
      </c>
      <c r="E1110" t="s">
        <v>1399</v>
      </c>
      <c r="F1110" t="s">
        <v>1400</v>
      </c>
      <c r="G1110" s="26">
        <v>64</v>
      </c>
      <c r="H1110" s="26">
        <v>488</v>
      </c>
      <c r="I1110" s="26">
        <v>0</v>
      </c>
      <c r="J1110" s="27" t="s">
        <v>173</v>
      </c>
      <c r="K1110" s="27" t="s">
        <v>1360</v>
      </c>
      <c r="L1110" s="27" t="s">
        <v>1401</v>
      </c>
      <c r="M1110" t="s">
        <v>176</v>
      </c>
      <c r="N1110" t="s">
        <v>177</v>
      </c>
      <c r="O1110" t="s">
        <v>185</v>
      </c>
      <c r="P1110" t="s">
        <v>179</v>
      </c>
      <c r="Q1110" t="s">
        <v>198</v>
      </c>
      <c r="R1110" t="s">
        <v>181</v>
      </c>
      <c r="S1110" t="s">
        <v>31</v>
      </c>
      <c r="T1110" t="s">
        <v>31</v>
      </c>
      <c r="U1110" t="s">
        <v>31</v>
      </c>
      <c r="V1110" t="s">
        <v>31</v>
      </c>
      <c r="W1110" t="s">
        <v>182</v>
      </c>
      <c r="X1110" t="s">
        <v>183</v>
      </c>
      <c r="Y1110" s="28">
        <v>3.9209000000000001</v>
      </c>
      <c r="Z1110" t="str">
        <f>IF(database_public_cloud_VMs[[#This Row],[Vendor]]="AWS","USD","AUD")</f>
        <v>USD</v>
      </c>
      <c r="AA1110" s="29">
        <f>IF(database_public_cloud_VMs[[#This Row],[Currency]]="USD",(database_public_cloud_VMs[[#This Row],[Rate]]*param_exchange_rate)/(1+param_discount_aws),database_public_cloud_VMs[[#This Row],[Rate]])</f>
        <v>4.831934562365042</v>
      </c>
    </row>
    <row r="1111" spans="1:27" x14ac:dyDescent="0.45">
      <c r="A1111" s="24" t="s">
        <v>1409</v>
      </c>
      <c r="B1111" t="s">
        <v>12</v>
      </c>
      <c r="C1111" s="25" t="s">
        <v>187</v>
      </c>
      <c r="D1111" t="s">
        <v>170</v>
      </c>
      <c r="E1111" t="s">
        <v>1399</v>
      </c>
      <c r="F1111" t="s">
        <v>1400</v>
      </c>
      <c r="G1111" s="26">
        <v>64</v>
      </c>
      <c r="H1111" s="26">
        <v>488</v>
      </c>
      <c r="I1111" s="26">
        <v>0</v>
      </c>
      <c r="J1111" s="27" t="s">
        <v>173</v>
      </c>
      <c r="K1111" s="27" t="s">
        <v>1360</v>
      </c>
      <c r="L1111" s="27" t="s">
        <v>1401</v>
      </c>
      <c r="M1111" t="s">
        <v>176</v>
      </c>
      <c r="N1111" t="s">
        <v>188</v>
      </c>
      <c r="O1111" t="s">
        <v>188</v>
      </c>
      <c r="P1111" t="s">
        <v>179</v>
      </c>
      <c r="Q1111" t="s">
        <v>198</v>
      </c>
      <c r="R1111" t="s">
        <v>181</v>
      </c>
      <c r="S1111" t="s">
        <v>31</v>
      </c>
      <c r="T1111" t="s">
        <v>31</v>
      </c>
      <c r="U1111" t="s">
        <v>31</v>
      </c>
      <c r="V1111" t="s">
        <v>31</v>
      </c>
      <c r="W1111" t="s">
        <v>182</v>
      </c>
      <c r="X1111" t="s">
        <v>183</v>
      </c>
      <c r="Y1111" s="28">
        <v>7.1159999999999997</v>
      </c>
      <c r="Z1111" t="str">
        <f>IF(database_public_cloud_VMs[[#This Row],[Vendor]]="AWS","USD","AUD")</f>
        <v>USD</v>
      </c>
      <c r="AA1111" s="29">
        <f>IF(database_public_cloud_VMs[[#This Row],[Currency]]="USD",(database_public_cloud_VMs[[#This Row],[Rate]]*param_exchange_rate)/(1+param_discount_aws),database_public_cloud_VMs[[#This Row],[Rate]])</f>
        <v>8.7694270054807912</v>
      </c>
    </row>
    <row r="1112" spans="1:27" x14ac:dyDescent="0.45">
      <c r="A1112" s="24" t="s">
        <v>1410</v>
      </c>
      <c r="B1112" t="s">
        <v>12</v>
      </c>
      <c r="C1112" s="25" t="s">
        <v>1403</v>
      </c>
      <c r="D1112" t="s">
        <v>170</v>
      </c>
      <c r="E1112" t="s">
        <v>1399</v>
      </c>
      <c r="F1112" t="s">
        <v>1400</v>
      </c>
      <c r="G1112" s="26">
        <v>64</v>
      </c>
      <c r="H1112" s="26">
        <v>488</v>
      </c>
      <c r="I1112" s="26">
        <v>0</v>
      </c>
      <c r="J1112" s="27" t="s">
        <v>173</v>
      </c>
      <c r="K1112" s="27" t="s">
        <v>1360</v>
      </c>
      <c r="L1112" s="27" t="s">
        <v>1401</v>
      </c>
      <c r="M1112" t="s">
        <v>176</v>
      </c>
      <c r="N1112" t="s">
        <v>177</v>
      </c>
      <c r="O1112" t="s">
        <v>178</v>
      </c>
      <c r="P1112" t="s">
        <v>179</v>
      </c>
      <c r="Q1112" t="s">
        <v>191</v>
      </c>
      <c r="R1112" t="s">
        <v>181</v>
      </c>
      <c r="S1112" t="s">
        <v>31</v>
      </c>
      <c r="T1112" t="s">
        <v>31</v>
      </c>
      <c r="U1112" t="s">
        <v>31</v>
      </c>
      <c r="V1112" t="s">
        <v>31</v>
      </c>
      <c r="W1112" t="s">
        <v>182</v>
      </c>
      <c r="X1112" t="s">
        <v>183</v>
      </c>
      <c r="Y1112" s="28">
        <v>5.0229999999999997</v>
      </c>
      <c r="Z1112" t="str">
        <f>IF(database_public_cloud_VMs[[#This Row],[Vendor]]="AWS","USD","AUD")</f>
        <v>USD</v>
      </c>
      <c r="AA1112" s="29">
        <f>IF(database_public_cloud_VMs[[#This Row],[Currency]]="USD",(database_public_cloud_VMs[[#This Row],[Rate]]*param_exchange_rate)/(1+param_discount_aws),database_public_cloud_VMs[[#This Row],[Rate]])</f>
        <v>6.1901112771964604</v>
      </c>
    </row>
    <row r="1113" spans="1:27" x14ac:dyDescent="0.45">
      <c r="A1113" s="24" t="s">
        <v>1411</v>
      </c>
      <c r="B1113" t="s">
        <v>12</v>
      </c>
      <c r="C1113" s="25" t="s">
        <v>1403</v>
      </c>
      <c r="D1113" t="s">
        <v>170</v>
      </c>
      <c r="E1113" t="s">
        <v>1399</v>
      </c>
      <c r="F1113" t="s">
        <v>1400</v>
      </c>
      <c r="G1113" s="26">
        <v>64</v>
      </c>
      <c r="H1113" s="26">
        <v>488</v>
      </c>
      <c r="I1113" s="26">
        <v>0</v>
      </c>
      <c r="J1113" s="27" t="s">
        <v>173</v>
      </c>
      <c r="K1113" s="27" t="s">
        <v>1360</v>
      </c>
      <c r="L1113" s="27" t="s">
        <v>1401</v>
      </c>
      <c r="M1113" t="s">
        <v>176</v>
      </c>
      <c r="N1113" t="s">
        <v>177</v>
      </c>
      <c r="O1113" t="s">
        <v>185</v>
      </c>
      <c r="P1113" t="s">
        <v>179</v>
      </c>
      <c r="Q1113" t="s">
        <v>191</v>
      </c>
      <c r="R1113" t="s">
        <v>181</v>
      </c>
      <c r="S1113" t="s">
        <v>31</v>
      </c>
      <c r="T1113" t="s">
        <v>31</v>
      </c>
      <c r="U1113" t="s">
        <v>31</v>
      </c>
      <c r="V1113" t="s">
        <v>31</v>
      </c>
      <c r="W1113" t="s">
        <v>182</v>
      </c>
      <c r="X1113" t="s">
        <v>183</v>
      </c>
      <c r="Y1113" s="28">
        <v>4.0179</v>
      </c>
      <c r="Z1113" t="str">
        <f>IF(database_public_cloud_VMs[[#This Row],[Vendor]]="AWS","USD","AUD")</f>
        <v>USD</v>
      </c>
      <c r="AA1113" s="29">
        <f>IF(database_public_cloud_VMs[[#This Row],[Currency]]="USD",(database_public_cloud_VMs[[#This Row],[Rate]]*param_exchange_rate)/(1+param_discount_aws),database_public_cloud_VMs[[#This Row],[Rate]])</f>
        <v>4.9514728450423373</v>
      </c>
    </row>
    <row r="1114" spans="1:27" x14ac:dyDescent="0.45">
      <c r="A1114" s="24" t="s">
        <v>1412</v>
      </c>
      <c r="B1114" t="s">
        <v>12</v>
      </c>
      <c r="C1114" s="25" t="s">
        <v>187</v>
      </c>
      <c r="D1114" t="s">
        <v>170</v>
      </c>
      <c r="E1114" t="s">
        <v>1399</v>
      </c>
      <c r="F1114" t="s">
        <v>1400</v>
      </c>
      <c r="G1114" s="26">
        <v>64</v>
      </c>
      <c r="H1114" s="26">
        <v>488</v>
      </c>
      <c r="I1114" s="26">
        <v>0</v>
      </c>
      <c r="J1114" s="27" t="s">
        <v>173</v>
      </c>
      <c r="K1114" s="27" t="s">
        <v>1360</v>
      </c>
      <c r="L1114" s="27" t="s">
        <v>1401</v>
      </c>
      <c r="M1114" t="s">
        <v>176</v>
      </c>
      <c r="N1114" t="s">
        <v>188</v>
      </c>
      <c r="O1114" t="s">
        <v>188</v>
      </c>
      <c r="P1114" t="s">
        <v>179</v>
      </c>
      <c r="Q1114" t="s">
        <v>191</v>
      </c>
      <c r="R1114" t="s">
        <v>181</v>
      </c>
      <c r="S1114" t="s">
        <v>31</v>
      </c>
      <c r="T1114" t="s">
        <v>31</v>
      </c>
      <c r="U1114" t="s">
        <v>31</v>
      </c>
      <c r="V1114" t="s">
        <v>31</v>
      </c>
      <c r="W1114" t="s">
        <v>182</v>
      </c>
      <c r="X1114" t="s">
        <v>183</v>
      </c>
      <c r="Y1114" s="28">
        <v>7.1459999999999999</v>
      </c>
      <c r="Z1114" t="str">
        <f>IF(database_public_cloud_VMs[[#This Row],[Vendor]]="AWS","USD","AUD")</f>
        <v>USD</v>
      </c>
      <c r="AA1114" s="29">
        <f>IF(database_public_cloud_VMs[[#This Row],[Currency]]="USD",(database_public_cloud_VMs[[#This Row],[Rate]]*param_exchange_rate)/(1+param_discount_aws),database_public_cloud_VMs[[#This Row],[Rate]])</f>
        <v>8.806397608370677</v>
      </c>
    </row>
    <row r="1115" spans="1:27" x14ac:dyDescent="0.45">
      <c r="A1115" s="24" t="s">
        <v>1413</v>
      </c>
      <c r="B1115" t="s">
        <v>12</v>
      </c>
      <c r="C1115" s="25" t="s">
        <v>1403</v>
      </c>
      <c r="D1115" t="s">
        <v>170</v>
      </c>
      <c r="E1115" t="s">
        <v>1399</v>
      </c>
      <c r="F1115" t="s">
        <v>1400</v>
      </c>
      <c r="G1115" s="26">
        <v>64</v>
      </c>
      <c r="H1115" s="26">
        <v>488</v>
      </c>
      <c r="I1115" s="26">
        <v>0</v>
      </c>
      <c r="J1115" s="27" t="s">
        <v>173</v>
      </c>
      <c r="K1115" s="27" t="s">
        <v>1360</v>
      </c>
      <c r="L1115" s="27" t="s">
        <v>1401</v>
      </c>
      <c r="M1115" t="s">
        <v>190</v>
      </c>
      <c r="N1115" t="s">
        <v>177</v>
      </c>
      <c r="O1115" t="s">
        <v>178</v>
      </c>
      <c r="P1115" t="s">
        <v>179</v>
      </c>
      <c r="Q1115" t="s">
        <v>315</v>
      </c>
      <c r="R1115" t="s">
        <v>181</v>
      </c>
      <c r="S1115" t="s">
        <v>31</v>
      </c>
      <c r="T1115" t="s">
        <v>31</v>
      </c>
      <c r="U1115" t="s">
        <v>31</v>
      </c>
      <c r="V1115" t="s">
        <v>31</v>
      </c>
      <c r="W1115" t="s">
        <v>182</v>
      </c>
      <c r="X1115" t="s">
        <v>183</v>
      </c>
      <c r="Y1115" s="28">
        <v>7.8369999999999997</v>
      </c>
      <c r="Z1115" t="str">
        <f>IF(database_public_cloud_VMs[[#This Row],[Vendor]]="AWS","USD","AUD")</f>
        <v>USD</v>
      </c>
      <c r="AA1115" s="29">
        <f>IF(database_public_cloud_VMs[[#This Row],[Currency]]="USD",(database_public_cloud_VMs[[#This Row],[Rate]]*param_exchange_rate)/(1+param_discount_aws),database_public_cloud_VMs[[#This Row],[Rate]])</f>
        <v>9.6579538282677007</v>
      </c>
    </row>
    <row r="1116" spans="1:27" x14ac:dyDescent="0.45">
      <c r="A1116" s="24" t="s">
        <v>1414</v>
      </c>
      <c r="B1116" t="s">
        <v>12</v>
      </c>
      <c r="C1116" s="25" t="s">
        <v>1403</v>
      </c>
      <c r="D1116" t="s">
        <v>170</v>
      </c>
      <c r="E1116" t="s">
        <v>1399</v>
      </c>
      <c r="F1116" t="s">
        <v>1400</v>
      </c>
      <c r="G1116" s="26">
        <v>64</v>
      </c>
      <c r="H1116" s="26">
        <v>488</v>
      </c>
      <c r="I1116" s="26">
        <v>0</v>
      </c>
      <c r="J1116" s="27" t="s">
        <v>173</v>
      </c>
      <c r="K1116" s="27" t="s">
        <v>1360</v>
      </c>
      <c r="L1116" s="27" t="s">
        <v>1401</v>
      </c>
      <c r="M1116" t="s">
        <v>190</v>
      </c>
      <c r="N1116" t="s">
        <v>177</v>
      </c>
      <c r="O1116" t="s">
        <v>185</v>
      </c>
      <c r="P1116" t="s">
        <v>179</v>
      </c>
      <c r="Q1116" t="s">
        <v>315</v>
      </c>
      <c r="R1116" t="s">
        <v>181</v>
      </c>
      <c r="S1116" t="s">
        <v>31</v>
      </c>
      <c r="T1116" t="s">
        <v>31</v>
      </c>
      <c r="U1116" t="s">
        <v>31</v>
      </c>
      <c r="V1116" t="s">
        <v>31</v>
      </c>
      <c r="W1116" t="s">
        <v>182</v>
      </c>
      <c r="X1116" t="s">
        <v>183</v>
      </c>
      <c r="Y1116" s="28">
        <v>6.8319000000000001</v>
      </c>
      <c r="Z1116" t="str">
        <f>IF(database_public_cloud_VMs[[#This Row],[Vendor]]="AWS","USD","AUD")</f>
        <v>USD</v>
      </c>
      <c r="AA1116" s="29">
        <f>IF(database_public_cloud_VMs[[#This Row],[Currency]]="USD",(database_public_cloud_VMs[[#This Row],[Rate]]*param_exchange_rate)/(1+param_discount_aws),database_public_cloud_VMs[[#This Row],[Rate]])</f>
        <v>8.4193153961135785</v>
      </c>
    </row>
    <row r="1117" spans="1:27" x14ac:dyDescent="0.45">
      <c r="A1117" s="24" t="s">
        <v>1415</v>
      </c>
      <c r="B1117" t="s">
        <v>12</v>
      </c>
      <c r="C1117" s="25" t="s">
        <v>187</v>
      </c>
      <c r="D1117" t="s">
        <v>170</v>
      </c>
      <c r="E1117" t="s">
        <v>1399</v>
      </c>
      <c r="F1117" t="s">
        <v>1400</v>
      </c>
      <c r="G1117" s="26">
        <v>64</v>
      </c>
      <c r="H1117" s="26">
        <v>488</v>
      </c>
      <c r="I1117" s="26">
        <v>0</v>
      </c>
      <c r="J1117" s="27" t="s">
        <v>173</v>
      </c>
      <c r="K1117" s="27" t="s">
        <v>1360</v>
      </c>
      <c r="L1117" s="27" t="s">
        <v>1401</v>
      </c>
      <c r="M1117" t="s">
        <v>190</v>
      </c>
      <c r="N1117" t="s">
        <v>188</v>
      </c>
      <c r="O1117" t="s">
        <v>188</v>
      </c>
      <c r="P1117" t="s">
        <v>179</v>
      </c>
      <c r="Q1117" t="s">
        <v>315</v>
      </c>
      <c r="R1117" t="s">
        <v>181</v>
      </c>
      <c r="S1117" t="s">
        <v>31</v>
      </c>
      <c r="T1117" t="s">
        <v>31</v>
      </c>
      <c r="U1117" t="s">
        <v>31</v>
      </c>
      <c r="V1117" t="s">
        <v>31</v>
      </c>
      <c r="W1117" t="s">
        <v>182</v>
      </c>
      <c r="X1117" t="s">
        <v>183</v>
      </c>
      <c r="Y1117" s="28">
        <v>9.9600000000000009</v>
      </c>
      <c r="Z1117" t="str">
        <f>IF(database_public_cloud_VMs[[#This Row],[Vendor]]="AWS","USD","AUD")</f>
        <v>USD</v>
      </c>
      <c r="AA1117" s="29">
        <f>IF(database_public_cloud_VMs[[#This Row],[Currency]]="USD",(database_public_cloud_VMs[[#This Row],[Rate]]*param_exchange_rate)/(1+param_discount_aws),database_public_cloud_VMs[[#This Row],[Rate]])</f>
        <v>12.274240159441918</v>
      </c>
    </row>
    <row r="1118" spans="1:27" x14ac:dyDescent="0.45">
      <c r="A1118" s="24" t="s">
        <v>1416</v>
      </c>
      <c r="B1118" t="s">
        <v>12</v>
      </c>
      <c r="C1118" s="25" t="s">
        <v>1403</v>
      </c>
      <c r="D1118" t="s">
        <v>170</v>
      </c>
      <c r="E1118" t="s">
        <v>1399</v>
      </c>
      <c r="F1118" t="s">
        <v>1400</v>
      </c>
      <c r="G1118" s="26">
        <v>64</v>
      </c>
      <c r="H1118" s="26">
        <v>488</v>
      </c>
      <c r="I1118" s="26">
        <v>0</v>
      </c>
      <c r="J1118" s="27" t="s">
        <v>173</v>
      </c>
      <c r="K1118" s="27" t="s">
        <v>1360</v>
      </c>
      <c r="L1118" s="27" t="s">
        <v>1401</v>
      </c>
      <c r="M1118" t="s">
        <v>176</v>
      </c>
      <c r="N1118" t="s">
        <v>177</v>
      </c>
      <c r="O1118" t="s">
        <v>178</v>
      </c>
      <c r="P1118" t="s">
        <v>179</v>
      </c>
      <c r="Q1118" t="s">
        <v>315</v>
      </c>
      <c r="R1118" t="s">
        <v>181</v>
      </c>
      <c r="S1118" t="s">
        <v>31</v>
      </c>
      <c r="T1118" t="s">
        <v>31</v>
      </c>
      <c r="U1118" t="s">
        <v>31</v>
      </c>
      <c r="V1118" t="s">
        <v>31</v>
      </c>
      <c r="W1118" t="s">
        <v>182</v>
      </c>
      <c r="X1118" t="s">
        <v>183</v>
      </c>
      <c r="Y1118" s="28">
        <v>7.8369999999999997</v>
      </c>
      <c r="Z1118" t="str">
        <f>IF(database_public_cloud_VMs[[#This Row],[Vendor]]="AWS","USD","AUD")</f>
        <v>USD</v>
      </c>
      <c r="AA1118" s="29">
        <f>IF(database_public_cloud_VMs[[#This Row],[Currency]]="USD",(database_public_cloud_VMs[[#This Row],[Rate]]*param_exchange_rate)/(1+param_discount_aws),database_public_cloud_VMs[[#This Row],[Rate]])</f>
        <v>9.6579538282677007</v>
      </c>
    </row>
    <row r="1119" spans="1:27" x14ac:dyDescent="0.45">
      <c r="A1119" s="24" t="s">
        <v>1417</v>
      </c>
      <c r="B1119" t="s">
        <v>12</v>
      </c>
      <c r="C1119" s="25" t="s">
        <v>1403</v>
      </c>
      <c r="D1119" t="s">
        <v>170</v>
      </c>
      <c r="E1119" t="s">
        <v>1399</v>
      </c>
      <c r="F1119" t="s">
        <v>1400</v>
      </c>
      <c r="G1119" s="26">
        <v>64</v>
      </c>
      <c r="H1119" s="26">
        <v>488</v>
      </c>
      <c r="I1119" s="26">
        <v>0</v>
      </c>
      <c r="J1119" s="27" t="s">
        <v>173</v>
      </c>
      <c r="K1119" s="27" t="s">
        <v>1360</v>
      </c>
      <c r="L1119" s="27" t="s">
        <v>1401</v>
      </c>
      <c r="M1119" t="s">
        <v>176</v>
      </c>
      <c r="N1119" t="s">
        <v>177</v>
      </c>
      <c r="O1119" t="s">
        <v>185</v>
      </c>
      <c r="P1119" t="s">
        <v>179</v>
      </c>
      <c r="Q1119" t="s">
        <v>315</v>
      </c>
      <c r="R1119" t="s">
        <v>181</v>
      </c>
      <c r="S1119" t="s">
        <v>31</v>
      </c>
      <c r="T1119" t="s">
        <v>31</v>
      </c>
      <c r="U1119" t="s">
        <v>31</v>
      </c>
      <c r="V1119" t="s">
        <v>31</v>
      </c>
      <c r="W1119" t="s">
        <v>182</v>
      </c>
      <c r="X1119" t="s">
        <v>183</v>
      </c>
      <c r="Y1119" s="28">
        <v>6.8319000000000001</v>
      </c>
      <c r="Z1119" t="str">
        <f>IF(database_public_cloud_VMs[[#This Row],[Vendor]]="AWS","USD","AUD")</f>
        <v>USD</v>
      </c>
      <c r="AA1119" s="29">
        <f>IF(database_public_cloud_VMs[[#This Row],[Currency]]="USD",(database_public_cloud_VMs[[#This Row],[Rate]]*param_exchange_rate)/(1+param_discount_aws),database_public_cloud_VMs[[#This Row],[Rate]])</f>
        <v>8.4193153961135785</v>
      </c>
    </row>
    <row r="1120" spans="1:27" x14ac:dyDescent="0.45">
      <c r="A1120" s="24" t="s">
        <v>1418</v>
      </c>
      <c r="B1120" t="s">
        <v>12</v>
      </c>
      <c r="C1120" s="25" t="s">
        <v>187</v>
      </c>
      <c r="D1120" t="s">
        <v>170</v>
      </c>
      <c r="E1120" t="s">
        <v>1399</v>
      </c>
      <c r="F1120" t="s">
        <v>1400</v>
      </c>
      <c r="G1120" s="26">
        <v>64</v>
      </c>
      <c r="H1120" s="26">
        <v>488</v>
      </c>
      <c r="I1120" s="26">
        <v>0</v>
      </c>
      <c r="J1120" s="27" t="s">
        <v>173</v>
      </c>
      <c r="K1120" s="27" t="s">
        <v>1360</v>
      </c>
      <c r="L1120" s="27" t="s">
        <v>1401</v>
      </c>
      <c r="M1120" t="s">
        <v>176</v>
      </c>
      <c r="N1120" t="s">
        <v>188</v>
      </c>
      <c r="O1120" t="s">
        <v>188</v>
      </c>
      <c r="P1120" t="s">
        <v>179</v>
      </c>
      <c r="Q1120" t="s">
        <v>315</v>
      </c>
      <c r="R1120" t="s">
        <v>181</v>
      </c>
      <c r="S1120" t="s">
        <v>31</v>
      </c>
      <c r="T1120" t="s">
        <v>31</v>
      </c>
      <c r="U1120" t="s">
        <v>31</v>
      </c>
      <c r="V1120" t="s">
        <v>31</v>
      </c>
      <c r="W1120" t="s">
        <v>182</v>
      </c>
      <c r="X1120" t="s">
        <v>183</v>
      </c>
      <c r="Y1120" s="28">
        <v>9.9600000000000009</v>
      </c>
      <c r="Z1120" t="str">
        <f>IF(database_public_cloud_VMs[[#This Row],[Vendor]]="AWS","USD","AUD")</f>
        <v>USD</v>
      </c>
      <c r="AA1120" s="29">
        <f>IF(database_public_cloud_VMs[[#This Row],[Currency]]="USD",(database_public_cloud_VMs[[#This Row],[Rate]]*param_exchange_rate)/(1+param_discount_aws),database_public_cloud_VMs[[#This Row],[Rate]])</f>
        <v>12.274240159441918</v>
      </c>
    </row>
    <row r="1121" spans="1:27" x14ac:dyDescent="0.45">
      <c r="A1121" s="24" t="s">
        <v>1419</v>
      </c>
      <c r="B1121" t="s">
        <v>12</v>
      </c>
      <c r="C1121" s="25" t="s">
        <v>1403</v>
      </c>
      <c r="D1121" t="s">
        <v>170</v>
      </c>
      <c r="E1121" t="s">
        <v>1399</v>
      </c>
      <c r="F1121" t="s">
        <v>1400</v>
      </c>
      <c r="G1121" s="26">
        <v>64</v>
      </c>
      <c r="H1121" s="26">
        <v>488</v>
      </c>
      <c r="I1121" s="26">
        <v>0</v>
      </c>
      <c r="J1121" s="27" t="s">
        <v>173</v>
      </c>
      <c r="K1121" s="27" t="s">
        <v>1360</v>
      </c>
      <c r="L1121" s="27" t="s">
        <v>1401</v>
      </c>
      <c r="M1121" t="s">
        <v>190</v>
      </c>
      <c r="N1121" t="s">
        <v>177</v>
      </c>
      <c r="O1121" t="s">
        <v>178</v>
      </c>
      <c r="P1121" t="s">
        <v>179</v>
      </c>
      <c r="Q1121" t="s">
        <v>180</v>
      </c>
      <c r="R1121" t="s">
        <v>181</v>
      </c>
      <c r="S1121" t="s">
        <v>31</v>
      </c>
      <c r="T1121" t="s">
        <v>31</v>
      </c>
      <c r="U1121" t="s">
        <v>31</v>
      </c>
      <c r="V1121" t="s">
        <v>31</v>
      </c>
      <c r="W1121" t="s">
        <v>182</v>
      </c>
      <c r="X1121" t="s">
        <v>183</v>
      </c>
      <c r="Y1121" s="28">
        <v>4.8929999999999998</v>
      </c>
      <c r="Z1121" t="str">
        <f>IF(database_public_cloud_VMs[[#This Row],[Vendor]]="AWS","USD","AUD")</f>
        <v>USD</v>
      </c>
      <c r="AA1121" s="29">
        <f>IF(database_public_cloud_VMs[[#This Row],[Currency]]="USD",(database_public_cloud_VMs[[#This Row],[Rate]]*param_exchange_rate)/(1+param_discount_aws),database_public_cloud_VMs[[#This Row],[Rate]])</f>
        <v>6.0299053313402906</v>
      </c>
    </row>
    <row r="1122" spans="1:27" x14ac:dyDescent="0.45">
      <c r="A1122" s="24" t="s">
        <v>1420</v>
      </c>
      <c r="B1122" t="s">
        <v>12</v>
      </c>
      <c r="C1122" s="25" t="s">
        <v>1403</v>
      </c>
      <c r="D1122" t="s">
        <v>170</v>
      </c>
      <c r="E1122" t="s">
        <v>1399</v>
      </c>
      <c r="F1122" t="s">
        <v>1400</v>
      </c>
      <c r="G1122" s="26">
        <v>64</v>
      </c>
      <c r="H1122" s="26">
        <v>488</v>
      </c>
      <c r="I1122" s="26">
        <v>0</v>
      </c>
      <c r="J1122" s="27" t="s">
        <v>173</v>
      </c>
      <c r="K1122" s="27" t="s">
        <v>1360</v>
      </c>
      <c r="L1122" s="27" t="s">
        <v>1401</v>
      </c>
      <c r="M1122" t="s">
        <v>190</v>
      </c>
      <c r="N1122" t="s">
        <v>177</v>
      </c>
      <c r="O1122" t="s">
        <v>185</v>
      </c>
      <c r="P1122" t="s">
        <v>179</v>
      </c>
      <c r="Q1122" t="s">
        <v>180</v>
      </c>
      <c r="R1122" t="s">
        <v>181</v>
      </c>
      <c r="S1122" t="s">
        <v>31</v>
      </c>
      <c r="T1122" t="s">
        <v>31</v>
      </c>
      <c r="U1122" t="s">
        <v>31</v>
      </c>
      <c r="V1122" t="s">
        <v>31</v>
      </c>
      <c r="W1122" t="s">
        <v>182</v>
      </c>
      <c r="X1122" t="s">
        <v>183</v>
      </c>
      <c r="Y1122" s="28">
        <v>3.8879000000000001</v>
      </c>
      <c r="Z1122" t="str">
        <f>IF(database_public_cloud_VMs[[#This Row],[Vendor]]="AWS","USD","AUD")</f>
        <v>USD</v>
      </c>
      <c r="AA1122" s="29">
        <f>IF(database_public_cloud_VMs[[#This Row],[Currency]]="USD",(database_public_cloud_VMs[[#This Row],[Rate]]*param_exchange_rate)/(1+param_discount_aws),database_public_cloud_VMs[[#This Row],[Rate]])</f>
        <v>4.7912668991861675</v>
      </c>
    </row>
    <row r="1123" spans="1:27" x14ac:dyDescent="0.45">
      <c r="A1123" s="24" t="s">
        <v>1421</v>
      </c>
      <c r="B1123" t="s">
        <v>12</v>
      </c>
      <c r="C1123" s="25" t="s">
        <v>187</v>
      </c>
      <c r="D1123" t="s">
        <v>170</v>
      </c>
      <c r="E1123" t="s">
        <v>1399</v>
      </c>
      <c r="F1123" t="s">
        <v>1400</v>
      </c>
      <c r="G1123" s="26">
        <v>64</v>
      </c>
      <c r="H1123" s="26">
        <v>488</v>
      </c>
      <c r="I1123" s="26">
        <v>0</v>
      </c>
      <c r="J1123" s="27" t="s">
        <v>173</v>
      </c>
      <c r="K1123" s="27" t="s">
        <v>1360</v>
      </c>
      <c r="L1123" s="27" t="s">
        <v>1401</v>
      </c>
      <c r="M1123" t="s">
        <v>190</v>
      </c>
      <c r="N1123" t="s">
        <v>188</v>
      </c>
      <c r="O1123" t="s">
        <v>188</v>
      </c>
      <c r="P1123" t="s">
        <v>179</v>
      </c>
      <c r="Q1123" t="s">
        <v>180</v>
      </c>
      <c r="R1123" t="s">
        <v>181</v>
      </c>
      <c r="S1123" t="s">
        <v>31</v>
      </c>
      <c r="T1123" t="s">
        <v>31</v>
      </c>
      <c r="U1123" t="s">
        <v>31</v>
      </c>
      <c r="V1123" t="s">
        <v>31</v>
      </c>
      <c r="W1123" t="s">
        <v>182</v>
      </c>
      <c r="X1123" t="s">
        <v>183</v>
      </c>
      <c r="Y1123" s="28">
        <v>7.016</v>
      </c>
      <c r="Z1123" t="str">
        <f>IF(database_public_cloud_VMs[[#This Row],[Vendor]]="AWS","USD","AUD")</f>
        <v>USD</v>
      </c>
      <c r="AA1123" s="29">
        <f>IF(database_public_cloud_VMs[[#This Row],[Currency]]="USD",(database_public_cloud_VMs[[#This Row],[Rate]]*param_exchange_rate)/(1+param_discount_aws),database_public_cloud_VMs[[#This Row],[Rate]])</f>
        <v>8.6461916625145072</v>
      </c>
    </row>
    <row r="1124" spans="1:27" x14ac:dyDescent="0.45">
      <c r="A1124" s="24" t="s">
        <v>1422</v>
      </c>
      <c r="B1124" t="s">
        <v>12</v>
      </c>
      <c r="C1124" s="25" t="s">
        <v>1403</v>
      </c>
      <c r="D1124" t="s">
        <v>170</v>
      </c>
      <c r="E1124" t="s">
        <v>1399</v>
      </c>
      <c r="F1124" t="s">
        <v>1400</v>
      </c>
      <c r="G1124" s="26">
        <v>64</v>
      </c>
      <c r="H1124" s="26">
        <v>488</v>
      </c>
      <c r="I1124" s="26">
        <v>0</v>
      </c>
      <c r="J1124" s="27" t="s">
        <v>173</v>
      </c>
      <c r="K1124" s="27" t="s">
        <v>1360</v>
      </c>
      <c r="L1124" s="27" t="s">
        <v>1401</v>
      </c>
      <c r="M1124" t="s">
        <v>176</v>
      </c>
      <c r="N1124" t="s">
        <v>177</v>
      </c>
      <c r="O1124" t="s">
        <v>178</v>
      </c>
      <c r="P1124" t="s">
        <v>179</v>
      </c>
      <c r="Q1124" t="s">
        <v>180</v>
      </c>
      <c r="R1124" t="s">
        <v>181</v>
      </c>
      <c r="S1124" t="s">
        <v>31</v>
      </c>
      <c r="T1124" t="s">
        <v>31</v>
      </c>
      <c r="U1124" t="s">
        <v>31</v>
      </c>
      <c r="V1124" t="s">
        <v>31</v>
      </c>
      <c r="W1124" t="s">
        <v>182</v>
      </c>
      <c r="X1124" t="s">
        <v>183</v>
      </c>
      <c r="Y1124" s="28">
        <v>4.8929999999999998</v>
      </c>
      <c r="Z1124" t="str">
        <f>IF(database_public_cloud_VMs[[#This Row],[Vendor]]="AWS","USD","AUD")</f>
        <v>USD</v>
      </c>
      <c r="AA1124" s="29">
        <f>IF(database_public_cloud_VMs[[#This Row],[Currency]]="USD",(database_public_cloud_VMs[[#This Row],[Rate]]*param_exchange_rate)/(1+param_discount_aws),database_public_cloud_VMs[[#This Row],[Rate]])</f>
        <v>6.0299053313402906</v>
      </c>
    </row>
    <row r="1125" spans="1:27" x14ac:dyDescent="0.45">
      <c r="A1125" s="24" t="s">
        <v>1423</v>
      </c>
      <c r="B1125" t="s">
        <v>12</v>
      </c>
      <c r="C1125" s="25" t="s">
        <v>1403</v>
      </c>
      <c r="D1125" t="s">
        <v>170</v>
      </c>
      <c r="E1125" t="s">
        <v>1399</v>
      </c>
      <c r="F1125" t="s">
        <v>1400</v>
      </c>
      <c r="G1125" s="26">
        <v>64</v>
      </c>
      <c r="H1125" s="26">
        <v>488</v>
      </c>
      <c r="I1125" s="26">
        <v>0</v>
      </c>
      <c r="J1125" s="27" t="s">
        <v>173</v>
      </c>
      <c r="K1125" s="27" t="s">
        <v>1360</v>
      </c>
      <c r="L1125" s="27" t="s">
        <v>1401</v>
      </c>
      <c r="M1125" t="s">
        <v>176</v>
      </c>
      <c r="N1125" t="s">
        <v>177</v>
      </c>
      <c r="O1125" t="s">
        <v>185</v>
      </c>
      <c r="P1125" t="s">
        <v>179</v>
      </c>
      <c r="Q1125" t="s">
        <v>180</v>
      </c>
      <c r="R1125" t="s">
        <v>181</v>
      </c>
      <c r="S1125" t="s">
        <v>31</v>
      </c>
      <c r="T1125" t="s">
        <v>31</v>
      </c>
      <c r="U1125" t="s">
        <v>31</v>
      </c>
      <c r="V1125" t="s">
        <v>31</v>
      </c>
      <c r="W1125" t="s">
        <v>182</v>
      </c>
      <c r="X1125" t="s">
        <v>183</v>
      </c>
      <c r="Y1125" s="28">
        <v>3.8879000000000001</v>
      </c>
      <c r="Z1125" t="str">
        <f>IF(database_public_cloud_VMs[[#This Row],[Vendor]]="AWS","USD","AUD")</f>
        <v>USD</v>
      </c>
      <c r="AA1125" s="29">
        <f>IF(database_public_cloud_VMs[[#This Row],[Currency]]="USD",(database_public_cloud_VMs[[#This Row],[Rate]]*param_exchange_rate)/(1+param_discount_aws),database_public_cloud_VMs[[#This Row],[Rate]])</f>
        <v>4.7912668991861675</v>
      </c>
    </row>
    <row r="1126" spans="1:27" x14ac:dyDescent="0.45">
      <c r="A1126" s="24" t="s">
        <v>1424</v>
      </c>
      <c r="B1126" t="s">
        <v>12</v>
      </c>
      <c r="C1126" s="25" t="s">
        <v>187</v>
      </c>
      <c r="D1126" t="s">
        <v>170</v>
      </c>
      <c r="E1126" t="s">
        <v>1399</v>
      </c>
      <c r="F1126" t="s">
        <v>1400</v>
      </c>
      <c r="G1126" s="26">
        <v>64</v>
      </c>
      <c r="H1126" s="26">
        <v>488</v>
      </c>
      <c r="I1126" s="26">
        <v>0</v>
      </c>
      <c r="J1126" s="27" t="s">
        <v>173</v>
      </c>
      <c r="K1126" s="27" t="s">
        <v>1360</v>
      </c>
      <c r="L1126" s="27" t="s">
        <v>1401</v>
      </c>
      <c r="M1126" t="s">
        <v>176</v>
      </c>
      <c r="N1126" t="s">
        <v>188</v>
      </c>
      <c r="O1126" t="s">
        <v>188</v>
      </c>
      <c r="P1126" t="s">
        <v>179</v>
      </c>
      <c r="Q1126" t="s">
        <v>180</v>
      </c>
      <c r="R1126" t="s">
        <v>181</v>
      </c>
      <c r="S1126" t="s">
        <v>31</v>
      </c>
      <c r="T1126" t="s">
        <v>31</v>
      </c>
      <c r="U1126" t="s">
        <v>31</v>
      </c>
      <c r="V1126" t="s">
        <v>31</v>
      </c>
      <c r="W1126" t="s">
        <v>182</v>
      </c>
      <c r="X1126" t="s">
        <v>183</v>
      </c>
      <c r="Y1126" s="28">
        <v>7.016</v>
      </c>
      <c r="Z1126" t="str">
        <f>IF(database_public_cloud_VMs[[#This Row],[Vendor]]="AWS","USD","AUD")</f>
        <v>USD</v>
      </c>
      <c r="AA1126" s="29">
        <f>IF(database_public_cloud_VMs[[#This Row],[Currency]]="USD",(database_public_cloud_VMs[[#This Row],[Rate]]*param_exchange_rate)/(1+param_discount_aws),database_public_cloud_VMs[[#This Row],[Rate]])</f>
        <v>8.6461916625145072</v>
      </c>
    </row>
    <row r="1127" spans="1:27" x14ac:dyDescent="0.45">
      <c r="A1127" s="24" t="s">
        <v>1425</v>
      </c>
      <c r="B1127" t="s">
        <v>12</v>
      </c>
      <c r="C1127" s="25" t="s">
        <v>1403</v>
      </c>
      <c r="D1127" t="s">
        <v>170</v>
      </c>
      <c r="E1127" t="s">
        <v>1399</v>
      </c>
      <c r="F1127" t="s">
        <v>1400</v>
      </c>
      <c r="G1127" s="26">
        <v>64</v>
      </c>
      <c r="H1127" s="26">
        <v>488</v>
      </c>
      <c r="I1127" s="26">
        <v>0</v>
      </c>
      <c r="J1127" s="27" t="s">
        <v>173</v>
      </c>
      <c r="K1127" s="27" t="s">
        <v>1360</v>
      </c>
      <c r="L1127" s="27" t="s">
        <v>1401</v>
      </c>
      <c r="M1127" t="s">
        <v>190</v>
      </c>
      <c r="N1127" t="s">
        <v>177</v>
      </c>
      <c r="O1127" t="s">
        <v>178</v>
      </c>
      <c r="P1127" t="s">
        <v>179</v>
      </c>
      <c r="Q1127" t="s">
        <v>191</v>
      </c>
      <c r="R1127" t="s">
        <v>181</v>
      </c>
      <c r="S1127" t="s">
        <v>31</v>
      </c>
      <c r="T1127" t="s">
        <v>31</v>
      </c>
      <c r="U1127" t="s">
        <v>31</v>
      </c>
      <c r="V1127" t="s">
        <v>31</v>
      </c>
      <c r="W1127" t="s">
        <v>182</v>
      </c>
      <c r="X1127" t="s">
        <v>183</v>
      </c>
      <c r="Y1127" s="28">
        <v>5.0229999999999997</v>
      </c>
      <c r="Z1127" t="str">
        <f>IF(database_public_cloud_VMs[[#This Row],[Vendor]]="AWS","USD","AUD")</f>
        <v>USD</v>
      </c>
      <c r="AA1127" s="29">
        <f>IF(database_public_cloud_VMs[[#This Row],[Currency]]="USD",(database_public_cloud_VMs[[#This Row],[Rate]]*param_exchange_rate)/(1+param_discount_aws),database_public_cloud_VMs[[#This Row],[Rate]])</f>
        <v>6.1901112771964604</v>
      </c>
    </row>
    <row r="1128" spans="1:27" x14ac:dyDescent="0.45">
      <c r="A1128" s="24" t="s">
        <v>1426</v>
      </c>
      <c r="B1128" t="s">
        <v>12</v>
      </c>
      <c r="C1128" s="25" t="s">
        <v>1403</v>
      </c>
      <c r="D1128" t="s">
        <v>170</v>
      </c>
      <c r="E1128" t="s">
        <v>1399</v>
      </c>
      <c r="F1128" t="s">
        <v>1400</v>
      </c>
      <c r="G1128" s="26">
        <v>64</v>
      </c>
      <c r="H1128" s="26">
        <v>488</v>
      </c>
      <c r="I1128" s="26">
        <v>0</v>
      </c>
      <c r="J1128" s="27" t="s">
        <v>173</v>
      </c>
      <c r="K1128" s="27" t="s">
        <v>1360</v>
      </c>
      <c r="L1128" s="27" t="s">
        <v>1401</v>
      </c>
      <c r="M1128" t="s">
        <v>190</v>
      </c>
      <c r="N1128" t="s">
        <v>177</v>
      </c>
      <c r="O1128" t="s">
        <v>185</v>
      </c>
      <c r="P1128" t="s">
        <v>179</v>
      </c>
      <c r="Q1128" t="s">
        <v>191</v>
      </c>
      <c r="R1128" t="s">
        <v>181</v>
      </c>
      <c r="S1128" t="s">
        <v>31</v>
      </c>
      <c r="T1128" t="s">
        <v>31</v>
      </c>
      <c r="U1128" t="s">
        <v>31</v>
      </c>
      <c r="V1128" t="s">
        <v>31</v>
      </c>
      <c r="W1128" t="s">
        <v>182</v>
      </c>
      <c r="X1128" t="s">
        <v>183</v>
      </c>
      <c r="Y1128" s="28">
        <v>4.0179</v>
      </c>
      <c r="Z1128" t="str">
        <f>IF(database_public_cloud_VMs[[#This Row],[Vendor]]="AWS","USD","AUD")</f>
        <v>USD</v>
      </c>
      <c r="AA1128" s="29">
        <f>IF(database_public_cloud_VMs[[#This Row],[Currency]]="USD",(database_public_cloud_VMs[[#This Row],[Rate]]*param_exchange_rate)/(1+param_discount_aws),database_public_cloud_VMs[[#This Row],[Rate]])</f>
        <v>4.9514728450423373</v>
      </c>
    </row>
    <row r="1129" spans="1:27" x14ac:dyDescent="0.45">
      <c r="A1129" s="24" t="s">
        <v>1427</v>
      </c>
      <c r="B1129" t="s">
        <v>12</v>
      </c>
      <c r="C1129" s="25" t="s">
        <v>187</v>
      </c>
      <c r="D1129" t="s">
        <v>170</v>
      </c>
      <c r="E1129" t="s">
        <v>1399</v>
      </c>
      <c r="F1129" t="s">
        <v>1400</v>
      </c>
      <c r="G1129" s="26">
        <v>64</v>
      </c>
      <c r="H1129" s="26">
        <v>488</v>
      </c>
      <c r="I1129" s="26">
        <v>0</v>
      </c>
      <c r="J1129" s="27" t="s">
        <v>173</v>
      </c>
      <c r="K1129" s="27" t="s">
        <v>1360</v>
      </c>
      <c r="L1129" s="27" t="s">
        <v>1401</v>
      </c>
      <c r="M1129" t="s">
        <v>190</v>
      </c>
      <c r="N1129" t="s">
        <v>188</v>
      </c>
      <c r="O1129" t="s">
        <v>188</v>
      </c>
      <c r="P1129" t="s">
        <v>179</v>
      </c>
      <c r="Q1129" t="s">
        <v>191</v>
      </c>
      <c r="R1129" t="s">
        <v>181</v>
      </c>
      <c r="S1129" t="s">
        <v>31</v>
      </c>
      <c r="T1129" t="s">
        <v>31</v>
      </c>
      <c r="U1129" t="s">
        <v>31</v>
      </c>
      <c r="V1129" t="s">
        <v>31</v>
      </c>
      <c r="W1129" t="s">
        <v>182</v>
      </c>
      <c r="X1129" t="s">
        <v>183</v>
      </c>
      <c r="Y1129" s="28">
        <v>7.1459999999999999</v>
      </c>
      <c r="Z1129" t="str">
        <f>IF(database_public_cloud_VMs[[#This Row],[Vendor]]="AWS","USD","AUD")</f>
        <v>USD</v>
      </c>
      <c r="AA1129" s="29">
        <f>IF(database_public_cloud_VMs[[#This Row],[Currency]]="USD",(database_public_cloud_VMs[[#This Row],[Rate]]*param_exchange_rate)/(1+param_discount_aws),database_public_cloud_VMs[[#This Row],[Rate]])</f>
        <v>8.806397608370677</v>
      </c>
    </row>
    <row r="1130" spans="1:27" x14ac:dyDescent="0.45">
      <c r="A1130" s="24" t="s">
        <v>1428</v>
      </c>
      <c r="B1130" t="s">
        <v>12</v>
      </c>
      <c r="C1130" s="25" t="s">
        <v>187</v>
      </c>
      <c r="D1130" t="s">
        <v>170</v>
      </c>
      <c r="E1130" t="s">
        <v>1399</v>
      </c>
      <c r="F1130" t="s">
        <v>1429</v>
      </c>
      <c r="G1130" s="26">
        <v>16</v>
      </c>
      <c r="H1130" s="26">
        <v>122</v>
      </c>
      <c r="I1130" s="26">
        <v>0</v>
      </c>
      <c r="J1130" s="27" t="s">
        <v>173</v>
      </c>
      <c r="K1130" s="27" t="s">
        <v>1360</v>
      </c>
      <c r="L1130" s="27" t="s">
        <v>1272</v>
      </c>
      <c r="M1130" t="s">
        <v>176</v>
      </c>
      <c r="N1130" t="s">
        <v>188</v>
      </c>
      <c r="O1130" t="s">
        <v>188</v>
      </c>
      <c r="P1130" t="s">
        <v>179</v>
      </c>
      <c r="Q1130" t="s">
        <v>315</v>
      </c>
      <c r="R1130" t="s">
        <v>316</v>
      </c>
      <c r="S1130" t="s">
        <v>31</v>
      </c>
      <c r="T1130" t="s">
        <v>31</v>
      </c>
      <c r="U1130" t="s">
        <v>31</v>
      </c>
      <c r="V1130" t="s">
        <v>31</v>
      </c>
      <c r="W1130" t="s">
        <v>182</v>
      </c>
      <c r="X1130" t="s">
        <v>183</v>
      </c>
      <c r="Y1130" s="28">
        <v>1.9294</v>
      </c>
      <c r="Z1130" t="str">
        <f>IF(database_public_cloud_VMs[[#This Row],[Vendor]]="AWS","USD","AUD")</f>
        <v>USD</v>
      </c>
      <c r="AA1130" s="29">
        <f>IF(database_public_cloud_VMs[[#This Row],[Currency]]="USD",(database_public_cloud_VMs[[#This Row],[Rate]]*param_exchange_rate)/(1+param_discount_aws),database_public_cloud_VMs[[#This Row],[Rate]])</f>
        <v>2.3777027071914896</v>
      </c>
    </row>
    <row r="1131" spans="1:27" x14ac:dyDescent="0.45">
      <c r="A1131" s="24" t="s">
        <v>1430</v>
      </c>
      <c r="B1131" t="s">
        <v>12</v>
      </c>
      <c r="C1131" s="25" t="s">
        <v>1403</v>
      </c>
      <c r="D1131" t="s">
        <v>170</v>
      </c>
      <c r="E1131" t="s">
        <v>1399</v>
      </c>
      <c r="F1131" t="s">
        <v>1429</v>
      </c>
      <c r="G1131" s="26">
        <v>16</v>
      </c>
      <c r="H1131" s="26">
        <v>122</v>
      </c>
      <c r="I1131" s="26">
        <v>0</v>
      </c>
      <c r="J1131" s="27" t="s">
        <v>173</v>
      </c>
      <c r="K1131" s="27" t="s">
        <v>1360</v>
      </c>
      <c r="L1131" s="27" t="s">
        <v>1272</v>
      </c>
      <c r="M1131" t="s">
        <v>190</v>
      </c>
      <c r="N1131" t="s">
        <v>177</v>
      </c>
      <c r="O1131" t="s">
        <v>178</v>
      </c>
      <c r="P1131" t="s">
        <v>179</v>
      </c>
      <c r="Q1131" t="s">
        <v>191</v>
      </c>
      <c r="R1131" t="s">
        <v>181</v>
      </c>
      <c r="S1131" t="s">
        <v>31</v>
      </c>
      <c r="T1131" t="s">
        <v>31</v>
      </c>
      <c r="U1131" t="s">
        <v>31</v>
      </c>
      <c r="V1131" t="s">
        <v>31</v>
      </c>
      <c r="W1131" t="s">
        <v>182</v>
      </c>
      <c r="X1131" t="s">
        <v>183</v>
      </c>
      <c r="Y1131" s="28">
        <v>1.3532999999999999</v>
      </c>
      <c r="Z1131" t="str">
        <f>IF(database_public_cloud_VMs[[#This Row],[Vendor]]="AWS","USD","AUD")</f>
        <v>USD</v>
      </c>
      <c r="AA1131" s="29">
        <f>IF(database_public_cloud_VMs[[#This Row],[Currency]]="USD",(database_public_cloud_VMs[[#This Row],[Rate]]*param_exchange_rate)/(1+param_discount_aws),database_public_cloud_VMs[[#This Row],[Rate]])</f>
        <v>1.6677438963627254</v>
      </c>
    </row>
    <row r="1132" spans="1:27" x14ac:dyDescent="0.45">
      <c r="A1132" s="24" t="s">
        <v>1431</v>
      </c>
      <c r="B1132" t="s">
        <v>12</v>
      </c>
      <c r="C1132" s="25" t="s">
        <v>1403</v>
      </c>
      <c r="D1132" t="s">
        <v>170</v>
      </c>
      <c r="E1132" t="s">
        <v>1399</v>
      </c>
      <c r="F1132" t="s">
        <v>1429</v>
      </c>
      <c r="G1132" s="26">
        <v>16</v>
      </c>
      <c r="H1132" s="26">
        <v>122</v>
      </c>
      <c r="I1132" s="26">
        <v>0</v>
      </c>
      <c r="J1132" s="27" t="s">
        <v>173</v>
      </c>
      <c r="K1132" s="27" t="s">
        <v>1360</v>
      </c>
      <c r="L1132" s="27" t="s">
        <v>1272</v>
      </c>
      <c r="M1132" t="s">
        <v>190</v>
      </c>
      <c r="N1132" t="s">
        <v>177</v>
      </c>
      <c r="O1132" t="s">
        <v>185</v>
      </c>
      <c r="P1132" t="s">
        <v>179</v>
      </c>
      <c r="Q1132" t="s">
        <v>191</v>
      </c>
      <c r="R1132" t="s">
        <v>181</v>
      </c>
      <c r="S1132" t="s">
        <v>31</v>
      </c>
      <c r="T1132" t="s">
        <v>31</v>
      </c>
      <c r="U1132" t="s">
        <v>31</v>
      </c>
      <c r="V1132" t="s">
        <v>31</v>
      </c>
      <c r="W1132" t="s">
        <v>182</v>
      </c>
      <c r="X1132" t="s">
        <v>183</v>
      </c>
      <c r="Y1132" s="28">
        <v>1.1020000000000001</v>
      </c>
      <c r="Z1132" t="str">
        <f>IF(database_public_cloud_VMs[[#This Row],[Vendor]]="AWS","USD","AUD")</f>
        <v>USD</v>
      </c>
      <c r="AA1132" s="29">
        <f>IF(database_public_cloud_VMs[[#This Row],[Currency]]="USD",(database_public_cloud_VMs[[#This Row],[Rate]]*param_exchange_rate)/(1+param_discount_aws),database_public_cloud_VMs[[#This Row],[Rate]])</f>
        <v>1.3580534794884533</v>
      </c>
    </row>
    <row r="1133" spans="1:27" x14ac:dyDescent="0.45">
      <c r="A1133" s="24" t="s">
        <v>1432</v>
      </c>
      <c r="B1133" t="s">
        <v>12</v>
      </c>
      <c r="C1133" s="25" t="s">
        <v>187</v>
      </c>
      <c r="D1133" t="s">
        <v>170</v>
      </c>
      <c r="E1133" t="s">
        <v>1399</v>
      </c>
      <c r="F1133" t="s">
        <v>1429</v>
      </c>
      <c r="G1133" s="26">
        <v>16</v>
      </c>
      <c r="H1133" s="26">
        <v>122</v>
      </c>
      <c r="I1133" s="26">
        <v>0</v>
      </c>
      <c r="J1133" s="27" t="s">
        <v>173</v>
      </c>
      <c r="K1133" s="27" t="s">
        <v>1360</v>
      </c>
      <c r="L1133" s="27" t="s">
        <v>1272</v>
      </c>
      <c r="M1133" t="s">
        <v>190</v>
      </c>
      <c r="N1133" t="s">
        <v>188</v>
      </c>
      <c r="O1133" t="s">
        <v>188</v>
      </c>
      <c r="P1133" t="s">
        <v>179</v>
      </c>
      <c r="Q1133" t="s">
        <v>191</v>
      </c>
      <c r="R1133" t="s">
        <v>181</v>
      </c>
      <c r="S1133" t="s">
        <v>31</v>
      </c>
      <c r="T1133" t="s">
        <v>31</v>
      </c>
      <c r="U1133" t="s">
        <v>31</v>
      </c>
      <c r="V1133" t="s">
        <v>31</v>
      </c>
      <c r="W1133" t="s">
        <v>182</v>
      </c>
      <c r="X1133" t="s">
        <v>183</v>
      </c>
      <c r="Y1133" s="28">
        <v>1.8839999999999999</v>
      </c>
      <c r="Z1133" t="str">
        <f>IF(database_public_cloud_VMs[[#This Row],[Vendor]]="AWS","USD","AUD")</f>
        <v>USD</v>
      </c>
      <c r="AA1133" s="29">
        <f>IF(database_public_cloud_VMs[[#This Row],[Currency]]="USD",(database_public_cloud_VMs[[#This Row],[Rate]]*param_exchange_rate)/(1+param_discount_aws),database_public_cloud_VMs[[#This Row],[Rate]])</f>
        <v>2.3217538614847961</v>
      </c>
    </row>
    <row r="1134" spans="1:27" x14ac:dyDescent="0.45">
      <c r="A1134" s="24" t="s">
        <v>1433</v>
      </c>
      <c r="B1134" t="s">
        <v>12</v>
      </c>
      <c r="C1134" s="25" t="s">
        <v>1403</v>
      </c>
      <c r="D1134" t="s">
        <v>170</v>
      </c>
      <c r="E1134" t="s">
        <v>1399</v>
      </c>
      <c r="F1134" t="s">
        <v>1429</v>
      </c>
      <c r="G1134" s="26">
        <v>16</v>
      </c>
      <c r="H1134" s="26">
        <v>122</v>
      </c>
      <c r="I1134" s="26">
        <v>0</v>
      </c>
      <c r="J1134" s="27" t="s">
        <v>173</v>
      </c>
      <c r="K1134" s="27" t="s">
        <v>1360</v>
      </c>
      <c r="L1134" s="27" t="s">
        <v>1272</v>
      </c>
      <c r="M1134" t="s">
        <v>176</v>
      </c>
      <c r="N1134" t="s">
        <v>177</v>
      </c>
      <c r="O1134" t="s">
        <v>178</v>
      </c>
      <c r="P1134" t="s">
        <v>179</v>
      </c>
      <c r="Q1134" t="s">
        <v>180</v>
      </c>
      <c r="R1134" t="s">
        <v>181</v>
      </c>
      <c r="S1134" t="s">
        <v>31</v>
      </c>
      <c r="T1134" t="s">
        <v>31</v>
      </c>
      <c r="U1134" t="s">
        <v>31</v>
      </c>
      <c r="V1134" t="s">
        <v>31</v>
      </c>
      <c r="W1134" t="s">
        <v>182</v>
      </c>
      <c r="X1134" t="s">
        <v>183</v>
      </c>
      <c r="Y1134" s="28">
        <v>1.3455999999999999</v>
      </c>
      <c r="Z1134" t="str">
        <f>IF(database_public_cloud_VMs[[#This Row],[Vendor]]="AWS","USD","AUD")</f>
        <v>USD</v>
      </c>
      <c r="AA1134" s="29">
        <f>IF(database_public_cloud_VMs[[#This Row],[Currency]]="USD",(database_public_cloud_VMs[[#This Row],[Rate]]*param_exchange_rate)/(1+param_discount_aws),database_public_cloud_VMs[[#This Row],[Rate]])</f>
        <v>1.6582547749543215</v>
      </c>
    </row>
    <row r="1135" spans="1:27" x14ac:dyDescent="0.45">
      <c r="A1135" s="24" t="s">
        <v>1434</v>
      </c>
      <c r="B1135" t="s">
        <v>12</v>
      </c>
      <c r="C1135" s="25" t="s">
        <v>1403</v>
      </c>
      <c r="D1135" t="s">
        <v>170</v>
      </c>
      <c r="E1135" t="s">
        <v>1399</v>
      </c>
      <c r="F1135" t="s">
        <v>1429</v>
      </c>
      <c r="G1135" s="26">
        <v>16</v>
      </c>
      <c r="H1135" s="26">
        <v>122</v>
      </c>
      <c r="I1135" s="26">
        <v>0</v>
      </c>
      <c r="J1135" s="27" t="s">
        <v>173</v>
      </c>
      <c r="K1135" s="27" t="s">
        <v>1360</v>
      </c>
      <c r="L1135" s="27" t="s">
        <v>1272</v>
      </c>
      <c r="M1135" t="s">
        <v>176</v>
      </c>
      <c r="N1135" t="s">
        <v>177</v>
      </c>
      <c r="O1135" t="s">
        <v>185</v>
      </c>
      <c r="P1135" t="s">
        <v>179</v>
      </c>
      <c r="Q1135" t="s">
        <v>180</v>
      </c>
      <c r="R1135" t="s">
        <v>181</v>
      </c>
      <c r="S1135" t="s">
        <v>31</v>
      </c>
      <c r="T1135" t="s">
        <v>31</v>
      </c>
      <c r="U1135" t="s">
        <v>31</v>
      </c>
      <c r="V1135" t="s">
        <v>31</v>
      </c>
      <c r="W1135" t="s">
        <v>182</v>
      </c>
      <c r="X1135" t="s">
        <v>183</v>
      </c>
      <c r="Y1135" s="28">
        <v>1.0691999999999999</v>
      </c>
      <c r="Z1135" t="str">
        <f>IF(database_public_cloud_VMs[[#This Row],[Vendor]]="AWS","USD","AUD")</f>
        <v>USD</v>
      </c>
      <c r="AA1135" s="29">
        <f>IF(database_public_cloud_VMs[[#This Row],[Currency]]="USD",(database_public_cloud_VMs[[#This Row],[Rate]]*param_exchange_rate)/(1+param_discount_aws),database_public_cloud_VMs[[#This Row],[Rate]])</f>
        <v>1.3176322869955117</v>
      </c>
    </row>
    <row r="1136" spans="1:27" x14ac:dyDescent="0.45">
      <c r="A1136" s="24" t="s">
        <v>1435</v>
      </c>
      <c r="B1136" t="s">
        <v>12</v>
      </c>
      <c r="C1136" s="25" t="s">
        <v>187</v>
      </c>
      <c r="D1136" t="s">
        <v>170</v>
      </c>
      <c r="E1136" t="s">
        <v>1399</v>
      </c>
      <c r="F1136" t="s">
        <v>1429</v>
      </c>
      <c r="G1136" s="26">
        <v>16</v>
      </c>
      <c r="H1136" s="26">
        <v>122</v>
      </c>
      <c r="I1136" s="26">
        <v>0</v>
      </c>
      <c r="J1136" s="27" t="s">
        <v>173</v>
      </c>
      <c r="K1136" s="27" t="s">
        <v>1360</v>
      </c>
      <c r="L1136" s="27" t="s">
        <v>1272</v>
      </c>
      <c r="M1136" t="s">
        <v>176</v>
      </c>
      <c r="N1136" t="s">
        <v>188</v>
      </c>
      <c r="O1136" t="s">
        <v>188</v>
      </c>
      <c r="P1136" t="s">
        <v>179</v>
      </c>
      <c r="Q1136" t="s">
        <v>180</v>
      </c>
      <c r="R1136" t="s">
        <v>181</v>
      </c>
      <c r="S1136" t="s">
        <v>31</v>
      </c>
      <c r="T1136" t="s">
        <v>31</v>
      </c>
      <c r="U1136" t="s">
        <v>31</v>
      </c>
      <c r="V1136" t="s">
        <v>31</v>
      </c>
      <c r="W1136" t="s">
        <v>182</v>
      </c>
      <c r="X1136" t="s">
        <v>183</v>
      </c>
      <c r="Y1136" s="28">
        <v>1.9294</v>
      </c>
      <c r="Z1136" t="str">
        <f>IF(database_public_cloud_VMs[[#This Row],[Vendor]]="AWS","USD","AUD")</f>
        <v>USD</v>
      </c>
      <c r="AA1136" s="29">
        <f>IF(database_public_cloud_VMs[[#This Row],[Currency]]="USD",(database_public_cloud_VMs[[#This Row],[Rate]]*param_exchange_rate)/(1+param_discount_aws),database_public_cloud_VMs[[#This Row],[Rate]])</f>
        <v>2.3777027071914896</v>
      </c>
    </row>
    <row r="1137" spans="1:27" x14ac:dyDescent="0.45">
      <c r="A1137" s="24" t="s">
        <v>1436</v>
      </c>
      <c r="B1137" t="s">
        <v>12</v>
      </c>
      <c r="C1137" s="25" t="s">
        <v>1403</v>
      </c>
      <c r="D1137" t="s">
        <v>170</v>
      </c>
      <c r="E1137" t="s">
        <v>1399</v>
      </c>
      <c r="F1137" t="s">
        <v>1429</v>
      </c>
      <c r="G1137" s="26">
        <v>16</v>
      </c>
      <c r="H1137" s="26">
        <v>122</v>
      </c>
      <c r="I1137" s="26">
        <v>0</v>
      </c>
      <c r="J1137" s="27" t="s">
        <v>173</v>
      </c>
      <c r="K1137" s="27" t="s">
        <v>1360</v>
      </c>
      <c r="L1137" s="27" t="s">
        <v>1272</v>
      </c>
      <c r="M1137" t="s">
        <v>176</v>
      </c>
      <c r="N1137" t="s">
        <v>177</v>
      </c>
      <c r="O1137" t="s">
        <v>178</v>
      </c>
      <c r="P1137" t="s">
        <v>179</v>
      </c>
      <c r="Q1137" t="s">
        <v>315</v>
      </c>
      <c r="R1137" t="s">
        <v>181</v>
      </c>
      <c r="S1137" t="s">
        <v>31</v>
      </c>
      <c r="T1137" t="s">
        <v>31</v>
      </c>
      <c r="U1137" t="s">
        <v>31</v>
      </c>
      <c r="V1137" t="s">
        <v>31</v>
      </c>
      <c r="W1137" t="s">
        <v>182</v>
      </c>
      <c r="X1137" t="s">
        <v>183</v>
      </c>
      <c r="Y1137" s="28">
        <v>2.0815999999999999</v>
      </c>
      <c r="Z1137" t="str">
        <f>IF(database_public_cloud_VMs[[#This Row],[Vendor]]="AWS","USD","AUD")</f>
        <v>USD</v>
      </c>
      <c r="AA1137" s="29">
        <f>IF(database_public_cloud_VMs[[#This Row],[Currency]]="USD",(database_public_cloud_VMs[[#This Row],[Rate]]*param_exchange_rate)/(1+param_discount_aws),database_public_cloud_VMs[[#This Row],[Rate]])</f>
        <v>2.5652668991861742</v>
      </c>
    </row>
    <row r="1138" spans="1:27" x14ac:dyDescent="0.45">
      <c r="A1138" s="24" t="s">
        <v>1437</v>
      </c>
      <c r="B1138" t="s">
        <v>12</v>
      </c>
      <c r="C1138" s="25" t="s">
        <v>1403</v>
      </c>
      <c r="D1138" t="s">
        <v>170</v>
      </c>
      <c r="E1138" t="s">
        <v>1399</v>
      </c>
      <c r="F1138" t="s">
        <v>1429</v>
      </c>
      <c r="G1138" s="26">
        <v>16</v>
      </c>
      <c r="H1138" s="26">
        <v>122</v>
      </c>
      <c r="I1138" s="26">
        <v>0</v>
      </c>
      <c r="J1138" s="27" t="s">
        <v>173</v>
      </c>
      <c r="K1138" s="27" t="s">
        <v>1360</v>
      </c>
      <c r="L1138" s="27" t="s">
        <v>1272</v>
      </c>
      <c r="M1138" t="s">
        <v>176</v>
      </c>
      <c r="N1138" t="s">
        <v>177</v>
      </c>
      <c r="O1138" t="s">
        <v>185</v>
      </c>
      <c r="P1138" t="s">
        <v>179</v>
      </c>
      <c r="Q1138" t="s">
        <v>315</v>
      </c>
      <c r="R1138" t="s">
        <v>181</v>
      </c>
      <c r="S1138" t="s">
        <v>31</v>
      </c>
      <c r="T1138" t="s">
        <v>31</v>
      </c>
      <c r="U1138" t="s">
        <v>31</v>
      </c>
      <c r="V1138" t="s">
        <v>31</v>
      </c>
      <c r="W1138" t="s">
        <v>182</v>
      </c>
      <c r="X1138" t="s">
        <v>183</v>
      </c>
      <c r="Y1138" s="28">
        <v>1.8051999999999999</v>
      </c>
      <c r="Z1138" t="str">
        <f>IF(database_public_cloud_VMs[[#This Row],[Vendor]]="AWS","USD","AUD")</f>
        <v>USD</v>
      </c>
      <c r="AA1138" s="29">
        <f>IF(database_public_cloud_VMs[[#This Row],[Currency]]="USD",(database_public_cloud_VMs[[#This Row],[Rate]]*param_exchange_rate)/(1+param_discount_aws),database_public_cloud_VMs[[#This Row],[Rate]])</f>
        <v>2.2246444112273642</v>
      </c>
    </row>
    <row r="1139" spans="1:27" x14ac:dyDescent="0.45">
      <c r="A1139" s="24" t="s">
        <v>1438</v>
      </c>
      <c r="B1139" t="s">
        <v>12</v>
      </c>
      <c r="C1139" s="25" t="s">
        <v>187</v>
      </c>
      <c r="D1139" t="s">
        <v>170</v>
      </c>
      <c r="E1139" t="s">
        <v>1399</v>
      </c>
      <c r="F1139" t="s">
        <v>1429</v>
      </c>
      <c r="G1139" s="26">
        <v>16</v>
      </c>
      <c r="H1139" s="26">
        <v>122</v>
      </c>
      <c r="I1139" s="26">
        <v>0</v>
      </c>
      <c r="J1139" s="27" t="s">
        <v>173</v>
      </c>
      <c r="K1139" s="27" t="s">
        <v>1360</v>
      </c>
      <c r="L1139" s="27" t="s">
        <v>1272</v>
      </c>
      <c r="M1139" t="s">
        <v>176</v>
      </c>
      <c r="N1139" t="s">
        <v>188</v>
      </c>
      <c r="O1139" t="s">
        <v>188</v>
      </c>
      <c r="P1139" t="s">
        <v>179</v>
      </c>
      <c r="Q1139" t="s">
        <v>315</v>
      </c>
      <c r="R1139" t="s">
        <v>181</v>
      </c>
      <c r="S1139" t="s">
        <v>31</v>
      </c>
      <c r="T1139" t="s">
        <v>31</v>
      </c>
      <c r="U1139" t="s">
        <v>31</v>
      </c>
      <c r="V1139" t="s">
        <v>31</v>
      </c>
      <c r="W1139" t="s">
        <v>182</v>
      </c>
      <c r="X1139" t="s">
        <v>183</v>
      </c>
      <c r="Y1139" s="28">
        <v>2.6654</v>
      </c>
      <c r="Z1139" t="str">
        <f>IF(database_public_cloud_VMs[[#This Row],[Vendor]]="AWS","USD","AUD")</f>
        <v>USD</v>
      </c>
      <c r="AA1139" s="29">
        <f>IF(database_public_cloud_VMs[[#This Row],[Currency]]="USD",(database_public_cloud_VMs[[#This Row],[Rate]]*param_exchange_rate)/(1+param_discount_aws),database_public_cloud_VMs[[#This Row],[Rate]])</f>
        <v>3.2847148314233419</v>
      </c>
    </row>
    <row r="1140" spans="1:27" x14ac:dyDescent="0.45">
      <c r="A1140" s="24" t="s">
        <v>1439</v>
      </c>
      <c r="B1140" t="s">
        <v>12</v>
      </c>
      <c r="C1140" s="25" t="s">
        <v>1403</v>
      </c>
      <c r="D1140" t="s">
        <v>170</v>
      </c>
      <c r="E1140" t="s">
        <v>1399</v>
      </c>
      <c r="F1140" t="s">
        <v>1429</v>
      </c>
      <c r="G1140" s="26">
        <v>16</v>
      </c>
      <c r="H1140" s="26">
        <v>122</v>
      </c>
      <c r="I1140" s="26">
        <v>0</v>
      </c>
      <c r="J1140" s="27" t="s">
        <v>173</v>
      </c>
      <c r="K1140" s="27" t="s">
        <v>1360</v>
      </c>
      <c r="L1140" s="27" t="s">
        <v>1272</v>
      </c>
      <c r="M1140" t="s">
        <v>176</v>
      </c>
      <c r="N1140" t="s">
        <v>177</v>
      </c>
      <c r="O1140" t="s">
        <v>178</v>
      </c>
      <c r="P1140" t="s">
        <v>179</v>
      </c>
      <c r="Q1140" t="s">
        <v>198</v>
      </c>
      <c r="R1140" t="s">
        <v>181</v>
      </c>
      <c r="S1140" t="s">
        <v>31</v>
      </c>
      <c r="T1140" t="s">
        <v>31</v>
      </c>
      <c r="U1140" t="s">
        <v>31</v>
      </c>
      <c r="V1140" t="s">
        <v>31</v>
      </c>
      <c r="W1140" t="s">
        <v>182</v>
      </c>
      <c r="X1140" t="s">
        <v>183</v>
      </c>
      <c r="Y1140" s="28">
        <v>1.3786</v>
      </c>
      <c r="Z1140" t="str">
        <f>IF(database_public_cloud_VMs[[#This Row],[Vendor]]="AWS","USD","AUD")</f>
        <v>USD</v>
      </c>
      <c r="AA1140" s="29">
        <f>IF(database_public_cloud_VMs[[#This Row],[Currency]]="USD",(database_public_cloud_VMs[[#This Row],[Rate]]*param_exchange_rate)/(1+param_discount_aws),database_public_cloud_VMs[[#This Row],[Rate]])</f>
        <v>1.6989224381331955</v>
      </c>
    </row>
    <row r="1141" spans="1:27" x14ac:dyDescent="0.45">
      <c r="A1141" s="24" t="s">
        <v>1440</v>
      </c>
      <c r="B1141" t="s">
        <v>12</v>
      </c>
      <c r="C1141" s="25" t="s">
        <v>1403</v>
      </c>
      <c r="D1141" t="s">
        <v>170</v>
      </c>
      <c r="E1141" t="s">
        <v>1399</v>
      </c>
      <c r="F1141" t="s">
        <v>1429</v>
      </c>
      <c r="G1141" s="26">
        <v>16</v>
      </c>
      <c r="H1141" s="26">
        <v>122</v>
      </c>
      <c r="I1141" s="26">
        <v>0</v>
      </c>
      <c r="J1141" s="27" t="s">
        <v>173</v>
      </c>
      <c r="K1141" s="27" t="s">
        <v>1360</v>
      </c>
      <c r="L1141" s="27" t="s">
        <v>1272</v>
      </c>
      <c r="M1141" t="s">
        <v>176</v>
      </c>
      <c r="N1141" t="s">
        <v>177</v>
      </c>
      <c r="O1141" t="s">
        <v>185</v>
      </c>
      <c r="P1141" t="s">
        <v>179</v>
      </c>
      <c r="Q1141" t="s">
        <v>198</v>
      </c>
      <c r="R1141" t="s">
        <v>181</v>
      </c>
      <c r="S1141" t="s">
        <v>31</v>
      </c>
      <c r="T1141" t="s">
        <v>31</v>
      </c>
      <c r="U1141" t="s">
        <v>31</v>
      </c>
      <c r="V1141" t="s">
        <v>31</v>
      </c>
      <c r="W1141" t="s">
        <v>182</v>
      </c>
      <c r="X1141" t="s">
        <v>183</v>
      </c>
      <c r="Y1141" s="28">
        <v>1.1022000000000001</v>
      </c>
      <c r="Z1141" t="str">
        <f>IF(database_public_cloud_VMs[[#This Row],[Vendor]]="AWS","USD","AUD")</f>
        <v>USD</v>
      </c>
      <c r="AA1141" s="29">
        <f>IF(database_public_cloud_VMs[[#This Row],[Currency]]="USD",(database_public_cloud_VMs[[#This Row],[Rate]]*param_exchange_rate)/(1+param_discount_aws),database_public_cloud_VMs[[#This Row],[Rate]])</f>
        <v>1.3582999501743858</v>
      </c>
    </row>
    <row r="1142" spans="1:27" x14ac:dyDescent="0.45">
      <c r="A1142" s="24" t="s">
        <v>1441</v>
      </c>
      <c r="B1142" t="s">
        <v>12</v>
      </c>
      <c r="C1142" s="25" t="s">
        <v>187</v>
      </c>
      <c r="D1142" t="s">
        <v>170</v>
      </c>
      <c r="E1142" t="s">
        <v>1399</v>
      </c>
      <c r="F1142" t="s">
        <v>1429</v>
      </c>
      <c r="G1142" s="26">
        <v>16</v>
      </c>
      <c r="H1142" s="26">
        <v>122</v>
      </c>
      <c r="I1142" s="26">
        <v>0</v>
      </c>
      <c r="J1142" s="27" t="s">
        <v>173</v>
      </c>
      <c r="K1142" s="27" t="s">
        <v>1360</v>
      </c>
      <c r="L1142" s="27" t="s">
        <v>1272</v>
      </c>
      <c r="M1142" t="s">
        <v>176</v>
      </c>
      <c r="N1142" t="s">
        <v>188</v>
      </c>
      <c r="O1142" t="s">
        <v>188</v>
      </c>
      <c r="P1142" t="s">
        <v>179</v>
      </c>
      <c r="Q1142" t="s">
        <v>198</v>
      </c>
      <c r="R1142" t="s">
        <v>181</v>
      </c>
      <c r="S1142" t="s">
        <v>31</v>
      </c>
      <c r="T1142" t="s">
        <v>31</v>
      </c>
      <c r="U1142" t="s">
        <v>31</v>
      </c>
      <c r="V1142" t="s">
        <v>31</v>
      </c>
      <c r="W1142" t="s">
        <v>182</v>
      </c>
      <c r="X1142" t="s">
        <v>183</v>
      </c>
      <c r="Y1142" s="28">
        <v>2.0293999999999999</v>
      </c>
      <c r="Z1142" t="str">
        <f>IF(database_public_cloud_VMs[[#This Row],[Vendor]]="AWS","USD","AUD")</f>
        <v>USD</v>
      </c>
      <c r="AA1142" s="29">
        <f>IF(database_public_cloud_VMs[[#This Row],[Currency]]="USD",(database_public_cloud_VMs[[#This Row],[Rate]]*param_exchange_rate)/(1+param_discount_aws),database_public_cloud_VMs[[#This Row],[Rate]])</f>
        <v>2.5009380501577736</v>
      </c>
    </row>
    <row r="1143" spans="1:27" x14ac:dyDescent="0.45">
      <c r="A1143" s="24" t="s">
        <v>1442</v>
      </c>
      <c r="B1143" t="s">
        <v>12</v>
      </c>
      <c r="C1143" s="25" t="s">
        <v>1403</v>
      </c>
      <c r="D1143" t="s">
        <v>170</v>
      </c>
      <c r="E1143" t="s">
        <v>1399</v>
      </c>
      <c r="F1143" t="s">
        <v>1429</v>
      </c>
      <c r="G1143" s="26">
        <v>16</v>
      </c>
      <c r="H1143" s="26">
        <v>122</v>
      </c>
      <c r="I1143" s="26">
        <v>0</v>
      </c>
      <c r="J1143" s="27" t="s">
        <v>173</v>
      </c>
      <c r="K1143" s="27" t="s">
        <v>1360</v>
      </c>
      <c r="L1143" s="27" t="s">
        <v>1272</v>
      </c>
      <c r="M1143" t="s">
        <v>190</v>
      </c>
      <c r="N1143" t="s">
        <v>177</v>
      </c>
      <c r="O1143" t="s">
        <v>178</v>
      </c>
      <c r="P1143" t="s">
        <v>179</v>
      </c>
      <c r="Q1143" t="s">
        <v>180</v>
      </c>
      <c r="R1143" t="s">
        <v>181</v>
      </c>
      <c r="S1143" t="s">
        <v>31</v>
      </c>
      <c r="T1143" t="s">
        <v>31</v>
      </c>
      <c r="U1143" t="s">
        <v>31</v>
      </c>
      <c r="V1143" t="s">
        <v>31</v>
      </c>
      <c r="W1143" t="s">
        <v>182</v>
      </c>
      <c r="X1143" t="s">
        <v>183</v>
      </c>
      <c r="Y1143" s="28">
        <v>1.2233000000000001</v>
      </c>
      <c r="Z1143" t="str">
        <f>IF(database_public_cloud_VMs[[#This Row],[Vendor]]="AWS","USD","AUD")</f>
        <v>USD</v>
      </c>
      <c r="AA1143" s="29">
        <f>IF(database_public_cloud_VMs[[#This Row],[Currency]]="USD",(database_public_cloud_VMs[[#This Row],[Rate]]*param_exchange_rate)/(1+param_discount_aws),database_public_cloud_VMs[[#This Row],[Rate]])</f>
        <v>1.507537950506556</v>
      </c>
    </row>
    <row r="1144" spans="1:27" x14ac:dyDescent="0.45">
      <c r="A1144" s="24" t="s">
        <v>1443</v>
      </c>
      <c r="B1144" t="s">
        <v>12</v>
      </c>
      <c r="C1144" s="25" t="s">
        <v>1403</v>
      </c>
      <c r="D1144" t="s">
        <v>170</v>
      </c>
      <c r="E1144" t="s">
        <v>1399</v>
      </c>
      <c r="F1144" t="s">
        <v>1429</v>
      </c>
      <c r="G1144" s="26">
        <v>16</v>
      </c>
      <c r="H1144" s="26">
        <v>122</v>
      </c>
      <c r="I1144" s="26">
        <v>0</v>
      </c>
      <c r="J1144" s="27" t="s">
        <v>173</v>
      </c>
      <c r="K1144" s="27" t="s">
        <v>1360</v>
      </c>
      <c r="L1144" s="27" t="s">
        <v>1272</v>
      </c>
      <c r="M1144" t="s">
        <v>190</v>
      </c>
      <c r="N1144" t="s">
        <v>177</v>
      </c>
      <c r="O1144" t="s">
        <v>185</v>
      </c>
      <c r="P1144" t="s">
        <v>179</v>
      </c>
      <c r="Q1144" t="s">
        <v>180</v>
      </c>
      <c r="R1144" t="s">
        <v>181</v>
      </c>
      <c r="S1144" t="s">
        <v>31</v>
      </c>
      <c r="T1144" t="s">
        <v>31</v>
      </c>
      <c r="U1144" t="s">
        <v>31</v>
      </c>
      <c r="V1144" t="s">
        <v>31</v>
      </c>
      <c r="W1144" t="s">
        <v>182</v>
      </c>
      <c r="X1144" t="s">
        <v>183</v>
      </c>
      <c r="Y1144" s="28">
        <v>0.97199999999999998</v>
      </c>
      <c r="Z1144" t="str">
        <f>IF(database_public_cloud_VMs[[#This Row],[Vendor]]="AWS","USD","AUD")</f>
        <v>USD</v>
      </c>
      <c r="AA1144" s="29">
        <f>IF(database_public_cloud_VMs[[#This Row],[Currency]]="USD",(database_public_cloud_VMs[[#This Row],[Rate]]*param_exchange_rate)/(1+param_discount_aws),database_public_cloud_VMs[[#This Row],[Rate]])</f>
        <v>1.1978475336322834</v>
      </c>
    </row>
    <row r="1145" spans="1:27" x14ac:dyDescent="0.45">
      <c r="A1145" s="24" t="s">
        <v>1444</v>
      </c>
      <c r="B1145" t="s">
        <v>12</v>
      </c>
      <c r="C1145" s="25" t="s">
        <v>187</v>
      </c>
      <c r="D1145" t="s">
        <v>170</v>
      </c>
      <c r="E1145" t="s">
        <v>1399</v>
      </c>
      <c r="F1145" t="s">
        <v>1429</v>
      </c>
      <c r="G1145" s="26">
        <v>16</v>
      </c>
      <c r="H1145" s="26">
        <v>122</v>
      </c>
      <c r="I1145" s="26">
        <v>0</v>
      </c>
      <c r="J1145" s="27" t="s">
        <v>173</v>
      </c>
      <c r="K1145" s="27" t="s">
        <v>1360</v>
      </c>
      <c r="L1145" s="27" t="s">
        <v>1272</v>
      </c>
      <c r="M1145" t="s">
        <v>190</v>
      </c>
      <c r="N1145" t="s">
        <v>188</v>
      </c>
      <c r="O1145" t="s">
        <v>188</v>
      </c>
      <c r="P1145" t="s">
        <v>179</v>
      </c>
      <c r="Q1145" t="s">
        <v>180</v>
      </c>
      <c r="R1145" t="s">
        <v>181</v>
      </c>
      <c r="S1145" t="s">
        <v>31</v>
      </c>
      <c r="T1145" t="s">
        <v>31</v>
      </c>
      <c r="U1145" t="s">
        <v>31</v>
      </c>
      <c r="V1145" t="s">
        <v>31</v>
      </c>
      <c r="W1145" t="s">
        <v>182</v>
      </c>
      <c r="X1145" t="s">
        <v>183</v>
      </c>
      <c r="Y1145" s="28">
        <v>1.754</v>
      </c>
      <c r="Z1145" t="str">
        <f>IF(database_public_cloud_VMs[[#This Row],[Vendor]]="AWS","USD","AUD")</f>
        <v>USD</v>
      </c>
      <c r="AA1145" s="29">
        <f>IF(database_public_cloud_VMs[[#This Row],[Currency]]="USD",(database_public_cloud_VMs[[#This Row],[Rate]]*param_exchange_rate)/(1+param_discount_aws),database_public_cloud_VMs[[#This Row],[Rate]])</f>
        <v>2.1615479156286268</v>
      </c>
    </row>
    <row r="1146" spans="1:27" x14ac:dyDescent="0.45">
      <c r="A1146" s="24" t="s">
        <v>1445</v>
      </c>
      <c r="B1146" t="s">
        <v>12</v>
      </c>
      <c r="C1146" s="25" t="s">
        <v>1403</v>
      </c>
      <c r="D1146" t="s">
        <v>170</v>
      </c>
      <c r="E1146" t="s">
        <v>1399</v>
      </c>
      <c r="F1146" t="s">
        <v>1429</v>
      </c>
      <c r="G1146" s="26">
        <v>16</v>
      </c>
      <c r="H1146" s="26">
        <v>122</v>
      </c>
      <c r="I1146" s="26">
        <v>0</v>
      </c>
      <c r="J1146" s="27" t="s">
        <v>173</v>
      </c>
      <c r="K1146" s="27" t="s">
        <v>1360</v>
      </c>
      <c r="L1146" s="27" t="s">
        <v>1272</v>
      </c>
      <c r="M1146" t="s">
        <v>190</v>
      </c>
      <c r="N1146" t="s">
        <v>177</v>
      </c>
      <c r="O1146" t="s">
        <v>178</v>
      </c>
      <c r="P1146" t="s">
        <v>179</v>
      </c>
      <c r="Q1146" t="s">
        <v>315</v>
      </c>
      <c r="R1146" t="s">
        <v>181</v>
      </c>
      <c r="S1146" t="s">
        <v>31</v>
      </c>
      <c r="T1146" t="s">
        <v>31</v>
      </c>
      <c r="U1146" t="s">
        <v>31</v>
      </c>
      <c r="V1146" t="s">
        <v>31</v>
      </c>
      <c r="W1146" t="s">
        <v>182</v>
      </c>
      <c r="X1146" t="s">
        <v>183</v>
      </c>
      <c r="Y1146" s="28">
        <v>1.9593</v>
      </c>
      <c r="Z1146" t="str">
        <f>IF(database_public_cloud_VMs[[#This Row],[Vendor]]="AWS","USD","AUD")</f>
        <v>USD</v>
      </c>
      <c r="AA1146" s="29">
        <f>IF(database_public_cloud_VMs[[#This Row],[Currency]]="USD",(database_public_cloud_VMs[[#This Row],[Rate]]*param_exchange_rate)/(1+param_discount_aws),database_public_cloud_VMs[[#This Row],[Rate]])</f>
        <v>2.4145500747384085</v>
      </c>
    </row>
    <row r="1147" spans="1:27" x14ac:dyDescent="0.45">
      <c r="A1147" s="24" t="s">
        <v>1446</v>
      </c>
      <c r="B1147" t="s">
        <v>12</v>
      </c>
      <c r="C1147" s="25" t="s">
        <v>1403</v>
      </c>
      <c r="D1147" t="s">
        <v>170</v>
      </c>
      <c r="E1147" t="s">
        <v>1399</v>
      </c>
      <c r="F1147" t="s">
        <v>1429</v>
      </c>
      <c r="G1147" s="26">
        <v>16</v>
      </c>
      <c r="H1147" s="26">
        <v>122</v>
      </c>
      <c r="I1147" s="26">
        <v>0</v>
      </c>
      <c r="J1147" s="27" t="s">
        <v>173</v>
      </c>
      <c r="K1147" s="27" t="s">
        <v>1360</v>
      </c>
      <c r="L1147" s="27" t="s">
        <v>1272</v>
      </c>
      <c r="M1147" t="s">
        <v>190</v>
      </c>
      <c r="N1147" t="s">
        <v>177</v>
      </c>
      <c r="O1147" t="s">
        <v>185</v>
      </c>
      <c r="P1147" t="s">
        <v>179</v>
      </c>
      <c r="Q1147" t="s">
        <v>315</v>
      </c>
      <c r="R1147" t="s">
        <v>181</v>
      </c>
      <c r="S1147" t="s">
        <v>31</v>
      </c>
      <c r="T1147" t="s">
        <v>31</v>
      </c>
      <c r="U1147" t="s">
        <v>31</v>
      </c>
      <c r="V1147" t="s">
        <v>31</v>
      </c>
      <c r="W1147" t="s">
        <v>182</v>
      </c>
      <c r="X1147" t="s">
        <v>183</v>
      </c>
      <c r="Y1147" s="28">
        <v>1.708</v>
      </c>
      <c r="Z1147" t="str">
        <f>IF(database_public_cloud_VMs[[#This Row],[Vendor]]="AWS","USD","AUD")</f>
        <v>USD</v>
      </c>
      <c r="AA1147" s="29">
        <f>IF(database_public_cloud_VMs[[#This Row],[Currency]]="USD",(database_public_cloud_VMs[[#This Row],[Rate]]*param_exchange_rate)/(1+param_discount_aws),database_public_cloud_VMs[[#This Row],[Rate]])</f>
        <v>2.1048596578641359</v>
      </c>
    </row>
    <row r="1148" spans="1:27" x14ac:dyDescent="0.45">
      <c r="A1148" s="24" t="s">
        <v>1447</v>
      </c>
      <c r="B1148" t="s">
        <v>12</v>
      </c>
      <c r="C1148" s="25" t="s">
        <v>187</v>
      </c>
      <c r="D1148" t="s">
        <v>170</v>
      </c>
      <c r="E1148" t="s">
        <v>1399</v>
      </c>
      <c r="F1148" t="s">
        <v>1429</v>
      </c>
      <c r="G1148" s="26">
        <v>16</v>
      </c>
      <c r="H1148" s="26">
        <v>122</v>
      </c>
      <c r="I1148" s="26">
        <v>0</v>
      </c>
      <c r="J1148" s="27" t="s">
        <v>173</v>
      </c>
      <c r="K1148" s="27" t="s">
        <v>1360</v>
      </c>
      <c r="L1148" s="27" t="s">
        <v>1272</v>
      </c>
      <c r="M1148" t="s">
        <v>190</v>
      </c>
      <c r="N1148" t="s">
        <v>188</v>
      </c>
      <c r="O1148" t="s">
        <v>188</v>
      </c>
      <c r="P1148" t="s">
        <v>179</v>
      </c>
      <c r="Q1148" t="s">
        <v>315</v>
      </c>
      <c r="R1148" t="s">
        <v>181</v>
      </c>
      <c r="S1148" t="s">
        <v>31</v>
      </c>
      <c r="T1148" t="s">
        <v>31</v>
      </c>
      <c r="U1148" t="s">
        <v>31</v>
      </c>
      <c r="V1148" t="s">
        <v>31</v>
      </c>
      <c r="W1148" t="s">
        <v>182</v>
      </c>
      <c r="X1148" t="s">
        <v>183</v>
      </c>
      <c r="Y1148" s="28">
        <v>2.4900000000000002</v>
      </c>
      <c r="Z1148" t="str">
        <f>IF(database_public_cloud_VMs[[#This Row],[Vendor]]="AWS","USD","AUD")</f>
        <v>USD</v>
      </c>
      <c r="AA1148" s="29">
        <f>IF(database_public_cloud_VMs[[#This Row],[Currency]]="USD",(database_public_cloud_VMs[[#This Row],[Rate]]*param_exchange_rate)/(1+param_discount_aws),database_public_cloud_VMs[[#This Row],[Rate]])</f>
        <v>3.0685600398604795</v>
      </c>
    </row>
    <row r="1149" spans="1:27" x14ac:dyDescent="0.45">
      <c r="A1149" s="24" t="s">
        <v>1448</v>
      </c>
      <c r="B1149" t="s">
        <v>12</v>
      </c>
      <c r="C1149" s="25" t="s">
        <v>1403</v>
      </c>
      <c r="D1149" t="s">
        <v>170</v>
      </c>
      <c r="E1149" t="s">
        <v>1399</v>
      </c>
      <c r="F1149" t="s">
        <v>1429</v>
      </c>
      <c r="G1149" s="26">
        <v>16</v>
      </c>
      <c r="H1149" s="26">
        <v>122</v>
      </c>
      <c r="I1149" s="26">
        <v>0</v>
      </c>
      <c r="J1149" s="27" t="s">
        <v>173</v>
      </c>
      <c r="K1149" s="27" t="s">
        <v>1360</v>
      </c>
      <c r="L1149" s="27" t="s">
        <v>1272</v>
      </c>
      <c r="M1149" t="s">
        <v>176</v>
      </c>
      <c r="N1149" t="s">
        <v>177</v>
      </c>
      <c r="O1149" t="s">
        <v>178</v>
      </c>
      <c r="P1149" t="s">
        <v>179</v>
      </c>
      <c r="Q1149" t="s">
        <v>191</v>
      </c>
      <c r="R1149" t="s">
        <v>181</v>
      </c>
      <c r="S1149" t="s">
        <v>31</v>
      </c>
      <c r="T1149" t="s">
        <v>31</v>
      </c>
      <c r="U1149" t="s">
        <v>31</v>
      </c>
      <c r="V1149" t="s">
        <v>31</v>
      </c>
      <c r="W1149" t="s">
        <v>182</v>
      </c>
      <c r="X1149" t="s">
        <v>183</v>
      </c>
      <c r="Y1149" s="28">
        <v>1.4756</v>
      </c>
      <c r="Z1149" t="str">
        <f>IF(database_public_cloud_VMs[[#This Row],[Vendor]]="AWS","USD","AUD")</f>
        <v>USD</v>
      </c>
      <c r="AA1149" s="29">
        <f>IF(database_public_cloud_VMs[[#This Row],[Currency]]="USD",(database_public_cloud_VMs[[#This Row],[Rate]]*param_exchange_rate)/(1+param_discount_aws),database_public_cloud_VMs[[#This Row],[Rate]])</f>
        <v>1.8184607208104915</v>
      </c>
    </row>
    <row r="1150" spans="1:27" x14ac:dyDescent="0.45">
      <c r="A1150" s="24" t="s">
        <v>1449</v>
      </c>
      <c r="B1150" t="s">
        <v>12</v>
      </c>
      <c r="C1150" s="25" t="s">
        <v>1403</v>
      </c>
      <c r="D1150" t="s">
        <v>170</v>
      </c>
      <c r="E1150" t="s">
        <v>1399</v>
      </c>
      <c r="F1150" t="s">
        <v>1429</v>
      </c>
      <c r="G1150" s="26">
        <v>16</v>
      </c>
      <c r="H1150" s="26">
        <v>122</v>
      </c>
      <c r="I1150" s="26">
        <v>0</v>
      </c>
      <c r="J1150" s="27" t="s">
        <v>173</v>
      </c>
      <c r="K1150" s="27" t="s">
        <v>1360</v>
      </c>
      <c r="L1150" s="27" t="s">
        <v>1272</v>
      </c>
      <c r="M1150" t="s">
        <v>176</v>
      </c>
      <c r="N1150" t="s">
        <v>177</v>
      </c>
      <c r="O1150" t="s">
        <v>185</v>
      </c>
      <c r="P1150" t="s">
        <v>179</v>
      </c>
      <c r="Q1150" t="s">
        <v>191</v>
      </c>
      <c r="R1150" t="s">
        <v>181</v>
      </c>
      <c r="S1150" t="s">
        <v>31</v>
      </c>
      <c r="T1150" t="s">
        <v>31</v>
      </c>
      <c r="U1150" t="s">
        <v>31</v>
      </c>
      <c r="V1150" t="s">
        <v>31</v>
      </c>
      <c r="W1150" t="s">
        <v>182</v>
      </c>
      <c r="X1150" t="s">
        <v>183</v>
      </c>
      <c r="Y1150" s="28">
        <v>1.1992</v>
      </c>
      <c r="Z1150" t="str">
        <f>IF(database_public_cloud_VMs[[#This Row],[Vendor]]="AWS","USD","AUD")</f>
        <v>USD</v>
      </c>
      <c r="AA1150" s="29">
        <f>IF(database_public_cloud_VMs[[#This Row],[Currency]]="USD",(database_public_cloud_VMs[[#This Row],[Rate]]*param_exchange_rate)/(1+param_discount_aws),database_public_cloud_VMs[[#This Row],[Rate]])</f>
        <v>1.4778382328516815</v>
      </c>
    </row>
    <row r="1151" spans="1:27" x14ac:dyDescent="0.45">
      <c r="A1151" s="24" t="s">
        <v>1450</v>
      </c>
      <c r="B1151" t="s">
        <v>12</v>
      </c>
      <c r="C1151" s="25" t="s">
        <v>187</v>
      </c>
      <c r="D1151" t="s">
        <v>170</v>
      </c>
      <c r="E1151" t="s">
        <v>1399</v>
      </c>
      <c r="F1151" t="s">
        <v>1429</v>
      </c>
      <c r="G1151" s="26">
        <v>16</v>
      </c>
      <c r="H1151" s="26">
        <v>122</v>
      </c>
      <c r="I1151" s="26">
        <v>0</v>
      </c>
      <c r="J1151" s="27" t="s">
        <v>173</v>
      </c>
      <c r="K1151" s="27" t="s">
        <v>1360</v>
      </c>
      <c r="L1151" s="27" t="s">
        <v>1272</v>
      </c>
      <c r="M1151" t="s">
        <v>176</v>
      </c>
      <c r="N1151" t="s">
        <v>188</v>
      </c>
      <c r="O1151" t="s">
        <v>188</v>
      </c>
      <c r="P1151" t="s">
        <v>179</v>
      </c>
      <c r="Q1151" t="s">
        <v>191</v>
      </c>
      <c r="R1151" t="s">
        <v>181</v>
      </c>
      <c r="S1151" t="s">
        <v>31</v>
      </c>
      <c r="T1151" t="s">
        <v>31</v>
      </c>
      <c r="U1151" t="s">
        <v>31</v>
      </c>
      <c r="V1151" t="s">
        <v>31</v>
      </c>
      <c r="W1151" t="s">
        <v>182</v>
      </c>
      <c r="X1151" t="s">
        <v>183</v>
      </c>
      <c r="Y1151" s="28">
        <v>2.0594000000000001</v>
      </c>
      <c r="Z1151" t="str">
        <f>IF(database_public_cloud_VMs[[#This Row],[Vendor]]="AWS","USD","AUD")</f>
        <v>USD</v>
      </c>
      <c r="AA1151" s="29">
        <f>IF(database_public_cloud_VMs[[#This Row],[Currency]]="USD",(database_public_cloud_VMs[[#This Row],[Rate]]*param_exchange_rate)/(1+param_discount_aws),database_public_cloud_VMs[[#This Row],[Rate]])</f>
        <v>2.5379086530476593</v>
      </c>
    </row>
    <row r="1152" spans="1:27" x14ac:dyDescent="0.45">
      <c r="A1152" s="24" t="s">
        <v>1451</v>
      </c>
      <c r="B1152" t="s">
        <v>12</v>
      </c>
      <c r="C1152" s="25" t="s">
        <v>1403</v>
      </c>
      <c r="D1152" t="s">
        <v>170</v>
      </c>
      <c r="E1152" t="s">
        <v>1399</v>
      </c>
      <c r="F1152" t="s">
        <v>1429</v>
      </c>
      <c r="G1152" s="26">
        <v>16</v>
      </c>
      <c r="H1152" s="26">
        <v>122</v>
      </c>
      <c r="I1152" s="26">
        <v>0</v>
      </c>
      <c r="J1152" s="27" t="s">
        <v>173</v>
      </c>
      <c r="K1152" s="27" t="s">
        <v>1360</v>
      </c>
      <c r="L1152" s="27" t="s">
        <v>1272</v>
      </c>
      <c r="M1152" t="s">
        <v>190</v>
      </c>
      <c r="N1152" t="s">
        <v>177</v>
      </c>
      <c r="O1152" t="s">
        <v>178</v>
      </c>
      <c r="P1152" t="s">
        <v>179</v>
      </c>
      <c r="Q1152" t="s">
        <v>198</v>
      </c>
      <c r="R1152" t="s">
        <v>181</v>
      </c>
      <c r="S1152" t="s">
        <v>31</v>
      </c>
      <c r="T1152" t="s">
        <v>31</v>
      </c>
      <c r="U1152" t="s">
        <v>31</v>
      </c>
      <c r="V1152" t="s">
        <v>31</v>
      </c>
      <c r="W1152" t="s">
        <v>182</v>
      </c>
      <c r="X1152" t="s">
        <v>183</v>
      </c>
      <c r="Y1152" s="28">
        <v>1.2563</v>
      </c>
      <c r="Z1152" t="str">
        <f>IF(database_public_cloud_VMs[[#This Row],[Vendor]]="AWS","USD","AUD")</f>
        <v>USD</v>
      </c>
      <c r="AA1152" s="29">
        <f>IF(database_public_cloud_VMs[[#This Row],[Currency]]="USD",(database_public_cloud_VMs[[#This Row],[Rate]]*param_exchange_rate)/(1+param_discount_aws),database_public_cloud_VMs[[#This Row],[Rate]])</f>
        <v>1.5482056136854299</v>
      </c>
    </row>
    <row r="1153" spans="1:27" x14ac:dyDescent="0.45">
      <c r="A1153" s="24" t="s">
        <v>1452</v>
      </c>
      <c r="B1153" t="s">
        <v>12</v>
      </c>
      <c r="C1153" s="25" t="s">
        <v>1403</v>
      </c>
      <c r="D1153" t="s">
        <v>170</v>
      </c>
      <c r="E1153" t="s">
        <v>1399</v>
      </c>
      <c r="F1153" t="s">
        <v>1429</v>
      </c>
      <c r="G1153" s="26">
        <v>16</v>
      </c>
      <c r="H1153" s="26">
        <v>122</v>
      </c>
      <c r="I1153" s="26">
        <v>0</v>
      </c>
      <c r="J1153" s="27" t="s">
        <v>173</v>
      </c>
      <c r="K1153" s="27" t="s">
        <v>1360</v>
      </c>
      <c r="L1153" s="27" t="s">
        <v>1272</v>
      </c>
      <c r="M1153" t="s">
        <v>190</v>
      </c>
      <c r="N1153" t="s">
        <v>177</v>
      </c>
      <c r="O1153" t="s">
        <v>185</v>
      </c>
      <c r="P1153" t="s">
        <v>179</v>
      </c>
      <c r="Q1153" t="s">
        <v>198</v>
      </c>
      <c r="R1153" t="s">
        <v>181</v>
      </c>
      <c r="S1153" t="s">
        <v>31</v>
      </c>
      <c r="T1153" t="s">
        <v>31</v>
      </c>
      <c r="U1153" t="s">
        <v>31</v>
      </c>
      <c r="V1153" t="s">
        <v>31</v>
      </c>
      <c r="W1153" t="s">
        <v>182</v>
      </c>
      <c r="X1153" t="s">
        <v>183</v>
      </c>
      <c r="Y1153" s="28">
        <v>1.0049999999999999</v>
      </c>
      <c r="Z1153" t="str">
        <f>IF(database_public_cloud_VMs[[#This Row],[Vendor]]="AWS","USD","AUD")</f>
        <v>USD</v>
      </c>
      <c r="AA1153" s="29">
        <f>IF(database_public_cloud_VMs[[#This Row],[Currency]]="USD",(database_public_cloud_VMs[[#This Row],[Rate]]*param_exchange_rate)/(1+param_discount_aws),database_public_cloud_VMs[[#This Row],[Rate]])</f>
        <v>1.2385151968111572</v>
      </c>
    </row>
    <row r="1154" spans="1:27" x14ac:dyDescent="0.45">
      <c r="A1154" s="24" t="s">
        <v>1453</v>
      </c>
      <c r="B1154" t="s">
        <v>12</v>
      </c>
      <c r="C1154" s="25" t="s">
        <v>187</v>
      </c>
      <c r="D1154" t="s">
        <v>170</v>
      </c>
      <c r="E1154" t="s">
        <v>1399</v>
      </c>
      <c r="F1154" t="s">
        <v>1429</v>
      </c>
      <c r="G1154" s="26">
        <v>16</v>
      </c>
      <c r="H1154" s="26">
        <v>122</v>
      </c>
      <c r="I1154" s="26">
        <v>0</v>
      </c>
      <c r="J1154" s="27" t="s">
        <v>173</v>
      </c>
      <c r="K1154" s="27" t="s">
        <v>1360</v>
      </c>
      <c r="L1154" s="27" t="s">
        <v>1272</v>
      </c>
      <c r="M1154" t="s">
        <v>190</v>
      </c>
      <c r="N1154" t="s">
        <v>188</v>
      </c>
      <c r="O1154" t="s">
        <v>188</v>
      </c>
      <c r="P1154" t="s">
        <v>179</v>
      </c>
      <c r="Q1154" t="s">
        <v>198</v>
      </c>
      <c r="R1154" t="s">
        <v>181</v>
      </c>
      <c r="S1154" t="s">
        <v>31</v>
      </c>
      <c r="T1154" t="s">
        <v>31</v>
      </c>
      <c r="U1154" t="s">
        <v>31</v>
      </c>
      <c r="V1154" t="s">
        <v>31</v>
      </c>
      <c r="W1154" t="s">
        <v>182</v>
      </c>
      <c r="X1154" t="s">
        <v>183</v>
      </c>
      <c r="Y1154" s="28">
        <v>1.8540000000000001</v>
      </c>
      <c r="Z1154" t="str">
        <f>IF(database_public_cloud_VMs[[#This Row],[Vendor]]="AWS","USD","AUD")</f>
        <v>USD</v>
      </c>
      <c r="AA1154" s="29">
        <f>IF(database_public_cloud_VMs[[#This Row],[Currency]]="USD",(database_public_cloud_VMs[[#This Row],[Rate]]*param_exchange_rate)/(1+param_discount_aws),database_public_cloud_VMs[[#This Row],[Rate]])</f>
        <v>2.2847832585949113</v>
      </c>
    </row>
    <row r="1155" spans="1:27" x14ac:dyDescent="0.45">
      <c r="A1155" s="24" t="s">
        <v>1454</v>
      </c>
      <c r="B1155" t="s">
        <v>12</v>
      </c>
      <c r="C1155" s="25" t="s">
        <v>187</v>
      </c>
      <c r="D1155" t="s">
        <v>170</v>
      </c>
      <c r="E1155" t="s">
        <v>1399</v>
      </c>
      <c r="F1155" t="s">
        <v>1429</v>
      </c>
      <c r="G1155" s="26">
        <v>16</v>
      </c>
      <c r="H1155" s="26">
        <v>122</v>
      </c>
      <c r="I1155" s="26">
        <v>0</v>
      </c>
      <c r="J1155" s="27" t="s">
        <v>173</v>
      </c>
      <c r="K1155" s="27" t="s">
        <v>1360</v>
      </c>
      <c r="L1155" s="27" t="s">
        <v>1272</v>
      </c>
      <c r="M1155" t="s">
        <v>190</v>
      </c>
      <c r="N1155" t="s">
        <v>188</v>
      </c>
      <c r="O1155" t="s">
        <v>188</v>
      </c>
      <c r="P1155" t="s">
        <v>179</v>
      </c>
      <c r="Q1155" t="s">
        <v>315</v>
      </c>
      <c r="R1155" t="s">
        <v>316</v>
      </c>
      <c r="S1155" t="s">
        <v>31</v>
      </c>
      <c r="T1155" t="s">
        <v>31</v>
      </c>
      <c r="U1155" t="s">
        <v>31</v>
      </c>
      <c r="V1155" t="s">
        <v>31</v>
      </c>
      <c r="W1155" t="s">
        <v>182</v>
      </c>
      <c r="X1155" t="s">
        <v>183</v>
      </c>
      <c r="Y1155" s="28">
        <v>1.754</v>
      </c>
      <c r="Z1155" t="str">
        <f>IF(database_public_cloud_VMs[[#This Row],[Vendor]]="AWS","USD","AUD")</f>
        <v>USD</v>
      </c>
      <c r="AA1155" s="29">
        <f>IF(database_public_cloud_VMs[[#This Row],[Currency]]="USD",(database_public_cloud_VMs[[#This Row],[Rate]]*param_exchange_rate)/(1+param_discount_aws),database_public_cloud_VMs[[#This Row],[Rate]])</f>
        <v>2.1615479156286268</v>
      </c>
    </row>
    <row r="1156" spans="1:27" x14ac:dyDescent="0.45">
      <c r="A1156" s="24" t="s">
        <v>1455</v>
      </c>
      <c r="B1156" t="s">
        <v>12</v>
      </c>
      <c r="C1156" s="25" t="s">
        <v>1403</v>
      </c>
      <c r="D1156" t="s">
        <v>170</v>
      </c>
      <c r="E1156" t="s">
        <v>1399</v>
      </c>
      <c r="F1156" t="s">
        <v>1456</v>
      </c>
      <c r="G1156" s="26">
        <v>32</v>
      </c>
      <c r="H1156" s="26">
        <v>244</v>
      </c>
      <c r="I1156" s="26">
        <v>0</v>
      </c>
      <c r="J1156" s="27" t="s">
        <v>173</v>
      </c>
      <c r="K1156" s="27" t="s">
        <v>1360</v>
      </c>
      <c r="L1156" s="27" t="s">
        <v>1457</v>
      </c>
      <c r="M1156" t="s">
        <v>176</v>
      </c>
      <c r="N1156" t="s">
        <v>177</v>
      </c>
      <c r="O1156" t="s">
        <v>178</v>
      </c>
      <c r="P1156" t="s">
        <v>179</v>
      </c>
      <c r="Q1156" t="s">
        <v>191</v>
      </c>
      <c r="R1156" t="s">
        <v>181</v>
      </c>
      <c r="S1156" t="s">
        <v>31</v>
      </c>
      <c r="T1156" t="s">
        <v>31</v>
      </c>
      <c r="U1156" t="s">
        <v>31</v>
      </c>
      <c r="V1156" t="s">
        <v>31</v>
      </c>
      <c r="W1156" t="s">
        <v>182</v>
      </c>
      <c r="X1156" t="s">
        <v>183</v>
      </c>
      <c r="Y1156" s="28">
        <v>2.8212000000000002</v>
      </c>
      <c r="Z1156" t="str">
        <f>IF(database_public_cloud_VMs[[#This Row],[Vendor]]="AWS","USD","AUD")</f>
        <v>USD</v>
      </c>
      <c r="AA1156" s="29">
        <f>IF(database_public_cloud_VMs[[#This Row],[Currency]]="USD",(database_public_cloud_VMs[[#This Row],[Rate]]*param_exchange_rate)/(1+param_discount_aws),database_public_cloud_VMs[[#This Row],[Rate]])</f>
        <v>3.4767154957648132</v>
      </c>
    </row>
    <row r="1157" spans="1:27" x14ac:dyDescent="0.45">
      <c r="A1157" s="24" t="s">
        <v>1458</v>
      </c>
      <c r="B1157" t="s">
        <v>12</v>
      </c>
      <c r="C1157" s="25" t="s">
        <v>1403</v>
      </c>
      <c r="D1157" t="s">
        <v>170</v>
      </c>
      <c r="E1157" t="s">
        <v>1399</v>
      </c>
      <c r="F1157" t="s">
        <v>1456</v>
      </c>
      <c r="G1157" s="26">
        <v>32</v>
      </c>
      <c r="H1157" s="26">
        <v>244</v>
      </c>
      <c r="I1157" s="26">
        <v>0</v>
      </c>
      <c r="J1157" s="27" t="s">
        <v>173</v>
      </c>
      <c r="K1157" s="27" t="s">
        <v>1360</v>
      </c>
      <c r="L1157" s="27" t="s">
        <v>1457</v>
      </c>
      <c r="M1157" t="s">
        <v>176</v>
      </c>
      <c r="N1157" t="s">
        <v>177</v>
      </c>
      <c r="O1157" t="s">
        <v>185</v>
      </c>
      <c r="P1157" t="s">
        <v>179</v>
      </c>
      <c r="Q1157" t="s">
        <v>191</v>
      </c>
      <c r="R1157" t="s">
        <v>181</v>
      </c>
      <c r="S1157" t="s">
        <v>31</v>
      </c>
      <c r="T1157" t="s">
        <v>31</v>
      </c>
      <c r="U1157" t="s">
        <v>31</v>
      </c>
      <c r="V1157" t="s">
        <v>31</v>
      </c>
      <c r="W1157" t="s">
        <v>182</v>
      </c>
      <c r="X1157" t="s">
        <v>183</v>
      </c>
      <c r="Y1157" s="28">
        <v>2.2683</v>
      </c>
      <c r="Z1157" t="str">
        <f>IF(database_public_cloud_VMs[[#This Row],[Vendor]]="AWS","USD","AUD")</f>
        <v>USD</v>
      </c>
      <c r="AA1157" s="29">
        <f>IF(database_public_cloud_VMs[[#This Row],[Currency]]="USD",(database_public_cloud_VMs[[#This Row],[Rate]]*param_exchange_rate)/(1+param_discount_aws),database_public_cloud_VMs[[#This Row],[Rate]])</f>
        <v>2.7953472845042269</v>
      </c>
    </row>
    <row r="1158" spans="1:27" x14ac:dyDescent="0.45">
      <c r="A1158" s="24" t="s">
        <v>1459</v>
      </c>
      <c r="B1158" t="s">
        <v>12</v>
      </c>
      <c r="C1158" s="25" t="s">
        <v>187</v>
      </c>
      <c r="D1158" t="s">
        <v>170</v>
      </c>
      <c r="E1158" t="s">
        <v>1399</v>
      </c>
      <c r="F1158" t="s">
        <v>1456</v>
      </c>
      <c r="G1158" s="26">
        <v>32</v>
      </c>
      <c r="H1158" s="26">
        <v>244</v>
      </c>
      <c r="I1158" s="26">
        <v>0</v>
      </c>
      <c r="J1158" s="27" t="s">
        <v>173</v>
      </c>
      <c r="K1158" s="27" t="s">
        <v>1360</v>
      </c>
      <c r="L1158" s="27" t="s">
        <v>1457</v>
      </c>
      <c r="M1158" t="s">
        <v>176</v>
      </c>
      <c r="N1158" t="s">
        <v>188</v>
      </c>
      <c r="O1158" t="s">
        <v>188</v>
      </c>
      <c r="P1158" t="s">
        <v>179</v>
      </c>
      <c r="Q1158" t="s">
        <v>191</v>
      </c>
      <c r="R1158" t="s">
        <v>181</v>
      </c>
      <c r="S1158" t="s">
        <v>31</v>
      </c>
      <c r="T1158" t="s">
        <v>31</v>
      </c>
      <c r="U1158" t="s">
        <v>31</v>
      </c>
      <c r="V1158" t="s">
        <v>31</v>
      </c>
      <c r="W1158" t="s">
        <v>182</v>
      </c>
      <c r="X1158" t="s">
        <v>183</v>
      </c>
      <c r="Y1158" s="28">
        <v>3.9887999999999999</v>
      </c>
      <c r="Z1158" t="str">
        <f>IF(database_public_cloud_VMs[[#This Row],[Vendor]]="AWS","USD","AUD")</f>
        <v>USD</v>
      </c>
      <c r="AA1158" s="29">
        <f>IF(database_public_cloud_VMs[[#This Row],[Currency]]="USD",(database_public_cloud_VMs[[#This Row],[Rate]]*param_exchange_rate)/(1+param_discount_aws),database_public_cloud_VMs[[#This Row],[Rate]])</f>
        <v>4.915611360239148</v>
      </c>
    </row>
    <row r="1159" spans="1:27" x14ac:dyDescent="0.45">
      <c r="A1159" s="24" t="s">
        <v>1460</v>
      </c>
      <c r="B1159" t="s">
        <v>12</v>
      </c>
      <c r="C1159" s="25" t="s">
        <v>1403</v>
      </c>
      <c r="D1159" t="s">
        <v>170</v>
      </c>
      <c r="E1159" t="s">
        <v>1399</v>
      </c>
      <c r="F1159" t="s">
        <v>1456</v>
      </c>
      <c r="G1159" s="26">
        <v>32</v>
      </c>
      <c r="H1159" s="26">
        <v>244</v>
      </c>
      <c r="I1159" s="26">
        <v>0</v>
      </c>
      <c r="J1159" s="27" t="s">
        <v>173</v>
      </c>
      <c r="K1159" s="27" t="s">
        <v>1360</v>
      </c>
      <c r="L1159" s="27" t="s">
        <v>1457</v>
      </c>
      <c r="M1159" t="s">
        <v>190</v>
      </c>
      <c r="N1159" t="s">
        <v>177</v>
      </c>
      <c r="O1159" t="s">
        <v>178</v>
      </c>
      <c r="P1159" t="s">
        <v>179</v>
      </c>
      <c r="Q1159" t="s">
        <v>198</v>
      </c>
      <c r="R1159" t="s">
        <v>181</v>
      </c>
      <c r="S1159" t="s">
        <v>31</v>
      </c>
      <c r="T1159" t="s">
        <v>31</v>
      </c>
      <c r="U1159" t="s">
        <v>31</v>
      </c>
      <c r="V1159" t="s">
        <v>31</v>
      </c>
      <c r="W1159" t="s">
        <v>182</v>
      </c>
      <c r="X1159" t="s">
        <v>183</v>
      </c>
      <c r="Y1159" s="28">
        <v>2.4794999999999998</v>
      </c>
      <c r="Z1159" t="str">
        <f>IF(database_public_cloud_VMs[[#This Row],[Vendor]]="AWS","USD","AUD")</f>
        <v>USD</v>
      </c>
      <c r="AA1159" s="29">
        <f>IF(database_public_cloud_VMs[[#This Row],[Currency]]="USD",(database_public_cloud_VMs[[#This Row],[Rate]]*param_exchange_rate)/(1+param_discount_aws),database_public_cloud_VMs[[#This Row],[Rate]])</f>
        <v>3.0556203288490189</v>
      </c>
    </row>
    <row r="1160" spans="1:27" x14ac:dyDescent="0.45">
      <c r="A1160" s="24" t="s">
        <v>1461</v>
      </c>
      <c r="B1160" t="s">
        <v>12</v>
      </c>
      <c r="C1160" s="25" t="s">
        <v>1403</v>
      </c>
      <c r="D1160" t="s">
        <v>170</v>
      </c>
      <c r="E1160" t="s">
        <v>1399</v>
      </c>
      <c r="F1160" t="s">
        <v>1456</v>
      </c>
      <c r="G1160" s="26">
        <v>32</v>
      </c>
      <c r="H1160" s="26">
        <v>244</v>
      </c>
      <c r="I1160" s="26">
        <v>0</v>
      </c>
      <c r="J1160" s="27" t="s">
        <v>173</v>
      </c>
      <c r="K1160" s="27" t="s">
        <v>1360</v>
      </c>
      <c r="L1160" s="27" t="s">
        <v>1457</v>
      </c>
      <c r="M1160" t="s">
        <v>190</v>
      </c>
      <c r="N1160" t="s">
        <v>177</v>
      </c>
      <c r="O1160" t="s">
        <v>185</v>
      </c>
      <c r="P1160" t="s">
        <v>179</v>
      </c>
      <c r="Q1160" t="s">
        <v>198</v>
      </c>
      <c r="R1160" t="s">
        <v>181</v>
      </c>
      <c r="S1160" t="s">
        <v>31</v>
      </c>
      <c r="T1160" t="s">
        <v>31</v>
      </c>
      <c r="U1160" t="s">
        <v>31</v>
      </c>
      <c r="V1160" t="s">
        <v>31</v>
      </c>
      <c r="W1160" t="s">
        <v>182</v>
      </c>
      <c r="X1160" t="s">
        <v>183</v>
      </c>
      <c r="Y1160" s="28">
        <v>1.9770000000000001</v>
      </c>
      <c r="Z1160" t="str">
        <f>IF(database_public_cloud_VMs[[#This Row],[Vendor]]="AWS","USD","AUD")</f>
        <v>USD</v>
      </c>
      <c r="AA1160" s="29">
        <f>IF(database_public_cloud_VMs[[#This Row],[Currency]]="USD",(database_public_cloud_VMs[[#This Row],[Rate]]*param_exchange_rate)/(1+param_discount_aws),database_public_cloud_VMs[[#This Row],[Rate]])</f>
        <v>2.4363627304434408</v>
      </c>
    </row>
    <row r="1161" spans="1:27" x14ac:dyDescent="0.45">
      <c r="A1161" s="24" t="s">
        <v>1462</v>
      </c>
      <c r="B1161" t="s">
        <v>12</v>
      </c>
      <c r="C1161" s="25" t="s">
        <v>187</v>
      </c>
      <c r="D1161" t="s">
        <v>170</v>
      </c>
      <c r="E1161" t="s">
        <v>1399</v>
      </c>
      <c r="F1161" t="s">
        <v>1456</v>
      </c>
      <c r="G1161" s="26">
        <v>32</v>
      </c>
      <c r="H1161" s="26">
        <v>244</v>
      </c>
      <c r="I1161" s="26">
        <v>0</v>
      </c>
      <c r="J1161" s="27" t="s">
        <v>173</v>
      </c>
      <c r="K1161" s="27" t="s">
        <v>1360</v>
      </c>
      <c r="L1161" s="27" t="s">
        <v>1457</v>
      </c>
      <c r="M1161" t="s">
        <v>190</v>
      </c>
      <c r="N1161" t="s">
        <v>188</v>
      </c>
      <c r="O1161" t="s">
        <v>188</v>
      </c>
      <c r="P1161" t="s">
        <v>179</v>
      </c>
      <c r="Q1161" t="s">
        <v>198</v>
      </c>
      <c r="R1161" t="s">
        <v>181</v>
      </c>
      <c r="S1161" t="s">
        <v>31</v>
      </c>
      <c r="T1161" t="s">
        <v>31</v>
      </c>
      <c r="U1161" t="s">
        <v>31</v>
      </c>
      <c r="V1161" t="s">
        <v>31</v>
      </c>
      <c r="W1161" t="s">
        <v>182</v>
      </c>
      <c r="X1161" t="s">
        <v>183</v>
      </c>
      <c r="Y1161" s="28">
        <v>3.6080000000000001</v>
      </c>
      <c r="Z1161" t="str">
        <f>IF(database_public_cloud_VMs[[#This Row],[Vendor]]="AWS","USD","AUD")</f>
        <v>USD</v>
      </c>
      <c r="AA1161" s="29">
        <f>IF(database_public_cloud_VMs[[#This Row],[Currency]]="USD",(database_public_cloud_VMs[[#This Row],[Rate]]*param_exchange_rate)/(1+param_discount_aws),database_public_cloud_VMs[[#This Row],[Rate]])</f>
        <v>4.4463311742235376</v>
      </c>
    </row>
    <row r="1162" spans="1:27" x14ac:dyDescent="0.45">
      <c r="A1162" s="24" t="s">
        <v>1463</v>
      </c>
      <c r="B1162" t="s">
        <v>12</v>
      </c>
      <c r="C1162" s="25" t="s">
        <v>1403</v>
      </c>
      <c r="D1162" t="s">
        <v>170</v>
      </c>
      <c r="E1162" t="s">
        <v>1399</v>
      </c>
      <c r="F1162" t="s">
        <v>1456</v>
      </c>
      <c r="G1162" s="26">
        <v>32</v>
      </c>
      <c r="H1162" s="26">
        <v>244</v>
      </c>
      <c r="I1162" s="26">
        <v>0</v>
      </c>
      <c r="J1162" s="27" t="s">
        <v>173</v>
      </c>
      <c r="K1162" s="27" t="s">
        <v>1360</v>
      </c>
      <c r="L1162" s="27" t="s">
        <v>1457</v>
      </c>
      <c r="M1162" t="s">
        <v>176</v>
      </c>
      <c r="N1162" t="s">
        <v>177</v>
      </c>
      <c r="O1162" t="s">
        <v>178</v>
      </c>
      <c r="P1162" t="s">
        <v>179</v>
      </c>
      <c r="Q1162" t="s">
        <v>198</v>
      </c>
      <c r="R1162" t="s">
        <v>181</v>
      </c>
      <c r="S1162" t="s">
        <v>31</v>
      </c>
      <c r="T1162" t="s">
        <v>31</v>
      </c>
      <c r="U1162" t="s">
        <v>31</v>
      </c>
      <c r="V1162" t="s">
        <v>31</v>
      </c>
      <c r="W1162" t="s">
        <v>182</v>
      </c>
      <c r="X1162" t="s">
        <v>183</v>
      </c>
      <c r="Y1162" s="28">
        <v>2.7242000000000002</v>
      </c>
      <c r="Z1162" t="str">
        <f>IF(database_public_cloud_VMs[[#This Row],[Vendor]]="AWS","USD","AUD")</f>
        <v>USD</v>
      </c>
      <c r="AA1162" s="29">
        <f>IF(database_public_cloud_VMs[[#This Row],[Currency]]="USD",(database_public_cloud_VMs[[#This Row],[Rate]]*param_exchange_rate)/(1+param_discount_aws),database_public_cloud_VMs[[#This Row],[Rate]])</f>
        <v>3.357177213087517</v>
      </c>
    </row>
    <row r="1163" spans="1:27" x14ac:dyDescent="0.45">
      <c r="A1163" s="24" t="s">
        <v>1464</v>
      </c>
      <c r="B1163" t="s">
        <v>12</v>
      </c>
      <c r="C1163" s="25" t="s">
        <v>1403</v>
      </c>
      <c r="D1163" t="s">
        <v>170</v>
      </c>
      <c r="E1163" t="s">
        <v>1399</v>
      </c>
      <c r="F1163" t="s">
        <v>1456</v>
      </c>
      <c r="G1163" s="26">
        <v>32</v>
      </c>
      <c r="H1163" s="26">
        <v>244</v>
      </c>
      <c r="I1163" s="26">
        <v>0</v>
      </c>
      <c r="J1163" s="27" t="s">
        <v>173</v>
      </c>
      <c r="K1163" s="27" t="s">
        <v>1360</v>
      </c>
      <c r="L1163" s="27" t="s">
        <v>1457</v>
      </c>
      <c r="M1163" t="s">
        <v>176</v>
      </c>
      <c r="N1163" t="s">
        <v>177</v>
      </c>
      <c r="O1163" t="s">
        <v>185</v>
      </c>
      <c r="P1163" t="s">
        <v>179</v>
      </c>
      <c r="Q1163" t="s">
        <v>198</v>
      </c>
      <c r="R1163" t="s">
        <v>181</v>
      </c>
      <c r="S1163" t="s">
        <v>31</v>
      </c>
      <c r="T1163" t="s">
        <v>31</v>
      </c>
      <c r="U1163" t="s">
        <v>31</v>
      </c>
      <c r="V1163" t="s">
        <v>31</v>
      </c>
      <c r="W1163" t="s">
        <v>182</v>
      </c>
      <c r="X1163" t="s">
        <v>183</v>
      </c>
      <c r="Y1163" s="28">
        <v>2.1713</v>
      </c>
      <c r="Z1163" t="str">
        <f>IF(database_public_cloud_VMs[[#This Row],[Vendor]]="AWS","USD","AUD")</f>
        <v>USD</v>
      </c>
      <c r="AA1163" s="29">
        <f>IF(database_public_cloud_VMs[[#This Row],[Currency]]="USD",(database_public_cloud_VMs[[#This Row],[Rate]]*param_exchange_rate)/(1+param_discount_aws),database_public_cloud_VMs[[#This Row],[Rate]])</f>
        <v>2.6758090018269312</v>
      </c>
    </row>
    <row r="1164" spans="1:27" x14ac:dyDescent="0.45">
      <c r="A1164" s="24" t="s">
        <v>1465</v>
      </c>
      <c r="B1164" t="s">
        <v>12</v>
      </c>
      <c r="C1164" s="25" t="s">
        <v>187</v>
      </c>
      <c r="D1164" t="s">
        <v>170</v>
      </c>
      <c r="E1164" t="s">
        <v>1399</v>
      </c>
      <c r="F1164" t="s">
        <v>1456</v>
      </c>
      <c r="G1164" s="26">
        <v>32</v>
      </c>
      <c r="H1164" s="26">
        <v>244</v>
      </c>
      <c r="I1164" s="26">
        <v>0</v>
      </c>
      <c r="J1164" s="27" t="s">
        <v>173</v>
      </c>
      <c r="K1164" s="27" t="s">
        <v>1360</v>
      </c>
      <c r="L1164" s="27" t="s">
        <v>1457</v>
      </c>
      <c r="M1164" t="s">
        <v>176</v>
      </c>
      <c r="N1164" t="s">
        <v>188</v>
      </c>
      <c r="O1164" t="s">
        <v>188</v>
      </c>
      <c r="P1164" t="s">
        <v>179</v>
      </c>
      <c r="Q1164" t="s">
        <v>198</v>
      </c>
      <c r="R1164" t="s">
        <v>181</v>
      </c>
      <c r="S1164" t="s">
        <v>31</v>
      </c>
      <c r="T1164" t="s">
        <v>31</v>
      </c>
      <c r="U1164" t="s">
        <v>31</v>
      </c>
      <c r="V1164" t="s">
        <v>31</v>
      </c>
      <c r="W1164" t="s">
        <v>182</v>
      </c>
      <c r="X1164" t="s">
        <v>183</v>
      </c>
      <c r="Y1164" s="28">
        <v>3.9588000000000001</v>
      </c>
      <c r="Z1164" t="str">
        <f>IF(database_public_cloud_VMs[[#This Row],[Vendor]]="AWS","USD","AUD")</f>
        <v>USD</v>
      </c>
      <c r="AA1164" s="29">
        <f>IF(database_public_cloud_VMs[[#This Row],[Currency]]="USD",(database_public_cloud_VMs[[#This Row],[Rate]]*param_exchange_rate)/(1+param_discount_aws),database_public_cloud_VMs[[#This Row],[Rate]])</f>
        <v>4.8786407573492632</v>
      </c>
    </row>
    <row r="1165" spans="1:27" x14ac:dyDescent="0.45">
      <c r="A1165" s="24" t="s">
        <v>1466</v>
      </c>
      <c r="B1165" t="s">
        <v>12</v>
      </c>
      <c r="C1165" s="25" t="s">
        <v>187</v>
      </c>
      <c r="D1165" t="s">
        <v>170</v>
      </c>
      <c r="E1165" t="s">
        <v>1399</v>
      </c>
      <c r="F1165" t="s">
        <v>1456</v>
      </c>
      <c r="G1165" s="26">
        <v>32</v>
      </c>
      <c r="H1165" s="26">
        <v>244</v>
      </c>
      <c r="I1165" s="26">
        <v>0</v>
      </c>
      <c r="J1165" s="27" t="s">
        <v>173</v>
      </c>
      <c r="K1165" s="27" t="s">
        <v>1360</v>
      </c>
      <c r="L1165" s="27" t="s">
        <v>1457</v>
      </c>
      <c r="M1165" t="s">
        <v>190</v>
      </c>
      <c r="N1165" t="s">
        <v>188</v>
      </c>
      <c r="O1165" t="s">
        <v>188</v>
      </c>
      <c r="P1165" t="s">
        <v>179</v>
      </c>
      <c r="Q1165" t="s">
        <v>315</v>
      </c>
      <c r="R1165" t="s">
        <v>316</v>
      </c>
      <c r="S1165" t="s">
        <v>31</v>
      </c>
      <c r="T1165" t="s">
        <v>31</v>
      </c>
      <c r="U1165" t="s">
        <v>31</v>
      </c>
      <c r="V1165" t="s">
        <v>31</v>
      </c>
      <c r="W1165" t="s">
        <v>182</v>
      </c>
      <c r="X1165" t="s">
        <v>183</v>
      </c>
      <c r="Y1165" s="28">
        <v>3.508</v>
      </c>
      <c r="Z1165" t="str">
        <f>IF(database_public_cloud_VMs[[#This Row],[Vendor]]="AWS","USD","AUD")</f>
        <v>USD</v>
      </c>
      <c r="AA1165" s="29">
        <f>IF(database_public_cloud_VMs[[#This Row],[Currency]]="USD",(database_public_cloud_VMs[[#This Row],[Rate]]*param_exchange_rate)/(1+param_discount_aws),database_public_cloud_VMs[[#This Row],[Rate]])</f>
        <v>4.3230958312572536</v>
      </c>
    </row>
    <row r="1166" spans="1:27" x14ac:dyDescent="0.45">
      <c r="A1166" s="24" t="s">
        <v>1467</v>
      </c>
      <c r="B1166" t="s">
        <v>12</v>
      </c>
      <c r="C1166" s="25" t="s">
        <v>1403</v>
      </c>
      <c r="D1166" t="s">
        <v>170</v>
      </c>
      <c r="E1166" t="s">
        <v>1399</v>
      </c>
      <c r="F1166" t="s">
        <v>1456</v>
      </c>
      <c r="G1166" s="26">
        <v>32</v>
      </c>
      <c r="H1166" s="26">
        <v>244</v>
      </c>
      <c r="I1166" s="26">
        <v>0</v>
      </c>
      <c r="J1166" s="27" t="s">
        <v>173</v>
      </c>
      <c r="K1166" s="27" t="s">
        <v>1360</v>
      </c>
      <c r="L1166" s="27" t="s">
        <v>1457</v>
      </c>
      <c r="M1166" t="s">
        <v>190</v>
      </c>
      <c r="N1166" t="s">
        <v>177</v>
      </c>
      <c r="O1166" t="s">
        <v>178</v>
      </c>
      <c r="P1166" t="s">
        <v>179</v>
      </c>
      <c r="Q1166" t="s">
        <v>191</v>
      </c>
      <c r="R1166" t="s">
        <v>181</v>
      </c>
      <c r="S1166" t="s">
        <v>31</v>
      </c>
      <c r="T1166" t="s">
        <v>31</v>
      </c>
      <c r="U1166" t="s">
        <v>31</v>
      </c>
      <c r="V1166" t="s">
        <v>31</v>
      </c>
      <c r="W1166" t="s">
        <v>182</v>
      </c>
      <c r="X1166" t="s">
        <v>183</v>
      </c>
      <c r="Y1166" s="28">
        <v>2.5764999999999998</v>
      </c>
      <c r="Z1166" t="str">
        <f>IF(database_public_cloud_VMs[[#This Row],[Vendor]]="AWS","USD","AUD")</f>
        <v>USD</v>
      </c>
      <c r="AA1166" s="29">
        <f>IF(database_public_cloud_VMs[[#This Row],[Currency]]="USD",(database_public_cloud_VMs[[#This Row],[Rate]]*param_exchange_rate)/(1+param_discount_aws),database_public_cloud_VMs[[#This Row],[Rate]])</f>
        <v>3.1751586115263146</v>
      </c>
    </row>
    <row r="1167" spans="1:27" x14ac:dyDescent="0.45">
      <c r="A1167" s="24" t="s">
        <v>1468</v>
      </c>
      <c r="B1167" t="s">
        <v>12</v>
      </c>
      <c r="C1167" s="25" t="s">
        <v>1403</v>
      </c>
      <c r="D1167" t="s">
        <v>170</v>
      </c>
      <c r="E1167" t="s">
        <v>1399</v>
      </c>
      <c r="F1167" t="s">
        <v>1456</v>
      </c>
      <c r="G1167" s="26">
        <v>32</v>
      </c>
      <c r="H1167" s="26">
        <v>244</v>
      </c>
      <c r="I1167" s="26">
        <v>0</v>
      </c>
      <c r="J1167" s="27" t="s">
        <v>173</v>
      </c>
      <c r="K1167" s="27" t="s">
        <v>1360</v>
      </c>
      <c r="L1167" s="27" t="s">
        <v>1457</v>
      </c>
      <c r="M1167" t="s">
        <v>190</v>
      </c>
      <c r="N1167" t="s">
        <v>177</v>
      </c>
      <c r="O1167" t="s">
        <v>185</v>
      </c>
      <c r="P1167" t="s">
        <v>179</v>
      </c>
      <c r="Q1167" t="s">
        <v>191</v>
      </c>
      <c r="R1167" t="s">
        <v>181</v>
      </c>
      <c r="S1167" t="s">
        <v>31</v>
      </c>
      <c r="T1167" t="s">
        <v>31</v>
      </c>
      <c r="U1167" t="s">
        <v>31</v>
      </c>
      <c r="V1167" t="s">
        <v>31</v>
      </c>
      <c r="W1167" t="s">
        <v>182</v>
      </c>
      <c r="X1167" t="s">
        <v>183</v>
      </c>
      <c r="Y1167" s="28">
        <v>2.0739999999999998</v>
      </c>
      <c r="Z1167" t="str">
        <f>IF(database_public_cloud_VMs[[#This Row],[Vendor]]="AWS","USD","AUD")</f>
        <v>USD</v>
      </c>
      <c r="AA1167" s="29">
        <f>IF(database_public_cloud_VMs[[#This Row],[Currency]]="USD",(database_public_cloud_VMs[[#This Row],[Rate]]*param_exchange_rate)/(1+param_discount_aws),database_public_cloud_VMs[[#This Row],[Rate]])</f>
        <v>2.5559010131207365</v>
      </c>
    </row>
    <row r="1168" spans="1:27" x14ac:dyDescent="0.45">
      <c r="A1168" s="24" t="s">
        <v>1469</v>
      </c>
      <c r="B1168" t="s">
        <v>12</v>
      </c>
      <c r="C1168" s="25" t="s">
        <v>187</v>
      </c>
      <c r="D1168" t="s">
        <v>170</v>
      </c>
      <c r="E1168" t="s">
        <v>1399</v>
      </c>
      <c r="F1168" t="s">
        <v>1456</v>
      </c>
      <c r="G1168" s="26">
        <v>32</v>
      </c>
      <c r="H1168" s="26">
        <v>244</v>
      </c>
      <c r="I1168" s="26">
        <v>0</v>
      </c>
      <c r="J1168" s="27" t="s">
        <v>173</v>
      </c>
      <c r="K1168" s="27" t="s">
        <v>1360</v>
      </c>
      <c r="L1168" s="27" t="s">
        <v>1457</v>
      </c>
      <c r="M1168" t="s">
        <v>190</v>
      </c>
      <c r="N1168" t="s">
        <v>188</v>
      </c>
      <c r="O1168" t="s">
        <v>188</v>
      </c>
      <c r="P1168" t="s">
        <v>179</v>
      </c>
      <c r="Q1168" t="s">
        <v>191</v>
      </c>
      <c r="R1168" t="s">
        <v>181</v>
      </c>
      <c r="S1168" t="s">
        <v>31</v>
      </c>
      <c r="T1168" t="s">
        <v>31</v>
      </c>
      <c r="U1168" t="s">
        <v>31</v>
      </c>
      <c r="V1168" t="s">
        <v>31</v>
      </c>
      <c r="W1168" t="s">
        <v>182</v>
      </c>
      <c r="X1168" t="s">
        <v>183</v>
      </c>
      <c r="Y1168" s="28">
        <v>3.6379999999999999</v>
      </c>
      <c r="Z1168" t="str">
        <f>IF(database_public_cloud_VMs[[#This Row],[Vendor]]="AWS","USD","AUD")</f>
        <v>USD</v>
      </c>
      <c r="AA1168" s="29">
        <f>IF(database_public_cloud_VMs[[#This Row],[Currency]]="USD",(database_public_cloud_VMs[[#This Row],[Rate]]*param_exchange_rate)/(1+param_discount_aws),database_public_cloud_VMs[[#This Row],[Rate]])</f>
        <v>4.4833017771134225</v>
      </c>
    </row>
    <row r="1169" spans="1:27" x14ac:dyDescent="0.45">
      <c r="A1169" s="24" t="s">
        <v>1470</v>
      </c>
      <c r="B1169" t="s">
        <v>12</v>
      </c>
      <c r="C1169" s="25" t="s">
        <v>187</v>
      </c>
      <c r="D1169" t="s">
        <v>170</v>
      </c>
      <c r="E1169" t="s">
        <v>1399</v>
      </c>
      <c r="F1169" t="s">
        <v>1456</v>
      </c>
      <c r="G1169" s="26">
        <v>32</v>
      </c>
      <c r="H1169" s="26">
        <v>244</v>
      </c>
      <c r="I1169" s="26">
        <v>0</v>
      </c>
      <c r="J1169" s="27" t="s">
        <v>173</v>
      </c>
      <c r="K1169" s="27" t="s">
        <v>1360</v>
      </c>
      <c r="L1169" s="27" t="s">
        <v>1457</v>
      </c>
      <c r="M1169" t="s">
        <v>176</v>
      </c>
      <c r="N1169" t="s">
        <v>188</v>
      </c>
      <c r="O1169" t="s">
        <v>188</v>
      </c>
      <c r="P1169" t="s">
        <v>179</v>
      </c>
      <c r="Q1169" t="s">
        <v>315</v>
      </c>
      <c r="R1169" t="s">
        <v>316</v>
      </c>
      <c r="S1169" t="s">
        <v>31</v>
      </c>
      <c r="T1169" t="s">
        <v>31</v>
      </c>
      <c r="U1169" t="s">
        <v>31</v>
      </c>
      <c r="V1169" t="s">
        <v>31</v>
      </c>
      <c r="W1169" t="s">
        <v>182</v>
      </c>
      <c r="X1169" t="s">
        <v>183</v>
      </c>
      <c r="Y1169" s="28">
        <v>3.8588</v>
      </c>
      <c r="Z1169" t="str">
        <f>IF(database_public_cloud_VMs[[#This Row],[Vendor]]="AWS","USD","AUD")</f>
        <v>USD</v>
      </c>
      <c r="AA1169" s="29">
        <f>IF(database_public_cloud_VMs[[#This Row],[Currency]]="USD",(database_public_cloud_VMs[[#This Row],[Rate]]*param_exchange_rate)/(1+param_discount_aws),database_public_cloud_VMs[[#This Row],[Rate]])</f>
        <v>4.7554054143829791</v>
      </c>
    </row>
    <row r="1170" spans="1:27" x14ac:dyDescent="0.45">
      <c r="A1170" s="24" t="s">
        <v>1471</v>
      </c>
      <c r="B1170" t="s">
        <v>12</v>
      </c>
      <c r="C1170" s="25" t="s">
        <v>1403</v>
      </c>
      <c r="D1170" t="s">
        <v>170</v>
      </c>
      <c r="E1170" t="s">
        <v>1399</v>
      </c>
      <c r="F1170" t="s">
        <v>1456</v>
      </c>
      <c r="G1170" s="26">
        <v>32</v>
      </c>
      <c r="H1170" s="26">
        <v>244</v>
      </c>
      <c r="I1170" s="26">
        <v>0</v>
      </c>
      <c r="J1170" s="27" t="s">
        <v>173</v>
      </c>
      <c r="K1170" s="27" t="s">
        <v>1360</v>
      </c>
      <c r="L1170" s="27" t="s">
        <v>1457</v>
      </c>
      <c r="M1170" t="s">
        <v>190</v>
      </c>
      <c r="N1170" t="s">
        <v>177</v>
      </c>
      <c r="O1170" t="s">
        <v>178</v>
      </c>
      <c r="P1170" t="s">
        <v>179</v>
      </c>
      <c r="Q1170" t="s">
        <v>315</v>
      </c>
      <c r="R1170" t="s">
        <v>181</v>
      </c>
      <c r="S1170" t="s">
        <v>31</v>
      </c>
      <c r="T1170" t="s">
        <v>31</v>
      </c>
      <c r="U1170" t="s">
        <v>31</v>
      </c>
      <c r="V1170" t="s">
        <v>31</v>
      </c>
      <c r="W1170" t="s">
        <v>182</v>
      </c>
      <c r="X1170" t="s">
        <v>183</v>
      </c>
      <c r="Y1170" s="28">
        <v>3.9184999999999999</v>
      </c>
      <c r="Z1170" t="str">
        <f>IF(database_public_cloud_VMs[[#This Row],[Vendor]]="AWS","USD","AUD")</f>
        <v>USD</v>
      </c>
      <c r="AA1170" s="29">
        <f>IF(database_public_cloud_VMs[[#This Row],[Currency]]="USD",(database_public_cloud_VMs[[#This Row],[Rate]]*param_exchange_rate)/(1+param_discount_aws),database_public_cloud_VMs[[#This Row],[Rate]])</f>
        <v>4.8289769141338503</v>
      </c>
    </row>
    <row r="1171" spans="1:27" x14ac:dyDescent="0.45">
      <c r="A1171" s="24" t="s">
        <v>1472</v>
      </c>
      <c r="B1171" t="s">
        <v>12</v>
      </c>
      <c r="C1171" s="25" t="s">
        <v>1403</v>
      </c>
      <c r="D1171" t="s">
        <v>170</v>
      </c>
      <c r="E1171" t="s">
        <v>1399</v>
      </c>
      <c r="F1171" t="s">
        <v>1456</v>
      </c>
      <c r="G1171" s="26">
        <v>32</v>
      </c>
      <c r="H1171" s="26">
        <v>244</v>
      </c>
      <c r="I1171" s="26">
        <v>0</v>
      </c>
      <c r="J1171" s="27" t="s">
        <v>173</v>
      </c>
      <c r="K1171" s="27" t="s">
        <v>1360</v>
      </c>
      <c r="L1171" s="27" t="s">
        <v>1457</v>
      </c>
      <c r="M1171" t="s">
        <v>190</v>
      </c>
      <c r="N1171" t="s">
        <v>177</v>
      </c>
      <c r="O1171" t="s">
        <v>185</v>
      </c>
      <c r="P1171" t="s">
        <v>179</v>
      </c>
      <c r="Q1171" t="s">
        <v>315</v>
      </c>
      <c r="R1171" t="s">
        <v>181</v>
      </c>
      <c r="S1171" t="s">
        <v>31</v>
      </c>
      <c r="T1171" t="s">
        <v>31</v>
      </c>
      <c r="U1171" t="s">
        <v>31</v>
      </c>
      <c r="V1171" t="s">
        <v>31</v>
      </c>
      <c r="W1171" t="s">
        <v>182</v>
      </c>
      <c r="X1171" t="s">
        <v>183</v>
      </c>
      <c r="Y1171" s="28">
        <v>3.4159999999999999</v>
      </c>
      <c r="Z1171" t="str">
        <f>IF(database_public_cloud_VMs[[#This Row],[Vendor]]="AWS","USD","AUD")</f>
        <v>USD</v>
      </c>
      <c r="AA1171" s="29">
        <f>IF(database_public_cloud_VMs[[#This Row],[Currency]]="USD",(database_public_cloud_VMs[[#This Row],[Rate]]*param_exchange_rate)/(1+param_discount_aws),database_public_cloud_VMs[[#This Row],[Rate]])</f>
        <v>4.2097193157282717</v>
      </c>
    </row>
    <row r="1172" spans="1:27" x14ac:dyDescent="0.45">
      <c r="A1172" s="24" t="s">
        <v>1473</v>
      </c>
      <c r="B1172" t="s">
        <v>12</v>
      </c>
      <c r="C1172" s="25" t="s">
        <v>187</v>
      </c>
      <c r="D1172" t="s">
        <v>170</v>
      </c>
      <c r="E1172" t="s">
        <v>1399</v>
      </c>
      <c r="F1172" t="s">
        <v>1456</v>
      </c>
      <c r="G1172" s="26">
        <v>32</v>
      </c>
      <c r="H1172" s="26">
        <v>244</v>
      </c>
      <c r="I1172" s="26">
        <v>0</v>
      </c>
      <c r="J1172" s="27" t="s">
        <v>173</v>
      </c>
      <c r="K1172" s="27" t="s">
        <v>1360</v>
      </c>
      <c r="L1172" s="27" t="s">
        <v>1457</v>
      </c>
      <c r="M1172" t="s">
        <v>190</v>
      </c>
      <c r="N1172" t="s">
        <v>188</v>
      </c>
      <c r="O1172" t="s">
        <v>188</v>
      </c>
      <c r="P1172" t="s">
        <v>179</v>
      </c>
      <c r="Q1172" t="s">
        <v>315</v>
      </c>
      <c r="R1172" t="s">
        <v>181</v>
      </c>
      <c r="S1172" t="s">
        <v>31</v>
      </c>
      <c r="T1172" t="s">
        <v>31</v>
      </c>
      <c r="U1172" t="s">
        <v>31</v>
      </c>
      <c r="V1172" t="s">
        <v>31</v>
      </c>
      <c r="W1172" t="s">
        <v>182</v>
      </c>
      <c r="X1172" t="s">
        <v>183</v>
      </c>
      <c r="Y1172" s="28">
        <v>4.9800000000000004</v>
      </c>
      <c r="Z1172" t="str">
        <f>IF(database_public_cloud_VMs[[#This Row],[Vendor]]="AWS","USD","AUD")</f>
        <v>USD</v>
      </c>
      <c r="AA1172" s="29">
        <f>IF(database_public_cloud_VMs[[#This Row],[Currency]]="USD",(database_public_cloud_VMs[[#This Row],[Rate]]*param_exchange_rate)/(1+param_discount_aws),database_public_cloud_VMs[[#This Row],[Rate]])</f>
        <v>6.1371200797209591</v>
      </c>
    </row>
    <row r="1173" spans="1:27" x14ac:dyDescent="0.45">
      <c r="A1173" s="24" t="s">
        <v>1474</v>
      </c>
      <c r="B1173" t="s">
        <v>12</v>
      </c>
      <c r="C1173" s="25" t="s">
        <v>1403</v>
      </c>
      <c r="D1173" t="s">
        <v>170</v>
      </c>
      <c r="E1173" t="s">
        <v>1399</v>
      </c>
      <c r="F1173" t="s">
        <v>1456</v>
      </c>
      <c r="G1173" s="26">
        <v>32</v>
      </c>
      <c r="H1173" s="26">
        <v>244</v>
      </c>
      <c r="I1173" s="26">
        <v>0</v>
      </c>
      <c r="J1173" s="27" t="s">
        <v>173</v>
      </c>
      <c r="K1173" s="27" t="s">
        <v>1360</v>
      </c>
      <c r="L1173" s="27" t="s">
        <v>1457</v>
      </c>
      <c r="M1173" t="s">
        <v>176</v>
      </c>
      <c r="N1173" t="s">
        <v>177</v>
      </c>
      <c r="O1173" t="s">
        <v>178</v>
      </c>
      <c r="P1173" t="s">
        <v>179</v>
      </c>
      <c r="Q1173" t="s">
        <v>180</v>
      </c>
      <c r="R1173" t="s">
        <v>181</v>
      </c>
      <c r="S1173" t="s">
        <v>31</v>
      </c>
      <c r="T1173" t="s">
        <v>31</v>
      </c>
      <c r="U1173" t="s">
        <v>31</v>
      </c>
      <c r="V1173" t="s">
        <v>31</v>
      </c>
      <c r="W1173" t="s">
        <v>182</v>
      </c>
      <c r="X1173" t="s">
        <v>183</v>
      </c>
      <c r="Y1173" s="28">
        <v>2.6911999999999998</v>
      </c>
      <c r="Z1173" t="str">
        <f>IF(database_public_cloud_VMs[[#This Row],[Vendor]]="AWS","USD","AUD")</f>
        <v>USD</v>
      </c>
      <c r="AA1173" s="29">
        <f>IF(database_public_cloud_VMs[[#This Row],[Currency]]="USD",(database_public_cloud_VMs[[#This Row],[Rate]]*param_exchange_rate)/(1+param_discount_aws),database_public_cloud_VMs[[#This Row],[Rate]])</f>
        <v>3.316509549908643</v>
      </c>
    </row>
    <row r="1174" spans="1:27" x14ac:dyDescent="0.45">
      <c r="A1174" s="24" t="s">
        <v>1475</v>
      </c>
      <c r="B1174" t="s">
        <v>12</v>
      </c>
      <c r="C1174" s="25" t="s">
        <v>1403</v>
      </c>
      <c r="D1174" t="s">
        <v>170</v>
      </c>
      <c r="E1174" t="s">
        <v>1399</v>
      </c>
      <c r="F1174" t="s">
        <v>1456</v>
      </c>
      <c r="G1174" s="26">
        <v>32</v>
      </c>
      <c r="H1174" s="26">
        <v>244</v>
      </c>
      <c r="I1174" s="26">
        <v>0</v>
      </c>
      <c r="J1174" s="27" t="s">
        <v>173</v>
      </c>
      <c r="K1174" s="27" t="s">
        <v>1360</v>
      </c>
      <c r="L1174" s="27" t="s">
        <v>1457</v>
      </c>
      <c r="M1174" t="s">
        <v>176</v>
      </c>
      <c r="N1174" t="s">
        <v>177</v>
      </c>
      <c r="O1174" t="s">
        <v>185</v>
      </c>
      <c r="P1174" t="s">
        <v>179</v>
      </c>
      <c r="Q1174" t="s">
        <v>180</v>
      </c>
      <c r="R1174" t="s">
        <v>181</v>
      </c>
      <c r="S1174" t="s">
        <v>31</v>
      </c>
      <c r="T1174" t="s">
        <v>31</v>
      </c>
      <c r="U1174" t="s">
        <v>31</v>
      </c>
      <c r="V1174" t="s">
        <v>31</v>
      </c>
      <c r="W1174" t="s">
        <v>182</v>
      </c>
      <c r="X1174" t="s">
        <v>183</v>
      </c>
      <c r="Y1174" s="28">
        <v>2.1383000000000001</v>
      </c>
      <c r="Z1174" t="str">
        <f>IF(database_public_cloud_VMs[[#This Row],[Vendor]]="AWS","USD","AUD")</f>
        <v>USD</v>
      </c>
      <c r="AA1174" s="29">
        <f>IF(database_public_cloud_VMs[[#This Row],[Currency]]="USD",(database_public_cloud_VMs[[#This Row],[Rate]]*param_exchange_rate)/(1+param_discount_aws),database_public_cloud_VMs[[#This Row],[Rate]])</f>
        <v>2.6351413386480576</v>
      </c>
    </row>
    <row r="1175" spans="1:27" x14ac:dyDescent="0.45">
      <c r="A1175" s="24" t="s">
        <v>1476</v>
      </c>
      <c r="B1175" t="s">
        <v>12</v>
      </c>
      <c r="C1175" s="25" t="s">
        <v>187</v>
      </c>
      <c r="D1175" t="s">
        <v>170</v>
      </c>
      <c r="E1175" t="s">
        <v>1399</v>
      </c>
      <c r="F1175" t="s">
        <v>1456</v>
      </c>
      <c r="G1175" s="26">
        <v>32</v>
      </c>
      <c r="H1175" s="26">
        <v>244</v>
      </c>
      <c r="I1175" s="26">
        <v>0</v>
      </c>
      <c r="J1175" s="27" t="s">
        <v>173</v>
      </c>
      <c r="K1175" s="27" t="s">
        <v>1360</v>
      </c>
      <c r="L1175" s="27" t="s">
        <v>1457</v>
      </c>
      <c r="M1175" t="s">
        <v>176</v>
      </c>
      <c r="N1175" t="s">
        <v>188</v>
      </c>
      <c r="O1175" t="s">
        <v>188</v>
      </c>
      <c r="P1175" t="s">
        <v>179</v>
      </c>
      <c r="Q1175" t="s">
        <v>180</v>
      </c>
      <c r="R1175" t="s">
        <v>181</v>
      </c>
      <c r="S1175" t="s">
        <v>31</v>
      </c>
      <c r="T1175" t="s">
        <v>31</v>
      </c>
      <c r="U1175" t="s">
        <v>31</v>
      </c>
      <c r="V1175" t="s">
        <v>31</v>
      </c>
      <c r="W1175" t="s">
        <v>182</v>
      </c>
      <c r="X1175" t="s">
        <v>183</v>
      </c>
      <c r="Y1175" s="28">
        <v>3.8588</v>
      </c>
      <c r="Z1175" t="str">
        <f>IF(database_public_cloud_VMs[[#This Row],[Vendor]]="AWS","USD","AUD")</f>
        <v>USD</v>
      </c>
      <c r="AA1175" s="29">
        <f>IF(database_public_cloud_VMs[[#This Row],[Currency]]="USD",(database_public_cloud_VMs[[#This Row],[Rate]]*param_exchange_rate)/(1+param_discount_aws),database_public_cloud_VMs[[#This Row],[Rate]])</f>
        <v>4.7554054143829791</v>
      </c>
    </row>
    <row r="1176" spans="1:27" x14ac:dyDescent="0.45">
      <c r="A1176" s="24" t="s">
        <v>1477</v>
      </c>
      <c r="B1176" t="s">
        <v>12</v>
      </c>
      <c r="C1176" s="25" t="s">
        <v>1403</v>
      </c>
      <c r="D1176" t="s">
        <v>170</v>
      </c>
      <c r="E1176" t="s">
        <v>1399</v>
      </c>
      <c r="F1176" t="s">
        <v>1456</v>
      </c>
      <c r="G1176" s="26">
        <v>32</v>
      </c>
      <c r="H1176" s="26">
        <v>244</v>
      </c>
      <c r="I1176" s="26">
        <v>0</v>
      </c>
      <c r="J1176" s="27" t="s">
        <v>173</v>
      </c>
      <c r="K1176" s="27" t="s">
        <v>1360</v>
      </c>
      <c r="L1176" s="27" t="s">
        <v>1457</v>
      </c>
      <c r="M1176" t="s">
        <v>190</v>
      </c>
      <c r="N1176" t="s">
        <v>177</v>
      </c>
      <c r="O1176" t="s">
        <v>178</v>
      </c>
      <c r="P1176" t="s">
        <v>179</v>
      </c>
      <c r="Q1176" t="s">
        <v>180</v>
      </c>
      <c r="R1176" t="s">
        <v>181</v>
      </c>
      <c r="S1176" t="s">
        <v>31</v>
      </c>
      <c r="T1176" t="s">
        <v>31</v>
      </c>
      <c r="U1176" t="s">
        <v>31</v>
      </c>
      <c r="V1176" t="s">
        <v>31</v>
      </c>
      <c r="W1176" t="s">
        <v>182</v>
      </c>
      <c r="X1176" t="s">
        <v>183</v>
      </c>
      <c r="Y1176" s="28">
        <v>2.4464999999999999</v>
      </c>
      <c r="Z1176" t="str">
        <f>IF(database_public_cloud_VMs[[#This Row],[Vendor]]="AWS","USD","AUD")</f>
        <v>USD</v>
      </c>
      <c r="AA1176" s="29">
        <f>IF(database_public_cloud_VMs[[#This Row],[Currency]]="USD",(database_public_cloud_VMs[[#This Row],[Rate]]*param_exchange_rate)/(1+param_discount_aws),database_public_cloud_VMs[[#This Row],[Rate]])</f>
        <v>3.0149526656701453</v>
      </c>
    </row>
    <row r="1177" spans="1:27" x14ac:dyDescent="0.45">
      <c r="A1177" s="24" t="s">
        <v>1478</v>
      </c>
      <c r="B1177" t="s">
        <v>12</v>
      </c>
      <c r="C1177" s="25" t="s">
        <v>1403</v>
      </c>
      <c r="D1177" t="s">
        <v>170</v>
      </c>
      <c r="E1177" t="s">
        <v>1399</v>
      </c>
      <c r="F1177" t="s">
        <v>1456</v>
      </c>
      <c r="G1177" s="26">
        <v>32</v>
      </c>
      <c r="H1177" s="26">
        <v>244</v>
      </c>
      <c r="I1177" s="26">
        <v>0</v>
      </c>
      <c r="J1177" s="27" t="s">
        <v>173</v>
      </c>
      <c r="K1177" s="27" t="s">
        <v>1360</v>
      </c>
      <c r="L1177" s="27" t="s">
        <v>1457</v>
      </c>
      <c r="M1177" t="s">
        <v>190</v>
      </c>
      <c r="N1177" t="s">
        <v>177</v>
      </c>
      <c r="O1177" t="s">
        <v>185</v>
      </c>
      <c r="P1177" t="s">
        <v>179</v>
      </c>
      <c r="Q1177" t="s">
        <v>180</v>
      </c>
      <c r="R1177" t="s">
        <v>181</v>
      </c>
      <c r="S1177" t="s">
        <v>31</v>
      </c>
      <c r="T1177" t="s">
        <v>31</v>
      </c>
      <c r="U1177" t="s">
        <v>31</v>
      </c>
      <c r="V1177" t="s">
        <v>31</v>
      </c>
      <c r="W1177" t="s">
        <v>182</v>
      </c>
      <c r="X1177" t="s">
        <v>183</v>
      </c>
      <c r="Y1177" s="28">
        <v>1.944</v>
      </c>
      <c r="Z1177" t="str">
        <f>IF(database_public_cloud_VMs[[#This Row],[Vendor]]="AWS","USD","AUD")</f>
        <v>USD</v>
      </c>
      <c r="AA1177" s="29">
        <f>IF(database_public_cloud_VMs[[#This Row],[Currency]]="USD",(database_public_cloud_VMs[[#This Row],[Rate]]*param_exchange_rate)/(1+param_discount_aws),database_public_cloud_VMs[[#This Row],[Rate]])</f>
        <v>2.3956950672645667</v>
      </c>
    </row>
    <row r="1178" spans="1:27" x14ac:dyDescent="0.45">
      <c r="A1178" s="24" t="s">
        <v>1479</v>
      </c>
      <c r="B1178" t="s">
        <v>12</v>
      </c>
      <c r="C1178" s="25" t="s">
        <v>187</v>
      </c>
      <c r="D1178" t="s">
        <v>170</v>
      </c>
      <c r="E1178" t="s">
        <v>1399</v>
      </c>
      <c r="F1178" t="s">
        <v>1456</v>
      </c>
      <c r="G1178" s="26">
        <v>32</v>
      </c>
      <c r="H1178" s="26">
        <v>244</v>
      </c>
      <c r="I1178" s="26">
        <v>0</v>
      </c>
      <c r="J1178" s="27" t="s">
        <v>173</v>
      </c>
      <c r="K1178" s="27" t="s">
        <v>1360</v>
      </c>
      <c r="L1178" s="27" t="s">
        <v>1457</v>
      </c>
      <c r="M1178" t="s">
        <v>190</v>
      </c>
      <c r="N1178" t="s">
        <v>188</v>
      </c>
      <c r="O1178" t="s">
        <v>188</v>
      </c>
      <c r="P1178" t="s">
        <v>179</v>
      </c>
      <c r="Q1178" t="s">
        <v>180</v>
      </c>
      <c r="R1178" t="s">
        <v>181</v>
      </c>
      <c r="S1178" t="s">
        <v>31</v>
      </c>
      <c r="T1178" t="s">
        <v>31</v>
      </c>
      <c r="U1178" t="s">
        <v>31</v>
      </c>
      <c r="V1178" t="s">
        <v>31</v>
      </c>
      <c r="W1178" t="s">
        <v>182</v>
      </c>
      <c r="X1178" t="s">
        <v>183</v>
      </c>
      <c r="Y1178" s="28">
        <v>3.508</v>
      </c>
      <c r="Z1178" t="str">
        <f>IF(database_public_cloud_VMs[[#This Row],[Vendor]]="AWS","USD","AUD")</f>
        <v>USD</v>
      </c>
      <c r="AA1178" s="29">
        <f>IF(database_public_cloud_VMs[[#This Row],[Currency]]="USD",(database_public_cloud_VMs[[#This Row],[Rate]]*param_exchange_rate)/(1+param_discount_aws),database_public_cloud_VMs[[#This Row],[Rate]])</f>
        <v>4.3230958312572536</v>
      </c>
    </row>
    <row r="1179" spans="1:27" x14ac:dyDescent="0.45">
      <c r="A1179" s="24" t="s">
        <v>1480</v>
      </c>
      <c r="B1179" t="s">
        <v>12</v>
      </c>
      <c r="C1179" s="25" t="s">
        <v>1403</v>
      </c>
      <c r="D1179" t="s">
        <v>170</v>
      </c>
      <c r="E1179" t="s">
        <v>1399</v>
      </c>
      <c r="F1179" t="s">
        <v>1456</v>
      </c>
      <c r="G1179" s="26">
        <v>32</v>
      </c>
      <c r="H1179" s="26">
        <v>244</v>
      </c>
      <c r="I1179" s="26">
        <v>0</v>
      </c>
      <c r="J1179" s="27" t="s">
        <v>173</v>
      </c>
      <c r="K1179" s="27" t="s">
        <v>1360</v>
      </c>
      <c r="L1179" s="27" t="s">
        <v>1457</v>
      </c>
      <c r="M1179" t="s">
        <v>176</v>
      </c>
      <c r="N1179" t="s">
        <v>177</v>
      </c>
      <c r="O1179" t="s">
        <v>178</v>
      </c>
      <c r="P1179" t="s">
        <v>179</v>
      </c>
      <c r="Q1179" t="s">
        <v>315</v>
      </c>
      <c r="R1179" t="s">
        <v>181</v>
      </c>
      <c r="S1179" t="s">
        <v>31</v>
      </c>
      <c r="T1179" t="s">
        <v>31</v>
      </c>
      <c r="U1179" t="s">
        <v>31</v>
      </c>
      <c r="V1179" t="s">
        <v>31</v>
      </c>
      <c r="W1179" t="s">
        <v>182</v>
      </c>
      <c r="X1179" t="s">
        <v>183</v>
      </c>
      <c r="Y1179" s="28">
        <v>4.1631999999999998</v>
      </c>
      <c r="Z1179" t="str">
        <f>IF(database_public_cloud_VMs[[#This Row],[Vendor]]="AWS","USD","AUD")</f>
        <v>USD</v>
      </c>
      <c r="AA1179" s="29">
        <f>IF(database_public_cloud_VMs[[#This Row],[Currency]]="USD",(database_public_cloud_VMs[[#This Row],[Rate]]*param_exchange_rate)/(1+param_discount_aws),database_public_cloud_VMs[[#This Row],[Rate]])</f>
        <v>5.1305337983723485</v>
      </c>
    </row>
    <row r="1180" spans="1:27" x14ac:dyDescent="0.45">
      <c r="A1180" s="24" t="s">
        <v>1481</v>
      </c>
      <c r="B1180" t="s">
        <v>12</v>
      </c>
      <c r="C1180" s="25" t="s">
        <v>1403</v>
      </c>
      <c r="D1180" t="s">
        <v>170</v>
      </c>
      <c r="E1180" t="s">
        <v>1399</v>
      </c>
      <c r="F1180" t="s">
        <v>1456</v>
      </c>
      <c r="G1180" s="26">
        <v>32</v>
      </c>
      <c r="H1180" s="26">
        <v>244</v>
      </c>
      <c r="I1180" s="26">
        <v>0</v>
      </c>
      <c r="J1180" s="27" t="s">
        <v>173</v>
      </c>
      <c r="K1180" s="27" t="s">
        <v>1360</v>
      </c>
      <c r="L1180" s="27" t="s">
        <v>1457</v>
      </c>
      <c r="M1180" t="s">
        <v>176</v>
      </c>
      <c r="N1180" t="s">
        <v>177</v>
      </c>
      <c r="O1180" t="s">
        <v>185</v>
      </c>
      <c r="P1180" t="s">
        <v>179</v>
      </c>
      <c r="Q1180" t="s">
        <v>315</v>
      </c>
      <c r="R1180" t="s">
        <v>181</v>
      </c>
      <c r="S1180" t="s">
        <v>31</v>
      </c>
      <c r="T1180" t="s">
        <v>31</v>
      </c>
      <c r="U1180" t="s">
        <v>31</v>
      </c>
      <c r="V1180" t="s">
        <v>31</v>
      </c>
      <c r="W1180" t="s">
        <v>182</v>
      </c>
      <c r="X1180" t="s">
        <v>183</v>
      </c>
      <c r="Y1180" s="28">
        <v>3.6103000000000001</v>
      </c>
      <c r="Z1180" t="str">
        <f>IF(database_public_cloud_VMs[[#This Row],[Vendor]]="AWS","USD","AUD")</f>
        <v>USD</v>
      </c>
      <c r="AA1180" s="29">
        <f>IF(database_public_cloud_VMs[[#This Row],[Currency]]="USD",(database_public_cloud_VMs[[#This Row],[Rate]]*param_exchange_rate)/(1+param_discount_aws),database_public_cloud_VMs[[#This Row],[Rate]])</f>
        <v>4.4491655871117626</v>
      </c>
    </row>
    <row r="1181" spans="1:27" x14ac:dyDescent="0.45">
      <c r="A1181" s="24" t="s">
        <v>1482</v>
      </c>
      <c r="B1181" t="s">
        <v>12</v>
      </c>
      <c r="C1181" s="25" t="s">
        <v>187</v>
      </c>
      <c r="D1181" t="s">
        <v>170</v>
      </c>
      <c r="E1181" t="s">
        <v>1399</v>
      </c>
      <c r="F1181" t="s">
        <v>1456</v>
      </c>
      <c r="G1181" s="26">
        <v>32</v>
      </c>
      <c r="H1181" s="26">
        <v>244</v>
      </c>
      <c r="I1181" s="26">
        <v>0</v>
      </c>
      <c r="J1181" s="27" t="s">
        <v>173</v>
      </c>
      <c r="K1181" s="27" t="s">
        <v>1360</v>
      </c>
      <c r="L1181" s="27" t="s">
        <v>1457</v>
      </c>
      <c r="M1181" t="s">
        <v>176</v>
      </c>
      <c r="N1181" t="s">
        <v>188</v>
      </c>
      <c r="O1181" t="s">
        <v>188</v>
      </c>
      <c r="P1181" t="s">
        <v>179</v>
      </c>
      <c r="Q1181" t="s">
        <v>315</v>
      </c>
      <c r="R1181" t="s">
        <v>181</v>
      </c>
      <c r="S1181" t="s">
        <v>31</v>
      </c>
      <c r="T1181" t="s">
        <v>31</v>
      </c>
      <c r="U1181" t="s">
        <v>31</v>
      </c>
      <c r="V1181" t="s">
        <v>31</v>
      </c>
      <c r="W1181" t="s">
        <v>182</v>
      </c>
      <c r="X1181" t="s">
        <v>183</v>
      </c>
      <c r="Y1181" s="28">
        <v>5.3308</v>
      </c>
      <c r="Z1181" t="str">
        <f>IF(database_public_cloud_VMs[[#This Row],[Vendor]]="AWS","USD","AUD")</f>
        <v>USD</v>
      </c>
      <c r="AA1181" s="29">
        <f>IF(database_public_cloud_VMs[[#This Row],[Currency]]="USD",(database_public_cloud_VMs[[#This Row],[Rate]]*param_exchange_rate)/(1+param_discount_aws),database_public_cloud_VMs[[#This Row],[Rate]])</f>
        <v>6.5694296628466837</v>
      </c>
    </row>
    <row r="1182" spans="1:27" x14ac:dyDescent="0.45">
      <c r="A1182" s="24" t="s">
        <v>1483</v>
      </c>
      <c r="B1182" t="s">
        <v>12</v>
      </c>
      <c r="C1182" s="25" t="s">
        <v>1484</v>
      </c>
      <c r="D1182" t="s">
        <v>170</v>
      </c>
      <c r="E1182" t="s">
        <v>1485</v>
      </c>
      <c r="F1182" t="s">
        <v>1486</v>
      </c>
      <c r="G1182" s="26">
        <v>4</v>
      </c>
      <c r="H1182" s="26">
        <v>30.5</v>
      </c>
      <c r="I1182" s="26">
        <v>0</v>
      </c>
      <c r="J1182" s="27" t="s">
        <v>173</v>
      </c>
      <c r="K1182" s="27" t="s">
        <v>1360</v>
      </c>
      <c r="L1182" s="27" t="s">
        <v>1312</v>
      </c>
      <c r="M1182" t="s">
        <v>190</v>
      </c>
      <c r="N1182" t="s">
        <v>177</v>
      </c>
      <c r="O1182" t="s">
        <v>178</v>
      </c>
      <c r="P1182" t="s">
        <v>179</v>
      </c>
      <c r="Q1182" t="s">
        <v>315</v>
      </c>
      <c r="R1182" t="s">
        <v>181</v>
      </c>
      <c r="S1182" t="s">
        <v>31</v>
      </c>
      <c r="T1182" t="s">
        <v>31</v>
      </c>
      <c r="U1182" t="s">
        <v>31</v>
      </c>
      <c r="V1182" t="s">
        <v>31</v>
      </c>
      <c r="W1182" t="s">
        <v>182</v>
      </c>
      <c r="X1182" t="s">
        <v>183</v>
      </c>
      <c r="Y1182" s="28">
        <v>1.0509999999999999</v>
      </c>
      <c r="Z1182" t="str">
        <f>IF(database_public_cloud_VMs[[#This Row],[Vendor]]="AWS","USD","AUD")</f>
        <v>USD</v>
      </c>
      <c r="AA1182" s="29">
        <f>IF(database_public_cloud_VMs[[#This Row],[Currency]]="USD",(database_public_cloud_VMs[[#This Row],[Rate]]*param_exchange_rate)/(1+param_discount_aws),database_public_cloud_VMs[[#This Row],[Rate]])</f>
        <v>1.2952034545756479</v>
      </c>
    </row>
    <row r="1183" spans="1:27" x14ac:dyDescent="0.45">
      <c r="A1183" s="24" t="s">
        <v>1487</v>
      </c>
      <c r="B1183" t="s">
        <v>12</v>
      </c>
      <c r="C1183" s="25" t="s">
        <v>1484</v>
      </c>
      <c r="D1183" t="s">
        <v>170</v>
      </c>
      <c r="E1183" t="s">
        <v>1485</v>
      </c>
      <c r="F1183" t="s">
        <v>1486</v>
      </c>
      <c r="G1183" s="26">
        <v>4</v>
      </c>
      <c r="H1183" s="26">
        <v>30.5</v>
      </c>
      <c r="I1183" s="26">
        <v>0</v>
      </c>
      <c r="J1183" s="27" t="s">
        <v>173</v>
      </c>
      <c r="K1183" s="27" t="s">
        <v>1360</v>
      </c>
      <c r="L1183" s="27" t="s">
        <v>1312</v>
      </c>
      <c r="M1183" t="s">
        <v>190</v>
      </c>
      <c r="N1183" t="s">
        <v>177</v>
      </c>
      <c r="O1183" t="s">
        <v>185</v>
      </c>
      <c r="P1183" t="s">
        <v>179</v>
      </c>
      <c r="Q1183" t="s">
        <v>315</v>
      </c>
      <c r="R1183" t="s">
        <v>181</v>
      </c>
      <c r="S1183" t="s">
        <v>31</v>
      </c>
      <c r="T1183" t="s">
        <v>31</v>
      </c>
      <c r="U1183" t="s">
        <v>31</v>
      </c>
      <c r="V1183" t="s">
        <v>31</v>
      </c>
      <c r="W1183" t="s">
        <v>182</v>
      </c>
      <c r="X1183" t="s">
        <v>183</v>
      </c>
      <c r="Y1183" s="28">
        <v>0.91600000000000004</v>
      </c>
      <c r="Z1183" t="str">
        <f>IF(database_public_cloud_VMs[[#This Row],[Vendor]]="AWS","USD","AUD")</f>
        <v>USD</v>
      </c>
      <c r="AA1183" s="29">
        <f>IF(database_public_cloud_VMs[[#This Row],[Currency]]="USD",(database_public_cloud_VMs[[#This Row],[Rate]]*param_exchange_rate)/(1+param_discount_aws),database_public_cloud_VMs[[#This Row],[Rate]])</f>
        <v>1.1288357415711643</v>
      </c>
    </row>
    <row r="1184" spans="1:27" x14ac:dyDescent="0.45">
      <c r="A1184" s="24" t="s">
        <v>1488</v>
      </c>
      <c r="B1184" t="s">
        <v>12</v>
      </c>
      <c r="C1184" s="25" t="s">
        <v>187</v>
      </c>
      <c r="D1184" t="s">
        <v>170</v>
      </c>
      <c r="E1184" t="s">
        <v>1485</v>
      </c>
      <c r="F1184" t="s">
        <v>1486</v>
      </c>
      <c r="G1184" s="26">
        <v>4</v>
      </c>
      <c r="H1184" s="26">
        <v>30.5</v>
      </c>
      <c r="I1184" s="26">
        <v>0</v>
      </c>
      <c r="J1184" s="27" t="s">
        <v>173</v>
      </c>
      <c r="K1184" s="27" t="s">
        <v>1360</v>
      </c>
      <c r="L1184" s="27" t="s">
        <v>1312</v>
      </c>
      <c r="M1184" t="s">
        <v>190</v>
      </c>
      <c r="N1184" t="s">
        <v>188</v>
      </c>
      <c r="O1184" t="s">
        <v>188</v>
      </c>
      <c r="P1184" t="s">
        <v>179</v>
      </c>
      <c r="Q1184" t="s">
        <v>315</v>
      </c>
      <c r="R1184" t="s">
        <v>181</v>
      </c>
      <c r="S1184" t="s">
        <v>31</v>
      </c>
      <c r="T1184" t="s">
        <v>31</v>
      </c>
      <c r="U1184" t="s">
        <v>31</v>
      </c>
      <c r="V1184" t="s">
        <v>31</v>
      </c>
      <c r="W1184" t="s">
        <v>182</v>
      </c>
      <c r="X1184" t="s">
        <v>183</v>
      </c>
      <c r="Y1184" s="28">
        <v>1.3380000000000001</v>
      </c>
      <c r="Z1184" t="str">
        <f>IF(database_public_cloud_VMs[[#This Row],[Vendor]]="AWS","USD","AUD")</f>
        <v>USD</v>
      </c>
      <c r="AA1184" s="29">
        <f>IF(database_public_cloud_VMs[[#This Row],[Currency]]="USD",(database_public_cloud_VMs[[#This Row],[Rate]]*param_exchange_rate)/(1+param_discount_aws),database_public_cloud_VMs[[#This Row],[Rate]])</f>
        <v>1.6488888888888842</v>
      </c>
    </row>
    <row r="1185" spans="1:27" x14ac:dyDescent="0.45">
      <c r="A1185" s="24" t="s">
        <v>1489</v>
      </c>
      <c r="B1185" t="s">
        <v>12</v>
      </c>
      <c r="C1185" s="25" t="s">
        <v>1484</v>
      </c>
      <c r="D1185" t="s">
        <v>170</v>
      </c>
      <c r="E1185" t="s">
        <v>1485</v>
      </c>
      <c r="F1185" t="s">
        <v>1486</v>
      </c>
      <c r="G1185" s="26">
        <v>4</v>
      </c>
      <c r="H1185" s="26">
        <v>30.5</v>
      </c>
      <c r="I1185" s="26">
        <v>0</v>
      </c>
      <c r="J1185" s="27" t="s">
        <v>173</v>
      </c>
      <c r="K1185" s="27" t="s">
        <v>1360</v>
      </c>
      <c r="L1185" s="27" t="s">
        <v>1312</v>
      </c>
      <c r="M1185" t="s">
        <v>190</v>
      </c>
      <c r="N1185" t="s">
        <v>177</v>
      </c>
      <c r="O1185" t="s">
        <v>178</v>
      </c>
      <c r="P1185" t="s">
        <v>179</v>
      </c>
      <c r="Q1185" t="s">
        <v>191</v>
      </c>
      <c r="R1185" t="s">
        <v>181</v>
      </c>
      <c r="S1185" t="s">
        <v>31</v>
      </c>
      <c r="T1185" t="s">
        <v>31</v>
      </c>
      <c r="U1185" t="s">
        <v>31</v>
      </c>
      <c r="V1185" t="s">
        <v>31</v>
      </c>
      <c r="W1185" t="s">
        <v>182</v>
      </c>
      <c r="X1185" t="s">
        <v>183</v>
      </c>
      <c r="Y1185" s="28">
        <v>0.92700000000000005</v>
      </c>
      <c r="Z1185" t="str">
        <f>IF(database_public_cloud_VMs[[#This Row],[Vendor]]="AWS","USD","AUD")</f>
        <v>USD</v>
      </c>
      <c r="AA1185" s="29">
        <f>IF(database_public_cloud_VMs[[#This Row],[Currency]]="USD",(database_public_cloud_VMs[[#This Row],[Rate]]*param_exchange_rate)/(1+param_discount_aws),database_public_cloud_VMs[[#This Row],[Rate]])</f>
        <v>1.1423916292974556</v>
      </c>
    </row>
    <row r="1186" spans="1:27" x14ac:dyDescent="0.45">
      <c r="A1186" s="24" t="s">
        <v>1490</v>
      </c>
      <c r="B1186" t="s">
        <v>12</v>
      </c>
      <c r="C1186" s="25" t="s">
        <v>1484</v>
      </c>
      <c r="D1186" t="s">
        <v>170</v>
      </c>
      <c r="E1186" t="s">
        <v>1485</v>
      </c>
      <c r="F1186" t="s">
        <v>1486</v>
      </c>
      <c r="G1186" s="26">
        <v>4</v>
      </c>
      <c r="H1186" s="26">
        <v>30.5</v>
      </c>
      <c r="I1186" s="26">
        <v>0</v>
      </c>
      <c r="J1186" s="27" t="s">
        <v>173</v>
      </c>
      <c r="K1186" s="27" t="s">
        <v>1360</v>
      </c>
      <c r="L1186" s="27" t="s">
        <v>1312</v>
      </c>
      <c r="M1186" t="s">
        <v>190</v>
      </c>
      <c r="N1186" t="s">
        <v>177</v>
      </c>
      <c r="O1186" t="s">
        <v>185</v>
      </c>
      <c r="P1186" t="s">
        <v>179</v>
      </c>
      <c r="Q1186" t="s">
        <v>191</v>
      </c>
      <c r="R1186" t="s">
        <v>181</v>
      </c>
      <c r="S1186" t="s">
        <v>31</v>
      </c>
      <c r="T1186" t="s">
        <v>31</v>
      </c>
      <c r="U1186" t="s">
        <v>31</v>
      </c>
      <c r="V1186" t="s">
        <v>31</v>
      </c>
      <c r="W1186" t="s">
        <v>182</v>
      </c>
      <c r="X1186" t="s">
        <v>183</v>
      </c>
      <c r="Y1186" s="28">
        <v>0.79200000000000004</v>
      </c>
      <c r="Z1186" t="str">
        <f>IF(database_public_cloud_VMs[[#This Row],[Vendor]]="AWS","USD","AUD")</f>
        <v>USD</v>
      </c>
      <c r="AA1186" s="29">
        <f>IF(database_public_cloud_VMs[[#This Row],[Currency]]="USD",(database_public_cloud_VMs[[#This Row],[Rate]]*param_exchange_rate)/(1+param_discount_aws),database_public_cloud_VMs[[#This Row],[Rate]])</f>
        <v>0.9760239162929718</v>
      </c>
    </row>
    <row r="1187" spans="1:27" x14ac:dyDescent="0.45">
      <c r="A1187" s="24" t="s">
        <v>1491</v>
      </c>
      <c r="B1187" t="s">
        <v>12</v>
      </c>
      <c r="C1187" s="25" t="s">
        <v>187</v>
      </c>
      <c r="D1187" t="s">
        <v>170</v>
      </c>
      <c r="E1187" t="s">
        <v>1485</v>
      </c>
      <c r="F1187" t="s">
        <v>1486</v>
      </c>
      <c r="G1187" s="26">
        <v>4</v>
      </c>
      <c r="H1187" s="26">
        <v>30.5</v>
      </c>
      <c r="I1187" s="26">
        <v>0</v>
      </c>
      <c r="J1187" s="27" t="s">
        <v>173</v>
      </c>
      <c r="K1187" s="27" t="s">
        <v>1360</v>
      </c>
      <c r="L1187" s="27" t="s">
        <v>1312</v>
      </c>
      <c r="M1187" t="s">
        <v>190</v>
      </c>
      <c r="N1187" t="s">
        <v>188</v>
      </c>
      <c r="O1187" t="s">
        <v>188</v>
      </c>
      <c r="P1187" t="s">
        <v>179</v>
      </c>
      <c r="Q1187" t="s">
        <v>191</v>
      </c>
      <c r="R1187" t="s">
        <v>181</v>
      </c>
      <c r="S1187" t="s">
        <v>31</v>
      </c>
      <c r="T1187" t="s">
        <v>31</v>
      </c>
      <c r="U1187" t="s">
        <v>31</v>
      </c>
      <c r="V1187" t="s">
        <v>31</v>
      </c>
      <c r="W1187" t="s">
        <v>182</v>
      </c>
      <c r="X1187" t="s">
        <v>183</v>
      </c>
      <c r="Y1187" s="28">
        <v>1.214</v>
      </c>
      <c r="Z1187" t="str">
        <f>IF(database_public_cloud_VMs[[#This Row],[Vendor]]="AWS","USD","AUD")</f>
        <v>USD</v>
      </c>
      <c r="AA1187" s="29">
        <f>IF(database_public_cloud_VMs[[#This Row],[Currency]]="USD",(database_public_cloud_VMs[[#This Row],[Rate]]*param_exchange_rate)/(1+param_discount_aws),database_public_cloud_VMs[[#This Row],[Rate]])</f>
        <v>1.4960770636106915</v>
      </c>
    </row>
    <row r="1188" spans="1:27" x14ac:dyDescent="0.45">
      <c r="A1188" s="24" t="s">
        <v>1492</v>
      </c>
      <c r="B1188" t="s">
        <v>12</v>
      </c>
      <c r="C1188" s="25" t="s">
        <v>1484</v>
      </c>
      <c r="D1188" t="s">
        <v>170</v>
      </c>
      <c r="E1188" t="s">
        <v>1485</v>
      </c>
      <c r="F1188" t="s">
        <v>1486</v>
      </c>
      <c r="G1188" s="26">
        <v>4</v>
      </c>
      <c r="H1188" s="26">
        <v>30.5</v>
      </c>
      <c r="I1188" s="26">
        <v>0</v>
      </c>
      <c r="J1188" s="27" t="s">
        <v>173</v>
      </c>
      <c r="K1188" s="27" t="s">
        <v>1360</v>
      </c>
      <c r="L1188" s="27" t="s">
        <v>1312</v>
      </c>
      <c r="M1188" t="s">
        <v>176</v>
      </c>
      <c r="N1188" t="s">
        <v>177</v>
      </c>
      <c r="O1188" t="s">
        <v>178</v>
      </c>
      <c r="P1188" t="s">
        <v>179</v>
      </c>
      <c r="Q1188" t="s">
        <v>180</v>
      </c>
      <c r="R1188" t="s">
        <v>181</v>
      </c>
      <c r="S1188" t="s">
        <v>31</v>
      </c>
      <c r="T1188" t="s">
        <v>31</v>
      </c>
      <c r="U1188" t="s">
        <v>31</v>
      </c>
      <c r="V1188" t="s">
        <v>31</v>
      </c>
      <c r="W1188" t="s">
        <v>182</v>
      </c>
      <c r="X1188" t="s">
        <v>183</v>
      </c>
      <c r="Y1188" s="28">
        <v>0.94899999999999995</v>
      </c>
      <c r="Z1188" t="str">
        <f>IF(database_public_cloud_VMs[[#This Row],[Vendor]]="AWS","USD","AUD")</f>
        <v>USD</v>
      </c>
      <c r="AA1188" s="29">
        <f>IF(database_public_cloud_VMs[[#This Row],[Currency]]="USD",(database_public_cloud_VMs[[#This Row],[Rate]]*param_exchange_rate)/(1+param_discount_aws),database_public_cloud_VMs[[#This Row],[Rate]])</f>
        <v>1.1695034047500379</v>
      </c>
    </row>
    <row r="1189" spans="1:27" x14ac:dyDescent="0.45">
      <c r="A1189" s="24" t="s">
        <v>1493</v>
      </c>
      <c r="B1189" t="s">
        <v>12</v>
      </c>
      <c r="C1189" s="25" t="s">
        <v>1484</v>
      </c>
      <c r="D1189" t="s">
        <v>170</v>
      </c>
      <c r="E1189" t="s">
        <v>1485</v>
      </c>
      <c r="F1189" t="s">
        <v>1486</v>
      </c>
      <c r="G1189" s="26">
        <v>4</v>
      </c>
      <c r="H1189" s="26">
        <v>30.5</v>
      </c>
      <c r="I1189" s="26">
        <v>0</v>
      </c>
      <c r="J1189" s="27" t="s">
        <v>173</v>
      </c>
      <c r="K1189" s="27" t="s">
        <v>1360</v>
      </c>
      <c r="L1189" s="27" t="s">
        <v>1312</v>
      </c>
      <c r="M1189" t="s">
        <v>176</v>
      </c>
      <c r="N1189" t="s">
        <v>177</v>
      </c>
      <c r="O1189" t="s">
        <v>185</v>
      </c>
      <c r="P1189" t="s">
        <v>179</v>
      </c>
      <c r="Q1189" t="s">
        <v>180</v>
      </c>
      <c r="R1189" t="s">
        <v>181</v>
      </c>
      <c r="S1189" t="s">
        <v>31</v>
      </c>
      <c r="T1189" t="s">
        <v>31</v>
      </c>
      <c r="U1189" t="s">
        <v>31</v>
      </c>
      <c r="V1189" t="s">
        <v>31</v>
      </c>
      <c r="W1189" t="s">
        <v>182</v>
      </c>
      <c r="X1189" t="s">
        <v>183</v>
      </c>
      <c r="Y1189" s="28">
        <v>0.81399999999999995</v>
      </c>
      <c r="Z1189" t="str">
        <f>IF(database_public_cloud_VMs[[#This Row],[Vendor]]="AWS","USD","AUD")</f>
        <v>USD</v>
      </c>
      <c r="AA1189" s="29">
        <f>IF(database_public_cloud_VMs[[#This Row],[Currency]]="USD",(database_public_cloud_VMs[[#This Row],[Rate]]*param_exchange_rate)/(1+param_discount_aws),database_public_cloud_VMs[[#This Row],[Rate]])</f>
        <v>1.0031356917455543</v>
      </c>
    </row>
    <row r="1190" spans="1:27" x14ac:dyDescent="0.45">
      <c r="A1190" s="24" t="s">
        <v>1494</v>
      </c>
      <c r="B1190" t="s">
        <v>12</v>
      </c>
      <c r="C1190" s="25" t="s">
        <v>187</v>
      </c>
      <c r="D1190" t="s">
        <v>170</v>
      </c>
      <c r="E1190" t="s">
        <v>1485</v>
      </c>
      <c r="F1190" t="s">
        <v>1486</v>
      </c>
      <c r="G1190" s="26">
        <v>4</v>
      </c>
      <c r="H1190" s="26">
        <v>30.5</v>
      </c>
      <c r="I1190" s="26">
        <v>0</v>
      </c>
      <c r="J1190" s="27" t="s">
        <v>173</v>
      </c>
      <c r="K1190" s="27" t="s">
        <v>1360</v>
      </c>
      <c r="L1190" s="27" t="s">
        <v>1312</v>
      </c>
      <c r="M1190" t="s">
        <v>176</v>
      </c>
      <c r="N1190" t="s">
        <v>188</v>
      </c>
      <c r="O1190" t="s">
        <v>188</v>
      </c>
      <c r="P1190" t="s">
        <v>179</v>
      </c>
      <c r="Q1190" t="s">
        <v>180</v>
      </c>
      <c r="R1190" t="s">
        <v>181</v>
      </c>
      <c r="S1190" t="s">
        <v>31</v>
      </c>
      <c r="T1190" t="s">
        <v>31</v>
      </c>
      <c r="U1190" t="s">
        <v>31</v>
      </c>
      <c r="V1190" t="s">
        <v>31</v>
      </c>
      <c r="W1190" t="s">
        <v>182</v>
      </c>
      <c r="X1190" t="s">
        <v>183</v>
      </c>
      <c r="Y1190" s="28">
        <v>1.2370000000000001</v>
      </c>
      <c r="Z1190" t="str">
        <f>IF(database_public_cloud_VMs[[#This Row],[Vendor]]="AWS","USD","AUD")</f>
        <v>USD</v>
      </c>
      <c r="AA1190" s="29">
        <f>IF(database_public_cloud_VMs[[#This Row],[Currency]]="USD",(database_public_cloud_VMs[[#This Row],[Rate]]*param_exchange_rate)/(1+param_discount_aws),database_public_cloud_VMs[[#This Row],[Rate]])</f>
        <v>1.5244211924929369</v>
      </c>
    </row>
    <row r="1191" spans="1:27" x14ac:dyDescent="0.45">
      <c r="A1191" s="24" t="s">
        <v>1495</v>
      </c>
      <c r="B1191" t="s">
        <v>12</v>
      </c>
      <c r="C1191" s="25" t="s">
        <v>1484</v>
      </c>
      <c r="D1191" t="s">
        <v>170</v>
      </c>
      <c r="E1191" t="s">
        <v>1485</v>
      </c>
      <c r="F1191" t="s">
        <v>1486</v>
      </c>
      <c r="G1191" s="26">
        <v>4</v>
      </c>
      <c r="H1191" s="26">
        <v>30.5</v>
      </c>
      <c r="I1191" s="26">
        <v>0</v>
      </c>
      <c r="J1191" s="27" t="s">
        <v>173</v>
      </c>
      <c r="K1191" s="27" t="s">
        <v>1360</v>
      </c>
      <c r="L1191" s="27" t="s">
        <v>1312</v>
      </c>
      <c r="M1191" t="s">
        <v>176</v>
      </c>
      <c r="N1191" t="s">
        <v>177</v>
      </c>
      <c r="O1191" t="s">
        <v>178</v>
      </c>
      <c r="P1191" t="s">
        <v>179</v>
      </c>
      <c r="Q1191" t="s">
        <v>191</v>
      </c>
      <c r="R1191" t="s">
        <v>181</v>
      </c>
      <c r="S1191" t="s">
        <v>31</v>
      </c>
      <c r="T1191" t="s">
        <v>31</v>
      </c>
      <c r="U1191" t="s">
        <v>31</v>
      </c>
      <c r="V1191" t="s">
        <v>31</v>
      </c>
      <c r="W1191" t="s">
        <v>182</v>
      </c>
      <c r="X1191" t="s">
        <v>183</v>
      </c>
      <c r="Y1191" s="28">
        <v>1.0089999999999999</v>
      </c>
      <c r="Z1191" t="str">
        <f>IF(database_public_cloud_VMs[[#This Row],[Vendor]]="AWS","USD","AUD")</f>
        <v>USD</v>
      </c>
      <c r="AA1191" s="29">
        <f>IF(database_public_cloud_VMs[[#This Row],[Currency]]="USD",(database_public_cloud_VMs[[#This Row],[Rate]]*param_exchange_rate)/(1+param_discount_aws),database_public_cloud_VMs[[#This Row],[Rate]])</f>
        <v>1.2434446105298085</v>
      </c>
    </row>
    <row r="1192" spans="1:27" x14ac:dyDescent="0.45">
      <c r="A1192" s="24" t="s">
        <v>1496</v>
      </c>
      <c r="B1192" t="s">
        <v>12</v>
      </c>
      <c r="C1192" s="25" t="s">
        <v>1484</v>
      </c>
      <c r="D1192" t="s">
        <v>170</v>
      </c>
      <c r="E1192" t="s">
        <v>1485</v>
      </c>
      <c r="F1192" t="s">
        <v>1486</v>
      </c>
      <c r="G1192" s="26">
        <v>4</v>
      </c>
      <c r="H1192" s="26">
        <v>30.5</v>
      </c>
      <c r="I1192" s="26">
        <v>0</v>
      </c>
      <c r="J1192" s="27" t="s">
        <v>173</v>
      </c>
      <c r="K1192" s="27" t="s">
        <v>1360</v>
      </c>
      <c r="L1192" s="27" t="s">
        <v>1312</v>
      </c>
      <c r="M1192" t="s">
        <v>176</v>
      </c>
      <c r="N1192" t="s">
        <v>177</v>
      </c>
      <c r="O1192" t="s">
        <v>185</v>
      </c>
      <c r="P1192" t="s">
        <v>179</v>
      </c>
      <c r="Q1192" t="s">
        <v>191</v>
      </c>
      <c r="R1192" t="s">
        <v>181</v>
      </c>
      <c r="S1192" t="s">
        <v>31</v>
      </c>
      <c r="T1192" t="s">
        <v>31</v>
      </c>
      <c r="U1192" t="s">
        <v>31</v>
      </c>
      <c r="V1192" t="s">
        <v>31</v>
      </c>
      <c r="W1192" t="s">
        <v>182</v>
      </c>
      <c r="X1192" t="s">
        <v>183</v>
      </c>
      <c r="Y1192" s="28">
        <v>0.874</v>
      </c>
      <c r="Z1192" t="str">
        <f>IF(database_public_cloud_VMs[[#This Row],[Vendor]]="AWS","USD","AUD")</f>
        <v>USD</v>
      </c>
      <c r="AA1192" s="29">
        <f>IF(database_public_cloud_VMs[[#This Row],[Currency]]="USD",(database_public_cloud_VMs[[#This Row],[Rate]]*param_exchange_rate)/(1+param_discount_aws),database_public_cloud_VMs[[#This Row],[Rate]])</f>
        <v>1.0770768975253247</v>
      </c>
    </row>
    <row r="1193" spans="1:27" x14ac:dyDescent="0.45">
      <c r="A1193" s="24" t="s">
        <v>1497</v>
      </c>
      <c r="B1193" t="s">
        <v>12</v>
      </c>
      <c r="C1193" s="25" t="s">
        <v>187</v>
      </c>
      <c r="D1193" t="s">
        <v>170</v>
      </c>
      <c r="E1193" t="s">
        <v>1485</v>
      </c>
      <c r="F1193" t="s">
        <v>1486</v>
      </c>
      <c r="G1193" s="26">
        <v>4</v>
      </c>
      <c r="H1193" s="26">
        <v>30.5</v>
      </c>
      <c r="I1193" s="26">
        <v>0</v>
      </c>
      <c r="J1193" s="27" t="s">
        <v>173</v>
      </c>
      <c r="K1193" s="27" t="s">
        <v>1360</v>
      </c>
      <c r="L1193" s="27" t="s">
        <v>1312</v>
      </c>
      <c r="M1193" t="s">
        <v>176</v>
      </c>
      <c r="N1193" t="s">
        <v>188</v>
      </c>
      <c r="O1193" t="s">
        <v>188</v>
      </c>
      <c r="P1193" t="s">
        <v>179</v>
      </c>
      <c r="Q1193" t="s">
        <v>191</v>
      </c>
      <c r="R1193" t="s">
        <v>181</v>
      </c>
      <c r="S1193" t="s">
        <v>31</v>
      </c>
      <c r="T1193" t="s">
        <v>31</v>
      </c>
      <c r="U1193" t="s">
        <v>31</v>
      </c>
      <c r="V1193" t="s">
        <v>31</v>
      </c>
      <c r="W1193" t="s">
        <v>182</v>
      </c>
      <c r="X1193" t="s">
        <v>183</v>
      </c>
      <c r="Y1193" s="28">
        <v>1.2969999999999999</v>
      </c>
      <c r="Z1193" t="str">
        <f>IF(database_public_cloud_VMs[[#This Row],[Vendor]]="AWS","USD","AUD")</f>
        <v>USD</v>
      </c>
      <c r="AA1193" s="29">
        <f>IF(database_public_cloud_VMs[[#This Row],[Currency]]="USD",(database_public_cloud_VMs[[#This Row],[Rate]]*param_exchange_rate)/(1+param_discount_aws),database_public_cloud_VMs[[#This Row],[Rate]])</f>
        <v>1.5983623982727075</v>
      </c>
    </row>
    <row r="1194" spans="1:27" x14ac:dyDescent="0.45">
      <c r="A1194" s="24" t="s">
        <v>1498</v>
      </c>
      <c r="B1194" t="s">
        <v>12</v>
      </c>
      <c r="C1194" s="25" t="s">
        <v>1484</v>
      </c>
      <c r="D1194" t="s">
        <v>170</v>
      </c>
      <c r="E1194" t="s">
        <v>1485</v>
      </c>
      <c r="F1194" t="s">
        <v>1486</v>
      </c>
      <c r="G1194" s="26">
        <v>4</v>
      </c>
      <c r="H1194" s="26">
        <v>30.5</v>
      </c>
      <c r="I1194" s="26">
        <v>0</v>
      </c>
      <c r="J1194" s="27" t="s">
        <v>173</v>
      </c>
      <c r="K1194" s="27" t="s">
        <v>1360</v>
      </c>
      <c r="L1194" s="27" t="s">
        <v>1312</v>
      </c>
      <c r="M1194" t="s">
        <v>190</v>
      </c>
      <c r="N1194" t="s">
        <v>177</v>
      </c>
      <c r="O1194" t="s">
        <v>178</v>
      </c>
      <c r="P1194" t="s">
        <v>179</v>
      </c>
      <c r="Q1194" t="s">
        <v>180</v>
      </c>
      <c r="R1194" t="s">
        <v>181</v>
      </c>
      <c r="S1194" t="s">
        <v>31</v>
      </c>
      <c r="T1194" t="s">
        <v>31</v>
      </c>
      <c r="U1194" t="s">
        <v>31</v>
      </c>
      <c r="V1194" t="s">
        <v>31</v>
      </c>
      <c r="W1194" t="s">
        <v>182</v>
      </c>
      <c r="X1194" t="s">
        <v>183</v>
      </c>
      <c r="Y1194" s="28">
        <v>0.86699999999999999</v>
      </c>
      <c r="Z1194" t="str">
        <f>IF(database_public_cloud_VMs[[#This Row],[Vendor]]="AWS","USD","AUD")</f>
        <v>USD</v>
      </c>
      <c r="AA1194" s="29">
        <f>IF(database_public_cloud_VMs[[#This Row],[Currency]]="USD",(database_public_cloud_VMs[[#This Row],[Rate]]*param_exchange_rate)/(1+param_discount_aws),database_public_cloud_VMs[[#This Row],[Rate]])</f>
        <v>1.0684504235176848</v>
      </c>
    </row>
    <row r="1195" spans="1:27" x14ac:dyDescent="0.45">
      <c r="A1195" s="24" t="s">
        <v>1499</v>
      </c>
      <c r="B1195" t="s">
        <v>12</v>
      </c>
      <c r="C1195" s="25" t="s">
        <v>1484</v>
      </c>
      <c r="D1195" t="s">
        <v>170</v>
      </c>
      <c r="E1195" t="s">
        <v>1485</v>
      </c>
      <c r="F1195" t="s">
        <v>1486</v>
      </c>
      <c r="G1195" s="26">
        <v>4</v>
      </c>
      <c r="H1195" s="26">
        <v>30.5</v>
      </c>
      <c r="I1195" s="26">
        <v>0</v>
      </c>
      <c r="J1195" s="27" t="s">
        <v>173</v>
      </c>
      <c r="K1195" s="27" t="s">
        <v>1360</v>
      </c>
      <c r="L1195" s="27" t="s">
        <v>1312</v>
      </c>
      <c r="M1195" t="s">
        <v>190</v>
      </c>
      <c r="N1195" t="s">
        <v>177</v>
      </c>
      <c r="O1195" t="s">
        <v>185</v>
      </c>
      <c r="P1195" t="s">
        <v>179</v>
      </c>
      <c r="Q1195" t="s">
        <v>180</v>
      </c>
      <c r="R1195" t="s">
        <v>181</v>
      </c>
      <c r="S1195" t="s">
        <v>31</v>
      </c>
      <c r="T1195" t="s">
        <v>31</v>
      </c>
      <c r="U1195" t="s">
        <v>31</v>
      </c>
      <c r="V1195" t="s">
        <v>31</v>
      </c>
      <c r="W1195" t="s">
        <v>182</v>
      </c>
      <c r="X1195" t="s">
        <v>183</v>
      </c>
      <c r="Y1195" s="28">
        <v>0.73199999999999998</v>
      </c>
      <c r="Z1195" t="str">
        <f>IF(database_public_cloud_VMs[[#This Row],[Vendor]]="AWS","USD","AUD")</f>
        <v>USD</v>
      </c>
      <c r="AA1195" s="29">
        <f>IF(database_public_cloud_VMs[[#This Row],[Currency]]="USD",(database_public_cloud_VMs[[#This Row],[Rate]]*param_exchange_rate)/(1+param_discount_aws),database_public_cloud_VMs[[#This Row],[Rate]])</f>
        <v>0.90208271051320121</v>
      </c>
    </row>
    <row r="1196" spans="1:27" x14ac:dyDescent="0.45">
      <c r="A1196" s="24" t="s">
        <v>1500</v>
      </c>
      <c r="B1196" t="s">
        <v>12</v>
      </c>
      <c r="C1196" s="25" t="s">
        <v>187</v>
      </c>
      <c r="D1196" t="s">
        <v>170</v>
      </c>
      <c r="E1196" t="s">
        <v>1485</v>
      </c>
      <c r="F1196" t="s">
        <v>1486</v>
      </c>
      <c r="G1196" s="26">
        <v>4</v>
      </c>
      <c r="H1196" s="26">
        <v>30.5</v>
      </c>
      <c r="I1196" s="26">
        <v>0</v>
      </c>
      <c r="J1196" s="27" t="s">
        <v>173</v>
      </c>
      <c r="K1196" s="27" t="s">
        <v>1360</v>
      </c>
      <c r="L1196" s="27" t="s">
        <v>1312</v>
      </c>
      <c r="M1196" t="s">
        <v>190</v>
      </c>
      <c r="N1196" t="s">
        <v>188</v>
      </c>
      <c r="O1196" t="s">
        <v>188</v>
      </c>
      <c r="P1196" t="s">
        <v>179</v>
      </c>
      <c r="Q1196" t="s">
        <v>180</v>
      </c>
      <c r="R1196" t="s">
        <v>181</v>
      </c>
      <c r="S1196" t="s">
        <v>31</v>
      </c>
      <c r="T1196" t="s">
        <v>31</v>
      </c>
      <c r="U1196" t="s">
        <v>31</v>
      </c>
      <c r="V1196" t="s">
        <v>31</v>
      </c>
      <c r="W1196" t="s">
        <v>182</v>
      </c>
      <c r="X1196" t="s">
        <v>183</v>
      </c>
      <c r="Y1196" s="28">
        <v>1.1539999999999999</v>
      </c>
      <c r="Z1196" t="str">
        <f>IF(database_public_cloud_VMs[[#This Row],[Vendor]]="AWS","USD","AUD")</f>
        <v>USD</v>
      </c>
      <c r="AA1196" s="29">
        <f>IF(database_public_cloud_VMs[[#This Row],[Currency]]="USD",(database_public_cloud_VMs[[#This Row],[Rate]]*param_exchange_rate)/(1+param_discount_aws),database_public_cloud_VMs[[#This Row],[Rate]])</f>
        <v>1.4221358578309207</v>
      </c>
    </row>
    <row r="1197" spans="1:27" x14ac:dyDescent="0.45">
      <c r="A1197" s="24" t="s">
        <v>1501</v>
      </c>
      <c r="B1197" t="s">
        <v>12</v>
      </c>
      <c r="C1197" s="25" t="s">
        <v>1484</v>
      </c>
      <c r="D1197" t="s">
        <v>170</v>
      </c>
      <c r="E1197" t="s">
        <v>1485</v>
      </c>
      <c r="F1197" t="s">
        <v>1486</v>
      </c>
      <c r="G1197" s="26">
        <v>4</v>
      </c>
      <c r="H1197" s="26">
        <v>30.5</v>
      </c>
      <c r="I1197" s="26">
        <v>0</v>
      </c>
      <c r="J1197" s="27" t="s">
        <v>173</v>
      </c>
      <c r="K1197" s="27" t="s">
        <v>1360</v>
      </c>
      <c r="L1197" s="27" t="s">
        <v>1312</v>
      </c>
      <c r="M1197" t="s">
        <v>176</v>
      </c>
      <c r="N1197" t="s">
        <v>177</v>
      </c>
      <c r="O1197" t="s">
        <v>178</v>
      </c>
      <c r="P1197" t="s">
        <v>179</v>
      </c>
      <c r="Q1197" t="s">
        <v>198</v>
      </c>
      <c r="R1197" t="s">
        <v>181</v>
      </c>
      <c r="S1197" t="s">
        <v>31</v>
      </c>
      <c r="T1197" t="s">
        <v>31</v>
      </c>
      <c r="U1197" t="s">
        <v>31</v>
      </c>
      <c r="V1197" t="s">
        <v>31</v>
      </c>
      <c r="W1197" t="s">
        <v>182</v>
      </c>
      <c r="X1197" t="s">
        <v>183</v>
      </c>
      <c r="Y1197" s="28">
        <v>0.999</v>
      </c>
      <c r="Z1197" t="str">
        <f>IF(database_public_cloud_VMs[[#This Row],[Vendor]]="AWS","USD","AUD")</f>
        <v>USD</v>
      </c>
      <c r="AA1197" s="29">
        <f>IF(database_public_cloud_VMs[[#This Row],[Currency]]="USD",(database_public_cloud_VMs[[#This Row],[Rate]]*param_exchange_rate)/(1+param_discount_aws),database_public_cloud_VMs[[#This Row],[Rate]])</f>
        <v>1.2311210762331803</v>
      </c>
    </row>
    <row r="1198" spans="1:27" x14ac:dyDescent="0.45">
      <c r="A1198" s="24" t="s">
        <v>1502</v>
      </c>
      <c r="B1198" t="s">
        <v>12</v>
      </c>
      <c r="C1198" s="25" t="s">
        <v>1484</v>
      </c>
      <c r="D1198" t="s">
        <v>170</v>
      </c>
      <c r="E1198" t="s">
        <v>1485</v>
      </c>
      <c r="F1198" t="s">
        <v>1486</v>
      </c>
      <c r="G1198" s="26">
        <v>4</v>
      </c>
      <c r="H1198" s="26">
        <v>30.5</v>
      </c>
      <c r="I1198" s="26">
        <v>0</v>
      </c>
      <c r="J1198" s="27" t="s">
        <v>173</v>
      </c>
      <c r="K1198" s="27" t="s">
        <v>1360</v>
      </c>
      <c r="L1198" s="27" t="s">
        <v>1312</v>
      </c>
      <c r="M1198" t="s">
        <v>176</v>
      </c>
      <c r="N1198" t="s">
        <v>177</v>
      </c>
      <c r="O1198" t="s">
        <v>185</v>
      </c>
      <c r="P1198" t="s">
        <v>179</v>
      </c>
      <c r="Q1198" t="s">
        <v>198</v>
      </c>
      <c r="R1198" t="s">
        <v>181</v>
      </c>
      <c r="S1198" t="s">
        <v>31</v>
      </c>
      <c r="T1198" t="s">
        <v>31</v>
      </c>
      <c r="U1198" t="s">
        <v>31</v>
      </c>
      <c r="V1198" t="s">
        <v>31</v>
      </c>
      <c r="W1198" t="s">
        <v>182</v>
      </c>
      <c r="X1198" t="s">
        <v>183</v>
      </c>
      <c r="Y1198" s="28">
        <v>0.85899999999999999</v>
      </c>
      <c r="Z1198" t="str">
        <f>IF(database_public_cloud_VMs[[#This Row],[Vendor]]="AWS","USD","AUD")</f>
        <v>USD</v>
      </c>
      <c r="AA1198" s="29">
        <f>IF(database_public_cloud_VMs[[#This Row],[Currency]]="USD",(database_public_cloud_VMs[[#This Row],[Rate]]*param_exchange_rate)/(1+param_discount_aws),database_public_cloud_VMs[[#This Row],[Rate]])</f>
        <v>1.0585915960803822</v>
      </c>
    </row>
    <row r="1199" spans="1:27" x14ac:dyDescent="0.45">
      <c r="A1199" s="24" t="s">
        <v>1503</v>
      </c>
      <c r="B1199" t="s">
        <v>12</v>
      </c>
      <c r="C1199" s="25" t="s">
        <v>187</v>
      </c>
      <c r="D1199" t="s">
        <v>170</v>
      </c>
      <c r="E1199" t="s">
        <v>1485</v>
      </c>
      <c r="F1199" t="s">
        <v>1486</v>
      </c>
      <c r="G1199" s="26">
        <v>4</v>
      </c>
      <c r="H1199" s="26">
        <v>30.5</v>
      </c>
      <c r="I1199" s="26">
        <v>0</v>
      </c>
      <c r="J1199" s="27" t="s">
        <v>173</v>
      </c>
      <c r="K1199" s="27" t="s">
        <v>1360</v>
      </c>
      <c r="L1199" s="27" t="s">
        <v>1312</v>
      </c>
      <c r="M1199" t="s">
        <v>176</v>
      </c>
      <c r="N1199" t="s">
        <v>188</v>
      </c>
      <c r="O1199" t="s">
        <v>188</v>
      </c>
      <c r="P1199" t="s">
        <v>179</v>
      </c>
      <c r="Q1199" t="s">
        <v>198</v>
      </c>
      <c r="R1199" t="s">
        <v>181</v>
      </c>
      <c r="S1199" t="s">
        <v>31</v>
      </c>
      <c r="T1199" t="s">
        <v>31</v>
      </c>
      <c r="U1199" t="s">
        <v>31</v>
      </c>
      <c r="V1199" t="s">
        <v>31</v>
      </c>
      <c r="W1199" t="s">
        <v>182</v>
      </c>
      <c r="X1199" t="s">
        <v>183</v>
      </c>
      <c r="Y1199" s="28">
        <v>1.3620000000000001</v>
      </c>
      <c r="Z1199" t="str">
        <f>IF(database_public_cloud_VMs[[#This Row],[Vendor]]="AWS","USD","AUD")</f>
        <v>USD</v>
      </c>
      <c r="AA1199" s="29">
        <f>IF(database_public_cloud_VMs[[#This Row],[Currency]]="USD",(database_public_cloud_VMs[[#This Row],[Rate]]*param_exchange_rate)/(1+param_discount_aws),database_public_cloud_VMs[[#This Row],[Rate]])</f>
        <v>1.6784653712007924</v>
      </c>
    </row>
    <row r="1200" spans="1:27" x14ac:dyDescent="0.45">
      <c r="A1200" s="24" t="s">
        <v>1504</v>
      </c>
      <c r="B1200" t="s">
        <v>12</v>
      </c>
      <c r="C1200" s="25" t="s">
        <v>1484</v>
      </c>
      <c r="D1200" t="s">
        <v>170</v>
      </c>
      <c r="E1200" t="s">
        <v>1485</v>
      </c>
      <c r="F1200" t="s">
        <v>1486</v>
      </c>
      <c r="G1200" s="26">
        <v>4</v>
      </c>
      <c r="H1200" s="26">
        <v>30.5</v>
      </c>
      <c r="I1200" s="26">
        <v>0</v>
      </c>
      <c r="J1200" s="27" t="s">
        <v>173</v>
      </c>
      <c r="K1200" s="27" t="s">
        <v>1360</v>
      </c>
      <c r="L1200" s="27" t="s">
        <v>1312</v>
      </c>
      <c r="M1200" t="s">
        <v>176</v>
      </c>
      <c r="N1200" t="s">
        <v>177</v>
      </c>
      <c r="O1200" t="s">
        <v>178</v>
      </c>
      <c r="P1200" t="s">
        <v>179</v>
      </c>
      <c r="Q1200" t="s">
        <v>315</v>
      </c>
      <c r="R1200" t="s">
        <v>181</v>
      </c>
      <c r="S1200" t="s">
        <v>31</v>
      </c>
      <c r="T1200" t="s">
        <v>31</v>
      </c>
      <c r="U1200" t="s">
        <v>31</v>
      </c>
      <c r="V1200" t="s">
        <v>31</v>
      </c>
      <c r="W1200" t="s">
        <v>182</v>
      </c>
      <c r="X1200" t="s">
        <v>183</v>
      </c>
      <c r="Y1200" s="28">
        <v>1.133</v>
      </c>
      <c r="Z1200" t="str">
        <f>IF(database_public_cloud_VMs[[#This Row],[Vendor]]="AWS","USD","AUD")</f>
        <v>USD</v>
      </c>
      <c r="AA1200" s="29">
        <f>IF(database_public_cloud_VMs[[#This Row],[Currency]]="USD",(database_public_cloud_VMs[[#This Row],[Rate]]*param_exchange_rate)/(1+param_discount_aws),database_public_cloud_VMs[[#This Row],[Rate]])</f>
        <v>1.3962564358080012</v>
      </c>
    </row>
    <row r="1201" spans="1:27" x14ac:dyDescent="0.45">
      <c r="A1201" s="24" t="s">
        <v>1505</v>
      </c>
      <c r="B1201" t="s">
        <v>12</v>
      </c>
      <c r="C1201" s="25" t="s">
        <v>1484</v>
      </c>
      <c r="D1201" t="s">
        <v>170</v>
      </c>
      <c r="E1201" t="s">
        <v>1485</v>
      </c>
      <c r="F1201" t="s">
        <v>1486</v>
      </c>
      <c r="G1201" s="26">
        <v>4</v>
      </c>
      <c r="H1201" s="26">
        <v>30.5</v>
      </c>
      <c r="I1201" s="26">
        <v>0</v>
      </c>
      <c r="J1201" s="27" t="s">
        <v>173</v>
      </c>
      <c r="K1201" s="27" t="s">
        <v>1360</v>
      </c>
      <c r="L1201" s="27" t="s">
        <v>1312</v>
      </c>
      <c r="M1201" t="s">
        <v>176</v>
      </c>
      <c r="N1201" t="s">
        <v>177</v>
      </c>
      <c r="O1201" t="s">
        <v>185</v>
      </c>
      <c r="P1201" t="s">
        <v>179</v>
      </c>
      <c r="Q1201" t="s">
        <v>315</v>
      </c>
      <c r="R1201" t="s">
        <v>181</v>
      </c>
      <c r="S1201" t="s">
        <v>31</v>
      </c>
      <c r="T1201" t="s">
        <v>31</v>
      </c>
      <c r="U1201" t="s">
        <v>31</v>
      </c>
      <c r="V1201" t="s">
        <v>31</v>
      </c>
      <c r="W1201" t="s">
        <v>182</v>
      </c>
      <c r="X1201" t="s">
        <v>183</v>
      </c>
      <c r="Y1201" s="28">
        <v>0.998</v>
      </c>
      <c r="Z1201" t="str">
        <f>IF(database_public_cloud_VMs[[#This Row],[Vendor]]="AWS","USD","AUD")</f>
        <v>USD</v>
      </c>
      <c r="AA1201" s="29">
        <f>IF(database_public_cloud_VMs[[#This Row],[Currency]]="USD",(database_public_cloud_VMs[[#This Row],[Rate]]*param_exchange_rate)/(1+param_discount_aws),database_public_cloud_VMs[[#This Row],[Rate]])</f>
        <v>1.2298887228035174</v>
      </c>
    </row>
    <row r="1202" spans="1:27" x14ac:dyDescent="0.45">
      <c r="A1202" s="24" t="s">
        <v>1506</v>
      </c>
      <c r="B1202" t="s">
        <v>12</v>
      </c>
      <c r="C1202" s="25" t="s">
        <v>187</v>
      </c>
      <c r="D1202" t="s">
        <v>170</v>
      </c>
      <c r="E1202" t="s">
        <v>1485</v>
      </c>
      <c r="F1202" t="s">
        <v>1486</v>
      </c>
      <c r="G1202" s="26">
        <v>4</v>
      </c>
      <c r="H1202" s="26">
        <v>30.5</v>
      </c>
      <c r="I1202" s="26">
        <v>0</v>
      </c>
      <c r="J1202" s="27" t="s">
        <v>173</v>
      </c>
      <c r="K1202" s="27" t="s">
        <v>1360</v>
      </c>
      <c r="L1202" s="27" t="s">
        <v>1312</v>
      </c>
      <c r="M1202" t="s">
        <v>176</v>
      </c>
      <c r="N1202" t="s">
        <v>188</v>
      </c>
      <c r="O1202" t="s">
        <v>188</v>
      </c>
      <c r="P1202" t="s">
        <v>179</v>
      </c>
      <c r="Q1202" t="s">
        <v>315</v>
      </c>
      <c r="R1202" t="s">
        <v>181</v>
      </c>
      <c r="S1202" t="s">
        <v>31</v>
      </c>
      <c r="T1202" t="s">
        <v>31</v>
      </c>
      <c r="U1202" t="s">
        <v>31</v>
      </c>
      <c r="V1202" t="s">
        <v>31</v>
      </c>
      <c r="W1202" t="s">
        <v>182</v>
      </c>
      <c r="X1202" t="s">
        <v>183</v>
      </c>
      <c r="Y1202" s="28">
        <v>1.421</v>
      </c>
      <c r="Z1202" t="str">
        <f>IF(database_public_cloud_VMs[[#This Row],[Vendor]]="AWS","USD","AUD")</f>
        <v>USD</v>
      </c>
      <c r="AA1202" s="29">
        <f>IF(database_public_cloud_VMs[[#This Row],[Currency]]="USD",(database_public_cloud_VMs[[#This Row],[Rate]]*param_exchange_rate)/(1+param_discount_aws),database_public_cloud_VMs[[#This Row],[Rate]])</f>
        <v>1.7511742235509</v>
      </c>
    </row>
    <row r="1203" spans="1:27" x14ac:dyDescent="0.45">
      <c r="A1203" s="24" t="s">
        <v>1507</v>
      </c>
      <c r="B1203" t="s">
        <v>12</v>
      </c>
      <c r="C1203" s="25" t="s">
        <v>1484</v>
      </c>
      <c r="D1203" t="s">
        <v>170</v>
      </c>
      <c r="E1203" t="s">
        <v>1485</v>
      </c>
      <c r="F1203" t="s">
        <v>1486</v>
      </c>
      <c r="G1203" s="26">
        <v>4</v>
      </c>
      <c r="H1203" s="26">
        <v>30.5</v>
      </c>
      <c r="I1203" s="26">
        <v>0</v>
      </c>
      <c r="J1203" s="27" t="s">
        <v>173</v>
      </c>
      <c r="K1203" s="27" t="s">
        <v>1360</v>
      </c>
      <c r="L1203" s="27" t="s">
        <v>1312</v>
      </c>
      <c r="M1203" t="s">
        <v>190</v>
      </c>
      <c r="N1203" t="s">
        <v>177</v>
      </c>
      <c r="O1203" t="s">
        <v>178</v>
      </c>
      <c r="P1203" t="s">
        <v>179</v>
      </c>
      <c r="Q1203" t="s">
        <v>198</v>
      </c>
      <c r="R1203" t="s">
        <v>181</v>
      </c>
      <c r="S1203" t="s">
        <v>31</v>
      </c>
      <c r="T1203" t="s">
        <v>31</v>
      </c>
      <c r="U1203" t="s">
        <v>31</v>
      </c>
      <c r="V1203" t="s">
        <v>31</v>
      </c>
      <c r="W1203" t="s">
        <v>182</v>
      </c>
      <c r="X1203" t="s">
        <v>183</v>
      </c>
      <c r="Y1203" s="28">
        <v>0.91700000000000004</v>
      </c>
      <c r="Z1203" t="str">
        <f>IF(database_public_cloud_VMs[[#This Row],[Vendor]]="AWS","USD","AUD")</f>
        <v>USD</v>
      </c>
      <c r="AA1203" s="29">
        <f>IF(database_public_cloud_VMs[[#This Row],[Currency]]="USD",(database_public_cloud_VMs[[#This Row],[Rate]]*param_exchange_rate)/(1+param_discount_aws),database_public_cloud_VMs[[#This Row],[Rate]])</f>
        <v>1.1300680950008273</v>
      </c>
    </row>
    <row r="1204" spans="1:27" x14ac:dyDescent="0.45">
      <c r="A1204" s="24" t="s">
        <v>1508</v>
      </c>
      <c r="B1204" t="s">
        <v>12</v>
      </c>
      <c r="C1204" s="25" t="s">
        <v>1484</v>
      </c>
      <c r="D1204" t="s">
        <v>170</v>
      </c>
      <c r="E1204" t="s">
        <v>1485</v>
      </c>
      <c r="F1204" t="s">
        <v>1486</v>
      </c>
      <c r="G1204" s="26">
        <v>4</v>
      </c>
      <c r="H1204" s="26">
        <v>30.5</v>
      </c>
      <c r="I1204" s="26">
        <v>0</v>
      </c>
      <c r="J1204" s="27" t="s">
        <v>173</v>
      </c>
      <c r="K1204" s="27" t="s">
        <v>1360</v>
      </c>
      <c r="L1204" s="27" t="s">
        <v>1312</v>
      </c>
      <c r="M1204" t="s">
        <v>190</v>
      </c>
      <c r="N1204" t="s">
        <v>177</v>
      </c>
      <c r="O1204" t="s">
        <v>185</v>
      </c>
      <c r="P1204" t="s">
        <v>179</v>
      </c>
      <c r="Q1204" t="s">
        <v>198</v>
      </c>
      <c r="R1204" t="s">
        <v>181</v>
      </c>
      <c r="S1204" t="s">
        <v>31</v>
      </c>
      <c r="T1204" t="s">
        <v>31</v>
      </c>
      <c r="U1204" t="s">
        <v>31</v>
      </c>
      <c r="V1204" t="s">
        <v>31</v>
      </c>
      <c r="W1204" t="s">
        <v>182</v>
      </c>
      <c r="X1204" t="s">
        <v>183</v>
      </c>
      <c r="Y1204" s="28">
        <v>0.77700000000000002</v>
      </c>
      <c r="Z1204" t="str">
        <f>IF(database_public_cloud_VMs[[#This Row],[Vendor]]="AWS","USD","AUD")</f>
        <v>USD</v>
      </c>
      <c r="AA1204" s="29">
        <f>IF(database_public_cloud_VMs[[#This Row],[Currency]]="USD",(database_public_cloud_VMs[[#This Row],[Rate]]*param_exchange_rate)/(1+param_discount_aws),database_public_cloud_VMs[[#This Row],[Rate]])</f>
        <v>0.95753861484802916</v>
      </c>
    </row>
    <row r="1205" spans="1:27" x14ac:dyDescent="0.45">
      <c r="A1205" s="24" t="s">
        <v>1509</v>
      </c>
      <c r="B1205" t="s">
        <v>12</v>
      </c>
      <c r="C1205" s="25" t="s">
        <v>187</v>
      </c>
      <c r="D1205" t="s">
        <v>170</v>
      </c>
      <c r="E1205" t="s">
        <v>1485</v>
      </c>
      <c r="F1205" t="s">
        <v>1486</v>
      </c>
      <c r="G1205" s="26">
        <v>4</v>
      </c>
      <c r="H1205" s="26">
        <v>30.5</v>
      </c>
      <c r="I1205" s="26">
        <v>0</v>
      </c>
      <c r="J1205" s="27" t="s">
        <v>173</v>
      </c>
      <c r="K1205" s="27" t="s">
        <v>1360</v>
      </c>
      <c r="L1205" s="27" t="s">
        <v>1312</v>
      </c>
      <c r="M1205" t="s">
        <v>190</v>
      </c>
      <c r="N1205" t="s">
        <v>188</v>
      </c>
      <c r="O1205" t="s">
        <v>188</v>
      </c>
      <c r="P1205" t="s">
        <v>179</v>
      </c>
      <c r="Q1205" t="s">
        <v>198</v>
      </c>
      <c r="R1205" t="s">
        <v>181</v>
      </c>
      <c r="S1205" t="s">
        <v>31</v>
      </c>
      <c r="T1205" t="s">
        <v>31</v>
      </c>
      <c r="U1205" t="s">
        <v>31</v>
      </c>
      <c r="V1205" t="s">
        <v>31</v>
      </c>
      <c r="W1205" t="s">
        <v>182</v>
      </c>
      <c r="X1205" t="s">
        <v>183</v>
      </c>
      <c r="Y1205" s="28">
        <v>1.2789999999999999</v>
      </c>
      <c r="Z1205" t="str">
        <f>IF(database_public_cloud_VMs[[#This Row],[Vendor]]="AWS","USD","AUD")</f>
        <v>USD</v>
      </c>
      <c r="AA1205" s="29">
        <f>IF(database_public_cloud_VMs[[#This Row],[Currency]]="USD",(database_public_cloud_VMs[[#This Row],[Rate]]*param_exchange_rate)/(1+param_discount_aws),database_public_cloud_VMs[[#This Row],[Rate]])</f>
        <v>1.5761800365387764</v>
      </c>
    </row>
    <row r="1206" spans="1:27" x14ac:dyDescent="0.45">
      <c r="A1206" s="24" t="s">
        <v>1510</v>
      </c>
      <c r="B1206" t="s">
        <v>12</v>
      </c>
      <c r="C1206" s="25" t="s">
        <v>1331</v>
      </c>
      <c r="D1206" t="s">
        <v>170</v>
      </c>
      <c r="E1206" t="s">
        <v>1511</v>
      </c>
      <c r="F1206" t="s">
        <v>1512</v>
      </c>
      <c r="G1206" s="26">
        <v>48</v>
      </c>
      <c r="H1206" s="26">
        <v>192</v>
      </c>
      <c r="I1206" s="26">
        <v>900</v>
      </c>
      <c r="J1206" s="27" t="s">
        <v>838</v>
      </c>
      <c r="K1206" s="27" t="s">
        <v>1360</v>
      </c>
      <c r="L1206" s="27" t="s">
        <v>1513</v>
      </c>
      <c r="M1206" t="s">
        <v>190</v>
      </c>
      <c r="N1206" t="s">
        <v>177</v>
      </c>
      <c r="O1206" t="s">
        <v>178</v>
      </c>
      <c r="P1206" t="s">
        <v>179</v>
      </c>
      <c r="Q1206" t="s">
        <v>191</v>
      </c>
      <c r="R1206" t="s">
        <v>181</v>
      </c>
      <c r="S1206" t="s">
        <v>31</v>
      </c>
      <c r="T1206" t="s">
        <v>31</v>
      </c>
      <c r="U1206" t="s">
        <v>31</v>
      </c>
      <c r="V1206" t="s">
        <v>31</v>
      </c>
      <c r="W1206" t="s">
        <v>182</v>
      </c>
      <c r="X1206" t="s">
        <v>183</v>
      </c>
      <c r="Y1206" s="28">
        <v>3.335</v>
      </c>
      <c r="Z1206" t="str">
        <f>IF(database_public_cloud_VMs[[#This Row],[Vendor]]="AWS","USD","AUD")</f>
        <v>USD</v>
      </c>
      <c r="AA1206" s="29">
        <f>IF(database_public_cloud_VMs[[#This Row],[Currency]]="USD",(database_public_cloud_VMs[[#This Row],[Rate]]*param_exchange_rate)/(1+param_discount_aws),database_public_cloud_VMs[[#This Row],[Rate]])</f>
        <v>4.1098986879255817</v>
      </c>
    </row>
    <row r="1207" spans="1:27" x14ac:dyDescent="0.45">
      <c r="A1207" s="24" t="s">
        <v>1514</v>
      </c>
      <c r="B1207" t="s">
        <v>12</v>
      </c>
      <c r="C1207" s="25" t="s">
        <v>1331</v>
      </c>
      <c r="D1207" t="s">
        <v>170</v>
      </c>
      <c r="E1207" t="s">
        <v>1511</v>
      </c>
      <c r="F1207" t="s">
        <v>1512</v>
      </c>
      <c r="G1207" s="26">
        <v>48</v>
      </c>
      <c r="H1207" s="26">
        <v>192</v>
      </c>
      <c r="I1207" s="26">
        <v>900</v>
      </c>
      <c r="J1207" s="27" t="s">
        <v>838</v>
      </c>
      <c r="K1207" s="27" t="s">
        <v>1360</v>
      </c>
      <c r="L1207" s="27" t="s">
        <v>1513</v>
      </c>
      <c r="M1207" t="s">
        <v>190</v>
      </c>
      <c r="N1207" t="s">
        <v>177</v>
      </c>
      <c r="O1207" t="s">
        <v>185</v>
      </c>
      <c r="P1207" t="s">
        <v>179</v>
      </c>
      <c r="Q1207" t="s">
        <v>191</v>
      </c>
      <c r="R1207" t="s">
        <v>181</v>
      </c>
      <c r="S1207" t="s">
        <v>31</v>
      </c>
      <c r="T1207" t="s">
        <v>31</v>
      </c>
      <c r="U1207" t="s">
        <v>31</v>
      </c>
      <c r="V1207" t="s">
        <v>31</v>
      </c>
      <c r="W1207" t="s">
        <v>182</v>
      </c>
      <c r="X1207" t="s">
        <v>183</v>
      </c>
      <c r="Y1207" s="28">
        <v>2.6019999999999999</v>
      </c>
      <c r="Z1207" t="str">
        <f>IF(database_public_cloud_VMs[[#This Row],[Vendor]]="AWS","USD","AUD")</f>
        <v>USD</v>
      </c>
      <c r="AA1207" s="29">
        <f>IF(database_public_cloud_VMs[[#This Row],[Currency]]="USD",(database_public_cloud_VMs[[#This Row],[Rate]]*param_exchange_rate)/(1+param_discount_aws),database_public_cloud_VMs[[#This Row],[Rate]])</f>
        <v>3.2065836239827172</v>
      </c>
    </row>
    <row r="1208" spans="1:27" x14ac:dyDescent="0.45">
      <c r="A1208" s="24" t="s">
        <v>1515</v>
      </c>
      <c r="B1208" t="s">
        <v>12</v>
      </c>
      <c r="C1208" s="25" t="s">
        <v>187</v>
      </c>
      <c r="D1208" t="s">
        <v>170</v>
      </c>
      <c r="E1208" t="s">
        <v>1511</v>
      </c>
      <c r="F1208" t="s">
        <v>1512</v>
      </c>
      <c r="G1208" s="26">
        <v>48</v>
      </c>
      <c r="H1208" s="26">
        <v>192</v>
      </c>
      <c r="I1208" s="26">
        <v>900</v>
      </c>
      <c r="J1208" s="27" t="s">
        <v>838</v>
      </c>
      <c r="K1208" s="27" t="s">
        <v>1360</v>
      </c>
      <c r="L1208" s="27" t="s">
        <v>1513</v>
      </c>
      <c r="M1208" t="s">
        <v>190</v>
      </c>
      <c r="N1208" t="s">
        <v>188</v>
      </c>
      <c r="O1208" t="s">
        <v>188</v>
      </c>
      <c r="P1208" t="s">
        <v>179</v>
      </c>
      <c r="Q1208" t="s">
        <v>191</v>
      </c>
      <c r="R1208" t="s">
        <v>181</v>
      </c>
      <c r="S1208" t="s">
        <v>31</v>
      </c>
      <c r="T1208" t="s">
        <v>31</v>
      </c>
      <c r="U1208" t="s">
        <v>31</v>
      </c>
      <c r="V1208" t="s">
        <v>31</v>
      </c>
      <c r="W1208" t="s">
        <v>182</v>
      </c>
      <c r="X1208" t="s">
        <v>183</v>
      </c>
      <c r="Y1208" s="28">
        <v>5.2169999999999996</v>
      </c>
      <c r="Z1208" t="str">
        <f>IF(database_public_cloud_VMs[[#This Row],[Vendor]]="AWS","USD","AUD")</f>
        <v>USD</v>
      </c>
      <c r="AA1208" s="29">
        <f>IF(database_public_cloud_VMs[[#This Row],[Currency]]="USD",(database_public_cloud_VMs[[#This Row],[Rate]]*param_exchange_rate)/(1+param_discount_aws),database_public_cloud_VMs[[#This Row],[Rate]])</f>
        <v>6.4291878425510518</v>
      </c>
    </row>
    <row r="1209" spans="1:27" x14ac:dyDescent="0.45">
      <c r="A1209" s="24" t="s">
        <v>1516</v>
      </c>
      <c r="B1209" t="s">
        <v>12</v>
      </c>
      <c r="C1209" s="25" t="s">
        <v>1331</v>
      </c>
      <c r="D1209" t="s">
        <v>170</v>
      </c>
      <c r="E1209" t="s">
        <v>1511</v>
      </c>
      <c r="F1209" t="s">
        <v>1512</v>
      </c>
      <c r="G1209" s="26">
        <v>48</v>
      </c>
      <c r="H1209" s="26">
        <v>192</v>
      </c>
      <c r="I1209" s="26">
        <v>900</v>
      </c>
      <c r="J1209" s="27" t="s">
        <v>838</v>
      </c>
      <c r="K1209" s="27" t="s">
        <v>1360</v>
      </c>
      <c r="L1209" s="27" t="s">
        <v>1513</v>
      </c>
      <c r="M1209" t="s">
        <v>176</v>
      </c>
      <c r="N1209" t="s">
        <v>177</v>
      </c>
      <c r="O1209" t="s">
        <v>178</v>
      </c>
      <c r="P1209" t="s">
        <v>179</v>
      </c>
      <c r="Q1209" t="s">
        <v>198</v>
      </c>
      <c r="R1209" t="s">
        <v>181</v>
      </c>
      <c r="S1209" t="s">
        <v>31</v>
      </c>
      <c r="T1209" t="s">
        <v>31</v>
      </c>
      <c r="U1209" t="s">
        <v>31</v>
      </c>
      <c r="V1209" t="s">
        <v>31</v>
      </c>
      <c r="W1209" t="s">
        <v>182</v>
      </c>
      <c r="X1209" t="s">
        <v>183</v>
      </c>
      <c r="Y1209" s="28">
        <v>3.57</v>
      </c>
      <c r="Z1209" t="str">
        <f>IF(database_public_cloud_VMs[[#This Row],[Vendor]]="AWS","USD","AUD")</f>
        <v>USD</v>
      </c>
      <c r="AA1209" s="29">
        <f>IF(database_public_cloud_VMs[[#This Row],[Currency]]="USD",(database_public_cloud_VMs[[#This Row],[Rate]]*param_exchange_rate)/(1+param_discount_aws),database_public_cloud_VMs[[#This Row],[Rate]])</f>
        <v>4.3995017438963497</v>
      </c>
    </row>
    <row r="1210" spans="1:27" x14ac:dyDescent="0.45">
      <c r="A1210" s="24" t="s">
        <v>1517</v>
      </c>
      <c r="B1210" t="s">
        <v>12</v>
      </c>
      <c r="C1210" s="25" t="s">
        <v>1331</v>
      </c>
      <c r="D1210" t="s">
        <v>170</v>
      </c>
      <c r="E1210" t="s">
        <v>1511</v>
      </c>
      <c r="F1210" t="s">
        <v>1512</v>
      </c>
      <c r="G1210" s="26">
        <v>48</v>
      </c>
      <c r="H1210" s="26">
        <v>192</v>
      </c>
      <c r="I1210" s="26">
        <v>900</v>
      </c>
      <c r="J1210" s="27" t="s">
        <v>838</v>
      </c>
      <c r="K1210" s="27" t="s">
        <v>1360</v>
      </c>
      <c r="L1210" s="27" t="s">
        <v>1513</v>
      </c>
      <c r="M1210" t="s">
        <v>176</v>
      </c>
      <c r="N1210" t="s">
        <v>177</v>
      </c>
      <c r="O1210" t="s">
        <v>185</v>
      </c>
      <c r="P1210" t="s">
        <v>179</v>
      </c>
      <c r="Q1210" t="s">
        <v>198</v>
      </c>
      <c r="R1210" t="s">
        <v>181</v>
      </c>
      <c r="S1210" t="s">
        <v>31</v>
      </c>
      <c r="T1210" t="s">
        <v>31</v>
      </c>
      <c r="U1210" t="s">
        <v>31</v>
      </c>
      <c r="V1210" t="s">
        <v>31</v>
      </c>
      <c r="W1210" t="s">
        <v>182</v>
      </c>
      <c r="X1210" t="s">
        <v>183</v>
      </c>
      <c r="Y1210" s="28">
        <v>2.8319999999999999</v>
      </c>
      <c r="Z1210" t="str">
        <f>IF(database_public_cloud_VMs[[#This Row],[Vendor]]="AWS","USD","AUD")</f>
        <v>USD</v>
      </c>
      <c r="AA1210" s="29">
        <f>IF(database_public_cloud_VMs[[#This Row],[Currency]]="USD",(database_public_cloud_VMs[[#This Row],[Rate]]*param_exchange_rate)/(1+param_discount_aws),database_public_cloud_VMs[[#This Row],[Rate]])</f>
        <v>3.4900249128051715</v>
      </c>
    </row>
    <row r="1211" spans="1:27" x14ac:dyDescent="0.45">
      <c r="A1211" s="24" t="s">
        <v>1518</v>
      </c>
      <c r="B1211" t="s">
        <v>12</v>
      </c>
      <c r="C1211" s="25" t="s">
        <v>187</v>
      </c>
      <c r="D1211" t="s">
        <v>170</v>
      </c>
      <c r="E1211" t="s">
        <v>1511</v>
      </c>
      <c r="F1211" t="s">
        <v>1512</v>
      </c>
      <c r="G1211" s="26">
        <v>48</v>
      </c>
      <c r="H1211" s="26">
        <v>192</v>
      </c>
      <c r="I1211" s="26">
        <v>900</v>
      </c>
      <c r="J1211" s="27" t="s">
        <v>838</v>
      </c>
      <c r="K1211" s="27" t="s">
        <v>1360</v>
      </c>
      <c r="L1211" s="27" t="s">
        <v>1513</v>
      </c>
      <c r="M1211" t="s">
        <v>176</v>
      </c>
      <c r="N1211" t="s">
        <v>188</v>
      </c>
      <c r="O1211" t="s">
        <v>188</v>
      </c>
      <c r="P1211" t="s">
        <v>179</v>
      </c>
      <c r="Q1211" t="s">
        <v>198</v>
      </c>
      <c r="R1211" t="s">
        <v>181</v>
      </c>
      <c r="S1211" t="s">
        <v>31</v>
      </c>
      <c r="T1211" t="s">
        <v>31</v>
      </c>
      <c r="U1211" t="s">
        <v>31</v>
      </c>
      <c r="V1211" t="s">
        <v>31</v>
      </c>
      <c r="W1211" t="s">
        <v>182</v>
      </c>
      <c r="X1211" t="s">
        <v>183</v>
      </c>
      <c r="Y1211" s="28">
        <v>5.5419999999999998</v>
      </c>
      <c r="Z1211" t="str">
        <f>IF(database_public_cloud_VMs[[#This Row],[Vendor]]="AWS","USD","AUD")</f>
        <v>USD</v>
      </c>
      <c r="AA1211" s="29">
        <f>IF(database_public_cloud_VMs[[#This Row],[Currency]]="USD",(database_public_cloud_VMs[[#This Row],[Rate]]*param_exchange_rate)/(1+param_discount_aws),database_public_cloud_VMs[[#This Row],[Rate]])</f>
        <v>6.8297027071914762</v>
      </c>
    </row>
    <row r="1212" spans="1:27" x14ac:dyDescent="0.45">
      <c r="A1212" s="24" t="s">
        <v>1519</v>
      </c>
      <c r="B1212" t="s">
        <v>12</v>
      </c>
      <c r="C1212" s="25" t="s">
        <v>1331</v>
      </c>
      <c r="D1212" t="s">
        <v>170</v>
      </c>
      <c r="E1212" t="s">
        <v>1511</v>
      </c>
      <c r="F1212" t="s">
        <v>1512</v>
      </c>
      <c r="G1212" s="26">
        <v>48</v>
      </c>
      <c r="H1212" s="26">
        <v>192</v>
      </c>
      <c r="I1212" s="26">
        <v>900</v>
      </c>
      <c r="J1212" s="27" t="s">
        <v>838</v>
      </c>
      <c r="K1212" s="27" t="s">
        <v>1360</v>
      </c>
      <c r="L1212" s="27" t="s">
        <v>1513</v>
      </c>
      <c r="M1212" t="s">
        <v>176</v>
      </c>
      <c r="N1212" t="s">
        <v>177</v>
      </c>
      <c r="O1212" t="s">
        <v>178</v>
      </c>
      <c r="P1212" t="s">
        <v>179</v>
      </c>
      <c r="Q1212" t="s">
        <v>315</v>
      </c>
      <c r="R1212" t="s">
        <v>181</v>
      </c>
      <c r="S1212" t="s">
        <v>31</v>
      </c>
      <c r="T1212" t="s">
        <v>31</v>
      </c>
      <c r="U1212" t="s">
        <v>31</v>
      </c>
      <c r="V1212" t="s">
        <v>31</v>
      </c>
      <c r="W1212" t="s">
        <v>182</v>
      </c>
      <c r="X1212" t="s">
        <v>183</v>
      </c>
      <c r="Y1212" s="28">
        <v>5.718</v>
      </c>
      <c r="Z1212" t="str">
        <f>IF(database_public_cloud_VMs[[#This Row],[Vendor]]="AWS","USD","AUD")</f>
        <v>USD</v>
      </c>
      <c r="AA1212" s="29">
        <f>IF(database_public_cloud_VMs[[#This Row],[Currency]]="USD",(database_public_cloud_VMs[[#This Row],[Rate]]*param_exchange_rate)/(1+param_discount_aws),database_public_cloud_VMs[[#This Row],[Rate]])</f>
        <v>7.0465969108121369</v>
      </c>
    </row>
    <row r="1213" spans="1:27" x14ac:dyDescent="0.45">
      <c r="A1213" s="24" t="s">
        <v>1520</v>
      </c>
      <c r="B1213" t="s">
        <v>12</v>
      </c>
      <c r="C1213" s="25" t="s">
        <v>1331</v>
      </c>
      <c r="D1213" t="s">
        <v>170</v>
      </c>
      <c r="E1213" t="s">
        <v>1511</v>
      </c>
      <c r="F1213" t="s">
        <v>1512</v>
      </c>
      <c r="G1213" s="26">
        <v>48</v>
      </c>
      <c r="H1213" s="26">
        <v>192</v>
      </c>
      <c r="I1213" s="26">
        <v>900</v>
      </c>
      <c r="J1213" s="27" t="s">
        <v>838</v>
      </c>
      <c r="K1213" s="27" t="s">
        <v>1360</v>
      </c>
      <c r="L1213" s="27" t="s">
        <v>1513</v>
      </c>
      <c r="M1213" t="s">
        <v>176</v>
      </c>
      <c r="N1213" t="s">
        <v>177</v>
      </c>
      <c r="O1213" t="s">
        <v>185</v>
      </c>
      <c r="P1213" t="s">
        <v>179</v>
      </c>
      <c r="Q1213" t="s">
        <v>315</v>
      </c>
      <c r="R1213" t="s">
        <v>181</v>
      </c>
      <c r="S1213" t="s">
        <v>31</v>
      </c>
      <c r="T1213" t="s">
        <v>31</v>
      </c>
      <c r="U1213" t="s">
        <v>31</v>
      </c>
      <c r="V1213" t="s">
        <v>31</v>
      </c>
      <c r="W1213" t="s">
        <v>182</v>
      </c>
      <c r="X1213" t="s">
        <v>183</v>
      </c>
      <c r="Y1213" s="28">
        <v>4.9859999999999998</v>
      </c>
      <c r="Z1213" t="str">
        <f>IF(database_public_cloud_VMs[[#This Row],[Vendor]]="AWS","USD","AUD")</f>
        <v>USD</v>
      </c>
      <c r="AA1213" s="29">
        <f>IF(database_public_cloud_VMs[[#This Row],[Currency]]="USD",(database_public_cloud_VMs[[#This Row],[Rate]]*param_exchange_rate)/(1+param_discount_aws),database_public_cloud_VMs[[#This Row],[Rate]])</f>
        <v>6.1445142002989357</v>
      </c>
    </row>
    <row r="1214" spans="1:27" x14ac:dyDescent="0.45">
      <c r="A1214" s="24" t="s">
        <v>1521</v>
      </c>
      <c r="B1214" t="s">
        <v>12</v>
      </c>
      <c r="C1214" s="25" t="s">
        <v>187</v>
      </c>
      <c r="D1214" t="s">
        <v>170</v>
      </c>
      <c r="E1214" t="s">
        <v>1511</v>
      </c>
      <c r="F1214" t="s">
        <v>1512</v>
      </c>
      <c r="G1214" s="26">
        <v>48</v>
      </c>
      <c r="H1214" s="26">
        <v>192</v>
      </c>
      <c r="I1214" s="26">
        <v>900</v>
      </c>
      <c r="J1214" s="27" t="s">
        <v>838</v>
      </c>
      <c r="K1214" s="27" t="s">
        <v>1360</v>
      </c>
      <c r="L1214" s="27" t="s">
        <v>1513</v>
      </c>
      <c r="M1214" t="s">
        <v>176</v>
      </c>
      <c r="N1214" t="s">
        <v>188</v>
      </c>
      <c r="O1214" t="s">
        <v>188</v>
      </c>
      <c r="P1214" t="s">
        <v>179</v>
      </c>
      <c r="Q1214" t="s">
        <v>315</v>
      </c>
      <c r="R1214" t="s">
        <v>181</v>
      </c>
      <c r="S1214" t="s">
        <v>31</v>
      </c>
      <c r="T1214" t="s">
        <v>31</v>
      </c>
      <c r="U1214" t="s">
        <v>31</v>
      </c>
      <c r="V1214" t="s">
        <v>31</v>
      </c>
      <c r="W1214" t="s">
        <v>182</v>
      </c>
      <c r="X1214" t="s">
        <v>183</v>
      </c>
      <c r="Y1214" s="28">
        <v>7.6</v>
      </c>
      <c r="Z1214" t="str">
        <f>IF(database_public_cloud_VMs[[#This Row],[Vendor]]="AWS","USD","AUD")</f>
        <v>USD</v>
      </c>
      <c r="AA1214" s="29">
        <f>IF(database_public_cloud_VMs[[#This Row],[Currency]]="USD",(database_public_cloud_VMs[[#This Row],[Rate]]*param_exchange_rate)/(1+param_discount_aws),database_public_cloud_VMs[[#This Row],[Rate]])</f>
        <v>9.365886065437607</v>
      </c>
    </row>
    <row r="1215" spans="1:27" x14ac:dyDescent="0.45">
      <c r="A1215" s="24" t="s">
        <v>1522</v>
      </c>
      <c r="B1215" t="s">
        <v>12</v>
      </c>
      <c r="C1215" s="25" t="s">
        <v>1331</v>
      </c>
      <c r="D1215" t="s">
        <v>170</v>
      </c>
      <c r="E1215" t="s">
        <v>1511</v>
      </c>
      <c r="F1215" t="s">
        <v>1512</v>
      </c>
      <c r="G1215" s="26">
        <v>48</v>
      </c>
      <c r="H1215" s="26">
        <v>192</v>
      </c>
      <c r="I1215" s="26">
        <v>900</v>
      </c>
      <c r="J1215" s="27" t="s">
        <v>838</v>
      </c>
      <c r="K1215" s="27" t="s">
        <v>1360</v>
      </c>
      <c r="L1215" s="27" t="s">
        <v>1513</v>
      </c>
      <c r="M1215" t="s">
        <v>176</v>
      </c>
      <c r="N1215" t="s">
        <v>177</v>
      </c>
      <c r="O1215" t="s">
        <v>178</v>
      </c>
      <c r="P1215" t="s">
        <v>179</v>
      </c>
      <c r="Q1215" t="s">
        <v>191</v>
      </c>
      <c r="R1215" t="s">
        <v>181</v>
      </c>
      <c r="S1215" t="s">
        <v>31</v>
      </c>
      <c r="T1215" t="s">
        <v>31</v>
      </c>
      <c r="U1215" t="s">
        <v>31</v>
      </c>
      <c r="V1215" t="s">
        <v>31</v>
      </c>
      <c r="W1215" t="s">
        <v>182</v>
      </c>
      <c r="X1215" t="s">
        <v>183</v>
      </c>
      <c r="Y1215" s="28">
        <v>3.64</v>
      </c>
      <c r="Z1215" t="str">
        <f>IF(database_public_cloud_VMs[[#This Row],[Vendor]]="AWS","USD","AUD")</f>
        <v>USD</v>
      </c>
      <c r="AA1215" s="29">
        <f>IF(database_public_cloud_VMs[[#This Row],[Currency]]="USD",(database_public_cloud_VMs[[#This Row],[Rate]]*param_exchange_rate)/(1+param_discount_aws),database_public_cloud_VMs[[#This Row],[Rate]])</f>
        <v>4.4857664839727489</v>
      </c>
    </row>
    <row r="1216" spans="1:27" x14ac:dyDescent="0.45">
      <c r="A1216" s="24" t="s">
        <v>1523</v>
      </c>
      <c r="B1216" t="s">
        <v>12</v>
      </c>
      <c r="C1216" s="25" t="s">
        <v>1331</v>
      </c>
      <c r="D1216" t="s">
        <v>170</v>
      </c>
      <c r="E1216" t="s">
        <v>1511</v>
      </c>
      <c r="F1216" t="s">
        <v>1512</v>
      </c>
      <c r="G1216" s="26">
        <v>48</v>
      </c>
      <c r="H1216" s="26">
        <v>192</v>
      </c>
      <c r="I1216" s="26">
        <v>900</v>
      </c>
      <c r="J1216" s="27" t="s">
        <v>838</v>
      </c>
      <c r="K1216" s="27" t="s">
        <v>1360</v>
      </c>
      <c r="L1216" s="27" t="s">
        <v>1513</v>
      </c>
      <c r="M1216" t="s">
        <v>176</v>
      </c>
      <c r="N1216" t="s">
        <v>177</v>
      </c>
      <c r="O1216" t="s">
        <v>185</v>
      </c>
      <c r="P1216" t="s">
        <v>179</v>
      </c>
      <c r="Q1216" t="s">
        <v>191</v>
      </c>
      <c r="R1216" t="s">
        <v>181</v>
      </c>
      <c r="S1216" t="s">
        <v>31</v>
      </c>
      <c r="T1216" t="s">
        <v>31</v>
      </c>
      <c r="U1216" t="s">
        <v>31</v>
      </c>
      <c r="V1216" t="s">
        <v>31</v>
      </c>
      <c r="W1216" t="s">
        <v>182</v>
      </c>
      <c r="X1216" t="s">
        <v>183</v>
      </c>
      <c r="Y1216" s="28">
        <v>2.9079999999999999</v>
      </c>
      <c r="Z1216" t="str">
        <f>IF(database_public_cloud_VMs[[#This Row],[Vendor]]="AWS","USD","AUD")</f>
        <v>USD</v>
      </c>
      <c r="AA1216" s="29">
        <f>IF(database_public_cloud_VMs[[#This Row],[Currency]]="USD",(database_public_cloud_VMs[[#This Row],[Rate]]*param_exchange_rate)/(1+param_discount_aws),database_public_cloud_VMs[[#This Row],[Rate]])</f>
        <v>3.5836837734595477</v>
      </c>
    </row>
    <row r="1217" spans="1:27" x14ac:dyDescent="0.45">
      <c r="A1217" s="24" t="s">
        <v>1524</v>
      </c>
      <c r="B1217" t="s">
        <v>12</v>
      </c>
      <c r="C1217" s="25" t="s">
        <v>187</v>
      </c>
      <c r="D1217" t="s">
        <v>170</v>
      </c>
      <c r="E1217" t="s">
        <v>1511</v>
      </c>
      <c r="F1217" t="s">
        <v>1512</v>
      </c>
      <c r="G1217" s="26">
        <v>48</v>
      </c>
      <c r="H1217" s="26">
        <v>192</v>
      </c>
      <c r="I1217" s="26">
        <v>900</v>
      </c>
      <c r="J1217" s="27" t="s">
        <v>838</v>
      </c>
      <c r="K1217" s="27" t="s">
        <v>1360</v>
      </c>
      <c r="L1217" s="27" t="s">
        <v>1513</v>
      </c>
      <c r="M1217" t="s">
        <v>176</v>
      </c>
      <c r="N1217" t="s">
        <v>188</v>
      </c>
      <c r="O1217" t="s">
        <v>188</v>
      </c>
      <c r="P1217" t="s">
        <v>179</v>
      </c>
      <c r="Q1217" t="s">
        <v>191</v>
      </c>
      <c r="R1217" t="s">
        <v>181</v>
      </c>
      <c r="S1217" t="s">
        <v>31</v>
      </c>
      <c r="T1217" t="s">
        <v>31</v>
      </c>
      <c r="U1217" t="s">
        <v>31</v>
      </c>
      <c r="V1217" t="s">
        <v>31</v>
      </c>
      <c r="W1217" t="s">
        <v>182</v>
      </c>
      <c r="X1217" t="s">
        <v>183</v>
      </c>
      <c r="Y1217" s="28">
        <v>5.5220000000000002</v>
      </c>
      <c r="Z1217" t="str">
        <f>IF(database_public_cloud_VMs[[#This Row],[Vendor]]="AWS","USD","AUD")</f>
        <v>USD</v>
      </c>
      <c r="AA1217" s="29">
        <f>IF(database_public_cloud_VMs[[#This Row],[Currency]]="USD",(database_public_cloud_VMs[[#This Row],[Rate]]*param_exchange_rate)/(1+param_discount_aws),database_public_cloud_VMs[[#This Row],[Rate]])</f>
        <v>6.8050556385982199</v>
      </c>
    </row>
    <row r="1218" spans="1:27" x14ac:dyDescent="0.45">
      <c r="A1218" s="24" t="s">
        <v>1525</v>
      </c>
      <c r="B1218" t="s">
        <v>12</v>
      </c>
      <c r="C1218" s="25" t="s">
        <v>1331</v>
      </c>
      <c r="D1218" t="s">
        <v>170</v>
      </c>
      <c r="E1218" t="s">
        <v>1511</v>
      </c>
      <c r="F1218" t="s">
        <v>1512</v>
      </c>
      <c r="G1218" s="26">
        <v>48</v>
      </c>
      <c r="H1218" s="26">
        <v>192</v>
      </c>
      <c r="I1218" s="26">
        <v>900</v>
      </c>
      <c r="J1218" s="27" t="s">
        <v>838</v>
      </c>
      <c r="K1218" s="27" t="s">
        <v>1360</v>
      </c>
      <c r="L1218" s="27" t="s">
        <v>1513</v>
      </c>
      <c r="M1218" t="s">
        <v>190</v>
      </c>
      <c r="N1218" t="s">
        <v>177</v>
      </c>
      <c r="O1218" t="s">
        <v>178</v>
      </c>
      <c r="P1218" t="s">
        <v>179</v>
      </c>
      <c r="Q1218" t="s">
        <v>180</v>
      </c>
      <c r="R1218" t="s">
        <v>181</v>
      </c>
      <c r="S1218" t="s">
        <v>31</v>
      </c>
      <c r="T1218" t="s">
        <v>31</v>
      </c>
      <c r="U1218" t="s">
        <v>31</v>
      </c>
      <c r="V1218" t="s">
        <v>31</v>
      </c>
      <c r="W1218" t="s">
        <v>182</v>
      </c>
      <c r="X1218" t="s">
        <v>183</v>
      </c>
      <c r="Y1218" s="28">
        <v>3.2050000000000001</v>
      </c>
      <c r="Z1218" t="str">
        <f>IF(database_public_cloud_VMs[[#This Row],[Vendor]]="AWS","USD","AUD")</f>
        <v>USD</v>
      </c>
      <c r="AA1218" s="29">
        <f>IF(database_public_cloud_VMs[[#This Row],[Currency]]="USD",(database_public_cloud_VMs[[#This Row],[Rate]]*param_exchange_rate)/(1+param_discount_aws),database_public_cloud_VMs[[#This Row],[Rate]])</f>
        <v>3.9496927420694119</v>
      </c>
    </row>
    <row r="1219" spans="1:27" x14ac:dyDescent="0.45">
      <c r="A1219" s="24" t="s">
        <v>1526</v>
      </c>
      <c r="B1219" t="s">
        <v>12</v>
      </c>
      <c r="C1219" s="25" t="s">
        <v>1331</v>
      </c>
      <c r="D1219" t="s">
        <v>170</v>
      </c>
      <c r="E1219" t="s">
        <v>1511</v>
      </c>
      <c r="F1219" t="s">
        <v>1512</v>
      </c>
      <c r="G1219" s="26">
        <v>48</v>
      </c>
      <c r="H1219" s="26">
        <v>192</v>
      </c>
      <c r="I1219" s="26">
        <v>900</v>
      </c>
      <c r="J1219" s="27" t="s">
        <v>838</v>
      </c>
      <c r="K1219" s="27" t="s">
        <v>1360</v>
      </c>
      <c r="L1219" s="27" t="s">
        <v>1513</v>
      </c>
      <c r="M1219" t="s">
        <v>190</v>
      </c>
      <c r="N1219" t="s">
        <v>177</v>
      </c>
      <c r="O1219" t="s">
        <v>185</v>
      </c>
      <c r="P1219" t="s">
        <v>179</v>
      </c>
      <c r="Q1219" t="s">
        <v>180</v>
      </c>
      <c r="R1219" t="s">
        <v>181</v>
      </c>
      <c r="S1219" t="s">
        <v>31</v>
      </c>
      <c r="T1219" t="s">
        <v>31</v>
      </c>
      <c r="U1219" t="s">
        <v>31</v>
      </c>
      <c r="V1219" t="s">
        <v>31</v>
      </c>
      <c r="W1219" t="s">
        <v>182</v>
      </c>
      <c r="X1219" t="s">
        <v>183</v>
      </c>
      <c r="Y1219" s="28">
        <v>2.472</v>
      </c>
      <c r="Z1219" t="str">
        <f>IF(database_public_cloud_VMs[[#This Row],[Vendor]]="AWS","USD","AUD")</f>
        <v>USD</v>
      </c>
      <c r="AA1219" s="29">
        <f>IF(database_public_cloud_VMs[[#This Row],[Currency]]="USD",(database_public_cloud_VMs[[#This Row],[Rate]]*param_exchange_rate)/(1+param_discount_aws),database_public_cloud_VMs[[#This Row],[Rate]])</f>
        <v>3.0463776781265479</v>
      </c>
    </row>
    <row r="1220" spans="1:27" x14ac:dyDescent="0.45">
      <c r="A1220" s="24" t="s">
        <v>1527</v>
      </c>
      <c r="B1220" t="s">
        <v>12</v>
      </c>
      <c r="C1220" s="25" t="s">
        <v>187</v>
      </c>
      <c r="D1220" t="s">
        <v>170</v>
      </c>
      <c r="E1220" t="s">
        <v>1511</v>
      </c>
      <c r="F1220" t="s">
        <v>1512</v>
      </c>
      <c r="G1220" s="26">
        <v>48</v>
      </c>
      <c r="H1220" s="26">
        <v>192</v>
      </c>
      <c r="I1220" s="26">
        <v>900</v>
      </c>
      <c r="J1220" s="27" t="s">
        <v>838</v>
      </c>
      <c r="K1220" s="27" t="s">
        <v>1360</v>
      </c>
      <c r="L1220" s="27" t="s">
        <v>1513</v>
      </c>
      <c r="M1220" t="s">
        <v>190</v>
      </c>
      <c r="N1220" t="s">
        <v>188</v>
      </c>
      <c r="O1220" t="s">
        <v>188</v>
      </c>
      <c r="P1220" t="s">
        <v>179</v>
      </c>
      <c r="Q1220" t="s">
        <v>180</v>
      </c>
      <c r="R1220" t="s">
        <v>181</v>
      </c>
      <c r="S1220" t="s">
        <v>31</v>
      </c>
      <c r="T1220" t="s">
        <v>31</v>
      </c>
      <c r="U1220" t="s">
        <v>31</v>
      </c>
      <c r="V1220" t="s">
        <v>31</v>
      </c>
      <c r="W1220" t="s">
        <v>182</v>
      </c>
      <c r="X1220" t="s">
        <v>183</v>
      </c>
      <c r="Y1220" s="28">
        <v>5.0869999999999997</v>
      </c>
      <c r="Z1220" t="str">
        <f>IF(database_public_cloud_VMs[[#This Row],[Vendor]]="AWS","USD","AUD")</f>
        <v>USD</v>
      </c>
      <c r="AA1220" s="29">
        <f>IF(database_public_cloud_VMs[[#This Row],[Currency]]="USD",(database_public_cloud_VMs[[#This Row],[Rate]]*param_exchange_rate)/(1+param_discount_aws),database_public_cloud_VMs[[#This Row],[Rate]])</f>
        <v>6.2689818966948829</v>
      </c>
    </row>
    <row r="1221" spans="1:27" x14ac:dyDescent="0.45">
      <c r="A1221" s="24" t="s">
        <v>1528</v>
      </c>
      <c r="B1221" t="s">
        <v>12</v>
      </c>
      <c r="C1221" s="25" t="s">
        <v>1331</v>
      </c>
      <c r="D1221" t="s">
        <v>170</v>
      </c>
      <c r="E1221" t="s">
        <v>1511</v>
      </c>
      <c r="F1221" t="s">
        <v>1512</v>
      </c>
      <c r="G1221" s="26">
        <v>48</v>
      </c>
      <c r="H1221" s="26">
        <v>192</v>
      </c>
      <c r="I1221" s="26">
        <v>900</v>
      </c>
      <c r="J1221" s="27" t="s">
        <v>838</v>
      </c>
      <c r="K1221" s="27" t="s">
        <v>1360</v>
      </c>
      <c r="L1221" s="27" t="s">
        <v>1513</v>
      </c>
      <c r="M1221" t="s">
        <v>176</v>
      </c>
      <c r="N1221" t="s">
        <v>177</v>
      </c>
      <c r="O1221" t="s">
        <v>178</v>
      </c>
      <c r="P1221" t="s">
        <v>179</v>
      </c>
      <c r="Q1221" t="s">
        <v>180</v>
      </c>
      <c r="R1221" t="s">
        <v>181</v>
      </c>
      <c r="S1221" t="s">
        <v>31</v>
      </c>
      <c r="T1221" t="s">
        <v>31</v>
      </c>
      <c r="U1221" t="s">
        <v>31</v>
      </c>
      <c r="V1221" t="s">
        <v>31</v>
      </c>
      <c r="W1221" t="s">
        <v>182</v>
      </c>
      <c r="X1221" t="s">
        <v>183</v>
      </c>
      <c r="Y1221" s="28">
        <v>3.51</v>
      </c>
      <c r="Z1221" t="str">
        <f>IF(database_public_cloud_VMs[[#This Row],[Vendor]]="AWS","USD","AUD")</f>
        <v>USD</v>
      </c>
      <c r="AA1221" s="29">
        <f>IF(database_public_cloud_VMs[[#This Row],[Currency]]="USD",(database_public_cloud_VMs[[#This Row],[Rate]]*param_exchange_rate)/(1+param_discount_aws),database_public_cloud_VMs[[#This Row],[Rate]])</f>
        <v>4.3255605381165791</v>
      </c>
    </row>
    <row r="1222" spans="1:27" x14ac:dyDescent="0.45">
      <c r="A1222" s="24" t="s">
        <v>1529</v>
      </c>
      <c r="B1222" t="s">
        <v>12</v>
      </c>
      <c r="C1222" s="25" t="s">
        <v>1331</v>
      </c>
      <c r="D1222" t="s">
        <v>170</v>
      </c>
      <c r="E1222" t="s">
        <v>1511</v>
      </c>
      <c r="F1222" t="s">
        <v>1512</v>
      </c>
      <c r="G1222" s="26">
        <v>48</v>
      </c>
      <c r="H1222" s="26">
        <v>192</v>
      </c>
      <c r="I1222" s="26">
        <v>900</v>
      </c>
      <c r="J1222" s="27" t="s">
        <v>838</v>
      </c>
      <c r="K1222" s="27" t="s">
        <v>1360</v>
      </c>
      <c r="L1222" s="27" t="s">
        <v>1513</v>
      </c>
      <c r="M1222" t="s">
        <v>176</v>
      </c>
      <c r="N1222" t="s">
        <v>177</v>
      </c>
      <c r="O1222" t="s">
        <v>185</v>
      </c>
      <c r="P1222" t="s">
        <v>179</v>
      </c>
      <c r="Q1222" t="s">
        <v>180</v>
      </c>
      <c r="R1222" t="s">
        <v>181</v>
      </c>
      <c r="S1222" t="s">
        <v>31</v>
      </c>
      <c r="T1222" t="s">
        <v>31</v>
      </c>
      <c r="U1222" t="s">
        <v>31</v>
      </c>
      <c r="V1222" t="s">
        <v>31</v>
      </c>
      <c r="W1222" t="s">
        <v>182</v>
      </c>
      <c r="X1222" t="s">
        <v>183</v>
      </c>
      <c r="Y1222" s="28">
        <v>2.778</v>
      </c>
      <c r="Z1222" t="str">
        <f>IF(database_public_cloud_VMs[[#This Row],[Vendor]]="AWS","USD","AUD")</f>
        <v>USD</v>
      </c>
      <c r="AA1222" s="29">
        <f>IF(database_public_cloud_VMs[[#This Row],[Currency]]="USD",(database_public_cloud_VMs[[#This Row],[Rate]]*param_exchange_rate)/(1+param_discount_aws),database_public_cloud_VMs[[#This Row],[Rate]])</f>
        <v>3.4234778276033784</v>
      </c>
    </row>
    <row r="1223" spans="1:27" x14ac:dyDescent="0.45">
      <c r="A1223" s="24" t="s">
        <v>1530</v>
      </c>
      <c r="B1223" t="s">
        <v>12</v>
      </c>
      <c r="C1223" s="25" t="s">
        <v>187</v>
      </c>
      <c r="D1223" t="s">
        <v>170</v>
      </c>
      <c r="E1223" t="s">
        <v>1511</v>
      </c>
      <c r="F1223" t="s">
        <v>1512</v>
      </c>
      <c r="G1223" s="26">
        <v>48</v>
      </c>
      <c r="H1223" s="26">
        <v>192</v>
      </c>
      <c r="I1223" s="26">
        <v>900</v>
      </c>
      <c r="J1223" s="27" t="s">
        <v>838</v>
      </c>
      <c r="K1223" s="27" t="s">
        <v>1360</v>
      </c>
      <c r="L1223" s="27" t="s">
        <v>1513</v>
      </c>
      <c r="M1223" t="s">
        <v>176</v>
      </c>
      <c r="N1223" t="s">
        <v>188</v>
      </c>
      <c r="O1223" t="s">
        <v>188</v>
      </c>
      <c r="P1223" t="s">
        <v>179</v>
      </c>
      <c r="Q1223" t="s">
        <v>180</v>
      </c>
      <c r="R1223" t="s">
        <v>181</v>
      </c>
      <c r="S1223" t="s">
        <v>31</v>
      </c>
      <c r="T1223" t="s">
        <v>31</v>
      </c>
      <c r="U1223" t="s">
        <v>31</v>
      </c>
      <c r="V1223" t="s">
        <v>31</v>
      </c>
      <c r="W1223" t="s">
        <v>182</v>
      </c>
      <c r="X1223" t="s">
        <v>183</v>
      </c>
      <c r="Y1223" s="28">
        <v>5.3920000000000003</v>
      </c>
      <c r="Z1223" t="str">
        <f>IF(database_public_cloud_VMs[[#This Row],[Vendor]]="AWS","USD","AUD")</f>
        <v>USD</v>
      </c>
      <c r="AA1223" s="29">
        <f>IF(database_public_cloud_VMs[[#This Row],[Currency]]="USD",(database_public_cloud_VMs[[#This Row],[Rate]]*param_exchange_rate)/(1+param_discount_aws),database_public_cloud_VMs[[#This Row],[Rate]])</f>
        <v>6.6448496927420502</v>
      </c>
    </row>
    <row r="1224" spans="1:27" x14ac:dyDescent="0.45">
      <c r="A1224" s="24" t="s">
        <v>1531</v>
      </c>
      <c r="B1224" t="s">
        <v>12</v>
      </c>
      <c r="C1224" s="25" t="s">
        <v>1331</v>
      </c>
      <c r="D1224" t="s">
        <v>170</v>
      </c>
      <c r="E1224" t="s">
        <v>1511</v>
      </c>
      <c r="F1224" t="s">
        <v>1512</v>
      </c>
      <c r="G1224" s="26">
        <v>48</v>
      </c>
      <c r="H1224" s="26">
        <v>192</v>
      </c>
      <c r="I1224" s="26">
        <v>900</v>
      </c>
      <c r="J1224" s="27" t="s">
        <v>838</v>
      </c>
      <c r="K1224" s="27" t="s">
        <v>1360</v>
      </c>
      <c r="L1224" s="27" t="s">
        <v>1513</v>
      </c>
      <c r="M1224" t="s">
        <v>190</v>
      </c>
      <c r="N1224" t="s">
        <v>177</v>
      </c>
      <c r="O1224" t="s">
        <v>178</v>
      </c>
      <c r="P1224" t="s">
        <v>179</v>
      </c>
      <c r="Q1224" t="s">
        <v>315</v>
      </c>
      <c r="R1224" t="s">
        <v>181</v>
      </c>
      <c r="S1224" t="s">
        <v>31</v>
      </c>
      <c r="T1224" t="s">
        <v>31</v>
      </c>
      <c r="U1224" t="s">
        <v>31</v>
      </c>
      <c r="V1224" t="s">
        <v>31</v>
      </c>
      <c r="W1224" t="s">
        <v>182</v>
      </c>
      <c r="X1224" t="s">
        <v>183</v>
      </c>
      <c r="Y1224" s="28">
        <v>5.4130000000000003</v>
      </c>
      <c r="Z1224" t="str">
        <f>IF(database_public_cloud_VMs[[#This Row],[Vendor]]="AWS","USD","AUD")</f>
        <v>USD</v>
      </c>
      <c r="AA1224" s="29">
        <f>IF(database_public_cloud_VMs[[#This Row],[Currency]]="USD",(database_public_cloud_VMs[[#This Row],[Rate]]*param_exchange_rate)/(1+param_discount_aws),database_public_cloud_VMs[[#This Row],[Rate]])</f>
        <v>6.6707291147649697</v>
      </c>
    </row>
    <row r="1225" spans="1:27" x14ac:dyDescent="0.45">
      <c r="A1225" s="24" t="s">
        <v>1532</v>
      </c>
      <c r="B1225" t="s">
        <v>12</v>
      </c>
      <c r="C1225" s="25" t="s">
        <v>1331</v>
      </c>
      <c r="D1225" t="s">
        <v>170</v>
      </c>
      <c r="E1225" t="s">
        <v>1511</v>
      </c>
      <c r="F1225" t="s">
        <v>1512</v>
      </c>
      <c r="G1225" s="26">
        <v>48</v>
      </c>
      <c r="H1225" s="26">
        <v>192</v>
      </c>
      <c r="I1225" s="26">
        <v>900</v>
      </c>
      <c r="J1225" s="27" t="s">
        <v>838</v>
      </c>
      <c r="K1225" s="27" t="s">
        <v>1360</v>
      </c>
      <c r="L1225" s="27" t="s">
        <v>1513</v>
      </c>
      <c r="M1225" t="s">
        <v>190</v>
      </c>
      <c r="N1225" t="s">
        <v>177</v>
      </c>
      <c r="O1225" t="s">
        <v>185</v>
      </c>
      <c r="P1225" t="s">
        <v>179</v>
      </c>
      <c r="Q1225" t="s">
        <v>315</v>
      </c>
      <c r="R1225" t="s">
        <v>181</v>
      </c>
      <c r="S1225" t="s">
        <v>31</v>
      </c>
      <c r="T1225" t="s">
        <v>31</v>
      </c>
      <c r="U1225" t="s">
        <v>31</v>
      </c>
      <c r="V1225" t="s">
        <v>31</v>
      </c>
      <c r="W1225" t="s">
        <v>182</v>
      </c>
      <c r="X1225" t="s">
        <v>183</v>
      </c>
      <c r="Y1225" s="28">
        <v>4.68</v>
      </c>
      <c r="Z1225" t="str">
        <f>IF(database_public_cloud_VMs[[#This Row],[Vendor]]="AWS","USD","AUD")</f>
        <v>USD</v>
      </c>
      <c r="AA1225" s="29">
        <f>IF(database_public_cloud_VMs[[#This Row],[Currency]]="USD",(database_public_cloud_VMs[[#This Row],[Rate]]*param_exchange_rate)/(1+param_discount_aws),database_public_cloud_VMs[[#This Row],[Rate]])</f>
        <v>5.7674140508221052</v>
      </c>
    </row>
    <row r="1226" spans="1:27" x14ac:dyDescent="0.45">
      <c r="A1226" s="24" t="s">
        <v>1533</v>
      </c>
      <c r="B1226" t="s">
        <v>12</v>
      </c>
      <c r="C1226" s="25" t="s">
        <v>187</v>
      </c>
      <c r="D1226" t="s">
        <v>170</v>
      </c>
      <c r="E1226" t="s">
        <v>1511</v>
      </c>
      <c r="F1226" t="s">
        <v>1512</v>
      </c>
      <c r="G1226" s="26">
        <v>48</v>
      </c>
      <c r="H1226" s="26">
        <v>192</v>
      </c>
      <c r="I1226" s="26">
        <v>900</v>
      </c>
      <c r="J1226" s="27" t="s">
        <v>838</v>
      </c>
      <c r="K1226" s="27" t="s">
        <v>1360</v>
      </c>
      <c r="L1226" s="27" t="s">
        <v>1513</v>
      </c>
      <c r="M1226" t="s">
        <v>190</v>
      </c>
      <c r="N1226" t="s">
        <v>188</v>
      </c>
      <c r="O1226" t="s">
        <v>188</v>
      </c>
      <c r="P1226" t="s">
        <v>179</v>
      </c>
      <c r="Q1226" t="s">
        <v>315</v>
      </c>
      <c r="R1226" t="s">
        <v>181</v>
      </c>
      <c r="S1226" t="s">
        <v>31</v>
      </c>
      <c r="T1226" t="s">
        <v>31</v>
      </c>
      <c r="U1226" t="s">
        <v>31</v>
      </c>
      <c r="V1226" t="s">
        <v>31</v>
      </c>
      <c r="W1226" t="s">
        <v>182</v>
      </c>
      <c r="X1226" t="s">
        <v>183</v>
      </c>
      <c r="Y1226" s="28">
        <v>7.2949999999999999</v>
      </c>
      <c r="Z1226" t="str">
        <f>IF(database_public_cloud_VMs[[#This Row],[Vendor]]="AWS","USD","AUD")</f>
        <v>USD</v>
      </c>
      <c r="AA1226" s="29">
        <f>IF(database_public_cloud_VMs[[#This Row],[Currency]]="USD",(database_public_cloud_VMs[[#This Row],[Rate]]*param_exchange_rate)/(1+param_discount_aws),database_public_cloud_VMs[[#This Row],[Rate]])</f>
        <v>8.9900182693904398</v>
      </c>
    </row>
    <row r="1227" spans="1:27" x14ac:dyDescent="0.45">
      <c r="A1227" s="24" t="s">
        <v>1534</v>
      </c>
      <c r="B1227" t="s">
        <v>12</v>
      </c>
      <c r="C1227" s="25" t="s">
        <v>1331</v>
      </c>
      <c r="D1227" t="s">
        <v>170</v>
      </c>
      <c r="E1227" t="s">
        <v>1511</v>
      </c>
      <c r="F1227" t="s">
        <v>1512</v>
      </c>
      <c r="G1227" s="26">
        <v>48</v>
      </c>
      <c r="H1227" s="26">
        <v>192</v>
      </c>
      <c r="I1227" s="26">
        <v>900</v>
      </c>
      <c r="J1227" s="27" t="s">
        <v>838</v>
      </c>
      <c r="K1227" s="27" t="s">
        <v>1360</v>
      </c>
      <c r="L1227" s="27" t="s">
        <v>1513</v>
      </c>
      <c r="M1227" t="s">
        <v>190</v>
      </c>
      <c r="N1227" t="s">
        <v>177</v>
      </c>
      <c r="O1227" t="s">
        <v>178</v>
      </c>
      <c r="P1227" t="s">
        <v>179</v>
      </c>
      <c r="Q1227" t="s">
        <v>198</v>
      </c>
      <c r="R1227" t="s">
        <v>181</v>
      </c>
      <c r="S1227" t="s">
        <v>31</v>
      </c>
      <c r="T1227" t="s">
        <v>31</v>
      </c>
      <c r="U1227" t="s">
        <v>31</v>
      </c>
      <c r="V1227" t="s">
        <v>31</v>
      </c>
      <c r="W1227" t="s">
        <v>182</v>
      </c>
      <c r="X1227" t="s">
        <v>183</v>
      </c>
      <c r="Y1227" s="28">
        <v>3.2650000000000001</v>
      </c>
      <c r="Z1227" t="str">
        <f>IF(database_public_cloud_VMs[[#This Row],[Vendor]]="AWS","USD","AUD")</f>
        <v>USD</v>
      </c>
      <c r="AA1227" s="29">
        <f>IF(database_public_cloud_VMs[[#This Row],[Currency]]="USD",(database_public_cloud_VMs[[#This Row],[Rate]]*param_exchange_rate)/(1+param_discount_aws),database_public_cloud_VMs[[#This Row],[Rate]])</f>
        <v>4.0236339478491825</v>
      </c>
    </row>
    <row r="1228" spans="1:27" x14ac:dyDescent="0.45">
      <c r="A1228" s="24" t="s">
        <v>1535</v>
      </c>
      <c r="B1228" t="s">
        <v>12</v>
      </c>
      <c r="C1228" s="25" t="s">
        <v>1331</v>
      </c>
      <c r="D1228" t="s">
        <v>170</v>
      </c>
      <c r="E1228" t="s">
        <v>1511</v>
      </c>
      <c r="F1228" t="s">
        <v>1512</v>
      </c>
      <c r="G1228" s="26">
        <v>48</v>
      </c>
      <c r="H1228" s="26">
        <v>192</v>
      </c>
      <c r="I1228" s="26">
        <v>900</v>
      </c>
      <c r="J1228" s="27" t="s">
        <v>838</v>
      </c>
      <c r="K1228" s="27" t="s">
        <v>1360</v>
      </c>
      <c r="L1228" s="27" t="s">
        <v>1513</v>
      </c>
      <c r="M1228" t="s">
        <v>190</v>
      </c>
      <c r="N1228" t="s">
        <v>177</v>
      </c>
      <c r="O1228" t="s">
        <v>185</v>
      </c>
      <c r="P1228" t="s">
        <v>179</v>
      </c>
      <c r="Q1228" t="s">
        <v>198</v>
      </c>
      <c r="R1228" t="s">
        <v>181</v>
      </c>
      <c r="S1228" t="s">
        <v>31</v>
      </c>
      <c r="T1228" t="s">
        <v>31</v>
      </c>
      <c r="U1228" t="s">
        <v>31</v>
      </c>
      <c r="V1228" t="s">
        <v>31</v>
      </c>
      <c r="W1228" t="s">
        <v>182</v>
      </c>
      <c r="X1228" t="s">
        <v>183</v>
      </c>
      <c r="Y1228" s="28">
        <v>2.5259999999999998</v>
      </c>
      <c r="Z1228" t="str">
        <f>IF(database_public_cloud_VMs[[#This Row],[Vendor]]="AWS","USD","AUD")</f>
        <v>USD</v>
      </c>
      <c r="AA1228" s="29">
        <f>IF(database_public_cloud_VMs[[#This Row],[Currency]]="USD",(database_public_cloud_VMs[[#This Row],[Rate]]*param_exchange_rate)/(1+param_discount_aws),database_public_cloud_VMs[[#This Row],[Rate]])</f>
        <v>3.112924763328341</v>
      </c>
    </row>
    <row r="1229" spans="1:27" x14ac:dyDescent="0.45">
      <c r="A1229" s="24" t="s">
        <v>1536</v>
      </c>
      <c r="B1229" t="s">
        <v>12</v>
      </c>
      <c r="C1229" s="25" t="s">
        <v>187</v>
      </c>
      <c r="D1229" t="s">
        <v>170</v>
      </c>
      <c r="E1229" t="s">
        <v>1511</v>
      </c>
      <c r="F1229" t="s">
        <v>1512</v>
      </c>
      <c r="G1229" s="26">
        <v>48</v>
      </c>
      <c r="H1229" s="26">
        <v>192</v>
      </c>
      <c r="I1229" s="26">
        <v>900</v>
      </c>
      <c r="J1229" s="27" t="s">
        <v>838</v>
      </c>
      <c r="K1229" s="27" t="s">
        <v>1360</v>
      </c>
      <c r="L1229" s="27" t="s">
        <v>1513</v>
      </c>
      <c r="M1229" t="s">
        <v>190</v>
      </c>
      <c r="N1229" t="s">
        <v>188</v>
      </c>
      <c r="O1229" t="s">
        <v>188</v>
      </c>
      <c r="P1229" t="s">
        <v>179</v>
      </c>
      <c r="Q1229" t="s">
        <v>198</v>
      </c>
      <c r="R1229" t="s">
        <v>181</v>
      </c>
      <c r="S1229" t="s">
        <v>31</v>
      </c>
      <c r="T1229" t="s">
        <v>31</v>
      </c>
      <c r="U1229" t="s">
        <v>31</v>
      </c>
      <c r="V1229" t="s">
        <v>31</v>
      </c>
      <c r="W1229" t="s">
        <v>182</v>
      </c>
      <c r="X1229" t="s">
        <v>183</v>
      </c>
      <c r="Y1229" s="28">
        <v>5.2370000000000001</v>
      </c>
      <c r="Z1229" t="str">
        <f>IF(database_public_cloud_VMs[[#This Row],[Vendor]]="AWS","USD","AUD")</f>
        <v>USD</v>
      </c>
      <c r="AA1229" s="29">
        <f>IF(database_public_cloud_VMs[[#This Row],[Currency]]="USD",(database_public_cloud_VMs[[#This Row],[Rate]]*param_exchange_rate)/(1+param_discount_aws),database_public_cloud_VMs[[#This Row],[Rate]])</f>
        <v>6.453834911144309</v>
      </c>
    </row>
    <row r="1230" spans="1:27" x14ac:dyDescent="0.45">
      <c r="A1230" s="24" t="s">
        <v>1537</v>
      </c>
      <c r="B1230" t="s">
        <v>12</v>
      </c>
      <c r="C1230" s="25" t="s">
        <v>1331</v>
      </c>
      <c r="D1230" t="s">
        <v>170</v>
      </c>
      <c r="E1230" t="s">
        <v>1511</v>
      </c>
      <c r="F1230" t="s">
        <v>1538</v>
      </c>
      <c r="G1230" s="26">
        <v>64</v>
      </c>
      <c r="H1230" s="26">
        <v>256</v>
      </c>
      <c r="I1230" s="26">
        <v>900</v>
      </c>
      <c r="J1230" s="27" t="s">
        <v>838</v>
      </c>
      <c r="K1230" s="27" t="s">
        <v>1360</v>
      </c>
      <c r="L1230" s="27" t="s">
        <v>1539</v>
      </c>
      <c r="M1230" t="s">
        <v>190</v>
      </c>
      <c r="N1230" t="s">
        <v>177</v>
      </c>
      <c r="O1230" t="s">
        <v>178</v>
      </c>
      <c r="P1230" t="s">
        <v>179</v>
      </c>
      <c r="Q1230" t="s">
        <v>198</v>
      </c>
      <c r="R1230" t="s">
        <v>181</v>
      </c>
      <c r="S1230" t="s">
        <v>31</v>
      </c>
      <c r="T1230" t="s">
        <v>31</v>
      </c>
      <c r="U1230" t="s">
        <v>31</v>
      </c>
      <c r="V1230" t="s">
        <v>31</v>
      </c>
      <c r="W1230" t="s">
        <v>182</v>
      </c>
      <c r="X1230" t="s">
        <v>183</v>
      </c>
      <c r="Y1230" s="28">
        <v>3.625</v>
      </c>
      <c r="Z1230" t="str">
        <f>IF(database_public_cloud_VMs[[#This Row],[Vendor]]="AWS","USD","AUD")</f>
        <v>USD</v>
      </c>
      <c r="AA1230" s="29">
        <f>IF(database_public_cloud_VMs[[#This Row],[Currency]]="USD",(database_public_cloud_VMs[[#This Row],[Rate]]*param_exchange_rate)/(1+param_discount_aws),database_public_cloud_VMs[[#This Row],[Rate]])</f>
        <v>4.467281182527806</v>
      </c>
    </row>
    <row r="1231" spans="1:27" x14ac:dyDescent="0.45">
      <c r="A1231" s="24" t="s">
        <v>1540</v>
      </c>
      <c r="B1231" t="s">
        <v>12</v>
      </c>
      <c r="C1231" s="25" t="s">
        <v>1331</v>
      </c>
      <c r="D1231" t="s">
        <v>170</v>
      </c>
      <c r="E1231" t="s">
        <v>1511</v>
      </c>
      <c r="F1231" t="s">
        <v>1538</v>
      </c>
      <c r="G1231" s="26">
        <v>64</v>
      </c>
      <c r="H1231" s="26">
        <v>256</v>
      </c>
      <c r="I1231" s="26">
        <v>900</v>
      </c>
      <c r="J1231" s="27" t="s">
        <v>838</v>
      </c>
      <c r="K1231" s="27" t="s">
        <v>1360</v>
      </c>
      <c r="L1231" s="27" t="s">
        <v>1539</v>
      </c>
      <c r="M1231" t="s">
        <v>190</v>
      </c>
      <c r="N1231" t="s">
        <v>177</v>
      </c>
      <c r="O1231" t="s">
        <v>185</v>
      </c>
      <c r="P1231" t="s">
        <v>179</v>
      </c>
      <c r="Q1231" t="s">
        <v>198</v>
      </c>
      <c r="R1231" t="s">
        <v>181</v>
      </c>
      <c r="S1231" t="s">
        <v>31</v>
      </c>
      <c r="T1231" t="s">
        <v>31</v>
      </c>
      <c r="U1231" t="s">
        <v>31</v>
      </c>
      <c r="V1231" t="s">
        <v>31</v>
      </c>
      <c r="W1231" t="s">
        <v>182</v>
      </c>
      <c r="X1231" t="s">
        <v>183</v>
      </c>
      <c r="Y1231" s="28">
        <v>2.8039999999999998</v>
      </c>
      <c r="Z1231" t="str">
        <f>IF(database_public_cloud_VMs[[#This Row],[Vendor]]="AWS","USD","AUD")</f>
        <v>USD</v>
      </c>
      <c r="AA1231" s="29">
        <f>IF(database_public_cloud_VMs[[#This Row],[Currency]]="USD",(database_public_cloud_VMs[[#This Row],[Rate]]*param_exchange_rate)/(1+param_discount_aws),database_public_cloud_VMs[[#This Row],[Rate]])</f>
        <v>3.4555190167746117</v>
      </c>
    </row>
    <row r="1232" spans="1:27" x14ac:dyDescent="0.45">
      <c r="A1232" s="24" t="s">
        <v>1541</v>
      </c>
      <c r="B1232" t="s">
        <v>12</v>
      </c>
      <c r="C1232" s="25" t="s">
        <v>187</v>
      </c>
      <c r="D1232" t="s">
        <v>170</v>
      </c>
      <c r="E1232" t="s">
        <v>1511</v>
      </c>
      <c r="F1232" t="s">
        <v>1538</v>
      </c>
      <c r="G1232" s="26">
        <v>64</v>
      </c>
      <c r="H1232" s="26">
        <v>256</v>
      </c>
      <c r="I1232" s="26">
        <v>900</v>
      </c>
      <c r="J1232" s="27" t="s">
        <v>838</v>
      </c>
      <c r="K1232" s="27" t="s">
        <v>1360</v>
      </c>
      <c r="L1232" s="27" t="s">
        <v>1539</v>
      </c>
      <c r="M1232" t="s">
        <v>190</v>
      </c>
      <c r="N1232" t="s">
        <v>188</v>
      </c>
      <c r="O1232" t="s">
        <v>188</v>
      </c>
      <c r="P1232" t="s">
        <v>179</v>
      </c>
      <c r="Q1232" t="s">
        <v>198</v>
      </c>
      <c r="R1232" t="s">
        <v>181</v>
      </c>
      <c r="S1232" t="s">
        <v>31</v>
      </c>
      <c r="T1232" t="s">
        <v>31</v>
      </c>
      <c r="U1232" t="s">
        <v>31</v>
      </c>
      <c r="V1232" t="s">
        <v>31</v>
      </c>
      <c r="W1232" t="s">
        <v>182</v>
      </c>
      <c r="X1232" t="s">
        <v>183</v>
      </c>
      <c r="Y1232" s="28">
        <v>5.8090000000000002</v>
      </c>
      <c r="Z1232" t="str">
        <f>IF(database_public_cloud_VMs[[#This Row],[Vendor]]="AWS","USD","AUD")</f>
        <v>USD</v>
      </c>
      <c r="AA1232" s="29">
        <f>IF(database_public_cloud_VMs[[#This Row],[Currency]]="USD",(database_public_cloud_VMs[[#This Row],[Rate]]*param_exchange_rate)/(1+param_discount_aws),database_public_cloud_VMs[[#This Row],[Rate]])</f>
        <v>7.1587410729114556</v>
      </c>
    </row>
    <row r="1233" spans="1:27" x14ac:dyDescent="0.45">
      <c r="A1233" s="24" t="s">
        <v>1542</v>
      </c>
      <c r="B1233" t="s">
        <v>12</v>
      </c>
      <c r="C1233" s="25" t="s">
        <v>1331</v>
      </c>
      <c r="D1233" t="s">
        <v>170</v>
      </c>
      <c r="E1233" t="s">
        <v>1511</v>
      </c>
      <c r="F1233" t="s">
        <v>1538</v>
      </c>
      <c r="G1233" s="26">
        <v>64</v>
      </c>
      <c r="H1233" s="26">
        <v>256</v>
      </c>
      <c r="I1233" s="26">
        <v>900</v>
      </c>
      <c r="J1233" s="27" t="s">
        <v>838</v>
      </c>
      <c r="K1233" s="27" t="s">
        <v>1360</v>
      </c>
      <c r="L1233" s="27" t="s">
        <v>1539</v>
      </c>
      <c r="M1233" t="s">
        <v>176</v>
      </c>
      <c r="N1233" t="s">
        <v>177</v>
      </c>
      <c r="O1233" t="s">
        <v>178</v>
      </c>
      <c r="P1233" t="s">
        <v>179</v>
      </c>
      <c r="Q1233" t="s">
        <v>180</v>
      </c>
      <c r="R1233" t="s">
        <v>181</v>
      </c>
      <c r="S1233" t="s">
        <v>31</v>
      </c>
      <c r="T1233" t="s">
        <v>31</v>
      </c>
      <c r="U1233" t="s">
        <v>31</v>
      </c>
      <c r="V1233" t="s">
        <v>31</v>
      </c>
      <c r="W1233" t="s">
        <v>182</v>
      </c>
      <c r="X1233" t="s">
        <v>183</v>
      </c>
      <c r="Y1233" s="28">
        <v>3.9049999999999998</v>
      </c>
      <c r="Z1233" t="str">
        <f>IF(database_public_cloud_VMs[[#This Row],[Vendor]]="AWS","USD","AUD")</f>
        <v>USD</v>
      </c>
      <c r="AA1233" s="29">
        <f>IF(database_public_cloud_VMs[[#This Row],[Currency]]="USD",(database_public_cloud_VMs[[#This Row],[Rate]]*param_exchange_rate)/(1+param_discount_aws),database_public_cloud_VMs[[#This Row],[Rate]])</f>
        <v>4.8123401428334018</v>
      </c>
    </row>
    <row r="1234" spans="1:27" x14ac:dyDescent="0.45">
      <c r="A1234" s="24" t="s">
        <v>1543</v>
      </c>
      <c r="B1234" t="s">
        <v>12</v>
      </c>
      <c r="C1234" s="25" t="s">
        <v>1331</v>
      </c>
      <c r="D1234" t="s">
        <v>170</v>
      </c>
      <c r="E1234" t="s">
        <v>1511</v>
      </c>
      <c r="F1234" t="s">
        <v>1538</v>
      </c>
      <c r="G1234" s="26">
        <v>64</v>
      </c>
      <c r="H1234" s="26">
        <v>256</v>
      </c>
      <c r="I1234" s="26">
        <v>900</v>
      </c>
      <c r="J1234" s="27" t="s">
        <v>838</v>
      </c>
      <c r="K1234" s="27" t="s">
        <v>1360</v>
      </c>
      <c r="L1234" s="27" t="s">
        <v>1539</v>
      </c>
      <c r="M1234" t="s">
        <v>176</v>
      </c>
      <c r="N1234" t="s">
        <v>177</v>
      </c>
      <c r="O1234" t="s">
        <v>185</v>
      </c>
      <c r="P1234" t="s">
        <v>179</v>
      </c>
      <c r="Q1234" t="s">
        <v>180</v>
      </c>
      <c r="R1234" t="s">
        <v>181</v>
      </c>
      <c r="S1234" t="s">
        <v>31</v>
      </c>
      <c r="T1234" t="s">
        <v>31</v>
      </c>
      <c r="U1234" t="s">
        <v>31</v>
      </c>
      <c r="V1234" t="s">
        <v>31</v>
      </c>
      <c r="W1234" t="s">
        <v>182</v>
      </c>
      <c r="X1234" t="s">
        <v>183</v>
      </c>
      <c r="Y1234" s="28">
        <v>3.09</v>
      </c>
      <c r="Z1234" t="str">
        <f>IF(database_public_cloud_VMs[[#This Row],[Vendor]]="AWS","USD","AUD")</f>
        <v>USD</v>
      </c>
      <c r="AA1234" s="29">
        <f>IF(database_public_cloud_VMs[[#This Row],[Currency]]="USD",(database_public_cloud_VMs[[#This Row],[Rate]]*param_exchange_rate)/(1+param_discount_aws),database_public_cloud_VMs[[#This Row],[Rate]])</f>
        <v>3.807972097658185</v>
      </c>
    </row>
    <row r="1235" spans="1:27" x14ac:dyDescent="0.45">
      <c r="A1235" s="24" t="s">
        <v>1544</v>
      </c>
      <c r="B1235" t="s">
        <v>12</v>
      </c>
      <c r="C1235" s="25" t="s">
        <v>187</v>
      </c>
      <c r="D1235" t="s">
        <v>170</v>
      </c>
      <c r="E1235" t="s">
        <v>1511</v>
      </c>
      <c r="F1235" t="s">
        <v>1538</v>
      </c>
      <c r="G1235" s="26">
        <v>64</v>
      </c>
      <c r="H1235" s="26">
        <v>256</v>
      </c>
      <c r="I1235" s="26">
        <v>900</v>
      </c>
      <c r="J1235" s="27" t="s">
        <v>838</v>
      </c>
      <c r="K1235" s="27" t="s">
        <v>1360</v>
      </c>
      <c r="L1235" s="27" t="s">
        <v>1539</v>
      </c>
      <c r="M1235" t="s">
        <v>176</v>
      </c>
      <c r="N1235" t="s">
        <v>188</v>
      </c>
      <c r="O1235" t="s">
        <v>188</v>
      </c>
      <c r="P1235" t="s">
        <v>179</v>
      </c>
      <c r="Q1235" t="s">
        <v>180</v>
      </c>
      <c r="R1235" t="s">
        <v>181</v>
      </c>
      <c r="S1235" t="s">
        <v>31</v>
      </c>
      <c r="T1235" t="s">
        <v>31</v>
      </c>
      <c r="U1235" t="s">
        <v>31</v>
      </c>
      <c r="V1235" t="s">
        <v>31</v>
      </c>
      <c r="W1235" t="s">
        <v>182</v>
      </c>
      <c r="X1235" t="s">
        <v>183</v>
      </c>
      <c r="Y1235" s="28">
        <v>5.9989999999999997</v>
      </c>
      <c r="Z1235" t="str">
        <f>IF(database_public_cloud_VMs[[#This Row],[Vendor]]="AWS","USD","AUD")</f>
        <v>USD</v>
      </c>
      <c r="AA1235" s="29">
        <f>IF(database_public_cloud_VMs[[#This Row],[Currency]]="USD",(database_public_cloud_VMs[[#This Row],[Rate]]*param_exchange_rate)/(1+param_discount_aws),database_public_cloud_VMs[[#This Row],[Rate]])</f>
        <v>7.392888224547395</v>
      </c>
    </row>
    <row r="1236" spans="1:27" x14ac:dyDescent="0.45">
      <c r="A1236" s="24" t="s">
        <v>1545</v>
      </c>
      <c r="B1236" t="s">
        <v>12</v>
      </c>
      <c r="C1236" s="25" t="s">
        <v>1331</v>
      </c>
      <c r="D1236" t="s">
        <v>170</v>
      </c>
      <c r="E1236" t="s">
        <v>1511</v>
      </c>
      <c r="F1236" t="s">
        <v>1538</v>
      </c>
      <c r="G1236" s="26">
        <v>64</v>
      </c>
      <c r="H1236" s="26">
        <v>256</v>
      </c>
      <c r="I1236" s="26">
        <v>900</v>
      </c>
      <c r="J1236" s="27" t="s">
        <v>838</v>
      </c>
      <c r="K1236" s="27" t="s">
        <v>1360</v>
      </c>
      <c r="L1236" s="27" t="s">
        <v>1539</v>
      </c>
      <c r="M1236" t="s">
        <v>190</v>
      </c>
      <c r="N1236" t="s">
        <v>177</v>
      </c>
      <c r="O1236" t="s">
        <v>178</v>
      </c>
      <c r="P1236" t="s">
        <v>179</v>
      </c>
      <c r="Q1236" t="s">
        <v>191</v>
      </c>
      <c r="R1236" t="s">
        <v>181</v>
      </c>
      <c r="S1236" t="s">
        <v>31</v>
      </c>
      <c r="T1236" t="s">
        <v>31</v>
      </c>
      <c r="U1236" t="s">
        <v>31</v>
      </c>
      <c r="V1236" t="s">
        <v>31</v>
      </c>
      <c r="W1236" t="s">
        <v>182</v>
      </c>
      <c r="X1236" t="s">
        <v>183</v>
      </c>
      <c r="Y1236" s="28">
        <v>3.6949999999999998</v>
      </c>
      <c r="Z1236" t="str">
        <f>IF(database_public_cloud_VMs[[#This Row],[Vendor]]="AWS","USD","AUD")</f>
        <v>USD</v>
      </c>
      <c r="AA1236" s="29">
        <f>IF(database_public_cloud_VMs[[#This Row],[Currency]]="USD",(database_public_cloud_VMs[[#This Row],[Rate]]*param_exchange_rate)/(1+param_discount_aws),database_public_cloud_VMs[[#This Row],[Rate]])</f>
        <v>4.5535459226042043</v>
      </c>
    </row>
    <row r="1237" spans="1:27" x14ac:dyDescent="0.45">
      <c r="A1237" s="24" t="s">
        <v>1546</v>
      </c>
      <c r="B1237" t="s">
        <v>12</v>
      </c>
      <c r="C1237" s="25" t="s">
        <v>1331</v>
      </c>
      <c r="D1237" t="s">
        <v>170</v>
      </c>
      <c r="E1237" t="s">
        <v>1511</v>
      </c>
      <c r="F1237" t="s">
        <v>1538</v>
      </c>
      <c r="G1237" s="26">
        <v>64</v>
      </c>
      <c r="H1237" s="26">
        <v>256</v>
      </c>
      <c r="I1237" s="26">
        <v>900</v>
      </c>
      <c r="J1237" s="27" t="s">
        <v>838</v>
      </c>
      <c r="K1237" s="27" t="s">
        <v>1360</v>
      </c>
      <c r="L1237" s="27" t="s">
        <v>1539</v>
      </c>
      <c r="M1237" t="s">
        <v>190</v>
      </c>
      <c r="N1237" t="s">
        <v>177</v>
      </c>
      <c r="O1237" t="s">
        <v>185</v>
      </c>
      <c r="P1237" t="s">
        <v>179</v>
      </c>
      <c r="Q1237" t="s">
        <v>191</v>
      </c>
      <c r="R1237" t="s">
        <v>181</v>
      </c>
      <c r="S1237" t="s">
        <v>31</v>
      </c>
      <c r="T1237" t="s">
        <v>31</v>
      </c>
      <c r="U1237" t="s">
        <v>31</v>
      </c>
      <c r="V1237" t="s">
        <v>31</v>
      </c>
      <c r="W1237" t="s">
        <v>182</v>
      </c>
      <c r="X1237" t="s">
        <v>183</v>
      </c>
      <c r="Y1237" s="28">
        <v>2.88</v>
      </c>
      <c r="Z1237" t="str">
        <f>IF(database_public_cloud_VMs[[#This Row],[Vendor]]="AWS","USD","AUD")</f>
        <v>USD</v>
      </c>
      <c r="AA1237" s="29">
        <f>IF(database_public_cloud_VMs[[#This Row],[Currency]]="USD",(database_public_cloud_VMs[[#This Row],[Rate]]*param_exchange_rate)/(1+param_discount_aws),database_public_cloud_VMs[[#This Row],[Rate]])</f>
        <v>3.5491778774289879</v>
      </c>
    </row>
    <row r="1238" spans="1:27" x14ac:dyDescent="0.45">
      <c r="A1238" s="24" t="s">
        <v>1547</v>
      </c>
      <c r="B1238" t="s">
        <v>12</v>
      </c>
      <c r="C1238" s="25" t="s">
        <v>187</v>
      </c>
      <c r="D1238" t="s">
        <v>170</v>
      </c>
      <c r="E1238" t="s">
        <v>1511</v>
      </c>
      <c r="F1238" t="s">
        <v>1538</v>
      </c>
      <c r="G1238" s="26">
        <v>64</v>
      </c>
      <c r="H1238" s="26">
        <v>256</v>
      </c>
      <c r="I1238" s="26">
        <v>900</v>
      </c>
      <c r="J1238" s="27" t="s">
        <v>838</v>
      </c>
      <c r="K1238" s="27" t="s">
        <v>1360</v>
      </c>
      <c r="L1238" s="27" t="s">
        <v>1539</v>
      </c>
      <c r="M1238" t="s">
        <v>190</v>
      </c>
      <c r="N1238" t="s">
        <v>188</v>
      </c>
      <c r="O1238" t="s">
        <v>188</v>
      </c>
      <c r="P1238" t="s">
        <v>179</v>
      </c>
      <c r="Q1238" t="s">
        <v>191</v>
      </c>
      <c r="R1238" t="s">
        <v>181</v>
      </c>
      <c r="S1238" t="s">
        <v>31</v>
      </c>
      <c r="T1238" t="s">
        <v>31</v>
      </c>
      <c r="U1238" t="s">
        <v>31</v>
      </c>
      <c r="V1238" t="s">
        <v>31</v>
      </c>
      <c r="W1238" t="s">
        <v>182</v>
      </c>
      <c r="X1238" t="s">
        <v>183</v>
      </c>
      <c r="Y1238" s="28">
        <v>5.7889999999999997</v>
      </c>
      <c r="Z1238" t="str">
        <f>IF(database_public_cloud_VMs[[#This Row],[Vendor]]="AWS","USD","AUD")</f>
        <v>USD</v>
      </c>
      <c r="AA1238" s="29">
        <f>IF(database_public_cloud_VMs[[#This Row],[Currency]]="USD",(database_public_cloud_VMs[[#This Row],[Rate]]*param_exchange_rate)/(1+param_discount_aws),database_public_cloud_VMs[[#This Row],[Rate]])</f>
        <v>7.1340940043181984</v>
      </c>
    </row>
    <row r="1239" spans="1:27" x14ac:dyDescent="0.45">
      <c r="A1239" s="24" t="s">
        <v>1548</v>
      </c>
      <c r="B1239" t="s">
        <v>12</v>
      </c>
      <c r="C1239" s="25" t="s">
        <v>1331</v>
      </c>
      <c r="D1239" t="s">
        <v>170</v>
      </c>
      <c r="E1239" t="s">
        <v>1511</v>
      </c>
      <c r="F1239" t="s">
        <v>1538</v>
      </c>
      <c r="G1239" s="26">
        <v>64</v>
      </c>
      <c r="H1239" s="26">
        <v>256</v>
      </c>
      <c r="I1239" s="26">
        <v>900</v>
      </c>
      <c r="J1239" s="27" t="s">
        <v>838</v>
      </c>
      <c r="K1239" s="27" t="s">
        <v>1360</v>
      </c>
      <c r="L1239" s="27" t="s">
        <v>1539</v>
      </c>
      <c r="M1239" t="s">
        <v>176</v>
      </c>
      <c r="N1239" t="s">
        <v>177</v>
      </c>
      <c r="O1239" t="s">
        <v>178</v>
      </c>
      <c r="P1239" t="s">
        <v>179</v>
      </c>
      <c r="Q1239" t="s">
        <v>315</v>
      </c>
      <c r="R1239" t="s">
        <v>181</v>
      </c>
      <c r="S1239" t="s">
        <v>31</v>
      </c>
      <c r="T1239" t="s">
        <v>31</v>
      </c>
      <c r="U1239" t="s">
        <v>31</v>
      </c>
      <c r="V1239" t="s">
        <v>31</v>
      </c>
      <c r="W1239" t="s">
        <v>182</v>
      </c>
      <c r="X1239" t="s">
        <v>183</v>
      </c>
      <c r="Y1239" s="28">
        <v>6.8490000000000002</v>
      </c>
      <c r="Z1239" t="str">
        <f>IF(database_public_cloud_VMs[[#This Row],[Vendor]]="AWS","USD","AUD")</f>
        <v>USD</v>
      </c>
      <c r="AA1239" s="29">
        <f>IF(database_public_cloud_VMs[[#This Row],[Currency]]="USD",(database_public_cloud_VMs[[#This Row],[Rate]]*param_exchange_rate)/(1+param_discount_aws),database_public_cloud_VMs[[#This Row],[Rate]])</f>
        <v>8.4403886397608119</v>
      </c>
    </row>
    <row r="1240" spans="1:27" x14ac:dyDescent="0.45">
      <c r="A1240" s="24" t="s">
        <v>1549</v>
      </c>
      <c r="B1240" t="s">
        <v>12</v>
      </c>
      <c r="C1240" s="25" t="s">
        <v>1331</v>
      </c>
      <c r="D1240" t="s">
        <v>170</v>
      </c>
      <c r="E1240" t="s">
        <v>1511</v>
      </c>
      <c r="F1240" t="s">
        <v>1538</v>
      </c>
      <c r="G1240" s="26">
        <v>64</v>
      </c>
      <c r="H1240" s="26">
        <v>256</v>
      </c>
      <c r="I1240" s="26">
        <v>900</v>
      </c>
      <c r="J1240" s="27" t="s">
        <v>838</v>
      </c>
      <c r="K1240" s="27" t="s">
        <v>1360</v>
      </c>
      <c r="L1240" s="27" t="s">
        <v>1539</v>
      </c>
      <c r="M1240" t="s">
        <v>176</v>
      </c>
      <c r="N1240" t="s">
        <v>177</v>
      </c>
      <c r="O1240" t="s">
        <v>185</v>
      </c>
      <c r="P1240" t="s">
        <v>179</v>
      </c>
      <c r="Q1240" t="s">
        <v>315</v>
      </c>
      <c r="R1240" t="s">
        <v>181</v>
      </c>
      <c r="S1240" t="s">
        <v>31</v>
      </c>
      <c r="T1240" t="s">
        <v>31</v>
      </c>
      <c r="U1240" t="s">
        <v>31</v>
      </c>
      <c r="V1240" t="s">
        <v>31</v>
      </c>
      <c r="W1240" t="s">
        <v>182</v>
      </c>
      <c r="X1240" t="s">
        <v>183</v>
      </c>
      <c r="Y1240" s="28">
        <v>6.0339999999999998</v>
      </c>
      <c r="Z1240" t="str">
        <f>IF(database_public_cloud_VMs[[#This Row],[Vendor]]="AWS","USD","AUD")</f>
        <v>USD</v>
      </c>
      <c r="AA1240" s="29">
        <f>IF(database_public_cloud_VMs[[#This Row],[Currency]]="USD",(database_public_cloud_VMs[[#This Row],[Rate]]*param_exchange_rate)/(1+param_discount_aws),database_public_cloud_VMs[[#This Row],[Rate]])</f>
        <v>7.4360205945855942</v>
      </c>
    </row>
    <row r="1241" spans="1:27" x14ac:dyDescent="0.45">
      <c r="A1241" s="24" t="s">
        <v>1550</v>
      </c>
      <c r="B1241" t="s">
        <v>12</v>
      </c>
      <c r="C1241" s="25" t="s">
        <v>187</v>
      </c>
      <c r="D1241" t="s">
        <v>170</v>
      </c>
      <c r="E1241" t="s">
        <v>1511</v>
      </c>
      <c r="F1241" t="s">
        <v>1538</v>
      </c>
      <c r="G1241" s="26">
        <v>64</v>
      </c>
      <c r="H1241" s="26">
        <v>256</v>
      </c>
      <c r="I1241" s="26">
        <v>900</v>
      </c>
      <c r="J1241" s="27" t="s">
        <v>838</v>
      </c>
      <c r="K1241" s="27" t="s">
        <v>1360</v>
      </c>
      <c r="L1241" s="27" t="s">
        <v>1539</v>
      </c>
      <c r="M1241" t="s">
        <v>176</v>
      </c>
      <c r="N1241" t="s">
        <v>188</v>
      </c>
      <c r="O1241" t="s">
        <v>188</v>
      </c>
      <c r="P1241" t="s">
        <v>179</v>
      </c>
      <c r="Q1241" t="s">
        <v>315</v>
      </c>
      <c r="R1241" t="s">
        <v>181</v>
      </c>
      <c r="S1241" t="s">
        <v>31</v>
      </c>
      <c r="T1241" t="s">
        <v>31</v>
      </c>
      <c r="U1241" t="s">
        <v>31</v>
      </c>
      <c r="V1241" t="s">
        <v>31</v>
      </c>
      <c r="W1241" t="s">
        <v>182</v>
      </c>
      <c r="X1241" t="s">
        <v>183</v>
      </c>
      <c r="Y1241" s="28">
        <v>8.9429999999999996</v>
      </c>
      <c r="Z1241" t="str">
        <f>IF(database_public_cloud_VMs[[#This Row],[Vendor]]="AWS","USD","AUD")</f>
        <v>USD</v>
      </c>
      <c r="AA1241" s="29">
        <f>IF(database_public_cloud_VMs[[#This Row],[Currency]]="USD",(database_public_cloud_VMs[[#This Row],[Rate]]*param_exchange_rate)/(1+param_discount_aws),database_public_cloud_VMs[[#This Row],[Rate]])</f>
        <v>11.020936721474804</v>
      </c>
    </row>
    <row r="1242" spans="1:27" x14ac:dyDescent="0.45">
      <c r="A1242" s="24" t="s">
        <v>1551</v>
      </c>
      <c r="B1242" t="s">
        <v>12</v>
      </c>
      <c r="C1242" s="25" t="s">
        <v>1331</v>
      </c>
      <c r="D1242" t="s">
        <v>170</v>
      </c>
      <c r="E1242" t="s">
        <v>1511</v>
      </c>
      <c r="F1242" t="s">
        <v>1538</v>
      </c>
      <c r="G1242" s="26">
        <v>64</v>
      </c>
      <c r="H1242" s="26">
        <v>256</v>
      </c>
      <c r="I1242" s="26">
        <v>900</v>
      </c>
      <c r="J1242" s="27" t="s">
        <v>838</v>
      </c>
      <c r="K1242" s="27" t="s">
        <v>1360</v>
      </c>
      <c r="L1242" s="27" t="s">
        <v>1539</v>
      </c>
      <c r="M1242" t="s">
        <v>176</v>
      </c>
      <c r="N1242" t="s">
        <v>177</v>
      </c>
      <c r="O1242" t="s">
        <v>178</v>
      </c>
      <c r="P1242" t="s">
        <v>179</v>
      </c>
      <c r="Q1242" t="s">
        <v>191</v>
      </c>
      <c r="R1242" t="s">
        <v>181</v>
      </c>
      <c r="S1242" t="s">
        <v>31</v>
      </c>
      <c r="T1242" t="s">
        <v>31</v>
      </c>
      <c r="U1242" t="s">
        <v>31</v>
      </c>
      <c r="V1242" t="s">
        <v>31</v>
      </c>
      <c r="W1242" t="s">
        <v>182</v>
      </c>
      <c r="X1242" t="s">
        <v>183</v>
      </c>
      <c r="Y1242" s="28">
        <v>4.0350000000000001</v>
      </c>
      <c r="Z1242" t="str">
        <f>IF(database_public_cloud_VMs[[#This Row],[Vendor]]="AWS","USD","AUD")</f>
        <v>USD</v>
      </c>
      <c r="AA1242" s="29">
        <f>IF(database_public_cloud_VMs[[#This Row],[Currency]]="USD",(database_public_cloud_VMs[[#This Row],[Rate]]*param_exchange_rate)/(1+param_discount_aws),database_public_cloud_VMs[[#This Row],[Rate]])</f>
        <v>4.9725460886895716</v>
      </c>
    </row>
    <row r="1243" spans="1:27" x14ac:dyDescent="0.45">
      <c r="A1243" s="24" t="s">
        <v>1552</v>
      </c>
      <c r="B1243" t="s">
        <v>12</v>
      </c>
      <c r="C1243" s="25" t="s">
        <v>1331</v>
      </c>
      <c r="D1243" t="s">
        <v>170</v>
      </c>
      <c r="E1243" t="s">
        <v>1511</v>
      </c>
      <c r="F1243" t="s">
        <v>1538</v>
      </c>
      <c r="G1243" s="26">
        <v>64</v>
      </c>
      <c r="H1243" s="26">
        <v>256</v>
      </c>
      <c r="I1243" s="26">
        <v>900</v>
      </c>
      <c r="J1243" s="27" t="s">
        <v>838</v>
      </c>
      <c r="K1243" s="27" t="s">
        <v>1360</v>
      </c>
      <c r="L1243" s="27" t="s">
        <v>1539</v>
      </c>
      <c r="M1243" t="s">
        <v>176</v>
      </c>
      <c r="N1243" t="s">
        <v>177</v>
      </c>
      <c r="O1243" t="s">
        <v>185</v>
      </c>
      <c r="P1243" t="s">
        <v>179</v>
      </c>
      <c r="Q1243" t="s">
        <v>191</v>
      </c>
      <c r="R1243" t="s">
        <v>181</v>
      </c>
      <c r="S1243" t="s">
        <v>31</v>
      </c>
      <c r="T1243" t="s">
        <v>31</v>
      </c>
      <c r="U1243" t="s">
        <v>31</v>
      </c>
      <c r="V1243" t="s">
        <v>31</v>
      </c>
      <c r="W1243" t="s">
        <v>182</v>
      </c>
      <c r="X1243" t="s">
        <v>183</v>
      </c>
      <c r="Y1243" s="28">
        <v>3.22</v>
      </c>
      <c r="Z1243" t="str">
        <f>IF(database_public_cloud_VMs[[#This Row],[Vendor]]="AWS","USD","AUD")</f>
        <v>USD</v>
      </c>
      <c r="AA1243" s="29">
        <f>IF(database_public_cloud_VMs[[#This Row],[Currency]]="USD",(database_public_cloud_VMs[[#This Row],[Rate]]*param_exchange_rate)/(1+param_discount_aws),database_public_cloud_VMs[[#This Row],[Rate]])</f>
        <v>3.9681780435143548</v>
      </c>
    </row>
    <row r="1244" spans="1:27" x14ac:dyDescent="0.45">
      <c r="A1244" s="24" t="s">
        <v>1553</v>
      </c>
      <c r="B1244" t="s">
        <v>12</v>
      </c>
      <c r="C1244" s="25" t="s">
        <v>187</v>
      </c>
      <c r="D1244" t="s">
        <v>170</v>
      </c>
      <c r="E1244" t="s">
        <v>1511</v>
      </c>
      <c r="F1244" t="s">
        <v>1538</v>
      </c>
      <c r="G1244" s="26">
        <v>64</v>
      </c>
      <c r="H1244" s="26">
        <v>256</v>
      </c>
      <c r="I1244" s="26">
        <v>900</v>
      </c>
      <c r="J1244" s="27" t="s">
        <v>838</v>
      </c>
      <c r="K1244" s="27" t="s">
        <v>1360</v>
      </c>
      <c r="L1244" s="27" t="s">
        <v>1539</v>
      </c>
      <c r="M1244" t="s">
        <v>176</v>
      </c>
      <c r="N1244" t="s">
        <v>188</v>
      </c>
      <c r="O1244" t="s">
        <v>188</v>
      </c>
      <c r="P1244" t="s">
        <v>179</v>
      </c>
      <c r="Q1244" t="s">
        <v>191</v>
      </c>
      <c r="R1244" t="s">
        <v>181</v>
      </c>
      <c r="S1244" t="s">
        <v>31</v>
      </c>
      <c r="T1244" t="s">
        <v>31</v>
      </c>
      <c r="U1244" t="s">
        <v>31</v>
      </c>
      <c r="V1244" t="s">
        <v>31</v>
      </c>
      <c r="W1244" t="s">
        <v>182</v>
      </c>
      <c r="X1244" t="s">
        <v>183</v>
      </c>
      <c r="Y1244" s="28">
        <v>6.1289999999999996</v>
      </c>
      <c r="Z1244" t="str">
        <f>IF(database_public_cloud_VMs[[#This Row],[Vendor]]="AWS","USD","AUD")</f>
        <v>USD</v>
      </c>
      <c r="AA1244" s="29">
        <f>IF(database_public_cloud_VMs[[#This Row],[Currency]]="USD",(database_public_cloud_VMs[[#This Row],[Rate]]*param_exchange_rate)/(1+param_discount_aws),database_public_cloud_VMs[[#This Row],[Rate]])</f>
        <v>7.5530941704035648</v>
      </c>
    </row>
    <row r="1245" spans="1:27" x14ac:dyDescent="0.45">
      <c r="A1245" s="24" t="s">
        <v>1554</v>
      </c>
      <c r="B1245" t="s">
        <v>12</v>
      </c>
      <c r="C1245" s="25" t="s">
        <v>1331</v>
      </c>
      <c r="D1245" t="s">
        <v>170</v>
      </c>
      <c r="E1245" t="s">
        <v>1511</v>
      </c>
      <c r="F1245" t="s">
        <v>1538</v>
      </c>
      <c r="G1245" s="26">
        <v>64</v>
      </c>
      <c r="H1245" s="26">
        <v>256</v>
      </c>
      <c r="I1245" s="26">
        <v>900</v>
      </c>
      <c r="J1245" s="27" t="s">
        <v>838</v>
      </c>
      <c r="K1245" s="27" t="s">
        <v>1360</v>
      </c>
      <c r="L1245" s="27" t="s">
        <v>1539</v>
      </c>
      <c r="M1245" t="s">
        <v>176</v>
      </c>
      <c r="N1245" t="s">
        <v>177</v>
      </c>
      <c r="O1245" t="s">
        <v>178</v>
      </c>
      <c r="P1245" t="s">
        <v>179</v>
      </c>
      <c r="Q1245" t="s">
        <v>198</v>
      </c>
      <c r="R1245" t="s">
        <v>181</v>
      </c>
      <c r="S1245" t="s">
        <v>31</v>
      </c>
      <c r="T1245" t="s">
        <v>31</v>
      </c>
      <c r="U1245" t="s">
        <v>31</v>
      </c>
      <c r="V1245" t="s">
        <v>31</v>
      </c>
      <c r="W1245" t="s">
        <v>182</v>
      </c>
      <c r="X1245" t="s">
        <v>183</v>
      </c>
      <c r="Y1245" s="28">
        <v>3.9649999999999999</v>
      </c>
      <c r="Z1245" t="str">
        <f>IF(database_public_cloud_VMs[[#This Row],[Vendor]]="AWS","USD","AUD")</f>
        <v>USD</v>
      </c>
      <c r="AA1245" s="29">
        <f>IF(database_public_cloud_VMs[[#This Row],[Currency]]="USD",(database_public_cloud_VMs[[#This Row],[Rate]]*param_exchange_rate)/(1+param_discount_aws),database_public_cloud_VMs[[#This Row],[Rate]])</f>
        <v>4.8862813486131724</v>
      </c>
    </row>
    <row r="1246" spans="1:27" x14ac:dyDescent="0.45">
      <c r="A1246" s="24" t="s">
        <v>1555</v>
      </c>
      <c r="B1246" t="s">
        <v>12</v>
      </c>
      <c r="C1246" s="25" t="s">
        <v>1331</v>
      </c>
      <c r="D1246" t="s">
        <v>170</v>
      </c>
      <c r="E1246" t="s">
        <v>1511</v>
      </c>
      <c r="F1246" t="s">
        <v>1538</v>
      </c>
      <c r="G1246" s="26">
        <v>64</v>
      </c>
      <c r="H1246" s="26">
        <v>256</v>
      </c>
      <c r="I1246" s="26">
        <v>900</v>
      </c>
      <c r="J1246" s="27" t="s">
        <v>838</v>
      </c>
      <c r="K1246" s="27" t="s">
        <v>1360</v>
      </c>
      <c r="L1246" s="27" t="s">
        <v>1539</v>
      </c>
      <c r="M1246" t="s">
        <v>176</v>
      </c>
      <c r="N1246" t="s">
        <v>177</v>
      </c>
      <c r="O1246" t="s">
        <v>185</v>
      </c>
      <c r="P1246" t="s">
        <v>179</v>
      </c>
      <c r="Q1246" t="s">
        <v>198</v>
      </c>
      <c r="R1246" t="s">
        <v>181</v>
      </c>
      <c r="S1246" t="s">
        <v>31</v>
      </c>
      <c r="T1246" t="s">
        <v>31</v>
      </c>
      <c r="U1246" t="s">
        <v>31</v>
      </c>
      <c r="V1246" t="s">
        <v>31</v>
      </c>
      <c r="W1246" t="s">
        <v>182</v>
      </c>
      <c r="X1246" t="s">
        <v>183</v>
      </c>
      <c r="Y1246" s="28">
        <v>3.1440000000000001</v>
      </c>
      <c r="Z1246" t="str">
        <f>IF(database_public_cloud_VMs[[#This Row],[Vendor]]="AWS","USD","AUD")</f>
        <v>USD</v>
      </c>
      <c r="AA1246" s="29">
        <f>IF(database_public_cloud_VMs[[#This Row],[Currency]]="USD",(database_public_cloud_VMs[[#This Row],[Rate]]*param_exchange_rate)/(1+param_discount_aws),database_public_cloud_VMs[[#This Row],[Rate]])</f>
        <v>3.874519182859979</v>
      </c>
    </row>
    <row r="1247" spans="1:27" x14ac:dyDescent="0.45">
      <c r="A1247" s="24" t="s">
        <v>1556</v>
      </c>
      <c r="B1247" t="s">
        <v>12</v>
      </c>
      <c r="C1247" s="25" t="s">
        <v>187</v>
      </c>
      <c r="D1247" t="s">
        <v>170</v>
      </c>
      <c r="E1247" t="s">
        <v>1511</v>
      </c>
      <c r="F1247" t="s">
        <v>1538</v>
      </c>
      <c r="G1247" s="26">
        <v>64</v>
      </c>
      <c r="H1247" s="26">
        <v>256</v>
      </c>
      <c r="I1247" s="26">
        <v>900</v>
      </c>
      <c r="J1247" s="27" t="s">
        <v>838</v>
      </c>
      <c r="K1247" s="27" t="s">
        <v>1360</v>
      </c>
      <c r="L1247" s="27" t="s">
        <v>1539</v>
      </c>
      <c r="M1247" t="s">
        <v>176</v>
      </c>
      <c r="N1247" t="s">
        <v>188</v>
      </c>
      <c r="O1247" t="s">
        <v>188</v>
      </c>
      <c r="P1247" t="s">
        <v>179</v>
      </c>
      <c r="Q1247" t="s">
        <v>198</v>
      </c>
      <c r="R1247" t="s">
        <v>181</v>
      </c>
      <c r="S1247" t="s">
        <v>31</v>
      </c>
      <c r="T1247" t="s">
        <v>31</v>
      </c>
      <c r="U1247" t="s">
        <v>31</v>
      </c>
      <c r="V1247" t="s">
        <v>31</v>
      </c>
      <c r="W1247" t="s">
        <v>182</v>
      </c>
      <c r="X1247" t="s">
        <v>183</v>
      </c>
      <c r="Y1247" s="28">
        <v>6.149</v>
      </c>
      <c r="Z1247" t="str">
        <f>IF(database_public_cloud_VMs[[#This Row],[Vendor]]="AWS","USD","AUD")</f>
        <v>USD</v>
      </c>
      <c r="AA1247" s="29">
        <f>IF(database_public_cloud_VMs[[#This Row],[Currency]]="USD",(database_public_cloud_VMs[[#This Row],[Rate]]*param_exchange_rate)/(1+param_discount_aws),database_public_cloud_VMs[[#This Row],[Rate]])</f>
        <v>7.5777412389968219</v>
      </c>
    </row>
    <row r="1248" spans="1:27" x14ac:dyDescent="0.45">
      <c r="A1248" s="24" t="s">
        <v>1557</v>
      </c>
      <c r="B1248" t="s">
        <v>12</v>
      </c>
      <c r="C1248" s="25" t="s">
        <v>1331</v>
      </c>
      <c r="D1248" t="s">
        <v>170</v>
      </c>
      <c r="E1248" t="s">
        <v>1511</v>
      </c>
      <c r="F1248" t="s">
        <v>1538</v>
      </c>
      <c r="G1248" s="26">
        <v>64</v>
      </c>
      <c r="H1248" s="26">
        <v>256</v>
      </c>
      <c r="I1248" s="26">
        <v>900</v>
      </c>
      <c r="J1248" s="27" t="s">
        <v>838</v>
      </c>
      <c r="K1248" s="27" t="s">
        <v>1360</v>
      </c>
      <c r="L1248" s="27" t="s">
        <v>1539</v>
      </c>
      <c r="M1248" t="s">
        <v>190</v>
      </c>
      <c r="N1248" t="s">
        <v>177</v>
      </c>
      <c r="O1248" t="s">
        <v>178</v>
      </c>
      <c r="P1248" t="s">
        <v>179</v>
      </c>
      <c r="Q1248" t="s">
        <v>315</v>
      </c>
      <c r="R1248" t="s">
        <v>181</v>
      </c>
      <c r="S1248" t="s">
        <v>31</v>
      </c>
      <c r="T1248" t="s">
        <v>31</v>
      </c>
      <c r="U1248" t="s">
        <v>31</v>
      </c>
      <c r="V1248" t="s">
        <v>31</v>
      </c>
      <c r="W1248" t="s">
        <v>182</v>
      </c>
      <c r="X1248" t="s">
        <v>183</v>
      </c>
      <c r="Y1248" s="28">
        <v>6.5090000000000003</v>
      </c>
      <c r="Z1248" t="str">
        <f>IF(database_public_cloud_VMs[[#This Row],[Vendor]]="AWS","USD","AUD")</f>
        <v>USD</v>
      </c>
      <c r="AA1248" s="29">
        <f>IF(database_public_cloud_VMs[[#This Row],[Currency]]="USD",(database_public_cloud_VMs[[#This Row],[Rate]]*param_exchange_rate)/(1+param_discount_aws),database_public_cloud_VMs[[#This Row],[Rate]])</f>
        <v>8.0213884736754455</v>
      </c>
    </row>
    <row r="1249" spans="1:27" x14ac:dyDescent="0.45">
      <c r="A1249" s="24" t="s">
        <v>1558</v>
      </c>
      <c r="B1249" t="s">
        <v>12</v>
      </c>
      <c r="C1249" s="25" t="s">
        <v>1331</v>
      </c>
      <c r="D1249" t="s">
        <v>170</v>
      </c>
      <c r="E1249" t="s">
        <v>1511</v>
      </c>
      <c r="F1249" t="s">
        <v>1538</v>
      </c>
      <c r="G1249" s="26">
        <v>64</v>
      </c>
      <c r="H1249" s="26">
        <v>256</v>
      </c>
      <c r="I1249" s="26">
        <v>900</v>
      </c>
      <c r="J1249" s="27" t="s">
        <v>838</v>
      </c>
      <c r="K1249" s="27" t="s">
        <v>1360</v>
      </c>
      <c r="L1249" s="27" t="s">
        <v>1539</v>
      </c>
      <c r="M1249" t="s">
        <v>190</v>
      </c>
      <c r="N1249" t="s">
        <v>177</v>
      </c>
      <c r="O1249" t="s">
        <v>185</v>
      </c>
      <c r="P1249" t="s">
        <v>179</v>
      </c>
      <c r="Q1249" t="s">
        <v>315</v>
      </c>
      <c r="R1249" t="s">
        <v>181</v>
      </c>
      <c r="S1249" t="s">
        <v>31</v>
      </c>
      <c r="T1249" t="s">
        <v>31</v>
      </c>
      <c r="U1249" t="s">
        <v>31</v>
      </c>
      <c r="V1249" t="s">
        <v>31</v>
      </c>
      <c r="W1249" t="s">
        <v>182</v>
      </c>
      <c r="X1249" t="s">
        <v>183</v>
      </c>
      <c r="Y1249" s="28">
        <v>5.694</v>
      </c>
      <c r="Z1249" t="str">
        <f>IF(database_public_cloud_VMs[[#This Row],[Vendor]]="AWS","USD","AUD")</f>
        <v>USD</v>
      </c>
      <c r="AA1249" s="29">
        <f>IF(database_public_cloud_VMs[[#This Row],[Currency]]="USD",(database_public_cloud_VMs[[#This Row],[Rate]]*param_exchange_rate)/(1+param_discount_aws),database_public_cloud_VMs[[#This Row],[Rate]])</f>
        <v>7.0170204285002278</v>
      </c>
    </row>
    <row r="1250" spans="1:27" x14ac:dyDescent="0.45">
      <c r="A1250" s="24" t="s">
        <v>1559</v>
      </c>
      <c r="B1250" t="s">
        <v>12</v>
      </c>
      <c r="C1250" s="25" t="s">
        <v>187</v>
      </c>
      <c r="D1250" t="s">
        <v>170</v>
      </c>
      <c r="E1250" t="s">
        <v>1511</v>
      </c>
      <c r="F1250" t="s">
        <v>1538</v>
      </c>
      <c r="G1250" s="26">
        <v>64</v>
      </c>
      <c r="H1250" s="26">
        <v>256</v>
      </c>
      <c r="I1250" s="26">
        <v>900</v>
      </c>
      <c r="J1250" s="27" t="s">
        <v>838</v>
      </c>
      <c r="K1250" s="27" t="s">
        <v>1360</v>
      </c>
      <c r="L1250" s="27" t="s">
        <v>1539</v>
      </c>
      <c r="M1250" t="s">
        <v>190</v>
      </c>
      <c r="N1250" t="s">
        <v>188</v>
      </c>
      <c r="O1250" t="s">
        <v>188</v>
      </c>
      <c r="P1250" t="s">
        <v>179</v>
      </c>
      <c r="Q1250" t="s">
        <v>315</v>
      </c>
      <c r="R1250" t="s">
        <v>181</v>
      </c>
      <c r="S1250" t="s">
        <v>31</v>
      </c>
      <c r="T1250" t="s">
        <v>31</v>
      </c>
      <c r="U1250" t="s">
        <v>31</v>
      </c>
      <c r="V1250" t="s">
        <v>31</v>
      </c>
      <c r="W1250" t="s">
        <v>182</v>
      </c>
      <c r="X1250" t="s">
        <v>183</v>
      </c>
      <c r="Y1250" s="28">
        <v>8.6029999999999998</v>
      </c>
      <c r="Z1250" t="str">
        <f>IF(database_public_cloud_VMs[[#This Row],[Vendor]]="AWS","USD","AUD")</f>
        <v>USD</v>
      </c>
      <c r="AA1250" s="29">
        <f>IF(database_public_cloud_VMs[[#This Row],[Currency]]="USD",(database_public_cloud_VMs[[#This Row],[Rate]]*param_exchange_rate)/(1+param_discount_aws),database_public_cloud_VMs[[#This Row],[Rate]])</f>
        <v>10.601936555389438</v>
      </c>
    </row>
    <row r="1251" spans="1:27" x14ac:dyDescent="0.45">
      <c r="A1251" s="24" t="s">
        <v>1560</v>
      </c>
      <c r="B1251" t="s">
        <v>12</v>
      </c>
      <c r="C1251" s="25" t="s">
        <v>1331</v>
      </c>
      <c r="D1251" t="s">
        <v>170</v>
      </c>
      <c r="E1251" t="s">
        <v>1511</v>
      </c>
      <c r="F1251" t="s">
        <v>1538</v>
      </c>
      <c r="G1251" s="26">
        <v>64</v>
      </c>
      <c r="H1251" s="26">
        <v>256</v>
      </c>
      <c r="I1251" s="26">
        <v>900</v>
      </c>
      <c r="J1251" s="27" t="s">
        <v>838</v>
      </c>
      <c r="K1251" s="27" t="s">
        <v>1360</v>
      </c>
      <c r="L1251" s="27" t="s">
        <v>1539</v>
      </c>
      <c r="M1251" t="s">
        <v>190</v>
      </c>
      <c r="N1251" t="s">
        <v>177</v>
      </c>
      <c r="O1251" t="s">
        <v>178</v>
      </c>
      <c r="P1251" t="s">
        <v>179</v>
      </c>
      <c r="Q1251" t="s">
        <v>180</v>
      </c>
      <c r="R1251" t="s">
        <v>181</v>
      </c>
      <c r="S1251" t="s">
        <v>31</v>
      </c>
      <c r="T1251" t="s">
        <v>31</v>
      </c>
      <c r="U1251" t="s">
        <v>31</v>
      </c>
      <c r="V1251" t="s">
        <v>31</v>
      </c>
      <c r="W1251" t="s">
        <v>182</v>
      </c>
      <c r="X1251" t="s">
        <v>183</v>
      </c>
      <c r="Y1251" s="28">
        <v>3.5649999999999999</v>
      </c>
      <c r="Z1251" t="str">
        <f>IF(database_public_cloud_VMs[[#This Row],[Vendor]]="AWS","USD","AUD")</f>
        <v>USD</v>
      </c>
      <c r="AA1251" s="29">
        <f>IF(database_public_cloud_VMs[[#This Row],[Currency]]="USD",(database_public_cloud_VMs[[#This Row],[Rate]]*param_exchange_rate)/(1+param_discount_aws),database_public_cloud_VMs[[#This Row],[Rate]])</f>
        <v>4.3933399767480354</v>
      </c>
    </row>
    <row r="1252" spans="1:27" x14ac:dyDescent="0.45">
      <c r="A1252" s="24" t="s">
        <v>1561</v>
      </c>
      <c r="B1252" t="s">
        <v>12</v>
      </c>
      <c r="C1252" s="25" t="s">
        <v>1331</v>
      </c>
      <c r="D1252" t="s">
        <v>170</v>
      </c>
      <c r="E1252" t="s">
        <v>1511</v>
      </c>
      <c r="F1252" t="s">
        <v>1538</v>
      </c>
      <c r="G1252" s="26">
        <v>64</v>
      </c>
      <c r="H1252" s="26">
        <v>256</v>
      </c>
      <c r="I1252" s="26">
        <v>900</v>
      </c>
      <c r="J1252" s="27" t="s">
        <v>838</v>
      </c>
      <c r="K1252" s="27" t="s">
        <v>1360</v>
      </c>
      <c r="L1252" s="27" t="s">
        <v>1539</v>
      </c>
      <c r="M1252" t="s">
        <v>190</v>
      </c>
      <c r="N1252" t="s">
        <v>177</v>
      </c>
      <c r="O1252" t="s">
        <v>185</v>
      </c>
      <c r="P1252" t="s">
        <v>179</v>
      </c>
      <c r="Q1252" t="s">
        <v>180</v>
      </c>
      <c r="R1252" t="s">
        <v>181</v>
      </c>
      <c r="S1252" t="s">
        <v>31</v>
      </c>
      <c r="T1252" t="s">
        <v>31</v>
      </c>
      <c r="U1252" t="s">
        <v>31</v>
      </c>
      <c r="V1252" t="s">
        <v>31</v>
      </c>
      <c r="W1252" t="s">
        <v>182</v>
      </c>
      <c r="X1252" t="s">
        <v>183</v>
      </c>
      <c r="Y1252" s="28">
        <v>2.75</v>
      </c>
      <c r="Z1252" t="str">
        <f>IF(database_public_cloud_VMs[[#This Row],[Vendor]]="AWS","USD","AUD")</f>
        <v>USD</v>
      </c>
      <c r="AA1252" s="29">
        <f>IF(database_public_cloud_VMs[[#This Row],[Currency]]="USD",(database_public_cloud_VMs[[#This Row],[Rate]]*param_exchange_rate)/(1+param_discount_aws),database_public_cloud_VMs[[#This Row],[Rate]])</f>
        <v>3.3889719315728182</v>
      </c>
    </row>
    <row r="1253" spans="1:27" x14ac:dyDescent="0.45">
      <c r="A1253" s="24" t="s">
        <v>1562</v>
      </c>
      <c r="B1253" t="s">
        <v>12</v>
      </c>
      <c r="C1253" s="25" t="s">
        <v>187</v>
      </c>
      <c r="D1253" t="s">
        <v>170</v>
      </c>
      <c r="E1253" t="s">
        <v>1511</v>
      </c>
      <c r="F1253" t="s">
        <v>1538</v>
      </c>
      <c r="G1253" s="26">
        <v>64</v>
      </c>
      <c r="H1253" s="26">
        <v>256</v>
      </c>
      <c r="I1253" s="26">
        <v>900</v>
      </c>
      <c r="J1253" s="27" t="s">
        <v>838</v>
      </c>
      <c r="K1253" s="27" t="s">
        <v>1360</v>
      </c>
      <c r="L1253" s="27" t="s">
        <v>1539</v>
      </c>
      <c r="M1253" t="s">
        <v>190</v>
      </c>
      <c r="N1253" t="s">
        <v>188</v>
      </c>
      <c r="O1253" t="s">
        <v>188</v>
      </c>
      <c r="P1253" t="s">
        <v>179</v>
      </c>
      <c r="Q1253" t="s">
        <v>180</v>
      </c>
      <c r="R1253" t="s">
        <v>181</v>
      </c>
      <c r="S1253" t="s">
        <v>31</v>
      </c>
      <c r="T1253" t="s">
        <v>31</v>
      </c>
      <c r="U1253" t="s">
        <v>31</v>
      </c>
      <c r="V1253" t="s">
        <v>31</v>
      </c>
      <c r="W1253" t="s">
        <v>182</v>
      </c>
      <c r="X1253" t="s">
        <v>183</v>
      </c>
      <c r="Y1253" s="28">
        <v>5.6589999999999998</v>
      </c>
      <c r="Z1253" t="str">
        <f>IF(database_public_cloud_VMs[[#This Row],[Vendor]]="AWS","USD","AUD")</f>
        <v>USD</v>
      </c>
      <c r="AA1253" s="29">
        <f>IF(database_public_cloud_VMs[[#This Row],[Currency]]="USD",(database_public_cloud_VMs[[#This Row],[Rate]]*param_exchange_rate)/(1+param_discount_aws),database_public_cloud_VMs[[#This Row],[Rate]])</f>
        <v>6.9738880584620286</v>
      </c>
    </row>
    <row r="1254" spans="1:27" x14ac:dyDescent="0.45">
      <c r="A1254" s="24" t="s">
        <v>1563</v>
      </c>
      <c r="B1254" t="s">
        <v>12</v>
      </c>
      <c r="C1254" s="25" t="s">
        <v>1331</v>
      </c>
      <c r="D1254" t="s">
        <v>170</v>
      </c>
      <c r="E1254" t="s">
        <v>1511</v>
      </c>
      <c r="F1254" t="s">
        <v>1564</v>
      </c>
      <c r="G1254" s="26">
        <v>8</v>
      </c>
      <c r="H1254" s="26">
        <v>32</v>
      </c>
      <c r="I1254" s="26">
        <v>225</v>
      </c>
      <c r="J1254" s="27" t="s">
        <v>838</v>
      </c>
      <c r="K1254" s="27" t="s">
        <v>1360</v>
      </c>
      <c r="L1254" s="27" t="s">
        <v>1565</v>
      </c>
      <c r="M1254" t="s">
        <v>190</v>
      </c>
      <c r="N1254" t="s">
        <v>177</v>
      </c>
      <c r="O1254" t="s">
        <v>178</v>
      </c>
      <c r="P1254" t="s">
        <v>179</v>
      </c>
      <c r="Q1254" t="s">
        <v>315</v>
      </c>
      <c r="R1254" t="s">
        <v>181</v>
      </c>
      <c r="S1254" t="s">
        <v>31</v>
      </c>
      <c r="T1254" t="s">
        <v>31</v>
      </c>
      <c r="U1254" t="s">
        <v>31</v>
      </c>
      <c r="V1254" t="s">
        <v>31</v>
      </c>
      <c r="W1254" t="s">
        <v>182</v>
      </c>
      <c r="X1254" t="s">
        <v>183</v>
      </c>
      <c r="Y1254" s="28">
        <v>0.98399999999999999</v>
      </c>
      <c r="Z1254" t="str">
        <f>IF(database_public_cloud_VMs[[#This Row],[Vendor]]="AWS","USD","AUD")</f>
        <v>USD</v>
      </c>
      <c r="AA1254" s="29">
        <f>IF(database_public_cloud_VMs[[#This Row],[Currency]]="USD",(database_public_cloud_VMs[[#This Row],[Rate]]*param_exchange_rate)/(1+param_discount_aws),database_public_cloud_VMs[[#This Row],[Rate]])</f>
        <v>1.2126357747882377</v>
      </c>
    </row>
    <row r="1255" spans="1:27" x14ac:dyDescent="0.45">
      <c r="A1255" s="24" t="s">
        <v>1566</v>
      </c>
      <c r="B1255" t="s">
        <v>12</v>
      </c>
      <c r="C1255" s="25" t="s">
        <v>1331</v>
      </c>
      <c r="D1255" t="s">
        <v>170</v>
      </c>
      <c r="E1255" t="s">
        <v>1511</v>
      </c>
      <c r="F1255" t="s">
        <v>1564</v>
      </c>
      <c r="G1255" s="26">
        <v>8</v>
      </c>
      <c r="H1255" s="26">
        <v>32</v>
      </c>
      <c r="I1255" s="26">
        <v>225</v>
      </c>
      <c r="J1255" s="27" t="s">
        <v>838</v>
      </c>
      <c r="K1255" s="27" t="s">
        <v>1360</v>
      </c>
      <c r="L1255" s="27" t="s">
        <v>1565</v>
      </c>
      <c r="M1255" t="s">
        <v>190</v>
      </c>
      <c r="N1255" t="s">
        <v>177</v>
      </c>
      <c r="O1255" t="s">
        <v>185</v>
      </c>
      <c r="P1255" t="s">
        <v>179</v>
      </c>
      <c r="Q1255" t="s">
        <v>315</v>
      </c>
      <c r="R1255" t="s">
        <v>181</v>
      </c>
      <c r="S1255" t="s">
        <v>31</v>
      </c>
      <c r="T1255" t="s">
        <v>31</v>
      </c>
      <c r="U1255" t="s">
        <v>31</v>
      </c>
      <c r="V1255" t="s">
        <v>31</v>
      </c>
      <c r="W1255" t="s">
        <v>182</v>
      </c>
      <c r="X1255" t="s">
        <v>183</v>
      </c>
      <c r="Y1255" s="28">
        <v>0.84299999999999997</v>
      </c>
      <c r="Z1255" t="str">
        <f>IF(database_public_cloud_VMs[[#This Row],[Vendor]]="AWS","USD","AUD")</f>
        <v>USD</v>
      </c>
      <c r="AA1255" s="29">
        <f>IF(database_public_cloud_VMs[[#This Row],[Currency]]="USD",(database_public_cloud_VMs[[#This Row],[Rate]]*param_exchange_rate)/(1+param_discount_aws),database_public_cloud_VMs[[#This Row],[Rate]])</f>
        <v>1.0388739412057768</v>
      </c>
    </row>
    <row r="1256" spans="1:27" x14ac:dyDescent="0.45">
      <c r="A1256" s="24" t="s">
        <v>1567</v>
      </c>
      <c r="B1256" t="s">
        <v>12</v>
      </c>
      <c r="C1256" s="25" t="s">
        <v>187</v>
      </c>
      <c r="D1256" t="s">
        <v>170</v>
      </c>
      <c r="E1256" t="s">
        <v>1511</v>
      </c>
      <c r="F1256" t="s">
        <v>1564</v>
      </c>
      <c r="G1256" s="26">
        <v>8</v>
      </c>
      <c r="H1256" s="26">
        <v>32</v>
      </c>
      <c r="I1256" s="26">
        <v>225</v>
      </c>
      <c r="J1256" s="27" t="s">
        <v>838</v>
      </c>
      <c r="K1256" s="27" t="s">
        <v>1360</v>
      </c>
      <c r="L1256" s="27" t="s">
        <v>1565</v>
      </c>
      <c r="M1256" t="s">
        <v>190</v>
      </c>
      <c r="N1256" t="s">
        <v>188</v>
      </c>
      <c r="O1256" t="s">
        <v>188</v>
      </c>
      <c r="P1256" t="s">
        <v>179</v>
      </c>
      <c r="Q1256" t="s">
        <v>315</v>
      </c>
      <c r="R1256" t="s">
        <v>181</v>
      </c>
      <c r="S1256" t="s">
        <v>31</v>
      </c>
      <c r="T1256" t="s">
        <v>31</v>
      </c>
      <c r="U1256" t="s">
        <v>31</v>
      </c>
      <c r="V1256" t="s">
        <v>31</v>
      </c>
      <c r="W1256" t="s">
        <v>182</v>
      </c>
      <c r="X1256" t="s">
        <v>183</v>
      </c>
      <c r="Y1256" s="28">
        <v>1.3460000000000001</v>
      </c>
      <c r="Z1256" t="str">
        <f>IF(database_public_cloud_VMs[[#This Row],[Vendor]]="AWS","USD","AUD")</f>
        <v>USD</v>
      </c>
      <c r="AA1256" s="29">
        <f>IF(database_public_cloud_VMs[[#This Row],[Currency]]="USD",(database_public_cloud_VMs[[#This Row],[Rate]]*param_exchange_rate)/(1+param_discount_aws),database_public_cloud_VMs[[#This Row],[Rate]])</f>
        <v>1.6587477163261868</v>
      </c>
    </row>
    <row r="1257" spans="1:27" x14ac:dyDescent="0.45">
      <c r="A1257" s="24" t="s">
        <v>1568</v>
      </c>
      <c r="B1257" t="s">
        <v>12</v>
      </c>
      <c r="C1257" s="25" t="s">
        <v>1331</v>
      </c>
      <c r="D1257" t="s">
        <v>170</v>
      </c>
      <c r="E1257" t="s">
        <v>1511</v>
      </c>
      <c r="F1257" t="s">
        <v>1564</v>
      </c>
      <c r="G1257" s="26">
        <v>8</v>
      </c>
      <c r="H1257" s="26">
        <v>32</v>
      </c>
      <c r="I1257" s="26">
        <v>225</v>
      </c>
      <c r="J1257" s="27" t="s">
        <v>838</v>
      </c>
      <c r="K1257" s="27" t="s">
        <v>1360</v>
      </c>
      <c r="L1257" s="27" t="s">
        <v>1565</v>
      </c>
      <c r="M1257" t="s">
        <v>190</v>
      </c>
      <c r="N1257" t="s">
        <v>177</v>
      </c>
      <c r="O1257" t="s">
        <v>178</v>
      </c>
      <c r="P1257" t="s">
        <v>179</v>
      </c>
      <c r="Q1257" t="s">
        <v>198</v>
      </c>
      <c r="R1257" t="s">
        <v>181</v>
      </c>
      <c r="S1257" t="s">
        <v>31</v>
      </c>
      <c r="T1257" t="s">
        <v>31</v>
      </c>
      <c r="U1257" t="s">
        <v>31</v>
      </c>
      <c r="V1257" t="s">
        <v>31</v>
      </c>
      <c r="W1257" t="s">
        <v>182</v>
      </c>
      <c r="X1257" t="s">
        <v>183</v>
      </c>
      <c r="Y1257" s="28">
        <v>0.67600000000000005</v>
      </c>
      <c r="Z1257" t="str">
        <f>IF(database_public_cloud_VMs[[#This Row],[Vendor]]="AWS","USD","AUD")</f>
        <v>USD</v>
      </c>
      <c r="AA1257" s="29">
        <f>IF(database_public_cloud_VMs[[#This Row],[Currency]]="USD",(database_public_cloud_VMs[[#This Row],[Rate]]*param_exchange_rate)/(1+param_discount_aws),database_public_cloud_VMs[[#This Row],[Rate]])</f>
        <v>0.83307091845208203</v>
      </c>
    </row>
    <row r="1258" spans="1:27" x14ac:dyDescent="0.45">
      <c r="A1258" s="24" t="s">
        <v>1569</v>
      </c>
      <c r="B1258" t="s">
        <v>12</v>
      </c>
      <c r="C1258" s="25" t="s">
        <v>1331</v>
      </c>
      <c r="D1258" t="s">
        <v>170</v>
      </c>
      <c r="E1258" t="s">
        <v>1511</v>
      </c>
      <c r="F1258" t="s">
        <v>1564</v>
      </c>
      <c r="G1258" s="26">
        <v>8</v>
      </c>
      <c r="H1258" s="26">
        <v>32</v>
      </c>
      <c r="I1258" s="26">
        <v>225</v>
      </c>
      <c r="J1258" s="27" t="s">
        <v>838</v>
      </c>
      <c r="K1258" s="27" t="s">
        <v>1360</v>
      </c>
      <c r="L1258" s="27" t="s">
        <v>1565</v>
      </c>
      <c r="M1258" t="s">
        <v>190</v>
      </c>
      <c r="N1258" t="s">
        <v>177</v>
      </c>
      <c r="O1258" t="s">
        <v>185</v>
      </c>
      <c r="P1258" t="s">
        <v>179</v>
      </c>
      <c r="Q1258" t="s">
        <v>198</v>
      </c>
      <c r="R1258" t="s">
        <v>181</v>
      </c>
      <c r="S1258" t="s">
        <v>31</v>
      </c>
      <c r="T1258" t="s">
        <v>31</v>
      </c>
      <c r="U1258" t="s">
        <v>31</v>
      </c>
      <c r="V1258" t="s">
        <v>31</v>
      </c>
      <c r="W1258" t="s">
        <v>182</v>
      </c>
      <c r="X1258" t="s">
        <v>183</v>
      </c>
      <c r="Y1258" s="28">
        <v>0.52900000000000003</v>
      </c>
      <c r="Z1258" t="str">
        <f>IF(database_public_cloud_VMs[[#This Row],[Vendor]]="AWS","USD","AUD")</f>
        <v>USD</v>
      </c>
      <c r="AA1258" s="29">
        <f>IF(database_public_cloud_VMs[[#This Row],[Currency]]="USD",(database_public_cloud_VMs[[#This Row],[Rate]]*param_exchange_rate)/(1+param_discount_aws),database_public_cloud_VMs[[#This Row],[Rate]])</f>
        <v>0.65191496429164397</v>
      </c>
    </row>
    <row r="1259" spans="1:27" x14ac:dyDescent="0.45">
      <c r="A1259" s="24" t="s">
        <v>1570</v>
      </c>
      <c r="B1259" t="s">
        <v>12</v>
      </c>
      <c r="C1259" s="25" t="s">
        <v>187</v>
      </c>
      <c r="D1259" t="s">
        <v>170</v>
      </c>
      <c r="E1259" t="s">
        <v>1511</v>
      </c>
      <c r="F1259" t="s">
        <v>1564</v>
      </c>
      <c r="G1259" s="26">
        <v>8</v>
      </c>
      <c r="H1259" s="26">
        <v>32</v>
      </c>
      <c r="I1259" s="26">
        <v>225</v>
      </c>
      <c r="J1259" s="27" t="s">
        <v>838</v>
      </c>
      <c r="K1259" s="27" t="s">
        <v>1360</v>
      </c>
      <c r="L1259" s="27" t="s">
        <v>1565</v>
      </c>
      <c r="M1259" t="s">
        <v>190</v>
      </c>
      <c r="N1259" t="s">
        <v>188</v>
      </c>
      <c r="O1259" t="s">
        <v>188</v>
      </c>
      <c r="P1259" t="s">
        <v>179</v>
      </c>
      <c r="Q1259" t="s">
        <v>198</v>
      </c>
      <c r="R1259" t="s">
        <v>181</v>
      </c>
      <c r="S1259" t="s">
        <v>31</v>
      </c>
      <c r="T1259" t="s">
        <v>31</v>
      </c>
      <c r="U1259" t="s">
        <v>31</v>
      </c>
      <c r="V1259" t="s">
        <v>31</v>
      </c>
      <c r="W1259" t="s">
        <v>182</v>
      </c>
      <c r="X1259" t="s">
        <v>183</v>
      </c>
      <c r="Y1259" s="28">
        <v>1.1279999999999999</v>
      </c>
      <c r="Z1259" t="str">
        <f>IF(database_public_cloud_VMs[[#This Row],[Vendor]]="AWS","USD","AUD")</f>
        <v>USD</v>
      </c>
      <c r="AA1259" s="29">
        <f>IF(database_public_cloud_VMs[[#This Row],[Currency]]="USD",(database_public_cloud_VMs[[#This Row],[Rate]]*param_exchange_rate)/(1+param_discount_aws),database_public_cloud_VMs[[#This Row],[Rate]])</f>
        <v>1.3900946686596869</v>
      </c>
    </row>
    <row r="1260" spans="1:27" x14ac:dyDescent="0.45">
      <c r="A1260" s="24" t="s">
        <v>1571</v>
      </c>
      <c r="B1260" t="s">
        <v>12</v>
      </c>
      <c r="C1260" s="25" t="s">
        <v>1331</v>
      </c>
      <c r="D1260" t="s">
        <v>170</v>
      </c>
      <c r="E1260" t="s">
        <v>1511</v>
      </c>
      <c r="F1260" t="s">
        <v>1564</v>
      </c>
      <c r="G1260" s="26">
        <v>8</v>
      </c>
      <c r="H1260" s="26">
        <v>32</v>
      </c>
      <c r="I1260" s="26">
        <v>225</v>
      </c>
      <c r="J1260" s="27" t="s">
        <v>838</v>
      </c>
      <c r="K1260" s="27" t="s">
        <v>1360</v>
      </c>
      <c r="L1260" s="27" t="s">
        <v>1565</v>
      </c>
      <c r="M1260" t="s">
        <v>176</v>
      </c>
      <c r="N1260" t="s">
        <v>177</v>
      </c>
      <c r="O1260" t="s">
        <v>178</v>
      </c>
      <c r="P1260" t="s">
        <v>179</v>
      </c>
      <c r="Q1260" t="s">
        <v>198</v>
      </c>
      <c r="R1260" t="s">
        <v>181</v>
      </c>
      <c r="S1260" t="s">
        <v>31</v>
      </c>
      <c r="T1260" t="s">
        <v>31</v>
      </c>
      <c r="U1260" t="s">
        <v>31</v>
      </c>
      <c r="V1260" t="s">
        <v>31</v>
      </c>
      <c r="W1260" t="s">
        <v>182</v>
      </c>
      <c r="X1260" t="s">
        <v>183</v>
      </c>
      <c r="Y1260" s="28">
        <v>0.73499999999999999</v>
      </c>
      <c r="Z1260" t="str">
        <f>IF(database_public_cloud_VMs[[#This Row],[Vendor]]="AWS","USD","AUD")</f>
        <v>USD</v>
      </c>
      <c r="AA1260" s="29">
        <f>IF(database_public_cloud_VMs[[#This Row],[Currency]]="USD",(database_public_cloud_VMs[[#This Row],[Rate]]*param_exchange_rate)/(1+param_discount_aws),database_public_cloud_VMs[[#This Row],[Rate]])</f>
        <v>0.90577977080218963</v>
      </c>
    </row>
    <row r="1261" spans="1:27" x14ac:dyDescent="0.45">
      <c r="A1261" s="24" t="s">
        <v>1572</v>
      </c>
      <c r="B1261" t="s">
        <v>12</v>
      </c>
      <c r="C1261" s="25" t="s">
        <v>1331</v>
      </c>
      <c r="D1261" t="s">
        <v>170</v>
      </c>
      <c r="E1261" t="s">
        <v>1511</v>
      </c>
      <c r="F1261" t="s">
        <v>1564</v>
      </c>
      <c r="G1261" s="26">
        <v>8</v>
      </c>
      <c r="H1261" s="26">
        <v>32</v>
      </c>
      <c r="I1261" s="26">
        <v>225</v>
      </c>
      <c r="J1261" s="27" t="s">
        <v>838</v>
      </c>
      <c r="K1261" s="27" t="s">
        <v>1360</v>
      </c>
      <c r="L1261" s="27" t="s">
        <v>1565</v>
      </c>
      <c r="M1261" t="s">
        <v>176</v>
      </c>
      <c r="N1261" t="s">
        <v>177</v>
      </c>
      <c r="O1261" t="s">
        <v>185</v>
      </c>
      <c r="P1261" t="s">
        <v>179</v>
      </c>
      <c r="Q1261" t="s">
        <v>198</v>
      </c>
      <c r="R1261" t="s">
        <v>181</v>
      </c>
      <c r="S1261" t="s">
        <v>31</v>
      </c>
      <c r="T1261" t="s">
        <v>31</v>
      </c>
      <c r="U1261" t="s">
        <v>31</v>
      </c>
      <c r="V1261" t="s">
        <v>31</v>
      </c>
      <c r="W1261" t="s">
        <v>182</v>
      </c>
      <c r="X1261" t="s">
        <v>183</v>
      </c>
      <c r="Y1261" s="28">
        <v>0.58799999999999997</v>
      </c>
      <c r="Z1261" t="str">
        <f>IF(database_public_cloud_VMs[[#This Row],[Vendor]]="AWS","USD","AUD")</f>
        <v>USD</v>
      </c>
      <c r="AA1261" s="29">
        <f>IF(database_public_cloud_VMs[[#This Row],[Currency]]="USD",(database_public_cloud_VMs[[#This Row],[Rate]]*param_exchange_rate)/(1+param_discount_aws),database_public_cloud_VMs[[#This Row],[Rate]])</f>
        <v>0.72462381664175168</v>
      </c>
    </row>
    <row r="1262" spans="1:27" x14ac:dyDescent="0.45">
      <c r="A1262" s="24" t="s">
        <v>1573</v>
      </c>
      <c r="B1262" t="s">
        <v>12</v>
      </c>
      <c r="C1262" s="25" t="s">
        <v>187</v>
      </c>
      <c r="D1262" t="s">
        <v>170</v>
      </c>
      <c r="E1262" t="s">
        <v>1511</v>
      </c>
      <c r="F1262" t="s">
        <v>1564</v>
      </c>
      <c r="G1262" s="26">
        <v>8</v>
      </c>
      <c r="H1262" s="26">
        <v>32</v>
      </c>
      <c r="I1262" s="26">
        <v>225</v>
      </c>
      <c r="J1262" s="27" t="s">
        <v>838</v>
      </c>
      <c r="K1262" s="27" t="s">
        <v>1360</v>
      </c>
      <c r="L1262" s="27" t="s">
        <v>1565</v>
      </c>
      <c r="M1262" t="s">
        <v>176</v>
      </c>
      <c r="N1262" t="s">
        <v>188</v>
      </c>
      <c r="O1262" t="s">
        <v>188</v>
      </c>
      <c r="P1262" t="s">
        <v>179</v>
      </c>
      <c r="Q1262" t="s">
        <v>198</v>
      </c>
      <c r="R1262" t="s">
        <v>181</v>
      </c>
      <c r="S1262" t="s">
        <v>31</v>
      </c>
      <c r="T1262" t="s">
        <v>31</v>
      </c>
      <c r="U1262" t="s">
        <v>31</v>
      </c>
      <c r="V1262" t="s">
        <v>31</v>
      </c>
      <c r="W1262" t="s">
        <v>182</v>
      </c>
      <c r="X1262" t="s">
        <v>183</v>
      </c>
      <c r="Y1262" s="28">
        <v>1.1870000000000001</v>
      </c>
      <c r="Z1262" t="str">
        <f>IF(database_public_cloud_VMs[[#This Row],[Vendor]]="AWS","USD","AUD")</f>
        <v>USD</v>
      </c>
      <c r="AA1262" s="29">
        <f>IF(database_public_cloud_VMs[[#This Row],[Currency]]="USD",(database_public_cloud_VMs[[#This Row],[Rate]]*param_exchange_rate)/(1+param_discount_aws),database_public_cloud_VMs[[#This Row],[Rate]])</f>
        <v>1.4628035210097947</v>
      </c>
    </row>
    <row r="1263" spans="1:27" x14ac:dyDescent="0.45">
      <c r="A1263" s="24" t="s">
        <v>1574</v>
      </c>
      <c r="B1263" t="s">
        <v>12</v>
      </c>
      <c r="C1263" s="25" t="s">
        <v>1331</v>
      </c>
      <c r="D1263" t="s">
        <v>170</v>
      </c>
      <c r="E1263" t="s">
        <v>1511</v>
      </c>
      <c r="F1263" t="s">
        <v>1564</v>
      </c>
      <c r="G1263" s="26">
        <v>8</v>
      </c>
      <c r="H1263" s="26">
        <v>32</v>
      </c>
      <c r="I1263" s="26">
        <v>225</v>
      </c>
      <c r="J1263" s="27" t="s">
        <v>838</v>
      </c>
      <c r="K1263" s="27" t="s">
        <v>1360</v>
      </c>
      <c r="L1263" s="27" t="s">
        <v>1565</v>
      </c>
      <c r="M1263" t="s">
        <v>176</v>
      </c>
      <c r="N1263" t="s">
        <v>177</v>
      </c>
      <c r="O1263" t="s">
        <v>178</v>
      </c>
      <c r="P1263" t="s">
        <v>179</v>
      </c>
      <c r="Q1263" t="s">
        <v>191</v>
      </c>
      <c r="R1263" t="s">
        <v>181</v>
      </c>
      <c r="S1263" t="s">
        <v>31</v>
      </c>
      <c r="T1263" t="s">
        <v>31</v>
      </c>
      <c r="U1263" t="s">
        <v>31</v>
      </c>
      <c r="V1263" t="s">
        <v>31</v>
      </c>
      <c r="W1263" t="s">
        <v>182</v>
      </c>
      <c r="X1263" t="s">
        <v>183</v>
      </c>
      <c r="Y1263" s="28">
        <v>0.80500000000000005</v>
      </c>
      <c r="Z1263" t="str">
        <f>IF(database_public_cloud_VMs[[#This Row],[Vendor]]="AWS","USD","AUD")</f>
        <v>USD</v>
      </c>
      <c r="AA1263" s="29">
        <f>IF(database_public_cloud_VMs[[#This Row],[Currency]]="USD",(database_public_cloud_VMs[[#This Row],[Rate]]*param_exchange_rate)/(1+param_discount_aws),database_public_cloud_VMs[[#This Row],[Rate]])</f>
        <v>0.99204451087858869</v>
      </c>
    </row>
    <row r="1264" spans="1:27" x14ac:dyDescent="0.45">
      <c r="A1264" s="24" t="s">
        <v>1575</v>
      </c>
      <c r="B1264" t="s">
        <v>12</v>
      </c>
      <c r="C1264" s="25" t="s">
        <v>1331</v>
      </c>
      <c r="D1264" t="s">
        <v>170</v>
      </c>
      <c r="E1264" t="s">
        <v>1511</v>
      </c>
      <c r="F1264" t="s">
        <v>1564</v>
      </c>
      <c r="G1264" s="26">
        <v>8</v>
      </c>
      <c r="H1264" s="26">
        <v>32</v>
      </c>
      <c r="I1264" s="26">
        <v>225</v>
      </c>
      <c r="J1264" s="27" t="s">
        <v>838</v>
      </c>
      <c r="K1264" s="27" t="s">
        <v>1360</v>
      </c>
      <c r="L1264" s="27" t="s">
        <v>1565</v>
      </c>
      <c r="M1264" t="s">
        <v>176</v>
      </c>
      <c r="N1264" t="s">
        <v>177</v>
      </c>
      <c r="O1264" t="s">
        <v>185</v>
      </c>
      <c r="P1264" t="s">
        <v>179</v>
      </c>
      <c r="Q1264" t="s">
        <v>191</v>
      </c>
      <c r="R1264" t="s">
        <v>181</v>
      </c>
      <c r="S1264" t="s">
        <v>31</v>
      </c>
      <c r="T1264" t="s">
        <v>31</v>
      </c>
      <c r="U1264" t="s">
        <v>31</v>
      </c>
      <c r="V1264" t="s">
        <v>31</v>
      </c>
      <c r="W1264" t="s">
        <v>182</v>
      </c>
      <c r="X1264" t="s">
        <v>183</v>
      </c>
      <c r="Y1264" s="28">
        <v>0.66400000000000003</v>
      </c>
      <c r="Z1264" t="str">
        <f>IF(database_public_cloud_VMs[[#This Row],[Vendor]]="AWS","USD","AUD")</f>
        <v>USD</v>
      </c>
      <c r="AA1264" s="29">
        <f>IF(database_public_cloud_VMs[[#This Row],[Currency]]="USD",(database_public_cloud_VMs[[#This Row],[Rate]]*param_exchange_rate)/(1+param_discount_aws),database_public_cloud_VMs[[#This Row],[Rate]])</f>
        <v>0.8182826772961278</v>
      </c>
    </row>
    <row r="1265" spans="1:27" x14ac:dyDescent="0.45">
      <c r="A1265" s="24" t="s">
        <v>1576</v>
      </c>
      <c r="B1265" t="s">
        <v>12</v>
      </c>
      <c r="C1265" s="25" t="s">
        <v>187</v>
      </c>
      <c r="D1265" t="s">
        <v>170</v>
      </c>
      <c r="E1265" t="s">
        <v>1511</v>
      </c>
      <c r="F1265" t="s">
        <v>1564</v>
      </c>
      <c r="G1265" s="26">
        <v>8</v>
      </c>
      <c r="H1265" s="26">
        <v>32</v>
      </c>
      <c r="I1265" s="26">
        <v>225</v>
      </c>
      <c r="J1265" s="27" t="s">
        <v>838</v>
      </c>
      <c r="K1265" s="27" t="s">
        <v>1360</v>
      </c>
      <c r="L1265" s="27" t="s">
        <v>1565</v>
      </c>
      <c r="M1265" t="s">
        <v>176</v>
      </c>
      <c r="N1265" t="s">
        <v>188</v>
      </c>
      <c r="O1265" t="s">
        <v>188</v>
      </c>
      <c r="P1265" t="s">
        <v>179</v>
      </c>
      <c r="Q1265" t="s">
        <v>191</v>
      </c>
      <c r="R1265" t="s">
        <v>181</v>
      </c>
      <c r="S1265" t="s">
        <v>31</v>
      </c>
      <c r="T1265" t="s">
        <v>31</v>
      </c>
      <c r="U1265" t="s">
        <v>31</v>
      </c>
      <c r="V1265" t="s">
        <v>31</v>
      </c>
      <c r="W1265" t="s">
        <v>182</v>
      </c>
      <c r="X1265" t="s">
        <v>183</v>
      </c>
      <c r="Y1265" s="28">
        <v>1.167</v>
      </c>
      <c r="Z1265" t="str">
        <f>IF(database_public_cloud_VMs[[#This Row],[Vendor]]="AWS","USD","AUD")</f>
        <v>USD</v>
      </c>
      <c r="AA1265" s="29">
        <f>IF(database_public_cloud_VMs[[#This Row],[Currency]]="USD",(database_public_cloud_VMs[[#This Row],[Rate]]*param_exchange_rate)/(1+param_discount_aws),database_public_cloud_VMs[[#This Row],[Rate]])</f>
        <v>1.438156452416538</v>
      </c>
    </row>
    <row r="1266" spans="1:27" x14ac:dyDescent="0.45">
      <c r="A1266" s="24" t="s">
        <v>1577</v>
      </c>
      <c r="B1266" t="s">
        <v>12</v>
      </c>
      <c r="C1266" s="25" t="s">
        <v>1331</v>
      </c>
      <c r="D1266" t="s">
        <v>170</v>
      </c>
      <c r="E1266" t="s">
        <v>1511</v>
      </c>
      <c r="F1266" t="s">
        <v>1564</v>
      </c>
      <c r="G1266" s="26">
        <v>8</v>
      </c>
      <c r="H1266" s="26">
        <v>32</v>
      </c>
      <c r="I1266" s="26">
        <v>225</v>
      </c>
      <c r="J1266" s="27" t="s">
        <v>838</v>
      </c>
      <c r="K1266" s="27" t="s">
        <v>1360</v>
      </c>
      <c r="L1266" s="27" t="s">
        <v>1565</v>
      </c>
      <c r="M1266" t="s">
        <v>176</v>
      </c>
      <c r="N1266" t="s">
        <v>177</v>
      </c>
      <c r="O1266" t="s">
        <v>178</v>
      </c>
      <c r="P1266" t="s">
        <v>179</v>
      </c>
      <c r="Q1266" t="s">
        <v>315</v>
      </c>
      <c r="R1266" t="s">
        <v>181</v>
      </c>
      <c r="S1266" t="s">
        <v>31</v>
      </c>
      <c r="T1266" t="s">
        <v>31</v>
      </c>
      <c r="U1266" t="s">
        <v>31</v>
      </c>
      <c r="V1266" t="s">
        <v>31</v>
      </c>
      <c r="W1266" t="s">
        <v>182</v>
      </c>
      <c r="X1266" t="s">
        <v>183</v>
      </c>
      <c r="Y1266" s="28">
        <v>1.0429999999999999</v>
      </c>
      <c r="Z1266" t="str">
        <f>IF(database_public_cloud_VMs[[#This Row],[Vendor]]="AWS","USD","AUD")</f>
        <v>USD</v>
      </c>
      <c r="AA1266" s="29">
        <f>IF(database_public_cloud_VMs[[#This Row],[Currency]]="USD",(database_public_cloud_VMs[[#This Row],[Rate]]*param_exchange_rate)/(1+param_discount_aws),database_public_cloud_VMs[[#This Row],[Rate]])</f>
        <v>1.2853446271383453</v>
      </c>
    </row>
    <row r="1267" spans="1:27" x14ac:dyDescent="0.45">
      <c r="A1267" s="24" t="s">
        <v>1578</v>
      </c>
      <c r="B1267" t="s">
        <v>12</v>
      </c>
      <c r="C1267" s="25" t="s">
        <v>1331</v>
      </c>
      <c r="D1267" t="s">
        <v>170</v>
      </c>
      <c r="E1267" t="s">
        <v>1511</v>
      </c>
      <c r="F1267" t="s">
        <v>1564</v>
      </c>
      <c r="G1267" s="26">
        <v>8</v>
      </c>
      <c r="H1267" s="26">
        <v>32</v>
      </c>
      <c r="I1267" s="26">
        <v>225</v>
      </c>
      <c r="J1267" s="27" t="s">
        <v>838</v>
      </c>
      <c r="K1267" s="27" t="s">
        <v>1360</v>
      </c>
      <c r="L1267" s="27" t="s">
        <v>1565</v>
      </c>
      <c r="M1267" t="s">
        <v>176</v>
      </c>
      <c r="N1267" t="s">
        <v>177</v>
      </c>
      <c r="O1267" t="s">
        <v>185</v>
      </c>
      <c r="P1267" t="s">
        <v>179</v>
      </c>
      <c r="Q1267" t="s">
        <v>315</v>
      </c>
      <c r="R1267" t="s">
        <v>181</v>
      </c>
      <c r="S1267" t="s">
        <v>31</v>
      </c>
      <c r="T1267" t="s">
        <v>31</v>
      </c>
      <c r="U1267" t="s">
        <v>31</v>
      </c>
      <c r="V1267" t="s">
        <v>31</v>
      </c>
      <c r="W1267" t="s">
        <v>182</v>
      </c>
      <c r="X1267" t="s">
        <v>183</v>
      </c>
      <c r="Y1267" s="28">
        <v>0.90200000000000002</v>
      </c>
      <c r="Z1267" t="str">
        <f>IF(database_public_cloud_VMs[[#This Row],[Vendor]]="AWS","USD","AUD")</f>
        <v>USD</v>
      </c>
      <c r="AA1267" s="29">
        <f>IF(database_public_cloud_VMs[[#This Row],[Currency]]="USD",(database_public_cloud_VMs[[#This Row],[Rate]]*param_exchange_rate)/(1+param_discount_aws),database_public_cloud_VMs[[#This Row],[Rate]])</f>
        <v>1.1115827935558844</v>
      </c>
    </row>
    <row r="1268" spans="1:27" x14ac:dyDescent="0.45">
      <c r="A1268" s="24" t="s">
        <v>1579</v>
      </c>
      <c r="B1268" t="s">
        <v>12</v>
      </c>
      <c r="C1268" s="25" t="s">
        <v>187</v>
      </c>
      <c r="D1268" t="s">
        <v>170</v>
      </c>
      <c r="E1268" t="s">
        <v>1511</v>
      </c>
      <c r="F1268" t="s">
        <v>1564</v>
      </c>
      <c r="G1268" s="26">
        <v>8</v>
      </c>
      <c r="H1268" s="26">
        <v>32</v>
      </c>
      <c r="I1268" s="26">
        <v>225</v>
      </c>
      <c r="J1268" s="27" t="s">
        <v>838</v>
      </c>
      <c r="K1268" s="27" t="s">
        <v>1360</v>
      </c>
      <c r="L1268" s="27" t="s">
        <v>1565</v>
      </c>
      <c r="M1268" t="s">
        <v>176</v>
      </c>
      <c r="N1268" t="s">
        <v>188</v>
      </c>
      <c r="O1268" t="s">
        <v>188</v>
      </c>
      <c r="P1268" t="s">
        <v>179</v>
      </c>
      <c r="Q1268" t="s">
        <v>315</v>
      </c>
      <c r="R1268" t="s">
        <v>181</v>
      </c>
      <c r="S1268" t="s">
        <v>31</v>
      </c>
      <c r="T1268" t="s">
        <v>31</v>
      </c>
      <c r="U1268" t="s">
        <v>31</v>
      </c>
      <c r="V1268" t="s">
        <v>31</v>
      </c>
      <c r="W1268" t="s">
        <v>182</v>
      </c>
      <c r="X1268" t="s">
        <v>183</v>
      </c>
      <c r="Y1268" s="28">
        <v>1.405</v>
      </c>
      <c r="Z1268" t="str">
        <f>IF(database_public_cloud_VMs[[#This Row],[Vendor]]="AWS","USD","AUD")</f>
        <v>USD</v>
      </c>
      <c r="AA1268" s="29">
        <f>IF(database_public_cloud_VMs[[#This Row],[Currency]]="USD",(database_public_cloud_VMs[[#This Row],[Rate]]*param_exchange_rate)/(1+param_discount_aws),database_public_cloud_VMs[[#This Row],[Rate]])</f>
        <v>1.7314565686762946</v>
      </c>
    </row>
    <row r="1269" spans="1:27" x14ac:dyDescent="0.45">
      <c r="A1269" s="24" t="s">
        <v>1580</v>
      </c>
      <c r="B1269" t="s">
        <v>12</v>
      </c>
      <c r="C1269" s="25" t="s">
        <v>1331</v>
      </c>
      <c r="D1269" t="s">
        <v>170</v>
      </c>
      <c r="E1269" t="s">
        <v>1511</v>
      </c>
      <c r="F1269" t="s">
        <v>1564</v>
      </c>
      <c r="G1269" s="26">
        <v>8</v>
      </c>
      <c r="H1269" s="26">
        <v>32</v>
      </c>
      <c r="I1269" s="26">
        <v>225</v>
      </c>
      <c r="J1269" s="27" t="s">
        <v>838</v>
      </c>
      <c r="K1269" s="27" t="s">
        <v>1360</v>
      </c>
      <c r="L1269" s="27" t="s">
        <v>1565</v>
      </c>
      <c r="M1269" t="s">
        <v>190</v>
      </c>
      <c r="N1269" t="s">
        <v>177</v>
      </c>
      <c r="O1269" t="s">
        <v>178</v>
      </c>
      <c r="P1269" t="s">
        <v>179</v>
      </c>
      <c r="Q1269" t="s">
        <v>180</v>
      </c>
      <c r="R1269" t="s">
        <v>181</v>
      </c>
      <c r="S1269" t="s">
        <v>31</v>
      </c>
      <c r="T1269" t="s">
        <v>31</v>
      </c>
      <c r="U1269" t="s">
        <v>31</v>
      </c>
      <c r="V1269" t="s">
        <v>31</v>
      </c>
      <c r="W1269" t="s">
        <v>182</v>
      </c>
      <c r="X1269" t="s">
        <v>183</v>
      </c>
      <c r="Y1269" s="28">
        <v>0.61599999999999999</v>
      </c>
      <c r="Z1269" t="str">
        <f>IF(database_public_cloud_VMs[[#This Row],[Vendor]]="AWS","USD","AUD")</f>
        <v>USD</v>
      </c>
      <c r="AA1269" s="29">
        <f>IF(database_public_cloud_VMs[[#This Row],[Currency]]="USD",(database_public_cloud_VMs[[#This Row],[Rate]]*param_exchange_rate)/(1+param_discount_aws),database_public_cloud_VMs[[#This Row],[Rate]])</f>
        <v>0.75912971267231133</v>
      </c>
    </row>
    <row r="1270" spans="1:27" x14ac:dyDescent="0.45">
      <c r="A1270" s="24" t="s">
        <v>1581</v>
      </c>
      <c r="B1270" t="s">
        <v>12</v>
      </c>
      <c r="C1270" s="25" t="s">
        <v>1331</v>
      </c>
      <c r="D1270" t="s">
        <v>170</v>
      </c>
      <c r="E1270" t="s">
        <v>1511</v>
      </c>
      <c r="F1270" t="s">
        <v>1564</v>
      </c>
      <c r="G1270" s="26">
        <v>8</v>
      </c>
      <c r="H1270" s="26">
        <v>32</v>
      </c>
      <c r="I1270" s="26">
        <v>225</v>
      </c>
      <c r="J1270" s="27" t="s">
        <v>838</v>
      </c>
      <c r="K1270" s="27" t="s">
        <v>1360</v>
      </c>
      <c r="L1270" s="27" t="s">
        <v>1565</v>
      </c>
      <c r="M1270" t="s">
        <v>190</v>
      </c>
      <c r="N1270" t="s">
        <v>177</v>
      </c>
      <c r="O1270" t="s">
        <v>185</v>
      </c>
      <c r="P1270" t="s">
        <v>179</v>
      </c>
      <c r="Q1270" t="s">
        <v>180</v>
      </c>
      <c r="R1270" t="s">
        <v>181</v>
      </c>
      <c r="S1270" t="s">
        <v>31</v>
      </c>
      <c r="T1270" t="s">
        <v>31</v>
      </c>
      <c r="U1270" t="s">
        <v>31</v>
      </c>
      <c r="V1270" t="s">
        <v>31</v>
      </c>
      <c r="W1270" t="s">
        <v>182</v>
      </c>
      <c r="X1270" t="s">
        <v>183</v>
      </c>
      <c r="Y1270" s="28">
        <v>0.47499999999999998</v>
      </c>
      <c r="Z1270" t="str">
        <f>IF(database_public_cloud_VMs[[#This Row],[Vendor]]="AWS","USD","AUD")</f>
        <v>USD</v>
      </c>
      <c r="AA1270" s="29">
        <f>IF(database_public_cloud_VMs[[#This Row],[Currency]]="USD",(database_public_cloud_VMs[[#This Row],[Rate]]*param_exchange_rate)/(1+param_discount_aws),database_public_cloud_VMs[[#This Row],[Rate]])</f>
        <v>0.58536787908985044</v>
      </c>
    </row>
    <row r="1271" spans="1:27" x14ac:dyDescent="0.45">
      <c r="A1271" s="24" t="s">
        <v>1582</v>
      </c>
      <c r="B1271" t="s">
        <v>12</v>
      </c>
      <c r="C1271" s="25" t="s">
        <v>187</v>
      </c>
      <c r="D1271" t="s">
        <v>170</v>
      </c>
      <c r="E1271" t="s">
        <v>1511</v>
      </c>
      <c r="F1271" t="s">
        <v>1564</v>
      </c>
      <c r="G1271" s="26">
        <v>8</v>
      </c>
      <c r="H1271" s="26">
        <v>32</v>
      </c>
      <c r="I1271" s="26">
        <v>225</v>
      </c>
      <c r="J1271" s="27" t="s">
        <v>838</v>
      </c>
      <c r="K1271" s="27" t="s">
        <v>1360</v>
      </c>
      <c r="L1271" s="27" t="s">
        <v>1565</v>
      </c>
      <c r="M1271" t="s">
        <v>190</v>
      </c>
      <c r="N1271" t="s">
        <v>188</v>
      </c>
      <c r="O1271" t="s">
        <v>188</v>
      </c>
      <c r="P1271" t="s">
        <v>179</v>
      </c>
      <c r="Q1271" t="s">
        <v>180</v>
      </c>
      <c r="R1271" t="s">
        <v>181</v>
      </c>
      <c r="S1271" t="s">
        <v>31</v>
      </c>
      <c r="T1271" t="s">
        <v>31</v>
      </c>
      <c r="U1271" t="s">
        <v>31</v>
      </c>
      <c r="V1271" t="s">
        <v>31</v>
      </c>
      <c r="W1271" t="s">
        <v>182</v>
      </c>
      <c r="X1271" t="s">
        <v>183</v>
      </c>
      <c r="Y1271" s="28">
        <v>0.97799999999999998</v>
      </c>
      <c r="Z1271" t="str">
        <f>IF(database_public_cloud_VMs[[#This Row],[Vendor]]="AWS","USD","AUD")</f>
        <v>USD</v>
      </c>
      <c r="AA1271" s="29">
        <f>IF(database_public_cloud_VMs[[#This Row],[Currency]]="USD",(database_public_cloud_VMs[[#This Row],[Rate]]*param_exchange_rate)/(1+param_discount_aws),database_public_cloud_VMs[[#This Row],[Rate]])</f>
        <v>1.2052416542102604</v>
      </c>
    </row>
    <row r="1272" spans="1:27" x14ac:dyDescent="0.45">
      <c r="A1272" s="24" t="s">
        <v>1583</v>
      </c>
      <c r="B1272" t="s">
        <v>12</v>
      </c>
      <c r="C1272" s="25" t="s">
        <v>1331</v>
      </c>
      <c r="D1272" t="s">
        <v>170</v>
      </c>
      <c r="E1272" t="s">
        <v>1511</v>
      </c>
      <c r="F1272" t="s">
        <v>1564</v>
      </c>
      <c r="G1272" s="26">
        <v>8</v>
      </c>
      <c r="H1272" s="26">
        <v>32</v>
      </c>
      <c r="I1272" s="26">
        <v>225</v>
      </c>
      <c r="J1272" s="27" t="s">
        <v>838</v>
      </c>
      <c r="K1272" s="27" t="s">
        <v>1360</v>
      </c>
      <c r="L1272" s="27" t="s">
        <v>1565</v>
      </c>
      <c r="M1272" t="s">
        <v>190</v>
      </c>
      <c r="N1272" t="s">
        <v>177</v>
      </c>
      <c r="O1272" t="s">
        <v>178</v>
      </c>
      <c r="P1272" t="s">
        <v>179</v>
      </c>
      <c r="Q1272" t="s">
        <v>191</v>
      </c>
      <c r="R1272" t="s">
        <v>181</v>
      </c>
      <c r="S1272" t="s">
        <v>31</v>
      </c>
      <c r="T1272" t="s">
        <v>31</v>
      </c>
      <c r="U1272" t="s">
        <v>31</v>
      </c>
      <c r="V1272" t="s">
        <v>31</v>
      </c>
      <c r="W1272" t="s">
        <v>182</v>
      </c>
      <c r="X1272" t="s">
        <v>183</v>
      </c>
      <c r="Y1272" s="28">
        <v>0.746</v>
      </c>
      <c r="Z1272" t="str">
        <f>IF(database_public_cloud_VMs[[#This Row],[Vendor]]="AWS","USD","AUD")</f>
        <v>USD</v>
      </c>
      <c r="AA1272" s="29">
        <f>IF(database_public_cloud_VMs[[#This Row],[Currency]]="USD",(database_public_cloud_VMs[[#This Row],[Rate]]*param_exchange_rate)/(1+param_discount_aws),database_public_cloud_VMs[[#This Row],[Rate]])</f>
        <v>0.91933565852848098</v>
      </c>
    </row>
    <row r="1273" spans="1:27" x14ac:dyDescent="0.45">
      <c r="A1273" s="24" t="s">
        <v>1584</v>
      </c>
      <c r="B1273" t="s">
        <v>12</v>
      </c>
      <c r="C1273" s="25" t="s">
        <v>1331</v>
      </c>
      <c r="D1273" t="s">
        <v>170</v>
      </c>
      <c r="E1273" t="s">
        <v>1511</v>
      </c>
      <c r="F1273" t="s">
        <v>1564</v>
      </c>
      <c r="G1273" s="26">
        <v>8</v>
      </c>
      <c r="H1273" s="26">
        <v>32</v>
      </c>
      <c r="I1273" s="26">
        <v>225</v>
      </c>
      <c r="J1273" s="27" t="s">
        <v>838</v>
      </c>
      <c r="K1273" s="27" t="s">
        <v>1360</v>
      </c>
      <c r="L1273" s="27" t="s">
        <v>1565</v>
      </c>
      <c r="M1273" t="s">
        <v>190</v>
      </c>
      <c r="N1273" t="s">
        <v>177</v>
      </c>
      <c r="O1273" t="s">
        <v>185</v>
      </c>
      <c r="P1273" t="s">
        <v>179</v>
      </c>
      <c r="Q1273" t="s">
        <v>191</v>
      </c>
      <c r="R1273" t="s">
        <v>181</v>
      </c>
      <c r="S1273" t="s">
        <v>31</v>
      </c>
      <c r="T1273" t="s">
        <v>31</v>
      </c>
      <c r="U1273" t="s">
        <v>31</v>
      </c>
      <c r="V1273" t="s">
        <v>31</v>
      </c>
      <c r="W1273" t="s">
        <v>182</v>
      </c>
      <c r="X1273" t="s">
        <v>183</v>
      </c>
      <c r="Y1273" s="28">
        <v>0.60499999999999998</v>
      </c>
      <c r="Z1273" t="str">
        <f>IF(database_public_cloud_VMs[[#This Row],[Vendor]]="AWS","USD","AUD")</f>
        <v>USD</v>
      </c>
      <c r="AA1273" s="29">
        <f>IF(database_public_cloud_VMs[[#This Row],[Currency]]="USD",(database_public_cloud_VMs[[#This Row],[Rate]]*param_exchange_rate)/(1+param_discount_aws),database_public_cloud_VMs[[#This Row],[Rate]])</f>
        <v>0.74557382494601998</v>
      </c>
    </row>
    <row r="1274" spans="1:27" x14ac:dyDescent="0.45">
      <c r="A1274" s="24" t="s">
        <v>1585</v>
      </c>
      <c r="B1274" t="s">
        <v>12</v>
      </c>
      <c r="C1274" s="25" t="s">
        <v>187</v>
      </c>
      <c r="D1274" t="s">
        <v>170</v>
      </c>
      <c r="E1274" t="s">
        <v>1511</v>
      </c>
      <c r="F1274" t="s">
        <v>1564</v>
      </c>
      <c r="G1274" s="26">
        <v>8</v>
      </c>
      <c r="H1274" s="26">
        <v>32</v>
      </c>
      <c r="I1274" s="26">
        <v>225</v>
      </c>
      <c r="J1274" s="27" t="s">
        <v>838</v>
      </c>
      <c r="K1274" s="27" t="s">
        <v>1360</v>
      </c>
      <c r="L1274" s="27" t="s">
        <v>1565</v>
      </c>
      <c r="M1274" t="s">
        <v>190</v>
      </c>
      <c r="N1274" t="s">
        <v>188</v>
      </c>
      <c r="O1274" t="s">
        <v>188</v>
      </c>
      <c r="P1274" t="s">
        <v>179</v>
      </c>
      <c r="Q1274" t="s">
        <v>191</v>
      </c>
      <c r="R1274" t="s">
        <v>181</v>
      </c>
      <c r="S1274" t="s">
        <v>31</v>
      </c>
      <c r="T1274" t="s">
        <v>31</v>
      </c>
      <c r="U1274" t="s">
        <v>31</v>
      </c>
      <c r="V1274" t="s">
        <v>31</v>
      </c>
      <c r="W1274" t="s">
        <v>182</v>
      </c>
      <c r="X1274" t="s">
        <v>183</v>
      </c>
      <c r="Y1274" s="28">
        <v>1.1080000000000001</v>
      </c>
      <c r="Z1274" t="str">
        <f>IF(database_public_cloud_VMs[[#This Row],[Vendor]]="AWS","USD","AUD")</f>
        <v>USD</v>
      </c>
      <c r="AA1274" s="29">
        <f>IF(database_public_cloud_VMs[[#This Row],[Currency]]="USD",(database_public_cloud_VMs[[#This Row],[Rate]]*param_exchange_rate)/(1+param_discount_aws),database_public_cloud_VMs[[#This Row],[Rate]])</f>
        <v>1.3654476000664302</v>
      </c>
    </row>
    <row r="1275" spans="1:27" x14ac:dyDescent="0.45">
      <c r="A1275" s="24" t="s">
        <v>1586</v>
      </c>
      <c r="B1275" t="s">
        <v>12</v>
      </c>
      <c r="C1275" s="25" t="s">
        <v>1331</v>
      </c>
      <c r="D1275" t="s">
        <v>170</v>
      </c>
      <c r="E1275" t="s">
        <v>1511</v>
      </c>
      <c r="F1275" t="s">
        <v>1564</v>
      </c>
      <c r="G1275" s="26">
        <v>8</v>
      </c>
      <c r="H1275" s="26">
        <v>32</v>
      </c>
      <c r="I1275" s="26">
        <v>225</v>
      </c>
      <c r="J1275" s="27" t="s">
        <v>838</v>
      </c>
      <c r="K1275" s="27" t="s">
        <v>1360</v>
      </c>
      <c r="L1275" s="27" t="s">
        <v>1565</v>
      </c>
      <c r="M1275" t="s">
        <v>176</v>
      </c>
      <c r="N1275" t="s">
        <v>177</v>
      </c>
      <c r="O1275" t="s">
        <v>178</v>
      </c>
      <c r="P1275" t="s">
        <v>179</v>
      </c>
      <c r="Q1275" t="s">
        <v>180</v>
      </c>
      <c r="R1275" t="s">
        <v>181</v>
      </c>
      <c r="S1275" t="s">
        <v>31</v>
      </c>
      <c r="T1275" t="s">
        <v>31</v>
      </c>
      <c r="U1275" t="s">
        <v>31</v>
      </c>
      <c r="V1275" t="s">
        <v>31</v>
      </c>
      <c r="W1275" t="s">
        <v>182</v>
      </c>
      <c r="X1275" t="s">
        <v>183</v>
      </c>
      <c r="Y1275" s="28">
        <v>0.67500000000000004</v>
      </c>
      <c r="Z1275" t="str">
        <f>IF(database_public_cloud_VMs[[#This Row],[Vendor]]="AWS","USD","AUD")</f>
        <v>USD</v>
      </c>
      <c r="AA1275" s="29">
        <f>IF(database_public_cloud_VMs[[#This Row],[Currency]]="USD",(database_public_cloud_VMs[[#This Row],[Rate]]*param_exchange_rate)/(1+param_discount_aws),database_public_cloud_VMs[[#This Row],[Rate]])</f>
        <v>0.83183856502241915</v>
      </c>
    </row>
    <row r="1276" spans="1:27" x14ac:dyDescent="0.45">
      <c r="A1276" s="24" t="s">
        <v>1587</v>
      </c>
      <c r="B1276" t="s">
        <v>12</v>
      </c>
      <c r="C1276" s="25" t="s">
        <v>1331</v>
      </c>
      <c r="D1276" t="s">
        <v>170</v>
      </c>
      <c r="E1276" t="s">
        <v>1511</v>
      </c>
      <c r="F1276" t="s">
        <v>1564</v>
      </c>
      <c r="G1276" s="26">
        <v>8</v>
      </c>
      <c r="H1276" s="26">
        <v>32</v>
      </c>
      <c r="I1276" s="26">
        <v>225</v>
      </c>
      <c r="J1276" s="27" t="s">
        <v>838</v>
      </c>
      <c r="K1276" s="27" t="s">
        <v>1360</v>
      </c>
      <c r="L1276" s="27" t="s">
        <v>1565</v>
      </c>
      <c r="M1276" t="s">
        <v>176</v>
      </c>
      <c r="N1276" t="s">
        <v>177</v>
      </c>
      <c r="O1276" t="s">
        <v>185</v>
      </c>
      <c r="P1276" t="s">
        <v>179</v>
      </c>
      <c r="Q1276" t="s">
        <v>180</v>
      </c>
      <c r="R1276" t="s">
        <v>181</v>
      </c>
      <c r="S1276" t="s">
        <v>31</v>
      </c>
      <c r="T1276" t="s">
        <v>31</v>
      </c>
      <c r="U1276" t="s">
        <v>31</v>
      </c>
      <c r="V1276" t="s">
        <v>31</v>
      </c>
      <c r="W1276" t="s">
        <v>182</v>
      </c>
      <c r="X1276" t="s">
        <v>183</v>
      </c>
      <c r="Y1276" s="28">
        <v>0.53400000000000003</v>
      </c>
      <c r="Z1276" t="str">
        <f>IF(database_public_cloud_VMs[[#This Row],[Vendor]]="AWS","USD","AUD")</f>
        <v>USD</v>
      </c>
      <c r="AA1276" s="29">
        <f>IF(database_public_cloud_VMs[[#This Row],[Currency]]="USD",(database_public_cloud_VMs[[#This Row],[Rate]]*param_exchange_rate)/(1+param_discount_aws),database_public_cloud_VMs[[#This Row],[Rate]])</f>
        <v>0.65807673143995815</v>
      </c>
    </row>
    <row r="1277" spans="1:27" x14ac:dyDescent="0.45">
      <c r="A1277" s="24" t="s">
        <v>1588</v>
      </c>
      <c r="B1277" t="s">
        <v>12</v>
      </c>
      <c r="C1277" s="25" t="s">
        <v>187</v>
      </c>
      <c r="D1277" t="s">
        <v>170</v>
      </c>
      <c r="E1277" t="s">
        <v>1511</v>
      </c>
      <c r="F1277" t="s">
        <v>1564</v>
      </c>
      <c r="G1277" s="26">
        <v>8</v>
      </c>
      <c r="H1277" s="26">
        <v>32</v>
      </c>
      <c r="I1277" s="26">
        <v>225</v>
      </c>
      <c r="J1277" s="27" t="s">
        <v>838</v>
      </c>
      <c r="K1277" s="27" t="s">
        <v>1360</v>
      </c>
      <c r="L1277" s="27" t="s">
        <v>1565</v>
      </c>
      <c r="M1277" t="s">
        <v>176</v>
      </c>
      <c r="N1277" t="s">
        <v>188</v>
      </c>
      <c r="O1277" t="s">
        <v>188</v>
      </c>
      <c r="P1277" t="s">
        <v>179</v>
      </c>
      <c r="Q1277" t="s">
        <v>180</v>
      </c>
      <c r="R1277" t="s">
        <v>181</v>
      </c>
      <c r="S1277" t="s">
        <v>31</v>
      </c>
      <c r="T1277" t="s">
        <v>31</v>
      </c>
      <c r="U1277" t="s">
        <v>31</v>
      </c>
      <c r="V1277" t="s">
        <v>31</v>
      </c>
      <c r="W1277" t="s">
        <v>182</v>
      </c>
      <c r="X1277" t="s">
        <v>183</v>
      </c>
      <c r="Y1277" s="28">
        <v>1.0369999999999999</v>
      </c>
      <c r="Z1277" t="str">
        <f>IF(database_public_cloud_VMs[[#This Row],[Vendor]]="AWS","USD","AUD")</f>
        <v>USD</v>
      </c>
      <c r="AA1277" s="29">
        <f>IF(database_public_cloud_VMs[[#This Row],[Currency]]="USD",(database_public_cloud_VMs[[#This Row],[Rate]]*param_exchange_rate)/(1+param_discount_aws),database_public_cloud_VMs[[#This Row],[Rate]])</f>
        <v>1.2779505065603682</v>
      </c>
    </row>
    <row r="1278" spans="1:27" x14ac:dyDescent="0.45">
      <c r="A1278" s="24" t="s">
        <v>1589</v>
      </c>
      <c r="B1278" t="s">
        <v>12</v>
      </c>
      <c r="C1278" s="25" t="s">
        <v>1331</v>
      </c>
      <c r="D1278" t="s">
        <v>170</v>
      </c>
      <c r="E1278" t="s">
        <v>1511</v>
      </c>
      <c r="F1278" t="s">
        <v>1590</v>
      </c>
      <c r="G1278" s="26">
        <v>16</v>
      </c>
      <c r="H1278" s="26">
        <v>64</v>
      </c>
      <c r="I1278" s="26">
        <v>225</v>
      </c>
      <c r="J1278" s="27" t="s">
        <v>838</v>
      </c>
      <c r="K1278" s="27" t="s">
        <v>1360</v>
      </c>
      <c r="L1278" s="27" t="s">
        <v>1591</v>
      </c>
      <c r="M1278" t="s">
        <v>176</v>
      </c>
      <c r="N1278" t="s">
        <v>177</v>
      </c>
      <c r="O1278" t="s">
        <v>178</v>
      </c>
      <c r="P1278" t="s">
        <v>179</v>
      </c>
      <c r="Q1278" t="s">
        <v>191</v>
      </c>
      <c r="R1278" t="s">
        <v>181</v>
      </c>
      <c r="S1278" t="s">
        <v>31</v>
      </c>
      <c r="T1278" t="s">
        <v>31</v>
      </c>
      <c r="U1278" t="s">
        <v>31</v>
      </c>
      <c r="V1278" t="s">
        <v>31</v>
      </c>
      <c r="W1278" t="s">
        <v>182</v>
      </c>
      <c r="X1278" t="s">
        <v>183</v>
      </c>
      <c r="Y1278" s="28">
        <v>1.21</v>
      </c>
      <c r="Z1278" t="str">
        <f>IF(database_public_cloud_VMs[[#This Row],[Vendor]]="AWS","USD","AUD")</f>
        <v>USD</v>
      </c>
      <c r="AA1278" s="29">
        <f>IF(database_public_cloud_VMs[[#This Row],[Currency]]="USD",(database_public_cloud_VMs[[#This Row],[Rate]]*param_exchange_rate)/(1+param_discount_aws),database_public_cloud_VMs[[#This Row],[Rate]])</f>
        <v>1.49114764989204</v>
      </c>
    </row>
    <row r="1279" spans="1:27" x14ac:dyDescent="0.45">
      <c r="A1279" s="24" t="s">
        <v>1592</v>
      </c>
      <c r="B1279" t="s">
        <v>12</v>
      </c>
      <c r="C1279" s="25" t="s">
        <v>1331</v>
      </c>
      <c r="D1279" t="s">
        <v>170</v>
      </c>
      <c r="E1279" t="s">
        <v>1511</v>
      </c>
      <c r="F1279" t="s">
        <v>1590</v>
      </c>
      <c r="G1279" s="26">
        <v>16</v>
      </c>
      <c r="H1279" s="26">
        <v>64</v>
      </c>
      <c r="I1279" s="26">
        <v>225</v>
      </c>
      <c r="J1279" s="27" t="s">
        <v>838</v>
      </c>
      <c r="K1279" s="27" t="s">
        <v>1360</v>
      </c>
      <c r="L1279" s="27" t="s">
        <v>1591</v>
      </c>
      <c r="M1279" t="s">
        <v>176</v>
      </c>
      <c r="N1279" t="s">
        <v>177</v>
      </c>
      <c r="O1279" t="s">
        <v>185</v>
      </c>
      <c r="P1279" t="s">
        <v>179</v>
      </c>
      <c r="Q1279" t="s">
        <v>191</v>
      </c>
      <c r="R1279" t="s">
        <v>181</v>
      </c>
      <c r="S1279" t="s">
        <v>31</v>
      </c>
      <c r="T1279" t="s">
        <v>31</v>
      </c>
      <c r="U1279" t="s">
        <v>31</v>
      </c>
      <c r="V1279" t="s">
        <v>31</v>
      </c>
      <c r="W1279" t="s">
        <v>182</v>
      </c>
      <c r="X1279" t="s">
        <v>183</v>
      </c>
      <c r="Y1279" s="28">
        <v>0.98499999999999999</v>
      </c>
      <c r="Z1279" t="str">
        <f>IF(database_public_cloud_VMs[[#This Row],[Vendor]]="AWS","USD","AUD")</f>
        <v>USD</v>
      </c>
      <c r="AA1279" s="29">
        <f>IF(database_public_cloud_VMs[[#This Row],[Currency]]="USD",(database_public_cloud_VMs[[#This Row],[Rate]]*param_exchange_rate)/(1+param_discount_aws),database_public_cloud_VMs[[#This Row],[Rate]])</f>
        <v>1.2138681282179002</v>
      </c>
    </row>
    <row r="1280" spans="1:27" x14ac:dyDescent="0.45">
      <c r="A1280" s="24" t="s">
        <v>1593</v>
      </c>
      <c r="B1280" t="s">
        <v>12</v>
      </c>
      <c r="C1280" s="25" t="s">
        <v>187</v>
      </c>
      <c r="D1280" t="s">
        <v>170</v>
      </c>
      <c r="E1280" t="s">
        <v>1511</v>
      </c>
      <c r="F1280" t="s">
        <v>1590</v>
      </c>
      <c r="G1280" s="26">
        <v>16</v>
      </c>
      <c r="H1280" s="26">
        <v>64</v>
      </c>
      <c r="I1280" s="26">
        <v>225</v>
      </c>
      <c r="J1280" s="27" t="s">
        <v>838</v>
      </c>
      <c r="K1280" s="27" t="s">
        <v>1360</v>
      </c>
      <c r="L1280" s="27" t="s">
        <v>1591</v>
      </c>
      <c r="M1280" t="s">
        <v>176</v>
      </c>
      <c r="N1280" t="s">
        <v>188</v>
      </c>
      <c r="O1280" t="s">
        <v>188</v>
      </c>
      <c r="P1280" t="s">
        <v>179</v>
      </c>
      <c r="Q1280" t="s">
        <v>191</v>
      </c>
      <c r="R1280" t="s">
        <v>181</v>
      </c>
      <c r="S1280" t="s">
        <v>31</v>
      </c>
      <c r="T1280" t="s">
        <v>31</v>
      </c>
      <c r="U1280" t="s">
        <v>31</v>
      </c>
      <c r="V1280" t="s">
        <v>31</v>
      </c>
      <c r="W1280" t="s">
        <v>182</v>
      </c>
      <c r="X1280" t="s">
        <v>183</v>
      </c>
      <c r="Y1280" s="28">
        <v>1.79</v>
      </c>
      <c r="Z1280" t="str">
        <f>IF(database_public_cloud_VMs[[#This Row],[Vendor]]="AWS","USD","AUD")</f>
        <v>USD</v>
      </c>
      <c r="AA1280" s="29">
        <f>IF(database_public_cloud_VMs[[#This Row],[Currency]]="USD",(database_public_cloud_VMs[[#This Row],[Rate]]*param_exchange_rate)/(1+param_discount_aws),database_public_cloud_VMs[[#This Row],[Rate]])</f>
        <v>2.2059126390964892</v>
      </c>
    </row>
    <row r="1281" spans="1:27" x14ac:dyDescent="0.45">
      <c r="A1281" s="24" t="s">
        <v>1594</v>
      </c>
      <c r="B1281" t="s">
        <v>12</v>
      </c>
      <c r="C1281" s="25" t="s">
        <v>1331</v>
      </c>
      <c r="D1281" t="s">
        <v>170</v>
      </c>
      <c r="E1281" t="s">
        <v>1511</v>
      </c>
      <c r="F1281" t="s">
        <v>1590</v>
      </c>
      <c r="G1281" s="26">
        <v>16</v>
      </c>
      <c r="H1281" s="26">
        <v>64</v>
      </c>
      <c r="I1281" s="26">
        <v>225</v>
      </c>
      <c r="J1281" s="27" t="s">
        <v>838</v>
      </c>
      <c r="K1281" s="27" t="s">
        <v>1360</v>
      </c>
      <c r="L1281" s="27" t="s">
        <v>1591</v>
      </c>
      <c r="M1281" t="s">
        <v>190</v>
      </c>
      <c r="N1281" t="s">
        <v>177</v>
      </c>
      <c r="O1281" t="s">
        <v>178</v>
      </c>
      <c r="P1281" t="s">
        <v>179</v>
      </c>
      <c r="Q1281" t="s">
        <v>315</v>
      </c>
      <c r="R1281" t="s">
        <v>181</v>
      </c>
      <c r="S1281" t="s">
        <v>31</v>
      </c>
      <c r="T1281" t="s">
        <v>31</v>
      </c>
      <c r="U1281" t="s">
        <v>31</v>
      </c>
      <c r="V1281" t="s">
        <v>31</v>
      </c>
      <c r="W1281" t="s">
        <v>182</v>
      </c>
      <c r="X1281" t="s">
        <v>183</v>
      </c>
      <c r="Y1281" s="28">
        <v>1.722</v>
      </c>
      <c r="Z1281" t="str">
        <f>IF(database_public_cloud_VMs[[#This Row],[Vendor]]="AWS","USD","AUD")</f>
        <v>USD</v>
      </c>
      <c r="AA1281" s="29">
        <f>IF(database_public_cloud_VMs[[#This Row],[Currency]]="USD",(database_public_cloud_VMs[[#This Row],[Rate]]*param_exchange_rate)/(1+param_discount_aws),database_public_cloud_VMs[[#This Row],[Rate]])</f>
        <v>2.122112605879416</v>
      </c>
    </row>
    <row r="1282" spans="1:27" x14ac:dyDescent="0.45">
      <c r="A1282" s="24" t="s">
        <v>1595</v>
      </c>
      <c r="B1282" t="s">
        <v>12</v>
      </c>
      <c r="C1282" s="25" t="s">
        <v>1331</v>
      </c>
      <c r="D1282" t="s">
        <v>170</v>
      </c>
      <c r="E1282" t="s">
        <v>1511</v>
      </c>
      <c r="F1282" t="s">
        <v>1590</v>
      </c>
      <c r="G1282" s="26">
        <v>16</v>
      </c>
      <c r="H1282" s="26">
        <v>64</v>
      </c>
      <c r="I1282" s="26">
        <v>225</v>
      </c>
      <c r="J1282" s="27" t="s">
        <v>838</v>
      </c>
      <c r="K1282" s="27" t="s">
        <v>1360</v>
      </c>
      <c r="L1282" s="27" t="s">
        <v>1591</v>
      </c>
      <c r="M1282" t="s">
        <v>190</v>
      </c>
      <c r="N1282" t="s">
        <v>177</v>
      </c>
      <c r="O1282" t="s">
        <v>185</v>
      </c>
      <c r="P1282" t="s">
        <v>179</v>
      </c>
      <c r="Q1282" t="s">
        <v>315</v>
      </c>
      <c r="R1282" t="s">
        <v>181</v>
      </c>
      <c r="S1282" t="s">
        <v>31</v>
      </c>
      <c r="T1282" t="s">
        <v>31</v>
      </c>
      <c r="U1282" t="s">
        <v>31</v>
      </c>
      <c r="V1282" t="s">
        <v>31</v>
      </c>
      <c r="W1282" t="s">
        <v>182</v>
      </c>
      <c r="X1282" t="s">
        <v>183</v>
      </c>
      <c r="Y1282" s="28">
        <v>1.4970000000000001</v>
      </c>
      <c r="Z1282" t="str">
        <f>IF(database_public_cloud_VMs[[#This Row],[Vendor]]="AWS","USD","AUD")</f>
        <v>USD</v>
      </c>
      <c r="AA1282" s="29">
        <f>IF(database_public_cloud_VMs[[#This Row],[Currency]]="USD",(database_public_cloud_VMs[[#This Row],[Rate]]*param_exchange_rate)/(1+param_discount_aws),database_public_cloud_VMs[[#This Row],[Rate]])</f>
        <v>1.8448330842052763</v>
      </c>
    </row>
    <row r="1283" spans="1:27" x14ac:dyDescent="0.45">
      <c r="A1283" s="24" t="s">
        <v>1596</v>
      </c>
      <c r="B1283" t="s">
        <v>12</v>
      </c>
      <c r="C1283" s="25" t="s">
        <v>187</v>
      </c>
      <c r="D1283" t="s">
        <v>170</v>
      </c>
      <c r="E1283" t="s">
        <v>1511</v>
      </c>
      <c r="F1283" t="s">
        <v>1590</v>
      </c>
      <c r="G1283" s="26">
        <v>16</v>
      </c>
      <c r="H1283" s="26">
        <v>64</v>
      </c>
      <c r="I1283" s="26">
        <v>225</v>
      </c>
      <c r="J1283" s="27" t="s">
        <v>838</v>
      </c>
      <c r="K1283" s="27" t="s">
        <v>1360</v>
      </c>
      <c r="L1283" s="27" t="s">
        <v>1591</v>
      </c>
      <c r="M1283" t="s">
        <v>190</v>
      </c>
      <c r="N1283" t="s">
        <v>188</v>
      </c>
      <c r="O1283" t="s">
        <v>188</v>
      </c>
      <c r="P1283" t="s">
        <v>179</v>
      </c>
      <c r="Q1283" t="s">
        <v>315</v>
      </c>
      <c r="R1283" t="s">
        <v>181</v>
      </c>
      <c r="S1283" t="s">
        <v>31</v>
      </c>
      <c r="T1283" t="s">
        <v>31</v>
      </c>
      <c r="U1283" t="s">
        <v>31</v>
      </c>
      <c r="V1283" t="s">
        <v>31</v>
      </c>
      <c r="W1283" t="s">
        <v>182</v>
      </c>
      <c r="X1283" t="s">
        <v>183</v>
      </c>
      <c r="Y1283" s="28">
        <v>2.302</v>
      </c>
      <c r="Z1283" t="str">
        <f>IF(database_public_cloud_VMs[[#This Row],[Vendor]]="AWS","USD","AUD")</f>
        <v>USD</v>
      </c>
      <c r="AA1283" s="29">
        <f>IF(database_public_cloud_VMs[[#This Row],[Currency]]="USD",(database_public_cloud_VMs[[#This Row],[Rate]]*param_exchange_rate)/(1+param_discount_aws),database_public_cloud_VMs[[#This Row],[Rate]])</f>
        <v>2.8368775950838647</v>
      </c>
    </row>
    <row r="1284" spans="1:27" x14ac:dyDescent="0.45">
      <c r="A1284" s="24" t="s">
        <v>1597</v>
      </c>
      <c r="B1284" t="s">
        <v>12</v>
      </c>
      <c r="C1284" s="25" t="s">
        <v>1331</v>
      </c>
      <c r="D1284" t="s">
        <v>170</v>
      </c>
      <c r="E1284" t="s">
        <v>1511</v>
      </c>
      <c r="F1284" t="s">
        <v>1590</v>
      </c>
      <c r="G1284" s="26">
        <v>16</v>
      </c>
      <c r="H1284" s="26">
        <v>64</v>
      </c>
      <c r="I1284" s="26">
        <v>225</v>
      </c>
      <c r="J1284" s="27" t="s">
        <v>838</v>
      </c>
      <c r="K1284" s="27" t="s">
        <v>1360</v>
      </c>
      <c r="L1284" s="27" t="s">
        <v>1591</v>
      </c>
      <c r="M1284" t="s">
        <v>176</v>
      </c>
      <c r="N1284" t="s">
        <v>177</v>
      </c>
      <c r="O1284" t="s">
        <v>178</v>
      </c>
      <c r="P1284" t="s">
        <v>179</v>
      </c>
      <c r="Q1284" t="s">
        <v>198</v>
      </c>
      <c r="R1284" t="s">
        <v>181</v>
      </c>
      <c r="S1284" t="s">
        <v>31</v>
      </c>
      <c r="T1284" t="s">
        <v>31</v>
      </c>
      <c r="U1284" t="s">
        <v>31</v>
      </c>
      <c r="V1284" t="s">
        <v>31</v>
      </c>
      <c r="W1284" t="s">
        <v>182</v>
      </c>
      <c r="X1284" t="s">
        <v>183</v>
      </c>
      <c r="Y1284" s="28">
        <v>1.1399999999999999</v>
      </c>
      <c r="Z1284" t="str">
        <f>IF(database_public_cloud_VMs[[#This Row],[Vendor]]="AWS","USD","AUD")</f>
        <v>USD</v>
      </c>
      <c r="AA1284" s="29">
        <f>IF(database_public_cloud_VMs[[#This Row],[Currency]]="USD",(database_public_cloud_VMs[[#This Row],[Rate]]*param_exchange_rate)/(1+param_discount_aws),database_public_cloud_VMs[[#This Row],[Rate]])</f>
        <v>1.404882909815641</v>
      </c>
    </row>
    <row r="1285" spans="1:27" x14ac:dyDescent="0.45">
      <c r="A1285" s="24" t="s">
        <v>1598</v>
      </c>
      <c r="B1285" t="s">
        <v>12</v>
      </c>
      <c r="C1285" s="25" t="s">
        <v>1331</v>
      </c>
      <c r="D1285" t="s">
        <v>170</v>
      </c>
      <c r="E1285" t="s">
        <v>1511</v>
      </c>
      <c r="F1285" t="s">
        <v>1590</v>
      </c>
      <c r="G1285" s="26">
        <v>16</v>
      </c>
      <c r="H1285" s="26">
        <v>64</v>
      </c>
      <c r="I1285" s="26">
        <v>225</v>
      </c>
      <c r="J1285" s="27" t="s">
        <v>838</v>
      </c>
      <c r="K1285" s="27" t="s">
        <v>1360</v>
      </c>
      <c r="L1285" s="27" t="s">
        <v>1591</v>
      </c>
      <c r="M1285" t="s">
        <v>176</v>
      </c>
      <c r="N1285" t="s">
        <v>177</v>
      </c>
      <c r="O1285" t="s">
        <v>185</v>
      </c>
      <c r="P1285" t="s">
        <v>179</v>
      </c>
      <c r="Q1285" t="s">
        <v>198</v>
      </c>
      <c r="R1285" t="s">
        <v>181</v>
      </c>
      <c r="S1285" t="s">
        <v>31</v>
      </c>
      <c r="T1285" t="s">
        <v>31</v>
      </c>
      <c r="U1285" t="s">
        <v>31</v>
      </c>
      <c r="V1285" t="s">
        <v>31</v>
      </c>
      <c r="W1285" t="s">
        <v>182</v>
      </c>
      <c r="X1285" t="s">
        <v>183</v>
      </c>
      <c r="Y1285" s="28">
        <v>0.90900000000000003</v>
      </c>
      <c r="Z1285" t="str">
        <f>IF(database_public_cloud_VMs[[#This Row],[Vendor]]="AWS","USD","AUD")</f>
        <v>USD</v>
      </c>
      <c r="AA1285" s="29">
        <f>IF(database_public_cloud_VMs[[#This Row],[Currency]]="USD",(database_public_cloud_VMs[[#This Row],[Rate]]*param_exchange_rate)/(1+param_discount_aws),database_public_cloud_VMs[[#This Row],[Rate]])</f>
        <v>1.1202092675635245</v>
      </c>
    </row>
    <row r="1286" spans="1:27" x14ac:dyDescent="0.45">
      <c r="A1286" s="24" t="s">
        <v>1599</v>
      </c>
      <c r="B1286" t="s">
        <v>12</v>
      </c>
      <c r="C1286" s="25" t="s">
        <v>187</v>
      </c>
      <c r="D1286" t="s">
        <v>170</v>
      </c>
      <c r="E1286" t="s">
        <v>1511</v>
      </c>
      <c r="F1286" t="s">
        <v>1590</v>
      </c>
      <c r="G1286" s="26">
        <v>16</v>
      </c>
      <c r="H1286" s="26">
        <v>64</v>
      </c>
      <c r="I1286" s="26">
        <v>225</v>
      </c>
      <c r="J1286" s="27" t="s">
        <v>838</v>
      </c>
      <c r="K1286" s="27" t="s">
        <v>1360</v>
      </c>
      <c r="L1286" s="27" t="s">
        <v>1591</v>
      </c>
      <c r="M1286" t="s">
        <v>176</v>
      </c>
      <c r="N1286" t="s">
        <v>188</v>
      </c>
      <c r="O1286" t="s">
        <v>188</v>
      </c>
      <c r="P1286" t="s">
        <v>179</v>
      </c>
      <c r="Q1286" t="s">
        <v>198</v>
      </c>
      <c r="R1286" t="s">
        <v>181</v>
      </c>
      <c r="S1286" t="s">
        <v>31</v>
      </c>
      <c r="T1286" t="s">
        <v>31</v>
      </c>
      <c r="U1286" t="s">
        <v>31</v>
      </c>
      <c r="V1286" t="s">
        <v>31</v>
      </c>
      <c r="W1286" t="s">
        <v>182</v>
      </c>
      <c r="X1286" t="s">
        <v>183</v>
      </c>
      <c r="Y1286" s="28">
        <v>1.81</v>
      </c>
      <c r="Z1286" t="str">
        <f>IF(database_public_cloud_VMs[[#This Row],[Vendor]]="AWS","USD","AUD")</f>
        <v>USD</v>
      </c>
      <c r="AA1286" s="29">
        <f>IF(database_public_cloud_VMs[[#This Row],[Currency]]="USD",(database_public_cloud_VMs[[#This Row],[Rate]]*param_exchange_rate)/(1+param_discount_aws),database_public_cloud_VMs[[#This Row],[Rate]])</f>
        <v>2.2305597076897459</v>
      </c>
    </row>
    <row r="1287" spans="1:27" x14ac:dyDescent="0.45">
      <c r="A1287" s="24" t="s">
        <v>1600</v>
      </c>
      <c r="B1287" t="s">
        <v>12</v>
      </c>
      <c r="C1287" s="25" t="s">
        <v>1331</v>
      </c>
      <c r="D1287" t="s">
        <v>170</v>
      </c>
      <c r="E1287" t="s">
        <v>1511</v>
      </c>
      <c r="F1287" t="s">
        <v>1590</v>
      </c>
      <c r="G1287" s="26">
        <v>16</v>
      </c>
      <c r="H1287" s="26">
        <v>64</v>
      </c>
      <c r="I1287" s="26">
        <v>225</v>
      </c>
      <c r="J1287" s="27" t="s">
        <v>838</v>
      </c>
      <c r="K1287" s="27" t="s">
        <v>1360</v>
      </c>
      <c r="L1287" s="27" t="s">
        <v>1591</v>
      </c>
      <c r="M1287" t="s">
        <v>190</v>
      </c>
      <c r="N1287" t="s">
        <v>177</v>
      </c>
      <c r="O1287" t="s">
        <v>178</v>
      </c>
      <c r="P1287" t="s">
        <v>179</v>
      </c>
      <c r="Q1287" t="s">
        <v>180</v>
      </c>
      <c r="R1287" t="s">
        <v>181</v>
      </c>
      <c r="S1287" t="s">
        <v>31</v>
      </c>
      <c r="T1287" t="s">
        <v>31</v>
      </c>
      <c r="U1287" t="s">
        <v>31</v>
      </c>
      <c r="V1287" t="s">
        <v>31</v>
      </c>
      <c r="W1287" t="s">
        <v>182</v>
      </c>
      <c r="X1287" t="s">
        <v>183</v>
      </c>
      <c r="Y1287" s="28">
        <v>0.98599999999999999</v>
      </c>
      <c r="Z1287" t="str">
        <f>IF(database_public_cloud_VMs[[#This Row],[Vendor]]="AWS","USD","AUD")</f>
        <v>USD</v>
      </c>
      <c r="AA1287" s="29">
        <f>IF(database_public_cloud_VMs[[#This Row],[Currency]]="USD",(database_public_cloud_VMs[[#This Row],[Rate]]*param_exchange_rate)/(1+param_discount_aws),database_public_cloud_VMs[[#This Row],[Rate]])</f>
        <v>1.2151004816475632</v>
      </c>
    </row>
    <row r="1288" spans="1:27" x14ac:dyDescent="0.45">
      <c r="A1288" s="24" t="s">
        <v>1601</v>
      </c>
      <c r="B1288" t="s">
        <v>12</v>
      </c>
      <c r="C1288" s="25" t="s">
        <v>1331</v>
      </c>
      <c r="D1288" t="s">
        <v>170</v>
      </c>
      <c r="E1288" t="s">
        <v>1511</v>
      </c>
      <c r="F1288" t="s">
        <v>1590</v>
      </c>
      <c r="G1288" s="26">
        <v>16</v>
      </c>
      <c r="H1288" s="26">
        <v>64</v>
      </c>
      <c r="I1288" s="26">
        <v>225</v>
      </c>
      <c r="J1288" s="27" t="s">
        <v>838</v>
      </c>
      <c r="K1288" s="27" t="s">
        <v>1360</v>
      </c>
      <c r="L1288" s="27" t="s">
        <v>1591</v>
      </c>
      <c r="M1288" t="s">
        <v>190</v>
      </c>
      <c r="N1288" t="s">
        <v>177</v>
      </c>
      <c r="O1288" t="s">
        <v>185</v>
      </c>
      <c r="P1288" t="s">
        <v>179</v>
      </c>
      <c r="Q1288" t="s">
        <v>180</v>
      </c>
      <c r="R1288" t="s">
        <v>181</v>
      </c>
      <c r="S1288" t="s">
        <v>31</v>
      </c>
      <c r="T1288" t="s">
        <v>31</v>
      </c>
      <c r="U1288" t="s">
        <v>31</v>
      </c>
      <c r="V1288" t="s">
        <v>31</v>
      </c>
      <c r="W1288" t="s">
        <v>182</v>
      </c>
      <c r="X1288" t="s">
        <v>183</v>
      </c>
      <c r="Y1288" s="28">
        <v>0.76100000000000001</v>
      </c>
      <c r="Z1288" t="str">
        <f>IF(database_public_cloud_VMs[[#This Row],[Vendor]]="AWS","USD","AUD")</f>
        <v>USD</v>
      </c>
      <c r="AA1288" s="29">
        <f>IF(database_public_cloud_VMs[[#This Row],[Currency]]="USD",(database_public_cloud_VMs[[#This Row],[Rate]]*param_exchange_rate)/(1+param_discount_aws),database_public_cloud_VMs[[#This Row],[Rate]])</f>
        <v>0.93782095997342363</v>
      </c>
    </row>
    <row r="1289" spans="1:27" x14ac:dyDescent="0.45">
      <c r="A1289" s="24" t="s">
        <v>1602</v>
      </c>
      <c r="B1289" t="s">
        <v>12</v>
      </c>
      <c r="C1289" s="25" t="s">
        <v>187</v>
      </c>
      <c r="D1289" t="s">
        <v>170</v>
      </c>
      <c r="E1289" t="s">
        <v>1511</v>
      </c>
      <c r="F1289" t="s">
        <v>1590</v>
      </c>
      <c r="G1289" s="26">
        <v>16</v>
      </c>
      <c r="H1289" s="26">
        <v>64</v>
      </c>
      <c r="I1289" s="26">
        <v>225</v>
      </c>
      <c r="J1289" s="27" t="s">
        <v>838</v>
      </c>
      <c r="K1289" s="27" t="s">
        <v>1360</v>
      </c>
      <c r="L1289" s="27" t="s">
        <v>1591</v>
      </c>
      <c r="M1289" t="s">
        <v>190</v>
      </c>
      <c r="N1289" t="s">
        <v>188</v>
      </c>
      <c r="O1289" t="s">
        <v>188</v>
      </c>
      <c r="P1289" t="s">
        <v>179</v>
      </c>
      <c r="Q1289" t="s">
        <v>180</v>
      </c>
      <c r="R1289" t="s">
        <v>181</v>
      </c>
      <c r="S1289" t="s">
        <v>31</v>
      </c>
      <c r="T1289" t="s">
        <v>31</v>
      </c>
      <c r="U1289" t="s">
        <v>31</v>
      </c>
      <c r="V1289" t="s">
        <v>31</v>
      </c>
      <c r="W1289" t="s">
        <v>182</v>
      </c>
      <c r="X1289" t="s">
        <v>183</v>
      </c>
      <c r="Y1289" s="28">
        <v>1.5660000000000001</v>
      </c>
      <c r="Z1289" t="str">
        <f>IF(database_public_cloud_VMs[[#This Row],[Vendor]]="AWS","USD","AUD")</f>
        <v>USD</v>
      </c>
      <c r="AA1289" s="29">
        <f>IF(database_public_cloud_VMs[[#This Row],[Currency]]="USD",(database_public_cloud_VMs[[#This Row],[Rate]]*param_exchange_rate)/(1+param_discount_aws),database_public_cloud_VMs[[#This Row],[Rate]])</f>
        <v>1.9298654708520122</v>
      </c>
    </row>
    <row r="1290" spans="1:27" x14ac:dyDescent="0.45">
      <c r="A1290" s="24" t="s">
        <v>1603</v>
      </c>
      <c r="B1290" t="s">
        <v>12</v>
      </c>
      <c r="C1290" s="25" t="s">
        <v>1331</v>
      </c>
      <c r="D1290" t="s">
        <v>170</v>
      </c>
      <c r="E1290" t="s">
        <v>1511</v>
      </c>
      <c r="F1290" t="s">
        <v>1590</v>
      </c>
      <c r="G1290" s="26">
        <v>16</v>
      </c>
      <c r="H1290" s="26">
        <v>64</v>
      </c>
      <c r="I1290" s="26">
        <v>225</v>
      </c>
      <c r="J1290" s="27" t="s">
        <v>838</v>
      </c>
      <c r="K1290" s="27" t="s">
        <v>1360</v>
      </c>
      <c r="L1290" s="27" t="s">
        <v>1591</v>
      </c>
      <c r="M1290" t="s">
        <v>190</v>
      </c>
      <c r="N1290" t="s">
        <v>177</v>
      </c>
      <c r="O1290" t="s">
        <v>178</v>
      </c>
      <c r="P1290" t="s">
        <v>179</v>
      </c>
      <c r="Q1290" t="s">
        <v>191</v>
      </c>
      <c r="R1290" t="s">
        <v>181</v>
      </c>
      <c r="S1290" t="s">
        <v>31</v>
      </c>
      <c r="T1290" t="s">
        <v>31</v>
      </c>
      <c r="U1290" t="s">
        <v>31</v>
      </c>
      <c r="V1290" t="s">
        <v>31</v>
      </c>
      <c r="W1290" t="s">
        <v>182</v>
      </c>
      <c r="X1290" t="s">
        <v>183</v>
      </c>
      <c r="Y1290" s="28">
        <v>1.1160000000000001</v>
      </c>
      <c r="Z1290" t="str">
        <f>IF(database_public_cloud_VMs[[#This Row],[Vendor]]="AWS","USD","AUD")</f>
        <v>USD</v>
      </c>
      <c r="AA1290" s="29">
        <f>IF(database_public_cloud_VMs[[#This Row],[Currency]]="USD",(database_public_cloud_VMs[[#This Row],[Rate]]*param_exchange_rate)/(1+param_discount_aws),database_public_cloud_VMs[[#This Row],[Rate]])</f>
        <v>1.375306427503733</v>
      </c>
    </row>
    <row r="1291" spans="1:27" x14ac:dyDescent="0.45">
      <c r="A1291" s="24" t="s">
        <v>1604</v>
      </c>
      <c r="B1291" t="s">
        <v>12</v>
      </c>
      <c r="C1291" s="25" t="s">
        <v>1331</v>
      </c>
      <c r="D1291" t="s">
        <v>170</v>
      </c>
      <c r="E1291" t="s">
        <v>1511</v>
      </c>
      <c r="F1291" t="s">
        <v>1590</v>
      </c>
      <c r="G1291" s="26">
        <v>16</v>
      </c>
      <c r="H1291" s="26">
        <v>64</v>
      </c>
      <c r="I1291" s="26">
        <v>225</v>
      </c>
      <c r="J1291" s="27" t="s">
        <v>838</v>
      </c>
      <c r="K1291" s="27" t="s">
        <v>1360</v>
      </c>
      <c r="L1291" s="27" t="s">
        <v>1591</v>
      </c>
      <c r="M1291" t="s">
        <v>190</v>
      </c>
      <c r="N1291" t="s">
        <v>177</v>
      </c>
      <c r="O1291" t="s">
        <v>185</v>
      </c>
      <c r="P1291" t="s">
        <v>179</v>
      </c>
      <c r="Q1291" t="s">
        <v>191</v>
      </c>
      <c r="R1291" t="s">
        <v>181</v>
      </c>
      <c r="S1291" t="s">
        <v>31</v>
      </c>
      <c r="T1291" t="s">
        <v>31</v>
      </c>
      <c r="U1291" t="s">
        <v>31</v>
      </c>
      <c r="V1291" t="s">
        <v>31</v>
      </c>
      <c r="W1291" t="s">
        <v>182</v>
      </c>
      <c r="X1291" t="s">
        <v>183</v>
      </c>
      <c r="Y1291" s="28">
        <v>0.89100000000000001</v>
      </c>
      <c r="Z1291" t="str">
        <f>IF(database_public_cloud_VMs[[#This Row],[Vendor]]="AWS","USD","AUD")</f>
        <v>USD</v>
      </c>
      <c r="AA1291" s="29">
        <f>IF(database_public_cloud_VMs[[#This Row],[Currency]]="USD",(database_public_cloud_VMs[[#This Row],[Rate]]*param_exchange_rate)/(1+param_discount_aws),database_public_cloud_VMs[[#This Row],[Rate]])</f>
        <v>1.0980269058295933</v>
      </c>
    </row>
    <row r="1292" spans="1:27" x14ac:dyDescent="0.45">
      <c r="A1292" s="24" t="s">
        <v>1605</v>
      </c>
      <c r="B1292" t="s">
        <v>12</v>
      </c>
      <c r="C1292" s="25" t="s">
        <v>187</v>
      </c>
      <c r="D1292" t="s">
        <v>170</v>
      </c>
      <c r="E1292" t="s">
        <v>1511</v>
      </c>
      <c r="F1292" t="s">
        <v>1590</v>
      </c>
      <c r="G1292" s="26">
        <v>16</v>
      </c>
      <c r="H1292" s="26">
        <v>64</v>
      </c>
      <c r="I1292" s="26">
        <v>225</v>
      </c>
      <c r="J1292" s="27" t="s">
        <v>838</v>
      </c>
      <c r="K1292" s="27" t="s">
        <v>1360</v>
      </c>
      <c r="L1292" s="27" t="s">
        <v>1591</v>
      </c>
      <c r="M1292" t="s">
        <v>190</v>
      </c>
      <c r="N1292" t="s">
        <v>188</v>
      </c>
      <c r="O1292" t="s">
        <v>188</v>
      </c>
      <c r="P1292" t="s">
        <v>179</v>
      </c>
      <c r="Q1292" t="s">
        <v>191</v>
      </c>
      <c r="R1292" t="s">
        <v>181</v>
      </c>
      <c r="S1292" t="s">
        <v>31</v>
      </c>
      <c r="T1292" t="s">
        <v>31</v>
      </c>
      <c r="U1292" t="s">
        <v>31</v>
      </c>
      <c r="V1292" t="s">
        <v>31</v>
      </c>
      <c r="W1292" t="s">
        <v>182</v>
      </c>
      <c r="X1292" t="s">
        <v>183</v>
      </c>
      <c r="Y1292" s="28">
        <v>1.696</v>
      </c>
      <c r="Z1292" t="str">
        <f>IF(database_public_cloud_VMs[[#This Row],[Vendor]]="AWS","USD","AUD")</f>
        <v>USD</v>
      </c>
      <c r="AA1292" s="29">
        <f>IF(database_public_cloud_VMs[[#This Row],[Currency]]="USD",(database_public_cloud_VMs[[#This Row],[Rate]]*param_exchange_rate)/(1+param_discount_aws),database_public_cloud_VMs[[#This Row],[Rate]])</f>
        <v>2.0900714167081818</v>
      </c>
    </row>
    <row r="1293" spans="1:27" x14ac:dyDescent="0.45">
      <c r="A1293" s="24" t="s">
        <v>1606</v>
      </c>
      <c r="B1293" t="s">
        <v>12</v>
      </c>
      <c r="C1293" s="25" t="s">
        <v>1331</v>
      </c>
      <c r="D1293" t="s">
        <v>170</v>
      </c>
      <c r="E1293" t="s">
        <v>1511</v>
      </c>
      <c r="F1293" t="s">
        <v>1590</v>
      </c>
      <c r="G1293" s="26">
        <v>16</v>
      </c>
      <c r="H1293" s="26">
        <v>64</v>
      </c>
      <c r="I1293" s="26">
        <v>225</v>
      </c>
      <c r="J1293" s="27" t="s">
        <v>838</v>
      </c>
      <c r="K1293" s="27" t="s">
        <v>1360</v>
      </c>
      <c r="L1293" s="27" t="s">
        <v>1591</v>
      </c>
      <c r="M1293" t="s">
        <v>176</v>
      </c>
      <c r="N1293" t="s">
        <v>177</v>
      </c>
      <c r="O1293" t="s">
        <v>178</v>
      </c>
      <c r="P1293" t="s">
        <v>179</v>
      </c>
      <c r="Q1293" t="s">
        <v>315</v>
      </c>
      <c r="R1293" t="s">
        <v>181</v>
      </c>
      <c r="S1293" t="s">
        <v>31</v>
      </c>
      <c r="T1293" t="s">
        <v>31</v>
      </c>
      <c r="U1293" t="s">
        <v>31</v>
      </c>
      <c r="V1293" t="s">
        <v>31</v>
      </c>
      <c r="W1293" t="s">
        <v>182</v>
      </c>
      <c r="X1293" t="s">
        <v>183</v>
      </c>
      <c r="Y1293" s="28">
        <v>1.8160000000000001</v>
      </c>
      <c r="Z1293" t="str">
        <f>IF(database_public_cloud_VMs[[#This Row],[Vendor]]="AWS","USD","AUD")</f>
        <v>USD</v>
      </c>
      <c r="AA1293" s="29">
        <f>IF(database_public_cloud_VMs[[#This Row],[Currency]]="USD",(database_public_cloud_VMs[[#This Row],[Rate]]*param_exchange_rate)/(1+param_discount_aws),database_public_cloud_VMs[[#This Row],[Rate]])</f>
        <v>2.2379538282677234</v>
      </c>
    </row>
    <row r="1294" spans="1:27" x14ac:dyDescent="0.45">
      <c r="A1294" s="24" t="s">
        <v>1607</v>
      </c>
      <c r="B1294" t="s">
        <v>12</v>
      </c>
      <c r="C1294" s="25" t="s">
        <v>1331</v>
      </c>
      <c r="D1294" t="s">
        <v>170</v>
      </c>
      <c r="E1294" t="s">
        <v>1511</v>
      </c>
      <c r="F1294" t="s">
        <v>1590</v>
      </c>
      <c r="G1294" s="26">
        <v>16</v>
      </c>
      <c r="H1294" s="26">
        <v>64</v>
      </c>
      <c r="I1294" s="26">
        <v>225</v>
      </c>
      <c r="J1294" s="27" t="s">
        <v>838</v>
      </c>
      <c r="K1294" s="27" t="s">
        <v>1360</v>
      </c>
      <c r="L1294" s="27" t="s">
        <v>1591</v>
      </c>
      <c r="M1294" t="s">
        <v>176</v>
      </c>
      <c r="N1294" t="s">
        <v>177</v>
      </c>
      <c r="O1294" t="s">
        <v>185</v>
      </c>
      <c r="P1294" t="s">
        <v>179</v>
      </c>
      <c r="Q1294" t="s">
        <v>315</v>
      </c>
      <c r="R1294" t="s">
        <v>181</v>
      </c>
      <c r="S1294" t="s">
        <v>31</v>
      </c>
      <c r="T1294" t="s">
        <v>31</v>
      </c>
      <c r="U1294" t="s">
        <v>31</v>
      </c>
      <c r="V1294" t="s">
        <v>31</v>
      </c>
      <c r="W1294" t="s">
        <v>182</v>
      </c>
      <c r="X1294" t="s">
        <v>183</v>
      </c>
      <c r="Y1294" s="28">
        <v>1.591</v>
      </c>
      <c r="Z1294" t="str">
        <f>IF(database_public_cloud_VMs[[#This Row],[Vendor]]="AWS","USD","AUD")</f>
        <v>USD</v>
      </c>
      <c r="AA1294" s="29">
        <f>IF(database_public_cloud_VMs[[#This Row],[Currency]]="USD",(database_public_cloud_VMs[[#This Row],[Rate]]*param_exchange_rate)/(1+param_discount_aws),database_public_cloud_VMs[[#This Row],[Rate]])</f>
        <v>1.9606743065935832</v>
      </c>
    </row>
    <row r="1295" spans="1:27" x14ac:dyDescent="0.45">
      <c r="A1295" s="24" t="s">
        <v>1608</v>
      </c>
      <c r="B1295" t="s">
        <v>12</v>
      </c>
      <c r="C1295" s="25" t="s">
        <v>187</v>
      </c>
      <c r="D1295" t="s">
        <v>170</v>
      </c>
      <c r="E1295" t="s">
        <v>1511</v>
      </c>
      <c r="F1295" t="s">
        <v>1590</v>
      </c>
      <c r="G1295" s="26">
        <v>16</v>
      </c>
      <c r="H1295" s="26">
        <v>64</v>
      </c>
      <c r="I1295" s="26">
        <v>225</v>
      </c>
      <c r="J1295" s="27" t="s">
        <v>838</v>
      </c>
      <c r="K1295" s="27" t="s">
        <v>1360</v>
      </c>
      <c r="L1295" s="27" t="s">
        <v>1591</v>
      </c>
      <c r="M1295" t="s">
        <v>176</v>
      </c>
      <c r="N1295" t="s">
        <v>188</v>
      </c>
      <c r="O1295" t="s">
        <v>188</v>
      </c>
      <c r="P1295" t="s">
        <v>179</v>
      </c>
      <c r="Q1295" t="s">
        <v>315</v>
      </c>
      <c r="R1295" t="s">
        <v>181</v>
      </c>
      <c r="S1295" t="s">
        <v>31</v>
      </c>
      <c r="T1295" t="s">
        <v>31</v>
      </c>
      <c r="U1295" t="s">
        <v>31</v>
      </c>
      <c r="V1295" t="s">
        <v>31</v>
      </c>
      <c r="W1295" t="s">
        <v>182</v>
      </c>
      <c r="X1295" t="s">
        <v>183</v>
      </c>
      <c r="Y1295" s="28">
        <v>2.3959999999999999</v>
      </c>
      <c r="Z1295" t="str">
        <f>IF(database_public_cloud_VMs[[#This Row],[Vendor]]="AWS","USD","AUD")</f>
        <v>USD</v>
      </c>
      <c r="AA1295" s="29">
        <f>IF(database_public_cloud_VMs[[#This Row],[Currency]]="USD",(database_public_cloud_VMs[[#This Row],[Rate]]*param_exchange_rate)/(1+param_discount_aws),database_public_cloud_VMs[[#This Row],[Rate]])</f>
        <v>2.9527188174721717</v>
      </c>
    </row>
    <row r="1296" spans="1:27" x14ac:dyDescent="0.45">
      <c r="A1296" s="24" t="s">
        <v>1609</v>
      </c>
      <c r="B1296" t="s">
        <v>12</v>
      </c>
      <c r="C1296" s="25" t="s">
        <v>1331</v>
      </c>
      <c r="D1296" t="s">
        <v>170</v>
      </c>
      <c r="E1296" t="s">
        <v>1511</v>
      </c>
      <c r="F1296" t="s">
        <v>1590</v>
      </c>
      <c r="G1296" s="26">
        <v>16</v>
      </c>
      <c r="H1296" s="26">
        <v>64</v>
      </c>
      <c r="I1296" s="26">
        <v>225</v>
      </c>
      <c r="J1296" s="27" t="s">
        <v>838</v>
      </c>
      <c r="K1296" s="27" t="s">
        <v>1360</v>
      </c>
      <c r="L1296" s="27" t="s">
        <v>1591</v>
      </c>
      <c r="M1296" t="s">
        <v>176</v>
      </c>
      <c r="N1296" t="s">
        <v>177</v>
      </c>
      <c r="O1296" t="s">
        <v>178</v>
      </c>
      <c r="P1296" t="s">
        <v>179</v>
      </c>
      <c r="Q1296" t="s">
        <v>180</v>
      </c>
      <c r="R1296" t="s">
        <v>181</v>
      </c>
      <c r="S1296" t="s">
        <v>31</v>
      </c>
      <c r="T1296" t="s">
        <v>31</v>
      </c>
      <c r="U1296" t="s">
        <v>31</v>
      </c>
      <c r="V1296" t="s">
        <v>31</v>
      </c>
      <c r="W1296" t="s">
        <v>182</v>
      </c>
      <c r="X1296" t="s">
        <v>183</v>
      </c>
      <c r="Y1296" s="28">
        <v>1.08</v>
      </c>
      <c r="Z1296" t="str">
        <f>IF(database_public_cloud_VMs[[#This Row],[Vendor]]="AWS","USD","AUD")</f>
        <v>USD</v>
      </c>
      <c r="AA1296" s="29">
        <f>IF(database_public_cloud_VMs[[#This Row],[Currency]]="USD",(database_public_cloud_VMs[[#This Row],[Rate]]*param_exchange_rate)/(1+param_discount_aws),database_public_cloud_VMs[[#This Row],[Rate]])</f>
        <v>1.3309417040358706</v>
      </c>
    </row>
    <row r="1297" spans="1:27" x14ac:dyDescent="0.45">
      <c r="A1297" s="24" t="s">
        <v>1610</v>
      </c>
      <c r="B1297" t="s">
        <v>12</v>
      </c>
      <c r="C1297" s="25" t="s">
        <v>1331</v>
      </c>
      <c r="D1297" t="s">
        <v>170</v>
      </c>
      <c r="E1297" t="s">
        <v>1511</v>
      </c>
      <c r="F1297" t="s">
        <v>1590</v>
      </c>
      <c r="G1297" s="26">
        <v>16</v>
      </c>
      <c r="H1297" s="26">
        <v>64</v>
      </c>
      <c r="I1297" s="26">
        <v>225</v>
      </c>
      <c r="J1297" s="27" t="s">
        <v>838</v>
      </c>
      <c r="K1297" s="27" t="s">
        <v>1360</v>
      </c>
      <c r="L1297" s="27" t="s">
        <v>1591</v>
      </c>
      <c r="M1297" t="s">
        <v>176</v>
      </c>
      <c r="N1297" t="s">
        <v>177</v>
      </c>
      <c r="O1297" t="s">
        <v>185</v>
      </c>
      <c r="P1297" t="s">
        <v>179</v>
      </c>
      <c r="Q1297" t="s">
        <v>180</v>
      </c>
      <c r="R1297" t="s">
        <v>181</v>
      </c>
      <c r="S1297" t="s">
        <v>31</v>
      </c>
      <c r="T1297" t="s">
        <v>31</v>
      </c>
      <c r="U1297" t="s">
        <v>31</v>
      </c>
      <c r="V1297" t="s">
        <v>31</v>
      </c>
      <c r="W1297" t="s">
        <v>182</v>
      </c>
      <c r="X1297" t="s">
        <v>183</v>
      </c>
      <c r="Y1297" s="28">
        <v>0.85499999999999998</v>
      </c>
      <c r="Z1297" t="str">
        <f>IF(database_public_cloud_VMs[[#This Row],[Vendor]]="AWS","USD","AUD")</f>
        <v>USD</v>
      </c>
      <c r="AA1297" s="29">
        <f>IF(database_public_cloud_VMs[[#This Row],[Currency]]="USD",(database_public_cloud_VMs[[#This Row],[Rate]]*param_exchange_rate)/(1+param_discount_aws),database_public_cloud_VMs[[#This Row],[Rate]])</f>
        <v>1.0536621823617307</v>
      </c>
    </row>
    <row r="1298" spans="1:27" x14ac:dyDescent="0.45">
      <c r="A1298" s="24" t="s">
        <v>1611</v>
      </c>
      <c r="B1298" t="s">
        <v>12</v>
      </c>
      <c r="C1298" s="25" t="s">
        <v>187</v>
      </c>
      <c r="D1298" t="s">
        <v>170</v>
      </c>
      <c r="E1298" t="s">
        <v>1511</v>
      </c>
      <c r="F1298" t="s">
        <v>1590</v>
      </c>
      <c r="G1298" s="26">
        <v>16</v>
      </c>
      <c r="H1298" s="26">
        <v>64</v>
      </c>
      <c r="I1298" s="26">
        <v>225</v>
      </c>
      <c r="J1298" s="27" t="s">
        <v>838</v>
      </c>
      <c r="K1298" s="27" t="s">
        <v>1360</v>
      </c>
      <c r="L1298" s="27" t="s">
        <v>1591</v>
      </c>
      <c r="M1298" t="s">
        <v>176</v>
      </c>
      <c r="N1298" t="s">
        <v>188</v>
      </c>
      <c r="O1298" t="s">
        <v>188</v>
      </c>
      <c r="P1298" t="s">
        <v>179</v>
      </c>
      <c r="Q1298" t="s">
        <v>180</v>
      </c>
      <c r="R1298" t="s">
        <v>181</v>
      </c>
      <c r="S1298" t="s">
        <v>31</v>
      </c>
      <c r="T1298" t="s">
        <v>31</v>
      </c>
      <c r="U1298" t="s">
        <v>31</v>
      </c>
      <c r="V1298" t="s">
        <v>31</v>
      </c>
      <c r="W1298" t="s">
        <v>182</v>
      </c>
      <c r="X1298" t="s">
        <v>183</v>
      </c>
      <c r="Y1298" s="28">
        <v>1.66</v>
      </c>
      <c r="Z1298" t="str">
        <f>IF(database_public_cloud_VMs[[#This Row],[Vendor]]="AWS","USD","AUD")</f>
        <v>USD</v>
      </c>
      <c r="AA1298" s="29">
        <f>IF(database_public_cloud_VMs[[#This Row],[Currency]]="USD",(database_public_cloud_VMs[[#This Row],[Rate]]*param_exchange_rate)/(1+param_discount_aws),database_public_cloud_VMs[[#This Row],[Rate]])</f>
        <v>2.0457066932403194</v>
      </c>
    </row>
    <row r="1299" spans="1:27" x14ac:dyDescent="0.45">
      <c r="A1299" s="24" t="s">
        <v>1612</v>
      </c>
      <c r="B1299" t="s">
        <v>12</v>
      </c>
      <c r="C1299" s="25" t="s">
        <v>1331</v>
      </c>
      <c r="D1299" t="s">
        <v>170</v>
      </c>
      <c r="E1299" t="s">
        <v>1511</v>
      </c>
      <c r="F1299" t="s">
        <v>1590</v>
      </c>
      <c r="G1299" s="26">
        <v>16</v>
      </c>
      <c r="H1299" s="26">
        <v>64</v>
      </c>
      <c r="I1299" s="26">
        <v>225</v>
      </c>
      <c r="J1299" s="27" t="s">
        <v>838</v>
      </c>
      <c r="K1299" s="27" t="s">
        <v>1360</v>
      </c>
      <c r="L1299" s="27" t="s">
        <v>1591</v>
      </c>
      <c r="M1299" t="s">
        <v>190</v>
      </c>
      <c r="N1299" t="s">
        <v>177</v>
      </c>
      <c r="O1299" t="s">
        <v>178</v>
      </c>
      <c r="P1299" t="s">
        <v>179</v>
      </c>
      <c r="Q1299" t="s">
        <v>198</v>
      </c>
      <c r="R1299" t="s">
        <v>181</v>
      </c>
      <c r="S1299" t="s">
        <v>31</v>
      </c>
      <c r="T1299" t="s">
        <v>31</v>
      </c>
      <c r="U1299" t="s">
        <v>31</v>
      </c>
      <c r="V1299" t="s">
        <v>31</v>
      </c>
      <c r="W1299" t="s">
        <v>182</v>
      </c>
      <c r="X1299" t="s">
        <v>183</v>
      </c>
      <c r="Y1299" s="28">
        <v>1.046</v>
      </c>
      <c r="Z1299" t="str">
        <f>IF(database_public_cloud_VMs[[#This Row],[Vendor]]="AWS","USD","AUD")</f>
        <v>USD</v>
      </c>
      <c r="AA1299" s="29">
        <f>IF(database_public_cloud_VMs[[#This Row],[Currency]]="USD",(database_public_cloud_VMs[[#This Row],[Rate]]*param_exchange_rate)/(1+param_discount_aws),database_public_cloud_VMs[[#This Row],[Rate]])</f>
        <v>1.289041687427334</v>
      </c>
    </row>
    <row r="1300" spans="1:27" x14ac:dyDescent="0.45">
      <c r="A1300" s="24" t="s">
        <v>1613</v>
      </c>
      <c r="B1300" t="s">
        <v>12</v>
      </c>
      <c r="C1300" s="25" t="s">
        <v>1331</v>
      </c>
      <c r="D1300" t="s">
        <v>170</v>
      </c>
      <c r="E1300" t="s">
        <v>1511</v>
      </c>
      <c r="F1300" t="s">
        <v>1590</v>
      </c>
      <c r="G1300" s="26">
        <v>16</v>
      </c>
      <c r="H1300" s="26">
        <v>64</v>
      </c>
      <c r="I1300" s="26">
        <v>225</v>
      </c>
      <c r="J1300" s="27" t="s">
        <v>838</v>
      </c>
      <c r="K1300" s="27" t="s">
        <v>1360</v>
      </c>
      <c r="L1300" s="27" t="s">
        <v>1591</v>
      </c>
      <c r="M1300" t="s">
        <v>190</v>
      </c>
      <c r="N1300" t="s">
        <v>177</v>
      </c>
      <c r="O1300" t="s">
        <v>185</v>
      </c>
      <c r="P1300" t="s">
        <v>179</v>
      </c>
      <c r="Q1300" t="s">
        <v>198</v>
      </c>
      <c r="R1300" t="s">
        <v>181</v>
      </c>
      <c r="S1300" t="s">
        <v>31</v>
      </c>
      <c r="T1300" t="s">
        <v>31</v>
      </c>
      <c r="U1300" t="s">
        <v>31</v>
      </c>
      <c r="V1300" t="s">
        <v>31</v>
      </c>
      <c r="W1300" t="s">
        <v>182</v>
      </c>
      <c r="X1300" t="s">
        <v>183</v>
      </c>
      <c r="Y1300" s="28">
        <v>0.81499999999999995</v>
      </c>
      <c r="Z1300" t="str">
        <f>IF(database_public_cloud_VMs[[#This Row],[Vendor]]="AWS","USD","AUD")</f>
        <v>USD</v>
      </c>
      <c r="AA1300" s="29">
        <f>IF(database_public_cloud_VMs[[#This Row],[Currency]]="USD",(database_public_cloud_VMs[[#This Row],[Rate]]*param_exchange_rate)/(1+param_discount_aws),database_public_cloud_VMs[[#This Row],[Rate]])</f>
        <v>1.0043680451752171</v>
      </c>
    </row>
    <row r="1301" spans="1:27" x14ac:dyDescent="0.45">
      <c r="A1301" s="24" t="s">
        <v>1614</v>
      </c>
      <c r="B1301" t="s">
        <v>12</v>
      </c>
      <c r="C1301" s="25" t="s">
        <v>187</v>
      </c>
      <c r="D1301" t="s">
        <v>170</v>
      </c>
      <c r="E1301" t="s">
        <v>1511</v>
      </c>
      <c r="F1301" t="s">
        <v>1590</v>
      </c>
      <c r="G1301" s="26">
        <v>16</v>
      </c>
      <c r="H1301" s="26">
        <v>64</v>
      </c>
      <c r="I1301" s="26">
        <v>225</v>
      </c>
      <c r="J1301" s="27" t="s">
        <v>838</v>
      </c>
      <c r="K1301" s="27" t="s">
        <v>1360</v>
      </c>
      <c r="L1301" s="27" t="s">
        <v>1591</v>
      </c>
      <c r="M1301" t="s">
        <v>190</v>
      </c>
      <c r="N1301" t="s">
        <v>188</v>
      </c>
      <c r="O1301" t="s">
        <v>188</v>
      </c>
      <c r="P1301" t="s">
        <v>179</v>
      </c>
      <c r="Q1301" t="s">
        <v>198</v>
      </c>
      <c r="R1301" t="s">
        <v>181</v>
      </c>
      <c r="S1301" t="s">
        <v>31</v>
      </c>
      <c r="T1301" t="s">
        <v>31</v>
      </c>
      <c r="U1301" t="s">
        <v>31</v>
      </c>
      <c r="V1301" t="s">
        <v>31</v>
      </c>
      <c r="W1301" t="s">
        <v>182</v>
      </c>
      <c r="X1301" t="s">
        <v>183</v>
      </c>
      <c r="Y1301" s="28">
        <v>1.716</v>
      </c>
      <c r="Z1301" t="str">
        <f>IF(database_public_cloud_VMs[[#This Row],[Vendor]]="AWS","USD","AUD")</f>
        <v>USD</v>
      </c>
      <c r="AA1301" s="29">
        <f>IF(database_public_cloud_VMs[[#This Row],[Currency]]="USD",(database_public_cloud_VMs[[#This Row],[Rate]]*param_exchange_rate)/(1+param_discount_aws),database_public_cloud_VMs[[#This Row],[Rate]])</f>
        <v>2.1147184853014385</v>
      </c>
    </row>
    <row r="1302" spans="1:27" x14ac:dyDescent="0.45">
      <c r="A1302" s="24" t="s">
        <v>1615</v>
      </c>
      <c r="B1302" t="s">
        <v>12</v>
      </c>
      <c r="C1302" s="25" t="s">
        <v>1331</v>
      </c>
      <c r="D1302" t="s">
        <v>170</v>
      </c>
      <c r="E1302" t="s">
        <v>1511</v>
      </c>
      <c r="F1302" t="s">
        <v>1616</v>
      </c>
      <c r="G1302" s="26">
        <v>32</v>
      </c>
      <c r="H1302" s="26">
        <v>128</v>
      </c>
      <c r="I1302" s="26">
        <v>900</v>
      </c>
      <c r="J1302" s="27" t="s">
        <v>838</v>
      </c>
      <c r="K1302" s="27" t="s">
        <v>1360</v>
      </c>
      <c r="L1302" s="27" t="s">
        <v>1617</v>
      </c>
      <c r="M1302" t="s">
        <v>176</v>
      </c>
      <c r="N1302" t="s">
        <v>177</v>
      </c>
      <c r="O1302" t="s">
        <v>178</v>
      </c>
      <c r="P1302" t="s">
        <v>179</v>
      </c>
      <c r="Q1302" t="s">
        <v>180</v>
      </c>
      <c r="R1302" t="s">
        <v>181</v>
      </c>
      <c r="S1302" t="s">
        <v>31</v>
      </c>
      <c r="T1302" t="s">
        <v>31</v>
      </c>
      <c r="U1302" t="s">
        <v>31</v>
      </c>
      <c r="V1302" t="s">
        <v>31</v>
      </c>
      <c r="W1302" t="s">
        <v>182</v>
      </c>
      <c r="X1302" t="s">
        <v>183</v>
      </c>
      <c r="Y1302" s="28">
        <v>1.952</v>
      </c>
      <c r="Z1302" t="str">
        <f>IF(database_public_cloud_VMs[[#This Row],[Vendor]]="AWS","USD","AUD")</f>
        <v>USD</v>
      </c>
      <c r="AA1302" s="29">
        <f>IF(database_public_cloud_VMs[[#This Row],[Currency]]="USD",(database_public_cloud_VMs[[#This Row],[Rate]]*param_exchange_rate)/(1+param_discount_aws),database_public_cloud_VMs[[#This Row],[Rate]])</f>
        <v>2.4055538947018693</v>
      </c>
    </row>
    <row r="1303" spans="1:27" x14ac:dyDescent="0.45">
      <c r="A1303" s="24" t="s">
        <v>1618</v>
      </c>
      <c r="B1303" t="s">
        <v>12</v>
      </c>
      <c r="C1303" s="25" t="s">
        <v>1331</v>
      </c>
      <c r="D1303" t="s">
        <v>170</v>
      </c>
      <c r="E1303" t="s">
        <v>1511</v>
      </c>
      <c r="F1303" t="s">
        <v>1616</v>
      </c>
      <c r="G1303" s="26">
        <v>32</v>
      </c>
      <c r="H1303" s="26">
        <v>128</v>
      </c>
      <c r="I1303" s="26">
        <v>900</v>
      </c>
      <c r="J1303" s="27" t="s">
        <v>838</v>
      </c>
      <c r="K1303" s="27" t="s">
        <v>1360</v>
      </c>
      <c r="L1303" s="27" t="s">
        <v>1617</v>
      </c>
      <c r="M1303" t="s">
        <v>176</v>
      </c>
      <c r="N1303" t="s">
        <v>177</v>
      </c>
      <c r="O1303" t="s">
        <v>185</v>
      </c>
      <c r="P1303" t="s">
        <v>179</v>
      </c>
      <c r="Q1303" t="s">
        <v>180</v>
      </c>
      <c r="R1303" t="s">
        <v>181</v>
      </c>
      <c r="S1303" t="s">
        <v>31</v>
      </c>
      <c r="T1303" t="s">
        <v>31</v>
      </c>
      <c r="U1303" t="s">
        <v>31</v>
      </c>
      <c r="V1303" t="s">
        <v>31</v>
      </c>
      <c r="W1303" t="s">
        <v>182</v>
      </c>
      <c r="X1303" t="s">
        <v>183</v>
      </c>
      <c r="Y1303" s="28">
        <v>1.5449999999999999</v>
      </c>
      <c r="Z1303" t="str">
        <f>IF(database_public_cloud_VMs[[#This Row],[Vendor]]="AWS","USD","AUD")</f>
        <v>USD</v>
      </c>
      <c r="AA1303" s="29">
        <f>IF(database_public_cloud_VMs[[#This Row],[Currency]]="USD",(database_public_cloud_VMs[[#This Row],[Rate]]*param_exchange_rate)/(1+param_discount_aws),database_public_cloud_VMs[[#This Row],[Rate]])</f>
        <v>1.9039860488290925</v>
      </c>
    </row>
    <row r="1304" spans="1:27" x14ac:dyDescent="0.45">
      <c r="A1304" s="24" t="s">
        <v>1619</v>
      </c>
      <c r="B1304" t="s">
        <v>12</v>
      </c>
      <c r="C1304" s="25" t="s">
        <v>187</v>
      </c>
      <c r="D1304" t="s">
        <v>170</v>
      </c>
      <c r="E1304" t="s">
        <v>1511</v>
      </c>
      <c r="F1304" t="s">
        <v>1616</v>
      </c>
      <c r="G1304" s="26">
        <v>32</v>
      </c>
      <c r="H1304" s="26">
        <v>128</v>
      </c>
      <c r="I1304" s="26">
        <v>900</v>
      </c>
      <c r="J1304" s="27" t="s">
        <v>838</v>
      </c>
      <c r="K1304" s="27" t="s">
        <v>1360</v>
      </c>
      <c r="L1304" s="27" t="s">
        <v>1617</v>
      </c>
      <c r="M1304" t="s">
        <v>176</v>
      </c>
      <c r="N1304" t="s">
        <v>188</v>
      </c>
      <c r="O1304" t="s">
        <v>188</v>
      </c>
      <c r="P1304" t="s">
        <v>179</v>
      </c>
      <c r="Q1304" t="s">
        <v>180</v>
      </c>
      <c r="R1304" t="s">
        <v>181</v>
      </c>
      <c r="S1304" t="s">
        <v>31</v>
      </c>
      <c r="T1304" t="s">
        <v>31</v>
      </c>
      <c r="U1304" t="s">
        <v>31</v>
      </c>
      <c r="V1304" t="s">
        <v>31</v>
      </c>
      <c r="W1304" t="s">
        <v>182</v>
      </c>
      <c r="X1304" t="s">
        <v>183</v>
      </c>
      <c r="Y1304" s="28">
        <v>2.9990000000000001</v>
      </c>
      <c r="Z1304" t="str">
        <f>IF(database_public_cloud_VMs[[#This Row],[Vendor]]="AWS","USD","AUD")</f>
        <v>USD</v>
      </c>
      <c r="AA1304" s="29">
        <f>IF(database_public_cloud_VMs[[#This Row],[Currency]]="USD",(database_public_cloud_VMs[[#This Row],[Rate]]*param_exchange_rate)/(1+param_discount_aws),database_public_cloud_VMs[[#This Row],[Rate]])</f>
        <v>3.6958279355588664</v>
      </c>
    </row>
    <row r="1305" spans="1:27" x14ac:dyDescent="0.45">
      <c r="A1305" s="24" t="s">
        <v>1620</v>
      </c>
      <c r="B1305" t="s">
        <v>12</v>
      </c>
      <c r="C1305" s="25" t="s">
        <v>1331</v>
      </c>
      <c r="D1305" t="s">
        <v>170</v>
      </c>
      <c r="E1305" t="s">
        <v>1511</v>
      </c>
      <c r="F1305" t="s">
        <v>1616</v>
      </c>
      <c r="G1305" s="26">
        <v>32</v>
      </c>
      <c r="H1305" s="26">
        <v>128</v>
      </c>
      <c r="I1305" s="26">
        <v>900</v>
      </c>
      <c r="J1305" s="27" t="s">
        <v>838</v>
      </c>
      <c r="K1305" s="27" t="s">
        <v>1360</v>
      </c>
      <c r="L1305" s="27" t="s">
        <v>1617</v>
      </c>
      <c r="M1305" t="s">
        <v>176</v>
      </c>
      <c r="N1305" t="s">
        <v>177</v>
      </c>
      <c r="O1305" t="s">
        <v>178</v>
      </c>
      <c r="P1305" t="s">
        <v>179</v>
      </c>
      <c r="Q1305" t="s">
        <v>198</v>
      </c>
      <c r="R1305" t="s">
        <v>181</v>
      </c>
      <c r="S1305" t="s">
        <v>31</v>
      </c>
      <c r="T1305" t="s">
        <v>31</v>
      </c>
      <c r="U1305" t="s">
        <v>31</v>
      </c>
      <c r="V1305" t="s">
        <v>31</v>
      </c>
      <c r="W1305" t="s">
        <v>182</v>
      </c>
      <c r="X1305" t="s">
        <v>183</v>
      </c>
      <c r="Y1305" s="28">
        <v>2.012</v>
      </c>
      <c r="Z1305" t="str">
        <f>IF(database_public_cloud_VMs[[#This Row],[Vendor]]="AWS","USD","AUD")</f>
        <v>USD</v>
      </c>
      <c r="AA1305" s="29">
        <f>IF(database_public_cloud_VMs[[#This Row],[Currency]]="USD",(database_public_cloud_VMs[[#This Row],[Rate]]*param_exchange_rate)/(1+param_discount_aws),database_public_cloud_VMs[[#This Row],[Rate]])</f>
        <v>2.4794951004816403</v>
      </c>
    </row>
    <row r="1306" spans="1:27" x14ac:dyDescent="0.45">
      <c r="A1306" s="24" t="s">
        <v>1621</v>
      </c>
      <c r="B1306" t="s">
        <v>12</v>
      </c>
      <c r="C1306" s="25" t="s">
        <v>1331</v>
      </c>
      <c r="D1306" t="s">
        <v>170</v>
      </c>
      <c r="E1306" t="s">
        <v>1511</v>
      </c>
      <c r="F1306" t="s">
        <v>1616</v>
      </c>
      <c r="G1306" s="26">
        <v>32</v>
      </c>
      <c r="H1306" s="26">
        <v>128</v>
      </c>
      <c r="I1306" s="26">
        <v>900</v>
      </c>
      <c r="J1306" s="27" t="s">
        <v>838</v>
      </c>
      <c r="K1306" s="27" t="s">
        <v>1360</v>
      </c>
      <c r="L1306" s="27" t="s">
        <v>1617</v>
      </c>
      <c r="M1306" t="s">
        <v>176</v>
      </c>
      <c r="N1306" t="s">
        <v>177</v>
      </c>
      <c r="O1306" t="s">
        <v>185</v>
      </c>
      <c r="P1306" t="s">
        <v>179</v>
      </c>
      <c r="Q1306" t="s">
        <v>198</v>
      </c>
      <c r="R1306" t="s">
        <v>181</v>
      </c>
      <c r="S1306" t="s">
        <v>31</v>
      </c>
      <c r="T1306" t="s">
        <v>31</v>
      </c>
      <c r="U1306" t="s">
        <v>31</v>
      </c>
      <c r="V1306" t="s">
        <v>31</v>
      </c>
      <c r="W1306" t="s">
        <v>182</v>
      </c>
      <c r="X1306" t="s">
        <v>183</v>
      </c>
      <c r="Y1306" s="28">
        <v>1.599</v>
      </c>
      <c r="Z1306" t="str">
        <f>IF(database_public_cloud_VMs[[#This Row],[Vendor]]="AWS","USD","AUD")</f>
        <v>USD</v>
      </c>
      <c r="AA1306" s="29">
        <f>IF(database_public_cloud_VMs[[#This Row],[Currency]]="USD",(database_public_cloud_VMs[[#This Row],[Rate]]*param_exchange_rate)/(1+param_discount_aws),database_public_cloud_VMs[[#This Row],[Rate]])</f>
        <v>1.970533134030886</v>
      </c>
    </row>
    <row r="1307" spans="1:27" x14ac:dyDescent="0.45">
      <c r="A1307" s="24" t="s">
        <v>1622</v>
      </c>
      <c r="B1307" t="s">
        <v>12</v>
      </c>
      <c r="C1307" s="25" t="s">
        <v>187</v>
      </c>
      <c r="D1307" t="s">
        <v>170</v>
      </c>
      <c r="E1307" t="s">
        <v>1511</v>
      </c>
      <c r="F1307" t="s">
        <v>1616</v>
      </c>
      <c r="G1307" s="26">
        <v>32</v>
      </c>
      <c r="H1307" s="26">
        <v>128</v>
      </c>
      <c r="I1307" s="26">
        <v>900</v>
      </c>
      <c r="J1307" s="27" t="s">
        <v>838</v>
      </c>
      <c r="K1307" s="27" t="s">
        <v>1360</v>
      </c>
      <c r="L1307" s="27" t="s">
        <v>1617</v>
      </c>
      <c r="M1307" t="s">
        <v>176</v>
      </c>
      <c r="N1307" t="s">
        <v>188</v>
      </c>
      <c r="O1307" t="s">
        <v>188</v>
      </c>
      <c r="P1307" t="s">
        <v>179</v>
      </c>
      <c r="Q1307" t="s">
        <v>198</v>
      </c>
      <c r="R1307" t="s">
        <v>181</v>
      </c>
      <c r="S1307" t="s">
        <v>31</v>
      </c>
      <c r="T1307" t="s">
        <v>31</v>
      </c>
      <c r="U1307" t="s">
        <v>31</v>
      </c>
      <c r="V1307" t="s">
        <v>31</v>
      </c>
      <c r="W1307" t="s">
        <v>182</v>
      </c>
      <c r="X1307" t="s">
        <v>183</v>
      </c>
      <c r="Y1307" s="28">
        <v>3.149</v>
      </c>
      <c r="Z1307" t="str">
        <f>IF(database_public_cloud_VMs[[#This Row],[Vendor]]="AWS","USD","AUD")</f>
        <v>USD</v>
      </c>
      <c r="AA1307" s="29">
        <f>IF(database_public_cloud_VMs[[#This Row],[Currency]]="USD",(database_public_cloud_VMs[[#This Row],[Rate]]*param_exchange_rate)/(1+param_discount_aws),database_public_cloud_VMs[[#This Row],[Rate]])</f>
        <v>3.8806809500082928</v>
      </c>
    </row>
    <row r="1308" spans="1:27" x14ac:dyDescent="0.45">
      <c r="A1308" s="24" t="s">
        <v>1623</v>
      </c>
      <c r="B1308" t="s">
        <v>12</v>
      </c>
      <c r="C1308" s="25" t="s">
        <v>1331</v>
      </c>
      <c r="D1308" t="s">
        <v>170</v>
      </c>
      <c r="E1308" t="s">
        <v>1511</v>
      </c>
      <c r="F1308" t="s">
        <v>1616</v>
      </c>
      <c r="G1308" s="26">
        <v>32</v>
      </c>
      <c r="H1308" s="26">
        <v>128</v>
      </c>
      <c r="I1308" s="26">
        <v>900</v>
      </c>
      <c r="J1308" s="27" t="s">
        <v>838</v>
      </c>
      <c r="K1308" s="27" t="s">
        <v>1360</v>
      </c>
      <c r="L1308" s="27" t="s">
        <v>1617</v>
      </c>
      <c r="M1308" t="s">
        <v>190</v>
      </c>
      <c r="N1308" t="s">
        <v>177</v>
      </c>
      <c r="O1308" t="s">
        <v>178</v>
      </c>
      <c r="P1308" t="s">
        <v>179</v>
      </c>
      <c r="Q1308" t="s">
        <v>180</v>
      </c>
      <c r="R1308" t="s">
        <v>181</v>
      </c>
      <c r="S1308" t="s">
        <v>31</v>
      </c>
      <c r="T1308" t="s">
        <v>31</v>
      </c>
      <c r="U1308" t="s">
        <v>31</v>
      </c>
      <c r="V1308" t="s">
        <v>31</v>
      </c>
      <c r="W1308" t="s">
        <v>182</v>
      </c>
      <c r="X1308" t="s">
        <v>183</v>
      </c>
      <c r="Y1308" s="28">
        <v>1.7829999999999999</v>
      </c>
      <c r="Z1308" t="str">
        <f>IF(database_public_cloud_VMs[[#This Row],[Vendor]]="AWS","USD","AUD")</f>
        <v>USD</v>
      </c>
      <c r="AA1308" s="29">
        <f>IF(database_public_cloud_VMs[[#This Row],[Currency]]="USD",(database_public_cloud_VMs[[#This Row],[Rate]]*param_exchange_rate)/(1+param_discount_aws),database_public_cloud_VMs[[#This Row],[Rate]])</f>
        <v>2.1972861650888489</v>
      </c>
    </row>
    <row r="1309" spans="1:27" x14ac:dyDescent="0.45">
      <c r="A1309" s="24" t="s">
        <v>1624</v>
      </c>
      <c r="B1309" t="s">
        <v>12</v>
      </c>
      <c r="C1309" s="25" t="s">
        <v>1331</v>
      </c>
      <c r="D1309" t="s">
        <v>170</v>
      </c>
      <c r="E1309" t="s">
        <v>1511</v>
      </c>
      <c r="F1309" t="s">
        <v>1616</v>
      </c>
      <c r="G1309" s="26">
        <v>32</v>
      </c>
      <c r="H1309" s="26">
        <v>128</v>
      </c>
      <c r="I1309" s="26">
        <v>900</v>
      </c>
      <c r="J1309" s="27" t="s">
        <v>838</v>
      </c>
      <c r="K1309" s="27" t="s">
        <v>1360</v>
      </c>
      <c r="L1309" s="27" t="s">
        <v>1617</v>
      </c>
      <c r="M1309" t="s">
        <v>190</v>
      </c>
      <c r="N1309" t="s">
        <v>177</v>
      </c>
      <c r="O1309" t="s">
        <v>185</v>
      </c>
      <c r="P1309" t="s">
        <v>179</v>
      </c>
      <c r="Q1309" t="s">
        <v>180</v>
      </c>
      <c r="R1309" t="s">
        <v>181</v>
      </c>
      <c r="S1309" t="s">
        <v>31</v>
      </c>
      <c r="T1309" t="s">
        <v>31</v>
      </c>
      <c r="U1309" t="s">
        <v>31</v>
      </c>
      <c r="V1309" t="s">
        <v>31</v>
      </c>
      <c r="W1309" t="s">
        <v>182</v>
      </c>
      <c r="X1309" t="s">
        <v>183</v>
      </c>
      <c r="Y1309" s="28">
        <v>1.375</v>
      </c>
      <c r="Z1309" t="str">
        <f>IF(database_public_cloud_VMs[[#This Row],[Vendor]]="AWS","USD","AUD")</f>
        <v>USD</v>
      </c>
      <c r="AA1309" s="29">
        <f>IF(database_public_cloud_VMs[[#This Row],[Currency]]="USD",(database_public_cloud_VMs[[#This Row],[Rate]]*param_exchange_rate)/(1+param_discount_aws),database_public_cloud_VMs[[#This Row],[Rate]])</f>
        <v>1.6944859657864091</v>
      </c>
    </row>
    <row r="1310" spans="1:27" x14ac:dyDescent="0.45">
      <c r="A1310" s="24" t="s">
        <v>1625</v>
      </c>
      <c r="B1310" t="s">
        <v>12</v>
      </c>
      <c r="C1310" s="25" t="s">
        <v>187</v>
      </c>
      <c r="D1310" t="s">
        <v>170</v>
      </c>
      <c r="E1310" t="s">
        <v>1511</v>
      </c>
      <c r="F1310" t="s">
        <v>1616</v>
      </c>
      <c r="G1310" s="26">
        <v>32</v>
      </c>
      <c r="H1310" s="26">
        <v>128</v>
      </c>
      <c r="I1310" s="26">
        <v>900</v>
      </c>
      <c r="J1310" s="27" t="s">
        <v>838</v>
      </c>
      <c r="K1310" s="27" t="s">
        <v>1360</v>
      </c>
      <c r="L1310" s="27" t="s">
        <v>1617</v>
      </c>
      <c r="M1310" t="s">
        <v>190</v>
      </c>
      <c r="N1310" t="s">
        <v>188</v>
      </c>
      <c r="O1310" t="s">
        <v>188</v>
      </c>
      <c r="P1310" t="s">
        <v>179</v>
      </c>
      <c r="Q1310" t="s">
        <v>180</v>
      </c>
      <c r="R1310" t="s">
        <v>181</v>
      </c>
      <c r="S1310" t="s">
        <v>31</v>
      </c>
      <c r="T1310" t="s">
        <v>31</v>
      </c>
      <c r="U1310" t="s">
        <v>31</v>
      </c>
      <c r="V1310" t="s">
        <v>31</v>
      </c>
      <c r="W1310" t="s">
        <v>182</v>
      </c>
      <c r="X1310" t="s">
        <v>183</v>
      </c>
      <c r="Y1310" s="28">
        <v>2.83</v>
      </c>
      <c r="Z1310" t="str">
        <f>IF(database_public_cloud_VMs[[#This Row],[Vendor]]="AWS","USD","AUD")</f>
        <v>USD</v>
      </c>
      <c r="AA1310" s="29">
        <f>IF(database_public_cloud_VMs[[#This Row],[Currency]]="USD",(database_public_cloud_VMs[[#This Row],[Rate]]*param_exchange_rate)/(1+param_discount_aws),database_public_cloud_VMs[[#This Row],[Rate]])</f>
        <v>3.4875602059458459</v>
      </c>
    </row>
    <row r="1311" spans="1:27" x14ac:dyDescent="0.45">
      <c r="A1311" s="24" t="s">
        <v>1626</v>
      </c>
      <c r="B1311" t="s">
        <v>12</v>
      </c>
      <c r="C1311" s="25" t="s">
        <v>1331</v>
      </c>
      <c r="D1311" t="s">
        <v>170</v>
      </c>
      <c r="E1311" t="s">
        <v>1511</v>
      </c>
      <c r="F1311" t="s">
        <v>1616</v>
      </c>
      <c r="G1311" s="26">
        <v>32</v>
      </c>
      <c r="H1311" s="26">
        <v>128</v>
      </c>
      <c r="I1311" s="26">
        <v>900</v>
      </c>
      <c r="J1311" s="27" t="s">
        <v>838</v>
      </c>
      <c r="K1311" s="27" t="s">
        <v>1360</v>
      </c>
      <c r="L1311" s="27" t="s">
        <v>1617</v>
      </c>
      <c r="M1311" t="s">
        <v>176</v>
      </c>
      <c r="N1311" t="s">
        <v>177</v>
      </c>
      <c r="O1311" t="s">
        <v>178</v>
      </c>
      <c r="P1311" t="s">
        <v>179</v>
      </c>
      <c r="Q1311" t="s">
        <v>191</v>
      </c>
      <c r="R1311" t="s">
        <v>181</v>
      </c>
      <c r="S1311" t="s">
        <v>31</v>
      </c>
      <c r="T1311" t="s">
        <v>31</v>
      </c>
      <c r="U1311" t="s">
        <v>31</v>
      </c>
      <c r="V1311" t="s">
        <v>31</v>
      </c>
      <c r="W1311" t="s">
        <v>182</v>
      </c>
      <c r="X1311" t="s">
        <v>183</v>
      </c>
      <c r="Y1311" s="28">
        <v>2.0819999999999999</v>
      </c>
      <c r="Z1311" t="str">
        <f>IF(database_public_cloud_VMs[[#This Row],[Vendor]]="AWS","USD","AUD")</f>
        <v>USD</v>
      </c>
      <c r="AA1311" s="29">
        <f>IF(database_public_cloud_VMs[[#This Row],[Currency]]="USD",(database_public_cloud_VMs[[#This Row],[Rate]]*param_exchange_rate)/(1+param_discount_aws),database_public_cloud_VMs[[#This Row],[Rate]])</f>
        <v>2.5657598405580391</v>
      </c>
    </row>
    <row r="1312" spans="1:27" x14ac:dyDescent="0.45">
      <c r="A1312" s="24" t="s">
        <v>1627</v>
      </c>
      <c r="B1312" t="s">
        <v>12</v>
      </c>
      <c r="C1312" s="25" t="s">
        <v>1331</v>
      </c>
      <c r="D1312" t="s">
        <v>170</v>
      </c>
      <c r="E1312" t="s">
        <v>1511</v>
      </c>
      <c r="F1312" t="s">
        <v>1616</v>
      </c>
      <c r="G1312" s="26">
        <v>32</v>
      </c>
      <c r="H1312" s="26">
        <v>128</v>
      </c>
      <c r="I1312" s="26">
        <v>900</v>
      </c>
      <c r="J1312" s="27" t="s">
        <v>838</v>
      </c>
      <c r="K1312" s="27" t="s">
        <v>1360</v>
      </c>
      <c r="L1312" s="27" t="s">
        <v>1617</v>
      </c>
      <c r="M1312" t="s">
        <v>176</v>
      </c>
      <c r="N1312" t="s">
        <v>177</v>
      </c>
      <c r="O1312" t="s">
        <v>185</v>
      </c>
      <c r="P1312" t="s">
        <v>179</v>
      </c>
      <c r="Q1312" t="s">
        <v>191</v>
      </c>
      <c r="R1312" t="s">
        <v>181</v>
      </c>
      <c r="S1312" t="s">
        <v>31</v>
      </c>
      <c r="T1312" t="s">
        <v>31</v>
      </c>
      <c r="U1312" t="s">
        <v>31</v>
      </c>
      <c r="V1312" t="s">
        <v>31</v>
      </c>
      <c r="W1312" t="s">
        <v>182</v>
      </c>
      <c r="X1312" t="s">
        <v>183</v>
      </c>
      <c r="Y1312" s="28">
        <v>1.675</v>
      </c>
      <c r="Z1312" t="str">
        <f>IF(database_public_cloud_VMs[[#This Row],[Vendor]]="AWS","USD","AUD")</f>
        <v>USD</v>
      </c>
      <c r="AA1312" s="29">
        <f>IF(database_public_cloud_VMs[[#This Row],[Currency]]="USD",(database_public_cloud_VMs[[#This Row],[Rate]]*param_exchange_rate)/(1+param_discount_aws),database_public_cloud_VMs[[#This Row],[Rate]])</f>
        <v>2.0641919946852623</v>
      </c>
    </row>
    <row r="1313" spans="1:27" x14ac:dyDescent="0.45">
      <c r="A1313" s="24" t="s">
        <v>1628</v>
      </c>
      <c r="B1313" t="s">
        <v>12</v>
      </c>
      <c r="C1313" s="25" t="s">
        <v>187</v>
      </c>
      <c r="D1313" t="s">
        <v>170</v>
      </c>
      <c r="E1313" t="s">
        <v>1511</v>
      </c>
      <c r="F1313" t="s">
        <v>1616</v>
      </c>
      <c r="G1313" s="26">
        <v>32</v>
      </c>
      <c r="H1313" s="26">
        <v>128</v>
      </c>
      <c r="I1313" s="26">
        <v>900</v>
      </c>
      <c r="J1313" s="27" t="s">
        <v>838</v>
      </c>
      <c r="K1313" s="27" t="s">
        <v>1360</v>
      </c>
      <c r="L1313" s="27" t="s">
        <v>1617</v>
      </c>
      <c r="M1313" t="s">
        <v>176</v>
      </c>
      <c r="N1313" t="s">
        <v>188</v>
      </c>
      <c r="O1313" t="s">
        <v>188</v>
      </c>
      <c r="P1313" t="s">
        <v>179</v>
      </c>
      <c r="Q1313" t="s">
        <v>191</v>
      </c>
      <c r="R1313" t="s">
        <v>181</v>
      </c>
      <c r="S1313" t="s">
        <v>31</v>
      </c>
      <c r="T1313" t="s">
        <v>31</v>
      </c>
      <c r="U1313" t="s">
        <v>31</v>
      </c>
      <c r="V1313" t="s">
        <v>31</v>
      </c>
      <c r="W1313" t="s">
        <v>182</v>
      </c>
      <c r="X1313" t="s">
        <v>183</v>
      </c>
      <c r="Y1313" s="28">
        <v>3.129</v>
      </c>
      <c r="Z1313" t="str">
        <f>IF(database_public_cloud_VMs[[#This Row],[Vendor]]="AWS","USD","AUD")</f>
        <v>USD</v>
      </c>
      <c r="AA1313" s="29">
        <f>IF(database_public_cloud_VMs[[#This Row],[Currency]]="USD",(database_public_cloud_VMs[[#This Row],[Rate]]*param_exchange_rate)/(1+param_discount_aws),database_public_cloud_VMs[[#This Row],[Rate]])</f>
        <v>3.8560338814150361</v>
      </c>
    </row>
    <row r="1314" spans="1:27" x14ac:dyDescent="0.45">
      <c r="A1314" s="24" t="s">
        <v>1629</v>
      </c>
      <c r="B1314" t="s">
        <v>12</v>
      </c>
      <c r="C1314" s="25" t="s">
        <v>1331</v>
      </c>
      <c r="D1314" t="s">
        <v>170</v>
      </c>
      <c r="E1314" t="s">
        <v>1511</v>
      </c>
      <c r="F1314" t="s">
        <v>1616</v>
      </c>
      <c r="G1314" s="26">
        <v>32</v>
      </c>
      <c r="H1314" s="26">
        <v>128</v>
      </c>
      <c r="I1314" s="26">
        <v>900</v>
      </c>
      <c r="J1314" s="27" t="s">
        <v>838</v>
      </c>
      <c r="K1314" s="27" t="s">
        <v>1360</v>
      </c>
      <c r="L1314" s="27" t="s">
        <v>1617</v>
      </c>
      <c r="M1314" t="s">
        <v>176</v>
      </c>
      <c r="N1314" t="s">
        <v>177</v>
      </c>
      <c r="O1314" t="s">
        <v>178</v>
      </c>
      <c r="P1314" t="s">
        <v>179</v>
      </c>
      <c r="Q1314" t="s">
        <v>315</v>
      </c>
      <c r="R1314" t="s">
        <v>181</v>
      </c>
      <c r="S1314" t="s">
        <v>31</v>
      </c>
      <c r="T1314" t="s">
        <v>31</v>
      </c>
      <c r="U1314" t="s">
        <v>31</v>
      </c>
      <c r="V1314" t="s">
        <v>31</v>
      </c>
      <c r="W1314" t="s">
        <v>182</v>
      </c>
      <c r="X1314" t="s">
        <v>183</v>
      </c>
      <c r="Y1314" s="28">
        <v>3.4239999999999999</v>
      </c>
      <c r="Z1314" t="str">
        <f>IF(database_public_cloud_VMs[[#This Row],[Vendor]]="AWS","USD","AUD")</f>
        <v>USD</v>
      </c>
      <c r="AA1314" s="29">
        <f>IF(database_public_cloud_VMs[[#This Row],[Currency]]="USD",(database_public_cloud_VMs[[#This Row],[Rate]]*param_exchange_rate)/(1+param_discount_aws),database_public_cloud_VMs[[#This Row],[Rate]])</f>
        <v>4.2195781431655739</v>
      </c>
    </row>
    <row r="1315" spans="1:27" x14ac:dyDescent="0.45">
      <c r="A1315" s="24" t="s">
        <v>1630</v>
      </c>
      <c r="B1315" t="s">
        <v>12</v>
      </c>
      <c r="C1315" s="25" t="s">
        <v>1331</v>
      </c>
      <c r="D1315" t="s">
        <v>170</v>
      </c>
      <c r="E1315" t="s">
        <v>1511</v>
      </c>
      <c r="F1315" t="s">
        <v>1616</v>
      </c>
      <c r="G1315" s="26">
        <v>32</v>
      </c>
      <c r="H1315" s="26">
        <v>128</v>
      </c>
      <c r="I1315" s="26">
        <v>900</v>
      </c>
      <c r="J1315" s="27" t="s">
        <v>838</v>
      </c>
      <c r="K1315" s="27" t="s">
        <v>1360</v>
      </c>
      <c r="L1315" s="27" t="s">
        <v>1617</v>
      </c>
      <c r="M1315" t="s">
        <v>176</v>
      </c>
      <c r="N1315" t="s">
        <v>177</v>
      </c>
      <c r="O1315" t="s">
        <v>185</v>
      </c>
      <c r="P1315" t="s">
        <v>179</v>
      </c>
      <c r="Q1315" t="s">
        <v>315</v>
      </c>
      <c r="R1315" t="s">
        <v>181</v>
      </c>
      <c r="S1315" t="s">
        <v>31</v>
      </c>
      <c r="T1315" t="s">
        <v>31</v>
      </c>
      <c r="U1315" t="s">
        <v>31</v>
      </c>
      <c r="V1315" t="s">
        <v>31</v>
      </c>
      <c r="W1315" t="s">
        <v>182</v>
      </c>
      <c r="X1315" t="s">
        <v>183</v>
      </c>
      <c r="Y1315" s="28">
        <v>3.0169999999999999</v>
      </c>
      <c r="Z1315" t="str">
        <f>IF(database_public_cloud_VMs[[#This Row],[Vendor]]="AWS","USD","AUD")</f>
        <v>USD</v>
      </c>
      <c r="AA1315" s="29">
        <f>IF(database_public_cloud_VMs[[#This Row],[Currency]]="USD",(database_public_cloud_VMs[[#This Row],[Rate]]*param_exchange_rate)/(1+param_discount_aws),database_public_cloud_VMs[[#This Row],[Rate]])</f>
        <v>3.7180102972927971</v>
      </c>
    </row>
    <row r="1316" spans="1:27" x14ac:dyDescent="0.45">
      <c r="A1316" s="24" t="s">
        <v>1631</v>
      </c>
      <c r="B1316" t="s">
        <v>12</v>
      </c>
      <c r="C1316" s="25" t="s">
        <v>187</v>
      </c>
      <c r="D1316" t="s">
        <v>170</v>
      </c>
      <c r="E1316" t="s">
        <v>1511</v>
      </c>
      <c r="F1316" t="s">
        <v>1616</v>
      </c>
      <c r="G1316" s="26">
        <v>32</v>
      </c>
      <c r="H1316" s="26">
        <v>128</v>
      </c>
      <c r="I1316" s="26">
        <v>900</v>
      </c>
      <c r="J1316" s="27" t="s">
        <v>838</v>
      </c>
      <c r="K1316" s="27" t="s">
        <v>1360</v>
      </c>
      <c r="L1316" s="27" t="s">
        <v>1617</v>
      </c>
      <c r="M1316" t="s">
        <v>176</v>
      </c>
      <c r="N1316" t="s">
        <v>188</v>
      </c>
      <c r="O1316" t="s">
        <v>188</v>
      </c>
      <c r="P1316" t="s">
        <v>179</v>
      </c>
      <c r="Q1316" t="s">
        <v>315</v>
      </c>
      <c r="R1316" t="s">
        <v>181</v>
      </c>
      <c r="S1316" t="s">
        <v>31</v>
      </c>
      <c r="T1316" t="s">
        <v>31</v>
      </c>
      <c r="U1316" t="s">
        <v>31</v>
      </c>
      <c r="V1316" t="s">
        <v>31</v>
      </c>
      <c r="W1316" t="s">
        <v>182</v>
      </c>
      <c r="X1316" t="s">
        <v>183</v>
      </c>
      <c r="Y1316" s="28">
        <v>4.4710000000000001</v>
      </c>
      <c r="Z1316" t="str">
        <f>IF(database_public_cloud_VMs[[#This Row],[Vendor]]="AWS","USD","AUD")</f>
        <v>USD</v>
      </c>
      <c r="AA1316" s="29">
        <f>IF(database_public_cloud_VMs[[#This Row],[Currency]]="USD",(database_public_cloud_VMs[[#This Row],[Rate]]*param_exchange_rate)/(1+param_discount_aws),database_public_cloud_VMs[[#This Row],[Rate]])</f>
        <v>5.5098521840225709</v>
      </c>
    </row>
    <row r="1317" spans="1:27" x14ac:dyDescent="0.45">
      <c r="A1317" s="24" t="s">
        <v>1632</v>
      </c>
      <c r="B1317" t="s">
        <v>12</v>
      </c>
      <c r="C1317" s="25" t="s">
        <v>1331</v>
      </c>
      <c r="D1317" t="s">
        <v>170</v>
      </c>
      <c r="E1317" t="s">
        <v>1511</v>
      </c>
      <c r="F1317" t="s">
        <v>1616</v>
      </c>
      <c r="G1317" s="26">
        <v>32</v>
      </c>
      <c r="H1317" s="26">
        <v>128</v>
      </c>
      <c r="I1317" s="26">
        <v>900</v>
      </c>
      <c r="J1317" s="27" t="s">
        <v>838</v>
      </c>
      <c r="K1317" s="27" t="s">
        <v>1360</v>
      </c>
      <c r="L1317" s="27" t="s">
        <v>1617</v>
      </c>
      <c r="M1317" t="s">
        <v>190</v>
      </c>
      <c r="N1317" t="s">
        <v>177</v>
      </c>
      <c r="O1317" t="s">
        <v>178</v>
      </c>
      <c r="P1317" t="s">
        <v>179</v>
      </c>
      <c r="Q1317" t="s">
        <v>191</v>
      </c>
      <c r="R1317" t="s">
        <v>181</v>
      </c>
      <c r="S1317" t="s">
        <v>31</v>
      </c>
      <c r="T1317" t="s">
        <v>31</v>
      </c>
      <c r="U1317" t="s">
        <v>31</v>
      </c>
      <c r="V1317" t="s">
        <v>31</v>
      </c>
      <c r="W1317" t="s">
        <v>182</v>
      </c>
      <c r="X1317" t="s">
        <v>183</v>
      </c>
      <c r="Y1317" s="28">
        <v>1.913</v>
      </c>
      <c r="Z1317" t="str">
        <f>IF(database_public_cloud_VMs[[#This Row],[Vendor]]="AWS","USD","AUD")</f>
        <v>USD</v>
      </c>
      <c r="AA1317" s="29">
        <f>IF(database_public_cloud_VMs[[#This Row],[Currency]]="USD",(database_public_cloud_VMs[[#This Row],[Rate]]*param_exchange_rate)/(1+param_discount_aws),database_public_cloud_VMs[[#This Row],[Rate]])</f>
        <v>2.3574921109450186</v>
      </c>
    </row>
    <row r="1318" spans="1:27" x14ac:dyDescent="0.45">
      <c r="A1318" s="24" t="s">
        <v>1633</v>
      </c>
      <c r="B1318" t="s">
        <v>12</v>
      </c>
      <c r="C1318" s="25" t="s">
        <v>1331</v>
      </c>
      <c r="D1318" t="s">
        <v>170</v>
      </c>
      <c r="E1318" t="s">
        <v>1511</v>
      </c>
      <c r="F1318" t="s">
        <v>1616</v>
      </c>
      <c r="G1318" s="26">
        <v>32</v>
      </c>
      <c r="H1318" s="26">
        <v>128</v>
      </c>
      <c r="I1318" s="26">
        <v>900</v>
      </c>
      <c r="J1318" s="27" t="s">
        <v>838</v>
      </c>
      <c r="K1318" s="27" t="s">
        <v>1360</v>
      </c>
      <c r="L1318" s="27" t="s">
        <v>1617</v>
      </c>
      <c r="M1318" t="s">
        <v>190</v>
      </c>
      <c r="N1318" t="s">
        <v>177</v>
      </c>
      <c r="O1318" t="s">
        <v>185</v>
      </c>
      <c r="P1318" t="s">
        <v>179</v>
      </c>
      <c r="Q1318" t="s">
        <v>191</v>
      </c>
      <c r="R1318" t="s">
        <v>181</v>
      </c>
      <c r="S1318" t="s">
        <v>31</v>
      </c>
      <c r="T1318" t="s">
        <v>31</v>
      </c>
      <c r="U1318" t="s">
        <v>31</v>
      </c>
      <c r="V1318" t="s">
        <v>31</v>
      </c>
      <c r="W1318" t="s">
        <v>182</v>
      </c>
      <c r="X1318" t="s">
        <v>183</v>
      </c>
      <c r="Y1318" s="28">
        <v>1.5049999999999999</v>
      </c>
      <c r="Z1318" t="str">
        <f>IF(database_public_cloud_VMs[[#This Row],[Vendor]]="AWS","USD","AUD")</f>
        <v>USD</v>
      </c>
      <c r="AA1318" s="29">
        <f>IF(database_public_cloud_VMs[[#This Row],[Currency]]="USD",(database_public_cloud_VMs[[#This Row],[Rate]]*param_exchange_rate)/(1+param_discount_aws),database_public_cloud_VMs[[#This Row],[Rate]])</f>
        <v>1.8546919116425786</v>
      </c>
    </row>
    <row r="1319" spans="1:27" x14ac:dyDescent="0.45">
      <c r="A1319" s="24" t="s">
        <v>1634</v>
      </c>
      <c r="B1319" t="s">
        <v>12</v>
      </c>
      <c r="C1319" s="25" t="s">
        <v>187</v>
      </c>
      <c r="D1319" t="s">
        <v>170</v>
      </c>
      <c r="E1319" t="s">
        <v>1511</v>
      </c>
      <c r="F1319" t="s">
        <v>1616</v>
      </c>
      <c r="G1319" s="26">
        <v>32</v>
      </c>
      <c r="H1319" s="26">
        <v>128</v>
      </c>
      <c r="I1319" s="26">
        <v>900</v>
      </c>
      <c r="J1319" s="27" t="s">
        <v>838</v>
      </c>
      <c r="K1319" s="27" t="s">
        <v>1360</v>
      </c>
      <c r="L1319" s="27" t="s">
        <v>1617</v>
      </c>
      <c r="M1319" t="s">
        <v>190</v>
      </c>
      <c r="N1319" t="s">
        <v>188</v>
      </c>
      <c r="O1319" t="s">
        <v>188</v>
      </c>
      <c r="P1319" t="s">
        <v>179</v>
      </c>
      <c r="Q1319" t="s">
        <v>191</v>
      </c>
      <c r="R1319" t="s">
        <v>181</v>
      </c>
      <c r="S1319" t="s">
        <v>31</v>
      </c>
      <c r="T1319" t="s">
        <v>31</v>
      </c>
      <c r="U1319" t="s">
        <v>31</v>
      </c>
      <c r="V1319" t="s">
        <v>31</v>
      </c>
      <c r="W1319" t="s">
        <v>182</v>
      </c>
      <c r="X1319" t="s">
        <v>183</v>
      </c>
      <c r="Y1319" s="28">
        <v>2.96</v>
      </c>
      <c r="Z1319" t="str">
        <f>IF(database_public_cloud_VMs[[#This Row],[Vendor]]="AWS","USD","AUD")</f>
        <v>USD</v>
      </c>
      <c r="AA1319" s="29">
        <f>IF(database_public_cloud_VMs[[#This Row],[Currency]]="USD",(database_public_cloud_VMs[[#This Row],[Rate]]*param_exchange_rate)/(1+param_discount_aws),database_public_cloud_VMs[[#This Row],[Rate]])</f>
        <v>3.6477661518020152</v>
      </c>
    </row>
    <row r="1320" spans="1:27" x14ac:dyDescent="0.45">
      <c r="A1320" s="24" t="s">
        <v>1635</v>
      </c>
      <c r="B1320" t="s">
        <v>12</v>
      </c>
      <c r="C1320" s="25" t="s">
        <v>1331</v>
      </c>
      <c r="D1320" t="s">
        <v>170</v>
      </c>
      <c r="E1320" t="s">
        <v>1511</v>
      </c>
      <c r="F1320" t="s">
        <v>1616</v>
      </c>
      <c r="G1320" s="26">
        <v>32</v>
      </c>
      <c r="H1320" s="26">
        <v>128</v>
      </c>
      <c r="I1320" s="26">
        <v>900</v>
      </c>
      <c r="J1320" s="27" t="s">
        <v>838</v>
      </c>
      <c r="K1320" s="27" t="s">
        <v>1360</v>
      </c>
      <c r="L1320" s="27" t="s">
        <v>1617</v>
      </c>
      <c r="M1320" t="s">
        <v>190</v>
      </c>
      <c r="N1320" t="s">
        <v>177</v>
      </c>
      <c r="O1320" t="s">
        <v>178</v>
      </c>
      <c r="P1320" t="s">
        <v>179</v>
      </c>
      <c r="Q1320" t="s">
        <v>198</v>
      </c>
      <c r="R1320" t="s">
        <v>181</v>
      </c>
      <c r="S1320" t="s">
        <v>31</v>
      </c>
      <c r="T1320" t="s">
        <v>31</v>
      </c>
      <c r="U1320" t="s">
        <v>31</v>
      </c>
      <c r="V1320" t="s">
        <v>31</v>
      </c>
      <c r="W1320" t="s">
        <v>182</v>
      </c>
      <c r="X1320" t="s">
        <v>183</v>
      </c>
      <c r="Y1320" s="28">
        <v>1.843</v>
      </c>
      <c r="Z1320" t="str">
        <f>IF(database_public_cloud_VMs[[#This Row],[Vendor]]="AWS","USD","AUD")</f>
        <v>USD</v>
      </c>
      <c r="AA1320" s="29">
        <f>IF(database_public_cloud_VMs[[#This Row],[Currency]]="USD",(database_public_cloud_VMs[[#This Row],[Rate]]*param_exchange_rate)/(1+param_discount_aws),database_public_cloud_VMs[[#This Row],[Rate]])</f>
        <v>2.2712273708686199</v>
      </c>
    </row>
    <row r="1321" spans="1:27" x14ac:dyDescent="0.45">
      <c r="A1321" s="24" t="s">
        <v>1636</v>
      </c>
      <c r="B1321" t="s">
        <v>12</v>
      </c>
      <c r="C1321" s="25" t="s">
        <v>1331</v>
      </c>
      <c r="D1321" t="s">
        <v>170</v>
      </c>
      <c r="E1321" t="s">
        <v>1511</v>
      </c>
      <c r="F1321" t="s">
        <v>1616</v>
      </c>
      <c r="G1321" s="26">
        <v>32</v>
      </c>
      <c r="H1321" s="26">
        <v>128</v>
      </c>
      <c r="I1321" s="26">
        <v>900</v>
      </c>
      <c r="J1321" s="27" t="s">
        <v>838</v>
      </c>
      <c r="K1321" s="27" t="s">
        <v>1360</v>
      </c>
      <c r="L1321" s="27" t="s">
        <v>1617</v>
      </c>
      <c r="M1321" t="s">
        <v>190</v>
      </c>
      <c r="N1321" t="s">
        <v>177</v>
      </c>
      <c r="O1321" t="s">
        <v>185</v>
      </c>
      <c r="P1321" t="s">
        <v>179</v>
      </c>
      <c r="Q1321" t="s">
        <v>198</v>
      </c>
      <c r="R1321" t="s">
        <v>181</v>
      </c>
      <c r="S1321" t="s">
        <v>31</v>
      </c>
      <c r="T1321" t="s">
        <v>31</v>
      </c>
      <c r="U1321" t="s">
        <v>31</v>
      </c>
      <c r="V1321" t="s">
        <v>31</v>
      </c>
      <c r="W1321" t="s">
        <v>182</v>
      </c>
      <c r="X1321" t="s">
        <v>183</v>
      </c>
      <c r="Y1321" s="28">
        <v>1.429</v>
      </c>
      <c r="Z1321" t="str">
        <f>IF(database_public_cloud_VMs[[#This Row],[Vendor]]="AWS","USD","AUD")</f>
        <v>USD</v>
      </c>
      <c r="AA1321" s="29">
        <f>IF(database_public_cloud_VMs[[#This Row],[Currency]]="USD",(database_public_cloud_VMs[[#This Row],[Rate]]*param_exchange_rate)/(1+param_discount_aws),database_public_cloud_VMs[[#This Row],[Rate]])</f>
        <v>1.7610330509882026</v>
      </c>
    </row>
    <row r="1322" spans="1:27" x14ac:dyDescent="0.45">
      <c r="A1322" s="24" t="s">
        <v>1637</v>
      </c>
      <c r="B1322" t="s">
        <v>12</v>
      </c>
      <c r="C1322" s="25" t="s">
        <v>187</v>
      </c>
      <c r="D1322" t="s">
        <v>170</v>
      </c>
      <c r="E1322" t="s">
        <v>1511</v>
      </c>
      <c r="F1322" t="s">
        <v>1616</v>
      </c>
      <c r="G1322" s="26">
        <v>32</v>
      </c>
      <c r="H1322" s="26">
        <v>128</v>
      </c>
      <c r="I1322" s="26">
        <v>900</v>
      </c>
      <c r="J1322" s="27" t="s">
        <v>838</v>
      </c>
      <c r="K1322" s="27" t="s">
        <v>1360</v>
      </c>
      <c r="L1322" s="27" t="s">
        <v>1617</v>
      </c>
      <c r="M1322" t="s">
        <v>190</v>
      </c>
      <c r="N1322" t="s">
        <v>188</v>
      </c>
      <c r="O1322" t="s">
        <v>188</v>
      </c>
      <c r="P1322" t="s">
        <v>179</v>
      </c>
      <c r="Q1322" t="s">
        <v>198</v>
      </c>
      <c r="R1322" t="s">
        <v>181</v>
      </c>
      <c r="S1322" t="s">
        <v>31</v>
      </c>
      <c r="T1322" t="s">
        <v>31</v>
      </c>
      <c r="U1322" t="s">
        <v>31</v>
      </c>
      <c r="V1322" t="s">
        <v>31</v>
      </c>
      <c r="W1322" t="s">
        <v>182</v>
      </c>
      <c r="X1322" t="s">
        <v>183</v>
      </c>
      <c r="Y1322" s="28">
        <v>2.98</v>
      </c>
      <c r="Z1322" t="str">
        <f>IF(database_public_cloud_VMs[[#This Row],[Vendor]]="AWS","USD","AUD")</f>
        <v>USD</v>
      </c>
      <c r="AA1322" s="29">
        <f>IF(database_public_cloud_VMs[[#This Row],[Currency]]="USD",(database_public_cloud_VMs[[#This Row],[Rate]]*param_exchange_rate)/(1+param_discount_aws),database_public_cloud_VMs[[#This Row],[Rate]])</f>
        <v>3.6724132203952728</v>
      </c>
    </row>
    <row r="1323" spans="1:27" x14ac:dyDescent="0.45">
      <c r="A1323" s="24" t="s">
        <v>1638</v>
      </c>
      <c r="B1323" t="s">
        <v>12</v>
      </c>
      <c r="C1323" s="25" t="s">
        <v>1331</v>
      </c>
      <c r="D1323" t="s">
        <v>170</v>
      </c>
      <c r="E1323" t="s">
        <v>1511</v>
      </c>
      <c r="F1323" t="s">
        <v>1616</v>
      </c>
      <c r="G1323" s="26">
        <v>32</v>
      </c>
      <c r="H1323" s="26">
        <v>128</v>
      </c>
      <c r="I1323" s="26">
        <v>900</v>
      </c>
      <c r="J1323" s="27" t="s">
        <v>838</v>
      </c>
      <c r="K1323" s="27" t="s">
        <v>1360</v>
      </c>
      <c r="L1323" s="27" t="s">
        <v>1617</v>
      </c>
      <c r="M1323" t="s">
        <v>190</v>
      </c>
      <c r="N1323" t="s">
        <v>177</v>
      </c>
      <c r="O1323" t="s">
        <v>178</v>
      </c>
      <c r="P1323" t="s">
        <v>179</v>
      </c>
      <c r="Q1323" t="s">
        <v>315</v>
      </c>
      <c r="R1323" t="s">
        <v>181</v>
      </c>
      <c r="S1323" t="s">
        <v>31</v>
      </c>
      <c r="T1323" t="s">
        <v>31</v>
      </c>
      <c r="U1323" t="s">
        <v>31</v>
      </c>
      <c r="V1323" t="s">
        <v>31</v>
      </c>
      <c r="W1323" t="s">
        <v>182</v>
      </c>
      <c r="X1323" t="s">
        <v>183</v>
      </c>
      <c r="Y1323" s="28">
        <v>3.2549999999999999</v>
      </c>
      <c r="Z1323" t="str">
        <f>IF(database_public_cloud_VMs[[#This Row],[Vendor]]="AWS","USD","AUD")</f>
        <v>USD</v>
      </c>
      <c r="AA1323" s="29">
        <f>IF(database_public_cloud_VMs[[#This Row],[Currency]]="USD",(database_public_cloud_VMs[[#This Row],[Rate]]*param_exchange_rate)/(1+param_discount_aws),database_public_cloud_VMs[[#This Row],[Rate]])</f>
        <v>4.0113104135525539</v>
      </c>
    </row>
    <row r="1324" spans="1:27" x14ac:dyDescent="0.45">
      <c r="A1324" s="24" t="s">
        <v>1639</v>
      </c>
      <c r="B1324" t="s">
        <v>12</v>
      </c>
      <c r="C1324" s="25" t="s">
        <v>1331</v>
      </c>
      <c r="D1324" t="s">
        <v>170</v>
      </c>
      <c r="E1324" t="s">
        <v>1511</v>
      </c>
      <c r="F1324" t="s">
        <v>1616</v>
      </c>
      <c r="G1324" s="26">
        <v>32</v>
      </c>
      <c r="H1324" s="26">
        <v>128</v>
      </c>
      <c r="I1324" s="26">
        <v>900</v>
      </c>
      <c r="J1324" s="27" t="s">
        <v>838</v>
      </c>
      <c r="K1324" s="27" t="s">
        <v>1360</v>
      </c>
      <c r="L1324" s="27" t="s">
        <v>1617</v>
      </c>
      <c r="M1324" t="s">
        <v>190</v>
      </c>
      <c r="N1324" t="s">
        <v>177</v>
      </c>
      <c r="O1324" t="s">
        <v>185</v>
      </c>
      <c r="P1324" t="s">
        <v>179</v>
      </c>
      <c r="Q1324" t="s">
        <v>315</v>
      </c>
      <c r="R1324" t="s">
        <v>181</v>
      </c>
      <c r="S1324" t="s">
        <v>31</v>
      </c>
      <c r="T1324" t="s">
        <v>31</v>
      </c>
      <c r="U1324" t="s">
        <v>31</v>
      </c>
      <c r="V1324" t="s">
        <v>31</v>
      </c>
      <c r="W1324" t="s">
        <v>182</v>
      </c>
      <c r="X1324" t="s">
        <v>183</v>
      </c>
      <c r="Y1324" s="28">
        <v>2.847</v>
      </c>
      <c r="Z1324" t="str">
        <f>IF(database_public_cloud_VMs[[#This Row],[Vendor]]="AWS","USD","AUD")</f>
        <v>USD</v>
      </c>
      <c r="AA1324" s="29">
        <f>IF(database_public_cloud_VMs[[#This Row],[Currency]]="USD",(database_public_cloud_VMs[[#This Row],[Rate]]*param_exchange_rate)/(1+param_discount_aws),database_public_cloud_VMs[[#This Row],[Rate]])</f>
        <v>3.5085102142501139</v>
      </c>
    </row>
    <row r="1325" spans="1:27" x14ac:dyDescent="0.45">
      <c r="A1325" s="24" t="s">
        <v>1640</v>
      </c>
      <c r="B1325" t="s">
        <v>12</v>
      </c>
      <c r="C1325" s="25" t="s">
        <v>187</v>
      </c>
      <c r="D1325" t="s">
        <v>170</v>
      </c>
      <c r="E1325" t="s">
        <v>1511</v>
      </c>
      <c r="F1325" t="s">
        <v>1616</v>
      </c>
      <c r="G1325" s="26">
        <v>32</v>
      </c>
      <c r="H1325" s="26">
        <v>128</v>
      </c>
      <c r="I1325" s="26">
        <v>900</v>
      </c>
      <c r="J1325" s="27" t="s">
        <v>838</v>
      </c>
      <c r="K1325" s="27" t="s">
        <v>1360</v>
      </c>
      <c r="L1325" s="27" t="s">
        <v>1617</v>
      </c>
      <c r="M1325" t="s">
        <v>190</v>
      </c>
      <c r="N1325" t="s">
        <v>188</v>
      </c>
      <c r="O1325" t="s">
        <v>188</v>
      </c>
      <c r="P1325" t="s">
        <v>179</v>
      </c>
      <c r="Q1325" t="s">
        <v>315</v>
      </c>
      <c r="R1325" t="s">
        <v>181</v>
      </c>
      <c r="S1325" t="s">
        <v>31</v>
      </c>
      <c r="T1325" t="s">
        <v>31</v>
      </c>
      <c r="U1325" t="s">
        <v>31</v>
      </c>
      <c r="V1325" t="s">
        <v>31</v>
      </c>
      <c r="W1325" t="s">
        <v>182</v>
      </c>
      <c r="X1325" t="s">
        <v>183</v>
      </c>
      <c r="Y1325" s="28">
        <v>4.3019999999999996</v>
      </c>
      <c r="Z1325" t="str">
        <f>IF(database_public_cloud_VMs[[#This Row],[Vendor]]="AWS","USD","AUD")</f>
        <v>USD</v>
      </c>
      <c r="AA1325" s="29">
        <f>IF(database_public_cloud_VMs[[#This Row],[Currency]]="USD",(database_public_cloud_VMs[[#This Row],[Rate]]*param_exchange_rate)/(1+param_discount_aws),database_public_cloud_VMs[[#This Row],[Rate]])</f>
        <v>5.3015844544095501</v>
      </c>
    </row>
    <row r="1326" spans="1:27" x14ac:dyDescent="0.45">
      <c r="A1326" s="24" t="s">
        <v>1641</v>
      </c>
      <c r="B1326" t="s">
        <v>12</v>
      </c>
      <c r="C1326" s="25" t="s">
        <v>1331</v>
      </c>
      <c r="D1326" t="s">
        <v>170</v>
      </c>
      <c r="E1326" t="s">
        <v>1511</v>
      </c>
      <c r="F1326" t="s">
        <v>1642</v>
      </c>
      <c r="G1326" s="26">
        <v>4</v>
      </c>
      <c r="H1326" s="26">
        <v>16</v>
      </c>
      <c r="I1326" s="26">
        <v>125</v>
      </c>
      <c r="J1326" s="27" t="s">
        <v>838</v>
      </c>
      <c r="K1326" s="27" t="s">
        <v>1360</v>
      </c>
      <c r="L1326" s="27" t="s">
        <v>1643</v>
      </c>
      <c r="M1326" t="s">
        <v>190</v>
      </c>
      <c r="N1326" t="s">
        <v>177</v>
      </c>
      <c r="O1326" t="s">
        <v>178</v>
      </c>
      <c r="P1326" t="s">
        <v>179</v>
      </c>
      <c r="Q1326" t="s">
        <v>315</v>
      </c>
      <c r="R1326" t="s">
        <v>181</v>
      </c>
      <c r="S1326" t="s">
        <v>31</v>
      </c>
      <c r="T1326" t="s">
        <v>31</v>
      </c>
      <c r="U1326" t="s">
        <v>31</v>
      </c>
      <c r="V1326" t="s">
        <v>31</v>
      </c>
      <c r="W1326" t="s">
        <v>182</v>
      </c>
      <c r="X1326" t="s">
        <v>183</v>
      </c>
      <c r="Y1326" s="28">
        <v>0.61499999999999999</v>
      </c>
      <c r="Z1326" t="str">
        <f>IF(database_public_cloud_VMs[[#This Row],[Vendor]]="AWS","USD","AUD")</f>
        <v>USD</v>
      </c>
      <c r="AA1326" s="29">
        <f>IF(database_public_cloud_VMs[[#This Row],[Currency]]="USD",(database_public_cloud_VMs[[#This Row],[Rate]]*param_exchange_rate)/(1+param_discount_aws),database_public_cloud_VMs[[#This Row],[Rate]])</f>
        <v>0.75789735924264845</v>
      </c>
    </row>
    <row r="1327" spans="1:27" x14ac:dyDescent="0.45">
      <c r="A1327" s="24" t="s">
        <v>1644</v>
      </c>
      <c r="B1327" t="s">
        <v>12</v>
      </c>
      <c r="C1327" s="25" t="s">
        <v>1331</v>
      </c>
      <c r="D1327" t="s">
        <v>170</v>
      </c>
      <c r="E1327" t="s">
        <v>1511</v>
      </c>
      <c r="F1327" t="s">
        <v>1642</v>
      </c>
      <c r="G1327" s="26">
        <v>4</v>
      </c>
      <c r="H1327" s="26">
        <v>16</v>
      </c>
      <c r="I1327" s="26">
        <v>125</v>
      </c>
      <c r="J1327" s="27" t="s">
        <v>838</v>
      </c>
      <c r="K1327" s="27" t="s">
        <v>1360</v>
      </c>
      <c r="L1327" s="27" t="s">
        <v>1643</v>
      </c>
      <c r="M1327" t="s">
        <v>190</v>
      </c>
      <c r="N1327" t="s">
        <v>177</v>
      </c>
      <c r="O1327" t="s">
        <v>185</v>
      </c>
      <c r="P1327" t="s">
        <v>179</v>
      </c>
      <c r="Q1327" t="s">
        <v>315</v>
      </c>
      <c r="R1327" t="s">
        <v>181</v>
      </c>
      <c r="S1327" t="s">
        <v>31</v>
      </c>
      <c r="T1327" t="s">
        <v>31</v>
      </c>
      <c r="U1327" t="s">
        <v>31</v>
      </c>
      <c r="V1327" t="s">
        <v>31</v>
      </c>
      <c r="W1327" t="s">
        <v>182</v>
      </c>
      <c r="X1327" t="s">
        <v>183</v>
      </c>
      <c r="Y1327" s="28">
        <v>0.51600000000000001</v>
      </c>
      <c r="Z1327" t="str">
        <f>IF(database_public_cloud_VMs[[#This Row],[Vendor]]="AWS","USD","AUD")</f>
        <v>USD</v>
      </c>
      <c r="AA1327" s="29">
        <f>IF(database_public_cloud_VMs[[#This Row],[Currency]]="USD",(database_public_cloud_VMs[[#This Row],[Rate]]*param_exchange_rate)/(1+param_discount_aws),database_public_cloud_VMs[[#This Row],[Rate]])</f>
        <v>0.63589436970602697</v>
      </c>
    </row>
    <row r="1328" spans="1:27" x14ac:dyDescent="0.45">
      <c r="A1328" s="24" t="s">
        <v>1645</v>
      </c>
      <c r="B1328" t="s">
        <v>12</v>
      </c>
      <c r="C1328" s="25" t="s">
        <v>187</v>
      </c>
      <c r="D1328" t="s">
        <v>170</v>
      </c>
      <c r="E1328" t="s">
        <v>1511</v>
      </c>
      <c r="F1328" t="s">
        <v>1642</v>
      </c>
      <c r="G1328" s="26">
        <v>4</v>
      </c>
      <c r="H1328" s="26">
        <v>16</v>
      </c>
      <c r="I1328" s="26">
        <v>125</v>
      </c>
      <c r="J1328" s="27" t="s">
        <v>838</v>
      </c>
      <c r="K1328" s="27" t="s">
        <v>1360</v>
      </c>
      <c r="L1328" s="27" t="s">
        <v>1643</v>
      </c>
      <c r="M1328" t="s">
        <v>190</v>
      </c>
      <c r="N1328" t="s">
        <v>188</v>
      </c>
      <c r="O1328" t="s">
        <v>188</v>
      </c>
      <c r="P1328" t="s">
        <v>179</v>
      </c>
      <c r="Q1328" t="s">
        <v>315</v>
      </c>
      <c r="R1328" t="s">
        <v>181</v>
      </c>
      <c r="S1328" t="s">
        <v>31</v>
      </c>
      <c r="T1328" t="s">
        <v>31</v>
      </c>
      <c r="U1328" t="s">
        <v>31</v>
      </c>
      <c r="V1328" t="s">
        <v>31</v>
      </c>
      <c r="W1328" t="s">
        <v>182</v>
      </c>
      <c r="X1328" t="s">
        <v>183</v>
      </c>
      <c r="Y1328" s="28">
        <v>0.86799999999999999</v>
      </c>
      <c r="Z1328" t="str">
        <f>IF(database_public_cloud_VMs[[#This Row],[Vendor]]="AWS","USD","AUD")</f>
        <v>USD</v>
      </c>
      <c r="AA1328" s="29">
        <f>IF(database_public_cloud_VMs[[#This Row],[Currency]]="USD",(database_public_cloud_VMs[[#This Row],[Rate]]*param_exchange_rate)/(1+param_discount_aws),database_public_cloud_VMs[[#This Row],[Rate]])</f>
        <v>1.0696827769473478</v>
      </c>
    </row>
    <row r="1329" spans="1:27" x14ac:dyDescent="0.45">
      <c r="A1329" s="24" t="s">
        <v>1646</v>
      </c>
      <c r="B1329" t="s">
        <v>12</v>
      </c>
      <c r="C1329" s="25" t="s">
        <v>1331</v>
      </c>
      <c r="D1329" t="s">
        <v>170</v>
      </c>
      <c r="E1329" t="s">
        <v>1511</v>
      </c>
      <c r="F1329" t="s">
        <v>1642</v>
      </c>
      <c r="G1329" s="26">
        <v>4</v>
      </c>
      <c r="H1329" s="26">
        <v>16</v>
      </c>
      <c r="I1329" s="26">
        <v>125</v>
      </c>
      <c r="J1329" s="27" t="s">
        <v>838</v>
      </c>
      <c r="K1329" s="27" t="s">
        <v>1360</v>
      </c>
      <c r="L1329" s="27" t="s">
        <v>1643</v>
      </c>
      <c r="M1329" t="s">
        <v>190</v>
      </c>
      <c r="N1329" t="s">
        <v>177</v>
      </c>
      <c r="O1329" t="s">
        <v>178</v>
      </c>
      <c r="P1329" t="s">
        <v>179</v>
      </c>
      <c r="Q1329" t="s">
        <v>180</v>
      </c>
      <c r="R1329" t="s">
        <v>181</v>
      </c>
      <c r="S1329" t="s">
        <v>31</v>
      </c>
      <c r="T1329" t="s">
        <v>31</v>
      </c>
      <c r="U1329" t="s">
        <v>31</v>
      </c>
      <c r="V1329" t="s">
        <v>31</v>
      </c>
      <c r="W1329" t="s">
        <v>182</v>
      </c>
      <c r="X1329" t="s">
        <v>183</v>
      </c>
      <c r="Y1329" s="28">
        <v>0.43099999999999999</v>
      </c>
      <c r="Z1329" t="str">
        <f>IF(database_public_cloud_VMs[[#This Row],[Vendor]]="AWS","USD","AUD")</f>
        <v>USD</v>
      </c>
      <c r="AA1329" s="29">
        <f>IF(database_public_cloud_VMs[[#This Row],[Currency]]="USD",(database_public_cloud_VMs[[#This Row],[Rate]]*param_exchange_rate)/(1+param_discount_aws),database_public_cloud_VMs[[#This Row],[Rate]])</f>
        <v>0.53114432818468538</v>
      </c>
    </row>
    <row r="1330" spans="1:27" x14ac:dyDescent="0.45">
      <c r="A1330" s="24" t="s">
        <v>1647</v>
      </c>
      <c r="B1330" t="s">
        <v>12</v>
      </c>
      <c r="C1330" s="25" t="s">
        <v>1331</v>
      </c>
      <c r="D1330" t="s">
        <v>170</v>
      </c>
      <c r="E1330" t="s">
        <v>1511</v>
      </c>
      <c r="F1330" t="s">
        <v>1642</v>
      </c>
      <c r="G1330" s="26">
        <v>4</v>
      </c>
      <c r="H1330" s="26">
        <v>16</v>
      </c>
      <c r="I1330" s="26">
        <v>125</v>
      </c>
      <c r="J1330" s="27" t="s">
        <v>838</v>
      </c>
      <c r="K1330" s="27" t="s">
        <v>1360</v>
      </c>
      <c r="L1330" s="27" t="s">
        <v>1643</v>
      </c>
      <c r="M1330" t="s">
        <v>190</v>
      </c>
      <c r="N1330" t="s">
        <v>177</v>
      </c>
      <c r="O1330" t="s">
        <v>185</v>
      </c>
      <c r="P1330" t="s">
        <v>179</v>
      </c>
      <c r="Q1330" t="s">
        <v>180</v>
      </c>
      <c r="R1330" t="s">
        <v>181</v>
      </c>
      <c r="S1330" t="s">
        <v>31</v>
      </c>
      <c r="T1330" t="s">
        <v>31</v>
      </c>
      <c r="U1330" t="s">
        <v>31</v>
      </c>
      <c r="V1330" t="s">
        <v>31</v>
      </c>
      <c r="W1330" t="s">
        <v>182</v>
      </c>
      <c r="X1330" t="s">
        <v>183</v>
      </c>
      <c r="Y1330" s="28">
        <v>0.33200000000000002</v>
      </c>
      <c r="Z1330" t="str">
        <f>IF(database_public_cloud_VMs[[#This Row],[Vendor]]="AWS","USD","AUD")</f>
        <v>USD</v>
      </c>
      <c r="AA1330" s="29">
        <f>IF(database_public_cloud_VMs[[#This Row],[Currency]]="USD",(database_public_cloud_VMs[[#This Row],[Rate]]*param_exchange_rate)/(1+param_discount_aws),database_public_cloud_VMs[[#This Row],[Rate]])</f>
        <v>0.4091413386480639</v>
      </c>
    </row>
    <row r="1331" spans="1:27" x14ac:dyDescent="0.45">
      <c r="A1331" s="24" t="s">
        <v>1648</v>
      </c>
      <c r="B1331" t="s">
        <v>12</v>
      </c>
      <c r="C1331" s="25" t="s">
        <v>187</v>
      </c>
      <c r="D1331" t="s">
        <v>170</v>
      </c>
      <c r="E1331" t="s">
        <v>1511</v>
      </c>
      <c r="F1331" t="s">
        <v>1642</v>
      </c>
      <c r="G1331" s="26">
        <v>4</v>
      </c>
      <c r="H1331" s="26">
        <v>16</v>
      </c>
      <c r="I1331" s="26">
        <v>125</v>
      </c>
      <c r="J1331" s="27" t="s">
        <v>838</v>
      </c>
      <c r="K1331" s="27" t="s">
        <v>1360</v>
      </c>
      <c r="L1331" s="27" t="s">
        <v>1643</v>
      </c>
      <c r="M1331" t="s">
        <v>190</v>
      </c>
      <c r="N1331" t="s">
        <v>188</v>
      </c>
      <c r="O1331" t="s">
        <v>188</v>
      </c>
      <c r="P1331" t="s">
        <v>179</v>
      </c>
      <c r="Q1331" t="s">
        <v>180</v>
      </c>
      <c r="R1331" t="s">
        <v>181</v>
      </c>
      <c r="S1331" t="s">
        <v>31</v>
      </c>
      <c r="T1331" t="s">
        <v>31</v>
      </c>
      <c r="U1331" t="s">
        <v>31</v>
      </c>
      <c r="V1331" t="s">
        <v>31</v>
      </c>
      <c r="W1331" t="s">
        <v>182</v>
      </c>
      <c r="X1331" t="s">
        <v>183</v>
      </c>
      <c r="Y1331" s="28">
        <v>0.68400000000000005</v>
      </c>
      <c r="Z1331" t="str">
        <f>IF(database_public_cloud_VMs[[#This Row],[Vendor]]="AWS","USD","AUD")</f>
        <v>USD</v>
      </c>
      <c r="AA1331" s="29">
        <f>IF(database_public_cloud_VMs[[#This Row],[Currency]]="USD",(database_public_cloud_VMs[[#This Row],[Rate]]*param_exchange_rate)/(1+param_discount_aws),database_public_cloud_VMs[[#This Row],[Rate]])</f>
        <v>0.84292974588938474</v>
      </c>
    </row>
    <row r="1332" spans="1:27" x14ac:dyDescent="0.45">
      <c r="A1332" s="24" t="s">
        <v>1649</v>
      </c>
      <c r="B1332" t="s">
        <v>12</v>
      </c>
      <c r="C1332" s="25" t="s">
        <v>1331</v>
      </c>
      <c r="D1332" t="s">
        <v>170</v>
      </c>
      <c r="E1332" t="s">
        <v>1511</v>
      </c>
      <c r="F1332" t="s">
        <v>1642</v>
      </c>
      <c r="G1332" s="26">
        <v>4</v>
      </c>
      <c r="H1332" s="26">
        <v>16</v>
      </c>
      <c r="I1332" s="26">
        <v>125</v>
      </c>
      <c r="J1332" s="27" t="s">
        <v>838</v>
      </c>
      <c r="K1332" s="27" t="s">
        <v>1360</v>
      </c>
      <c r="L1332" s="27" t="s">
        <v>1643</v>
      </c>
      <c r="M1332" t="s">
        <v>190</v>
      </c>
      <c r="N1332" t="s">
        <v>177</v>
      </c>
      <c r="O1332" t="s">
        <v>178</v>
      </c>
      <c r="P1332" t="s">
        <v>179</v>
      </c>
      <c r="Q1332" t="s">
        <v>191</v>
      </c>
      <c r="R1332" t="s">
        <v>181</v>
      </c>
      <c r="S1332" t="s">
        <v>31</v>
      </c>
      <c r="T1332" t="s">
        <v>31</v>
      </c>
      <c r="U1332" t="s">
        <v>31</v>
      </c>
      <c r="V1332" t="s">
        <v>31</v>
      </c>
      <c r="W1332" t="s">
        <v>182</v>
      </c>
      <c r="X1332" t="s">
        <v>183</v>
      </c>
      <c r="Y1332" s="28">
        <v>0.49099999999999999</v>
      </c>
      <c r="Z1332" t="str">
        <f>IF(database_public_cloud_VMs[[#This Row],[Vendor]]="AWS","USD","AUD")</f>
        <v>USD</v>
      </c>
      <c r="AA1332" s="29">
        <f>IF(database_public_cloud_VMs[[#This Row],[Currency]]="USD",(database_public_cloud_VMs[[#This Row],[Rate]]*param_exchange_rate)/(1+param_discount_aws),database_public_cloud_VMs[[#This Row],[Rate]])</f>
        <v>0.60508553396445597</v>
      </c>
    </row>
    <row r="1333" spans="1:27" x14ac:dyDescent="0.45">
      <c r="A1333" s="24" t="s">
        <v>1650</v>
      </c>
      <c r="B1333" t="s">
        <v>12</v>
      </c>
      <c r="C1333" s="25" t="s">
        <v>1331</v>
      </c>
      <c r="D1333" t="s">
        <v>170</v>
      </c>
      <c r="E1333" t="s">
        <v>1511</v>
      </c>
      <c r="F1333" t="s">
        <v>1642</v>
      </c>
      <c r="G1333" s="26">
        <v>4</v>
      </c>
      <c r="H1333" s="26">
        <v>16</v>
      </c>
      <c r="I1333" s="26">
        <v>125</v>
      </c>
      <c r="J1333" s="27" t="s">
        <v>838</v>
      </c>
      <c r="K1333" s="27" t="s">
        <v>1360</v>
      </c>
      <c r="L1333" s="27" t="s">
        <v>1643</v>
      </c>
      <c r="M1333" t="s">
        <v>190</v>
      </c>
      <c r="N1333" t="s">
        <v>177</v>
      </c>
      <c r="O1333" t="s">
        <v>185</v>
      </c>
      <c r="P1333" t="s">
        <v>179</v>
      </c>
      <c r="Q1333" t="s">
        <v>191</v>
      </c>
      <c r="R1333" t="s">
        <v>181</v>
      </c>
      <c r="S1333" t="s">
        <v>31</v>
      </c>
      <c r="T1333" t="s">
        <v>31</v>
      </c>
      <c r="U1333" t="s">
        <v>31</v>
      </c>
      <c r="V1333" t="s">
        <v>31</v>
      </c>
      <c r="W1333" t="s">
        <v>182</v>
      </c>
      <c r="X1333" t="s">
        <v>183</v>
      </c>
      <c r="Y1333" s="28">
        <v>0.39200000000000002</v>
      </c>
      <c r="Z1333" t="str">
        <f>IF(database_public_cloud_VMs[[#This Row],[Vendor]]="AWS","USD","AUD")</f>
        <v>USD</v>
      </c>
      <c r="AA1333" s="29">
        <f>IF(database_public_cloud_VMs[[#This Row],[Currency]]="USD",(database_public_cloud_VMs[[#This Row],[Rate]]*param_exchange_rate)/(1+param_discount_aws),database_public_cloud_VMs[[#This Row],[Rate]])</f>
        <v>0.48308254442783449</v>
      </c>
    </row>
    <row r="1334" spans="1:27" x14ac:dyDescent="0.45">
      <c r="A1334" s="24" t="s">
        <v>1651</v>
      </c>
      <c r="B1334" t="s">
        <v>12</v>
      </c>
      <c r="C1334" s="25" t="s">
        <v>187</v>
      </c>
      <c r="D1334" t="s">
        <v>170</v>
      </c>
      <c r="E1334" t="s">
        <v>1511</v>
      </c>
      <c r="F1334" t="s">
        <v>1642</v>
      </c>
      <c r="G1334" s="26">
        <v>4</v>
      </c>
      <c r="H1334" s="26">
        <v>16</v>
      </c>
      <c r="I1334" s="26">
        <v>125</v>
      </c>
      <c r="J1334" s="27" t="s">
        <v>838</v>
      </c>
      <c r="K1334" s="27" t="s">
        <v>1360</v>
      </c>
      <c r="L1334" s="27" t="s">
        <v>1643</v>
      </c>
      <c r="M1334" t="s">
        <v>190</v>
      </c>
      <c r="N1334" t="s">
        <v>188</v>
      </c>
      <c r="O1334" t="s">
        <v>188</v>
      </c>
      <c r="P1334" t="s">
        <v>179</v>
      </c>
      <c r="Q1334" t="s">
        <v>191</v>
      </c>
      <c r="R1334" t="s">
        <v>181</v>
      </c>
      <c r="S1334" t="s">
        <v>31</v>
      </c>
      <c r="T1334" t="s">
        <v>31</v>
      </c>
      <c r="U1334" t="s">
        <v>31</v>
      </c>
      <c r="V1334" t="s">
        <v>31</v>
      </c>
      <c r="W1334" t="s">
        <v>182</v>
      </c>
      <c r="X1334" t="s">
        <v>183</v>
      </c>
      <c r="Y1334" s="28">
        <v>0.74399999999999999</v>
      </c>
      <c r="Z1334" t="str">
        <f>IF(database_public_cloud_VMs[[#This Row],[Vendor]]="AWS","USD","AUD")</f>
        <v>USD</v>
      </c>
      <c r="AA1334" s="29">
        <f>IF(database_public_cloud_VMs[[#This Row],[Currency]]="USD",(database_public_cloud_VMs[[#This Row],[Rate]]*param_exchange_rate)/(1+param_discount_aws),database_public_cloud_VMs[[#This Row],[Rate]])</f>
        <v>0.91687095166915522</v>
      </c>
    </row>
    <row r="1335" spans="1:27" x14ac:dyDescent="0.45">
      <c r="A1335" s="24" t="s">
        <v>1652</v>
      </c>
      <c r="B1335" t="s">
        <v>12</v>
      </c>
      <c r="C1335" s="25" t="s">
        <v>1331</v>
      </c>
      <c r="D1335" t="s">
        <v>170</v>
      </c>
      <c r="E1335" t="s">
        <v>1511</v>
      </c>
      <c r="F1335" t="s">
        <v>1642</v>
      </c>
      <c r="G1335" s="26">
        <v>4</v>
      </c>
      <c r="H1335" s="26">
        <v>16</v>
      </c>
      <c r="I1335" s="26">
        <v>125</v>
      </c>
      <c r="J1335" s="27" t="s">
        <v>838</v>
      </c>
      <c r="K1335" s="27" t="s">
        <v>1360</v>
      </c>
      <c r="L1335" s="27" t="s">
        <v>1643</v>
      </c>
      <c r="M1335" t="s">
        <v>190</v>
      </c>
      <c r="N1335" t="s">
        <v>177</v>
      </c>
      <c r="O1335" t="s">
        <v>178</v>
      </c>
      <c r="P1335" t="s">
        <v>179</v>
      </c>
      <c r="Q1335" t="s">
        <v>198</v>
      </c>
      <c r="R1335" t="s">
        <v>181</v>
      </c>
      <c r="S1335" t="s">
        <v>31</v>
      </c>
      <c r="T1335" t="s">
        <v>31</v>
      </c>
      <c r="U1335" t="s">
        <v>31</v>
      </c>
      <c r="V1335" t="s">
        <v>31</v>
      </c>
      <c r="W1335" t="s">
        <v>182</v>
      </c>
      <c r="X1335" t="s">
        <v>183</v>
      </c>
      <c r="Y1335" s="28">
        <v>0.48099999999999998</v>
      </c>
      <c r="Z1335" t="str">
        <f>IF(database_public_cloud_VMs[[#This Row],[Vendor]]="AWS","USD","AUD")</f>
        <v>USD</v>
      </c>
      <c r="AA1335" s="29">
        <f>IF(database_public_cloud_VMs[[#This Row],[Currency]]="USD",(database_public_cloud_VMs[[#This Row],[Rate]]*param_exchange_rate)/(1+param_discount_aws),database_public_cloud_VMs[[#This Row],[Rate]])</f>
        <v>0.5927619996678275</v>
      </c>
    </row>
    <row r="1336" spans="1:27" x14ac:dyDescent="0.45">
      <c r="A1336" s="24" t="s">
        <v>1653</v>
      </c>
      <c r="B1336" t="s">
        <v>12</v>
      </c>
      <c r="C1336" s="25" t="s">
        <v>1331</v>
      </c>
      <c r="D1336" t="s">
        <v>170</v>
      </c>
      <c r="E1336" t="s">
        <v>1511</v>
      </c>
      <c r="F1336" t="s">
        <v>1642</v>
      </c>
      <c r="G1336" s="26">
        <v>4</v>
      </c>
      <c r="H1336" s="26">
        <v>16</v>
      </c>
      <c r="I1336" s="26">
        <v>125</v>
      </c>
      <c r="J1336" s="27" t="s">
        <v>838</v>
      </c>
      <c r="K1336" s="27" t="s">
        <v>1360</v>
      </c>
      <c r="L1336" s="27" t="s">
        <v>1643</v>
      </c>
      <c r="M1336" t="s">
        <v>190</v>
      </c>
      <c r="N1336" t="s">
        <v>177</v>
      </c>
      <c r="O1336" t="s">
        <v>185</v>
      </c>
      <c r="P1336" t="s">
        <v>179</v>
      </c>
      <c r="Q1336" t="s">
        <v>198</v>
      </c>
      <c r="R1336" t="s">
        <v>181</v>
      </c>
      <c r="S1336" t="s">
        <v>31</v>
      </c>
      <c r="T1336" t="s">
        <v>31</v>
      </c>
      <c r="U1336" t="s">
        <v>31</v>
      </c>
      <c r="V1336" t="s">
        <v>31</v>
      </c>
      <c r="W1336" t="s">
        <v>182</v>
      </c>
      <c r="X1336" t="s">
        <v>183</v>
      </c>
      <c r="Y1336" s="28">
        <v>0.377</v>
      </c>
      <c r="Z1336" t="str">
        <f>IF(database_public_cloud_VMs[[#This Row],[Vendor]]="AWS","USD","AUD")</f>
        <v>USD</v>
      </c>
      <c r="AA1336" s="29">
        <f>IF(database_public_cloud_VMs[[#This Row],[Currency]]="USD",(database_public_cloud_VMs[[#This Row],[Rate]]*param_exchange_rate)/(1+param_discount_aws),database_public_cloud_VMs[[#This Row],[Rate]])</f>
        <v>0.4645972429828919</v>
      </c>
    </row>
    <row r="1337" spans="1:27" x14ac:dyDescent="0.45">
      <c r="A1337" s="24" t="s">
        <v>1654</v>
      </c>
      <c r="B1337" t="s">
        <v>12</v>
      </c>
      <c r="C1337" s="25" t="s">
        <v>187</v>
      </c>
      <c r="D1337" t="s">
        <v>170</v>
      </c>
      <c r="E1337" t="s">
        <v>1511</v>
      </c>
      <c r="F1337" t="s">
        <v>1642</v>
      </c>
      <c r="G1337" s="26">
        <v>4</v>
      </c>
      <c r="H1337" s="26">
        <v>16</v>
      </c>
      <c r="I1337" s="26">
        <v>125</v>
      </c>
      <c r="J1337" s="27" t="s">
        <v>838</v>
      </c>
      <c r="K1337" s="27" t="s">
        <v>1360</v>
      </c>
      <c r="L1337" s="27" t="s">
        <v>1643</v>
      </c>
      <c r="M1337" t="s">
        <v>190</v>
      </c>
      <c r="N1337" t="s">
        <v>188</v>
      </c>
      <c r="O1337" t="s">
        <v>188</v>
      </c>
      <c r="P1337" t="s">
        <v>179</v>
      </c>
      <c r="Q1337" t="s">
        <v>198</v>
      </c>
      <c r="R1337" t="s">
        <v>181</v>
      </c>
      <c r="S1337" t="s">
        <v>31</v>
      </c>
      <c r="T1337" t="s">
        <v>31</v>
      </c>
      <c r="U1337" t="s">
        <v>31</v>
      </c>
      <c r="V1337" t="s">
        <v>31</v>
      </c>
      <c r="W1337" t="s">
        <v>182</v>
      </c>
      <c r="X1337" t="s">
        <v>183</v>
      </c>
      <c r="Y1337" s="28">
        <v>0.80900000000000005</v>
      </c>
      <c r="Z1337" t="str">
        <f>IF(database_public_cloud_VMs[[#This Row],[Vendor]]="AWS","USD","AUD")</f>
        <v>USD</v>
      </c>
      <c r="AA1337" s="29">
        <f>IF(database_public_cloud_VMs[[#This Row],[Currency]]="USD",(database_public_cloud_VMs[[#This Row],[Rate]]*param_exchange_rate)/(1+param_discount_aws),database_public_cloud_VMs[[#This Row],[Rate]])</f>
        <v>0.9969739245972401</v>
      </c>
    </row>
    <row r="1338" spans="1:27" x14ac:dyDescent="0.45">
      <c r="A1338" s="24" t="s">
        <v>1655</v>
      </c>
      <c r="B1338" t="s">
        <v>12</v>
      </c>
      <c r="C1338" s="25" t="s">
        <v>1331</v>
      </c>
      <c r="D1338" t="s">
        <v>170</v>
      </c>
      <c r="E1338" t="s">
        <v>1511</v>
      </c>
      <c r="F1338" t="s">
        <v>1642</v>
      </c>
      <c r="G1338" s="26">
        <v>4</v>
      </c>
      <c r="H1338" s="26">
        <v>16</v>
      </c>
      <c r="I1338" s="26">
        <v>125</v>
      </c>
      <c r="J1338" s="27" t="s">
        <v>838</v>
      </c>
      <c r="K1338" s="27" t="s">
        <v>1360</v>
      </c>
      <c r="L1338" s="27" t="s">
        <v>1643</v>
      </c>
      <c r="M1338" t="s">
        <v>176</v>
      </c>
      <c r="N1338" t="s">
        <v>177</v>
      </c>
      <c r="O1338" t="s">
        <v>178</v>
      </c>
      <c r="P1338" t="s">
        <v>179</v>
      </c>
      <c r="Q1338" t="s">
        <v>180</v>
      </c>
      <c r="R1338" t="s">
        <v>181</v>
      </c>
      <c r="S1338" t="s">
        <v>31</v>
      </c>
      <c r="T1338" t="s">
        <v>31</v>
      </c>
      <c r="U1338" t="s">
        <v>31</v>
      </c>
      <c r="V1338" t="s">
        <v>31</v>
      </c>
      <c r="W1338" t="s">
        <v>182</v>
      </c>
      <c r="X1338" t="s">
        <v>183</v>
      </c>
      <c r="Y1338" s="28">
        <v>0.47199999999999998</v>
      </c>
      <c r="Z1338" t="str">
        <f>IF(database_public_cloud_VMs[[#This Row],[Vendor]]="AWS","USD","AUD")</f>
        <v>USD</v>
      </c>
      <c r="AA1338" s="29">
        <f>IF(database_public_cloud_VMs[[#This Row],[Currency]]="USD",(database_public_cloud_VMs[[#This Row],[Rate]]*param_exchange_rate)/(1+param_discount_aws),database_public_cloud_VMs[[#This Row],[Rate]])</f>
        <v>0.58167081880086191</v>
      </c>
    </row>
    <row r="1339" spans="1:27" x14ac:dyDescent="0.45">
      <c r="A1339" s="24" t="s">
        <v>1656</v>
      </c>
      <c r="B1339" t="s">
        <v>12</v>
      </c>
      <c r="C1339" s="25" t="s">
        <v>1331</v>
      </c>
      <c r="D1339" t="s">
        <v>170</v>
      </c>
      <c r="E1339" t="s">
        <v>1511</v>
      </c>
      <c r="F1339" t="s">
        <v>1642</v>
      </c>
      <c r="G1339" s="26">
        <v>4</v>
      </c>
      <c r="H1339" s="26">
        <v>16</v>
      </c>
      <c r="I1339" s="26">
        <v>125</v>
      </c>
      <c r="J1339" s="27" t="s">
        <v>838</v>
      </c>
      <c r="K1339" s="27" t="s">
        <v>1360</v>
      </c>
      <c r="L1339" s="27" t="s">
        <v>1643</v>
      </c>
      <c r="M1339" t="s">
        <v>176</v>
      </c>
      <c r="N1339" t="s">
        <v>177</v>
      </c>
      <c r="O1339" t="s">
        <v>185</v>
      </c>
      <c r="P1339" t="s">
        <v>179</v>
      </c>
      <c r="Q1339" t="s">
        <v>180</v>
      </c>
      <c r="R1339" t="s">
        <v>181</v>
      </c>
      <c r="S1339" t="s">
        <v>31</v>
      </c>
      <c r="T1339" t="s">
        <v>31</v>
      </c>
      <c r="U1339" t="s">
        <v>31</v>
      </c>
      <c r="V1339" t="s">
        <v>31</v>
      </c>
      <c r="W1339" t="s">
        <v>182</v>
      </c>
      <c r="X1339" t="s">
        <v>183</v>
      </c>
      <c r="Y1339" s="28">
        <v>0.373</v>
      </c>
      <c r="Z1339" t="str">
        <f>IF(database_public_cloud_VMs[[#This Row],[Vendor]]="AWS","USD","AUD")</f>
        <v>USD</v>
      </c>
      <c r="AA1339" s="29">
        <f>IF(database_public_cloud_VMs[[#This Row],[Currency]]="USD",(database_public_cloud_VMs[[#This Row],[Rate]]*param_exchange_rate)/(1+param_discount_aws),database_public_cloud_VMs[[#This Row],[Rate]])</f>
        <v>0.45966782926424049</v>
      </c>
    </row>
    <row r="1340" spans="1:27" x14ac:dyDescent="0.45">
      <c r="A1340" s="24" t="s">
        <v>1657</v>
      </c>
      <c r="B1340" t="s">
        <v>12</v>
      </c>
      <c r="C1340" s="25" t="s">
        <v>187</v>
      </c>
      <c r="D1340" t="s">
        <v>170</v>
      </c>
      <c r="E1340" t="s">
        <v>1511</v>
      </c>
      <c r="F1340" t="s">
        <v>1642</v>
      </c>
      <c r="G1340" s="26">
        <v>4</v>
      </c>
      <c r="H1340" s="26">
        <v>16</v>
      </c>
      <c r="I1340" s="26">
        <v>125</v>
      </c>
      <c r="J1340" s="27" t="s">
        <v>838</v>
      </c>
      <c r="K1340" s="27" t="s">
        <v>1360</v>
      </c>
      <c r="L1340" s="27" t="s">
        <v>1643</v>
      </c>
      <c r="M1340" t="s">
        <v>176</v>
      </c>
      <c r="N1340" t="s">
        <v>188</v>
      </c>
      <c r="O1340" t="s">
        <v>188</v>
      </c>
      <c r="P1340" t="s">
        <v>179</v>
      </c>
      <c r="Q1340" t="s">
        <v>180</v>
      </c>
      <c r="R1340" t="s">
        <v>181</v>
      </c>
      <c r="S1340" t="s">
        <v>31</v>
      </c>
      <c r="T1340" t="s">
        <v>31</v>
      </c>
      <c r="U1340" t="s">
        <v>31</v>
      </c>
      <c r="V1340" t="s">
        <v>31</v>
      </c>
      <c r="W1340" t="s">
        <v>182</v>
      </c>
      <c r="X1340" t="s">
        <v>183</v>
      </c>
      <c r="Y1340" s="28">
        <v>0.72499999999999998</v>
      </c>
      <c r="Z1340" t="str">
        <f>IF(database_public_cloud_VMs[[#This Row],[Vendor]]="AWS","USD","AUD")</f>
        <v>USD</v>
      </c>
      <c r="AA1340" s="29">
        <f>IF(database_public_cloud_VMs[[#This Row],[Currency]]="USD",(database_public_cloud_VMs[[#This Row],[Rate]]*param_exchange_rate)/(1+param_discount_aws),database_public_cloud_VMs[[#This Row],[Rate]])</f>
        <v>0.89345623650556116</v>
      </c>
    </row>
    <row r="1341" spans="1:27" x14ac:dyDescent="0.45">
      <c r="A1341" s="24" t="s">
        <v>1658</v>
      </c>
      <c r="B1341" t="s">
        <v>12</v>
      </c>
      <c r="C1341" s="25" t="s">
        <v>1331</v>
      </c>
      <c r="D1341" t="s">
        <v>170</v>
      </c>
      <c r="E1341" t="s">
        <v>1511</v>
      </c>
      <c r="F1341" t="s">
        <v>1642</v>
      </c>
      <c r="G1341" s="26">
        <v>4</v>
      </c>
      <c r="H1341" s="26">
        <v>16</v>
      </c>
      <c r="I1341" s="26">
        <v>125</v>
      </c>
      <c r="J1341" s="27" t="s">
        <v>838</v>
      </c>
      <c r="K1341" s="27" t="s">
        <v>1360</v>
      </c>
      <c r="L1341" s="27" t="s">
        <v>1643</v>
      </c>
      <c r="M1341" t="s">
        <v>176</v>
      </c>
      <c r="N1341" t="s">
        <v>177</v>
      </c>
      <c r="O1341" t="s">
        <v>178</v>
      </c>
      <c r="P1341" t="s">
        <v>179</v>
      </c>
      <c r="Q1341" t="s">
        <v>198</v>
      </c>
      <c r="R1341" t="s">
        <v>181</v>
      </c>
      <c r="S1341" t="s">
        <v>31</v>
      </c>
      <c r="T1341" t="s">
        <v>31</v>
      </c>
      <c r="U1341" t="s">
        <v>31</v>
      </c>
      <c r="V1341" t="s">
        <v>31</v>
      </c>
      <c r="W1341" t="s">
        <v>182</v>
      </c>
      <c r="X1341" t="s">
        <v>183</v>
      </c>
      <c r="Y1341" s="28">
        <v>0.52200000000000002</v>
      </c>
      <c r="Z1341" t="str">
        <f>IF(database_public_cloud_VMs[[#This Row],[Vendor]]="AWS","USD","AUD")</f>
        <v>USD</v>
      </c>
      <c r="AA1341" s="29">
        <f>IF(database_public_cloud_VMs[[#This Row],[Currency]]="USD",(database_public_cloud_VMs[[#This Row],[Rate]]*param_exchange_rate)/(1+param_discount_aws),database_public_cloud_VMs[[#This Row],[Rate]])</f>
        <v>0.64328849028400414</v>
      </c>
    </row>
    <row r="1342" spans="1:27" x14ac:dyDescent="0.45">
      <c r="A1342" s="24" t="s">
        <v>1659</v>
      </c>
      <c r="B1342" t="s">
        <v>12</v>
      </c>
      <c r="C1342" s="25" t="s">
        <v>1331</v>
      </c>
      <c r="D1342" t="s">
        <v>170</v>
      </c>
      <c r="E1342" t="s">
        <v>1511</v>
      </c>
      <c r="F1342" t="s">
        <v>1642</v>
      </c>
      <c r="G1342" s="26">
        <v>4</v>
      </c>
      <c r="H1342" s="26">
        <v>16</v>
      </c>
      <c r="I1342" s="26">
        <v>125</v>
      </c>
      <c r="J1342" s="27" t="s">
        <v>838</v>
      </c>
      <c r="K1342" s="27" t="s">
        <v>1360</v>
      </c>
      <c r="L1342" s="27" t="s">
        <v>1643</v>
      </c>
      <c r="M1342" t="s">
        <v>176</v>
      </c>
      <c r="N1342" t="s">
        <v>177</v>
      </c>
      <c r="O1342" t="s">
        <v>185</v>
      </c>
      <c r="P1342" t="s">
        <v>179</v>
      </c>
      <c r="Q1342" t="s">
        <v>198</v>
      </c>
      <c r="R1342" t="s">
        <v>181</v>
      </c>
      <c r="S1342" t="s">
        <v>31</v>
      </c>
      <c r="T1342" t="s">
        <v>31</v>
      </c>
      <c r="U1342" t="s">
        <v>31</v>
      </c>
      <c r="V1342" t="s">
        <v>31</v>
      </c>
      <c r="W1342" t="s">
        <v>182</v>
      </c>
      <c r="X1342" t="s">
        <v>183</v>
      </c>
      <c r="Y1342" s="28">
        <v>0.41799999999999998</v>
      </c>
      <c r="Z1342" t="str">
        <f>IF(database_public_cloud_VMs[[#This Row],[Vendor]]="AWS","USD","AUD")</f>
        <v>USD</v>
      </c>
      <c r="AA1342" s="29">
        <f>IF(database_public_cloud_VMs[[#This Row],[Currency]]="USD",(database_public_cloud_VMs[[#This Row],[Rate]]*param_exchange_rate)/(1+param_discount_aws),database_public_cloud_VMs[[#This Row],[Rate]])</f>
        <v>0.51512373359906838</v>
      </c>
    </row>
    <row r="1343" spans="1:27" x14ac:dyDescent="0.45">
      <c r="A1343" s="24" t="s">
        <v>1660</v>
      </c>
      <c r="B1343" t="s">
        <v>12</v>
      </c>
      <c r="C1343" s="25" t="s">
        <v>187</v>
      </c>
      <c r="D1343" t="s">
        <v>170</v>
      </c>
      <c r="E1343" t="s">
        <v>1511</v>
      </c>
      <c r="F1343" t="s">
        <v>1642</v>
      </c>
      <c r="G1343" s="26">
        <v>4</v>
      </c>
      <c r="H1343" s="26">
        <v>16</v>
      </c>
      <c r="I1343" s="26">
        <v>125</v>
      </c>
      <c r="J1343" s="27" t="s">
        <v>838</v>
      </c>
      <c r="K1343" s="27" t="s">
        <v>1360</v>
      </c>
      <c r="L1343" s="27" t="s">
        <v>1643</v>
      </c>
      <c r="M1343" t="s">
        <v>176</v>
      </c>
      <c r="N1343" t="s">
        <v>188</v>
      </c>
      <c r="O1343" t="s">
        <v>188</v>
      </c>
      <c r="P1343" t="s">
        <v>179</v>
      </c>
      <c r="Q1343" t="s">
        <v>198</v>
      </c>
      <c r="R1343" t="s">
        <v>181</v>
      </c>
      <c r="S1343" t="s">
        <v>31</v>
      </c>
      <c r="T1343" t="s">
        <v>31</v>
      </c>
      <c r="U1343" t="s">
        <v>31</v>
      </c>
      <c r="V1343" t="s">
        <v>31</v>
      </c>
      <c r="W1343" t="s">
        <v>182</v>
      </c>
      <c r="X1343" t="s">
        <v>183</v>
      </c>
      <c r="Y1343" s="28">
        <v>0.85</v>
      </c>
      <c r="Z1343" t="str">
        <f>IF(database_public_cloud_VMs[[#This Row],[Vendor]]="AWS","USD","AUD")</f>
        <v>USD</v>
      </c>
      <c r="AA1343" s="29">
        <f>IF(database_public_cloud_VMs[[#This Row],[Currency]]="USD",(database_public_cloud_VMs[[#This Row],[Rate]]*param_exchange_rate)/(1+param_discount_aws),database_public_cloud_VMs[[#This Row],[Rate]])</f>
        <v>1.0475004152134166</v>
      </c>
    </row>
    <row r="1344" spans="1:27" x14ac:dyDescent="0.45">
      <c r="A1344" s="24" t="s">
        <v>1661</v>
      </c>
      <c r="B1344" t="s">
        <v>12</v>
      </c>
      <c r="C1344" s="25" t="s">
        <v>1331</v>
      </c>
      <c r="D1344" t="s">
        <v>170</v>
      </c>
      <c r="E1344" t="s">
        <v>1511</v>
      </c>
      <c r="F1344" t="s">
        <v>1642</v>
      </c>
      <c r="G1344" s="26">
        <v>4</v>
      </c>
      <c r="H1344" s="26">
        <v>16</v>
      </c>
      <c r="I1344" s="26">
        <v>125</v>
      </c>
      <c r="J1344" s="27" t="s">
        <v>838</v>
      </c>
      <c r="K1344" s="27" t="s">
        <v>1360</v>
      </c>
      <c r="L1344" s="27" t="s">
        <v>1643</v>
      </c>
      <c r="M1344" t="s">
        <v>176</v>
      </c>
      <c r="N1344" t="s">
        <v>177</v>
      </c>
      <c r="O1344" t="s">
        <v>178</v>
      </c>
      <c r="P1344" t="s">
        <v>179</v>
      </c>
      <c r="Q1344" t="s">
        <v>191</v>
      </c>
      <c r="R1344" t="s">
        <v>181</v>
      </c>
      <c r="S1344" t="s">
        <v>31</v>
      </c>
      <c r="T1344" t="s">
        <v>31</v>
      </c>
      <c r="U1344" t="s">
        <v>31</v>
      </c>
      <c r="V1344" t="s">
        <v>31</v>
      </c>
      <c r="W1344" t="s">
        <v>182</v>
      </c>
      <c r="X1344" t="s">
        <v>183</v>
      </c>
      <c r="Y1344" s="28">
        <v>0.53200000000000003</v>
      </c>
      <c r="Z1344" t="str">
        <f>IF(database_public_cloud_VMs[[#This Row],[Vendor]]="AWS","USD","AUD")</f>
        <v>USD</v>
      </c>
      <c r="AA1344" s="29">
        <f>IF(database_public_cloud_VMs[[#This Row],[Currency]]="USD",(database_public_cloud_VMs[[#This Row],[Rate]]*param_exchange_rate)/(1+param_discount_aws),database_public_cloud_VMs[[#This Row],[Rate]])</f>
        <v>0.65561202458063261</v>
      </c>
    </row>
    <row r="1345" spans="1:27" x14ac:dyDescent="0.45">
      <c r="A1345" s="24" t="s">
        <v>1662</v>
      </c>
      <c r="B1345" t="s">
        <v>12</v>
      </c>
      <c r="C1345" s="25" t="s">
        <v>1331</v>
      </c>
      <c r="D1345" t="s">
        <v>170</v>
      </c>
      <c r="E1345" t="s">
        <v>1511</v>
      </c>
      <c r="F1345" t="s">
        <v>1642</v>
      </c>
      <c r="G1345" s="26">
        <v>4</v>
      </c>
      <c r="H1345" s="26">
        <v>16</v>
      </c>
      <c r="I1345" s="26">
        <v>125</v>
      </c>
      <c r="J1345" s="27" t="s">
        <v>838</v>
      </c>
      <c r="K1345" s="27" t="s">
        <v>1360</v>
      </c>
      <c r="L1345" s="27" t="s">
        <v>1643</v>
      </c>
      <c r="M1345" t="s">
        <v>176</v>
      </c>
      <c r="N1345" t="s">
        <v>177</v>
      </c>
      <c r="O1345" t="s">
        <v>185</v>
      </c>
      <c r="P1345" t="s">
        <v>179</v>
      </c>
      <c r="Q1345" t="s">
        <v>191</v>
      </c>
      <c r="R1345" t="s">
        <v>181</v>
      </c>
      <c r="S1345" t="s">
        <v>31</v>
      </c>
      <c r="T1345" t="s">
        <v>31</v>
      </c>
      <c r="U1345" t="s">
        <v>31</v>
      </c>
      <c r="V1345" t="s">
        <v>31</v>
      </c>
      <c r="W1345" t="s">
        <v>182</v>
      </c>
      <c r="X1345" t="s">
        <v>183</v>
      </c>
      <c r="Y1345" s="28">
        <v>0.433</v>
      </c>
      <c r="Z1345" t="str">
        <f>IF(database_public_cloud_VMs[[#This Row],[Vendor]]="AWS","USD","AUD")</f>
        <v>USD</v>
      </c>
      <c r="AA1345" s="29">
        <f>IF(database_public_cloud_VMs[[#This Row],[Currency]]="USD",(database_public_cloud_VMs[[#This Row],[Rate]]*param_exchange_rate)/(1+param_discount_aws),database_public_cloud_VMs[[#This Row],[Rate]])</f>
        <v>0.53360903504401103</v>
      </c>
    </row>
    <row r="1346" spans="1:27" x14ac:dyDescent="0.45">
      <c r="A1346" s="24" t="s">
        <v>1663</v>
      </c>
      <c r="B1346" t="s">
        <v>12</v>
      </c>
      <c r="C1346" s="25" t="s">
        <v>187</v>
      </c>
      <c r="D1346" t="s">
        <v>170</v>
      </c>
      <c r="E1346" t="s">
        <v>1511</v>
      </c>
      <c r="F1346" t="s">
        <v>1642</v>
      </c>
      <c r="G1346" s="26">
        <v>4</v>
      </c>
      <c r="H1346" s="26">
        <v>16</v>
      </c>
      <c r="I1346" s="26">
        <v>125</v>
      </c>
      <c r="J1346" s="27" t="s">
        <v>838</v>
      </c>
      <c r="K1346" s="27" t="s">
        <v>1360</v>
      </c>
      <c r="L1346" s="27" t="s">
        <v>1643</v>
      </c>
      <c r="M1346" t="s">
        <v>176</v>
      </c>
      <c r="N1346" t="s">
        <v>188</v>
      </c>
      <c r="O1346" t="s">
        <v>188</v>
      </c>
      <c r="P1346" t="s">
        <v>179</v>
      </c>
      <c r="Q1346" t="s">
        <v>191</v>
      </c>
      <c r="R1346" t="s">
        <v>181</v>
      </c>
      <c r="S1346" t="s">
        <v>31</v>
      </c>
      <c r="T1346" t="s">
        <v>31</v>
      </c>
      <c r="U1346" t="s">
        <v>31</v>
      </c>
      <c r="V1346" t="s">
        <v>31</v>
      </c>
      <c r="W1346" t="s">
        <v>182</v>
      </c>
      <c r="X1346" t="s">
        <v>183</v>
      </c>
      <c r="Y1346" s="28">
        <v>0.78500000000000003</v>
      </c>
      <c r="Z1346" t="str">
        <f>IF(database_public_cloud_VMs[[#This Row],[Vendor]]="AWS","USD","AUD")</f>
        <v>USD</v>
      </c>
      <c r="AA1346" s="29">
        <f>IF(database_public_cloud_VMs[[#This Row],[Currency]]="USD",(database_public_cloud_VMs[[#This Row],[Rate]]*param_exchange_rate)/(1+param_discount_aws),database_public_cloud_VMs[[#This Row],[Rate]])</f>
        <v>0.96739744228533175</v>
      </c>
    </row>
    <row r="1347" spans="1:27" x14ac:dyDescent="0.45">
      <c r="A1347" s="24" t="s">
        <v>1664</v>
      </c>
      <c r="B1347" t="s">
        <v>12</v>
      </c>
      <c r="C1347" s="25" t="s">
        <v>1331</v>
      </c>
      <c r="D1347" t="s">
        <v>170</v>
      </c>
      <c r="E1347" t="s">
        <v>1511</v>
      </c>
      <c r="F1347" t="s">
        <v>1642</v>
      </c>
      <c r="G1347" s="26">
        <v>4</v>
      </c>
      <c r="H1347" s="26">
        <v>16</v>
      </c>
      <c r="I1347" s="26">
        <v>125</v>
      </c>
      <c r="J1347" s="27" t="s">
        <v>838</v>
      </c>
      <c r="K1347" s="27" t="s">
        <v>1360</v>
      </c>
      <c r="L1347" s="27" t="s">
        <v>1643</v>
      </c>
      <c r="M1347" t="s">
        <v>176</v>
      </c>
      <c r="N1347" t="s">
        <v>177</v>
      </c>
      <c r="O1347" t="s">
        <v>178</v>
      </c>
      <c r="P1347" t="s">
        <v>179</v>
      </c>
      <c r="Q1347" t="s">
        <v>315</v>
      </c>
      <c r="R1347" t="s">
        <v>181</v>
      </c>
      <c r="S1347" t="s">
        <v>31</v>
      </c>
      <c r="T1347" t="s">
        <v>31</v>
      </c>
      <c r="U1347" t="s">
        <v>31</v>
      </c>
      <c r="V1347" t="s">
        <v>31</v>
      </c>
      <c r="W1347" t="s">
        <v>182</v>
      </c>
      <c r="X1347" t="s">
        <v>183</v>
      </c>
      <c r="Y1347" s="28">
        <v>0.65600000000000003</v>
      </c>
      <c r="Z1347" t="str">
        <f>IF(database_public_cloud_VMs[[#This Row],[Vendor]]="AWS","USD","AUD")</f>
        <v>USD</v>
      </c>
      <c r="AA1347" s="29">
        <f>IF(database_public_cloud_VMs[[#This Row],[Currency]]="USD",(database_public_cloud_VMs[[#This Row],[Rate]]*param_exchange_rate)/(1+param_discount_aws),database_public_cloud_VMs[[#This Row],[Rate]])</f>
        <v>0.80842384985882509</v>
      </c>
    </row>
    <row r="1348" spans="1:27" x14ac:dyDescent="0.45">
      <c r="A1348" s="24" t="s">
        <v>1665</v>
      </c>
      <c r="B1348" t="s">
        <v>12</v>
      </c>
      <c r="C1348" s="25" t="s">
        <v>1331</v>
      </c>
      <c r="D1348" t="s">
        <v>170</v>
      </c>
      <c r="E1348" t="s">
        <v>1511</v>
      </c>
      <c r="F1348" t="s">
        <v>1642</v>
      </c>
      <c r="G1348" s="26">
        <v>4</v>
      </c>
      <c r="H1348" s="26">
        <v>16</v>
      </c>
      <c r="I1348" s="26">
        <v>125</v>
      </c>
      <c r="J1348" s="27" t="s">
        <v>838</v>
      </c>
      <c r="K1348" s="27" t="s">
        <v>1360</v>
      </c>
      <c r="L1348" s="27" t="s">
        <v>1643</v>
      </c>
      <c r="M1348" t="s">
        <v>176</v>
      </c>
      <c r="N1348" t="s">
        <v>177</v>
      </c>
      <c r="O1348" t="s">
        <v>185</v>
      </c>
      <c r="P1348" t="s">
        <v>179</v>
      </c>
      <c r="Q1348" t="s">
        <v>315</v>
      </c>
      <c r="R1348" t="s">
        <v>181</v>
      </c>
      <c r="S1348" t="s">
        <v>31</v>
      </c>
      <c r="T1348" t="s">
        <v>31</v>
      </c>
      <c r="U1348" t="s">
        <v>31</v>
      </c>
      <c r="V1348" t="s">
        <v>31</v>
      </c>
      <c r="W1348" t="s">
        <v>182</v>
      </c>
      <c r="X1348" t="s">
        <v>183</v>
      </c>
      <c r="Y1348" s="28">
        <v>0.55700000000000005</v>
      </c>
      <c r="Z1348" t="str">
        <f>IF(database_public_cloud_VMs[[#This Row],[Vendor]]="AWS","USD","AUD")</f>
        <v>USD</v>
      </c>
      <c r="AA1348" s="29">
        <f>IF(database_public_cloud_VMs[[#This Row],[Currency]]="USD",(database_public_cloud_VMs[[#This Row],[Rate]]*param_exchange_rate)/(1+param_discount_aws),database_public_cloud_VMs[[#This Row],[Rate]])</f>
        <v>0.68642086032220362</v>
      </c>
    </row>
    <row r="1349" spans="1:27" x14ac:dyDescent="0.45">
      <c r="A1349" s="24" t="s">
        <v>1666</v>
      </c>
      <c r="B1349" t="s">
        <v>12</v>
      </c>
      <c r="C1349" s="25" t="s">
        <v>187</v>
      </c>
      <c r="D1349" t="s">
        <v>170</v>
      </c>
      <c r="E1349" t="s">
        <v>1511</v>
      </c>
      <c r="F1349" t="s">
        <v>1642</v>
      </c>
      <c r="G1349" s="26">
        <v>4</v>
      </c>
      <c r="H1349" s="26">
        <v>16</v>
      </c>
      <c r="I1349" s="26">
        <v>125</v>
      </c>
      <c r="J1349" s="27" t="s">
        <v>838</v>
      </c>
      <c r="K1349" s="27" t="s">
        <v>1360</v>
      </c>
      <c r="L1349" s="27" t="s">
        <v>1643</v>
      </c>
      <c r="M1349" t="s">
        <v>176</v>
      </c>
      <c r="N1349" t="s">
        <v>188</v>
      </c>
      <c r="O1349" t="s">
        <v>188</v>
      </c>
      <c r="P1349" t="s">
        <v>179</v>
      </c>
      <c r="Q1349" t="s">
        <v>315</v>
      </c>
      <c r="R1349" t="s">
        <v>181</v>
      </c>
      <c r="S1349" t="s">
        <v>31</v>
      </c>
      <c r="T1349" t="s">
        <v>31</v>
      </c>
      <c r="U1349" t="s">
        <v>31</v>
      </c>
      <c r="V1349" t="s">
        <v>31</v>
      </c>
      <c r="W1349" t="s">
        <v>182</v>
      </c>
      <c r="X1349" t="s">
        <v>183</v>
      </c>
      <c r="Y1349" s="28">
        <v>0.90900000000000003</v>
      </c>
      <c r="Z1349" t="str">
        <f>IF(database_public_cloud_VMs[[#This Row],[Vendor]]="AWS","USD","AUD")</f>
        <v>USD</v>
      </c>
      <c r="AA1349" s="29">
        <f>IF(database_public_cloud_VMs[[#This Row],[Currency]]="USD",(database_public_cloud_VMs[[#This Row],[Rate]]*param_exchange_rate)/(1+param_discount_aws),database_public_cloud_VMs[[#This Row],[Rate]])</f>
        <v>1.1202092675635245</v>
      </c>
    </row>
    <row r="1350" spans="1:27" x14ac:dyDescent="0.45">
      <c r="A1350" s="24" t="s">
        <v>1667</v>
      </c>
      <c r="B1350" t="s">
        <v>12</v>
      </c>
      <c r="C1350" s="25" t="s">
        <v>187</v>
      </c>
      <c r="D1350" t="s">
        <v>170</v>
      </c>
      <c r="E1350" t="s">
        <v>1668</v>
      </c>
      <c r="F1350" t="s">
        <v>1669</v>
      </c>
      <c r="G1350" s="26">
        <v>16</v>
      </c>
      <c r="H1350" s="26">
        <v>117</v>
      </c>
      <c r="I1350" s="26">
        <v>48000</v>
      </c>
      <c r="J1350" s="27" t="s">
        <v>1250</v>
      </c>
      <c r="K1350" s="27" t="s">
        <v>1251</v>
      </c>
      <c r="L1350" s="27" t="s">
        <v>1670</v>
      </c>
      <c r="M1350" t="s">
        <v>190</v>
      </c>
      <c r="N1350" t="s">
        <v>188</v>
      </c>
      <c r="O1350" t="s">
        <v>188</v>
      </c>
      <c r="P1350" t="s">
        <v>179</v>
      </c>
      <c r="Q1350" t="s">
        <v>180</v>
      </c>
      <c r="R1350" t="s">
        <v>181</v>
      </c>
      <c r="S1350" t="s">
        <v>31</v>
      </c>
      <c r="T1350" t="s">
        <v>31</v>
      </c>
      <c r="U1350" t="s">
        <v>31</v>
      </c>
      <c r="V1350" t="s">
        <v>31</v>
      </c>
      <c r="W1350" t="s">
        <v>182</v>
      </c>
      <c r="X1350" t="s">
        <v>183</v>
      </c>
      <c r="Y1350" s="28">
        <v>5.57</v>
      </c>
      <c r="Z1350" t="str">
        <f>IF(database_public_cloud_VMs[[#This Row],[Vendor]]="AWS","USD","AUD")</f>
        <v>USD</v>
      </c>
      <c r="AA1350" s="29">
        <f>IF(database_public_cloud_VMs[[#This Row],[Currency]]="USD",(database_public_cloud_VMs[[#This Row],[Rate]]*param_exchange_rate)/(1+param_discount_aws),database_public_cloud_VMs[[#This Row],[Rate]])</f>
        <v>6.8642086032220364</v>
      </c>
    </row>
    <row r="1351" spans="1:27" x14ac:dyDescent="0.45">
      <c r="A1351" s="24" t="s">
        <v>1671</v>
      </c>
      <c r="B1351" t="s">
        <v>12</v>
      </c>
      <c r="C1351" s="25" t="s">
        <v>187</v>
      </c>
      <c r="D1351" t="s">
        <v>170</v>
      </c>
      <c r="E1351" t="s">
        <v>1668</v>
      </c>
      <c r="F1351" t="s">
        <v>1669</v>
      </c>
      <c r="G1351" s="26">
        <v>16</v>
      </c>
      <c r="H1351" s="26">
        <v>117</v>
      </c>
      <c r="I1351" s="26">
        <v>48000</v>
      </c>
      <c r="J1351" s="27" t="s">
        <v>1250</v>
      </c>
      <c r="K1351" s="27" t="s">
        <v>1251</v>
      </c>
      <c r="L1351" s="27" t="s">
        <v>1670</v>
      </c>
      <c r="M1351" t="s">
        <v>176</v>
      </c>
      <c r="N1351" t="s">
        <v>188</v>
      </c>
      <c r="O1351" t="s">
        <v>188</v>
      </c>
      <c r="P1351" t="s">
        <v>179</v>
      </c>
      <c r="Q1351" t="s">
        <v>315</v>
      </c>
      <c r="R1351" t="s">
        <v>316</v>
      </c>
      <c r="S1351" t="s">
        <v>31</v>
      </c>
      <c r="T1351" t="s">
        <v>31</v>
      </c>
      <c r="U1351" t="s">
        <v>31</v>
      </c>
      <c r="V1351" t="s">
        <v>31</v>
      </c>
      <c r="W1351" t="s">
        <v>182</v>
      </c>
      <c r="X1351" t="s">
        <v>183</v>
      </c>
      <c r="Y1351" s="28">
        <v>5.57</v>
      </c>
      <c r="Z1351" t="str">
        <f>IF(database_public_cloud_VMs[[#This Row],[Vendor]]="AWS","USD","AUD")</f>
        <v>USD</v>
      </c>
      <c r="AA1351" s="29">
        <f>IF(database_public_cloud_VMs[[#This Row],[Currency]]="USD",(database_public_cloud_VMs[[#This Row],[Rate]]*param_exchange_rate)/(1+param_discount_aws),database_public_cloud_VMs[[#This Row],[Rate]])</f>
        <v>6.8642086032220364</v>
      </c>
    </row>
    <row r="1352" spans="1:27" x14ac:dyDescent="0.45">
      <c r="A1352" s="24" t="s">
        <v>1672</v>
      </c>
      <c r="B1352" t="s">
        <v>12</v>
      </c>
      <c r="C1352" s="25" t="s">
        <v>187</v>
      </c>
      <c r="D1352" t="s">
        <v>170</v>
      </c>
      <c r="E1352" t="s">
        <v>1668</v>
      </c>
      <c r="F1352" t="s">
        <v>1669</v>
      </c>
      <c r="G1352" s="26">
        <v>16</v>
      </c>
      <c r="H1352" s="26">
        <v>117</v>
      </c>
      <c r="I1352" s="26">
        <v>48000</v>
      </c>
      <c r="J1352" s="27" t="s">
        <v>1250</v>
      </c>
      <c r="K1352" s="27" t="s">
        <v>1251</v>
      </c>
      <c r="L1352" s="27" t="s">
        <v>1670</v>
      </c>
      <c r="M1352" t="s">
        <v>176</v>
      </c>
      <c r="N1352" t="s">
        <v>188</v>
      </c>
      <c r="O1352" t="s">
        <v>188</v>
      </c>
      <c r="P1352" t="s">
        <v>179</v>
      </c>
      <c r="Q1352" t="s">
        <v>191</v>
      </c>
      <c r="R1352" t="s">
        <v>181</v>
      </c>
      <c r="S1352" t="s">
        <v>31</v>
      </c>
      <c r="T1352" t="s">
        <v>31</v>
      </c>
      <c r="U1352" t="s">
        <v>31</v>
      </c>
      <c r="V1352" t="s">
        <v>31</v>
      </c>
      <c r="W1352" t="s">
        <v>182</v>
      </c>
      <c r="X1352" t="s">
        <v>183</v>
      </c>
      <c r="Y1352" s="28">
        <v>5.7</v>
      </c>
      <c r="Z1352" t="str">
        <f>IF(database_public_cloud_VMs[[#This Row],[Vendor]]="AWS","USD","AUD")</f>
        <v>USD</v>
      </c>
      <c r="AA1352" s="29">
        <f>IF(database_public_cloud_VMs[[#This Row],[Currency]]="USD",(database_public_cloud_VMs[[#This Row],[Rate]]*param_exchange_rate)/(1+param_discount_aws),database_public_cloud_VMs[[#This Row],[Rate]])</f>
        <v>7.0244145490782062</v>
      </c>
    </row>
    <row r="1353" spans="1:27" x14ac:dyDescent="0.45">
      <c r="A1353" s="24" t="s">
        <v>1673</v>
      </c>
      <c r="B1353" t="s">
        <v>12</v>
      </c>
      <c r="C1353" s="25" t="s">
        <v>187</v>
      </c>
      <c r="D1353" t="s">
        <v>170</v>
      </c>
      <c r="E1353" t="s">
        <v>1668</v>
      </c>
      <c r="F1353" t="s">
        <v>1669</v>
      </c>
      <c r="G1353" s="26">
        <v>16</v>
      </c>
      <c r="H1353" s="26">
        <v>117</v>
      </c>
      <c r="I1353" s="26">
        <v>48000</v>
      </c>
      <c r="J1353" s="27" t="s">
        <v>1250</v>
      </c>
      <c r="K1353" s="27" t="s">
        <v>1251</v>
      </c>
      <c r="L1353" s="27" t="s">
        <v>1670</v>
      </c>
      <c r="M1353" t="s">
        <v>176</v>
      </c>
      <c r="N1353" t="s">
        <v>188</v>
      </c>
      <c r="O1353" t="s">
        <v>188</v>
      </c>
      <c r="P1353" t="s">
        <v>179</v>
      </c>
      <c r="Q1353" t="s">
        <v>198</v>
      </c>
      <c r="R1353" t="s">
        <v>181</v>
      </c>
      <c r="S1353" t="s">
        <v>31</v>
      </c>
      <c r="T1353" t="s">
        <v>31</v>
      </c>
      <c r="U1353" t="s">
        <v>31</v>
      </c>
      <c r="V1353" t="s">
        <v>31</v>
      </c>
      <c r="W1353" t="s">
        <v>182</v>
      </c>
      <c r="X1353" t="s">
        <v>183</v>
      </c>
      <c r="Y1353" s="28">
        <v>5.67</v>
      </c>
      <c r="Z1353" t="str">
        <f>IF(database_public_cloud_VMs[[#This Row],[Vendor]]="AWS","USD","AUD")</f>
        <v>USD</v>
      </c>
      <c r="AA1353" s="29">
        <f>IF(database_public_cloud_VMs[[#This Row],[Currency]]="USD",(database_public_cloud_VMs[[#This Row],[Rate]]*param_exchange_rate)/(1+param_discount_aws),database_public_cloud_VMs[[#This Row],[Rate]])</f>
        <v>6.9874439461883204</v>
      </c>
    </row>
    <row r="1354" spans="1:27" x14ac:dyDescent="0.45">
      <c r="A1354" s="24" t="s">
        <v>1674</v>
      </c>
      <c r="B1354" t="s">
        <v>12</v>
      </c>
      <c r="C1354" s="25" t="s">
        <v>187</v>
      </c>
      <c r="D1354" t="s">
        <v>170</v>
      </c>
      <c r="E1354" t="s">
        <v>1668</v>
      </c>
      <c r="F1354" t="s">
        <v>1669</v>
      </c>
      <c r="G1354" s="26">
        <v>16</v>
      </c>
      <c r="H1354" s="26">
        <v>117</v>
      </c>
      <c r="I1354" s="26">
        <v>48000</v>
      </c>
      <c r="J1354" s="27" t="s">
        <v>1250</v>
      </c>
      <c r="K1354" s="27" t="s">
        <v>1251</v>
      </c>
      <c r="L1354" s="27" t="s">
        <v>1670</v>
      </c>
      <c r="M1354" t="s">
        <v>190</v>
      </c>
      <c r="N1354" t="s">
        <v>188</v>
      </c>
      <c r="O1354" t="s">
        <v>188</v>
      </c>
      <c r="P1354" t="s">
        <v>179</v>
      </c>
      <c r="Q1354" t="s">
        <v>198</v>
      </c>
      <c r="R1354" t="s">
        <v>181</v>
      </c>
      <c r="S1354" t="s">
        <v>31</v>
      </c>
      <c r="T1354" t="s">
        <v>31</v>
      </c>
      <c r="U1354" t="s">
        <v>31</v>
      </c>
      <c r="V1354" t="s">
        <v>31</v>
      </c>
      <c r="W1354" t="s">
        <v>182</v>
      </c>
      <c r="X1354" t="s">
        <v>183</v>
      </c>
      <c r="Y1354" s="28">
        <v>5.67</v>
      </c>
      <c r="Z1354" t="str">
        <f>IF(database_public_cloud_VMs[[#This Row],[Vendor]]="AWS","USD","AUD")</f>
        <v>USD</v>
      </c>
      <c r="AA1354" s="29">
        <f>IF(database_public_cloud_VMs[[#This Row],[Currency]]="USD",(database_public_cloud_VMs[[#This Row],[Rate]]*param_exchange_rate)/(1+param_discount_aws),database_public_cloud_VMs[[#This Row],[Rate]])</f>
        <v>6.9874439461883204</v>
      </c>
    </row>
    <row r="1355" spans="1:27" x14ac:dyDescent="0.45">
      <c r="A1355" s="24" t="s">
        <v>1675</v>
      </c>
      <c r="B1355" t="s">
        <v>12</v>
      </c>
      <c r="C1355" s="25" t="s">
        <v>187</v>
      </c>
      <c r="D1355" t="s">
        <v>170</v>
      </c>
      <c r="E1355" t="s">
        <v>1668</v>
      </c>
      <c r="F1355" t="s">
        <v>1669</v>
      </c>
      <c r="G1355" s="26">
        <v>16</v>
      </c>
      <c r="H1355" s="26">
        <v>117</v>
      </c>
      <c r="I1355" s="26">
        <v>48000</v>
      </c>
      <c r="J1355" s="27" t="s">
        <v>1250</v>
      </c>
      <c r="K1355" s="27" t="s">
        <v>1251</v>
      </c>
      <c r="L1355" s="27" t="s">
        <v>1670</v>
      </c>
      <c r="M1355" t="s">
        <v>176</v>
      </c>
      <c r="N1355" t="s">
        <v>188</v>
      </c>
      <c r="O1355" t="s">
        <v>188</v>
      </c>
      <c r="P1355" t="s">
        <v>179</v>
      </c>
      <c r="Q1355" t="s">
        <v>315</v>
      </c>
      <c r="R1355" t="s">
        <v>181</v>
      </c>
      <c r="S1355" t="s">
        <v>31</v>
      </c>
      <c r="T1355" t="s">
        <v>31</v>
      </c>
      <c r="U1355" t="s">
        <v>31</v>
      </c>
      <c r="V1355" t="s">
        <v>31</v>
      </c>
      <c r="W1355" t="s">
        <v>182</v>
      </c>
      <c r="X1355" t="s">
        <v>183</v>
      </c>
      <c r="Y1355" s="28">
        <v>5.9009999999999998</v>
      </c>
      <c r="Z1355" t="str">
        <f>IF(database_public_cloud_VMs[[#This Row],[Vendor]]="AWS","USD","AUD")</f>
        <v>USD</v>
      </c>
      <c r="AA1355" s="29">
        <f>IF(database_public_cloud_VMs[[#This Row],[Currency]]="USD",(database_public_cloud_VMs[[#This Row],[Rate]]*param_exchange_rate)/(1+param_discount_aws),database_public_cloud_VMs[[#This Row],[Rate]])</f>
        <v>7.2721175884404365</v>
      </c>
    </row>
    <row r="1356" spans="1:27" x14ac:dyDescent="0.45">
      <c r="A1356" s="24" t="s">
        <v>1676</v>
      </c>
      <c r="B1356" t="s">
        <v>12</v>
      </c>
      <c r="C1356" s="25" t="s">
        <v>187</v>
      </c>
      <c r="D1356" t="s">
        <v>170</v>
      </c>
      <c r="E1356" t="s">
        <v>1668</v>
      </c>
      <c r="F1356" t="s">
        <v>1669</v>
      </c>
      <c r="G1356" s="26">
        <v>16</v>
      </c>
      <c r="H1356" s="26">
        <v>117</v>
      </c>
      <c r="I1356" s="26">
        <v>48000</v>
      </c>
      <c r="J1356" s="27" t="s">
        <v>1250</v>
      </c>
      <c r="K1356" s="27" t="s">
        <v>1251</v>
      </c>
      <c r="L1356" s="27" t="s">
        <v>1670</v>
      </c>
      <c r="M1356" t="s">
        <v>190</v>
      </c>
      <c r="N1356" t="s">
        <v>188</v>
      </c>
      <c r="O1356" t="s">
        <v>188</v>
      </c>
      <c r="P1356" t="s">
        <v>179</v>
      </c>
      <c r="Q1356" t="s">
        <v>315</v>
      </c>
      <c r="R1356" t="s">
        <v>316</v>
      </c>
      <c r="S1356" t="s">
        <v>31</v>
      </c>
      <c r="T1356" t="s">
        <v>31</v>
      </c>
      <c r="U1356" t="s">
        <v>31</v>
      </c>
      <c r="V1356" t="s">
        <v>31</v>
      </c>
      <c r="W1356" t="s">
        <v>182</v>
      </c>
      <c r="X1356" t="s">
        <v>183</v>
      </c>
      <c r="Y1356" s="28">
        <v>5.57</v>
      </c>
      <c r="Z1356" t="str">
        <f>IF(database_public_cloud_VMs[[#This Row],[Vendor]]="AWS","USD","AUD")</f>
        <v>USD</v>
      </c>
      <c r="AA1356" s="29">
        <f>IF(database_public_cloud_VMs[[#This Row],[Currency]]="USD",(database_public_cloud_VMs[[#This Row],[Rate]]*param_exchange_rate)/(1+param_discount_aws),database_public_cloud_VMs[[#This Row],[Rate]])</f>
        <v>6.8642086032220364</v>
      </c>
    </row>
    <row r="1357" spans="1:27" x14ac:dyDescent="0.45">
      <c r="A1357" s="24" t="s">
        <v>1677</v>
      </c>
      <c r="B1357" t="s">
        <v>12</v>
      </c>
      <c r="C1357" s="25" t="s">
        <v>187</v>
      </c>
      <c r="D1357" t="s">
        <v>170</v>
      </c>
      <c r="E1357" t="s">
        <v>1668</v>
      </c>
      <c r="F1357" t="s">
        <v>1669</v>
      </c>
      <c r="G1357" s="26">
        <v>16</v>
      </c>
      <c r="H1357" s="26">
        <v>117</v>
      </c>
      <c r="I1357" s="26">
        <v>48000</v>
      </c>
      <c r="J1357" s="27" t="s">
        <v>1250</v>
      </c>
      <c r="K1357" s="27" t="s">
        <v>1251</v>
      </c>
      <c r="L1357" s="27" t="s">
        <v>1670</v>
      </c>
      <c r="M1357" t="s">
        <v>190</v>
      </c>
      <c r="N1357" t="s">
        <v>188</v>
      </c>
      <c r="O1357" t="s">
        <v>188</v>
      </c>
      <c r="P1357" t="s">
        <v>179</v>
      </c>
      <c r="Q1357" t="s">
        <v>191</v>
      </c>
      <c r="R1357" t="s">
        <v>181</v>
      </c>
      <c r="S1357" t="s">
        <v>31</v>
      </c>
      <c r="T1357" t="s">
        <v>31</v>
      </c>
      <c r="U1357" t="s">
        <v>31</v>
      </c>
      <c r="V1357" t="s">
        <v>31</v>
      </c>
      <c r="W1357" t="s">
        <v>182</v>
      </c>
      <c r="X1357" t="s">
        <v>183</v>
      </c>
      <c r="Y1357" s="28">
        <v>5.7</v>
      </c>
      <c r="Z1357" t="str">
        <f>IF(database_public_cloud_VMs[[#This Row],[Vendor]]="AWS","USD","AUD")</f>
        <v>USD</v>
      </c>
      <c r="AA1357" s="29">
        <f>IF(database_public_cloud_VMs[[#This Row],[Currency]]="USD",(database_public_cloud_VMs[[#This Row],[Rate]]*param_exchange_rate)/(1+param_discount_aws),database_public_cloud_VMs[[#This Row],[Rate]])</f>
        <v>7.0244145490782062</v>
      </c>
    </row>
    <row r="1358" spans="1:27" x14ac:dyDescent="0.45">
      <c r="A1358" s="24" t="s">
        <v>1678</v>
      </c>
      <c r="B1358" t="s">
        <v>12</v>
      </c>
      <c r="C1358" s="25" t="s">
        <v>187</v>
      </c>
      <c r="D1358" t="s">
        <v>170</v>
      </c>
      <c r="E1358" t="s">
        <v>1668</v>
      </c>
      <c r="F1358" t="s">
        <v>1669</v>
      </c>
      <c r="G1358" s="26">
        <v>16</v>
      </c>
      <c r="H1358" s="26">
        <v>117</v>
      </c>
      <c r="I1358" s="26">
        <v>48000</v>
      </c>
      <c r="J1358" s="27" t="s">
        <v>1250</v>
      </c>
      <c r="K1358" s="27" t="s">
        <v>1251</v>
      </c>
      <c r="L1358" s="27" t="s">
        <v>1670</v>
      </c>
      <c r="M1358" t="s">
        <v>190</v>
      </c>
      <c r="N1358" t="s">
        <v>188</v>
      </c>
      <c r="O1358" t="s">
        <v>188</v>
      </c>
      <c r="P1358" t="s">
        <v>179</v>
      </c>
      <c r="Q1358" t="s">
        <v>315</v>
      </c>
      <c r="R1358" t="s">
        <v>181</v>
      </c>
      <c r="S1358" t="s">
        <v>31</v>
      </c>
      <c r="T1358" t="s">
        <v>31</v>
      </c>
      <c r="U1358" t="s">
        <v>31</v>
      </c>
      <c r="V1358" t="s">
        <v>31</v>
      </c>
      <c r="W1358" t="s">
        <v>182</v>
      </c>
      <c r="X1358" t="s">
        <v>183</v>
      </c>
      <c r="Y1358" s="28">
        <v>5.9009999999999998</v>
      </c>
      <c r="Z1358" t="str">
        <f>IF(database_public_cloud_VMs[[#This Row],[Vendor]]="AWS","USD","AUD")</f>
        <v>USD</v>
      </c>
      <c r="AA1358" s="29">
        <f>IF(database_public_cloud_VMs[[#This Row],[Currency]]="USD",(database_public_cloud_VMs[[#This Row],[Rate]]*param_exchange_rate)/(1+param_discount_aws),database_public_cloud_VMs[[#This Row],[Rate]])</f>
        <v>7.2721175884404365</v>
      </c>
    </row>
    <row r="1359" spans="1:27" x14ac:dyDescent="0.45">
      <c r="A1359" s="24" t="s">
        <v>1679</v>
      </c>
      <c r="B1359" t="s">
        <v>12</v>
      </c>
      <c r="C1359" s="25" t="s">
        <v>187</v>
      </c>
      <c r="D1359" t="s">
        <v>170</v>
      </c>
      <c r="E1359" t="s">
        <v>1668</v>
      </c>
      <c r="F1359" t="s">
        <v>1669</v>
      </c>
      <c r="G1359" s="26">
        <v>16</v>
      </c>
      <c r="H1359" s="26">
        <v>117</v>
      </c>
      <c r="I1359" s="26">
        <v>48000</v>
      </c>
      <c r="J1359" s="27" t="s">
        <v>1250</v>
      </c>
      <c r="K1359" s="27" t="s">
        <v>1251</v>
      </c>
      <c r="L1359" s="27" t="s">
        <v>1670</v>
      </c>
      <c r="M1359" t="s">
        <v>176</v>
      </c>
      <c r="N1359" t="s">
        <v>188</v>
      </c>
      <c r="O1359" t="s">
        <v>188</v>
      </c>
      <c r="P1359" t="s">
        <v>179</v>
      </c>
      <c r="Q1359" t="s">
        <v>180</v>
      </c>
      <c r="R1359" t="s">
        <v>181</v>
      </c>
      <c r="S1359" t="s">
        <v>31</v>
      </c>
      <c r="T1359" t="s">
        <v>31</v>
      </c>
      <c r="U1359" t="s">
        <v>31</v>
      </c>
      <c r="V1359" t="s">
        <v>31</v>
      </c>
      <c r="W1359" t="s">
        <v>182</v>
      </c>
      <c r="X1359" t="s">
        <v>183</v>
      </c>
      <c r="Y1359" s="28">
        <v>5.57</v>
      </c>
      <c r="Z1359" t="str">
        <f>IF(database_public_cloud_VMs[[#This Row],[Vendor]]="AWS","USD","AUD")</f>
        <v>USD</v>
      </c>
      <c r="AA1359" s="29">
        <f>IF(database_public_cloud_VMs[[#This Row],[Currency]]="USD",(database_public_cloud_VMs[[#This Row],[Rate]]*param_exchange_rate)/(1+param_discount_aws),database_public_cloud_VMs[[#This Row],[Rate]])</f>
        <v>6.8642086032220364</v>
      </c>
    </row>
    <row r="1360" spans="1:27" x14ac:dyDescent="0.45">
      <c r="A1360" s="24" t="s">
        <v>1680</v>
      </c>
      <c r="B1360" t="s">
        <v>12</v>
      </c>
      <c r="C1360" s="25" t="s">
        <v>307</v>
      </c>
      <c r="D1360" t="s">
        <v>170</v>
      </c>
      <c r="E1360" t="s">
        <v>1681</v>
      </c>
      <c r="F1360" t="s">
        <v>1682</v>
      </c>
      <c r="G1360" s="26">
        <v>8</v>
      </c>
      <c r="H1360" s="26">
        <v>61</v>
      </c>
      <c r="I1360" s="26">
        <v>1600</v>
      </c>
      <c r="J1360" s="27" t="s">
        <v>310</v>
      </c>
      <c r="K1360" s="27" t="s">
        <v>1251</v>
      </c>
      <c r="L1360" s="27" t="s">
        <v>1252</v>
      </c>
      <c r="M1360" t="s">
        <v>190</v>
      </c>
      <c r="N1360" t="s">
        <v>177</v>
      </c>
      <c r="O1360" t="s">
        <v>178</v>
      </c>
      <c r="P1360" t="s">
        <v>179</v>
      </c>
      <c r="Q1360" t="s">
        <v>180</v>
      </c>
      <c r="R1360" t="s">
        <v>181</v>
      </c>
      <c r="S1360" t="s">
        <v>31</v>
      </c>
      <c r="T1360" t="s">
        <v>31</v>
      </c>
      <c r="U1360" t="s">
        <v>31</v>
      </c>
      <c r="V1360" t="s">
        <v>31</v>
      </c>
      <c r="W1360" t="s">
        <v>182</v>
      </c>
      <c r="X1360" t="s">
        <v>183</v>
      </c>
      <c r="Y1360" s="28">
        <v>1.22</v>
      </c>
      <c r="Z1360" t="str">
        <f>IF(database_public_cloud_VMs[[#This Row],[Vendor]]="AWS","USD","AUD")</f>
        <v>USD</v>
      </c>
      <c r="AA1360" s="29">
        <f>IF(database_public_cloud_VMs[[#This Row],[Currency]]="USD",(database_public_cloud_VMs[[#This Row],[Rate]]*param_exchange_rate)/(1+param_discount_aws),database_public_cloud_VMs[[#This Row],[Rate]])</f>
        <v>1.5034711841886685</v>
      </c>
    </row>
    <row r="1361" spans="1:27" x14ac:dyDescent="0.45">
      <c r="A1361" s="24" t="s">
        <v>1683</v>
      </c>
      <c r="B1361" t="s">
        <v>12</v>
      </c>
      <c r="C1361" s="25" t="s">
        <v>187</v>
      </c>
      <c r="D1361" t="s">
        <v>170</v>
      </c>
      <c r="E1361" t="s">
        <v>1681</v>
      </c>
      <c r="F1361" t="s">
        <v>1682</v>
      </c>
      <c r="G1361" s="26">
        <v>8</v>
      </c>
      <c r="H1361" s="26">
        <v>61</v>
      </c>
      <c r="I1361" s="26">
        <v>1600</v>
      </c>
      <c r="J1361" s="27" t="s">
        <v>310</v>
      </c>
      <c r="K1361" s="27" t="s">
        <v>1251</v>
      </c>
      <c r="L1361" s="27" t="s">
        <v>1252</v>
      </c>
      <c r="M1361" t="s">
        <v>190</v>
      </c>
      <c r="N1361" t="s">
        <v>188</v>
      </c>
      <c r="O1361" t="s">
        <v>188</v>
      </c>
      <c r="P1361" t="s">
        <v>179</v>
      </c>
      <c r="Q1361" t="s">
        <v>180</v>
      </c>
      <c r="R1361" t="s">
        <v>181</v>
      </c>
      <c r="S1361" t="s">
        <v>31</v>
      </c>
      <c r="T1361" t="s">
        <v>31</v>
      </c>
      <c r="U1361" t="s">
        <v>31</v>
      </c>
      <c r="V1361" t="s">
        <v>31</v>
      </c>
      <c r="W1361" t="s">
        <v>182</v>
      </c>
      <c r="X1361" t="s">
        <v>183</v>
      </c>
      <c r="Y1361" s="28">
        <v>2.0350000000000001</v>
      </c>
      <c r="Z1361" t="str">
        <f>IF(database_public_cloud_VMs[[#This Row],[Vendor]]="AWS","USD","AUD")</f>
        <v>USD</v>
      </c>
      <c r="AA1361" s="29">
        <f>IF(database_public_cloud_VMs[[#This Row],[Currency]]="USD",(database_public_cloud_VMs[[#This Row],[Rate]]*param_exchange_rate)/(1+param_discount_aws),database_public_cloud_VMs[[#This Row],[Rate]])</f>
        <v>2.5078392293638858</v>
      </c>
    </row>
    <row r="1362" spans="1:27" x14ac:dyDescent="0.45">
      <c r="A1362" s="24" t="s">
        <v>1684</v>
      </c>
      <c r="B1362" t="s">
        <v>12</v>
      </c>
      <c r="C1362" s="25" t="s">
        <v>187</v>
      </c>
      <c r="D1362" t="s">
        <v>170</v>
      </c>
      <c r="E1362" t="s">
        <v>1681</v>
      </c>
      <c r="F1362" t="s">
        <v>1682</v>
      </c>
      <c r="G1362" s="26">
        <v>8</v>
      </c>
      <c r="H1362" s="26">
        <v>61</v>
      </c>
      <c r="I1362" s="26">
        <v>1600</v>
      </c>
      <c r="J1362" s="27" t="s">
        <v>310</v>
      </c>
      <c r="K1362" s="27" t="s">
        <v>1251</v>
      </c>
      <c r="L1362" s="27" t="s">
        <v>1252</v>
      </c>
      <c r="M1362" t="s">
        <v>190</v>
      </c>
      <c r="N1362" t="s">
        <v>188</v>
      </c>
      <c r="O1362" t="s">
        <v>188</v>
      </c>
      <c r="P1362" t="s">
        <v>179</v>
      </c>
      <c r="Q1362" t="s">
        <v>315</v>
      </c>
      <c r="R1362" t="s">
        <v>316</v>
      </c>
      <c r="S1362" t="s">
        <v>31</v>
      </c>
      <c r="T1362" t="s">
        <v>31</v>
      </c>
      <c r="U1362" t="s">
        <v>31</v>
      </c>
      <c r="V1362" t="s">
        <v>31</v>
      </c>
      <c r="W1362" t="s">
        <v>182</v>
      </c>
      <c r="X1362" t="s">
        <v>183</v>
      </c>
      <c r="Y1362" s="28">
        <v>2.0350000000000001</v>
      </c>
      <c r="Z1362" t="str">
        <f>IF(database_public_cloud_VMs[[#This Row],[Vendor]]="AWS","USD","AUD")</f>
        <v>USD</v>
      </c>
      <c r="AA1362" s="29">
        <f>IF(database_public_cloud_VMs[[#This Row],[Currency]]="USD",(database_public_cloud_VMs[[#This Row],[Rate]]*param_exchange_rate)/(1+param_discount_aws),database_public_cloud_VMs[[#This Row],[Rate]])</f>
        <v>2.5078392293638858</v>
      </c>
    </row>
    <row r="1363" spans="1:27" x14ac:dyDescent="0.45">
      <c r="A1363" s="24" t="s">
        <v>1685</v>
      </c>
      <c r="B1363" t="s">
        <v>12</v>
      </c>
      <c r="C1363" s="25" t="s">
        <v>307</v>
      </c>
      <c r="D1363" t="s">
        <v>170</v>
      </c>
      <c r="E1363" t="s">
        <v>1681</v>
      </c>
      <c r="F1363" t="s">
        <v>1682</v>
      </c>
      <c r="G1363" s="26">
        <v>8</v>
      </c>
      <c r="H1363" s="26">
        <v>61</v>
      </c>
      <c r="I1363" s="26">
        <v>1600</v>
      </c>
      <c r="J1363" s="27" t="s">
        <v>310</v>
      </c>
      <c r="K1363" s="27" t="s">
        <v>1251</v>
      </c>
      <c r="L1363" s="27" t="s">
        <v>1252</v>
      </c>
      <c r="M1363" t="s">
        <v>190</v>
      </c>
      <c r="N1363" t="s">
        <v>177</v>
      </c>
      <c r="O1363" t="s">
        <v>178</v>
      </c>
      <c r="P1363" t="s">
        <v>179</v>
      </c>
      <c r="Q1363" t="s">
        <v>191</v>
      </c>
      <c r="R1363" t="s">
        <v>181</v>
      </c>
      <c r="S1363" t="s">
        <v>31</v>
      </c>
      <c r="T1363" t="s">
        <v>31</v>
      </c>
      <c r="U1363" t="s">
        <v>31</v>
      </c>
      <c r="V1363" t="s">
        <v>31</v>
      </c>
      <c r="W1363" t="s">
        <v>182</v>
      </c>
      <c r="X1363" t="s">
        <v>183</v>
      </c>
      <c r="Y1363" s="28">
        <v>1.35</v>
      </c>
      <c r="Z1363" t="str">
        <f>IF(database_public_cloud_VMs[[#This Row],[Vendor]]="AWS","USD","AUD")</f>
        <v>USD</v>
      </c>
      <c r="AA1363" s="29">
        <f>IF(database_public_cloud_VMs[[#This Row],[Currency]]="USD",(database_public_cloud_VMs[[#This Row],[Rate]]*param_exchange_rate)/(1+param_discount_aws),database_public_cloud_VMs[[#This Row],[Rate]])</f>
        <v>1.6636771300448383</v>
      </c>
    </row>
    <row r="1364" spans="1:27" x14ac:dyDescent="0.45">
      <c r="A1364" s="24" t="s">
        <v>1686</v>
      </c>
      <c r="B1364" t="s">
        <v>12</v>
      </c>
      <c r="C1364" s="25" t="s">
        <v>187</v>
      </c>
      <c r="D1364" t="s">
        <v>170</v>
      </c>
      <c r="E1364" t="s">
        <v>1681</v>
      </c>
      <c r="F1364" t="s">
        <v>1682</v>
      </c>
      <c r="G1364" s="26">
        <v>8</v>
      </c>
      <c r="H1364" s="26">
        <v>61</v>
      </c>
      <c r="I1364" s="26">
        <v>1600</v>
      </c>
      <c r="J1364" s="27" t="s">
        <v>310</v>
      </c>
      <c r="K1364" s="27" t="s">
        <v>1251</v>
      </c>
      <c r="L1364" s="27" t="s">
        <v>1252</v>
      </c>
      <c r="M1364" t="s">
        <v>190</v>
      </c>
      <c r="N1364" t="s">
        <v>188</v>
      </c>
      <c r="O1364" t="s">
        <v>188</v>
      </c>
      <c r="P1364" t="s">
        <v>179</v>
      </c>
      <c r="Q1364" t="s">
        <v>191</v>
      </c>
      <c r="R1364" t="s">
        <v>181</v>
      </c>
      <c r="S1364" t="s">
        <v>31</v>
      </c>
      <c r="T1364" t="s">
        <v>31</v>
      </c>
      <c r="U1364" t="s">
        <v>31</v>
      </c>
      <c r="V1364" t="s">
        <v>31</v>
      </c>
      <c r="W1364" t="s">
        <v>182</v>
      </c>
      <c r="X1364" t="s">
        <v>183</v>
      </c>
      <c r="Y1364" s="28">
        <v>2.165</v>
      </c>
      <c r="Z1364" t="str">
        <f>IF(database_public_cloud_VMs[[#This Row],[Vendor]]="AWS","USD","AUD")</f>
        <v>USD</v>
      </c>
      <c r="AA1364" s="29">
        <f>IF(database_public_cloud_VMs[[#This Row],[Currency]]="USD",(database_public_cloud_VMs[[#This Row],[Rate]]*param_exchange_rate)/(1+param_discount_aws),database_public_cloud_VMs[[#This Row],[Rate]])</f>
        <v>2.6680451752200551</v>
      </c>
    </row>
    <row r="1365" spans="1:27" x14ac:dyDescent="0.45">
      <c r="A1365" s="24" t="s">
        <v>1687</v>
      </c>
      <c r="B1365" t="s">
        <v>12</v>
      </c>
      <c r="C1365" s="25" t="s">
        <v>307</v>
      </c>
      <c r="D1365" t="s">
        <v>170</v>
      </c>
      <c r="E1365" t="s">
        <v>1681</v>
      </c>
      <c r="F1365" t="s">
        <v>1682</v>
      </c>
      <c r="G1365" s="26">
        <v>8</v>
      </c>
      <c r="H1365" s="26">
        <v>61</v>
      </c>
      <c r="I1365" s="26">
        <v>1600</v>
      </c>
      <c r="J1365" s="27" t="s">
        <v>310</v>
      </c>
      <c r="K1365" s="27" t="s">
        <v>1251</v>
      </c>
      <c r="L1365" s="27" t="s">
        <v>1252</v>
      </c>
      <c r="M1365" t="s">
        <v>190</v>
      </c>
      <c r="N1365" t="s">
        <v>177</v>
      </c>
      <c r="O1365" t="s">
        <v>178</v>
      </c>
      <c r="P1365" t="s">
        <v>179</v>
      </c>
      <c r="Q1365" t="s">
        <v>198</v>
      </c>
      <c r="R1365" t="s">
        <v>181</v>
      </c>
      <c r="S1365" t="s">
        <v>31</v>
      </c>
      <c r="T1365" t="s">
        <v>31</v>
      </c>
      <c r="U1365" t="s">
        <v>31</v>
      </c>
      <c r="V1365" t="s">
        <v>31</v>
      </c>
      <c r="W1365" t="s">
        <v>182</v>
      </c>
      <c r="X1365" t="s">
        <v>183</v>
      </c>
      <c r="Y1365" s="28">
        <v>1.256</v>
      </c>
      <c r="Z1365" t="str">
        <f>IF(database_public_cloud_VMs[[#This Row],[Vendor]]="AWS","USD","AUD")</f>
        <v>USD</v>
      </c>
      <c r="AA1365" s="29">
        <f>IF(database_public_cloud_VMs[[#This Row],[Currency]]="USD",(database_public_cloud_VMs[[#This Row],[Rate]]*param_exchange_rate)/(1+param_discount_aws),database_public_cloud_VMs[[#This Row],[Rate]])</f>
        <v>1.5478359076565309</v>
      </c>
    </row>
    <row r="1366" spans="1:27" x14ac:dyDescent="0.45">
      <c r="A1366" s="24" t="s">
        <v>1688</v>
      </c>
      <c r="B1366" t="s">
        <v>12</v>
      </c>
      <c r="C1366" s="25" t="s">
        <v>187</v>
      </c>
      <c r="D1366" t="s">
        <v>170</v>
      </c>
      <c r="E1366" t="s">
        <v>1681</v>
      </c>
      <c r="F1366" t="s">
        <v>1682</v>
      </c>
      <c r="G1366" s="26">
        <v>8</v>
      </c>
      <c r="H1366" s="26">
        <v>61</v>
      </c>
      <c r="I1366" s="26">
        <v>1600</v>
      </c>
      <c r="J1366" s="27" t="s">
        <v>310</v>
      </c>
      <c r="K1366" s="27" t="s">
        <v>1251</v>
      </c>
      <c r="L1366" s="27" t="s">
        <v>1252</v>
      </c>
      <c r="M1366" t="s">
        <v>190</v>
      </c>
      <c r="N1366" t="s">
        <v>188</v>
      </c>
      <c r="O1366" t="s">
        <v>188</v>
      </c>
      <c r="P1366" t="s">
        <v>179</v>
      </c>
      <c r="Q1366" t="s">
        <v>198</v>
      </c>
      <c r="R1366" t="s">
        <v>181</v>
      </c>
      <c r="S1366" t="s">
        <v>31</v>
      </c>
      <c r="T1366" t="s">
        <v>31</v>
      </c>
      <c r="U1366" t="s">
        <v>31</v>
      </c>
      <c r="V1366" t="s">
        <v>31</v>
      </c>
      <c r="W1366" t="s">
        <v>182</v>
      </c>
      <c r="X1366" t="s">
        <v>183</v>
      </c>
      <c r="Y1366" s="28">
        <v>2.1349999999999998</v>
      </c>
      <c r="Z1366" t="str">
        <f>IF(database_public_cloud_VMs[[#This Row],[Vendor]]="AWS","USD","AUD")</f>
        <v>USD</v>
      </c>
      <c r="AA1366" s="29">
        <f>IF(database_public_cloud_VMs[[#This Row],[Currency]]="USD",(database_public_cloud_VMs[[#This Row],[Rate]]*param_exchange_rate)/(1+param_discount_aws),database_public_cloud_VMs[[#This Row],[Rate]])</f>
        <v>2.6310745723301698</v>
      </c>
    </row>
    <row r="1367" spans="1:27" x14ac:dyDescent="0.45">
      <c r="A1367" s="24" t="s">
        <v>1689</v>
      </c>
      <c r="B1367" t="s">
        <v>12</v>
      </c>
      <c r="C1367" s="25" t="s">
        <v>307</v>
      </c>
      <c r="D1367" t="s">
        <v>170</v>
      </c>
      <c r="E1367" t="s">
        <v>1681</v>
      </c>
      <c r="F1367" t="s">
        <v>1682</v>
      </c>
      <c r="G1367" s="26">
        <v>8</v>
      </c>
      <c r="H1367" s="26">
        <v>61</v>
      </c>
      <c r="I1367" s="26">
        <v>1600</v>
      </c>
      <c r="J1367" s="27" t="s">
        <v>310</v>
      </c>
      <c r="K1367" s="27" t="s">
        <v>1251</v>
      </c>
      <c r="L1367" s="27" t="s">
        <v>1252</v>
      </c>
      <c r="M1367" t="s">
        <v>176</v>
      </c>
      <c r="N1367" t="s">
        <v>177</v>
      </c>
      <c r="O1367" t="s">
        <v>178</v>
      </c>
      <c r="P1367" t="s">
        <v>179</v>
      </c>
      <c r="Q1367" t="s">
        <v>191</v>
      </c>
      <c r="R1367" t="s">
        <v>181</v>
      </c>
      <c r="S1367" t="s">
        <v>31</v>
      </c>
      <c r="T1367" t="s">
        <v>31</v>
      </c>
      <c r="U1367" t="s">
        <v>31</v>
      </c>
      <c r="V1367" t="s">
        <v>31</v>
      </c>
      <c r="W1367" t="s">
        <v>182</v>
      </c>
      <c r="X1367" t="s">
        <v>183</v>
      </c>
      <c r="Y1367" s="28">
        <v>1.4850000000000001</v>
      </c>
      <c r="Z1367" t="str">
        <f>IF(database_public_cloud_VMs[[#This Row],[Vendor]]="AWS","USD","AUD")</f>
        <v>USD</v>
      </c>
      <c r="AA1367" s="29">
        <f>IF(database_public_cloud_VMs[[#This Row],[Currency]]="USD",(database_public_cloud_VMs[[#This Row],[Rate]]*param_exchange_rate)/(1+param_discount_aws),database_public_cloud_VMs[[#This Row],[Rate]])</f>
        <v>1.8300448430493219</v>
      </c>
    </row>
    <row r="1368" spans="1:27" x14ac:dyDescent="0.45">
      <c r="A1368" s="24" t="s">
        <v>1690</v>
      </c>
      <c r="B1368" t="s">
        <v>12</v>
      </c>
      <c r="C1368" s="25" t="s">
        <v>187</v>
      </c>
      <c r="D1368" t="s">
        <v>170</v>
      </c>
      <c r="E1368" t="s">
        <v>1681</v>
      </c>
      <c r="F1368" t="s">
        <v>1682</v>
      </c>
      <c r="G1368" s="26">
        <v>8</v>
      </c>
      <c r="H1368" s="26">
        <v>61</v>
      </c>
      <c r="I1368" s="26">
        <v>1600</v>
      </c>
      <c r="J1368" s="27" t="s">
        <v>310</v>
      </c>
      <c r="K1368" s="27" t="s">
        <v>1251</v>
      </c>
      <c r="L1368" s="27" t="s">
        <v>1252</v>
      </c>
      <c r="M1368" t="s">
        <v>176</v>
      </c>
      <c r="N1368" t="s">
        <v>188</v>
      </c>
      <c r="O1368" t="s">
        <v>188</v>
      </c>
      <c r="P1368" t="s">
        <v>179</v>
      </c>
      <c r="Q1368" t="s">
        <v>191</v>
      </c>
      <c r="R1368" t="s">
        <v>181</v>
      </c>
      <c r="S1368" t="s">
        <v>31</v>
      </c>
      <c r="T1368" t="s">
        <v>31</v>
      </c>
      <c r="U1368" t="s">
        <v>31</v>
      </c>
      <c r="V1368" t="s">
        <v>31</v>
      </c>
      <c r="W1368" t="s">
        <v>182</v>
      </c>
      <c r="X1368" t="s">
        <v>183</v>
      </c>
      <c r="Y1368" s="28">
        <v>2.3690000000000002</v>
      </c>
      <c r="Z1368" t="str">
        <f>IF(database_public_cloud_VMs[[#This Row],[Vendor]]="AWS","USD","AUD")</f>
        <v>USD</v>
      </c>
      <c r="AA1368" s="29">
        <f>IF(database_public_cloud_VMs[[#This Row],[Currency]]="USD",(database_public_cloud_VMs[[#This Row],[Rate]]*param_exchange_rate)/(1+param_discount_aws),database_public_cloud_VMs[[#This Row],[Rate]])</f>
        <v>2.9194452748712756</v>
      </c>
    </row>
    <row r="1369" spans="1:27" x14ac:dyDescent="0.45">
      <c r="A1369" s="24" t="s">
        <v>1691</v>
      </c>
      <c r="B1369" t="s">
        <v>12</v>
      </c>
      <c r="C1369" s="25" t="s">
        <v>307</v>
      </c>
      <c r="D1369" t="s">
        <v>170</v>
      </c>
      <c r="E1369" t="s">
        <v>1681</v>
      </c>
      <c r="F1369" t="s">
        <v>1682</v>
      </c>
      <c r="G1369" s="26">
        <v>8</v>
      </c>
      <c r="H1369" s="26">
        <v>61</v>
      </c>
      <c r="I1369" s="26">
        <v>1600</v>
      </c>
      <c r="J1369" s="27" t="s">
        <v>310</v>
      </c>
      <c r="K1369" s="27" t="s">
        <v>1251</v>
      </c>
      <c r="L1369" s="27" t="s">
        <v>1252</v>
      </c>
      <c r="M1369" t="s">
        <v>176</v>
      </c>
      <c r="N1369" t="s">
        <v>177</v>
      </c>
      <c r="O1369" t="s">
        <v>178</v>
      </c>
      <c r="P1369" t="s">
        <v>179</v>
      </c>
      <c r="Q1369" t="s">
        <v>315</v>
      </c>
      <c r="R1369" t="s">
        <v>181</v>
      </c>
      <c r="S1369" t="s">
        <v>31</v>
      </c>
      <c r="T1369" t="s">
        <v>31</v>
      </c>
      <c r="U1369" t="s">
        <v>31</v>
      </c>
      <c r="V1369" t="s">
        <v>31</v>
      </c>
      <c r="W1369" t="s">
        <v>182</v>
      </c>
      <c r="X1369" t="s">
        <v>183</v>
      </c>
      <c r="Y1369" s="28">
        <v>1.79</v>
      </c>
      <c r="Z1369" t="str">
        <f>IF(database_public_cloud_VMs[[#This Row],[Vendor]]="AWS","USD","AUD")</f>
        <v>USD</v>
      </c>
      <c r="AA1369" s="29">
        <f>IF(database_public_cloud_VMs[[#This Row],[Currency]]="USD",(database_public_cloud_VMs[[#This Row],[Rate]]*param_exchange_rate)/(1+param_discount_aws),database_public_cloud_VMs[[#This Row],[Rate]])</f>
        <v>2.2059126390964892</v>
      </c>
    </row>
    <row r="1370" spans="1:27" x14ac:dyDescent="0.45">
      <c r="A1370" s="24" t="s">
        <v>1692</v>
      </c>
      <c r="B1370" t="s">
        <v>12</v>
      </c>
      <c r="C1370" s="25" t="s">
        <v>187</v>
      </c>
      <c r="D1370" t="s">
        <v>170</v>
      </c>
      <c r="E1370" t="s">
        <v>1681</v>
      </c>
      <c r="F1370" t="s">
        <v>1682</v>
      </c>
      <c r="G1370" s="26">
        <v>8</v>
      </c>
      <c r="H1370" s="26">
        <v>61</v>
      </c>
      <c r="I1370" s="26">
        <v>1600</v>
      </c>
      <c r="J1370" s="27" t="s">
        <v>310</v>
      </c>
      <c r="K1370" s="27" t="s">
        <v>1251</v>
      </c>
      <c r="L1370" s="27" t="s">
        <v>1252</v>
      </c>
      <c r="M1370" t="s">
        <v>176</v>
      </c>
      <c r="N1370" t="s">
        <v>188</v>
      </c>
      <c r="O1370" t="s">
        <v>188</v>
      </c>
      <c r="P1370" t="s">
        <v>179</v>
      </c>
      <c r="Q1370" t="s">
        <v>315</v>
      </c>
      <c r="R1370" t="s">
        <v>181</v>
      </c>
      <c r="S1370" t="s">
        <v>31</v>
      </c>
      <c r="T1370" t="s">
        <v>31</v>
      </c>
      <c r="U1370" t="s">
        <v>31</v>
      </c>
      <c r="V1370" t="s">
        <v>31</v>
      </c>
      <c r="W1370" t="s">
        <v>182</v>
      </c>
      <c r="X1370" t="s">
        <v>183</v>
      </c>
      <c r="Y1370" s="28">
        <v>2.5710000000000002</v>
      </c>
      <c r="Z1370" t="str">
        <f>IF(database_public_cloud_VMs[[#This Row],[Vendor]]="AWS","USD","AUD")</f>
        <v>USD</v>
      </c>
      <c r="AA1370" s="29">
        <f>IF(database_public_cloud_VMs[[#This Row],[Currency]]="USD",(database_public_cloud_VMs[[#This Row],[Rate]]*param_exchange_rate)/(1+param_discount_aws),database_public_cloud_VMs[[#This Row],[Rate]])</f>
        <v>3.1683806676631696</v>
      </c>
    </row>
    <row r="1371" spans="1:27" x14ac:dyDescent="0.45">
      <c r="A1371" s="24" t="s">
        <v>1693</v>
      </c>
      <c r="B1371" t="s">
        <v>12</v>
      </c>
      <c r="C1371" s="25" t="s">
        <v>187</v>
      </c>
      <c r="D1371" t="s">
        <v>170</v>
      </c>
      <c r="E1371" t="s">
        <v>1681</v>
      </c>
      <c r="F1371" t="s">
        <v>1682</v>
      </c>
      <c r="G1371" s="26">
        <v>8</v>
      </c>
      <c r="H1371" s="26">
        <v>61</v>
      </c>
      <c r="I1371" s="26">
        <v>1600</v>
      </c>
      <c r="J1371" s="27" t="s">
        <v>310</v>
      </c>
      <c r="K1371" s="27" t="s">
        <v>1251</v>
      </c>
      <c r="L1371" s="27" t="s">
        <v>1252</v>
      </c>
      <c r="M1371" t="s">
        <v>176</v>
      </c>
      <c r="N1371" t="s">
        <v>188</v>
      </c>
      <c r="O1371" t="s">
        <v>188</v>
      </c>
      <c r="P1371" t="s">
        <v>179</v>
      </c>
      <c r="Q1371" t="s">
        <v>315</v>
      </c>
      <c r="R1371" t="s">
        <v>316</v>
      </c>
      <c r="S1371" t="s">
        <v>31</v>
      </c>
      <c r="T1371" t="s">
        <v>31</v>
      </c>
      <c r="U1371" t="s">
        <v>31</v>
      </c>
      <c r="V1371" t="s">
        <v>31</v>
      </c>
      <c r="W1371" t="s">
        <v>182</v>
      </c>
      <c r="X1371" t="s">
        <v>183</v>
      </c>
      <c r="Y1371" s="28">
        <v>2.2389999999999999</v>
      </c>
      <c r="Z1371" t="str">
        <f>IF(database_public_cloud_VMs[[#This Row],[Vendor]]="AWS","USD","AUD")</f>
        <v>USD</v>
      </c>
      <c r="AA1371" s="29">
        <f>IF(database_public_cloud_VMs[[#This Row],[Currency]]="USD",(database_public_cloud_VMs[[#This Row],[Rate]]*param_exchange_rate)/(1+param_discount_aws),database_public_cloud_VMs[[#This Row],[Rate]])</f>
        <v>2.7592393290151054</v>
      </c>
    </row>
    <row r="1372" spans="1:27" x14ac:dyDescent="0.45">
      <c r="A1372" s="24" t="s">
        <v>1694</v>
      </c>
      <c r="B1372" t="s">
        <v>12</v>
      </c>
      <c r="C1372" s="25" t="s">
        <v>307</v>
      </c>
      <c r="D1372" t="s">
        <v>170</v>
      </c>
      <c r="E1372" t="s">
        <v>1681</v>
      </c>
      <c r="F1372" t="s">
        <v>1682</v>
      </c>
      <c r="G1372" s="26">
        <v>8</v>
      </c>
      <c r="H1372" s="26">
        <v>61</v>
      </c>
      <c r="I1372" s="26">
        <v>1600</v>
      </c>
      <c r="J1372" s="27" t="s">
        <v>310</v>
      </c>
      <c r="K1372" s="27" t="s">
        <v>1251</v>
      </c>
      <c r="L1372" s="27" t="s">
        <v>1252</v>
      </c>
      <c r="M1372" t="s">
        <v>176</v>
      </c>
      <c r="N1372" t="s">
        <v>177</v>
      </c>
      <c r="O1372" t="s">
        <v>178</v>
      </c>
      <c r="P1372" t="s">
        <v>179</v>
      </c>
      <c r="Q1372" t="s">
        <v>180</v>
      </c>
      <c r="R1372" t="s">
        <v>181</v>
      </c>
      <c r="S1372" t="s">
        <v>31</v>
      </c>
      <c r="T1372" t="s">
        <v>31</v>
      </c>
      <c r="U1372" t="s">
        <v>31</v>
      </c>
      <c r="V1372" t="s">
        <v>31</v>
      </c>
      <c r="W1372" t="s">
        <v>182</v>
      </c>
      <c r="X1372" t="s">
        <v>183</v>
      </c>
      <c r="Y1372" s="28">
        <v>1.3420000000000001</v>
      </c>
      <c r="Z1372" t="str">
        <f>IF(database_public_cloud_VMs[[#This Row],[Vendor]]="AWS","USD","AUD")</f>
        <v>USD</v>
      </c>
      <c r="AA1372" s="29">
        <f>IF(database_public_cloud_VMs[[#This Row],[Currency]]="USD",(database_public_cloud_VMs[[#This Row],[Rate]]*param_exchange_rate)/(1+param_discount_aws),database_public_cloud_VMs[[#This Row],[Rate]])</f>
        <v>1.6538183026075355</v>
      </c>
    </row>
    <row r="1373" spans="1:27" x14ac:dyDescent="0.45">
      <c r="A1373" s="24" t="s">
        <v>1695</v>
      </c>
      <c r="B1373" t="s">
        <v>12</v>
      </c>
      <c r="C1373" s="25" t="s">
        <v>187</v>
      </c>
      <c r="D1373" t="s">
        <v>170</v>
      </c>
      <c r="E1373" t="s">
        <v>1681</v>
      </c>
      <c r="F1373" t="s">
        <v>1682</v>
      </c>
      <c r="G1373" s="26">
        <v>8</v>
      </c>
      <c r="H1373" s="26">
        <v>61</v>
      </c>
      <c r="I1373" s="26">
        <v>1600</v>
      </c>
      <c r="J1373" s="27" t="s">
        <v>310</v>
      </c>
      <c r="K1373" s="27" t="s">
        <v>1251</v>
      </c>
      <c r="L1373" s="27" t="s">
        <v>1252</v>
      </c>
      <c r="M1373" t="s">
        <v>176</v>
      </c>
      <c r="N1373" t="s">
        <v>188</v>
      </c>
      <c r="O1373" t="s">
        <v>188</v>
      </c>
      <c r="P1373" t="s">
        <v>179</v>
      </c>
      <c r="Q1373" t="s">
        <v>180</v>
      </c>
      <c r="R1373" t="s">
        <v>181</v>
      </c>
      <c r="S1373" t="s">
        <v>31</v>
      </c>
      <c r="T1373" t="s">
        <v>31</v>
      </c>
      <c r="U1373" t="s">
        <v>31</v>
      </c>
      <c r="V1373" t="s">
        <v>31</v>
      </c>
      <c r="W1373" t="s">
        <v>182</v>
      </c>
      <c r="X1373" t="s">
        <v>183</v>
      </c>
      <c r="Y1373" s="28">
        <v>2.2389999999999999</v>
      </c>
      <c r="Z1373" t="str">
        <f>IF(database_public_cloud_VMs[[#This Row],[Vendor]]="AWS","USD","AUD")</f>
        <v>USD</v>
      </c>
      <c r="AA1373" s="29">
        <f>IF(database_public_cloud_VMs[[#This Row],[Currency]]="USD",(database_public_cloud_VMs[[#This Row],[Rate]]*param_exchange_rate)/(1+param_discount_aws),database_public_cloud_VMs[[#This Row],[Rate]])</f>
        <v>2.7592393290151054</v>
      </c>
    </row>
    <row r="1374" spans="1:27" x14ac:dyDescent="0.45">
      <c r="A1374" s="24" t="s">
        <v>1696</v>
      </c>
      <c r="B1374" t="s">
        <v>12</v>
      </c>
      <c r="C1374" s="25" t="s">
        <v>307</v>
      </c>
      <c r="D1374" t="s">
        <v>170</v>
      </c>
      <c r="E1374" t="s">
        <v>1681</v>
      </c>
      <c r="F1374" t="s">
        <v>1682</v>
      </c>
      <c r="G1374" s="26">
        <v>8</v>
      </c>
      <c r="H1374" s="26">
        <v>61</v>
      </c>
      <c r="I1374" s="26">
        <v>1600</v>
      </c>
      <c r="J1374" s="27" t="s">
        <v>310</v>
      </c>
      <c r="K1374" s="27" t="s">
        <v>1251</v>
      </c>
      <c r="L1374" s="27" t="s">
        <v>1252</v>
      </c>
      <c r="M1374" t="s">
        <v>176</v>
      </c>
      <c r="N1374" t="s">
        <v>177</v>
      </c>
      <c r="O1374" t="s">
        <v>178</v>
      </c>
      <c r="P1374" t="s">
        <v>179</v>
      </c>
      <c r="Q1374" t="s">
        <v>198</v>
      </c>
      <c r="R1374" t="s">
        <v>181</v>
      </c>
      <c r="S1374" t="s">
        <v>31</v>
      </c>
      <c r="T1374" t="s">
        <v>31</v>
      </c>
      <c r="U1374" t="s">
        <v>31</v>
      </c>
      <c r="V1374" t="s">
        <v>31</v>
      </c>
      <c r="W1374" t="s">
        <v>182</v>
      </c>
      <c r="X1374" t="s">
        <v>183</v>
      </c>
      <c r="Y1374" s="28">
        <v>1.381</v>
      </c>
      <c r="Z1374" t="str">
        <f>IF(database_public_cloud_VMs[[#This Row],[Vendor]]="AWS","USD","AUD")</f>
        <v>USD</v>
      </c>
      <c r="AA1374" s="29">
        <f>IF(database_public_cloud_VMs[[#This Row],[Currency]]="USD",(database_public_cloud_VMs[[#This Row],[Rate]]*param_exchange_rate)/(1+param_discount_aws),database_public_cloud_VMs[[#This Row],[Rate]])</f>
        <v>1.7018800863643864</v>
      </c>
    </row>
    <row r="1375" spans="1:27" x14ac:dyDescent="0.45">
      <c r="A1375" s="24" t="s">
        <v>1697</v>
      </c>
      <c r="B1375" t="s">
        <v>12</v>
      </c>
      <c r="C1375" s="25" t="s">
        <v>187</v>
      </c>
      <c r="D1375" t="s">
        <v>170</v>
      </c>
      <c r="E1375" t="s">
        <v>1681</v>
      </c>
      <c r="F1375" t="s">
        <v>1682</v>
      </c>
      <c r="G1375" s="26">
        <v>8</v>
      </c>
      <c r="H1375" s="26">
        <v>61</v>
      </c>
      <c r="I1375" s="26">
        <v>1600</v>
      </c>
      <c r="J1375" s="27" t="s">
        <v>310</v>
      </c>
      <c r="K1375" s="27" t="s">
        <v>1251</v>
      </c>
      <c r="L1375" s="27" t="s">
        <v>1252</v>
      </c>
      <c r="M1375" t="s">
        <v>176</v>
      </c>
      <c r="N1375" t="s">
        <v>188</v>
      </c>
      <c r="O1375" t="s">
        <v>188</v>
      </c>
      <c r="P1375" t="s">
        <v>179</v>
      </c>
      <c r="Q1375" t="s">
        <v>198</v>
      </c>
      <c r="R1375" t="s">
        <v>181</v>
      </c>
      <c r="S1375" t="s">
        <v>31</v>
      </c>
      <c r="T1375" t="s">
        <v>31</v>
      </c>
      <c r="U1375" t="s">
        <v>31</v>
      </c>
      <c r="V1375" t="s">
        <v>31</v>
      </c>
      <c r="W1375" t="s">
        <v>182</v>
      </c>
      <c r="X1375" t="s">
        <v>183</v>
      </c>
      <c r="Y1375" s="28">
        <v>2.339</v>
      </c>
      <c r="Z1375" t="str">
        <f>IF(database_public_cloud_VMs[[#This Row],[Vendor]]="AWS","USD","AUD")</f>
        <v>USD</v>
      </c>
      <c r="AA1375" s="29">
        <f>IF(database_public_cloud_VMs[[#This Row],[Currency]]="USD",(database_public_cloud_VMs[[#This Row],[Rate]]*param_exchange_rate)/(1+param_discount_aws),database_public_cloud_VMs[[#This Row],[Rate]])</f>
        <v>2.8824746719813898</v>
      </c>
    </row>
    <row r="1376" spans="1:27" x14ac:dyDescent="0.45">
      <c r="A1376" s="24" t="s">
        <v>1698</v>
      </c>
      <c r="B1376" t="s">
        <v>12</v>
      </c>
      <c r="C1376" s="25" t="s">
        <v>307</v>
      </c>
      <c r="D1376" t="s">
        <v>170</v>
      </c>
      <c r="E1376" t="s">
        <v>1681</v>
      </c>
      <c r="F1376" t="s">
        <v>1682</v>
      </c>
      <c r="G1376" s="26">
        <v>8</v>
      </c>
      <c r="H1376" s="26">
        <v>61</v>
      </c>
      <c r="I1376" s="26">
        <v>1600</v>
      </c>
      <c r="J1376" s="27" t="s">
        <v>310</v>
      </c>
      <c r="K1376" s="27" t="s">
        <v>1251</v>
      </c>
      <c r="L1376" s="27" t="s">
        <v>1252</v>
      </c>
      <c r="M1376" t="s">
        <v>190</v>
      </c>
      <c r="N1376" t="s">
        <v>177</v>
      </c>
      <c r="O1376" t="s">
        <v>178</v>
      </c>
      <c r="P1376" t="s">
        <v>179</v>
      </c>
      <c r="Q1376" t="s">
        <v>315</v>
      </c>
      <c r="R1376" t="s">
        <v>181</v>
      </c>
      <c r="S1376" t="s">
        <v>31</v>
      </c>
      <c r="T1376" t="s">
        <v>31</v>
      </c>
      <c r="U1376" t="s">
        <v>31</v>
      </c>
      <c r="V1376" t="s">
        <v>31</v>
      </c>
      <c r="W1376" t="s">
        <v>182</v>
      </c>
      <c r="X1376" t="s">
        <v>183</v>
      </c>
      <c r="Y1376" s="28">
        <v>1.6279999999999999</v>
      </c>
      <c r="Z1376" t="str">
        <f>IF(database_public_cloud_VMs[[#This Row],[Vendor]]="AWS","USD","AUD")</f>
        <v>USD</v>
      </c>
      <c r="AA1376" s="29">
        <f>IF(database_public_cloud_VMs[[#This Row],[Currency]]="USD",(database_public_cloud_VMs[[#This Row],[Rate]]*param_exchange_rate)/(1+param_discount_aws),database_public_cloud_VMs[[#This Row],[Rate]])</f>
        <v>2.0062713834911086</v>
      </c>
    </row>
    <row r="1377" spans="1:27" x14ac:dyDescent="0.45">
      <c r="A1377" s="24" t="s">
        <v>1699</v>
      </c>
      <c r="B1377" t="s">
        <v>12</v>
      </c>
      <c r="C1377" s="25" t="s">
        <v>187</v>
      </c>
      <c r="D1377" t="s">
        <v>170</v>
      </c>
      <c r="E1377" t="s">
        <v>1681</v>
      </c>
      <c r="F1377" t="s">
        <v>1682</v>
      </c>
      <c r="G1377" s="26">
        <v>8</v>
      </c>
      <c r="H1377" s="26">
        <v>61</v>
      </c>
      <c r="I1377" s="26">
        <v>1600</v>
      </c>
      <c r="J1377" s="27" t="s">
        <v>310</v>
      </c>
      <c r="K1377" s="27" t="s">
        <v>1251</v>
      </c>
      <c r="L1377" s="27" t="s">
        <v>1252</v>
      </c>
      <c r="M1377" t="s">
        <v>190</v>
      </c>
      <c r="N1377" t="s">
        <v>188</v>
      </c>
      <c r="O1377" t="s">
        <v>188</v>
      </c>
      <c r="P1377" t="s">
        <v>179</v>
      </c>
      <c r="Q1377" t="s">
        <v>315</v>
      </c>
      <c r="R1377" t="s">
        <v>181</v>
      </c>
      <c r="S1377" t="s">
        <v>31</v>
      </c>
      <c r="T1377" t="s">
        <v>31</v>
      </c>
      <c r="U1377" t="s">
        <v>31</v>
      </c>
      <c r="V1377" t="s">
        <v>31</v>
      </c>
      <c r="W1377" t="s">
        <v>182</v>
      </c>
      <c r="X1377" t="s">
        <v>183</v>
      </c>
      <c r="Y1377" s="28">
        <v>2.3370000000000002</v>
      </c>
      <c r="Z1377" t="str">
        <f>IF(database_public_cloud_VMs[[#This Row],[Vendor]]="AWS","USD","AUD")</f>
        <v>USD</v>
      </c>
      <c r="AA1377" s="29">
        <f>IF(database_public_cloud_VMs[[#This Row],[Currency]]="USD",(database_public_cloud_VMs[[#This Row],[Rate]]*param_exchange_rate)/(1+param_discount_aws),database_public_cloud_VMs[[#This Row],[Rate]])</f>
        <v>2.8800099651220643</v>
      </c>
    </row>
    <row r="1378" spans="1:27" x14ac:dyDescent="0.45">
      <c r="A1378" s="24" t="s">
        <v>1700</v>
      </c>
      <c r="B1378" t="s">
        <v>12</v>
      </c>
      <c r="C1378" s="25" t="s">
        <v>307</v>
      </c>
      <c r="D1378" t="s">
        <v>170</v>
      </c>
      <c r="E1378" t="s">
        <v>1681</v>
      </c>
      <c r="F1378" t="s">
        <v>1701</v>
      </c>
      <c r="G1378" s="26">
        <v>16</v>
      </c>
      <c r="H1378" s="26">
        <v>122</v>
      </c>
      <c r="I1378" s="26">
        <v>3200</v>
      </c>
      <c r="J1378" s="27" t="s">
        <v>310</v>
      </c>
      <c r="K1378" s="27" t="s">
        <v>1251</v>
      </c>
      <c r="L1378" s="27" t="s">
        <v>1272</v>
      </c>
      <c r="M1378" t="s">
        <v>176</v>
      </c>
      <c r="N1378" t="s">
        <v>177</v>
      </c>
      <c r="O1378" t="s">
        <v>178</v>
      </c>
      <c r="P1378" t="s">
        <v>179</v>
      </c>
      <c r="Q1378" t="s">
        <v>198</v>
      </c>
      <c r="R1378" t="s">
        <v>181</v>
      </c>
      <c r="S1378" t="s">
        <v>31</v>
      </c>
      <c r="T1378" t="s">
        <v>31</v>
      </c>
      <c r="U1378" t="s">
        <v>31</v>
      </c>
      <c r="V1378" t="s">
        <v>31</v>
      </c>
      <c r="W1378" t="s">
        <v>182</v>
      </c>
      <c r="X1378" t="s">
        <v>183</v>
      </c>
      <c r="Y1378" s="28">
        <v>2.7229999999999999</v>
      </c>
      <c r="Z1378" t="str">
        <f>IF(database_public_cloud_VMs[[#This Row],[Vendor]]="AWS","USD","AUD")</f>
        <v>USD</v>
      </c>
      <c r="AA1378" s="29">
        <f>IF(database_public_cloud_VMs[[#This Row],[Currency]]="USD",(database_public_cloud_VMs[[#This Row],[Rate]]*param_exchange_rate)/(1+param_discount_aws),database_public_cloud_VMs[[#This Row],[Rate]])</f>
        <v>3.3556983889719216</v>
      </c>
    </row>
    <row r="1379" spans="1:27" x14ac:dyDescent="0.45">
      <c r="A1379" s="24" t="s">
        <v>1702</v>
      </c>
      <c r="B1379" t="s">
        <v>12</v>
      </c>
      <c r="C1379" s="25" t="s">
        <v>187</v>
      </c>
      <c r="D1379" t="s">
        <v>170</v>
      </c>
      <c r="E1379" t="s">
        <v>1681</v>
      </c>
      <c r="F1379" t="s">
        <v>1701</v>
      </c>
      <c r="G1379" s="26">
        <v>16</v>
      </c>
      <c r="H1379" s="26">
        <v>122</v>
      </c>
      <c r="I1379" s="26">
        <v>3200</v>
      </c>
      <c r="J1379" s="27" t="s">
        <v>310</v>
      </c>
      <c r="K1379" s="27" t="s">
        <v>1251</v>
      </c>
      <c r="L1379" s="27" t="s">
        <v>1272</v>
      </c>
      <c r="M1379" t="s">
        <v>176</v>
      </c>
      <c r="N1379" t="s">
        <v>188</v>
      </c>
      <c r="O1379" t="s">
        <v>188</v>
      </c>
      <c r="P1379" t="s">
        <v>179</v>
      </c>
      <c r="Q1379" t="s">
        <v>198</v>
      </c>
      <c r="R1379" t="s">
        <v>181</v>
      </c>
      <c r="S1379" t="s">
        <v>31</v>
      </c>
      <c r="T1379" t="s">
        <v>31</v>
      </c>
      <c r="U1379" t="s">
        <v>31</v>
      </c>
      <c r="V1379" t="s">
        <v>31</v>
      </c>
      <c r="W1379" t="s">
        <v>182</v>
      </c>
      <c r="X1379" t="s">
        <v>183</v>
      </c>
      <c r="Y1379" s="28">
        <v>4.577</v>
      </c>
      <c r="Z1379" t="str">
        <f>IF(database_public_cloud_VMs[[#This Row],[Vendor]]="AWS","USD","AUD")</f>
        <v>USD</v>
      </c>
      <c r="AA1379" s="29">
        <f>IF(database_public_cloud_VMs[[#This Row],[Currency]]="USD",(database_public_cloud_VMs[[#This Row],[Rate]]*param_exchange_rate)/(1+param_discount_aws),database_public_cloud_VMs[[#This Row],[Rate]])</f>
        <v>5.6404816475668325</v>
      </c>
    </row>
    <row r="1380" spans="1:27" x14ac:dyDescent="0.45">
      <c r="A1380" s="24" t="s">
        <v>1703</v>
      </c>
      <c r="B1380" t="s">
        <v>12</v>
      </c>
      <c r="C1380" s="25" t="s">
        <v>307</v>
      </c>
      <c r="D1380" t="s">
        <v>170</v>
      </c>
      <c r="E1380" t="s">
        <v>1681</v>
      </c>
      <c r="F1380" t="s">
        <v>1701</v>
      </c>
      <c r="G1380" s="26">
        <v>16</v>
      </c>
      <c r="H1380" s="26">
        <v>122</v>
      </c>
      <c r="I1380" s="26">
        <v>3200</v>
      </c>
      <c r="J1380" s="27" t="s">
        <v>310</v>
      </c>
      <c r="K1380" s="27" t="s">
        <v>1251</v>
      </c>
      <c r="L1380" s="27" t="s">
        <v>1272</v>
      </c>
      <c r="M1380" t="s">
        <v>176</v>
      </c>
      <c r="N1380" t="s">
        <v>177</v>
      </c>
      <c r="O1380" t="s">
        <v>178</v>
      </c>
      <c r="P1380" t="s">
        <v>179</v>
      </c>
      <c r="Q1380" t="s">
        <v>315</v>
      </c>
      <c r="R1380" t="s">
        <v>181</v>
      </c>
      <c r="S1380" t="s">
        <v>31</v>
      </c>
      <c r="T1380" t="s">
        <v>31</v>
      </c>
      <c r="U1380" t="s">
        <v>31</v>
      </c>
      <c r="V1380" t="s">
        <v>31</v>
      </c>
      <c r="W1380" t="s">
        <v>182</v>
      </c>
      <c r="X1380" t="s">
        <v>183</v>
      </c>
      <c r="Y1380" s="28">
        <v>3.58</v>
      </c>
      <c r="Z1380" t="str">
        <f>IF(database_public_cloud_VMs[[#This Row],[Vendor]]="AWS","USD","AUD")</f>
        <v>USD</v>
      </c>
      <c r="AA1380" s="29">
        <f>IF(database_public_cloud_VMs[[#This Row],[Currency]]="USD",(database_public_cloud_VMs[[#This Row],[Rate]]*param_exchange_rate)/(1+param_discount_aws),database_public_cloud_VMs[[#This Row],[Rate]])</f>
        <v>4.4118252781929783</v>
      </c>
    </row>
    <row r="1381" spans="1:27" x14ac:dyDescent="0.45">
      <c r="A1381" s="24" t="s">
        <v>1704</v>
      </c>
      <c r="B1381" t="s">
        <v>12</v>
      </c>
      <c r="C1381" s="25" t="s">
        <v>187</v>
      </c>
      <c r="D1381" t="s">
        <v>170</v>
      </c>
      <c r="E1381" t="s">
        <v>1681</v>
      </c>
      <c r="F1381" t="s">
        <v>1701</v>
      </c>
      <c r="G1381" s="26">
        <v>16</v>
      </c>
      <c r="H1381" s="26">
        <v>122</v>
      </c>
      <c r="I1381" s="26">
        <v>3200</v>
      </c>
      <c r="J1381" s="27" t="s">
        <v>310</v>
      </c>
      <c r="K1381" s="27" t="s">
        <v>1251</v>
      </c>
      <c r="L1381" s="27" t="s">
        <v>1272</v>
      </c>
      <c r="M1381" t="s">
        <v>176</v>
      </c>
      <c r="N1381" t="s">
        <v>188</v>
      </c>
      <c r="O1381" t="s">
        <v>188</v>
      </c>
      <c r="P1381" t="s">
        <v>179</v>
      </c>
      <c r="Q1381" t="s">
        <v>315</v>
      </c>
      <c r="R1381" t="s">
        <v>181</v>
      </c>
      <c r="S1381" t="s">
        <v>31</v>
      </c>
      <c r="T1381" t="s">
        <v>31</v>
      </c>
      <c r="U1381" t="s">
        <v>31</v>
      </c>
      <c r="V1381" t="s">
        <v>31</v>
      </c>
      <c r="W1381" t="s">
        <v>182</v>
      </c>
      <c r="X1381" t="s">
        <v>183</v>
      </c>
      <c r="Y1381" s="28">
        <v>5.141</v>
      </c>
      <c r="Z1381" t="str">
        <f>IF(database_public_cloud_VMs[[#This Row],[Vendor]]="AWS","USD","AUD")</f>
        <v>USD</v>
      </c>
      <c r="AA1381" s="29">
        <f>IF(database_public_cloud_VMs[[#This Row],[Currency]]="USD",(database_public_cloud_VMs[[#This Row],[Rate]]*param_exchange_rate)/(1+param_discount_aws),database_public_cloud_VMs[[#This Row],[Rate]])</f>
        <v>6.3355289818966769</v>
      </c>
    </row>
    <row r="1382" spans="1:27" x14ac:dyDescent="0.45">
      <c r="A1382" s="24" t="s">
        <v>1705</v>
      </c>
      <c r="B1382" t="s">
        <v>12</v>
      </c>
      <c r="C1382" s="25" t="s">
        <v>307</v>
      </c>
      <c r="D1382" t="s">
        <v>170</v>
      </c>
      <c r="E1382" t="s">
        <v>1681</v>
      </c>
      <c r="F1382" t="s">
        <v>1701</v>
      </c>
      <c r="G1382" s="26">
        <v>16</v>
      </c>
      <c r="H1382" s="26">
        <v>122</v>
      </c>
      <c r="I1382" s="26">
        <v>3200</v>
      </c>
      <c r="J1382" s="27" t="s">
        <v>310</v>
      </c>
      <c r="K1382" s="27" t="s">
        <v>1251</v>
      </c>
      <c r="L1382" s="27" t="s">
        <v>1272</v>
      </c>
      <c r="M1382" t="s">
        <v>190</v>
      </c>
      <c r="N1382" t="s">
        <v>177</v>
      </c>
      <c r="O1382" t="s">
        <v>178</v>
      </c>
      <c r="P1382" t="s">
        <v>179</v>
      </c>
      <c r="Q1382" t="s">
        <v>180</v>
      </c>
      <c r="R1382" t="s">
        <v>181</v>
      </c>
      <c r="S1382" t="s">
        <v>31</v>
      </c>
      <c r="T1382" t="s">
        <v>31</v>
      </c>
      <c r="U1382" t="s">
        <v>31</v>
      </c>
      <c r="V1382" t="s">
        <v>31</v>
      </c>
      <c r="W1382" t="s">
        <v>182</v>
      </c>
      <c r="X1382" t="s">
        <v>183</v>
      </c>
      <c r="Y1382" s="28">
        <v>2.44</v>
      </c>
      <c r="Z1382" t="str">
        <f>IF(database_public_cloud_VMs[[#This Row],[Vendor]]="AWS","USD","AUD")</f>
        <v>USD</v>
      </c>
      <c r="AA1382" s="29">
        <f>IF(database_public_cloud_VMs[[#This Row],[Currency]]="USD",(database_public_cloud_VMs[[#This Row],[Rate]]*param_exchange_rate)/(1+param_discount_aws),database_public_cloud_VMs[[#This Row],[Rate]])</f>
        <v>3.0069423683773371</v>
      </c>
    </row>
    <row r="1383" spans="1:27" x14ac:dyDescent="0.45">
      <c r="A1383" s="24" t="s">
        <v>1706</v>
      </c>
      <c r="B1383" t="s">
        <v>12</v>
      </c>
      <c r="C1383" s="25" t="s">
        <v>187</v>
      </c>
      <c r="D1383" t="s">
        <v>170</v>
      </c>
      <c r="E1383" t="s">
        <v>1681</v>
      </c>
      <c r="F1383" t="s">
        <v>1701</v>
      </c>
      <c r="G1383" s="26">
        <v>16</v>
      </c>
      <c r="H1383" s="26">
        <v>122</v>
      </c>
      <c r="I1383" s="26">
        <v>3200</v>
      </c>
      <c r="J1383" s="27" t="s">
        <v>310</v>
      </c>
      <c r="K1383" s="27" t="s">
        <v>1251</v>
      </c>
      <c r="L1383" s="27" t="s">
        <v>1272</v>
      </c>
      <c r="M1383" t="s">
        <v>190</v>
      </c>
      <c r="N1383" t="s">
        <v>188</v>
      </c>
      <c r="O1383" t="s">
        <v>188</v>
      </c>
      <c r="P1383" t="s">
        <v>179</v>
      </c>
      <c r="Q1383" t="s">
        <v>180</v>
      </c>
      <c r="R1383" t="s">
        <v>181</v>
      </c>
      <c r="S1383" t="s">
        <v>31</v>
      </c>
      <c r="T1383" t="s">
        <v>31</v>
      </c>
      <c r="U1383" t="s">
        <v>31</v>
      </c>
      <c r="V1383" t="s">
        <v>31</v>
      </c>
      <c r="W1383" t="s">
        <v>182</v>
      </c>
      <c r="X1383" t="s">
        <v>183</v>
      </c>
      <c r="Y1383" s="28">
        <v>4.07</v>
      </c>
      <c r="Z1383" t="str">
        <f>IF(database_public_cloud_VMs[[#This Row],[Vendor]]="AWS","USD","AUD")</f>
        <v>USD</v>
      </c>
      <c r="AA1383" s="29">
        <f>IF(database_public_cloud_VMs[[#This Row],[Currency]]="USD",(database_public_cloud_VMs[[#This Row],[Rate]]*param_exchange_rate)/(1+param_discount_aws),database_public_cloud_VMs[[#This Row],[Rate]])</f>
        <v>5.0156784587277716</v>
      </c>
    </row>
    <row r="1384" spans="1:27" x14ac:dyDescent="0.45">
      <c r="A1384" s="24" t="s">
        <v>1707</v>
      </c>
      <c r="B1384" t="s">
        <v>12</v>
      </c>
      <c r="C1384" s="25" t="s">
        <v>307</v>
      </c>
      <c r="D1384" t="s">
        <v>170</v>
      </c>
      <c r="E1384" t="s">
        <v>1681</v>
      </c>
      <c r="F1384" t="s">
        <v>1701</v>
      </c>
      <c r="G1384" s="26">
        <v>16</v>
      </c>
      <c r="H1384" s="26">
        <v>122</v>
      </c>
      <c r="I1384" s="26">
        <v>3200</v>
      </c>
      <c r="J1384" s="27" t="s">
        <v>310</v>
      </c>
      <c r="K1384" s="27" t="s">
        <v>1251</v>
      </c>
      <c r="L1384" s="27" t="s">
        <v>1272</v>
      </c>
      <c r="M1384" t="s">
        <v>190</v>
      </c>
      <c r="N1384" t="s">
        <v>177</v>
      </c>
      <c r="O1384" t="s">
        <v>178</v>
      </c>
      <c r="P1384" t="s">
        <v>179</v>
      </c>
      <c r="Q1384" t="s">
        <v>315</v>
      </c>
      <c r="R1384" t="s">
        <v>181</v>
      </c>
      <c r="S1384" t="s">
        <v>31</v>
      </c>
      <c r="T1384" t="s">
        <v>31</v>
      </c>
      <c r="U1384" t="s">
        <v>31</v>
      </c>
      <c r="V1384" t="s">
        <v>31</v>
      </c>
      <c r="W1384" t="s">
        <v>182</v>
      </c>
      <c r="X1384" t="s">
        <v>183</v>
      </c>
      <c r="Y1384" s="28">
        <v>3.2549999999999999</v>
      </c>
      <c r="Z1384" t="str">
        <f>IF(database_public_cloud_VMs[[#This Row],[Vendor]]="AWS","USD","AUD")</f>
        <v>USD</v>
      </c>
      <c r="AA1384" s="29">
        <f>IF(database_public_cloud_VMs[[#This Row],[Currency]]="USD",(database_public_cloud_VMs[[#This Row],[Rate]]*param_exchange_rate)/(1+param_discount_aws),database_public_cloud_VMs[[#This Row],[Rate]])</f>
        <v>4.0113104135525539</v>
      </c>
    </row>
    <row r="1385" spans="1:27" x14ac:dyDescent="0.45">
      <c r="A1385" s="24" t="s">
        <v>1708</v>
      </c>
      <c r="B1385" t="s">
        <v>12</v>
      </c>
      <c r="C1385" s="25" t="s">
        <v>187</v>
      </c>
      <c r="D1385" t="s">
        <v>170</v>
      </c>
      <c r="E1385" t="s">
        <v>1681</v>
      </c>
      <c r="F1385" t="s">
        <v>1701</v>
      </c>
      <c r="G1385" s="26">
        <v>16</v>
      </c>
      <c r="H1385" s="26">
        <v>122</v>
      </c>
      <c r="I1385" s="26">
        <v>3200</v>
      </c>
      <c r="J1385" s="27" t="s">
        <v>310</v>
      </c>
      <c r="K1385" s="27" t="s">
        <v>1251</v>
      </c>
      <c r="L1385" s="27" t="s">
        <v>1272</v>
      </c>
      <c r="M1385" t="s">
        <v>190</v>
      </c>
      <c r="N1385" t="s">
        <v>188</v>
      </c>
      <c r="O1385" t="s">
        <v>188</v>
      </c>
      <c r="P1385" t="s">
        <v>179</v>
      </c>
      <c r="Q1385" t="s">
        <v>315</v>
      </c>
      <c r="R1385" t="s">
        <v>181</v>
      </c>
      <c r="S1385" t="s">
        <v>31</v>
      </c>
      <c r="T1385" t="s">
        <v>31</v>
      </c>
      <c r="U1385" t="s">
        <v>31</v>
      </c>
      <c r="V1385" t="s">
        <v>31</v>
      </c>
      <c r="W1385" t="s">
        <v>182</v>
      </c>
      <c r="X1385" t="s">
        <v>183</v>
      </c>
      <c r="Y1385" s="28">
        <v>4.6740000000000004</v>
      </c>
      <c r="Z1385" t="str">
        <f>IF(database_public_cloud_VMs[[#This Row],[Vendor]]="AWS","USD","AUD")</f>
        <v>USD</v>
      </c>
      <c r="AA1385" s="29">
        <f>IF(database_public_cloud_VMs[[#This Row],[Currency]]="USD",(database_public_cloud_VMs[[#This Row],[Rate]]*param_exchange_rate)/(1+param_discount_aws),database_public_cloud_VMs[[#This Row],[Rate]])</f>
        <v>5.7600199302441286</v>
      </c>
    </row>
    <row r="1386" spans="1:27" x14ac:dyDescent="0.45">
      <c r="A1386" s="24" t="s">
        <v>1709</v>
      </c>
      <c r="B1386" t="s">
        <v>12</v>
      </c>
      <c r="C1386" s="25" t="s">
        <v>307</v>
      </c>
      <c r="D1386" t="s">
        <v>170</v>
      </c>
      <c r="E1386" t="s">
        <v>1681</v>
      </c>
      <c r="F1386" t="s">
        <v>1701</v>
      </c>
      <c r="G1386" s="26">
        <v>16</v>
      </c>
      <c r="H1386" s="26">
        <v>122</v>
      </c>
      <c r="I1386" s="26">
        <v>3200</v>
      </c>
      <c r="J1386" s="27" t="s">
        <v>310</v>
      </c>
      <c r="K1386" s="27" t="s">
        <v>1251</v>
      </c>
      <c r="L1386" s="27" t="s">
        <v>1272</v>
      </c>
      <c r="M1386" t="s">
        <v>190</v>
      </c>
      <c r="N1386" t="s">
        <v>177</v>
      </c>
      <c r="O1386" t="s">
        <v>178</v>
      </c>
      <c r="P1386" t="s">
        <v>179</v>
      </c>
      <c r="Q1386" t="s">
        <v>198</v>
      </c>
      <c r="R1386" t="s">
        <v>181</v>
      </c>
      <c r="S1386" t="s">
        <v>31</v>
      </c>
      <c r="T1386" t="s">
        <v>31</v>
      </c>
      <c r="U1386" t="s">
        <v>31</v>
      </c>
      <c r="V1386" t="s">
        <v>31</v>
      </c>
      <c r="W1386" t="s">
        <v>182</v>
      </c>
      <c r="X1386" t="s">
        <v>183</v>
      </c>
      <c r="Y1386" s="28">
        <v>2.476</v>
      </c>
      <c r="Z1386" t="str">
        <f>IF(database_public_cloud_VMs[[#This Row],[Vendor]]="AWS","USD","AUD")</f>
        <v>USD</v>
      </c>
      <c r="AA1386" s="29">
        <f>IF(database_public_cloud_VMs[[#This Row],[Currency]]="USD",(database_public_cloud_VMs[[#This Row],[Rate]]*param_exchange_rate)/(1+param_discount_aws),database_public_cloud_VMs[[#This Row],[Rate]])</f>
        <v>3.0513070918451994</v>
      </c>
    </row>
    <row r="1387" spans="1:27" x14ac:dyDescent="0.45">
      <c r="A1387" s="24" t="s">
        <v>1710</v>
      </c>
      <c r="B1387" t="s">
        <v>12</v>
      </c>
      <c r="C1387" s="25" t="s">
        <v>187</v>
      </c>
      <c r="D1387" t="s">
        <v>170</v>
      </c>
      <c r="E1387" t="s">
        <v>1681</v>
      </c>
      <c r="F1387" t="s">
        <v>1701</v>
      </c>
      <c r="G1387" s="26">
        <v>16</v>
      </c>
      <c r="H1387" s="26">
        <v>122</v>
      </c>
      <c r="I1387" s="26">
        <v>3200</v>
      </c>
      <c r="J1387" s="27" t="s">
        <v>310</v>
      </c>
      <c r="K1387" s="27" t="s">
        <v>1251</v>
      </c>
      <c r="L1387" s="27" t="s">
        <v>1272</v>
      </c>
      <c r="M1387" t="s">
        <v>190</v>
      </c>
      <c r="N1387" t="s">
        <v>188</v>
      </c>
      <c r="O1387" t="s">
        <v>188</v>
      </c>
      <c r="P1387" t="s">
        <v>179</v>
      </c>
      <c r="Q1387" t="s">
        <v>198</v>
      </c>
      <c r="R1387" t="s">
        <v>181</v>
      </c>
      <c r="S1387" t="s">
        <v>31</v>
      </c>
      <c r="T1387" t="s">
        <v>31</v>
      </c>
      <c r="U1387" t="s">
        <v>31</v>
      </c>
      <c r="V1387" t="s">
        <v>31</v>
      </c>
      <c r="W1387" t="s">
        <v>182</v>
      </c>
      <c r="X1387" t="s">
        <v>183</v>
      </c>
      <c r="Y1387" s="28">
        <v>4.17</v>
      </c>
      <c r="Z1387" t="str">
        <f>IF(database_public_cloud_VMs[[#This Row],[Vendor]]="AWS","USD","AUD")</f>
        <v>USD</v>
      </c>
      <c r="AA1387" s="29">
        <f>IF(database_public_cloud_VMs[[#This Row],[Currency]]="USD",(database_public_cloud_VMs[[#This Row],[Rate]]*param_exchange_rate)/(1+param_discount_aws),database_public_cloud_VMs[[#This Row],[Rate]])</f>
        <v>5.1389138016940556</v>
      </c>
    </row>
    <row r="1388" spans="1:27" x14ac:dyDescent="0.45">
      <c r="A1388" s="24" t="s">
        <v>1711</v>
      </c>
      <c r="B1388" t="s">
        <v>12</v>
      </c>
      <c r="C1388" s="25" t="s">
        <v>187</v>
      </c>
      <c r="D1388" t="s">
        <v>170</v>
      </c>
      <c r="E1388" t="s">
        <v>1681</v>
      </c>
      <c r="F1388" t="s">
        <v>1701</v>
      </c>
      <c r="G1388" s="26">
        <v>16</v>
      </c>
      <c r="H1388" s="26">
        <v>122</v>
      </c>
      <c r="I1388" s="26">
        <v>3200</v>
      </c>
      <c r="J1388" s="27" t="s">
        <v>310</v>
      </c>
      <c r="K1388" s="27" t="s">
        <v>1251</v>
      </c>
      <c r="L1388" s="27" t="s">
        <v>1272</v>
      </c>
      <c r="M1388" t="s">
        <v>176</v>
      </c>
      <c r="N1388" t="s">
        <v>188</v>
      </c>
      <c r="O1388" t="s">
        <v>188</v>
      </c>
      <c r="P1388" t="s">
        <v>179</v>
      </c>
      <c r="Q1388" t="s">
        <v>315</v>
      </c>
      <c r="R1388" t="s">
        <v>316</v>
      </c>
      <c r="S1388" t="s">
        <v>31</v>
      </c>
      <c r="T1388" t="s">
        <v>31</v>
      </c>
      <c r="U1388" t="s">
        <v>31</v>
      </c>
      <c r="V1388" t="s">
        <v>31</v>
      </c>
      <c r="W1388" t="s">
        <v>182</v>
      </c>
      <c r="X1388" t="s">
        <v>183</v>
      </c>
      <c r="Y1388" s="28">
        <v>4.4770000000000003</v>
      </c>
      <c r="Z1388" t="str">
        <f>IF(database_public_cloud_VMs[[#This Row],[Vendor]]="AWS","USD","AUD")</f>
        <v>USD</v>
      </c>
      <c r="AA1388" s="29">
        <f>IF(database_public_cloud_VMs[[#This Row],[Currency]]="USD",(database_public_cloud_VMs[[#This Row],[Rate]]*param_exchange_rate)/(1+param_discount_aws),database_public_cloud_VMs[[#This Row],[Rate]])</f>
        <v>5.5172463046005493</v>
      </c>
    </row>
    <row r="1389" spans="1:27" x14ac:dyDescent="0.45">
      <c r="A1389" s="24" t="s">
        <v>1712</v>
      </c>
      <c r="B1389" t="s">
        <v>12</v>
      </c>
      <c r="C1389" s="25" t="s">
        <v>307</v>
      </c>
      <c r="D1389" t="s">
        <v>170</v>
      </c>
      <c r="E1389" t="s">
        <v>1681</v>
      </c>
      <c r="F1389" t="s">
        <v>1701</v>
      </c>
      <c r="G1389" s="26">
        <v>16</v>
      </c>
      <c r="H1389" s="26">
        <v>122</v>
      </c>
      <c r="I1389" s="26">
        <v>3200</v>
      </c>
      <c r="J1389" s="27" t="s">
        <v>310</v>
      </c>
      <c r="K1389" s="27" t="s">
        <v>1251</v>
      </c>
      <c r="L1389" s="27" t="s">
        <v>1272</v>
      </c>
      <c r="M1389" t="s">
        <v>176</v>
      </c>
      <c r="N1389" t="s">
        <v>177</v>
      </c>
      <c r="O1389" t="s">
        <v>178</v>
      </c>
      <c r="P1389" t="s">
        <v>179</v>
      </c>
      <c r="Q1389" t="s">
        <v>180</v>
      </c>
      <c r="R1389" t="s">
        <v>181</v>
      </c>
      <c r="S1389" t="s">
        <v>31</v>
      </c>
      <c r="T1389" t="s">
        <v>31</v>
      </c>
      <c r="U1389" t="s">
        <v>31</v>
      </c>
      <c r="V1389" t="s">
        <v>31</v>
      </c>
      <c r="W1389" t="s">
        <v>182</v>
      </c>
      <c r="X1389" t="s">
        <v>183</v>
      </c>
      <c r="Y1389" s="28">
        <v>2.6840000000000002</v>
      </c>
      <c r="Z1389" t="str">
        <f>IF(database_public_cloud_VMs[[#This Row],[Vendor]]="AWS","USD","AUD")</f>
        <v>USD</v>
      </c>
      <c r="AA1389" s="29">
        <f>IF(database_public_cloud_VMs[[#This Row],[Currency]]="USD",(database_public_cloud_VMs[[#This Row],[Rate]]*param_exchange_rate)/(1+param_discount_aws),database_public_cloud_VMs[[#This Row],[Rate]])</f>
        <v>3.307636605215071</v>
      </c>
    </row>
    <row r="1390" spans="1:27" x14ac:dyDescent="0.45">
      <c r="A1390" s="24" t="s">
        <v>1713</v>
      </c>
      <c r="B1390" t="s">
        <v>12</v>
      </c>
      <c r="C1390" s="25" t="s">
        <v>187</v>
      </c>
      <c r="D1390" t="s">
        <v>170</v>
      </c>
      <c r="E1390" t="s">
        <v>1681</v>
      </c>
      <c r="F1390" t="s">
        <v>1701</v>
      </c>
      <c r="G1390" s="26">
        <v>16</v>
      </c>
      <c r="H1390" s="26">
        <v>122</v>
      </c>
      <c r="I1390" s="26">
        <v>3200</v>
      </c>
      <c r="J1390" s="27" t="s">
        <v>310</v>
      </c>
      <c r="K1390" s="27" t="s">
        <v>1251</v>
      </c>
      <c r="L1390" s="27" t="s">
        <v>1272</v>
      </c>
      <c r="M1390" t="s">
        <v>176</v>
      </c>
      <c r="N1390" t="s">
        <v>188</v>
      </c>
      <c r="O1390" t="s">
        <v>188</v>
      </c>
      <c r="P1390" t="s">
        <v>179</v>
      </c>
      <c r="Q1390" t="s">
        <v>180</v>
      </c>
      <c r="R1390" t="s">
        <v>181</v>
      </c>
      <c r="S1390" t="s">
        <v>31</v>
      </c>
      <c r="T1390" t="s">
        <v>31</v>
      </c>
      <c r="U1390" t="s">
        <v>31</v>
      </c>
      <c r="V1390" t="s">
        <v>31</v>
      </c>
      <c r="W1390" t="s">
        <v>182</v>
      </c>
      <c r="X1390" t="s">
        <v>183</v>
      </c>
      <c r="Y1390" s="28">
        <v>4.4770000000000003</v>
      </c>
      <c r="Z1390" t="str">
        <f>IF(database_public_cloud_VMs[[#This Row],[Vendor]]="AWS","USD","AUD")</f>
        <v>USD</v>
      </c>
      <c r="AA1390" s="29">
        <f>IF(database_public_cloud_VMs[[#This Row],[Currency]]="USD",(database_public_cloud_VMs[[#This Row],[Rate]]*param_exchange_rate)/(1+param_discount_aws),database_public_cloud_VMs[[#This Row],[Rate]])</f>
        <v>5.5172463046005493</v>
      </c>
    </row>
    <row r="1391" spans="1:27" x14ac:dyDescent="0.45">
      <c r="A1391" s="24" t="s">
        <v>1714</v>
      </c>
      <c r="B1391" t="s">
        <v>12</v>
      </c>
      <c r="C1391" s="25" t="s">
        <v>187</v>
      </c>
      <c r="D1391" t="s">
        <v>170</v>
      </c>
      <c r="E1391" t="s">
        <v>1681</v>
      </c>
      <c r="F1391" t="s">
        <v>1701</v>
      </c>
      <c r="G1391" s="26">
        <v>16</v>
      </c>
      <c r="H1391" s="26">
        <v>122</v>
      </c>
      <c r="I1391" s="26">
        <v>3200</v>
      </c>
      <c r="J1391" s="27" t="s">
        <v>310</v>
      </c>
      <c r="K1391" s="27" t="s">
        <v>1251</v>
      </c>
      <c r="L1391" s="27" t="s">
        <v>1272</v>
      </c>
      <c r="M1391" t="s">
        <v>190</v>
      </c>
      <c r="N1391" t="s">
        <v>188</v>
      </c>
      <c r="O1391" t="s">
        <v>188</v>
      </c>
      <c r="P1391" t="s">
        <v>179</v>
      </c>
      <c r="Q1391" t="s">
        <v>315</v>
      </c>
      <c r="R1391" t="s">
        <v>316</v>
      </c>
      <c r="S1391" t="s">
        <v>31</v>
      </c>
      <c r="T1391" t="s">
        <v>31</v>
      </c>
      <c r="U1391" t="s">
        <v>31</v>
      </c>
      <c r="V1391" t="s">
        <v>31</v>
      </c>
      <c r="W1391" t="s">
        <v>182</v>
      </c>
      <c r="X1391" t="s">
        <v>183</v>
      </c>
      <c r="Y1391" s="28">
        <v>4.07</v>
      </c>
      <c r="Z1391" t="str">
        <f>IF(database_public_cloud_VMs[[#This Row],[Vendor]]="AWS","USD","AUD")</f>
        <v>USD</v>
      </c>
      <c r="AA1391" s="29">
        <f>IF(database_public_cloud_VMs[[#This Row],[Currency]]="USD",(database_public_cloud_VMs[[#This Row],[Rate]]*param_exchange_rate)/(1+param_discount_aws),database_public_cloud_VMs[[#This Row],[Rate]])</f>
        <v>5.0156784587277716</v>
      </c>
    </row>
    <row r="1392" spans="1:27" x14ac:dyDescent="0.45">
      <c r="A1392" s="24" t="s">
        <v>1715</v>
      </c>
      <c r="B1392" t="s">
        <v>12</v>
      </c>
      <c r="C1392" s="25" t="s">
        <v>307</v>
      </c>
      <c r="D1392" t="s">
        <v>170</v>
      </c>
      <c r="E1392" t="s">
        <v>1681</v>
      </c>
      <c r="F1392" t="s">
        <v>1701</v>
      </c>
      <c r="G1392" s="26">
        <v>16</v>
      </c>
      <c r="H1392" s="26">
        <v>122</v>
      </c>
      <c r="I1392" s="26">
        <v>3200</v>
      </c>
      <c r="J1392" s="27" t="s">
        <v>310</v>
      </c>
      <c r="K1392" s="27" t="s">
        <v>1251</v>
      </c>
      <c r="L1392" s="27" t="s">
        <v>1272</v>
      </c>
      <c r="M1392" t="s">
        <v>190</v>
      </c>
      <c r="N1392" t="s">
        <v>177</v>
      </c>
      <c r="O1392" t="s">
        <v>178</v>
      </c>
      <c r="P1392" t="s">
        <v>179</v>
      </c>
      <c r="Q1392" t="s">
        <v>191</v>
      </c>
      <c r="R1392" t="s">
        <v>181</v>
      </c>
      <c r="S1392" t="s">
        <v>31</v>
      </c>
      <c r="T1392" t="s">
        <v>31</v>
      </c>
      <c r="U1392" t="s">
        <v>31</v>
      </c>
      <c r="V1392" t="s">
        <v>31</v>
      </c>
      <c r="W1392" t="s">
        <v>182</v>
      </c>
      <c r="X1392" t="s">
        <v>183</v>
      </c>
      <c r="Y1392" s="28">
        <v>2.57</v>
      </c>
      <c r="Z1392" t="str">
        <f>IF(database_public_cloud_VMs[[#This Row],[Vendor]]="AWS","USD","AUD")</f>
        <v>USD</v>
      </c>
      <c r="AA1392" s="29">
        <f>IF(database_public_cloud_VMs[[#This Row],[Currency]]="USD",(database_public_cloud_VMs[[#This Row],[Rate]]*param_exchange_rate)/(1+param_discount_aws),database_public_cloud_VMs[[#This Row],[Rate]])</f>
        <v>3.1671483142335064</v>
      </c>
    </row>
    <row r="1393" spans="1:27" x14ac:dyDescent="0.45">
      <c r="A1393" s="24" t="s">
        <v>1716</v>
      </c>
      <c r="B1393" t="s">
        <v>12</v>
      </c>
      <c r="C1393" s="25" t="s">
        <v>187</v>
      </c>
      <c r="D1393" t="s">
        <v>170</v>
      </c>
      <c r="E1393" t="s">
        <v>1681</v>
      </c>
      <c r="F1393" t="s">
        <v>1701</v>
      </c>
      <c r="G1393" s="26">
        <v>16</v>
      </c>
      <c r="H1393" s="26">
        <v>122</v>
      </c>
      <c r="I1393" s="26">
        <v>3200</v>
      </c>
      <c r="J1393" s="27" t="s">
        <v>310</v>
      </c>
      <c r="K1393" s="27" t="s">
        <v>1251</v>
      </c>
      <c r="L1393" s="27" t="s">
        <v>1272</v>
      </c>
      <c r="M1393" t="s">
        <v>190</v>
      </c>
      <c r="N1393" t="s">
        <v>188</v>
      </c>
      <c r="O1393" t="s">
        <v>188</v>
      </c>
      <c r="P1393" t="s">
        <v>179</v>
      </c>
      <c r="Q1393" t="s">
        <v>191</v>
      </c>
      <c r="R1393" t="s">
        <v>181</v>
      </c>
      <c r="S1393" t="s">
        <v>31</v>
      </c>
      <c r="T1393" t="s">
        <v>31</v>
      </c>
      <c r="U1393" t="s">
        <v>31</v>
      </c>
      <c r="V1393" t="s">
        <v>31</v>
      </c>
      <c r="W1393" t="s">
        <v>182</v>
      </c>
      <c r="X1393" t="s">
        <v>183</v>
      </c>
      <c r="Y1393" s="28">
        <v>4.2</v>
      </c>
      <c r="Z1393" t="str">
        <f>IF(database_public_cloud_VMs[[#This Row],[Vendor]]="AWS","USD","AUD")</f>
        <v>USD</v>
      </c>
      <c r="AA1393" s="29">
        <f>IF(database_public_cloud_VMs[[#This Row],[Currency]]="USD",(database_public_cloud_VMs[[#This Row],[Rate]]*param_exchange_rate)/(1+param_discount_aws),database_public_cloud_VMs[[#This Row],[Rate]])</f>
        <v>5.1758844045839405</v>
      </c>
    </row>
    <row r="1394" spans="1:27" x14ac:dyDescent="0.45">
      <c r="A1394" s="24" t="s">
        <v>1717</v>
      </c>
      <c r="B1394" t="s">
        <v>12</v>
      </c>
      <c r="C1394" s="25" t="s">
        <v>307</v>
      </c>
      <c r="D1394" t="s">
        <v>170</v>
      </c>
      <c r="E1394" t="s">
        <v>1681</v>
      </c>
      <c r="F1394" t="s">
        <v>1701</v>
      </c>
      <c r="G1394" s="26">
        <v>16</v>
      </c>
      <c r="H1394" s="26">
        <v>122</v>
      </c>
      <c r="I1394" s="26">
        <v>3200</v>
      </c>
      <c r="J1394" s="27" t="s">
        <v>310</v>
      </c>
      <c r="K1394" s="27" t="s">
        <v>1251</v>
      </c>
      <c r="L1394" s="27" t="s">
        <v>1272</v>
      </c>
      <c r="M1394" t="s">
        <v>176</v>
      </c>
      <c r="N1394" t="s">
        <v>177</v>
      </c>
      <c r="O1394" t="s">
        <v>178</v>
      </c>
      <c r="P1394" t="s">
        <v>179</v>
      </c>
      <c r="Q1394" t="s">
        <v>191</v>
      </c>
      <c r="R1394" t="s">
        <v>181</v>
      </c>
      <c r="S1394" t="s">
        <v>31</v>
      </c>
      <c r="T1394" t="s">
        <v>31</v>
      </c>
      <c r="U1394" t="s">
        <v>31</v>
      </c>
      <c r="V1394" t="s">
        <v>31</v>
      </c>
      <c r="W1394" t="s">
        <v>182</v>
      </c>
      <c r="X1394" t="s">
        <v>183</v>
      </c>
      <c r="Y1394" s="28">
        <v>2.827</v>
      </c>
      <c r="Z1394" t="str">
        <f>IF(database_public_cloud_VMs[[#This Row],[Vendor]]="AWS","USD","AUD")</f>
        <v>USD</v>
      </c>
      <c r="AA1394" s="29">
        <f>IF(database_public_cloud_VMs[[#This Row],[Currency]]="USD",(database_public_cloud_VMs[[#This Row],[Rate]]*param_exchange_rate)/(1+param_discount_aws),database_public_cloud_VMs[[#This Row],[Rate]])</f>
        <v>3.4838631456568576</v>
      </c>
    </row>
    <row r="1395" spans="1:27" x14ac:dyDescent="0.45">
      <c r="A1395" s="24" t="s">
        <v>1718</v>
      </c>
      <c r="B1395" t="s">
        <v>12</v>
      </c>
      <c r="C1395" s="25" t="s">
        <v>187</v>
      </c>
      <c r="D1395" t="s">
        <v>170</v>
      </c>
      <c r="E1395" t="s">
        <v>1681</v>
      </c>
      <c r="F1395" t="s">
        <v>1701</v>
      </c>
      <c r="G1395" s="26">
        <v>16</v>
      </c>
      <c r="H1395" s="26">
        <v>122</v>
      </c>
      <c r="I1395" s="26">
        <v>3200</v>
      </c>
      <c r="J1395" s="27" t="s">
        <v>310</v>
      </c>
      <c r="K1395" s="27" t="s">
        <v>1251</v>
      </c>
      <c r="L1395" s="27" t="s">
        <v>1272</v>
      </c>
      <c r="M1395" t="s">
        <v>176</v>
      </c>
      <c r="N1395" t="s">
        <v>188</v>
      </c>
      <c r="O1395" t="s">
        <v>188</v>
      </c>
      <c r="P1395" t="s">
        <v>179</v>
      </c>
      <c r="Q1395" t="s">
        <v>191</v>
      </c>
      <c r="R1395" t="s">
        <v>181</v>
      </c>
      <c r="S1395" t="s">
        <v>31</v>
      </c>
      <c r="T1395" t="s">
        <v>31</v>
      </c>
      <c r="U1395" t="s">
        <v>31</v>
      </c>
      <c r="V1395" t="s">
        <v>31</v>
      </c>
      <c r="W1395" t="s">
        <v>182</v>
      </c>
      <c r="X1395" t="s">
        <v>183</v>
      </c>
      <c r="Y1395" s="28">
        <v>4.6070000000000002</v>
      </c>
      <c r="Z1395" t="str">
        <f>IF(database_public_cloud_VMs[[#This Row],[Vendor]]="AWS","USD","AUD")</f>
        <v>USD</v>
      </c>
      <c r="AA1395" s="29">
        <f>IF(database_public_cloud_VMs[[#This Row],[Currency]]="USD",(database_public_cloud_VMs[[#This Row],[Rate]]*param_exchange_rate)/(1+param_discount_aws),database_public_cloud_VMs[[#This Row],[Rate]])</f>
        <v>5.6774522504567182</v>
      </c>
    </row>
    <row r="1396" spans="1:27" x14ac:dyDescent="0.45">
      <c r="A1396" s="24" t="s">
        <v>1719</v>
      </c>
      <c r="B1396" t="s">
        <v>12</v>
      </c>
      <c r="C1396" s="25" t="s">
        <v>307</v>
      </c>
      <c r="D1396" t="s">
        <v>170</v>
      </c>
      <c r="E1396" t="s">
        <v>1681</v>
      </c>
      <c r="F1396" t="s">
        <v>1720</v>
      </c>
      <c r="G1396" s="26">
        <v>32</v>
      </c>
      <c r="H1396" s="26">
        <v>244</v>
      </c>
      <c r="I1396" s="26">
        <v>6400</v>
      </c>
      <c r="J1396" s="27" t="s">
        <v>310</v>
      </c>
      <c r="K1396" s="27" t="s">
        <v>1251</v>
      </c>
      <c r="L1396" s="27" t="s">
        <v>1457</v>
      </c>
      <c r="M1396" t="s">
        <v>190</v>
      </c>
      <c r="N1396" t="s">
        <v>177</v>
      </c>
      <c r="O1396" t="s">
        <v>178</v>
      </c>
      <c r="P1396" t="s">
        <v>179</v>
      </c>
      <c r="Q1396" t="s">
        <v>315</v>
      </c>
      <c r="R1396" t="s">
        <v>181</v>
      </c>
      <c r="S1396" t="s">
        <v>31</v>
      </c>
      <c r="T1396" t="s">
        <v>31</v>
      </c>
      <c r="U1396" t="s">
        <v>31</v>
      </c>
      <c r="V1396" t="s">
        <v>31</v>
      </c>
      <c r="W1396" t="s">
        <v>182</v>
      </c>
      <c r="X1396" t="s">
        <v>183</v>
      </c>
      <c r="Y1396" s="28">
        <v>6.51</v>
      </c>
      <c r="Z1396" t="str">
        <f>IF(database_public_cloud_VMs[[#This Row],[Vendor]]="AWS","USD","AUD")</f>
        <v>USD</v>
      </c>
      <c r="AA1396" s="29">
        <f>IF(database_public_cloud_VMs[[#This Row],[Currency]]="USD",(database_public_cloud_VMs[[#This Row],[Rate]]*param_exchange_rate)/(1+param_discount_aws),database_public_cloud_VMs[[#This Row],[Rate]])</f>
        <v>8.0226208271051078</v>
      </c>
    </row>
    <row r="1397" spans="1:27" x14ac:dyDescent="0.45">
      <c r="A1397" s="24" t="s">
        <v>1721</v>
      </c>
      <c r="B1397" t="s">
        <v>12</v>
      </c>
      <c r="C1397" s="25" t="s">
        <v>187</v>
      </c>
      <c r="D1397" t="s">
        <v>170</v>
      </c>
      <c r="E1397" t="s">
        <v>1681</v>
      </c>
      <c r="F1397" t="s">
        <v>1720</v>
      </c>
      <c r="G1397" s="26">
        <v>32</v>
      </c>
      <c r="H1397" s="26">
        <v>244</v>
      </c>
      <c r="I1397" s="26">
        <v>6400</v>
      </c>
      <c r="J1397" s="27" t="s">
        <v>310</v>
      </c>
      <c r="K1397" s="27" t="s">
        <v>1251</v>
      </c>
      <c r="L1397" s="27" t="s">
        <v>1457</v>
      </c>
      <c r="M1397" t="s">
        <v>190</v>
      </c>
      <c r="N1397" t="s">
        <v>188</v>
      </c>
      <c r="O1397" t="s">
        <v>188</v>
      </c>
      <c r="P1397" t="s">
        <v>179</v>
      </c>
      <c r="Q1397" t="s">
        <v>315</v>
      </c>
      <c r="R1397" t="s">
        <v>181</v>
      </c>
      <c r="S1397" t="s">
        <v>31</v>
      </c>
      <c r="T1397" t="s">
        <v>31</v>
      </c>
      <c r="U1397" t="s">
        <v>31</v>
      </c>
      <c r="V1397" t="s">
        <v>31</v>
      </c>
      <c r="W1397" t="s">
        <v>182</v>
      </c>
      <c r="X1397" t="s">
        <v>183</v>
      </c>
      <c r="Y1397" s="28">
        <v>9.3480000000000008</v>
      </c>
      <c r="Z1397" t="str">
        <f>IF(database_public_cloud_VMs[[#This Row],[Vendor]]="AWS","USD","AUD")</f>
        <v>USD</v>
      </c>
      <c r="AA1397" s="29">
        <f>IF(database_public_cloud_VMs[[#This Row],[Currency]]="USD",(database_public_cloud_VMs[[#This Row],[Rate]]*param_exchange_rate)/(1+param_discount_aws),database_public_cloud_VMs[[#This Row],[Rate]])</f>
        <v>11.520039860488257</v>
      </c>
    </row>
    <row r="1398" spans="1:27" x14ac:dyDescent="0.45">
      <c r="A1398" s="24" t="s">
        <v>1722</v>
      </c>
      <c r="B1398" t="s">
        <v>12</v>
      </c>
      <c r="C1398" s="25" t="s">
        <v>307</v>
      </c>
      <c r="D1398" t="s">
        <v>170</v>
      </c>
      <c r="E1398" t="s">
        <v>1681</v>
      </c>
      <c r="F1398" t="s">
        <v>1720</v>
      </c>
      <c r="G1398" s="26">
        <v>32</v>
      </c>
      <c r="H1398" s="26">
        <v>244</v>
      </c>
      <c r="I1398" s="26">
        <v>6400</v>
      </c>
      <c r="J1398" s="27" t="s">
        <v>310</v>
      </c>
      <c r="K1398" s="27" t="s">
        <v>1251</v>
      </c>
      <c r="L1398" s="27" t="s">
        <v>1457</v>
      </c>
      <c r="M1398" t="s">
        <v>190</v>
      </c>
      <c r="N1398" t="s">
        <v>177</v>
      </c>
      <c r="O1398" t="s">
        <v>178</v>
      </c>
      <c r="P1398" t="s">
        <v>179</v>
      </c>
      <c r="Q1398" t="s">
        <v>191</v>
      </c>
      <c r="R1398" t="s">
        <v>181</v>
      </c>
      <c r="S1398" t="s">
        <v>31</v>
      </c>
      <c r="T1398" t="s">
        <v>31</v>
      </c>
      <c r="U1398" t="s">
        <v>31</v>
      </c>
      <c r="V1398" t="s">
        <v>31</v>
      </c>
      <c r="W1398" t="s">
        <v>182</v>
      </c>
      <c r="X1398" t="s">
        <v>183</v>
      </c>
      <c r="Y1398" s="28">
        <v>5.01</v>
      </c>
      <c r="Z1398" t="str">
        <f>IF(database_public_cloud_VMs[[#This Row],[Vendor]]="AWS","USD","AUD")</f>
        <v>USD</v>
      </c>
      <c r="AA1398" s="29">
        <f>IF(database_public_cloud_VMs[[#This Row],[Currency]]="USD",(database_public_cloud_VMs[[#This Row],[Rate]]*param_exchange_rate)/(1+param_discount_aws),database_public_cloud_VMs[[#This Row],[Rate]])</f>
        <v>6.1740906826108439</v>
      </c>
    </row>
    <row r="1399" spans="1:27" x14ac:dyDescent="0.45">
      <c r="A1399" s="24" t="s">
        <v>1723</v>
      </c>
      <c r="B1399" t="s">
        <v>12</v>
      </c>
      <c r="C1399" s="25" t="s">
        <v>187</v>
      </c>
      <c r="D1399" t="s">
        <v>170</v>
      </c>
      <c r="E1399" t="s">
        <v>1681</v>
      </c>
      <c r="F1399" t="s">
        <v>1720</v>
      </c>
      <c r="G1399" s="26">
        <v>32</v>
      </c>
      <c r="H1399" s="26">
        <v>244</v>
      </c>
      <c r="I1399" s="26">
        <v>6400</v>
      </c>
      <c r="J1399" s="27" t="s">
        <v>310</v>
      </c>
      <c r="K1399" s="27" t="s">
        <v>1251</v>
      </c>
      <c r="L1399" s="27" t="s">
        <v>1457</v>
      </c>
      <c r="M1399" t="s">
        <v>190</v>
      </c>
      <c r="N1399" t="s">
        <v>188</v>
      </c>
      <c r="O1399" t="s">
        <v>188</v>
      </c>
      <c r="P1399" t="s">
        <v>179</v>
      </c>
      <c r="Q1399" t="s">
        <v>191</v>
      </c>
      <c r="R1399" t="s">
        <v>181</v>
      </c>
      <c r="S1399" t="s">
        <v>31</v>
      </c>
      <c r="T1399" t="s">
        <v>31</v>
      </c>
      <c r="U1399" t="s">
        <v>31</v>
      </c>
      <c r="V1399" t="s">
        <v>31</v>
      </c>
      <c r="W1399" t="s">
        <v>182</v>
      </c>
      <c r="X1399" t="s">
        <v>183</v>
      </c>
      <c r="Y1399" s="28">
        <v>8.27</v>
      </c>
      <c r="Z1399" t="str">
        <f>IF(database_public_cloud_VMs[[#This Row],[Vendor]]="AWS","USD","AUD")</f>
        <v>USD</v>
      </c>
      <c r="AA1399" s="29">
        <f>IF(database_public_cloud_VMs[[#This Row],[Currency]]="USD",(database_public_cloud_VMs[[#This Row],[Rate]]*param_exchange_rate)/(1+param_discount_aws),database_public_cloud_VMs[[#This Row],[Rate]])</f>
        <v>10.191562863311711</v>
      </c>
    </row>
    <row r="1400" spans="1:27" x14ac:dyDescent="0.45">
      <c r="A1400" s="24" t="s">
        <v>1724</v>
      </c>
      <c r="B1400" t="s">
        <v>12</v>
      </c>
      <c r="C1400" s="25" t="s">
        <v>307</v>
      </c>
      <c r="D1400" t="s">
        <v>170</v>
      </c>
      <c r="E1400" t="s">
        <v>1681</v>
      </c>
      <c r="F1400" t="s">
        <v>1720</v>
      </c>
      <c r="G1400" s="26">
        <v>32</v>
      </c>
      <c r="H1400" s="26">
        <v>244</v>
      </c>
      <c r="I1400" s="26">
        <v>6400</v>
      </c>
      <c r="J1400" s="27" t="s">
        <v>310</v>
      </c>
      <c r="K1400" s="27" t="s">
        <v>1251</v>
      </c>
      <c r="L1400" s="27" t="s">
        <v>1457</v>
      </c>
      <c r="M1400" t="s">
        <v>176</v>
      </c>
      <c r="N1400" t="s">
        <v>177</v>
      </c>
      <c r="O1400" t="s">
        <v>178</v>
      </c>
      <c r="P1400" t="s">
        <v>179</v>
      </c>
      <c r="Q1400" t="s">
        <v>180</v>
      </c>
      <c r="R1400" t="s">
        <v>181</v>
      </c>
      <c r="S1400" t="s">
        <v>31</v>
      </c>
      <c r="T1400" t="s">
        <v>31</v>
      </c>
      <c r="U1400" t="s">
        <v>31</v>
      </c>
      <c r="V1400" t="s">
        <v>31</v>
      </c>
      <c r="W1400" t="s">
        <v>182</v>
      </c>
      <c r="X1400" t="s">
        <v>183</v>
      </c>
      <c r="Y1400" s="28">
        <v>4.88</v>
      </c>
      <c r="Z1400" t="str">
        <f>IF(database_public_cloud_VMs[[#This Row],[Vendor]]="AWS","USD","AUD")</f>
        <v>USD</v>
      </c>
      <c r="AA1400" s="29">
        <f>IF(database_public_cloud_VMs[[#This Row],[Currency]]="USD",(database_public_cloud_VMs[[#This Row],[Rate]]*param_exchange_rate)/(1+param_discount_aws),database_public_cloud_VMs[[#This Row],[Rate]])</f>
        <v>6.0138847367546742</v>
      </c>
    </row>
    <row r="1401" spans="1:27" x14ac:dyDescent="0.45">
      <c r="A1401" s="24" t="s">
        <v>1725</v>
      </c>
      <c r="B1401" t="s">
        <v>12</v>
      </c>
      <c r="C1401" s="25" t="s">
        <v>187</v>
      </c>
      <c r="D1401" t="s">
        <v>170</v>
      </c>
      <c r="E1401" t="s">
        <v>1681</v>
      </c>
      <c r="F1401" t="s">
        <v>1720</v>
      </c>
      <c r="G1401" s="26">
        <v>32</v>
      </c>
      <c r="H1401" s="26">
        <v>244</v>
      </c>
      <c r="I1401" s="26">
        <v>6400</v>
      </c>
      <c r="J1401" s="27" t="s">
        <v>310</v>
      </c>
      <c r="K1401" s="27" t="s">
        <v>1251</v>
      </c>
      <c r="L1401" s="27" t="s">
        <v>1457</v>
      </c>
      <c r="M1401" t="s">
        <v>176</v>
      </c>
      <c r="N1401" t="s">
        <v>188</v>
      </c>
      <c r="O1401" t="s">
        <v>188</v>
      </c>
      <c r="P1401" t="s">
        <v>179</v>
      </c>
      <c r="Q1401" t="s">
        <v>180</v>
      </c>
      <c r="R1401" t="s">
        <v>181</v>
      </c>
      <c r="S1401" t="s">
        <v>31</v>
      </c>
      <c r="T1401" t="s">
        <v>31</v>
      </c>
      <c r="U1401" t="s">
        <v>31</v>
      </c>
      <c r="V1401" t="s">
        <v>31</v>
      </c>
      <c r="W1401" t="s">
        <v>182</v>
      </c>
      <c r="X1401" t="s">
        <v>183</v>
      </c>
      <c r="Y1401" s="28">
        <v>8.14</v>
      </c>
      <c r="Z1401" t="str">
        <f>IF(database_public_cloud_VMs[[#This Row],[Vendor]]="AWS","USD","AUD")</f>
        <v>USD</v>
      </c>
      <c r="AA1401" s="29">
        <f>IF(database_public_cloud_VMs[[#This Row],[Currency]]="USD",(database_public_cloud_VMs[[#This Row],[Rate]]*param_exchange_rate)/(1+param_discount_aws),database_public_cloud_VMs[[#This Row],[Rate]])</f>
        <v>10.031356917455543</v>
      </c>
    </row>
    <row r="1402" spans="1:27" x14ac:dyDescent="0.45">
      <c r="A1402" s="24" t="s">
        <v>1726</v>
      </c>
      <c r="B1402" t="s">
        <v>12</v>
      </c>
      <c r="C1402" s="25" t="s">
        <v>187</v>
      </c>
      <c r="D1402" t="s">
        <v>170</v>
      </c>
      <c r="E1402" t="s">
        <v>1681</v>
      </c>
      <c r="F1402" t="s">
        <v>1720</v>
      </c>
      <c r="G1402" s="26">
        <v>32</v>
      </c>
      <c r="H1402" s="26">
        <v>244</v>
      </c>
      <c r="I1402" s="26">
        <v>6400</v>
      </c>
      <c r="J1402" s="27" t="s">
        <v>310</v>
      </c>
      <c r="K1402" s="27" t="s">
        <v>1251</v>
      </c>
      <c r="L1402" s="27" t="s">
        <v>1457</v>
      </c>
      <c r="M1402" t="s">
        <v>176</v>
      </c>
      <c r="N1402" t="s">
        <v>188</v>
      </c>
      <c r="O1402" t="s">
        <v>188</v>
      </c>
      <c r="P1402" t="s">
        <v>179</v>
      </c>
      <c r="Q1402" t="s">
        <v>315</v>
      </c>
      <c r="R1402" t="s">
        <v>316</v>
      </c>
      <c r="S1402" t="s">
        <v>31</v>
      </c>
      <c r="T1402" t="s">
        <v>31</v>
      </c>
      <c r="U1402" t="s">
        <v>31</v>
      </c>
      <c r="V1402" t="s">
        <v>31</v>
      </c>
      <c r="W1402" t="s">
        <v>182</v>
      </c>
      <c r="X1402" t="s">
        <v>183</v>
      </c>
      <c r="Y1402" s="28">
        <v>8.14</v>
      </c>
      <c r="Z1402" t="str">
        <f>IF(database_public_cloud_VMs[[#This Row],[Vendor]]="AWS","USD","AUD")</f>
        <v>USD</v>
      </c>
      <c r="AA1402" s="29">
        <f>IF(database_public_cloud_VMs[[#This Row],[Currency]]="USD",(database_public_cloud_VMs[[#This Row],[Rate]]*param_exchange_rate)/(1+param_discount_aws),database_public_cloud_VMs[[#This Row],[Rate]])</f>
        <v>10.031356917455543</v>
      </c>
    </row>
    <row r="1403" spans="1:27" x14ac:dyDescent="0.45">
      <c r="A1403" s="24" t="s">
        <v>1727</v>
      </c>
      <c r="B1403" t="s">
        <v>12</v>
      </c>
      <c r="C1403" s="25" t="s">
        <v>307</v>
      </c>
      <c r="D1403" t="s">
        <v>170</v>
      </c>
      <c r="E1403" t="s">
        <v>1681</v>
      </c>
      <c r="F1403" t="s">
        <v>1720</v>
      </c>
      <c r="G1403" s="26">
        <v>32</v>
      </c>
      <c r="H1403" s="26">
        <v>244</v>
      </c>
      <c r="I1403" s="26">
        <v>6400</v>
      </c>
      <c r="J1403" s="27" t="s">
        <v>310</v>
      </c>
      <c r="K1403" s="27" t="s">
        <v>1251</v>
      </c>
      <c r="L1403" s="27" t="s">
        <v>1457</v>
      </c>
      <c r="M1403" t="s">
        <v>190</v>
      </c>
      <c r="N1403" t="s">
        <v>177</v>
      </c>
      <c r="O1403" t="s">
        <v>178</v>
      </c>
      <c r="P1403" t="s">
        <v>179</v>
      </c>
      <c r="Q1403" t="s">
        <v>180</v>
      </c>
      <c r="R1403" t="s">
        <v>181</v>
      </c>
      <c r="S1403" t="s">
        <v>31</v>
      </c>
      <c r="T1403" t="s">
        <v>31</v>
      </c>
      <c r="U1403" t="s">
        <v>31</v>
      </c>
      <c r="V1403" t="s">
        <v>31</v>
      </c>
      <c r="W1403" t="s">
        <v>182</v>
      </c>
      <c r="X1403" t="s">
        <v>183</v>
      </c>
      <c r="Y1403" s="28">
        <v>4.88</v>
      </c>
      <c r="Z1403" t="str">
        <f>IF(database_public_cloud_VMs[[#This Row],[Vendor]]="AWS","USD","AUD")</f>
        <v>USD</v>
      </c>
      <c r="AA1403" s="29">
        <f>IF(database_public_cloud_VMs[[#This Row],[Currency]]="USD",(database_public_cloud_VMs[[#This Row],[Rate]]*param_exchange_rate)/(1+param_discount_aws),database_public_cloud_VMs[[#This Row],[Rate]])</f>
        <v>6.0138847367546742</v>
      </c>
    </row>
    <row r="1404" spans="1:27" x14ac:dyDescent="0.45">
      <c r="A1404" s="24" t="s">
        <v>1728</v>
      </c>
      <c r="B1404" t="s">
        <v>12</v>
      </c>
      <c r="C1404" s="25" t="s">
        <v>187</v>
      </c>
      <c r="D1404" t="s">
        <v>170</v>
      </c>
      <c r="E1404" t="s">
        <v>1681</v>
      </c>
      <c r="F1404" t="s">
        <v>1720</v>
      </c>
      <c r="G1404" s="26">
        <v>32</v>
      </c>
      <c r="H1404" s="26">
        <v>244</v>
      </c>
      <c r="I1404" s="26">
        <v>6400</v>
      </c>
      <c r="J1404" s="27" t="s">
        <v>310</v>
      </c>
      <c r="K1404" s="27" t="s">
        <v>1251</v>
      </c>
      <c r="L1404" s="27" t="s">
        <v>1457</v>
      </c>
      <c r="M1404" t="s">
        <v>190</v>
      </c>
      <c r="N1404" t="s">
        <v>188</v>
      </c>
      <c r="O1404" t="s">
        <v>188</v>
      </c>
      <c r="P1404" t="s">
        <v>179</v>
      </c>
      <c r="Q1404" t="s">
        <v>180</v>
      </c>
      <c r="R1404" t="s">
        <v>181</v>
      </c>
      <c r="S1404" t="s">
        <v>31</v>
      </c>
      <c r="T1404" t="s">
        <v>31</v>
      </c>
      <c r="U1404" t="s">
        <v>31</v>
      </c>
      <c r="V1404" t="s">
        <v>31</v>
      </c>
      <c r="W1404" t="s">
        <v>182</v>
      </c>
      <c r="X1404" t="s">
        <v>183</v>
      </c>
      <c r="Y1404" s="28">
        <v>8.14</v>
      </c>
      <c r="Z1404" t="str">
        <f>IF(database_public_cloud_VMs[[#This Row],[Vendor]]="AWS","USD","AUD")</f>
        <v>USD</v>
      </c>
      <c r="AA1404" s="29">
        <f>IF(database_public_cloud_VMs[[#This Row],[Currency]]="USD",(database_public_cloud_VMs[[#This Row],[Rate]]*param_exchange_rate)/(1+param_discount_aws),database_public_cloud_VMs[[#This Row],[Rate]])</f>
        <v>10.031356917455543</v>
      </c>
    </row>
    <row r="1405" spans="1:27" x14ac:dyDescent="0.45">
      <c r="A1405" s="24" t="s">
        <v>1729</v>
      </c>
      <c r="B1405" t="s">
        <v>12</v>
      </c>
      <c r="C1405" s="25" t="s">
        <v>307</v>
      </c>
      <c r="D1405" t="s">
        <v>170</v>
      </c>
      <c r="E1405" t="s">
        <v>1681</v>
      </c>
      <c r="F1405" t="s">
        <v>1720</v>
      </c>
      <c r="G1405" s="26">
        <v>32</v>
      </c>
      <c r="H1405" s="26">
        <v>244</v>
      </c>
      <c r="I1405" s="26">
        <v>6400</v>
      </c>
      <c r="J1405" s="27" t="s">
        <v>310</v>
      </c>
      <c r="K1405" s="27" t="s">
        <v>1251</v>
      </c>
      <c r="L1405" s="27" t="s">
        <v>1457</v>
      </c>
      <c r="M1405" t="s">
        <v>176</v>
      </c>
      <c r="N1405" t="s">
        <v>177</v>
      </c>
      <c r="O1405" t="s">
        <v>178</v>
      </c>
      <c r="P1405" t="s">
        <v>179</v>
      </c>
      <c r="Q1405" t="s">
        <v>315</v>
      </c>
      <c r="R1405" t="s">
        <v>181</v>
      </c>
      <c r="S1405" t="s">
        <v>31</v>
      </c>
      <c r="T1405" t="s">
        <v>31</v>
      </c>
      <c r="U1405" t="s">
        <v>31</v>
      </c>
      <c r="V1405" t="s">
        <v>31</v>
      </c>
      <c r="W1405" t="s">
        <v>182</v>
      </c>
      <c r="X1405" t="s">
        <v>183</v>
      </c>
      <c r="Y1405" s="28">
        <v>6.51</v>
      </c>
      <c r="Z1405" t="str">
        <f>IF(database_public_cloud_VMs[[#This Row],[Vendor]]="AWS","USD","AUD")</f>
        <v>USD</v>
      </c>
      <c r="AA1405" s="29">
        <f>IF(database_public_cloud_VMs[[#This Row],[Currency]]="USD",(database_public_cloud_VMs[[#This Row],[Rate]]*param_exchange_rate)/(1+param_discount_aws),database_public_cloud_VMs[[#This Row],[Rate]])</f>
        <v>8.0226208271051078</v>
      </c>
    </row>
    <row r="1406" spans="1:27" x14ac:dyDescent="0.45">
      <c r="A1406" s="24" t="s">
        <v>1730</v>
      </c>
      <c r="B1406" t="s">
        <v>12</v>
      </c>
      <c r="C1406" s="25" t="s">
        <v>187</v>
      </c>
      <c r="D1406" t="s">
        <v>170</v>
      </c>
      <c r="E1406" t="s">
        <v>1681</v>
      </c>
      <c r="F1406" t="s">
        <v>1720</v>
      </c>
      <c r="G1406" s="26">
        <v>32</v>
      </c>
      <c r="H1406" s="26">
        <v>244</v>
      </c>
      <c r="I1406" s="26">
        <v>6400</v>
      </c>
      <c r="J1406" s="27" t="s">
        <v>310</v>
      </c>
      <c r="K1406" s="27" t="s">
        <v>1251</v>
      </c>
      <c r="L1406" s="27" t="s">
        <v>1457</v>
      </c>
      <c r="M1406" t="s">
        <v>176</v>
      </c>
      <c r="N1406" t="s">
        <v>188</v>
      </c>
      <c r="O1406" t="s">
        <v>188</v>
      </c>
      <c r="P1406" t="s">
        <v>179</v>
      </c>
      <c r="Q1406" t="s">
        <v>315</v>
      </c>
      <c r="R1406" t="s">
        <v>181</v>
      </c>
      <c r="S1406" t="s">
        <v>31</v>
      </c>
      <c r="T1406" t="s">
        <v>31</v>
      </c>
      <c r="U1406" t="s">
        <v>31</v>
      </c>
      <c r="V1406" t="s">
        <v>31</v>
      </c>
      <c r="W1406" t="s">
        <v>182</v>
      </c>
      <c r="X1406" t="s">
        <v>183</v>
      </c>
      <c r="Y1406" s="28">
        <v>9.3480000000000008</v>
      </c>
      <c r="Z1406" t="str">
        <f>IF(database_public_cloud_VMs[[#This Row],[Vendor]]="AWS","USD","AUD")</f>
        <v>USD</v>
      </c>
      <c r="AA1406" s="29">
        <f>IF(database_public_cloud_VMs[[#This Row],[Currency]]="USD",(database_public_cloud_VMs[[#This Row],[Rate]]*param_exchange_rate)/(1+param_discount_aws),database_public_cloud_VMs[[#This Row],[Rate]])</f>
        <v>11.520039860488257</v>
      </c>
    </row>
    <row r="1407" spans="1:27" x14ac:dyDescent="0.45">
      <c r="A1407" s="24" t="s">
        <v>1731</v>
      </c>
      <c r="B1407" t="s">
        <v>12</v>
      </c>
      <c r="C1407" s="25" t="s">
        <v>187</v>
      </c>
      <c r="D1407" t="s">
        <v>170</v>
      </c>
      <c r="E1407" t="s">
        <v>1681</v>
      </c>
      <c r="F1407" t="s">
        <v>1720</v>
      </c>
      <c r="G1407" s="26">
        <v>32</v>
      </c>
      <c r="H1407" s="26">
        <v>244</v>
      </c>
      <c r="I1407" s="26">
        <v>6400</v>
      </c>
      <c r="J1407" s="27" t="s">
        <v>310</v>
      </c>
      <c r="K1407" s="27" t="s">
        <v>1251</v>
      </c>
      <c r="L1407" s="27" t="s">
        <v>1457</v>
      </c>
      <c r="M1407" t="s">
        <v>190</v>
      </c>
      <c r="N1407" t="s">
        <v>188</v>
      </c>
      <c r="O1407" t="s">
        <v>188</v>
      </c>
      <c r="P1407" t="s">
        <v>179</v>
      </c>
      <c r="Q1407" t="s">
        <v>315</v>
      </c>
      <c r="R1407" t="s">
        <v>316</v>
      </c>
      <c r="S1407" t="s">
        <v>31</v>
      </c>
      <c r="T1407" t="s">
        <v>31</v>
      </c>
      <c r="U1407" t="s">
        <v>31</v>
      </c>
      <c r="V1407" t="s">
        <v>31</v>
      </c>
      <c r="W1407" t="s">
        <v>182</v>
      </c>
      <c r="X1407" t="s">
        <v>183</v>
      </c>
      <c r="Y1407" s="28">
        <v>8.14</v>
      </c>
      <c r="Z1407" t="str">
        <f>IF(database_public_cloud_VMs[[#This Row],[Vendor]]="AWS","USD","AUD")</f>
        <v>USD</v>
      </c>
      <c r="AA1407" s="29">
        <f>IF(database_public_cloud_VMs[[#This Row],[Currency]]="USD",(database_public_cloud_VMs[[#This Row],[Rate]]*param_exchange_rate)/(1+param_discount_aws),database_public_cloud_VMs[[#This Row],[Rate]])</f>
        <v>10.031356917455543</v>
      </c>
    </row>
    <row r="1408" spans="1:27" x14ac:dyDescent="0.45">
      <c r="A1408" s="24" t="s">
        <v>1732</v>
      </c>
      <c r="B1408" t="s">
        <v>12</v>
      </c>
      <c r="C1408" s="25" t="s">
        <v>307</v>
      </c>
      <c r="D1408" t="s">
        <v>170</v>
      </c>
      <c r="E1408" t="s">
        <v>1681</v>
      </c>
      <c r="F1408" t="s">
        <v>1720</v>
      </c>
      <c r="G1408" s="26">
        <v>32</v>
      </c>
      <c r="H1408" s="26">
        <v>244</v>
      </c>
      <c r="I1408" s="26">
        <v>6400</v>
      </c>
      <c r="J1408" s="27" t="s">
        <v>310</v>
      </c>
      <c r="K1408" s="27" t="s">
        <v>1251</v>
      </c>
      <c r="L1408" s="27" t="s">
        <v>1457</v>
      </c>
      <c r="M1408" t="s">
        <v>190</v>
      </c>
      <c r="N1408" t="s">
        <v>177</v>
      </c>
      <c r="O1408" t="s">
        <v>178</v>
      </c>
      <c r="P1408" t="s">
        <v>179</v>
      </c>
      <c r="Q1408" t="s">
        <v>198</v>
      </c>
      <c r="R1408" t="s">
        <v>181</v>
      </c>
      <c r="S1408" t="s">
        <v>31</v>
      </c>
      <c r="T1408" t="s">
        <v>31</v>
      </c>
      <c r="U1408" t="s">
        <v>31</v>
      </c>
      <c r="V1408" t="s">
        <v>31</v>
      </c>
      <c r="W1408" t="s">
        <v>182</v>
      </c>
      <c r="X1408" t="s">
        <v>183</v>
      </c>
      <c r="Y1408" s="28">
        <v>4.9160000000000004</v>
      </c>
      <c r="Z1408" t="str">
        <f>IF(database_public_cloud_VMs[[#This Row],[Vendor]]="AWS","USD","AUD")</f>
        <v>USD</v>
      </c>
      <c r="AA1408" s="29">
        <f>IF(database_public_cloud_VMs[[#This Row],[Currency]]="USD",(database_public_cloud_VMs[[#This Row],[Rate]]*param_exchange_rate)/(1+param_discount_aws),database_public_cloud_VMs[[#This Row],[Rate]])</f>
        <v>6.0582494602225374</v>
      </c>
    </row>
    <row r="1409" spans="1:27" x14ac:dyDescent="0.45">
      <c r="A1409" s="24" t="s">
        <v>1733</v>
      </c>
      <c r="B1409" t="s">
        <v>12</v>
      </c>
      <c r="C1409" s="25" t="s">
        <v>187</v>
      </c>
      <c r="D1409" t="s">
        <v>170</v>
      </c>
      <c r="E1409" t="s">
        <v>1681</v>
      </c>
      <c r="F1409" t="s">
        <v>1720</v>
      </c>
      <c r="G1409" s="26">
        <v>32</v>
      </c>
      <c r="H1409" s="26">
        <v>244</v>
      </c>
      <c r="I1409" s="26">
        <v>6400</v>
      </c>
      <c r="J1409" s="27" t="s">
        <v>310</v>
      </c>
      <c r="K1409" s="27" t="s">
        <v>1251</v>
      </c>
      <c r="L1409" s="27" t="s">
        <v>1457</v>
      </c>
      <c r="M1409" t="s">
        <v>190</v>
      </c>
      <c r="N1409" t="s">
        <v>188</v>
      </c>
      <c r="O1409" t="s">
        <v>188</v>
      </c>
      <c r="P1409" t="s">
        <v>179</v>
      </c>
      <c r="Q1409" t="s">
        <v>198</v>
      </c>
      <c r="R1409" t="s">
        <v>181</v>
      </c>
      <c r="S1409" t="s">
        <v>31</v>
      </c>
      <c r="T1409" t="s">
        <v>31</v>
      </c>
      <c r="U1409" t="s">
        <v>31</v>
      </c>
      <c r="V1409" t="s">
        <v>31</v>
      </c>
      <c r="W1409" t="s">
        <v>182</v>
      </c>
      <c r="X1409" t="s">
        <v>183</v>
      </c>
      <c r="Y1409" s="28">
        <v>8.24</v>
      </c>
      <c r="Z1409" t="str">
        <f>IF(database_public_cloud_VMs[[#This Row],[Vendor]]="AWS","USD","AUD")</f>
        <v>USD</v>
      </c>
      <c r="AA1409" s="29">
        <f>IF(database_public_cloud_VMs[[#This Row],[Currency]]="USD",(database_public_cloud_VMs[[#This Row],[Rate]]*param_exchange_rate)/(1+param_discount_aws),database_public_cloud_VMs[[#This Row],[Rate]])</f>
        <v>10.154592260421827</v>
      </c>
    </row>
    <row r="1410" spans="1:27" x14ac:dyDescent="0.45">
      <c r="A1410" s="24" t="s">
        <v>1734</v>
      </c>
      <c r="B1410" t="s">
        <v>12</v>
      </c>
      <c r="C1410" s="25" t="s">
        <v>307</v>
      </c>
      <c r="D1410" t="s">
        <v>170</v>
      </c>
      <c r="E1410" t="s">
        <v>1681</v>
      </c>
      <c r="F1410" t="s">
        <v>1720</v>
      </c>
      <c r="G1410" s="26">
        <v>32</v>
      </c>
      <c r="H1410" s="26">
        <v>244</v>
      </c>
      <c r="I1410" s="26">
        <v>6400</v>
      </c>
      <c r="J1410" s="27" t="s">
        <v>310</v>
      </c>
      <c r="K1410" s="27" t="s">
        <v>1251</v>
      </c>
      <c r="L1410" s="27" t="s">
        <v>1457</v>
      </c>
      <c r="M1410" t="s">
        <v>176</v>
      </c>
      <c r="N1410" t="s">
        <v>177</v>
      </c>
      <c r="O1410" t="s">
        <v>178</v>
      </c>
      <c r="P1410" t="s">
        <v>179</v>
      </c>
      <c r="Q1410" t="s">
        <v>198</v>
      </c>
      <c r="R1410" t="s">
        <v>181</v>
      </c>
      <c r="S1410" t="s">
        <v>31</v>
      </c>
      <c r="T1410" t="s">
        <v>31</v>
      </c>
      <c r="U1410" t="s">
        <v>31</v>
      </c>
      <c r="V1410" t="s">
        <v>31</v>
      </c>
      <c r="W1410" t="s">
        <v>182</v>
      </c>
      <c r="X1410" t="s">
        <v>183</v>
      </c>
      <c r="Y1410" s="28">
        <v>4.9160000000000004</v>
      </c>
      <c r="Z1410" t="str">
        <f>IF(database_public_cloud_VMs[[#This Row],[Vendor]]="AWS","USD","AUD")</f>
        <v>USD</v>
      </c>
      <c r="AA1410" s="29">
        <f>IF(database_public_cloud_VMs[[#This Row],[Currency]]="USD",(database_public_cloud_VMs[[#This Row],[Rate]]*param_exchange_rate)/(1+param_discount_aws),database_public_cloud_VMs[[#This Row],[Rate]])</f>
        <v>6.0582494602225374</v>
      </c>
    </row>
    <row r="1411" spans="1:27" x14ac:dyDescent="0.45">
      <c r="A1411" s="24" t="s">
        <v>1735</v>
      </c>
      <c r="B1411" t="s">
        <v>12</v>
      </c>
      <c r="C1411" s="25" t="s">
        <v>187</v>
      </c>
      <c r="D1411" t="s">
        <v>170</v>
      </c>
      <c r="E1411" t="s">
        <v>1681</v>
      </c>
      <c r="F1411" t="s">
        <v>1720</v>
      </c>
      <c r="G1411" s="26">
        <v>32</v>
      </c>
      <c r="H1411" s="26">
        <v>244</v>
      </c>
      <c r="I1411" s="26">
        <v>6400</v>
      </c>
      <c r="J1411" s="27" t="s">
        <v>310</v>
      </c>
      <c r="K1411" s="27" t="s">
        <v>1251</v>
      </c>
      <c r="L1411" s="27" t="s">
        <v>1457</v>
      </c>
      <c r="M1411" t="s">
        <v>176</v>
      </c>
      <c r="N1411" t="s">
        <v>188</v>
      </c>
      <c r="O1411" t="s">
        <v>188</v>
      </c>
      <c r="P1411" t="s">
        <v>179</v>
      </c>
      <c r="Q1411" t="s">
        <v>198</v>
      </c>
      <c r="R1411" t="s">
        <v>181</v>
      </c>
      <c r="S1411" t="s">
        <v>31</v>
      </c>
      <c r="T1411" t="s">
        <v>31</v>
      </c>
      <c r="U1411" t="s">
        <v>31</v>
      </c>
      <c r="V1411" t="s">
        <v>31</v>
      </c>
      <c r="W1411" t="s">
        <v>182</v>
      </c>
      <c r="X1411" t="s">
        <v>183</v>
      </c>
      <c r="Y1411" s="28">
        <v>8.24</v>
      </c>
      <c r="Z1411" t="str">
        <f>IF(database_public_cloud_VMs[[#This Row],[Vendor]]="AWS","USD","AUD")</f>
        <v>USD</v>
      </c>
      <c r="AA1411" s="29">
        <f>IF(database_public_cloud_VMs[[#This Row],[Currency]]="USD",(database_public_cloud_VMs[[#This Row],[Rate]]*param_exchange_rate)/(1+param_discount_aws),database_public_cloud_VMs[[#This Row],[Rate]])</f>
        <v>10.154592260421827</v>
      </c>
    </row>
    <row r="1412" spans="1:27" x14ac:dyDescent="0.45">
      <c r="A1412" s="24" t="s">
        <v>1736</v>
      </c>
      <c r="B1412" t="s">
        <v>12</v>
      </c>
      <c r="C1412" s="25" t="s">
        <v>307</v>
      </c>
      <c r="D1412" t="s">
        <v>170</v>
      </c>
      <c r="E1412" t="s">
        <v>1681</v>
      </c>
      <c r="F1412" t="s">
        <v>1720</v>
      </c>
      <c r="G1412" s="26">
        <v>32</v>
      </c>
      <c r="H1412" s="26">
        <v>244</v>
      </c>
      <c r="I1412" s="26">
        <v>6400</v>
      </c>
      <c r="J1412" s="27" t="s">
        <v>310</v>
      </c>
      <c r="K1412" s="27" t="s">
        <v>1251</v>
      </c>
      <c r="L1412" s="27" t="s">
        <v>1457</v>
      </c>
      <c r="M1412" t="s">
        <v>176</v>
      </c>
      <c r="N1412" t="s">
        <v>177</v>
      </c>
      <c r="O1412" t="s">
        <v>178</v>
      </c>
      <c r="P1412" t="s">
        <v>179</v>
      </c>
      <c r="Q1412" t="s">
        <v>191</v>
      </c>
      <c r="R1412" t="s">
        <v>181</v>
      </c>
      <c r="S1412" t="s">
        <v>31</v>
      </c>
      <c r="T1412" t="s">
        <v>31</v>
      </c>
      <c r="U1412" t="s">
        <v>31</v>
      </c>
      <c r="V1412" t="s">
        <v>31</v>
      </c>
      <c r="W1412" t="s">
        <v>182</v>
      </c>
      <c r="X1412" t="s">
        <v>183</v>
      </c>
      <c r="Y1412" s="28">
        <v>5.01</v>
      </c>
      <c r="Z1412" t="str">
        <f>IF(database_public_cloud_VMs[[#This Row],[Vendor]]="AWS","USD","AUD")</f>
        <v>USD</v>
      </c>
      <c r="AA1412" s="29">
        <f>IF(database_public_cloud_VMs[[#This Row],[Currency]]="USD",(database_public_cloud_VMs[[#This Row],[Rate]]*param_exchange_rate)/(1+param_discount_aws),database_public_cloud_VMs[[#This Row],[Rate]])</f>
        <v>6.1740906826108439</v>
      </c>
    </row>
    <row r="1413" spans="1:27" x14ac:dyDescent="0.45">
      <c r="A1413" s="24" t="s">
        <v>1737</v>
      </c>
      <c r="B1413" t="s">
        <v>12</v>
      </c>
      <c r="C1413" s="25" t="s">
        <v>187</v>
      </c>
      <c r="D1413" t="s">
        <v>170</v>
      </c>
      <c r="E1413" t="s">
        <v>1681</v>
      </c>
      <c r="F1413" t="s">
        <v>1720</v>
      </c>
      <c r="G1413" s="26">
        <v>32</v>
      </c>
      <c r="H1413" s="26">
        <v>244</v>
      </c>
      <c r="I1413" s="26">
        <v>6400</v>
      </c>
      <c r="J1413" s="27" t="s">
        <v>310</v>
      </c>
      <c r="K1413" s="27" t="s">
        <v>1251</v>
      </c>
      <c r="L1413" s="27" t="s">
        <v>1457</v>
      </c>
      <c r="M1413" t="s">
        <v>176</v>
      </c>
      <c r="N1413" t="s">
        <v>188</v>
      </c>
      <c r="O1413" t="s">
        <v>188</v>
      </c>
      <c r="P1413" t="s">
        <v>179</v>
      </c>
      <c r="Q1413" t="s">
        <v>191</v>
      </c>
      <c r="R1413" t="s">
        <v>181</v>
      </c>
      <c r="S1413" t="s">
        <v>31</v>
      </c>
      <c r="T1413" t="s">
        <v>31</v>
      </c>
      <c r="U1413" t="s">
        <v>31</v>
      </c>
      <c r="V1413" t="s">
        <v>31</v>
      </c>
      <c r="W1413" t="s">
        <v>182</v>
      </c>
      <c r="X1413" t="s">
        <v>183</v>
      </c>
      <c r="Y1413" s="28">
        <v>8.27</v>
      </c>
      <c r="Z1413" t="str">
        <f>IF(database_public_cloud_VMs[[#This Row],[Vendor]]="AWS","USD","AUD")</f>
        <v>USD</v>
      </c>
      <c r="AA1413" s="29">
        <f>IF(database_public_cloud_VMs[[#This Row],[Currency]]="USD",(database_public_cloud_VMs[[#This Row],[Rate]]*param_exchange_rate)/(1+param_discount_aws),database_public_cloud_VMs[[#This Row],[Rate]])</f>
        <v>10.191562863311711</v>
      </c>
    </row>
    <row r="1414" spans="1:27" x14ac:dyDescent="0.45">
      <c r="A1414" s="24" t="s">
        <v>1738</v>
      </c>
      <c r="B1414" t="s">
        <v>12</v>
      </c>
      <c r="C1414" s="25" t="s">
        <v>187</v>
      </c>
      <c r="D1414" t="s">
        <v>170</v>
      </c>
      <c r="E1414" t="s">
        <v>1681</v>
      </c>
      <c r="F1414" t="s">
        <v>1739</v>
      </c>
      <c r="G1414" s="26">
        <v>4</v>
      </c>
      <c r="H1414" s="26">
        <v>30.5</v>
      </c>
      <c r="I1414" s="26">
        <v>800</v>
      </c>
      <c r="J1414" s="27" t="s">
        <v>310</v>
      </c>
      <c r="K1414" s="27" t="s">
        <v>1251</v>
      </c>
      <c r="L1414" s="27" t="s">
        <v>1312</v>
      </c>
      <c r="M1414" t="s">
        <v>176</v>
      </c>
      <c r="N1414" t="s">
        <v>188</v>
      </c>
      <c r="O1414" t="s">
        <v>188</v>
      </c>
      <c r="P1414" t="s">
        <v>179</v>
      </c>
      <c r="Q1414" t="s">
        <v>315</v>
      </c>
      <c r="R1414" t="s">
        <v>316</v>
      </c>
      <c r="S1414" t="s">
        <v>31</v>
      </c>
      <c r="T1414" t="s">
        <v>31</v>
      </c>
      <c r="U1414" t="s">
        <v>31</v>
      </c>
      <c r="V1414" t="s">
        <v>31</v>
      </c>
      <c r="W1414" t="s">
        <v>182</v>
      </c>
      <c r="X1414" t="s">
        <v>183</v>
      </c>
      <c r="Y1414" s="28">
        <v>1.1200000000000001</v>
      </c>
      <c r="Z1414" t="str">
        <f>IF(database_public_cloud_VMs[[#This Row],[Vendor]]="AWS","USD","AUD")</f>
        <v>USD</v>
      </c>
      <c r="AA1414" s="29">
        <f>IF(database_public_cloud_VMs[[#This Row],[Currency]]="USD",(database_public_cloud_VMs[[#This Row],[Rate]]*param_exchange_rate)/(1+param_discount_aws),database_public_cloud_VMs[[#This Row],[Rate]])</f>
        <v>1.3802358412223845</v>
      </c>
    </row>
    <row r="1415" spans="1:27" x14ac:dyDescent="0.45">
      <c r="A1415" s="24" t="s">
        <v>1740</v>
      </c>
      <c r="B1415" t="s">
        <v>12</v>
      </c>
      <c r="C1415" s="25" t="s">
        <v>307</v>
      </c>
      <c r="D1415" t="s">
        <v>170</v>
      </c>
      <c r="E1415" t="s">
        <v>1681</v>
      </c>
      <c r="F1415" t="s">
        <v>1739</v>
      </c>
      <c r="G1415" s="26">
        <v>4</v>
      </c>
      <c r="H1415" s="26">
        <v>30.5</v>
      </c>
      <c r="I1415" s="26">
        <v>800</v>
      </c>
      <c r="J1415" s="27" t="s">
        <v>310</v>
      </c>
      <c r="K1415" s="27" t="s">
        <v>1251</v>
      </c>
      <c r="L1415" s="27" t="s">
        <v>1312</v>
      </c>
      <c r="M1415" t="s">
        <v>190</v>
      </c>
      <c r="N1415" t="s">
        <v>177</v>
      </c>
      <c r="O1415" t="s">
        <v>178</v>
      </c>
      <c r="P1415" t="s">
        <v>179</v>
      </c>
      <c r="Q1415" t="s">
        <v>198</v>
      </c>
      <c r="R1415" t="s">
        <v>181</v>
      </c>
      <c r="S1415" t="s">
        <v>31</v>
      </c>
      <c r="T1415" t="s">
        <v>31</v>
      </c>
      <c r="U1415" t="s">
        <v>31</v>
      </c>
      <c r="V1415" t="s">
        <v>31</v>
      </c>
      <c r="W1415" t="s">
        <v>182</v>
      </c>
      <c r="X1415" t="s">
        <v>183</v>
      </c>
      <c r="Y1415" s="28">
        <v>0.64600000000000002</v>
      </c>
      <c r="Z1415" t="str">
        <f>IF(database_public_cloud_VMs[[#This Row],[Vendor]]="AWS","USD","AUD")</f>
        <v>USD</v>
      </c>
      <c r="AA1415" s="29">
        <f>IF(database_public_cloud_VMs[[#This Row],[Currency]]="USD",(database_public_cloud_VMs[[#This Row],[Rate]]*param_exchange_rate)/(1+param_discount_aws),database_public_cloud_VMs[[#This Row],[Rate]])</f>
        <v>0.79610031556219663</v>
      </c>
    </row>
    <row r="1416" spans="1:27" x14ac:dyDescent="0.45">
      <c r="A1416" s="24" t="s">
        <v>1741</v>
      </c>
      <c r="B1416" t="s">
        <v>12</v>
      </c>
      <c r="C1416" s="25" t="s">
        <v>187</v>
      </c>
      <c r="D1416" t="s">
        <v>170</v>
      </c>
      <c r="E1416" t="s">
        <v>1681</v>
      </c>
      <c r="F1416" t="s">
        <v>1739</v>
      </c>
      <c r="G1416" s="26">
        <v>4</v>
      </c>
      <c r="H1416" s="26">
        <v>30.5</v>
      </c>
      <c r="I1416" s="26">
        <v>800</v>
      </c>
      <c r="J1416" s="27" t="s">
        <v>310</v>
      </c>
      <c r="K1416" s="27" t="s">
        <v>1251</v>
      </c>
      <c r="L1416" s="27" t="s">
        <v>1312</v>
      </c>
      <c r="M1416" t="s">
        <v>190</v>
      </c>
      <c r="N1416" t="s">
        <v>188</v>
      </c>
      <c r="O1416" t="s">
        <v>188</v>
      </c>
      <c r="P1416" t="s">
        <v>179</v>
      </c>
      <c r="Q1416" t="s">
        <v>198</v>
      </c>
      <c r="R1416" t="s">
        <v>181</v>
      </c>
      <c r="S1416" t="s">
        <v>31</v>
      </c>
      <c r="T1416" t="s">
        <v>31</v>
      </c>
      <c r="U1416" t="s">
        <v>31</v>
      </c>
      <c r="V1416" t="s">
        <v>31</v>
      </c>
      <c r="W1416" t="s">
        <v>182</v>
      </c>
      <c r="X1416" t="s">
        <v>183</v>
      </c>
      <c r="Y1416" s="28">
        <v>1.1180000000000001</v>
      </c>
      <c r="Z1416" t="str">
        <f>IF(database_public_cloud_VMs[[#This Row],[Vendor]]="AWS","USD","AUD")</f>
        <v>USD</v>
      </c>
      <c r="AA1416" s="29">
        <f>IF(database_public_cloud_VMs[[#This Row],[Currency]]="USD",(database_public_cloud_VMs[[#This Row],[Rate]]*param_exchange_rate)/(1+param_discount_aws),database_public_cloud_VMs[[#This Row],[Rate]])</f>
        <v>1.3777711343630588</v>
      </c>
    </row>
    <row r="1417" spans="1:27" x14ac:dyDescent="0.45">
      <c r="A1417" s="24" t="s">
        <v>1742</v>
      </c>
      <c r="B1417" t="s">
        <v>12</v>
      </c>
      <c r="C1417" s="25" t="s">
        <v>307</v>
      </c>
      <c r="D1417" t="s">
        <v>170</v>
      </c>
      <c r="E1417" t="s">
        <v>1681</v>
      </c>
      <c r="F1417" t="s">
        <v>1739</v>
      </c>
      <c r="G1417" s="26">
        <v>4</v>
      </c>
      <c r="H1417" s="26">
        <v>30.5</v>
      </c>
      <c r="I1417" s="26">
        <v>800</v>
      </c>
      <c r="J1417" s="27" t="s">
        <v>310</v>
      </c>
      <c r="K1417" s="27" t="s">
        <v>1251</v>
      </c>
      <c r="L1417" s="27" t="s">
        <v>1312</v>
      </c>
      <c r="M1417" t="s">
        <v>176</v>
      </c>
      <c r="N1417" t="s">
        <v>177</v>
      </c>
      <c r="O1417" t="s">
        <v>178</v>
      </c>
      <c r="P1417" t="s">
        <v>179</v>
      </c>
      <c r="Q1417" t="s">
        <v>191</v>
      </c>
      <c r="R1417" t="s">
        <v>181</v>
      </c>
      <c r="S1417" t="s">
        <v>31</v>
      </c>
      <c r="T1417" t="s">
        <v>31</v>
      </c>
      <c r="U1417" t="s">
        <v>31</v>
      </c>
      <c r="V1417" t="s">
        <v>31</v>
      </c>
      <c r="W1417" t="s">
        <v>182</v>
      </c>
      <c r="X1417" t="s">
        <v>183</v>
      </c>
      <c r="Y1417" s="28">
        <v>0.73699999999999999</v>
      </c>
      <c r="Z1417" t="str">
        <f>IF(database_public_cloud_VMs[[#This Row],[Vendor]]="AWS","USD","AUD")</f>
        <v>USD</v>
      </c>
      <c r="AA1417" s="29">
        <f>IF(database_public_cloud_VMs[[#This Row],[Currency]]="USD",(database_public_cloud_VMs[[#This Row],[Rate]]*param_exchange_rate)/(1+param_discount_aws),database_public_cloud_VMs[[#This Row],[Rate]])</f>
        <v>0.90824447766151528</v>
      </c>
    </row>
    <row r="1418" spans="1:27" x14ac:dyDescent="0.45">
      <c r="A1418" s="24" t="s">
        <v>1743</v>
      </c>
      <c r="B1418" t="s">
        <v>12</v>
      </c>
      <c r="C1418" s="25" t="s">
        <v>187</v>
      </c>
      <c r="D1418" t="s">
        <v>170</v>
      </c>
      <c r="E1418" t="s">
        <v>1681</v>
      </c>
      <c r="F1418" t="s">
        <v>1739</v>
      </c>
      <c r="G1418" s="26">
        <v>4</v>
      </c>
      <c r="H1418" s="26">
        <v>30.5</v>
      </c>
      <c r="I1418" s="26">
        <v>800</v>
      </c>
      <c r="J1418" s="27" t="s">
        <v>310</v>
      </c>
      <c r="K1418" s="27" t="s">
        <v>1251</v>
      </c>
      <c r="L1418" s="27" t="s">
        <v>1312</v>
      </c>
      <c r="M1418" t="s">
        <v>176</v>
      </c>
      <c r="N1418" t="s">
        <v>188</v>
      </c>
      <c r="O1418" t="s">
        <v>188</v>
      </c>
      <c r="P1418" t="s">
        <v>179</v>
      </c>
      <c r="Q1418" t="s">
        <v>191</v>
      </c>
      <c r="R1418" t="s">
        <v>181</v>
      </c>
      <c r="S1418" t="s">
        <v>31</v>
      </c>
      <c r="T1418" t="s">
        <v>31</v>
      </c>
      <c r="U1418" t="s">
        <v>31</v>
      </c>
      <c r="V1418" t="s">
        <v>31</v>
      </c>
      <c r="W1418" t="s">
        <v>182</v>
      </c>
      <c r="X1418" t="s">
        <v>183</v>
      </c>
      <c r="Y1418" s="28">
        <v>1.18</v>
      </c>
      <c r="Z1418" t="str">
        <f>IF(database_public_cloud_VMs[[#This Row],[Vendor]]="AWS","USD","AUD")</f>
        <v>USD</v>
      </c>
      <c r="AA1418" s="29">
        <f>IF(database_public_cloud_VMs[[#This Row],[Currency]]="USD",(database_public_cloud_VMs[[#This Row],[Rate]]*param_exchange_rate)/(1+param_discount_aws),database_public_cloud_VMs[[#This Row],[Rate]])</f>
        <v>1.4541770470021547</v>
      </c>
    </row>
    <row r="1419" spans="1:27" x14ac:dyDescent="0.45">
      <c r="A1419" s="24" t="s">
        <v>1744</v>
      </c>
      <c r="B1419" t="s">
        <v>12</v>
      </c>
      <c r="C1419" s="25" t="s">
        <v>307</v>
      </c>
      <c r="D1419" t="s">
        <v>170</v>
      </c>
      <c r="E1419" t="s">
        <v>1681</v>
      </c>
      <c r="F1419" t="s">
        <v>1739</v>
      </c>
      <c r="G1419" s="26">
        <v>4</v>
      </c>
      <c r="H1419" s="26">
        <v>30.5</v>
      </c>
      <c r="I1419" s="26">
        <v>800</v>
      </c>
      <c r="J1419" s="27" t="s">
        <v>310</v>
      </c>
      <c r="K1419" s="27" t="s">
        <v>1251</v>
      </c>
      <c r="L1419" s="27" t="s">
        <v>1312</v>
      </c>
      <c r="M1419" t="s">
        <v>176</v>
      </c>
      <c r="N1419" t="s">
        <v>177</v>
      </c>
      <c r="O1419" t="s">
        <v>178</v>
      </c>
      <c r="P1419" t="s">
        <v>179</v>
      </c>
      <c r="Q1419" t="s">
        <v>180</v>
      </c>
      <c r="R1419" t="s">
        <v>181</v>
      </c>
      <c r="S1419" t="s">
        <v>31</v>
      </c>
      <c r="T1419" t="s">
        <v>31</v>
      </c>
      <c r="U1419" t="s">
        <v>31</v>
      </c>
      <c r="V1419" t="s">
        <v>31</v>
      </c>
      <c r="W1419" t="s">
        <v>182</v>
      </c>
      <c r="X1419" t="s">
        <v>183</v>
      </c>
      <c r="Y1419" s="28">
        <v>0.67100000000000004</v>
      </c>
      <c r="Z1419" t="str">
        <f>IF(database_public_cloud_VMs[[#This Row],[Vendor]]="AWS","USD","AUD")</f>
        <v>USD</v>
      </c>
      <c r="AA1419" s="29">
        <f>IF(database_public_cloud_VMs[[#This Row],[Currency]]="USD",(database_public_cloud_VMs[[#This Row],[Rate]]*param_exchange_rate)/(1+param_discount_aws),database_public_cloud_VMs[[#This Row],[Rate]])</f>
        <v>0.82690915130376774</v>
      </c>
    </row>
    <row r="1420" spans="1:27" x14ac:dyDescent="0.45">
      <c r="A1420" s="24" t="s">
        <v>1745</v>
      </c>
      <c r="B1420" t="s">
        <v>12</v>
      </c>
      <c r="C1420" s="25" t="s">
        <v>187</v>
      </c>
      <c r="D1420" t="s">
        <v>170</v>
      </c>
      <c r="E1420" t="s">
        <v>1681</v>
      </c>
      <c r="F1420" t="s">
        <v>1739</v>
      </c>
      <c r="G1420" s="26">
        <v>4</v>
      </c>
      <c r="H1420" s="26">
        <v>30.5</v>
      </c>
      <c r="I1420" s="26">
        <v>800</v>
      </c>
      <c r="J1420" s="27" t="s">
        <v>310</v>
      </c>
      <c r="K1420" s="27" t="s">
        <v>1251</v>
      </c>
      <c r="L1420" s="27" t="s">
        <v>1312</v>
      </c>
      <c r="M1420" t="s">
        <v>176</v>
      </c>
      <c r="N1420" t="s">
        <v>188</v>
      </c>
      <c r="O1420" t="s">
        <v>188</v>
      </c>
      <c r="P1420" t="s">
        <v>179</v>
      </c>
      <c r="Q1420" t="s">
        <v>180</v>
      </c>
      <c r="R1420" t="s">
        <v>181</v>
      </c>
      <c r="S1420" t="s">
        <v>31</v>
      </c>
      <c r="T1420" t="s">
        <v>31</v>
      </c>
      <c r="U1420" t="s">
        <v>31</v>
      </c>
      <c r="V1420" t="s">
        <v>31</v>
      </c>
      <c r="W1420" t="s">
        <v>182</v>
      </c>
      <c r="X1420" t="s">
        <v>183</v>
      </c>
      <c r="Y1420" s="28">
        <v>1.1200000000000001</v>
      </c>
      <c r="Z1420" t="str">
        <f>IF(database_public_cloud_VMs[[#This Row],[Vendor]]="AWS","USD","AUD")</f>
        <v>USD</v>
      </c>
      <c r="AA1420" s="29">
        <f>IF(database_public_cloud_VMs[[#This Row],[Currency]]="USD",(database_public_cloud_VMs[[#This Row],[Rate]]*param_exchange_rate)/(1+param_discount_aws),database_public_cloud_VMs[[#This Row],[Rate]])</f>
        <v>1.3802358412223845</v>
      </c>
    </row>
    <row r="1421" spans="1:27" x14ac:dyDescent="0.45">
      <c r="A1421" s="24" t="s">
        <v>1746</v>
      </c>
      <c r="B1421" t="s">
        <v>12</v>
      </c>
      <c r="C1421" s="25" t="s">
        <v>307</v>
      </c>
      <c r="D1421" t="s">
        <v>170</v>
      </c>
      <c r="E1421" t="s">
        <v>1681</v>
      </c>
      <c r="F1421" t="s">
        <v>1739</v>
      </c>
      <c r="G1421" s="26">
        <v>4</v>
      </c>
      <c r="H1421" s="26">
        <v>30.5</v>
      </c>
      <c r="I1421" s="26">
        <v>800</v>
      </c>
      <c r="J1421" s="27" t="s">
        <v>310</v>
      </c>
      <c r="K1421" s="27" t="s">
        <v>1251</v>
      </c>
      <c r="L1421" s="27" t="s">
        <v>1312</v>
      </c>
      <c r="M1421" t="s">
        <v>190</v>
      </c>
      <c r="N1421" t="s">
        <v>177</v>
      </c>
      <c r="O1421" t="s">
        <v>178</v>
      </c>
      <c r="P1421" t="s">
        <v>179</v>
      </c>
      <c r="Q1421" t="s">
        <v>180</v>
      </c>
      <c r="R1421" t="s">
        <v>181</v>
      </c>
      <c r="S1421" t="s">
        <v>31</v>
      </c>
      <c r="T1421" t="s">
        <v>31</v>
      </c>
      <c r="U1421" t="s">
        <v>31</v>
      </c>
      <c r="V1421" t="s">
        <v>31</v>
      </c>
      <c r="W1421" t="s">
        <v>182</v>
      </c>
      <c r="X1421" t="s">
        <v>183</v>
      </c>
      <c r="Y1421" s="28">
        <v>0.61</v>
      </c>
      <c r="Z1421" t="str">
        <f>IF(database_public_cloud_VMs[[#This Row],[Vendor]]="AWS","USD","AUD")</f>
        <v>USD</v>
      </c>
      <c r="AA1421" s="29">
        <f>IF(database_public_cloud_VMs[[#This Row],[Currency]]="USD",(database_public_cloud_VMs[[#This Row],[Rate]]*param_exchange_rate)/(1+param_discount_aws),database_public_cloud_VMs[[#This Row],[Rate]])</f>
        <v>0.75173559209433427</v>
      </c>
    </row>
    <row r="1422" spans="1:27" x14ac:dyDescent="0.45">
      <c r="A1422" s="24" t="s">
        <v>1747</v>
      </c>
      <c r="B1422" t="s">
        <v>12</v>
      </c>
      <c r="C1422" s="25" t="s">
        <v>187</v>
      </c>
      <c r="D1422" t="s">
        <v>170</v>
      </c>
      <c r="E1422" t="s">
        <v>1681</v>
      </c>
      <c r="F1422" t="s">
        <v>1739</v>
      </c>
      <c r="G1422" s="26">
        <v>4</v>
      </c>
      <c r="H1422" s="26">
        <v>30.5</v>
      </c>
      <c r="I1422" s="26">
        <v>800</v>
      </c>
      <c r="J1422" s="27" t="s">
        <v>310</v>
      </c>
      <c r="K1422" s="27" t="s">
        <v>1251</v>
      </c>
      <c r="L1422" s="27" t="s">
        <v>1312</v>
      </c>
      <c r="M1422" t="s">
        <v>190</v>
      </c>
      <c r="N1422" t="s">
        <v>188</v>
      </c>
      <c r="O1422" t="s">
        <v>188</v>
      </c>
      <c r="P1422" t="s">
        <v>179</v>
      </c>
      <c r="Q1422" t="s">
        <v>180</v>
      </c>
      <c r="R1422" t="s">
        <v>181</v>
      </c>
      <c r="S1422" t="s">
        <v>31</v>
      </c>
      <c r="T1422" t="s">
        <v>31</v>
      </c>
      <c r="U1422" t="s">
        <v>31</v>
      </c>
      <c r="V1422" t="s">
        <v>31</v>
      </c>
      <c r="W1422" t="s">
        <v>182</v>
      </c>
      <c r="X1422" t="s">
        <v>183</v>
      </c>
      <c r="Y1422" s="28">
        <v>1.018</v>
      </c>
      <c r="Z1422" t="str">
        <f>IF(database_public_cloud_VMs[[#This Row],[Vendor]]="AWS","USD","AUD")</f>
        <v>USD</v>
      </c>
      <c r="AA1422" s="29">
        <f>IF(database_public_cloud_VMs[[#This Row],[Currency]]="USD",(database_public_cloud_VMs[[#This Row],[Rate]]*param_exchange_rate)/(1+param_discount_aws),database_public_cloud_VMs[[#This Row],[Rate]])</f>
        <v>1.2545357913967743</v>
      </c>
    </row>
    <row r="1423" spans="1:27" x14ac:dyDescent="0.45">
      <c r="A1423" s="24" t="s">
        <v>1748</v>
      </c>
      <c r="B1423" t="s">
        <v>12</v>
      </c>
      <c r="C1423" s="25" t="s">
        <v>307</v>
      </c>
      <c r="D1423" t="s">
        <v>170</v>
      </c>
      <c r="E1423" t="s">
        <v>1681</v>
      </c>
      <c r="F1423" t="s">
        <v>1739</v>
      </c>
      <c r="G1423" s="26">
        <v>4</v>
      </c>
      <c r="H1423" s="26">
        <v>30.5</v>
      </c>
      <c r="I1423" s="26">
        <v>800</v>
      </c>
      <c r="J1423" s="27" t="s">
        <v>310</v>
      </c>
      <c r="K1423" s="27" t="s">
        <v>1251</v>
      </c>
      <c r="L1423" s="27" t="s">
        <v>1312</v>
      </c>
      <c r="M1423" t="s">
        <v>176</v>
      </c>
      <c r="N1423" t="s">
        <v>177</v>
      </c>
      <c r="O1423" t="s">
        <v>178</v>
      </c>
      <c r="P1423" t="s">
        <v>179</v>
      </c>
      <c r="Q1423" t="s">
        <v>315</v>
      </c>
      <c r="R1423" t="s">
        <v>181</v>
      </c>
      <c r="S1423" t="s">
        <v>31</v>
      </c>
      <c r="T1423" t="s">
        <v>31</v>
      </c>
      <c r="U1423" t="s">
        <v>31</v>
      </c>
      <c r="V1423" t="s">
        <v>31</v>
      </c>
      <c r="W1423" t="s">
        <v>182</v>
      </c>
      <c r="X1423" t="s">
        <v>183</v>
      </c>
      <c r="Y1423" s="28">
        <v>0.89400000000000002</v>
      </c>
      <c r="Z1423" t="str">
        <f>IF(database_public_cloud_VMs[[#This Row],[Vendor]]="AWS","USD","AUD")</f>
        <v>USD</v>
      </c>
      <c r="AA1423" s="29">
        <f>IF(database_public_cloud_VMs[[#This Row],[Currency]]="USD",(database_public_cloud_VMs[[#This Row],[Rate]]*param_exchange_rate)/(1+param_discount_aws),database_public_cloud_VMs[[#This Row],[Rate]])</f>
        <v>1.1017239661185816</v>
      </c>
    </row>
    <row r="1424" spans="1:27" x14ac:dyDescent="0.45">
      <c r="A1424" s="24" t="s">
        <v>1749</v>
      </c>
      <c r="B1424" t="s">
        <v>12</v>
      </c>
      <c r="C1424" s="25" t="s">
        <v>187</v>
      </c>
      <c r="D1424" t="s">
        <v>170</v>
      </c>
      <c r="E1424" t="s">
        <v>1681</v>
      </c>
      <c r="F1424" t="s">
        <v>1739</v>
      </c>
      <c r="G1424" s="26">
        <v>4</v>
      </c>
      <c r="H1424" s="26">
        <v>30.5</v>
      </c>
      <c r="I1424" s="26">
        <v>800</v>
      </c>
      <c r="J1424" s="27" t="s">
        <v>310</v>
      </c>
      <c r="K1424" s="27" t="s">
        <v>1251</v>
      </c>
      <c r="L1424" s="27" t="s">
        <v>1312</v>
      </c>
      <c r="M1424" t="s">
        <v>176</v>
      </c>
      <c r="N1424" t="s">
        <v>188</v>
      </c>
      <c r="O1424" t="s">
        <v>188</v>
      </c>
      <c r="P1424" t="s">
        <v>179</v>
      </c>
      <c r="Q1424" t="s">
        <v>315</v>
      </c>
      <c r="R1424" t="s">
        <v>181</v>
      </c>
      <c r="S1424" t="s">
        <v>31</v>
      </c>
      <c r="T1424" t="s">
        <v>31</v>
      </c>
      <c r="U1424" t="s">
        <v>31</v>
      </c>
      <c r="V1424" t="s">
        <v>31</v>
      </c>
      <c r="W1424" t="s">
        <v>182</v>
      </c>
      <c r="X1424" t="s">
        <v>183</v>
      </c>
      <c r="Y1424" s="28">
        <v>1.286</v>
      </c>
      <c r="Z1424" t="str">
        <f>IF(database_public_cloud_VMs[[#This Row],[Vendor]]="AWS","USD","AUD")</f>
        <v>USD</v>
      </c>
      <c r="AA1424" s="29">
        <f>IF(database_public_cloud_VMs[[#This Row],[Currency]]="USD",(database_public_cloud_VMs[[#This Row],[Rate]]*param_exchange_rate)/(1+param_discount_aws),database_public_cloud_VMs[[#This Row],[Rate]])</f>
        <v>1.5848065105464162</v>
      </c>
    </row>
    <row r="1425" spans="1:27" x14ac:dyDescent="0.45">
      <c r="A1425" s="24" t="s">
        <v>1750</v>
      </c>
      <c r="B1425" t="s">
        <v>12</v>
      </c>
      <c r="C1425" s="25" t="s">
        <v>307</v>
      </c>
      <c r="D1425" t="s">
        <v>170</v>
      </c>
      <c r="E1425" t="s">
        <v>1681</v>
      </c>
      <c r="F1425" t="s">
        <v>1739</v>
      </c>
      <c r="G1425" s="26">
        <v>4</v>
      </c>
      <c r="H1425" s="26">
        <v>30.5</v>
      </c>
      <c r="I1425" s="26">
        <v>800</v>
      </c>
      <c r="J1425" s="27" t="s">
        <v>310</v>
      </c>
      <c r="K1425" s="27" t="s">
        <v>1251</v>
      </c>
      <c r="L1425" s="27" t="s">
        <v>1312</v>
      </c>
      <c r="M1425" t="s">
        <v>190</v>
      </c>
      <c r="N1425" t="s">
        <v>177</v>
      </c>
      <c r="O1425" t="s">
        <v>178</v>
      </c>
      <c r="P1425" t="s">
        <v>179</v>
      </c>
      <c r="Q1425" t="s">
        <v>191</v>
      </c>
      <c r="R1425" t="s">
        <v>181</v>
      </c>
      <c r="S1425" t="s">
        <v>31</v>
      </c>
      <c r="T1425" t="s">
        <v>31</v>
      </c>
      <c r="U1425" t="s">
        <v>31</v>
      </c>
      <c r="V1425" t="s">
        <v>31</v>
      </c>
      <c r="W1425" t="s">
        <v>182</v>
      </c>
      <c r="X1425" t="s">
        <v>183</v>
      </c>
      <c r="Y1425" s="28">
        <v>0.67</v>
      </c>
      <c r="Z1425" t="str">
        <f>IF(database_public_cloud_VMs[[#This Row],[Vendor]]="AWS","USD","AUD")</f>
        <v>USD</v>
      </c>
      <c r="AA1425" s="29">
        <f>IF(database_public_cloud_VMs[[#This Row],[Currency]]="USD",(database_public_cloud_VMs[[#This Row],[Rate]]*param_exchange_rate)/(1+param_discount_aws),database_public_cloud_VMs[[#This Row],[Rate]])</f>
        <v>0.82567679787410486</v>
      </c>
    </row>
    <row r="1426" spans="1:27" x14ac:dyDescent="0.45">
      <c r="A1426" s="24" t="s">
        <v>1751</v>
      </c>
      <c r="B1426" t="s">
        <v>12</v>
      </c>
      <c r="C1426" s="25" t="s">
        <v>187</v>
      </c>
      <c r="D1426" t="s">
        <v>170</v>
      </c>
      <c r="E1426" t="s">
        <v>1681</v>
      </c>
      <c r="F1426" t="s">
        <v>1739</v>
      </c>
      <c r="G1426" s="26">
        <v>4</v>
      </c>
      <c r="H1426" s="26">
        <v>30.5</v>
      </c>
      <c r="I1426" s="26">
        <v>800</v>
      </c>
      <c r="J1426" s="27" t="s">
        <v>310</v>
      </c>
      <c r="K1426" s="27" t="s">
        <v>1251</v>
      </c>
      <c r="L1426" s="27" t="s">
        <v>1312</v>
      </c>
      <c r="M1426" t="s">
        <v>190</v>
      </c>
      <c r="N1426" t="s">
        <v>188</v>
      </c>
      <c r="O1426" t="s">
        <v>188</v>
      </c>
      <c r="P1426" t="s">
        <v>179</v>
      </c>
      <c r="Q1426" t="s">
        <v>191</v>
      </c>
      <c r="R1426" t="s">
        <v>181</v>
      </c>
      <c r="S1426" t="s">
        <v>31</v>
      </c>
      <c r="T1426" t="s">
        <v>31</v>
      </c>
      <c r="U1426" t="s">
        <v>31</v>
      </c>
      <c r="V1426" t="s">
        <v>31</v>
      </c>
      <c r="W1426" t="s">
        <v>182</v>
      </c>
      <c r="X1426" t="s">
        <v>183</v>
      </c>
      <c r="Y1426" s="28">
        <v>1.0780000000000001</v>
      </c>
      <c r="Z1426" t="str">
        <f>IF(database_public_cloud_VMs[[#This Row],[Vendor]]="AWS","USD","AUD")</f>
        <v>USD</v>
      </c>
      <c r="AA1426" s="29">
        <f>IF(database_public_cloud_VMs[[#This Row],[Currency]]="USD",(database_public_cloud_VMs[[#This Row],[Rate]]*param_exchange_rate)/(1+param_discount_aws),database_public_cloud_VMs[[#This Row],[Rate]])</f>
        <v>1.3284769971765449</v>
      </c>
    </row>
    <row r="1427" spans="1:27" x14ac:dyDescent="0.45">
      <c r="A1427" s="24" t="s">
        <v>1752</v>
      </c>
      <c r="B1427" t="s">
        <v>12</v>
      </c>
      <c r="C1427" s="25" t="s">
        <v>187</v>
      </c>
      <c r="D1427" t="s">
        <v>170</v>
      </c>
      <c r="E1427" t="s">
        <v>1681</v>
      </c>
      <c r="F1427" t="s">
        <v>1739</v>
      </c>
      <c r="G1427" s="26">
        <v>4</v>
      </c>
      <c r="H1427" s="26">
        <v>30.5</v>
      </c>
      <c r="I1427" s="26">
        <v>800</v>
      </c>
      <c r="J1427" s="27" t="s">
        <v>310</v>
      </c>
      <c r="K1427" s="27" t="s">
        <v>1251</v>
      </c>
      <c r="L1427" s="27" t="s">
        <v>1312</v>
      </c>
      <c r="M1427" t="s">
        <v>190</v>
      </c>
      <c r="N1427" t="s">
        <v>188</v>
      </c>
      <c r="O1427" t="s">
        <v>188</v>
      </c>
      <c r="P1427" t="s">
        <v>179</v>
      </c>
      <c r="Q1427" t="s">
        <v>315</v>
      </c>
      <c r="R1427" t="s">
        <v>316</v>
      </c>
      <c r="S1427" t="s">
        <v>31</v>
      </c>
      <c r="T1427" t="s">
        <v>31</v>
      </c>
      <c r="U1427" t="s">
        <v>31</v>
      </c>
      <c r="V1427" t="s">
        <v>31</v>
      </c>
      <c r="W1427" t="s">
        <v>182</v>
      </c>
      <c r="X1427" t="s">
        <v>183</v>
      </c>
      <c r="Y1427" s="28">
        <v>1.018</v>
      </c>
      <c r="Z1427" t="str">
        <f>IF(database_public_cloud_VMs[[#This Row],[Vendor]]="AWS","USD","AUD")</f>
        <v>USD</v>
      </c>
      <c r="AA1427" s="29">
        <f>IF(database_public_cloud_VMs[[#This Row],[Currency]]="USD",(database_public_cloud_VMs[[#This Row],[Rate]]*param_exchange_rate)/(1+param_discount_aws),database_public_cloud_VMs[[#This Row],[Rate]])</f>
        <v>1.2545357913967743</v>
      </c>
    </row>
    <row r="1428" spans="1:27" x14ac:dyDescent="0.45">
      <c r="A1428" s="24" t="s">
        <v>1753</v>
      </c>
      <c r="B1428" t="s">
        <v>12</v>
      </c>
      <c r="C1428" s="25" t="s">
        <v>307</v>
      </c>
      <c r="D1428" t="s">
        <v>170</v>
      </c>
      <c r="E1428" t="s">
        <v>1681</v>
      </c>
      <c r="F1428" t="s">
        <v>1739</v>
      </c>
      <c r="G1428" s="26">
        <v>4</v>
      </c>
      <c r="H1428" s="26">
        <v>30.5</v>
      </c>
      <c r="I1428" s="26">
        <v>800</v>
      </c>
      <c r="J1428" s="27" t="s">
        <v>310</v>
      </c>
      <c r="K1428" s="27" t="s">
        <v>1251</v>
      </c>
      <c r="L1428" s="27" t="s">
        <v>1312</v>
      </c>
      <c r="M1428" t="s">
        <v>176</v>
      </c>
      <c r="N1428" t="s">
        <v>177</v>
      </c>
      <c r="O1428" t="s">
        <v>178</v>
      </c>
      <c r="P1428" t="s">
        <v>179</v>
      </c>
      <c r="Q1428" t="s">
        <v>198</v>
      </c>
      <c r="R1428" t="s">
        <v>181</v>
      </c>
      <c r="S1428" t="s">
        <v>31</v>
      </c>
      <c r="T1428" t="s">
        <v>31</v>
      </c>
      <c r="U1428" t="s">
        <v>31</v>
      </c>
      <c r="V1428" t="s">
        <v>31</v>
      </c>
      <c r="W1428" t="s">
        <v>182</v>
      </c>
      <c r="X1428" t="s">
        <v>183</v>
      </c>
      <c r="Y1428" s="28">
        <v>0.71</v>
      </c>
      <c r="Z1428" t="str">
        <f>IF(database_public_cloud_VMs[[#This Row],[Vendor]]="AWS","USD","AUD")</f>
        <v>USD</v>
      </c>
      <c r="AA1428" s="29">
        <f>IF(database_public_cloud_VMs[[#This Row],[Currency]]="USD",(database_public_cloud_VMs[[#This Row],[Rate]]*param_exchange_rate)/(1+param_discount_aws),database_public_cloud_VMs[[#This Row],[Rate]])</f>
        <v>0.87497093506061852</v>
      </c>
    </row>
    <row r="1429" spans="1:27" x14ac:dyDescent="0.45">
      <c r="A1429" s="24" t="s">
        <v>1754</v>
      </c>
      <c r="B1429" t="s">
        <v>12</v>
      </c>
      <c r="C1429" s="25" t="s">
        <v>187</v>
      </c>
      <c r="D1429" t="s">
        <v>170</v>
      </c>
      <c r="E1429" t="s">
        <v>1681</v>
      </c>
      <c r="F1429" t="s">
        <v>1739</v>
      </c>
      <c r="G1429" s="26">
        <v>4</v>
      </c>
      <c r="H1429" s="26">
        <v>30.5</v>
      </c>
      <c r="I1429" s="26">
        <v>800</v>
      </c>
      <c r="J1429" s="27" t="s">
        <v>310</v>
      </c>
      <c r="K1429" s="27" t="s">
        <v>1251</v>
      </c>
      <c r="L1429" s="27" t="s">
        <v>1312</v>
      </c>
      <c r="M1429" t="s">
        <v>176</v>
      </c>
      <c r="N1429" t="s">
        <v>188</v>
      </c>
      <c r="O1429" t="s">
        <v>188</v>
      </c>
      <c r="P1429" t="s">
        <v>179</v>
      </c>
      <c r="Q1429" t="s">
        <v>198</v>
      </c>
      <c r="R1429" t="s">
        <v>181</v>
      </c>
      <c r="S1429" t="s">
        <v>31</v>
      </c>
      <c r="T1429" t="s">
        <v>31</v>
      </c>
      <c r="U1429" t="s">
        <v>31</v>
      </c>
      <c r="V1429" t="s">
        <v>31</v>
      </c>
      <c r="W1429" t="s">
        <v>182</v>
      </c>
      <c r="X1429" t="s">
        <v>183</v>
      </c>
      <c r="Y1429" s="28">
        <v>1.22</v>
      </c>
      <c r="Z1429" t="str">
        <f>IF(database_public_cloud_VMs[[#This Row],[Vendor]]="AWS","USD","AUD")</f>
        <v>USD</v>
      </c>
      <c r="AA1429" s="29">
        <f>IF(database_public_cloud_VMs[[#This Row],[Currency]]="USD",(database_public_cloud_VMs[[#This Row],[Rate]]*param_exchange_rate)/(1+param_discount_aws),database_public_cloud_VMs[[#This Row],[Rate]])</f>
        <v>1.5034711841886685</v>
      </c>
    </row>
    <row r="1430" spans="1:27" x14ac:dyDescent="0.45">
      <c r="A1430" s="24" t="s">
        <v>1755</v>
      </c>
      <c r="B1430" t="s">
        <v>12</v>
      </c>
      <c r="C1430" s="25" t="s">
        <v>363</v>
      </c>
      <c r="D1430" t="s">
        <v>170</v>
      </c>
      <c r="E1430" t="s">
        <v>1681</v>
      </c>
      <c r="F1430" t="s">
        <v>1739</v>
      </c>
      <c r="G1430" s="26">
        <v>4</v>
      </c>
      <c r="H1430" s="26">
        <v>30.5</v>
      </c>
      <c r="I1430" s="26">
        <v>800</v>
      </c>
      <c r="J1430" s="27" t="s">
        <v>310</v>
      </c>
      <c r="K1430" s="27" t="s">
        <v>1251</v>
      </c>
      <c r="L1430" s="27" t="s">
        <v>1312</v>
      </c>
      <c r="M1430" t="s">
        <v>190</v>
      </c>
      <c r="N1430" t="s">
        <v>177</v>
      </c>
      <c r="O1430" t="s">
        <v>178</v>
      </c>
      <c r="P1430" t="s">
        <v>179</v>
      </c>
      <c r="Q1430" t="s">
        <v>315</v>
      </c>
      <c r="R1430" t="s">
        <v>181</v>
      </c>
      <c r="S1430" t="s">
        <v>31</v>
      </c>
      <c r="T1430" t="s">
        <v>31</v>
      </c>
      <c r="U1430" t="s">
        <v>31</v>
      </c>
      <c r="V1430" t="s">
        <v>31</v>
      </c>
      <c r="W1430" t="s">
        <v>182</v>
      </c>
      <c r="X1430" t="s">
        <v>183</v>
      </c>
      <c r="Y1430" s="28">
        <v>0.81299999999999994</v>
      </c>
      <c r="Z1430" t="str">
        <f>IF(database_public_cloud_VMs[[#This Row],[Vendor]]="AWS","USD","AUD")</f>
        <v>USD</v>
      </c>
      <c r="AA1430" s="29">
        <f>IF(database_public_cloud_VMs[[#This Row],[Currency]]="USD",(database_public_cloud_VMs[[#This Row],[Rate]]*param_exchange_rate)/(1+param_discount_aws),database_public_cloud_VMs[[#This Row],[Rate]])</f>
        <v>1.0019033383158913</v>
      </c>
    </row>
    <row r="1431" spans="1:27" x14ac:dyDescent="0.45">
      <c r="A1431" s="24" t="s">
        <v>1756</v>
      </c>
      <c r="B1431" t="s">
        <v>12</v>
      </c>
      <c r="C1431" s="25" t="s">
        <v>187</v>
      </c>
      <c r="D1431" t="s">
        <v>170</v>
      </c>
      <c r="E1431" t="s">
        <v>1681</v>
      </c>
      <c r="F1431" t="s">
        <v>1739</v>
      </c>
      <c r="G1431" s="26">
        <v>4</v>
      </c>
      <c r="H1431" s="26">
        <v>30.5</v>
      </c>
      <c r="I1431" s="26">
        <v>800</v>
      </c>
      <c r="J1431" s="27" t="s">
        <v>310</v>
      </c>
      <c r="K1431" s="27" t="s">
        <v>1251</v>
      </c>
      <c r="L1431" s="27" t="s">
        <v>1312</v>
      </c>
      <c r="M1431" t="s">
        <v>190</v>
      </c>
      <c r="N1431" t="s">
        <v>188</v>
      </c>
      <c r="O1431" t="s">
        <v>188</v>
      </c>
      <c r="P1431" t="s">
        <v>179</v>
      </c>
      <c r="Q1431" t="s">
        <v>315</v>
      </c>
      <c r="R1431" t="s">
        <v>181</v>
      </c>
      <c r="S1431" t="s">
        <v>31</v>
      </c>
      <c r="T1431" t="s">
        <v>31</v>
      </c>
      <c r="U1431" t="s">
        <v>31</v>
      </c>
      <c r="V1431" t="s">
        <v>31</v>
      </c>
      <c r="W1431" t="s">
        <v>182</v>
      </c>
      <c r="X1431" t="s">
        <v>183</v>
      </c>
      <c r="Y1431" s="28">
        <v>1.169</v>
      </c>
      <c r="Z1431" t="str">
        <f>IF(database_public_cloud_VMs[[#This Row],[Vendor]]="AWS","USD","AUD")</f>
        <v>USD</v>
      </c>
      <c r="AA1431" s="29">
        <f>IF(database_public_cloud_VMs[[#This Row],[Currency]]="USD",(database_public_cloud_VMs[[#This Row],[Rate]]*param_exchange_rate)/(1+param_discount_aws),database_public_cloud_VMs[[#This Row],[Rate]])</f>
        <v>1.4406211592758635</v>
      </c>
    </row>
    <row r="1432" spans="1:27" x14ac:dyDescent="0.45">
      <c r="A1432" s="24" t="s">
        <v>1757</v>
      </c>
      <c r="B1432" t="s">
        <v>12</v>
      </c>
      <c r="C1432" s="25" t="s">
        <v>456</v>
      </c>
      <c r="D1432" t="s">
        <v>170</v>
      </c>
      <c r="E1432" t="s">
        <v>1758</v>
      </c>
      <c r="F1432" t="s">
        <v>1759</v>
      </c>
      <c r="G1432" s="26">
        <v>64</v>
      </c>
      <c r="H1432" s="26">
        <v>488</v>
      </c>
      <c r="I1432" s="26">
        <v>12800</v>
      </c>
      <c r="J1432" s="27" t="s">
        <v>838</v>
      </c>
      <c r="K1432" s="27" t="s">
        <v>1251</v>
      </c>
      <c r="L1432" s="27" t="s">
        <v>1401</v>
      </c>
      <c r="M1432" t="s">
        <v>176</v>
      </c>
      <c r="N1432" t="s">
        <v>177</v>
      </c>
      <c r="O1432" t="s">
        <v>178</v>
      </c>
      <c r="P1432" t="s">
        <v>179</v>
      </c>
      <c r="Q1432" t="s">
        <v>191</v>
      </c>
      <c r="R1432" t="s">
        <v>181</v>
      </c>
      <c r="S1432" t="s">
        <v>31</v>
      </c>
      <c r="T1432" t="s">
        <v>31</v>
      </c>
      <c r="U1432" t="s">
        <v>31</v>
      </c>
      <c r="V1432" t="s">
        <v>31</v>
      </c>
      <c r="W1432" t="s">
        <v>182</v>
      </c>
      <c r="X1432" t="s">
        <v>183</v>
      </c>
      <c r="Y1432" s="28">
        <v>4.2290000000000001</v>
      </c>
      <c r="Z1432" t="str">
        <f>IF(database_public_cloud_VMs[[#This Row],[Vendor]]="AWS","USD","AUD")</f>
        <v>USD</v>
      </c>
      <c r="AA1432" s="29">
        <f>IF(database_public_cloud_VMs[[#This Row],[Currency]]="USD",(database_public_cloud_VMs[[#This Row],[Rate]]*param_exchange_rate)/(1+param_discount_aws),database_public_cloud_VMs[[#This Row],[Rate]])</f>
        <v>5.211622654044163</v>
      </c>
    </row>
    <row r="1433" spans="1:27" x14ac:dyDescent="0.45">
      <c r="A1433" s="24" t="s">
        <v>1760</v>
      </c>
      <c r="B1433" t="s">
        <v>12</v>
      </c>
      <c r="C1433" s="25" t="s">
        <v>456</v>
      </c>
      <c r="D1433" t="s">
        <v>170</v>
      </c>
      <c r="E1433" t="s">
        <v>1758</v>
      </c>
      <c r="F1433" t="s">
        <v>1759</v>
      </c>
      <c r="G1433" s="26">
        <v>64</v>
      </c>
      <c r="H1433" s="26">
        <v>488</v>
      </c>
      <c r="I1433" s="26">
        <v>12800</v>
      </c>
      <c r="J1433" s="27" t="s">
        <v>838</v>
      </c>
      <c r="K1433" s="27" t="s">
        <v>1251</v>
      </c>
      <c r="L1433" s="27" t="s">
        <v>1401</v>
      </c>
      <c r="M1433" t="s">
        <v>176</v>
      </c>
      <c r="N1433" t="s">
        <v>177</v>
      </c>
      <c r="O1433" t="s">
        <v>185</v>
      </c>
      <c r="P1433" t="s">
        <v>179</v>
      </c>
      <c r="Q1433" t="s">
        <v>191</v>
      </c>
      <c r="R1433" t="s">
        <v>181</v>
      </c>
      <c r="S1433" t="s">
        <v>31</v>
      </c>
      <c r="T1433" t="s">
        <v>31</v>
      </c>
      <c r="U1433" t="s">
        <v>31</v>
      </c>
      <c r="V1433" t="s">
        <v>31</v>
      </c>
      <c r="W1433" t="s">
        <v>182</v>
      </c>
      <c r="X1433" t="s">
        <v>183</v>
      </c>
      <c r="Y1433" s="28">
        <v>3.0329999999999999</v>
      </c>
      <c r="Z1433" t="str">
        <f>IF(database_public_cloud_VMs[[#This Row],[Vendor]]="AWS","USD","AUD")</f>
        <v>USD</v>
      </c>
      <c r="AA1433" s="29">
        <f>IF(database_public_cloud_VMs[[#This Row],[Currency]]="USD",(database_public_cloud_VMs[[#This Row],[Rate]]*param_exchange_rate)/(1+param_discount_aws),database_public_cloud_VMs[[#This Row],[Rate]])</f>
        <v>3.7377279521674027</v>
      </c>
    </row>
    <row r="1434" spans="1:27" x14ac:dyDescent="0.45">
      <c r="A1434" s="24" t="s">
        <v>1761</v>
      </c>
      <c r="B1434" t="s">
        <v>12</v>
      </c>
      <c r="C1434" s="25" t="s">
        <v>187</v>
      </c>
      <c r="D1434" t="s">
        <v>170</v>
      </c>
      <c r="E1434" t="s">
        <v>1758</v>
      </c>
      <c r="F1434" t="s">
        <v>1759</v>
      </c>
      <c r="G1434" s="26">
        <v>64</v>
      </c>
      <c r="H1434" s="26">
        <v>488</v>
      </c>
      <c r="I1434" s="26">
        <v>12800</v>
      </c>
      <c r="J1434" s="27" t="s">
        <v>838</v>
      </c>
      <c r="K1434" s="27" t="s">
        <v>1251</v>
      </c>
      <c r="L1434" s="27" t="s">
        <v>1401</v>
      </c>
      <c r="M1434" t="s">
        <v>176</v>
      </c>
      <c r="N1434" t="s">
        <v>188</v>
      </c>
      <c r="O1434" t="s">
        <v>188</v>
      </c>
      <c r="P1434" t="s">
        <v>179</v>
      </c>
      <c r="Q1434" t="s">
        <v>191</v>
      </c>
      <c r="R1434" t="s">
        <v>181</v>
      </c>
      <c r="S1434" t="s">
        <v>31</v>
      </c>
      <c r="T1434" t="s">
        <v>31</v>
      </c>
      <c r="U1434" t="s">
        <v>31</v>
      </c>
      <c r="V1434" t="s">
        <v>31</v>
      </c>
      <c r="W1434" t="s">
        <v>182</v>
      </c>
      <c r="X1434" t="s">
        <v>183</v>
      </c>
      <c r="Y1434" s="28">
        <v>6.1139999999999999</v>
      </c>
      <c r="Z1434" t="str">
        <f>IF(database_public_cloud_VMs[[#This Row],[Vendor]]="AWS","USD","AUD")</f>
        <v>USD</v>
      </c>
      <c r="AA1434" s="29">
        <f>IF(database_public_cloud_VMs[[#This Row],[Currency]]="USD",(database_public_cloud_VMs[[#This Row],[Rate]]*param_exchange_rate)/(1+param_discount_aws),database_public_cloud_VMs[[#This Row],[Rate]])</f>
        <v>7.5346088689586228</v>
      </c>
    </row>
    <row r="1435" spans="1:27" x14ac:dyDescent="0.45">
      <c r="A1435" s="24" t="s">
        <v>1762</v>
      </c>
      <c r="B1435" t="s">
        <v>12</v>
      </c>
      <c r="C1435" s="25" t="s">
        <v>456</v>
      </c>
      <c r="D1435" t="s">
        <v>170</v>
      </c>
      <c r="E1435" t="s">
        <v>1758</v>
      </c>
      <c r="F1435" t="s">
        <v>1759</v>
      </c>
      <c r="G1435" s="26">
        <v>64</v>
      </c>
      <c r="H1435" s="26">
        <v>488</v>
      </c>
      <c r="I1435" s="26">
        <v>12800</v>
      </c>
      <c r="J1435" s="27" t="s">
        <v>838</v>
      </c>
      <c r="K1435" s="27" t="s">
        <v>1251</v>
      </c>
      <c r="L1435" s="27" t="s">
        <v>1401</v>
      </c>
      <c r="M1435" t="s">
        <v>190</v>
      </c>
      <c r="N1435" t="s">
        <v>177</v>
      </c>
      <c r="O1435" t="s">
        <v>178</v>
      </c>
      <c r="P1435" t="s">
        <v>179</v>
      </c>
      <c r="Q1435" t="s">
        <v>191</v>
      </c>
      <c r="R1435" t="s">
        <v>181</v>
      </c>
      <c r="S1435" t="s">
        <v>31</v>
      </c>
      <c r="T1435" t="s">
        <v>31</v>
      </c>
      <c r="U1435" t="s">
        <v>31</v>
      </c>
      <c r="V1435" t="s">
        <v>31</v>
      </c>
      <c r="W1435" t="s">
        <v>182</v>
      </c>
      <c r="X1435" t="s">
        <v>183</v>
      </c>
      <c r="Y1435" s="28">
        <v>4.2290000000000001</v>
      </c>
      <c r="Z1435" t="str">
        <f>IF(database_public_cloud_VMs[[#This Row],[Vendor]]="AWS","USD","AUD")</f>
        <v>USD</v>
      </c>
      <c r="AA1435" s="29">
        <f>IF(database_public_cloud_VMs[[#This Row],[Currency]]="USD",(database_public_cloud_VMs[[#This Row],[Rate]]*param_exchange_rate)/(1+param_discount_aws),database_public_cloud_VMs[[#This Row],[Rate]])</f>
        <v>5.211622654044163</v>
      </c>
    </row>
    <row r="1436" spans="1:27" x14ac:dyDescent="0.45">
      <c r="A1436" s="24" t="s">
        <v>1763</v>
      </c>
      <c r="B1436" t="s">
        <v>12</v>
      </c>
      <c r="C1436" s="25" t="s">
        <v>456</v>
      </c>
      <c r="D1436" t="s">
        <v>170</v>
      </c>
      <c r="E1436" t="s">
        <v>1758</v>
      </c>
      <c r="F1436" t="s">
        <v>1759</v>
      </c>
      <c r="G1436" s="26">
        <v>64</v>
      </c>
      <c r="H1436" s="26">
        <v>488</v>
      </c>
      <c r="I1436" s="26">
        <v>12800</v>
      </c>
      <c r="J1436" s="27" t="s">
        <v>838</v>
      </c>
      <c r="K1436" s="27" t="s">
        <v>1251</v>
      </c>
      <c r="L1436" s="27" t="s">
        <v>1401</v>
      </c>
      <c r="M1436" t="s">
        <v>190</v>
      </c>
      <c r="N1436" t="s">
        <v>177</v>
      </c>
      <c r="O1436" t="s">
        <v>185</v>
      </c>
      <c r="P1436" t="s">
        <v>179</v>
      </c>
      <c r="Q1436" t="s">
        <v>191</v>
      </c>
      <c r="R1436" t="s">
        <v>181</v>
      </c>
      <c r="S1436" t="s">
        <v>31</v>
      </c>
      <c r="T1436" t="s">
        <v>31</v>
      </c>
      <c r="U1436" t="s">
        <v>31</v>
      </c>
      <c r="V1436" t="s">
        <v>31</v>
      </c>
      <c r="W1436" t="s">
        <v>182</v>
      </c>
      <c r="X1436" t="s">
        <v>183</v>
      </c>
      <c r="Y1436" s="28">
        <v>3.0329999999999999</v>
      </c>
      <c r="Z1436" t="str">
        <f>IF(database_public_cloud_VMs[[#This Row],[Vendor]]="AWS","USD","AUD")</f>
        <v>USD</v>
      </c>
      <c r="AA1436" s="29">
        <f>IF(database_public_cloud_VMs[[#This Row],[Currency]]="USD",(database_public_cloud_VMs[[#This Row],[Rate]]*param_exchange_rate)/(1+param_discount_aws),database_public_cloud_VMs[[#This Row],[Rate]])</f>
        <v>3.7377279521674027</v>
      </c>
    </row>
    <row r="1437" spans="1:27" x14ac:dyDescent="0.45">
      <c r="A1437" s="24" t="s">
        <v>1764</v>
      </c>
      <c r="B1437" t="s">
        <v>12</v>
      </c>
      <c r="C1437" s="25" t="s">
        <v>187</v>
      </c>
      <c r="D1437" t="s">
        <v>170</v>
      </c>
      <c r="E1437" t="s">
        <v>1758</v>
      </c>
      <c r="F1437" t="s">
        <v>1759</v>
      </c>
      <c r="G1437" s="26">
        <v>64</v>
      </c>
      <c r="H1437" s="26">
        <v>488</v>
      </c>
      <c r="I1437" s="26">
        <v>12800</v>
      </c>
      <c r="J1437" s="27" t="s">
        <v>838</v>
      </c>
      <c r="K1437" s="27" t="s">
        <v>1251</v>
      </c>
      <c r="L1437" s="27" t="s">
        <v>1401</v>
      </c>
      <c r="M1437" t="s">
        <v>190</v>
      </c>
      <c r="N1437" t="s">
        <v>188</v>
      </c>
      <c r="O1437" t="s">
        <v>188</v>
      </c>
      <c r="P1437" t="s">
        <v>179</v>
      </c>
      <c r="Q1437" t="s">
        <v>191</v>
      </c>
      <c r="R1437" t="s">
        <v>181</v>
      </c>
      <c r="S1437" t="s">
        <v>31</v>
      </c>
      <c r="T1437" t="s">
        <v>31</v>
      </c>
      <c r="U1437" t="s">
        <v>31</v>
      </c>
      <c r="V1437" t="s">
        <v>31</v>
      </c>
      <c r="W1437" t="s">
        <v>182</v>
      </c>
      <c r="X1437" t="s">
        <v>183</v>
      </c>
      <c r="Y1437" s="28">
        <v>6.1139999999999999</v>
      </c>
      <c r="Z1437" t="str">
        <f>IF(database_public_cloud_VMs[[#This Row],[Vendor]]="AWS","USD","AUD")</f>
        <v>USD</v>
      </c>
      <c r="AA1437" s="29">
        <f>IF(database_public_cloud_VMs[[#This Row],[Currency]]="USD",(database_public_cloud_VMs[[#This Row],[Rate]]*param_exchange_rate)/(1+param_discount_aws),database_public_cloud_VMs[[#This Row],[Rate]])</f>
        <v>7.5346088689586228</v>
      </c>
    </row>
    <row r="1438" spans="1:27" x14ac:dyDescent="0.45">
      <c r="A1438" s="24" t="s">
        <v>1765</v>
      </c>
      <c r="B1438" t="s">
        <v>12</v>
      </c>
      <c r="C1438" s="25" t="s">
        <v>456</v>
      </c>
      <c r="D1438" t="s">
        <v>170</v>
      </c>
      <c r="E1438" t="s">
        <v>1758</v>
      </c>
      <c r="F1438" t="s">
        <v>1759</v>
      </c>
      <c r="G1438" s="26">
        <v>64</v>
      </c>
      <c r="H1438" s="26">
        <v>488</v>
      </c>
      <c r="I1438" s="26">
        <v>12800</v>
      </c>
      <c r="J1438" s="27" t="s">
        <v>838</v>
      </c>
      <c r="K1438" s="27" t="s">
        <v>1251</v>
      </c>
      <c r="L1438" s="27" t="s">
        <v>1401</v>
      </c>
      <c r="M1438" t="s">
        <v>176</v>
      </c>
      <c r="N1438" t="s">
        <v>177</v>
      </c>
      <c r="O1438" t="s">
        <v>178</v>
      </c>
      <c r="P1438" t="s">
        <v>179</v>
      </c>
      <c r="Q1438" t="s">
        <v>198</v>
      </c>
      <c r="R1438" t="s">
        <v>181</v>
      </c>
      <c r="S1438" t="s">
        <v>31</v>
      </c>
      <c r="T1438" t="s">
        <v>31</v>
      </c>
      <c r="U1438" t="s">
        <v>31</v>
      </c>
      <c r="V1438" t="s">
        <v>31</v>
      </c>
      <c r="W1438" t="s">
        <v>182</v>
      </c>
      <c r="X1438" t="s">
        <v>183</v>
      </c>
      <c r="Y1438" s="28">
        <v>4.1319999999999997</v>
      </c>
      <c r="Z1438" t="str">
        <f>IF(database_public_cloud_VMs[[#This Row],[Vendor]]="AWS","USD","AUD")</f>
        <v>USD</v>
      </c>
      <c r="AA1438" s="29">
        <f>IF(database_public_cloud_VMs[[#This Row],[Currency]]="USD",(database_public_cloud_VMs[[#This Row],[Rate]]*param_exchange_rate)/(1+param_discount_aws),database_public_cloud_VMs[[#This Row],[Rate]])</f>
        <v>5.0920843713668669</v>
      </c>
    </row>
    <row r="1439" spans="1:27" x14ac:dyDescent="0.45">
      <c r="A1439" s="24" t="s">
        <v>1766</v>
      </c>
      <c r="B1439" t="s">
        <v>12</v>
      </c>
      <c r="C1439" s="25" t="s">
        <v>456</v>
      </c>
      <c r="D1439" t="s">
        <v>170</v>
      </c>
      <c r="E1439" t="s">
        <v>1758</v>
      </c>
      <c r="F1439" t="s">
        <v>1759</v>
      </c>
      <c r="G1439" s="26">
        <v>64</v>
      </c>
      <c r="H1439" s="26">
        <v>488</v>
      </c>
      <c r="I1439" s="26">
        <v>12800</v>
      </c>
      <c r="J1439" s="27" t="s">
        <v>838</v>
      </c>
      <c r="K1439" s="27" t="s">
        <v>1251</v>
      </c>
      <c r="L1439" s="27" t="s">
        <v>1401</v>
      </c>
      <c r="M1439" t="s">
        <v>176</v>
      </c>
      <c r="N1439" t="s">
        <v>177</v>
      </c>
      <c r="O1439" t="s">
        <v>185</v>
      </c>
      <c r="P1439" t="s">
        <v>179</v>
      </c>
      <c r="Q1439" t="s">
        <v>198</v>
      </c>
      <c r="R1439" t="s">
        <v>181</v>
      </c>
      <c r="S1439" t="s">
        <v>31</v>
      </c>
      <c r="T1439" t="s">
        <v>31</v>
      </c>
      <c r="U1439" t="s">
        <v>31</v>
      </c>
      <c r="V1439" t="s">
        <v>31</v>
      </c>
      <c r="W1439" t="s">
        <v>182</v>
      </c>
      <c r="X1439" t="s">
        <v>183</v>
      </c>
      <c r="Y1439" s="28">
        <v>2.9359999999999999</v>
      </c>
      <c r="Z1439" t="str">
        <f>IF(database_public_cloud_VMs[[#This Row],[Vendor]]="AWS","USD","AUD")</f>
        <v>USD</v>
      </c>
      <c r="AA1439" s="29">
        <f>IF(database_public_cloud_VMs[[#This Row],[Currency]]="USD",(database_public_cloud_VMs[[#This Row],[Rate]]*param_exchange_rate)/(1+param_discount_aws),database_public_cloud_VMs[[#This Row],[Rate]])</f>
        <v>3.6181896694901075</v>
      </c>
    </row>
    <row r="1440" spans="1:27" x14ac:dyDescent="0.45">
      <c r="A1440" s="24" t="s">
        <v>1767</v>
      </c>
      <c r="B1440" t="s">
        <v>12</v>
      </c>
      <c r="C1440" s="25" t="s">
        <v>187</v>
      </c>
      <c r="D1440" t="s">
        <v>170</v>
      </c>
      <c r="E1440" t="s">
        <v>1758</v>
      </c>
      <c r="F1440" t="s">
        <v>1759</v>
      </c>
      <c r="G1440" s="26">
        <v>64</v>
      </c>
      <c r="H1440" s="26">
        <v>488</v>
      </c>
      <c r="I1440" s="26">
        <v>12800</v>
      </c>
      <c r="J1440" s="27" t="s">
        <v>838</v>
      </c>
      <c r="K1440" s="27" t="s">
        <v>1251</v>
      </c>
      <c r="L1440" s="27" t="s">
        <v>1401</v>
      </c>
      <c r="M1440" t="s">
        <v>176</v>
      </c>
      <c r="N1440" t="s">
        <v>188</v>
      </c>
      <c r="O1440" t="s">
        <v>188</v>
      </c>
      <c r="P1440" t="s">
        <v>179</v>
      </c>
      <c r="Q1440" t="s">
        <v>198</v>
      </c>
      <c r="R1440" t="s">
        <v>181</v>
      </c>
      <c r="S1440" t="s">
        <v>31</v>
      </c>
      <c r="T1440" t="s">
        <v>31</v>
      </c>
      <c r="U1440" t="s">
        <v>31</v>
      </c>
      <c r="V1440" t="s">
        <v>31</v>
      </c>
      <c r="W1440" t="s">
        <v>182</v>
      </c>
      <c r="X1440" t="s">
        <v>183</v>
      </c>
      <c r="Y1440" s="28">
        <v>6.0839999999999996</v>
      </c>
      <c r="Z1440" t="str">
        <f>IF(database_public_cloud_VMs[[#This Row],[Vendor]]="AWS","USD","AUD")</f>
        <v>USD</v>
      </c>
      <c r="AA1440" s="29">
        <f>IF(database_public_cloud_VMs[[#This Row],[Currency]]="USD",(database_public_cloud_VMs[[#This Row],[Rate]]*param_exchange_rate)/(1+param_discount_aws),database_public_cloud_VMs[[#This Row],[Rate]])</f>
        <v>7.4976382660687371</v>
      </c>
    </row>
    <row r="1441" spans="1:27" x14ac:dyDescent="0.45">
      <c r="A1441" s="24" t="s">
        <v>1768</v>
      </c>
      <c r="B1441" t="s">
        <v>12</v>
      </c>
      <c r="C1441" s="25" t="s">
        <v>456</v>
      </c>
      <c r="D1441" t="s">
        <v>170</v>
      </c>
      <c r="E1441" t="s">
        <v>1758</v>
      </c>
      <c r="F1441" t="s">
        <v>1759</v>
      </c>
      <c r="G1441" s="26">
        <v>64</v>
      </c>
      <c r="H1441" s="26">
        <v>488</v>
      </c>
      <c r="I1441" s="26">
        <v>12800</v>
      </c>
      <c r="J1441" s="27" t="s">
        <v>838</v>
      </c>
      <c r="K1441" s="27" t="s">
        <v>1251</v>
      </c>
      <c r="L1441" s="27" t="s">
        <v>1401</v>
      </c>
      <c r="M1441" t="s">
        <v>190</v>
      </c>
      <c r="N1441" t="s">
        <v>177</v>
      </c>
      <c r="O1441" t="s">
        <v>178</v>
      </c>
      <c r="P1441" t="s">
        <v>179</v>
      </c>
      <c r="Q1441" t="s">
        <v>198</v>
      </c>
      <c r="R1441" t="s">
        <v>181</v>
      </c>
      <c r="S1441" t="s">
        <v>31</v>
      </c>
      <c r="T1441" t="s">
        <v>31</v>
      </c>
      <c r="U1441" t="s">
        <v>31</v>
      </c>
      <c r="V1441" t="s">
        <v>31</v>
      </c>
      <c r="W1441" t="s">
        <v>182</v>
      </c>
      <c r="X1441" t="s">
        <v>183</v>
      </c>
      <c r="Y1441" s="28">
        <v>4.1319999999999997</v>
      </c>
      <c r="Z1441" t="str">
        <f>IF(database_public_cloud_VMs[[#This Row],[Vendor]]="AWS","USD","AUD")</f>
        <v>USD</v>
      </c>
      <c r="AA1441" s="29">
        <f>IF(database_public_cloud_VMs[[#This Row],[Currency]]="USD",(database_public_cloud_VMs[[#This Row],[Rate]]*param_exchange_rate)/(1+param_discount_aws),database_public_cloud_VMs[[#This Row],[Rate]])</f>
        <v>5.0920843713668669</v>
      </c>
    </row>
    <row r="1442" spans="1:27" x14ac:dyDescent="0.45">
      <c r="A1442" s="24" t="s">
        <v>1769</v>
      </c>
      <c r="B1442" t="s">
        <v>12</v>
      </c>
      <c r="C1442" s="25" t="s">
        <v>456</v>
      </c>
      <c r="D1442" t="s">
        <v>170</v>
      </c>
      <c r="E1442" t="s">
        <v>1758</v>
      </c>
      <c r="F1442" t="s">
        <v>1759</v>
      </c>
      <c r="G1442" s="26">
        <v>64</v>
      </c>
      <c r="H1442" s="26">
        <v>488</v>
      </c>
      <c r="I1442" s="26">
        <v>12800</v>
      </c>
      <c r="J1442" s="27" t="s">
        <v>838</v>
      </c>
      <c r="K1442" s="27" t="s">
        <v>1251</v>
      </c>
      <c r="L1442" s="27" t="s">
        <v>1401</v>
      </c>
      <c r="M1442" t="s">
        <v>190</v>
      </c>
      <c r="N1442" t="s">
        <v>177</v>
      </c>
      <c r="O1442" t="s">
        <v>185</v>
      </c>
      <c r="P1442" t="s">
        <v>179</v>
      </c>
      <c r="Q1442" t="s">
        <v>198</v>
      </c>
      <c r="R1442" t="s">
        <v>181</v>
      </c>
      <c r="S1442" t="s">
        <v>31</v>
      </c>
      <c r="T1442" t="s">
        <v>31</v>
      </c>
      <c r="U1442" t="s">
        <v>31</v>
      </c>
      <c r="V1442" t="s">
        <v>31</v>
      </c>
      <c r="W1442" t="s">
        <v>182</v>
      </c>
      <c r="X1442" t="s">
        <v>183</v>
      </c>
      <c r="Y1442" s="28">
        <v>2.9359999999999999</v>
      </c>
      <c r="Z1442" t="str">
        <f>IF(database_public_cloud_VMs[[#This Row],[Vendor]]="AWS","USD","AUD")</f>
        <v>USD</v>
      </c>
      <c r="AA1442" s="29">
        <f>IF(database_public_cloud_VMs[[#This Row],[Currency]]="USD",(database_public_cloud_VMs[[#This Row],[Rate]]*param_exchange_rate)/(1+param_discount_aws),database_public_cloud_VMs[[#This Row],[Rate]])</f>
        <v>3.6181896694901075</v>
      </c>
    </row>
    <row r="1443" spans="1:27" x14ac:dyDescent="0.45">
      <c r="A1443" s="24" t="s">
        <v>1770</v>
      </c>
      <c r="B1443" t="s">
        <v>12</v>
      </c>
      <c r="C1443" s="25" t="s">
        <v>187</v>
      </c>
      <c r="D1443" t="s">
        <v>170</v>
      </c>
      <c r="E1443" t="s">
        <v>1758</v>
      </c>
      <c r="F1443" t="s">
        <v>1759</v>
      </c>
      <c r="G1443" s="26">
        <v>64</v>
      </c>
      <c r="H1443" s="26">
        <v>488</v>
      </c>
      <c r="I1443" s="26">
        <v>12800</v>
      </c>
      <c r="J1443" s="27" t="s">
        <v>838</v>
      </c>
      <c r="K1443" s="27" t="s">
        <v>1251</v>
      </c>
      <c r="L1443" s="27" t="s">
        <v>1401</v>
      </c>
      <c r="M1443" t="s">
        <v>190</v>
      </c>
      <c r="N1443" t="s">
        <v>188</v>
      </c>
      <c r="O1443" t="s">
        <v>188</v>
      </c>
      <c r="P1443" t="s">
        <v>179</v>
      </c>
      <c r="Q1443" t="s">
        <v>198</v>
      </c>
      <c r="R1443" t="s">
        <v>181</v>
      </c>
      <c r="S1443" t="s">
        <v>31</v>
      </c>
      <c r="T1443" t="s">
        <v>31</v>
      </c>
      <c r="U1443" t="s">
        <v>31</v>
      </c>
      <c r="V1443" t="s">
        <v>31</v>
      </c>
      <c r="W1443" t="s">
        <v>182</v>
      </c>
      <c r="X1443" t="s">
        <v>183</v>
      </c>
      <c r="Y1443" s="28">
        <v>6.0839999999999996</v>
      </c>
      <c r="Z1443" t="str">
        <f>IF(database_public_cloud_VMs[[#This Row],[Vendor]]="AWS","USD","AUD")</f>
        <v>USD</v>
      </c>
      <c r="AA1443" s="29">
        <f>IF(database_public_cloud_VMs[[#This Row],[Currency]]="USD",(database_public_cloud_VMs[[#This Row],[Rate]]*param_exchange_rate)/(1+param_discount_aws),database_public_cloud_VMs[[#This Row],[Rate]])</f>
        <v>7.4976382660687371</v>
      </c>
    </row>
    <row r="1444" spans="1:27" x14ac:dyDescent="0.45">
      <c r="A1444" s="24" t="s">
        <v>1771</v>
      </c>
      <c r="B1444" t="s">
        <v>12</v>
      </c>
      <c r="C1444" s="25" t="s">
        <v>187</v>
      </c>
      <c r="D1444" t="s">
        <v>170</v>
      </c>
      <c r="E1444" t="s">
        <v>1758</v>
      </c>
      <c r="F1444" t="s">
        <v>1759</v>
      </c>
      <c r="G1444" s="26">
        <v>64</v>
      </c>
      <c r="H1444" s="26">
        <v>488</v>
      </c>
      <c r="I1444" s="26">
        <v>12800</v>
      </c>
      <c r="J1444" s="27" t="s">
        <v>838</v>
      </c>
      <c r="K1444" s="27" t="s">
        <v>1251</v>
      </c>
      <c r="L1444" s="27" t="s">
        <v>1401</v>
      </c>
      <c r="M1444" t="s">
        <v>190</v>
      </c>
      <c r="N1444" t="s">
        <v>188</v>
      </c>
      <c r="O1444" t="s">
        <v>188</v>
      </c>
      <c r="P1444" t="s">
        <v>179</v>
      </c>
      <c r="Q1444" t="s">
        <v>315</v>
      </c>
      <c r="R1444" t="s">
        <v>316</v>
      </c>
      <c r="S1444" t="s">
        <v>31</v>
      </c>
      <c r="T1444" t="s">
        <v>31</v>
      </c>
      <c r="U1444" t="s">
        <v>31</v>
      </c>
      <c r="V1444" t="s">
        <v>31</v>
      </c>
      <c r="W1444" t="s">
        <v>182</v>
      </c>
      <c r="X1444" t="s">
        <v>183</v>
      </c>
      <c r="Y1444" s="28">
        <v>5.984</v>
      </c>
      <c r="Z1444" t="str">
        <f>IF(database_public_cloud_VMs[[#This Row],[Vendor]]="AWS","USD","AUD")</f>
        <v>USD</v>
      </c>
      <c r="AA1444" s="29">
        <f>IF(database_public_cloud_VMs[[#This Row],[Currency]]="USD",(database_public_cloud_VMs[[#This Row],[Rate]]*param_exchange_rate)/(1+param_discount_aws),database_public_cloud_VMs[[#This Row],[Rate]])</f>
        <v>7.374402923102453</v>
      </c>
    </row>
    <row r="1445" spans="1:27" x14ac:dyDescent="0.45">
      <c r="A1445" s="24" t="s">
        <v>1772</v>
      </c>
      <c r="B1445" t="s">
        <v>12</v>
      </c>
      <c r="C1445" s="25" t="s">
        <v>456</v>
      </c>
      <c r="D1445" t="s">
        <v>170</v>
      </c>
      <c r="E1445" t="s">
        <v>1758</v>
      </c>
      <c r="F1445" t="s">
        <v>1759</v>
      </c>
      <c r="G1445" s="26">
        <v>64</v>
      </c>
      <c r="H1445" s="26">
        <v>488</v>
      </c>
      <c r="I1445" s="26">
        <v>12800</v>
      </c>
      <c r="J1445" s="27" t="s">
        <v>838</v>
      </c>
      <c r="K1445" s="27" t="s">
        <v>1251</v>
      </c>
      <c r="L1445" s="27" t="s">
        <v>1401</v>
      </c>
      <c r="M1445" t="s">
        <v>176</v>
      </c>
      <c r="N1445" t="s">
        <v>177</v>
      </c>
      <c r="O1445" t="s">
        <v>178</v>
      </c>
      <c r="P1445" t="s">
        <v>179</v>
      </c>
      <c r="Q1445" t="s">
        <v>315</v>
      </c>
      <c r="R1445" t="s">
        <v>181</v>
      </c>
      <c r="S1445" t="s">
        <v>31</v>
      </c>
      <c r="T1445" t="s">
        <v>31</v>
      </c>
      <c r="U1445" t="s">
        <v>31</v>
      </c>
      <c r="V1445" t="s">
        <v>31</v>
      </c>
      <c r="W1445" t="s">
        <v>182</v>
      </c>
      <c r="X1445" t="s">
        <v>183</v>
      </c>
      <c r="Y1445" s="28">
        <v>7.0430000000000001</v>
      </c>
      <c r="Z1445" t="str">
        <f>IF(database_public_cloud_VMs[[#This Row],[Vendor]]="AWS","USD","AUD")</f>
        <v>USD</v>
      </c>
      <c r="AA1445" s="29">
        <f>IF(database_public_cloud_VMs[[#This Row],[Currency]]="USD",(database_public_cloud_VMs[[#This Row],[Rate]]*param_exchange_rate)/(1+param_discount_aws),database_public_cloud_VMs[[#This Row],[Rate]])</f>
        <v>8.6794652051154024</v>
      </c>
    </row>
    <row r="1446" spans="1:27" x14ac:dyDescent="0.45">
      <c r="A1446" s="24" t="s">
        <v>1773</v>
      </c>
      <c r="B1446" t="s">
        <v>12</v>
      </c>
      <c r="C1446" s="25" t="s">
        <v>456</v>
      </c>
      <c r="D1446" t="s">
        <v>170</v>
      </c>
      <c r="E1446" t="s">
        <v>1758</v>
      </c>
      <c r="F1446" t="s">
        <v>1759</v>
      </c>
      <c r="G1446" s="26">
        <v>64</v>
      </c>
      <c r="H1446" s="26">
        <v>488</v>
      </c>
      <c r="I1446" s="26">
        <v>12800</v>
      </c>
      <c r="J1446" s="27" t="s">
        <v>838</v>
      </c>
      <c r="K1446" s="27" t="s">
        <v>1251</v>
      </c>
      <c r="L1446" s="27" t="s">
        <v>1401</v>
      </c>
      <c r="M1446" t="s">
        <v>176</v>
      </c>
      <c r="N1446" t="s">
        <v>177</v>
      </c>
      <c r="O1446" t="s">
        <v>185</v>
      </c>
      <c r="P1446" t="s">
        <v>179</v>
      </c>
      <c r="Q1446" t="s">
        <v>315</v>
      </c>
      <c r="R1446" t="s">
        <v>181</v>
      </c>
      <c r="S1446" t="s">
        <v>31</v>
      </c>
      <c r="T1446" t="s">
        <v>31</v>
      </c>
      <c r="U1446" t="s">
        <v>31</v>
      </c>
      <c r="V1446" t="s">
        <v>31</v>
      </c>
      <c r="W1446" t="s">
        <v>182</v>
      </c>
      <c r="X1446" t="s">
        <v>183</v>
      </c>
      <c r="Y1446" s="28">
        <v>5.8470000000000004</v>
      </c>
      <c r="Z1446" t="str">
        <f>IF(database_public_cloud_VMs[[#This Row],[Vendor]]="AWS","USD","AUD")</f>
        <v>USD</v>
      </c>
      <c r="AA1446" s="29">
        <f>IF(database_public_cloud_VMs[[#This Row],[Currency]]="USD",(database_public_cloud_VMs[[#This Row],[Rate]]*param_exchange_rate)/(1+param_discount_aws),database_public_cloud_VMs[[#This Row],[Rate]])</f>
        <v>7.2055705032386435</v>
      </c>
    </row>
    <row r="1447" spans="1:27" x14ac:dyDescent="0.45">
      <c r="A1447" s="24" t="s">
        <v>1774</v>
      </c>
      <c r="B1447" t="s">
        <v>12</v>
      </c>
      <c r="C1447" s="25" t="s">
        <v>187</v>
      </c>
      <c r="D1447" t="s">
        <v>170</v>
      </c>
      <c r="E1447" t="s">
        <v>1758</v>
      </c>
      <c r="F1447" t="s">
        <v>1759</v>
      </c>
      <c r="G1447" s="26">
        <v>64</v>
      </c>
      <c r="H1447" s="26">
        <v>488</v>
      </c>
      <c r="I1447" s="26">
        <v>12800</v>
      </c>
      <c r="J1447" s="27" t="s">
        <v>838</v>
      </c>
      <c r="K1447" s="27" t="s">
        <v>1251</v>
      </c>
      <c r="L1447" s="27" t="s">
        <v>1401</v>
      </c>
      <c r="M1447" t="s">
        <v>176</v>
      </c>
      <c r="N1447" t="s">
        <v>188</v>
      </c>
      <c r="O1447" t="s">
        <v>188</v>
      </c>
      <c r="P1447" t="s">
        <v>179</v>
      </c>
      <c r="Q1447" t="s">
        <v>315</v>
      </c>
      <c r="R1447" t="s">
        <v>181</v>
      </c>
      <c r="S1447" t="s">
        <v>31</v>
      </c>
      <c r="T1447" t="s">
        <v>31</v>
      </c>
      <c r="U1447" t="s">
        <v>31</v>
      </c>
      <c r="V1447" t="s">
        <v>31</v>
      </c>
      <c r="W1447" t="s">
        <v>182</v>
      </c>
      <c r="X1447" t="s">
        <v>183</v>
      </c>
      <c r="Y1447" s="28">
        <v>8.9280000000000008</v>
      </c>
      <c r="Z1447" t="str">
        <f>IF(database_public_cloud_VMs[[#This Row],[Vendor]]="AWS","USD","AUD")</f>
        <v>USD</v>
      </c>
      <c r="AA1447" s="29">
        <f>IF(database_public_cloud_VMs[[#This Row],[Currency]]="USD",(database_public_cloud_VMs[[#This Row],[Rate]]*param_exchange_rate)/(1+param_discount_aws),database_public_cloud_VMs[[#This Row],[Rate]])</f>
        <v>11.002451420029864</v>
      </c>
    </row>
    <row r="1448" spans="1:27" x14ac:dyDescent="0.45">
      <c r="A1448" s="24" t="s">
        <v>1775</v>
      </c>
      <c r="B1448" t="s">
        <v>12</v>
      </c>
      <c r="C1448" s="25" t="s">
        <v>187</v>
      </c>
      <c r="D1448" t="s">
        <v>170</v>
      </c>
      <c r="E1448" t="s">
        <v>1758</v>
      </c>
      <c r="F1448" t="s">
        <v>1759</v>
      </c>
      <c r="G1448" s="26">
        <v>64</v>
      </c>
      <c r="H1448" s="26">
        <v>488</v>
      </c>
      <c r="I1448" s="26">
        <v>12800</v>
      </c>
      <c r="J1448" s="27" t="s">
        <v>838</v>
      </c>
      <c r="K1448" s="27" t="s">
        <v>1251</v>
      </c>
      <c r="L1448" s="27" t="s">
        <v>1401</v>
      </c>
      <c r="M1448" t="s">
        <v>176</v>
      </c>
      <c r="N1448" t="s">
        <v>188</v>
      </c>
      <c r="O1448" t="s">
        <v>188</v>
      </c>
      <c r="P1448" t="s">
        <v>179</v>
      </c>
      <c r="Q1448" t="s">
        <v>315</v>
      </c>
      <c r="R1448" t="s">
        <v>316</v>
      </c>
      <c r="S1448" t="s">
        <v>31</v>
      </c>
      <c r="T1448" t="s">
        <v>31</v>
      </c>
      <c r="U1448" t="s">
        <v>31</v>
      </c>
      <c r="V1448" t="s">
        <v>31</v>
      </c>
      <c r="W1448" t="s">
        <v>182</v>
      </c>
      <c r="X1448" t="s">
        <v>183</v>
      </c>
      <c r="Y1448" s="28">
        <v>5.984</v>
      </c>
      <c r="Z1448" t="str">
        <f>IF(database_public_cloud_VMs[[#This Row],[Vendor]]="AWS","USD","AUD")</f>
        <v>USD</v>
      </c>
      <c r="AA1448" s="29">
        <f>IF(database_public_cloud_VMs[[#This Row],[Currency]]="USD",(database_public_cloud_VMs[[#This Row],[Rate]]*param_exchange_rate)/(1+param_discount_aws),database_public_cloud_VMs[[#This Row],[Rate]])</f>
        <v>7.374402923102453</v>
      </c>
    </row>
    <row r="1449" spans="1:27" x14ac:dyDescent="0.45">
      <c r="A1449" s="24" t="s">
        <v>1776</v>
      </c>
      <c r="B1449" t="s">
        <v>12</v>
      </c>
      <c r="C1449" s="25" t="s">
        <v>456</v>
      </c>
      <c r="D1449" t="s">
        <v>170</v>
      </c>
      <c r="E1449" t="s">
        <v>1758</v>
      </c>
      <c r="F1449" t="s">
        <v>1759</v>
      </c>
      <c r="G1449" s="26">
        <v>64</v>
      </c>
      <c r="H1449" s="26">
        <v>488</v>
      </c>
      <c r="I1449" s="26">
        <v>12800</v>
      </c>
      <c r="J1449" s="27" t="s">
        <v>838</v>
      </c>
      <c r="K1449" s="27" t="s">
        <v>1251</v>
      </c>
      <c r="L1449" s="27" t="s">
        <v>1401</v>
      </c>
      <c r="M1449" t="s">
        <v>176</v>
      </c>
      <c r="N1449" t="s">
        <v>177</v>
      </c>
      <c r="O1449" t="s">
        <v>178</v>
      </c>
      <c r="P1449" t="s">
        <v>179</v>
      </c>
      <c r="Q1449" t="s">
        <v>180</v>
      </c>
      <c r="R1449" t="s">
        <v>181</v>
      </c>
      <c r="S1449" t="s">
        <v>31</v>
      </c>
      <c r="T1449" t="s">
        <v>31</v>
      </c>
      <c r="U1449" t="s">
        <v>31</v>
      </c>
      <c r="V1449" t="s">
        <v>31</v>
      </c>
      <c r="W1449" t="s">
        <v>182</v>
      </c>
      <c r="X1449" t="s">
        <v>183</v>
      </c>
      <c r="Y1449" s="28">
        <v>4.0990000000000002</v>
      </c>
      <c r="Z1449" t="str">
        <f>IF(database_public_cloud_VMs[[#This Row],[Vendor]]="AWS","USD","AUD")</f>
        <v>USD</v>
      </c>
      <c r="AA1449" s="29">
        <f>IF(database_public_cloud_VMs[[#This Row],[Currency]]="USD",(database_public_cloud_VMs[[#This Row],[Rate]]*param_exchange_rate)/(1+param_discount_aws),database_public_cloud_VMs[[#This Row],[Rate]])</f>
        <v>5.0514167081879933</v>
      </c>
    </row>
    <row r="1450" spans="1:27" x14ac:dyDescent="0.45">
      <c r="A1450" s="24" t="s">
        <v>1777</v>
      </c>
      <c r="B1450" t="s">
        <v>12</v>
      </c>
      <c r="C1450" s="25" t="s">
        <v>456</v>
      </c>
      <c r="D1450" t="s">
        <v>170</v>
      </c>
      <c r="E1450" t="s">
        <v>1758</v>
      </c>
      <c r="F1450" t="s">
        <v>1759</v>
      </c>
      <c r="G1450" s="26">
        <v>64</v>
      </c>
      <c r="H1450" s="26">
        <v>488</v>
      </c>
      <c r="I1450" s="26">
        <v>12800</v>
      </c>
      <c r="J1450" s="27" t="s">
        <v>838</v>
      </c>
      <c r="K1450" s="27" t="s">
        <v>1251</v>
      </c>
      <c r="L1450" s="27" t="s">
        <v>1401</v>
      </c>
      <c r="M1450" t="s">
        <v>176</v>
      </c>
      <c r="N1450" t="s">
        <v>177</v>
      </c>
      <c r="O1450" t="s">
        <v>185</v>
      </c>
      <c r="P1450" t="s">
        <v>179</v>
      </c>
      <c r="Q1450" t="s">
        <v>180</v>
      </c>
      <c r="R1450" t="s">
        <v>181</v>
      </c>
      <c r="S1450" t="s">
        <v>31</v>
      </c>
      <c r="T1450" t="s">
        <v>31</v>
      </c>
      <c r="U1450" t="s">
        <v>31</v>
      </c>
      <c r="V1450" t="s">
        <v>31</v>
      </c>
      <c r="W1450" t="s">
        <v>182</v>
      </c>
      <c r="X1450" t="s">
        <v>183</v>
      </c>
      <c r="Y1450" s="28">
        <v>2.903</v>
      </c>
      <c r="Z1450" t="str">
        <f>IF(database_public_cloud_VMs[[#This Row],[Vendor]]="AWS","USD","AUD")</f>
        <v>USD</v>
      </c>
      <c r="AA1450" s="29">
        <f>IF(database_public_cloud_VMs[[#This Row],[Currency]]="USD",(database_public_cloud_VMs[[#This Row],[Rate]]*param_exchange_rate)/(1+param_discount_aws),database_public_cloud_VMs[[#This Row],[Rate]])</f>
        <v>3.5775220063112334</v>
      </c>
    </row>
    <row r="1451" spans="1:27" x14ac:dyDescent="0.45">
      <c r="A1451" s="24" t="s">
        <v>1778</v>
      </c>
      <c r="B1451" t="s">
        <v>12</v>
      </c>
      <c r="C1451" s="25" t="s">
        <v>187</v>
      </c>
      <c r="D1451" t="s">
        <v>170</v>
      </c>
      <c r="E1451" t="s">
        <v>1758</v>
      </c>
      <c r="F1451" t="s">
        <v>1759</v>
      </c>
      <c r="G1451" s="26">
        <v>64</v>
      </c>
      <c r="H1451" s="26">
        <v>488</v>
      </c>
      <c r="I1451" s="26">
        <v>12800</v>
      </c>
      <c r="J1451" s="27" t="s">
        <v>838</v>
      </c>
      <c r="K1451" s="27" t="s">
        <v>1251</v>
      </c>
      <c r="L1451" s="27" t="s">
        <v>1401</v>
      </c>
      <c r="M1451" t="s">
        <v>176</v>
      </c>
      <c r="N1451" t="s">
        <v>188</v>
      </c>
      <c r="O1451" t="s">
        <v>188</v>
      </c>
      <c r="P1451" t="s">
        <v>179</v>
      </c>
      <c r="Q1451" t="s">
        <v>180</v>
      </c>
      <c r="R1451" t="s">
        <v>181</v>
      </c>
      <c r="S1451" t="s">
        <v>31</v>
      </c>
      <c r="T1451" t="s">
        <v>31</v>
      </c>
      <c r="U1451" t="s">
        <v>31</v>
      </c>
      <c r="V1451" t="s">
        <v>31</v>
      </c>
      <c r="W1451" t="s">
        <v>182</v>
      </c>
      <c r="X1451" t="s">
        <v>183</v>
      </c>
      <c r="Y1451" s="28">
        <v>5.984</v>
      </c>
      <c r="Z1451" t="str">
        <f>IF(database_public_cloud_VMs[[#This Row],[Vendor]]="AWS","USD","AUD")</f>
        <v>USD</v>
      </c>
      <c r="AA1451" s="29">
        <f>IF(database_public_cloud_VMs[[#This Row],[Currency]]="USD",(database_public_cloud_VMs[[#This Row],[Rate]]*param_exchange_rate)/(1+param_discount_aws),database_public_cloud_VMs[[#This Row],[Rate]])</f>
        <v>7.374402923102453</v>
      </c>
    </row>
    <row r="1452" spans="1:27" x14ac:dyDescent="0.45">
      <c r="A1452" s="24" t="s">
        <v>1779</v>
      </c>
      <c r="B1452" t="s">
        <v>12</v>
      </c>
      <c r="C1452" s="25" t="s">
        <v>456</v>
      </c>
      <c r="D1452" t="s">
        <v>170</v>
      </c>
      <c r="E1452" t="s">
        <v>1758</v>
      </c>
      <c r="F1452" t="s">
        <v>1759</v>
      </c>
      <c r="G1452" s="26">
        <v>64</v>
      </c>
      <c r="H1452" s="26">
        <v>488</v>
      </c>
      <c r="I1452" s="26">
        <v>12800</v>
      </c>
      <c r="J1452" s="27" t="s">
        <v>838</v>
      </c>
      <c r="K1452" s="27" t="s">
        <v>1251</v>
      </c>
      <c r="L1452" s="27" t="s">
        <v>1401</v>
      </c>
      <c r="M1452" t="s">
        <v>190</v>
      </c>
      <c r="N1452" t="s">
        <v>177</v>
      </c>
      <c r="O1452" t="s">
        <v>178</v>
      </c>
      <c r="P1452" t="s">
        <v>179</v>
      </c>
      <c r="Q1452" t="s">
        <v>180</v>
      </c>
      <c r="R1452" t="s">
        <v>181</v>
      </c>
      <c r="S1452" t="s">
        <v>31</v>
      </c>
      <c r="T1452" t="s">
        <v>31</v>
      </c>
      <c r="U1452" t="s">
        <v>31</v>
      </c>
      <c r="V1452" t="s">
        <v>31</v>
      </c>
      <c r="W1452" t="s">
        <v>182</v>
      </c>
      <c r="X1452" t="s">
        <v>183</v>
      </c>
      <c r="Y1452" s="28">
        <v>4.0990000000000002</v>
      </c>
      <c r="Z1452" t="str">
        <f>IF(database_public_cloud_VMs[[#This Row],[Vendor]]="AWS","USD","AUD")</f>
        <v>USD</v>
      </c>
      <c r="AA1452" s="29">
        <f>IF(database_public_cloud_VMs[[#This Row],[Currency]]="USD",(database_public_cloud_VMs[[#This Row],[Rate]]*param_exchange_rate)/(1+param_discount_aws),database_public_cloud_VMs[[#This Row],[Rate]])</f>
        <v>5.0514167081879933</v>
      </c>
    </row>
    <row r="1453" spans="1:27" x14ac:dyDescent="0.45">
      <c r="A1453" s="24" t="s">
        <v>1780</v>
      </c>
      <c r="B1453" t="s">
        <v>12</v>
      </c>
      <c r="C1453" s="25" t="s">
        <v>456</v>
      </c>
      <c r="D1453" t="s">
        <v>170</v>
      </c>
      <c r="E1453" t="s">
        <v>1758</v>
      </c>
      <c r="F1453" t="s">
        <v>1759</v>
      </c>
      <c r="G1453" s="26">
        <v>64</v>
      </c>
      <c r="H1453" s="26">
        <v>488</v>
      </c>
      <c r="I1453" s="26">
        <v>12800</v>
      </c>
      <c r="J1453" s="27" t="s">
        <v>838</v>
      </c>
      <c r="K1453" s="27" t="s">
        <v>1251</v>
      </c>
      <c r="L1453" s="27" t="s">
        <v>1401</v>
      </c>
      <c r="M1453" t="s">
        <v>190</v>
      </c>
      <c r="N1453" t="s">
        <v>177</v>
      </c>
      <c r="O1453" t="s">
        <v>185</v>
      </c>
      <c r="P1453" t="s">
        <v>179</v>
      </c>
      <c r="Q1453" t="s">
        <v>180</v>
      </c>
      <c r="R1453" t="s">
        <v>181</v>
      </c>
      <c r="S1453" t="s">
        <v>31</v>
      </c>
      <c r="T1453" t="s">
        <v>31</v>
      </c>
      <c r="U1453" t="s">
        <v>31</v>
      </c>
      <c r="V1453" t="s">
        <v>31</v>
      </c>
      <c r="W1453" t="s">
        <v>182</v>
      </c>
      <c r="X1453" t="s">
        <v>183</v>
      </c>
      <c r="Y1453" s="28">
        <v>2.903</v>
      </c>
      <c r="Z1453" t="str">
        <f>IF(database_public_cloud_VMs[[#This Row],[Vendor]]="AWS","USD","AUD")</f>
        <v>USD</v>
      </c>
      <c r="AA1453" s="29">
        <f>IF(database_public_cloud_VMs[[#This Row],[Currency]]="USD",(database_public_cloud_VMs[[#This Row],[Rate]]*param_exchange_rate)/(1+param_discount_aws),database_public_cloud_VMs[[#This Row],[Rate]])</f>
        <v>3.5775220063112334</v>
      </c>
    </row>
    <row r="1454" spans="1:27" x14ac:dyDescent="0.45">
      <c r="A1454" s="24" t="s">
        <v>1781</v>
      </c>
      <c r="B1454" t="s">
        <v>12</v>
      </c>
      <c r="C1454" s="25" t="s">
        <v>187</v>
      </c>
      <c r="D1454" t="s">
        <v>170</v>
      </c>
      <c r="E1454" t="s">
        <v>1758</v>
      </c>
      <c r="F1454" t="s">
        <v>1759</v>
      </c>
      <c r="G1454" s="26">
        <v>64</v>
      </c>
      <c r="H1454" s="26">
        <v>488</v>
      </c>
      <c r="I1454" s="26">
        <v>12800</v>
      </c>
      <c r="J1454" s="27" t="s">
        <v>838</v>
      </c>
      <c r="K1454" s="27" t="s">
        <v>1251</v>
      </c>
      <c r="L1454" s="27" t="s">
        <v>1401</v>
      </c>
      <c r="M1454" t="s">
        <v>190</v>
      </c>
      <c r="N1454" t="s">
        <v>188</v>
      </c>
      <c r="O1454" t="s">
        <v>188</v>
      </c>
      <c r="P1454" t="s">
        <v>179</v>
      </c>
      <c r="Q1454" t="s">
        <v>180</v>
      </c>
      <c r="R1454" t="s">
        <v>181</v>
      </c>
      <c r="S1454" t="s">
        <v>31</v>
      </c>
      <c r="T1454" t="s">
        <v>31</v>
      </c>
      <c r="U1454" t="s">
        <v>31</v>
      </c>
      <c r="V1454" t="s">
        <v>31</v>
      </c>
      <c r="W1454" t="s">
        <v>182</v>
      </c>
      <c r="X1454" t="s">
        <v>183</v>
      </c>
      <c r="Y1454" s="28">
        <v>5.984</v>
      </c>
      <c r="Z1454" t="str">
        <f>IF(database_public_cloud_VMs[[#This Row],[Vendor]]="AWS","USD","AUD")</f>
        <v>USD</v>
      </c>
      <c r="AA1454" s="29">
        <f>IF(database_public_cloud_VMs[[#This Row],[Currency]]="USD",(database_public_cloud_VMs[[#This Row],[Rate]]*param_exchange_rate)/(1+param_discount_aws),database_public_cloud_VMs[[#This Row],[Rate]])</f>
        <v>7.374402923102453</v>
      </c>
    </row>
    <row r="1455" spans="1:27" x14ac:dyDescent="0.45">
      <c r="A1455" s="24" t="s">
        <v>1782</v>
      </c>
      <c r="B1455" t="s">
        <v>12</v>
      </c>
      <c r="C1455" s="25" t="s">
        <v>456</v>
      </c>
      <c r="D1455" t="s">
        <v>170</v>
      </c>
      <c r="E1455" t="s">
        <v>1758</v>
      </c>
      <c r="F1455" t="s">
        <v>1759</v>
      </c>
      <c r="G1455" s="26">
        <v>64</v>
      </c>
      <c r="H1455" s="26">
        <v>488</v>
      </c>
      <c r="I1455" s="26">
        <v>12800</v>
      </c>
      <c r="J1455" s="27" t="s">
        <v>838</v>
      </c>
      <c r="K1455" s="27" t="s">
        <v>1251</v>
      </c>
      <c r="L1455" s="27" t="s">
        <v>1401</v>
      </c>
      <c r="M1455" t="s">
        <v>190</v>
      </c>
      <c r="N1455" t="s">
        <v>177</v>
      </c>
      <c r="O1455" t="s">
        <v>178</v>
      </c>
      <c r="P1455" t="s">
        <v>179</v>
      </c>
      <c r="Q1455" t="s">
        <v>315</v>
      </c>
      <c r="R1455" t="s">
        <v>181</v>
      </c>
      <c r="S1455" t="s">
        <v>31</v>
      </c>
      <c r="T1455" t="s">
        <v>31</v>
      </c>
      <c r="U1455" t="s">
        <v>31</v>
      </c>
      <c r="V1455" t="s">
        <v>31</v>
      </c>
      <c r="W1455" t="s">
        <v>182</v>
      </c>
      <c r="X1455" t="s">
        <v>183</v>
      </c>
      <c r="Y1455" s="28">
        <v>7.0430000000000001</v>
      </c>
      <c r="Z1455" t="str">
        <f>IF(database_public_cloud_VMs[[#This Row],[Vendor]]="AWS","USD","AUD")</f>
        <v>USD</v>
      </c>
      <c r="AA1455" s="29">
        <f>IF(database_public_cloud_VMs[[#This Row],[Currency]]="USD",(database_public_cloud_VMs[[#This Row],[Rate]]*param_exchange_rate)/(1+param_discount_aws),database_public_cloud_VMs[[#This Row],[Rate]])</f>
        <v>8.6794652051154024</v>
      </c>
    </row>
    <row r="1456" spans="1:27" x14ac:dyDescent="0.45">
      <c r="A1456" s="24" t="s">
        <v>1783</v>
      </c>
      <c r="B1456" t="s">
        <v>12</v>
      </c>
      <c r="C1456" s="25" t="s">
        <v>456</v>
      </c>
      <c r="D1456" t="s">
        <v>170</v>
      </c>
      <c r="E1456" t="s">
        <v>1758</v>
      </c>
      <c r="F1456" t="s">
        <v>1759</v>
      </c>
      <c r="G1456" s="26">
        <v>64</v>
      </c>
      <c r="H1456" s="26">
        <v>488</v>
      </c>
      <c r="I1456" s="26">
        <v>12800</v>
      </c>
      <c r="J1456" s="27" t="s">
        <v>838</v>
      </c>
      <c r="K1456" s="27" t="s">
        <v>1251</v>
      </c>
      <c r="L1456" s="27" t="s">
        <v>1401</v>
      </c>
      <c r="M1456" t="s">
        <v>190</v>
      </c>
      <c r="N1456" t="s">
        <v>177</v>
      </c>
      <c r="O1456" t="s">
        <v>185</v>
      </c>
      <c r="P1456" t="s">
        <v>179</v>
      </c>
      <c r="Q1456" t="s">
        <v>315</v>
      </c>
      <c r="R1456" t="s">
        <v>181</v>
      </c>
      <c r="S1456" t="s">
        <v>31</v>
      </c>
      <c r="T1456" t="s">
        <v>31</v>
      </c>
      <c r="U1456" t="s">
        <v>31</v>
      </c>
      <c r="V1456" t="s">
        <v>31</v>
      </c>
      <c r="W1456" t="s">
        <v>182</v>
      </c>
      <c r="X1456" t="s">
        <v>183</v>
      </c>
      <c r="Y1456" s="28">
        <v>5.8470000000000004</v>
      </c>
      <c r="Z1456" t="str">
        <f>IF(database_public_cloud_VMs[[#This Row],[Vendor]]="AWS","USD","AUD")</f>
        <v>USD</v>
      </c>
      <c r="AA1456" s="29">
        <f>IF(database_public_cloud_VMs[[#This Row],[Currency]]="USD",(database_public_cloud_VMs[[#This Row],[Rate]]*param_exchange_rate)/(1+param_discount_aws),database_public_cloud_VMs[[#This Row],[Rate]])</f>
        <v>7.2055705032386435</v>
      </c>
    </row>
    <row r="1457" spans="1:27" x14ac:dyDescent="0.45">
      <c r="A1457" s="24" t="s">
        <v>1784</v>
      </c>
      <c r="B1457" t="s">
        <v>12</v>
      </c>
      <c r="C1457" s="25" t="s">
        <v>187</v>
      </c>
      <c r="D1457" t="s">
        <v>170</v>
      </c>
      <c r="E1457" t="s">
        <v>1758</v>
      </c>
      <c r="F1457" t="s">
        <v>1759</v>
      </c>
      <c r="G1457" s="26">
        <v>64</v>
      </c>
      <c r="H1457" s="26">
        <v>488</v>
      </c>
      <c r="I1457" s="26">
        <v>12800</v>
      </c>
      <c r="J1457" s="27" t="s">
        <v>838</v>
      </c>
      <c r="K1457" s="27" t="s">
        <v>1251</v>
      </c>
      <c r="L1457" s="27" t="s">
        <v>1401</v>
      </c>
      <c r="M1457" t="s">
        <v>190</v>
      </c>
      <c r="N1457" t="s">
        <v>188</v>
      </c>
      <c r="O1457" t="s">
        <v>188</v>
      </c>
      <c r="P1457" t="s">
        <v>179</v>
      </c>
      <c r="Q1457" t="s">
        <v>315</v>
      </c>
      <c r="R1457" t="s">
        <v>181</v>
      </c>
      <c r="S1457" t="s">
        <v>31</v>
      </c>
      <c r="T1457" t="s">
        <v>31</v>
      </c>
      <c r="U1457" t="s">
        <v>31</v>
      </c>
      <c r="V1457" t="s">
        <v>31</v>
      </c>
      <c r="W1457" t="s">
        <v>182</v>
      </c>
      <c r="X1457" t="s">
        <v>183</v>
      </c>
      <c r="Y1457" s="28">
        <v>8.9280000000000008</v>
      </c>
      <c r="Z1457" t="str">
        <f>IF(database_public_cloud_VMs[[#This Row],[Vendor]]="AWS","USD","AUD")</f>
        <v>USD</v>
      </c>
      <c r="AA1457" s="29">
        <f>IF(database_public_cloud_VMs[[#This Row],[Currency]]="USD",(database_public_cloud_VMs[[#This Row],[Rate]]*param_exchange_rate)/(1+param_discount_aws),database_public_cloud_VMs[[#This Row],[Rate]])</f>
        <v>11.002451420029864</v>
      </c>
    </row>
    <row r="1458" spans="1:27" x14ac:dyDescent="0.45">
      <c r="A1458" s="24" t="s">
        <v>1785</v>
      </c>
      <c r="B1458" t="s">
        <v>12</v>
      </c>
      <c r="C1458" s="25" t="s">
        <v>456</v>
      </c>
      <c r="D1458" t="s">
        <v>170</v>
      </c>
      <c r="E1458" t="s">
        <v>1758</v>
      </c>
      <c r="F1458" t="s">
        <v>1786</v>
      </c>
      <c r="G1458" s="26">
        <v>8</v>
      </c>
      <c r="H1458" s="26">
        <v>61</v>
      </c>
      <c r="I1458" s="26">
        <v>1900</v>
      </c>
      <c r="J1458" s="27" t="s">
        <v>838</v>
      </c>
      <c r="K1458" s="27" t="s">
        <v>1251</v>
      </c>
      <c r="L1458" s="27" t="s">
        <v>1252</v>
      </c>
      <c r="M1458" t="s">
        <v>176</v>
      </c>
      <c r="N1458" t="s">
        <v>177</v>
      </c>
      <c r="O1458" t="s">
        <v>178</v>
      </c>
      <c r="P1458" t="s">
        <v>179</v>
      </c>
      <c r="Q1458" t="s">
        <v>180</v>
      </c>
      <c r="R1458" t="s">
        <v>181</v>
      </c>
      <c r="S1458" t="s">
        <v>31</v>
      </c>
      <c r="T1458" t="s">
        <v>31</v>
      </c>
      <c r="U1458" t="s">
        <v>31</v>
      </c>
      <c r="V1458" t="s">
        <v>31</v>
      </c>
      <c r="W1458" t="s">
        <v>182</v>
      </c>
      <c r="X1458" t="s">
        <v>183</v>
      </c>
      <c r="Y1458" s="28">
        <v>0.56399999999999995</v>
      </c>
      <c r="Z1458" t="str">
        <f>IF(database_public_cloud_VMs[[#This Row],[Vendor]]="AWS","USD","AUD")</f>
        <v>USD</v>
      </c>
      <c r="AA1458" s="29">
        <f>IF(database_public_cloud_VMs[[#This Row],[Currency]]="USD",(database_public_cloud_VMs[[#This Row],[Rate]]*param_exchange_rate)/(1+param_discount_aws),database_public_cloud_VMs[[#This Row],[Rate]])</f>
        <v>0.69504733432984345</v>
      </c>
    </row>
    <row r="1459" spans="1:27" x14ac:dyDescent="0.45">
      <c r="A1459" s="24" t="s">
        <v>1787</v>
      </c>
      <c r="B1459" t="s">
        <v>12</v>
      </c>
      <c r="C1459" s="25" t="s">
        <v>456</v>
      </c>
      <c r="D1459" t="s">
        <v>170</v>
      </c>
      <c r="E1459" t="s">
        <v>1758</v>
      </c>
      <c r="F1459" t="s">
        <v>1786</v>
      </c>
      <c r="G1459" s="26">
        <v>8</v>
      </c>
      <c r="H1459" s="26">
        <v>61</v>
      </c>
      <c r="I1459" s="26">
        <v>1900</v>
      </c>
      <c r="J1459" s="27" t="s">
        <v>838</v>
      </c>
      <c r="K1459" s="27" t="s">
        <v>1251</v>
      </c>
      <c r="L1459" s="27" t="s">
        <v>1252</v>
      </c>
      <c r="M1459" t="s">
        <v>176</v>
      </c>
      <c r="N1459" t="s">
        <v>177</v>
      </c>
      <c r="O1459" t="s">
        <v>185</v>
      </c>
      <c r="P1459" t="s">
        <v>179</v>
      </c>
      <c r="Q1459" t="s">
        <v>180</v>
      </c>
      <c r="R1459" t="s">
        <v>181</v>
      </c>
      <c r="S1459" t="s">
        <v>31</v>
      </c>
      <c r="T1459" t="s">
        <v>31</v>
      </c>
      <c r="U1459" t="s">
        <v>31</v>
      </c>
      <c r="V1459" t="s">
        <v>31</v>
      </c>
      <c r="W1459" t="s">
        <v>182</v>
      </c>
      <c r="X1459" t="s">
        <v>183</v>
      </c>
      <c r="Y1459" s="28">
        <v>0.39900000000000002</v>
      </c>
      <c r="Z1459" t="str">
        <f>IF(database_public_cloud_VMs[[#This Row],[Vendor]]="AWS","USD","AUD")</f>
        <v>USD</v>
      </c>
      <c r="AA1459" s="29">
        <f>IF(database_public_cloud_VMs[[#This Row],[Currency]]="USD",(database_public_cloud_VMs[[#This Row],[Rate]]*param_exchange_rate)/(1+param_discount_aws),database_public_cloud_VMs[[#This Row],[Rate]])</f>
        <v>0.49170901843547438</v>
      </c>
    </row>
    <row r="1460" spans="1:27" x14ac:dyDescent="0.45">
      <c r="A1460" s="24" t="s">
        <v>1788</v>
      </c>
      <c r="B1460" t="s">
        <v>12</v>
      </c>
      <c r="C1460" s="25" t="s">
        <v>187</v>
      </c>
      <c r="D1460" t="s">
        <v>170</v>
      </c>
      <c r="E1460" t="s">
        <v>1758</v>
      </c>
      <c r="F1460" t="s">
        <v>1786</v>
      </c>
      <c r="G1460" s="26">
        <v>8</v>
      </c>
      <c r="H1460" s="26">
        <v>61</v>
      </c>
      <c r="I1460" s="26">
        <v>1900</v>
      </c>
      <c r="J1460" s="27" t="s">
        <v>838</v>
      </c>
      <c r="K1460" s="27" t="s">
        <v>1251</v>
      </c>
      <c r="L1460" s="27" t="s">
        <v>1252</v>
      </c>
      <c r="M1460" t="s">
        <v>176</v>
      </c>
      <c r="N1460" t="s">
        <v>188</v>
      </c>
      <c r="O1460" t="s">
        <v>188</v>
      </c>
      <c r="P1460" t="s">
        <v>179</v>
      </c>
      <c r="Q1460" t="s">
        <v>180</v>
      </c>
      <c r="R1460" t="s">
        <v>181</v>
      </c>
      <c r="S1460" t="s">
        <v>31</v>
      </c>
      <c r="T1460" t="s">
        <v>31</v>
      </c>
      <c r="U1460" t="s">
        <v>31</v>
      </c>
      <c r="V1460" t="s">
        <v>31</v>
      </c>
      <c r="W1460" t="s">
        <v>182</v>
      </c>
      <c r="X1460" t="s">
        <v>183</v>
      </c>
      <c r="Y1460" s="28">
        <v>0.82299999999999995</v>
      </c>
      <c r="Z1460" t="str">
        <f>IF(database_public_cloud_VMs[[#This Row],[Vendor]]="AWS","USD","AUD")</f>
        <v>USD</v>
      </c>
      <c r="AA1460" s="29">
        <f>IF(database_public_cloud_VMs[[#This Row],[Currency]]="USD",(database_public_cloud_VMs[[#This Row],[Rate]]*param_exchange_rate)/(1+param_discount_aws),database_public_cloud_VMs[[#This Row],[Rate]])</f>
        <v>1.0142268726125199</v>
      </c>
    </row>
    <row r="1461" spans="1:27" x14ac:dyDescent="0.45">
      <c r="A1461" s="24" t="s">
        <v>1789</v>
      </c>
      <c r="B1461" t="s">
        <v>12</v>
      </c>
      <c r="C1461" s="25" t="s">
        <v>187</v>
      </c>
      <c r="D1461" t="s">
        <v>170</v>
      </c>
      <c r="E1461" t="s">
        <v>1758</v>
      </c>
      <c r="F1461" t="s">
        <v>1786</v>
      </c>
      <c r="G1461" s="26">
        <v>8</v>
      </c>
      <c r="H1461" s="26">
        <v>61</v>
      </c>
      <c r="I1461" s="26">
        <v>1900</v>
      </c>
      <c r="J1461" s="27" t="s">
        <v>838</v>
      </c>
      <c r="K1461" s="27" t="s">
        <v>1251</v>
      </c>
      <c r="L1461" s="27" t="s">
        <v>1252</v>
      </c>
      <c r="M1461" t="s">
        <v>190</v>
      </c>
      <c r="N1461" t="s">
        <v>188</v>
      </c>
      <c r="O1461" t="s">
        <v>188</v>
      </c>
      <c r="P1461" t="s">
        <v>179</v>
      </c>
      <c r="Q1461" t="s">
        <v>315</v>
      </c>
      <c r="R1461" t="s">
        <v>316</v>
      </c>
      <c r="S1461" t="s">
        <v>31</v>
      </c>
      <c r="T1461" t="s">
        <v>31</v>
      </c>
      <c r="U1461" t="s">
        <v>31</v>
      </c>
      <c r="V1461" t="s">
        <v>31</v>
      </c>
      <c r="W1461" t="s">
        <v>182</v>
      </c>
      <c r="X1461" t="s">
        <v>183</v>
      </c>
      <c r="Y1461" s="28">
        <v>0.748</v>
      </c>
      <c r="Z1461" t="str">
        <f>IF(database_public_cloud_VMs[[#This Row],[Vendor]]="AWS","USD","AUD")</f>
        <v>USD</v>
      </c>
      <c r="AA1461" s="29">
        <f>IF(database_public_cloud_VMs[[#This Row],[Currency]]="USD",(database_public_cloud_VMs[[#This Row],[Rate]]*param_exchange_rate)/(1+param_discount_aws),database_public_cloud_VMs[[#This Row],[Rate]])</f>
        <v>0.92180036538780663</v>
      </c>
    </row>
    <row r="1462" spans="1:27" x14ac:dyDescent="0.45">
      <c r="A1462" s="24" t="s">
        <v>1790</v>
      </c>
      <c r="B1462" t="s">
        <v>12</v>
      </c>
      <c r="C1462" s="25" t="s">
        <v>456</v>
      </c>
      <c r="D1462" t="s">
        <v>170</v>
      </c>
      <c r="E1462" t="s">
        <v>1758</v>
      </c>
      <c r="F1462" t="s">
        <v>1786</v>
      </c>
      <c r="G1462" s="26">
        <v>8</v>
      </c>
      <c r="H1462" s="26">
        <v>61</v>
      </c>
      <c r="I1462" s="26">
        <v>1900</v>
      </c>
      <c r="J1462" s="27" t="s">
        <v>838</v>
      </c>
      <c r="K1462" s="27" t="s">
        <v>1251</v>
      </c>
      <c r="L1462" s="27" t="s">
        <v>1252</v>
      </c>
      <c r="M1462" t="s">
        <v>190</v>
      </c>
      <c r="N1462" t="s">
        <v>177</v>
      </c>
      <c r="O1462" t="s">
        <v>178</v>
      </c>
      <c r="P1462" t="s">
        <v>179</v>
      </c>
      <c r="Q1462" t="s">
        <v>191</v>
      </c>
      <c r="R1462" t="s">
        <v>181</v>
      </c>
      <c r="S1462" t="s">
        <v>31</v>
      </c>
      <c r="T1462" t="s">
        <v>31</v>
      </c>
      <c r="U1462" t="s">
        <v>31</v>
      </c>
      <c r="V1462" t="s">
        <v>31</v>
      </c>
      <c r="W1462" t="s">
        <v>182</v>
      </c>
      <c r="X1462" t="s">
        <v>183</v>
      </c>
      <c r="Y1462" s="28">
        <v>0.64200000000000002</v>
      </c>
      <c r="Z1462" t="str">
        <f>IF(database_public_cloud_VMs[[#This Row],[Vendor]]="AWS","USD","AUD")</f>
        <v>USD</v>
      </c>
      <c r="AA1462" s="29">
        <f>IF(database_public_cloud_VMs[[#This Row],[Currency]]="USD",(database_public_cloud_VMs[[#This Row],[Rate]]*param_exchange_rate)/(1+param_discount_aws),database_public_cloud_VMs[[#This Row],[Rate]])</f>
        <v>0.79117090184354522</v>
      </c>
    </row>
    <row r="1463" spans="1:27" x14ac:dyDescent="0.45">
      <c r="A1463" s="24" t="s">
        <v>1791</v>
      </c>
      <c r="B1463" t="s">
        <v>12</v>
      </c>
      <c r="C1463" s="25" t="s">
        <v>456</v>
      </c>
      <c r="D1463" t="s">
        <v>170</v>
      </c>
      <c r="E1463" t="s">
        <v>1758</v>
      </c>
      <c r="F1463" t="s">
        <v>1786</v>
      </c>
      <c r="G1463" s="26">
        <v>8</v>
      </c>
      <c r="H1463" s="26">
        <v>61</v>
      </c>
      <c r="I1463" s="26">
        <v>1900</v>
      </c>
      <c r="J1463" s="27" t="s">
        <v>838</v>
      </c>
      <c r="K1463" s="27" t="s">
        <v>1251</v>
      </c>
      <c r="L1463" s="27" t="s">
        <v>1252</v>
      </c>
      <c r="M1463" t="s">
        <v>190</v>
      </c>
      <c r="N1463" t="s">
        <v>177</v>
      </c>
      <c r="O1463" t="s">
        <v>185</v>
      </c>
      <c r="P1463" t="s">
        <v>179</v>
      </c>
      <c r="Q1463" t="s">
        <v>191</v>
      </c>
      <c r="R1463" t="s">
        <v>181</v>
      </c>
      <c r="S1463" t="s">
        <v>31</v>
      </c>
      <c r="T1463" t="s">
        <v>31</v>
      </c>
      <c r="U1463" t="s">
        <v>31</v>
      </c>
      <c r="V1463" t="s">
        <v>31</v>
      </c>
      <c r="W1463" t="s">
        <v>182</v>
      </c>
      <c r="X1463" t="s">
        <v>183</v>
      </c>
      <c r="Y1463" s="28">
        <v>0.49299999999999999</v>
      </c>
      <c r="Z1463" t="str">
        <f>IF(database_public_cloud_VMs[[#This Row],[Vendor]]="AWS","USD","AUD")</f>
        <v>USD</v>
      </c>
      <c r="AA1463" s="29">
        <f>IF(database_public_cloud_VMs[[#This Row],[Currency]]="USD",(database_public_cloud_VMs[[#This Row],[Rate]]*param_exchange_rate)/(1+param_discount_aws),database_public_cloud_VMs[[#This Row],[Rate]])</f>
        <v>0.60755024082378162</v>
      </c>
    </row>
    <row r="1464" spans="1:27" x14ac:dyDescent="0.45">
      <c r="A1464" s="24" t="s">
        <v>1792</v>
      </c>
      <c r="B1464" t="s">
        <v>12</v>
      </c>
      <c r="C1464" s="25" t="s">
        <v>187</v>
      </c>
      <c r="D1464" t="s">
        <v>170</v>
      </c>
      <c r="E1464" t="s">
        <v>1758</v>
      </c>
      <c r="F1464" t="s">
        <v>1786</v>
      </c>
      <c r="G1464" s="26">
        <v>8</v>
      </c>
      <c r="H1464" s="26">
        <v>61</v>
      </c>
      <c r="I1464" s="26">
        <v>1900</v>
      </c>
      <c r="J1464" s="27" t="s">
        <v>838</v>
      </c>
      <c r="K1464" s="27" t="s">
        <v>1251</v>
      </c>
      <c r="L1464" s="27" t="s">
        <v>1252</v>
      </c>
      <c r="M1464" t="s">
        <v>190</v>
      </c>
      <c r="N1464" t="s">
        <v>188</v>
      </c>
      <c r="O1464" t="s">
        <v>188</v>
      </c>
      <c r="P1464" t="s">
        <v>179</v>
      </c>
      <c r="Q1464" t="s">
        <v>191</v>
      </c>
      <c r="R1464" t="s">
        <v>181</v>
      </c>
      <c r="S1464" t="s">
        <v>31</v>
      </c>
      <c r="T1464" t="s">
        <v>31</v>
      </c>
      <c r="U1464" t="s">
        <v>31</v>
      </c>
      <c r="V1464" t="s">
        <v>31</v>
      </c>
      <c r="W1464" t="s">
        <v>182</v>
      </c>
      <c r="X1464" t="s">
        <v>183</v>
      </c>
      <c r="Y1464" s="28">
        <v>0.878</v>
      </c>
      <c r="Z1464" t="str">
        <f>IF(database_public_cloud_VMs[[#This Row],[Vendor]]="AWS","USD","AUD")</f>
        <v>USD</v>
      </c>
      <c r="AA1464" s="29">
        <f>IF(database_public_cloud_VMs[[#This Row],[Currency]]="USD",(database_public_cloud_VMs[[#This Row],[Rate]]*param_exchange_rate)/(1+param_discount_aws),database_public_cloud_VMs[[#This Row],[Rate]])</f>
        <v>1.0820063112439762</v>
      </c>
    </row>
    <row r="1465" spans="1:27" x14ac:dyDescent="0.45">
      <c r="A1465" s="24" t="s">
        <v>1793</v>
      </c>
      <c r="B1465" t="s">
        <v>12</v>
      </c>
      <c r="C1465" s="25" t="s">
        <v>456</v>
      </c>
      <c r="D1465" t="s">
        <v>170</v>
      </c>
      <c r="E1465" t="s">
        <v>1758</v>
      </c>
      <c r="F1465" t="s">
        <v>1786</v>
      </c>
      <c r="G1465" s="26">
        <v>8</v>
      </c>
      <c r="H1465" s="26">
        <v>61</v>
      </c>
      <c r="I1465" s="26">
        <v>1900</v>
      </c>
      <c r="J1465" s="27" t="s">
        <v>838</v>
      </c>
      <c r="K1465" s="27" t="s">
        <v>1251</v>
      </c>
      <c r="L1465" s="27" t="s">
        <v>1252</v>
      </c>
      <c r="M1465" t="s">
        <v>176</v>
      </c>
      <c r="N1465" t="s">
        <v>177</v>
      </c>
      <c r="O1465" t="s">
        <v>178</v>
      </c>
      <c r="P1465" t="s">
        <v>179</v>
      </c>
      <c r="Q1465" t="s">
        <v>198</v>
      </c>
      <c r="R1465" t="s">
        <v>181</v>
      </c>
      <c r="S1465" t="s">
        <v>31</v>
      </c>
      <c r="T1465" t="s">
        <v>31</v>
      </c>
      <c r="U1465" t="s">
        <v>31</v>
      </c>
      <c r="V1465" t="s">
        <v>31</v>
      </c>
      <c r="W1465" t="s">
        <v>182</v>
      </c>
      <c r="X1465" t="s">
        <v>183</v>
      </c>
      <c r="Y1465" s="28">
        <v>0.59699999999999998</v>
      </c>
      <c r="Z1465" t="str">
        <f>IF(database_public_cloud_VMs[[#This Row],[Vendor]]="AWS","USD","AUD")</f>
        <v>USD</v>
      </c>
      <c r="AA1465" s="29">
        <f>IF(database_public_cloud_VMs[[#This Row],[Currency]]="USD",(database_public_cloud_VMs[[#This Row],[Rate]]*param_exchange_rate)/(1+param_discount_aws),database_public_cloud_VMs[[#This Row],[Rate]])</f>
        <v>0.73571499750871727</v>
      </c>
    </row>
    <row r="1466" spans="1:27" x14ac:dyDescent="0.45">
      <c r="A1466" s="24" t="s">
        <v>1794</v>
      </c>
      <c r="B1466" t="s">
        <v>12</v>
      </c>
      <c r="C1466" s="25" t="s">
        <v>456</v>
      </c>
      <c r="D1466" t="s">
        <v>170</v>
      </c>
      <c r="E1466" t="s">
        <v>1758</v>
      </c>
      <c r="F1466" t="s">
        <v>1786</v>
      </c>
      <c r="G1466" s="26">
        <v>8</v>
      </c>
      <c r="H1466" s="26">
        <v>61</v>
      </c>
      <c r="I1466" s="26">
        <v>1900</v>
      </c>
      <c r="J1466" s="27" t="s">
        <v>838</v>
      </c>
      <c r="K1466" s="27" t="s">
        <v>1251</v>
      </c>
      <c r="L1466" s="27" t="s">
        <v>1252</v>
      </c>
      <c r="M1466" t="s">
        <v>176</v>
      </c>
      <c r="N1466" t="s">
        <v>177</v>
      </c>
      <c r="O1466" t="s">
        <v>185</v>
      </c>
      <c r="P1466" t="s">
        <v>179</v>
      </c>
      <c r="Q1466" t="s">
        <v>198</v>
      </c>
      <c r="R1466" t="s">
        <v>181</v>
      </c>
      <c r="S1466" t="s">
        <v>31</v>
      </c>
      <c r="T1466" t="s">
        <v>31</v>
      </c>
      <c r="U1466" t="s">
        <v>31</v>
      </c>
      <c r="V1466" t="s">
        <v>31</v>
      </c>
      <c r="W1466" t="s">
        <v>182</v>
      </c>
      <c r="X1466" t="s">
        <v>183</v>
      </c>
      <c r="Y1466" s="28">
        <v>0.432</v>
      </c>
      <c r="Z1466" t="str">
        <f>IF(database_public_cloud_VMs[[#This Row],[Vendor]]="AWS","USD","AUD")</f>
        <v>USD</v>
      </c>
      <c r="AA1466" s="29">
        <f>IF(database_public_cloud_VMs[[#This Row],[Currency]]="USD",(database_public_cloud_VMs[[#This Row],[Rate]]*param_exchange_rate)/(1+param_discount_aws),database_public_cloud_VMs[[#This Row],[Rate]])</f>
        <v>0.53237668161434826</v>
      </c>
    </row>
    <row r="1467" spans="1:27" x14ac:dyDescent="0.45">
      <c r="A1467" s="24" t="s">
        <v>1795</v>
      </c>
      <c r="B1467" t="s">
        <v>12</v>
      </c>
      <c r="C1467" s="25" t="s">
        <v>187</v>
      </c>
      <c r="D1467" t="s">
        <v>170</v>
      </c>
      <c r="E1467" t="s">
        <v>1758</v>
      </c>
      <c r="F1467" t="s">
        <v>1786</v>
      </c>
      <c r="G1467" s="26">
        <v>8</v>
      </c>
      <c r="H1467" s="26">
        <v>61</v>
      </c>
      <c r="I1467" s="26">
        <v>1900</v>
      </c>
      <c r="J1467" s="27" t="s">
        <v>838</v>
      </c>
      <c r="K1467" s="27" t="s">
        <v>1251</v>
      </c>
      <c r="L1467" s="27" t="s">
        <v>1252</v>
      </c>
      <c r="M1467" t="s">
        <v>176</v>
      </c>
      <c r="N1467" t="s">
        <v>188</v>
      </c>
      <c r="O1467" t="s">
        <v>188</v>
      </c>
      <c r="P1467" t="s">
        <v>179</v>
      </c>
      <c r="Q1467" t="s">
        <v>198</v>
      </c>
      <c r="R1467" t="s">
        <v>181</v>
      </c>
      <c r="S1467" t="s">
        <v>31</v>
      </c>
      <c r="T1467" t="s">
        <v>31</v>
      </c>
      <c r="U1467" t="s">
        <v>31</v>
      </c>
      <c r="V1467" t="s">
        <v>31</v>
      </c>
      <c r="W1467" t="s">
        <v>182</v>
      </c>
      <c r="X1467" t="s">
        <v>183</v>
      </c>
      <c r="Y1467" s="28">
        <v>0.92300000000000004</v>
      </c>
      <c r="Z1467" t="str">
        <f>IF(database_public_cloud_VMs[[#This Row],[Vendor]]="AWS","USD","AUD")</f>
        <v>USD</v>
      </c>
      <c r="AA1467" s="29">
        <f>IF(database_public_cloud_VMs[[#This Row],[Currency]]="USD",(database_public_cloud_VMs[[#This Row],[Rate]]*param_exchange_rate)/(1+param_discount_aws),database_public_cloud_VMs[[#This Row],[Rate]])</f>
        <v>1.1374622155788041</v>
      </c>
    </row>
    <row r="1468" spans="1:27" x14ac:dyDescent="0.45">
      <c r="A1468" s="24" t="s">
        <v>1796</v>
      </c>
      <c r="B1468" t="s">
        <v>12</v>
      </c>
      <c r="C1468" s="25" t="s">
        <v>456</v>
      </c>
      <c r="D1468" t="s">
        <v>170</v>
      </c>
      <c r="E1468" t="s">
        <v>1758</v>
      </c>
      <c r="F1468" t="s">
        <v>1786</v>
      </c>
      <c r="G1468" s="26">
        <v>8</v>
      </c>
      <c r="H1468" s="26">
        <v>61</v>
      </c>
      <c r="I1468" s="26">
        <v>1900</v>
      </c>
      <c r="J1468" s="27" t="s">
        <v>838</v>
      </c>
      <c r="K1468" s="27" t="s">
        <v>1251</v>
      </c>
      <c r="L1468" s="27" t="s">
        <v>1252</v>
      </c>
      <c r="M1468" t="s">
        <v>176</v>
      </c>
      <c r="N1468" t="s">
        <v>177</v>
      </c>
      <c r="O1468" t="s">
        <v>178</v>
      </c>
      <c r="P1468" t="s">
        <v>179</v>
      </c>
      <c r="Q1468" t="s">
        <v>315</v>
      </c>
      <c r="R1468" t="s">
        <v>181</v>
      </c>
      <c r="S1468" t="s">
        <v>31</v>
      </c>
      <c r="T1468" t="s">
        <v>31</v>
      </c>
      <c r="U1468" t="s">
        <v>31</v>
      </c>
      <c r="V1468" t="s">
        <v>31</v>
      </c>
      <c r="W1468" t="s">
        <v>182</v>
      </c>
      <c r="X1468" t="s">
        <v>183</v>
      </c>
      <c r="Y1468" s="28">
        <v>0.93200000000000005</v>
      </c>
      <c r="Z1468" t="str">
        <f>IF(database_public_cloud_VMs[[#This Row],[Vendor]]="AWS","USD","AUD")</f>
        <v>USD</v>
      </c>
      <c r="AA1468" s="29">
        <f>IF(database_public_cloud_VMs[[#This Row],[Currency]]="USD",(database_public_cloud_VMs[[#This Row],[Rate]]*param_exchange_rate)/(1+param_discount_aws),database_public_cloud_VMs[[#This Row],[Rate]])</f>
        <v>1.1485533964457697</v>
      </c>
    </row>
    <row r="1469" spans="1:27" x14ac:dyDescent="0.45">
      <c r="A1469" s="24" t="s">
        <v>1797</v>
      </c>
      <c r="B1469" t="s">
        <v>12</v>
      </c>
      <c r="C1469" s="25" t="s">
        <v>456</v>
      </c>
      <c r="D1469" t="s">
        <v>170</v>
      </c>
      <c r="E1469" t="s">
        <v>1758</v>
      </c>
      <c r="F1469" t="s">
        <v>1786</v>
      </c>
      <c r="G1469" s="26">
        <v>8</v>
      </c>
      <c r="H1469" s="26">
        <v>61</v>
      </c>
      <c r="I1469" s="26">
        <v>1900</v>
      </c>
      <c r="J1469" s="27" t="s">
        <v>838</v>
      </c>
      <c r="K1469" s="27" t="s">
        <v>1251</v>
      </c>
      <c r="L1469" s="27" t="s">
        <v>1252</v>
      </c>
      <c r="M1469" t="s">
        <v>176</v>
      </c>
      <c r="N1469" t="s">
        <v>177</v>
      </c>
      <c r="O1469" t="s">
        <v>185</v>
      </c>
      <c r="P1469" t="s">
        <v>179</v>
      </c>
      <c r="Q1469" t="s">
        <v>315</v>
      </c>
      <c r="R1469" t="s">
        <v>181</v>
      </c>
      <c r="S1469" t="s">
        <v>31</v>
      </c>
      <c r="T1469" t="s">
        <v>31</v>
      </c>
      <c r="U1469" t="s">
        <v>31</v>
      </c>
      <c r="V1469" t="s">
        <v>31</v>
      </c>
      <c r="W1469" t="s">
        <v>182</v>
      </c>
      <c r="X1469" t="s">
        <v>183</v>
      </c>
      <c r="Y1469" s="28">
        <v>0.76700000000000002</v>
      </c>
      <c r="Z1469" t="str">
        <f>IF(database_public_cloud_VMs[[#This Row],[Vendor]]="AWS","USD","AUD")</f>
        <v>USD</v>
      </c>
      <c r="AA1469" s="29">
        <f>IF(database_public_cloud_VMs[[#This Row],[Currency]]="USD",(database_public_cloud_VMs[[#This Row],[Rate]]*param_exchange_rate)/(1+param_discount_aws),database_public_cloud_VMs[[#This Row],[Rate]])</f>
        <v>0.94521508055140058</v>
      </c>
    </row>
    <row r="1470" spans="1:27" x14ac:dyDescent="0.45">
      <c r="A1470" s="24" t="s">
        <v>1798</v>
      </c>
      <c r="B1470" t="s">
        <v>12</v>
      </c>
      <c r="C1470" s="25" t="s">
        <v>187</v>
      </c>
      <c r="D1470" t="s">
        <v>170</v>
      </c>
      <c r="E1470" t="s">
        <v>1758</v>
      </c>
      <c r="F1470" t="s">
        <v>1786</v>
      </c>
      <c r="G1470" s="26">
        <v>8</v>
      </c>
      <c r="H1470" s="26">
        <v>61</v>
      </c>
      <c r="I1470" s="26">
        <v>1900</v>
      </c>
      <c r="J1470" s="27" t="s">
        <v>838</v>
      </c>
      <c r="K1470" s="27" t="s">
        <v>1251</v>
      </c>
      <c r="L1470" s="27" t="s">
        <v>1252</v>
      </c>
      <c r="M1470" t="s">
        <v>176</v>
      </c>
      <c r="N1470" t="s">
        <v>188</v>
      </c>
      <c r="O1470" t="s">
        <v>188</v>
      </c>
      <c r="P1470" t="s">
        <v>179</v>
      </c>
      <c r="Q1470" t="s">
        <v>315</v>
      </c>
      <c r="R1470" t="s">
        <v>181</v>
      </c>
      <c r="S1470" t="s">
        <v>31</v>
      </c>
      <c r="T1470" t="s">
        <v>31</v>
      </c>
      <c r="U1470" t="s">
        <v>31</v>
      </c>
      <c r="V1470" t="s">
        <v>31</v>
      </c>
      <c r="W1470" t="s">
        <v>182</v>
      </c>
      <c r="X1470" t="s">
        <v>183</v>
      </c>
      <c r="Y1470" s="28">
        <v>1.1910000000000001</v>
      </c>
      <c r="Z1470" t="str">
        <f>IF(database_public_cloud_VMs[[#This Row],[Vendor]]="AWS","USD","AUD")</f>
        <v>USD</v>
      </c>
      <c r="AA1470" s="29">
        <f>IF(database_public_cloud_VMs[[#This Row],[Currency]]="USD",(database_public_cloud_VMs[[#This Row],[Rate]]*param_exchange_rate)/(1+param_discount_aws),database_public_cloud_VMs[[#This Row],[Rate]])</f>
        <v>1.4677329347284462</v>
      </c>
    </row>
    <row r="1471" spans="1:27" x14ac:dyDescent="0.45">
      <c r="A1471" s="24" t="s">
        <v>1799</v>
      </c>
      <c r="B1471" t="s">
        <v>12</v>
      </c>
      <c r="C1471" s="25" t="s">
        <v>456</v>
      </c>
      <c r="D1471" t="s">
        <v>170</v>
      </c>
      <c r="E1471" t="s">
        <v>1758</v>
      </c>
      <c r="F1471" t="s">
        <v>1786</v>
      </c>
      <c r="G1471" s="26">
        <v>8</v>
      </c>
      <c r="H1471" s="26">
        <v>61</v>
      </c>
      <c r="I1471" s="26">
        <v>1900</v>
      </c>
      <c r="J1471" s="27" t="s">
        <v>838</v>
      </c>
      <c r="K1471" s="27" t="s">
        <v>1251</v>
      </c>
      <c r="L1471" s="27" t="s">
        <v>1252</v>
      </c>
      <c r="M1471" t="s">
        <v>190</v>
      </c>
      <c r="N1471" t="s">
        <v>177</v>
      </c>
      <c r="O1471" t="s">
        <v>178</v>
      </c>
      <c r="P1471" t="s">
        <v>179</v>
      </c>
      <c r="Q1471" t="s">
        <v>198</v>
      </c>
      <c r="R1471" t="s">
        <v>181</v>
      </c>
      <c r="S1471" t="s">
        <v>31</v>
      </c>
      <c r="T1471" t="s">
        <v>31</v>
      </c>
      <c r="U1471" t="s">
        <v>31</v>
      </c>
      <c r="V1471" t="s">
        <v>31</v>
      </c>
      <c r="W1471" t="s">
        <v>182</v>
      </c>
      <c r="X1471" t="s">
        <v>183</v>
      </c>
      <c r="Y1471" s="28">
        <v>0.54500000000000004</v>
      </c>
      <c r="Z1471" t="str">
        <f>IF(database_public_cloud_VMs[[#This Row],[Vendor]]="AWS","USD","AUD")</f>
        <v>USD</v>
      </c>
      <c r="AA1471" s="29">
        <f>IF(database_public_cloud_VMs[[#This Row],[Currency]]="USD",(database_public_cloud_VMs[[#This Row],[Rate]]*param_exchange_rate)/(1+param_discount_aws),database_public_cloud_VMs[[#This Row],[Rate]])</f>
        <v>0.6716326191662495</v>
      </c>
    </row>
    <row r="1472" spans="1:27" x14ac:dyDescent="0.45">
      <c r="A1472" s="24" t="s">
        <v>1800</v>
      </c>
      <c r="B1472" t="s">
        <v>12</v>
      </c>
      <c r="C1472" s="25" t="s">
        <v>456</v>
      </c>
      <c r="D1472" t="s">
        <v>170</v>
      </c>
      <c r="E1472" t="s">
        <v>1758</v>
      </c>
      <c r="F1472" t="s">
        <v>1786</v>
      </c>
      <c r="G1472" s="26">
        <v>8</v>
      </c>
      <c r="H1472" s="26">
        <v>61</v>
      </c>
      <c r="I1472" s="26">
        <v>1900</v>
      </c>
      <c r="J1472" s="27" t="s">
        <v>838</v>
      </c>
      <c r="K1472" s="27" t="s">
        <v>1251</v>
      </c>
      <c r="L1472" s="27" t="s">
        <v>1252</v>
      </c>
      <c r="M1472" t="s">
        <v>190</v>
      </c>
      <c r="N1472" t="s">
        <v>177</v>
      </c>
      <c r="O1472" t="s">
        <v>185</v>
      </c>
      <c r="P1472" t="s">
        <v>179</v>
      </c>
      <c r="Q1472" t="s">
        <v>198</v>
      </c>
      <c r="R1472" t="s">
        <v>181</v>
      </c>
      <c r="S1472" t="s">
        <v>31</v>
      </c>
      <c r="T1472" t="s">
        <v>31</v>
      </c>
      <c r="U1472" t="s">
        <v>31</v>
      </c>
      <c r="V1472" t="s">
        <v>31</v>
      </c>
      <c r="W1472" t="s">
        <v>182</v>
      </c>
      <c r="X1472" t="s">
        <v>183</v>
      </c>
      <c r="Y1472" s="28">
        <v>0.39600000000000002</v>
      </c>
      <c r="Z1472" t="str">
        <f>IF(database_public_cloud_VMs[[#This Row],[Vendor]]="AWS","USD","AUD")</f>
        <v>USD</v>
      </c>
      <c r="AA1472" s="29">
        <f>IF(database_public_cloud_VMs[[#This Row],[Currency]]="USD",(database_public_cloud_VMs[[#This Row],[Rate]]*param_exchange_rate)/(1+param_discount_aws),database_public_cloud_VMs[[#This Row],[Rate]])</f>
        <v>0.4880119581464859</v>
      </c>
    </row>
    <row r="1473" spans="1:27" x14ac:dyDescent="0.45">
      <c r="A1473" s="24" t="s">
        <v>1801</v>
      </c>
      <c r="B1473" t="s">
        <v>12</v>
      </c>
      <c r="C1473" s="25" t="s">
        <v>187</v>
      </c>
      <c r="D1473" t="s">
        <v>170</v>
      </c>
      <c r="E1473" t="s">
        <v>1758</v>
      </c>
      <c r="F1473" t="s">
        <v>1786</v>
      </c>
      <c r="G1473" s="26">
        <v>8</v>
      </c>
      <c r="H1473" s="26">
        <v>61</v>
      </c>
      <c r="I1473" s="26">
        <v>1900</v>
      </c>
      <c r="J1473" s="27" t="s">
        <v>838</v>
      </c>
      <c r="K1473" s="27" t="s">
        <v>1251</v>
      </c>
      <c r="L1473" s="27" t="s">
        <v>1252</v>
      </c>
      <c r="M1473" t="s">
        <v>190</v>
      </c>
      <c r="N1473" t="s">
        <v>188</v>
      </c>
      <c r="O1473" t="s">
        <v>188</v>
      </c>
      <c r="P1473" t="s">
        <v>179</v>
      </c>
      <c r="Q1473" t="s">
        <v>198</v>
      </c>
      <c r="R1473" t="s">
        <v>181</v>
      </c>
      <c r="S1473" t="s">
        <v>31</v>
      </c>
      <c r="T1473" t="s">
        <v>31</v>
      </c>
      <c r="U1473" t="s">
        <v>31</v>
      </c>
      <c r="V1473" t="s">
        <v>31</v>
      </c>
      <c r="W1473" t="s">
        <v>182</v>
      </c>
      <c r="X1473" t="s">
        <v>183</v>
      </c>
      <c r="Y1473" s="28">
        <v>0.84799999999999998</v>
      </c>
      <c r="Z1473" t="str">
        <f>IF(database_public_cloud_VMs[[#This Row],[Vendor]]="AWS","USD","AUD")</f>
        <v>USD</v>
      </c>
      <c r="AA1473" s="29">
        <f>IF(database_public_cloud_VMs[[#This Row],[Currency]]="USD",(database_public_cloud_VMs[[#This Row],[Rate]]*param_exchange_rate)/(1+param_discount_aws),database_public_cloud_VMs[[#This Row],[Rate]])</f>
        <v>1.0450357083540909</v>
      </c>
    </row>
    <row r="1474" spans="1:27" x14ac:dyDescent="0.45">
      <c r="A1474" s="24" t="s">
        <v>1802</v>
      </c>
      <c r="B1474" t="s">
        <v>12</v>
      </c>
      <c r="C1474" s="25" t="s">
        <v>456</v>
      </c>
      <c r="D1474" t="s">
        <v>170</v>
      </c>
      <c r="E1474" t="s">
        <v>1758</v>
      </c>
      <c r="F1474" t="s">
        <v>1786</v>
      </c>
      <c r="G1474" s="26">
        <v>8</v>
      </c>
      <c r="H1474" s="26">
        <v>61</v>
      </c>
      <c r="I1474" s="26">
        <v>1900</v>
      </c>
      <c r="J1474" s="27" t="s">
        <v>838</v>
      </c>
      <c r="K1474" s="27" t="s">
        <v>1251</v>
      </c>
      <c r="L1474" s="27" t="s">
        <v>1252</v>
      </c>
      <c r="M1474" t="s">
        <v>190</v>
      </c>
      <c r="N1474" t="s">
        <v>177</v>
      </c>
      <c r="O1474" t="s">
        <v>178</v>
      </c>
      <c r="P1474" t="s">
        <v>179</v>
      </c>
      <c r="Q1474" t="s">
        <v>180</v>
      </c>
      <c r="R1474" t="s">
        <v>181</v>
      </c>
      <c r="S1474" t="s">
        <v>31</v>
      </c>
      <c r="T1474" t="s">
        <v>31</v>
      </c>
      <c r="U1474" t="s">
        <v>31</v>
      </c>
      <c r="V1474" t="s">
        <v>31</v>
      </c>
      <c r="W1474" t="s">
        <v>182</v>
      </c>
      <c r="X1474" t="s">
        <v>183</v>
      </c>
      <c r="Y1474" s="28">
        <v>0.51200000000000001</v>
      </c>
      <c r="Z1474" t="str">
        <f>IF(database_public_cloud_VMs[[#This Row],[Vendor]]="AWS","USD","AUD")</f>
        <v>USD</v>
      </c>
      <c r="AA1474" s="29">
        <f>IF(database_public_cloud_VMs[[#This Row],[Currency]]="USD",(database_public_cloud_VMs[[#This Row],[Rate]]*param_exchange_rate)/(1+param_discount_aws),database_public_cloud_VMs[[#This Row],[Rate]])</f>
        <v>0.63096495598737568</v>
      </c>
    </row>
    <row r="1475" spans="1:27" x14ac:dyDescent="0.45">
      <c r="A1475" s="24" t="s">
        <v>1803</v>
      </c>
      <c r="B1475" t="s">
        <v>12</v>
      </c>
      <c r="C1475" s="25" t="s">
        <v>456</v>
      </c>
      <c r="D1475" t="s">
        <v>170</v>
      </c>
      <c r="E1475" t="s">
        <v>1758</v>
      </c>
      <c r="F1475" t="s">
        <v>1786</v>
      </c>
      <c r="G1475" s="26">
        <v>8</v>
      </c>
      <c r="H1475" s="26">
        <v>61</v>
      </c>
      <c r="I1475" s="26">
        <v>1900</v>
      </c>
      <c r="J1475" s="27" t="s">
        <v>838</v>
      </c>
      <c r="K1475" s="27" t="s">
        <v>1251</v>
      </c>
      <c r="L1475" s="27" t="s">
        <v>1252</v>
      </c>
      <c r="M1475" t="s">
        <v>190</v>
      </c>
      <c r="N1475" t="s">
        <v>177</v>
      </c>
      <c r="O1475" t="s">
        <v>185</v>
      </c>
      <c r="P1475" t="s">
        <v>179</v>
      </c>
      <c r="Q1475" t="s">
        <v>180</v>
      </c>
      <c r="R1475" t="s">
        <v>181</v>
      </c>
      <c r="S1475" t="s">
        <v>31</v>
      </c>
      <c r="T1475" t="s">
        <v>31</v>
      </c>
      <c r="U1475" t="s">
        <v>31</v>
      </c>
      <c r="V1475" t="s">
        <v>31</v>
      </c>
      <c r="W1475" t="s">
        <v>182</v>
      </c>
      <c r="X1475" t="s">
        <v>183</v>
      </c>
      <c r="Y1475" s="28">
        <v>0.36299999999999999</v>
      </c>
      <c r="Z1475" t="str">
        <f>IF(database_public_cloud_VMs[[#This Row],[Vendor]]="AWS","USD","AUD")</f>
        <v>USD</v>
      </c>
      <c r="AA1475" s="29">
        <f>IF(database_public_cloud_VMs[[#This Row],[Currency]]="USD",(database_public_cloud_VMs[[#This Row],[Rate]]*param_exchange_rate)/(1+param_discount_aws),database_public_cloud_VMs[[#This Row],[Rate]])</f>
        <v>0.44734429496761202</v>
      </c>
    </row>
    <row r="1476" spans="1:27" x14ac:dyDescent="0.45">
      <c r="A1476" s="24" t="s">
        <v>1804</v>
      </c>
      <c r="B1476" t="s">
        <v>12</v>
      </c>
      <c r="C1476" s="25" t="s">
        <v>187</v>
      </c>
      <c r="D1476" t="s">
        <v>170</v>
      </c>
      <c r="E1476" t="s">
        <v>1758</v>
      </c>
      <c r="F1476" t="s">
        <v>1786</v>
      </c>
      <c r="G1476" s="26">
        <v>8</v>
      </c>
      <c r="H1476" s="26">
        <v>61</v>
      </c>
      <c r="I1476" s="26">
        <v>1900</v>
      </c>
      <c r="J1476" s="27" t="s">
        <v>838</v>
      </c>
      <c r="K1476" s="27" t="s">
        <v>1251</v>
      </c>
      <c r="L1476" s="27" t="s">
        <v>1252</v>
      </c>
      <c r="M1476" t="s">
        <v>190</v>
      </c>
      <c r="N1476" t="s">
        <v>188</v>
      </c>
      <c r="O1476" t="s">
        <v>188</v>
      </c>
      <c r="P1476" t="s">
        <v>179</v>
      </c>
      <c r="Q1476" t="s">
        <v>180</v>
      </c>
      <c r="R1476" t="s">
        <v>181</v>
      </c>
      <c r="S1476" t="s">
        <v>31</v>
      </c>
      <c r="T1476" t="s">
        <v>31</v>
      </c>
      <c r="U1476" t="s">
        <v>31</v>
      </c>
      <c r="V1476" t="s">
        <v>31</v>
      </c>
      <c r="W1476" t="s">
        <v>182</v>
      </c>
      <c r="X1476" t="s">
        <v>183</v>
      </c>
      <c r="Y1476" s="28">
        <v>0.748</v>
      </c>
      <c r="Z1476" t="str">
        <f>IF(database_public_cloud_VMs[[#This Row],[Vendor]]="AWS","USD","AUD")</f>
        <v>USD</v>
      </c>
      <c r="AA1476" s="29">
        <f>IF(database_public_cloud_VMs[[#This Row],[Currency]]="USD",(database_public_cloud_VMs[[#This Row],[Rate]]*param_exchange_rate)/(1+param_discount_aws),database_public_cloud_VMs[[#This Row],[Rate]])</f>
        <v>0.92180036538780663</v>
      </c>
    </row>
    <row r="1477" spans="1:27" x14ac:dyDescent="0.45">
      <c r="A1477" s="24" t="s">
        <v>1805</v>
      </c>
      <c r="B1477" t="s">
        <v>12</v>
      </c>
      <c r="C1477" s="25" t="s">
        <v>456</v>
      </c>
      <c r="D1477" t="s">
        <v>170</v>
      </c>
      <c r="E1477" t="s">
        <v>1758</v>
      </c>
      <c r="F1477" t="s">
        <v>1786</v>
      </c>
      <c r="G1477" s="26">
        <v>8</v>
      </c>
      <c r="H1477" s="26">
        <v>61</v>
      </c>
      <c r="I1477" s="26">
        <v>1900</v>
      </c>
      <c r="J1477" s="27" t="s">
        <v>838</v>
      </c>
      <c r="K1477" s="27" t="s">
        <v>1251</v>
      </c>
      <c r="L1477" s="27" t="s">
        <v>1252</v>
      </c>
      <c r="M1477" t="s">
        <v>190</v>
      </c>
      <c r="N1477" t="s">
        <v>177</v>
      </c>
      <c r="O1477" t="s">
        <v>178</v>
      </c>
      <c r="P1477" t="s">
        <v>179</v>
      </c>
      <c r="Q1477" t="s">
        <v>315</v>
      </c>
      <c r="R1477" t="s">
        <v>181</v>
      </c>
      <c r="S1477" t="s">
        <v>31</v>
      </c>
      <c r="T1477" t="s">
        <v>31</v>
      </c>
      <c r="U1477" t="s">
        <v>31</v>
      </c>
      <c r="V1477" t="s">
        <v>31</v>
      </c>
      <c r="W1477" t="s">
        <v>182</v>
      </c>
      <c r="X1477" t="s">
        <v>183</v>
      </c>
      <c r="Y1477" s="28">
        <v>0.88</v>
      </c>
      <c r="Z1477" t="str">
        <f>IF(database_public_cloud_VMs[[#This Row],[Vendor]]="AWS","USD","AUD")</f>
        <v>USD</v>
      </c>
      <c r="AA1477" s="29">
        <f>IF(database_public_cloud_VMs[[#This Row],[Currency]]="USD",(database_public_cloud_VMs[[#This Row],[Rate]]*param_exchange_rate)/(1+param_discount_aws),database_public_cloud_VMs[[#This Row],[Rate]])</f>
        <v>1.0844710181033019</v>
      </c>
    </row>
    <row r="1478" spans="1:27" x14ac:dyDescent="0.45">
      <c r="A1478" s="24" t="s">
        <v>1806</v>
      </c>
      <c r="B1478" t="s">
        <v>12</v>
      </c>
      <c r="C1478" s="25" t="s">
        <v>456</v>
      </c>
      <c r="D1478" t="s">
        <v>170</v>
      </c>
      <c r="E1478" t="s">
        <v>1758</v>
      </c>
      <c r="F1478" t="s">
        <v>1786</v>
      </c>
      <c r="G1478" s="26">
        <v>8</v>
      </c>
      <c r="H1478" s="26">
        <v>61</v>
      </c>
      <c r="I1478" s="26">
        <v>1900</v>
      </c>
      <c r="J1478" s="27" t="s">
        <v>838</v>
      </c>
      <c r="K1478" s="27" t="s">
        <v>1251</v>
      </c>
      <c r="L1478" s="27" t="s">
        <v>1252</v>
      </c>
      <c r="M1478" t="s">
        <v>190</v>
      </c>
      <c r="N1478" t="s">
        <v>177</v>
      </c>
      <c r="O1478" t="s">
        <v>185</v>
      </c>
      <c r="P1478" t="s">
        <v>179</v>
      </c>
      <c r="Q1478" t="s">
        <v>315</v>
      </c>
      <c r="R1478" t="s">
        <v>181</v>
      </c>
      <c r="S1478" t="s">
        <v>31</v>
      </c>
      <c r="T1478" t="s">
        <v>31</v>
      </c>
      <c r="U1478" t="s">
        <v>31</v>
      </c>
      <c r="V1478" t="s">
        <v>31</v>
      </c>
      <c r="W1478" t="s">
        <v>182</v>
      </c>
      <c r="X1478" t="s">
        <v>183</v>
      </c>
      <c r="Y1478" s="28">
        <v>0.73099999999999998</v>
      </c>
      <c r="Z1478" t="str">
        <f>IF(database_public_cloud_VMs[[#This Row],[Vendor]]="AWS","USD","AUD")</f>
        <v>USD</v>
      </c>
      <c r="AA1478" s="29">
        <f>IF(database_public_cloud_VMs[[#This Row],[Currency]]="USD",(database_public_cloud_VMs[[#This Row],[Rate]]*param_exchange_rate)/(1+param_discount_aws),database_public_cloud_VMs[[#This Row],[Rate]])</f>
        <v>0.90085035708353822</v>
      </c>
    </row>
    <row r="1479" spans="1:27" x14ac:dyDescent="0.45">
      <c r="A1479" s="24" t="s">
        <v>1807</v>
      </c>
      <c r="B1479" t="s">
        <v>12</v>
      </c>
      <c r="C1479" s="25" t="s">
        <v>187</v>
      </c>
      <c r="D1479" t="s">
        <v>170</v>
      </c>
      <c r="E1479" t="s">
        <v>1758</v>
      </c>
      <c r="F1479" t="s">
        <v>1786</v>
      </c>
      <c r="G1479" s="26">
        <v>8</v>
      </c>
      <c r="H1479" s="26">
        <v>61</v>
      </c>
      <c r="I1479" s="26">
        <v>1900</v>
      </c>
      <c r="J1479" s="27" t="s">
        <v>838</v>
      </c>
      <c r="K1479" s="27" t="s">
        <v>1251</v>
      </c>
      <c r="L1479" s="27" t="s">
        <v>1252</v>
      </c>
      <c r="M1479" t="s">
        <v>190</v>
      </c>
      <c r="N1479" t="s">
        <v>188</v>
      </c>
      <c r="O1479" t="s">
        <v>188</v>
      </c>
      <c r="P1479" t="s">
        <v>179</v>
      </c>
      <c r="Q1479" t="s">
        <v>315</v>
      </c>
      <c r="R1479" t="s">
        <v>181</v>
      </c>
      <c r="S1479" t="s">
        <v>31</v>
      </c>
      <c r="T1479" t="s">
        <v>31</v>
      </c>
      <c r="U1479" t="s">
        <v>31</v>
      </c>
      <c r="V1479" t="s">
        <v>31</v>
      </c>
      <c r="W1479" t="s">
        <v>182</v>
      </c>
      <c r="X1479" t="s">
        <v>183</v>
      </c>
      <c r="Y1479" s="28">
        <v>1.1160000000000001</v>
      </c>
      <c r="Z1479" t="str">
        <f>IF(database_public_cloud_VMs[[#This Row],[Vendor]]="AWS","USD","AUD")</f>
        <v>USD</v>
      </c>
      <c r="AA1479" s="29">
        <f>IF(database_public_cloud_VMs[[#This Row],[Currency]]="USD",(database_public_cloud_VMs[[#This Row],[Rate]]*param_exchange_rate)/(1+param_discount_aws),database_public_cloud_VMs[[#This Row],[Rate]])</f>
        <v>1.375306427503733</v>
      </c>
    </row>
    <row r="1480" spans="1:27" x14ac:dyDescent="0.45">
      <c r="A1480" s="24" t="s">
        <v>1808</v>
      </c>
      <c r="B1480" t="s">
        <v>12</v>
      </c>
      <c r="C1480" s="25" t="s">
        <v>456</v>
      </c>
      <c r="D1480" t="s">
        <v>170</v>
      </c>
      <c r="E1480" t="s">
        <v>1758</v>
      </c>
      <c r="F1480" t="s">
        <v>1786</v>
      </c>
      <c r="G1480" s="26">
        <v>8</v>
      </c>
      <c r="H1480" s="26">
        <v>61</v>
      </c>
      <c r="I1480" s="26">
        <v>1900</v>
      </c>
      <c r="J1480" s="27" t="s">
        <v>838</v>
      </c>
      <c r="K1480" s="27" t="s">
        <v>1251</v>
      </c>
      <c r="L1480" s="27" t="s">
        <v>1252</v>
      </c>
      <c r="M1480" t="s">
        <v>176</v>
      </c>
      <c r="N1480" t="s">
        <v>177</v>
      </c>
      <c r="O1480" t="s">
        <v>178</v>
      </c>
      <c r="P1480" t="s">
        <v>179</v>
      </c>
      <c r="Q1480" t="s">
        <v>191</v>
      </c>
      <c r="R1480" t="s">
        <v>181</v>
      </c>
      <c r="S1480" t="s">
        <v>31</v>
      </c>
      <c r="T1480" t="s">
        <v>31</v>
      </c>
      <c r="U1480" t="s">
        <v>31</v>
      </c>
      <c r="V1480" t="s">
        <v>31</v>
      </c>
      <c r="W1480" t="s">
        <v>182</v>
      </c>
      <c r="X1480" t="s">
        <v>183</v>
      </c>
      <c r="Y1480" s="28">
        <v>0.69399999999999995</v>
      </c>
      <c r="Z1480" t="str">
        <f>IF(database_public_cloud_VMs[[#This Row],[Vendor]]="AWS","USD","AUD")</f>
        <v>USD</v>
      </c>
      <c r="AA1480" s="29">
        <f>IF(database_public_cloud_VMs[[#This Row],[Currency]]="USD",(database_public_cloud_VMs[[#This Row],[Rate]]*param_exchange_rate)/(1+param_discount_aws),database_public_cloud_VMs[[#This Row],[Rate]])</f>
        <v>0.85525328018601299</v>
      </c>
    </row>
    <row r="1481" spans="1:27" x14ac:dyDescent="0.45">
      <c r="A1481" s="24" t="s">
        <v>1809</v>
      </c>
      <c r="B1481" t="s">
        <v>12</v>
      </c>
      <c r="C1481" s="25" t="s">
        <v>456</v>
      </c>
      <c r="D1481" t="s">
        <v>170</v>
      </c>
      <c r="E1481" t="s">
        <v>1758</v>
      </c>
      <c r="F1481" t="s">
        <v>1786</v>
      </c>
      <c r="G1481" s="26">
        <v>8</v>
      </c>
      <c r="H1481" s="26">
        <v>61</v>
      </c>
      <c r="I1481" s="26">
        <v>1900</v>
      </c>
      <c r="J1481" s="27" t="s">
        <v>838</v>
      </c>
      <c r="K1481" s="27" t="s">
        <v>1251</v>
      </c>
      <c r="L1481" s="27" t="s">
        <v>1252</v>
      </c>
      <c r="M1481" t="s">
        <v>176</v>
      </c>
      <c r="N1481" t="s">
        <v>177</v>
      </c>
      <c r="O1481" t="s">
        <v>185</v>
      </c>
      <c r="P1481" t="s">
        <v>179</v>
      </c>
      <c r="Q1481" t="s">
        <v>191</v>
      </c>
      <c r="R1481" t="s">
        <v>181</v>
      </c>
      <c r="S1481" t="s">
        <v>31</v>
      </c>
      <c r="T1481" t="s">
        <v>31</v>
      </c>
      <c r="U1481" t="s">
        <v>31</v>
      </c>
      <c r="V1481" t="s">
        <v>31</v>
      </c>
      <c r="W1481" t="s">
        <v>182</v>
      </c>
      <c r="X1481" t="s">
        <v>183</v>
      </c>
      <c r="Y1481" s="28">
        <v>0.52900000000000003</v>
      </c>
      <c r="Z1481" t="str">
        <f>IF(database_public_cloud_VMs[[#This Row],[Vendor]]="AWS","USD","AUD")</f>
        <v>USD</v>
      </c>
      <c r="AA1481" s="29">
        <f>IF(database_public_cloud_VMs[[#This Row],[Currency]]="USD",(database_public_cloud_VMs[[#This Row],[Rate]]*param_exchange_rate)/(1+param_discount_aws),database_public_cloud_VMs[[#This Row],[Rate]])</f>
        <v>0.65191496429164397</v>
      </c>
    </row>
    <row r="1482" spans="1:27" x14ac:dyDescent="0.45">
      <c r="A1482" s="24" t="s">
        <v>1810</v>
      </c>
      <c r="B1482" t="s">
        <v>12</v>
      </c>
      <c r="C1482" s="25" t="s">
        <v>187</v>
      </c>
      <c r="D1482" t="s">
        <v>170</v>
      </c>
      <c r="E1482" t="s">
        <v>1758</v>
      </c>
      <c r="F1482" t="s">
        <v>1786</v>
      </c>
      <c r="G1482" s="26">
        <v>8</v>
      </c>
      <c r="H1482" s="26">
        <v>61</v>
      </c>
      <c r="I1482" s="26">
        <v>1900</v>
      </c>
      <c r="J1482" s="27" t="s">
        <v>838</v>
      </c>
      <c r="K1482" s="27" t="s">
        <v>1251</v>
      </c>
      <c r="L1482" s="27" t="s">
        <v>1252</v>
      </c>
      <c r="M1482" t="s">
        <v>176</v>
      </c>
      <c r="N1482" t="s">
        <v>188</v>
      </c>
      <c r="O1482" t="s">
        <v>188</v>
      </c>
      <c r="P1482" t="s">
        <v>179</v>
      </c>
      <c r="Q1482" t="s">
        <v>191</v>
      </c>
      <c r="R1482" t="s">
        <v>181</v>
      </c>
      <c r="S1482" t="s">
        <v>31</v>
      </c>
      <c r="T1482" t="s">
        <v>31</v>
      </c>
      <c r="U1482" t="s">
        <v>31</v>
      </c>
      <c r="V1482" t="s">
        <v>31</v>
      </c>
      <c r="W1482" t="s">
        <v>182</v>
      </c>
      <c r="X1482" t="s">
        <v>183</v>
      </c>
      <c r="Y1482" s="28">
        <v>0.95299999999999996</v>
      </c>
      <c r="Z1482" t="str">
        <f>IF(database_public_cloud_VMs[[#This Row],[Vendor]]="AWS","USD","AUD")</f>
        <v>USD</v>
      </c>
      <c r="AA1482" s="29">
        <f>IF(database_public_cloud_VMs[[#This Row],[Currency]]="USD",(database_public_cloud_VMs[[#This Row],[Rate]]*param_exchange_rate)/(1+param_discount_aws),database_public_cloud_VMs[[#This Row],[Rate]])</f>
        <v>1.1744328184686894</v>
      </c>
    </row>
    <row r="1483" spans="1:27" x14ac:dyDescent="0.45">
      <c r="A1483" s="24" t="s">
        <v>1811</v>
      </c>
      <c r="B1483" t="s">
        <v>12</v>
      </c>
      <c r="C1483" s="25" t="s">
        <v>187</v>
      </c>
      <c r="D1483" t="s">
        <v>170</v>
      </c>
      <c r="E1483" t="s">
        <v>1758</v>
      </c>
      <c r="F1483" t="s">
        <v>1786</v>
      </c>
      <c r="G1483" s="26">
        <v>8</v>
      </c>
      <c r="H1483" s="26">
        <v>61</v>
      </c>
      <c r="I1483" s="26">
        <v>1900</v>
      </c>
      <c r="J1483" s="27" t="s">
        <v>838</v>
      </c>
      <c r="K1483" s="27" t="s">
        <v>1251</v>
      </c>
      <c r="L1483" s="27" t="s">
        <v>1252</v>
      </c>
      <c r="M1483" t="s">
        <v>176</v>
      </c>
      <c r="N1483" t="s">
        <v>188</v>
      </c>
      <c r="O1483" t="s">
        <v>188</v>
      </c>
      <c r="P1483" t="s">
        <v>179</v>
      </c>
      <c r="Q1483" t="s">
        <v>315</v>
      </c>
      <c r="R1483" t="s">
        <v>316</v>
      </c>
      <c r="S1483" t="s">
        <v>31</v>
      </c>
      <c r="T1483" t="s">
        <v>31</v>
      </c>
      <c r="U1483" t="s">
        <v>31</v>
      </c>
      <c r="V1483" t="s">
        <v>31</v>
      </c>
      <c r="W1483" t="s">
        <v>182</v>
      </c>
      <c r="X1483" t="s">
        <v>183</v>
      </c>
      <c r="Y1483" s="28">
        <v>0.82299999999999995</v>
      </c>
      <c r="Z1483" t="str">
        <f>IF(database_public_cloud_VMs[[#This Row],[Vendor]]="AWS","USD","AUD")</f>
        <v>USD</v>
      </c>
      <c r="AA1483" s="29">
        <f>IF(database_public_cloud_VMs[[#This Row],[Currency]]="USD",(database_public_cloud_VMs[[#This Row],[Rate]]*param_exchange_rate)/(1+param_discount_aws),database_public_cloud_VMs[[#This Row],[Rate]])</f>
        <v>1.0142268726125199</v>
      </c>
    </row>
    <row r="1484" spans="1:27" x14ac:dyDescent="0.45">
      <c r="A1484" s="24" t="s">
        <v>1812</v>
      </c>
      <c r="B1484" t="s">
        <v>12</v>
      </c>
      <c r="C1484" s="25" t="s">
        <v>456</v>
      </c>
      <c r="D1484" t="s">
        <v>170</v>
      </c>
      <c r="E1484" t="s">
        <v>1758</v>
      </c>
      <c r="F1484" t="s">
        <v>1813</v>
      </c>
      <c r="G1484" s="26">
        <v>16</v>
      </c>
      <c r="H1484" s="26">
        <v>122</v>
      </c>
      <c r="I1484" s="26">
        <v>3800</v>
      </c>
      <c r="J1484" s="27" t="s">
        <v>838</v>
      </c>
      <c r="K1484" s="27" t="s">
        <v>1251</v>
      </c>
      <c r="L1484" s="27" t="s">
        <v>1272</v>
      </c>
      <c r="M1484" t="s">
        <v>176</v>
      </c>
      <c r="N1484" t="s">
        <v>177</v>
      </c>
      <c r="O1484" t="s">
        <v>178</v>
      </c>
      <c r="P1484" t="s">
        <v>179</v>
      </c>
      <c r="Q1484" t="s">
        <v>191</v>
      </c>
      <c r="R1484" t="s">
        <v>181</v>
      </c>
      <c r="S1484" t="s">
        <v>31</v>
      </c>
      <c r="T1484" t="s">
        <v>31</v>
      </c>
      <c r="U1484" t="s">
        <v>31</v>
      </c>
      <c r="V1484" t="s">
        <v>31</v>
      </c>
      <c r="W1484" t="s">
        <v>182</v>
      </c>
      <c r="X1484" t="s">
        <v>183</v>
      </c>
      <c r="Y1484" s="28">
        <v>1.2569999999999999</v>
      </c>
      <c r="Z1484" t="str">
        <f>IF(database_public_cloud_VMs[[#This Row],[Vendor]]="AWS","USD","AUD")</f>
        <v>USD</v>
      </c>
      <c r="AA1484" s="29">
        <f>IF(database_public_cloud_VMs[[#This Row],[Currency]]="USD",(database_public_cloud_VMs[[#This Row],[Rate]]*param_exchange_rate)/(1+param_discount_aws),database_public_cloud_VMs[[#This Row],[Rate]])</f>
        <v>1.5490682610861937</v>
      </c>
    </row>
    <row r="1485" spans="1:27" x14ac:dyDescent="0.45">
      <c r="A1485" s="24" t="s">
        <v>1814</v>
      </c>
      <c r="B1485" t="s">
        <v>12</v>
      </c>
      <c r="C1485" s="25" t="s">
        <v>456</v>
      </c>
      <c r="D1485" t="s">
        <v>170</v>
      </c>
      <c r="E1485" t="s">
        <v>1758</v>
      </c>
      <c r="F1485" t="s">
        <v>1813</v>
      </c>
      <c r="G1485" s="26">
        <v>16</v>
      </c>
      <c r="H1485" s="26">
        <v>122</v>
      </c>
      <c r="I1485" s="26">
        <v>3800</v>
      </c>
      <c r="J1485" s="27" t="s">
        <v>838</v>
      </c>
      <c r="K1485" s="27" t="s">
        <v>1251</v>
      </c>
      <c r="L1485" s="27" t="s">
        <v>1272</v>
      </c>
      <c r="M1485" t="s">
        <v>176</v>
      </c>
      <c r="N1485" t="s">
        <v>177</v>
      </c>
      <c r="O1485" t="s">
        <v>185</v>
      </c>
      <c r="P1485" t="s">
        <v>179</v>
      </c>
      <c r="Q1485" t="s">
        <v>191</v>
      </c>
      <c r="R1485" t="s">
        <v>181</v>
      </c>
      <c r="S1485" t="s">
        <v>31</v>
      </c>
      <c r="T1485" t="s">
        <v>31</v>
      </c>
      <c r="U1485" t="s">
        <v>31</v>
      </c>
      <c r="V1485" t="s">
        <v>31</v>
      </c>
      <c r="W1485" t="s">
        <v>182</v>
      </c>
      <c r="X1485" t="s">
        <v>183</v>
      </c>
      <c r="Y1485" s="28">
        <v>0.92800000000000005</v>
      </c>
      <c r="Z1485" t="str">
        <f>IF(database_public_cloud_VMs[[#This Row],[Vendor]]="AWS","USD","AUD")</f>
        <v>USD</v>
      </c>
      <c r="AA1485" s="29">
        <f>IF(database_public_cloud_VMs[[#This Row],[Currency]]="USD",(database_public_cloud_VMs[[#This Row],[Rate]]*param_exchange_rate)/(1+param_discount_aws),database_public_cloud_VMs[[#This Row],[Rate]])</f>
        <v>1.1436239827271184</v>
      </c>
    </row>
    <row r="1486" spans="1:27" x14ac:dyDescent="0.45">
      <c r="A1486" s="24" t="s">
        <v>1815</v>
      </c>
      <c r="B1486" t="s">
        <v>12</v>
      </c>
      <c r="C1486" s="25" t="s">
        <v>187</v>
      </c>
      <c r="D1486" t="s">
        <v>170</v>
      </c>
      <c r="E1486" t="s">
        <v>1758</v>
      </c>
      <c r="F1486" t="s">
        <v>1813</v>
      </c>
      <c r="G1486" s="26">
        <v>16</v>
      </c>
      <c r="H1486" s="26">
        <v>122</v>
      </c>
      <c r="I1486" s="26">
        <v>3800</v>
      </c>
      <c r="J1486" s="27" t="s">
        <v>838</v>
      </c>
      <c r="K1486" s="27" t="s">
        <v>1251</v>
      </c>
      <c r="L1486" s="27" t="s">
        <v>1272</v>
      </c>
      <c r="M1486" t="s">
        <v>176</v>
      </c>
      <c r="N1486" t="s">
        <v>188</v>
      </c>
      <c r="O1486" t="s">
        <v>188</v>
      </c>
      <c r="P1486" t="s">
        <v>179</v>
      </c>
      <c r="Q1486" t="s">
        <v>191</v>
      </c>
      <c r="R1486" t="s">
        <v>181</v>
      </c>
      <c r="S1486" t="s">
        <v>31</v>
      </c>
      <c r="T1486" t="s">
        <v>31</v>
      </c>
      <c r="U1486" t="s">
        <v>31</v>
      </c>
      <c r="V1486" t="s">
        <v>31</v>
      </c>
      <c r="W1486" t="s">
        <v>182</v>
      </c>
      <c r="X1486" t="s">
        <v>183</v>
      </c>
      <c r="Y1486" s="28">
        <v>1.776</v>
      </c>
      <c r="Z1486" t="str">
        <f>IF(database_public_cloud_VMs[[#This Row],[Vendor]]="AWS","USD","AUD")</f>
        <v>USD</v>
      </c>
      <c r="AA1486" s="29">
        <f>IF(database_public_cloud_VMs[[#This Row],[Currency]]="USD",(database_public_cloud_VMs[[#This Row],[Rate]]*param_exchange_rate)/(1+param_discount_aws),database_public_cloud_VMs[[#This Row],[Rate]])</f>
        <v>2.1886596910812095</v>
      </c>
    </row>
    <row r="1487" spans="1:27" x14ac:dyDescent="0.45">
      <c r="A1487" s="24" t="s">
        <v>1816</v>
      </c>
      <c r="B1487" t="s">
        <v>12</v>
      </c>
      <c r="C1487" s="25" t="s">
        <v>456</v>
      </c>
      <c r="D1487" t="s">
        <v>170</v>
      </c>
      <c r="E1487" t="s">
        <v>1758</v>
      </c>
      <c r="F1487" t="s">
        <v>1813</v>
      </c>
      <c r="G1487" s="26">
        <v>16</v>
      </c>
      <c r="H1487" s="26">
        <v>122</v>
      </c>
      <c r="I1487" s="26">
        <v>3800</v>
      </c>
      <c r="J1487" s="27" t="s">
        <v>838</v>
      </c>
      <c r="K1487" s="27" t="s">
        <v>1251</v>
      </c>
      <c r="L1487" s="27" t="s">
        <v>1272</v>
      </c>
      <c r="M1487" t="s">
        <v>190</v>
      </c>
      <c r="N1487" t="s">
        <v>177</v>
      </c>
      <c r="O1487" t="s">
        <v>178</v>
      </c>
      <c r="P1487" t="s">
        <v>179</v>
      </c>
      <c r="Q1487" t="s">
        <v>198</v>
      </c>
      <c r="R1487" t="s">
        <v>181</v>
      </c>
      <c r="S1487" t="s">
        <v>31</v>
      </c>
      <c r="T1487" t="s">
        <v>31</v>
      </c>
      <c r="U1487" t="s">
        <v>31</v>
      </c>
      <c r="V1487" t="s">
        <v>31</v>
      </c>
      <c r="W1487" t="s">
        <v>182</v>
      </c>
      <c r="X1487" t="s">
        <v>183</v>
      </c>
      <c r="Y1487" s="28">
        <v>1.0580000000000001</v>
      </c>
      <c r="Z1487" t="str">
        <f>IF(database_public_cloud_VMs[[#This Row],[Vendor]]="AWS","USD","AUD")</f>
        <v>USD</v>
      </c>
      <c r="AA1487" s="29">
        <f>IF(database_public_cloud_VMs[[#This Row],[Currency]]="USD",(database_public_cloud_VMs[[#This Row],[Rate]]*param_exchange_rate)/(1+param_discount_aws),database_public_cloud_VMs[[#This Row],[Rate]])</f>
        <v>1.3038299285832879</v>
      </c>
    </row>
    <row r="1488" spans="1:27" x14ac:dyDescent="0.45">
      <c r="A1488" s="24" t="s">
        <v>1817</v>
      </c>
      <c r="B1488" t="s">
        <v>12</v>
      </c>
      <c r="C1488" s="25" t="s">
        <v>456</v>
      </c>
      <c r="D1488" t="s">
        <v>170</v>
      </c>
      <c r="E1488" t="s">
        <v>1758</v>
      </c>
      <c r="F1488" t="s">
        <v>1813</v>
      </c>
      <c r="G1488" s="26">
        <v>16</v>
      </c>
      <c r="H1488" s="26">
        <v>122</v>
      </c>
      <c r="I1488" s="26">
        <v>3800</v>
      </c>
      <c r="J1488" s="27" t="s">
        <v>838</v>
      </c>
      <c r="K1488" s="27" t="s">
        <v>1251</v>
      </c>
      <c r="L1488" s="27" t="s">
        <v>1272</v>
      </c>
      <c r="M1488" t="s">
        <v>190</v>
      </c>
      <c r="N1488" t="s">
        <v>177</v>
      </c>
      <c r="O1488" t="s">
        <v>185</v>
      </c>
      <c r="P1488" t="s">
        <v>179</v>
      </c>
      <c r="Q1488" t="s">
        <v>198</v>
      </c>
      <c r="R1488" t="s">
        <v>181</v>
      </c>
      <c r="S1488" t="s">
        <v>31</v>
      </c>
      <c r="T1488" t="s">
        <v>31</v>
      </c>
      <c r="U1488" t="s">
        <v>31</v>
      </c>
      <c r="V1488" t="s">
        <v>31</v>
      </c>
      <c r="W1488" t="s">
        <v>182</v>
      </c>
      <c r="X1488" t="s">
        <v>183</v>
      </c>
      <c r="Y1488" s="28">
        <v>0.75900000000000001</v>
      </c>
      <c r="Z1488" t="str">
        <f>IF(database_public_cloud_VMs[[#This Row],[Vendor]]="AWS","USD","AUD")</f>
        <v>USD</v>
      </c>
      <c r="AA1488" s="29">
        <f>IF(database_public_cloud_VMs[[#This Row],[Currency]]="USD",(database_public_cloud_VMs[[#This Row],[Rate]]*param_exchange_rate)/(1+param_discount_aws),database_public_cloud_VMs[[#This Row],[Rate]])</f>
        <v>0.93535625311409798</v>
      </c>
    </row>
    <row r="1489" spans="1:27" x14ac:dyDescent="0.45">
      <c r="A1489" s="24" t="s">
        <v>1818</v>
      </c>
      <c r="B1489" t="s">
        <v>12</v>
      </c>
      <c r="C1489" s="25" t="s">
        <v>187</v>
      </c>
      <c r="D1489" t="s">
        <v>170</v>
      </c>
      <c r="E1489" t="s">
        <v>1758</v>
      </c>
      <c r="F1489" t="s">
        <v>1813</v>
      </c>
      <c r="G1489" s="26">
        <v>16</v>
      </c>
      <c r="H1489" s="26">
        <v>122</v>
      </c>
      <c r="I1489" s="26">
        <v>3800</v>
      </c>
      <c r="J1489" s="27" t="s">
        <v>838</v>
      </c>
      <c r="K1489" s="27" t="s">
        <v>1251</v>
      </c>
      <c r="L1489" s="27" t="s">
        <v>1272</v>
      </c>
      <c r="M1489" t="s">
        <v>190</v>
      </c>
      <c r="N1489" t="s">
        <v>188</v>
      </c>
      <c r="O1489" t="s">
        <v>188</v>
      </c>
      <c r="P1489" t="s">
        <v>179</v>
      </c>
      <c r="Q1489" t="s">
        <v>198</v>
      </c>
      <c r="R1489" t="s">
        <v>181</v>
      </c>
      <c r="S1489" t="s">
        <v>31</v>
      </c>
      <c r="T1489" t="s">
        <v>31</v>
      </c>
      <c r="U1489" t="s">
        <v>31</v>
      </c>
      <c r="V1489" t="s">
        <v>31</v>
      </c>
      <c r="W1489" t="s">
        <v>182</v>
      </c>
      <c r="X1489" t="s">
        <v>183</v>
      </c>
      <c r="Y1489" s="28">
        <v>1.5960000000000001</v>
      </c>
      <c r="Z1489" t="str">
        <f>IF(database_public_cloud_VMs[[#This Row],[Vendor]]="AWS","USD","AUD")</f>
        <v>USD</v>
      </c>
      <c r="AA1489" s="29">
        <f>IF(database_public_cloud_VMs[[#This Row],[Currency]]="USD",(database_public_cloud_VMs[[#This Row],[Rate]]*param_exchange_rate)/(1+param_discount_aws),database_public_cloud_VMs[[#This Row],[Rate]])</f>
        <v>1.9668360737418975</v>
      </c>
    </row>
    <row r="1490" spans="1:27" x14ac:dyDescent="0.45">
      <c r="A1490" s="24" t="s">
        <v>1819</v>
      </c>
      <c r="B1490" t="s">
        <v>12</v>
      </c>
      <c r="C1490" s="25" t="s">
        <v>187</v>
      </c>
      <c r="D1490" t="s">
        <v>170</v>
      </c>
      <c r="E1490" t="s">
        <v>1758</v>
      </c>
      <c r="F1490" t="s">
        <v>1813</v>
      </c>
      <c r="G1490" s="26">
        <v>16</v>
      </c>
      <c r="H1490" s="26">
        <v>122</v>
      </c>
      <c r="I1490" s="26">
        <v>3800</v>
      </c>
      <c r="J1490" s="27" t="s">
        <v>838</v>
      </c>
      <c r="K1490" s="27" t="s">
        <v>1251</v>
      </c>
      <c r="L1490" s="27" t="s">
        <v>1272</v>
      </c>
      <c r="M1490" t="s">
        <v>190</v>
      </c>
      <c r="N1490" t="s">
        <v>188</v>
      </c>
      <c r="O1490" t="s">
        <v>188</v>
      </c>
      <c r="P1490" t="s">
        <v>179</v>
      </c>
      <c r="Q1490" t="s">
        <v>315</v>
      </c>
      <c r="R1490" t="s">
        <v>316</v>
      </c>
      <c r="S1490" t="s">
        <v>31</v>
      </c>
      <c r="T1490" t="s">
        <v>31</v>
      </c>
      <c r="U1490" t="s">
        <v>31</v>
      </c>
      <c r="V1490" t="s">
        <v>31</v>
      </c>
      <c r="W1490" t="s">
        <v>182</v>
      </c>
      <c r="X1490" t="s">
        <v>183</v>
      </c>
      <c r="Y1490" s="28">
        <v>1.496</v>
      </c>
      <c r="Z1490" t="str">
        <f>IF(database_public_cloud_VMs[[#This Row],[Vendor]]="AWS","USD","AUD")</f>
        <v>USD</v>
      </c>
      <c r="AA1490" s="29">
        <f>IF(database_public_cloud_VMs[[#This Row],[Currency]]="USD",(database_public_cloud_VMs[[#This Row],[Rate]]*param_exchange_rate)/(1+param_discount_aws),database_public_cloud_VMs[[#This Row],[Rate]])</f>
        <v>1.8436007307756133</v>
      </c>
    </row>
    <row r="1491" spans="1:27" x14ac:dyDescent="0.45">
      <c r="A1491" s="24" t="s">
        <v>1820</v>
      </c>
      <c r="B1491" t="s">
        <v>12</v>
      </c>
      <c r="C1491" s="25" t="s">
        <v>456</v>
      </c>
      <c r="D1491" t="s">
        <v>170</v>
      </c>
      <c r="E1491" t="s">
        <v>1758</v>
      </c>
      <c r="F1491" t="s">
        <v>1813</v>
      </c>
      <c r="G1491" s="26">
        <v>16</v>
      </c>
      <c r="H1491" s="26">
        <v>122</v>
      </c>
      <c r="I1491" s="26">
        <v>3800</v>
      </c>
      <c r="J1491" s="27" t="s">
        <v>838</v>
      </c>
      <c r="K1491" s="27" t="s">
        <v>1251</v>
      </c>
      <c r="L1491" s="27" t="s">
        <v>1272</v>
      </c>
      <c r="M1491" t="s">
        <v>190</v>
      </c>
      <c r="N1491" t="s">
        <v>177</v>
      </c>
      <c r="O1491" t="s">
        <v>178</v>
      </c>
      <c r="P1491" t="s">
        <v>179</v>
      </c>
      <c r="Q1491" t="s">
        <v>315</v>
      </c>
      <c r="R1491" t="s">
        <v>181</v>
      </c>
      <c r="S1491" t="s">
        <v>31</v>
      </c>
      <c r="T1491" t="s">
        <v>31</v>
      </c>
      <c r="U1491" t="s">
        <v>31</v>
      </c>
      <c r="V1491" t="s">
        <v>31</v>
      </c>
      <c r="W1491" t="s">
        <v>182</v>
      </c>
      <c r="X1491" t="s">
        <v>183</v>
      </c>
      <c r="Y1491" s="28">
        <v>1.7609999999999999</v>
      </c>
      <c r="Z1491" t="str">
        <f>IF(database_public_cloud_VMs[[#This Row],[Vendor]]="AWS","USD","AUD")</f>
        <v>USD</v>
      </c>
      <c r="AA1491" s="29">
        <f>IF(database_public_cloud_VMs[[#This Row],[Currency]]="USD",(database_public_cloud_VMs[[#This Row],[Rate]]*param_exchange_rate)/(1+param_discount_aws),database_public_cloud_VMs[[#This Row],[Rate]])</f>
        <v>2.1701743896362662</v>
      </c>
    </row>
    <row r="1492" spans="1:27" x14ac:dyDescent="0.45">
      <c r="A1492" s="24" t="s">
        <v>1821</v>
      </c>
      <c r="B1492" t="s">
        <v>12</v>
      </c>
      <c r="C1492" s="25" t="s">
        <v>456</v>
      </c>
      <c r="D1492" t="s">
        <v>170</v>
      </c>
      <c r="E1492" t="s">
        <v>1758</v>
      </c>
      <c r="F1492" t="s">
        <v>1813</v>
      </c>
      <c r="G1492" s="26">
        <v>16</v>
      </c>
      <c r="H1492" s="26">
        <v>122</v>
      </c>
      <c r="I1492" s="26">
        <v>3800</v>
      </c>
      <c r="J1492" s="27" t="s">
        <v>838</v>
      </c>
      <c r="K1492" s="27" t="s">
        <v>1251</v>
      </c>
      <c r="L1492" s="27" t="s">
        <v>1272</v>
      </c>
      <c r="M1492" t="s">
        <v>190</v>
      </c>
      <c r="N1492" t="s">
        <v>177</v>
      </c>
      <c r="O1492" t="s">
        <v>185</v>
      </c>
      <c r="P1492" t="s">
        <v>179</v>
      </c>
      <c r="Q1492" t="s">
        <v>315</v>
      </c>
      <c r="R1492" t="s">
        <v>181</v>
      </c>
      <c r="S1492" t="s">
        <v>31</v>
      </c>
      <c r="T1492" t="s">
        <v>31</v>
      </c>
      <c r="U1492" t="s">
        <v>31</v>
      </c>
      <c r="V1492" t="s">
        <v>31</v>
      </c>
      <c r="W1492" t="s">
        <v>182</v>
      </c>
      <c r="X1492" t="s">
        <v>183</v>
      </c>
      <c r="Y1492" s="28">
        <v>1.462</v>
      </c>
      <c r="Z1492" t="str">
        <f>IF(database_public_cloud_VMs[[#This Row],[Vendor]]="AWS","USD","AUD")</f>
        <v>USD</v>
      </c>
      <c r="AA1492" s="29">
        <f>IF(database_public_cloud_VMs[[#This Row],[Currency]]="USD",(database_public_cloud_VMs[[#This Row],[Rate]]*param_exchange_rate)/(1+param_discount_aws),database_public_cloud_VMs[[#This Row],[Rate]])</f>
        <v>1.8017007141670764</v>
      </c>
    </row>
    <row r="1493" spans="1:27" x14ac:dyDescent="0.45">
      <c r="A1493" s="24" t="s">
        <v>1822</v>
      </c>
      <c r="B1493" t="s">
        <v>12</v>
      </c>
      <c r="C1493" s="25" t="s">
        <v>187</v>
      </c>
      <c r="D1493" t="s">
        <v>170</v>
      </c>
      <c r="E1493" t="s">
        <v>1758</v>
      </c>
      <c r="F1493" t="s">
        <v>1813</v>
      </c>
      <c r="G1493" s="26">
        <v>16</v>
      </c>
      <c r="H1493" s="26">
        <v>122</v>
      </c>
      <c r="I1493" s="26">
        <v>3800</v>
      </c>
      <c r="J1493" s="27" t="s">
        <v>838</v>
      </c>
      <c r="K1493" s="27" t="s">
        <v>1251</v>
      </c>
      <c r="L1493" s="27" t="s">
        <v>1272</v>
      </c>
      <c r="M1493" t="s">
        <v>190</v>
      </c>
      <c r="N1493" t="s">
        <v>188</v>
      </c>
      <c r="O1493" t="s">
        <v>188</v>
      </c>
      <c r="P1493" t="s">
        <v>179</v>
      </c>
      <c r="Q1493" t="s">
        <v>315</v>
      </c>
      <c r="R1493" t="s">
        <v>181</v>
      </c>
      <c r="S1493" t="s">
        <v>31</v>
      </c>
      <c r="T1493" t="s">
        <v>31</v>
      </c>
      <c r="U1493" t="s">
        <v>31</v>
      </c>
      <c r="V1493" t="s">
        <v>31</v>
      </c>
      <c r="W1493" t="s">
        <v>182</v>
      </c>
      <c r="X1493" t="s">
        <v>183</v>
      </c>
      <c r="Y1493" s="28">
        <v>2.2320000000000002</v>
      </c>
      <c r="Z1493" t="str">
        <f>IF(database_public_cloud_VMs[[#This Row],[Vendor]]="AWS","USD","AUD")</f>
        <v>USD</v>
      </c>
      <c r="AA1493" s="29">
        <f>IF(database_public_cloud_VMs[[#This Row],[Currency]]="USD",(database_public_cloud_VMs[[#This Row],[Rate]]*param_exchange_rate)/(1+param_discount_aws),database_public_cloud_VMs[[#This Row],[Rate]])</f>
        <v>2.750612855007466</v>
      </c>
    </row>
    <row r="1494" spans="1:27" x14ac:dyDescent="0.45">
      <c r="A1494" s="24" t="s">
        <v>1823</v>
      </c>
      <c r="B1494" t="s">
        <v>12</v>
      </c>
      <c r="C1494" s="25" t="s">
        <v>456</v>
      </c>
      <c r="D1494" t="s">
        <v>170</v>
      </c>
      <c r="E1494" t="s">
        <v>1758</v>
      </c>
      <c r="F1494" t="s">
        <v>1813</v>
      </c>
      <c r="G1494" s="26">
        <v>16</v>
      </c>
      <c r="H1494" s="26">
        <v>122</v>
      </c>
      <c r="I1494" s="26">
        <v>3800</v>
      </c>
      <c r="J1494" s="27" t="s">
        <v>838</v>
      </c>
      <c r="K1494" s="27" t="s">
        <v>1251</v>
      </c>
      <c r="L1494" s="27" t="s">
        <v>1272</v>
      </c>
      <c r="M1494" t="s">
        <v>190</v>
      </c>
      <c r="N1494" t="s">
        <v>177</v>
      </c>
      <c r="O1494" t="s">
        <v>178</v>
      </c>
      <c r="P1494" t="s">
        <v>179</v>
      </c>
      <c r="Q1494" t="s">
        <v>180</v>
      </c>
      <c r="R1494" t="s">
        <v>181</v>
      </c>
      <c r="S1494" t="s">
        <v>31</v>
      </c>
      <c r="T1494" t="s">
        <v>31</v>
      </c>
      <c r="U1494" t="s">
        <v>31</v>
      </c>
      <c r="V1494" t="s">
        <v>31</v>
      </c>
      <c r="W1494" t="s">
        <v>182</v>
      </c>
      <c r="X1494" t="s">
        <v>183</v>
      </c>
      <c r="Y1494" s="28">
        <v>1.0249999999999999</v>
      </c>
      <c r="Z1494" t="str">
        <f>IF(database_public_cloud_VMs[[#This Row],[Vendor]]="AWS","USD","AUD")</f>
        <v>USD</v>
      </c>
      <c r="AA1494" s="29">
        <f>IF(database_public_cloud_VMs[[#This Row],[Currency]]="USD",(database_public_cloud_VMs[[#This Row],[Rate]]*param_exchange_rate)/(1+param_discount_aws),database_public_cloud_VMs[[#This Row],[Rate]])</f>
        <v>1.2631622654044139</v>
      </c>
    </row>
    <row r="1495" spans="1:27" x14ac:dyDescent="0.45">
      <c r="A1495" s="24" t="s">
        <v>1824</v>
      </c>
      <c r="B1495" t="s">
        <v>12</v>
      </c>
      <c r="C1495" s="25" t="s">
        <v>456</v>
      </c>
      <c r="D1495" t="s">
        <v>170</v>
      </c>
      <c r="E1495" t="s">
        <v>1758</v>
      </c>
      <c r="F1495" t="s">
        <v>1813</v>
      </c>
      <c r="G1495" s="26">
        <v>16</v>
      </c>
      <c r="H1495" s="26">
        <v>122</v>
      </c>
      <c r="I1495" s="26">
        <v>3800</v>
      </c>
      <c r="J1495" s="27" t="s">
        <v>838</v>
      </c>
      <c r="K1495" s="27" t="s">
        <v>1251</v>
      </c>
      <c r="L1495" s="27" t="s">
        <v>1272</v>
      </c>
      <c r="M1495" t="s">
        <v>190</v>
      </c>
      <c r="N1495" t="s">
        <v>177</v>
      </c>
      <c r="O1495" t="s">
        <v>185</v>
      </c>
      <c r="P1495" t="s">
        <v>179</v>
      </c>
      <c r="Q1495" t="s">
        <v>180</v>
      </c>
      <c r="R1495" t="s">
        <v>181</v>
      </c>
      <c r="S1495" t="s">
        <v>31</v>
      </c>
      <c r="T1495" t="s">
        <v>31</v>
      </c>
      <c r="U1495" t="s">
        <v>31</v>
      </c>
      <c r="V1495" t="s">
        <v>31</v>
      </c>
      <c r="W1495" t="s">
        <v>182</v>
      </c>
      <c r="X1495" t="s">
        <v>183</v>
      </c>
      <c r="Y1495" s="28">
        <v>0.72599999999999998</v>
      </c>
      <c r="Z1495" t="str">
        <f>IF(database_public_cloud_VMs[[#This Row],[Vendor]]="AWS","USD","AUD")</f>
        <v>USD</v>
      </c>
      <c r="AA1495" s="29">
        <f>IF(database_public_cloud_VMs[[#This Row],[Currency]]="USD",(database_public_cloud_VMs[[#This Row],[Rate]]*param_exchange_rate)/(1+param_discount_aws),database_public_cloud_VMs[[#This Row],[Rate]])</f>
        <v>0.89468858993522404</v>
      </c>
    </row>
    <row r="1496" spans="1:27" x14ac:dyDescent="0.45">
      <c r="A1496" s="24" t="s">
        <v>1825</v>
      </c>
      <c r="B1496" t="s">
        <v>12</v>
      </c>
      <c r="C1496" s="25" t="s">
        <v>187</v>
      </c>
      <c r="D1496" t="s">
        <v>170</v>
      </c>
      <c r="E1496" t="s">
        <v>1758</v>
      </c>
      <c r="F1496" t="s">
        <v>1813</v>
      </c>
      <c r="G1496" s="26">
        <v>16</v>
      </c>
      <c r="H1496" s="26">
        <v>122</v>
      </c>
      <c r="I1496" s="26">
        <v>3800</v>
      </c>
      <c r="J1496" s="27" t="s">
        <v>838</v>
      </c>
      <c r="K1496" s="27" t="s">
        <v>1251</v>
      </c>
      <c r="L1496" s="27" t="s">
        <v>1272</v>
      </c>
      <c r="M1496" t="s">
        <v>190</v>
      </c>
      <c r="N1496" t="s">
        <v>188</v>
      </c>
      <c r="O1496" t="s">
        <v>188</v>
      </c>
      <c r="P1496" t="s">
        <v>179</v>
      </c>
      <c r="Q1496" t="s">
        <v>180</v>
      </c>
      <c r="R1496" t="s">
        <v>181</v>
      </c>
      <c r="S1496" t="s">
        <v>31</v>
      </c>
      <c r="T1496" t="s">
        <v>31</v>
      </c>
      <c r="U1496" t="s">
        <v>31</v>
      </c>
      <c r="V1496" t="s">
        <v>31</v>
      </c>
      <c r="W1496" t="s">
        <v>182</v>
      </c>
      <c r="X1496" t="s">
        <v>183</v>
      </c>
      <c r="Y1496" s="28">
        <v>1.496</v>
      </c>
      <c r="Z1496" t="str">
        <f>IF(database_public_cloud_VMs[[#This Row],[Vendor]]="AWS","USD","AUD")</f>
        <v>USD</v>
      </c>
      <c r="AA1496" s="29">
        <f>IF(database_public_cloud_VMs[[#This Row],[Currency]]="USD",(database_public_cloud_VMs[[#This Row],[Rate]]*param_exchange_rate)/(1+param_discount_aws),database_public_cloud_VMs[[#This Row],[Rate]])</f>
        <v>1.8436007307756133</v>
      </c>
    </row>
    <row r="1497" spans="1:27" x14ac:dyDescent="0.45">
      <c r="A1497" s="24" t="s">
        <v>1826</v>
      </c>
      <c r="B1497" t="s">
        <v>12</v>
      </c>
      <c r="C1497" s="25" t="s">
        <v>187</v>
      </c>
      <c r="D1497" t="s">
        <v>170</v>
      </c>
      <c r="E1497" t="s">
        <v>1758</v>
      </c>
      <c r="F1497" t="s">
        <v>1813</v>
      </c>
      <c r="G1497" s="26">
        <v>16</v>
      </c>
      <c r="H1497" s="26">
        <v>122</v>
      </c>
      <c r="I1497" s="26">
        <v>3800</v>
      </c>
      <c r="J1497" s="27" t="s">
        <v>838</v>
      </c>
      <c r="K1497" s="27" t="s">
        <v>1251</v>
      </c>
      <c r="L1497" s="27" t="s">
        <v>1272</v>
      </c>
      <c r="M1497" t="s">
        <v>176</v>
      </c>
      <c r="N1497" t="s">
        <v>188</v>
      </c>
      <c r="O1497" t="s">
        <v>188</v>
      </c>
      <c r="P1497" t="s">
        <v>179</v>
      </c>
      <c r="Q1497" t="s">
        <v>315</v>
      </c>
      <c r="R1497" t="s">
        <v>316</v>
      </c>
      <c r="S1497" t="s">
        <v>31</v>
      </c>
      <c r="T1497" t="s">
        <v>31</v>
      </c>
      <c r="U1497" t="s">
        <v>31</v>
      </c>
      <c r="V1497" t="s">
        <v>31</v>
      </c>
      <c r="W1497" t="s">
        <v>182</v>
      </c>
      <c r="X1497" t="s">
        <v>183</v>
      </c>
      <c r="Y1497" s="28">
        <v>1.6459999999999999</v>
      </c>
      <c r="Z1497" t="str">
        <f>IF(database_public_cloud_VMs[[#This Row],[Vendor]]="AWS","USD","AUD")</f>
        <v>USD</v>
      </c>
      <c r="AA1497" s="29">
        <f>IF(database_public_cloud_VMs[[#This Row],[Currency]]="USD",(database_public_cloud_VMs[[#This Row],[Rate]]*param_exchange_rate)/(1+param_discount_aws),database_public_cloud_VMs[[#This Row],[Rate]])</f>
        <v>2.0284537452250397</v>
      </c>
    </row>
    <row r="1498" spans="1:27" x14ac:dyDescent="0.45">
      <c r="A1498" s="24" t="s">
        <v>1827</v>
      </c>
      <c r="B1498" t="s">
        <v>12</v>
      </c>
      <c r="C1498" s="25" t="s">
        <v>456</v>
      </c>
      <c r="D1498" t="s">
        <v>170</v>
      </c>
      <c r="E1498" t="s">
        <v>1758</v>
      </c>
      <c r="F1498" t="s">
        <v>1813</v>
      </c>
      <c r="G1498" s="26">
        <v>16</v>
      </c>
      <c r="H1498" s="26">
        <v>122</v>
      </c>
      <c r="I1498" s="26">
        <v>3800</v>
      </c>
      <c r="J1498" s="27" t="s">
        <v>838</v>
      </c>
      <c r="K1498" s="27" t="s">
        <v>1251</v>
      </c>
      <c r="L1498" s="27" t="s">
        <v>1272</v>
      </c>
      <c r="M1498" t="s">
        <v>176</v>
      </c>
      <c r="N1498" t="s">
        <v>177</v>
      </c>
      <c r="O1498" t="s">
        <v>178</v>
      </c>
      <c r="P1498" t="s">
        <v>179</v>
      </c>
      <c r="Q1498" t="s">
        <v>198</v>
      </c>
      <c r="R1498" t="s">
        <v>181</v>
      </c>
      <c r="S1498" t="s">
        <v>31</v>
      </c>
      <c r="T1498" t="s">
        <v>31</v>
      </c>
      <c r="U1498" t="s">
        <v>31</v>
      </c>
      <c r="V1498" t="s">
        <v>31</v>
      </c>
      <c r="W1498" t="s">
        <v>182</v>
      </c>
      <c r="X1498" t="s">
        <v>183</v>
      </c>
      <c r="Y1498" s="28">
        <v>1.1599999999999999</v>
      </c>
      <c r="Z1498" t="str">
        <f>IF(database_public_cloud_VMs[[#This Row],[Vendor]]="AWS","USD","AUD")</f>
        <v>USD</v>
      </c>
      <c r="AA1498" s="29">
        <f>IF(database_public_cloud_VMs[[#This Row],[Currency]]="USD",(database_public_cloud_VMs[[#This Row],[Rate]]*param_exchange_rate)/(1+param_discount_aws),database_public_cloud_VMs[[#This Row],[Rate]])</f>
        <v>1.429529978408898</v>
      </c>
    </row>
    <row r="1499" spans="1:27" x14ac:dyDescent="0.45">
      <c r="A1499" s="24" t="s">
        <v>1828</v>
      </c>
      <c r="B1499" t="s">
        <v>12</v>
      </c>
      <c r="C1499" s="25" t="s">
        <v>456</v>
      </c>
      <c r="D1499" t="s">
        <v>170</v>
      </c>
      <c r="E1499" t="s">
        <v>1758</v>
      </c>
      <c r="F1499" t="s">
        <v>1813</v>
      </c>
      <c r="G1499" s="26">
        <v>16</v>
      </c>
      <c r="H1499" s="26">
        <v>122</v>
      </c>
      <c r="I1499" s="26">
        <v>3800</v>
      </c>
      <c r="J1499" s="27" t="s">
        <v>838</v>
      </c>
      <c r="K1499" s="27" t="s">
        <v>1251</v>
      </c>
      <c r="L1499" s="27" t="s">
        <v>1272</v>
      </c>
      <c r="M1499" t="s">
        <v>176</v>
      </c>
      <c r="N1499" t="s">
        <v>177</v>
      </c>
      <c r="O1499" t="s">
        <v>185</v>
      </c>
      <c r="P1499" t="s">
        <v>179</v>
      </c>
      <c r="Q1499" t="s">
        <v>198</v>
      </c>
      <c r="R1499" t="s">
        <v>181</v>
      </c>
      <c r="S1499" t="s">
        <v>31</v>
      </c>
      <c r="T1499" t="s">
        <v>31</v>
      </c>
      <c r="U1499" t="s">
        <v>31</v>
      </c>
      <c r="V1499" t="s">
        <v>31</v>
      </c>
      <c r="W1499" t="s">
        <v>182</v>
      </c>
      <c r="X1499" t="s">
        <v>183</v>
      </c>
      <c r="Y1499" s="28">
        <v>0.83099999999999996</v>
      </c>
      <c r="Z1499" t="str">
        <f>IF(database_public_cloud_VMs[[#This Row],[Vendor]]="AWS","USD","AUD")</f>
        <v>USD</v>
      </c>
      <c r="AA1499" s="29">
        <f>IF(database_public_cloud_VMs[[#This Row],[Currency]]="USD",(database_public_cloud_VMs[[#This Row],[Rate]]*param_exchange_rate)/(1+param_discount_aws),database_public_cloud_VMs[[#This Row],[Rate]])</f>
        <v>1.0240857000498225</v>
      </c>
    </row>
    <row r="1500" spans="1:27" x14ac:dyDescent="0.45">
      <c r="A1500" s="24" t="s">
        <v>1829</v>
      </c>
      <c r="B1500" t="s">
        <v>12</v>
      </c>
      <c r="C1500" s="25" t="s">
        <v>187</v>
      </c>
      <c r="D1500" t="s">
        <v>170</v>
      </c>
      <c r="E1500" t="s">
        <v>1758</v>
      </c>
      <c r="F1500" t="s">
        <v>1813</v>
      </c>
      <c r="G1500" s="26">
        <v>16</v>
      </c>
      <c r="H1500" s="26">
        <v>122</v>
      </c>
      <c r="I1500" s="26">
        <v>3800</v>
      </c>
      <c r="J1500" s="27" t="s">
        <v>838</v>
      </c>
      <c r="K1500" s="27" t="s">
        <v>1251</v>
      </c>
      <c r="L1500" s="27" t="s">
        <v>1272</v>
      </c>
      <c r="M1500" t="s">
        <v>176</v>
      </c>
      <c r="N1500" t="s">
        <v>188</v>
      </c>
      <c r="O1500" t="s">
        <v>188</v>
      </c>
      <c r="P1500" t="s">
        <v>179</v>
      </c>
      <c r="Q1500" t="s">
        <v>198</v>
      </c>
      <c r="R1500" t="s">
        <v>181</v>
      </c>
      <c r="S1500" t="s">
        <v>31</v>
      </c>
      <c r="T1500" t="s">
        <v>31</v>
      </c>
      <c r="U1500" t="s">
        <v>31</v>
      </c>
      <c r="V1500" t="s">
        <v>31</v>
      </c>
      <c r="W1500" t="s">
        <v>182</v>
      </c>
      <c r="X1500" t="s">
        <v>183</v>
      </c>
      <c r="Y1500" s="28">
        <v>1.746</v>
      </c>
      <c r="Z1500" t="str">
        <f>IF(database_public_cloud_VMs[[#This Row],[Vendor]]="AWS","USD","AUD")</f>
        <v>USD</v>
      </c>
      <c r="AA1500" s="29">
        <f>IF(database_public_cloud_VMs[[#This Row],[Currency]]="USD",(database_public_cloud_VMs[[#This Row],[Rate]]*param_exchange_rate)/(1+param_discount_aws),database_public_cloud_VMs[[#This Row],[Rate]])</f>
        <v>2.1516890881913242</v>
      </c>
    </row>
    <row r="1501" spans="1:27" x14ac:dyDescent="0.45">
      <c r="A1501" s="24" t="s">
        <v>1830</v>
      </c>
      <c r="B1501" t="s">
        <v>12</v>
      </c>
      <c r="C1501" s="25" t="s">
        <v>456</v>
      </c>
      <c r="D1501" t="s">
        <v>170</v>
      </c>
      <c r="E1501" t="s">
        <v>1758</v>
      </c>
      <c r="F1501" t="s">
        <v>1813</v>
      </c>
      <c r="G1501" s="26">
        <v>16</v>
      </c>
      <c r="H1501" s="26">
        <v>122</v>
      </c>
      <c r="I1501" s="26">
        <v>3800</v>
      </c>
      <c r="J1501" s="27" t="s">
        <v>838</v>
      </c>
      <c r="K1501" s="27" t="s">
        <v>1251</v>
      </c>
      <c r="L1501" s="27" t="s">
        <v>1272</v>
      </c>
      <c r="M1501" t="s">
        <v>190</v>
      </c>
      <c r="N1501" t="s">
        <v>177</v>
      </c>
      <c r="O1501" t="s">
        <v>178</v>
      </c>
      <c r="P1501" t="s">
        <v>179</v>
      </c>
      <c r="Q1501" t="s">
        <v>191</v>
      </c>
      <c r="R1501" t="s">
        <v>181</v>
      </c>
      <c r="S1501" t="s">
        <v>31</v>
      </c>
      <c r="T1501" t="s">
        <v>31</v>
      </c>
      <c r="U1501" t="s">
        <v>31</v>
      </c>
      <c r="V1501" t="s">
        <v>31</v>
      </c>
      <c r="W1501" t="s">
        <v>182</v>
      </c>
      <c r="X1501" t="s">
        <v>183</v>
      </c>
      <c r="Y1501" s="28">
        <v>1.155</v>
      </c>
      <c r="Z1501" t="str">
        <f>IF(database_public_cloud_VMs[[#This Row],[Vendor]]="AWS","USD","AUD")</f>
        <v>USD</v>
      </c>
      <c r="AA1501" s="29">
        <f>IF(database_public_cloud_VMs[[#This Row],[Currency]]="USD",(database_public_cloud_VMs[[#This Row],[Rate]]*param_exchange_rate)/(1+param_discount_aws),database_public_cloud_VMs[[#This Row],[Rate]])</f>
        <v>1.4233682112605839</v>
      </c>
    </row>
    <row r="1502" spans="1:27" x14ac:dyDescent="0.45">
      <c r="A1502" s="24" t="s">
        <v>1831</v>
      </c>
      <c r="B1502" t="s">
        <v>12</v>
      </c>
      <c r="C1502" s="25" t="s">
        <v>456</v>
      </c>
      <c r="D1502" t="s">
        <v>170</v>
      </c>
      <c r="E1502" t="s">
        <v>1758</v>
      </c>
      <c r="F1502" t="s">
        <v>1813</v>
      </c>
      <c r="G1502" s="26">
        <v>16</v>
      </c>
      <c r="H1502" s="26">
        <v>122</v>
      </c>
      <c r="I1502" s="26">
        <v>3800</v>
      </c>
      <c r="J1502" s="27" t="s">
        <v>838</v>
      </c>
      <c r="K1502" s="27" t="s">
        <v>1251</v>
      </c>
      <c r="L1502" s="27" t="s">
        <v>1272</v>
      </c>
      <c r="M1502" t="s">
        <v>190</v>
      </c>
      <c r="N1502" t="s">
        <v>177</v>
      </c>
      <c r="O1502" t="s">
        <v>185</v>
      </c>
      <c r="P1502" t="s">
        <v>179</v>
      </c>
      <c r="Q1502" t="s">
        <v>191</v>
      </c>
      <c r="R1502" t="s">
        <v>181</v>
      </c>
      <c r="S1502" t="s">
        <v>31</v>
      </c>
      <c r="T1502" t="s">
        <v>31</v>
      </c>
      <c r="U1502" t="s">
        <v>31</v>
      </c>
      <c r="V1502" t="s">
        <v>31</v>
      </c>
      <c r="W1502" t="s">
        <v>182</v>
      </c>
      <c r="X1502" t="s">
        <v>183</v>
      </c>
      <c r="Y1502" s="28">
        <v>0.85599999999999998</v>
      </c>
      <c r="Z1502" t="str">
        <f>IF(database_public_cloud_VMs[[#This Row],[Vendor]]="AWS","USD","AUD")</f>
        <v>USD</v>
      </c>
      <c r="AA1502" s="29">
        <f>IF(database_public_cloud_VMs[[#This Row],[Currency]]="USD",(database_public_cloud_VMs[[#This Row],[Rate]]*param_exchange_rate)/(1+param_discount_aws),database_public_cloud_VMs[[#This Row],[Rate]])</f>
        <v>1.0548945357913935</v>
      </c>
    </row>
    <row r="1503" spans="1:27" x14ac:dyDescent="0.45">
      <c r="A1503" s="24" t="s">
        <v>1832</v>
      </c>
      <c r="B1503" t="s">
        <v>12</v>
      </c>
      <c r="C1503" s="25" t="s">
        <v>187</v>
      </c>
      <c r="D1503" t="s">
        <v>170</v>
      </c>
      <c r="E1503" t="s">
        <v>1758</v>
      </c>
      <c r="F1503" t="s">
        <v>1813</v>
      </c>
      <c r="G1503" s="26">
        <v>16</v>
      </c>
      <c r="H1503" s="26">
        <v>122</v>
      </c>
      <c r="I1503" s="26">
        <v>3800</v>
      </c>
      <c r="J1503" s="27" t="s">
        <v>838</v>
      </c>
      <c r="K1503" s="27" t="s">
        <v>1251</v>
      </c>
      <c r="L1503" s="27" t="s">
        <v>1272</v>
      </c>
      <c r="M1503" t="s">
        <v>190</v>
      </c>
      <c r="N1503" t="s">
        <v>188</v>
      </c>
      <c r="O1503" t="s">
        <v>188</v>
      </c>
      <c r="P1503" t="s">
        <v>179</v>
      </c>
      <c r="Q1503" t="s">
        <v>191</v>
      </c>
      <c r="R1503" t="s">
        <v>181</v>
      </c>
      <c r="S1503" t="s">
        <v>31</v>
      </c>
      <c r="T1503" t="s">
        <v>31</v>
      </c>
      <c r="U1503" t="s">
        <v>31</v>
      </c>
      <c r="V1503" t="s">
        <v>31</v>
      </c>
      <c r="W1503" t="s">
        <v>182</v>
      </c>
      <c r="X1503" t="s">
        <v>183</v>
      </c>
      <c r="Y1503" s="28">
        <v>1.6259999999999999</v>
      </c>
      <c r="Z1503" t="str">
        <f>IF(database_public_cloud_VMs[[#This Row],[Vendor]]="AWS","USD","AUD")</f>
        <v>USD</v>
      </c>
      <c r="AA1503" s="29">
        <f>IF(database_public_cloud_VMs[[#This Row],[Currency]]="USD",(database_public_cloud_VMs[[#This Row],[Rate]]*param_exchange_rate)/(1+param_discount_aws),database_public_cloud_VMs[[#This Row],[Rate]])</f>
        <v>2.0038066766317826</v>
      </c>
    </row>
    <row r="1504" spans="1:27" x14ac:dyDescent="0.45">
      <c r="A1504" s="24" t="s">
        <v>1833</v>
      </c>
      <c r="B1504" t="s">
        <v>12</v>
      </c>
      <c r="C1504" s="25" t="s">
        <v>456</v>
      </c>
      <c r="D1504" t="s">
        <v>170</v>
      </c>
      <c r="E1504" t="s">
        <v>1758</v>
      </c>
      <c r="F1504" t="s">
        <v>1813</v>
      </c>
      <c r="G1504" s="26">
        <v>16</v>
      </c>
      <c r="H1504" s="26">
        <v>122</v>
      </c>
      <c r="I1504" s="26">
        <v>3800</v>
      </c>
      <c r="J1504" s="27" t="s">
        <v>838</v>
      </c>
      <c r="K1504" s="27" t="s">
        <v>1251</v>
      </c>
      <c r="L1504" s="27" t="s">
        <v>1272</v>
      </c>
      <c r="M1504" t="s">
        <v>176</v>
      </c>
      <c r="N1504" t="s">
        <v>177</v>
      </c>
      <c r="O1504" t="s">
        <v>178</v>
      </c>
      <c r="P1504" t="s">
        <v>179</v>
      </c>
      <c r="Q1504" t="s">
        <v>315</v>
      </c>
      <c r="R1504" t="s">
        <v>181</v>
      </c>
      <c r="S1504" t="s">
        <v>31</v>
      </c>
      <c r="T1504" t="s">
        <v>31</v>
      </c>
      <c r="U1504" t="s">
        <v>31</v>
      </c>
      <c r="V1504" t="s">
        <v>31</v>
      </c>
      <c r="W1504" t="s">
        <v>182</v>
      </c>
      <c r="X1504" t="s">
        <v>183</v>
      </c>
      <c r="Y1504" s="28">
        <v>1.863</v>
      </c>
      <c r="Z1504" t="str">
        <f>IF(database_public_cloud_VMs[[#This Row],[Vendor]]="AWS","USD","AUD")</f>
        <v>USD</v>
      </c>
      <c r="AA1504" s="29">
        <f>IF(database_public_cloud_VMs[[#This Row],[Currency]]="USD",(database_public_cloud_VMs[[#This Row],[Rate]]*param_exchange_rate)/(1+param_discount_aws),database_public_cloud_VMs[[#This Row],[Rate]])</f>
        <v>2.2958744394618766</v>
      </c>
    </row>
    <row r="1505" spans="1:27" x14ac:dyDescent="0.45">
      <c r="A1505" s="24" t="s">
        <v>1834</v>
      </c>
      <c r="B1505" t="s">
        <v>12</v>
      </c>
      <c r="C1505" s="25" t="s">
        <v>456</v>
      </c>
      <c r="D1505" t="s">
        <v>170</v>
      </c>
      <c r="E1505" t="s">
        <v>1758</v>
      </c>
      <c r="F1505" t="s">
        <v>1813</v>
      </c>
      <c r="G1505" s="26">
        <v>16</v>
      </c>
      <c r="H1505" s="26">
        <v>122</v>
      </c>
      <c r="I1505" s="26">
        <v>3800</v>
      </c>
      <c r="J1505" s="27" t="s">
        <v>838</v>
      </c>
      <c r="K1505" s="27" t="s">
        <v>1251</v>
      </c>
      <c r="L1505" s="27" t="s">
        <v>1272</v>
      </c>
      <c r="M1505" t="s">
        <v>176</v>
      </c>
      <c r="N1505" t="s">
        <v>177</v>
      </c>
      <c r="O1505" t="s">
        <v>185</v>
      </c>
      <c r="P1505" t="s">
        <v>179</v>
      </c>
      <c r="Q1505" t="s">
        <v>315</v>
      </c>
      <c r="R1505" t="s">
        <v>181</v>
      </c>
      <c r="S1505" t="s">
        <v>31</v>
      </c>
      <c r="T1505" t="s">
        <v>31</v>
      </c>
      <c r="U1505" t="s">
        <v>31</v>
      </c>
      <c r="V1505" t="s">
        <v>31</v>
      </c>
      <c r="W1505" t="s">
        <v>182</v>
      </c>
      <c r="X1505" t="s">
        <v>183</v>
      </c>
      <c r="Y1505" s="28">
        <v>1.534</v>
      </c>
      <c r="Z1505" t="str">
        <f>IF(database_public_cloud_VMs[[#This Row],[Vendor]]="AWS","USD","AUD")</f>
        <v>USD</v>
      </c>
      <c r="AA1505" s="29">
        <f>IF(database_public_cloud_VMs[[#This Row],[Currency]]="USD",(database_public_cloud_VMs[[#This Row],[Rate]]*param_exchange_rate)/(1+param_discount_aws),database_public_cloud_VMs[[#This Row],[Rate]])</f>
        <v>1.8904301611028012</v>
      </c>
    </row>
    <row r="1506" spans="1:27" x14ac:dyDescent="0.45">
      <c r="A1506" s="24" t="s">
        <v>1835</v>
      </c>
      <c r="B1506" t="s">
        <v>12</v>
      </c>
      <c r="C1506" s="25" t="s">
        <v>187</v>
      </c>
      <c r="D1506" t="s">
        <v>170</v>
      </c>
      <c r="E1506" t="s">
        <v>1758</v>
      </c>
      <c r="F1506" t="s">
        <v>1813</v>
      </c>
      <c r="G1506" s="26">
        <v>16</v>
      </c>
      <c r="H1506" s="26">
        <v>122</v>
      </c>
      <c r="I1506" s="26">
        <v>3800</v>
      </c>
      <c r="J1506" s="27" t="s">
        <v>838</v>
      </c>
      <c r="K1506" s="27" t="s">
        <v>1251</v>
      </c>
      <c r="L1506" s="27" t="s">
        <v>1272</v>
      </c>
      <c r="M1506" t="s">
        <v>176</v>
      </c>
      <c r="N1506" t="s">
        <v>188</v>
      </c>
      <c r="O1506" t="s">
        <v>188</v>
      </c>
      <c r="P1506" t="s">
        <v>179</v>
      </c>
      <c r="Q1506" t="s">
        <v>315</v>
      </c>
      <c r="R1506" t="s">
        <v>181</v>
      </c>
      <c r="S1506" t="s">
        <v>31</v>
      </c>
      <c r="T1506" t="s">
        <v>31</v>
      </c>
      <c r="U1506" t="s">
        <v>31</v>
      </c>
      <c r="V1506" t="s">
        <v>31</v>
      </c>
      <c r="W1506" t="s">
        <v>182</v>
      </c>
      <c r="X1506" t="s">
        <v>183</v>
      </c>
      <c r="Y1506" s="28">
        <v>2.3820000000000001</v>
      </c>
      <c r="Z1506" t="str">
        <f>IF(database_public_cloud_VMs[[#This Row],[Vendor]]="AWS","USD","AUD")</f>
        <v>USD</v>
      </c>
      <c r="AA1506" s="29">
        <f>IF(database_public_cloud_VMs[[#This Row],[Currency]]="USD",(database_public_cloud_VMs[[#This Row],[Rate]]*param_exchange_rate)/(1+param_discount_aws),database_public_cloud_VMs[[#This Row],[Rate]])</f>
        <v>2.9354658694568925</v>
      </c>
    </row>
    <row r="1507" spans="1:27" x14ac:dyDescent="0.45">
      <c r="A1507" s="24" t="s">
        <v>1836</v>
      </c>
      <c r="B1507" t="s">
        <v>12</v>
      </c>
      <c r="C1507" s="25" t="s">
        <v>456</v>
      </c>
      <c r="D1507" t="s">
        <v>170</v>
      </c>
      <c r="E1507" t="s">
        <v>1758</v>
      </c>
      <c r="F1507" t="s">
        <v>1813</v>
      </c>
      <c r="G1507" s="26">
        <v>16</v>
      </c>
      <c r="H1507" s="26">
        <v>122</v>
      </c>
      <c r="I1507" s="26">
        <v>3800</v>
      </c>
      <c r="J1507" s="27" t="s">
        <v>838</v>
      </c>
      <c r="K1507" s="27" t="s">
        <v>1251</v>
      </c>
      <c r="L1507" s="27" t="s">
        <v>1272</v>
      </c>
      <c r="M1507" t="s">
        <v>176</v>
      </c>
      <c r="N1507" t="s">
        <v>177</v>
      </c>
      <c r="O1507" t="s">
        <v>178</v>
      </c>
      <c r="P1507" t="s">
        <v>179</v>
      </c>
      <c r="Q1507" t="s">
        <v>180</v>
      </c>
      <c r="R1507" t="s">
        <v>181</v>
      </c>
      <c r="S1507" t="s">
        <v>31</v>
      </c>
      <c r="T1507" t="s">
        <v>31</v>
      </c>
      <c r="U1507" t="s">
        <v>31</v>
      </c>
      <c r="V1507" t="s">
        <v>31</v>
      </c>
      <c r="W1507" t="s">
        <v>182</v>
      </c>
      <c r="X1507" t="s">
        <v>183</v>
      </c>
      <c r="Y1507" s="28">
        <v>1.127</v>
      </c>
      <c r="Z1507" t="str">
        <f>IF(database_public_cloud_VMs[[#This Row],[Vendor]]="AWS","USD","AUD")</f>
        <v>USD</v>
      </c>
      <c r="AA1507" s="29">
        <f>IF(database_public_cloud_VMs[[#This Row],[Currency]]="USD",(database_public_cloud_VMs[[#This Row],[Rate]]*param_exchange_rate)/(1+param_discount_aws),database_public_cloud_VMs[[#This Row],[Rate]])</f>
        <v>1.3888623152300241</v>
      </c>
    </row>
    <row r="1508" spans="1:27" x14ac:dyDescent="0.45">
      <c r="A1508" s="24" t="s">
        <v>1837</v>
      </c>
      <c r="B1508" t="s">
        <v>12</v>
      </c>
      <c r="C1508" s="25" t="s">
        <v>456</v>
      </c>
      <c r="D1508" t="s">
        <v>170</v>
      </c>
      <c r="E1508" t="s">
        <v>1758</v>
      </c>
      <c r="F1508" t="s">
        <v>1813</v>
      </c>
      <c r="G1508" s="26">
        <v>16</v>
      </c>
      <c r="H1508" s="26">
        <v>122</v>
      </c>
      <c r="I1508" s="26">
        <v>3800</v>
      </c>
      <c r="J1508" s="27" t="s">
        <v>838</v>
      </c>
      <c r="K1508" s="27" t="s">
        <v>1251</v>
      </c>
      <c r="L1508" s="27" t="s">
        <v>1272</v>
      </c>
      <c r="M1508" t="s">
        <v>176</v>
      </c>
      <c r="N1508" t="s">
        <v>177</v>
      </c>
      <c r="O1508" t="s">
        <v>185</v>
      </c>
      <c r="P1508" t="s">
        <v>179</v>
      </c>
      <c r="Q1508" t="s">
        <v>180</v>
      </c>
      <c r="R1508" t="s">
        <v>181</v>
      </c>
      <c r="S1508" t="s">
        <v>31</v>
      </c>
      <c r="T1508" t="s">
        <v>31</v>
      </c>
      <c r="U1508" t="s">
        <v>31</v>
      </c>
      <c r="V1508" t="s">
        <v>31</v>
      </c>
      <c r="W1508" t="s">
        <v>182</v>
      </c>
      <c r="X1508" t="s">
        <v>183</v>
      </c>
      <c r="Y1508" s="28">
        <v>0.79800000000000004</v>
      </c>
      <c r="Z1508" t="str">
        <f>IF(database_public_cloud_VMs[[#This Row],[Vendor]]="AWS","USD","AUD")</f>
        <v>USD</v>
      </c>
      <c r="AA1508" s="29">
        <f>IF(database_public_cloud_VMs[[#This Row],[Currency]]="USD",(database_public_cloud_VMs[[#This Row],[Rate]]*param_exchange_rate)/(1+param_discount_aws),database_public_cloud_VMs[[#This Row],[Rate]])</f>
        <v>0.98341803687094875</v>
      </c>
    </row>
    <row r="1509" spans="1:27" x14ac:dyDescent="0.45">
      <c r="A1509" s="24" t="s">
        <v>1838</v>
      </c>
      <c r="B1509" t="s">
        <v>12</v>
      </c>
      <c r="C1509" s="25" t="s">
        <v>187</v>
      </c>
      <c r="D1509" t="s">
        <v>170</v>
      </c>
      <c r="E1509" t="s">
        <v>1758</v>
      </c>
      <c r="F1509" t="s">
        <v>1813</v>
      </c>
      <c r="G1509" s="26">
        <v>16</v>
      </c>
      <c r="H1509" s="26">
        <v>122</v>
      </c>
      <c r="I1509" s="26">
        <v>3800</v>
      </c>
      <c r="J1509" s="27" t="s">
        <v>838</v>
      </c>
      <c r="K1509" s="27" t="s">
        <v>1251</v>
      </c>
      <c r="L1509" s="27" t="s">
        <v>1272</v>
      </c>
      <c r="M1509" t="s">
        <v>176</v>
      </c>
      <c r="N1509" t="s">
        <v>188</v>
      </c>
      <c r="O1509" t="s">
        <v>188</v>
      </c>
      <c r="P1509" t="s">
        <v>179</v>
      </c>
      <c r="Q1509" t="s">
        <v>180</v>
      </c>
      <c r="R1509" t="s">
        <v>181</v>
      </c>
      <c r="S1509" t="s">
        <v>31</v>
      </c>
      <c r="T1509" t="s">
        <v>31</v>
      </c>
      <c r="U1509" t="s">
        <v>31</v>
      </c>
      <c r="V1509" t="s">
        <v>31</v>
      </c>
      <c r="W1509" t="s">
        <v>182</v>
      </c>
      <c r="X1509" t="s">
        <v>183</v>
      </c>
      <c r="Y1509" s="28">
        <v>1.6459999999999999</v>
      </c>
      <c r="Z1509" t="str">
        <f>IF(database_public_cloud_VMs[[#This Row],[Vendor]]="AWS","USD","AUD")</f>
        <v>USD</v>
      </c>
      <c r="AA1509" s="29">
        <f>IF(database_public_cloud_VMs[[#This Row],[Currency]]="USD",(database_public_cloud_VMs[[#This Row],[Rate]]*param_exchange_rate)/(1+param_discount_aws),database_public_cloud_VMs[[#This Row],[Rate]])</f>
        <v>2.0284537452250397</v>
      </c>
    </row>
    <row r="1510" spans="1:27" x14ac:dyDescent="0.45">
      <c r="A1510" s="24" t="s">
        <v>1839</v>
      </c>
      <c r="B1510" t="s">
        <v>12</v>
      </c>
      <c r="C1510" s="25" t="s">
        <v>456</v>
      </c>
      <c r="D1510" t="s">
        <v>170</v>
      </c>
      <c r="E1510" t="s">
        <v>1758</v>
      </c>
      <c r="F1510" t="s">
        <v>1840</v>
      </c>
      <c r="G1510" s="26">
        <v>32</v>
      </c>
      <c r="H1510" s="26">
        <v>244</v>
      </c>
      <c r="I1510" s="26">
        <v>7600</v>
      </c>
      <c r="J1510" s="27" t="s">
        <v>838</v>
      </c>
      <c r="K1510" s="27" t="s">
        <v>1251</v>
      </c>
      <c r="L1510" s="27" t="s">
        <v>1457</v>
      </c>
      <c r="M1510" t="s">
        <v>190</v>
      </c>
      <c r="N1510" t="s">
        <v>177</v>
      </c>
      <c r="O1510" t="s">
        <v>178</v>
      </c>
      <c r="P1510" t="s">
        <v>179</v>
      </c>
      <c r="Q1510" t="s">
        <v>180</v>
      </c>
      <c r="R1510" t="s">
        <v>181</v>
      </c>
      <c r="S1510" t="s">
        <v>31</v>
      </c>
      <c r="T1510" t="s">
        <v>31</v>
      </c>
      <c r="U1510" t="s">
        <v>31</v>
      </c>
      <c r="V1510" t="s">
        <v>31</v>
      </c>
      <c r="W1510" t="s">
        <v>182</v>
      </c>
      <c r="X1510" t="s">
        <v>183</v>
      </c>
      <c r="Y1510" s="28">
        <v>2.0499999999999998</v>
      </c>
      <c r="Z1510" t="str">
        <f>IF(database_public_cloud_VMs[[#This Row],[Vendor]]="AWS","USD","AUD")</f>
        <v>USD</v>
      </c>
      <c r="AA1510" s="29">
        <f>IF(database_public_cloud_VMs[[#This Row],[Currency]]="USD",(database_public_cloud_VMs[[#This Row],[Rate]]*param_exchange_rate)/(1+param_discount_aws),database_public_cloud_VMs[[#This Row],[Rate]])</f>
        <v>2.5263245308088278</v>
      </c>
    </row>
    <row r="1511" spans="1:27" x14ac:dyDescent="0.45">
      <c r="A1511" s="24" t="s">
        <v>1841</v>
      </c>
      <c r="B1511" t="s">
        <v>12</v>
      </c>
      <c r="C1511" s="25" t="s">
        <v>456</v>
      </c>
      <c r="D1511" t="s">
        <v>170</v>
      </c>
      <c r="E1511" t="s">
        <v>1758</v>
      </c>
      <c r="F1511" t="s">
        <v>1840</v>
      </c>
      <c r="G1511" s="26">
        <v>32</v>
      </c>
      <c r="H1511" s="26">
        <v>244</v>
      </c>
      <c r="I1511" s="26">
        <v>7600</v>
      </c>
      <c r="J1511" s="27" t="s">
        <v>838</v>
      </c>
      <c r="K1511" s="27" t="s">
        <v>1251</v>
      </c>
      <c r="L1511" s="27" t="s">
        <v>1457</v>
      </c>
      <c r="M1511" t="s">
        <v>190</v>
      </c>
      <c r="N1511" t="s">
        <v>177</v>
      </c>
      <c r="O1511" t="s">
        <v>185</v>
      </c>
      <c r="P1511" t="s">
        <v>179</v>
      </c>
      <c r="Q1511" t="s">
        <v>180</v>
      </c>
      <c r="R1511" t="s">
        <v>181</v>
      </c>
      <c r="S1511" t="s">
        <v>31</v>
      </c>
      <c r="T1511" t="s">
        <v>31</v>
      </c>
      <c r="U1511" t="s">
        <v>31</v>
      </c>
      <c r="V1511" t="s">
        <v>31</v>
      </c>
      <c r="W1511" t="s">
        <v>182</v>
      </c>
      <c r="X1511" t="s">
        <v>183</v>
      </c>
      <c r="Y1511" s="28">
        <v>1.452</v>
      </c>
      <c r="Z1511" t="str">
        <f>IF(database_public_cloud_VMs[[#This Row],[Vendor]]="AWS","USD","AUD")</f>
        <v>USD</v>
      </c>
      <c r="AA1511" s="29">
        <f>IF(database_public_cloud_VMs[[#This Row],[Currency]]="USD",(database_public_cloud_VMs[[#This Row],[Rate]]*param_exchange_rate)/(1+param_discount_aws),database_public_cloud_VMs[[#This Row],[Rate]])</f>
        <v>1.7893771798704481</v>
      </c>
    </row>
    <row r="1512" spans="1:27" x14ac:dyDescent="0.45">
      <c r="A1512" s="24" t="s">
        <v>1842</v>
      </c>
      <c r="B1512" t="s">
        <v>12</v>
      </c>
      <c r="C1512" s="25" t="s">
        <v>187</v>
      </c>
      <c r="D1512" t="s">
        <v>170</v>
      </c>
      <c r="E1512" t="s">
        <v>1758</v>
      </c>
      <c r="F1512" t="s">
        <v>1840</v>
      </c>
      <c r="G1512" s="26">
        <v>32</v>
      </c>
      <c r="H1512" s="26">
        <v>244</v>
      </c>
      <c r="I1512" s="26">
        <v>7600</v>
      </c>
      <c r="J1512" s="27" t="s">
        <v>838</v>
      </c>
      <c r="K1512" s="27" t="s">
        <v>1251</v>
      </c>
      <c r="L1512" s="27" t="s">
        <v>1457</v>
      </c>
      <c r="M1512" t="s">
        <v>190</v>
      </c>
      <c r="N1512" t="s">
        <v>188</v>
      </c>
      <c r="O1512" t="s">
        <v>188</v>
      </c>
      <c r="P1512" t="s">
        <v>179</v>
      </c>
      <c r="Q1512" t="s">
        <v>180</v>
      </c>
      <c r="R1512" t="s">
        <v>181</v>
      </c>
      <c r="S1512" t="s">
        <v>31</v>
      </c>
      <c r="T1512" t="s">
        <v>31</v>
      </c>
      <c r="U1512" t="s">
        <v>31</v>
      </c>
      <c r="V1512" t="s">
        <v>31</v>
      </c>
      <c r="W1512" t="s">
        <v>182</v>
      </c>
      <c r="X1512" t="s">
        <v>183</v>
      </c>
      <c r="Y1512" s="28">
        <v>2.992</v>
      </c>
      <c r="Z1512" t="str">
        <f>IF(database_public_cloud_VMs[[#This Row],[Vendor]]="AWS","USD","AUD")</f>
        <v>USD</v>
      </c>
      <c r="AA1512" s="29">
        <f>IF(database_public_cloud_VMs[[#This Row],[Currency]]="USD",(database_public_cloud_VMs[[#This Row],[Rate]]*param_exchange_rate)/(1+param_discount_aws),database_public_cloud_VMs[[#This Row],[Rate]])</f>
        <v>3.6872014615512265</v>
      </c>
    </row>
    <row r="1513" spans="1:27" x14ac:dyDescent="0.45">
      <c r="A1513" s="24" t="s">
        <v>1843</v>
      </c>
      <c r="B1513" t="s">
        <v>12</v>
      </c>
      <c r="C1513" s="25" t="s">
        <v>187</v>
      </c>
      <c r="D1513" t="s">
        <v>170</v>
      </c>
      <c r="E1513" t="s">
        <v>1758</v>
      </c>
      <c r="F1513" t="s">
        <v>1840</v>
      </c>
      <c r="G1513" s="26">
        <v>32</v>
      </c>
      <c r="H1513" s="26">
        <v>244</v>
      </c>
      <c r="I1513" s="26">
        <v>7600</v>
      </c>
      <c r="J1513" s="27" t="s">
        <v>838</v>
      </c>
      <c r="K1513" s="27" t="s">
        <v>1251</v>
      </c>
      <c r="L1513" s="27" t="s">
        <v>1457</v>
      </c>
      <c r="M1513" t="s">
        <v>190</v>
      </c>
      <c r="N1513" t="s">
        <v>188</v>
      </c>
      <c r="O1513" t="s">
        <v>188</v>
      </c>
      <c r="P1513" t="s">
        <v>179</v>
      </c>
      <c r="Q1513" t="s">
        <v>315</v>
      </c>
      <c r="R1513" t="s">
        <v>316</v>
      </c>
      <c r="S1513" t="s">
        <v>31</v>
      </c>
      <c r="T1513" t="s">
        <v>31</v>
      </c>
      <c r="U1513" t="s">
        <v>31</v>
      </c>
      <c r="V1513" t="s">
        <v>31</v>
      </c>
      <c r="W1513" t="s">
        <v>182</v>
      </c>
      <c r="X1513" t="s">
        <v>183</v>
      </c>
      <c r="Y1513" s="28">
        <v>2.992</v>
      </c>
      <c r="Z1513" t="str">
        <f>IF(database_public_cloud_VMs[[#This Row],[Vendor]]="AWS","USD","AUD")</f>
        <v>USD</v>
      </c>
      <c r="AA1513" s="29">
        <f>IF(database_public_cloud_VMs[[#This Row],[Currency]]="USD",(database_public_cloud_VMs[[#This Row],[Rate]]*param_exchange_rate)/(1+param_discount_aws),database_public_cloud_VMs[[#This Row],[Rate]])</f>
        <v>3.6872014615512265</v>
      </c>
    </row>
    <row r="1514" spans="1:27" x14ac:dyDescent="0.45">
      <c r="A1514" s="24" t="s">
        <v>1844</v>
      </c>
      <c r="B1514" t="s">
        <v>12</v>
      </c>
      <c r="C1514" s="25" t="s">
        <v>456</v>
      </c>
      <c r="D1514" t="s">
        <v>170</v>
      </c>
      <c r="E1514" t="s">
        <v>1758</v>
      </c>
      <c r="F1514" t="s">
        <v>1840</v>
      </c>
      <c r="G1514" s="26">
        <v>32</v>
      </c>
      <c r="H1514" s="26">
        <v>244</v>
      </c>
      <c r="I1514" s="26">
        <v>7600</v>
      </c>
      <c r="J1514" s="27" t="s">
        <v>838</v>
      </c>
      <c r="K1514" s="27" t="s">
        <v>1251</v>
      </c>
      <c r="L1514" s="27" t="s">
        <v>1457</v>
      </c>
      <c r="M1514" t="s">
        <v>176</v>
      </c>
      <c r="N1514" t="s">
        <v>177</v>
      </c>
      <c r="O1514" t="s">
        <v>178</v>
      </c>
      <c r="P1514" t="s">
        <v>179</v>
      </c>
      <c r="Q1514" t="s">
        <v>198</v>
      </c>
      <c r="R1514" t="s">
        <v>181</v>
      </c>
      <c r="S1514" t="s">
        <v>31</v>
      </c>
      <c r="T1514" t="s">
        <v>31</v>
      </c>
      <c r="U1514" t="s">
        <v>31</v>
      </c>
      <c r="V1514" t="s">
        <v>31</v>
      </c>
      <c r="W1514" t="s">
        <v>182</v>
      </c>
      <c r="X1514" t="s">
        <v>183</v>
      </c>
      <c r="Y1514" s="28">
        <v>2.2879999999999998</v>
      </c>
      <c r="Z1514" t="str">
        <f>IF(database_public_cloud_VMs[[#This Row],[Vendor]]="AWS","USD","AUD")</f>
        <v>USD</v>
      </c>
      <c r="AA1514" s="29">
        <f>IF(database_public_cloud_VMs[[#This Row],[Currency]]="USD",(database_public_cloud_VMs[[#This Row],[Rate]]*param_exchange_rate)/(1+param_discount_aws),database_public_cloud_VMs[[#This Row],[Rate]])</f>
        <v>2.8196246470685846</v>
      </c>
    </row>
    <row r="1515" spans="1:27" x14ac:dyDescent="0.45">
      <c r="A1515" s="24" t="s">
        <v>1845</v>
      </c>
      <c r="B1515" t="s">
        <v>12</v>
      </c>
      <c r="C1515" s="25" t="s">
        <v>456</v>
      </c>
      <c r="D1515" t="s">
        <v>170</v>
      </c>
      <c r="E1515" t="s">
        <v>1758</v>
      </c>
      <c r="F1515" t="s">
        <v>1840</v>
      </c>
      <c r="G1515" s="26">
        <v>32</v>
      </c>
      <c r="H1515" s="26">
        <v>244</v>
      </c>
      <c r="I1515" s="26">
        <v>7600</v>
      </c>
      <c r="J1515" s="27" t="s">
        <v>838</v>
      </c>
      <c r="K1515" s="27" t="s">
        <v>1251</v>
      </c>
      <c r="L1515" s="27" t="s">
        <v>1457</v>
      </c>
      <c r="M1515" t="s">
        <v>176</v>
      </c>
      <c r="N1515" t="s">
        <v>177</v>
      </c>
      <c r="O1515" t="s">
        <v>185</v>
      </c>
      <c r="P1515" t="s">
        <v>179</v>
      </c>
      <c r="Q1515" t="s">
        <v>198</v>
      </c>
      <c r="R1515" t="s">
        <v>181</v>
      </c>
      <c r="S1515" t="s">
        <v>31</v>
      </c>
      <c r="T1515" t="s">
        <v>31</v>
      </c>
      <c r="U1515" t="s">
        <v>31</v>
      </c>
      <c r="V1515" t="s">
        <v>31</v>
      </c>
      <c r="W1515" t="s">
        <v>182</v>
      </c>
      <c r="X1515" t="s">
        <v>183</v>
      </c>
      <c r="Y1515" s="28">
        <v>1.63</v>
      </c>
      <c r="Z1515" t="str">
        <f>IF(database_public_cloud_VMs[[#This Row],[Vendor]]="AWS","USD","AUD")</f>
        <v>USD</v>
      </c>
      <c r="AA1515" s="29">
        <f>IF(database_public_cloud_VMs[[#This Row],[Currency]]="USD",(database_public_cloud_VMs[[#This Row],[Rate]]*param_exchange_rate)/(1+param_discount_aws),database_public_cloud_VMs[[#This Row],[Rate]])</f>
        <v>2.0087360903504341</v>
      </c>
    </row>
    <row r="1516" spans="1:27" x14ac:dyDescent="0.45">
      <c r="A1516" s="24" t="s">
        <v>1846</v>
      </c>
      <c r="B1516" t="s">
        <v>12</v>
      </c>
      <c r="C1516" s="25" t="s">
        <v>187</v>
      </c>
      <c r="D1516" t="s">
        <v>170</v>
      </c>
      <c r="E1516" t="s">
        <v>1758</v>
      </c>
      <c r="F1516" t="s">
        <v>1840</v>
      </c>
      <c r="G1516" s="26">
        <v>32</v>
      </c>
      <c r="H1516" s="26">
        <v>244</v>
      </c>
      <c r="I1516" s="26">
        <v>7600</v>
      </c>
      <c r="J1516" s="27" t="s">
        <v>838</v>
      </c>
      <c r="K1516" s="27" t="s">
        <v>1251</v>
      </c>
      <c r="L1516" s="27" t="s">
        <v>1457</v>
      </c>
      <c r="M1516" t="s">
        <v>176</v>
      </c>
      <c r="N1516" t="s">
        <v>188</v>
      </c>
      <c r="O1516" t="s">
        <v>188</v>
      </c>
      <c r="P1516" t="s">
        <v>179</v>
      </c>
      <c r="Q1516" t="s">
        <v>198</v>
      </c>
      <c r="R1516" t="s">
        <v>181</v>
      </c>
      <c r="S1516" t="s">
        <v>31</v>
      </c>
      <c r="T1516" t="s">
        <v>31</v>
      </c>
      <c r="U1516" t="s">
        <v>31</v>
      </c>
      <c r="V1516" t="s">
        <v>31</v>
      </c>
      <c r="W1516" t="s">
        <v>182</v>
      </c>
      <c r="X1516" t="s">
        <v>183</v>
      </c>
      <c r="Y1516" s="28">
        <v>3.391</v>
      </c>
      <c r="Z1516" t="str">
        <f>IF(database_public_cloud_VMs[[#This Row],[Vendor]]="AWS","USD","AUD")</f>
        <v>USD</v>
      </c>
      <c r="AA1516" s="29">
        <f>IF(database_public_cloud_VMs[[#This Row],[Currency]]="USD",(database_public_cloud_VMs[[#This Row],[Rate]]*param_exchange_rate)/(1+param_discount_aws),database_public_cloud_VMs[[#This Row],[Rate]])</f>
        <v>4.1789104799867012</v>
      </c>
    </row>
    <row r="1517" spans="1:27" x14ac:dyDescent="0.45">
      <c r="A1517" s="24" t="s">
        <v>1847</v>
      </c>
      <c r="B1517" t="s">
        <v>12</v>
      </c>
      <c r="C1517" s="25" t="s">
        <v>456</v>
      </c>
      <c r="D1517" t="s">
        <v>170</v>
      </c>
      <c r="E1517" t="s">
        <v>1758</v>
      </c>
      <c r="F1517" t="s">
        <v>1840</v>
      </c>
      <c r="G1517" s="26">
        <v>32</v>
      </c>
      <c r="H1517" s="26">
        <v>244</v>
      </c>
      <c r="I1517" s="26">
        <v>7600</v>
      </c>
      <c r="J1517" s="27" t="s">
        <v>838</v>
      </c>
      <c r="K1517" s="27" t="s">
        <v>1251</v>
      </c>
      <c r="L1517" s="27" t="s">
        <v>1457</v>
      </c>
      <c r="M1517" t="s">
        <v>176</v>
      </c>
      <c r="N1517" t="s">
        <v>177</v>
      </c>
      <c r="O1517" t="s">
        <v>178</v>
      </c>
      <c r="P1517" t="s">
        <v>179</v>
      </c>
      <c r="Q1517" t="s">
        <v>180</v>
      </c>
      <c r="R1517" t="s">
        <v>181</v>
      </c>
      <c r="S1517" t="s">
        <v>31</v>
      </c>
      <c r="T1517" t="s">
        <v>31</v>
      </c>
      <c r="U1517" t="s">
        <v>31</v>
      </c>
      <c r="V1517" t="s">
        <v>31</v>
      </c>
      <c r="W1517" t="s">
        <v>182</v>
      </c>
      <c r="X1517" t="s">
        <v>183</v>
      </c>
      <c r="Y1517" s="28">
        <v>2.2549999999999999</v>
      </c>
      <c r="Z1517" t="str">
        <f>IF(database_public_cloud_VMs[[#This Row],[Vendor]]="AWS","USD","AUD")</f>
        <v>USD</v>
      </c>
      <c r="AA1517" s="29">
        <f>IF(database_public_cloud_VMs[[#This Row],[Currency]]="USD",(database_public_cloud_VMs[[#This Row],[Rate]]*param_exchange_rate)/(1+param_discount_aws),database_public_cloud_VMs[[#This Row],[Rate]])</f>
        <v>2.778956983889711</v>
      </c>
    </row>
    <row r="1518" spans="1:27" x14ac:dyDescent="0.45">
      <c r="A1518" s="24" t="s">
        <v>1848</v>
      </c>
      <c r="B1518" t="s">
        <v>12</v>
      </c>
      <c r="C1518" s="25" t="s">
        <v>456</v>
      </c>
      <c r="D1518" t="s">
        <v>170</v>
      </c>
      <c r="E1518" t="s">
        <v>1758</v>
      </c>
      <c r="F1518" t="s">
        <v>1840</v>
      </c>
      <c r="G1518" s="26">
        <v>32</v>
      </c>
      <c r="H1518" s="26">
        <v>244</v>
      </c>
      <c r="I1518" s="26">
        <v>7600</v>
      </c>
      <c r="J1518" s="27" t="s">
        <v>838</v>
      </c>
      <c r="K1518" s="27" t="s">
        <v>1251</v>
      </c>
      <c r="L1518" s="27" t="s">
        <v>1457</v>
      </c>
      <c r="M1518" t="s">
        <v>176</v>
      </c>
      <c r="N1518" t="s">
        <v>177</v>
      </c>
      <c r="O1518" t="s">
        <v>185</v>
      </c>
      <c r="P1518" t="s">
        <v>179</v>
      </c>
      <c r="Q1518" t="s">
        <v>180</v>
      </c>
      <c r="R1518" t="s">
        <v>181</v>
      </c>
      <c r="S1518" t="s">
        <v>31</v>
      </c>
      <c r="T1518" t="s">
        <v>31</v>
      </c>
      <c r="U1518" t="s">
        <v>31</v>
      </c>
      <c r="V1518" t="s">
        <v>31</v>
      </c>
      <c r="W1518" t="s">
        <v>182</v>
      </c>
      <c r="X1518" t="s">
        <v>183</v>
      </c>
      <c r="Y1518" s="28">
        <v>1.597</v>
      </c>
      <c r="Z1518" t="str">
        <f>IF(database_public_cloud_VMs[[#This Row],[Vendor]]="AWS","USD","AUD")</f>
        <v>USD</v>
      </c>
      <c r="AA1518" s="29">
        <f>IF(database_public_cloud_VMs[[#This Row],[Currency]]="USD",(database_public_cloud_VMs[[#This Row],[Rate]]*param_exchange_rate)/(1+param_discount_aws),database_public_cloud_VMs[[#This Row],[Rate]])</f>
        <v>1.9680684271715605</v>
      </c>
    </row>
    <row r="1519" spans="1:27" x14ac:dyDescent="0.45">
      <c r="A1519" s="24" t="s">
        <v>1849</v>
      </c>
      <c r="B1519" t="s">
        <v>12</v>
      </c>
      <c r="C1519" s="25" t="s">
        <v>187</v>
      </c>
      <c r="D1519" t="s">
        <v>170</v>
      </c>
      <c r="E1519" t="s">
        <v>1758</v>
      </c>
      <c r="F1519" t="s">
        <v>1840</v>
      </c>
      <c r="G1519" s="26">
        <v>32</v>
      </c>
      <c r="H1519" s="26">
        <v>244</v>
      </c>
      <c r="I1519" s="26">
        <v>7600</v>
      </c>
      <c r="J1519" s="27" t="s">
        <v>838</v>
      </c>
      <c r="K1519" s="27" t="s">
        <v>1251</v>
      </c>
      <c r="L1519" s="27" t="s">
        <v>1457</v>
      </c>
      <c r="M1519" t="s">
        <v>176</v>
      </c>
      <c r="N1519" t="s">
        <v>188</v>
      </c>
      <c r="O1519" t="s">
        <v>188</v>
      </c>
      <c r="P1519" t="s">
        <v>179</v>
      </c>
      <c r="Q1519" t="s">
        <v>180</v>
      </c>
      <c r="R1519" t="s">
        <v>181</v>
      </c>
      <c r="S1519" t="s">
        <v>31</v>
      </c>
      <c r="T1519" t="s">
        <v>31</v>
      </c>
      <c r="U1519" t="s">
        <v>31</v>
      </c>
      <c r="V1519" t="s">
        <v>31</v>
      </c>
      <c r="W1519" t="s">
        <v>182</v>
      </c>
      <c r="X1519" t="s">
        <v>183</v>
      </c>
      <c r="Y1519" s="28">
        <v>3.2909999999999999</v>
      </c>
      <c r="Z1519" t="str">
        <f>IF(database_public_cloud_VMs[[#This Row],[Vendor]]="AWS","USD","AUD")</f>
        <v>USD</v>
      </c>
      <c r="AA1519" s="29">
        <f>IF(database_public_cloud_VMs[[#This Row],[Currency]]="USD",(database_public_cloud_VMs[[#This Row],[Rate]]*param_exchange_rate)/(1+param_discount_aws),database_public_cloud_VMs[[#This Row],[Rate]])</f>
        <v>4.0556751370204163</v>
      </c>
    </row>
    <row r="1520" spans="1:27" x14ac:dyDescent="0.45">
      <c r="A1520" s="24" t="s">
        <v>1850</v>
      </c>
      <c r="B1520" t="s">
        <v>12</v>
      </c>
      <c r="C1520" s="25" t="s">
        <v>456</v>
      </c>
      <c r="D1520" t="s">
        <v>170</v>
      </c>
      <c r="E1520" t="s">
        <v>1758</v>
      </c>
      <c r="F1520" t="s">
        <v>1840</v>
      </c>
      <c r="G1520" s="26">
        <v>32</v>
      </c>
      <c r="H1520" s="26">
        <v>244</v>
      </c>
      <c r="I1520" s="26">
        <v>7600</v>
      </c>
      <c r="J1520" s="27" t="s">
        <v>838</v>
      </c>
      <c r="K1520" s="27" t="s">
        <v>1251</v>
      </c>
      <c r="L1520" s="27" t="s">
        <v>1457</v>
      </c>
      <c r="M1520" t="s">
        <v>176</v>
      </c>
      <c r="N1520" t="s">
        <v>177</v>
      </c>
      <c r="O1520" t="s">
        <v>178</v>
      </c>
      <c r="P1520" t="s">
        <v>179</v>
      </c>
      <c r="Q1520" t="s">
        <v>315</v>
      </c>
      <c r="R1520" t="s">
        <v>181</v>
      </c>
      <c r="S1520" t="s">
        <v>31</v>
      </c>
      <c r="T1520" t="s">
        <v>31</v>
      </c>
      <c r="U1520" t="s">
        <v>31</v>
      </c>
      <c r="V1520" t="s">
        <v>31</v>
      </c>
      <c r="W1520" t="s">
        <v>182</v>
      </c>
      <c r="X1520" t="s">
        <v>183</v>
      </c>
      <c r="Y1520" s="28">
        <v>3.7269999999999999</v>
      </c>
      <c r="Z1520" t="str">
        <f>IF(database_public_cloud_VMs[[#This Row],[Vendor]]="AWS","USD","AUD")</f>
        <v>USD</v>
      </c>
      <c r="AA1520" s="29">
        <f>IF(database_public_cloud_VMs[[#This Row],[Currency]]="USD",(database_public_cloud_VMs[[#This Row],[Rate]]*param_exchange_rate)/(1+param_discount_aws),database_public_cloud_VMs[[#This Row],[Rate]])</f>
        <v>4.5929812323534156</v>
      </c>
    </row>
    <row r="1521" spans="1:27" x14ac:dyDescent="0.45">
      <c r="A1521" s="24" t="s">
        <v>1851</v>
      </c>
      <c r="B1521" t="s">
        <v>12</v>
      </c>
      <c r="C1521" s="25" t="s">
        <v>456</v>
      </c>
      <c r="D1521" t="s">
        <v>170</v>
      </c>
      <c r="E1521" t="s">
        <v>1758</v>
      </c>
      <c r="F1521" t="s">
        <v>1840</v>
      </c>
      <c r="G1521" s="26">
        <v>32</v>
      </c>
      <c r="H1521" s="26">
        <v>244</v>
      </c>
      <c r="I1521" s="26">
        <v>7600</v>
      </c>
      <c r="J1521" s="27" t="s">
        <v>838</v>
      </c>
      <c r="K1521" s="27" t="s">
        <v>1251</v>
      </c>
      <c r="L1521" s="27" t="s">
        <v>1457</v>
      </c>
      <c r="M1521" t="s">
        <v>176</v>
      </c>
      <c r="N1521" t="s">
        <v>177</v>
      </c>
      <c r="O1521" t="s">
        <v>185</v>
      </c>
      <c r="P1521" t="s">
        <v>179</v>
      </c>
      <c r="Q1521" t="s">
        <v>315</v>
      </c>
      <c r="R1521" t="s">
        <v>181</v>
      </c>
      <c r="S1521" t="s">
        <v>31</v>
      </c>
      <c r="T1521" t="s">
        <v>31</v>
      </c>
      <c r="U1521" t="s">
        <v>31</v>
      </c>
      <c r="V1521" t="s">
        <v>31</v>
      </c>
      <c r="W1521" t="s">
        <v>182</v>
      </c>
      <c r="X1521" t="s">
        <v>183</v>
      </c>
      <c r="Y1521" s="28">
        <v>3.069</v>
      </c>
      <c r="Z1521" t="str">
        <f>IF(database_public_cloud_VMs[[#This Row],[Vendor]]="AWS","USD","AUD")</f>
        <v>USD</v>
      </c>
      <c r="AA1521" s="29">
        <f>IF(database_public_cloud_VMs[[#This Row],[Currency]]="USD",(database_public_cloud_VMs[[#This Row],[Rate]]*param_exchange_rate)/(1+param_discount_aws),database_public_cloud_VMs[[#This Row],[Rate]])</f>
        <v>3.7820926756352651</v>
      </c>
    </row>
    <row r="1522" spans="1:27" x14ac:dyDescent="0.45">
      <c r="A1522" s="24" t="s">
        <v>1852</v>
      </c>
      <c r="B1522" t="s">
        <v>12</v>
      </c>
      <c r="C1522" s="25" t="s">
        <v>187</v>
      </c>
      <c r="D1522" t="s">
        <v>170</v>
      </c>
      <c r="E1522" t="s">
        <v>1758</v>
      </c>
      <c r="F1522" t="s">
        <v>1840</v>
      </c>
      <c r="G1522" s="26">
        <v>32</v>
      </c>
      <c r="H1522" s="26">
        <v>244</v>
      </c>
      <c r="I1522" s="26">
        <v>7600</v>
      </c>
      <c r="J1522" s="27" t="s">
        <v>838</v>
      </c>
      <c r="K1522" s="27" t="s">
        <v>1251</v>
      </c>
      <c r="L1522" s="27" t="s">
        <v>1457</v>
      </c>
      <c r="M1522" t="s">
        <v>176</v>
      </c>
      <c r="N1522" t="s">
        <v>188</v>
      </c>
      <c r="O1522" t="s">
        <v>188</v>
      </c>
      <c r="P1522" t="s">
        <v>179</v>
      </c>
      <c r="Q1522" t="s">
        <v>315</v>
      </c>
      <c r="R1522" t="s">
        <v>181</v>
      </c>
      <c r="S1522" t="s">
        <v>31</v>
      </c>
      <c r="T1522" t="s">
        <v>31</v>
      </c>
      <c r="U1522" t="s">
        <v>31</v>
      </c>
      <c r="V1522" t="s">
        <v>31</v>
      </c>
      <c r="W1522" t="s">
        <v>182</v>
      </c>
      <c r="X1522" t="s">
        <v>183</v>
      </c>
      <c r="Y1522" s="28">
        <v>4.7629999999999999</v>
      </c>
      <c r="Z1522" t="str">
        <f>IF(database_public_cloud_VMs[[#This Row],[Vendor]]="AWS","USD","AUD")</f>
        <v>USD</v>
      </c>
      <c r="AA1522" s="29">
        <f>IF(database_public_cloud_VMs[[#This Row],[Currency]]="USD",(database_public_cloud_VMs[[#This Row],[Rate]]*param_exchange_rate)/(1+param_discount_aws),database_public_cloud_VMs[[#This Row],[Rate]])</f>
        <v>5.8696993854841208</v>
      </c>
    </row>
    <row r="1523" spans="1:27" x14ac:dyDescent="0.45">
      <c r="A1523" s="24" t="s">
        <v>1853</v>
      </c>
      <c r="B1523" t="s">
        <v>12</v>
      </c>
      <c r="C1523" s="25" t="s">
        <v>456</v>
      </c>
      <c r="D1523" t="s">
        <v>170</v>
      </c>
      <c r="E1523" t="s">
        <v>1758</v>
      </c>
      <c r="F1523" t="s">
        <v>1840</v>
      </c>
      <c r="G1523" s="26">
        <v>32</v>
      </c>
      <c r="H1523" s="26">
        <v>244</v>
      </c>
      <c r="I1523" s="26">
        <v>7600</v>
      </c>
      <c r="J1523" s="27" t="s">
        <v>838</v>
      </c>
      <c r="K1523" s="27" t="s">
        <v>1251</v>
      </c>
      <c r="L1523" s="27" t="s">
        <v>1457</v>
      </c>
      <c r="M1523" t="s">
        <v>176</v>
      </c>
      <c r="N1523" t="s">
        <v>177</v>
      </c>
      <c r="O1523" t="s">
        <v>178</v>
      </c>
      <c r="P1523" t="s">
        <v>179</v>
      </c>
      <c r="Q1523" t="s">
        <v>191</v>
      </c>
      <c r="R1523" t="s">
        <v>181</v>
      </c>
      <c r="S1523" t="s">
        <v>31</v>
      </c>
      <c r="T1523" t="s">
        <v>31</v>
      </c>
      <c r="U1523" t="s">
        <v>31</v>
      </c>
      <c r="V1523" t="s">
        <v>31</v>
      </c>
      <c r="W1523" t="s">
        <v>182</v>
      </c>
      <c r="X1523" t="s">
        <v>183</v>
      </c>
      <c r="Y1523" s="28">
        <v>2.3849999999999998</v>
      </c>
      <c r="Z1523" t="str">
        <f>IF(database_public_cloud_VMs[[#This Row],[Vendor]]="AWS","USD","AUD")</f>
        <v>USD</v>
      </c>
      <c r="AA1523" s="29">
        <f>IF(database_public_cloud_VMs[[#This Row],[Currency]]="USD",(database_public_cloud_VMs[[#This Row],[Rate]]*param_exchange_rate)/(1+param_discount_aws),database_public_cloud_VMs[[#This Row],[Rate]])</f>
        <v>2.9391629297458803</v>
      </c>
    </row>
    <row r="1524" spans="1:27" x14ac:dyDescent="0.45">
      <c r="A1524" s="24" t="s">
        <v>1854</v>
      </c>
      <c r="B1524" t="s">
        <v>12</v>
      </c>
      <c r="C1524" s="25" t="s">
        <v>456</v>
      </c>
      <c r="D1524" t="s">
        <v>170</v>
      </c>
      <c r="E1524" t="s">
        <v>1758</v>
      </c>
      <c r="F1524" t="s">
        <v>1840</v>
      </c>
      <c r="G1524" s="26">
        <v>32</v>
      </c>
      <c r="H1524" s="26">
        <v>244</v>
      </c>
      <c r="I1524" s="26">
        <v>7600</v>
      </c>
      <c r="J1524" s="27" t="s">
        <v>838</v>
      </c>
      <c r="K1524" s="27" t="s">
        <v>1251</v>
      </c>
      <c r="L1524" s="27" t="s">
        <v>1457</v>
      </c>
      <c r="M1524" t="s">
        <v>176</v>
      </c>
      <c r="N1524" t="s">
        <v>177</v>
      </c>
      <c r="O1524" t="s">
        <v>185</v>
      </c>
      <c r="P1524" t="s">
        <v>179</v>
      </c>
      <c r="Q1524" t="s">
        <v>191</v>
      </c>
      <c r="R1524" t="s">
        <v>181</v>
      </c>
      <c r="S1524" t="s">
        <v>31</v>
      </c>
      <c r="T1524" t="s">
        <v>31</v>
      </c>
      <c r="U1524" t="s">
        <v>31</v>
      </c>
      <c r="V1524" t="s">
        <v>31</v>
      </c>
      <c r="W1524" t="s">
        <v>182</v>
      </c>
      <c r="X1524" t="s">
        <v>183</v>
      </c>
      <c r="Y1524" s="28">
        <v>1.7270000000000001</v>
      </c>
      <c r="Z1524" t="str">
        <f>IF(database_public_cloud_VMs[[#This Row],[Vendor]]="AWS","USD","AUD")</f>
        <v>USD</v>
      </c>
      <c r="AA1524" s="29">
        <f>IF(database_public_cloud_VMs[[#This Row],[Currency]]="USD",(database_public_cloud_VMs[[#This Row],[Rate]]*param_exchange_rate)/(1+param_discount_aws),database_public_cloud_VMs[[#This Row],[Rate]])</f>
        <v>2.1282743730277303</v>
      </c>
    </row>
    <row r="1525" spans="1:27" x14ac:dyDescent="0.45">
      <c r="A1525" s="24" t="s">
        <v>1855</v>
      </c>
      <c r="B1525" t="s">
        <v>12</v>
      </c>
      <c r="C1525" s="25" t="s">
        <v>187</v>
      </c>
      <c r="D1525" t="s">
        <v>170</v>
      </c>
      <c r="E1525" t="s">
        <v>1758</v>
      </c>
      <c r="F1525" t="s">
        <v>1840</v>
      </c>
      <c r="G1525" s="26">
        <v>32</v>
      </c>
      <c r="H1525" s="26">
        <v>244</v>
      </c>
      <c r="I1525" s="26">
        <v>7600</v>
      </c>
      <c r="J1525" s="27" t="s">
        <v>838</v>
      </c>
      <c r="K1525" s="27" t="s">
        <v>1251</v>
      </c>
      <c r="L1525" s="27" t="s">
        <v>1457</v>
      </c>
      <c r="M1525" t="s">
        <v>176</v>
      </c>
      <c r="N1525" t="s">
        <v>188</v>
      </c>
      <c r="O1525" t="s">
        <v>188</v>
      </c>
      <c r="P1525" t="s">
        <v>179</v>
      </c>
      <c r="Q1525" t="s">
        <v>191</v>
      </c>
      <c r="R1525" t="s">
        <v>181</v>
      </c>
      <c r="S1525" t="s">
        <v>31</v>
      </c>
      <c r="T1525" t="s">
        <v>31</v>
      </c>
      <c r="U1525" t="s">
        <v>31</v>
      </c>
      <c r="V1525" t="s">
        <v>31</v>
      </c>
      <c r="W1525" t="s">
        <v>182</v>
      </c>
      <c r="X1525" t="s">
        <v>183</v>
      </c>
      <c r="Y1525" s="28">
        <v>3.4209999999999998</v>
      </c>
      <c r="Z1525" t="str">
        <f>IF(database_public_cloud_VMs[[#This Row],[Vendor]]="AWS","USD","AUD")</f>
        <v>USD</v>
      </c>
      <c r="AA1525" s="29">
        <f>IF(database_public_cloud_VMs[[#This Row],[Currency]]="USD",(database_public_cloud_VMs[[#This Row],[Rate]]*param_exchange_rate)/(1+param_discount_aws),database_public_cloud_VMs[[#This Row],[Rate]])</f>
        <v>4.215881082876586</v>
      </c>
    </row>
    <row r="1526" spans="1:27" x14ac:dyDescent="0.45">
      <c r="A1526" s="24" t="s">
        <v>1856</v>
      </c>
      <c r="B1526" t="s">
        <v>12</v>
      </c>
      <c r="C1526" s="25" t="s">
        <v>456</v>
      </c>
      <c r="D1526" t="s">
        <v>170</v>
      </c>
      <c r="E1526" t="s">
        <v>1758</v>
      </c>
      <c r="F1526" t="s">
        <v>1840</v>
      </c>
      <c r="G1526" s="26">
        <v>32</v>
      </c>
      <c r="H1526" s="26">
        <v>244</v>
      </c>
      <c r="I1526" s="26">
        <v>7600</v>
      </c>
      <c r="J1526" s="27" t="s">
        <v>838</v>
      </c>
      <c r="K1526" s="27" t="s">
        <v>1251</v>
      </c>
      <c r="L1526" s="27" t="s">
        <v>1457</v>
      </c>
      <c r="M1526" t="s">
        <v>190</v>
      </c>
      <c r="N1526" t="s">
        <v>177</v>
      </c>
      <c r="O1526" t="s">
        <v>178</v>
      </c>
      <c r="P1526" t="s">
        <v>179</v>
      </c>
      <c r="Q1526" t="s">
        <v>198</v>
      </c>
      <c r="R1526" t="s">
        <v>181</v>
      </c>
      <c r="S1526" t="s">
        <v>31</v>
      </c>
      <c r="T1526" t="s">
        <v>31</v>
      </c>
      <c r="U1526" t="s">
        <v>31</v>
      </c>
      <c r="V1526" t="s">
        <v>31</v>
      </c>
      <c r="W1526" t="s">
        <v>182</v>
      </c>
      <c r="X1526" t="s">
        <v>183</v>
      </c>
      <c r="Y1526" s="28">
        <v>2.0830000000000002</v>
      </c>
      <c r="Z1526" t="str">
        <f>IF(database_public_cloud_VMs[[#This Row],[Vendor]]="AWS","USD","AUD")</f>
        <v>USD</v>
      </c>
      <c r="AA1526" s="29">
        <f>IF(database_public_cloud_VMs[[#This Row],[Currency]]="USD",(database_public_cloud_VMs[[#This Row],[Rate]]*param_exchange_rate)/(1+param_discount_aws),database_public_cloud_VMs[[#This Row],[Rate]])</f>
        <v>2.5669921939877023</v>
      </c>
    </row>
    <row r="1527" spans="1:27" x14ac:dyDescent="0.45">
      <c r="A1527" s="24" t="s">
        <v>1857</v>
      </c>
      <c r="B1527" t="s">
        <v>12</v>
      </c>
      <c r="C1527" s="25" t="s">
        <v>456</v>
      </c>
      <c r="D1527" t="s">
        <v>170</v>
      </c>
      <c r="E1527" t="s">
        <v>1758</v>
      </c>
      <c r="F1527" t="s">
        <v>1840</v>
      </c>
      <c r="G1527" s="26">
        <v>32</v>
      </c>
      <c r="H1527" s="26">
        <v>244</v>
      </c>
      <c r="I1527" s="26">
        <v>7600</v>
      </c>
      <c r="J1527" s="27" t="s">
        <v>838</v>
      </c>
      <c r="K1527" s="27" t="s">
        <v>1251</v>
      </c>
      <c r="L1527" s="27" t="s">
        <v>1457</v>
      </c>
      <c r="M1527" t="s">
        <v>190</v>
      </c>
      <c r="N1527" t="s">
        <v>177</v>
      </c>
      <c r="O1527" t="s">
        <v>185</v>
      </c>
      <c r="P1527" t="s">
        <v>179</v>
      </c>
      <c r="Q1527" t="s">
        <v>198</v>
      </c>
      <c r="R1527" t="s">
        <v>181</v>
      </c>
      <c r="S1527" t="s">
        <v>31</v>
      </c>
      <c r="T1527" t="s">
        <v>31</v>
      </c>
      <c r="U1527" t="s">
        <v>31</v>
      </c>
      <c r="V1527" t="s">
        <v>31</v>
      </c>
      <c r="W1527" t="s">
        <v>182</v>
      </c>
      <c r="X1527" t="s">
        <v>183</v>
      </c>
      <c r="Y1527" s="28">
        <v>1.4850000000000001</v>
      </c>
      <c r="Z1527" t="str">
        <f>IF(database_public_cloud_VMs[[#This Row],[Vendor]]="AWS","USD","AUD")</f>
        <v>USD</v>
      </c>
      <c r="AA1527" s="29">
        <f>IF(database_public_cloud_VMs[[#This Row],[Currency]]="USD",(database_public_cloud_VMs[[#This Row],[Rate]]*param_exchange_rate)/(1+param_discount_aws),database_public_cloud_VMs[[#This Row],[Rate]])</f>
        <v>1.8300448430493219</v>
      </c>
    </row>
    <row r="1528" spans="1:27" x14ac:dyDescent="0.45">
      <c r="A1528" s="24" t="s">
        <v>1858</v>
      </c>
      <c r="B1528" t="s">
        <v>12</v>
      </c>
      <c r="C1528" s="25" t="s">
        <v>187</v>
      </c>
      <c r="D1528" t="s">
        <v>170</v>
      </c>
      <c r="E1528" t="s">
        <v>1758</v>
      </c>
      <c r="F1528" t="s">
        <v>1840</v>
      </c>
      <c r="G1528" s="26">
        <v>32</v>
      </c>
      <c r="H1528" s="26">
        <v>244</v>
      </c>
      <c r="I1528" s="26">
        <v>7600</v>
      </c>
      <c r="J1528" s="27" t="s">
        <v>838</v>
      </c>
      <c r="K1528" s="27" t="s">
        <v>1251</v>
      </c>
      <c r="L1528" s="27" t="s">
        <v>1457</v>
      </c>
      <c r="M1528" t="s">
        <v>190</v>
      </c>
      <c r="N1528" t="s">
        <v>188</v>
      </c>
      <c r="O1528" t="s">
        <v>188</v>
      </c>
      <c r="P1528" t="s">
        <v>179</v>
      </c>
      <c r="Q1528" t="s">
        <v>198</v>
      </c>
      <c r="R1528" t="s">
        <v>181</v>
      </c>
      <c r="S1528" t="s">
        <v>31</v>
      </c>
      <c r="T1528" t="s">
        <v>31</v>
      </c>
      <c r="U1528" t="s">
        <v>31</v>
      </c>
      <c r="V1528" t="s">
        <v>31</v>
      </c>
      <c r="W1528" t="s">
        <v>182</v>
      </c>
      <c r="X1528" t="s">
        <v>183</v>
      </c>
      <c r="Y1528" s="28">
        <v>3.0920000000000001</v>
      </c>
      <c r="Z1528" t="str">
        <f>IF(database_public_cloud_VMs[[#This Row],[Vendor]]="AWS","USD","AUD")</f>
        <v>USD</v>
      </c>
      <c r="AA1528" s="29">
        <f>IF(database_public_cloud_VMs[[#This Row],[Currency]]="USD",(database_public_cloud_VMs[[#This Row],[Rate]]*param_exchange_rate)/(1+param_discount_aws),database_public_cloud_VMs[[#This Row],[Rate]])</f>
        <v>3.810436804517511</v>
      </c>
    </row>
    <row r="1529" spans="1:27" x14ac:dyDescent="0.45">
      <c r="A1529" s="24" t="s">
        <v>1859</v>
      </c>
      <c r="B1529" t="s">
        <v>12</v>
      </c>
      <c r="C1529" s="25" t="s">
        <v>456</v>
      </c>
      <c r="D1529" t="s">
        <v>170</v>
      </c>
      <c r="E1529" t="s">
        <v>1758</v>
      </c>
      <c r="F1529" t="s">
        <v>1840</v>
      </c>
      <c r="G1529" s="26">
        <v>32</v>
      </c>
      <c r="H1529" s="26">
        <v>244</v>
      </c>
      <c r="I1529" s="26">
        <v>7600</v>
      </c>
      <c r="J1529" s="27" t="s">
        <v>838</v>
      </c>
      <c r="K1529" s="27" t="s">
        <v>1251</v>
      </c>
      <c r="L1529" s="27" t="s">
        <v>1457</v>
      </c>
      <c r="M1529" t="s">
        <v>190</v>
      </c>
      <c r="N1529" t="s">
        <v>177</v>
      </c>
      <c r="O1529" t="s">
        <v>178</v>
      </c>
      <c r="P1529" t="s">
        <v>179</v>
      </c>
      <c r="Q1529" t="s">
        <v>315</v>
      </c>
      <c r="R1529" t="s">
        <v>181</v>
      </c>
      <c r="S1529" t="s">
        <v>31</v>
      </c>
      <c r="T1529" t="s">
        <v>31</v>
      </c>
      <c r="U1529" t="s">
        <v>31</v>
      </c>
      <c r="V1529" t="s">
        <v>31</v>
      </c>
      <c r="W1529" t="s">
        <v>182</v>
      </c>
      <c r="X1529" t="s">
        <v>183</v>
      </c>
      <c r="Y1529" s="28">
        <v>3.5219999999999998</v>
      </c>
      <c r="Z1529" t="str">
        <f>IF(database_public_cloud_VMs[[#This Row],[Vendor]]="AWS","USD","AUD")</f>
        <v>USD</v>
      </c>
      <c r="AA1529" s="29">
        <f>IF(database_public_cloud_VMs[[#This Row],[Currency]]="USD",(database_public_cloud_VMs[[#This Row],[Rate]]*param_exchange_rate)/(1+param_discount_aws),database_public_cloud_VMs[[#This Row],[Rate]])</f>
        <v>4.3403487792725324</v>
      </c>
    </row>
    <row r="1530" spans="1:27" x14ac:dyDescent="0.45">
      <c r="A1530" s="24" t="s">
        <v>1860</v>
      </c>
      <c r="B1530" t="s">
        <v>12</v>
      </c>
      <c r="C1530" s="25" t="s">
        <v>456</v>
      </c>
      <c r="D1530" t="s">
        <v>170</v>
      </c>
      <c r="E1530" t="s">
        <v>1758</v>
      </c>
      <c r="F1530" t="s">
        <v>1840</v>
      </c>
      <c r="G1530" s="26">
        <v>32</v>
      </c>
      <c r="H1530" s="26">
        <v>244</v>
      </c>
      <c r="I1530" s="26">
        <v>7600</v>
      </c>
      <c r="J1530" s="27" t="s">
        <v>838</v>
      </c>
      <c r="K1530" s="27" t="s">
        <v>1251</v>
      </c>
      <c r="L1530" s="27" t="s">
        <v>1457</v>
      </c>
      <c r="M1530" t="s">
        <v>190</v>
      </c>
      <c r="N1530" t="s">
        <v>177</v>
      </c>
      <c r="O1530" t="s">
        <v>185</v>
      </c>
      <c r="P1530" t="s">
        <v>179</v>
      </c>
      <c r="Q1530" t="s">
        <v>315</v>
      </c>
      <c r="R1530" t="s">
        <v>181</v>
      </c>
      <c r="S1530" t="s">
        <v>31</v>
      </c>
      <c r="T1530" t="s">
        <v>31</v>
      </c>
      <c r="U1530" t="s">
        <v>31</v>
      </c>
      <c r="V1530" t="s">
        <v>31</v>
      </c>
      <c r="W1530" t="s">
        <v>182</v>
      </c>
      <c r="X1530" t="s">
        <v>183</v>
      </c>
      <c r="Y1530" s="28">
        <v>2.9239999999999999</v>
      </c>
      <c r="Z1530" t="str">
        <f>IF(database_public_cloud_VMs[[#This Row],[Vendor]]="AWS","USD","AUD")</f>
        <v>USD</v>
      </c>
      <c r="AA1530" s="29">
        <f>IF(database_public_cloud_VMs[[#This Row],[Currency]]="USD",(database_public_cloud_VMs[[#This Row],[Rate]]*param_exchange_rate)/(1+param_discount_aws),database_public_cloud_VMs[[#This Row],[Rate]])</f>
        <v>3.6034014283341529</v>
      </c>
    </row>
    <row r="1531" spans="1:27" x14ac:dyDescent="0.45">
      <c r="A1531" s="24" t="s">
        <v>1861</v>
      </c>
      <c r="B1531" t="s">
        <v>12</v>
      </c>
      <c r="C1531" s="25" t="s">
        <v>187</v>
      </c>
      <c r="D1531" t="s">
        <v>170</v>
      </c>
      <c r="E1531" t="s">
        <v>1758</v>
      </c>
      <c r="F1531" t="s">
        <v>1840</v>
      </c>
      <c r="G1531" s="26">
        <v>32</v>
      </c>
      <c r="H1531" s="26">
        <v>244</v>
      </c>
      <c r="I1531" s="26">
        <v>7600</v>
      </c>
      <c r="J1531" s="27" t="s">
        <v>838</v>
      </c>
      <c r="K1531" s="27" t="s">
        <v>1251</v>
      </c>
      <c r="L1531" s="27" t="s">
        <v>1457</v>
      </c>
      <c r="M1531" t="s">
        <v>190</v>
      </c>
      <c r="N1531" t="s">
        <v>188</v>
      </c>
      <c r="O1531" t="s">
        <v>188</v>
      </c>
      <c r="P1531" t="s">
        <v>179</v>
      </c>
      <c r="Q1531" t="s">
        <v>315</v>
      </c>
      <c r="R1531" t="s">
        <v>181</v>
      </c>
      <c r="S1531" t="s">
        <v>31</v>
      </c>
      <c r="T1531" t="s">
        <v>31</v>
      </c>
      <c r="U1531" t="s">
        <v>31</v>
      </c>
      <c r="V1531" t="s">
        <v>31</v>
      </c>
      <c r="W1531" t="s">
        <v>182</v>
      </c>
      <c r="X1531" t="s">
        <v>183</v>
      </c>
      <c r="Y1531" s="28">
        <v>4.4640000000000004</v>
      </c>
      <c r="Z1531" t="str">
        <f>IF(database_public_cloud_VMs[[#This Row],[Vendor]]="AWS","USD","AUD")</f>
        <v>USD</v>
      </c>
      <c r="AA1531" s="29">
        <f>IF(database_public_cloud_VMs[[#This Row],[Currency]]="USD",(database_public_cloud_VMs[[#This Row],[Rate]]*param_exchange_rate)/(1+param_discount_aws),database_public_cloud_VMs[[#This Row],[Rate]])</f>
        <v>5.501225710014932</v>
      </c>
    </row>
    <row r="1532" spans="1:27" x14ac:dyDescent="0.45">
      <c r="A1532" s="24" t="s">
        <v>1862</v>
      </c>
      <c r="B1532" t="s">
        <v>12</v>
      </c>
      <c r="C1532" s="25" t="s">
        <v>187</v>
      </c>
      <c r="D1532" t="s">
        <v>170</v>
      </c>
      <c r="E1532" t="s">
        <v>1758</v>
      </c>
      <c r="F1532" t="s">
        <v>1840</v>
      </c>
      <c r="G1532" s="26">
        <v>32</v>
      </c>
      <c r="H1532" s="26">
        <v>244</v>
      </c>
      <c r="I1532" s="26">
        <v>7600</v>
      </c>
      <c r="J1532" s="27" t="s">
        <v>838</v>
      </c>
      <c r="K1532" s="27" t="s">
        <v>1251</v>
      </c>
      <c r="L1532" s="27" t="s">
        <v>1457</v>
      </c>
      <c r="M1532" t="s">
        <v>176</v>
      </c>
      <c r="N1532" t="s">
        <v>188</v>
      </c>
      <c r="O1532" t="s">
        <v>188</v>
      </c>
      <c r="P1532" t="s">
        <v>179</v>
      </c>
      <c r="Q1532" t="s">
        <v>315</v>
      </c>
      <c r="R1532" t="s">
        <v>316</v>
      </c>
      <c r="S1532" t="s">
        <v>31</v>
      </c>
      <c r="T1532" t="s">
        <v>31</v>
      </c>
      <c r="U1532" t="s">
        <v>31</v>
      </c>
      <c r="V1532" t="s">
        <v>31</v>
      </c>
      <c r="W1532" t="s">
        <v>182</v>
      </c>
      <c r="X1532" t="s">
        <v>183</v>
      </c>
      <c r="Y1532" s="28">
        <v>3.2909999999999999</v>
      </c>
      <c r="Z1532" t="str">
        <f>IF(database_public_cloud_VMs[[#This Row],[Vendor]]="AWS","USD","AUD")</f>
        <v>USD</v>
      </c>
      <c r="AA1532" s="29">
        <f>IF(database_public_cloud_VMs[[#This Row],[Currency]]="USD",(database_public_cloud_VMs[[#This Row],[Rate]]*param_exchange_rate)/(1+param_discount_aws),database_public_cloud_VMs[[#This Row],[Rate]])</f>
        <v>4.0556751370204163</v>
      </c>
    </row>
    <row r="1533" spans="1:27" x14ac:dyDescent="0.45">
      <c r="A1533" s="24" t="s">
        <v>1863</v>
      </c>
      <c r="B1533" t="s">
        <v>12</v>
      </c>
      <c r="C1533" s="25" t="s">
        <v>456</v>
      </c>
      <c r="D1533" t="s">
        <v>170</v>
      </c>
      <c r="E1533" t="s">
        <v>1758</v>
      </c>
      <c r="F1533" t="s">
        <v>1840</v>
      </c>
      <c r="G1533" s="26">
        <v>32</v>
      </c>
      <c r="H1533" s="26">
        <v>244</v>
      </c>
      <c r="I1533" s="26">
        <v>7600</v>
      </c>
      <c r="J1533" s="27" t="s">
        <v>838</v>
      </c>
      <c r="K1533" s="27" t="s">
        <v>1251</v>
      </c>
      <c r="L1533" s="27" t="s">
        <v>1457</v>
      </c>
      <c r="M1533" t="s">
        <v>190</v>
      </c>
      <c r="N1533" t="s">
        <v>177</v>
      </c>
      <c r="O1533" t="s">
        <v>178</v>
      </c>
      <c r="P1533" t="s">
        <v>179</v>
      </c>
      <c r="Q1533" t="s">
        <v>191</v>
      </c>
      <c r="R1533" t="s">
        <v>181</v>
      </c>
      <c r="S1533" t="s">
        <v>31</v>
      </c>
      <c r="T1533" t="s">
        <v>31</v>
      </c>
      <c r="U1533" t="s">
        <v>31</v>
      </c>
      <c r="V1533" t="s">
        <v>31</v>
      </c>
      <c r="W1533" t="s">
        <v>182</v>
      </c>
      <c r="X1533" t="s">
        <v>183</v>
      </c>
      <c r="Y1533" s="28">
        <v>2.1800000000000002</v>
      </c>
      <c r="Z1533" t="str">
        <f>IF(database_public_cloud_VMs[[#This Row],[Vendor]]="AWS","USD","AUD")</f>
        <v>USD</v>
      </c>
      <c r="AA1533" s="29">
        <f>IF(database_public_cloud_VMs[[#This Row],[Currency]]="USD",(database_public_cloud_VMs[[#This Row],[Rate]]*param_exchange_rate)/(1+param_discount_aws),database_public_cloud_VMs[[#This Row],[Rate]])</f>
        <v>2.686530476664998</v>
      </c>
    </row>
    <row r="1534" spans="1:27" x14ac:dyDescent="0.45">
      <c r="A1534" s="24" t="s">
        <v>1864</v>
      </c>
      <c r="B1534" t="s">
        <v>12</v>
      </c>
      <c r="C1534" s="25" t="s">
        <v>456</v>
      </c>
      <c r="D1534" t="s">
        <v>170</v>
      </c>
      <c r="E1534" t="s">
        <v>1758</v>
      </c>
      <c r="F1534" t="s">
        <v>1840</v>
      </c>
      <c r="G1534" s="26">
        <v>32</v>
      </c>
      <c r="H1534" s="26">
        <v>244</v>
      </c>
      <c r="I1534" s="26">
        <v>7600</v>
      </c>
      <c r="J1534" s="27" t="s">
        <v>838</v>
      </c>
      <c r="K1534" s="27" t="s">
        <v>1251</v>
      </c>
      <c r="L1534" s="27" t="s">
        <v>1457</v>
      </c>
      <c r="M1534" t="s">
        <v>190</v>
      </c>
      <c r="N1534" t="s">
        <v>177</v>
      </c>
      <c r="O1534" t="s">
        <v>185</v>
      </c>
      <c r="P1534" t="s">
        <v>179</v>
      </c>
      <c r="Q1534" t="s">
        <v>191</v>
      </c>
      <c r="R1534" t="s">
        <v>181</v>
      </c>
      <c r="S1534" t="s">
        <v>31</v>
      </c>
      <c r="T1534" t="s">
        <v>31</v>
      </c>
      <c r="U1534" t="s">
        <v>31</v>
      </c>
      <c r="V1534" t="s">
        <v>31</v>
      </c>
      <c r="W1534" t="s">
        <v>182</v>
      </c>
      <c r="X1534" t="s">
        <v>183</v>
      </c>
      <c r="Y1534" s="28">
        <v>1.5820000000000001</v>
      </c>
      <c r="Z1534" t="str">
        <f>IF(database_public_cloud_VMs[[#This Row],[Vendor]]="AWS","USD","AUD")</f>
        <v>USD</v>
      </c>
      <c r="AA1534" s="29">
        <f>IF(database_public_cloud_VMs[[#This Row],[Currency]]="USD",(database_public_cloud_VMs[[#This Row],[Rate]]*param_exchange_rate)/(1+param_discount_aws),database_public_cloud_VMs[[#This Row],[Rate]])</f>
        <v>1.9495831257266178</v>
      </c>
    </row>
    <row r="1535" spans="1:27" x14ac:dyDescent="0.45">
      <c r="A1535" s="24" t="s">
        <v>1865</v>
      </c>
      <c r="B1535" t="s">
        <v>12</v>
      </c>
      <c r="C1535" s="25" t="s">
        <v>187</v>
      </c>
      <c r="D1535" t="s">
        <v>170</v>
      </c>
      <c r="E1535" t="s">
        <v>1758</v>
      </c>
      <c r="F1535" t="s">
        <v>1840</v>
      </c>
      <c r="G1535" s="26">
        <v>32</v>
      </c>
      <c r="H1535" s="26">
        <v>244</v>
      </c>
      <c r="I1535" s="26">
        <v>7600</v>
      </c>
      <c r="J1535" s="27" t="s">
        <v>838</v>
      </c>
      <c r="K1535" s="27" t="s">
        <v>1251</v>
      </c>
      <c r="L1535" s="27" t="s">
        <v>1457</v>
      </c>
      <c r="M1535" t="s">
        <v>190</v>
      </c>
      <c r="N1535" t="s">
        <v>188</v>
      </c>
      <c r="O1535" t="s">
        <v>188</v>
      </c>
      <c r="P1535" t="s">
        <v>179</v>
      </c>
      <c r="Q1535" t="s">
        <v>191</v>
      </c>
      <c r="R1535" t="s">
        <v>181</v>
      </c>
      <c r="S1535" t="s">
        <v>31</v>
      </c>
      <c r="T1535" t="s">
        <v>31</v>
      </c>
      <c r="U1535" t="s">
        <v>31</v>
      </c>
      <c r="V1535" t="s">
        <v>31</v>
      </c>
      <c r="W1535" t="s">
        <v>182</v>
      </c>
      <c r="X1535" t="s">
        <v>183</v>
      </c>
      <c r="Y1535" s="28">
        <v>3.1219999999999999</v>
      </c>
      <c r="Z1535" t="str">
        <f>IF(database_public_cloud_VMs[[#This Row],[Vendor]]="AWS","USD","AUD")</f>
        <v>USD</v>
      </c>
      <c r="AA1535" s="29">
        <f>IF(database_public_cloud_VMs[[#This Row],[Currency]]="USD",(database_public_cloud_VMs[[#This Row],[Rate]]*param_exchange_rate)/(1+param_discount_aws),database_public_cloud_VMs[[#This Row],[Rate]])</f>
        <v>3.8474074074073963</v>
      </c>
    </row>
    <row r="1536" spans="1:27" x14ac:dyDescent="0.45">
      <c r="A1536" s="24" t="s">
        <v>1866</v>
      </c>
      <c r="B1536" t="s">
        <v>12</v>
      </c>
      <c r="C1536" s="25" t="s">
        <v>456</v>
      </c>
      <c r="D1536" t="s">
        <v>170</v>
      </c>
      <c r="E1536" t="s">
        <v>1758</v>
      </c>
      <c r="F1536" t="s">
        <v>1867</v>
      </c>
      <c r="G1536" s="26">
        <v>2</v>
      </c>
      <c r="H1536" s="26">
        <v>15.25</v>
      </c>
      <c r="I1536" s="26">
        <v>475</v>
      </c>
      <c r="J1536" s="27" t="s">
        <v>838</v>
      </c>
      <c r="K1536" s="27" t="s">
        <v>1251</v>
      </c>
      <c r="L1536" s="27" t="s">
        <v>1868</v>
      </c>
      <c r="M1536" t="s">
        <v>190</v>
      </c>
      <c r="N1536" t="s">
        <v>177</v>
      </c>
      <c r="O1536" t="s">
        <v>178</v>
      </c>
      <c r="P1536" t="s">
        <v>179</v>
      </c>
      <c r="Q1536" t="s">
        <v>180</v>
      </c>
      <c r="R1536" t="s">
        <v>181</v>
      </c>
      <c r="S1536" t="s">
        <v>31</v>
      </c>
      <c r="T1536" t="s">
        <v>31</v>
      </c>
      <c r="U1536" t="s">
        <v>31</v>
      </c>
      <c r="V1536" t="s">
        <v>31</v>
      </c>
      <c r="W1536" t="s">
        <v>182</v>
      </c>
      <c r="X1536" t="s">
        <v>183</v>
      </c>
      <c r="Y1536" s="28">
        <v>0.128</v>
      </c>
      <c r="Z1536" t="str">
        <f>IF(database_public_cloud_VMs[[#This Row],[Vendor]]="AWS","USD","AUD")</f>
        <v>USD</v>
      </c>
      <c r="AA1536" s="29">
        <f>IF(database_public_cloud_VMs[[#This Row],[Currency]]="USD",(database_public_cloud_VMs[[#This Row],[Rate]]*param_exchange_rate)/(1+param_discount_aws),database_public_cloud_VMs[[#This Row],[Rate]])</f>
        <v>0.15774123899684392</v>
      </c>
    </row>
    <row r="1537" spans="1:27" x14ac:dyDescent="0.45">
      <c r="A1537" s="24" t="s">
        <v>1869</v>
      </c>
      <c r="B1537" t="s">
        <v>12</v>
      </c>
      <c r="C1537" s="25" t="s">
        <v>456</v>
      </c>
      <c r="D1537" t="s">
        <v>170</v>
      </c>
      <c r="E1537" t="s">
        <v>1758</v>
      </c>
      <c r="F1537" t="s">
        <v>1867</v>
      </c>
      <c r="G1537" s="26">
        <v>2</v>
      </c>
      <c r="H1537" s="26">
        <v>15.25</v>
      </c>
      <c r="I1537" s="26">
        <v>475</v>
      </c>
      <c r="J1537" s="27" t="s">
        <v>838</v>
      </c>
      <c r="K1537" s="27" t="s">
        <v>1251</v>
      </c>
      <c r="L1537" s="27" t="s">
        <v>1868</v>
      </c>
      <c r="M1537" t="s">
        <v>190</v>
      </c>
      <c r="N1537" t="s">
        <v>177</v>
      </c>
      <c r="O1537" t="s">
        <v>185</v>
      </c>
      <c r="P1537" t="s">
        <v>179</v>
      </c>
      <c r="Q1537" t="s">
        <v>180</v>
      </c>
      <c r="R1537" t="s">
        <v>181</v>
      </c>
      <c r="S1537" t="s">
        <v>31</v>
      </c>
      <c r="T1537" t="s">
        <v>31</v>
      </c>
      <c r="U1537" t="s">
        <v>31</v>
      </c>
      <c r="V1537" t="s">
        <v>31</v>
      </c>
      <c r="W1537" t="s">
        <v>182</v>
      </c>
      <c r="X1537" t="s">
        <v>183</v>
      </c>
      <c r="Y1537" s="28">
        <v>9.0999999999999998E-2</v>
      </c>
      <c r="Z1537" t="str">
        <f>IF(database_public_cloud_VMs[[#This Row],[Vendor]]="AWS","USD","AUD")</f>
        <v>USD</v>
      </c>
      <c r="AA1537" s="29">
        <f>IF(database_public_cloud_VMs[[#This Row],[Currency]]="USD",(database_public_cloud_VMs[[#This Row],[Rate]]*param_exchange_rate)/(1+param_discount_aws),database_public_cloud_VMs[[#This Row],[Rate]])</f>
        <v>0.11214416209931871</v>
      </c>
    </row>
    <row r="1538" spans="1:27" x14ac:dyDescent="0.45">
      <c r="A1538" s="24" t="s">
        <v>1870</v>
      </c>
      <c r="B1538" t="s">
        <v>12</v>
      </c>
      <c r="C1538" s="25" t="s">
        <v>187</v>
      </c>
      <c r="D1538" t="s">
        <v>170</v>
      </c>
      <c r="E1538" t="s">
        <v>1758</v>
      </c>
      <c r="F1538" t="s">
        <v>1867</v>
      </c>
      <c r="G1538" s="26">
        <v>2</v>
      </c>
      <c r="H1538" s="26">
        <v>15.25</v>
      </c>
      <c r="I1538" s="26">
        <v>475</v>
      </c>
      <c r="J1538" s="27" t="s">
        <v>838</v>
      </c>
      <c r="K1538" s="27" t="s">
        <v>1251</v>
      </c>
      <c r="L1538" s="27" t="s">
        <v>1868</v>
      </c>
      <c r="M1538" t="s">
        <v>190</v>
      </c>
      <c r="N1538" t="s">
        <v>188</v>
      </c>
      <c r="O1538" t="s">
        <v>188</v>
      </c>
      <c r="P1538" t="s">
        <v>179</v>
      </c>
      <c r="Q1538" t="s">
        <v>180</v>
      </c>
      <c r="R1538" t="s">
        <v>181</v>
      </c>
      <c r="S1538" t="s">
        <v>31</v>
      </c>
      <c r="T1538" t="s">
        <v>31</v>
      </c>
      <c r="U1538" t="s">
        <v>31</v>
      </c>
      <c r="V1538" t="s">
        <v>31</v>
      </c>
      <c r="W1538" t="s">
        <v>182</v>
      </c>
      <c r="X1538" t="s">
        <v>183</v>
      </c>
      <c r="Y1538" s="28">
        <v>0.187</v>
      </c>
      <c r="Z1538" t="str">
        <f>IF(database_public_cloud_VMs[[#This Row],[Vendor]]="AWS","USD","AUD")</f>
        <v>USD</v>
      </c>
      <c r="AA1538" s="29">
        <f>IF(database_public_cloud_VMs[[#This Row],[Currency]]="USD",(database_public_cloud_VMs[[#This Row],[Rate]]*param_exchange_rate)/(1+param_discount_aws),database_public_cloud_VMs[[#This Row],[Rate]])</f>
        <v>0.23045009134695166</v>
      </c>
    </row>
    <row r="1539" spans="1:27" x14ac:dyDescent="0.45">
      <c r="A1539" s="24" t="s">
        <v>1871</v>
      </c>
      <c r="B1539" t="s">
        <v>12</v>
      </c>
      <c r="C1539" s="25" t="s">
        <v>456</v>
      </c>
      <c r="D1539" t="s">
        <v>170</v>
      </c>
      <c r="E1539" t="s">
        <v>1758</v>
      </c>
      <c r="F1539" t="s">
        <v>1867</v>
      </c>
      <c r="G1539" s="26">
        <v>2</v>
      </c>
      <c r="H1539" s="26">
        <v>15.25</v>
      </c>
      <c r="I1539" s="26">
        <v>475</v>
      </c>
      <c r="J1539" s="27" t="s">
        <v>838</v>
      </c>
      <c r="K1539" s="27" t="s">
        <v>1251</v>
      </c>
      <c r="L1539" s="27" t="s">
        <v>1868</v>
      </c>
      <c r="M1539" t="s">
        <v>176</v>
      </c>
      <c r="N1539" t="s">
        <v>177</v>
      </c>
      <c r="O1539" t="s">
        <v>178</v>
      </c>
      <c r="P1539" t="s">
        <v>179</v>
      </c>
      <c r="Q1539" t="s">
        <v>315</v>
      </c>
      <c r="R1539" t="s">
        <v>181</v>
      </c>
      <c r="S1539" t="s">
        <v>31</v>
      </c>
      <c r="T1539" t="s">
        <v>31</v>
      </c>
      <c r="U1539" t="s">
        <v>31</v>
      </c>
      <c r="V1539" t="s">
        <v>31</v>
      </c>
      <c r="W1539" t="s">
        <v>182</v>
      </c>
      <c r="X1539" t="s">
        <v>183</v>
      </c>
      <c r="Y1539" s="28">
        <v>0.23300000000000001</v>
      </c>
      <c r="Z1539" t="str">
        <f>IF(database_public_cloud_VMs[[#This Row],[Vendor]]="AWS","USD","AUD")</f>
        <v>USD</v>
      </c>
      <c r="AA1539" s="29">
        <f>IF(database_public_cloud_VMs[[#This Row],[Currency]]="USD",(database_public_cloud_VMs[[#This Row],[Rate]]*param_exchange_rate)/(1+param_discount_aws),database_public_cloud_VMs[[#This Row],[Rate]])</f>
        <v>0.28713834911144243</v>
      </c>
    </row>
    <row r="1540" spans="1:27" x14ac:dyDescent="0.45">
      <c r="A1540" s="24" t="s">
        <v>1872</v>
      </c>
      <c r="B1540" t="s">
        <v>12</v>
      </c>
      <c r="C1540" s="25" t="s">
        <v>456</v>
      </c>
      <c r="D1540" t="s">
        <v>170</v>
      </c>
      <c r="E1540" t="s">
        <v>1758</v>
      </c>
      <c r="F1540" t="s">
        <v>1867</v>
      </c>
      <c r="G1540" s="26">
        <v>2</v>
      </c>
      <c r="H1540" s="26">
        <v>15.25</v>
      </c>
      <c r="I1540" s="26">
        <v>475</v>
      </c>
      <c r="J1540" s="27" t="s">
        <v>838</v>
      </c>
      <c r="K1540" s="27" t="s">
        <v>1251</v>
      </c>
      <c r="L1540" s="27" t="s">
        <v>1868</v>
      </c>
      <c r="M1540" t="s">
        <v>176</v>
      </c>
      <c r="N1540" t="s">
        <v>177</v>
      </c>
      <c r="O1540" t="s">
        <v>185</v>
      </c>
      <c r="P1540" t="s">
        <v>179</v>
      </c>
      <c r="Q1540" t="s">
        <v>315</v>
      </c>
      <c r="R1540" t="s">
        <v>181</v>
      </c>
      <c r="S1540" t="s">
        <v>31</v>
      </c>
      <c r="T1540" t="s">
        <v>31</v>
      </c>
      <c r="U1540" t="s">
        <v>31</v>
      </c>
      <c r="V1540" t="s">
        <v>31</v>
      </c>
      <c r="W1540" t="s">
        <v>182</v>
      </c>
      <c r="X1540" t="s">
        <v>183</v>
      </c>
      <c r="Y1540" s="28">
        <v>0.192</v>
      </c>
      <c r="Z1540" t="str">
        <f>IF(database_public_cloud_VMs[[#This Row],[Vendor]]="AWS","USD","AUD")</f>
        <v>USD</v>
      </c>
      <c r="AA1540" s="29">
        <f>IF(database_public_cloud_VMs[[#This Row],[Currency]]="USD",(database_public_cloud_VMs[[#This Row],[Rate]]*param_exchange_rate)/(1+param_discount_aws),database_public_cloud_VMs[[#This Row],[Rate]])</f>
        <v>0.23661185849526589</v>
      </c>
    </row>
    <row r="1541" spans="1:27" x14ac:dyDescent="0.45">
      <c r="A1541" s="24" t="s">
        <v>1873</v>
      </c>
      <c r="B1541" t="s">
        <v>12</v>
      </c>
      <c r="C1541" s="25" t="s">
        <v>187</v>
      </c>
      <c r="D1541" t="s">
        <v>170</v>
      </c>
      <c r="E1541" t="s">
        <v>1758</v>
      </c>
      <c r="F1541" t="s">
        <v>1867</v>
      </c>
      <c r="G1541" s="26">
        <v>2</v>
      </c>
      <c r="H1541" s="26">
        <v>15.25</v>
      </c>
      <c r="I1541" s="26">
        <v>475</v>
      </c>
      <c r="J1541" s="27" t="s">
        <v>838</v>
      </c>
      <c r="K1541" s="27" t="s">
        <v>1251</v>
      </c>
      <c r="L1541" s="27" t="s">
        <v>1868</v>
      </c>
      <c r="M1541" t="s">
        <v>176</v>
      </c>
      <c r="N1541" t="s">
        <v>188</v>
      </c>
      <c r="O1541" t="s">
        <v>188</v>
      </c>
      <c r="P1541" t="s">
        <v>179</v>
      </c>
      <c r="Q1541" t="s">
        <v>315</v>
      </c>
      <c r="R1541" t="s">
        <v>181</v>
      </c>
      <c r="S1541" t="s">
        <v>31</v>
      </c>
      <c r="T1541" t="s">
        <v>31</v>
      </c>
      <c r="U1541" t="s">
        <v>31</v>
      </c>
      <c r="V1541" t="s">
        <v>31</v>
      </c>
      <c r="W1541" t="s">
        <v>182</v>
      </c>
      <c r="X1541" t="s">
        <v>183</v>
      </c>
      <c r="Y1541" s="28">
        <v>0.29799999999999999</v>
      </c>
      <c r="Z1541" t="str">
        <f>IF(database_public_cloud_VMs[[#This Row],[Vendor]]="AWS","USD","AUD")</f>
        <v>USD</v>
      </c>
      <c r="AA1541" s="29">
        <f>IF(database_public_cloud_VMs[[#This Row],[Currency]]="USD",(database_public_cloud_VMs[[#This Row],[Rate]]*param_exchange_rate)/(1+param_discount_aws),database_public_cloud_VMs[[#This Row],[Rate]])</f>
        <v>0.3672413220395272</v>
      </c>
    </row>
    <row r="1542" spans="1:27" x14ac:dyDescent="0.45">
      <c r="A1542" s="24" t="s">
        <v>1874</v>
      </c>
      <c r="B1542" t="s">
        <v>12</v>
      </c>
      <c r="C1542" s="25" t="s">
        <v>456</v>
      </c>
      <c r="D1542" t="s">
        <v>170</v>
      </c>
      <c r="E1542" t="s">
        <v>1758</v>
      </c>
      <c r="F1542" t="s">
        <v>1867</v>
      </c>
      <c r="G1542" s="26">
        <v>2</v>
      </c>
      <c r="H1542" s="26">
        <v>15.25</v>
      </c>
      <c r="I1542" s="26">
        <v>475</v>
      </c>
      <c r="J1542" s="27" t="s">
        <v>838</v>
      </c>
      <c r="K1542" s="27" t="s">
        <v>1251</v>
      </c>
      <c r="L1542" s="27" t="s">
        <v>1868</v>
      </c>
      <c r="M1542" t="s">
        <v>176</v>
      </c>
      <c r="N1542" t="s">
        <v>177</v>
      </c>
      <c r="O1542" t="s">
        <v>178</v>
      </c>
      <c r="P1542" t="s">
        <v>179</v>
      </c>
      <c r="Q1542" t="s">
        <v>191</v>
      </c>
      <c r="R1542" t="s">
        <v>181</v>
      </c>
      <c r="S1542" t="s">
        <v>31</v>
      </c>
      <c r="T1542" t="s">
        <v>31</v>
      </c>
      <c r="U1542" t="s">
        <v>31</v>
      </c>
      <c r="V1542" t="s">
        <v>31</v>
      </c>
      <c r="W1542" t="s">
        <v>182</v>
      </c>
      <c r="X1542" t="s">
        <v>183</v>
      </c>
      <c r="Y1542" s="28">
        <v>0.20100000000000001</v>
      </c>
      <c r="Z1542" t="str">
        <f>IF(database_public_cloud_VMs[[#This Row],[Vendor]]="AWS","USD","AUD")</f>
        <v>USD</v>
      </c>
      <c r="AA1542" s="29">
        <f>IF(database_public_cloud_VMs[[#This Row],[Currency]]="USD",(database_public_cloud_VMs[[#This Row],[Rate]]*param_exchange_rate)/(1+param_discount_aws),database_public_cloud_VMs[[#This Row],[Rate]])</f>
        <v>0.24770303936223148</v>
      </c>
    </row>
    <row r="1543" spans="1:27" x14ac:dyDescent="0.45">
      <c r="A1543" s="24" t="s">
        <v>1875</v>
      </c>
      <c r="B1543" t="s">
        <v>12</v>
      </c>
      <c r="C1543" s="25" t="s">
        <v>456</v>
      </c>
      <c r="D1543" t="s">
        <v>170</v>
      </c>
      <c r="E1543" t="s">
        <v>1758</v>
      </c>
      <c r="F1543" t="s">
        <v>1867</v>
      </c>
      <c r="G1543" s="26">
        <v>2</v>
      </c>
      <c r="H1543" s="26">
        <v>15.25</v>
      </c>
      <c r="I1543" s="26">
        <v>475</v>
      </c>
      <c r="J1543" s="27" t="s">
        <v>838</v>
      </c>
      <c r="K1543" s="27" t="s">
        <v>1251</v>
      </c>
      <c r="L1543" s="27" t="s">
        <v>1868</v>
      </c>
      <c r="M1543" t="s">
        <v>176</v>
      </c>
      <c r="N1543" t="s">
        <v>177</v>
      </c>
      <c r="O1543" t="s">
        <v>185</v>
      </c>
      <c r="P1543" t="s">
        <v>179</v>
      </c>
      <c r="Q1543" t="s">
        <v>191</v>
      </c>
      <c r="R1543" t="s">
        <v>181</v>
      </c>
      <c r="S1543" t="s">
        <v>31</v>
      </c>
      <c r="T1543" t="s">
        <v>31</v>
      </c>
      <c r="U1543" t="s">
        <v>31</v>
      </c>
      <c r="V1543" t="s">
        <v>31</v>
      </c>
      <c r="W1543" t="s">
        <v>182</v>
      </c>
      <c r="X1543" t="s">
        <v>183</v>
      </c>
      <c r="Y1543" s="28">
        <v>0.16</v>
      </c>
      <c r="Z1543" t="str">
        <f>IF(database_public_cloud_VMs[[#This Row],[Vendor]]="AWS","USD","AUD")</f>
        <v>USD</v>
      </c>
      <c r="AA1543" s="29">
        <f>IF(database_public_cloud_VMs[[#This Row],[Currency]]="USD",(database_public_cloud_VMs[[#This Row],[Rate]]*param_exchange_rate)/(1+param_discount_aws),database_public_cloud_VMs[[#This Row],[Rate]])</f>
        <v>0.19717654874605489</v>
      </c>
    </row>
    <row r="1544" spans="1:27" x14ac:dyDescent="0.45">
      <c r="A1544" s="24" t="s">
        <v>1876</v>
      </c>
      <c r="B1544" t="s">
        <v>12</v>
      </c>
      <c r="C1544" s="25" t="s">
        <v>187</v>
      </c>
      <c r="D1544" t="s">
        <v>170</v>
      </c>
      <c r="E1544" t="s">
        <v>1758</v>
      </c>
      <c r="F1544" t="s">
        <v>1867</v>
      </c>
      <c r="G1544" s="26">
        <v>2</v>
      </c>
      <c r="H1544" s="26">
        <v>15.25</v>
      </c>
      <c r="I1544" s="26">
        <v>475</v>
      </c>
      <c r="J1544" s="27" t="s">
        <v>838</v>
      </c>
      <c r="K1544" s="27" t="s">
        <v>1251</v>
      </c>
      <c r="L1544" s="27" t="s">
        <v>1868</v>
      </c>
      <c r="M1544" t="s">
        <v>176</v>
      </c>
      <c r="N1544" t="s">
        <v>188</v>
      </c>
      <c r="O1544" t="s">
        <v>188</v>
      </c>
      <c r="P1544" t="s">
        <v>179</v>
      </c>
      <c r="Q1544" t="s">
        <v>191</v>
      </c>
      <c r="R1544" t="s">
        <v>181</v>
      </c>
      <c r="S1544" t="s">
        <v>31</v>
      </c>
      <c r="T1544" t="s">
        <v>31</v>
      </c>
      <c r="U1544" t="s">
        <v>31</v>
      </c>
      <c r="V1544" t="s">
        <v>31</v>
      </c>
      <c r="W1544" t="s">
        <v>182</v>
      </c>
      <c r="X1544" t="s">
        <v>183</v>
      </c>
      <c r="Y1544" s="28">
        <v>0.26600000000000001</v>
      </c>
      <c r="Z1544" t="str">
        <f>IF(database_public_cloud_VMs[[#This Row],[Vendor]]="AWS","USD","AUD")</f>
        <v>USD</v>
      </c>
      <c r="AA1544" s="29">
        <f>IF(database_public_cloud_VMs[[#This Row],[Currency]]="USD",(database_public_cloud_VMs[[#This Row],[Rate]]*param_exchange_rate)/(1+param_discount_aws),database_public_cloud_VMs[[#This Row],[Rate]])</f>
        <v>0.32780601229031631</v>
      </c>
    </row>
    <row r="1545" spans="1:27" x14ac:dyDescent="0.45">
      <c r="A1545" s="24" t="s">
        <v>1877</v>
      </c>
      <c r="B1545" t="s">
        <v>12</v>
      </c>
      <c r="C1545" s="25" t="s">
        <v>456</v>
      </c>
      <c r="D1545" t="s">
        <v>170</v>
      </c>
      <c r="E1545" t="s">
        <v>1758</v>
      </c>
      <c r="F1545" t="s">
        <v>1867</v>
      </c>
      <c r="G1545" s="26">
        <v>2</v>
      </c>
      <c r="H1545" s="26">
        <v>15.25</v>
      </c>
      <c r="I1545" s="26">
        <v>475</v>
      </c>
      <c r="J1545" s="27" t="s">
        <v>838</v>
      </c>
      <c r="K1545" s="27" t="s">
        <v>1251</v>
      </c>
      <c r="L1545" s="27" t="s">
        <v>1868</v>
      </c>
      <c r="M1545" t="s">
        <v>176</v>
      </c>
      <c r="N1545" t="s">
        <v>177</v>
      </c>
      <c r="O1545" t="s">
        <v>178</v>
      </c>
      <c r="P1545" t="s">
        <v>179</v>
      </c>
      <c r="Q1545" t="s">
        <v>180</v>
      </c>
      <c r="R1545" t="s">
        <v>181</v>
      </c>
      <c r="S1545" t="s">
        <v>31</v>
      </c>
      <c r="T1545" t="s">
        <v>31</v>
      </c>
      <c r="U1545" t="s">
        <v>31</v>
      </c>
      <c r="V1545" t="s">
        <v>31</v>
      </c>
      <c r="W1545" t="s">
        <v>182</v>
      </c>
      <c r="X1545" t="s">
        <v>183</v>
      </c>
      <c r="Y1545" s="28">
        <v>0.14099999999999999</v>
      </c>
      <c r="Z1545" t="str">
        <f>IF(database_public_cloud_VMs[[#This Row],[Vendor]]="AWS","USD","AUD")</f>
        <v>USD</v>
      </c>
      <c r="AA1545" s="29">
        <f>IF(database_public_cloud_VMs[[#This Row],[Currency]]="USD",(database_public_cloud_VMs[[#This Row],[Rate]]*param_exchange_rate)/(1+param_discount_aws),database_public_cloud_VMs[[#This Row],[Rate]])</f>
        <v>0.17376183358246086</v>
      </c>
    </row>
    <row r="1546" spans="1:27" x14ac:dyDescent="0.45">
      <c r="A1546" s="24" t="s">
        <v>1878</v>
      </c>
      <c r="B1546" t="s">
        <v>12</v>
      </c>
      <c r="C1546" s="25" t="s">
        <v>456</v>
      </c>
      <c r="D1546" t="s">
        <v>170</v>
      </c>
      <c r="E1546" t="s">
        <v>1758</v>
      </c>
      <c r="F1546" t="s">
        <v>1867</v>
      </c>
      <c r="G1546" s="26">
        <v>2</v>
      </c>
      <c r="H1546" s="26">
        <v>15.25</v>
      </c>
      <c r="I1546" s="26">
        <v>475</v>
      </c>
      <c r="J1546" s="27" t="s">
        <v>838</v>
      </c>
      <c r="K1546" s="27" t="s">
        <v>1251</v>
      </c>
      <c r="L1546" s="27" t="s">
        <v>1868</v>
      </c>
      <c r="M1546" t="s">
        <v>176</v>
      </c>
      <c r="N1546" t="s">
        <v>177</v>
      </c>
      <c r="O1546" t="s">
        <v>185</v>
      </c>
      <c r="P1546" t="s">
        <v>179</v>
      </c>
      <c r="Q1546" t="s">
        <v>180</v>
      </c>
      <c r="R1546" t="s">
        <v>181</v>
      </c>
      <c r="S1546" t="s">
        <v>31</v>
      </c>
      <c r="T1546" t="s">
        <v>31</v>
      </c>
      <c r="U1546" t="s">
        <v>31</v>
      </c>
      <c r="V1546" t="s">
        <v>31</v>
      </c>
      <c r="W1546" t="s">
        <v>182</v>
      </c>
      <c r="X1546" t="s">
        <v>183</v>
      </c>
      <c r="Y1546" s="28">
        <v>0.1</v>
      </c>
      <c r="Z1546" t="str">
        <f>IF(database_public_cloud_VMs[[#This Row],[Vendor]]="AWS","USD","AUD")</f>
        <v>USD</v>
      </c>
      <c r="AA1546" s="29">
        <f>IF(database_public_cloud_VMs[[#This Row],[Currency]]="USD",(database_public_cloud_VMs[[#This Row],[Rate]]*param_exchange_rate)/(1+param_discount_aws),database_public_cloud_VMs[[#This Row],[Rate]])</f>
        <v>0.12323534296628431</v>
      </c>
    </row>
    <row r="1547" spans="1:27" x14ac:dyDescent="0.45">
      <c r="A1547" s="24" t="s">
        <v>1879</v>
      </c>
      <c r="B1547" t="s">
        <v>12</v>
      </c>
      <c r="C1547" s="25" t="s">
        <v>187</v>
      </c>
      <c r="D1547" t="s">
        <v>170</v>
      </c>
      <c r="E1547" t="s">
        <v>1758</v>
      </c>
      <c r="F1547" t="s">
        <v>1867</v>
      </c>
      <c r="G1547" s="26">
        <v>2</v>
      </c>
      <c r="H1547" s="26">
        <v>15.25</v>
      </c>
      <c r="I1547" s="26">
        <v>475</v>
      </c>
      <c r="J1547" s="27" t="s">
        <v>838</v>
      </c>
      <c r="K1547" s="27" t="s">
        <v>1251</v>
      </c>
      <c r="L1547" s="27" t="s">
        <v>1868</v>
      </c>
      <c r="M1547" t="s">
        <v>176</v>
      </c>
      <c r="N1547" t="s">
        <v>188</v>
      </c>
      <c r="O1547" t="s">
        <v>188</v>
      </c>
      <c r="P1547" t="s">
        <v>179</v>
      </c>
      <c r="Q1547" t="s">
        <v>180</v>
      </c>
      <c r="R1547" t="s">
        <v>181</v>
      </c>
      <c r="S1547" t="s">
        <v>31</v>
      </c>
      <c r="T1547" t="s">
        <v>31</v>
      </c>
      <c r="U1547" t="s">
        <v>31</v>
      </c>
      <c r="V1547" t="s">
        <v>31</v>
      </c>
      <c r="W1547" t="s">
        <v>182</v>
      </c>
      <c r="X1547" t="s">
        <v>183</v>
      </c>
      <c r="Y1547" s="28">
        <v>0.20599999999999999</v>
      </c>
      <c r="Z1547" t="str">
        <f>IF(database_public_cloud_VMs[[#This Row],[Vendor]]="AWS","USD","AUD")</f>
        <v>USD</v>
      </c>
      <c r="AA1547" s="29">
        <f>IF(database_public_cloud_VMs[[#This Row],[Currency]]="USD",(database_public_cloud_VMs[[#This Row],[Rate]]*param_exchange_rate)/(1+param_discount_aws),database_public_cloud_VMs[[#This Row],[Rate]])</f>
        <v>0.25386480651054566</v>
      </c>
    </row>
    <row r="1548" spans="1:27" x14ac:dyDescent="0.45">
      <c r="A1548" s="24" t="s">
        <v>1880</v>
      </c>
      <c r="B1548" t="s">
        <v>12</v>
      </c>
      <c r="C1548" s="25" t="s">
        <v>187</v>
      </c>
      <c r="D1548" t="s">
        <v>170</v>
      </c>
      <c r="E1548" t="s">
        <v>1758</v>
      </c>
      <c r="F1548" t="s">
        <v>1867</v>
      </c>
      <c r="G1548" s="26">
        <v>2</v>
      </c>
      <c r="H1548" s="26">
        <v>15.25</v>
      </c>
      <c r="I1548" s="26">
        <v>475</v>
      </c>
      <c r="J1548" s="27" t="s">
        <v>838</v>
      </c>
      <c r="K1548" s="27" t="s">
        <v>1251</v>
      </c>
      <c r="L1548" s="27" t="s">
        <v>1868</v>
      </c>
      <c r="M1548" t="s">
        <v>190</v>
      </c>
      <c r="N1548" t="s">
        <v>188</v>
      </c>
      <c r="O1548" t="s">
        <v>188</v>
      </c>
      <c r="P1548" t="s">
        <v>179</v>
      </c>
      <c r="Q1548" t="s">
        <v>315</v>
      </c>
      <c r="R1548" t="s">
        <v>316</v>
      </c>
      <c r="S1548" t="s">
        <v>31</v>
      </c>
      <c r="T1548" t="s">
        <v>31</v>
      </c>
      <c r="U1548" t="s">
        <v>31</v>
      </c>
      <c r="V1548" t="s">
        <v>31</v>
      </c>
      <c r="W1548" t="s">
        <v>182</v>
      </c>
      <c r="X1548" t="s">
        <v>183</v>
      </c>
      <c r="Y1548" s="28">
        <v>0.187</v>
      </c>
      <c r="Z1548" t="str">
        <f>IF(database_public_cloud_VMs[[#This Row],[Vendor]]="AWS","USD","AUD")</f>
        <v>USD</v>
      </c>
      <c r="AA1548" s="29">
        <f>IF(database_public_cloud_VMs[[#This Row],[Currency]]="USD",(database_public_cloud_VMs[[#This Row],[Rate]]*param_exchange_rate)/(1+param_discount_aws),database_public_cloud_VMs[[#This Row],[Rate]])</f>
        <v>0.23045009134695166</v>
      </c>
    </row>
    <row r="1549" spans="1:27" x14ac:dyDescent="0.45">
      <c r="A1549" s="24" t="s">
        <v>1881</v>
      </c>
      <c r="B1549" t="s">
        <v>12</v>
      </c>
      <c r="C1549" s="25" t="s">
        <v>456</v>
      </c>
      <c r="D1549" t="s">
        <v>170</v>
      </c>
      <c r="E1549" t="s">
        <v>1758</v>
      </c>
      <c r="F1549" t="s">
        <v>1867</v>
      </c>
      <c r="G1549" s="26">
        <v>2</v>
      </c>
      <c r="H1549" s="26">
        <v>15.25</v>
      </c>
      <c r="I1549" s="26">
        <v>475</v>
      </c>
      <c r="J1549" s="27" t="s">
        <v>838</v>
      </c>
      <c r="K1549" s="27" t="s">
        <v>1251</v>
      </c>
      <c r="L1549" s="27" t="s">
        <v>1868</v>
      </c>
      <c r="M1549" t="s">
        <v>190</v>
      </c>
      <c r="N1549" t="s">
        <v>177</v>
      </c>
      <c r="O1549" t="s">
        <v>178</v>
      </c>
      <c r="P1549" t="s">
        <v>179</v>
      </c>
      <c r="Q1549" t="s">
        <v>191</v>
      </c>
      <c r="R1549" t="s">
        <v>181</v>
      </c>
      <c r="S1549" t="s">
        <v>31</v>
      </c>
      <c r="T1549" t="s">
        <v>31</v>
      </c>
      <c r="U1549" t="s">
        <v>31</v>
      </c>
      <c r="V1549" t="s">
        <v>31</v>
      </c>
      <c r="W1549" t="s">
        <v>182</v>
      </c>
      <c r="X1549" t="s">
        <v>183</v>
      </c>
      <c r="Y1549" s="28">
        <v>0.188</v>
      </c>
      <c r="Z1549" t="str">
        <f>IF(database_public_cloud_VMs[[#This Row],[Vendor]]="AWS","USD","AUD")</f>
        <v>USD</v>
      </c>
      <c r="AA1549" s="29">
        <f>IF(database_public_cloud_VMs[[#This Row],[Currency]]="USD",(database_public_cloud_VMs[[#This Row],[Rate]]*param_exchange_rate)/(1+param_discount_aws),database_public_cloud_VMs[[#This Row],[Rate]])</f>
        <v>0.23168244477661451</v>
      </c>
    </row>
    <row r="1550" spans="1:27" x14ac:dyDescent="0.45">
      <c r="A1550" s="24" t="s">
        <v>1882</v>
      </c>
      <c r="B1550" t="s">
        <v>12</v>
      </c>
      <c r="C1550" s="25" t="s">
        <v>456</v>
      </c>
      <c r="D1550" t="s">
        <v>170</v>
      </c>
      <c r="E1550" t="s">
        <v>1758</v>
      </c>
      <c r="F1550" t="s">
        <v>1867</v>
      </c>
      <c r="G1550" s="26">
        <v>2</v>
      </c>
      <c r="H1550" s="26">
        <v>15.25</v>
      </c>
      <c r="I1550" s="26">
        <v>475</v>
      </c>
      <c r="J1550" s="27" t="s">
        <v>838</v>
      </c>
      <c r="K1550" s="27" t="s">
        <v>1251</v>
      </c>
      <c r="L1550" s="27" t="s">
        <v>1868</v>
      </c>
      <c r="M1550" t="s">
        <v>190</v>
      </c>
      <c r="N1550" t="s">
        <v>177</v>
      </c>
      <c r="O1550" t="s">
        <v>185</v>
      </c>
      <c r="P1550" t="s">
        <v>179</v>
      </c>
      <c r="Q1550" t="s">
        <v>191</v>
      </c>
      <c r="R1550" t="s">
        <v>181</v>
      </c>
      <c r="S1550" t="s">
        <v>31</v>
      </c>
      <c r="T1550" t="s">
        <v>31</v>
      </c>
      <c r="U1550" t="s">
        <v>31</v>
      </c>
      <c r="V1550" t="s">
        <v>31</v>
      </c>
      <c r="W1550" t="s">
        <v>182</v>
      </c>
      <c r="X1550" t="s">
        <v>183</v>
      </c>
      <c r="Y1550" s="28">
        <v>0.151</v>
      </c>
      <c r="Z1550" t="str">
        <f>IF(database_public_cloud_VMs[[#This Row],[Vendor]]="AWS","USD","AUD")</f>
        <v>USD</v>
      </c>
      <c r="AA1550" s="29">
        <f>IF(database_public_cloud_VMs[[#This Row],[Currency]]="USD",(database_public_cloud_VMs[[#This Row],[Rate]]*param_exchange_rate)/(1+param_discount_aws),database_public_cloud_VMs[[#This Row],[Rate]])</f>
        <v>0.18608536787908928</v>
      </c>
    </row>
    <row r="1551" spans="1:27" x14ac:dyDescent="0.45">
      <c r="A1551" s="24" t="s">
        <v>1883</v>
      </c>
      <c r="B1551" t="s">
        <v>12</v>
      </c>
      <c r="C1551" s="25" t="s">
        <v>187</v>
      </c>
      <c r="D1551" t="s">
        <v>170</v>
      </c>
      <c r="E1551" t="s">
        <v>1758</v>
      </c>
      <c r="F1551" t="s">
        <v>1867</v>
      </c>
      <c r="G1551" s="26">
        <v>2</v>
      </c>
      <c r="H1551" s="26">
        <v>15.25</v>
      </c>
      <c r="I1551" s="26">
        <v>475</v>
      </c>
      <c r="J1551" s="27" t="s">
        <v>838</v>
      </c>
      <c r="K1551" s="27" t="s">
        <v>1251</v>
      </c>
      <c r="L1551" s="27" t="s">
        <v>1868</v>
      </c>
      <c r="M1551" t="s">
        <v>190</v>
      </c>
      <c r="N1551" t="s">
        <v>188</v>
      </c>
      <c r="O1551" t="s">
        <v>188</v>
      </c>
      <c r="P1551" t="s">
        <v>179</v>
      </c>
      <c r="Q1551" t="s">
        <v>191</v>
      </c>
      <c r="R1551" t="s">
        <v>181</v>
      </c>
      <c r="S1551" t="s">
        <v>31</v>
      </c>
      <c r="T1551" t="s">
        <v>31</v>
      </c>
      <c r="U1551" t="s">
        <v>31</v>
      </c>
      <c r="V1551" t="s">
        <v>31</v>
      </c>
      <c r="W1551" t="s">
        <v>182</v>
      </c>
      <c r="X1551" t="s">
        <v>183</v>
      </c>
      <c r="Y1551" s="28">
        <v>0.247</v>
      </c>
      <c r="Z1551" t="str">
        <f>IF(database_public_cloud_VMs[[#This Row],[Vendor]]="AWS","USD","AUD")</f>
        <v>USD</v>
      </c>
      <c r="AA1551" s="29">
        <f>IF(database_public_cloud_VMs[[#This Row],[Currency]]="USD",(database_public_cloud_VMs[[#This Row],[Rate]]*param_exchange_rate)/(1+param_discount_aws),database_public_cloud_VMs[[#This Row],[Rate]])</f>
        <v>0.30439129712672225</v>
      </c>
    </row>
    <row r="1552" spans="1:27" x14ac:dyDescent="0.45">
      <c r="A1552" s="24" t="s">
        <v>1884</v>
      </c>
      <c r="B1552" t="s">
        <v>12</v>
      </c>
      <c r="C1552" s="25" t="s">
        <v>456</v>
      </c>
      <c r="D1552" t="s">
        <v>170</v>
      </c>
      <c r="E1552" t="s">
        <v>1758</v>
      </c>
      <c r="F1552" t="s">
        <v>1867</v>
      </c>
      <c r="G1552" s="26">
        <v>2</v>
      </c>
      <c r="H1552" s="26">
        <v>15.25</v>
      </c>
      <c r="I1552" s="26">
        <v>475</v>
      </c>
      <c r="J1552" s="27" t="s">
        <v>838</v>
      </c>
      <c r="K1552" s="27" t="s">
        <v>1251</v>
      </c>
      <c r="L1552" s="27" t="s">
        <v>1868</v>
      </c>
      <c r="M1552" t="s">
        <v>190</v>
      </c>
      <c r="N1552" t="s">
        <v>177</v>
      </c>
      <c r="O1552" t="s">
        <v>178</v>
      </c>
      <c r="P1552" t="s">
        <v>179</v>
      </c>
      <c r="Q1552" t="s">
        <v>315</v>
      </c>
      <c r="R1552" t="s">
        <v>181</v>
      </c>
      <c r="S1552" t="s">
        <v>31</v>
      </c>
      <c r="T1552" t="s">
        <v>31</v>
      </c>
      <c r="U1552" t="s">
        <v>31</v>
      </c>
      <c r="V1552" t="s">
        <v>31</v>
      </c>
      <c r="W1552" t="s">
        <v>182</v>
      </c>
      <c r="X1552" t="s">
        <v>183</v>
      </c>
      <c r="Y1552" s="28">
        <v>0.22</v>
      </c>
      <c r="Z1552" t="str">
        <f>IF(database_public_cloud_VMs[[#This Row],[Vendor]]="AWS","USD","AUD")</f>
        <v>USD</v>
      </c>
      <c r="AA1552" s="29">
        <f>IF(database_public_cloud_VMs[[#This Row],[Currency]]="USD",(database_public_cloud_VMs[[#This Row],[Rate]]*param_exchange_rate)/(1+param_discount_aws),database_public_cloud_VMs[[#This Row],[Rate]])</f>
        <v>0.27111775452582548</v>
      </c>
    </row>
    <row r="1553" spans="1:27" x14ac:dyDescent="0.45">
      <c r="A1553" s="24" t="s">
        <v>1885</v>
      </c>
      <c r="B1553" t="s">
        <v>12</v>
      </c>
      <c r="C1553" s="25" t="s">
        <v>456</v>
      </c>
      <c r="D1553" t="s">
        <v>170</v>
      </c>
      <c r="E1553" t="s">
        <v>1758</v>
      </c>
      <c r="F1553" t="s">
        <v>1867</v>
      </c>
      <c r="G1553" s="26">
        <v>2</v>
      </c>
      <c r="H1553" s="26">
        <v>15.25</v>
      </c>
      <c r="I1553" s="26">
        <v>475</v>
      </c>
      <c r="J1553" s="27" t="s">
        <v>838</v>
      </c>
      <c r="K1553" s="27" t="s">
        <v>1251</v>
      </c>
      <c r="L1553" s="27" t="s">
        <v>1868</v>
      </c>
      <c r="M1553" t="s">
        <v>190</v>
      </c>
      <c r="N1553" t="s">
        <v>177</v>
      </c>
      <c r="O1553" t="s">
        <v>185</v>
      </c>
      <c r="P1553" t="s">
        <v>179</v>
      </c>
      <c r="Q1553" t="s">
        <v>315</v>
      </c>
      <c r="R1553" t="s">
        <v>181</v>
      </c>
      <c r="S1553" t="s">
        <v>31</v>
      </c>
      <c r="T1553" t="s">
        <v>31</v>
      </c>
      <c r="U1553" t="s">
        <v>31</v>
      </c>
      <c r="V1553" t="s">
        <v>31</v>
      </c>
      <c r="W1553" t="s">
        <v>182</v>
      </c>
      <c r="X1553" t="s">
        <v>183</v>
      </c>
      <c r="Y1553" s="28">
        <v>0.183</v>
      </c>
      <c r="Z1553" t="str">
        <f>IF(database_public_cloud_VMs[[#This Row],[Vendor]]="AWS","USD","AUD")</f>
        <v>USD</v>
      </c>
      <c r="AA1553" s="29">
        <f>IF(database_public_cloud_VMs[[#This Row],[Currency]]="USD",(database_public_cloud_VMs[[#This Row],[Rate]]*param_exchange_rate)/(1+param_discount_aws),database_public_cloud_VMs[[#This Row],[Rate]])</f>
        <v>0.2255206776283003</v>
      </c>
    </row>
    <row r="1554" spans="1:27" x14ac:dyDescent="0.45">
      <c r="A1554" s="24" t="s">
        <v>1886</v>
      </c>
      <c r="B1554" t="s">
        <v>12</v>
      </c>
      <c r="C1554" s="25" t="s">
        <v>187</v>
      </c>
      <c r="D1554" t="s">
        <v>170</v>
      </c>
      <c r="E1554" t="s">
        <v>1758</v>
      </c>
      <c r="F1554" t="s">
        <v>1867</v>
      </c>
      <c r="G1554" s="26">
        <v>2</v>
      </c>
      <c r="H1554" s="26">
        <v>15.25</v>
      </c>
      <c r="I1554" s="26">
        <v>475</v>
      </c>
      <c r="J1554" s="27" t="s">
        <v>838</v>
      </c>
      <c r="K1554" s="27" t="s">
        <v>1251</v>
      </c>
      <c r="L1554" s="27" t="s">
        <v>1868</v>
      </c>
      <c r="M1554" t="s">
        <v>190</v>
      </c>
      <c r="N1554" t="s">
        <v>188</v>
      </c>
      <c r="O1554" t="s">
        <v>188</v>
      </c>
      <c r="P1554" t="s">
        <v>179</v>
      </c>
      <c r="Q1554" t="s">
        <v>315</v>
      </c>
      <c r="R1554" t="s">
        <v>181</v>
      </c>
      <c r="S1554" t="s">
        <v>31</v>
      </c>
      <c r="T1554" t="s">
        <v>31</v>
      </c>
      <c r="U1554" t="s">
        <v>31</v>
      </c>
      <c r="V1554" t="s">
        <v>31</v>
      </c>
      <c r="W1554" t="s">
        <v>182</v>
      </c>
      <c r="X1554" t="s">
        <v>183</v>
      </c>
      <c r="Y1554" s="28">
        <v>0.27900000000000003</v>
      </c>
      <c r="Z1554" t="str">
        <f>IF(database_public_cloud_VMs[[#This Row],[Vendor]]="AWS","USD","AUD")</f>
        <v>USD</v>
      </c>
      <c r="AA1554" s="29">
        <f>IF(database_public_cloud_VMs[[#This Row],[Currency]]="USD",(database_public_cloud_VMs[[#This Row],[Rate]]*param_exchange_rate)/(1+param_discount_aws),database_public_cloud_VMs[[#This Row],[Rate]])</f>
        <v>0.34382660687593325</v>
      </c>
    </row>
    <row r="1555" spans="1:27" x14ac:dyDescent="0.45">
      <c r="A1555" s="24" t="s">
        <v>1887</v>
      </c>
      <c r="B1555" t="s">
        <v>12</v>
      </c>
      <c r="C1555" s="25" t="s">
        <v>187</v>
      </c>
      <c r="D1555" t="s">
        <v>170</v>
      </c>
      <c r="E1555" t="s">
        <v>1758</v>
      </c>
      <c r="F1555" t="s">
        <v>1867</v>
      </c>
      <c r="G1555" s="26">
        <v>2</v>
      </c>
      <c r="H1555" s="26">
        <v>15.25</v>
      </c>
      <c r="I1555" s="26">
        <v>475</v>
      </c>
      <c r="J1555" s="27" t="s">
        <v>838</v>
      </c>
      <c r="K1555" s="27" t="s">
        <v>1251</v>
      </c>
      <c r="L1555" s="27" t="s">
        <v>1868</v>
      </c>
      <c r="M1555" t="s">
        <v>176</v>
      </c>
      <c r="N1555" t="s">
        <v>188</v>
      </c>
      <c r="O1555" t="s">
        <v>188</v>
      </c>
      <c r="P1555" t="s">
        <v>179</v>
      </c>
      <c r="Q1555" t="s">
        <v>315</v>
      </c>
      <c r="R1555" t="s">
        <v>316</v>
      </c>
      <c r="S1555" t="s">
        <v>31</v>
      </c>
      <c r="T1555" t="s">
        <v>31</v>
      </c>
      <c r="U1555" t="s">
        <v>31</v>
      </c>
      <c r="V1555" t="s">
        <v>31</v>
      </c>
      <c r="W1555" t="s">
        <v>182</v>
      </c>
      <c r="X1555" t="s">
        <v>183</v>
      </c>
      <c r="Y1555" s="28">
        <v>0.20599999999999999</v>
      </c>
      <c r="Z1555" t="str">
        <f>IF(database_public_cloud_VMs[[#This Row],[Vendor]]="AWS","USD","AUD")</f>
        <v>USD</v>
      </c>
      <c r="AA1555" s="29">
        <f>IF(database_public_cloud_VMs[[#This Row],[Currency]]="USD",(database_public_cloud_VMs[[#This Row],[Rate]]*param_exchange_rate)/(1+param_discount_aws),database_public_cloud_VMs[[#This Row],[Rate]])</f>
        <v>0.25386480651054566</v>
      </c>
    </row>
    <row r="1556" spans="1:27" x14ac:dyDescent="0.45">
      <c r="A1556" s="24" t="s">
        <v>1888</v>
      </c>
      <c r="B1556" t="s">
        <v>12</v>
      </c>
      <c r="C1556" s="25" t="s">
        <v>456</v>
      </c>
      <c r="D1556" t="s">
        <v>170</v>
      </c>
      <c r="E1556" t="s">
        <v>1758</v>
      </c>
      <c r="F1556" t="s">
        <v>1867</v>
      </c>
      <c r="G1556" s="26">
        <v>2</v>
      </c>
      <c r="H1556" s="26">
        <v>15.25</v>
      </c>
      <c r="I1556" s="26">
        <v>475</v>
      </c>
      <c r="J1556" s="27" t="s">
        <v>838</v>
      </c>
      <c r="K1556" s="27" t="s">
        <v>1251</v>
      </c>
      <c r="L1556" s="27" t="s">
        <v>1868</v>
      </c>
      <c r="M1556" t="s">
        <v>190</v>
      </c>
      <c r="N1556" t="s">
        <v>177</v>
      </c>
      <c r="O1556" t="s">
        <v>178</v>
      </c>
      <c r="P1556" t="s">
        <v>179</v>
      </c>
      <c r="Q1556" t="s">
        <v>198</v>
      </c>
      <c r="R1556" t="s">
        <v>181</v>
      </c>
      <c r="S1556" t="s">
        <v>31</v>
      </c>
      <c r="T1556" t="s">
        <v>31</v>
      </c>
      <c r="U1556" t="s">
        <v>31</v>
      </c>
      <c r="V1556" t="s">
        <v>31</v>
      </c>
      <c r="W1556" t="s">
        <v>182</v>
      </c>
      <c r="X1556" t="s">
        <v>183</v>
      </c>
      <c r="Y1556" s="28">
        <v>0.161</v>
      </c>
      <c r="Z1556" t="str">
        <f>IF(database_public_cloud_VMs[[#This Row],[Vendor]]="AWS","USD","AUD")</f>
        <v>USD</v>
      </c>
      <c r="AA1556" s="29">
        <f>IF(database_public_cloud_VMs[[#This Row],[Currency]]="USD",(database_public_cloud_VMs[[#This Row],[Rate]]*param_exchange_rate)/(1+param_discount_aws),database_public_cloud_VMs[[#This Row],[Rate]])</f>
        <v>0.19840890217571774</v>
      </c>
    </row>
    <row r="1557" spans="1:27" x14ac:dyDescent="0.45">
      <c r="A1557" s="24" t="s">
        <v>1889</v>
      </c>
      <c r="B1557" t="s">
        <v>12</v>
      </c>
      <c r="C1557" s="25" t="s">
        <v>456</v>
      </c>
      <c r="D1557" t="s">
        <v>170</v>
      </c>
      <c r="E1557" t="s">
        <v>1758</v>
      </c>
      <c r="F1557" t="s">
        <v>1867</v>
      </c>
      <c r="G1557" s="26">
        <v>2</v>
      </c>
      <c r="H1557" s="26">
        <v>15.25</v>
      </c>
      <c r="I1557" s="26">
        <v>475</v>
      </c>
      <c r="J1557" s="27" t="s">
        <v>838</v>
      </c>
      <c r="K1557" s="27" t="s">
        <v>1251</v>
      </c>
      <c r="L1557" s="27" t="s">
        <v>1868</v>
      </c>
      <c r="M1557" t="s">
        <v>190</v>
      </c>
      <c r="N1557" t="s">
        <v>177</v>
      </c>
      <c r="O1557" t="s">
        <v>185</v>
      </c>
      <c r="P1557" t="s">
        <v>179</v>
      </c>
      <c r="Q1557" t="s">
        <v>198</v>
      </c>
      <c r="R1557" t="s">
        <v>181</v>
      </c>
      <c r="S1557" t="s">
        <v>31</v>
      </c>
      <c r="T1557" t="s">
        <v>31</v>
      </c>
      <c r="U1557" t="s">
        <v>31</v>
      </c>
      <c r="V1557" t="s">
        <v>31</v>
      </c>
      <c r="W1557" t="s">
        <v>182</v>
      </c>
      <c r="X1557" t="s">
        <v>183</v>
      </c>
      <c r="Y1557" s="28">
        <v>0.124</v>
      </c>
      <c r="Z1557" t="str">
        <f>IF(database_public_cloud_VMs[[#This Row],[Vendor]]="AWS","USD","AUD")</f>
        <v>USD</v>
      </c>
      <c r="AA1557" s="29">
        <f>IF(database_public_cloud_VMs[[#This Row],[Currency]]="USD",(database_public_cloud_VMs[[#This Row],[Rate]]*param_exchange_rate)/(1+param_discount_aws),database_public_cloud_VMs[[#This Row],[Rate]])</f>
        <v>0.15281182527819254</v>
      </c>
    </row>
    <row r="1558" spans="1:27" x14ac:dyDescent="0.45">
      <c r="A1558" s="24" t="s">
        <v>1890</v>
      </c>
      <c r="B1558" t="s">
        <v>12</v>
      </c>
      <c r="C1558" s="25" t="s">
        <v>187</v>
      </c>
      <c r="D1558" t="s">
        <v>170</v>
      </c>
      <c r="E1558" t="s">
        <v>1758</v>
      </c>
      <c r="F1558" t="s">
        <v>1867</v>
      </c>
      <c r="G1558" s="26">
        <v>2</v>
      </c>
      <c r="H1558" s="26">
        <v>15.25</v>
      </c>
      <c r="I1558" s="26">
        <v>475</v>
      </c>
      <c r="J1558" s="27" t="s">
        <v>838</v>
      </c>
      <c r="K1558" s="27" t="s">
        <v>1251</v>
      </c>
      <c r="L1558" s="27" t="s">
        <v>1868</v>
      </c>
      <c r="M1558" t="s">
        <v>190</v>
      </c>
      <c r="N1558" t="s">
        <v>188</v>
      </c>
      <c r="O1558" t="s">
        <v>188</v>
      </c>
      <c r="P1558" t="s">
        <v>179</v>
      </c>
      <c r="Q1558" t="s">
        <v>198</v>
      </c>
      <c r="R1558" t="s">
        <v>181</v>
      </c>
      <c r="S1558" t="s">
        <v>31</v>
      </c>
      <c r="T1558" t="s">
        <v>31</v>
      </c>
      <c r="U1558" t="s">
        <v>31</v>
      </c>
      <c r="V1558" t="s">
        <v>31</v>
      </c>
      <c r="W1558" t="s">
        <v>182</v>
      </c>
      <c r="X1558" t="s">
        <v>183</v>
      </c>
      <c r="Y1558" s="28">
        <v>0.28699999999999998</v>
      </c>
      <c r="Z1558" t="str">
        <f>IF(database_public_cloud_VMs[[#This Row],[Vendor]]="AWS","USD","AUD")</f>
        <v>USD</v>
      </c>
      <c r="AA1558" s="29">
        <f>IF(database_public_cloud_VMs[[#This Row],[Currency]]="USD",(database_public_cloud_VMs[[#This Row],[Rate]]*param_exchange_rate)/(1+param_discount_aws),database_public_cloud_VMs[[#This Row],[Rate]])</f>
        <v>0.35368543431323596</v>
      </c>
    </row>
    <row r="1559" spans="1:27" x14ac:dyDescent="0.45">
      <c r="A1559" s="24" t="s">
        <v>1891</v>
      </c>
      <c r="B1559" t="s">
        <v>12</v>
      </c>
      <c r="C1559" s="25" t="s">
        <v>456</v>
      </c>
      <c r="D1559" t="s">
        <v>170</v>
      </c>
      <c r="E1559" t="s">
        <v>1758</v>
      </c>
      <c r="F1559" t="s">
        <v>1867</v>
      </c>
      <c r="G1559" s="26">
        <v>2</v>
      </c>
      <c r="H1559" s="26">
        <v>15.25</v>
      </c>
      <c r="I1559" s="26">
        <v>475</v>
      </c>
      <c r="J1559" s="27" t="s">
        <v>838</v>
      </c>
      <c r="K1559" s="27" t="s">
        <v>1251</v>
      </c>
      <c r="L1559" s="27" t="s">
        <v>1868</v>
      </c>
      <c r="M1559" t="s">
        <v>176</v>
      </c>
      <c r="N1559" t="s">
        <v>177</v>
      </c>
      <c r="O1559" t="s">
        <v>178</v>
      </c>
      <c r="P1559" t="s">
        <v>179</v>
      </c>
      <c r="Q1559" t="s">
        <v>198</v>
      </c>
      <c r="R1559" t="s">
        <v>181</v>
      </c>
      <c r="S1559" t="s">
        <v>31</v>
      </c>
      <c r="T1559" t="s">
        <v>31</v>
      </c>
      <c r="U1559" t="s">
        <v>31</v>
      </c>
      <c r="V1559" t="s">
        <v>31</v>
      </c>
      <c r="W1559" t="s">
        <v>182</v>
      </c>
      <c r="X1559" t="s">
        <v>183</v>
      </c>
      <c r="Y1559" s="28">
        <v>0.17399999999999999</v>
      </c>
      <c r="Z1559" t="str">
        <f>IF(database_public_cloud_VMs[[#This Row],[Vendor]]="AWS","USD","AUD")</f>
        <v>USD</v>
      </c>
      <c r="AA1559" s="29">
        <f>IF(database_public_cloud_VMs[[#This Row],[Currency]]="USD",(database_public_cloud_VMs[[#This Row],[Rate]]*param_exchange_rate)/(1+param_discount_aws),database_public_cloud_VMs[[#This Row],[Rate]])</f>
        <v>0.21442949676133466</v>
      </c>
    </row>
    <row r="1560" spans="1:27" x14ac:dyDescent="0.45">
      <c r="A1560" s="24" t="s">
        <v>1892</v>
      </c>
      <c r="B1560" t="s">
        <v>12</v>
      </c>
      <c r="C1560" s="25" t="s">
        <v>456</v>
      </c>
      <c r="D1560" t="s">
        <v>170</v>
      </c>
      <c r="E1560" t="s">
        <v>1758</v>
      </c>
      <c r="F1560" t="s">
        <v>1867</v>
      </c>
      <c r="G1560" s="26">
        <v>2</v>
      </c>
      <c r="H1560" s="26">
        <v>15.25</v>
      </c>
      <c r="I1560" s="26">
        <v>475</v>
      </c>
      <c r="J1560" s="27" t="s">
        <v>838</v>
      </c>
      <c r="K1560" s="27" t="s">
        <v>1251</v>
      </c>
      <c r="L1560" s="27" t="s">
        <v>1868</v>
      </c>
      <c r="M1560" t="s">
        <v>176</v>
      </c>
      <c r="N1560" t="s">
        <v>177</v>
      </c>
      <c r="O1560" t="s">
        <v>185</v>
      </c>
      <c r="P1560" t="s">
        <v>179</v>
      </c>
      <c r="Q1560" t="s">
        <v>198</v>
      </c>
      <c r="R1560" t="s">
        <v>181</v>
      </c>
      <c r="S1560" t="s">
        <v>31</v>
      </c>
      <c r="T1560" t="s">
        <v>31</v>
      </c>
      <c r="U1560" t="s">
        <v>31</v>
      </c>
      <c r="V1560" t="s">
        <v>31</v>
      </c>
      <c r="W1560" t="s">
        <v>182</v>
      </c>
      <c r="X1560" t="s">
        <v>183</v>
      </c>
      <c r="Y1560" s="28">
        <v>0.13300000000000001</v>
      </c>
      <c r="Z1560" t="str">
        <f>IF(database_public_cloud_VMs[[#This Row],[Vendor]]="AWS","USD","AUD")</f>
        <v>USD</v>
      </c>
      <c r="AA1560" s="29">
        <f>IF(database_public_cloud_VMs[[#This Row],[Currency]]="USD",(database_public_cloud_VMs[[#This Row],[Rate]]*param_exchange_rate)/(1+param_discount_aws),database_public_cloud_VMs[[#This Row],[Rate]])</f>
        <v>0.16390300614515815</v>
      </c>
    </row>
    <row r="1561" spans="1:27" x14ac:dyDescent="0.45">
      <c r="A1561" s="24" t="s">
        <v>1893</v>
      </c>
      <c r="B1561" t="s">
        <v>12</v>
      </c>
      <c r="C1561" s="25" t="s">
        <v>187</v>
      </c>
      <c r="D1561" t="s">
        <v>170</v>
      </c>
      <c r="E1561" t="s">
        <v>1758</v>
      </c>
      <c r="F1561" t="s">
        <v>1867</v>
      </c>
      <c r="G1561" s="26">
        <v>2</v>
      </c>
      <c r="H1561" s="26">
        <v>15.25</v>
      </c>
      <c r="I1561" s="26">
        <v>475</v>
      </c>
      <c r="J1561" s="27" t="s">
        <v>838</v>
      </c>
      <c r="K1561" s="27" t="s">
        <v>1251</v>
      </c>
      <c r="L1561" s="27" t="s">
        <v>1868</v>
      </c>
      <c r="M1561" t="s">
        <v>176</v>
      </c>
      <c r="N1561" t="s">
        <v>188</v>
      </c>
      <c r="O1561" t="s">
        <v>188</v>
      </c>
      <c r="P1561" t="s">
        <v>179</v>
      </c>
      <c r="Q1561" t="s">
        <v>198</v>
      </c>
      <c r="R1561" t="s">
        <v>181</v>
      </c>
      <c r="S1561" t="s">
        <v>31</v>
      </c>
      <c r="T1561" t="s">
        <v>31</v>
      </c>
      <c r="U1561" t="s">
        <v>31</v>
      </c>
      <c r="V1561" t="s">
        <v>31</v>
      </c>
      <c r="W1561" t="s">
        <v>182</v>
      </c>
      <c r="X1561" t="s">
        <v>183</v>
      </c>
      <c r="Y1561" s="28">
        <v>0.30599999999999999</v>
      </c>
      <c r="Z1561" t="str">
        <f>IF(database_public_cloud_VMs[[#This Row],[Vendor]]="AWS","USD","AUD")</f>
        <v>USD</v>
      </c>
      <c r="AA1561" s="29">
        <f>IF(database_public_cloud_VMs[[#This Row],[Currency]]="USD",(database_public_cloud_VMs[[#This Row],[Rate]]*param_exchange_rate)/(1+param_discount_aws),database_public_cloud_VMs[[#This Row],[Rate]])</f>
        <v>0.37710014947683002</v>
      </c>
    </row>
    <row r="1562" spans="1:27" x14ac:dyDescent="0.45">
      <c r="A1562" s="24" t="s">
        <v>1894</v>
      </c>
      <c r="B1562" t="s">
        <v>12</v>
      </c>
      <c r="C1562" s="25" t="s">
        <v>456</v>
      </c>
      <c r="D1562" t="s">
        <v>170</v>
      </c>
      <c r="E1562" t="s">
        <v>1758</v>
      </c>
      <c r="F1562" t="s">
        <v>1895</v>
      </c>
      <c r="G1562" s="26">
        <v>4</v>
      </c>
      <c r="H1562" s="26">
        <v>30.5</v>
      </c>
      <c r="I1562" s="26">
        <v>950</v>
      </c>
      <c r="J1562" s="27" t="s">
        <v>838</v>
      </c>
      <c r="K1562" s="27" t="s">
        <v>1251</v>
      </c>
      <c r="L1562" s="27" t="s">
        <v>1312</v>
      </c>
      <c r="M1562" t="s">
        <v>190</v>
      </c>
      <c r="N1562" t="s">
        <v>177</v>
      </c>
      <c r="O1562" t="s">
        <v>178</v>
      </c>
      <c r="P1562" t="s">
        <v>179</v>
      </c>
      <c r="Q1562" t="s">
        <v>198</v>
      </c>
      <c r="R1562" t="s">
        <v>181</v>
      </c>
      <c r="S1562" t="s">
        <v>31</v>
      </c>
      <c r="T1562" t="s">
        <v>31</v>
      </c>
      <c r="U1562" t="s">
        <v>31</v>
      </c>
      <c r="V1562" t="s">
        <v>31</v>
      </c>
      <c r="W1562" t="s">
        <v>182</v>
      </c>
      <c r="X1562" t="s">
        <v>183</v>
      </c>
      <c r="Y1562" s="28">
        <v>0.28899999999999998</v>
      </c>
      <c r="Z1562" t="str">
        <f>IF(database_public_cloud_VMs[[#This Row],[Vendor]]="AWS","USD","AUD")</f>
        <v>USD</v>
      </c>
      <c r="AA1562" s="29">
        <f>IF(database_public_cloud_VMs[[#This Row],[Currency]]="USD",(database_public_cloud_VMs[[#This Row],[Rate]]*param_exchange_rate)/(1+param_discount_aws),database_public_cloud_VMs[[#This Row],[Rate]])</f>
        <v>0.35615014117256161</v>
      </c>
    </row>
    <row r="1563" spans="1:27" x14ac:dyDescent="0.45">
      <c r="A1563" s="24" t="s">
        <v>1896</v>
      </c>
      <c r="B1563" t="s">
        <v>12</v>
      </c>
      <c r="C1563" s="25" t="s">
        <v>456</v>
      </c>
      <c r="D1563" t="s">
        <v>170</v>
      </c>
      <c r="E1563" t="s">
        <v>1758</v>
      </c>
      <c r="F1563" t="s">
        <v>1895</v>
      </c>
      <c r="G1563" s="26">
        <v>4</v>
      </c>
      <c r="H1563" s="26">
        <v>30.5</v>
      </c>
      <c r="I1563" s="26">
        <v>950</v>
      </c>
      <c r="J1563" s="27" t="s">
        <v>838</v>
      </c>
      <c r="K1563" s="27" t="s">
        <v>1251</v>
      </c>
      <c r="L1563" s="27" t="s">
        <v>1312</v>
      </c>
      <c r="M1563" t="s">
        <v>190</v>
      </c>
      <c r="N1563" t="s">
        <v>177</v>
      </c>
      <c r="O1563" t="s">
        <v>185</v>
      </c>
      <c r="P1563" t="s">
        <v>179</v>
      </c>
      <c r="Q1563" t="s">
        <v>198</v>
      </c>
      <c r="R1563" t="s">
        <v>181</v>
      </c>
      <c r="S1563" t="s">
        <v>31</v>
      </c>
      <c r="T1563" t="s">
        <v>31</v>
      </c>
      <c r="U1563" t="s">
        <v>31</v>
      </c>
      <c r="V1563" t="s">
        <v>31</v>
      </c>
      <c r="W1563" t="s">
        <v>182</v>
      </c>
      <c r="X1563" t="s">
        <v>183</v>
      </c>
      <c r="Y1563" s="28">
        <v>0.214</v>
      </c>
      <c r="Z1563" t="str">
        <f>IF(database_public_cloud_VMs[[#This Row],[Vendor]]="AWS","USD","AUD")</f>
        <v>USD</v>
      </c>
      <c r="AA1563" s="29">
        <f>IF(database_public_cloud_VMs[[#This Row],[Currency]]="USD",(database_public_cloud_VMs[[#This Row],[Rate]]*param_exchange_rate)/(1+param_discount_aws),database_public_cloud_VMs[[#This Row],[Rate]])</f>
        <v>0.26372363394784837</v>
      </c>
    </row>
    <row r="1564" spans="1:27" x14ac:dyDescent="0.45">
      <c r="A1564" s="24" t="s">
        <v>1897</v>
      </c>
      <c r="B1564" t="s">
        <v>12</v>
      </c>
      <c r="C1564" s="25" t="s">
        <v>187</v>
      </c>
      <c r="D1564" t="s">
        <v>170</v>
      </c>
      <c r="E1564" t="s">
        <v>1758</v>
      </c>
      <c r="F1564" t="s">
        <v>1895</v>
      </c>
      <c r="G1564" s="26">
        <v>4</v>
      </c>
      <c r="H1564" s="26">
        <v>30.5</v>
      </c>
      <c r="I1564" s="26">
        <v>950</v>
      </c>
      <c r="J1564" s="27" t="s">
        <v>838</v>
      </c>
      <c r="K1564" s="27" t="s">
        <v>1251</v>
      </c>
      <c r="L1564" s="27" t="s">
        <v>1312</v>
      </c>
      <c r="M1564" t="s">
        <v>190</v>
      </c>
      <c r="N1564" t="s">
        <v>188</v>
      </c>
      <c r="O1564" t="s">
        <v>188</v>
      </c>
      <c r="P1564" t="s">
        <v>179</v>
      </c>
      <c r="Q1564" t="s">
        <v>198</v>
      </c>
      <c r="R1564" t="s">
        <v>181</v>
      </c>
      <c r="S1564" t="s">
        <v>31</v>
      </c>
      <c r="T1564" t="s">
        <v>31</v>
      </c>
      <c r="U1564" t="s">
        <v>31</v>
      </c>
      <c r="V1564" t="s">
        <v>31</v>
      </c>
      <c r="W1564" t="s">
        <v>182</v>
      </c>
      <c r="X1564" t="s">
        <v>183</v>
      </c>
      <c r="Y1564" s="28">
        <v>0.47399999999999998</v>
      </c>
      <c r="Z1564" t="str">
        <f>IF(database_public_cloud_VMs[[#This Row],[Vendor]]="AWS","USD","AUD")</f>
        <v>USD</v>
      </c>
      <c r="AA1564" s="29">
        <f>IF(database_public_cloud_VMs[[#This Row],[Currency]]="USD",(database_public_cloud_VMs[[#This Row],[Rate]]*param_exchange_rate)/(1+param_discount_aws),database_public_cloud_VMs[[#This Row],[Rate]])</f>
        <v>0.58413552566018756</v>
      </c>
    </row>
    <row r="1565" spans="1:27" x14ac:dyDescent="0.45">
      <c r="A1565" s="24" t="s">
        <v>1898</v>
      </c>
      <c r="B1565" t="s">
        <v>12</v>
      </c>
      <c r="C1565" s="25" t="s">
        <v>456</v>
      </c>
      <c r="D1565" t="s">
        <v>170</v>
      </c>
      <c r="E1565" t="s">
        <v>1758</v>
      </c>
      <c r="F1565" t="s">
        <v>1895</v>
      </c>
      <c r="G1565" s="26">
        <v>4</v>
      </c>
      <c r="H1565" s="26">
        <v>30.5</v>
      </c>
      <c r="I1565" s="26">
        <v>950</v>
      </c>
      <c r="J1565" s="27" t="s">
        <v>838</v>
      </c>
      <c r="K1565" s="27" t="s">
        <v>1251</v>
      </c>
      <c r="L1565" s="27" t="s">
        <v>1312</v>
      </c>
      <c r="M1565" t="s">
        <v>190</v>
      </c>
      <c r="N1565" t="s">
        <v>177</v>
      </c>
      <c r="O1565" t="s">
        <v>178</v>
      </c>
      <c r="P1565" t="s">
        <v>179</v>
      </c>
      <c r="Q1565" t="s">
        <v>315</v>
      </c>
      <c r="R1565" t="s">
        <v>181</v>
      </c>
      <c r="S1565" t="s">
        <v>31</v>
      </c>
      <c r="T1565" t="s">
        <v>31</v>
      </c>
      <c r="U1565" t="s">
        <v>31</v>
      </c>
      <c r="V1565" t="s">
        <v>31</v>
      </c>
      <c r="W1565" t="s">
        <v>182</v>
      </c>
      <c r="X1565" t="s">
        <v>183</v>
      </c>
      <c r="Y1565" s="28">
        <v>0.44</v>
      </c>
      <c r="Z1565" t="str">
        <f>IF(database_public_cloud_VMs[[#This Row],[Vendor]]="AWS","USD","AUD")</f>
        <v>USD</v>
      </c>
      <c r="AA1565" s="29">
        <f>IF(database_public_cloud_VMs[[#This Row],[Currency]]="USD",(database_public_cloud_VMs[[#This Row],[Rate]]*param_exchange_rate)/(1+param_discount_aws),database_public_cloud_VMs[[#This Row],[Rate]])</f>
        <v>0.54223550905165097</v>
      </c>
    </row>
    <row r="1566" spans="1:27" x14ac:dyDescent="0.45">
      <c r="A1566" s="24" t="s">
        <v>1899</v>
      </c>
      <c r="B1566" t="s">
        <v>12</v>
      </c>
      <c r="C1566" s="25" t="s">
        <v>456</v>
      </c>
      <c r="D1566" t="s">
        <v>170</v>
      </c>
      <c r="E1566" t="s">
        <v>1758</v>
      </c>
      <c r="F1566" t="s">
        <v>1895</v>
      </c>
      <c r="G1566" s="26">
        <v>4</v>
      </c>
      <c r="H1566" s="26">
        <v>30.5</v>
      </c>
      <c r="I1566" s="26">
        <v>950</v>
      </c>
      <c r="J1566" s="27" t="s">
        <v>838</v>
      </c>
      <c r="K1566" s="27" t="s">
        <v>1251</v>
      </c>
      <c r="L1566" s="27" t="s">
        <v>1312</v>
      </c>
      <c r="M1566" t="s">
        <v>190</v>
      </c>
      <c r="N1566" t="s">
        <v>177</v>
      </c>
      <c r="O1566" t="s">
        <v>185</v>
      </c>
      <c r="P1566" t="s">
        <v>179</v>
      </c>
      <c r="Q1566" t="s">
        <v>315</v>
      </c>
      <c r="R1566" t="s">
        <v>181</v>
      </c>
      <c r="S1566" t="s">
        <v>31</v>
      </c>
      <c r="T1566" t="s">
        <v>31</v>
      </c>
      <c r="U1566" t="s">
        <v>31</v>
      </c>
      <c r="V1566" t="s">
        <v>31</v>
      </c>
      <c r="W1566" t="s">
        <v>182</v>
      </c>
      <c r="X1566" t="s">
        <v>183</v>
      </c>
      <c r="Y1566" s="28">
        <v>0.36499999999999999</v>
      </c>
      <c r="Z1566" t="str">
        <f>IF(database_public_cloud_VMs[[#This Row],[Vendor]]="AWS","USD","AUD")</f>
        <v>USD</v>
      </c>
      <c r="AA1566" s="29">
        <f>IF(database_public_cloud_VMs[[#This Row],[Currency]]="USD",(database_public_cloud_VMs[[#This Row],[Rate]]*param_exchange_rate)/(1+param_discount_aws),database_public_cloud_VMs[[#This Row],[Rate]])</f>
        <v>0.44980900182693773</v>
      </c>
    </row>
    <row r="1567" spans="1:27" x14ac:dyDescent="0.45">
      <c r="A1567" s="24" t="s">
        <v>1900</v>
      </c>
      <c r="B1567" t="s">
        <v>12</v>
      </c>
      <c r="C1567" s="25" t="s">
        <v>187</v>
      </c>
      <c r="D1567" t="s">
        <v>170</v>
      </c>
      <c r="E1567" t="s">
        <v>1758</v>
      </c>
      <c r="F1567" t="s">
        <v>1895</v>
      </c>
      <c r="G1567" s="26">
        <v>4</v>
      </c>
      <c r="H1567" s="26">
        <v>30.5</v>
      </c>
      <c r="I1567" s="26">
        <v>950</v>
      </c>
      <c r="J1567" s="27" t="s">
        <v>838</v>
      </c>
      <c r="K1567" s="27" t="s">
        <v>1251</v>
      </c>
      <c r="L1567" s="27" t="s">
        <v>1312</v>
      </c>
      <c r="M1567" t="s">
        <v>190</v>
      </c>
      <c r="N1567" t="s">
        <v>188</v>
      </c>
      <c r="O1567" t="s">
        <v>188</v>
      </c>
      <c r="P1567" t="s">
        <v>179</v>
      </c>
      <c r="Q1567" t="s">
        <v>315</v>
      </c>
      <c r="R1567" t="s">
        <v>181</v>
      </c>
      <c r="S1567" t="s">
        <v>31</v>
      </c>
      <c r="T1567" t="s">
        <v>31</v>
      </c>
      <c r="U1567" t="s">
        <v>31</v>
      </c>
      <c r="V1567" t="s">
        <v>31</v>
      </c>
      <c r="W1567" t="s">
        <v>182</v>
      </c>
      <c r="X1567" t="s">
        <v>183</v>
      </c>
      <c r="Y1567" s="28">
        <v>0.55800000000000005</v>
      </c>
      <c r="Z1567" t="str">
        <f>IF(database_public_cloud_VMs[[#This Row],[Vendor]]="AWS","USD","AUD")</f>
        <v>USD</v>
      </c>
      <c r="AA1567" s="29">
        <f>IF(database_public_cloud_VMs[[#This Row],[Currency]]="USD",(database_public_cloud_VMs[[#This Row],[Rate]]*param_exchange_rate)/(1+param_discount_aws),database_public_cloud_VMs[[#This Row],[Rate]])</f>
        <v>0.6876532137518665</v>
      </c>
    </row>
    <row r="1568" spans="1:27" x14ac:dyDescent="0.45">
      <c r="A1568" s="24" t="s">
        <v>1901</v>
      </c>
      <c r="B1568" t="s">
        <v>12</v>
      </c>
      <c r="C1568" s="25" t="s">
        <v>187</v>
      </c>
      <c r="D1568" t="s">
        <v>170</v>
      </c>
      <c r="E1568" t="s">
        <v>1758</v>
      </c>
      <c r="F1568" t="s">
        <v>1895</v>
      </c>
      <c r="G1568" s="26">
        <v>4</v>
      </c>
      <c r="H1568" s="26">
        <v>30.5</v>
      </c>
      <c r="I1568" s="26">
        <v>950</v>
      </c>
      <c r="J1568" s="27" t="s">
        <v>838</v>
      </c>
      <c r="K1568" s="27" t="s">
        <v>1251</v>
      </c>
      <c r="L1568" s="27" t="s">
        <v>1312</v>
      </c>
      <c r="M1568" t="s">
        <v>176</v>
      </c>
      <c r="N1568" t="s">
        <v>188</v>
      </c>
      <c r="O1568" t="s">
        <v>188</v>
      </c>
      <c r="P1568" t="s">
        <v>179</v>
      </c>
      <c r="Q1568" t="s">
        <v>315</v>
      </c>
      <c r="R1568" t="s">
        <v>316</v>
      </c>
      <c r="S1568" t="s">
        <v>31</v>
      </c>
      <c r="T1568" t="s">
        <v>31</v>
      </c>
      <c r="U1568" t="s">
        <v>31</v>
      </c>
      <c r="V1568" t="s">
        <v>31</v>
      </c>
      <c r="W1568" t="s">
        <v>182</v>
      </c>
      <c r="X1568" t="s">
        <v>183</v>
      </c>
      <c r="Y1568" s="28">
        <v>0.41099999999999998</v>
      </c>
      <c r="Z1568" t="str">
        <f>IF(database_public_cloud_VMs[[#This Row],[Vendor]]="AWS","USD","AUD")</f>
        <v>USD</v>
      </c>
      <c r="AA1568" s="29">
        <f>IF(database_public_cloud_VMs[[#This Row],[Currency]]="USD",(database_public_cloud_VMs[[#This Row],[Rate]]*param_exchange_rate)/(1+param_discount_aws),database_public_cloud_VMs[[#This Row],[Rate]])</f>
        <v>0.50649725959142844</v>
      </c>
    </row>
    <row r="1569" spans="1:27" x14ac:dyDescent="0.45">
      <c r="A1569" s="24" t="s">
        <v>1902</v>
      </c>
      <c r="B1569" t="s">
        <v>12</v>
      </c>
      <c r="C1569" s="25" t="s">
        <v>456</v>
      </c>
      <c r="D1569" t="s">
        <v>170</v>
      </c>
      <c r="E1569" t="s">
        <v>1758</v>
      </c>
      <c r="F1569" t="s">
        <v>1895</v>
      </c>
      <c r="G1569" s="26">
        <v>4</v>
      </c>
      <c r="H1569" s="26">
        <v>30.5</v>
      </c>
      <c r="I1569" s="26">
        <v>950</v>
      </c>
      <c r="J1569" s="27" t="s">
        <v>838</v>
      </c>
      <c r="K1569" s="27" t="s">
        <v>1251</v>
      </c>
      <c r="L1569" s="27" t="s">
        <v>1312</v>
      </c>
      <c r="M1569" t="s">
        <v>176</v>
      </c>
      <c r="N1569" t="s">
        <v>177</v>
      </c>
      <c r="O1569" t="s">
        <v>178</v>
      </c>
      <c r="P1569" t="s">
        <v>179</v>
      </c>
      <c r="Q1569" t="s">
        <v>315</v>
      </c>
      <c r="R1569" t="s">
        <v>181</v>
      </c>
      <c r="S1569" t="s">
        <v>31</v>
      </c>
      <c r="T1569" t="s">
        <v>31</v>
      </c>
      <c r="U1569" t="s">
        <v>31</v>
      </c>
      <c r="V1569" t="s">
        <v>31</v>
      </c>
      <c r="W1569" t="s">
        <v>182</v>
      </c>
      <c r="X1569" t="s">
        <v>183</v>
      </c>
      <c r="Y1569" s="28">
        <v>0.46600000000000003</v>
      </c>
      <c r="Z1569" t="str">
        <f>IF(database_public_cloud_VMs[[#This Row],[Vendor]]="AWS","USD","AUD")</f>
        <v>USD</v>
      </c>
      <c r="AA1569" s="29">
        <f>IF(database_public_cloud_VMs[[#This Row],[Currency]]="USD",(database_public_cloud_VMs[[#This Row],[Rate]]*param_exchange_rate)/(1+param_discount_aws),database_public_cloud_VMs[[#This Row],[Rate]])</f>
        <v>0.57427669822288485</v>
      </c>
    </row>
    <row r="1570" spans="1:27" x14ac:dyDescent="0.45">
      <c r="A1570" s="24" t="s">
        <v>1903</v>
      </c>
      <c r="B1570" t="s">
        <v>12</v>
      </c>
      <c r="C1570" s="25" t="s">
        <v>456</v>
      </c>
      <c r="D1570" t="s">
        <v>170</v>
      </c>
      <c r="E1570" t="s">
        <v>1758</v>
      </c>
      <c r="F1570" t="s">
        <v>1895</v>
      </c>
      <c r="G1570" s="26">
        <v>4</v>
      </c>
      <c r="H1570" s="26">
        <v>30.5</v>
      </c>
      <c r="I1570" s="26">
        <v>950</v>
      </c>
      <c r="J1570" s="27" t="s">
        <v>838</v>
      </c>
      <c r="K1570" s="27" t="s">
        <v>1251</v>
      </c>
      <c r="L1570" s="27" t="s">
        <v>1312</v>
      </c>
      <c r="M1570" t="s">
        <v>176</v>
      </c>
      <c r="N1570" t="s">
        <v>177</v>
      </c>
      <c r="O1570" t="s">
        <v>185</v>
      </c>
      <c r="P1570" t="s">
        <v>179</v>
      </c>
      <c r="Q1570" t="s">
        <v>315</v>
      </c>
      <c r="R1570" t="s">
        <v>181</v>
      </c>
      <c r="S1570" t="s">
        <v>31</v>
      </c>
      <c r="T1570" t="s">
        <v>31</v>
      </c>
      <c r="U1570" t="s">
        <v>31</v>
      </c>
      <c r="V1570" t="s">
        <v>31</v>
      </c>
      <c r="W1570" t="s">
        <v>182</v>
      </c>
      <c r="X1570" t="s">
        <v>183</v>
      </c>
      <c r="Y1570" s="28">
        <v>0.38400000000000001</v>
      </c>
      <c r="Z1570" t="str">
        <f>IF(database_public_cloud_VMs[[#This Row],[Vendor]]="AWS","USD","AUD")</f>
        <v>USD</v>
      </c>
      <c r="AA1570" s="29">
        <f>IF(database_public_cloud_VMs[[#This Row],[Currency]]="USD",(database_public_cloud_VMs[[#This Row],[Rate]]*param_exchange_rate)/(1+param_discount_aws),database_public_cloud_VMs[[#This Row],[Rate]])</f>
        <v>0.47322371699053178</v>
      </c>
    </row>
    <row r="1571" spans="1:27" x14ac:dyDescent="0.45">
      <c r="A1571" s="24" t="s">
        <v>1904</v>
      </c>
      <c r="B1571" t="s">
        <v>12</v>
      </c>
      <c r="C1571" s="25" t="s">
        <v>187</v>
      </c>
      <c r="D1571" t="s">
        <v>170</v>
      </c>
      <c r="E1571" t="s">
        <v>1758</v>
      </c>
      <c r="F1571" t="s">
        <v>1895</v>
      </c>
      <c r="G1571" s="26">
        <v>4</v>
      </c>
      <c r="H1571" s="26">
        <v>30.5</v>
      </c>
      <c r="I1571" s="26">
        <v>950</v>
      </c>
      <c r="J1571" s="27" t="s">
        <v>838</v>
      </c>
      <c r="K1571" s="27" t="s">
        <v>1251</v>
      </c>
      <c r="L1571" s="27" t="s">
        <v>1312</v>
      </c>
      <c r="M1571" t="s">
        <v>176</v>
      </c>
      <c r="N1571" t="s">
        <v>188</v>
      </c>
      <c r="O1571" t="s">
        <v>188</v>
      </c>
      <c r="P1571" t="s">
        <v>179</v>
      </c>
      <c r="Q1571" t="s">
        <v>315</v>
      </c>
      <c r="R1571" t="s">
        <v>181</v>
      </c>
      <c r="S1571" t="s">
        <v>31</v>
      </c>
      <c r="T1571" t="s">
        <v>31</v>
      </c>
      <c r="U1571" t="s">
        <v>31</v>
      </c>
      <c r="V1571" t="s">
        <v>31</v>
      </c>
      <c r="W1571" t="s">
        <v>182</v>
      </c>
      <c r="X1571" t="s">
        <v>183</v>
      </c>
      <c r="Y1571" s="28">
        <v>0.59499999999999997</v>
      </c>
      <c r="Z1571" t="str">
        <f>IF(database_public_cloud_VMs[[#This Row],[Vendor]]="AWS","USD","AUD")</f>
        <v>USD</v>
      </c>
      <c r="AA1571" s="29">
        <f>IF(database_public_cloud_VMs[[#This Row],[Currency]]="USD",(database_public_cloud_VMs[[#This Row],[Rate]]*param_exchange_rate)/(1+param_discount_aws),database_public_cloud_VMs[[#This Row],[Rate]])</f>
        <v>0.73325029064939151</v>
      </c>
    </row>
    <row r="1572" spans="1:27" x14ac:dyDescent="0.45">
      <c r="A1572" s="24" t="s">
        <v>1905</v>
      </c>
      <c r="B1572" t="s">
        <v>12</v>
      </c>
      <c r="C1572" s="25" t="s">
        <v>456</v>
      </c>
      <c r="D1572" t="s">
        <v>170</v>
      </c>
      <c r="E1572" t="s">
        <v>1758</v>
      </c>
      <c r="F1572" t="s">
        <v>1895</v>
      </c>
      <c r="G1572" s="26">
        <v>4</v>
      </c>
      <c r="H1572" s="26">
        <v>30.5</v>
      </c>
      <c r="I1572" s="26">
        <v>950</v>
      </c>
      <c r="J1572" s="27" t="s">
        <v>838</v>
      </c>
      <c r="K1572" s="27" t="s">
        <v>1251</v>
      </c>
      <c r="L1572" s="27" t="s">
        <v>1312</v>
      </c>
      <c r="M1572" t="s">
        <v>176</v>
      </c>
      <c r="N1572" t="s">
        <v>177</v>
      </c>
      <c r="O1572" t="s">
        <v>178</v>
      </c>
      <c r="P1572" t="s">
        <v>179</v>
      </c>
      <c r="Q1572" t="s">
        <v>191</v>
      </c>
      <c r="R1572" t="s">
        <v>181</v>
      </c>
      <c r="S1572" t="s">
        <v>31</v>
      </c>
      <c r="T1572" t="s">
        <v>31</v>
      </c>
      <c r="U1572" t="s">
        <v>31</v>
      </c>
      <c r="V1572" t="s">
        <v>31</v>
      </c>
      <c r="W1572" t="s">
        <v>182</v>
      </c>
      <c r="X1572" t="s">
        <v>183</v>
      </c>
      <c r="Y1572" s="28">
        <v>0.34200000000000003</v>
      </c>
      <c r="Z1572" t="str">
        <f>IF(database_public_cloud_VMs[[#This Row],[Vendor]]="AWS","USD","AUD")</f>
        <v>USD</v>
      </c>
      <c r="AA1572" s="29">
        <f>IF(database_public_cloud_VMs[[#This Row],[Currency]]="USD",(database_public_cloud_VMs[[#This Row],[Rate]]*param_exchange_rate)/(1+param_discount_aws),database_public_cloud_VMs[[#This Row],[Rate]])</f>
        <v>0.42146487294469237</v>
      </c>
    </row>
    <row r="1573" spans="1:27" x14ac:dyDescent="0.45">
      <c r="A1573" s="24" t="s">
        <v>1906</v>
      </c>
      <c r="B1573" t="s">
        <v>12</v>
      </c>
      <c r="C1573" s="25" t="s">
        <v>456</v>
      </c>
      <c r="D1573" t="s">
        <v>170</v>
      </c>
      <c r="E1573" t="s">
        <v>1758</v>
      </c>
      <c r="F1573" t="s">
        <v>1895</v>
      </c>
      <c r="G1573" s="26">
        <v>4</v>
      </c>
      <c r="H1573" s="26">
        <v>30.5</v>
      </c>
      <c r="I1573" s="26">
        <v>950</v>
      </c>
      <c r="J1573" s="27" t="s">
        <v>838</v>
      </c>
      <c r="K1573" s="27" t="s">
        <v>1251</v>
      </c>
      <c r="L1573" s="27" t="s">
        <v>1312</v>
      </c>
      <c r="M1573" t="s">
        <v>176</v>
      </c>
      <c r="N1573" t="s">
        <v>177</v>
      </c>
      <c r="O1573" t="s">
        <v>185</v>
      </c>
      <c r="P1573" t="s">
        <v>179</v>
      </c>
      <c r="Q1573" t="s">
        <v>191</v>
      </c>
      <c r="R1573" t="s">
        <v>181</v>
      </c>
      <c r="S1573" t="s">
        <v>31</v>
      </c>
      <c r="T1573" t="s">
        <v>31</v>
      </c>
      <c r="U1573" t="s">
        <v>31</v>
      </c>
      <c r="V1573" t="s">
        <v>31</v>
      </c>
      <c r="W1573" t="s">
        <v>182</v>
      </c>
      <c r="X1573" t="s">
        <v>183</v>
      </c>
      <c r="Y1573" s="28">
        <v>0.26</v>
      </c>
      <c r="Z1573" t="str">
        <f>IF(database_public_cloud_VMs[[#This Row],[Vendor]]="AWS","USD","AUD")</f>
        <v>USD</v>
      </c>
      <c r="AA1573" s="29">
        <f>IF(database_public_cloud_VMs[[#This Row],[Currency]]="USD",(database_public_cloud_VMs[[#This Row],[Rate]]*param_exchange_rate)/(1+param_discount_aws),database_public_cloud_VMs[[#This Row],[Rate]])</f>
        <v>0.32041189171233919</v>
      </c>
    </row>
    <row r="1574" spans="1:27" x14ac:dyDescent="0.45">
      <c r="A1574" s="24" t="s">
        <v>1907</v>
      </c>
      <c r="B1574" t="s">
        <v>12</v>
      </c>
      <c r="C1574" s="25" t="s">
        <v>187</v>
      </c>
      <c r="D1574" t="s">
        <v>170</v>
      </c>
      <c r="E1574" t="s">
        <v>1758</v>
      </c>
      <c r="F1574" t="s">
        <v>1895</v>
      </c>
      <c r="G1574" s="26">
        <v>4</v>
      </c>
      <c r="H1574" s="26">
        <v>30.5</v>
      </c>
      <c r="I1574" s="26">
        <v>950</v>
      </c>
      <c r="J1574" s="27" t="s">
        <v>838</v>
      </c>
      <c r="K1574" s="27" t="s">
        <v>1251</v>
      </c>
      <c r="L1574" s="27" t="s">
        <v>1312</v>
      </c>
      <c r="M1574" t="s">
        <v>176</v>
      </c>
      <c r="N1574" t="s">
        <v>188</v>
      </c>
      <c r="O1574" t="s">
        <v>188</v>
      </c>
      <c r="P1574" t="s">
        <v>179</v>
      </c>
      <c r="Q1574" t="s">
        <v>191</v>
      </c>
      <c r="R1574" t="s">
        <v>181</v>
      </c>
      <c r="S1574" t="s">
        <v>31</v>
      </c>
      <c r="T1574" t="s">
        <v>31</v>
      </c>
      <c r="U1574" t="s">
        <v>31</v>
      </c>
      <c r="V1574" t="s">
        <v>31</v>
      </c>
      <c r="W1574" t="s">
        <v>182</v>
      </c>
      <c r="X1574" t="s">
        <v>183</v>
      </c>
      <c r="Y1574" s="28">
        <v>0.47099999999999997</v>
      </c>
      <c r="Z1574" t="str">
        <f>IF(database_public_cloud_VMs[[#This Row],[Vendor]]="AWS","USD","AUD")</f>
        <v>USD</v>
      </c>
      <c r="AA1574" s="29">
        <f>IF(database_public_cloud_VMs[[#This Row],[Currency]]="USD",(database_public_cloud_VMs[[#This Row],[Rate]]*param_exchange_rate)/(1+param_discount_aws),database_public_cloud_VMs[[#This Row],[Rate]])</f>
        <v>0.58043846537119903</v>
      </c>
    </row>
    <row r="1575" spans="1:27" x14ac:dyDescent="0.45">
      <c r="A1575" s="24" t="s">
        <v>1908</v>
      </c>
      <c r="B1575" t="s">
        <v>12</v>
      </c>
      <c r="C1575" s="25" t="s">
        <v>456</v>
      </c>
      <c r="D1575" t="s">
        <v>170</v>
      </c>
      <c r="E1575" t="s">
        <v>1758</v>
      </c>
      <c r="F1575" t="s">
        <v>1895</v>
      </c>
      <c r="G1575" s="26">
        <v>4</v>
      </c>
      <c r="H1575" s="26">
        <v>30.5</v>
      </c>
      <c r="I1575" s="26">
        <v>950</v>
      </c>
      <c r="J1575" s="27" t="s">
        <v>838</v>
      </c>
      <c r="K1575" s="27" t="s">
        <v>1251</v>
      </c>
      <c r="L1575" s="27" t="s">
        <v>1312</v>
      </c>
      <c r="M1575" t="s">
        <v>190</v>
      </c>
      <c r="N1575" t="s">
        <v>177</v>
      </c>
      <c r="O1575" t="s">
        <v>178</v>
      </c>
      <c r="P1575" t="s">
        <v>179</v>
      </c>
      <c r="Q1575" t="s">
        <v>180</v>
      </c>
      <c r="R1575" t="s">
        <v>181</v>
      </c>
      <c r="S1575" t="s">
        <v>31</v>
      </c>
      <c r="T1575" t="s">
        <v>31</v>
      </c>
      <c r="U1575" t="s">
        <v>31</v>
      </c>
      <c r="V1575" t="s">
        <v>31</v>
      </c>
      <c r="W1575" t="s">
        <v>182</v>
      </c>
      <c r="X1575" t="s">
        <v>183</v>
      </c>
      <c r="Y1575" s="28">
        <v>0.25600000000000001</v>
      </c>
      <c r="Z1575" t="str">
        <f>IF(database_public_cloud_VMs[[#This Row],[Vendor]]="AWS","USD","AUD")</f>
        <v>USD</v>
      </c>
      <c r="AA1575" s="29">
        <f>IF(database_public_cloud_VMs[[#This Row],[Currency]]="USD",(database_public_cloud_VMs[[#This Row],[Rate]]*param_exchange_rate)/(1+param_discount_aws),database_public_cloud_VMs[[#This Row],[Rate]])</f>
        <v>0.31548247799368784</v>
      </c>
    </row>
    <row r="1576" spans="1:27" x14ac:dyDescent="0.45">
      <c r="A1576" s="24" t="s">
        <v>1909</v>
      </c>
      <c r="B1576" t="s">
        <v>12</v>
      </c>
      <c r="C1576" s="25" t="s">
        <v>456</v>
      </c>
      <c r="D1576" t="s">
        <v>170</v>
      </c>
      <c r="E1576" t="s">
        <v>1758</v>
      </c>
      <c r="F1576" t="s">
        <v>1895</v>
      </c>
      <c r="G1576" s="26">
        <v>4</v>
      </c>
      <c r="H1576" s="26">
        <v>30.5</v>
      </c>
      <c r="I1576" s="26">
        <v>950</v>
      </c>
      <c r="J1576" s="27" t="s">
        <v>838</v>
      </c>
      <c r="K1576" s="27" t="s">
        <v>1251</v>
      </c>
      <c r="L1576" s="27" t="s">
        <v>1312</v>
      </c>
      <c r="M1576" t="s">
        <v>190</v>
      </c>
      <c r="N1576" t="s">
        <v>177</v>
      </c>
      <c r="O1576" t="s">
        <v>185</v>
      </c>
      <c r="P1576" t="s">
        <v>179</v>
      </c>
      <c r="Q1576" t="s">
        <v>180</v>
      </c>
      <c r="R1576" t="s">
        <v>181</v>
      </c>
      <c r="S1576" t="s">
        <v>31</v>
      </c>
      <c r="T1576" t="s">
        <v>31</v>
      </c>
      <c r="U1576" t="s">
        <v>31</v>
      </c>
      <c r="V1576" t="s">
        <v>31</v>
      </c>
      <c r="W1576" t="s">
        <v>182</v>
      </c>
      <c r="X1576" t="s">
        <v>183</v>
      </c>
      <c r="Y1576" s="28">
        <v>0.18099999999999999</v>
      </c>
      <c r="Z1576" t="str">
        <f>IF(database_public_cloud_VMs[[#This Row],[Vendor]]="AWS","USD","AUD")</f>
        <v>USD</v>
      </c>
      <c r="AA1576" s="29">
        <f>IF(database_public_cloud_VMs[[#This Row],[Currency]]="USD",(database_public_cloud_VMs[[#This Row],[Rate]]*param_exchange_rate)/(1+param_discount_aws),database_public_cloud_VMs[[#This Row],[Rate]])</f>
        <v>0.22305597076897457</v>
      </c>
    </row>
    <row r="1577" spans="1:27" x14ac:dyDescent="0.45">
      <c r="A1577" s="24" t="s">
        <v>1910</v>
      </c>
      <c r="B1577" t="s">
        <v>12</v>
      </c>
      <c r="C1577" s="25" t="s">
        <v>187</v>
      </c>
      <c r="D1577" t="s">
        <v>170</v>
      </c>
      <c r="E1577" t="s">
        <v>1758</v>
      </c>
      <c r="F1577" t="s">
        <v>1895</v>
      </c>
      <c r="G1577" s="26">
        <v>4</v>
      </c>
      <c r="H1577" s="26">
        <v>30.5</v>
      </c>
      <c r="I1577" s="26">
        <v>950</v>
      </c>
      <c r="J1577" s="27" t="s">
        <v>838</v>
      </c>
      <c r="K1577" s="27" t="s">
        <v>1251</v>
      </c>
      <c r="L1577" s="27" t="s">
        <v>1312</v>
      </c>
      <c r="M1577" t="s">
        <v>190</v>
      </c>
      <c r="N1577" t="s">
        <v>188</v>
      </c>
      <c r="O1577" t="s">
        <v>188</v>
      </c>
      <c r="P1577" t="s">
        <v>179</v>
      </c>
      <c r="Q1577" t="s">
        <v>180</v>
      </c>
      <c r="R1577" t="s">
        <v>181</v>
      </c>
      <c r="S1577" t="s">
        <v>31</v>
      </c>
      <c r="T1577" t="s">
        <v>31</v>
      </c>
      <c r="U1577" t="s">
        <v>31</v>
      </c>
      <c r="V1577" t="s">
        <v>31</v>
      </c>
      <c r="W1577" t="s">
        <v>182</v>
      </c>
      <c r="X1577" t="s">
        <v>183</v>
      </c>
      <c r="Y1577" s="28">
        <v>0.374</v>
      </c>
      <c r="Z1577" t="str">
        <f>IF(database_public_cloud_VMs[[#This Row],[Vendor]]="AWS","USD","AUD")</f>
        <v>USD</v>
      </c>
      <c r="AA1577" s="29">
        <f>IF(database_public_cloud_VMs[[#This Row],[Currency]]="USD",(database_public_cloud_VMs[[#This Row],[Rate]]*param_exchange_rate)/(1+param_discount_aws),database_public_cloud_VMs[[#This Row],[Rate]])</f>
        <v>0.46090018269390332</v>
      </c>
    </row>
    <row r="1578" spans="1:27" x14ac:dyDescent="0.45">
      <c r="A1578" s="24" t="s">
        <v>1911</v>
      </c>
      <c r="B1578" t="s">
        <v>12</v>
      </c>
      <c r="C1578" s="25" t="s">
        <v>456</v>
      </c>
      <c r="D1578" t="s">
        <v>170</v>
      </c>
      <c r="E1578" t="s">
        <v>1758</v>
      </c>
      <c r="F1578" t="s">
        <v>1895</v>
      </c>
      <c r="G1578" s="26">
        <v>4</v>
      </c>
      <c r="H1578" s="26">
        <v>30.5</v>
      </c>
      <c r="I1578" s="26">
        <v>950</v>
      </c>
      <c r="J1578" s="27" t="s">
        <v>838</v>
      </c>
      <c r="K1578" s="27" t="s">
        <v>1251</v>
      </c>
      <c r="L1578" s="27" t="s">
        <v>1312</v>
      </c>
      <c r="M1578" t="s">
        <v>176</v>
      </c>
      <c r="N1578" t="s">
        <v>177</v>
      </c>
      <c r="O1578" t="s">
        <v>178</v>
      </c>
      <c r="P1578" t="s">
        <v>179</v>
      </c>
      <c r="Q1578" t="s">
        <v>198</v>
      </c>
      <c r="R1578" t="s">
        <v>181</v>
      </c>
      <c r="S1578" t="s">
        <v>31</v>
      </c>
      <c r="T1578" t="s">
        <v>31</v>
      </c>
      <c r="U1578" t="s">
        <v>31</v>
      </c>
      <c r="V1578" t="s">
        <v>31</v>
      </c>
      <c r="W1578" t="s">
        <v>182</v>
      </c>
      <c r="X1578" t="s">
        <v>183</v>
      </c>
      <c r="Y1578" s="28">
        <v>0.315</v>
      </c>
      <c r="Z1578" t="str">
        <f>IF(database_public_cloud_VMs[[#This Row],[Vendor]]="AWS","USD","AUD")</f>
        <v>USD</v>
      </c>
      <c r="AA1578" s="29">
        <f>IF(database_public_cloud_VMs[[#This Row],[Currency]]="USD",(database_public_cloud_VMs[[#This Row],[Rate]]*param_exchange_rate)/(1+param_discount_aws),database_public_cloud_VMs[[#This Row],[Rate]])</f>
        <v>0.3881913303437956</v>
      </c>
    </row>
    <row r="1579" spans="1:27" x14ac:dyDescent="0.45">
      <c r="A1579" s="24" t="s">
        <v>1912</v>
      </c>
      <c r="B1579" t="s">
        <v>12</v>
      </c>
      <c r="C1579" s="25" t="s">
        <v>456</v>
      </c>
      <c r="D1579" t="s">
        <v>170</v>
      </c>
      <c r="E1579" t="s">
        <v>1758</v>
      </c>
      <c r="F1579" t="s">
        <v>1895</v>
      </c>
      <c r="G1579" s="26">
        <v>4</v>
      </c>
      <c r="H1579" s="26">
        <v>30.5</v>
      </c>
      <c r="I1579" s="26">
        <v>950</v>
      </c>
      <c r="J1579" s="27" t="s">
        <v>838</v>
      </c>
      <c r="K1579" s="27" t="s">
        <v>1251</v>
      </c>
      <c r="L1579" s="27" t="s">
        <v>1312</v>
      </c>
      <c r="M1579" t="s">
        <v>176</v>
      </c>
      <c r="N1579" t="s">
        <v>177</v>
      </c>
      <c r="O1579" t="s">
        <v>185</v>
      </c>
      <c r="P1579" t="s">
        <v>179</v>
      </c>
      <c r="Q1579" t="s">
        <v>198</v>
      </c>
      <c r="R1579" t="s">
        <v>181</v>
      </c>
      <c r="S1579" t="s">
        <v>31</v>
      </c>
      <c r="T1579" t="s">
        <v>31</v>
      </c>
      <c r="U1579" t="s">
        <v>31</v>
      </c>
      <c r="V1579" t="s">
        <v>31</v>
      </c>
      <c r="W1579" t="s">
        <v>182</v>
      </c>
      <c r="X1579" t="s">
        <v>183</v>
      </c>
      <c r="Y1579" s="28">
        <v>0.23300000000000001</v>
      </c>
      <c r="Z1579" t="str">
        <f>IF(database_public_cloud_VMs[[#This Row],[Vendor]]="AWS","USD","AUD")</f>
        <v>USD</v>
      </c>
      <c r="AA1579" s="29">
        <f>IF(database_public_cloud_VMs[[#This Row],[Currency]]="USD",(database_public_cloud_VMs[[#This Row],[Rate]]*param_exchange_rate)/(1+param_discount_aws),database_public_cloud_VMs[[#This Row],[Rate]])</f>
        <v>0.28713834911144243</v>
      </c>
    </row>
    <row r="1580" spans="1:27" x14ac:dyDescent="0.45">
      <c r="A1580" s="24" t="s">
        <v>1913</v>
      </c>
      <c r="B1580" t="s">
        <v>12</v>
      </c>
      <c r="C1580" s="25" t="s">
        <v>187</v>
      </c>
      <c r="D1580" t="s">
        <v>170</v>
      </c>
      <c r="E1580" t="s">
        <v>1758</v>
      </c>
      <c r="F1580" t="s">
        <v>1895</v>
      </c>
      <c r="G1580" s="26">
        <v>4</v>
      </c>
      <c r="H1580" s="26">
        <v>30.5</v>
      </c>
      <c r="I1580" s="26">
        <v>950</v>
      </c>
      <c r="J1580" s="27" t="s">
        <v>838</v>
      </c>
      <c r="K1580" s="27" t="s">
        <v>1251</v>
      </c>
      <c r="L1580" s="27" t="s">
        <v>1312</v>
      </c>
      <c r="M1580" t="s">
        <v>176</v>
      </c>
      <c r="N1580" t="s">
        <v>188</v>
      </c>
      <c r="O1580" t="s">
        <v>188</v>
      </c>
      <c r="P1580" t="s">
        <v>179</v>
      </c>
      <c r="Q1580" t="s">
        <v>198</v>
      </c>
      <c r="R1580" t="s">
        <v>181</v>
      </c>
      <c r="S1580" t="s">
        <v>31</v>
      </c>
      <c r="T1580" t="s">
        <v>31</v>
      </c>
      <c r="U1580" t="s">
        <v>31</v>
      </c>
      <c r="V1580" t="s">
        <v>31</v>
      </c>
      <c r="W1580" t="s">
        <v>182</v>
      </c>
      <c r="X1580" t="s">
        <v>183</v>
      </c>
      <c r="Y1580" s="28">
        <v>0.51100000000000001</v>
      </c>
      <c r="Z1580" t="str">
        <f>IF(database_public_cloud_VMs[[#This Row],[Vendor]]="AWS","USD","AUD")</f>
        <v>USD</v>
      </c>
      <c r="AA1580" s="29">
        <f>IF(database_public_cloud_VMs[[#This Row],[Currency]]="USD",(database_public_cloud_VMs[[#This Row],[Rate]]*param_exchange_rate)/(1+param_discount_aws),database_public_cloud_VMs[[#This Row],[Rate]])</f>
        <v>0.6297326025577128</v>
      </c>
    </row>
    <row r="1581" spans="1:27" x14ac:dyDescent="0.45">
      <c r="A1581" s="24" t="s">
        <v>1914</v>
      </c>
      <c r="B1581" t="s">
        <v>12</v>
      </c>
      <c r="C1581" s="25" t="s">
        <v>456</v>
      </c>
      <c r="D1581" t="s">
        <v>170</v>
      </c>
      <c r="E1581" t="s">
        <v>1758</v>
      </c>
      <c r="F1581" t="s">
        <v>1895</v>
      </c>
      <c r="G1581" s="26">
        <v>4</v>
      </c>
      <c r="H1581" s="26">
        <v>30.5</v>
      </c>
      <c r="I1581" s="26">
        <v>950</v>
      </c>
      <c r="J1581" s="27" t="s">
        <v>838</v>
      </c>
      <c r="K1581" s="27" t="s">
        <v>1251</v>
      </c>
      <c r="L1581" s="27" t="s">
        <v>1312</v>
      </c>
      <c r="M1581" t="s">
        <v>190</v>
      </c>
      <c r="N1581" t="s">
        <v>177</v>
      </c>
      <c r="O1581" t="s">
        <v>178</v>
      </c>
      <c r="P1581" t="s">
        <v>179</v>
      </c>
      <c r="Q1581" t="s">
        <v>191</v>
      </c>
      <c r="R1581" t="s">
        <v>181</v>
      </c>
      <c r="S1581" t="s">
        <v>31</v>
      </c>
      <c r="T1581" t="s">
        <v>31</v>
      </c>
      <c r="U1581" t="s">
        <v>31</v>
      </c>
      <c r="V1581" t="s">
        <v>31</v>
      </c>
      <c r="W1581" t="s">
        <v>182</v>
      </c>
      <c r="X1581" t="s">
        <v>183</v>
      </c>
      <c r="Y1581" s="28">
        <v>0.316</v>
      </c>
      <c r="Z1581" t="str">
        <f>IF(database_public_cloud_VMs[[#This Row],[Vendor]]="AWS","USD","AUD")</f>
        <v>USD</v>
      </c>
      <c r="AA1581" s="29">
        <f>IF(database_public_cloud_VMs[[#This Row],[Currency]]="USD",(database_public_cloud_VMs[[#This Row],[Rate]]*param_exchange_rate)/(1+param_discount_aws),database_public_cloud_VMs[[#This Row],[Rate]])</f>
        <v>0.38942368377345843</v>
      </c>
    </row>
    <row r="1582" spans="1:27" x14ac:dyDescent="0.45">
      <c r="A1582" s="24" t="s">
        <v>1915</v>
      </c>
      <c r="B1582" t="s">
        <v>12</v>
      </c>
      <c r="C1582" s="25" t="s">
        <v>456</v>
      </c>
      <c r="D1582" t="s">
        <v>170</v>
      </c>
      <c r="E1582" t="s">
        <v>1758</v>
      </c>
      <c r="F1582" t="s">
        <v>1895</v>
      </c>
      <c r="G1582" s="26">
        <v>4</v>
      </c>
      <c r="H1582" s="26">
        <v>30.5</v>
      </c>
      <c r="I1582" s="26">
        <v>950</v>
      </c>
      <c r="J1582" s="27" t="s">
        <v>838</v>
      </c>
      <c r="K1582" s="27" t="s">
        <v>1251</v>
      </c>
      <c r="L1582" s="27" t="s">
        <v>1312</v>
      </c>
      <c r="M1582" t="s">
        <v>190</v>
      </c>
      <c r="N1582" t="s">
        <v>177</v>
      </c>
      <c r="O1582" t="s">
        <v>185</v>
      </c>
      <c r="P1582" t="s">
        <v>179</v>
      </c>
      <c r="Q1582" t="s">
        <v>191</v>
      </c>
      <c r="R1582" t="s">
        <v>181</v>
      </c>
      <c r="S1582" t="s">
        <v>31</v>
      </c>
      <c r="T1582" t="s">
        <v>31</v>
      </c>
      <c r="U1582" t="s">
        <v>31</v>
      </c>
      <c r="V1582" t="s">
        <v>31</v>
      </c>
      <c r="W1582" t="s">
        <v>182</v>
      </c>
      <c r="X1582" t="s">
        <v>183</v>
      </c>
      <c r="Y1582" s="28">
        <v>0.24099999999999999</v>
      </c>
      <c r="Z1582" t="str">
        <f>IF(database_public_cloud_VMs[[#This Row],[Vendor]]="AWS","USD","AUD")</f>
        <v>USD</v>
      </c>
      <c r="AA1582" s="29">
        <f>IF(database_public_cloud_VMs[[#This Row],[Currency]]="USD",(database_public_cloud_VMs[[#This Row],[Rate]]*param_exchange_rate)/(1+param_discount_aws),database_public_cloud_VMs[[#This Row],[Rate]])</f>
        <v>0.29699717654874519</v>
      </c>
    </row>
    <row r="1583" spans="1:27" x14ac:dyDescent="0.45">
      <c r="A1583" s="24" t="s">
        <v>1916</v>
      </c>
      <c r="B1583" t="s">
        <v>12</v>
      </c>
      <c r="C1583" s="25" t="s">
        <v>187</v>
      </c>
      <c r="D1583" t="s">
        <v>170</v>
      </c>
      <c r="E1583" t="s">
        <v>1758</v>
      </c>
      <c r="F1583" t="s">
        <v>1895</v>
      </c>
      <c r="G1583" s="26">
        <v>4</v>
      </c>
      <c r="H1583" s="26">
        <v>30.5</v>
      </c>
      <c r="I1583" s="26">
        <v>950</v>
      </c>
      <c r="J1583" s="27" t="s">
        <v>838</v>
      </c>
      <c r="K1583" s="27" t="s">
        <v>1251</v>
      </c>
      <c r="L1583" s="27" t="s">
        <v>1312</v>
      </c>
      <c r="M1583" t="s">
        <v>190</v>
      </c>
      <c r="N1583" t="s">
        <v>188</v>
      </c>
      <c r="O1583" t="s">
        <v>188</v>
      </c>
      <c r="P1583" t="s">
        <v>179</v>
      </c>
      <c r="Q1583" t="s">
        <v>191</v>
      </c>
      <c r="R1583" t="s">
        <v>181</v>
      </c>
      <c r="S1583" t="s">
        <v>31</v>
      </c>
      <c r="T1583" t="s">
        <v>31</v>
      </c>
      <c r="U1583" t="s">
        <v>31</v>
      </c>
      <c r="V1583" t="s">
        <v>31</v>
      </c>
      <c r="W1583" t="s">
        <v>182</v>
      </c>
      <c r="X1583" t="s">
        <v>183</v>
      </c>
      <c r="Y1583" s="28">
        <v>0.434</v>
      </c>
      <c r="Z1583" t="str">
        <f>IF(database_public_cloud_VMs[[#This Row],[Vendor]]="AWS","USD","AUD")</f>
        <v>USD</v>
      </c>
      <c r="AA1583" s="29">
        <f>IF(database_public_cloud_VMs[[#This Row],[Currency]]="USD",(database_public_cloud_VMs[[#This Row],[Rate]]*param_exchange_rate)/(1+param_discount_aws),database_public_cloud_VMs[[#This Row],[Rate]])</f>
        <v>0.53484138847367391</v>
      </c>
    </row>
    <row r="1584" spans="1:27" x14ac:dyDescent="0.45">
      <c r="A1584" s="24" t="s">
        <v>1917</v>
      </c>
      <c r="B1584" t="s">
        <v>12</v>
      </c>
      <c r="C1584" s="25" t="s">
        <v>456</v>
      </c>
      <c r="D1584" t="s">
        <v>170</v>
      </c>
      <c r="E1584" t="s">
        <v>1758</v>
      </c>
      <c r="F1584" t="s">
        <v>1895</v>
      </c>
      <c r="G1584" s="26">
        <v>4</v>
      </c>
      <c r="H1584" s="26">
        <v>30.5</v>
      </c>
      <c r="I1584" s="26">
        <v>950</v>
      </c>
      <c r="J1584" s="27" t="s">
        <v>838</v>
      </c>
      <c r="K1584" s="27" t="s">
        <v>1251</v>
      </c>
      <c r="L1584" s="27" t="s">
        <v>1312</v>
      </c>
      <c r="M1584" t="s">
        <v>176</v>
      </c>
      <c r="N1584" t="s">
        <v>177</v>
      </c>
      <c r="O1584" t="s">
        <v>178</v>
      </c>
      <c r="P1584" t="s">
        <v>179</v>
      </c>
      <c r="Q1584" t="s">
        <v>180</v>
      </c>
      <c r="R1584" t="s">
        <v>181</v>
      </c>
      <c r="S1584" t="s">
        <v>31</v>
      </c>
      <c r="T1584" t="s">
        <v>31</v>
      </c>
      <c r="U1584" t="s">
        <v>31</v>
      </c>
      <c r="V1584" t="s">
        <v>31</v>
      </c>
      <c r="W1584" t="s">
        <v>182</v>
      </c>
      <c r="X1584" t="s">
        <v>183</v>
      </c>
      <c r="Y1584" s="28">
        <v>0.28199999999999997</v>
      </c>
      <c r="Z1584" t="str">
        <f>IF(database_public_cloud_VMs[[#This Row],[Vendor]]="AWS","USD","AUD")</f>
        <v>USD</v>
      </c>
      <c r="AA1584" s="29">
        <f>IF(database_public_cloud_VMs[[#This Row],[Currency]]="USD",(database_public_cloud_VMs[[#This Row],[Rate]]*param_exchange_rate)/(1+param_discount_aws),database_public_cloud_VMs[[#This Row],[Rate]])</f>
        <v>0.34752366716492172</v>
      </c>
    </row>
    <row r="1585" spans="1:27" x14ac:dyDescent="0.45">
      <c r="A1585" s="24" t="s">
        <v>1918</v>
      </c>
      <c r="B1585" t="s">
        <v>12</v>
      </c>
      <c r="C1585" s="25" t="s">
        <v>456</v>
      </c>
      <c r="D1585" t="s">
        <v>170</v>
      </c>
      <c r="E1585" t="s">
        <v>1758</v>
      </c>
      <c r="F1585" t="s">
        <v>1895</v>
      </c>
      <c r="G1585" s="26">
        <v>4</v>
      </c>
      <c r="H1585" s="26">
        <v>30.5</v>
      </c>
      <c r="I1585" s="26">
        <v>950</v>
      </c>
      <c r="J1585" s="27" t="s">
        <v>838</v>
      </c>
      <c r="K1585" s="27" t="s">
        <v>1251</v>
      </c>
      <c r="L1585" s="27" t="s">
        <v>1312</v>
      </c>
      <c r="M1585" t="s">
        <v>176</v>
      </c>
      <c r="N1585" t="s">
        <v>177</v>
      </c>
      <c r="O1585" t="s">
        <v>185</v>
      </c>
      <c r="P1585" t="s">
        <v>179</v>
      </c>
      <c r="Q1585" t="s">
        <v>180</v>
      </c>
      <c r="R1585" t="s">
        <v>181</v>
      </c>
      <c r="S1585" t="s">
        <v>31</v>
      </c>
      <c r="T1585" t="s">
        <v>31</v>
      </c>
      <c r="U1585" t="s">
        <v>31</v>
      </c>
      <c r="V1585" t="s">
        <v>31</v>
      </c>
      <c r="W1585" t="s">
        <v>182</v>
      </c>
      <c r="X1585" t="s">
        <v>183</v>
      </c>
      <c r="Y1585" s="28">
        <v>0.2</v>
      </c>
      <c r="Z1585" t="str">
        <f>IF(database_public_cloud_VMs[[#This Row],[Vendor]]="AWS","USD","AUD")</f>
        <v>USD</v>
      </c>
      <c r="AA1585" s="29">
        <f>IF(database_public_cloud_VMs[[#This Row],[Currency]]="USD",(database_public_cloud_VMs[[#This Row],[Rate]]*param_exchange_rate)/(1+param_discount_aws),database_public_cloud_VMs[[#This Row],[Rate]])</f>
        <v>0.24647068593256863</v>
      </c>
    </row>
    <row r="1586" spans="1:27" x14ac:dyDescent="0.45">
      <c r="A1586" s="24" t="s">
        <v>1919</v>
      </c>
      <c r="B1586" t="s">
        <v>12</v>
      </c>
      <c r="C1586" s="25" t="s">
        <v>187</v>
      </c>
      <c r="D1586" t="s">
        <v>170</v>
      </c>
      <c r="E1586" t="s">
        <v>1758</v>
      </c>
      <c r="F1586" t="s">
        <v>1895</v>
      </c>
      <c r="G1586" s="26">
        <v>4</v>
      </c>
      <c r="H1586" s="26">
        <v>30.5</v>
      </c>
      <c r="I1586" s="26">
        <v>950</v>
      </c>
      <c r="J1586" s="27" t="s">
        <v>838</v>
      </c>
      <c r="K1586" s="27" t="s">
        <v>1251</v>
      </c>
      <c r="L1586" s="27" t="s">
        <v>1312</v>
      </c>
      <c r="M1586" t="s">
        <v>176</v>
      </c>
      <c r="N1586" t="s">
        <v>188</v>
      </c>
      <c r="O1586" t="s">
        <v>188</v>
      </c>
      <c r="P1586" t="s">
        <v>179</v>
      </c>
      <c r="Q1586" t="s">
        <v>180</v>
      </c>
      <c r="R1586" t="s">
        <v>181</v>
      </c>
      <c r="S1586" t="s">
        <v>31</v>
      </c>
      <c r="T1586" t="s">
        <v>31</v>
      </c>
      <c r="U1586" t="s">
        <v>31</v>
      </c>
      <c r="V1586" t="s">
        <v>31</v>
      </c>
      <c r="W1586" t="s">
        <v>182</v>
      </c>
      <c r="X1586" t="s">
        <v>183</v>
      </c>
      <c r="Y1586" s="28">
        <v>0.41099999999999998</v>
      </c>
      <c r="Z1586" t="str">
        <f>IF(database_public_cloud_VMs[[#This Row],[Vendor]]="AWS","USD","AUD")</f>
        <v>USD</v>
      </c>
      <c r="AA1586" s="29">
        <f>IF(database_public_cloud_VMs[[#This Row],[Currency]]="USD",(database_public_cloud_VMs[[#This Row],[Rate]]*param_exchange_rate)/(1+param_discount_aws),database_public_cloud_VMs[[#This Row],[Rate]])</f>
        <v>0.50649725959142844</v>
      </c>
    </row>
    <row r="1587" spans="1:27" x14ac:dyDescent="0.45">
      <c r="A1587" s="24" t="s">
        <v>1920</v>
      </c>
      <c r="B1587" t="s">
        <v>12</v>
      </c>
      <c r="C1587" s="25" t="s">
        <v>187</v>
      </c>
      <c r="D1587" t="s">
        <v>170</v>
      </c>
      <c r="E1587" t="s">
        <v>1758</v>
      </c>
      <c r="F1587" t="s">
        <v>1895</v>
      </c>
      <c r="G1587" s="26">
        <v>4</v>
      </c>
      <c r="H1587" s="26">
        <v>30.5</v>
      </c>
      <c r="I1587" s="26">
        <v>950</v>
      </c>
      <c r="J1587" s="27" t="s">
        <v>838</v>
      </c>
      <c r="K1587" s="27" t="s">
        <v>1251</v>
      </c>
      <c r="L1587" s="27" t="s">
        <v>1312</v>
      </c>
      <c r="M1587" t="s">
        <v>190</v>
      </c>
      <c r="N1587" t="s">
        <v>188</v>
      </c>
      <c r="O1587" t="s">
        <v>188</v>
      </c>
      <c r="P1587" t="s">
        <v>179</v>
      </c>
      <c r="Q1587" t="s">
        <v>315</v>
      </c>
      <c r="R1587" t="s">
        <v>316</v>
      </c>
      <c r="S1587" t="s">
        <v>31</v>
      </c>
      <c r="T1587" t="s">
        <v>31</v>
      </c>
      <c r="U1587" t="s">
        <v>31</v>
      </c>
      <c r="V1587" t="s">
        <v>31</v>
      </c>
      <c r="W1587" t="s">
        <v>182</v>
      </c>
      <c r="X1587" t="s">
        <v>183</v>
      </c>
      <c r="Y1587" s="28">
        <v>0.374</v>
      </c>
      <c r="Z1587" t="str">
        <f>IF(database_public_cloud_VMs[[#This Row],[Vendor]]="AWS","USD","AUD")</f>
        <v>USD</v>
      </c>
      <c r="AA1587" s="29">
        <f>IF(database_public_cloud_VMs[[#This Row],[Currency]]="USD",(database_public_cloud_VMs[[#This Row],[Rate]]*param_exchange_rate)/(1+param_discount_aws),database_public_cloud_VMs[[#This Row],[Rate]])</f>
        <v>0.46090018269390332</v>
      </c>
    </row>
    <row r="1588" spans="1:27" x14ac:dyDescent="0.45">
      <c r="A1588" s="24" t="s">
        <v>1921</v>
      </c>
      <c r="B1588" t="s">
        <v>12</v>
      </c>
      <c r="C1588" s="25" t="s">
        <v>1922</v>
      </c>
      <c r="D1588" t="s">
        <v>170</v>
      </c>
      <c r="E1588" t="s">
        <v>1923</v>
      </c>
      <c r="F1588" t="s">
        <v>1924</v>
      </c>
      <c r="G1588" s="26">
        <v>48</v>
      </c>
      <c r="H1588" s="26">
        <v>384</v>
      </c>
      <c r="I1588" s="26">
        <v>30000</v>
      </c>
      <c r="J1588" s="27" t="s">
        <v>838</v>
      </c>
      <c r="K1588" s="27" t="s">
        <v>1251</v>
      </c>
      <c r="L1588" s="27" t="s">
        <v>1925</v>
      </c>
      <c r="M1588" t="s">
        <v>190</v>
      </c>
      <c r="N1588" t="s">
        <v>177</v>
      </c>
      <c r="O1588" t="s">
        <v>178</v>
      </c>
      <c r="P1588" t="s">
        <v>179</v>
      </c>
      <c r="Q1588" t="s">
        <v>198</v>
      </c>
      <c r="R1588" t="s">
        <v>181</v>
      </c>
      <c r="S1588" t="s">
        <v>31</v>
      </c>
      <c r="T1588" t="s">
        <v>31</v>
      </c>
      <c r="U1588" t="s">
        <v>31</v>
      </c>
      <c r="V1588" t="s">
        <v>31</v>
      </c>
      <c r="W1588" t="s">
        <v>182</v>
      </c>
      <c r="X1588" t="s">
        <v>183</v>
      </c>
      <c r="Y1588" s="28">
        <v>4.508</v>
      </c>
      <c r="Z1588" t="str">
        <f>IF(database_public_cloud_VMs[[#This Row],[Vendor]]="AWS","USD","AUD")</f>
        <v>USD</v>
      </c>
      <c r="AA1588" s="29">
        <f>IF(database_public_cloud_VMs[[#This Row],[Currency]]="USD",(database_public_cloud_VMs[[#This Row],[Rate]]*param_exchange_rate)/(1+param_discount_aws),database_public_cloud_VMs[[#This Row],[Rate]])</f>
        <v>5.5554492609200965</v>
      </c>
    </row>
    <row r="1589" spans="1:27" x14ac:dyDescent="0.45">
      <c r="A1589" s="24" t="s">
        <v>1926</v>
      </c>
      <c r="B1589" t="s">
        <v>12</v>
      </c>
      <c r="C1589" s="25" t="s">
        <v>1922</v>
      </c>
      <c r="D1589" t="s">
        <v>170</v>
      </c>
      <c r="E1589" t="s">
        <v>1923</v>
      </c>
      <c r="F1589" t="s">
        <v>1924</v>
      </c>
      <c r="G1589" s="26">
        <v>48</v>
      </c>
      <c r="H1589" s="26">
        <v>384</v>
      </c>
      <c r="I1589" s="26">
        <v>30000</v>
      </c>
      <c r="J1589" s="27" t="s">
        <v>838</v>
      </c>
      <c r="K1589" s="27" t="s">
        <v>1251</v>
      </c>
      <c r="L1589" s="27" t="s">
        <v>1925</v>
      </c>
      <c r="M1589" t="s">
        <v>190</v>
      </c>
      <c r="N1589" t="s">
        <v>177</v>
      </c>
      <c r="O1589" t="s">
        <v>185</v>
      </c>
      <c r="P1589" t="s">
        <v>179</v>
      </c>
      <c r="Q1589" t="s">
        <v>198</v>
      </c>
      <c r="R1589" t="s">
        <v>181</v>
      </c>
      <c r="S1589" t="s">
        <v>31</v>
      </c>
      <c r="T1589" t="s">
        <v>31</v>
      </c>
      <c r="U1589" t="s">
        <v>31</v>
      </c>
      <c r="V1589" t="s">
        <v>31</v>
      </c>
      <c r="W1589" t="s">
        <v>182</v>
      </c>
      <c r="X1589" t="s">
        <v>183</v>
      </c>
      <c r="Y1589" s="28">
        <v>2.8849999999999998</v>
      </c>
      <c r="Z1589" t="str">
        <f>IF(database_public_cloud_VMs[[#This Row],[Vendor]]="AWS","USD","AUD")</f>
        <v>USD</v>
      </c>
      <c r="AA1589" s="29">
        <f>IF(database_public_cloud_VMs[[#This Row],[Currency]]="USD",(database_public_cloud_VMs[[#This Row],[Rate]]*param_exchange_rate)/(1+param_discount_aws),database_public_cloud_VMs[[#This Row],[Rate]])</f>
        <v>3.5553396445773018</v>
      </c>
    </row>
    <row r="1590" spans="1:27" x14ac:dyDescent="0.45">
      <c r="A1590" s="24" t="s">
        <v>1927</v>
      </c>
      <c r="B1590" t="s">
        <v>12</v>
      </c>
      <c r="C1590" s="25" t="s">
        <v>187</v>
      </c>
      <c r="D1590" t="s">
        <v>170</v>
      </c>
      <c r="E1590" t="s">
        <v>1923</v>
      </c>
      <c r="F1590" t="s">
        <v>1924</v>
      </c>
      <c r="G1590" s="26">
        <v>48</v>
      </c>
      <c r="H1590" s="26">
        <v>384</v>
      </c>
      <c r="I1590" s="26">
        <v>30000</v>
      </c>
      <c r="J1590" s="27" t="s">
        <v>838</v>
      </c>
      <c r="K1590" s="27" t="s">
        <v>1251</v>
      </c>
      <c r="L1590" s="27" t="s">
        <v>1925</v>
      </c>
      <c r="M1590" t="s">
        <v>190</v>
      </c>
      <c r="N1590" t="s">
        <v>188</v>
      </c>
      <c r="O1590" t="s">
        <v>188</v>
      </c>
      <c r="P1590" t="s">
        <v>179</v>
      </c>
      <c r="Q1590" t="s">
        <v>198</v>
      </c>
      <c r="R1590" t="s">
        <v>181</v>
      </c>
      <c r="S1590" t="s">
        <v>31</v>
      </c>
      <c r="T1590" t="s">
        <v>31</v>
      </c>
      <c r="U1590" t="s">
        <v>31</v>
      </c>
      <c r="V1590" t="s">
        <v>31</v>
      </c>
      <c r="W1590" t="s">
        <v>182</v>
      </c>
      <c r="X1590" t="s">
        <v>183</v>
      </c>
      <c r="Y1590" s="28">
        <v>6.6539999999999999</v>
      </c>
      <c r="Z1590" t="str">
        <f>IF(database_public_cloud_VMs[[#This Row],[Vendor]]="AWS","USD","AUD")</f>
        <v>USD</v>
      </c>
      <c r="AA1590" s="29">
        <f>IF(database_public_cloud_VMs[[#This Row],[Currency]]="USD",(database_public_cloud_VMs[[#This Row],[Rate]]*param_exchange_rate)/(1+param_discount_aws),database_public_cloud_VMs[[#This Row],[Rate]])</f>
        <v>8.2000797209765572</v>
      </c>
    </row>
    <row r="1591" spans="1:27" x14ac:dyDescent="0.45">
      <c r="A1591" s="24" t="s">
        <v>1928</v>
      </c>
      <c r="B1591" t="s">
        <v>12</v>
      </c>
      <c r="C1591" s="25" t="s">
        <v>1922</v>
      </c>
      <c r="D1591" t="s">
        <v>170</v>
      </c>
      <c r="E1591" t="s">
        <v>1923</v>
      </c>
      <c r="F1591" t="s">
        <v>1924</v>
      </c>
      <c r="G1591" s="26">
        <v>48</v>
      </c>
      <c r="H1591" s="26">
        <v>384</v>
      </c>
      <c r="I1591" s="26">
        <v>30000</v>
      </c>
      <c r="J1591" s="27" t="s">
        <v>838</v>
      </c>
      <c r="K1591" s="27" t="s">
        <v>1251</v>
      </c>
      <c r="L1591" s="27" t="s">
        <v>1925</v>
      </c>
      <c r="M1591" t="s">
        <v>176</v>
      </c>
      <c r="N1591" t="s">
        <v>177</v>
      </c>
      <c r="O1591" t="s">
        <v>178</v>
      </c>
      <c r="P1591" t="s">
        <v>179</v>
      </c>
      <c r="Q1591" t="s">
        <v>180</v>
      </c>
      <c r="R1591" t="s">
        <v>181</v>
      </c>
      <c r="S1591" t="s">
        <v>31</v>
      </c>
      <c r="T1591" t="s">
        <v>31</v>
      </c>
      <c r="U1591" t="s">
        <v>31</v>
      </c>
      <c r="V1591" t="s">
        <v>31</v>
      </c>
      <c r="W1591" t="s">
        <v>182</v>
      </c>
      <c r="X1591" t="s">
        <v>183</v>
      </c>
      <c r="Y1591" s="28">
        <v>4.8710000000000004</v>
      </c>
      <c r="Z1591" t="str">
        <f>IF(database_public_cloud_VMs[[#This Row],[Vendor]]="AWS","USD","AUD")</f>
        <v>USD</v>
      </c>
      <c r="AA1591" s="29">
        <f>IF(database_public_cloud_VMs[[#This Row],[Currency]]="USD",(database_public_cloud_VMs[[#This Row],[Rate]]*param_exchange_rate)/(1+param_discount_aws),database_public_cloud_VMs[[#This Row],[Rate]])</f>
        <v>6.0027935558877088</v>
      </c>
    </row>
    <row r="1592" spans="1:27" x14ac:dyDescent="0.45">
      <c r="A1592" s="24" t="s">
        <v>1929</v>
      </c>
      <c r="B1592" t="s">
        <v>12</v>
      </c>
      <c r="C1592" s="25" t="s">
        <v>1922</v>
      </c>
      <c r="D1592" t="s">
        <v>170</v>
      </c>
      <c r="E1592" t="s">
        <v>1923</v>
      </c>
      <c r="F1592" t="s">
        <v>1924</v>
      </c>
      <c r="G1592" s="26">
        <v>48</v>
      </c>
      <c r="H1592" s="26">
        <v>384</v>
      </c>
      <c r="I1592" s="26">
        <v>30000</v>
      </c>
      <c r="J1592" s="27" t="s">
        <v>838</v>
      </c>
      <c r="K1592" s="27" t="s">
        <v>1251</v>
      </c>
      <c r="L1592" s="27" t="s">
        <v>1925</v>
      </c>
      <c r="M1592" t="s">
        <v>176</v>
      </c>
      <c r="N1592" t="s">
        <v>177</v>
      </c>
      <c r="O1592" t="s">
        <v>185</v>
      </c>
      <c r="P1592" t="s">
        <v>179</v>
      </c>
      <c r="Q1592" t="s">
        <v>180</v>
      </c>
      <c r="R1592" t="s">
        <v>181</v>
      </c>
      <c r="S1592" t="s">
        <v>31</v>
      </c>
      <c r="T1592" t="s">
        <v>31</v>
      </c>
      <c r="U1592" t="s">
        <v>31</v>
      </c>
      <c r="V1592" t="s">
        <v>31</v>
      </c>
      <c r="W1592" t="s">
        <v>182</v>
      </c>
      <c r="X1592" t="s">
        <v>183</v>
      </c>
      <c r="Y1592" s="28">
        <v>3.2549999999999999</v>
      </c>
      <c r="Z1592" t="str">
        <f>IF(database_public_cloud_VMs[[#This Row],[Vendor]]="AWS","USD","AUD")</f>
        <v>USD</v>
      </c>
      <c r="AA1592" s="29">
        <f>IF(database_public_cloud_VMs[[#This Row],[Currency]]="USD",(database_public_cloud_VMs[[#This Row],[Rate]]*param_exchange_rate)/(1+param_discount_aws),database_public_cloud_VMs[[#This Row],[Rate]])</f>
        <v>4.0113104135525539</v>
      </c>
    </row>
    <row r="1593" spans="1:27" x14ac:dyDescent="0.45">
      <c r="A1593" s="24" t="s">
        <v>1930</v>
      </c>
      <c r="B1593" t="s">
        <v>12</v>
      </c>
      <c r="C1593" s="25" t="s">
        <v>187</v>
      </c>
      <c r="D1593" t="s">
        <v>170</v>
      </c>
      <c r="E1593" t="s">
        <v>1923</v>
      </c>
      <c r="F1593" t="s">
        <v>1924</v>
      </c>
      <c r="G1593" s="26">
        <v>48</v>
      </c>
      <c r="H1593" s="26">
        <v>384</v>
      </c>
      <c r="I1593" s="26">
        <v>30000</v>
      </c>
      <c r="J1593" s="27" t="s">
        <v>838</v>
      </c>
      <c r="K1593" s="27" t="s">
        <v>1251</v>
      </c>
      <c r="L1593" s="27" t="s">
        <v>1925</v>
      </c>
      <c r="M1593" t="s">
        <v>176</v>
      </c>
      <c r="N1593" t="s">
        <v>188</v>
      </c>
      <c r="O1593" t="s">
        <v>188</v>
      </c>
      <c r="P1593" t="s">
        <v>179</v>
      </c>
      <c r="Q1593" t="s">
        <v>180</v>
      </c>
      <c r="R1593" t="s">
        <v>181</v>
      </c>
      <c r="S1593" t="s">
        <v>31</v>
      </c>
      <c r="T1593" t="s">
        <v>31</v>
      </c>
      <c r="U1593" t="s">
        <v>31</v>
      </c>
      <c r="V1593" t="s">
        <v>31</v>
      </c>
      <c r="W1593" t="s">
        <v>182</v>
      </c>
      <c r="X1593" t="s">
        <v>183</v>
      </c>
      <c r="Y1593" s="28">
        <v>6.9279999999999999</v>
      </c>
      <c r="Z1593" t="str">
        <f>IF(database_public_cloud_VMs[[#This Row],[Vendor]]="AWS","USD","AUD")</f>
        <v>USD</v>
      </c>
      <c r="AA1593" s="29">
        <f>IF(database_public_cloud_VMs[[#This Row],[Currency]]="USD",(database_public_cloud_VMs[[#This Row],[Rate]]*param_exchange_rate)/(1+param_discount_aws),database_public_cloud_VMs[[#This Row],[Rate]])</f>
        <v>8.5377445607041764</v>
      </c>
    </row>
    <row r="1594" spans="1:27" x14ac:dyDescent="0.45">
      <c r="A1594" s="24" t="s">
        <v>1931</v>
      </c>
      <c r="B1594" t="s">
        <v>12</v>
      </c>
      <c r="C1594" s="25" t="s">
        <v>1922</v>
      </c>
      <c r="D1594" t="s">
        <v>170</v>
      </c>
      <c r="E1594" t="s">
        <v>1923</v>
      </c>
      <c r="F1594" t="s">
        <v>1924</v>
      </c>
      <c r="G1594" s="26">
        <v>48</v>
      </c>
      <c r="H1594" s="26">
        <v>384</v>
      </c>
      <c r="I1594" s="26">
        <v>30000</v>
      </c>
      <c r="J1594" s="27" t="s">
        <v>838</v>
      </c>
      <c r="K1594" s="27" t="s">
        <v>1251</v>
      </c>
      <c r="L1594" s="27" t="s">
        <v>1925</v>
      </c>
      <c r="M1594" t="s">
        <v>190</v>
      </c>
      <c r="N1594" t="s">
        <v>177</v>
      </c>
      <c r="O1594" t="s">
        <v>178</v>
      </c>
      <c r="P1594" t="s">
        <v>179</v>
      </c>
      <c r="Q1594" t="s">
        <v>191</v>
      </c>
      <c r="R1594" t="s">
        <v>181</v>
      </c>
      <c r="S1594" t="s">
        <v>31</v>
      </c>
      <c r="T1594" t="s">
        <v>31</v>
      </c>
      <c r="U1594" t="s">
        <v>31</v>
      </c>
      <c r="V1594" t="s">
        <v>31</v>
      </c>
      <c r="W1594" t="s">
        <v>182</v>
      </c>
      <c r="X1594" t="s">
        <v>183</v>
      </c>
      <c r="Y1594" s="28">
        <v>4.5780000000000003</v>
      </c>
      <c r="Z1594" t="str">
        <f>IF(database_public_cloud_VMs[[#This Row],[Vendor]]="AWS","USD","AUD")</f>
        <v>USD</v>
      </c>
      <c r="AA1594" s="29">
        <f>IF(database_public_cloud_VMs[[#This Row],[Currency]]="USD",(database_public_cloud_VMs[[#This Row],[Rate]]*param_exchange_rate)/(1+param_discount_aws),database_public_cloud_VMs[[#This Row],[Rate]])</f>
        <v>5.6417140009964966</v>
      </c>
    </row>
    <row r="1595" spans="1:27" x14ac:dyDescent="0.45">
      <c r="A1595" s="24" t="s">
        <v>1932</v>
      </c>
      <c r="B1595" t="s">
        <v>12</v>
      </c>
      <c r="C1595" s="25" t="s">
        <v>1922</v>
      </c>
      <c r="D1595" t="s">
        <v>170</v>
      </c>
      <c r="E1595" t="s">
        <v>1923</v>
      </c>
      <c r="F1595" t="s">
        <v>1924</v>
      </c>
      <c r="G1595" s="26">
        <v>48</v>
      </c>
      <c r="H1595" s="26">
        <v>384</v>
      </c>
      <c r="I1595" s="26">
        <v>30000</v>
      </c>
      <c r="J1595" s="27" t="s">
        <v>838</v>
      </c>
      <c r="K1595" s="27" t="s">
        <v>1251</v>
      </c>
      <c r="L1595" s="27" t="s">
        <v>1925</v>
      </c>
      <c r="M1595" t="s">
        <v>190</v>
      </c>
      <c r="N1595" t="s">
        <v>177</v>
      </c>
      <c r="O1595" t="s">
        <v>185</v>
      </c>
      <c r="P1595" t="s">
        <v>179</v>
      </c>
      <c r="Q1595" t="s">
        <v>191</v>
      </c>
      <c r="R1595" t="s">
        <v>181</v>
      </c>
      <c r="S1595" t="s">
        <v>31</v>
      </c>
      <c r="T1595" t="s">
        <v>31</v>
      </c>
      <c r="U1595" t="s">
        <v>31</v>
      </c>
      <c r="V1595" t="s">
        <v>31</v>
      </c>
      <c r="W1595" t="s">
        <v>182</v>
      </c>
      <c r="X1595" t="s">
        <v>183</v>
      </c>
      <c r="Y1595" s="28">
        <v>2.9609999999999999</v>
      </c>
      <c r="Z1595" t="str">
        <f>IF(database_public_cloud_VMs[[#This Row],[Vendor]]="AWS","USD","AUD")</f>
        <v>USD</v>
      </c>
      <c r="AA1595" s="29">
        <f>IF(database_public_cloud_VMs[[#This Row],[Currency]]="USD",(database_public_cloud_VMs[[#This Row],[Rate]]*param_exchange_rate)/(1+param_discount_aws),database_public_cloud_VMs[[#This Row],[Rate]])</f>
        <v>3.648998505231678</v>
      </c>
    </row>
    <row r="1596" spans="1:27" x14ac:dyDescent="0.45">
      <c r="A1596" s="24" t="s">
        <v>1933</v>
      </c>
      <c r="B1596" t="s">
        <v>12</v>
      </c>
      <c r="C1596" s="25" t="s">
        <v>187</v>
      </c>
      <c r="D1596" t="s">
        <v>170</v>
      </c>
      <c r="E1596" t="s">
        <v>1923</v>
      </c>
      <c r="F1596" t="s">
        <v>1924</v>
      </c>
      <c r="G1596" s="26">
        <v>48</v>
      </c>
      <c r="H1596" s="26">
        <v>384</v>
      </c>
      <c r="I1596" s="26">
        <v>30000</v>
      </c>
      <c r="J1596" s="27" t="s">
        <v>838</v>
      </c>
      <c r="K1596" s="27" t="s">
        <v>1251</v>
      </c>
      <c r="L1596" s="27" t="s">
        <v>1925</v>
      </c>
      <c r="M1596" t="s">
        <v>190</v>
      </c>
      <c r="N1596" t="s">
        <v>188</v>
      </c>
      <c r="O1596" t="s">
        <v>188</v>
      </c>
      <c r="P1596" t="s">
        <v>179</v>
      </c>
      <c r="Q1596" t="s">
        <v>191</v>
      </c>
      <c r="R1596" t="s">
        <v>181</v>
      </c>
      <c r="S1596" t="s">
        <v>31</v>
      </c>
      <c r="T1596" t="s">
        <v>31</v>
      </c>
      <c r="U1596" t="s">
        <v>31</v>
      </c>
      <c r="V1596" t="s">
        <v>31</v>
      </c>
      <c r="W1596" t="s">
        <v>182</v>
      </c>
      <c r="X1596" t="s">
        <v>183</v>
      </c>
      <c r="Y1596" s="28">
        <v>6.6340000000000003</v>
      </c>
      <c r="Z1596" t="str">
        <f>IF(database_public_cloud_VMs[[#This Row],[Vendor]]="AWS","USD","AUD")</f>
        <v>USD</v>
      </c>
      <c r="AA1596" s="29">
        <f>IF(database_public_cloud_VMs[[#This Row],[Currency]]="USD",(database_public_cloud_VMs[[#This Row],[Rate]]*param_exchange_rate)/(1+param_discount_aws),database_public_cloud_VMs[[#This Row],[Rate]])</f>
        <v>8.1754326523833019</v>
      </c>
    </row>
    <row r="1597" spans="1:27" x14ac:dyDescent="0.45">
      <c r="A1597" s="24" t="s">
        <v>1934</v>
      </c>
      <c r="B1597" t="s">
        <v>12</v>
      </c>
      <c r="C1597" s="25" t="s">
        <v>1922</v>
      </c>
      <c r="D1597" t="s">
        <v>170</v>
      </c>
      <c r="E1597" t="s">
        <v>1923</v>
      </c>
      <c r="F1597" t="s">
        <v>1924</v>
      </c>
      <c r="G1597" s="26">
        <v>48</v>
      </c>
      <c r="H1597" s="26">
        <v>384</v>
      </c>
      <c r="I1597" s="26">
        <v>30000</v>
      </c>
      <c r="J1597" s="27" t="s">
        <v>838</v>
      </c>
      <c r="K1597" s="27" t="s">
        <v>1251</v>
      </c>
      <c r="L1597" s="27" t="s">
        <v>1925</v>
      </c>
      <c r="M1597" t="s">
        <v>176</v>
      </c>
      <c r="N1597" t="s">
        <v>177</v>
      </c>
      <c r="O1597" t="s">
        <v>178</v>
      </c>
      <c r="P1597" t="s">
        <v>179</v>
      </c>
      <c r="Q1597" t="s">
        <v>198</v>
      </c>
      <c r="R1597" t="s">
        <v>181</v>
      </c>
      <c r="S1597" t="s">
        <v>31</v>
      </c>
      <c r="T1597" t="s">
        <v>31</v>
      </c>
      <c r="U1597" t="s">
        <v>31</v>
      </c>
      <c r="V1597" t="s">
        <v>31</v>
      </c>
      <c r="W1597" t="s">
        <v>182</v>
      </c>
      <c r="X1597" t="s">
        <v>183</v>
      </c>
      <c r="Y1597" s="28">
        <v>4.931</v>
      </c>
      <c r="Z1597" t="str">
        <f>IF(database_public_cloud_VMs[[#This Row],[Vendor]]="AWS","USD","AUD")</f>
        <v>USD</v>
      </c>
      <c r="AA1597" s="29">
        <f>IF(database_public_cloud_VMs[[#This Row],[Currency]]="USD",(database_public_cloud_VMs[[#This Row],[Rate]]*param_exchange_rate)/(1+param_discount_aws),database_public_cloud_VMs[[#This Row],[Rate]])</f>
        <v>6.0767347616674794</v>
      </c>
    </row>
    <row r="1598" spans="1:27" x14ac:dyDescent="0.45">
      <c r="A1598" s="24" t="s">
        <v>1935</v>
      </c>
      <c r="B1598" t="s">
        <v>12</v>
      </c>
      <c r="C1598" s="25" t="s">
        <v>1922</v>
      </c>
      <c r="D1598" t="s">
        <v>170</v>
      </c>
      <c r="E1598" t="s">
        <v>1923</v>
      </c>
      <c r="F1598" t="s">
        <v>1924</v>
      </c>
      <c r="G1598" s="26">
        <v>48</v>
      </c>
      <c r="H1598" s="26">
        <v>384</v>
      </c>
      <c r="I1598" s="26">
        <v>30000</v>
      </c>
      <c r="J1598" s="27" t="s">
        <v>838</v>
      </c>
      <c r="K1598" s="27" t="s">
        <v>1251</v>
      </c>
      <c r="L1598" s="27" t="s">
        <v>1925</v>
      </c>
      <c r="M1598" t="s">
        <v>176</v>
      </c>
      <c r="N1598" t="s">
        <v>177</v>
      </c>
      <c r="O1598" t="s">
        <v>185</v>
      </c>
      <c r="P1598" t="s">
        <v>179</v>
      </c>
      <c r="Q1598" t="s">
        <v>198</v>
      </c>
      <c r="R1598" t="s">
        <v>181</v>
      </c>
      <c r="S1598" t="s">
        <v>31</v>
      </c>
      <c r="T1598" t="s">
        <v>31</v>
      </c>
      <c r="U1598" t="s">
        <v>31</v>
      </c>
      <c r="V1598" t="s">
        <v>31</v>
      </c>
      <c r="W1598" t="s">
        <v>182</v>
      </c>
      <c r="X1598" t="s">
        <v>183</v>
      </c>
      <c r="Y1598" s="28">
        <v>3.3090000000000002</v>
      </c>
      <c r="Z1598" t="str">
        <f>IF(database_public_cloud_VMs[[#This Row],[Vendor]]="AWS","USD","AUD")</f>
        <v>USD</v>
      </c>
      <c r="AA1598" s="29">
        <f>IF(database_public_cloud_VMs[[#This Row],[Currency]]="USD",(database_public_cloud_VMs[[#This Row],[Rate]]*param_exchange_rate)/(1+param_discount_aws),database_public_cloud_VMs[[#This Row],[Rate]])</f>
        <v>4.0778574987543479</v>
      </c>
    </row>
    <row r="1599" spans="1:27" x14ac:dyDescent="0.45">
      <c r="A1599" s="24" t="s">
        <v>1936</v>
      </c>
      <c r="B1599" t="s">
        <v>12</v>
      </c>
      <c r="C1599" s="25" t="s">
        <v>187</v>
      </c>
      <c r="D1599" t="s">
        <v>170</v>
      </c>
      <c r="E1599" t="s">
        <v>1923</v>
      </c>
      <c r="F1599" t="s">
        <v>1924</v>
      </c>
      <c r="G1599" s="26">
        <v>48</v>
      </c>
      <c r="H1599" s="26">
        <v>384</v>
      </c>
      <c r="I1599" s="26">
        <v>30000</v>
      </c>
      <c r="J1599" s="27" t="s">
        <v>838</v>
      </c>
      <c r="K1599" s="27" t="s">
        <v>1251</v>
      </c>
      <c r="L1599" s="27" t="s">
        <v>1925</v>
      </c>
      <c r="M1599" t="s">
        <v>176</v>
      </c>
      <c r="N1599" t="s">
        <v>188</v>
      </c>
      <c r="O1599" t="s">
        <v>188</v>
      </c>
      <c r="P1599" t="s">
        <v>179</v>
      </c>
      <c r="Q1599" t="s">
        <v>198</v>
      </c>
      <c r="R1599" t="s">
        <v>181</v>
      </c>
      <c r="S1599" t="s">
        <v>31</v>
      </c>
      <c r="T1599" t="s">
        <v>31</v>
      </c>
      <c r="U1599" t="s">
        <v>31</v>
      </c>
      <c r="V1599" t="s">
        <v>31</v>
      </c>
      <c r="W1599" t="s">
        <v>182</v>
      </c>
      <c r="X1599" t="s">
        <v>183</v>
      </c>
      <c r="Y1599" s="28">
        <v>7.0780000000000003</v>
      </c>
      <c r="Z1599" t="str">
        <f>IF(database_public_cloud_VMs[[#This Row],[Vendor]]="AWS","USD","AUD")</f>
        <v>USD</v>
      </c>
      <c r="AA1599" s="29">
        <f>IF(database_public_cloud_VMs[[#This Row],[Currency]]="USD",(database_public_cloud_VMs[[#This Row],[Rate]]*param_exchange_rate)/(1+param_discount_aws),database_public_cloud_VMs[[#This Row],[Rate]])</f>
        <v>8.7225975751536033</v>
      </c>
    </row>
    <row r="1600" spans="1:27" x14ac:dyDescent="0.45">
      <c r="A1600" s="24" t="s">
        <v>1937</v>
      </c>
      <c r="B1600" t="s">
        <v>12</v>
      </c>
      <c r="C1600" s="25" t="s">
        <v>1922</v>
      </c>
      <c r="D1600" t="s">
        <v>170</v>
      </c>
      <c r="E1600" t="s">
        <v>1923</v>
      </c>
      <c r="F1600" t="s">
        <v>1924</v>
      </c>
      <c r="G1600" s="26">
        <v>48</v>
      </c>
      <c r="H1600" s="26">
        <v>384</v>
      </c>
      <c r="I1600" s="26">
        <v>30000</v>
      </c>
      <c r="J1600" s="27" t="s">
        <v>838</v>
      </c>
      <c r="K1600" s="27" t="s">
        <v>1251</v>
      </c>
      <c r="L1600" s="27" t="s">
        <v>1925</v>
      </c>
      <c r="M1600" t="s">
        <v>176</v>
      </c>
      <c r="N1600" t="s">
        <v>177</v>
      </c>
      <c r="O1600" t="s">
        <v>178</v>
      </c>
      <c r="P1600" t="s">
        <v>179</v>
      </c>
      <c r="Q1600" t="s">
        <v>315</v>
      </c>
      <c r="R1600" t="s">
        <v>181</v>
      </c>
      <c r="S1600" t="s">
        <v>31</v>
      </c>
      <c r="T1600" t="s">
        <v>31</v>
      </c>
      <c r="U1600" t="s">
        <v>31</v>
      </c>
      <c r="V1600" t="s">
        <v>31</v>
      </c>
      <c r="W1600" t="s">
        <v>182</v>
      </c>
      <c r="X1600" t="s">
        <v>183</v>
      </c>
      <c r="Y1600" s="28">
        <v>7.0789999999999997</v>
      </c>
      <c r="Z1600" t="str">
        <f>IF(database_public_cloud_VMs[[#This Row],[Vendor]]="AWS","USD","AUD")</f>
        <v>USD</v>
      </c>
      <c r="AA1600" s="29">
        <f>IF(database_public_cloud_VMs[[#This Row],[Currency]]="USD",(database_public_cloud_VMs[[#This Row],[Rate]]*param_exchange_rate)/(1+param_discount_aws),database_public_cloud_VMs[[#This Row],[Rate]])</f>
        <v>8.7238299285832657</v>
      </c>
    </row>
    <row r="1601" spans="1:27" x14ac:dyDescent="0.45">
      <c r="A1601" s="24" t="s">
        <v>1938</v>
      </c>
      <c r="B1601" t="s">
        <v>12</v>
      </c>
      <c r="C1601" s="25" t="s">
        <v>1922</v>
      </c>
      <c r="D1601" t="s">
        <v>170</v>
      </c>
      <c r="E1601" t="s">
        <v>1923</v>
      </c>
      <c r="F1601" t="s">
        <v>1924</v>
      </c>
      <c r="G1601" s="26">
        <v>48</v>
      </c>
      <c r="H1601" s="26">
        <v>384</v>
      </c>
      <c r="I1601" s="26">
        <v>30000</v>
      </c>
      <c r="J1601" s="27" t="s">
        <v>838</v>
      </c>
      <c r="K1601" s="27" t="s">
        <v>1251</v>
      </c>
      <c r="L1601" s="27" t="s">
        <v>1925</v>
      </c>
      <c r="M1601" t="s">
        <v>176</v>
      </c>
      <c r="N1601" t="s">
        <v>177</v>
      </c>
      <c r="O1601" t="s">
        <v>185</v>
      </c>
      <c r="P1601" t="s">
        <v>179</v>
      </c>
      <c r="Q1601" t="s">
        <v>315</v>
      </c>
      <c r="R1601" t="s">
        <v>181</v>
      </c>
      <c r="S1601" t="s">
        <v>31</v>
      </c>
      <c r="T1601" t="s">
        <v>31</v>
      </c>
      <c r="U1601" t="s">
        <v>31</v>
      </c>
      <c r="V1601" t="s">
        <v>31</v>
      </c>
      <c r="W1601" t="s">
        <v>182</v>
      </c>
      <c r="X1601" t="s">
        <v>183</v>
      </c>
      <c r="Y1601" s="28">
        <v>5.4630000000000001</v>
      </c>
      <c r="Z1601" t="str">
        <f>IF(database_public_cloud_VMs[[#This Row],[Vendor]]="AWS","USD","AUD")</f>
        <v>USD</v>
      </c>
      <c r="AA1601" s="29">
        <f>IF(database_public_cloud_VMs[[#This Row],[Currency]]="USD",(database_public_cloud_VMs[[#This Row],[Rate]]*param_exchange_rate)/(1+param_discount_aws),database_public_cloud_VMs[[#This Row],[Rate]])</f>
        <v>6.7323467862481117</v>
      </c>
    </row>
    <row r="1602" spans="1:27" x14ac:dyDescent="0.45">
      <c r="A1602" s="24" t="s">
        <v>1939</v>
      </c>
      <c r="B1602" t="s">
        <v>12</v>
      </c>
      <c r="C1602" s="25" t="s">
        <v>187</v>
      </c>
      <c r="D1602" t="s">
        <v>170</v>
      </c>
      <c r="E1602" t="s">
        <v>1923</v>
      </c>
      <c r="F1602" t="s">
        <v>1924</v>
      </c>
      <c r="G1602" s="26">
        <v>48</v>
      </c>
      <c r="H1602" s="26">
        <v>384</v>
      </c>
      <c r="I1602" s="26">
        <v>30000</v>
      </c>
      <c r="J1602" s="27" t="s">
        <v>838</v>
      </c>
      <c r="K1602" s="27" t="s">
        <v>1251</v>
      </c>
      <c r="L1602" s="27" t="s">
        <v>1925</v>
      </c>
      <c r="M1602" t="s">
        <v>176</v>
      </c>
      <c r="N1602" t="s">
        <v>188</v>
      </c>
      <c r="O1602" t="s">
        <v>188</v>
      </c>
      <c r="P1602" t="s">
        <v>179</v>
      </c>
      <c r="Q1602" t="s">
        <v>315</v>
      </c>
      <c r="R1602" t="s">
        <v>181</v>
      </c>
      <c r="S1602" t="s">
        <v>31</v>
      </c>
      <c r="T1602" t="s">
        <v>31</v>
      </c>
      <c r="U1602" t="s">
        <v>31</v>
      </c>
      <c r="V1602" t="s">
        <v>31</v>
      </c>
      <c r="W1602" t="s">
        <v>182</v>
      </c>
      <c r="X1602" t="s">
        <v>183</v>
      </c>
      <c r="Y1602" s="28">
        <v>9.1359999999999992</v>
      </c>
      <c r="Z1602" t="str">
        <f>IF(database_public_cloud_VMs[[#This Row],[Vendor]]="AWS","USD","AUD")</f>
        <v>USD</v>
      </c>
      <c r="AA1602" s="29">
        <f>IF(database_public_cloud_VMs[[#This Row],[Currency]]="USD",(database_public_cloud_VMs[[#This Row],[Rate]]*param_exchange_rate)/(1+param_discount_aws),database_public_cloud_VMs[[#This Row],[Rate]])</f>
        <v>11.258780933399732</v>
      </c>
    </row>
    <row r="1603" spans="1:27" x14ac:dyDescent="0.45">
      <c r="A1603" s="24" t="s">
        <v>1940</v>
      </c>
      <c r="B1603" t="s">
        <v>12</v>
      </c>
      <c r="C1603" s="25" t="s">
        <v>1922</v>
      </c>
      <c r="D1603" t="s">
        <v>170</v>
      </c>
      <c r="E1603" t="s">
        <v>1923</v>
      </c>
      <c r="F1603" t="s">
        <v>1924</v>
      </c>
      <c r="G1603" s="26">
        <v>48</v>
      </c>
      <c r="H1603" s="26">
        <v>384</v>
      </c>
      <c r="I1603" s="26">
        <v>30000</v>
      </c>
      <c r="J1603" s="27" t="s">
        <v>838</v>
      </c>
      <c r="K1603" s="27" t="s">
        <v>1251</v>
      </c>
      <c r="L1603" s="27" t="s">
        <v>1925</v>
      </c>
      <c r="M1603" t="s">
        <v>190</v>
      </c>
      <c r="N1603" t="s">
        <v>177</v>
      </c>
      <c r="O1603" t="s">
        <v>178</v>
      </c>
      <c r="P1603" t="s">
        <v>179</v>
      </c>
      <c r="Q1603" t="s">
        <v>180</v>
      </c>
      <c r="R1603" t="s">
        <v>181</v>
      </c>
      <c r="S1603" t="s">
        <v>31</v>
      </c>
      <c r="T1603" t="s">
        <v>31</v>
      </c>
      <c r="U1603" t="s">
        <v>31</v>
      </c>
      <c r="V1603" t="s">
        <v>31</v>
      </c>
      <c r="W1603" t="s">
        <v>182</v>
      </c>
      <c r="X1603" t="s">
        <v>183</v>
      </c>
      <c r="Y1603" s="28">
        <v>4.4480000000000004</v>
      </c>
      <c r="Z1603" t="str">
        <f>IF(database_public_cloud_VMs[[#This Row],[Vendor]]="AWS","USD","AUD")</f>
        <v>USD</v>
      </c>
      <c r="AA1603" s="29">
        <f>IF(database_public_cloud_VMs[[#This Row],[Currency]]="USD",(database_public_cloud_VMs[[#This Row],[Rate]]*param_exchange_rate)/(1+param_discount_aws),database_public_cloud_VMs[[#This Row],[Rate]])</f>
        <v>5.4815080551403268</v>
      </c>
    </row>
    <row r="1604" spans="1:27" x14ac:dyDescent="0.45">
      <c r="A1604" s="24" t="s">
        <v>1941</v>
      </c>
      <c r="B1604" t="s">
        <v>12</v>
      </c>
      <c r="C1604" s="25" t="s">
        <v>1922</v>
      </c>
      <c r="D1604" t="s">
        <v>170</v>
      </c>
      <c r="E1604" t="s">
        <v>1923</v>
      </c>
      <c r="F1604" t="s">
        <v>1924</v>
      </c>
      <c r="G1604" s="26">
        <v>48</v>
      </c>
      <c r="H1604" s="26">
        <v>384</v>
      </c>
      <c r="I1604" s="26">
        <v>30000</v>
      </c>
      <c r="J1604" s="27" t="s">
        <v>838</v>
      </c>
      <c r="K1604" s="27" t="s">
        <v>1251</v>
      </c>
      <c r="L1604" s="27" t="s">
        <v>1925</v>
      </c>
      <c r="M1604" t="s">
        <v>190</v>
      </c>
      <c r="N1604" t="s">
        <v>177</v>
      </c>
      <c r="O1604" t="s">
        <v>185</v>
      </c>
      <c r="P1604" t="s">
        <v>179</v>
      </c>
      <c r="Q1604" t="s">
        <v>180</v>
      </c>
      <c r="R1604" t="s">
        <v>181</v>
      </c>
      <c r="S1604" t="s">
        <v>31</v>
      </c>
      <c r="T1604" t="s">
        <v>31</v>
      </c>
      <c r="U1604" t="s">
        <v>31</v>
      </c>
      <c r="V1604" t="s">
        <v>31</v>
      </c>
      <c r="W1604" t="s">
        <v>182</v>
      </c>
      <c r="X1604" t="s">
        <v>183</v>
      </c>
      <c r="Y1604" s="28">
        <v>2.831</v>
      </c>
      <c r="Z1604" t="str">
        <f>IF(database_public_cloud_VMs[[#This Row],[Vendor]]="AWS","USD","AUD")</f>
        <v>USD</v>
      </c>
      <c r="AA1604" s="29">
        <f>IF(database_public_cloud_VMs[[#This Row],[Currency]]="USD",(database_public_cloud_VMs[[#This Row],[Rate]]*param_exchange_rate)/(1+param_discount_aws),database_public_cloud_VMs[[#This Row],[Rate]])</f>
        <v>3.4887925593755087</v>
      </c>
    </row>
    <row r="1605" spans="1:27" x14ac:dyDescent="0.45">
      <c r="A1605" s="24" t="s">
        <v>1942</v>
      </c>
      <c r="B1605" t="s">
        <v>12</v>
      </c>
      <c r="C1605" s="25" t="s">
        <v>187</v>
      </c>
      <c r="D1605" t="s">
        <v>170</v>
      </c>
      <c r="E1605" t="s">
        <v>1923</v>
      </c>
      <c r="F1605" t="s">
        <v>1924</v>
      </c>
      <c r="G1605" s="26">
        <v>48</v>
      </c>
      <c r="H1605" s="26">
        <v>384</v>
      </c>
      <c r="I1605" s="26">
        <v>30000</v>
      </c>
      <c r="J1605" s="27" t="s">
        <v>838</v>
      </c>
      <c r="K1605" s="27" t="s">
        <v>1251</v>
      </c>
      <c r="L1605" s="27" t="s">
        <v>1925</v>
      </c>
      <c r="M1605" t="s">
        <v>190</v>
      </c>
      <c r="N1605" t="s">
        <v>188</v>
      </c>
      <c r="O1605" t="s">
        <v>188</v>
      </c>
      <c r="P1605" t="s">
        <v>179</v>
      </c>
      <c r="Q1605" t="s">
        <v>180</v>
      </c>
      <c r="R1605" t="s">
        <v>181</v>
      </c>
      <c r="S1605" t="s">
        <v>31</v>
      </c>
      <c r="T1605" t="s">
        <v>31</v>
      </c>
      <c r="U1605" t="s">
        <v>31</v>
      </c>
      <c r="V1605" t="s">
        <v>31</v>
      </c>
      <c r="W1605" t="s">
        <v>182</v>
      </c>
      <c r="X1605" t="s">
        <v>183</v>
      </c>
      <c r="Y1605" s="28">
        <v>6.5039999999999996</v>
      </c>
      <c r="Z1605" t="str">
        <f>IF(database_public_cloud_VMs[[#This Row],[Vendor]]="AWS","USD","AUD")</f>
        <v>USD</v>
      </c>
      <c r="AA1605" s="29">
        <f>IF(database_public_cloud_VMs[[#This Row],[Currency]]="USD",(database_public_cloud_VMs[[#This Row],[Rate]]*param_exchange_rate)/(1+param_discount_aws),database_public_cloud_VMs[[#This Row],[Rate]])</f>
        <v>8.0152267065271303</v>
      </c>
    </row>
    <row r="1606" spans="1:27" x14ac:dyDescent="0.45">
      <c r="A1606" s="24" t="s">
        <v>1943</v>
      </c>
      <c r="B1606" t="s">
        <v>12</v>
      </c>
      <c r="C1606" s="25" t="s">
        <v>1922</v>
      </c>
      <c r="D1606" t="s">
        <v>170</v>
      </c>
      <c r="E1606" t="s">
        <v>1923</v>
      </c>
      <c r="F1606" t="s">
        <v>1924</v>
      </c>
      <c r="G1606" s="26">
        <v>48</v>
      </c>
      <c r="H1606" s="26">
        <v>384</v>
      </c>
      <c r="I1606" s="26">
        <v>30000</v>
      </c>
      <c r="J1606" s="27" t="s">
        <v>838</v>
      </c>
      <c r="K1606" s="27" t="s">
        <v>1251</v>
      </c>
      <c r="L1606" s="27" t="s">
        <v>1925</v>
      </c>
      <c r="M1606" t="s">
        <v>190</v>
      </c>
      <c r="N1606" t="s">
        <v>177</v>
      </c>
      <c r="O1606" t="s">
        <v>178</v>
      </c>
      <c r="P1606" t="s">
        <v>179</v>
      </c>
      <c r="Q1606" t="s">
        <v>315</v>
      </c>
      <c r="R1606" t="s">
        <v>181</v>
      </c>
      <c r="S1606" t="s">
        <v>31</v>
      </c>
      <c r="T1606" t="s">
        <v>31</v>
      </c>
      <c r="U1606" t="s">
        <v>31</v>
      </c>
      <c r="V1606" t="s">
        <v>31</v>
      </c>
      <c r="W1606" t="s">
        <v>182</v>
      </c>
      <c r="X1606" t="s">
        <v>183</v>
      </c>
      <c r="Y1606" s="28">
        <v>6.6559999999999997</v>
      </c>
      <c r="Z1606" t="str">
        <f>IF(database_public_cloud_VMs[[#This Row],[Vendor]]="AWS","USD","AUD")</f>
        <v>USD</v>
      </c>
      <c r="AA1606" s="29">
        <f>IF(database_public_cloud_VMs[[#This Row],[Currency]]="USD",(database_public_cloud_VMs[[#This Row],[Rate]]*param_exchange_rate)/(1+param_discount_aws),database_public_cloud_VMs[[#This Row],[Rate]])</f>
        <v>8.2025444278358837</v>
      </c>
    </row>
    <row r="1607" spans="1:27" x14ac:dyDescent="0.45">
      <c r="A1607" s="24" t="s">
        <v>1944</v>
      </c>
      <c r="B1607" t="s">
        <v>12</v>
      </c>
      <c r="C1607" s="25" t="s">
        <v>1922</v>
      </c>
      <c r="D1607" t="s">
        <v>170</v>
      </c>
      <c r="E1607" t="s">
        <v>1923</v>
      </c>
      <c r="F1607" t="s">
        <v>1924</v>
      </c>
      <c r="G1607" s="26">
        <v>48</v>
      </c>
      <c r="H1607" s="26">
        <v>384</v>
      </c>
      <c r="I1607" s="26">
        <v>30000</v>
      </c>
      <c r="J1607" s="27" t="s">
        <v>838</v>
      </c>
      <c r="K1607" s="27" t="s">
        <v>1251</v>
      </c>
      <c r="L1607" s="27" t="s">
        <v>1925</v>
      </c>
      <c r="M1607" t="s">
        <v>190</v>
      </c>
      <c r="N1607" t="s">
        <v>177</v>
      </c>
      <c r="O1607" t="s">
        <v>185</v>
      </c>
      <c r="P1607" t="s">
        <v>179</v>
      </c>
      <c r="Q1607" t="s">
        <v>315</v>
      </c>
      <c r="R1607" t="s">
        <v>181</v>
      </c>
      <c r="S1607" t="s">
        <v>31</v>
      </c>
      <c r="T1607" t="s">
        <v>31</v>
      </c>
      <c r="U1607" t="s">
        <v>31</v>
      </c>
      <c r="V1607" t="s">
        <v>31</v>
      </c>
      <c r="W1607" t="s">
        <v>182</v>
      </c>
      <c r="X1607" t="s">
        <v>183</v>
      </c>
      <c r="Y1607" s="28">
        <v>5.0389999999999997</v>
      </c>
      <c r="Z1607" t="str">
        <f>IF(database_public_cloud_VMs[[#This Row],[Vendor]]="AWS","USD","AUD")</f>
        <v>USD</v>
      </c>
      <c r="AA1607" s="29">
        <f>IF(database_public_cloud_VMs[[#This Row],[Currency]]="USD",(database_public_cloud_VMs[[#This Row],[Rate]]*param_exchange_rate)/(1+param_discount_aws),database_public_cloud_VMs[[#This Row],[Rate]])</f>
        <v>6.2098289320710656</v>
      </c>
    </row>
    <row r="1608" spans="1:27" x14ac:dyDescent="0.45">
      <c r="A1608" s="24" t="s">
        <v>1945</v>
      </c>
      <c r="B1608" t="s">
        <v>12</v>
      </c>
      <c r="C1608" s="25" t="s">
        <v>187</v>
      </c>
      <c r="D1608" t="s">
        <v>170</v>
      </c>
      <c r="E1608" t="s">
        <v>1923</v>
      </c>
      <c r="F1608" t="s">
        <v>1924</v>
      </c>
      <c r="G1608" s="26">
        <v>48</v>
      </c>
      <c r="H1608" s="26">
        <v>384</v>
      </c>
      <c r="I1608" s="26">
        <v>30000</v>
      </c>
      <c r="J1608" s="27" t="s">
        <v>838</v>
      </c>
      <c r="K1608" s="27" t="s">
        <v>1251</v>
      </c>
      <c r="L1608" s="27" t="s">
        <v>1925</v>
      </c>
      <c r="M1608" t="s">
        <v>190</v>
      </c>
      <c r="N1608" t="s">
        <v>188</v>
      </c>
      <c r="O1608" t="s">
        <v>188</v>
      </c>
      <c r="P1608" t="s">
        <v>179</v>
      </c>
      <c r="Q1608" t="s">
        <v>315</v>
      </c>
      <c r="R1608" t="s">
        <v>181</v>
      </c>
      <c r="S1608" t="s">
        <v>31</v>
      </c>
      <c r="T1608" t="s">
        <v>31</v>
      </c>
      <c r="U1608" t="s">
        <v>31</v>
      </c>
      <c r="V1608" t="s">
        <v>31</v>
      </c>
      <c r="W1608" t="s">
        <v>182</v>
      </c>
      <c r="X1608" t="s">
        <v>183</v>
      </c>
      <c r="Y1608" s="28">
        <v>8.7119999999999997</v>
      </c>
      <c r="Z1608" t="str">
        <f>IF(database_public_cloud_VMs[[#This Row],[Vendor]]="AWS","USD","AUD")</f>
        <v>USD</v>
      </c>
      <c r="AA1608" s="29">
        <f>IF(database_public_cloud_VMs[[#This Row],[Currency]]="USD",(database_public_cloud_VMs[[#This Row],[Rate]]*param_exchange_rate)/(1+param_discount_aws),database_public_cloud_VMs[[#This Row],[Rate]])</f>
        <v>10.736263079222688</v>
      </c>
    </row>
    <row r="1609" spans="1:27" x14ac:dyDescent="0.45">
      <c r="A1609" s="24" t="s">
        <v>1946</v>
      </c>
      <c r="B1609" t="s">
        <v>12</v>
      </c>
      <c r="C1609" s="25" t="s">
        <v>1922</v>
      </c>
      <c r="D1609" t="s">
        <v>170</v>
      </c>
      <c r="E1609" t="s">
        <v>1923</v>
      </c>
      <c r="F1609" t="s">
        <v>1924</v>
      </c>
      <c r="G1609" s="26">
        <v>48</v>
      </c>
      <c r="H1609" s="26">
        <v>384</v>
      </c>
      <c r="I1609" s="26">
        <v>30000</v>
      </c>
      <c r="J1609" s="27" t="s">
        <v>838</v>
      </c>
      <c r="K1609" s="27" t="s">
        <v>1251</v>
      </c>
      <c r="L1609" s="27" t="s">
        <v>1925</v>
      </c>
      <c r="M1609" t="s">
        <v>176</v>
      </c>
      <c r="N1609" t="s">
        <v>177</v>
      </c>
      <c r="O1609" t="s">
        <v>178</v>
      </c>
      <c r="P1609" t="s">
        <v>179</v>
      </c>
      <c r="Q1609" t="s">
        <v>191</v>
      </c>
      <c r="R1609" t="s">
        <v>181</v>
      </c>
      <c r="S1609" t="s">
        <v>31</v>
      </c>
      <c r="T1609" t="s">
        <v>31</v>
      </c>
      <c r="U1609" t="s">
        <v>31</v>
      </c>
      <c r="V1609" t="s">
        <v>31</v>
      </c>
      <c r="W1609" t="s">
        <v>182</v>
      </c>
      <c r="X1609" t="s">
        <v>183</v>
      </c>
      <c r="Y1609" s="28">
        <v>5.0010000000000003</v>
      </c>
      <c r="Z1609" t="str">
        <f>IF(database_public_cloud_VMs[[#This Row],[Vendor]]="AWS","USD","AUD")</f>
        <v>USD</v>
      </c>
      <c r="AA1609" s="29">
        <f>IF(database_public_cloud_VMs[[#This Row],[Currency]]="USD",(database_public_cloud_VMs[[#This Row],[Rate]]*param_exchange_rate)/(1+param_discount_aws),database_public_cloud_VMs[[#This Row],[Rate]])</f>
        <v>6.1629995017438786</v>
      </c>
    </row>
    <row r="1610" spans="1:27" x14ac:dyDescent="0.45">
      <c r="A1610" s="24" t="s">
        <v>1947</v>
      </c>
      <c r="B1610" t="s">
        <v>12</v>
      </c>
      <c r="C1610" s="25" t="s">
        <v>1922</v>
      </c>
      <c r="D1610" t="s">
        <v>170</v>
      </c>
      <c r="E1610" t="s">
        <v>1923</v>
      </c>
      <c r="F1610" t="s">
        <v>1924</v>
      </c>
      <c r="G1610" s="26">
        <v>48</v>
      </c>
      <c r="H1610" s="26">
        <v>384</v>
      </c>
      <c r="I1610" s="26">
        <v>30000</v>
      </c>
      <c r="J1610" s="27" t="s">
        <v>838</v>
      </c>
      <c r="K1610" s="27" t="s">
        <v>1251</v>
      </c>
      <c r="L1610" s="27" t="s">
        <v>1925</v>
      </c>
      <c r="M1610" t="s">
        <v>176</v>
      </c>
      <c r="N1610" t="s">
        <v>177</v>
      </c>
      <c r="O1610" t="s">
        <v>185</v>
      </c>
      <c r="P1610" t="s">
        <v>179</v>
      </c>
      <c r="Q1610" t="s">
        <v>191</v>
      </c>
      <c r="R1610" t="s">
        <v>181</v>
      </c>
      <c r="S1610" t="s">
        <v>31</v>
      </c>
      <c r="T1610" t="s">
        <v>31</v>
      </c>
      <c r="U1610" t="s">
        <v>31</v>
      </c>
      <c r="V1610" t="s">
        <v>31</v>
      </c>
      <c r="W1610" t="s">
        <v>182</v>
      </c>
      <c r="X1610" t="s">
        <v>183</v>
      </c>
      <c r="Y1610" s="28">
        <v>3.3849999999999998</v>
      </c>
      <c r="Z1610" t="str">
        <f>IF(database_public_cloud_VMs[[#This Row],[Vendor]]="AWS","USD","AUD")</f>
        <v>USD</v>
      </c>
      <c r="AA1610" s="29">
        <f>IF(database_public_cloud_VMs[[#This Row],[Currency]]="USD",(database_public_cloud_VMs[[#This Row],[Rate]]*param_exchange_rate)/(1+param_discount_aws),database_public_cloud_VMs[[#This Row],[Rate]])</f>
        <v>4.1715163594087237</v>
      </c>
    </row>
    <row r="1611" spans="1:27" x14ac:dyDescent="0.45">
      <c r="A1611" s="24" t="s">
        <v>1948</v>
      </c>
      <c r="B1611" t="s">
        <v>12</v>
      </c>
      <c r="C1611" s="25" t="s">
        <v>187</v>
      </c>
      <c r="D1611" t="s">
        <v>170</v>
      </c>
      <c r="E1611" t="s">
        <v>1923</v>
      </c>
      <c r="F1611" t="s">
        <v>1924</v>
      </c>
      <c r="G1611" s="26">
        <v>48</v>
      </c>
      <c r="H1611" s="26">
        <v>384</v>
      </c>
      <c r="I1611" s="26">
        <v>30000</v>
      </c>
      <c r="J1611" s="27" t="s">
        <v>838</v>
      </c>
      <c r="K1611" s="27" t="s">
        <v>1251</v>
      </c>
      <c r="L1611" s="27" t="s">
        <v>1925</v>
      </c>
      <c r="M1611" t="s">
        <v>176</v>
      </c>
      <c r="N1611" t="s">
        <v>188</v>
      </c>
      <c r="O1611" t="s">
        <v>188</v>
      </c>
      <c r="P1611" t="s">
        <v>179</v>
      </c>
      <c r="Q1611" t="s">
        <v>191</v>
      </c>
      <c r="R1611" t="s">
        <v>181</v>
      </c>
      <c r="S1611" t="s">
        <v>31</v>
      </c>
      <c r="T1611" t="s">
        <v>31</v>
      </c>
      <c r="U1611" t="s">
        <v>31</v>
      </c>
      <c r="V1611" t="s">
        <v>31</v>
      </c>
      <c r="W1611" t="s">
        <v>182</v>
      </c>
      <c r="X1611" t="s">
        <v>183</v>
      </c>
      <c r="Y1611" s="28">
        <v>7.0579999999999998</v>
      </c>
      <c r="Z1611" t="str">
        <f>IF(database_public_cloud_VMs[[#This Row],[Vendor]]="AWS","USD","AUD")</f>
        <v>USD</v>
      </c>
      <c r="AA1611" s="29">
        <f>IF(database_public_cloud_VMs[[#This Row],[Currency]]="USD",(database_public_cloud_VMs[[#This Row],[Rate]]*param_exchange_rate)/(1+param_discount_aws),database_public_cloud_VMs[[#This Row],[Rate]])</f>
        <v>8.6979505065603462</v>
      </c>
    </row>
    <row r="1612" spans="1:27" x14ac:dyDescent="0.45">
      <c r="A1612" s="24" t="s">
        <v>1949</v>
      </c>
      <c r="B1612" t="s">
        <v>12</v>
      </c>
      <c r="C1612" s="25" t="s">
        <v>1922</v>
      </c>
      <c r="D1612" t="s">
        <v>170</v>
      </c>
      <c r="E1612" t="s">
        <v>1923</v>
      </c>
      <c r="F1612" t="s">
        <v>1950</v>
      </c>
      <c r="G1612" s="26">
        <v>96</v>
      </c>
      <c r="H1612" s="26">
        <v>768</v>
      </c>
      <c r="I1612" s="26">
        <v>60000</v>
      </c>
      <c r="J1612" s="27" t="s">
        <v>838</v>
      </c>
      <c r="K1612" s="27" t="s">
        <v>1251</v>
      </c>
      <c r="L1612" s="27" t="s">
        <v>1951</v>
      </c>
      <c r="M1612" t="s">
        <v>190</v>
      </c>
      <c r="N1612" t="s">
        <v>177</v>
      </c>
      <c r="O1612" t="s">
        <v>178</v>
      </c>
      <c r="P1612" t="s">
        <v>179</v>
      </c>
      <c r="Q1612" t="s">
        <v>180</v>
      </c>
      <c r="R1612" t="s">
        <v>181</v>
      </c>
      <c r="S1612" t="s">
        <v>31</v>
      </c>
      <c r="T1612" t="s">
        <v>31</v>
      </c>
      <c r="U1612" t="s">
        <v>31</v>
      </c>
      <c r="V1612" t="s">
        <v>31</v>
      </c>
      <c r="W1612" t="s">
        <v>182</v>
      </c>
      <c r="X1612" t="s">
        <v>183</v>
      </c>
      <c r="Y1612" s="28">
        <v>8.8949999999999996</v>
      </c>
      <c r="Z1612" t="str">
        <f>IF(database_public_cloud_VMs[[#This Row],[Vendor]]="AWS","USD","AUD")</f>
        <v>USD</v>
      </c>
      <c r="AA1612" s="29">
        <f>IF(database_public_cloud_VMs[[#This Row],[Currency]]="USD",(database_public_cloud_VMs[[#This Row],[Rate]]*param_exchange_rate)/(1+param_discount_aws),database_public_cloud_VMs[[#This Row],[Rate]])</f>
        <v>10.961783756850989</v>
      </c>
    </row>
    <row r="1613" spans="1:27" x14ac:dyDescent="0.45">
      <c r="A1613" s="24" t="s">
        <v>1952</v>
      </c>
      <c r="B1613" t="s">
        <v>12</v>
      </c>
      <c r="C1613" s="25" t="s">
        <v>1922</v>
      </c>
      <c r="D1613" t="s">
        <v>170</v>
      </c>
      <c r="E1613" t="s">
        <v>1923</v>
      </c>
      <c r="F1613" t="s">
        <v>1950</v>
      </c>
      <c r="G1613" s="26">
        <v>96</v>
      </c>
      <c r="H1613" s="26">
        <v>768</v>
      </c>
      <c r="I1613" s="26">
        <v>60000</v>
      </c>
      <c r="J1613" s="27" t="s">
        <v>838</v>
      </c>
      <c r="K1613" s="27" t="s">
        <v>1251</v>
      </c>
      <c r="L1613" s="27" t="s">
        <v>1951</v>
      </c>
      <c r="M1613" t="s">
        <v>190</v>
      </c>
      <c r="N1613" t="s">
        <v>177</v>
      </c>
      <c r="O1613" t="s">
        <v>185</v>
      </c>
      <c r="P1613" t="s">
        <v>179</v>
      </c>
      <c r="Q1613" t="s">
        <v>180</v>
      </c>
      <c r="R1613" t="s">
        <v>181</v>
      </c>
      <c r="S1613" t="s">
        <v>31</v>
      </c>
      <c r="T1613" t="s">
        <v>31</v>
      </c>
      <c r="U1613" t="s">
        <v>31</v>
      </c>
      <c r="V1613" t="s">
        <v>31</v>
      </c>
      <c r="W1613" t="s">
        <v>182</v>
      </c>
      <c r="X1613" t="s">
        <v>183</v>
      </c>
      <c r="Y1613" s="28">
        <v>5.6619999999999999</v>
      </c>
      <c r="Z1613" t="str">
        <f>IF(database_public_cloud_VMs[[#This Row],[Vendor]]="AWS","USD","AUD")</f>
        <v>USD</v>
      </c>
      <c r="AA1613" s="29">
        <f>IF(database_public_cloud_VMs[[#This Row],[Currency]]="USD",(database_public_cloud_VMs[[#This Row],[Rate]]*param_exchange_rate)/(1+param_discount_aws),database_public_cloud_VMs[[#This Row],[Rate]])</f>
        <v>6.9775851187510174</v>
      </c>
    </row>
    <row r="1614" spans="1:27" x14ac:dyDescent="0.45">
      <c r="A1614" s="24" t="s">
        <v>1953</v>
      </c>
      <c r="B1614" t="s">
        <v>12</v>
      </c>
      <c r="C1614" s="25" t="s">
        <v>187</v>
      </c>
      <c r="D1614" t="s">
        <v>170</v>
      </c>
      <c r="E1614" t="s">
        <v>1923</v>
      </c>
      <c r="F1614" t="s">
        <v>1950</v>
      </c>
      <c r="G1614" s="26">
        <v>96</v>
      </c>
      <c r="H1614" s="26">
        <v>768</v>
      </c>
      <c r="I1614" s="26">
        <v>60000</v>
      </c>
      <c r="J1614" s="27" t="s">
        <v>838</v>
      </c>
      <c r="K1614" s="27" t="s">
        <v>1251</v>
      </c>
      <c r="L1614" s="27" t="s">
        <v>1951</v>
      </c>
      <c r="M1614" t="s">
        <v>190</v>
      </c>
      <c r="N1614" t="s">
        <v>188</v>
      </c>
      <c r="O1614" t="s">
        <v>188</v>
      </c>
      <c r="P1614" t="s">
        <v>179</v>
      </c>
      <c r="Q1614" t="s">
        <v>180</v>
      </c>
      <c r="R1614" t="s">
        <v>181</v>
      </c>
      <c r="S1614" t="s">
        <v>31</v>
      </c>
      <c r="T1614" t="s">
        <v>31</v>
      </c>
      <c r="U1614" t="s">
        <v>31</v>
      </c>
      <c r="V1614" t="s">
        <v>31</v>
      </c>
      <c r="W1614" t="s">
        <v>182</v>
      </c>
      <c r="X1614" t="s">
        <v>183</v>
      </c>
      <c r="Y1614" s="28">
        <v>13.007999999999999</v>
      </c>
      <c r="Z1614" t="str">
        <f>IF(database_public_cloud_VMs[[#This Row],[Vendor]]="AWS","USD","AUD")</f>
        <v>USD</v>
      </c>
      <c r="AA1614" s="29">
        <f>IF(database_public_cloud_VMs[[#This Row],[Currency]]="USD",(database_public_cloud_VMs[[#This Row],[Rate]]*param_exchange_rate)/(1+param_discount_aws),database_public_cloud_VMs[[#This Row],[Rate]])</f>
        <v>16.030453413054261</v>
      </c>
    </row>
    <row r="1615" spans="1:27" x14ac:dyDescent="0.45">
      <c r="A1615" s="24" t="s">
        <v>1954</v>
      </c>
      <c r="B1615" t="s">
        <v>12</v>
      </c>
      <c r="C1615" s="25" t="s">
        <v>1922</v>
      </c>
      <c r="D1615" t="s">
        <v>170</v>
      </c>
      <c r="E1615" t="s">
        <v>1923</v>
      </c>
      <c r="F1615" t="s">
        <v>1950</v>
      </c>
      <c r="G1615" s="26">
        <v>96</v>
      </c>
      <c r="H1615" s="26">
        <v>768</v>
      </c>
      <c r="I1615" s="26">
        <v>60000</v>
      </c>
      <c r="J1615" s="27" t="s">
        <v>838</v>
      </c>
      <c r="K1615" s="27" t="s">
        <v>1251</v>
      </c>
      <c r="L1615" s="27" t="s">
        <v>1951</v>
      </c>
      <c r="M1615" t="s">
        <v>176</v>
      </c>
      <c r="N1615" t="s">
        <v>177</v>
      </c>
      <c r="O1615" t="s">
        <v>178</v>
      </c>
      <c r="P1615" t="s">
        <v>179</v>
      </c>
      <c r="Q1615" t="s">
        <v>180</v>
      </c>
      <c r="R1615" t="s">
        <v>181</v>
      </c>
      <c r="S1615" t="s">
        <v>31</v>
      </c>
      <c r="T1615" t="s">
        <v>31</v>
      </c>
      <c r="U1615" t="s">
        <v>31</v>
      </c>
      <c r="V1615" t="s">
        <v>31</v>
      </c>
      <c r="W1615" t="s">
        <v>182</v>
      </c>
      <c r="X1615" t="s">
        <v>183</v>
      </c>
      <c r="Y1615" s="28">
        <v>8.8949999999999996</v>
      </c>
      <c r="Z1615" t="str">
        <f>IF(database_public_cloud_VMs[[#This Row],[Vendor]]="AWS","USD","AUD")</f>
        <v>USD</v>
      </c>
      <c r="AA1615" s="29">
        <f>IF(database_public_cloud_VMs[[#This Row],[Currency]]="USD",(database_public_cloud_VMs[[#This Row],[Rate]]*param_exchange_rate)/(1+param_discount_aws),database_public_cloud_VMs[[#This Row],[Rate]])</f>
        <v>10.961783756850989</v>
      </c>
    </row>
    <row r="1616" spans="1:27" x14ac:dyDescent="0.45">
      <c r="A1616" s="24" t="s">
        <v>1955</v>
      </c>
      <c r="B1616" t="s">
        <v>12</v>
      </c>
      <c r="C1616" s="25" t="s">
        <v>1922</v>
      </c>
      <c r="D1616" t="s">
        <v>170</v>
      </c>
      <c r="E1616" t="s">
        <v>1923</v>
      </c>
      <c r="F1616" t="s">
        <v>1950</v>
      </c>
      <c r="G1616" s="26">
        <v>96</v>
      </c>
      <c r="H1616" s="26">
        <v>768</v>
      </c>
      <c r="I1616" s="26">
        <v>60000</v>
      </c>
      <c r="J1616" s="27" t="s">
        <v>838</v>
      </c>
      <c r="K1616" s="27" t="s">
        <v>1251</v>
      </c>
      <c r="L1616" s="27" t="s">
        <v>1951</v>
      </c>
      <c r="M1616" t="s">
        <v>176</v>
      </c>
      <c r="N1616" t="s">
        <v>177</v>
      </c>
      <c r="O1616" t="s">
        <v>185</v>
      </c>
      <c r="P1616" t="s">
        <v>179</v>
      </c>
      <c r="Q1616" t="s">
        <v>180</v>
      </c>
      <c r="R1616" t="s">
        <v>181</v>
      </c>
      <c r="S1616" t="s">
        <v>31</v>
      </c>
      <c r="T1616" t="s">
        <v>31</v>
      </c>
      <c r="U1616" t="s">
        <v>31</v>
      </c>
      <c r="V1616" t="s">
        <v>31</v>
      </c>
      <c r="W1616" t="s">
        <v>182</v>
      </c>
      <c r="X1616" t="s">
        <v>183</v>
      </c>
      <c r="Y1616" s="28">
        <v>5.6619999999999999</v>
      </c>
      <c r="Z1616" t="str">
        <f>IF(database_public_cloud_VMs[[#This Row],[Vendor]]="AWS","USD","AUD")</f>
        <v>USD</v>
      </c>
      <c r="AA1616" s="29">
        <f>IF(database_public_cloud_VMs[[#This Row],[Currency]]="USD",(database_public_cloud_VMs[[#This Row],[Rate]]*param_exchange_rate)/(1+param_discount_aws),database_public_cloud_VMs[[#This Row],[Rate]])</f>
        <v>6.9775851187510174</v>
      </c>
    </row>
    <row r="1617" spans="1:27" x14ac:dyDescent="0.45">
      <c r="A1617" s="24" t="s">
        <v>1956</v>
      </c>
      <c r="B1617" t="s">
        <v>12</v>
      </c>
      <c r="C1617" s="25" t="s">
        <v>187</v>
      </c>
      <c r="D1617" t="s">
        <v>170</v>
      </c>
      <c r="E1617" t="s">
        <v>1923</v>
      </c>
      <c r="F1617" t="s">
        <v>1950</v>
      </c>
      <c r="G1617" s="26">
        <v>96</v>
      </c>
      <c r="H1617" s="26">
        <v>768</v>
      </c>
      <c r="I1617" s="26">
        <v>60000</v>
      </c>
      <c r="J1617" s="27" t="s">
        <v>838</v>
      </c>
      <c r="K1617" s="27" t="s">
        <v>1251</v>
      </c>
      <c r="L1617" s="27" t="s">
        <v>1951</v>
      </c>
      <c r="M1617" t="s">
        <v>176</v>
      </c>
      <c r="N1617" t="s">
        <v>188</v>
      </c>
      <c r="O1617" t="s">
        <v>188</v>
      </c>
      <c r="P1617" t="s">
        <v>179</v>
      </c>
      <c r="Q1617" t="s">
        <v>180</v>
      </c>
      <c r="R1617" t="s">
        <v>181</v>
      </c>
      <c r="S1617" t="s">
        <v>31</v>
      </c>
      <c r="T1617" t="s">
        <v>31</v>
      </c>
      <c r="U1617" t="s">
        <v>31</v>
      </c>
      <c r="V1617" t="s">
        <v>31</v>
      </c>
      <c r="W1617" t="s">
        <v>182</v>
      </c>
      <c r="X1617" t="s">
        <v>183</v>
      </c>
      <c r="Y1617" s="28">
        <v>13.007999999999999</v>
      </c>
      <c r="Z1617" t="str">
        <f>IF(database_public_cloud_VMs[[#This Row],[Vendor]]="AWS","USD","AUD")</f>
        <v>USD</v>
      </c>
      <c r="AA1617" s="29">
        <f>IF(database_public_cloud_VMs[[#This Row],[Currency]]="USD",(database_public_cloud_VMs[[#This Row],[Rate]]*param_exchange_rate)/(1+param_discount_aws),database_public_cloud_VMs[[#This Row],[Rate]])</f>
        <v>16.030453413054261</v>
      </c>
    </row>
    <row r="1618" spans="1:27" x14ac:dyDescent="0.45">
      <c r="A1618" s="24" t="s">
        <v>1957</v>
      </c>
      <c r="B1618" t="s">
        <v>12</v>
      </c>
      <c r="C1618" s="25" t="s">
        <v>1922</v>
      </c>
      <c r="D1618" t="s">
        <v>170</v>
      </c>
      <c r="E1618" t="s">
        <v>1923</v>
      </c>
      <c r="F1618" t="s">
        <v>1950</v>
      </c>
      <c r="G1618" s="26">
        <v>96</v>
      </c>
      <c r="H1618" s="26">
        <v>768</v>
      </c>
      <c r="I1618" s="26">
        <v>60000</v>
      </c>
      <c r="J1618" s="27" t="s">
        <v>838</v>
      </c>
      <c r="K1618" s="27" t="s">
        <v>1251</v>
      </c>
      <c r="L1618" s="27" t="s">
        <v>1951</v>
      </c>
      <c r="M1618" t="s">
        <v>190</v>
      </c>
      <c r="N1618" t="s">
        <v>177</v>
      </c>
      <c r="O1618" t="s">
        <v>178</v>
      </c>
      <c r="P1618" t="s">
        <v>179</v>
      </c>
      <c r="Q1618" t="s">
        <v>315</v>
      </c>
      <c r="R1618" t="s">
        <v>181</v>
      </c>
      <c r="S1618" t="s">
        <v>31</v>
      </c>
      <c r="T1618" t="s">
        <v>31</v>
      </c>
      <c r="U1618" t="s">
        <v>31</v>
      </c>
      <c r="V1618" t="s">
        <v>31</v>
      </c>
      <c r="W1618" t="s">
        <v>182</v>
      </c>
      <c r="X1618" t="s">
        <v>183</v>
      </c>
      <c r="Y1618" s="28">
        <v>13.311</v>
      </c>
      <c r="Z1618" t="str">
        <f>IF(database_public_cloud_VMs[[#This Row],[Vendor]]="AWS","USD","AUD")</f>
        <v>USD</v>
      </c>
      <c r="AA1618" s="29">
        <f>IF(database_public_cloud_VMs[[#This Row],[Currency]]="USD",(database_public_cloud_VMs[[#This Row],[Rate]]*param_exchange_rate)/(1+param_discount_aws),database_public_cloud_VMs[[#This Row],[Rate]])</f>
        <v>16.403856502242103</v>
      </c>
    </row>
    <row r="1619" spans="1:27" x14ac:dyDescent="0.45">
      <c r="A1619" s="24" t="s">
        <v>1958</v>
      </c>
      <c r="B1619" t="s">
        <v>12</v>
      </c>
      <c r="C1619" s="25" t="s">
        <v>1922</v>
      </c>
      <c r="D1619" t="s">
        <v>170</v>
      </c>
      <c r="E1619" t="s">
        <v>1923</v>
      </c>
      <c r="F1619" t="s">
        <v>1950</v>
      </c>
      <c r="G1619" s="26">
        <v>96</v>
      </c>
      <c r="H1619" s="26">
        <v>768</v>
      </c>
      <c r="I1619" s="26">
        <v>60000</v>
      </c>
      <c r="J1619" s="27" t="s">
        <v>838</v>
      </c>
      <c r="K1619" s="27" t="s">
        <v>1251</v>
      </c>
      <c r="L1619" s="27" t="s">
        <v>1951</v>
      </c>
      <c r="M1619" t="s">
        <v>190</v>
      </c>
      <c r="N1619" t="s">
        <v>177</v>
      </c>
      <c r="O1619" t="s">
        <v>185</v>
      </c>
      <c r="P1619" t="s">
        <v>179</v>
      </c>
      <c r="Q1619" t="s">
        <v>315</v>
      </c>
      <c r="R1619" t="s">
        <v>181</v>
      </c>
      <c r="S1619" t="s">
        <v>31</v>
      </c>
      <c r="T1619" t="s">
        <v>31</v>
      </c>
      <c r="U1619" t="s">
        <v>31</v>
      </c>
      <c r="V1619" t="s">
        <v>31</v>
      </c>
      <c r="W1619" t="s">
        <v>182</v>
      </c>
      <c r="X1619" t="s">
        <v>183</v>
      </c>
      <c r="Y1619" s="28">
        <v>10.077999999999999</v>
      </c>
      <c r="Z1619" t="str">
        <f>IF(database_public_cloud_VMs[[#This Row],[Vendor]]="AWS","USD","AUD")</f>
        <v>USD</v>
      </c>
      <c r="AA1619" s="29">
        <f>IF(database_public_cloud_VMs[[#This Row],[Currency]]="USD",(database_public_cloud_VMs[[#This Row],[Rate]]*param_exchange_rate)/(1+param_discount_aws),database_public_cloud_VMs[[#This Row],[Rate]])</f>
        <v>12.419657864142131</v>
      </c>
    </row>
    <row r="1620" spans="1:27" x14ac:dyDescent="0.45">
      <c r="A1620" s="24" t="s">
        <v>1959</v>
      </c>
      <c r="B1620" t="s">
        <v>12</v>
      </c>
      <c r="C1620" s="25" t="s">
        <v>187</v>
      </c>
      <c r="D1620" t="s">
        <v>170</v>
      </c>
      <c r="E1620" t="s">
        <v>1923</v>
      </c>
      <c r="F1620" t="s">
        <v>1950</v>
      </c>
      <c r="G1620" s="26">
        <v>96</v>
      </c>
      <c r="H1620" s="26">
        <v>768</v>
      </c>
      <c r="I1620" s="26">
        <v>60000</v>
      </c>
      <c r="J1620" s="27" t="s">
        <v>838</v>
      </c>
      <c r="K1620" s="27" t="s">
        <v>1251</v>
      </c>
      <c r="L1620" s="27" t="s">
        <v>1951</v>
      </c>
      <c r="M1620" t="s">
        <v>190</v>
      </c>
      <c r="N1620" t="s">
        <v>188</v>
      </c>
      <c r="O1620" t="s">
        <v>188</v>
      </c>
      <c r="P1620" t="s">
        <v>179</v>
      </c>
      <c r="Q1620" t="s">
        <v>315</v>
      </c>
      <c r="R1620" t="s">
        <v>181</v>
      </c>
      <c r="S1620" t="s">
        <v>31</v>
      </c>
      <c r="T1620" t="s">
        <v>31</v>
      </c>
      <c r="U1620" t="s">
        <v>31</v>
      </c>
      <c r="V1620" t="s">
        <v>31</v>
      </c>
      <c r="W1620" t="s">
        <v>182</v>
      </c>
      <c r="X1620" t="s">
        <v>183</v>
      </c>
      <c r="Y1620" s="28">
        <v>17.423999999999999</v>
      </c>
      <c r="Z1620" t="str">
        <f>IF(database_public_cloud_VMs[[#This Row],[Vendor]]="AWS","USD","AUD")</f>
        <v>USD</v>
      </c>
      <c r="AA1620" s="29">
        <f>IF(database_public_cloud_VMs[[#This Row],[Currency]]="USD",(database_public_cloud_VMs[[#This Row],[Rate]]*param_exchange_rate)/(1+param_discount_aws),database_public_cloud_VMs[[#This Row],[Rate]])</f>
        <v>21.472526158445376</v>
      </c>
    </row>
    <row r="1621" spans="1:27" x14ac:dyDescent="0.45">
      <c r="A1621" s="24" t="s">
        <v>1960</v>
      </c>
      <c r="B1621" t="s">
        <v>12</v>
      </c>
      <c r="C1621" s="25" t="s">
        <v>1922</v>
      </c>
      <c r="D1621" t="s">
        <v>170</v>
      </c>
      <c r="E1621" t="s">
        <v>1923</v>
      </c>
      <c r="F1621" t="s">
        <v>1950</v>
      </c>
      <c r="G1621" s="26">
        <v>96</v>
      </c>
      <c r="H1621" s="26">
        <v>768</v>
      </c>
      <c r="I1621" s="26">
        <v>60000</v>
      </c>
      <c r="J1621" s="27" t="s">
        <v>838</v>
      </c>
      <c r="K1621" s="27" t="s">
        <v>1251</v>
      </c>
      <c r="L1621" s="27" t="s">
        <v>1951</v>
      </c>
      <c r="M1621" t="s">
        <v>176</v>
      </c>
      <c r="N1621" t="s">
        <v>177</v>
      </c>
      <c r="O1621" t="s">
        <v>178</v>
      </c>
      <c r="P1621" t="s">
        <v>179</v>
      </c>
      <c r="Q1621" t="s">
        <v>315</v>
      </c>
      <c r="R1621" t="s">
        <v>181</v>
      </c>
      <c r="S1621" t="s">
        <v>31</v>
      </c>
      <c r="T1621" t="s">
        <v>31</v>
      </c>
      <c r="U1621" t="s">
        <v>31</v>
      </c>
      <c r="V1621" t="s">
        <v>31</v>
      </c>
      <c r="W1621" t="s">
        <v>182</v>
      </c>
      <c r="X1621" t="s">
        <v>183</v>
      </c>
      <c r="Y1621" s="28">
        <v>13.311</v>
      </c>
      <c r="Z1621" t="str">
        <f>IF(database_public_cloud_VMs[[#This Row],[Vendor]]="AWS","USD","AUD")</f>
        <v>USD</v>
      </c>
      <c r="AA1621" s="29">
        <f>IF(database_public_cloud_VMs[[#This Row],[Currency]]="USD",(database_public_cloud_VMs[[#This Row],[Rate]]*param_exchange_rate)/(1+param_discount_aws),database_public_cloud_VMs[[#This Row],[Rate]])</f>
        <v>16.403856502242103</v>
      </c>
    </row>
    <row r="1622" spans="1:27" x14ac:dyDescent="0.45">
      <c r="A1622" s="24" t="s">
        <v>1961</v>
      </c>
      <c r="B1622" t="s">
        <v>12</v>
      </c>
      <c r="C1622" s="25" t="s">
        <v>1922</v>
      </c>
      <c r="D1622" t="s">
        <v>170</v>
      </c>
      <c r="E1622" t="s">
        <v>1923</v>
      </c>
      <c r="F1622" t="s">
        <v>1950</v>
      </c>
      <c r="G1622" s="26">
        <v>96</v>
      </c>
      <c r="H1622" s="26">
        <v>768</v>
      </c>
      <c r="I1622" s="26">
        <v>60000</v>
      </c>
      <c r="J1622" s="27" t="s">
        <v>838</v>
      </c>
      <c r="K1622" s="27" t="s">
        <v>1251</v>
      </c>
      <c r="L1622" s="27" t="s">
        <v>1951</v>
      </c>
      <c r="M1622" t="s">
        <v>176</v>
      </c>
      <c r="N1622" t="s">
        <v>177</v>
      </c>
      <c r="O1622" t="s">
        <v>185</v>
      </c>
      <c r="P1622" t="s">
        <v>179</v>
      </c>
      <c r="Q1622" t="s">
        <v>315</v>
      </c>
      <c r="R1622" t="s">
        <v>181</v>
      </c>
      <c r="S1622" t="s">
        <v>31</v>
      </c>
      <c r="T1622" t="s">
        <v>31</v>
      </c>
      <c r="U1622" t="s">
        <v>31</v>
      </c>
      <c r="V1622" t="s">
        <v>31</v>
      </c>
      <c r="W1622" t="s">
        <v>182</v>
      </c>
      <c r="X1622" t="s">
        <v>183</v>
      </c>
      <c r="Y1622" s="28">
        <v>10.077999999999999</v>
      </c>
      <c r="Z1622" t="str">
        <f>IF(database_public_cloud_VMs[[#This Row],[Vendor]]="AWS","USD","AUD")</f>
        <v>USD</v>
      </c>
      <c r="AA1622" s="29">
        <f>IF(database_public_cloud_VMs[[#This Row],[Currency]]="USD",(database_public_cloud_VMs[[#This Row],[Rate]]*param_exchange_rate)/(1+param_discount_aws),database_public_cloud_VMs[[#This Row],[Rate]])</f>
        <v>12.419657864142131</v>
      </c>
    </row>
    <row r="1623" spans="1:27" x14ac:dyDescent="0.45">
      <c r="A1623" s="24" t="s">
        <v>1962</v>
      </c>
      <c r="B1623" t="s">
        <v>12</v>
      </c>
      <c r="C1623" s="25" t="s">
        <v>187</v>
      </c>
      <c r="D1623" t="s">
        <v>170</v>
      </c>
      <c r="E1623" t="s">
        <v>1923</v>
      </c>
      <c r="F1623" t="s">
        <v>1950</v>
      </c>
      <c r="G1623" s="26">
        <v>96</v>
      </c>
      <c r="H1623" s="26">
        <v>768</v>
      </c>
      <c r="I1623" s="26">
        <v>60000</v>
      </c>
      <c r="J1623" s="27" t="s">
        <v>838</v>
      </c>
      <c r="K1623" s="27" t="s">
        <v>1251</v>
      </c>
      <c r="L1623" s="27" t="s">
        <v>1951</v>
      </c>
      <c r="M1623" t="s">
        <v>176</v>
      </c>
      <c r="N1623" t="s">
        <v>188</v>
      </c>
      <c r="O1623" t="s">
        <v>188</v>
      </c>
      <c r="P1623" t="s">
        <v>179</v>
      </c>
      <c r="Q1623" t="s">
        <v>315</v>
      </c>
      <c r="R1623" t="s">
        <v>181</v>
      </c>
      <c r="S1623" t="s">
        <v>31</v>
      </c>
      <c r="T1623" t="s">
        <v>31</v>
      </c>
      <c r="U1623" t="s">
        <v>31</v>
      </c>
      <c r="V1623" t="s">
        <v>31</v>
      </c>
      <c r="W1623" t="s">
        <v>182</v>
      </c>
      <c r="X1623" t="s">
        <v>183</v>
      </c>
      <c r="Y1623" s="28">
        <v>17.423999999999999</v>
      </c>
      <c r="Z1623" t="str">
        <f>IF(database_public_cloud_VMs[[#This Row],[Vendor]]="AWS","USD","AUD")</f>
        <v>USD</v>
      </c>
      <c r="AA1623" s="29">
        <f>IF(database_public_cloud_VMs[[#This Row],[Currency]]="USD",(database_public_cloud_VMs[[#This Row],[Rate]]*param_exchange_rate)/(1+param_discount_aws),database_public_cloud_VMs[[#This Row],[Rate]])</f>
        <v>21.472526158445376</v>
      </c>
    </row>
    <row r="1624" spans="1:27" x14ac:dyDescent="0.45">
      <c r="A1624" s="24" t="s">
        <v>1963</v>
      </c>
      <c r="B1624" t="s">
        <v>12</v>
      </c>
      <c r="C1624" s="25" t="s">
        <v>1922</v>
      </c>
      <c r="D1624" t="s">
        <v>170</v>
      </c>
      <c r="E1624" t="s">
        <v>1923</v>
      </c>
      <c r="F1624" t="s">
        <v>1950</v>
      </c>
      <c r="G1624" s="26">
        <v>96</v>
      </c>
      <c r="H1624" s="26">
        <v>768</v>
      </c>
      <c r="I1624" s="26">
        <v>60000</v>
      </c>
      <c r="J1624" s="27" t="s">
        <v>838</v>
      </c>
      <c r="K1624" s="27" t="s">
        <v>1251</v>
      </c>
      <c r="L1624" s="27" t="s">
        <v>1951</v>
      </c>
      <c r="M1624" t="s">
        <v>176</v>
      </c>
      <c r="N1624" t="s">
        <v>177</v>
      </c>
      <c r="O1624" t="s">
        <v>178</v>
      </c>
      <c r="P1624" t="s">
        <v>179</v>
      </c>
      <c r="Q1624" t="s">
        <v>198</v>
      </c>
      <c r="R1624" t="s">
        <v>181</v>
      </c>
      <c r="S1624" t="s">
        <v>31</v>
      </c>
      <c r="T1624" t="s">
        <v>31</v>
      </c>
      <c r="U1624" t="s">
        <v>31</v>
      </c>
      <c r="V1624" t="s">
        <v>31</v>
      </c>
      <c r="W1624" t="s">
        <v>182</v>
      </c>
      <c r="X1624" t="s">
        <v>183</v>
      </c>
      <c r="Y1624" s="28">
        <v>8.9550000000000001</v>
      </c>
      <c r="Z1624" t="str">
        <f>IF(database_public_cloud_VMs[[#This Row],[Vendor]]="AWS","USD","AUD")</f>
        <v>USD</v>
      </c>
      <c r="AA1624" s="29">
        <f>IF(database_public_cloud_VMs[[#This Row],[Currency]]="USD",(database_public_cloud_VMs[[#This Row],[Rate]]*param_exchange_rate)/(1+param_discount_aws),database_public_cloud_VMs[[#This Row],[Rate]])</f>
        <v>11.035724962630759</v>
      </c>
    </row>
    <row r="1625" spans="1:27" x14ac:dyDescent="0.45">
      <c r="A1625" s="24" t="s">
        <v>1964</v>
      </c>
      <c r="B1625" t="s">
        <v>12</v>
      </c>
      <c r="C1625" s="25" t="s">
        <v>1922</v>
      </c>
      <c r="D1625" t="s">
        <v>170</v>
      </c>
      <c r="E1625" t="s">
        <v>1923</v>
      </c>
      <c r="F1625" t="s">
        <v>1950</v>
      </c>
      <c r="G1625" s="26">
        <v>96</v>
      </c>
      <c r="H1625" s="26">
        <v>768</v>
      </c>
      <c r="I1625" s="26">
        <v>60000</v>
      </c>
      <c r="J1625" s="27" t="s">
        <v>838</v>
      </c>
      <c r="K1625" s="27" t="s">
        <v>1251</v>
      </c>
      <c r="L1625" s="27" t="s">
        <v>1951</v>
      </c>
      <c r="M1625" t="s">
        <v>176</v>
      </c>
      <c r="N1625" t="s">
        <v>177</v>
      </c>
      <c r="O1625" t="s">
        <v>185</v>
      </c>
      <c r="P1625" t="s">
        <v>179</v>
      </c>
      <c r="Q1625" t="s">
        <v>198</v>
      </c>
      <c r="R1625" t="s">
        <v>181</v>
      </c>
      <c r="S1625" t="s">
        <v>31</v>
      </c>
      <c r="T1625" t="s">
        <v>31</v>
      </c>
      <c r="U1625" t="s">
        <v>31</v>
      </c>
      <c r="V1625" t="s">
        <v>31</v>
      </c>
      <c r="W1625" t="s">
        <v>182</v>
      </c>
      <c r="X1625" t="s">
        <v>183</v>
      </c>
      <c r="Y1625" s="28">
        <v>5.7160000000000002</v>
      </c>
      <c r="Z1625" t="str">
        <f>IF(database_public_cloud_VMs[[#This Row],[Vendor]]="AWS","USD","AUD")</f>
        <v>USD</v>
      </c>
      <c r="AA1625" s="29">
        <f>IF(database_public_cloud_VMs[[#This Row],[Currency]]="USD",(database_public_cloud_VMs[[#This Row],[Rate]]*param_exchange_rate)/(1+param_discount_aws),database_public_cloud_VMs[[#This Row],[Rate]])</f>
        <v>7.0441322039528105</v>
      </c>
    </row>
    <row r="1626" spans="1:27" x14ac:dyDescent="0.45">
      <c r="A1626" s="24" t="s">
        <v>1965</v>
      </c>
      <c r="B1626" t="s">
        <v>12</v>
      </c>
      <c r="C1626" s="25" t="s">
        <v>187</v>
      </c>
      <c r="D1626" t="s">
        <v>170</v>
      </c>
      <c r="E1626" t="s">
        <v>1923</v>
      </c>
      <c r="F1626" t="s">
        <v>1950</v>
      </c>
      <c r="G1626" s="26">
        <v>96</v>
      </c>
      <c r="H1626" s="26">
        <v>768</v>
      </c>
      <c r="I1626" s="26">
        <v>60000</v>
      </c>
      <c r="J1626" s="27" t="s">
        <v>838</v>
      </c>
      <c r="K1626" s="27" t="s">
        <v>1251</v>
      </c>
      <c r="L1626" s="27" t="s">
        <v>1951</v>
      </c>
      <c r="M1626" t="s">
        <v>176</v>
      </c>
      <c r="N1626" t="s">
        <v>188</v>
      </c>
      <c r="O1626" t="s">
        <v>188</v>
      </c>
      <c r="P1626" t="s">
        <v>179</v>
      </c>
      <c r="Q1626" t="s">
        <v>198</v>
      </c>
      <c r="R1626" t="s">
        <v>181</v>
      </c>
      <c r="S1626" t="s">
        <v>31</v>
      </c>
      <c r="T1626" t="s">
        <v>31</v>
      </c>
      <c r="U1626" t="s">
        <v>31</v>
      </c>
      <c r="V1626" t="s">
        <v>31</v>
      </c>
      <c r="W1626" t="s">
        <v>182</v>
      </c>
      <c r="X1626" t="s">
        <v>183</v>
      </c>
      <c r="Y1626" s="28">
        <v>13.157999999999999</v>
      </c>
      <c r="Z1626" t="str">
        <f>IF(database_public_cloud_VMs[[#This Row],[Vendor]]="AWS","USD","AUD")</f>
        <v>USD</v>
      </c>
      <c r="AA1626" s="29">
        <f>IF(database_public_cloud_VMs[[#This Row],[Currency]]="USD",(database_public_cloud_VMs[[#This Row],[Rate]]*param_exchange_rate)/(1+param_discount_aws),database_public_cloud_VMs[[#This Row],[Rate]])</f>
        <v>16.215306427503691</v>
      </c>
    </row>
    <row r="1627" spans="1:27" x14ac:dyDescent="0.45">
      <c r="A1627" s="24" t="s">
        <v>1966</v>
      </c>
      <c r="B1627" t="s">
        <v>12</v>
      </c>
      <c r="C1627" s="25" t="s">
        <v>1922</v>
      </c>
      <c r="D1627" t="s">
        <v>170</v>
      </c>
      <c r="E1627" t="s">
        <v>1923</v>
      </c>
      <c r="F1627" t="s">
        <v>1950</v>
      </c>
      <c r="G1627" s="26">
        <v>96</v>
      </c>
      <c r="H1627" s="26">
        <v>768</v>
      </c>
      <c r="I1627" s="26">
        <v>60000</v>
      </c>
      <c r="J1627" s="27" t="s">
        <v>838</v>
      </c>
      <c r="K1627" s="27" t="s">
        <v>1251</v>
      </c>
      <c r="L1627" s="27" t="s">
        <v>1951</v>
      </c>
      <c r="M1627" t="s">
        <v>176</v>
      </c>
      <c r="N1627" t="s">
        <v>177</v>
      </c>
      <c r="O1627" t="s">
        <v>178</v>
      </c>
      <c r="P1627" t="s">
        <v>179</v>
      </c>
      <c r="Q1627" t="s">
        <v>191</v>
      </c>
      <c r="R1627" t="s">
        <v>181</v>
      </c>
      <c r="S1627" t="s">
        <v>31</v>
      </c>
      <c r="T1627" t="s">
        <v>31</v>
      </c>
      <c r="U1627" t="s">
        <v>31</v>
      </c>
      <c r="V1627" t="s">
        <v>31</v>
      </c>
      <c r="W1627" t="s">
        <v>182</v>
      </c>
      <c r="X1627" t="s">
        <v>183</v>
      </c>
      <c r="Y1627" s="28">
        <v>9.0250000000000004</v>
      </c>
      <c r="Z1627" t="str">
        <f>IF(database_public_cloud_VMs[[#This Row],[Vendor]]="AWS","USD","AUD")</f>
        <v>USD</v>
      </c>
      <c r="AA1627" s="29">
        <f>IF(database_public_cloud_VMs[[#This Row],[Currency]]="USD",(database_public_cloud_VMs[[#This Row],[Rate]]*param_exchange_rate)/(1+param_discount_aws),database_public_cloud_VMs[[#This Row],[Rate]])</f>
        <v>11.121989702707159</v>
      </c>
    </row>
    <row r="1628" spans="1:27" x14ac:dyDescent="0.45">
      <c r="A1628" s="24" t="s">
        <v>1967</v>
      </c>
      <c r="B1628" t="s">
        <v>12</v>
      </c>
      <c r="C1628" s="25" t="s">
        <v>1922</v>
      </c>
      <c r="D1628" t="s">
        <v>170</v>
      </c>
      <c r="E1628" t="s">
        <v>1923</v>
      </c>
      <c r="F1628" t="s">
        <v>1950</v>
      </c>
      <c r="G1628" s="26">
        <v>96</v>
      </c>
      <c r="H1628" s="26">
        <v>768</v>
      </c>
      <c r="I1628" s="26">
        <v>60000</v>
      </c>
      <c r="J1628" s="27" t="s">
        <v>838</v>
      </c>
      <c r="K1628" s="27" t="s">
        <v>1251</v>
      </c>
      <c r="L1628" s="27" t="s">
        <v>1951</v>
      </c>
      <c r="M1628" t="s">
        <v>176</v>
      </c>
      <c r="N1628" t="s">
        <v>177</v>
      </c>
      <c r="O1628" t="s">
        <v>185</v>
      </c>
      <c r="P1628" t="s">
        <v>179</v>
      </c>
      <c r="Q1628" t="s">
        <v>191</v>
      </c>
      <c r="R1628" t="s">
        <v>181</v>
      </c>
      <c r="S1628" t="s">
        <v>31</v>
      </c>
      <c r="T1628" t="s">
        <v>31</v>
      </c>
      <c r="U1628" t="s">
        <v>31</v>
      </c>
      <c r="V1628" t="s">
        <v>31</v>
      </c>
      <c r="W1628" t="s">
        <v>182</v>
      </c>
      <c r="X1628" t="s">
        <v>183</v>
      </c>
      <c r="Y1628" s="28">
        <v>5.7919999999999998</v>
      </c>
      <c r="Z1628" t="str">
        <f>IF(database_public_cloud_VMs[[#This Row],[Vendor]]="AWS","USD","AUD")</f>
        <v>USD</v>
      </c>
      <c r="AA1628" s="29">
        <f>IF(database_public_cloud_VMs[[#This Row],[Currency]]="USD",(database_public_cloud_VMs[[#This Row],[Rate]]*param_exchange_rate)/(1+param_discount_aws),database_public_cloud_VMs[[#This Row],[Rate]])</f>
        <v>7.1377910646071863</v>
      </c>
    </row>
    <row r="1629" spans="1:27" x14ac:dyDescent="0.45">
      <c r="A1629" s="24" t="s">
        <v>1968</v>
      </c>
      <c r="B1629" t="s">
        <v>12</v>
      </c>
      <c r="C1629" s="25" t="s">
        <v>187</v>
      </c>
      <c r="D1629" t="s">
        <v>170</v>
      </c>
      <c r="E1629" t="s">
        <v>1923</v>
      </c>
      <c r="F1629" t="s">
        <v>1950</v>
      </c>
      <c r="G1629" s="26">
        <v>96</v>
      </c>
      <c r="H1629" s="26">
        <v>768</v>
      </c>
      <c r="I1629" s="26">
        <v>60000</v>
      </c>
      <c r="J1629" s="27" t="s">
        <v>838</v>
      </c>
      <c r="K1629" s="27" t="s">
        <v>1251</v>
      </c>
      <c r="L1629" s="27" t="s">
        <v>1951</v>
      </c>
      <c r="M1629" t="s">
        <v>176</v>
      </c>
      <c r="N1629" t="s">
        <v>188</v>
      </c>
      <c r="O1629" t="s">
        <v>188</v>
      </c>
      <c r="P1629" t="s">
        <v>179</v>
      </c>
      <c r="Q1629" t="s">
        <v>191</v>
      </c>
      <c r="R1629" t="s">
        <v>181</v>
      </c>
      <c r="S1629" t="s">
        <v>31</v>
      </c>
      <c r="T1629" t="s">
        <v>31</v>
      </c>
      <c r="U1629" t="s">
        <v>31</v>
      </c>
      <c r="V1629" t="s">
        <v>31</v>
      </c>
      <c r="W1629" t="s">
        <v>182</v>
      </c>
      <c r="X1629" t="s">
        <v>183</v>
      </c>
      <c r="Y1629" s="28">
        <v>13.138</v>
      </c>
      <c r="Z1629" t="str">
        <f>IF(database_public_cloud_VMs[[#This Row],[Vendor]]="AWS","USD","AUD")</f>
        <v>USD</v>
      </c>
      <c r="AA1629" s="29">
        <f>IF(database_public_cloud_VMs[[#This Row],[Currency]]="USD",(database_public_cloud_VMs[[#This Row],[Rate]]*param_exchange_rate)/(1+param_discount_aws),database_public_cloud_VMs[[#This Row],[Rate]])</f>
        <v>16.19065935891043</v>
      </c>
    </row>
    <row r="1630" spans="1:27" x14ac:dyDescent="0.45">
      <c r="A1630" s="24" t="s">
        <v>1969</v>
      </c>
      <c r="B1630" t="s">
        <v>12</v>
      </c>
      <c r="C1630" s="25" t="s">
        <v>1922</v>
      </c>
      <c r="D1630" t="s">
        <v>170</v>
      </c>
      <c r="E1630" t="s">
        <v>1923</v>
      </c>
      <c r="F1630" t="s">
        <v>1950</v>
      </c>
      <c r="G1630" s="26">
        <v>96</v>
      </c>
      <c r="H1630" s="26">
        <v>768</v>
      </c>
      <c r="I1630" s="26">
        <v>60000</v>
      </c>
      <c r="J1630" s="27" t="s">
        <v>838</v>
      </c>
      <c r="K1630" s="27" t="s">
        <v>1251</v>
      </c>
      <c r="L1630" s="27" t="s">
        <v>1951</v>
      </c>
      <c r="M1630" t="s">
        <v>190</v>
      </c>
      <c r="N1630" t="s">
        <v>177</v>
      </c>
      <c r="O1630" t="s">
        <v>178</v>
      </c>
      <c r="P1630" t="s">
        <v>179</v>
      </c>
      <c r="Q1630" t="s">
        <v>198</v>
      </c>
      <c r="R1630" t="s">
        <v>181</v>
      </c>
      <c r="S1630" t="s">
        <v>31</v>
      </c>
      <c r="T1630" t="s">
        <v>31</v>
      </c>
      <c r="U1630" t="s">
        <v>31</v>
      </c>
      <c r="V1630" t="s">
        <v>31</v>
      </c>
      <c r="W1630" t="s">
        <v>182</v>
      </c>
      <c r="X1630" t="s">
        <v>183</v>
      </c>
      <c r="Y1630" s="28">
        <v>8.9550000000000001</v>
      </c>
      <c r="Z1630" t="str">
        <f>IF(database_public_cloud_VMs[[#This Row],[Vendor]]="AWS","USD","AUD")</f>
        <v>USD</v>
      </c>
      <c r="AA1630" s="29">
        <f>IF(database_public_cloud_VMs[[#This Row],[Currency]]="USD",(database_public_cloud_VMs[[#This Row],[Rate]]*param_exchange_rate)/(1+param_discount_aws),database_public_cloud_VMs[[#This Row],[Rate]])</f>
        <v>11.035724962630759</v>
      </c>
    </row>
    <row r="1631" spans="1:27" x14ac:dyDescent="0.45">
      <c r="A1631" s="24" t="s">
        <v>1970</v>
      </c>
      <c r="B1631" t="s">
        <v>12</v>
      </c>
      <c r="C1631" s="25" t="s">
        <v>1922</v>
      </c>
      <c r="D1631" t="s">
        <v>170</v>
      </c>
      <c r="E1631" t="s">
        <v>1923</v>
      </c>
      <c r="F1631" t="s">
        <v>1950</v>
      </c>
      <c r="G1631" s="26">
        <v>96</v>
      </c>
      <c r="H1631" s="26">
        <v>768</v>
      </c>
      <c r="I1631" s="26">
        <v>60000</v>
      </c>
      <c r="J1631" s="27" t="s">
        <v>838</v>
      </c>
      <c r="K1631" s="27" t="s">
        <v>1251</v>
      </c>
      <c r="L1631" s="27" t="s">
        <v>1951</v>
      </c>
      <c r="M1631" t="s">
        <v>190</v>
      </c>
      <c r="N1631" t="s">
        <v>177</v>
      </c>
      <c r="O1631" t="s">
        <v>185</v>
      </c>
      <c r="P1631" t="s">
        <v>179</v>
      </c>
      <c r="Q1631" t="s">
        <v>198</v>
      </c>
      <c r="R1631" t="s">
        <v>181</v>
      </c>
      <c r="S1631" t="s">
        <v>31</v>
      </c>
      <c r="T1631" t="s">
        <v>31</v>
      </c>
      <c r="U1631" t="s">
        <v>31</v>
      </c>
      <c r="V1631" t="s">
        <v>31</v>
      </c>
      <c r="W1631" t="s">
        <v>182</v>
      </c>
      <c r="X1631" t="s">
        <v>183</v>
      </c>
      <c r="Y1631" s="28">
        <v>5.7160000000000002</v>
      </c>
      <c r="Z1631" t="str">
        <f>IF(database_public_cloud_VMs[[#This Row],[Vendor]]="AWS","USD","AUD")</f>
        <v>USD</v>
      </c>
      <c r="AA1631" s="29">
        <f>IF(database_public_cloud_VMs[[#This Row],[Currency]]="USD",(database_public_cloud_VMs[[#This Row],[Rate]]*param_exchange_rate)/(1+param_discount_aws),database_public_cloud_VMs[[#This Row],[Rate]])</f>
        <v>7.0441322039528105</v>
      </c>
    </row>
    <row r="1632" spans="1:27" x14ac:dyDescent="0.45">
      <c r="A1632" s="24" t="s">
        <v>1971</v>
      </c>
      <c r="B1632" t="s">
        <v>12</v>
      </c>
      <c r="C1632" s="25" t="s">
        <v>187</v>
      </c>
      <c r="D1632" t="s">
        <v>170</v>
      </c>
      <c r="E1632" t="s">
        <v>1923</v>
      </c>
      <c r="F1632" t="s">
        <v>1950</v>
      </c>
      <c r="G1632" s="26">
        <v>96</v>
      </c>
      <c r="H1632" s="26">
        <v>768</v>
      </c>
      <c r="I1632" s="26">
        <v>60000</v>
      </c>
      <c r="J1632" s="27" t="s">
        <v>838</v>
      </c>
      <c r="K1632" s="27" t="s">
        <v>1251</v>
      </c>
      <c r="L1632" s="27" t="s">
        <v>1951</v>
      </c>
      <c r="M1632" t="s">
        <v>190</v>
      </c>
      <c r="N1632" t="s">
        <v>188</v>
      </c>
      <c r="O1632" t="s">
        <v>188</v>
      </c>
      <c r="P1632" t="s">
        <v>179</v>
      </c>
      <c r="Q1632" t="s">
        <v>198</v>
      </c>
      <c r="R1632" t="s">
        <v>181</v>
      </c>
      <c r="S1632" t="s">
        <v>31</v>
      </c>
      <c r="T1632" t="s">
        <v>31</v>
      </c>
      <c r="U1632" t="s">
        <v>31</v>
      </c>
      <c r="V1632" t="s">
        <v>31</v>
      </c>
      <c r="W1632" t="s">
        <v>182</v>
      </c>
      <c r="X1632" t="s">
        <v>183</v>
      </c>
      <c r="Y1632" s="28">
        <v>13.157999999999999</v>
      </c>
      <c r="Z1632" t="str">
        <f>IF(database_public_cloud_VMs[[#This Row],[Vendor]]="AWS","USD","AUD")</f>
        <v>USD</v>
      </c>
      <c r="AA1632" s="29">
        <f>IF(database_public_cloud_VMs[[#This Row],[Currency]]="USD",(database_public_cloud_VMs[[#This Row],[Rate]]*param_exchange_rate)/(1+param_discount_aws),database_public_cloud_VMs[[#This Row],[Rate]])</f>
        <v>16.215306427503691</v>
      </c>
    </row>
    <row r="1633" spans="1:27" x14ac:dyDescent="0.45">
      <c r="A1633" s="24" t="s">
        <v>1972</v>
      </c>
      <c r="B1633" t="s">
        <v>12</v>
      </c>
      <c r="C1633" s="25" t="s">
        <v>1922</v>
      </c>
      <c r="D1633" t="s">
        <v>170</v>
      </c>
      <c r="E1633" t="s">
        <v>1923</v>
      </c>
      <c r="F1633" t="s">
        <v>1950</v>
      </c>
      <c r="G1633" s="26">
        <v>96</v>
      </c>
      <c r="H1633" s="26">
        <v>768</v>
      </c>
      <c r="I1633" s="26">
        <v>60000</v>
      </c>
      <c r="J1633" s="27" t="s">
        <v>838</v>
      </c>
      <c r="K1633" s="27" t="s">
        <v>1251</v>
      </c>
      <c r="L1633" s="27" t="s">
        <v>1951</v>
      </c>
      <c r="M1633" t="s">
        <v>190</v>
      </c>
      <c r="N1633" t="s">
        <v>177</v>
      </c>
      <c r="O1633" t="s">
        <v>178</v>
      </c>
      <c r="P1633" t="s">
        <v>179</v>
      </c>
      <c r="Q1633" t="s">
        <v>191</v>
      </c>
      <c r="R1633" t="s">
        <v>181</v>
      </c>
      <c r="S1633" t="s">
        <v>31</v>
      </c>
      <c r="T1633" t="s">
        <v>31</v>
      </c>
      <c r="U1633" t="s">
        <v>31</v>
      </c>
      <c r="V1633" t="s">
        <v>31</v>
      </c>
      <c r="W1633" t="s">
        <v>182</v>
      </c>
      <c r="X1633" t="s">
        <v>183</v>
      </c>
      <c r="Y1633" s="28">
        <v>9.0250000000000004</v>
      </c>
      <c r="Z1633" t="str">
        <f>IF(database_public_cloud_VMs[[#This Row],[Vendor]]="AWS","USD","AUD")</f>
        <v>USD</v>
      </c>
      <c r="AA1633" s="29">
        <f>IF(database_public_cloud_VMs[[#This Row],[Currency]]="USD",(database_public_cloud_VMs[[#This Row],[Rate]]*param_exchange_rate)/(1+param_discount_aws),database_public_cloud_VMs[[#This Row],[Rate]])</f>
        <v>11.121989702707159</v>
      </c>
    </row>
    <row r="1634" spans="1:27" x14ac:dyDescent="0.45">
      <c r="A1634" s="24" t="s">
        <v>1973</v>
      </c>
      <c r="B1634" t="s">
        <v>12</v>
      </c>
      <c r="C1634" s="25" t="s">
        <v>1922</v>
      </c>
      <c r="D1634" t="s">
        <v>170</v>
      </c>
      <c r="E1634" t="s">
        <v>1923</v>
      </c>
      <c r="F1634" t="s">
        <v>1950</v>
      </c>
      <c r="G1634" s="26">
        <v>96</v>
      </c>
      <c r="H1634" s="26">
        <v>768</v>
      </c>
      <c r="I1634" s="26">
        <v>60000</v>
      </c>
      <c r="J1634" s="27" t="s">
        <v>838</v>
      </c>
      <c r="K1634" s="27" t="s">
        <v>1251</v>
      </c>
      <c r="L1634" s="27" t="s">
        <v>1951</v>
      </c>
      <c r="M1634" t="s">
        <v>190</v>
      </c>
      <c r="N1634" t="s">
        <v>177</v>
      </c>
      <c r="O1634" t="s">
        <v>185</v>
      </c>
      <c r="P1634" t="s">
        <v>179</v>
      </c>
      <c r="Q1634" t="s">
        <v>191</v>
      </c>
      <c r="R1634" t="s">
        <v>181</v>
      </c>
      <c r="S1634" t="s">
        <v>31</v>
      </c>
      <c r="T1634" t="s">
        <v>31</v>
      </c>
      <c r="U1634" t="s">
        <v>31</v>
      </c>
      <c r="V1634" t="s">
        <v>31</v>
      </c>
      <c r="W1634" t="s">
        <v>182</v>
      </c>
      <c r="X1634" t="s">
        <v>183</v>
      </c>
      <c r="Y1634" s="28">
        <v>5.7919999999999998</v>
      </c>
      <c r="Z1634" t="str">
        <f>IF(database_public_cloud_VMs[[#This Row],[Vendor]]="AWS","USD","AUD")</f>
        <v>USD</v>
      </c>
      <c r="AA1634" s="29">
        <f>IF(database_public_cloud_VMs[[#This Row],[Currency]]="USD",(database_public_cloud_VMs[[#This Row],[Rate]]*param_exchange_rate)/(1+param_discount_aws),database_public_cloud_VMs[[#This Row],[Rate]])</f>
        <v>7.1377910646071863</v>
      </c>
    </row>
    <row r="1635" spans="1:27" x14ac:dyDescent="0.45">
      <c r="A1635" s="24" t="s">
        <v>1974</v>
      </c>
      <c r="B1635" t="s">
        <v>12</v>
      </c>
      <c r="C1635" s="25" t="s">
        <v>187</v>
      </c>
      <c r="D1635" t="s">
        <v>170</v>
      </c>
      <c r="E1635" t="s">
        <v>1923</v>
      </c>
      <c r="F1635" t="s">
        <v>1950</v>
      </c>
      <c r="G1635" s="26">
        <v>96</v>
      </c>
      <c r="H1635" s="26">
        <v>768</v>
      </c>
      <c r="I1635" s="26">
        <v>60000</v>
      </c>
      <c r="J1635" s="27" t="s">
        <v>838</v>
      </c>
      <c r="K1635" s="27" t="s">
        <v>1251</v>
      </c>
      <c r="L1635" s="27" t="s">
        <v>1951</v>
      </c>
      <c r="M1635" t="s">
        <v>190</v>
      </c>
      <c r="N1635" t="s">
        <v>188</v>
      </c>
      <c r="O1635" t="s">
        <v>188</v>
      </c>
      <c r="P1635" t="s">
        <v>179</v>
      </c>
      <c r="Q1635" t="s">
        <v>191</v>
      </c>
      <c r="R1635" t="s">
        <v>181</v>
      </c>
      <c r="S1635" t="s">
        <v>31</v>
      </c>
      <c r="T1635" t="s">
        <v>31</v>
      </c>
      <c r="U1635" t="s">
        <v>31</v>
      </c>
      <c r="V1635" t="s">
        <v>31</v>
      </c>
      <c r="W1635" t="s">
        <v>182</v>
      </c>
      <c r="X1635" t="s">
        <v>183</v>
      </c>
      <c r="Y1635" s="28">
        <v>13.138</v>
      </c>
      <c r="Z1635" t="str">
        <f>IF(database_public_cloud_VMs[[#This Row],[Vendor]]="AWS","USD","AUD")</f>
        <v>USD</v>
      </c>
      <c r="AA1635" s="29">
        <f>IF(database_public_cloud_VMs[[#This Row],[Currency]]="USD",(database_public_cloud_VMs[[#This Row],[Rate]]*param_exchange_rate)/(1+param_discount_aws),database_public_cloud_VMs[[#This Row],[Rate]])</f>
        <v>16.19065935891043</v>
      </c>
    </row>
    <row r="1636" spans="1:27" x14ac:dyDescent="0.45">
      <c r="A1636" s="24" t="s">
        <v>1975</v>
      </c>
      <c r="B1636" t="s">
        <v>12</v>
      </c>
      <c r="C1636" s="25" t="s">
        <v>1922</v>
      </c>
      <c r="D1636" t="s">
        <v>170</v>
      </c>
      <c r="E1636" t="s">
        <v>1923</v>
      </c>
      <c r="F1636" t="s">
        <v>1976</v>
      </c>
      <c r="G1636" s="26">
        <v>8</v>
      </c>
      <c r="H1636" s="26">
        <v>64</v>
      </c>
      <c r="I1636" s="26">
        <v>5000</v>
      </c>
      <c r="J1636" s="27" t="s">
        <v>838</v>
      </c>
      <c r="K1636" s="27" t="s">
        <v>1251</v>
      </c>
      <c r="L1636" s="27" t="s">
        <v>1977</v>
      </c>
      <c r="M1636" t="s">
        <v>176</v>
      </c>
      <c r="N1636" t="s">
        <v>177</v>
      </c>
      <c r="O1636" t="s">
        <v>178</v>
      </c>
      <c r="P1636" t="s">
        <v>179</v>
      </c>
      <c r="Q1636" t="s">
        <v>191</v>
      </c>
      <c r="R1636" t="s">
        <v>181</v>
      </c>
      <c r="S1636" t="s">
        <v>31</v>
      </c>
      <c r="T1636" t="s">
        <v>31</v>
      </c>
      <c r="U1636" t="s">
        <v>31</v>
      </c>
      <c r="V1636" t="s">
        <v>31</v>
      </c>
      <c r="W1636" t="s">
        <v>182</v>
      </c>
      <c r="X1636" t="s">
        <v>183</v>
      </c>
      <c r="Y1636" s="28">
        <v>0.94199999999999995</v>
      </c>
      <c r="Z1636" t="str">
        <f>IF(database_public_cloud_VMs[[#This Row],[Vendor]]="AWS","USD","AUD")</f>
        <v>USD</v>
      </c>
      <c r="AA1636" s="29">
        <f>IF(database_public_cloud_VMs[[#This Row],[Currency]]="USD",(database_public_cloud_VMs[[#This Row],[Rate]]*param_exchange_rate)/(1+param_discount_aws),database_public_cloud_VMs[[#This Row],[Rate]])</f>
        <v>1.1608769307423981</v>
      </c>
    </row>
    <row r="1637" spans="1:27" x14ac:dyDescent="0.45">
      <c r="A1637" s="24" t="s">
        <v>1978</v>
      </c>
      <c r="B1637" t="s">
        <v>12</v>
      </c>
      <c r="C1637" s="25" t="s">
        <v>1922</v>
      </c>
      <c r="D1637" t="s">
        <v>170</v>
      </c>
      <c r="E1637" t="s">
        <v>1923</v>
      </c>
      <c r="F1637" t="s">
        <v>1976</v>
      </c>
      <c r="G1637" s="26">
        <v>8</v>
      </c>
      <c r="H1637" s="26">
        <v>64</v>
      </c>
      <c r="I1637" s="26">
        <v>5000</v>
      </c>
      <c r="J1637" s="27" t="s">
        <v>838</v>
      </c>
      <c r="K1637" s="27" t="s">
        <v>1251</v>
      </c>
      <c r="L1637" s="27" t="s">
        <v>1977</v>
      </c>
      <c r="M1637" t="s">
        <v>176</v>
      </c>
      <c r="N1637" t="s">
        <v>177</v>
      </c>
      <c r="O1637" t="s">
        <v>185</v>
      </c>
      <c r="P1637" t="s">
        <v>179</v>
      </c>
      <c r="Q1637" t="s">
        <v>191</v>
      </c>
      <c r="R1637" t="s">
        <v>181</v>
      </c>
      <c r="S1637" t="s">
        <v>31</v>
      </c>
      <c r="T1637" t="s">
        <v>31</v>
      </c>
      <c r="U1637" t="s">
        <v>31</v>
      </c>
      <c r="V1637" t="s">
        <v>31</v>
      </c>
      <c r="W1637" t="s">
        <v>182</v>
      </c>
      <c r="X1637" t="s">
        <v>183</v>
      </c>
      <c r="Y1637" s="28">
        <v>0.67200000000000004</v>
      </c>
      <c r="Z1637" t="str">
        <f>IF(database_public_cloud_VMs[[#This Row],[Vendor]]="AWS","USD","AUD")</f>
        <v>USD</v>
      </c>
      <c r="AA1637" s="29">
        <f>IF(database_public_cloud_VMs[[#This Row],[Currency]]="USD",(database_public_cloud_VMs[[#This Row],[Rate]]*param_exchange_rate)/(1+param_discount_aws),database_public_cloud_VMs[[#This Row],[Rate]])</f>
        <v>0.82814150473343062</v>
      </c>
    </row>
    <row r="1638" spans="1:27" x14ac:dyDescent="0.45">
      <c r="A1638" s="24" t="s">
        <v>1979</v>
      </c>
      <c r="B1638" t="s">
        <v>12</v>
      </c>
      <c r="C1638" s="25" t="s">
        <v>187</v>
      </c>
      <c r="D1638" t="s">
        <v>170</v>
      </c>
      <c r="E1638" t="s">
        <v>1923</v>
      </c>
      <c r="F1638" t="s">
        <v>1976</v>
      </c>
      <c r="G1638" s="26">
        <v>8</v>
      </c>
      <c r="H1638" s="26">
        <v>64</v>
      </c>
      <c r="I1638" s="26">
        <v>5000</v>
      </c>
      <c r="J1638" s="27" t="s">
        <v>838</v>
      </c>
      <c r="K1638" s="27" t="s">
        <v>1251</v>
      </c>
      <c r="L1638" s="27" t="s">
        <v>1977</v>
      </c>
      <c r="M1638" t="s">
        <v>176</v>
      </c>
      <c r="N1638" t="s">
        <v>188</v>
      </c>
      <c r="O1638" t="s">
        <v>188</v>
      </c>
      <c r="P1638" t="s">
        <v>179</v>
      </c>
      <c r="Q1638" t="s">
        <v>191</v>
      </c>
      <c r="R1638" t="s">
        <v>181</v>
      </c>
      <c r="S1638" t="s">
        <v>31</v>
      </c>
      <c r="T1638" t="s">
        <v>31</v>
      </c>
      <c r="U1638" t="s">
        <v>31</v>
      </c>
      <c r="V1638" t="s">
        <v>31</v>
      </c>
      <c r="W1638" t="s">
        <v>182</v>
      </c>
      <c r="X1638" t="s">
        <v>183</v>
      </c>
      <c r="Y1638" s="28">
        <v>1.2849999999999999</v>
      </c>
      <c r="Z1638" t="str">
        <f>IF(database_public_cloud_VMs[[#This Row],[Vendor]]="AWS","USD","AUD")</f>
        <v>USD</v>
      </c>
      <c r="AA1638" s="29">
        <f>IF(database_public_cloud_VMs[[#This Row],[Currency]]="USD",(database_public_cloud_VMs[[#This Row],[Rate]]*param_exchange_rate)/(1+param_discount_aws),database_public_cloud_VMs[[#This Row],[Rate]])</f>
        <v>1.5835741571167532</v>
      </c>
    </row>
    <row r="1639" spans="1:27" x14ac:dyDescent="0.45">
      <c r="A1639" s="24" t="s">
        <v>1980</v>
      </c>
      <c r="B1639" t="s">
        <v>12</v>
      </c>
      <c r="C1639" s="25" t="s">
        <v>1922</v>
      </c>
      <c r="D1639" t="s">
        <v>170</v>
      </c>
      <c r="E1639" t="s">
        <v>1923</v>
      </c>
      <c r="F1639" t="s">
        <v>1976</v>
      </c>
      <c r="G1639" s="26">
        <v>8</v>
      </c>
      <c r="H1639" s="26">
        <v>64</v>
      </c>
      <c r="I1639" s="26">
        <v>5000</v>
      </c>
      <c r="J1639" s="27" t="s">
        <v>838</v>
      </c>
      <c r="K1639" s="27" t="s">
        <v>1251</v>
      </c>
      <c r="L1639" s="27" t="s">
        <v>1977</v>
      </c>
      <c r="M1639" t="s">
        <v>176</v>
      </c>
      <c r="N1639" t="s">
        <v>177</v>
      </c>
      <c r="O1639" t="s">
        <v>178</v>
      </c>
      <c r="P1639" t="s">
        <v>179</v>
      </c>
      <c r="Q1639" t="s">
        <v>180</v>
      </c>
      <c r="R1639" t="s">
        <v>181</v>
      </c>
      <c r="S1639" t="s">
        <v>31</v>
      </c>
      <c r="T1639" t="s">
        <v>31</v>
      </c>
      <c r="U1639" t="s">
        <v>31</v>
      </c>
      <c r="V1639" t="s">
        <v>31</v>
      </c>
      <c r="W1639" t="s">
        <v>182</v>
      </c>
      <c r="X1639" t="s">
        <v>183</v>
      </c>
      <c r="Y1639" s="28">
        <v>0.81200000000000006</v>
      </c>
      <c r="Z1639" t="str">
        <f>IF(database_public_cloud_VMs[[#This Row],[Vendor]]="AWS","USD","AUD")</f>
        <v>USD</v>
      </c>
      <c r="AA1639" s="29">
        <f>IF(database_public_cloud_VMs[[#This Row],[Currency]]="USD",(database_public_cloud_VMs[[#This Row],[Rate]]*param_exchange_rate)/(1+param_discount_aws),database_public_cloud_VMs[[#This Row],[Rate]])</f>
        <v>1.0006709848862285</v>
      </c>
    </row>
    <row r="1640" spans="1:27" x14ac:dyDescent="0.45">
      <c r="A1640" s="24" t="s">
        <v>1981</v>
      </c>
      <c r="B1640" t="s">
        <v>12</v>
      </c>
      <c r="C1640" s="25" t="s">
        <v>1922</v>
      </c>
      <c r="D1640" t="s">
        <v>170</v>
      </c>
      <c r="E1640" t="s">
        <v>1923</v>
      </c>
      <c r="F1640" t="s">
        <v>1976</v>
      </c>
      <c r="G1640" s="26">
        <v>8</v>
      </c>
      <c r="H1640" s="26">
        <v>64</v>
      </c>
      <c r="I1640" s="26">
        <v>5000</v>
      </c>
      <c r="J1640" s="27" t="s">
        <v>838</v>
      </c>
      <c r="K1640" s="27" t="s">
        <v>1251</v>
      </c>
      <c r="L1640" s="27" t="s">
        <v>1977</v>
      </c>
      <c r="M1640" t="s">
        <v>176</v>
      </c>
      <c r="N1640" t="s">
        <v>177</v>
      </c>
      <c r="O1640" t="s">
        <v>185</v>
      </c>
      <c r="P1640" t="s">
        <v>179</v>
      </c>
      <c r="Q1640" t="s">
        <v>180</v>
      </c>
      <c r="R1640" t="s">
        <v>181</v>
      </c>
      <c r="S1640" t="s">
        <v>31</v>
      </c>
      <c r="T1640" t="s">
        <v>31</v>
      </c>
      <c r="U1640" t="s">
        <v>31</v>
      </c>
      <c r="V1640" t="s">
        <v>31</v>
      </c>
      <c r="W1640" t="s">
        <v>182</v>
      </c>
      <c r="X1640" t="s">
        <v>183</v>
      </c>
      <c r="Y1640" s="28">
        <v>0.54200000000000004</v>
      </c>
      <c r="Z1640" t="str">
        <f>IF(database_public_cloud_VMs[[#This Row],[Vendor]]="AWS","USD","AUD")</f>
        <v>USD</v>
      </c>
      <c r="AA1640" s="29">
        <f>IF(database_public_cloud_VMs[[#This Row],[Currency]]="USD",(database_public_cloud_VMs[[#This Row],[Rate]]*param_exchange_rate)/(1+param_discount_aws),database_public_cloud_VMs[[#This Row],[Rate]])</f>
        <v>0.66793555887726108</v>
      </c>
    </row>
    <row r="1641" spans="1:27" x14ac:dyDescent="0.45">
      <c r="A1641" s="24" t="s">
        <v>1982</v>
      </c>
      <c r="B1641" t="s">
        <v>12</v>
      </c>
      <c r="C1641" s="25" t="s">
        <v>187</v>
      </c>
      <c r="D1641" t="s">
        <v>170</v>
      </c>
      <c r="E1641" t="s">
        <v>1923</v>
      </c>
      <c r="F1641" t="s">
        <v>1976</v>
      </c>
      <c r="G1641" s="26">
        <v>8</v>
      </c>
      <c r="H1641" s="26">
        <v>64</v>
      </c>
      <c r="I1641" s="26">
        <v>5000</v>
      </c>
      <c r="J1641" s="27" t="s">
        <v>838</v>
      </c>
      <c r="K1641" s="27" t="s">
        <v>1251</v>
      </c>
      <c r="L1641" s="27" t="s">
        <v>1977</v>
      </c>
      <c r="M1641" t="s">
        <v>176</v>
      </c>
      <c r="N1641" t="s">
        <v>188</v>
      </c>
      <c r="O1641" t="s">
        <v>188</v>
      </c>
      <c r="P1641" t="s">
        <v>179</v>
      </c>
      <c r="Q1641" t="s">
        <v>180</v>
      </c>
      <c r="R1641" t="s">
        <v>181</v>
      </c>
      <c r="S1641" t="s">
        <v>31</v>
      </c>
      <c r="T1641" t="s">
        <v>31</v>
      </c>
      <c r="U1641" t="s">
        <v>31</v>
      </c>
      <c r="V1641" t="s">
        <v>31</v>
      </c>
      <c r="W1641" t="s">
        <v>182</v>
      </c>
      <c r="X1641" t="s">
        <v>183</v>
      </c>
      <c r="Y1641" s="28">
        <v>1.155</v>
      </c>
      <c r="Z1641" t="str">
        <f>IF(database_public_cloud_VMs[[#This Row],[Vendor]]="AWS","USD","AUD")</f>
        <v>USD</v>
      </c>
      <c r="AA1641" s="29">
        <f>IF(database_public_cloud_VMs[[#This Row],[Currency]]="USD",(database_public_cloud_VMs[[#This Row],[Rate]]*param_exchange_rate)/(1+param_discount_aws),database_public_cloud_VMs[[#This Row],[Rate]])</f>
        <v>1.4233682112605839</v>
      </c>
    </row>
    <row r="1642" spans="1:27" x14ac:dyDescent="0.45">
      <c r="A1642" s="24" t="s">
        <v>1983</v>
      </c>
      <c r="B1642" t="s">
        <v>12</v>
      </c>
      <c r="C1642" s="25" t="s">
        <v>1922</v>
      </c>
      <c r="D1642" t="s">
        <v>170</v>
      </c>
      <c r="E1642" t="s">
        <v>1923</v>
      </c>
      <c r="F1642" t="s">
        <v>1976</v>
      </c>
      <c r="G1642" s="26">
        <v>8</v>
      </c>
      <c r="H1642" s="26">
        <v>64</v>
      </c>
      <c r="I1642" s="26">
        <v>5000</v>
      </c>
      <c r="J1642" s="27" t="s">
        <v>838</v>
      </c>
      <c r="K1642" s="27" t="s">
        <v>1251</v>
      </c>
      <c r="L1642" s="27" t="s">
        <v>1977</v>
      </c>
      <c r="M1642" t="s">
        <v>190</v>
      </c>
      <c r="N1642" t="s">
        <v>177</v>
      </c>
      <c r="O1642" t="s">
        <v>178</v>
      </c>
      <c r="P1642" t="s">
        <v>179</v>
      </c>
      <c r="Q1642" t="s">
        <v>180</v>
      </c>
      <c r="R1642" t="s">
        <v>181</v>
      </c>
      <c r="S1642" t="s">
        <v>31</v>
      </c>
      <c r="T1642" t="s">
        <v>31</v>
      </c>
      <c r="U1642" t="s">
        <v>31</v>
      </c>
      <c r="V1642" t="s">
        <v>31</v>
      </c>
      <c r="W1642" t="s">
        <v>182</v>
      </c>
      <c r="X1642" t="s">
        <v>183</v>
      </c>
      <c r="Y1642" s="28">
        <v>0.74099999999999999</v>
      </c>
      <c r="Z1642" t="str">
        <f>IF(database_public_cloud_VMs[[#This Row],[Vendor]]="AWS","USD","AUD")</f>
        <v>USD</v>
      </c>
      <c r="AA1642" s="29">
        <f>IF(database_public_cloud_VMs[[#This Row],[Currency]]="USD",(database_public_cloud_VMs[[#This Row],[Rate]]*param_exchange_rate)/(1+param_discount_aws),database_public_cloud_VMs[[#This Row],[Rate]])</f>
        <v>0.9131738913801668</v>
      </c>
    </row>
    <row r="1643" spans="1:27" x14ac:dyDescent="0.45">
      <c r="A1643" s="24" t="s">
        <v>1984</v>
      </c>
      <c r="B1643" t="s">
        <v>12</v>
      </c>
      <c r="C1643" s="25" t="s">
        <v>1922</v>
      </c>
      <c r="D1643" t="s">
        <v>170</v>
      </c>
      <c r="E1643" t="s">
        <v>1923</v>
      </c>
      <c r="F1643" t="s">
        <v>1976</v>
      </c>
      <c r="G1643" s="26">
        <v>8</v>
      </c>
      <c r="H1643" s="26">
        <v>64</v>
      </c>
      <c r="I1643" s="26">
        <v>5000</v>
      </c>
      <c r="J1643" s="27" t="s">
        <v>838</v>
      </c>
      <c r="K1643" s="27" t="s">
        <v>1251</v>
      </c>
      <c r="L1643" s="27" t="s">
        <v>1977</v>
      </c>
      <c r="M1643" t="s">
        <v>190</v>
      </c>
      <c r="N1643" t="s">
        <v>177</v>
      </c>
      <c r="O1643" t="s">
        <v>185</v>
      </c>
      <c r="P1643" t="s">
        <v>179</v>
      </c>
      <c r="Q1643" t="s">
        <v>180</v>
      </c>
      <c r="R1643" t="s">
        <v>181</v>
      </c>
      <c r="S1643" t="s">
        <v>31</v>
      </c>
      <c r="T1643" t="s">
        <v>31</v>
      </c>
      <c r="U1643" t="s">
        <v>31</v>
      </c>
      <c r="V1643" t="s">
        <v>31</v>
      </c>
      <c r="W1643" t="s">
        <v>182</v>
      </c>
      <c r="X1643" t="s">
        <v>183</v>
      </c>
      <c r="Y1643" s="28">
        <v>0.47199999999999998</v>
      </c>
      <c r="Z1643" t="str">
        <f>IF(database_public_cloud_VMs[[#This Row],[Vendor]]="AWS","USD","AUD")</f>
        <v>USD</v>
      </c>
      <c r="AA1643" s="29">
        <f>IF(database_public_cloud_VMs[[#This Row],[Currency]]="USD",(database_public_cloud_VMs[[#This Row],[Rate]]*param_exchange_rate)/(1+param_discount_aws),database_public_cloud_VMs[[#This Row],[Rate]])</f>
        <v>0.58167081880086191</v>
      </c>
    </row>
    <row r="1644" spans="1:27" x14ac:dyDescent="0.45">
      <c r="A1644" s="24" t="s">
        <v>1985</v>
      </c>
      <c r="B1644" t="s">
        <v>12</v>
      </c>
      <c r="C1644" s="25" t="s">
        <v>187</v>
      </c>
      <c r="D1644" t="s">
        <v>170</v>
      </c>
      <c r="E1644" t="s">
        <v>1923</v>
      </c>
      <c r="F1644" t="s">
        <v>1976</v>
      </c>
      <c r="G1644" s="26">
        <v>8</v>
      </c>
      <c r="H1644" s="26">
        <v>64</v>
      </c>
      <c r="I1644" s="26">
        <v>5000</v>
      </c>
      <c r="J1644" s="27" t="s">
        <v>838</v>
      </c>
      <c r="K1644" s="27" t="s">
        <v>1251</v>
      </c>
      <c r="L1644" s="27" t="s">
        <v>1977</v>
      </c>
      <c r="M1644" t="s">
        <v>190</v>
      </c>
      <c r="N1644" t="s">
        <v>188</v>
      </c>
      <c r="O1644" t="s">
        <v>188</v>
      </c>
      <c r="P1644" t="s">
        <v>179</v>
      </c>
      <c r="Q1644" t="s">
        <v>180</v>
      </c>
      <c r="R1644" t="s">
        <v>181</v>
      </c>
      <c r="S1644" t="s">
        <v>31</v>
      </c>
      <c r="T1644" t="s">
        <v>31</v>
      </c>
      <c r="U1644" t="s">
        <v>31</v>
      </c>
      <c r="V1644" t="s">
        <v>31</v>
      </c>
      <c r="W1644" t="s">
        <v>182</v>
      </c>
      <c r="X1644" t="s">
        <v>183</v>
      </c>
      <c r="Y1644" s="28">
        <v>1.0840000000000001</v>
      </c>
      <c r="Z1644" t="str">
        <f>IF(database_public_cloud_VMs[[#This Row],[Vendor]]="AWS","USD","AUD")</f>
        <v>USD</v>
      </c>
      <c r="AA1644" s="29">
        <f>IF(database_public_cloud_VMs[[#This Row],[Currency]]="USD",(database_public_cloud_VMs[[#This Row],[Rate]]*param_exchange_rate)/(1+param_discount_aws),database_public_cloud_VMs[[#This Row],[Rate]])</f>
        <v>1.3358711177545222</v>
      </c>
    </row>
    <row r="1645" spans="1:27" x14ac:dyDescent="0.45">
      <c r="A1645" s="24" t="s">
        <v>1986</v>
      </c>
      <c r="B1645" t="s">
        <v>12</v>
      </c>
      <c r="C1645" s="25" t="s">
        <v>1922</v>
      </c>
      <c r="D1645" t="s">
        <v>170</v>
      </c>
      <c r="E1645" t="s">
        <v>1923</v>
      </c>
      <c r="F1645" t="s">
        <v>1976</v>
      </c>
      <c r="G1645" s="26">
        <v>8</v>
      </c>
      <c r="H1645" s="26">
        <v>64</v>
      </c>
      <c r="I1645" s="26">
        <v>5000</v>
      </c>
      <c r="J1645" s="27" t="s">
        <v>838</v>
      </c>
      <c r="K1645" s="27" t="s">
        <v>1251</v>
      </c>
      <c r="L1645" s="27" t="s">
        <v>1977</v>
      </c>
      <c r="M1645" t="s">
        <v>176</v>
      </c>
      <c r="N1645" t="s">
        <v>177</v>
      </c>
      <c r="O1645" t="s">
        <v>178</v>
      </c>
      <c r="P1645" t="s">
        <v>179</v>
      </c>
      <c r="Q1645" t="s">
        <v>198</v>
      </c>
      <c r="R1645" t="s">
        <v>181</v>
      </c>
      <c r="S1645" t="s">
        <v>31</v>
      </c>
      <c r="T1645" t="s">
        <v>31</v>
      </c>
      <c r="U1645" t="s">
        <v>31</v>
      </c>
      <c r="V1645" t="s">
        <v>31</v>
      </c>
      <c r="W1645" t="s">
        <v>182</v>
      </c>
      <c r="X1645" t="s">
        <v>183</v>
      </c>
      <c r="Y1645" s="28">
        <v>0.872</v>
      </c>
      <c r="Z1645" t="str">
        <f>IF(database_public_cloud_VMs[[#This Row],[Vendor]]="AWS","USD","AUD")</f>
        <v>USD</v>
      </c>
      <c r="AA1645" s="29">
        <f>IF(database_public_cloud_VMs[[#This Row],[Currency]]="USD",(database_public_cloud_VMs[[#This Row],[Rate]]*param_exchange_rate)/(1+param_discount_aws),database_public_cloud_VMs[[#This Row],[Rate]])</f>
        <v>1.0746121906659993</v>
      </c>
    </row>
    <row r="1646" spans="1:27" x14ac:dyDescent="0.45">
      <c r="A1646" s="24" t="s">
        <v>1987</v>
      </c>
      <c r="B1646" t="s">
        <v>12</v>
      </c>
      <c r="C1646" s="25" t="s">
        <v>1922</v>
      </c>
      <c r="D1646" t="s">
        <v>170</v>
      </c>
      <c r="E1646" t="s">
        <v>1923</v>
      </c>
      <c r="F1646" t="s">
        <v>1976</v>
      </c>
      <c r="G1646" s="26">
        <v>8</v>
      </c>
      <c r="H1646" s="26">
        <v>64</v>
      </c>
      <c r="I1646" s="26">
        <v>5000</v>
      </c>
      <c r="J1646" s="27" t="s">
        <v>838</v>
      </c>
      <c r="K1646" s="27" t="s">
        <v>1251</v>
      </c>
      <c r="L1646" s="27" t="s">
        <v>1977</v>
      </c>
      <c r="M1646" t="s">
        <v>176</v>
      </c>
      <c r="N1646" t="s">
        <v>177</v>
      </c>
      <c r="O1646" t="s">
        <v>185</v>
      </c>
      <c r="P1646" t="s">
        <v>179</v>
      </c>
      <c r="Q1646" t="s">
        <v>198</v>
      </c>
      <c r="R1646" t="s">
        <v>181</v>
      </c>
      <c r="S1646" t="s">
        <v>31</v>
      </c>
      <c r="T1646" t="s">
        <v>31</v>
      </c>
      <c r="U1646" t="s">
        <v>31</v>
      </c>
      <c r="V1646" t="s">
        <v>31</v>
      </c>
      <c r="W1646" t="s">
        <v>182</v>
      </c>
      <c r="X1646" t="s">
        <v>183</v>
      </c>
      <c r="Y1646" s="28">
        <v>0.59599999999999997</v>
      </c>
      <c r="Z1646" t="str">
        <f>IF(database_public_cloud_VMs[[#This Row],[Vendor]]="AWS","USD","AUD")</f>
        <v>USD</v>
      </c>
      <c r="AA1646" s="29">
        <f>IF(database_public_cloud_VMs[[#This Row],[Currency]]="USD",(database_public_cloud_VMs[[#This Row],[Rate]]*param_exchange_rate)/(1+param_discount_aws),database_public_cloud_VMs[[#This Row],[Rate]])</f>
        <v>0.73448264407905439</v>
      </c>
    </row>
    <row r="1647" spans="1:27" x14ac:dyDescent="0.45">
      <c r="A1647" s="24" t="s">
        <v>1988</v>
      </c>
      <c r="B1647" t="s">
        <v>12</v>
      </c>
      <c r="C1647" s="25" t="s">
        <v>187</v>
      </c>
      <c r="D1647" t="s">
        <v>170</v>
      </c>
      <c r="E1647" t="s">
        <v>1923</v>
      </c>
      <c r="F1647" t="s">
        <v>1976</v>
      </c>
      <c r="G1647" s="26">
        <v>8</v>
      </c>
      <c r="H1647" s="26">
        <v>64</v>
      </c>
      <c r="I1647" s="26">
        <v>5000</v>
      </c>
      <c r="J1647" s="27" t="s">
        <v>838</v>
      </c>
      <c r="K1647" s="27" t="s">
        <v>1251</v>
      </c>
      <c r="L1647" s="27" t="s">
        <v>1977</v>
      </c>
      <c r="M1647" t="s">
        <v>176</v>
      </c>
      <c r="N1647" t="s">
        <v>188</v>
      </c>
      <c r="O1647" t="s">
        <v>188</v>
      </c>
      <c r="P1647" t="s">
        <v>179</v>
      </c>
      <c r="Q1647" t="s">
        <v>198</v>
      </c>
      <c r="R1647" t="s">
        <v>181</v>
      </c>
      <c r="S1647" t="s">
        <v>31</v>
      </c>
      <c r="T1647" t="s">
        <v>31</v>
      </c>
      <c r="U1647" t="s">
        <v>31</v>
      </c>
      <c r="V1647" t="s">
        <v>31</v>
      </c>
      <c r="W1647" t="s">
        <v>182</v>
      </c>
      <c r="X1647" t="s">
        <v>183</v>
      </c>
      <c r="Y1647" s="28">
        <v>1.3049999999999999</v>
      </c>
      <c r="Z1647" t="str">
        <f>IF(database_public_cloud_VMs[[#This Row],[Vendor]]="AWS","USD","AUD")</f>
        <v>USD</v>
      </c>
      <c r="AA1647" s="29">
        <f>IF(database_public_cloud_VMs[[#This Row],[Currency]]="USD",(database_public_cloud_VMs[[#This Row],[Rate]]*param_exchange_rate)/(1+param_discount_aws),database_public_cloud_VMs[[#This Row],[Rate]])</f>
        <v>1.6082212257100101</v>
      </c>
    </row>
    <row r="1648" spans="1:27" x14ac:dyDescent="0.45">
      <c r="A1648" s="24" t="s">
        <v>1989</v>
      </c>
      <c r="B1648" t="s">
        <v>12</v>
      </c>
      <c r="C1648" s="25" t="s">
        <v>1922</v>
      </c>
      <c r="D1648" t="s">
        <v>170</v>
      </c>
      <c r="E1648" t="s">
        <v>1923</v>
      </c>
      <c r="F1648" t="s">
        <v>1976</v>
      </c>
      <c r="G1648" s="26">
        <v>8</v>
      </c>
      <c r="H1648" s="26">
        <v>64</v>
      </c>
      <c r="I1648" s="26">
        <v>5000</v>
      </c>
      <c r="J1648" s="27" t="s">
        <v>838</v>
      </c>
      <c r="K1648" s="27" t="s">
        <v>1251</v>
      </c>
      <c r="L1648" s="27" t="s">
        <v>1977</v>
      </c>
      <c r="M1648" t="s">
        <v>190</v>
      </c>
      <c r="N1648" t="s">
        <v>177</v>
      </c>
      <c r="O1648" t="s">
        <v>178</v>
      </c>
      <c r="P1648" t="s">
        <v>179</v>
      </c>
      <c r="Q1648" t="s">
        <v>315</v>
      </c>
      <c r="R1648" t="s">
        <v>181</v>
      </c>
      <c r="S1648" t="s">
        <v>31</v>
      </c>
      <c r="T1648" t="s">
        <v>31</v>
      </c>
      <c r="U1648" t="s">
        <v>31</v>
      </c>
      <c r="V1648" t="s">
        <v>31</v>
      </c>
      <c r="W1648" t="s">
        <v>182</v>
      </c>
      <c r="X1648" t="s">
        <v>183</v>
      </c>
      <c r="Y1648" s="28">
        <v>1.109</v>
      </c>
      <c r="Z1648" t="str">
        <f>IF(database_public_cloud_VMs[[#This Row],[Vendor]]="AWS","USD","AUD")</f>
        <v>USD</v>
      </c>
      <c r="AA1648" s="29">
        <f>IF(database_public_cloud_VMs[[#This Row],[Currency]]="USD",(database_public_cloud_VMs[[#This Row],[Rate]]*param_exchange_rate)/(1+param_discount_aws),database_public_cloud_VMs[[#This Row],[Rate]])</f>
        <v>1.3666799534960929</v>
      </c>
    </row>
    <row r="1649" spans="1:27" x14ac:dyDescent="0.45">
      <c r="A1649" s="24" t="s">
        <v>1990</v>
      </c>
      <c r="B1649" t="s">
        <v>12</v>
      </c>
      <c r="C1649" s="25" t="s">
        <v>1922</v>
      </c>
      <c r="D1649" t="s">
        <v>170</v>
      </c>
      <c r="E1649" t="s">
        <v>1923</v>
      </c>
      <c r="F1649" t="s">
        <v>1976</v>
      </c>
      <c r="G1649" s="26">
        <v>8</v>
      </c>
      <c r="H1649" s="26">
        <v>64</v>
      </c>
      <c r="I1649" s="26">
        <v>5000</v>
      </c>
      <c r="J1649" s="27" t="s">
        <v>838</v>
      </c>
      <c r="K1649" s="27" t="s">
        <v>1251</v>
      </c>
      <c r="L1649" s="27" t="s">
        <v>1977</v>
      </c>
      <c r="M1649" t="s">
        <v>190</v>
      </c>
      <c r="N1649" t="s">
        <v>177</v>
      </c>
      <c r="O1649" t="s">
        <v>185</v>
      </c>
      <c r="P1649" t="s">
        <v>179</v>
      </c>
      <c r="Q1649" t="s">
        <v>315</v>
      </c>
      <c r="R1649" t="s">
        <v>181</v>
      </c>
      <c r="S1649" t="s">
        <v>31</v>
      </c>
      <c r="T1649" t="s">
        <v>31</v>
      </c>
      <c r="U1649" t="s">
        <v>31</v>
      </c>
      <c r="V1649" t="s">
        <v>31</v>
      </c>
      <c r="W1649" t="s">
        <v>182</v>
      </c>
      <c r="X1649" t="s">
        <v>183</v>
      </c>
      <c r="Y1649" s="28">
        <v>0.84</v>
      </c>
      <c r="Z1649" t="str">
        <f>IF(database_public_cloud_VMs[[#This Row],[Vendor]]="AWS","USD","AUD")</f>
        <v>USD</v>
      </c>
      <c r="AA1649" s="29">
        <f>IF(database_public_cloud_VMs[[#This Row],[Currency]]="USD",(database_public_cloud_VMs[[#This Row],[Rate]]*param_exchange_rate)/(1+param_discount_aws),database_public_cloud_VMs[[#This Row],[Rate]])</f>
        <v>1.0351768809167881</v>
      </c>
    </row>
    <row r="1650" spans="1:27" x14ac:dyDescent="0.45">
      <c r="A1650" s="24" t="s">
        <v>1991</v>
      </c>
      <c r="B1650" t="s">
        <v>12</v>
      </c>
      <c r="C1650" s="25" t="s">
        <v>187</v>
      </c>
      <c r="D1650" t="s">
        <v>170</v>
      </c>
      <c r="E1650" t="s">
        <v>1923</v>
      </c>
      <c r="F1650" t="s">
        <v>1976</v>
      </c>
      <c r="G1650" s="26">
        <v>8</v>
      </c>
      <c r="H1650" s="26">
        <v>64</v>
      </c>
      <c r="I1650" s="26">
        <v>5000</v>
      </c>
      <c r="J1650" s="27" t="s">
        <v>838</v>
      </c>
      <c r="K1650" s="27" t="s">
        <v>1251</v>
      </c>
      <c r="L1650" s="27" t="s">
        <v>1977</v>
      </c>
      <c r="M1650" t="s">
        <v>190</v>
      </c>
      <c r="N1650" t="s">
        <v>188</v>
      </c>
      <c r="O1650" t="s">
        <v>188</v>
      </c>
      <c r="P1650" t="s">
        <v>179</v>
      </c>
      <c r="Q1650" t="s">
        <v>315</v>
      </c>
      <c r="R1650" t="s">
        <v>181</v>
      </c>
      <c r="S1650" t="s">
        <v>31</v>
      </c>
      <c r="T1650" t="s">
        <v>31</v>
      </c>
      <c r="U1650" t="s">
        <v>31</v>
      </c>
      <c r="V1650" t="s">
        <v>31</v>
      </c>
      <c r="W1650" t="s">
        <v>182</v>
      </c>
      <c r="X1650" t="s">
        <v>183</v>
      </c>
      <c r="Y1650" s="28">
        <v>1.452</v>
      </c>
      <c r="Z1650" t="str">
        <f>IF(database_public_cloud_VMs[[#This Row],[Vendor]]="AWS","USD","AUD")</f>
        <v>USD</v>
      </c>
      <c r="AA1650" s="29">
        <f>IF(database_public_cloud_VMs[[#This Row],[Currency]]="USD",(database_public_cloud_VMs[[#This Row],[Rate]]*param_exchange_rate)/(1+param_discount_aws),database_public_cloud_VMs[[#This Row],[Rate]])</f>
        <v>1.7893771798704481</v>
      </c>
    </row>
    <row r="1651" spans="1:27" x14ac:dyDescent="0.45">
      <c r="A1651" s="24" t="s">
        <v>1992</v>
      </c>
      <c r="B1651" t="s">
        <v>12</v>
      </c>
      <c r="C1651" s="25" t="s">
        <v>1922</v>
      </c>
      <c r="D1651" t="s">
        <v>170</v>
      </c>
      <c r="E1651" t="s">
        <v>1923</v>
      </c>
      <c r="F1651" t="s">
        <v>1976</v>
      </c>
      <c r="G1651" s="26">
        <v>8</v>
      </c>
      <c r="H1651" s="26">
        <v>64</v>
      </c>
      <c r="I1651" s="26">
        <v>5000</v>
      </c>
      <c r="J1651" s="27" t="s">
        <v>838</v>
      </c>
      <c r="K1651" s="27" t="s">
        <v>1251</v>
      </c>
      <c r="L1651" s="27" t="s">
        <v>1977</v>
      </c>
      <c r="M1651" t="s">
        <v>190</v>
      </c>
      <c r="N1651" t="s">
        <v>177</v>
      </c>
      <c r="O1651" t="s">
        <v>178</v>
      </c>
      <c r="P1651" t="s">
        <v>179</v>
      </c>
      <c r="Q1651" t="s">
        <v>191</v>
      </c>
      <c r="R1651" t="s">
        <v>181</v>
      </c>
      <c r="S1651" t="s">
        <v>31</v>
      </c>
      <c r="T1651" t="s">
        <v>31</v>
      </c>
      <c r="U1651" t="s">
        <v>31</v>
      </c>
      <c r="V1651" t="s">
        <v>31</v>
      </c>
      <c r="W1651" t="s">
        <v>182</v>
      </c>
      <c r="X1651" t="s">
        <v>183</v>
      </c>
      <c r="Y1651" s="28">
        <v>0.871</v>
      </c>
      <c r="Z1651" t="str">
        <f>IF(database_public_cloud_VMs[[#This Row],[Vendor]]="AWS","USD","AUD")</f>
        <v>USD</v>
      </c>
      <c r="AA1651" s="29">
        <f>IF(database_public_cloud_VMs[[#This Row],[Currency]]="USD",(database_public_cloud_VMs[[#This Row],[Rate]]*param_exchange_rate)/(1+param_discount_aws),database_public_cloud_VMs[[#This Row],[Rate]])</f>
        <v>1.0733798372363363</v>
      </c>
    </row>
    <row r="1652" spans="1:27" x14ac:dyDescent="0.45">
      <c r="A1652" s="24" t="s">
        <v>1993</v>
      </c>
      <c r="B1652" t="s">
        <v>12</v>
      </c>
      <c r="C1652" s="25" t="s">
        <v>1922</v>
      </c>
      <c r="D1652" t="s">
        <v>170</v>
      </c>
      <c r="E1652" t="s">
        <v>1923</v>
      </c>
      <c r="F1652" t="s">
        <v>1976</v>
      </c>
      <c r="G1652" s="26">
        <v>8</v>
      </c>
      <c r="H1652" s="26">
        <v>64</v>
      </c>
      <c r="I1652" s="26">
        <v>5000</v>
      </c>
      <c r="J1652" s="27" t="s">
        <v>838</v>
      </c>
      <c r="K1652" s="27" t="s">
        <v>1251</v>
      </c>
      <c r="L1652" s="27" t="s">
        <v>1977</v>
      </c>
      <c r="M1652" t="s">
        <v>190</v>
      </c>
      <c r="N1652" t="s">
        <v>177</v>
      </c>
      <c r="O1652" t="s">
        <v>185</v>
      </c>
      <c r="P1652" t="s">
        <v>179</v>
      </c>
      <c r="Q1652" t="s">
        <v>191</v>
      </c>
      <c r="R1652" t="s">
        <v>181</v>
      </c>
      <c r="S1652" t="s">
        <v>31</v>
      </c>
      <c r="T1652" t="s">
        <v>31</v>
      </c>
      <c r="U1652" t="s">
        <v>31</v>
      </c>
      <c r="V1652" t="s">
        <v>31</v>
      </c>
      <c r="W1652" t="s">
        <v>182</v>
      </c>
      <c r="X1652" t="s">
        <v>183</v>
      </c>
      <c r="Y1652" s="28">
        <v>0.60199999999999998</v>
      </c>
      <c r="Z1652" t="str">
        <f>IF(database_public_cloud_VMs[[#This Row],[Vendor]]="AWS","USD","AUD")</f>
        <v>USD</v>
      </c>
      <c r="AA1652" s="29">
        <f>IF(database_public_cloud_VMs[[#This Row],[Currency]]="USD",(database_public_cloud_VMs[[#This Row],[Rate]]*param_exchange_rate)/(1+param_discount_aws),database_public_cloud_VMs[[#This Row],[Rate]])</f>
        <v>0.74187676465703156</v>
      </c>
    </row>
    <row r="1653" spans="1:27" x14ac:dyDescent="0.45">
      <c r="A1653" s="24" t="s">
        <v>1994</v>
      </c>
      <c r="B1653" t="s">
        <v>12</v>
      </c>
      <c r="C1653" s="25" t="s">
        <v>187</v>
      </c>
      <c r="D1653" t="s">
        <v>170</v>
      </c>
      <c r="E1653" t="s">
        <v>1923</v>
      </c>
      <c r="F1653" t="s">
        <v>1976</v>
      </c>
      <c r="G1653" s="26">
        <v>8</v>
      </c>
      <c r="H1653" s="26">
        <v>64</v>
      </c>
      <c r="I1653" s="26">
        <v>5000</v>
      </c>
      <c r="J1653" s="27" t="s">
        <v>838</v>
      </c>
      <c r="K1653" s="27" t="s">
        <v>1251</v>
      </c>
      <c r="L1653" s="27" t="s">
        <v>1977</v>
      </c>
      <c r="M1653" t="s">
        <v>190</v>
      </c>
      <c r="N1653" t="s">
        <v>188</v>
      </c>
      <c r="O1653" t="s">
        <v>188</v>
      </c>
      <c r="P1653" t="s">
        <v>179</v>
      </c>
      <c r="Q1653" t="s">
        <v>191</v>
      </c>
      <c r="R1653" t="s">
        <v>181</v>
      </c>
      <c r="S1653" t="s">
        <v>31</v>
      </c>
      <c r="T1653" t="s">
        <v>31</v>
      </c>
      <c r="U1653" t="s">
        <v>31</v>
      </c>
      <c r="V1653" t="s">
        <v>31</v>
      </c>
      <c r="W1653" t="s">
        <v>182</v>
      </c>
      <c r="X1653" t="s">
        <v>183</v>
      </c>
      <c r="Y1653" s="28">
        <v>1.214</v>
      </c>
      <c r="Z1653" t="str">
        <f>IF(database_public_cloud_VMs[[#This Row],[Vendor]]="AWS","USD","AUD")</f>
        <v>USD</v>
      </c>
      <c r="AA1653" s="29">
        <f>IF(database_public_cloud_VMs[[#This Row],[Currency]]="USD",(database_public_cloud_VMs[[#This Row],[Rate]]*param_exchange_rate)/(1+param_discount_aws),database_public_cloud_VMs[[#This Row],[Rate]])</f>
        <v>1.4960770636106915</v>
      </c>
    </row>
    <row r="1654" spans="1:27" x14ac:dyDescent="0.45">
      <c r="A1654" s="24" t="s">
        <v>1995</v>
      </c>
      <c r="B1654" t="s">
        <v>12</v>
      </c>
      <c r="C1654" s="25" t="s">
        <v>1922</v>
      </c>
      <c r="D1654" t="s">
        <v>170</v>
      </c>
      <c r="E1654" t="s">
        <v>1923</v>
      </c>
      <c r="F1654" t="s">
        <v>1976</v>
      </c>
      <c r="G1654" s="26">
        <v>8</v>
      </c>
      <c r="H1654" s="26">
        <v>64</v>
      </c>
      <c r="I1654" s="26">
        <v>5000</v>
      </c>
      <c r="J1654" s="27" t="s">
        <v>838</v>
      </c>
      <c r="K1654" s="27" t="s">
        <v>1251</v>
      </c>
      <c r="L1654" s="27" t="s">
        <v>1977</v>
      </c>
      <c r="M1654" t="s">
        <v>176</v>
      </c>
      <c r="N1654" t="s">
        <v>177</v>
      </c>
      <c r="O1654" t="s">
        <v>178</v>
      </c>
      <c r="P1654" t="s">
        <v>179</v>
      </c>
      <c r="Q1654" t="s">
        <v>315</v>
      </c>
      <c r="R1654" t="s">
        <v>181</v>
      </c>
      <c r="S1654" t="s">
        <v>31</v>
      </c>
      <c r="T1654" t="s">
        <v>31</v>
      </c>
      <c r="U1654" t="s">
        <v>31</v>
      </c>
      <c r="V1654" t="s">
        <v>31</v>
      </c>
      <c r="W1654" t="s">
        <v>182</v>
      </c>
      <c r="X1654" t="s">
        <v>183</v>
      </c>
      <c r="Y1654" s="28">
        <v>1.18</v>
      </c>
      <c r="Z1654" t="str">
        <f>IF(database_public_cloud_VMs[[#This Row],[Vendor]]="AWS","USD","AUD")</f>
        <v>USD</v>
      </c>
      <c r="AA1654" s="29">
        <f>IF(database_public_cloud_VMs[[#This Row],[Currency]]="USD",(database_public_cloud_VMs[[#This Row],[Rate]]*param_exchange_rate)/(1+param_discount_aws),database_public_cloud_VMs[[#This Row],[Rate]])</f>
        <v>1.4541770470021547</v>
      </c>
    </row>
    <row r="1655" spans="1:27" x14ac:dyDescent="0.45">
      <c r="A1655" s="24" t="s">
        <v>1996</v>
      </c>
      <c r="B1655" t="s">
        <v>12</v>
      </c>
      <c r="C1655" s="25" t="s">
        <v>1922</v>
      </c>
      <c r="D1655" t="s">
        <v>170</v>
      </c>
      <c r="E1655" t="s">
        <v>1923</v>
      </c>
      <c r="F1655" t="s">
        <v>1976</v>
      </c>
      <c r="G1655" s="26">
        <v>8</v>
      </c>
      <c r="H1655" s="26">
        <v>64</v>
      </c>
      <c r="I1655" s="26">
        <v>5000</v>
      </c>
      <c r="J1655" s="27" t="s">
        <v>838</v>
      </c>
      <c r="K1655" s="27" t="s">
        <v>1251</v>
      </c>
      <c r="L1655" s="27" t="s">
        <v>1977</v>
      </c>
      <c r="M1655" t="s">
        <v>176</v>
      </c>
      <c r="N1655" t="s">
        <v>177</v>
      </c>
      <c r="O1655" t="s">
        <v>185</v>
      </c>
      <c r="P1655" t="s">
        <v>179</v>
      </c>
      <c r="Q1655" t="s">
        <v>315</v>
      </c>
      <c r="R1655" t="s">
        <v>181</v>
      </c>
      <c r="S1655" t="s">
        <v>31</v>
      </c>
      <c r="T1655" t="s">
        <v>31</v>
      </c>
      <c r="U1655" t="s">
        <v>31</v>
      </c>
      <c r="V1655" t="s">
        <v>31</v>
      </c>
      <c r="W1655" t="s">
        <v>182</v>
      </c>
      <c r="X1655" t="s">
        <v>183</v>
      </c>
      <c r="Y1655" s="28">
        <v>0.91</v>
      </c>
      <c r="Z1655" t="str">
        <f>IF(database_public_cloud_VMs[[#This Row],[Vendor]]="AWS","USD","AUD")</f>
        <v>USD</v>
      </c>
      <c r="AA1655" s="29">
        <f>IF(database_public_cloud_VMs[[#This Row],[Currency]]="USD",(database_public_cloud_VMs[[#This Row],[Rate]]*param_exchange_rate)/(1+param_discount_aws),database_public_cloud_VMs[[#This Row],[Rate]])</f>
        <v>1.1214416209931872</v>
      </c>
    </row>
    <row r="1656" spans="1:27" x14ac:dyDescent="0.45">
      <c r="A1656" s="24" t="s">
        <v>1997</v>
      </c>
      <c r="B1656" t="s">
        <v>12</v>
      </c>
      <c r="C1656" s="25" t="s">
        <v>187</v>
      </c>
      <c r="D1656" t="s">
        <v>170</v>
      </c>
      <c r="E1656" t="s">
        <v>1923</v>
      </c>
      <c r="F1656" t="s">
        <v>1976</v>
      </c>
      <c r="G1656" s="26">
        <v>8</v>
      </c>
      <c r="H1656" s="26">
        <v>64</v>
      </c>
      <c r="I1656" s="26">
        <v>5000</v>
      </c>
      <c r="J1656" s="27" t="s">
        <v>838</v>
      </c>
      <c r="K1656" s="27" t="s">
        <v>1251</v>
      </c>
      <c r="L1656" s="27" t="s">
        <v>1977</v>
      </c>
      <c r="M1656" t="s">
        <v>176</v>
      </c>
      <c r="N1656" t="s">
        <v>188</v>
      </c>
      <c r="O1656" t="s">
        <v>188</v>
      </c>
      <c r="P1656" t="s">
        <v>179</v>
      </c>
      <c r="Q1656" t="s">
        <v>315</v>
      </c>
      <c r="R1656" t="s">
        <v>181</v>
      </c>
      <c r="S1656" t="s">
        <v>31</v>
      </c>
      <c r="T1656" t="s">
        <v>31</v>
      </c>
      <c r="U1656" t="s">
        <v>31</v>
      </c>
      <c r="V1656" t="s">
        <v>31</v>
      </c>
      <c r="W1656" t="s">
        <v>182</v>
      </c>
      <c r="X1656" t="s">
        <v>183</v>
      </c>
      <c r="Y1656" s="28">
        <v>1.5229999999999999</v>
      </c>
      <c r="Z1656" t="str">
        <f>IF(database_public_cloud_VMs[[#This Row],[Vendor]]="AWS","USD","AUD")</f>
        <v>USD</v>
      </c>
      <c r="AA1656" s="29">
        <f>IF(database_public_cloud_VMs[[#This Row],[Currency]]="USD",(database_public_cloud_VMs[[#This Row],[Rate]]*param_exchange_rate)/(1+param_discount_aws),database_public_cloud_VMs[[#This Row],[Rate]])</f>
        <v>1.8768742733765098</v>
      </c>
    </row>
    <row r="1657" spans="1:27" x14ac:dyDescent="0.45">
      <c r="A1657" s="24" t="s">
        <v>1998</v>
      </c>
      <c r="B1657" t="s">
        <v>12</v>
      </c>
      <c r="C1657" s="25" t="s">
        <v>1922</v>
      </c>
      <c r="D1657" t="s">
        <v>170</v>
      </c>
      <c r="E1657" t="s">
        <v>1923</v>
      </c>
      <c r="F1657" t="s">
        <v>1976</v>
      </c>
      <c r="G1657" s="26">
        <v>8</v>
      </c>
      <c r="H1657" s="26">
        <v>64</v>
      </c>
      <c r="I1657" s="26">
        <v>5000</v>
      </c>
      <c r="J1657" s="27" t="s">
        <v>838</v>
      </c>
      <c r="K1657" s="27" t="s">
        <v>1251</v>
      </c>
      <c r="L1657" s="27" t="s">
        <v>1977</v>
      </c>
      <c r="M1657" t="s">
        <v>190</v>
      </c>
      <c r="N1657" t="s">
        <v>177</v>
      </c>
      <c r="O1657" t="s">
        <v>178</v>
      </c>
      <c r="P1657" t="s">
        <v>179</v>
      </c>
      <c r="Q1657" t="s">
        <v>198</v>
      </c>
      <c r="R1657" t="s">
        <v>181</v>
      </c>
      <c r="S1657" t="s">
        <v>31</v>
      </c>
      <c r="T1657" t="s">
        <v>31</v>
      </c>
      <c r="U1657" t="s">
        <v>31</v>
      </c>
      <c r="V1657" t="s">
        <v>31</v>
      </c>
      <c r="W1657" t="s">
        <v>182</v>
      </c>
      <c r="X1657" t="s">
        <v>183</v>
      </c>
      <c r="Y1657" s="28">
        <v>0.80100000000000005</v>
      </c>
      <c r="Z1657" t="str">
        <f>IF(database_public_cloud_VMs[[#This Row],[Vendor]]="AWS","USD","AUD")</f>
        <v>USD</v>
      </c>
      <c r="AA1657" s="29">
        <f>IF(database_public_cloud_VMs[[#This Row],[Currency]]="USD",(database_public_cloud_VMs[[#This Row],[Rate]]*param_exchange_rate)/(1+param_discount_aws),database_public_cloud_VMs[[#This Row],[Rate]])</f>
        <v>0.98711509715993739</v>
      </c>
    </row>
    <row r="1658" spans="1:27" x14ac:dyDescent="0.45">
      <c r="A1658" s="24" t="s">
        <v>1999</v>
      </c>
      <c r="B1658" t="s">
        <v>12</v>
      </c>
      <c r="C1658" s="25" t="s">
        <v>1922</v>
      </c>
      <c r="D1658" t="s">
        <v>170</v>
      </c>
      <c r="E1658" t="s">
        <v>1923</v>
      </c>
      <c r="F1658" t="s">
        <v>1976</v>
      </c>
      <c r="G1658" s="26">
        <v>8</v>
      </c>
      <c r="H1658" s="26">
        <v>64</v>
      </c>
      <c r="I1658" s="26">
        <v>5000</v>
      </c>
      <c r="J1658" s="27" t="s">
        <v>838</v>
      </c>
      <c r="K1658" s="27" t="s">
        <v>1251</v>
      </c>
      <c r="L1658" s="27" t="s">
        <v>1977</v>
      </c>
      <c r="M1658" t="s">
        <v>190</v>
      </c>
      <c r="N1658" t="s">
        <v>177</v>
      </c>
      <c r="O1658" t="s">
        <v>185</v>
      </c>
      <c r="P1658" t="s">
        <v>179</v>
      </c>
      <c r="Q1658" t="s">
        <v>198</v>
      </c>
      <c r="R1658" t="s">
        <v>181</v>
      </c>
      <c r="S1658" t="s">
        <v>31</v>
      </c>
      <c r="T1658" t="s">
        <v>31</v>
      </c>
      <c r="U1658" t="s">
        <v>31</v>
      </c>
      <c r="V1658" t="s">
        <v>31</v>
      </c>
      <c r="W1658" t="s">
        <v>182</v>
      </c>
      <c r="X1658" t="s">
        <v>183</v>
      </c>
      <c r="Y1658" s="28">
        <v>0.52600000000000002</v>
      </c>
      <c r="Z1658" t="str">
        <f>IF(database_public_cloud_VMs[[#This Row],[Vendor]]="AWS","USD","AUD")</f>
        <v>USD</v>
      </c>
      <c r="AA1658" s="29">
        <f>IF(database_public_cloud_VMs[[#This Row],[Currency]]="USD",(database_public_cloud_VMs[[#This Row],[Rate]]*param_exchange_rate)/(1+param_discount_aws),database_public_cloud_VMs[[#This Row],[Rate]])</f>
        <v>0.64821790400265544</v>
      </c>
    </row>
    <row r="1659" spans="1:27" x14ac:dyDescent="0.45">
      <c r="A1659" s="24" t="s">
        <v>2000</v>
      </c>
      <c r="B1659" t="s">
        <v>12</v>
      </c>
      <c r="C1659" s="25" t="s">
        <v>187</v>
      </c>
      <c r="D1659" t="s">
        <v>170</v>
      </c>
      <c r="E1659" t="s">
        <v>1923</v>
      </c>
      <c r="F1659" t="s">
        <v>1976</v>
      </c>
      <c r="G1659" s="26">
        <v>8</v>
      </c>
      <c r="H1659" s="26">
        <v>64</v>
      </c>
      <c r="I1659" s="26">
        <v>5000</v>
      </c>
      <c r="J1659" s="27" t="s">
        <v>838</v>
      </c>
      <c r="K1659" s="27" t="s">
        <v>1251</v>
      </c>
      <c r="L1659" s="27" t="s">
        <v>1977</v>
      </c>
      <c r="M1659" t="s">
        <v>190</v>
      </c>
      <c r="N1659" t="s">
        <v>188</v>
      </c>
      <c r="O1659" t="s">
        <v>188</v>
      </c>
      <c r="P1659" t="s">
        <v>179</v>
      </c>
      <c r="Q1659" t="s">
        <v>198</v>
      </c>
      <c r="R1659" t="s">
        <v>181</v>
      </c>
      <c r="S1659" t="s">
        <v>31</v>
      </c>
      <c r="T1659" t="s">
        <v>31</v>
      </c>
      <c r="U1659" t="s">
        <v>31</v>
      </c>
      <c r="V1659" t="s">
        <v>31</v>
      </c>
      <c r="W1659" t="s">
        <v>182</v>
      </c>
      <c r="X1659" t="s">
        <v>183</v>
      </c>
      <c r="Y1659" s="28">
        <v>1.234</v>
      </c>
      <c r="Z1659" t="str">
        <f>IF(database_public_cloud_VMs[[#This Row],[Vendor]]="AWS","USD","AUD")</f>
        <v>USD</v>
      </c>
      <c r="AA1659" s="29">
        <f>IF(database_public_cloud_VMs[[#This Row],[Currency]]="USD",(database_public_cloud_VMs[[#This Row],[Rate]]*param_exchange_rate)/(1+param_discount_aws),database_public_cloud_VMs[[#This Row],[Rate]])</f>
        <v>1.5207241322039482</v>
      </c>
    </row>
    <row r="1660" spans="1:27" x14ac:dyDescent="0.45">
      <c r="A1660" s="24" t="s">
        <v>2001</v>
      </c>
      <c r="B1660" t="s">
        <v>12</v>
      </c>
      <c r="C1660" s="25" t="s">
        <v>1922</v>
      </c>
      <c r="D1660" t="s">
        <v>170</v>
      </c>
      <c r="E1660" t="s">
        <v>1923</v>
      </c>
      <c r="F1660" t="s">
        <v>2002</v>
      </c>
      <c r="G1660" s="26">
        <v>12</v>
      </c>
      <c r="H1660" s="26">
        <v>96</v>
      </c>
      <c r="I1660" s="26">
        <v>7500</v>
      </c>
      <c r="J1660" s="27" t="s">
        <v>838</v>
      </c>
      <c r="K1660" s="27" t="s">
        <v>1251</v>
      </c>
      <c r="L1660" s="27" t="s">
        <v>2003</v>
      </c>
      <c r="M1660" t="s">
        <v>190</v>
      </c>
      <c r="N1660" t="s">
        <v>177</v>
      </c>
      <c r="O1660" t="s">
        <v>178</v>
      </c>
      <c r="P1660" t="s">
        <v>179</v>
      </c>
      <c r="Q1660" t="s">
        <v>315</v>
      </c>
      <c r="R1660" t="s">
        <v>181</v>
      </c>
      <c r="S1660" t="s">
        <v>31</v>
      </c>
      <c r="T1660" t="s">
        <v>31</v>
      </c>
      <c r="U1660" t="s">
        <v>31</v>
      </c>
      <c r="V1660" t="s">
        <v>31</v>
      </c>
      <c r="W1660" t="s">
        <v>182</v>
      </c>
      <c r="X1660" t="s">
        <v>183</v>
      </c>
      <c r="Y1660" s="28">
        <v>1.6639999999999999</v>
      </c>
      <c r="Z1660" t="str">
        <f>IF(database_public_cloud_VMs[[#This Row],[Vendor]]="AWS","USD","AUD")</f>
        <v>USD</v>
      </c>
      <c r="AA1660" s="29">
        <f>IF(database_public_cloud_VMs[[#This Row],[Currency]]="USD",(database_public_cloud_VMs[[#This Row],[Rate]]*param_exchange_rate)/(1+param_discount_aws),database_public_cloud_VMs[[#This Row],[Rate]])</f>
        <v>2.0506361069589709</v>
      </c>
    </row>
    <row r="1661" spans="1:27" x14ac:dyDescent="0.45">
      <c r="A1661" s="24" t="s">
        <v>2004</v>
      </c>
      <c r="B1661" t="s">
        <v>12</v>
      </c>
      <c r="C1661" s="25" t="s">
        <v>1922</v>
      </c>
      <c r="D1661" t="s">
        <v>170</v>
      </c>
      <c r="E1661" t="s">
        <v>1923</v>
      </c>
      <c r="F1661" t="s">
        <v>2002</v>
      </c>
      <c r="G1661" s="26">
        <v>12</v>
      </c>
      <c r="H1661" s="26">
        <v>96</v>
      </c>
      <c r="I1661" s="26">
        <v>7500</v>
      </c>
      <c r="J1661" s="27" t="s">
        <v>838</v>
      </c>
      <c r="K1661" s="27" t="s">
        <v>1251</v>
      </c>
      <c r="L1661" s="27" t="s">
        <v>2003</v>
      </c>
      <c r="M1661" t="s">
        <v>190</v>
      </c>
      <c r="N1661" t="s">
        <v>177</v>
      </c>
      <c r="O1661" t="s">
        <v>185</v>
      </c>
      <c r="P1661" t="s">
        <v>179</v>
      </c>
      <c r="Q1661" t="s">
        <v>315</v>
      </c>
      <c r="R1661" t="s">
        <v>181</v>
      </c>
      <c r="S1661" t="s">
        <v>31</v>
      </c>
      <c r="T1661" t="s">
        <v>31</v>
      </c>
      <c r="U1661" t="s">
        <v>31</v>
      </c>
      <c r="V1661" t="s">
        <v>31</v>
      </c>
      <c r="W1661" t="s">
        <v>182</v>
      </c>
      <c r="X1661" t="s">
        <v>183</v>
      </c>
      <c r="Y1661" s="28">
        <v>1.26</v>
      </c>
      <c r="Z1661" t="str">
        <f>IF(database_public_cloud_VMs[[#This Row],[Vendor]]="AWS","USD","AUD")</f>
        <v>USD</v>
      </c>
      <c r="AA1661" s="29">
        <f>IF(database_public_cloud_VMs[[#This Row],[Currency]]="USD",(database_public_cloud_VMs[[#This Row],[Rate]]*param_exchange_rate)/(1+param_discount_aws),database_public_cloud_VMs[[#This Row],[Rate]])</f>
        <v>1.5527653213751824</v>
      </c>
    </row>
    <row r="1662" spans="1:27" x14ac:dyDescent="0.45">
      <c r="A1662" s="24" t="s">
        <v>2005</v>
      </c>
      <c r="B1662" t="s">
        <v>12</v>
      </c>
      <c r="C1662" s="25" t="s">
        <v>187</v>
      </c>
      <c r="D1662" t="s">
        <v>170</v>
      </c>
      <c r="E1662" t="s">
        <v>1923</v>
      </c>
      <c r="F1662" t="s">
        <v>2002</v>
      </c>
      <c r="G1662" s="26">
        <v>12</v>
      </c>
      <c r="H1662" s="26">
        <v>96</v>
      </c>
      <c r="I1662" s="26">
        <v>7500</v>
      </c>
      <c r="J1662" s="27" t="s">
        <v>838</v>
      </c>
      <c r="K1662" s="27" t="s">
        <v>1251</v>
      </c>
      <c r="L1662" s="27" t="s">
        <v>2003</v>
      </c>
      <c r="M1662" t="s">
        <v>190</v>
      </c>
      <c r="N1662" t="s">
        <v>188</v>
      </c>
      <c r="O1662" t="s">
        <v>188</v>
      </c>
      <c r="P1662" t="s">
        <v>179</v>
      </c>
      <c r="Q1662" t="s">
        <v>315</v>
      </c>
      <c r="R1662" t="s">
        <v>181</v>
      </c>
      <c r="S1662" t="s">
        <v>31</v>
      </c>
      <c r="T1662" t="s">
        <v>31</v>
      </c>
      <c r="U1662" t="s">
        <v>31</v>
      </c>
      <c r="V1662" t="s">
        <v>31</v>
      </c>
      <c r="W1662" t="s">
        <v>182</v>
      </c>
      <c r="X1662" t="s">
        <v>183</v>
      </c>
      <c r="Y1662" s="28">
        <v>2.1779999999999999</v>
      </c>
      <c r="Z1662" t="str">
        <f>IF(database_public_cloud_VMs[[#This Row],[Vendor]]="AWS","USD","AUD")</f>
        <v>USD</v>
      </c>
      <c r="AA1662" s="29">
        <f>IF(database_public_cloud_VMs[[#This Row],[Currency]]="USD",(database_public_cloud_VMs[[#This Row],[Rate]]*param_exchange_rate)/(1+param_discount_aws),database_public_cloud_VMs[[#This Row],[Rate]])</f>
        <v>2.684065769805672</v>
      </c>
    </row>
    <row r="1663" spans="1:27" x14ac:dyDescent="0.45">
      <c r="A1663" s="24" t="s">
        <v>2006</v>
      </c>
      <c r="B1663" t="s">
        <v>12</v>
      </c>
      <c r="C1663" s="25" t="s">
        <v>1922</v>
      </c>
      <c r="D1663" t="s">
        <v>170</v>
      </c>
      <c r="E1663" t="s">
        <v>1923</v>
      </c>
      <c r="F1663" t="s">
        <v>2002</v>
      </c>
      <c r="G1663" s="26">
        <v>12</v>
      </c>
      <c r="H1663" s="26">
        <v>96</v>
      </c>
      <c r="I1663" s="26">
        <v>7500</v>
      </c>
      <c r="J1663" s="27" t="s">
        <v>838</v>
      </c>
      <c r="K1663" s="27" t="s">
        <v>1251</v>
      </c>
      <c r="L1663" s="27" t="s">
        <v>2003</v>
      </c>
      <c r="M1663" t="s">
        <v>176</v>
      </c>
      <c r="N1663" t="s">
        <v>177</v>
      </c>
      <c r="O1663" t="s">
        <v>178</v>
      </c>
      <c r="P1663" t="s">
        <v>179</v>
      </c>
      <c r="Q1663" t="s">
        <v>191</v>
      </c>
      <c r="R1663" t="s">
        <v>181</v>
      </c>
      <c r="S1663" t="s">
        <v>31</v>
      </c>
      <c r="T1663" t="s">
        <v>31</v>
      </c>
      <c r="U1663" t="s">
        <v>31</v>
      </c>
      <c r="V1663" t="s">
        <v>31</v>
      </c>
      <c r="W1663" t="s">
        <v>182</v>
      </c>
      <c r="X1663" t="s">
        <v>183</v>
      </c>
      <c r="Y1663" s="28">
        <v>1.3480000000000001</v>
      </c>
      <c r="Z1663" t="str">
        <f>IF(database_public_cloud_VMs[[#This Row],[Vendor]]="AWS","USD","AUD")</f>
        <v>USD</v>
      </c>
      <c r="AA1663" s="29">
        <f>IF(database_public_cloud_VMs[[#This Row],[Currency]]="USD",(database_public_cloud_VMs[[#This Row],[Rate]]*param_exchange_rate)/(1+param_discount_aws),database_public_cloud_VMs[[#This Row],[Rate]])</f>
        <v>1.6612124231855125</v>
      </c>
    </row>
    <row r="1664" spans="1:27" x14ac:dyDescent="0.45">
      <c r="A1664" s="24" t="s">
        <v>2007</v>
      </c>
      <c r="B1664" t="s">
        <v>12</v>
      </c>
      <c r="C1664" s="25" t="s">
        <v>1922</v>
      </c>
      <c r="D1664" t="s">
        <v>170</v>
      </c>
      <c r="E1664" t="s">
        <v>1923</v>
      </c>
      <c r="F1664" t="s">
        <v>2002</v>
      </c>
      <c r="G1664" s="26">
        <v>12</v>
      </c>
      <c r="H1664" s="26">
        <v>96</v>
      </c>
      <c r="I1664" s="26">
        <v>7500</v>
      </c>
      <c r="J1664" s="27" t="s">
        <v>838</v>
      </c>
      <c r="K1664" s="27" t="s">
        <v>1251</v>
      </c>
      <c r="L1664" s="27" t="s">
        <v>2003</v>
      </c>
      <c r="M1664" t="s">
        <v>176</v>
      </c>
      <c r="N1664" t="s">
        <v>177</v>
      </c>
      <c r="O1664" t="s">
        <v>185</v>
      </c>
      <c r="P1664" t="s">
        <v>179</v>
      </c>
      <c r="Q1664" t="s">
        <v>191</v>
      </c>
      <c r="R1664" t="s">
        <v>181</v>
      </c>
      <c r="S1664" t="s">
        <v>31</v>
      </c>
      <c r="T1664" t="s">
        <v>31</v>
      </c>
      <c r="U1664" t="s">
        <v>31</v>
      </c>
      <c r="V1664" t="s">
        <v>31</v>
      </c>
      <c r="W1664" t="s">
        <v>182</v>
      </c>
      <c r="X1664" t="s">
        <v>183</v>
      </c>
      <c r="Y1664" s="28">
        <v>0.94399999999999995</v>
      </c>
      <c r="Z1664" t="str">
        <f>IF(database_public_cloud_VMs[[#This Row],[Vendor]]="AWS","USD","AUD")</f>
        <v>USD</v>
      </c>
      <c r="AA1664" s="29">
        <f>IF(database_public_cloud_VMs[[#This Row],[Currency]]="USD",(database_public_cloud_VMs[[#This Row],[Rate]]*param_exchange_rate)/(1+param_discount_aws),database_public_cloud_VMs[[#This Row],[Rate]])</f>
        <v>1.1633416376017238</v>
      </c>
    </row>
    <row r="1665" spans="1:27" x14ac:dyDescent="0.45">
      <c r="A1665" s="24" t="s">
        <v>2008</v>
      </c>
      <c r="B1665" t="s">
        <v>12</v>
      </c>
      <c r="C1665" s="25" t="s">
        <v>187</v>
      </c>
      <c r="D1665" t="s">
        <v>170</v>
      </c>
      <c r="E1665" t="s">
        <v>1923</v>
      </c>
      <c r="F1665" t="s">
        <v>2002</v>
      </c>
      <c r="G1665" s="26">
        <v>12</v>
      </c>
      <c r="H1665" s="26">
        <v>96</v>
      </c>
      <c r="I1665" s="26">
        <v>7500</v>
      </c>
      <c r="J1665" s="27" t="s">
        <v>838</v>
      </c>
      <c r="K1665" s="27" t="s">
        <v>1251</v>
      </c>
      <c r="L1665" s="27" t="s">
        <v>2003</v>
      </c>
      <c r="M1665" t="s">
        <v>176</v>
      </c>
      <c r="N1665" t="s">
        <v>188</v>
      </c>
      <c r="O1665" t="s">
        <v>188</v>
      </c>
      <c r="P1665" t="s">
        <v>179</v>
      </c>
      <c r="Q1665" t="s">
        <v>191</v>
      </c>
      <c r="R1665" t="s">
        <v>181</v>
      </c>
      <c r="S1665" t="s">
        <v>31</v>
      </c>
      <c r="T1665" t="s">
        <v>31</v>
      </c>
      <c r="U1665" t="s">
        <v>31</v>
      </c>
      <c r="V1665" t="s">
        <v>31</v>
      </c>
      <c r="W1665" t="s">
        <v>182</v>
      </c>
      <c r="X1665" t="s">
        <v>183</v>
      </c>
      <c r="Y1665" s="28">
        <v>1.8620000000000001</v>
      </c>
      <c r="Z1665" t="str">
        <f>IF(database_public_cloud_VMs[[#This Row],[Vendor]]="AWS","USD","AUD")</f>
        <v>USD</v>
      </c>
      <c r="AA1665" s="29">
        <f>IF(database_public_cloud_VMs[[#This Row],[Currency]]="USD",(database_public_cloud_VMs[[#This Row],[Rate]]*param_exchange_rate)/(1+param_discount_aws),database_public_cloud_VMs[[#This Row],[Rate]])</f>
        <v>2.2946420860322139</v>
      </c>
    </row>
    <row r="1666" spans="1:27" x14ac:dyDescent="0.45">
      <c r="A1666" s="24" t="s">
        <v>2009</v>
      </c>
      <c r="B1666" t="s">
        <v>12</v>
      </c>
      <c r="C1666" s="25" t="s">
        <v>1922</v>
      </c>
      <c r="D1666" t="s">
        <v>170</v>
      </c>
      <c r="E1666" t="s">
        <v>1923</v>
      </c>
      <c r="F1666" t="s">
        <v>2002</v>
      </c>
      <c r="G1666" s="26">
        <v>12</v>
      </c>
      <c r="H1666" s="26">
        <v>96</v>
      </c>
      <c r="I1666" s="26">
        <v>7500</v>
      </c>
      <c r="J1666" s="27" t="s">
        <v>838</v>
      </c>
      <c r="K1666" s="27" t="s">
        <v>1251</v>
      </c>
      <c r="L1666" s="27" t="s">
        <v>2003</v>
      </c>
      <c r="M1666" t="s">
        <v>190</v>
      </c>
      <c r="N1666" t="s">
        <v>177</v>
      </c>
      <c r="O1666" t="s">
        <v>178</v>
      </c>
      <c r="P1666" t="s">
        <v>179</v>
      </c>
      <c r="Q1666" t="s">
        <v>191</v>
      </c>
      <c r="R1666" t="s">
        <v>181</v>
      </c>
      <c r="S1666" t="s">
        <v>31</v>
      </c>
      <c r="T1666" t="s">
        <v>31</v>
      </c>
      <c r="U1666" t="s">
        <v>31</v>
      </c>
      <c r="V1666" t="s">
        <v>31</v>
      </c>
      <c r="W1666" t="s">
        <v>182</v>
      </c>
      <c r="X1666" t="s">
        <v>183</v>
      </c>
      <c r="Y1666" s="28">
        <v>1.242</v>
      </c>
      <c r="Z1666" t="str">
        <f>IF(database_public_cloud_VMs[[#This Row],[Vendor]]="AWS","USD","AUD")</f>
        <v>USD</v>
      </c>
      <c r="AA1666" s="29">
        <f>IF(database_public_cloud_VMs[[#This Row],[Currency]]="USD",(database_public_cloud_VMs[[#This Row],[Rate]]*param_exchange_rate)/(1+param_discount_aws),database_public_cloud_VMs[[#This Row],[Rate]])</f>
        <v>1.5305829596412512</v>
      </c>
    </row>
    <row r="1667" spans="1:27" x14ac:dyDescent="0.45">
      <c r="A1667" s="24" t="s">
        <v>2010</v>
      </c>
      <c r="B1667" t="s">
        <v>12</v>
      </c>
      <c r="C1667" s="25" t="s">
        <v>1922</v>
      </c>
      <c r="D1667" t="s">
        <v>170</v>
      </c>
      <c r="E1667" t="s">
        <v>1923</v>
      </c>
      <c r="F1667" t="s">
        <v>2002</v>
      </c>
      <c r="G1667" s="26">
        <v>12</v>
      </c>
      <c r="H1667" s="26">
        <v>96</v>
      </c>
      <c r="I1667" s="26">
        <v>7500</v>
      </c>
      <c r="J1667" s="27" t="s">
        <v>838</v>
      </c>
      <c r="K1667" s="27" t="s">
        <v>1251</v>
      </c>
      <c r="L1667" s="27" t="s">
        <v>2003</v>
      </c>
      <c r="M1667" t="s">
        <v>190</v>
      </c>
      <c r="N1667" t="s">
        <v>177</v>
      </c>
      <c r="O1667" t="s">
        <v>185</v>
      </c>
      <c r="P1667" t="s">
        <v>179</v>
      </c>
      <c r="Q1667" t="s">
        <v>191</v>
      </c>
      <c r="R1667" t="s">
        <v>181</v>
      </c>
      <c r="S1667" t="s">
        <v>31</v>
      </c>
      <c r="T1667" t="s">
        <v>31</v>
      </c>
      <c r="U1667" t="s">
        <v>31</v>
      </c>
      <c r="V1667" t="s">
        <v>31</v>
      </c>
      <c r="W1667" t="s">
        <v>182</v>
      </c>
      <c r="X1667" t="s">
        <v>183</v>
      </c>
      <c r="Y1667" s="28">
        <v>0.83799999999999997</v>
      </c>
      <c r="Z1667" t="str">
        <f>IF(database_public_cloud_VMs[[#This Row],[Vendor]]="AWS","USD","AUD")</f>
        <v>USD</v>
      </c>
      <c r="AA1667" s="29">
        <f>IF(database_public_cloud_VMs[[#This Row],[Currency]]="USD",(database_public_cloud_VMs[[#This Row],[Rate]]*param_exchange_rate)/(1+param_discount_aws),database_public_cloud_VMs[[#This Row],[Rate]])</f>
        <v>1.0327121740574623</v>
      </c>
    </row>
    <row r="1668" spans="1:27" x14ac:dyDescent="0.45">
      <c r="A1668" s="24" t="s">
        <v>2011</v>
      </c>
      <c r="B1668" t="s">
        <v>12</v>
      </c>
      <c r="C1668" s="25" t="s">
        <v>187</v>
      </c>
      <c r="D1668" t="s">
        <v>170</v>
      </c>
      <c r="E1668" t="s">
        <v>1923</v>
      </c>
      <c r="F1668" t="s">
        <v>2002</v>
      </c>
      <c r="G1668" s="26">
        <v>12</v>
      </c>
      <c r="H1668" s="26">
        <v>96</v>
      </c>
      <c r="I1668" s="26">
        <v>7500</v>
      </c>
      <c r="J1668" s="27" t="s">
        <v>838</v>
      </c>
      <c r="K1668" s="27" t="s">
        <v>1251</v>
      </c>
      <c r="L1668" s="27" t="s">
        <v>2003</v>
      </c>
      <c r="M1668" t="s">
        <v>190</v>
      </c>
      <c r="N1668" t="s">
        <v>188</v>
      </c>
      <c r="O1668" t="s">
        <v>188</v>
      </c>
      <c r="P1668" t="s">
        <v>179</v>
      </c>
      <c r="Q1668" t="s">
        <v>191</v>
      </c>
      <c r="R1668" t="s">
        <v>181</v>
      </c>
      <c r="S1668" t="s">
        <v>31</v>
      </c>
      <c r="T1668" t="s">
        <v>31</v>
      </c>
      <c r="U1668" t="s">
        <v>31</v>
      </c>
      <c r="V1668" t="s">
        <v>31</v>
      </c>
      <c r="W1668" t="s">
        <v>182</v>
      </c>
      <c r="X1668" t="s">
        <v>183</v>
      </c>
      <c r="Y1668" s="28">
        <v>1.756</v>
      </c>
      <c r="Z1668" t="str">
        <f>IF(database_public_cloud_VMs[[#This Row],[Vendor]]="AWS","USD","AUD")</f>
        <v>USD</v>
      </c>
      <c r="AA1668" s="29">
        <f>IF(database_public_cloud_VMs[[#This Row],[Currency]]="USD",(database_public_cloud_VMs[[#This Row],[Rate]]*param_exchange_rate)/(1+param_discount_aws),database_public_cloud_VMs[[#This Row],[Rate]])</f>
        <v>2.1640126224879523</v>
      </c>
    </row>
    <row r="1669" spans="1:27" x14ac:dyDescent="0.45">
      <c r="A1669" s="24" t="s">
        <v>2012</v>
      </c>
      <c r="B1669" t="s">
        <v>12</v>
      </c>
      <c r="C1669" s="25" t="s">
        <v>1922</v>
      </c>
      <c r="D1669" t="s">
        <v>170</v>
      </c>
      <c r="E1669" t="s">
        <v>1923</v>
      </c>
      <c r="F1669" t="s">
        <v>2002</v>
      </c>
      <c r="G1669" s="26">
        <v>12</v>
      </c>
      <c r="H1669" s="26">
        <v>96</v>
      </c>
      <c r="I1669" s="26">
        <v>7500</v>
      </c>
      <c r="J1669" s="27" t="s">
        <v>838</v>
      </c>
      <c r="K1669" s="27" t="s">
        <v>1251</v>
      </c>
      <c r="L1669" s="27" t="s">
        <v>2003</v>
      </c>
      <c r="M1669" t="s">
        <v>176</v>
      </c>
      <c r="N1669" t="s">
        <v>177</v>
      </c>
      <c r="O1669" t="s">
        <v>178</v>
      </c>
      <c r="P1669" t="s">
        <v>179</v>
      </c>
      <c r="Q1669" t="s">
        <v>315</v>
      </c>
      <c r="R1669" t="s">
        <v>181</v>
      </c>
      <c r="S1669" t="s">
        <v>31</v>
      </c>
      <c r="T1669" t="s">
        <v>31</v>
      </c>
      <c r="U1669" t="s">
        <v>31</v>
      </c>
      <c r="V1669" t="s">
        <v>31</v>
      </c>
      <c r="W1669" t="s">
        <v>182</v>
      </c>
      <c r="X1669" t="s">
        <v>183</v>
      </c>
      <c r="Y1669" s="28">
        <v>1.77</v>
      </c>
      <c r="Z1669" t="str">
        <f>IF(database_public_cloud_VMs[[#This Row],[Vendor]]="AWS","USD","AUD")</f>
        <v>USD</v>
      </c>
      <c r="AA1669" s="29">
        <f>IF(database_public_cloud_VMs[[#This Row],[Currency]]="USD",(database_public_cloud_VMs[[#This Row],[Rate]]*param_exchange_rate)/(1+param_discount_aws),database_public_cloud_VMs[[#This Row],[Rate]])</f>
        <v>2.181265570503232</v>
      </c>
    </row>
    <row r="1670" spans="1:27" x14ac:dyDescent="0.45">
      <c r="A1670" s="24" t="s">
        <v>2013</v>
      </c>
      <c r="B1670" t="s">
        <v>12</v>
      </c>
      <c r="C1670" s="25" t="s">
        <v>1922</v>
      </c>
      <c r="D1670" t="s">
        <v>170</v>
      </c>
      <c r="E1670" t="s">
        <v>1923</v>
      </c>
      <c r="F1670" t="s">
        <v>2002</v>
      </c>
      <c r="G1670" s="26">
        <v>12</v>
      </c>
      <c r="H1670" s="26">
        <v>96</v>
      </c>
      <c r="I1670" s="26">
        <v>7500</v>
      </c>
      <c r="J1670" s="27" t="s">
        <v>838</v>
      </c>
      <c r="K1670" s="27" t="s">
        <v>1251</v>
      </c>
      <c r="L1670" s="27" t="s">
        <v>2003</v>
      </c>
      <c r="M1670" t="s">
        <v>176</v>
      </c>
      <c r="N1670" t="s">
        <v>177</v>
      </c>
      <c r="O1670" t="s">
        <v>185</v>
      </c>
      <c r="P1670" t="s">
        <v>179</v>
      </c>
      <c r="Q1670" t="s">
        <v>315</v>
      </c>
      <c r="R1670" t="s">
        <v>181</v>
      </c>
      <c r="S1670" t="s">
        <v>31</v>
      </c>
      <c r="T1670" t="s">
        <v>31</v>
      </c>
      <c r="U1670" t="s">
        <v>31</v>
      </c>
      <c r="V1670" t="s">
        <v>31</v>
      </c>
      <c r="W1670" t="s">
        <v>182</v>
      </c>
      <c r="X1670" t="s">
        <v>183</v>
      </c>
      <c r="Y1670" s="28">
        <v>1.3660000000000001</v>
      </c>
      <c r="Z1670" t="str">
        <f>IF(database_public_cloud_VMs[[#This Row],[Vendor]]="AWS","USD","AUD")</f>
        <v>USD</v>
      </c>
      <c r="AA1670" s="29">
        <f>IF(database_public_cloud_VMs[[#This Row],[Currency]]="USD",(database_public_cloud_VMs[[#This Row],[Rate]]*param_exchange_rate)/(1+param_discount_aws),database_public_cloud_VMs[[#This Row],[Rate]])</f>
        <v>1.6833947849194437</v>
      </c>
    </row>
    <row r="1671" spans="1:27" x14ac:dyDescent="0.45">
      <c r="A1671" s="24" t="s">
        <v>2014</v>
      </c>
      <c r="B1671" t="s">
        <v>12</v>
      </c>
      <c r="C1671" s="25" t="s">
        <v>187</v>
      </c>
      <c r="D1671" t="s">
        <v>170</v>
      </c>
      <c r="E1671" t="s">
        <v>1923</v>
      </c>
      <c r="F1671" t="s">
        <v>2002</v>
      </c>
      <c r="G1671" s="26">
        <v>12</v>
      </c>
      <c r="H1671" s="26">
        <v>96</v>
      </c>
      <c r="I1671" s="26">
        <v>7500</v>
      </c>
      <c r="J1671" s="27" t="s">
        <v>838</v>
      </c>
      <c r="K1671" s="27" t="s">
        <v>1251</v>
      </c>
      <c r="L1671" s="27" t="s">
        <v>2003</v>
      </c>
      <c r="M1671" t="s">
        <v>176</v>
      </c>
      <c r="N1671" t="s">
        <v>188</v>
      </c>
      <c r="O1671" t="s">
        <v>188</v>
      </c>
      <c r="P1671" t="s">
        <v>179</v>
      </c>
      <c r="Q1671" t="s">
        <v>315</v>
      </c>
      <c r="R1671" t="s">
        <v>181</v>
      </c>
      <c r="S1671" t="s">
        <v>31</v>
      </c>
      <c r="T1671" t="s">
        <v>31</v>
      </c>
      <c r="U1671" t="s">
        <v>31</v>
      </c>
      <c r="V1671" t="s">
        <v>31</v>
      </c>
      <c r="W1671" t="s">
        <v>182</v>
      </c>
      <c r="X1671" t="s">
        <v>183</v>
      </c>
      <c r="Y1671" s="28">
        <v>2.2839999999999998</v>
      </c>
      <c r="Z1671" t="str">
        <f>IF(database_public_cloud_VMs[[#This Row],[Vendor]]="AWS","USD","AUD")</f>
        <v>USD</v>
      </c>
      <c r="AA1671" s="29">
        <f>IF(database_public_cloud_VMs[[#This Row],[Currency]]="USD",(database_public_cloud_VMs[[#This Row],[Rate]]*param_exchange_rate)/(1+param_discount_aws),database_public_cloud_VMs[[#This Row],[Rate]])</f>
        <v>2.8146952333499331</v>
      </c>
    </row>
    <row r="1672" spans="1:27" x14ac:dyDescent="0.45">
      <c r="A1672" s="24" t="s">
        <v>2015</v>
      </c>
      <c r="B1672" t="s">
        <v>12</v>
      </c>
      <c r="C1672" s="25" t="s">
        <v>1922</v>
      </c>
      <c r="D1672" t="s">
        <v>170</v>
      </c>
      <c r="E1672" t="s">
        <v>1923</v>
      </c>
      <c r="F1672" t="s">
        <v>2002</v>
      </c>
      <c r="G1672" s="26">
        <v>12</v>
      </c>
      <c r="H1672" s="26">
        <v>96</v>
      </c>
      <c r="I1672" s="26">
        <v>7500</v>
      </c>
      <c r="J1672" s="27" t="s">
        <v>838</v>
      </c>
      <c r="K1672" s="27" t="s">
        <v>1251</v>
      </c>
      <c r="L1672" s="27" t="s">
        <v>2003</v>
      </c>
      <c r="M1672" t="s">
        <v>176</v>
      </c>
      <c r="N1672" t="s">
        <v>177</v>
      </c>
      <c r="O1672" t="s">
        <v>178</v>
      </c>
      <c r="P1672" t="s">
        <v>179</v>
      </c>
      <c r="Q1672" t="s">
        <v>180</v>
      </c>
      <c r="R1672" t="s">
        <v>181</v>
      </c>
      <c r="S1672" t="s">
        <v>31</v>
      </c>
      <c r="T1672" t="s">
        <v>31</v>
      </c>
      <c r="U1672" t="s">
        <v>31</v>
      </c>
      <c r="V1672" t="s">
        <v>31</v>
      </c>
      <c r="W1672" t="s">
        <v>182</v>
      </c>
      <c r="X1672" t="s">
        <v>183</v>
      </c>
      <c r="Y1672" s="28">
        <v>1.218</v>
      </c>
      <c r="Z1672" t="str">
        <f>IF(database_public_cloud_VMs[[#This Row],[Vendor]]="AWS","USD","AUD")</f>
        <v>USD</v>
      </c>
      <c r="AA1672" s="29">
        <f>IF(database_public_cloud_VMs[[#This Row],[Currency]]="USD",(database_public_cloud_VMs[[#This Row],[Rate]]*param_exchange_rate)/(1+param_discount_aws),database_public_cloud_VMs[[#This Row],[Rate]])</f>
        <v>1.5010064773293428</v>
      </c>
    </row>
    <row r="1673" spans="1:27" x14ac:dyDescent="0.45">
      <c r="A1673" s="24" t="s">
        <v>2016</v>
      </c>
      <c r="B1673" t="s">
        <v>12</v>
      </c>
      <c r="C1673" s="25" t="s">
        <v>1922</v>
      </c>
      <c r="D1673" t="s">
        <v>170</v>
      </c>
      <c r="E1673" t="s">
        <v>1923</v>
      </c>
      <c r="F1673" t="s">
        <v>2002</v>
      </c>
      <c r="G1673" s="26">
        <v>12</v>
      </c>
      <c r="H1673" s="26">
        <v>96</v>
      </c>
      <c r="I1673" s="26">
        <v>7500</v>
      </c>
      <c r="J1673" s="27" t="s">
        <v>838</v>
      </c>
      <c r="K1673" s="27" t="s">
        <v>1251</v>
      </c>
      <c r="L1673" s="27" t="s">
        <v>2003</v>
      </c>
      <c r="M1673" t="s">
        <v>176</v>
      </c>
      <c r="N1673" t="s">
        <v>177</v>
      </c>
      <c r="O1673" t="s">
        <v>185</v>
      </c>
      <c r="P1673" t="s">
        <v>179</v>
      </c>
      <c r="Q1673" t="s">
        <v>180</v>
      </c>
      <c r="R1673" t="s">
        <v>181</v>
      </c>
      <c r="S1673" t="s">
        <v>31</v>
      </c>
      <c r="T1673" t="s">
        <v>31</v>
      </c>
      <c r="U1673" t="s">
        <v>31</v>
      </c>
      <c r="V1673" t="s">
        <v>31</v>
      </c>
      <c r="W1673" t="s">
        <v>182</v>
      </c>
      <c r="X1673" t="s">
        <v>183</v>
      </c>
      <c r="Y1673" s="28">
        <v>0.81399999999999995</v>
      </c>
      <c r="Z1673" t="str">
        <f>IF(database_public_cloud_VMs[[#This Row],[Vendor]]="AWS","USD","AUD")</f>
        <v>USD</v>
      </c>
      <c r="AA1673" s="29">
        <f>IF(database_public_cloud_VMs[[#This Row],[Currency]]="USD",(database_public_cloud_VMs[[#This Row],[Rate]]*param_exchange_rate)/(1+param_discount_aws),database_public_cloud_VMs[[#This Row],[Rate]])</f>
        <v>1.0031356917455543</v>
      </c>
    </row>
    <row r="1674" spans="1:27" x14ac:dyDescent="0.45">
      <c r="A1674" s="24" t="s">
        <v>2017</v>
      </c>
      <c r="B1674" t="s">
        <v>12</v>
      </c>
      <c r="C1674" s="25" t="s">
        <v>187</v>
      </c>
      <c r="D1674" t="s">
        <v>170</v>
      </c>
      <c r="E1674" t="s">
        <v>1923</v>
      </c>
      <c r="F1674" t="s">
        <v>2002</v>
      </c>
      <c r="G1674" s="26">
        <v>12</v>
      </c>
      <c r="H1674" s="26">
        <v>96</v>
      </c>
      <c r="I1674" s="26">
        <v>7500</v>
      </c>
      <c r="J1674" s="27" t="s">
        <v>838</v>
      </c>
      <c r="K1674" s="27" t="s">
        <v>1251</v>
      </c>
      <c r="L1674" s="27" t="s">
        <v>2003</v>
      </c>
      <c r="M1674" t="s">
        <v>176</v>
      </c>
      <c r="N1674" t="s">
        <v>188</v>
      </c>
      <c r="O1674" t="s">
        <v>188</v>
      </c>
      <c r="P1674" t="s">
        <v>179</v>
      </c>
      <c r="Q1674" t="s">
        <v>180</v>
      </c>
      <c r="R1674" t="s">
        <v>181</v>
      </c>
      <c r="S1674" t="s">
        <v>31</v>
      </c>
      <c r="T1674" t="s">
        <v>31</v>
      </c>
      <c r="U1674" t="s">
        <v>31</v>
      </c>
      <c r="V1674" t="s">
        <v>31</v>
      </c>
      <c r="W1674" t="s">
        <v>182</v>
      </c>
      <c r="X1674" t="s">
        <v>183</v>
      </c>
      <c r="Y1674" s="28">
        <v>1.732</v>
      </c>
      <c r="Z1674" t="str">
        <f>IF(database_public_cloud_VMs[[#This Row],[Vendor]]="AWS","USD","AUD")</f>
        <v>USD</v>
      </c>
      <c r="AA1674" s="29">
        <f>IF(database_public_cloud_VMs[[#This Row],[Currency]]="USD",(database_public_cloud_VMs[[#This Row],[Rate]]*param_exchange_rate)/(1+param_discount_aws),database_public_cloud_VMs[[#This Row],[Rate]])</f>
        <v>2.1344361401760441</v>
      </c>
    </row>
    <row r="1675" spans="1:27" x14ac:dyDescent="0.45">
      <c r="A1675" s="24" t="s">
        <v>2018</v>
      </c>
      <c r="B1675" t="s">
        <v>12</v>
      </c>
      <c r="C1675" s="25" t="s">
        <v>1922</v>
      </c>
      <c r="D1675" t="s">
        <v>170</v>
      </c>
      <c r="E1675" t="s">
        <v>1923</v>
      </c>
      <c r="F1675" t="s">
        <v>2002</v>
      </c>
      <c r="G1675" s="26">
        <v>12</v>
      </c>
      <c r="H1675" s="26">
        <v>96</v>
      </c>
      <c r="I1675" s="26">
        <v>7500</v>
      </c>
      <c r="J1675" s="27" t="s">
        <v>838</v>
      </c>
      <c r="K1675" s="27" t="s">
        <v>1251</v>
      </c>
      <c r="L1675" s="27" t="s">
        <v>2003</v>
      </c>
      <c r="M1675" t="s">
        <v>176</v>
      </c>
      <c r="N1675" t="s">
        <v>177</v>
      </c>
      <c r="O1675" t="s">
        <v>178</v>
      </c>
      <c r="P1675" t="s">
        <v>179</v>
      </c>
      <c r="Q1675" t="s">
        <v>198</v>
      </c>
      <c r="R1675" t="s">
        <v>181</v>
      </c>
      <c r="S1675" t="s">
        <v>31</v>
      </c>
      <c r="T1675" t="s">
        <v>31</v>
      </c>
      <c r="U1675" t="s">
        <v>31</v>
      </c>
      <c r="V1675" t="s">
        <v>31</v>
      </c>
      <c r="W1675" t="s">
        <v>182</v>
      </c>
      <c r="X1675" t="s">
        <v>183</v>
      </c>
      <c r="Y1675" s="28">
        <v>1.278</v>
      </c>
      <c r="Z1675" t="str">
        <f>IF(database_public_cloud_VMs[[#This Row],[Vendor]]="AWS","USD","AUD")</f>
        <v>USD</v>
      </c>
      <c r="AA1675" s="29">
        <f>IF(database_public_cloud_VMs[[#This Row],[Currency]]="USD",(database_public_cloud_VMs[[#This Row],[Rate]]*param_exchange_rate)/(1+param_discount_aws),database_public_cloud_VMs[[#This Row],[Rate]])</f>
        <v>1.5749476831091136</v>
      </c>
    </row>
    <row r="1676" spans="1:27" x14ac:dyDescent="0.45">
      <c r="A1676" s="24" t="s">
        <v>2019</v>
      </c>
      <c r="B1676" t="s">
        <v>12</v>
      </c>
      <c r="C1676" s="25" t="s">
        <v>1922</v>
      </c>
      <c r="D1676" t="s">
        <v>170</v>
      </c>
      <c r="E1676" t="s">
        <v>1923</v>
      </c>
      <c r="F1676" t="s">
        <v>2002</v>
      </c>
      <c r="G1676" s="26">
        <v>12</v>
      </c>
      <c r="H1676" s="26">
        <v>96</v>
      </c>
      <c r="I1676" s="26">
        <v>7500</v>
      </c>
      <c r="J1676" s="27" t="s">
        <v>838</v>
      </c>
      <c r="K1676" s="27" t="s">
        <v>1251</v>
      </c>
      <c r="L1676" s="27" t="s">
        <v>2003</v>
      </c>
      <c r="M1676" t="s">
        <v>176</v>
      </c>
      <c r="N1676" t="s">
        <v>177</v>
      </c>
      <c r="O1676" t="s">
        <v>185</v>
      </c>
      <c r="P1676" t="s">
        <v>179</v>
      </c>
      <c r="Q1676" t="s">
        <v>198</v>
      </c>
      <c r="R1676" t="s">
        <v>181</v>
      </c>
      <c r="S1676" t="s">
        <v>31</v>
      </c>
      <c r="T1676" t="s">
        <v>31</v>
      </c>
      <c r="U1676" t="s">
        <v>31</v>
      </c>
      <c r="V1676" t="s">
        <v>31</v>
      </c>
      <c r="W1676" t="s">
        <v>182</v>
      </c>
      <c r="X1676" t="s">
        <v>183</v>
      </c>
      <c r="Y1676" s="28">
        <v>0.86799999999999999</v>
      </c>
      <c r="Z1676" t="str">
        <f>IF(database_public_cloud_VMs[[#This Row],[Vendor]]="AWS","USD","AUD")</f>
        <v>USD</v>
      </c>
      <c r="AA1676" s="29">
        <f>IF(database_public_cloud_VMs[[#This Row],[Currency]]="USD",(database_public_cloud_VMs[[#This Row],[Rate]]*param_exchange_rate)/(1+param_discount_aws),database_public_cloud_VMs[[#This Row],[Rate]])</f>
        <v>1.0696827769473478</v>
      </c>
    </row>
    <row r="1677" spans="1:27" x14ac:dyDescent="0.45">
      <c r="A1677" s="24" t="s">
        <v>2020</v>
      </c>
      <c r="B1677" t="s">
        <v>12</v>
      </c>
      <c r="C1677" s="25" t="s">
        <v>187</v>
      </c>
      <c r="D1677" t="s">
        <v>170</v>
      </c>
      <c r="E1677" t="s">
        <v>1923</v>
      </c>
      <c r="F1677" t="s">
        <v>2002</v>
      </c>
      <c r="G1677" s="26">
        <v>12</v>
      </c>
      <c r="H1677" s="26">
        <v>96</v>
      </c>
      <c r="I1677" s="26">
        <v>7500</v>
      </c>
      <c r="J1677" s="27" t="s">
        <v>838</v>
      </c>
      <c r="K1677" s="27" t="s">
        <v>1251</v>
      </c>
      <c r="L1677" s="27" t="s">
        <v>2003</v>
      </c>
      <c r="M1677" t="s">
        <v>176</v>
      </c>
      <c r="N1677" t="s">
        <v>188</v>
      </c>
      <c r="O1677" t="s">
        <v>188</v>
      </c>
      <c r="P1677" t="s">
        <v>179</v>
      </c>
      <c r="Q1677" t="s">
        <v>198</v>
      </c>
      <c r="R1677" t="s">
        <v>181</v>
      </c>
      <c r="S1677" t="s">
        <v>31</v>
      </c>
      <c r="T1677" t="s">
        <v>31</v>
      </c>
      <c r="U1677" t="s">
        <v>31</v>
      </c>
      <c r="V1677" t="s">
        <v>31</v>
      </c>
      <c r="W1677" t="s">
        <v>182</v>
      </c>
      <c r="X1677" t="s">
        <v>183</v>
      </c>
      <c r="Y1677" s="28">
        <v>1.8819999999999999</v>
      </c>
      <c r="Z1677" t="str">
        <f>IF(database_public_cloud_VMs[[#This Row],[Vendor]]="AWS","USD","AUD")</f>
        <v>USD</v>
      </c>
      <c r="AA1677" s="29">
        <f>IF(database_public_cloud_VMs[[#This Row],[Currency]]="USD",(database_public_cloud_VMs[[#This Row],[Rate]]*param_exchange_rate)/(1+param_discount_aws),database_public_cloud_VMs[[#This Row],[Rate]])</f>
        <v>2.3192891546254706</v>
      </c>
    </row>
    <row r="1678" spans="1:27" x14ac:dyDescent="0.45">
      <c r="A1678" s="24" t="s">
        <v>2021</v>
      </c>
      <c r="B1678" t="s">
        <v>12</v>
      </c>
      <c r="C1678" s="25" t="s">
        <v>1922</v>
      </c>
      <c r="D1678" t="s">
        <v>170</v>
      </c>
      <c r="E1678" t="s">
        <v>1923</v>
      </c>
      <c r="F1678" t="s">
        <v>2002</v>
      </c>
      <c r="G1678" s="26">
        <v>12</v>
      </c>
      <c r="H1678" s="26">
        <v>96</v>
      </c>
      <c r="I1678" s="26">
        <v>7500</v>
      </c>
      <c r="J1678" s="27" t="s">
        <v>838</v>
      </c>
      <c r="K1678" s="27" t="s">
        <v>1251</v>
      </c>
      <c r="L1678" s="27" t="s">
        <v>2003</v>
      </c>
      <c r="M1678" t="s">
        <v>190</v>
      </c>
      <c r="N1678" t="s">
        <v>177</v>
      </c>
      <c r="O1678" t="s">
        <v>178</v>
      </c>
      <c r="P1678" t="s">
        <v>179</v>
      </c>
      <c r="Q1678" t="s">
        <v>198</v>
      </c>
      <c r="R1678" t="s">
        <v>181</v>
      </c>
      <c r="S1678" t="s">
        <v>31</v>
      </c>
      <c r="T1678" t="s">
        <v>31</v>
      </c>
      <c r="U1678" t="s">
        <v>31</v>
      </c>
      <c r="V1678" t="s">
        <v>31</v>
      </c>
      <c r="W1678" t="s">
        <v>182</v>
      </c>
      <c r="X1678" t="s">
        <v>183</v>
      </c>
      <c r="Y1678" s="28">
        <v>1.1719999999999999</v>
      </c>
      <c r="Z1678" t="str">
        <f>IF(database_public_cloud_VMs[[#This Row],[Vendor]]="AWS","USD","AUD")</f>
        <v>USD</v>
      </c>
      <c r="AA1678" s="29">
        <f>IF(database_public_cloud_VMs[[#This Row],[Currency]]="USD",(database_public_cloud_VMs[[#This Row],[Rate]]*param_exchange_rate)/(1+param_discount_aws),database_public_cloud_VMs[[#This Row],[Rate]])</f>
        <v>1.4443182195648518</v>
      </c>
    </row>
    <row r="1679" spans="1:27" x14ac:dyDescent="0.45">
      <c r="A1679" s="24" t="s">
        <v>2022</v>
      </c>
      <c r="B1679" t="s">
        <v>12</v>
      </c>
      <c r="C1679" s="25" t="s">
        <v>1922</v>
      </c>
      <c r="D1679" t="s">
        <v>170</v>
      </c>
      <c r="E1679" t="s">
        <v>1923</v>
      </c>
      <c r="F1679" t="s">
        <v>2002</v>
      </c>
      <c r="G1679" s="26">
        <v>12</v>
      </c>
      <c r="H1679" s="26">
        <v>96</v>
      </c>
      <c r="I1679" s="26">
        <v>7500</v>
      </c>
      <c r="J1679" s="27" t="s">
        <v>838</v>
      </c>
      <c r="K1679" s="27" t="s">
        <v>1251</v>
      </c>
      <c r="L1679" s="27" t="s">
        <v>2003</v>
      </c>
      <c r="M1679" t="s">
        <v>190</v>
      </c>
      <c r="N1679" t="s">
        <v>177</v>
      </c>
      <c r="O1679" t="s">
        <v>185</v>
      </c>
      <c r="P1679" t="s">
        <v>179</v>
      </c>
      <c r="Q1679" t="s">
        <v>198</v>
      </c>
      <c r="R1679" t="s">
        <v>181</v>
      </c>
      <c r="S1679" t="s">
        <v>31</v>
      </c>
      <c r="T1679" t="s">
        <v>31</v>
      </c>
      <c r="U1679" t="s">
        <v>31</v>
      </c>
      <c r="V1679" t="s">
        <v>31</v>
      </c>
      <c r="W1679" t="s">
        <v>182</v>
      </c>
      <c r="X1679" t="s">
        <v>183</v>
      </c>
      <c r="Y1679" s="28">
        <v>0.76200000000000001</v>
      </c>
      <c r="Z1679" t="str">
        <f>IF(database_public_cloud_VMs[[#This Row],[Vendor]]="AWS","USD","AUD")</f>
        <v>USD</v>
      </c>
      <c r="AA1679" s="29">
        <f>IF(database_public_cloud_VMs[[#This Row],[Currency]]="USD",(database_public_cloud_VMs[[#This Row],[Rate]]*param_exchange_rate)/(1+param_discount_aws),database_public_cloud_VMs[[#This Row],[Rate]])</f>
        <v>0.9390533134030864</v>
      </c>
    </row>
    <row r="1680" spans="1:27" x14ac:dyDescent="0.45">
      <c r="A1680" s="24" t="s">
        <v>2023</v>
      </c>
      <c r="B1680" t="s">
        <v>12</v>
      </c>
      <c r="C1680" s="25" t="s">
        <v>187</v>
      </c>
      <c r="D1680" t="s">
        <v>170</v>
      </c>
      <c r="E1680" t="s">
        <v>1923</v>
      </c>
      <c r="F1680" t="s">
        <v>2002</v>
      </c>
      <c r="G1680" s="26">
        <v>12</v>
      </c>
      <c r="H1680" s="26">
        <v>96</v>
      </c>
      <c r="I1680" s="26">
        <v>7500</v>
      </c>
      <c r="J1680" s="27" t="s">
        <v>838</v>
      </c>
      <c r="K1680" s="27" t="s">
        <v>1251</v>
      </c>
      <c r="L1680" s="27" t="s">
        <v>2003</v>
      </c>
      <c r="M1680" t="s">
        <v>190</v>
      </c>
      <c r="N1680" t="s">
        <v>188</v>
      </c>
      <c r="O1680" t="s">
        <v>188</v>
      </c>
      <c r="P1680" t="s">
        <v>179</v>
      </c>
      <c r="Q1680" t="s">
        <v>198</v>
      </c>
      <c r="R1680" t="s">
        <v>181</v>
      </c>
      <c r="S1680" t="s">
        <v>31</v>
      </c>
      <c r="T1680" t="s">
        <v>31</v>
      </c>
      <c r="U1680" t="s">
        <v>31</v>
      </c>
      <c r="V1680" t="s">
        <v>31</v>
      </c>
      <c r="W1680" t="s">
        <v>182</v>
      </c>
      <c r="X1680" t="s">
        <v>183</v>
      </c>
      <c r="Y1680" s="28">
        <v>1.776</v>
      </c>
      <c r="Z1680" t="str">
        <f>IF(database_public_cloud_VMs[[#This Row],[Vendor]]="AWS","USD","AUD")</f>
        <v>USD</v>
      </c>
      <c r="AA1680" s="29">
        <f>IF(database_public_cloud_VMs[[#This Row],[Currency]]="USD",(database_public_cloud_VMs[[#This Row],[Rate]]*param_exchange_rate)/(1+param_discount_aws),database_public_cloud_VMs[[#This Row],[Rate]])</f>
        <v>2.1886596910812095</v>
      </c>
    </row>
    <row r="1681" spans="1:27" x14ac:dyDescent="0.45">
      <c r="A1681" s="24" t="s">
        <v>2024</v>
      </c>
      <c r="B1681" t="s">
        <v>12</v>
      </c>
      <c r="C1681" s="25" t="s">
        <v>1922</v>
      </c>
      <c r="D1681" t="s">
        <v>170</v>
      </c>
      <c r="E1681" t="s">
        <v>1923</v>
      </c>
      <c r="F1681" t="s">
        <v>2002</v>
      </c>
      <c r="G1681" s="26">
        <v>12</v>
      </c>
      <c r="H1681" s="26">
        <v>96</v>
      </c>
      <c r="I1681" s="26">
        <v>7500</v>
      </c>
      <c r="J1681" s="27" t="s">
        <v>838</v>
      </c>
      <c r="K1681" s="27" t="s">
        <v>1251</v>
      </c>
      <c r="L1681" s="27" t="s">
        <v>2003</v>
      </c>
      <c r="M1681" t="s">
        <v>190</v>
      </c>
      <c r="N1681" t="s">
        <v>177</v>
      </c>
      <c r="O1681" t="s">
        <v>178</v>
      </c>
      <c r="P1681" t="s">
        <v>179</v>
      </c>
      <c r="Q1681" t="s">
        <v>180</v>
      </c>
      <c r="R1681" t="s">
        <v>181</v>
      </c>
      <c r="S1681" t="s">
        <v>31</v>
      </c>
      <c r="T1681" t="s">
        <v>31</v>
      </c>
      <c r="U1681" t="s">
        <v>31</v>
      </c>
      <c r="V1681" t="s">
        <v>31</v>
      </c>
      <c r="W1681" t="s">
        <v>182</v>
      </c>
      <c r="X1681" t="s">
        <v>183</v>
      </c>
      <c r="Y1681" s="28">
        <v>1.1120000000000001</v>
      </c>
      <c r="Z1681" t="str">
        <f>IF(database_public_cloud_VMs[[#This Row],[Vendor]]="AWS","USD","AUD")</f>
        <v>USD</v>
      </c>
      <c r="AA1681" s="29">
        <f>IF(database_public_cloud_VMs[[#This Row],[Currency]]="USD",(database_public_cloud_VMs[[#This Row],[Rate]]*param_exchange_rate)/(1+param_discount_aws),database_public_cloud_VMs[[#This Row],[Rate]])</f>
        <v>1.3703770137850817</v>
      </c>
    </row>
    <row r="1682" spans="1:27" x14ac:dyDescent="0.45">
      <c r="A1682" s="24" t="s">
        <v>2025</v>
      </c>
      <c r="B1682" t="s">
        <v>12</v>
      </c>
      <c r="C1682" s="25" t="s">
        <v>1922</v>
      </c>
      <c r="D1682" t="s">
        <v>170</v>
      </c>
      <c r="E1682" t="s">
        <v>1923</v>
      </c>
      <c r="F1682" t="s">
        <v>2002</v>
      </c>
      <c r="G1682" s="26">
        <v>12</v>
      </c>
      <c r="H1682" s="26">
        <v>96</v>
      </c>
      <c r="I1682" s="26">
        <v>7500</v>
      </c>
      <c r="J1682" s="27" t="s">
        <v>838</v>
      </c>
      <c r="K1682" s="27" t="s">
        <v>1251</v>
      </c>
      <c r="L1682" s="27" t="s">
        <v>2003</v>
      </c>
      <c r="M1682" t="s">
        <v>190</v>
      </c>
      <c r="N1682" t="s">
        <v>177</v>
      </c>
      <c r="O1682" t="s">
        <v>185</v>
      </c>
      <c r="P1682" t="s">
        <v>179</v>
      </c>
      <c r="Q1682" t="s">
        <v>180</v>
      </c>
      <c r="R1682" t="s">
        <v>181</v>
      </c>
      <c r="S1682" t="s">
        <v>31</v>
      </c>
      <c r="T1682" t="s">
        <v>31</v>
      </c>
      <c r="U1682" t="s">
        <v>31</v>
      </c>
      <c r="V1682" t="s">
        <v>31</v>
      </c>
      <c r="W1682" t="s">
        <v>182</v>
      </c>
      <c r="X1682" t="s">
        <v>183</v>
      </c>
      <c r="Y1682" s="28">
        <v>0.70799999999999996</v>
      </c>
      <c r="Z1682" t="str">
        <f>IF(database_public_cloud_VMs[[#This Row],[Vendor]]="AWS","USD","AUD")</f>
        <v>USD</v>
      </c>
      <c r="AA1682" s="29">
        <f>IF(database_public_cloud_VMs[[#This Row],[Currency]]="USD",(database_public_cloud_VMs[[#This Row],[Rate]]*param_exchange_rate)/(1+param_discount_aws),database_public_cloud_VMs[[#This Row],[Rate]])</f>
        <v>0.87250622820129287</v>
      </c>
    </row>
    <row r="1683" spans="1:27" x14ac:dyDescent="0.45">
      <c r="A1683" s="24" t="s">
        <v>2026</v>
      </c>
      <c r="B1683" t="s">
        <v>12</v>
      </c>
      <c r="C1683" s="25" t="s">
        <v>187</v>
      </c>
      <c r="D1683" t="s">
        <v>170</v>
      </c>
      <c r="E1683" t="s">
        <v>1923</v>
      </c>
      <c r="F1683" t="s">
        <v>2002</v>
      </c>
      <c r="G1683" s="26">
        <v>12</v>
      </c>
      <c r="H1683" s="26">
        <v>96</v>
      </c>
      <c r="I1683" s="26">
        <v>7500</v>
      </c>
      <c r="J1683" s="27" t="s">
        <v>838</v>
      </c>
      <c r="K1683" s="27" t="s">
        <v>1251</v>
      </c>
      <c r="L1683" s="27" t="s">
        <v>2003</v>
      </c>
      <c r="M1683" t="s">
        <v>190</v>
      </c>
      <c r="N1683" t="s">
        <v>188</v>
      </c>
      <c r="O1683" t="s">
        <v>188</v>
      </c>
      <c r="P1683" t="s">
        <v>179</v>
      </c>
      <c r="Q1683" t="s">
        <v>180</v>
      </c>
      <c r="R1683" t="s">
        <v>181</v>
      </c>
      <c r="S1683" t="s">
        <v>31</v>
      </c>
      <c r="T1683" t="s">
        <v>31</v>
      </c>
      <c r="U1683" t="s">
        <v>31</v>
      </c>
      <c r="V1683" t="s">
        <v>31</v>
      </c>
      <c r="W1683" t="s">
        <v>182</v>
      </c>
      <c r="X1683" t="s">
        <v>183</v>
      </c>
      <c r="Y1683" s="28">
        <v>1.6259999999999999</v>
      </c>
      <c r="Z1683" t="str">
        <f>IF(database_public_cloud_VMs[[#This Row],[Vendor]]="AWS","USD","AUD")</f>
        <v>USD</v>
      </c>
      <c r="AA1683" s="29">
        <f>IF(database_public_cloud_VMs[[#This Row],[Currency]]="USD",(database_public_cloud_VMs[[#This Row],[Rate]]*param_exchange_rate)/(1+param_discount_aws),database_public_cloud_VMs[[#This Row],[Rate]])</f>
        <v>2.0038066766317826</v>
      </c>
    </row>
    <row r="1684" spans="1:27" x14ac:dyDescent="0.45">
      <c r="A1684" s="24" t="s">
        <v>2027</v>
      </c>
      <c r="B1684" t="s">
        <v>12</v>
      </c>
      <c r="C1684" s="25" t="s">
        <v>1922</v>
      </c>
      <c r="D1684" t="s">
        <v>170</v>
      </c>
      <c r="E1684" t="s">
        <v>1923</v>
      </c>
      <c r="F1684" t="s">
        <v>2028</v>
      </c>
      <c r="G1684" s="26">
        <v>24</v>
      </c>
      <c r="H1684" s="26">
        <v>192</v>
      </c>
      <c r="I1684" s="26">
        <v>15000</v>
      </c>
      <c r="J1684" s="27" t="s">
        <v>838</v>
      </c>
      <c r="K1684" s="27" t="s">
        <v>1251</v>
      </c>
      <c r="L1684" s="27" t="s">
        <v>2029</v>
      </c>
      <c r="M1684" t="s">
        <v>190</v>
      </c>
      <c r="N1684" t="s">
        <v>177</v>
      </c>
      <c r="O1684" t="s">
        <v>178</v>
      </c>
      <c r="P1684" t="s">
        <v>179</v>
      </c>
      <c r="Q1684" t="s">
        <v>198</v>
      </c>
      <c r="R1684" t="s">
        <v>181</v>
      </c>
      <c r="S1684" t="s">
        <v>31</v>
      </c>
      <c r="T1684" t="s">
        <v>31</v>
      </c>
      <c r="U1684" t="s">
        <v>31</v>
      </c>
      <c r="V1684" t="s">
        <v>31</v>
      </c>
      <c r="W1684" t="s">
        <v>182</v>
      </c>
      <c r="X1684" t="s">
        <v>183</v>
      </c>
      <c r="Y1684" s="28">
        <v>2.2839999999999998</v>
      </c>
      <c r="Z1684" t="str">
        <f>IF(database_public_cloud_VMs[[#This Row],[Vendor]]="AWS","USD","AUD")</f>
        <v>USD</v>
      </c>
      <c r="AA1684" s="29">
        <f>IF(database_public_cloud_VMs[[#This Row],[Currency]]="USD",(database_public_cloud_VMs[[#This Row],[Rate]]*param_exchange_rate)/(1+param_discount_aws),database_public_cloud_VMs[[#This Row],[Rate]])</f>
        <v>2.8146952333499331</v>
      </c>
    </row>
    <row r="1685" spans="1:27" x14ac:dyDescent="0.45">
      <c r="A1685" s="24" t="s">
        <v>2030</v>
      </c>
      <c r="B1685" t="s">
        <v>12</v>
      </c>
      <c r="C1685" s="25" t="s">
        <v>1922</v>
      </c>
      <c r="D1685" t="s">
        <v>170</v>
      </c>
      <c r="E1685" t="s">
        <v>1923</v>
      </c>
      <c r="F1685" t="s">
        <v>2028</v>
      </c>
      <c r="G1685" s="26">
        <v>24</v>
      </c>
      <c r="H1685" s="26">
        <v>192</v>
      </c>
      <c r="I1685" s="26">
        <v>15000</v>
      </c>
      <c r="J1685" s="27" t="s">
        <v>838</v>
      </c>
      <c r="K1685" s="27" t="s">
        <v>1251</v>
      </c>
      <c r="L1685" s="27" t="s">
        <v>2029</v>
      </c>
      <c r="M1685" t="s">
        <v>190</v>
      </c>
      <c r="N1685" t="s">
        <v>177</v>
      </c>
      <c r="O1685" t="s">
        <v>185</v>
      </c>
      <c r="P1685" t="s">
        <v>179</v>
      </c>
      <c r="Q1685" t="s">
        <v>198</v>
      </c>
      <c r="R1685" t="s">
        <v>181</v>
      </c>
      <c r="S1685" t="s">
        <v>31</v>
      </c>
      <c r="T1685" t="s">
        <v>31</v>
      </c>
      <c r="U1685" t="s">
        <v>31</v>
      </c>
      <c r="V1685" t="s">
        <v>31</v>
      </c>
      <c r="W1685" t="s">
        <v>182</v>
      </c>
      <c r="X1685" t="s">
        <v>183</v>
      </c>
      <c r="Y1685" s="28">
        <v>1.47</v>
      </c>
      <c r="Z1685" t="str">
        <f>IF(database_public_cloud_VMs[[#This Row],[Vendor]]="AWS","USD","AUD")</f>
        <v>USD</v>
      </c>
      <c r="AA1685" s="29">
        <f>IF(database_public_cloud_VMs[[#This Row],[Currency]]="USD",(database_public_cloud_VMs[[#This Row],[Rate]]*param_exchange_rate)/(1+param_discount_aws),database_public_cloud_VMs[[#This Row],[Rate]])</f>
        <v>1.8115595416043793</v>
      </c>
    </row>
    <row r="1686" spans="1:27" x14ac:dyDescent="0.45">
      <c r="A1686" s="24" t="s">
        <v>2031</v>
      </c>
      <c r="B1686" t="s">
        <v>12</v>
      </c>
      <c r="C1686" s="25" t="s">
        <v>187</v>
      </c>
      <c r="D1686" t="s">
        <v>170</v>
      </c>
      <c r="E1686" t="s">
        <v>1923</v>
      </c>
      <c r="F1686" t="s">
        <v>2028</v>
      </c>
      <c r="G1686" s="26">
        <v>24</v>
      </c>
      <c r="H1686" s="26">
        <v>192</v>
      </c>
      <c r="I1686" s="26">
        <v>15000</v>
      </c>
      <c r="J1686" s="27" t="s">
        <v>838</v>
      </c>
      <c r="K1686" s="27" t="s">
        <v>1251</v>
      </c>
      <c r="L1686" s="27" t="s">
        <v>2029</v>
      </c>
      <c r="M1686" t="s">
        <v>190</v>
      </c>
      <c r="N1686" t="s">
        <v>188</v>
      </c>
      <c r="O1686" t="s">
        <v>188</v>
      </c>
      <c r="P1686" t="s">
        <v>179</v>
      </c>
      <c r="Q1686" t="s">
        <v>198</v>
      </c>
      <c r="R1686" t="s">
        <v>181</v>
      </c>
      <c r="S1686" t="s">
        <v>31</v>
      </c>
      <c r="T1686" t="s">
        <v>31</v>
      </c>
      <c r="U1686" t="s">
        <v>31</v>
      </c>
      <c r="V1686" t="s">
        <v>31</v>
      </c>
      <c r="W1686" t="s">
        <v>182</v>
      </c>
      <c r="X1686" t="s">
        <v>183</v>
      </c>
      <c r="Y1686" s="28">
        <v>3.4020000000000001</v>
      </c>
      <c r="Z1686" t="str">
        <f>IF(database_public_cloud_VMs[[#This Row],[Vendor]]="AWS","USD","AUD")</f>
        <v>USD</v>
      </c>
      <c r="AA1686" s="29">
        <f>IF(database_public_cloud_VMs[[#This Row],[Currency]]="USD",(database_public_cloud_VMs[[#This Row],[Rate]]*param_exchange_rate)/(1+param_discount_aws),database_public_cloud_VMs[[#This Row],[Rate]])</f>
        <v>4.1924663677129921</v>
      </c>
    </row>
    <row r="1687" spans="1:27" x14ac:dyDescent="0.45">
      <c r="A1687" s="24" t="s">
        <v>2032</v>
      </c>
      <c r="B1687" t="s">
        <v>12</v>
      </c>
      <c r="C1687" s="25" t="s">
        <v>1922</v>
      </c>
      <c r="D1687" t="s">
        <v>170</v>
      </c>
      <c r="E1687" t="s">
        <v>1923</v>
      </c>
      <c r="F1687" t="s">
        <v>2028</v>
      </c>
      <c r="G1687" s="26">
        <v>24</v>
      </c>
      <c r="H1687" s="26">
        <v>192</v>
      </c>
      <c r="I1687" s="26">
        <v>15000</v>
      </c>
      <c r="J1687" s="27" t="s">
        <v>838</v>
      </c>
      <c r="K1687" s="27" t="s">
        <v>1251</v>
      </c>
      <c r="L1687" s="27" t="s">
        <v>2029</v>
      </c>
      <c r="M1687" t="s">
        <v>190</v>
      </c>
      <c r="N1687" t="s">
        <v>177</v>
      </c>
      <c r="O1687" t="s">
        <v>178</v>
      </c>
      <c r="P1687" t="s">
        <v>179</v>
      </c>
      <c r="Q1687" t="s">
        <v>315</v>
      </c>
      <c r="R1687" t="s">
        <v>181</v>
      </c>
      <c r="S1687" t="s">
        <v>31</v>
      </c>
      <c r="T1687" t="s">
        <v>31</v>
      </c>
      <c r="U1687" t="s">
        <v>31</v>
      </c>
      <c r="V1687" t="s">
        <v>31</v>
      </c>
      <c r="W1687" t="s">
        <v>182</v>
      </c>
      <c r="X1687" t="s">
        <v>183</v>
      </c>
      <c r="Y1687" s="28">
        <v>3.3279999999999998</v>
      </c>
      <c r="Z1687" t="str">
        <f>IF(database_public_cloud_VMs[[#This Row],[Vendor]]="AWS","USD","AUD")</f>
        <v>USD</v>
      </c>
      <c r="AA1687" s="29">
        <f>IF(database_public_cloud_VMs[[#This Row],[Currency]]="USD",(database_public_cloud_VMs[[#This Row],[Rate]]*param_exchange_rate)/(1+param_discount_aws),database_public_cloud_VMs[[#This Row],[Rate]])</f>
        <v>4.1012722139179418</v>
      </c>
    </row>
    <row r="1688" spans="1:27" x14ac:dyDescent="0.45">
      <c r="A1688" s="24" t="s">
        <v>2033</v>
      </c>
      <c r="B1688" t="s">
        <v>12</v>
      </c>
      <c r="C1688" s="25" t="s">
        <v>1922</v>
      </c>
      <c r="D1688" t="s">
        <v>170</v>
      </c>
      <c r="E1688" t="s">
        <v>1923</v>
      </c>
      <c r="F1688" t="s">
        <v>2028</v>
      </c>
      <c r="G1688" s="26">
        <v>24</v>
      </c>
      <c r="H1688" s="26">
        <v>192</v>
      </c>
      <c r="I1688" s="26">
        <v>15000</v>
      </c>
      <c r="J1688" s="27" t="s">
        <v>838</v>
      </c>
      <c r="K1688" s="27" t="s">
        <v>1251</v>
      </c>
      <c r="L1688" s="27" t="s">
        <v>2029</v>
      </c>
      <c r="M1688" t="s">
        <v>190</v>
      </c>
      <c r="N1688" t="s">
        <v>177</v>
      </c>
      <c r="O1688" t="s">
        <v>185</v>
      </c>
      <c r="P1688" t="s">
        <v>179</v>
      </c>
      <c r="Q1688" t="s">
        <v>315</v>
      </c>
      <c r="R1688" t="s">
        <v>181</v>
      </c>
      <c r="S1688" t="s">
        <v>31</v>
      </c>
      <c r="T1688" t="s">
        <v>31</v>
      </c>
      <c r="U1688" t="s">
        <v>31</v>
      </c>
      <c r="V1688" t="s">
        <v>31</v>
      </c>
      <c r="W1688" t="s">
        <v>182</v>
      </c>
      <c r="X1688" t="s">
        <v>183</v>
      </c>
      <c r="Y1688" s="28">
        <v>2.52</v>
      </c>
      <c r="Z1688" t="str">
        <f>IF(database_public_cloud_VMs[[#This Row],[Vendor]]="AWS","USD","AUD")</f>
        <v>USD</v>
      </c>
      <c r="AA1688" s="29">
        <f>IF(database_public_cloud_VMs[[#This Row],[Currency]]="USD",(database_public_cloud_VMs[[#This Row],[Rate]]*param_exchange_rate)/(1+param_discount_aws),database_public_cloud_VMs[[#This Row],[Rate]])</f>
        <v>3.1055306427503648</v>
      </c>
    </row>
    <row r="1689" spans="1:27" x14ac:dyDescent="0.45">
      <c r="A1689" s="24" t="s">
        <v>2034</v>
      </c>
      <c r="B1689" t="s">
        <v>12</v>
      </c>
      <c r="C1689" s="25" t="s">
        <v>187</v>
      </c>
      <c r="D1689" t="s">
        <v>170</v>
      </c>
      <c r="E1689" t="s">
        <v>1923</v>
      </c>
      <c r="F1689" t="s">
        <v>2028</v>
      </c>
      <c r="G1689" s="26">
        <v>24</v>
      </c>
      <c r="H1689" s="26">
        <v>192</v>
      </c>
      <c r="I1689" s="26">
        <v>15000</v>
      </c>
      <c r="J1689" s="27" t="s">
        <v>838</v>
      </c>
      <c r="K1689" s="27" t="s">
        <v>1251</v>
      </c>
      <c r="L1689" s="27" t="s">
        <v>2029</v>
      </c>
      <c r="M1689" t="s">
        <v>190</v>
      </c>
      <c r="N1689" t="s">
        <v>188</v>
      </c>
      <c r="O1689" t="s">
        <v>188</v>
      </c>
      <c r="P1689" t="s">
        <v>179</v>
      </c>
      <c r="Q1689" t="s">
        <v>315</v>
      </c>
      <c r="R1689" t="s">
        <v>181</v>
      </c>
      <c r="S1689" t="s">
        <v>31</v>
      </c>
      <c r="T1689" t="s">
        <v>31</v>
      </c>
      <c r="U1689" t="s">
        <v>31</v>
      </c>
      <c r="V1689" t="s">
        <v>31</v>
      </c>
      <c r="W1689" t="s">
        <v>182</v>
      </c>
      <c r="X1689" t="s">
        <v>183</v>
      </c>
      <c r="Y1689" s="28">
        <v>4.3559999999999999</v>
      </c>
      <c r="Z1689" t="str">
        <f>IF(database_public_cloud_VMs[[#This Row],[Vendor]]="AWS","USD","AUD")</f>
        <v>USD</v>
      </c>
      <c r="AA1689" s="29">
        <f>IF(database_public_cloud_VMs[[#This Row],[Currency]]="USD",(database_public_cloud_VMs[[#This Row],[Rate]]*param_exchange_rate)/(1+param_discount_aws),database_public_cloud_VMs[[#This Row],[Rate]])</f>
        <v>5.368131539611344</v>
      </c>
    </row>
    <row r="1690" spans="1:27" x14ac:dyDescent="0.45">
      <c r="A1690" s="24" t="s">
        <v>2035</v>
      </c>
      <c r="B1690" t="s">
        <v>12</v>
      </c>
      <c r="C1690" s="25" t="s">
        <v>1922</v>
      </c>
      <c r="D1690" t="s">
        <v>170</v>
      </c>
      <c r="E1690" t="s">
        <v>1923</v>
      </c>
      <c r="F1690" t="s">
        <v>2028</v>
      </c>
      <c r="G1690" s="26">
        <v>24</v>
      </c>
      <c r="H1690" s="26">
        <v>192</v>
      </c>
      <c r="I1690" s="26">
        <v>15000</v>
      </c>
      <c r="J1690" s="27" t="s">
        <v>838</v>
      </c>
      <c r="K1690" s="27" t="s">
        <v>1251</v>
      </c>
      <c r="L1690" s="27" t="s">
        <v>2029</v>
      </c>
      <c r="M1690" t="s">
        <v>176</v>
      </c>
      <c r="N1690" t="s">
        <v>177</v>
      </c>
      <c r="O1690" t="s">
        <v>178</v>
      </c>
      <c r="P1690" t="s">
        <v>179</v>
      </c>
      <c r="Q1690" t="s">
        <v>180</v>
      </c>
      <c r="R1690" t="s">
        <v>181</v>
      </c>
      <c r="S1690" t="s">
        <v>31</v>
      </c>
      <c r="T1690" t="s">
        <v>31</v>
      </c>
      <c r="U1690" t="s">
        <v>31</v>
      </c>
      <c r="V1690" t="s">
        <v>31</v>
      </c>
      <c r="W1690" t="s">
        <v>182</v>
      </c>
      <c r="X1690" t="s">
        <v>183</v>
      </c>
      <c r="Y1690" s="28">
        <v>2.4359999999999999</v>
      </c>
      <c r="Z1690" t="str">
        <f>IF(database_public_cloud_VMs[[#This Row],[Vendor]]="AWS","USD","AUD")</f>
        <v>USD</v>
      </c>
      <c r="AA1690" s="29">
        <f>IF(database_public_cloud_VMs[[#This Row],[Currency]]="USD",(database_public_cloud_VMs[[#This Row],[Rate]]*param_exchange_rate)/(1+param_discount_aws),database_public_cloud_VMs[[#This Row],[Rate]])</f>
        <v>3.0020129546586856</v>
      </c>
    </row>
    <row r="1691" spans="1:27" x14ac:dyDescent="0.45">
      <c r="A1691" s="24" t="s">
        <v>2036</v>
      </c>
      <c r="B1691" t="s">
        <v>12</v>
      </c>
      <c r="C1691" s="25" t="s">
        <v>1922</v>
      </c>
      <c r="D1691" t="s">
        <v>170</v>
      </c>
      <c r="E1691" t="s">
        <v>1923</v>
      </c>
      <c r="F1691" t="s">
        <v>2028</v>
      </c>
      <c r="G1691" s="26">
        <v>24</v>
      </c>
      <c r="H1691" s="26">
        <v>192</v>
      </c>
      <c r="I1691" s="26">
        <v>15000</v>
      </c>
      <c r="J1691" s="27" t="s">
        <v>838</v>
      </c>
      <c r="K1691" s="27" t="s">
        <v>1251</v>
      </c>
      <c r="L1691" s="27" t="s">
        <v>2029</v>
      </c>
      <c r="M1691" t="s">
        <v>176</v>
      </c>
      <c r="N1691" t="s">
        <v>177</v>
      </c>
      <c r="O1691" t="s">
        <v>185</v>
      </c>
      <c r="P1691" t="s">
        <v>179</v>
      </c>
      <c r="Q1691" t="s">
        <v>180</v>
      </c>
      <c r="R1691" t="s">
        <v>181</v>
      </c>
      <c r="S1691" t="s">
        <v>31</v>
      </c>
      <c r="T1691" t="s">
        <v>31</v>
      </c>
      <c r="U1691" t="s">
        <v>31</v>
      </c>
      <c r="V1691" t="s">
        <v>31</v>
      </c>
      <c r="W1691" t="s">
        <v>182</v>
      </c>
      <c r="X1691" t="s">
        <v>183</v>
      </c>
      <c r="Y1691" s="28">
        <v>1.627</v>
      </c>
      <c r="Z1691" t="str">
        <f>IF(database_public_cloud_VMs[[#This Row],[Vendor]]="AWS","USD","AUD")</f>
        <v>USD</v>
      </c>
      <c r="AA1691" s="29">
        <f>IF(database_public_cloud_VMs[[#This Row],[Currency]]="USD",(database_public_cloud_VMs[[#This Row],[Rate]]*param_exchange_rate)/(1+param_discount_aws),database_public_cloud_VMs[[#This Row],[Rate]])</f>
        <v>2.0050390300614453</v>
      </c>
    </row>
    <row r="1692" spans="1:27" x14ac:dyDescent="0.45">
      <c r="A1692" s="24" t="s">
        <v>2037</v>
      </c>
      <c r="B1692" t="s">
        <v>12</v>
      </c>
      <c r="C1692" s="25" t="s">
        <v>187</v>
      </c>
      <c r="D1692" t="s">
        <v>170</v>
      </c>
      <c r="E1692" t="s">
        <v>1923</v>
      </c>
      <c r="F1692" t="s">
        <v>2028</v>
      </c>
      <c r="G1692" s="26">
        <v>24</v>
      </c>
      <c r="H1692" s="26">
        <v>192</v>
      </c>
      <c r="I1692" s="26">
        <v>15000</v>
      </c>
      <c r="J1692" s="27" t="s">
        <v>838</v>
      </c>
      <c r="K1692" s="27" t="s">
        <v>1251</v>
      </c>
      <c r="L1692" s="27" t="s">
        <v>2029</v>
      </c>
      <c r="M1692" t="s">
        <v>176</v>
      </c>
      <c r="N1692" t="s">
        <v>188</v>
      </c>
      <c r="O1692" t="s">
        <v>188</v>
      </c>
      <c r="P1692" t="s">
        <v>179</v>
      </c>
      <c r="Q1692" t="s">
        <v>180</v>
      </c>
      <c r="R1692" t="s">
        <v>181</v>
      </c>
      <c r="S1692" t="s">
        <v>31</v>
      </c>
      <c r="T1692" t="s">
        <v>31</v>
      </c>
      <c r="U1692" t="s">
        <v>31</v>
      </c>
      <c r="V1692" t="s">
        <v>31</v>
      </c>
      <c r="W1692" t="s">
        <v>182</v>
      </c>
      <c r="X1692" t="s">
        <v>183</v>
      </c>
      <c r="Y1692" s="28">
        <v>3.464</v>
      </c>
      <c r="Z1692" t="str">
        <f>IF(database_public_cloud_VMs[[#This Row],[Vendor]]="AWS","USD","AUD")</f>
        <v>USD</v>
      </c>
      <c r="AA1692" s="29">
        <f>IF(database_public_cloud_VMs[[#This Row],[Currency]]="USD",(database_public_cloud_VMs[[#This Row],[Rate]]*param_exchange_rate)/(1+param_discount_aws),database_public_cloud_VMs[[#This Row],[Rate]])</f>
        <v>4.2688722803520882</v>
      </c>
    </row>
    <row r="1693" spans="1:27" x14ac:dyDescent="0.45">
      <c r="A1693" s="24" t="s">
        <v>2038</v>
      </c>
      <c r="B1693" t="s">
        <v>12</v>
      </c>
      <c r="C1693" s="25" t="s">
        <v>1922</v>
      </c>
      <c r="D1693" t="s">
        <v>170</v>
      </c>
      <c r="E1693" t="s">
        <v>1923</v>
      </c>
      <c r="F1693" t="s">
        <v>2028</v>
      </c>
      <c r="G1693" s="26">
        <v>24</v>
      </c>
      <c r="H1693" s="26">
        <v>192</v>
      </c>
      <c r="I1693" s="26">
        <v>15000</v>
      </c>
      <c r="J1693" s="27" t="s">
        <v>838</v>
      </c>
      <c r="K1693" s="27" t="s">
        <v>1251</v>
      </c>
      <c r="L1693" s="27" t="s">
        <v>2029</v>
      </c>
      <c r="M1693" t="s">
        <v>190</v>
      </c>
      <c r="N1693" t="s">
        <v>177</v>
      </c>
      <c r="O1693" t="s">
        <v>178</v>
      </c>
      <c r="P1693" t="s">
        <v>179</v>
      </c>
      <c r="Q1693" t="s">
        <v>191</v>
      </c>
      <c r="R1693" t="s">
        <v>181</v>
      </c>
      <c r="S1693" t="s">
        <v>31</v>
      </c>
      <c r="T1693" t="s">
        <v>31</v>
      </c>
      <c r="U1693" t="s">
        <v>31</v>
      </c>
      <c r="V1693" t="s">
        <v>31</v>
      </c>
      <c r="W1693" t="s">
        <v>182</v>
      </c>
      <c r="X1693" t="s">
        <v>183</v>
      </c>
      <c r="Y1693" s="28">
        <v>2.3540000000000001</v>
      </c>
      <c r="Z1693" t="str">
        <f>IF(database_public_cloud_VMs[[#This Row],[Vendor]]="AWS","USD","AUD")</f>
        <v>USD</v>
      </c>
      <c r="AA1693" s="29">
        <f>IF(database_public_cloud_VMs[[#This Row],[Currency]]="USD",(database_public_cloud_VMs[[#This Row],[Rate]]*param_exchange_rate)/(1+param_discount_aws),database_public_cloud_VMs[[#This Row],[Rate]])</f>
        <v>2.9009599734263327</v>
      </c>
    </row>
    <row r="1694" spans="1:27" x14ac:dyDescent="0.45">
      <c r="A1694" s="24" t="s">
        <v>2039</v>
      </c>
      <c r="B1694" t="s">
        <v>12</v>
      </c>
      <c r="C1694" s="25" t="s">
        <v>1922</v>
      </c>
      <c r="D1694" t="s">
        <v>170</v>
      </c>
      <c r="E1694" t="s">
        <v>1923</v>
      </c>
      <c r="F1694" t="s">
        <v>2028</v>
      </c>
      <c r="G1694" s="26">
        <v>24</v>
      </c>
      <c r="H1694" s="26">
        <v>192</v>
      </c>
      <c r="I1694" s="26">
        <v>15000</v>
      </c>
      <c r="J1694" s="27" t="s">
        <v>838</v>
      </c>
      <c r="K1694" s="27" t="s">
        <v>1251</v>
      </c>
      <c r="L1694" s="27" t="s">
        <v>2029</v>
      </c>
      <c r="M1694" t="s">
        <v>190</v>
      </c>
      <c r="N1694" t="s">
        <v>177</v>
      </c>
      <c r="O1694" t="s">
        <v>185</v>
      </c>
      <c r="P1694" t="s">
        <v>179</v>
      </c>
      <c r="Q1694" t="s">
        <v>191</v>
      </c>
      <c r="R1694" t="s">
        <v>181</v>
      </c>
      <c r="S1694" t="s">
        <v>31</v>
      </c>
      <c r="T1694" t="s">
        <v>31</v>
      </c>
      <c r="U1694" t="s">
        <v>31</v>
      </c>
      <c r="V1694" t="s">
        <v>31</v>
      </c>
      <c r="W1694" t="s">
        <v>182</v>
      </c>
      <c r="X1694" t="s">
        <v>183</v>
      </c>
      <c r="Y1694" s="28">
        <v>1.546</v>
      </c>
      <c r="Z1694" t="str">
        <f>IF(database_public_cloud_VMs[[#This Row],[Vendor]]="AWS","USD","AUD")</f>
        <v>USD</v>
      </c>
      <c r="AA1694" s="29">
        <f>IF(database_public_cloud_VMs[[#This Row],[Currency]]="USD",(database_public_cloud_VMs[[#This Row],[Rate]]*param_exchange_rate)/(1+param_discount_aws),database_public_cloud_VMs[[#This Row],[Rate]])</f>
        <v>1.9052184022587555</v>
      </c>
    </row>
    <row r="1695" spans="1:27" x14ac:dyDescent="0.45">
      <c r="A1695" s="24" t="s">
        <v>2040</v>
      </c>
      <c r="B1695" t="s">
        <v>12</v>
      </c>
      <c r="C1695" s="25" t="s">
        <v>187</v>
      </c>
      <c r="D1695" t="s">
        <v>170</v>
      </c>
      <c r="E1695" t="s">
        <v>1923</v>
      </c>
      <c r="F1695" t="s">
        <v>2028</v>
      </c>
      <c r="G1695" s="26">
        <v>24</v>
      </c>
      <c r="H1695" s="26">
        <v>192</v>
      </c>
      <c r="I1695" s="26">
        <v>15000</v>
      </c>
      <c r="J1695" s="27" t="s">
        <v>838</v>
      </c>
      <c r="K1695" s="27" t="s">
        <v>1251</v>
      </c>
      <c r="L1695" s="27" t="s">
        <v>2029</v>
      </c>
      <c r="M1695" t="s">
        <v>190</v>
      </c>
      <c r="N1695" t="s">
        <v>188</v>
      </c>
      <c r="O1695" t="s">
        <v>188</v>
      </c>
      <c r="P1695" t="s">
        <v>179</v>
      </c>
      <c r="Q1695" t="s">
        <v>191</v>
      </c>
      <c r="R1695" t="s">
        <v>181</v>
      </c>
      <c r="S1695" t="s">
        <v>31</v>
      </c>
      <c r="T1695" t="s">
        <v>31</v>
      </c>
      <c r="U1695" t="s">
        <v>31</v>
      </c>
      <c r="V1695" t="s">
        <v>31</v>
      </c>
      <c r="W1695" t="s">
        <v>182</v>
      </c>
      <c r="X1695" t="s">
        <v>183</v>
      </c>
      <c r="Y1695" s="28">
        <v>3.3820000000000001</v>
      </c>
      <c r="Z1695" t="str">
        <f>IF(database_public_cloud_VMs[[#This Row],[Vendor]]="AWS","USD","AUD")</f>
        <v>USD</v>
      </c>
      <c r="AA1695" s="29">
        <f>IF(database_public_cloud_VMs[[#This Row],[Currency]]="USD",(database_public_cloud_VMs[[#This Row],[Rate]]*param_exchange_rate)/(1+param_discount_aws),database_public_cloud_VMs[[#This Row],[Rate]])</f>
        <v>4.1678192991197358</v>
      </c>
    </row>
    <row r="1696" spans="1:27" x14ac:dyDescent="0.45">
      <c r="A1696" s="24" t="s">
        <v>2041</v>
      </c>
      <c r="B1696" t="s">
        <v>12</v>
      </c>
      <c r="C1696" s="25" t="s">
        <v>1922</v>
      </c>
      <c r="D1696" t="s">
        <v>170</v>
      </c>
      <c r="E1696" t="s">
        <v>1923</v>
      </c>
      <c r="F1696" t="s">
        <v>2028</v>
      </c>
      <c r="G1696" s="26">
        <v>24</v>
      </c>
      <c r="H1696" s="26">
        <v>192</v>
      </c>
      <c r="I1696" s="26">
        <v>15000</v>
      </c>
      <c r="J1696" s="27" t="s">
        <v>838</v>
      </c>
      <c r="K1696" s="27" t="s">
        <v>1251</v>
      </c>
      <c r="L1696" s="27" t="s">
        <v>2029</v>
      </c>
      <c r="M1696" t="s">
        <v>176</v>
      </c>
      <c r="N1696" t="s">
        <v>177</v>
      </c>
      <c r="O1696" t="s">
        <v>178</v>
      </c>
      <c r="P1696" t="s">
        <v>179</v>
      </c>
      <c r="Q1696" t="s">
        <v>191</v>
      </c>
      <c r="R1696" t="s">
        <v>181</v>
      </c>
      <c r="S1696" t="s">
        <v>31</v>
      </c>
      <c r="T1696" t="s">
        <v>31</v>
      </c>
      <c r="U1696" t="s">
        <v>31</v>
      </c>
      <c r="V1696" t="s">
        <v>31</v>
      </c>
      <c r="W1696" t="s">
        <v>182</v>
      </c>
      <c r="X1696" t="s">
        <v>183</v>
      </c>
      <c r="Y1696" s="28">
        <v>2.5659999999999998</v>
      </c>
      <c r="Z1696" t="str">
        <f>IF(database_public_cloud_VMs[[#This Row],[Vendor]]="AWS","USD","AUD")</f>
        <v>USD</v>
      </c>
      <c r="AA1696" s="29">
        <f>IF(database_public_cloud_VMs[[#This Row],[Currency]]="USD",(database_public_cloud_VMs[[#This Row],[Rate]]*param_exchange_rate)/(1+param_discount_aws),database_public_cloud_VMs[[#This Row],[Rate]])</f>
        <v>3.1622189005148549</v>
      </c>
    </row>
    <row r="1697" spans="1:27" x14ac:dyDescent="0.45">
      <c r="A1697" s="24" t="s">
        <v>2042</v>
      </c>
      <c r="B1697" t="s">
        <v>12</v>
      </c>
      <c r="C1697" s="25" t="s">
        <v>1922</v>
      </c>
      <c r="D1697" t="s">
        <v>170</v>
      </c>
      <c r="E1697" t="s">
        <v>1923</v>
      </c>
      <c r="F1697" t="s">
        <v>2028</v>
      </c>
      <c r="G1697" s="26">
        <v>24</v>
      </c>
      <c r="H1697" s="26">
        <v>192</v>
      </c>
      <c r="I1697" s="26">
        <v>15000</v>
      </c>
      <c r="J1697" s="27" t="s">
        <v>838</v>
      </c>
      <c r="K1697" s="27" t="s">
        <v>1251</v>
      </c>
      <c r="L1697" s="27" t="s">
        <v>2029</v>
      </c>
      <c r="M1697" t="s">
        <v>176</v>
      </c>
      <c r="N1697" t="s">
        <v>177</v>
      </c>
      <c r="O1697" t="s">
        <v>185</v>
      </c>
      <c r="P1697" t="s">
        <v>179</v>
      </c>
      <c r="Q1697" t="s">
        <v>191</v>
      </c>
      <c r="R1697" t="s">
        <v>181</v>
      </c>
      <c r="S1697" t="s">
        <v>31</v>
      </c>
      <c r="T1697" t="s">
        <v>31</v>
      </c>
      <c r="U1697" t="s">
        <v>31</v>
      </c>
      <c r="V1697" t="s">
        <v>31</v>
      </c>
      <c r="W1697" t="s">
        <v>182</v>
      </c>
      <c r="X1697" t="s">
        <v>183</v>
      </c>
      <c r="Y1697" s="28">
        <v>1.7569999999999999</v>
      </c>
      <c r="Z1697" t="str">
        <f>IF(database_public_cloud_VMs[[#This Row],[Vendor]]="AWS","USD","AUD")</f>
        <v>USD</v>
      </c>
      <c r="AA1697" s="29">
        <f>IF(database_public_cloud_VMs[[#This Row],[Currency]]="USD",(database_public_cloud_VMs[[#This Row],[Rate]]*param_exchange_rate)/(1+param_discount_aws),database_public_cloud_VMs[[#This Row],[Rate]])</f>
        <v>2.1652449759176151</v>
      </c>
    </row>
    <row r="1698" spans="1:27" x14ac:dyDescent="0.45">
      <c r="A1698" s="24" t="s">
        <v>2043</v>
      </c>
      <c r="B1698" t="s">
        <v>12</v>
      </c>
      <c r="C1698" s="25" t="s">
        <v>187</v>
      </c>
      <c r="D1698" t="s">
        <v>170</v>
      </c>
      <c r="E1698" t="s">
        <v>1923</v>
      </c>
      <c r="F1698" t="s">
        <v>2028</v>
      </c>
      <c r="G1698" s="26">
        <v>24</v>
      </c>
      <c r="H1698" s="26">
        <v>192</v>
      </c>
      <c r="I1698" s="26">
        <v>15000</v>
      </c>
      <c r="J1698" s="27" t="s">
        <v>838</v>
      </c>
      <c r="K1698" s="27" t="s">
        <v>1251</v>
      </c>
      <c r="L1698" s="27" t="s">
        <v>2029</v>
      </c>
      <c r="M1698" t="s">
        <v>176</v>
      </c>
      <c r="N1698" t="s">
        <v>188</v>
      </c>
      <c r="O1698" t="s">
        <v>188</v>
      </c>
      <c r="P1698" t="s">
        <v>179</v>
      </c>
      <c r="Q1698" t="s">
        <v>191</v>
      </c>
      <c r="R1698" t="s">
        <v>181</v>
      </c>
      <c r="S1698" t="s">
        <v>31</v>
      </c>
      <c r="T1698" t="s">
        <v>31</v>
      </c>
      <c r="U1698" t="s">
        <v>31</v>
      </c>
      <c r="V1698" t="s">
        <v>31</v>
      </c>
      <c r="W1698" t="s">
        <v>182</v>
      </c>
      <c r="X1698" t="s">
        <v>183</v>
      </c>
      <c r="Y1698" s="28">
        <v>3.5939999999999999</v>
      </c>
      <c r="Z1698" t="str">
        <f>IF(database_public_cloud_VMs[[#This Row],[Vendor]]="AWS","USD","AUD")</f>
        <v>USD</v>
      </c>
      <c r="AA1698" s="29">
        <f>IF(database_public_cloud_VMs[[#This Row],[Currency]]="USD",(database_public_cloud_VMs[[#This Row],[Rate]]*param_exchange_rate)/(1+param_discount_aws),database_public_cloud_VMs[[#This Row],[Rate]])</f>
        <v>4.429078226208258</v>
      </c>
    </row>
    <row r="1699" spans="1:27" x14ac:dyDescent="0.45">
      <c r="A1699" s="24" t="s">
        <v>2044</v>
      </c>
      <c r="B1699" t="s">
        <v>12</v>
      </c>
      <c r="C1699" s="25" t="s">
        <v>1922</v>
      </c>
      <c r="D1699" t="s">
        <v>170</v>
      </c>
      <c r="E1699" t="s">
        <v>1923</v>
      </c>
      <c r="F1699" t="s">
        <v>2028</v>
      </c>
      <c r="G1699" s="26">
        <v>24</v>
      </c>
      <c r="H1699" s="26">
        <v>192</v>
      </c>
      <c r="I1699" s="26">
        <v>15000</v>
      </c>
      <c r="J1699" s="27" t="s">
        <v>838</v>
      </c>
      <c r="K1699" s="27" t="s">
        <v>1251</v>
      </c>
      <c r="L1699" s="27" t="s">
        <v>2029</v>
      </c>
      <c r="M1699" t="s">
        <v>176</v>
      </c>
      <c r="N1699" t="s">
        <v>177</v>
      </c>
      <c r="O1699" t="s">
        <v>178</v>
      </c>
      <c r="P1699" t="s">
        <v>179</v>
      </c>
      <c r="Q1699" t="s">
        <v>198</v>
      </c>
      <c r="R1699" t="s">
        <v>181</v>
      </c>
      <c r="S1699" t="s">
        <v>31</v>
      </c>
      <c r="T1699" t="s">
        <v>31</v>
      </c>
      <c r="U1699" t="s">
        <v>31</v>
      </c>
      <c r="V1699" t="s">
        <v>31</v>
      </c>
      <c r="W1699" t="s">
        <v>182</v>
      </c>
      <c r="X1699" t="s">
        <v>183</v>
      </c>
      <c r="Y1699" s="28">
        <v>2.496</v>
      </c>
      <c r="Z1699" t="str">
        <f>IF(database_public_cloud_VMs[[#This Row],[Vendor]]="AWS","USD","AUD")</f>
        <v>USD</v>
      </c>
      <c r="AA1699" s="29">
        <f>IF(database_public_cloud_VMs[[#This Row],[Currency]]="USD",(database_public_cloud_VMs[[#This Row],[Rate]]*param_exchange_rate)/(1+param_discount_aws),database_public_cloud_VMs[[#This Row],[Rate]])</f>
        <v>3.0759541604384562</v>
      </c>
    </row>
    <row r="1700" spans="1:27" x14ac:dyDescent="0.45">
      <c r="A1700" s="24" t="s">
        <v>2045</v>
      </c>
      <c r="B1700" t="s">
        <v>12</v>
      </c>
      <c r="C1700" s="25" t="s">
        <v>1922</v>
      </c>
      <c r="D1700" t="s">
        <v>170</v>
      </c>
      <c r="E1700" t="s">
        <v>1923</v>
      </c>
      <c r="F1700" t="s">
        <v>2028</v>
      </c>
      <c r="G1700" s="26">
        <v>24</v>
      </c>
      <c r="H1700" s="26">
        <v>192</v>
      </c>
      <c r="I1700" s="26">
        <v>15000</v>
      </c>
      <c r="J1700" s="27" t="s">
        <v>838</v>
      </c>
      <c r="K1700" s="27" t="s">
        <v>1251</v>
      </c>
      <c r="L1700" s="27" t="s">
        <v>2029</v>
      </c>
      <c r="M1700" t="s">
        <v>176</v>
      </c>
      <c r="N1700" t="s">
        <v>177</v>
      </c>
      <c r="O1700" t="s">
        <v>185</v>
      </c>
      <c r="P1700" t="s">
        <v>179</v>
      </c>
      <c r="Q1700" t="s">
        <v>198</v>
      </c>
      <c r="R1700" t="s">
        <v>181</v>
      </c>
      <c r="S1700" t="s">
        <v>31</v>
      </c>
      <c r="T1700" t="s">
        <v>31</v>
      </c>
      <c r="U1700" t="s">
        <v>31</v>
      </c>
      <c r="V1700" t="s">
        <v>31</v>
      </c>
      <c r="W1700" t="s">
        <v>182</v>
      </c>
      <c r="X1700" t="s">
        <v>183</v>
      </c>
      <c r="Y1700" s="28">
        <v>1.681</v>
      </c>
      <c r="Z1700" t="str">
        <f>IF(database_public_cloud_VMs[[#This Row],[Vendor]]="AWS","USD","AUD")</f>
        <v>USD</v>
      </c>
      <c r="AA1700" s="29">
        <f>IF(database_public_cloud_VMs[[#This Row],[Currency]]="USD",(database_public_cloud_VMs[[#This Row],[Rate]]*param_exchange_rate)/(1+param_discount_aws),database_public_cloud_VMs[[#This Row],[Rate]])</f>
        <v>2.0715861152632393</v>
      </c>
    </row>
    <row r="1701" spans="1:27" x14ac:dyDescent="0.45">
      <c r="A1701" s="24" t="s">
        <v>2046</v>
      </c>
      <c r="B1701" t="s">
        <v>12</v>
      </c>
      <c r="C1701" s="25" t="s">
        <v>187</v>
      </c>
      <c r="D1701" t="s">
        <v>170</v>
      </c>
      <c r="E1701" t="s">
        <v>1923</v>
      </c>
      <c r="F1701" t="s">
        <v>2028</v>
      </c>
      <c r="G1701" s="26">
        <v>24</v>
      </c>
      <c r="H1701" s="26">
        <v>192</v>
      </c>
      <c r="I1701" s="26">
        <v>15000</v>
      </c>
      <c r="J1701" s="27" t="s">
        <v>838</v>
      </c>
      <c r="K1701" s="27" t="s">
        <v>1251</v>
      </c>
      <c r="L1701" s="27" t="s">
        <v>2029</v>
      </c>
      <c r="M1701" t="s">
        <v>176</v>
      </c>
      <c r="N1701" t="s">
        <v>188</v>
      </c>
      <c r="O1701" t="s">
        <v>188</v>
      </c>
      <c r="P1701" t="s">
        <v>179</v>
      </c>
      <c r="Q1701" t="s">
        <v>198</v>
      </c>
      <c r="R1701" t="s">
        <v>181</v>
      </c>
      <c r="S1701" t="s">
        <v>31</v>
      </c>
      <c r="T1701" t="s">
        <v>31</v>
      </c>
      <c r="U1701" t="s">
        <v>31</v>
      </c>
      <c r="V1701" t="s">
        <v>31</v>
      </c>
      <c r="W1701" t="s">
        <v>182</v>
      </c>
      <c r="X1701" t="s">
        <v>183</v>
      </c>
      <c r="Y1701" s="28">
        <v>3.6139999999999999</v>
      </c>
      <c r="Z1701" t="str">
        <f>IF(database_public_cloud_VMs[[#This Row],[Vendor]]="AWS","USD","AUD")</f>
        <v>USD</v>
      </c>
      <c r="AA1701" s="29">
        <f>IF(database_public_cloud_VMs[[#This Row],[Currency]]="USD",(database_public_cloud_VMs[[#This Row],[Rate]]*param_exchange_rate)/(1+param_discount_aws),database_public_cloud_VMs[[#This Row],[Rate]])</f>
        <v>4.4537252948015151</v>
      </c>
    </row>
    <row r="1702" spans="1:27" x14ac:dyDescent="0.45">
      <c r="A1702" s="24" t="s">
        <v>2047</v>
      </c>
      <c r="B1702" t="s">
        <v>12</v>
      </c>
      <c r="C1702" s="25" t="s">
        <v>1922</v>
      </c>
      <c r="D1702" t="s">
        <v>170</v>
      </c>
      <c r="E1702" t="s">
        <v>1923</v>
      </c>
      <c r="F1702" t="s">
        <v>2028</v>
      </c>
      <c r="G1702" s="26">
        <v>24</v>
      </c>
      <c r="H1702" s="26">
        <v>192</v>
      </c>
      <c r="I1702" s="26">
        <v>15000</v>
      </c>
      <c r="J1702" s="27" t="s">
        <v>838</v>
      </c>
      <c r="K1702" s="27" t="s">
        <v>1251</v>
      </c>
      <c r="L1702" s="27" t="s">
        <v>2029</v>
      </c>
      <c r="M1702" t="s">
        <v>176</v>
      </c>
      <c r="N1702" t="s">
        <v>177</v>
      </c>
      <c r="O1702" t="s">
        <v>178</v>
      </c>
      <c r="P1702" t="s">
        <v>179</v>
      </c>
      <c r="Q1702" t="s">
        <v>315</v>
      </c>
      <c r="R1702" t="s">
        <v>181</v>
      </c>
      <c r="S1702" t="s">
        <v>31</v>
      </c>
      <c r="T1702" t="s">
        <v>31</v>
      </c>
      <c r="U1702" t="s">
        <v>31</v>
      </c>
      <c r="V1702" t="s">
        <v>31</v>
      </c>
      <c r="W1702" t="s">
        <v>182</v>
      </c>
      <c r="X1702" t="s">
        <v>183</v>
      </c>
      <c r="Y1702" s="28">
        <v>3.54</v>
      </c>
      <c r="Z1702" t="str">
        <f>IF(database_public_cloud_VMs[[#This Row],[Vendor]]="AWS","USD","AUD")</f>
        <v>USD</v>
      </c>
      <c r="AA1702" s="29">
        <f>IF(database_public_cloud_VMs[[#This Row],[Currency]]="USD",(database_public_cloud_VMs[[#This Row],[Rate]]*param_exchange_rate)/(1+param_discount_aws),database_public_cloud_VMs[[#This Row],[Rate]])</f>
        <v>4.362531141006464</v>
      </c>
    </row>
    <row r="1703" spans="1:27" x14ac:dyDescent="0.45">
      <c r="A1703" s="24" t="s">
        <v>2048</v>
      </c>
      <c r="B1703" t="s">
        <v>12</v>
      </c>
      <c r="C1703" s="25" t="s">
        <v>1922</v>
      </c>
      <c r="D1703" t="s">
        <v>170</v>
      </c>
      <c r="E1703" t="s">
        <v>1923</v>
      </c>
      <c r="F1703" t="s">
        <v>2028</v>
      </c>
      <c r="G1703" s="26">
        <v>24</v>
      </c>
      <c r="H1703" s="26">
        <v>192</v>
      </c>
      <c r="I1703" s="26">
        <v>15000</v>
      </c>
      <c r="J1703" s="27" t="s">
        <v>838</v>
      </c>
      <c r="K1703" s="27" t="s">
        <v>1251</v>
      </c>
      <c r="L1703" s="27" t="s">
        <v>2029</v>
      </c>
      <c r="M1703" t="s">
        <v>176</v>
      </c>
      <c r="N1703" t="s">
        <v>177</v>
      </c>
      <c r="O1703" t="s">
        <v>185</v>
      </c>
      <c r="P1703" t="s">
        <v>179</v>
      </c>
      <c r="Q1703" t="s">
        <v>315</v>
      </c>
      <c r="R1703" t="s">
        <v>181</v>
      </c>
      <c r="S1703" t="s">
        <v>31</v>
      </c>
      <c r="T1703" t="s">
        <v>31</v>
      </c>
      <c r="U1703" t="s">
        <v>31</v>
      </c>
      <c r="V1703" t="s">
        <v>31</v>
      </c>
      <c r="W1703" t="s">
        <v>182</v>
      </c>
      <c r="X1703" t="s">
        <v>183</v>
      </c>
      <c r="Y1703" s="28">
        <v>2.7309999999999999</v>
      </c>
      <c r="Z1703" t="str">
        <f>IF(database_public_cloud_VMs[[#This Row],[Vendor]]="AWS","USD","AUD")</f>
        <v>USD</v>
      </c>
      <c r="AA1703" s="29">
        <f>IF(database_public_cloud_VMs[[#This Row],[Currency]]="USD",(database_public_cloud_VMs[[#This Row],[Rate]]*param_exchange_rate)/(1+param_discount_aws),database_public_cloud_VMs[[#This Row],[Rate]])</f>
        <v>3.3655572164092242</v>
      </c>
    </row>
    <row r="1704" spans="1:27" x14ac:dyDescent="0.45">
      <c r="A1704" s="24" t="s">
        <v>2049</v>
      </c>
      <c r="B1704" t="s">
        <v>12</v>
      </c>
      <c r="C1704" s="25" t="s">
        <v>187</v>
      </c>
      <c r="D1704" t="s">
        <v>170</v>
      </c>
      <c r="E1704" t="s">
        <v>1923</v>
      </c>
      <c r="F1704" t="s">
        <v>2028</v>
      </c>
      <c r="G1704" s="26">
        <v>24</v>
      </c>
      <c r="H1704" s="26">
        <v>192</v>
      </c>
      <c r="I1704" s="26">
        <v>15000</v>
      </c>
      <c r="J1704" s="27" t="s">
        <v>838</v>
      </c>
      <c r="K1704" s="27" t="s">
        <v>1251</v>
      </c>
      <c r="L1704" s="27" t="s">
        <v>2029</v>
      </c>
      <c r="M1704" t="s">
        <v>176</v>
      </c>
      <c r="N1704" t="s">
        <v>188</v>
      </c>
      <c r="O1704" t="s">
        <v>188</v>
      </c>
      <c r="P1704" t="s">
        <v>179</v>
      </c>
      <c r="Q1704" t="s">
        <v>315</v>
      </c>
      <c r="R1704" t="s">
        <v>181</v>
      </c>
      <c r="S1704" t="s">
        <v>31</v>
      </c>
      <c r="T1704" t="s">
        <v>31</v>
      </c>
      <c r="U1704" t="s">
        <v>31</v>
      </c>
      <c r="V1704" t="s">
        <v>31</v>
      </c>
      <c r="W1704" t="s">
        <v>182</v>
      </c>
      <c r="X1704" t="s">
        <v>183</v>
      </c>
      <c r="Y1704" s="28">
        <v>4.5679999999999996</v>
      </c>
      <c r="Z1704" t="str">
        <f>IF(database_public_cloud_VMs[[#This Row],[Vendor]]="AWS","USD","AUD")</f>
        <v>USD</v>
      </c>
      <c r="AA1704" s="29">
        <f>IF(database_public_cloud_VMs[[#This Row],[Currency]]="USD",(database_public_cloud_VMs[[#This Row],[Rate]]*param_exchange_rate)/(1+param_discount_aws),database_public_cloud_VMs[[#This Row],[Rate]])</f>
        <v>5.6293904666998662</v>
      </c>
    </row>
    <row r="1705" spans="1:27" x14ac:dyDescent="0.45">
      <c r="A1705" s="24" t="s">
        <v>2050</v>
      </c>
      <c r="B1705" t="s">
        <v>12</v>
      </c>
      <c r="C1705" s="25" t="s">
        <v>1922</v>
      </c>
      <c r="D1705" t="s">
        <v>170</v>
      </c>
      <c r="E1705" t="s">
        <v>1923</v>
      </c>
      <c r="F1705" t="s">
        <v>2028</v>
      </c>
      <c r="G1705" s="26">
        <v>24</v>
      </c>
      <c r="H1705" s="26">
        <v>192</v>
      </c>
      <c r="I1705" s="26">
        <v>15000</v>
      </c>
      <c r="J1705" s="27" t="s">
        <v>838</v>
      </c>
      <c r="K1705" s="27" t="s">
        <v>1251</v>
      </c>
      <c r="L1705" s="27" t="s">
        <v>2029</v>
      </c>
      <c r="M1705" t="s">
        <v>190</v>
      </c>
      <c r="N1705" t="s">
        <v>177</v>
      </c>
      <c r="O1705" t="s">
        <v>178</v>
      </c>
      <c r="P1705" t="s">
        <v>179</v>
      </c>
      <c r="Q1705" t="s">
        <v>180</v>
      </c>
      <c r="R1705" t="s">
        <v>181</v>
      </c>
      <c r="S1705" t="s">
        <v>31</v>
      </c>
      <c r="T1705" t="s">
        <v>31</v>
      </c>
      <c r="U1705" t="s">
        <v>31</v>
      </c>
      <c r="V1705" t="s">
        <v>31</v>
      </c>
      <c r="W1705" t="s">
        <v>182</v>
      </c>
      <c r="X1705" t="s">
        <v>183</v>
      </c>
      <c r="Y1705" s="28">
        <v>2.2240000000000002</v>
      </c>
      <c r="Z1705" t="str">
        <f>IF(database_public_cloud_VMs[[#This Row],[Vendor]]="AWS","USD","AUD")</f>
        <v>USD</v>
      </c>
      <c r="AA1705" s="29">
        <f>IF(database_public_cloud_VMs[[#This Row],[Currency]]="USD",(database_public_cloud_VMs[[#This Row],[Rate]]*param_exchange_rate)/(1+param_discount_aws),database_public_cloud_VMs[[#This Row],[Rate]])</f>
        <v>2.7407540275701634</v>
      </c>
    </row>
    <row r="1706" spans="1:27" x14ac:dyDescent="0.45">
      <c r="A1706" s="24" t="s">
        <v>2051</v>
      </c>
      <c r="B1706" t="s">
        <v>12</v>
      </c>
      <c r="C1706" s="25" t="s">
        <v>1922</v>
      </c>
      <c r="D1706" t="s">
        <v>170</v>
      </c>
      <c r="E1706" t="s">
        <v>1923</v>
      </c>
      <c r="F1706" t="s">
        <v>2028</v>
      </c>
      <c r="G1706" s="26">
        <v>24</v>
      </c>
      <c r="H1706" s="26">
        <v>192</v>
      </c>
      <c r="I1706" s="26">
        <v>15000</v>
      </c>
      <c r="J1706" s="27" t="s">
        <v>838</v>
      </c>
      <c r="K1706" s="27" t="s">
        <v>1251</v>
      </c>
      <c r="L1706" s="27" t="s">
        <v>2029</v>
      </c>
      <c r="M1706" t="s">
        <v>190</v>
      </c>
      <c r="N1706" t="s">
        <v>177</v>
      </c>
      <c r="O1706" t="s">
        <v>185</v>
      </c>
      <c r="P1706" t="s">
        <v>179</v>
      </c>
      <c r="Q1706" t="s">
        <v>180</v>
      </c>
      <c r="R1706" t="s">
        <v>181</v>
      </c>
      <c r="S1706" t="s">
        <v>31</v>
      </c>
      <c r="T1706" t="s">
        <v>31</v>
      </c>
      <c r="U1706" t="s">
        <v>31</v>
      </c>
      <c r="V1706" t="s">
        <v>31</v>
      </c>
      <c r="W1706" t="s">
        <v>182</v>
      </c>
      <c r="X1706" t="s">
        <v>183</v>
      </c>
      <c r="Y1706" s="28">
        <v>1.4159999999999999</v>
      </c>
      <c r="Z1706" t="str">
        <f>IF(database_public_cloud_VMs[[#This Row],[Vendor]]="AWS","USD","AUD")</f>
        <v>USD</v>
      </c>
      <c r="AA1706" s="29">
        <f>IF(database_public_cloud_VMs[[#This Row],[Currency]]="USD",(database_public_cloud_VMs[[#This Row],[Rate]]*param_exchange_rate)/(1+param_discount_aws),database_public_cloud_VMs[[#This Row],[Rate]])</f>
        <v>1.7450124564025857</v>
      </c>
    </row>
    <row r="1707" spans="1:27" x14ac:dyDescent="0.45">
      <c r="A1707" s="24" t="s">
        <v>2052</v>
      </c>
      <c r="B1707" t="s">
        <v>12</v>
      </c>
      <c r="C1707" s="25" t="s">
        <v>187</v>
      </c>
      <c r="D1707" t="s">
        <v>170</v>
      </c>
      <c r="E1707" t="s">
        <v>1923</v>
      </c>
      <c r="F1707" t="s">
        <v>2028</v>
      </c>
      <c r="G1707" s="26">
        <v>24</v>
      </c>
      <c r="H1707" s="26">
        <v>192</v>
      </c>
      <c r="I1707" s="26">
        <v>15000</v>
      </c>
      <c r="J1707" s="27" t="s">
        <v>838</v>
      </c>
      <c r="K1707" s="27" t="s">
        <v>1251</v>
      </c>
      <c r="L1707" s="27" t="s">
        <v>2029</v>
      </c>
      <c r="M1707" t="s">
        <v>190</v>
      </c>
      <c r="N1707" t="s">
        <v>188</v>
      </c>
      <c r="O1707" t="s">
        <v>188</v>
      </c>
      <c r="P1707" t="s">
        <v>179</v>
      </c>
      <c r="Q1707" t="s">
        <v>180</v>
      </c>
      <c r="R1707" t="s">
        <v>181</v>
      </c>
      <c r="S1707" t="s">
        <v>31</v>
      </c>
      <c r="T1707" t="s">
        <v>31</v>
      </c>
      <c r="U1707" t="s">
        <v>31</v>
      </c>
      <c r="V1707" t="s">
        <v>31</v>
      </c>
      <c r="W1707" t="s">
        <v>182</v>
      </c>
      <c r="X1707" t="s">
        <v>183</v>
      </c>
      <c r="Y1707" s="28">
        <v>3.2519999999999998</v>
      </c>
      <c r="Z1707" t="str">
        <f>IF(database_public_cloud_VMs[[#This Row],[Vendor]]="AWS","USD","AUD")</f>
        <v>USD</v>
      </c>
      <c r="AA1707" s="29">
        <f>IF(database_public_cloud_VMs[[#This Row],[Currency]]="USD",(database_public_cloud_VMs[[#This Row],[Rate]]*param_exchange_rate)/(1+param_discount_aws),database_public_cloud_VMs[[#This Row],[Rate]])</f>
        <v>4.0076133532635652</v>
      </c>
    </row>
    <row r="1708" spans="1:27" x14ac:dyDescent="0.45">
      <c r="A1708" s="24" t="s">
        <v>2053</v>
      </c>
      <c r="B1708" t="s">
        <v>12</v>
      </c>
      <c r="C1708" s="25" t="s">
        <v>1922</v>
      </c>
      <c r="D1708" t="s">
        <v>170</v>
      </c>
      <c r="E1708" t="s">
        <v>1923</v>
      </c>
      <c r="F1708" t="s">
        <v>2054</v>
      </c>
      <c r="G1708" s="26">
        <v>2</v>
      </c>
      <c r="H1708" s="26">
        <v>16</v>
      </c>
      <c r="I1708" s="26">
        <v>1250</v>
      </c>
      <c r="J1708" s="27" t="s">
        <v>838</v>
      </c>
      <c r="K1708" s="27" t="s">
        <v>1251</v>
      </c>
      <c r="L1708" s="27" t="s">
        <v>2055</v>
      </c>
      <c r="M1708" t="s">
        <v>176</v>
      </c>
      <c r="N1708" t="s">
        <v>177</v>
      </c>
      <c r="O1708" t="s">
        <v>178</v>
      </c>
      <c r="P1708" t="s">
        <v>179</v>
      </c>
      <c r="Q1708" t="s">
        <v>191</v>
      </c>
      <c r="R1708" t="s">
        <v>181</v>
      </c>
      <c r="S1708" t="s">
        <v>31</v>
      </c>
      <c r="T1708" t="s">
        <v>31</v>
      </c>
      <c r="U1708" t="s">
        <v>31</v>
      </c>
      <c r="V1708" t="s">
        <v>31</v>
      </c>
      <c r="W1708" t="s">
        <v>182</v>
      </c>
      <c r="X1708" t="s">
        <v>183</v>
      </c>
      <c r="Y1708" s="28">
        <v>0.26300000000000001</v>
      </c>
      <c r="Z1708" t="str">
        <f>IF(database_public_cloud_VMs[[#This Row],[Vendor]]="AWS","USD","AUD")</f>
        <v>USD</v>
      </c>
      <c r="AA1708" s="29">
        <f>IF(database_public_cloud_VMs[[#This Row],[Currency]]="USD",(database_public_cloud_VMs[[#This Row],[Rate]]*param_exchange_rate)/(1+param_discount_aws),database_public_cloud_VMs[[#This Row],[Rate]])</f>
        <v>0.32410895200132772</v>
      </c>
    </row>
    <row r="1709" spans="1:27" x14ac:dyDescent="0.45">
      <c r="A1709" s="24" t="s">
        <v>2056</v>
      </c>
      <c r="B1709" t="s">
        <v>12</v>
      </c>
      <c r="C1709" s="25" t="s">
        <v>1922</v>
      </c>
      <c r="D1709" t="s">
        <v>170</v>
      </c>
      <c r="E1709" t="s">
        <v>1923</v>
      </c>
      <c r="F1709" t="s">
        <v>2054</v>
      </c>
      <c r="G1709" s="26">
        <v>2</v>
      </c>
      <c r="H1709" s="26">
        <v>16</v>
      </c>
      <c r="I1709" s="26">
        <v>1250</v>
      </c>
      <c r="J1709" s="27" t="s">
        <v>838</v>
      </c>
      <c r="K1709" s="27" t="s">
        <v>1251</v>
      </c>
      <c r="L1709" s="27" t="s">
        <v>2055</v>
      </c>
      <c r="M1709" t="s">
        <v>176</v>
      </c>
      <c r="N1709" t="s">
        <v>177</v>
      </c>
      <c r="O1709" t="s">
        <v>185</v>
      </c>
      <c r="P1709" t="s">
        <v>179</v>
      </c>
      <c r="Q1709" t="s">
        <v>191</v>
      </c>
      <c r="R1709" t="s">
        <v>181</v>
      </c>
      <c r="S1709" t="s">
        <v>31</v>
      </c>
      <c r="T1709" t="s">
        <v>31</v>
      </c>
      <c r="U1709" t="s">
        <v>31</v>
      </c>
      <c r="V1709" t="s">
        <v>31</v>
      </c>
      <c r="W1709" t="s">
        <v>182</v>
      </c>
      <c r="X1709" t="s">
        <v>183</v>
      </c>
      <c r="Y1709" s="28">
        <v>0.19600000000000001</v>
      </c>
      <c r="Z1709" t="str">
        <f>IF(database_public_cloud_VMs[[#This Row],[Vendor]]="AWS","USD","AUD")</f>
        <v>USD</v>
      </c>
      <c r="AA1709" s="29">
        <f>IF(database_public_cloud_VMs[[#This Row],[Currency]]="USD",(database_public_cloud_VMs[[#This Row],[Rate]]*param_exchange_rate)/(1+param_discount_aws),database_public_cloud_VMs[[#This Row],[Rate]])</f>
        <v>0.24154127221391725</v>
      </c>
    </row>
    <row r="1710" spans="1:27" x14ac:dyDescent="0.45">
      <c r="A1710" s="24" t="s">
        <v>2057</v>
      </c>
      <c r="B1710" t="s">
        <v>12</v>
      </c>
      <c r="C1710" s="25" t="s">
        <v>187</v>
      </c>
      <c r="D1710" t="s">
        <v>170</v>
      </c>
      <c r="E1710" t="s">
        <v>1923</v>
      </c>
      <c r="F1710" t="s">
        <v>2054</v>
      </c>
      <c r="G1710" s="26">
        <v>2</v>
      </c>
      <c r="H1710" s="26">
        <v>16</v>
      </c>
      <c r="I1710" s="26">
        <v>1250</v>
      </c>
      <c r="J1710" s="27" t="s">
        <v>838</v>
      </c>
      <c r="K1710" s="27" t="s">
        <v>1251</v>
      </c>
      <c r="L1710" s="27" t="s">
        <v>2055</v>
      </c>
      <c r="M1710" t="s">
        <v>176</v>
      </c>
      <c r="N1710" t="s">
        <v>188</v>
      </c>
      <c r="O1710" t="s">
        <v>188</v>
      </c>
      <c r="P1710" t="s">
        <v>179</v>
      </c>
      <c r="Q1710" t="s">
        <v>191</v>
      </c>
      <c r="R1710" t="s">
        <v>181</v>
      </c>
      <c r="S1710" t="s">
        <v>31</v>
      </c>
      <c r="T1710" t="s">
        <v>31</v>
      </c>
      <c r="U1710" t="s">
        <v>31</v>
      </c>
      <c r="V1710" t="s">
        <v>31</v>
      </c>
      <c r="W1710" t="s">
        <v>182</v>
      </c>
      <c r="X1710" t="s">
        <v>183</v>
      </c>
      <c r="Y1710" s="28">
        <v>0.34899999999999998</v>
      </c>
      <c r="Z1710" t="str">
        <f>IF(database_public_cloud_VMs[[#This Row],[Vendor]]="AWS","USD","AUD")</f>
        <v>USD</v>
      </c>
      <c r="AA1710" s="29">
        <f>IF(database_public_cloud_VMs[[#This Row],[Currency]]="USD",(database_public_cloud_VMs[[#This Row],[Rate]]*param_exchange_rate)/(1+param_discount_aws),database_public_cloud_VMs[[#This Row],[Rate]])</f>
        <v>0.4300913469523322</v>
      </c>
    </row>
    <row r="1711" spans="1:27" x14ac:dyDescent="0.45">
      <c r="A1711" s="24" t="s">
        <v>2058</v>
      </c>
      <c r="B1711" t="s">
        <v>12</v>
      </c>
      <c r="C1711" s="25" t="s">
        <v>1922</v>
      </c>
      <c r="D1711" t="s">
        <v>170</v>
      </c>
      <c r="E1711" t="s">
        <v>1923</v>
      </c>
      <c r="F1711" t="s">
        <v>2054</v>
      </c>
      <c r="G1711" s="26">
        <v>2</v>
      </c>
      <c r="H1711" s="26">
        <v>16</v>
      </c>
      <c r="I1711" s="26">
        <v>1250</v>
      </c>
      <c r="J1711" s="27" t="s">
        <v>838</v>
      </c>
      <c r="K1711" s="27" t="s">
        <v>1251</v>
      </c>
      <c r="L1711" s="27" t="s">
        <v>2055</v>
      </c>
      <c r="M1711" t="s">
        <v>190</v>
      </c>
      <c r="N1711" t="s">
        <v>177</v>
      </c>
      <c r="O1711" t="s">
        <v>178</v>
      </c>
      <c r="P1711" t="s">
        <v>179</v>
      </c>
      <c r="Q1711" t="s">
        <v>180</v>
      </c>
      <c r="R1711" t="s">
        <v>181</v>
      </c>
      <c r="S1711" t="s">
        <v>31</v>
      </c>
      <c r="T1711" t="s">
        <v>31</v>
      </c>
      <c r="U1711" t="s">
        <v>31</v>
      </c>
      <c r="V1711" t="s">
        <v>31</v>
      </c>
      <c r="W1711" t="s">
        <v>182</v>
      </c>
      <c r="X1711" t="s">
        <v>183</v>
      </c>
      <c r="Y1711" s="28">
        <v>0.185</v>
      </c>
      <c r="Z1711" t="str">
        <f>IF(database_public_cloud_VMs[[#This Row],[Vendor]]="AWS","USD","AUD")</f>
        <v>USD</v>
      </c>
      <c r="AA1711" s="29">
        <f>IF(database_public_cloud_VMs[[#This Row],[Currency]]="USD",(database_public_cloud_VMs[[#This Row],[Rate]]*param_exchange_rate)/(1+param_discount_aws),database_public_cloud_VMs[[#This Row],[Rate]])</f>
        <v>0.22798538448762595</v>
      </c>
    </row>
    <row r="1712" spans="1:27" x14ac:dyDescent="0.45">
      <c r="A1712" s="24" t="s">
        <v>2059</v>
      </c>
      <c r="B1712" t="s">
        <v>12</v>
      </c>
      <c r="C1712" s="25" t="s">
        <v>1922</v>
      </c>
      <c r="D1712" t="s">
        <v>170</v>
      </c>
      <c r="E1712" t="s">
        <v>1923</v>
      </c>
      <c r="F1712" t="s">
        <v>2054</v>
      </c>
      <c r="G1712" s="26">
        <v>2</v>
      </c>
      <c r="H1712" s="26">
        <v>16</v>
      </c>
      <c r="I1712" s="26">
        <v>1250</v>
      </c>
      <c r="J1712" s="27" t="s">
        <v>838</v>
      </c>
      <c r="K1712" s="27" t="s">
        <v>1251</v>
      </c>
      <c r="L1712" s="27" t="s">
        <v>2055</v>
      </c>
      <c r="M1712" t="s">
        <v>190</v>
      </c>
      <c r="N1712" t="s">
        <v>177</v>
      </c>
      <c r="O1712" t="s">
        <v>185</v>
      </c>
      <c r="P1712" t="s">
        <v>179</v>
      </c>
      <c r="Q1712" t="s">
        <v>180</v>
      </c>
      <c r="R1712" t="s">
        <v>181</v>
      </c>
      <c r="S1712" t="s">
        <v>31</v>
      </c>
      <c r="T1712" t="s">
        <v>31</v>
      </c>
      <c r="U1712" t="s">
        <v>31</v>
      </c>
      <c r="V1712" t="s">
        <v>31</v>
      </c>
      <c r="W1712" t="s">
        <v>182</v>
      </c>
      <c r="X1712" t="s">
        <v>183</v>
      </c>
      <c r="Y1712" s="28">
        <v>0.11799999999999999</v>
      </c>
      <c r="Z1712" t="str">
        <f>IF(database_public_cloud_VMs[[#This Row],[Vendor]]="AWS","USD","AUD")</f>
        <v>USD</v>
      </c>
      <c r="AA1712" s="29">
        <f>IF(database_public_cloud_VMs[[#This Row],[Currency]]="USD",(database_public_cloud_VMs[[#This Row],[Rate]]*param_exchange_rate)/(1+param_discount_aws),database_public_cloud_VMs[[#This Row],[Rate]])</f>
        <v>0.14541770470021548</v>
      </c>
    </row>
    <row r="1713" spans="1:27" x14ac:dyDescent="0.45">
      <c r="A1713" s="24" t="s">
        <v>2060</v>
      </c>
      <c r="B1713" t="s">
        <v>12</v>
      </c>
      <c r="C1713" s="25" t="s">
        <v>187</v>
      </c>
      <c r="D1713" t="s">
        <v>170</v>
      </c>
      <c r="E1713" t="s">
        <v>1923</v>
      </c>
      <c r="F1713" t="s">
        <v>2054</v>
      </c>
      <c r="G1713" s="26">
        <v>2</v>
      </c>
      <c r="H1713" s="26">
        <v>16</v>
      </c>
      <c r="I1713" s="26">
        <v>1250</v>
      </c>
      <c r="J1713" s="27" t="s">
        <v>838</v>
      </c>
      <c r="K1713" s="27" t="s">
        <v>1251</v>
      </c>
      <c r="L1713" s="27" t="s">
        <v>2055</v>
      </c>
      <c r="M1713" t="s">
        <v>190</v>
      </c>
      <c r="N1713" t="s">
        <v>188</v>
      </c>
      <c r="O1713" t="s">
        <v>188</v>
      </c>
      <c r="P1713" t="s">
        <v>179</v>
      </c>
      <c r="Q1713" t="s">
        <v>180</v>
      </c>
      <c r="R1713" t="s">
        <v>181</v>
      </c>
      <c r="S1713" t="s">
        <v>31</v>
      </c>
      <c r="T1713" t="s">
        <v>31</v>
      </c>
      <c r="U1713" t="s">
        <v>31</v>
      </c>
      <c r="V1713" t="s">
        <v>31</v>
      </c>
      <c r="W1713" t="s">
        <v>182</v>
      </c>
      <c r="X1713" t="s">
        <v>183</v>
      </c>
      <c r="Y1713" s="28">
        <v>0.27100000000000002</v>
      </c>
      <c r="Z1713" t="str">
        <f>IF(database_public_cloud_VMs[[#This Row],[Vendor]]="AWS","USD","AUD")</f>
        <v>USD</v>
      </c>
      <c r="AA1713" s="29">
        <f>IF(database_public_cloud_VMs[[#This Row],[Currency]]="USD",(database_public_cloud_VMs[[#This Row],[Rate]]*param_exchange_rate)/(1+param_discount_aws),database_public_cloud_VMs[[#This Row],[Rate]])</f>
        <v>0.33396777943863054</v>
      </c>
    </row>
    <row r="1714" spans="1:27" x14ac:dyDescent="0.45">
      <c r="A1714" s="24" t="s">
        <v>2061</v>
      </c>
      <c r="B1714" t="s">
        <v>12</v>
      </c>
      <c r="C1714" s="25" t="s">
        <v>1922</v>
      </c>
      <c r="D1714" t="s">
        <v>170</v>
      </c>
      <c r="E1714" t="s">
        <v>1923</v>
      </c>
      <c r="F1714" t="s">
        <v>2054</v>
      </c>
      <c r="G1714" s="26">
        <v>2</v>
      </c>
      <c r="H1714" s="26">
        <v>16</v>
      </c>
      <c r="I1714" s="26">
        <v>1250</v>
      </c>
      <c r="J1714" s="27" t="s">
        <v>838</v>
      </c>
      <c r="K1714" s="27" t="s">
        <v>1251</v>
      </c>
      <c r="L1714" s="27" t="s">
        <v>2055</v>
      </c>
      <c r="M1714" t="s">
        <v>190</v>
      </c>
      <c r="N1714" t="s">
        <v>177</v>
      </c>
      <c r="O1714" t="s">
        <v>178</v>
      </c>
      <c r="P1714" t="s">
        <v>179</v>
      </c>
      <c r="Q1714" t="s">
        <v>191</v>
      </c>
      <c r="R1714" t="s">
        <v>181</v>
      </c>
      <c r="S1714" t="s">
        <v>31</v>
      </c>
      <c r="T1714" t="s">
        <v>31</v>
      </c>
      <c r="U1714" t="s">
        <v>31</v>
      </c>
      <c r="V1714" t="s">
        <v>31</v>
      </c>
      <c r="W1714" t="s">
        <v>182</v>
      </c>
      <c r="X1714" t="s">
        <v>183</v>
      </c>
      <c r="Y1714" s="28">
        <v>0.245</v>
      </c>
      <c r="Z1714" t="str">
        <f>IF(database_public_cloud_VMs[[#This Row],[Vendor]]="AWS","USD","AUD")</f>
        <v>USD</v>
      </c>
      <c r="AA1714" s="29">
        <f>IF(database_public_cloud_VMs[[#This Row],[Currency]]="USD",(database_public_cloud_VMs[[#This Row],[Rate]]*param_exchange_rate)/(1+param_discount_aws),database_public_cloud_VMs[[#This Row],[Rate]])</f>
        <v>0.30192659026739654</v>
      </c>
    </row>
    <row r="1715" spans="1:27" x14ac:dyDescent="0.45">
      <c r="A1715" s="24" t="s">
        <v>2062</v>
      </c>
      <c r="B1715" t="s">
        <v>12</v>
      </c>
      <c r="C1715" s="25" t="s">
        <v>1922</v>
      </c>
      <c r="D1715" t="s">
        <v>170</v>
      </c>
      <c r="E1715" t="s">
        <v>1923</v>
      </c>
      <c r="F1715" t="s">
        <v>2054</v>
      </c>
      <c r="G1715" s="26">
        <v>2</v>
      </c>
      <c r="H1715" s="26">
        <v>16</v>
      </c>
      <c r="I1715" s="26">
        <v>1250</v>
      </c>
      <c r="J1715" s="27" t="s">
        <v>838</v>
      </c>
      <c r="K1715" s="27" t="s">
        <v>1251</v>
      </c>
      <c r="L1715" s="27" t="s">
        <v>2055</v>
      </c>
      <c r="M1715" t="s">
        <v>190</v>
      </c>
      <c r="N1715" t="s">
        <v>177</v>
      </c>
      <c r="O1715" t="s">
        <v>185</v>
      </c>
      <c r="P1715" t="s">
        <v>179</v>
      </c>
      <c r="Q1715" t="s">
        <v>191</v>
      </c>
      <c r="R1715" t="s">
        <v>181</v>
      </c>
      <c r="S1715" t="s">
        <v>31</v>
      </c>
      <c r="T1715" t="s">
        <v>31</v>
      </c>
      <c r="U1715" t="s">
        <v>31</v>
      </c>
      <c r="V1715" t="s">
        <v>31</v>
      </c>
      <c r="W1715" t="s">
        <v>182</v>
      </c>
      <c r="X1715" t="s">
        <v>183</v>
      </c>
      <c r="Y1715" s="28">
        <v>0.17799999999999999</v>
      </c>
      <c r="Z1715" t="str">
        <f>IF(database_public_cloud_VMs[[#This Row],[Vendor]]="AWS","USD","AUD")</f>
        <v>USD</v>
      </c>
      <c r="AA1715" s="29">
        <f>IF(database_public_cloud_VMs[[#This Row],[Currency]]="USD",(database_public_cloud_VMs[[#This Row],[Rate]]*param_exchange_rate)/(1+param_discount_aws),database_public_cloud_VMs[[#This Row],[Rate]])</f>
        <v>0.21935891047998607</v>
      </c>
    </row>
    <row r="1716" spans="1:27" x14ac:dyDescent="0.45">
      <c r="A1716" s="24" t="s">
        <v>2063</v>
      </c>
      <c r="B1716" t="s">
        <v>12</v>
      </c>
      <c r="C1716" s="25" t="s">
        <v>187</v>
      </c>
      <c r="D1716" t="s">
        <v>170</v>
      </c>
      <c r="E1716" t="s">
        <v>1923</v>
      </c>
      <c r="F1716" t="s">
        <v>2054</v>
      </c>
      <c r="G1716" s="26">
        <v>2</v>
      </c>
      <c r="H1716" s="26">
        <v>16</v>
      </c>
      <c r="I1716" s="26">
        <v>1250</v>
      </c>
      <c r="J1716" s="27" t="s">
        <v>838</v>
      </c>
      <c r="K1716" s="27" t="s">
        <v>1251</v>
      </c>
      <c r="L1716" s="27" t="s">
        <v>2055</v>
      </c>
      <c r="M1716" t="s">
        <v>190</v>
      </c>
      <c r="N1716" t="s">
        <v>188</v>
      </c>
      <c r="O1716" t="s">
        <v>188</v>
      </c>
      <c r="P1716" t="s">
        <v>179</v>
      </c>
      <c r="Q1716" t="s">
        <v>191</v>
      </c>
      <c r="R1716" t="s">
        <v>181</v>
      </c>
      <c r="S1716" t="s">
        <v>31</v>
      </c>
      <c r="T1716" t="s">
        <v>31</v>
      </c>
      <c r="U1716" t="s">
        <v>31</v>
      </c>
      <c r="V1716" t="s">
        <v>31</v>
      </c>
      <c r="W1716" t="s">
        <v>182</v>
      </c>
      <c r="X1716" t="s">
        <v>183</v>
      </c>
      <c r="Y1716" s="28">
        <v>0.33100000000000002</v>
      </c>
      <c r="Z1716" t="str">
        <f>IF(database_public_cloud_VMs[[#This Row],[Vendor]]="AWS","USD","AUD")</f>
        <v>USD</v>
      </c>
      <c r="AA1716" s="29">
        <f>IF(database_public_cloud_VMs[[#This Row],[Currency]]="USD",(database_public_cloud_VMs[[#This Row],[Rate]]*param_exchange_rate)/(1+param_discount_aws),database_public_cloud_VMs[[#This Row],[Rate]])</f>
        <v>0.40790898521840108</v>
      </c>
    </row>
    <row r="1717" spans="1:27" x14ac:dyDescent="0.45">
      <c r="A1717" s="24" t="s">
        <v>2064</v>
      </c>
      <c r="B1717" t="s">
        <v>12</v>
      </c>
      <c r="C1717" s="25" t="s">
        <v>1922</v>
      </c>
      <c r="D1717" t="s">
        <v>170</v>
      </c>
      <c r="E1717" t="s">
        <v>1923</v>
      </c>
      <c r="F1717" t="s">
        <v>2054</v>
      </c>
      <c r="G1717" s="26">
        <v>2</v>
      </c>
      <c r="H1717" s="26">
        <v>16</v>
      </c>
      <c r="I1717" s="26">
        <v>1250</v>
      </c>
      <c r="J1717" s="27" t="s">
        <v>838</v>
      </c>
      <c r="K1717" s="27" t="s">
        <v>1251</v>
      </c>
      <c r="L1717" s="27" t="s">
        <v>2055</v>
      </c>
      <c r="M1717" t="s">
        <v>190</v>
      </c>
      <c r="N1717" t="s">
        <v>177</v>
      </c>
      <c r="O1717" t="s">
        <v>178</v>
      </c>
      <c r="P1717" t="s">
        <v>179</v>
      </c>
      <c r="Q1717" t="s">
        <v>315</v>
      </c>
      <c r="R1717" t="s">
        <v>181</v>
      </c>
      <c r="S1717" t="s">
        <v>31</v>
      </c>
      <c r="T1717" t="s">
        <v>31</v>
      </c>
      <c r="U1717" t="s">
        <v>31</v>
      </c>
      <c r="V1717" t="s">
        <v>31</v>
      </c>
      <c r="W1717" t="s">
        <v>182</v>
      </c>
      <c r="X1717" t="s">
        <v>183</v>
      </c>
      <c r="Y1717" s="28">
        <v>0.27700000000000002</v>
      </c>
      <c r="Z1717" t="str">
        <f>IF(database_public_cloud_VMs[[#This Row],[Vendor]]="AWS","USD","AUD")</f>
        <v>USD</v>
      </c>
      <c r="AA1717" s="29">
        <f>IF(database_public_cloud_VMs[[#This Row],[Currency]]="USD",(database_public_cloud_VMs[[#This Row],[Rate]]*param_exchange_rate)/(1+param_discount_aws),database_public_cloud_VMs[[#This Row],[Rate]])</f>
        <v>0.34136190001660754</v>
      </c>
    </row>
    <row r="1718" spans="1:27" x14ac:dyDescent="0.45">
      <c r="A1718" s="24" t="s">
        <v>2065</v>
      </c>
      <c r="B1718" t="s">
        <v>12</v>
      </c>
      <c r="C1718" s="25" t="s">
        <v>1922</v>
      </c>
      <c r="D1718" t="s">
        <v>170</v>
      </c>
      <c r="E1718" t="s">
        <v>1923</v>
      </c>
      <c r="F1718" t="s">
        <v>2054</v>
      </c>
      <c r="G1718" s="26">
        <v>2</v>
      </c>
      <c r="H1718" s="26">
        <v>16</v>
      </c>
      <c r="I1718" s="26">
        <v>1250</v>
      </c>
      <c r="J1718" s="27" t="s">
        <v>838</v>
      </c>
      <c r="K1718" s="27" t="s">
        <v>1251</v>
      </c>
      <c r="L1718" s="27" t="s">
        <v>2055</v>
      </c>
      <c r="M1718" t="s">
        <v>190</v>
      </c>
      <c r="N1718" t="s">
        <v>177</v>
      </c>
      <c r="O1718" t="s">
        <v>185</v>
      </c>
      <c r="P1718" t="s">
        <v>179</v>
      </c>
      <c r="Q1718" t="s">
        <v>315</v>
      </c>
      <c r="R1718" t="s">
        <v>181</v>
      </c>
      <c r="S1718" t="s">
        <v>31</v>
      </c>
      <c r="T1718" t="s">
        <v>31</v>
      </c>
      <c r="U1718" t="s">
        <v>31</v>
      </c>
      <c r="V1718" t="s">
        <v>31</v>
      </c>
      <c r="W1718" t="s">
        <v>182</v>
      </c>
      <c r="X1718" t="s">
        <v>183</v>
      </c>
      <c r="Y1718" s="28">
        <v>0.21</v>
      </c>
      <c r="Z1718" t="str">
        <f>IF(database_public_cloud_VMs[[#This Row],[Vendor]]="AWS","USD","AUD")</f>
        <v>USD</v>
      </c>
      <c r="AA1718" s="29">
        <f>IF(database_public_cloud_VMs[[#This Row],[Currency]]="USD",(database_public_cloud_VMs[[#This Row],[Rate]]*param_exchange_rate)/(1+param_discount_aws),database_public_cloud_VMs[[#This Row],[Rate]])</f>
        <v>0.25879422022919701</v>
      </c>
    </row>
    <row r="1719" spans="1:27" x14ac:dyDescent="0.45">
      <c r="A1719" s="24" t="s">
        <v>2066</v>
      </c>
      <c r="B1719" t="s">
        <v>12</v>
      </c>
      <c r="C1719" s="25" t="s">
        <v>187</v>
      </c>
      <c r="D1719" t="s">
        <v>170</v>
      </c>
      <c r="E1719" t="s">
        <v>1923</v>
      </c>
      <c r="F1719" t="s">
        <v>2054</v>
      </c>
      <c r="G1719" s="26">
        <v>2</v>
      </c>
      <c r="H1719" s="26">
        <v>16</v>
      </c>
      <c r="I1719" s="26">
        <v>1250</v>
      </c>
      <c r="J1719" s="27" t="s">
        <v>838</v>
      </c>
      <c r="K1719" s="27" t="s">
        <v>1251</v>
      </c>
      <c r="L1719" s="27" t="s">
        <v>2055</v>
      </c>
      <c r="M1719" t="s">
        <v>190</v>
      </c>
      <c r="N1719" t="s">
        <v>188</v>
      </c>
      <c r="O1719" t="s">
        <v>188</v>
      </c>
      <c r="P1719" t="s">
        <v>179</v>
      </c>
      <c r="Q1719" t="s">
        <v>315</v>
      </c>
      <c r="R1719" t="s">
        <v>181</v>
      </c>
      <c r="S1719" t="s">
        <v>31</v>
      </c>
      <c r="T1719" t="s">
        <v>31</v>
      </c>
      <c r="U1719" t="s">
        <v>31</v>
      </c>
      <c r="V1719" t="s">
        <v>31</v>
      </c>
      <c r="W1719" t="s">
        <v>182</v>
      </c>
      <c r="X1719" t="s">
        <v>183</v>
      </c>
      <c r="Y1719" s="28">
        <v>0.36299999999999999</v>
      </c>
      <c r="Z1719" t="str">
        <f>IF(database_public_cloud_VMs[[#This Row],[Vendor]]="AWS","USD","AUD")</f>
        <v>USD</v>
      </c>
      <c r="AA1719" s="29">
        <f>IF(database_public_cloud_VMs[[#This Row],[Currency]]="USD",(database_public_cloud_VMs[[#This Row],[Rate]]*param_exchange_rate)/(1+param_discount_aws),database_public_cloud_VMs[[#This Row],[Rate]])</f>
        <v>0.44734429496761202</v>
      </c>
    </row>
    <row r="1720" spans="1:27" x14ac:dyDescent="0.45">
      <c r="A1720" s="24" t="s">
        <v>2067</v>
      </c>
      <c r="B1720" t="s">
        <v>12</v>
      </c>
      <c r="C1720" s="25" t="s">
        <v>1922</v>
      </c>
      <c r="D1720" t="s">
        <v>170</v>
      </c>
      <c r="E1720" t="s">
        <v>1923</v>
      </c>
      <c r="F1720" t="s">
        <v>2054</v>
      </c>
      <c r="G1720" s="26">
        <v>2</v>
      </c>
      <c r="H1720" s="26">
        <v>16</v>
      </c>
      <c r="I1720" s="26">
        <v>1250</v>
      </c>
      <c r="J1720" s="27" t="s">
        <v>838</v>
      </c>
      <c r="K1720" s="27" t="s">
        <v>1251</v>
      </c>
      <c r="L1720" s="27" t="s">
        <v>2055</v>
      </c>
      <c r="M1720" t="s">
        <v>190</v>
      </c>
      <c r="N1720" t="s">
        <v>177</v>
      </c>
      <c r="O1720" t="s">
        <v>178</v>
      </c>
      <c r="P1720" t="s">
        <v>179</v>
      </c>
      <c r="Q1720" t="s">
        <v>198</v>
      </c>
      <c r="R1720" t="s">
        <v>181</v>
      </c>
      <c r="S1720" t="s">
        <v>31</v>
      </c>
      <c r="T1720" t="s">
        <v>31</v>
      </c>
      <c r="U1720" t="s">
        <v>31</v>
      </c>
      <c r="V1720" t="s">
        <v>31</v>
      </c>
      <c r="W1720" t="s">
        <v>182</v>
      </c>
      <c r="X1720" t="s">
        <v>183</v>
      </c>
      <c r="Y1720" s="28">
        <v>0.21</v>
      </c>
      <c r="Z1720" t="str">
        <f>IF(database_public_cloud_VMs[[#This Row],[Vendor]]="AWS","USD","AUD")</f>
        <v>USD</v>
      </c>
      <c r="AA1720" s="29">
        <f>IF(database_public_cloud_VMs[[#This Row],[Currency]]="USD",(database_public_cloud_VMs[[#This Row],[Rate]]*param_exchange_rate)/(1+param_discount_aws),database_public_cloud_VMs[[#This Row],[Rate]])</f>
        <v>0.25879422022919701</v>
      </c>
    </row>
    <row r="1721" spans="1:27" x14ac:dyDescent="0.45">
      <c r="A1721" s="24" t="s">
        <v>2068</v>
      </c>
      <c r="B1721" t="s">
        <v>12</v>
      </c>
      <c r="C1721" s="25" t="s">
        <v>1922</v>
      </c>
      <c r="D1721" t="s">
        <v>170</v>
      </c>
      <c r="E1721" t="s">
        <v>1923</v>
      </c>
      <c r="F1721" t="s">
        <v>2054</v>
      </c>
      <c r="G1721" s="26">
        <v>2</v>
      </c>
      <c r="H1721" s="26">
        <v>16</v>
      </c>
      <c r="I1721" s="26">
        <v>1250</v>
      </c>
      <c r="J1721" s="27" t="s">
        <v>838</v>
      </c>
      <c r="K1721" s="27" t="s">
        <v>1251</v>
      </c>
      <c r="L1721" s="27" t="s">
        <v>2055</v>
      </c>
      <c r="M1721" t="s">
        <v>190</v>
      </c>
      <c r="N1721" t="s">
        <v>177</v>
      </c>
      <c r="O1721" t="s">
        <v>185</v>
      </c>
      <c r="P1721" t="s">
        <v>179</v>
      </c>
      <c r="Q1721" t="s">
        <v>198</v>
      </c>
      <c r="R1721" t="s">
        <v>181</v>
      </c>
      <c r="S1721" t="s">
        <v>31</v>
      </c>
      <c r="T1721" t="s">
        <v>31</v>
      </c>
      <c r="U1721" t="s">
        <v>31</v>
      </c>
      <c r="V1721" t="s">
        <v>31</v>
      </c>
      <c r="W1721" t="s">
        <v>182</v>
      </c>
      <c r="X1721" t="s">
        <v>183</v>
      </c>
      <c r="Y1721" s="28">
        <v>0.14000000000000001</v>
      </c>
      <c r="Z1721" t="str">
        <f>IF(database_public_cloud_VMs[[#This Row],[Vendor]]="AWS","USD","AUD")</f>
        <v>USD</v>
      </c>
      <c r="AA1721" s="29">
        <f>IF(database_public_cloud_VMs[[#This Row],[Currency]]="USD",(database_public_cloud_VMs[[#This Row],[Rate]]*param_exchange_rate)/(1+param_discount_aws),database_public_cloud_VMs[[#This Row],[Rate]])</f>
        <v>0.17252948015279806</v>
      </c>
    </row>
    <row r="1722" spans="1:27" x14ac:dyDescent="0.45">
      <c r="A1722" s="24" t="s">
        <v>2069</v>
      </c>
      <c r="B1722" t="s">
        <v>12</v>
      </c>
      <c r="C1722" s="25" t="s">
        <v>187</v>
      </c>
      <c r="D1722" t="s">
        <v>170</v>
      </c>
      <c r="E1722" t="s">
        <v>1923</v>
      </c>
      <c r="F1722" t="s">
        <v>2054</v>
      </c>
      <c r="G1722" s="26">
        <v>2</v>
      </c>
      <c r="H1722" s="26">
        <v>16</v>
      </c>
      <c r="I1722" s="26">
        <v>1250</v>
      </c>
      <c r="J1722" s="27" t="s">
        <v>838</v>
      </c>
      <c r="K1722" s="27" t="s">
        <v>1251</v>
      </c>
      <c r="L1722" s="27" t="s">
        <v>2055</v>
      </c>
      <c r="M1722" t="s">
        <v>190</v>
      </c>
      <c r="N1722" t="s">
        <v>188</v>
      </c>
      <c r="O1722" t="s">
        <v>188</v>
      </c>
      <c r="P1722" t="s">
        <v>179</v>
      </c>
      <c r="Q1722" t="s">
        <v>198</v>
      </c>
      <c r="R1722" t="s">
        <v>181</v>
      </c>
      <c r="S1722" t="s">
        <v>31</v>
      </c>
      <c r="T1722" t="s">
        <v>31</v>
      </c>
      <c r="U1722" t="s">
        <v>31</v>
      </c>
      <c r="V1722" t="s">
        <v>31</v>
      </c>
      <c r="W1722" t="s">
        <v>182</v>
      </c>
      <c r="X1722" t="s">
        <v>183</v>
      </c>
      <c r="Y1722" s="28">
        <v>0.33400000000000002</v>
      </c>
      <c r="Z1722" t="str">
        <f>IF(database_public_cloud_VMs[[#This Row],[Vendor]]="AWS","USD","AUD")</f>
        <v>USD</v>
      </c>
      <c r="AA1722" s="29">
        <f>IF(database_public_cloud_VMs[[#This Row],[Currency]]="USD",(database_public_cloud_VMs[[#This Row],[Rate]]*param_exchange_rate)/(1+param_discount_aws),database_public_cloud_VMs[[#This Row],[Rate]])</f>
        <v>0.41160604550738961</v>
      </c>
    </row>
    <row r="1723" spans="1:27" x14ac:dyDescent="0.45">
      <c r="A1723" s="24" t="s">
        <v>2070</v>
      </c>
      <c r="B1723" t="s">
        <v>12</v>
      </c>
      <c r="C1723" s="25" t="s">
        <v>1922</v>
      </c>
      <c r="D1723" t="s">
        <v>170</v>
      </c>
      <c r="E1723" t="s">
        <v>1923</v>
      </c>
      <c r="F1723" t="s">
        <v>2054</v>
      </c>
      <c r="G1723" s="26">
        <v>2</v>
      </c>
      <c r="H1723" s="26">
        <v>16</v>
      </c>
      <c r="I1723" s="26">
        <v>1250</v>
      </c>
      <c r="J1723" s="27" t="s">
        <v>838</v>
      </c>
      <c r="K1723" s="27" t="s">
        <v>1251</v>
      </c>
      <c r="L1723" s="27" t="s">
        <v>2055</v>
      </c>
      <c r="M1723" t="s">
        <v>176</v>
      </c>
      <c r="N1723" t="s">
        <v>177</v>
      </c>
      <c r="O1723" t="s">
        <v>178</v>
      </c>
      <c r="P1723" t="s">
        <v>179</v>
      </c>
      <c r="Q1723" t="s">
        <v>180</v>
      </c>
      <c r="R1723" t="s">
        <v>181</v>
      </c>
      <c r="S1723" t="s">
        <v>31</v>
      </c>
      <c r="T1723" t="s">
        <v>31</v>
      </c>
      <c r="U1723" t="s">
        <v>31</v>
      </c>
      <c r="V1723" t="s">
        <v>31</v>
      </c>
      <c r="W1723" t="s">
        <v>182</v>
      </c>
      <c r="X1723" t="s">
        <v>183</v>
      </c>
      <c r="Y1723" s="28">
        <v>0.20300000000000001</v>
      </c>
      <c r="Z1723" t="str">
        <f>IF(database_public_cloud_VMs[[#This Row],[Vendor]]="AWS","USD","AUD")</f>
        <v>USD</v>
      </c>
      <c r="AA1723" s="29">
        <f>IF(database_public_cloud_VMs[[#This Row],[Currency]]="USD",(database_public_cloud_VMs[[#This Row],[Rate]]*param_exchange_rate)/(1+param_discount_aws),database_public_cloud_VMs[[#This Row],[Rate]])</f>
        <v>0.25016774622155713</v>
      </c>
    </row>
    <row r="1724" spans="1:27" x14ac:dyDescent="0.45">
      <c r="A1724" s="24" t="s">
        <v>2071</v>
      </c>
      <c r="B1724" t="s">
        <v>12</v>
      </c>
      <c r="C1724" s="25" t="s">
        <v>1922</v>
      </c>
      <c r="D1724" t="s">
        <v>170</v>
      </c>
      <c r="E1724" t="s">
        <v>1923</v>
      </c>
      <c r="F1724" t="s">
        <v>2054</v>
      </c>
      <c r="G1724" s="26">
        <v>2</v>
      </c>
      <c r="H1724" s="26">
        <v>16</v>
      </c>
      <c r="I1724" s="26">
        <v>1250</v>
      </c>
      <c r="J1724" s="27" t="s">
        <v>838</v>
      </c>
      <c r="K1724" s="27" t="s">
        <v>1251</v>
      </c>
      <c r="L1724" s="27" t="s">
        <v>2055</v>
      </c>
      <c r="M1724" t="s">
        <v>176</v>
      </c>
      <c r="N1724" t="s">
        <v>177</v>
      </c>
      <c r="O1724" t="s">
        <v>185</v>
      </c>
      <c r="P1724" t="s">
        <v>179</v>
      </c>
      <c r="Q1724" t="s">
        <v>180</v>
      </c>
      <c r="R1724" t="s">
        <v>181</v>
      </c>
      <c r="S1724" t="s">
        <v>31</v>
      </c>
      <c r="T1724" t="s">
        <v>31</v>
      </c>
      <c r="U1724" t="s">
        <v>31</v>
      </c>
      <c r="V1724" t="s">
        <v>31</v>
      </c>
      <c r="W1724" t="s">
        <v>182</v>
      </c>
      <c r="X1724" t="s">
        <v>183</v>
      </c>
      <c r="Y1724" s="28">
        <v>0.13600000000000001</v>
      </c>
      <c r="Z1724" t="str">
        <f>IF(database_public_cloud_VMs[[#This Row],[Vendor]]="AWS","USD","AUD")</f>
        <v>USD</v>
      </c>
      <c r="AA1724" s="29">
        <f>IF(database_public_cloud_VMs[[#This Row],[Currency]]="USD",(database_public_cloud_VMs[[#This Row],[Rate]]*param_exchange_rate)/(1+param_discount_aws),database_public_cloud_VMs[[#This Row],[Rate]])</f>
        <v>0.16760006643414666</v>
      </c>
    </row>
    <row r="1725" spans="1:27" x14ac:dyDescent="0.45">
      <c r="A1725" s="24" t="s">
        <v>2072</v>
      </c>
      <c r="B1725" t="s">
        <v>12</v>
      </c>
      <c r="C1725" s="25" t="s">
        <v>187</v>
      </c>
      <c r="D1725" t="s">
        <v>170</v>
      </c>
      <c r="E1725" t="s">
        <v>1923</v>
      </c>
      <c r="F1725" t="s">
        <v>2054</v>
      </c>
      <c r="G1725" s="26">
        <v>2</v>
      </c>
      <c r="H1725" s="26">
        <v>16</v>
      </c>
      <c r="I1725" s="26">
        <v>1250</v>
      </c>
      <c r="J1725" s="27" t="s">
        <v>838</v>
      </c>
      <c r="K1725" s="27" t="s">
        <v>1251</v>
      </c>
      <c r="L1725" s="27" t="s">
        <v>2055</v>
      </c>
      <c r="M1725" t="s">
        <v>176</v>
      </c>
      <c r="N1725" t="s">
        <v>188</v>
      </c>
      <c r="O1725" t="s">
        <v>188</v>
      </c>
      <c r="P1725" t="s">
        <v>179</v>
      </c>
      <c r="Q1725" t="s">
        <v>180</v>
      </c>
      <c r="R1725" t="s">
        <v>181</v>
      </c>
      <c r="S1725" t="s">
        <v>31</v>
      </c>
      <c r="T1725" t="s">
        <v>31</v>
      </c>
      <c r="U1725" t="s">
        <v>31</v>
      </c>
      <c r="V1725" t="s">
        <v>31</v>
      </c>
      <c r="W1725" t="s">
        <v>182</v>
      </c>
      <c r="X1725" t="s">
        <v>183</v>
      </c>
      <c r="Y1725" s="28">
        <v>0.28899999999999998</v>
      </c>
      <c r="Z1725" t="str">
        <f>IF(database_public_cloud_VMs[[#This Row],[Vendor]]="AWS","USD","AUD")</f>
        <v>USD</v>
      </c>
      <c r="AA1725" s="29">
        <f>IF(database_public_cloud_VMs[[#This Row],[Currency]]="USD",(database_public_cloud_VMs[[#This Row],[Rate]]*param_exchange_rate)/(1+param_discount_aws),database_public_cloud_VMs[[#This Row],[Rate]])</f>
        <v>0.35615014117256161</v>
      </c>
    </row>
    <row r="1726" spans="1:27" x14ac:dyDescent="0.45">
      <c r="A1726" s="24" t="s">
        <v>2073</v>
      </c>
      <c r="B1726" t="s">
        <v>12</v>
      </c>
      <c r="C1726" s="25" t="s">
        <v>1922</v>
      </c>
      <c r="D1726" t="s">
        <v>170</v>
      </c>
      <c r="E1726" t="s">
        <v>1923</v>
      </c>
      <c r="F1726" t="s">
        <v>2054</v>
      </c>
      <c r="G1726" s="26">
        <v>2</v>
      </c>
      <c r="H1726" s="26">
        <v>16</v>
      </c>
      <c r="I1726" s="26">
        <v>1250</v>
      </c>
      <c r="J1726" s="27" t="s">
        <v>838</v>
      </c>
      <c r="K1726" s="27" t="s">
        <v>1251</v>
      </c>
      <c r="L1726" s="27" t="s">
        <v>2055</v>
      </c>
      <c r="M1726" t="s">
        <v>176</v>
      </c>
      <c r="N1726" t="s">
        <v>177</v>
      </c>
      <c r="O1726" t="s">
        <v>178</v>
      </c>
      <c r="P1726" t="s">
        <v>179</v>
      </c>
      <c r="Q1726" t="s">
        <v>198</v>
      </c>
      <c r="R1726" t="s">
        <v>181</v>
      </c>
      <c r="S1726" t="s">
        <v>31</v>
      </c>
      <c r="T1726" t="s">
        <v>31</v>
      </c>
      <c r="U1726" t="s">
        <v>31</v>
      </c>
      <c r="V1726" t="s">
        <v>31</v>
      </c>
      <c r="W1726" t="s">
        <v>182</v>
      </c>
      <c r="X1726" t="s">
        <v>183</v>
      </c>
      <c r="Y1726" s="28">
        <v>0.22800000000000001</v>
      </c>
      <c r="Z1726" t="str">
        <f>IF(database_public_cloud_VMs[[#This Row],[Vendor]]="AWS","USD","AUD")</f>
        <v>USD</v>
      </c>
      <c r="AA1726" s="29">
        <f>IF(database_public_cloud_VMs[[#This Row],[Currency]]="USD",(database_public_cloud_VMs[[#This Row],[Rate]]*param_exchange_rate)/(1+param_discount_aws),database_public_cloud_VMs[[#This Row],[Rate]])</f>
        <v>0.28097658196312819</v>
      </c>
    </row>
    <row r="1727" spans="1:27" x14ac:dyDescent="0.45">
      <c r="A1727" s="24" t="s">
        <v>2074</v>
      </c>
      <c r="B1727" t="s">
        <v>12</v>
      </c>
      <c r="C1727" s="25" t="s">
        <v>1922</v>
      </c>
      <c r="D1727" t="s">
        <v>170</v>
      </c>
      <c r="E1727" t="s">
        <v>1923</v>
      </c>
      <c r="F1727" t="s">
        <v>2054</v>
      </c>
      <c r="G1727" s="26">
        <v>2</v>
      </c>
      <c r="H1727" s="26">
        <v>16</v>
      </c>
      <c r="I1727" s="26">
        <v>1250</v>
      </c>
      <c r="J1727" s="27" t="s">
        <v>838</v>
      </c>
      <c r="K1727" s="27" t="s">
        <v>1251</v>
      </c>
      <c r="L1727" s="27" t="s">
        <v>2055</v>
      </c>
      <c r="M1727" t="s">
        <v>176</v>
      </c>
      <c r="N1727" t="s">
        <v>177</v>
      </c>
      <c r="O1727" t="s">
        <v>185</v>
      </c>
      <c r="P1727" t="s">
        <v>179</v>
      </c>
      <c r="Q1727" t="s">
        <v>198</v>
      </c>
      <c r="R1727" t="s">
        <v>181</v>
      </c>
      <c r="S1727" t="s">
        <v>31</v>
      </c>
      <c r="T1727" t="s">
        <v>31</v>
      </c>
      <c r="U1727" t="s">
        <v>31</v>
      </c>
      <c r="V1727" t="s">
        <v>31</v>
      </c>
      <c r="W1727" t="s">
        <v>182</v>
      </c>
      <c r="X1727" t="s">
        <v>183</v>
      </c>
      <c r="Y1727" s="28">
        <v>0.158</v>
      </c>
      <c r="Z1727" t="str">
        <f>IF(database_public_cloud_VMs[[#This Row],[Vendor]]="AWS","USD","AUD")</f>
        <v>USD</v>
      </c>
      <c r="AA1727" s="29">
        <f>IF(database_public_cloud_VMs[[#This Row],[Currency]]="USD",(database_public_cloud_VMs[[#This Row],[Rate]]*param_exchange_rate)/(1+param_discount_aws),database_public_cloud_VMs[[#This Row],[Rate]])</f>
        <v>0.19471184188672921</v>
      </c>
    </row>
    <row r="1728" spans="1:27" x14ac:dyDescent="0.45">
      <c r="A1728" s="24" t="s">
        <v>2075</v>
      </c>
      <c r="B1728" t="s">
        <v>12</v>
      </c>
      <c r="C1728" s="25" t="s">
        <v>187</v>
      </c>
      <c r="D1728" t="s">
        <v>170</v>
      </c>
      <c r="E1728" t="s">
        <v>1923</v>
      </c>
      <c r="F1728" t="s">
        <v>2054</v>
      </c>
      <c r="G1728" s="26">
        <v>2</v>
      </c>
      <c r="H1728" s="26">
        <v>16</v>
      </c>
      <c r="I1728" s="26">
        <v>1250</v>
      </c>
      <c r="J1728" s="27" t="s">
        <v>838</v>
      </c>
      <c r="K1728" s="27" t="s">
        <v>1251</v>
      </c>
      <c r="L1728" s="27" t="s">
        <v>2055</v>
      </c>
      <c r="M1728" t="s">
        <v>176</v>
      </c>
      <c r="N1728" t="s">
        <v>188</v>
      </c>
      <c r="O1728" t="s">
        <v>188</v>
      </c>
      <c r="P1728" t="s">
        <v>179</v>
      </c>
      <c r="Q1728" t="s">
        <v>198</v>
      </c>
      <c r="R1728" t="s">
        <v>181</v>
      </c>
      <c r="S1728" t="s">
        <v>31</v>
      </c>
      <c r="T1728" t="s">
        <v>31</v>
      </c>
      <c r="U1728" t="s">
        <v>31</v>
      </c>
      <c r="V1728" t="s">
        <v>31</v>
      </c>
      <c r="W1728" t="s">
        <v>182</v>
      </c>
      <c r="X1728" t="s">
        <v>183</v>
      </c>
      <c r="Y1728" s="28">
        <v>0.35199999999999998</v>
      </c>
      <c r="Z1728" t="str">
        <f>IF(database_public_cloud_VMs[[#This Row],[Vendor]]="AWS","USD","AUD")</f>
        <v>USD</v>
      </c>
      <c r="AA1728" s="29">
        <f>IF(database_public_cloud_VMs[[#This Row],[Currency]]="USD",(database_public_cloud_VMs[[#This Row],[Rate]]*param_exchange_rate)/(1+param_discount_aws),database_public_cloud_VMs[[#This Row],[Rate]])</f>
        <v>0.43378840724132073</v>
      </c>
    </row>
    <row r="1729" spans="1:27" x14ac:dyDescent="0.45">
      <c r="A1729" s="24" t="s">
        <v>2076</v>
      </c>
      <c r="B1729" t="s">
        <v>12</v>
      </c>
      <c r="C1729" s="25" t="s">
        <v>1922</v>
      </c>
      <c r="D1729" t="s">
        <v>170</v>
      </c>
      <c r="E1729" t="s">
        <v>1923</v>
      </c>
      <c r="F1729" t="s">
        <v>2054</v>
      </c>
      <c r="G1729" s="26">
        <v>2</v>
      </c>
      <c r="H1729" s="26">
        <v>16</v>
      </c>
      <c r="I1729" s="26">
        <v>1250</v>
      </c>
      <c r="J1729" s="27" t="s">
        <v>838</v>
      </c>
      <c r="K1729" s="27" t="s">
        <v>1251</v>
      </c>
      <c r="L1729" s="27" t="s">
        <v>2055</v>
      </c>
      <c r="M1729" t="s">
        <v>176</v>
      </c>
      <c r="N1729" t="s">
        <v>177</v>
      </c>
      <c r="O1729" t="s">
        <v>178</v>
      </c>
      <c r="P1729" t="s">
        <v>179</v>
      </c>
      <c r="Q1729" t="s">
        <v>315</v>
      </c>
      <c r="R1729" t="s">
        <v>181</v>
      </c>
      <c r="S1729" t="s">
        <v>31</v>
      </c>
      <c r="T1729" t="s">
        <v>31</v>
      </c>
      <c r="U1729" t="s">
        <v>31</v>
      </c>
      <c r="V1729" t="s">
        <v>31</v>
      </c>
      <c r="W1729" t="s">
        <v>182</v>
      </c>
      <c r="X1729" t="s">
        <v>183</v>
      </c>
      <c r="Y1729" s="28">
        <v>0.29499999999999998</v>
      </c>
      <c r="Z1729" t="str">
        <f>IF(database_public_cloud_VMs[[#This Row],[Vendor]]="AWS","USD","AUD")</f>
        <v>USD</v>
      </c>
      <c r="AA1729" s="29">
        <f>IF(database_public_cloud_VMs[[#This Row],[Currency]]="USD",(database_public_cloud_VMs[[#This Row],[Rate]]*param_exchange_rate)/(1+param_discount_aws),database_public_cloud_VMs[[#This Row],[Rate]])</f>
        <v>0.36354426175053867</v>
      </c>
    </row>
    <row r="1730" spans="1:27" x14ac:dyDescent="0.45">
      <c r="A1730" s="24" t="s">
        <v>2077</v>
      </c>
      <c r="B1730" t="s">
        <v>12</v>
      </c>
      <c r="C1730" s="25" t="s">
        <v>1922</v>
      </c>
      <c r="D1730" t="s">
        <v>170</v>
      </c>
      <c r="E1730" t="s">
        <v>1923</v>
      </c>
      <c r="F1730" t="s">
        <v>2054</v>
      </c>
      <c r="G1730" s="26">
        <v>2</v>
      </c>
      <c r="H1730" s="26">
        <v>16</v>
      </c>
      <c r="I1730" s="26">
        <v>1250</v>
      </c>
      <c r="J1730" s="27" t="s">
        <v>838</v>
      </c>
      <c r="K1730" s="27" t="s">
        <v>1251</v>
      </c>
      <c r="L1730" s="27" t="s">
        <v>2055</v>
      </c>
      <c r="M1730" t="s">
        <v>176</v>
      </c>
      <c r="N1730" t="s">
        <v>177</v>
      </c>
      <c r="O1730" t="s">
        <v>185</v>
      </c>
      <c r="P1730" t="s">
        <v>179</v>
      </c>
      <c r="Q1730" t="s">
        <v>315</v>
      </c>
      <c r="R1730" t="s">
        <v>181</v>
      </c>
      <c r="S1730" t="s">
        <v>31</v>
      </c>
      <c r="T1730" t="s">
        <v>31</v>
      </c>
      <c r="U1730" t="s">
        <v>31</v>
      </c>
      <c r="V1730" t="s">
        <v>31</v>
      </c>
      <c r="W1730" t="s">
        <v>182</v>
      </c>
      <c r="X1730" t="s">
        <v>183</v>
      </c>
      <c r="Y1730" s="28">
        <v>0.22800000000000001</v>
      </c>
      <c r="Z1730" t="str">
        <f>IF(database_public_cloud_VMs[[#This Row],[Vendor]]="AWS","USD","AUD")</f>
        <v>USD</v>
      </c>
      <c r="AA1730" s="29">
        <f>IF(database_public_cloud_VMs[[#This Row],[Currency]]="USD",(database_public_cloud_VMs[[#This Row],[Rate]]*param_exchange_rate)/(1+param_discount_aws),database_public_cloud_VMs[[#This Row],[Rate]])</f>
        <v>0.28097658196312819</v>
      </c>
    </row>
    <row r="1731" spans="1:27" x14ac:dyDescent="0.45">
      <c r="A1731" s="24" t="s">
        <v>2078</v>
      </c>
      <c r="B1731" t="s">
        <v>12</v>
      </c>
      <c r="C1731" s="25" t="s">
        <v>187</v>
      </c>
      <c r="D1731" t="s">
        <v>170</v>
      </c>
      <c r="E1731" t="s">
        <v>1923</v>
      </c>
      <c r="F1731" t="s">
        <v>2054</v>
      </c>
      <c r="G1731" s="26">
        <v>2</v>
      </c>
      <c r="H1731" s="26">
        <v>16</v>
      </c>
      <c r="I1731" s="26">
        <v>1250</v>
      </c>
      <c r="J1731" s="27" t="s">
        <v>838</v>
      </c>
      <c r="K1731" s="27" t="s">
        <v>1251</v>
      </c>
      <c r="L1731" s="27" t="s">
        <v>2055</v>
      </c>
      <c r="M1731" t="s">
        <v>176</v>
      </c>
      <c r="N1731" t="s">
        <v>188</v>
      </c>
      <c r="O1731" t="s">
        <v>188</v>
      </c>
      <c r="P1731" t="s">
        <v>179</v>
      </c>
      <c r="Q1731" t="s">
        <v>315</v>
      </c>
      <c r="R1731" t="s">
        <v>181</v>
      </c>
      <c r="S1731" t="s">
        <v>31</v>
      </c>
      <c r="T1731" t="s">
        <v>31</v>
      </c>
      <c r="U1731" t="s">
        <v>31</v>
      </c>
      <c r="V1731" t="s">
        <v>31</v>
      </c>
      <c r="W1731" t="s">
        <v>182</v>
      </c>
      <c r="X1731" t="s">
        <v>183</v>
      </c>
      <c r="Y1731" s="28">
        <v>0.38100000000000001</v>
      </c>
      <c r="Z1731" t="str">
        <f>IF(database_public_cloud_VMs[[#This Row],[Vendor]]="AWS","USD","AUD")</f>
        <v>USD</v>
      </c>
      <c r="AA1731" s="29">
        <f>IF(database_public_cloud_VMs[[#This Row],[Currency]]="USD",(database_public_cloud_VMs[[#This Row],[Rate]]*param_exchange_rate)/(1+param_discount_aws),database_public_cloud_VMs[[#This Row],[Rate]])</f>
        <v>0.4695266567015432</v>
      </c>
    </row>
    <row r="1732" spans="1:27" x14ac:dyDescent="0.45">
      <c r="A1732" s="24" t="s">
        <v>2079</v>
      </c>
      <c r="B1732" t="s">
        <v>12</v>
      </c>
      <c r="C1732" s="25" t="s">
        <v>1922</v>
      </c>
      <c r="D1732" t="s">
        <v>170</v>
      </c>
      <c r="E1732" t="s">
        <v>1923</v>
      </c>
      <c r="F1732" t="s">
        <v>2080</v>
      </c>
      <c r="G1732" s="26">
        <v>96</v>
      </c>
      <c r="H1732" s="26">
        <v>768</v>
      </c>
      <c r="I1732" s="26">
        <v>60000</v>
      </c>
      <c r="J1732" s="27" t="s">
        <v>838</v>
      </c>
      <c r="K1732" s="27" t="s">
        <v>1251</v>
      </c>
      <c r="L1732" s="27" t="s">
        <v>1951</v>
      </c>
      <c r="M1732" t="s">
        <v>190</v>
      </c>
      <c r="N1732" t="s">
        <v>177</v>
      </c>
      <c r="O1732" t="s">
        <v>178</v>
      </c>
      <c r="P1732" t="s">
        <v>179</v>
      </c>
      <c r="Q1732" t="s">
        <v>315</v>
      </c>
      <c r="R1732" t="s">
        <v>181</v>
      </c>
      <c r="S1732" t="s">
        <v>31</v>
      </c>
      <c r="T1732" t="s">
        <v>31</v>
      </c>
      <c r="U1732" t="s">
        <v>31</v>
      </c>
      <c r="V1732" t="s">
        <v>31</v>
      </c>
      <c r="W1732" t="s">
        <v>182</v>
      </c>
      <c r="X1732" t="s">
        <v>183</v>
      </c>
      <c r="Y1732" s="28">
        <v>13.311</v>
      </c>
      <c r="Z1732" t="str">
        <f>IF(database_public_cloud_VMs[[#This Row],[Vendor]]="AWS","USD","AUD")</f>
        <v>USD</v>
      </c>
      <c r="AA1732" s="29">
        <f>IF(database_public_cloud_VMs[[#This Row],[Currency]]="USD",(database_public_cloud_VMs[[#This Row],[Rate]]*param_exchange_rate)/(1+param_discount_aws),database_public_cloud_VMs[[#This Row],[Rate]])</f>
        <v>16.403856502242103</v>
      </c>
    </row>
    <row r="1733" spans="1:27" x14ac:dyDescent="0.45">
      <c r="A1733" s="24" t="s">
        <v>2081</v>
      </c>
      <c r="B1733" t="s">
        <v>12</v>
      </c>
      <c r="C1733" s="25" t="s">
        <v>1922</v>
      </c>
      <c r="D1733" t="s">
        <v>170</v>
      </c>
      <c r="E1733" t="s">
        <v>1923</v>
      </c>
      <c r="F1733" t="s">
        <v>2080</v>
      </c>
      <c r="G1733" s="26">
        <v>96</v>
      </c>
      <c r="H1733" s="26">
        <v>768</v>
      </c>
      <c r="I1733" s="26">
        <v>60000</v>
      </c>
      <c r="J1733" s="27" t="s">
        <v>838</v>
      </c>
      <c r="K1733" s="27" t="s">
        <v>1251</v>
      </c>
      <c r="L1733" s="27" t="s">
        <v>1951</v>
      </c>
      <c r="M1733" t="s">
        <v>190</v>
      </c>
      <c r="N1733" t="s">
        <v>177</v>
      </c>
      <c r="O1733" t="s">
        <v>185</v>
      </c>
      <c r="P1733" t="s">
        <v>179</v>
      </c>
      <c r="Q1733" t="s">
        <v>315</v>
      </c>
      <c r="R1733" t="s">
        <v>181</v>
      </c>
      <c r="S1733" t="s">
        <v>31</v>
      </c>
      <c r="T1733" t="s">
        <v>31</v>
      </c>
      <c r="U1733" t="s">
        <v>31</v>
      </c>
      <c r="V1733" t="s">
        <v>31</v>
      </c>
      <c r="W1733" t="s">
        <v>182</v>
      </c>
      <c r="X1733" t="s">
        <v>183</v>
      </c>
      <c r="Y1733" s="28">
        <v>10.077999999999999</v>
      </c>
      <c r="Z1733" t="str">
        <f>IF(database_public_cloud_VMs[[#This Row],[Vendor]]="AWS","USD","AUD")</f>
        <v>USD</v>
      </c>
      <c r="AA1733" s="29">
        <f>IF(database_public_cloud_VMs[[#This Row],[Currency]]="USD",(database_public_cloud_VMs[[#This Row],[Rate]]*param_exchange_rate)/(1+param_discount_aws),database_public_cloud_VMs[[#This Row],[Rate]])</f>
        <v>12.419657864142131</v>
      </c>
    </row>
    <row r="1734" spans="1:27" x14ac:dyDescent="0.45">
      <c r="A1734" s="24" t="s">
        <v>2082</v>
      </c>
      <c r="B1734" t="s">
        <v>12</v>
      </c>
      <c r="C1734" s="25" t="s">
        <v>187</v>
      </c>
      <c r="D1734" t="s">
        <v>170</v>
      </c>
      <c r="E1734" t="s">
        <v>1923</v>
      </c>
      <c r="F1734" t="s">
        <v>2080</v>
      </c>
      <c r="G1734" s="26">
        <v>96</v>
      </c>
      <c r="H1734" s="26">
        <v>768</v>
      </c>
      <c r="I1734" s="26">
        <v>60000</v>
      </c>
      <c r="J1734" s="27" t="s">
        <v>838</v>
      </c>
      <c r="K1734" s="27" t="s">
        <v>1251</v>
      </c>
      <c r="L1734" s="27" t="s">
        <v>1951</v>
      </c>
      <c r="M1734" t="s">
        <v>190</v>
      </c>
      <c r="N1734" t="s">
        <v>188</v>
      </c>
      <c r="O1734" t="s">
        <v>188</v>
      </c>
      <c r="P1734" t="s">
        <v>179</v>
      </c>
      <c r="Q1734" t="s">
        <v>315</v>
      </c>
      <c r="R1734" t="s">
        <v>181</v>
      </c>
      <c r="S1734" t="s">
        <v>31</v>
      </c>
      <c r="T1734" t="s">
        <v>31</v>
      </c>
      <c r="U1734" t="s">
        <v>31</v>
      </c>
      <c r="V1734" t="s">
        <v>31</v>
      </c>
      <c r="W1734" t="s">
        <v>182</v>
      </c>
      <c r="X1734" t="s">
        <v>183</v>
      </c>
      <c r="Y1734" s="28">
        <v>17.423999999999999</v>
      </c>
      <c r="Z1734" t="str">
        <f>IF(database_public_cloud_VMs[[#This Row],[Vendor]]="AWS","USD","AUD")</f>
        <v>USD</v>
      </c>
      <c r="AA1734" s="29">
        <f>IF(database_public_cloud_VMs[[#This Row],[Currency]]="USD",(database_public_cloud_VMs[[#This Row],[Rate]]*param_exchange_rate)/(1+param_discount_aws),database_public_cloud_VMs[[#This Row],[Rate]])</f>
        <v>21.472526158445376</v>
      </c>
    </row>
    <row r="1735" spans="1:27" x14ac:dyDescent="0.45">
      <c r="A1735" s="24" t="s">
        <v>2083</v>
      </c>
      <c r="B1735" t="s">
        <v>12</v>
      </c>
      <c r="C1735" s="25" t="s">
        <v>1922</v>
      </c>
      <c r="D1735" t="s">
        <v>170</v>
      </c>
      <c r="E1735" t="s">
        <v>1923</v>
      </c>
      <c r="F1735" t="s">
        <v>2080</v>
      </c>
      <c r="G1735" s="26">
        <v>96</v>
      </c>
      <c r="H1735" s="26">
        <v>768</v>
      </c>
      <c r="I1735" s="26">
        <v>60000</v>
      </c>
      <c r="J1735" s="27" t="s">
        <v>838</v>
      </c>
      <c r="K1735" s="27" t="s">
        <v>1251</v>
      </c>
      <c r="L1735" s="27" t="s">
        <v>1951</v>
      </c>
      <c r="M1735" t="s">
        <v>190</v>
      </c>
      <c r="N1735" t="s">
        <v>177</v>
      </c>
      <c r="O1735" t="s">
        <v>178</v>
      </c>
      <c r="P1735" t="s">
        <v>179</v>
      </c>
      <c r="Q1735" t="s">
        <v>180</v>
      </c>
      <c r="R1735" t="s">
        <v>181</v>
      </c>
      <c r="S1735" t="s">
        <v>31</v>
      </c>
      <c r="T1735" t="s">
        <v>31</v>
      </c>
      <c r="U1735" t="s">
        <v>31</v>
      </c>
      <c r="V1735" t="s">
        <v>31</v>
      </c>
      <c r="W1735" t="s">
        <v>182</v>
      </c>
      <c r="X1735" t="s">
        <v>183</v>
      </c>
      <c r="Y1735" s="28">
        <v>8.8949999999999996</v>
      </c>
      <c r="Z1735" t="str">
        <f>IF(database_public_cloud_VMs[[#This Row],[Vendor]]="AWS","USD","AUD")</f>
        <v>USD</v>
      </c>
      <c r="AA1735" s="29">
        <f>IF(database_public_cloud_VMs[[#This Row],[Currency]]="USD",(database_public_cloud_VMs[[#This Row],[Rate]]*param_exchange_rate)/(1+param_discount_aws),database_public_cloud_VMs[[#This Row],[Rate]])</f>
        <v>10.961783756850989</v>
      </c>
    </row>
    <row r="1736" spans="1:27" x14ac:dyDescent="0.45">
      <c r="A1736" s="24" t="s">
        <v>2084</v>
      </c>
      <c r="B1736" t="s">
        <v>12</v>
      </c>
      <c r="C1736" s="25" t="s">
        <v>1922</v>
      </c>
      <c r="D1736" t="s">
        <v>170</v>
      </c>
      <c r="E1736" t="s">
        <v>1923</v>
      </c>
      <c r="F1736" t="s">
        <v>2080</v>
      </c>
      <c r="G1736" s="26">
        <v>96</v>
      </c>
      <c r="H1736" s="26">
        <v>768</v>
      </c>
      <c r="I1736" s="26">
        <v>60000</v>
      </c>
      <c r="J1736" s="27" t="s">
        <v>838</v>
      </c>
      <c r="K1736" s="27" t="s">
        <v>1251</v>
      </c>
      <c r="L1736" s="27" t="s">
        <v>1951</v>
      </c>
      <c r="M1736" t="s">
        <v>190</v>
      </c>
      <c r="N1736" t="s">
        <v>177</v>
      </c>
      <c r="O1736" t="s">
        <v>185</v>
      </c>
      <c r="P1736" t="s">
        <v>179</v>
      </c>
      <c r="Q1736" t="s">
        <v>180</v>
      </c>
      <c r="R1736" t="s">
        <v>181</v>
      </c>
      <c r="S1736" t="s">
        <v>31</v>
      </c>
      <c r="T1736" t="s">
        <v>31</v>
      </c>
      <c r="U1736" t="s">
        <v>31</v>
      </c>
      <c r="V1736" t="s">
        <v>31</v>
      </c>
      <c r="W1736" t="s">
        <v>182</v>
      </c>
      <c r="X1736" t="s">
        <v>183</v>
      </c>
      <c r="Y1736" s="28">
        <v>5.6619999999999999</v>
      </c>
      <c r="Z1736" t="str">
        <f>IF(database_public_cloud_VMs[[#This Row],[Vendor]]="AWS","USD","AUD")</f>
        <v>USD</v>
      </c>
      <c r="AA1736" s="29">
        <f>IF(database_public_cloud_VMs[[#This Row],[Currency]]="USD",(database_public_cloud_VMs[[#This Row],[Rate]]*param_exchange_rate)/(1+param_discount_aws),database_public_cloud_VMs[[#This Row],[Rate]])</f>
        <v>6.9775851187510174</v>
      </c>
    </row>
    <row r="1737" spans="1:27" x14ac:dyDescent="0.45">
      <c r="A1737" s="24" t="s">
        <v>2085</v>
      </c>
      <c r="B1737" t="s">
        <v>12</v>
      </c>
      <c r="C1737" s="25" t="s">
        <v>187</v>
      </c>
      <c r="D1737" t="s">
        <v>170</v>
      </c>
      <c r="E1737" t="s">
        <v>1923</v>
      </c>
      <c r="F1737" t="s">
        <v>2080</v>
      </c>
      <c r="G1737" s="26">
        <v>96</v>
      </c>
      <c r="H1737" s="26">
        <v>768</v>
      </c>
      <c r="I1737" s="26">
        <v>60000</v>
      </c>
      <c r="J1737" s="27" t="s">
        <v>838</v>
      </c>
      <c r="K1737" s="27" t="s">
        <v>1251</v>
      </c>
      <c r="L1737" s="27" t="s">
        <v>1951</v>
      </c>
      <c r="M1737" t="s">
        <v>190</v>
      </c>
      <c r="N1737" t="s">
        <v>188</v>
      </c>
      <c r="O1737" t="s">
        <v>188</v>
      </c>
      <c r="P1737" t="s">
        <v>179</v>
      </c>
      <c r="Q1737" t="s">
        <v>180</v>
      </c>
      <c r="R1737" t="s">
        <v>181</v>
      </c>
      <c r="S1737" t="s">
        <v>31</v>
      </c>
      <c r="T1737" t="s">
        <v>31</v>
      </c>
      <c r="U1737" t="s">
        <v>31</v>
      </c>
      <c r="V1737" t="s">
        <v>31</v>
      </c>
      <c r="W1737" t="s">
        <v>182</v>
      </c>
      <c r="X1737" t="s">
        <v>183</v>
      </c>
      <c r="Y1737" s="28">
        <v>13.007999999999999</v>
      </c>
      <c r="Z1737" t="str">
        <f>IF(database_public_cloud_VMs[[#This Row],[Vendor]]="AWS","USD","AUD")</f>
        <v>USD</v>
      </c>
      <c r="AA1737" s="29">
        <f>IF(database_public_cloud_VMs[[#This Row],[Currency]]="USD",(database_public_cloud_VMs[[#This Row],[Rate]]*param_exchange_rate)/(1+param_discount_aws),database_public_cloud_VMs[[#This Row],[Rate]])</f>
        <v>16.030453413054261</v>
      </c>
    </row>
    <row r="1738" spans="1:27" x14ac:dyDescent="0.45">
      <c r="A1738" s="24" t="s">
        <v>2086</v>
      </c>
      <c r="B1738" t="s">
        <v>12</v>
      </c>
      <c r="C1738" s="25" t="s">
        <v>1922</v>
      </c>
      <c r="D1738" t="s">
        <v>170</v>
      </c>
      <c r="E1738" t="s">
        <v>1923</v>
      </c>
      <c r="F1738" t="s">
        <v>2080</v>
      </c>
      <c r="G1738" s="26">
        <v>96</v>
      </c>
      <c r="H1738" s="26">
        <v>768</v>
      </c>
      <c r="I1738" s="26">
        <v>60000</v>
      </c>
      <c r="J1738" s="27" t="s">
        <v>838</v>
      </c>
      <c r="K1738" s="27" t="s">
        <v>1251</v>
      </c>
      <c r="L1738" s="27" t="s">
        <v>1951</v>
      </c>
      <c r="M1738" t="s">
        <v>176</v>
      </c>
      <c r="N1738" t="s">
        <v>177</v>
      </c>
      <c r="O1738" t="s">
        <v>178</v>
      </c>
      <c r="P1738" t="s">
        <v>179</v>
      </c>
      <c r="Q1738" t="s">
        <v>180</v>
      </c>
      <c r="R1738" t="s">
        <v>181</v>
      </c>
      <c r="S1738" t="s">
        <v>31</v>
      </c>
      <c r="T1738" t="s">
        <v>31</v>
      </c>
      <c r="U1738" t="s">
        <v>31</v>
      </c>
      <c r="V1738" t="s">
        <v>31</v>
      </c>
      <c r="W1738" t="s">
        <v>182</v>
      </c>
      <c r="X1738" t="s">
        <v>183</v>
      </c>
      <c r="Y1738" s="28">
        <v>8.8949999999999996</v>
      </c>
      <c r="Z1738" t="str">
        <f>IF(database_public_cloud_VMs[[#This Row],[Vendor]]="AWS","USD","AUD")</f>
        <v>USD</v>
      </c>
      <c r="AA1738" s="29">
        <f>IF(database_public_cloud_VMs[[#This Row],[Currency]]="USD",(database_public_cloud_VMs[[#This Row],[Rate]]*param_exchange_rate)/(1+param_discount_aws),database_public_cloud_VMs[[#This Row],[Rate]])</f>
        <v>10.961783756850989</v>
      </c>
    </row>
    <row r="1739" spans="1:27" x14ac:dyDescent="0.45">
      <c r="A1739" s="24" t="s">
        <v>2087</v>
      </c>
      <c r="B1739" t="s">
        <v>12</v>
      </c>
      <c r="C1739" s="25" t="s">
        <v>1922</v>
      </c>
      <c r="D1739" t="s">
        <v>170</v>
      </c>
      <c r="E1739" t="s">
        <v>1923</v>
      </c>
      <c r="F1739" t="s">
        <v>2080</v>
      </c>
      <c r="G1739" s="26">
        <v>96</v>
      </c>
      <c r="H1739" s="26">
        <v>768</v>
      </c>
      <c r="I1739" s="26">
        <v>60000</v>
      </c>
      <c r="J1739" s="27" t="s">
        <v>838</v>
      </c>
      <c r="K1739" s="27" t="s">
        <v>1251</v>
      </c>
      <c r="L1739" s="27" t="s">
        <v>1951</v>
      </c>
      <c r="M1739" t="s">
        <v>176</v>
      </c>
      <c r="N1739" t="s">
        <v>177</v>
      </c>
      <c r="O1739" t="s">
        <v>185</v>
      </c>
      <c r="P1739" t="s">
        <v>179</v>
      </c>
      <c r="Q1739" t="s">
        <v>180</v>
      </c>
      <c r="R1739" t="s">
        <v>181</v>
      </c>
      <c r="S1739" t="s">
        <v>31</v>
      </c>
      <c r="T1739" t="s">
        <v>31</v>
      </c>
      <c r="U1739" t="s">
        <v>31</v>
      </c>
      <c r="V1739" t="s">
        <v>31</v>
      </c>
      <c r="W1739" t="s">
        <v>182</v>
      </c>
      <c r="X1739" t="s">
        <v>183</v>
      </c>
      <c r="Y1739" s="28">
        <v>5.6619999999999999</v>
      </c>
      <c r="Z1739" t="str">
        <f>IF(database_public_cloud_VMs[[#This Row],[Vendor]]="AWS","USD","AUD")</f>
        <v>USD</v>
      </c>
      <c r="AA1739" s="29">
        <f>IF(database_public_cloud_VMs[[#This Row],[Currency]]="USD",(database_public_cloud_VMs[[#This Row],[Rate]]*param_exchange_rate)/(1+param_discount_aws),database_public_cloud_VMs[[#This Row],[Rate]])</f>
        <v>6.9775851187510174</v>
      </c>
    </row>
    <row r="1740" spans="1:27" x14ac:dyDescent="0.45">
      <c r="A1740" s="24" t="s">
        <v>2088</v>
      </c>
      <c r="B1740" t="s">
        <v>12</v>
      </c>
      <c r="C1740" s="25" t="s">
        <v>187</v>
      </c>
      <c r="D1740" t="s">
        <v>170</v>
      </c>
      <c r="E1740" t="s">
        <v>1923</v>
      </c>
      <c r="F1740" t="s">
        <v>2080</v>
      </c>
      <c r="G1740" s="26">
        <v>96</v>
      </c>
      <c r="H1740" s="26">
        <v>768</v>
      </c>
      <c r="I1740" s="26">
        <v>60000</v>
      </c>
      <c r="J1740" s="27" t="s">
        <v>838</v>
      </c>
      <c r="K1740" s="27" t="s">
        <v>1251</v>
      </c>
      <c r="L1740" s="27" t="s">
        <v>1951</v>
      </c>
      <c r="M1740" t="s">
        <v>176</v>
      </c>
      <c r="N1740" t="s">
        <v>188</v>
      </c>
      <c r="O1740" t="s">
        <v>188</v>
      </c>
      <c r="P1740" t="s">
        <v>179</v>
      </c>
      <c r="Q1740" t="s">
        <v>180</v>
      </c>
      <c r="R1740" t="s">
        <v>181</v>
      </c>
      <c r="S1740" t="s">
        <v>31</v>
      </c>
      <c r="T1740" t="s">
        <v>31</v>
      </c>
      <c r="U1740" t="s">
        <v>31</v>
      </c>
      <c r="V1740" t="s">
        <v>31</v>
      </c>
      <c r="W1740" t="s">
        <v>182</v>
      </c>
      <c r="X1740" t="s">
        <v>183</v>
      </c>
      <c r="Y1740" s="28">
        <v>13.007999999999999</v>
      </c>
      <c r="Z1740" t="str">
        <f>IF(database_public_cloud_VMs[[#This Row],[Vendor]]="AWS","USD","AUD")</f>
        <v>USD</v>
      </c>
      <c r="AA1740" s="29">
        <f>IF(database_public_cloud_VMs[[#This Row],[Currency]]="USD",(database_public_cloud_VMs[[#This Row],[Rate]]*param_exchange_rate)/(1+param_discount_aws),database_public_cloud_VMs[[#This Row],[Rate]])</f>
        <v>16.030453413054261</v>
      </c>
    </row>
    <row r="1741" spans="1:27" x14ac:dyDescent="0.45">
      <c r="A1741" s="24" t="s">
        <v>2089</v>
      </c>
      <c r="B1741" t="s">
        <v>12</v>
      </c>
      <c r="C1741" s="25" t="s">
        <v>1922</v>
      </c>
      <c r="D1741" t="s">
        <v>170</v>
      </c>
      <c r="E1741" t="s">
        <v>1923</v>
      </c>
      <c r="F1741" t="s">
        <v>2080</v>
      </c>
      <c r="G1741" s="26">
        <v>96</v>
      </c>
      <c r="H1741" s="26">
        <v>768</v>
      </c>
      <c r="I1741" s="26">
        <v>60000</v>
      </c>
      <c r="J1741" s="27" t="s">
        <v>838</v>
      </c>
      <c r="K1741" s="27" t="s">
        <v>1251</v>
      </c>
      <c r="L1741" s="27" t="s">
        <v>1951</v>
      </c>
      <c r="M1741" t="s">
        <v>176</v>
      </c>
      <c r="N1741" t="s">
        <v>177</v>
      </c>
      <c r="O1741" t="s">
        <v>178</v>
      </c>
      <c r="P1741" t="s">
        <v>179</v>
      </c>
      <c r="Q1741" t="s">
        <v>198</v>
      </c>
      <c r="R1741" t="s">
        <v>181</v>
      </c>
      <c r="S1741" t="s">
        <v>31</v>
      </c>
      <c r="T1741" t="s">
        <v>31</v>
      </c>
      <c r="U1741" t="s">
        <v>31</v>
      </c>
      <c r="V1741" t="s">
        <v>31</v>
      </c>
      <c r="W1741" t="s">
        <v>182</v>
      </c>
      <c r="X1741" t="s">
        <v>183</v>
      </c>
      <c r="Y1741" s="28">
        <v>8.9550000000000001</v>
      </c>
      <c r="Z1741" t="str">
        <f>IF(database_public_cloud_VMs[[#This Row],[Vendor]]="AWS","USD","AUD")</f>
        <v>USD</v>
      </c>
      <c r="AA1741" s="29">
        <f>IF(database_public_cloud_VMs[[#This Row],[Currency]]="USD",(database_public_cloud_VMs[[#This Row],[Rate]]*param_exchange_rate)/(1+param_discount_aws),database_public_cloud_VMs[[#This Row],[Rate]])</f>
        <v>11.035724962630759</v>
      </c>
    </row>
    <row r="1742" spans="1:27" x14ac:dyDescent="0.45">
      <c r="A1742" s="24" t="s">
        <v>2090</v>
      </c>
      <c r="B1742" t="s">
        <v>12</v>
      </c>
      <c r="C1742" s="25" t="s">
        <v>1922</v>
      </c>
      <c r="D1742" t="s">
        <v>170</v>
      </c>
      <c r="E1742" t="s">
        <v>1923</v>
      </c>
      <c r="F1742" t="s">
        <v>2080</v>
      </c>
      <c r="G1742" s="26">
        <v>96</v>
      </c>
      <c r="H1742" s="26">
        <v>768</v>
      </c>
      <c r="I1742" s="26">
        <v>60000</v>
      </c>
      <c r="J1742" s="27" t="s">
        <v>838</v>
      </c>
      <c r="K1742" s="27" t="s">
        <v>1251</v>
      </c>
      <c r="L1742" s="27" t="s">
        <v>1951</v>
      </c>
      <c r="M1742" t="s">
        <v>176</v>
      </c>
      <c r="N1742" t="s">
        <v>177</v>
      </c>
      <c r="O1742" t="s">
        <v>185</v>
      </c>
      <c r="P1742" t="s">
        <v>179</v>
      </c>
      <c r="Q1742" t="s">
        <v>198</v>
      </c>
      <c r="R1742" t="s">
        <v>181</v>
      </c>
      <c r="S1742" t="s">
        <v>31</v>
      </c>
      <c r="T1742" t="s">
        <v>31</v>
      </c>
      <c r="U1742" t="s">
        <v>31</v>
      </c>
      <c r="V1742" t="s">
        <v>31</v>
      </c>
      <c r="W1742" t="s">
        <v>182</v>
      </c>
      <c r="X1742" t="s">
        <v>183</v>
      </c>
      <c r="Y1742" s="28">
        <v>5.7160000000000002</v>
      </c>
      <c r="Z1742" t="str">
        <f>IF(database_public_cloud_VMs[[#This Row],[Vendor]]="AWS","USD","AUD")</f>
        <v>USD</v>
      </c>
      <c r="AA1742" s="29">
        <f>IF(database_public_cloud_VMs[[#This Row],[Currency]]="USD",(database_public_cloud_VMs[[#This Row],[Rate]]*param_exchange_rate)/(1+param_discount_aws),database_public_cloud_VMs[[#This Row],[Rate]])</f>
        <v>7.0441322039528105</v>
      </c>
    </row>
    <row r="1743" spans="1:27" x14ac:dyDescent="0.45">
      <c r="A1743" s="24" t="s">
        <v>2091</v>
      </c>
      <c r="B1743" t="s">
        <v>12</v>
      </c>
      <c r="C1743" s="25" t="s">
        <v>187</v>
      </c>
      <c r="D1743" t="s">
        <v>170</v>
      </c>
      <c r="E1743" t="s">
        <v>1923</v>
      </c>
      <c r="F1743" t="s">
        <v>2080</v>
      </c>
      <c r="G1743" s="26">
        <v>96</v>
      </c>
      <c r="H1743" s="26">
        <v>768</v>
      </c>
      <c r="I1743" s="26">
        <v>60000</v>
      </c>
      <c r="J1743" s="27" t="s">
        <v>838</v>
      </c>
      <c r="K1743" s="27" t="s">
        <v>1251</v>
      </c>
      <c r="L1743" s="27" t="s">
        <v>1951</v>
      </c>
      <c r="M1743" t="s">
        <v>176</v>
      </c>
      <c r="N1743" t="s">
        <v>188</v>
      </c>
      <c r="O1743" t="s">
        <v>188</v>
      </c>
      <c r="P1743" t="s">
        <v>179</v>
      </c>
      <c r="Q1743" t="s">
        <v>198</v>
      </c>
      <c r="R1743" t="s">
        <v>181</v>
      </c>
      <c r="S1743" t="s">
        <v>31</v>
      </c>
      <c r="T1743" t="s">
        <v>31</v>
      </c>
      <c r="U1743" t="s">
        <v>31</v>
      </c>
      <c r="V1743" t="s">
        <v>31</v>
      </c>
      <c r="W1743" t="s">
        <v>182</v>
      </c>
      <c r="X1743" t="s">
        <v>183</v>
      </c>
      <c r="Y1743" s="28">
        <v>13.157999999999999</v>
      </c>
      <c r="Z1743" t="str">
        <f>IF(database_public_cloud_VMs[[#This Row],[Vendor]]="AWS","USD","AUD")</f>
        <v>USD</v>
      </c>
      <c r="AA1743" s="29">
        <f>IF(database_public_cloud_VMs[[#This Row],[Currency]]="USD",(database_public_cloud_VMs[[#This Row],[Rate]]*param_exchange_rate)/(1+param_discount_aws),database_public_cloud_VMs[[#This Row],[Rate]])</f>
        <v>16.215306427503691</v>
      </c>
    </row>
    <row r="1744" spans="1:27" x14ac:dyDescent="0.45">
      <c r="A1744" s="24" t="s">
        <v>2092</v>
      </c>
      <c r="B1744" t="s">
        <v>12</v>
      </c>
      <c r="C1744" s="25" t="s">
        <v>1922</v>
      </c>
      <c r="D1744" t="s">
        <v>170</v>
      </c>
      <c r="E1744" t="s">
        <v>1923</v>
      </c>
      <c r="F1744" t="s">
        <v>2080</v>
      </c>
      <c r="G1744" s="26">
        <v>96</v>
      </c>
      <c r="H1744" s="26">
        <v>768</v>
      </c>
      <c r="I1744" s="26">
        <v>60000</v>
      </c>
      <c r="J1744" s="27" t="s">
        <v>838</v>
      </c>
      <c r="K1744" s="27" t="s">
        <v>1251</v>
      </c>
      <c r="L1744" s="27" t="s">
        <v>1951</v>
      </c>
      <c r="M1744" t="s">
        <v>176</v>
      </c>
      <c r="N1744" t="s">
        <v>177</v>
      </c>
      <c r="O1744" t="s">
        <v>178</v>
      </c>
      <c r="P1744" t="s">
        <v>179</v>
      </c>
      <c r="Q1744" t="s">
        <v>315</v>
      </c>
      <c r="R1744" t="s">
        <v>181</v>
      </c>
      <c r="S1744" t="s">
        <v>31</v>
      </c>
      <c r="T1744" t="s">
        <v>31</v>
      </c>
      <c r="U1744" t="s">
        <v>31</v>
      </c>
      <c r="V1744" t="s">
        <v>31</v>
      </c>
      <c r="W1744" t="s">
        <v>182</v>
      </c>
      <c r="X1744" t="s">
        <v>183</v>
      </c>
      <c r="Y1744" s="28">
        <v>13.311</v>
      </c>
      <c r="Z1744" t="str">
        <f>IF(database_public_cloud_VMs[[#This Row],[Vendor]]="AWS","USD","AUD")</f>
        <v>USD</v>
      </c>
      <c r="AA1744" s="29">
        <f>IF(database_public_cloud_VMs[[#This Row],[Currency]]="USD",(database_public_cloud_VMs[[#This Row],[Rate]]*param_exchange_rate)/(1+param_discount_aws),database_public_cloud_VMs[[#This Row],[Rate]])</f>
        <v>16.403856502242103</v>
      </c>
    </row>
    <row r="1745" spans="1:27" x14ac:dyDescent="0.45">
      <c r="A1745" s="24" t="s">
        <v>2093</v>
      </c>
      <c r="B1745" t="s">
        <v>12</v>
      </c>
      <c r="C1745" s="25" t="s">
        <v>1922</v>
      </c>
      <c r="D1745" t="s">
        <v>170</v>
      </c>
      <c r="E1745" t="s">
        <v>1923</v>
      </c>
      <c r="F1745" t="s">
        <v>2080</v>
      </c>
      <c r="G1745" s="26">
        <v>96</v>
      </c>
      <c r="H1745" s="26">
        <v>768</v>
      </c>
      <c r="I1745" s="26">
        <v>60000</v>
      </c>
      <c r="J1745" s="27" t="s">
        <v>838</v>
      </c>
      <c r="K1745" s="27" t="s">
        <v>1251</v>
      </c>
      <c r="L1745" s="27" t="s">
        <v>1951</v>
      </c>
      <c r="M1745" t="s">
        <v>176</v>
      </c>
      <c r="N1745" t="s">
        <v>177</v>
      </c>
      <c r="O1745" t="s">
        <v>185</v>
      </c>
      <c r="P1745" t="s">
        <v>179</v>
      </c>
      <c r="Q1745" t="s">
        <v>315</v>
      </c>
      <c r="R1745" t="s">
        <v>181</v>
      </c>
      <c r="S1745" t="s">
        <v>31</v>
      </c>
      <c r="T1745" t="s">
        <v>31</v>
      </c>
      <c r="U1745" t="s">
        <v>31</v>
      </c>
      <c r="V1745" t="s">
        <v>31</v>
      </c>
      <c r="W1745" t="s">
        <v>182</v>
      </c>
      <c r="X1745" t="s">
        <v>183</v>
      </c>
      <c r="Y1745" s="28">
        <v>10.077999999999999</v>
      </c>
      <c r="Z1745" t="str">
        <f>IF(database_public_cloud_VMs[[#This Row],[Vendor]]="AWS","USD","AUD")</f>
        <v>USD</v>
      </c>
      <c r="AA1745" s="29">
        <f>IF(database_public_cloud_VMs[[#This Row],[Currency]]="USD",(database_public_cloud_VMs[[#This Row],[Rate]]*param_exchange_rate)/(1+param_discount_aws),database_public_cloud_VMs[[#This Row],[Rate]])</f>
        <v>12.419657864142131</v>
      </c>
    </row>
    <row r="1746" spans="1:27" x14ac:dyDescent="0.45">
      <c r="A1746" s="24" t="s">
        <v>2094</v>
      </c>
      <c r="B1746" t="s">
        <v>12</v>
      </c>
      <c r="C1746" s="25" t="s">
        <v>187</v>
      </c>
      <c r="D1746" t="s">
        <v>170</v>
      </c>
      <c r="E1746" t="s">
        <v>1923</v>
      </c>
      <c r="F1746" t="s">
        <v>2080</v>
      </c>
      <c r="G1746" s="26">
        <v>96</v>
      </c>
      <c r="H1746" s="26">
        <v>768</v>
      </c>
      <c r="I1746" s="26">
        <v>60000</v>
      </c>
      <c r="J1746" s="27" t="s">
        <v>838</v>
      </c>
      <c r="K1746" s="27" t="s">
        <v>1251</v>
      </c>
      <c r="L1746" s="27" t="s">
        <v>1951</v>
      </c>
      <c r="M1746" t="s">
        <v>176</v>
      </c>
      <c r="N1746" t="s">
        <v>188</v>
      </c>
      <c r="O1746" t="s">
        <v>188</v>
      </c>
      <c r="P1746" t="s">
        <v>179</v>
      </c>
      <c r="Q1746" t="s">
        <v>315</v>
      </c>
      <c r="R1746" t="s">
        <v>181</v>
      </c>
      <c r="S1746" t="s">
        <v>31</v>
      </c>
      <c r="T1746" t="s">
        <v>31</v>
      </c>
      <c r="U1746" t="s">
        <v>31</v>
      </c>
      <c r="V1746" t="s">
        <v>31</v>
      </c>
      <c r="W1746" t="s">
        <v>182</v>
      </c>
      <c r="X1746" t="s">
        <v>183</v>
      </c>
      <c r="Y1746" s="28">
        <v>17.423999999999999</v>
      </c>
      <c r="Z1746" t="str">
        <f>IF(database_public_cloud_VMs[[#This Row],[Vendor]]="AWS","USD","AUD")</f>
        <v>USD</v>
      </c>
      <c r="AA1746" s="29">
        <f>IF(database_public_cloud_VMs[[#This Row],[Currency]]="USD",(database_public_cloud_VMs[[#This Row],[Rate]]*param_exchange_rate)/(1+param_discount_aws),database_public_cloud_VMs[[#This Row],[Rate]])</f>
        <v>21.472526158445376</v>
      </c>
    </row>
    <row r="1747" spans="1:27" x14ac:dyDescent="0.45">
      <c r="A1747" s="24" t="s">
        <v>2095</v>
      </c>
      <c r="B1747" t="s">
        <v>12</v>
      </c>
      <c r="C1747" s="25" t="s">
        <v>1922</v>
      </c>
      <c r="D1747" t="s">
        <v>170</v>
      </c>
      <c r="E1747" t="s">
        <v>1923</v>
      </c>
      <c r="F1747" t="s">
        <v>2080</v>
      </c>
      <c r="G1747" s="26">
        <v>96</v>
      </c>
      <c r="H1747" s="26">
        <v>768</v>
      </c>
      <c r="I1747" s="26">
        <v>60000</v>
      </c>
      <c r="J1747" s="27" t="s">
        <v>838</v>
      </c>
      <c r="K1747" s="27" t="s">
        <v>1251</v>
      </c>
      <c r="L1747" s="27" t="s">
        <v>1951</v>
      </c>
      <c r="M1747" t="s">
        <v>176</v>
      </c>
      <c r="N1747" t="s">
        <v>177</v>
      </c>
      <c r="O1747" t="s">
        <v>178</v>
      </c>
      <c r="P1747" t="s">
        <v>179</v>
      </c>
      <c r="Q1747" t="s">
        <v>191</v>
      </c>
      <c r="R1747" t="s">
        <v>181</v>
      </c>
      <c r="S1747" t="s">
        <v>31</v>
      </c>
      <c r="T1747" t="s">
        <v>31</v>
      </c>
      <c r="U1747" t="s">
        <v>31</v>
      </c>
      <c r="V1747" t="s">
        <v>31</v>
      </c>
      <c r="W1747" t="s">
        <v>182</v>
      </c>
      <c r="X1747" t="s">
        <v>183</v>
      </c>
      <c r="Y1747" s="28">
        <v>9.0250000000000004</v>
      </c>
      <c r="Z1747" t="str">
        <f>IF(database_public_cloud_VMs[[#This Row],[Vendor]]="AWS","USD","AUD")</f>
        <v>USD</v>
      </c>
      <c r="AA1747" s="29">
        <f>IF(database_public_cloud_VMs[[#This Row],[Currency]]="USD",(database_public_cloud_VMs[[#This Row],[Rate]]*param_exchange_rate)/(1+param_discount_aws),database_public_cloud_VMs[[#This Row],[Rate]])</f>
        <v>11.121989702707159</v>
      </c>
    </row>
    <row r="1748" spans="1:27" x14ac:dyDescent="0.45">
      <c r="A1748" s="24" t="s">
        <v>2096</v>
      </c>
      <c r="B1748" t="s">
        <v>12</v>
      </c>
      <c r="C1748" s="25" t="s">
        <v>1922</v>
      </c>
      <c r="D1748" t="s">
        <v>170</v>
      </c>
      <c r="E1748" t="s">
        <v>1923</v>
      </c>
      <c r="F1748" t="s">
        <v>2080</v>
      </c>
      <c r="G1748" s="26">
        <v>96</v>
      </c>
      <c r="H1748" s="26">
        <v>768</v>
      </c>
      <c r="I1748" s="26">
        <v>60000</v>
      </c>
      <c r="J1748" s="27" t="s">
        <v>838</v>
      </c>
      <c r="K1748" s="27" t="s">
        <v>1251</v>
      </c>
      <c r="L1748" s="27" t="s">
        <v>1951</v>
      </c>
      <c r="M1748" t="s">
        <v>176</v>
      </c>
      <c r="N1748" t="s">
        <v>177</v>
      </c>
      <c r="O1748" t="s">
        <v>185</v>
      </c>
      <c r="P1748" t="s">
        <v>179</v>
      </c>
      <c r="Q1748" t="s">
        <v>191</v>
      </c>
      <c r="R1748" t="s">
        <v>181</v>
      </c>
      <c r="S1748" t="s">
        <v>31</v>
      </c>
      <c r="T1748" t="s">
        <v>31</v>
      </c>
      <c r="U1748" t="s">
        <v>31</v>
      </c>
      <c r="V1748" t="s">
        <v>31</v>
      </c>
      <c r="W1748" t="s">
        <v>182</v>
      </c>
      <c r="X1748" t="s">
        <v>183</v>
      </c>
      <c r="Y1748" s="28">
        <v>5.7919999999999998</v>
      </c>
      <c r="Z1748" t="str">
        <f>IF(database_public_cloud_VMs[[#This Row],[Vendor]]="AWS","USD","AUD")</f>
        <v>USD</v>
      </c>
      <c r="AA1748" s="29">
        <f>IF(database_public_cloud_VMs[[#This Row],[Currency]]="USD",(database_public_cloud_VMs[[#This Row],[Rate]]*param_exchange_rate)/(1+param_discount_aws),database_public_cloud_VMs[[#This Row],[Rate]])</f>
        <v>7.1377910646071863</v>
      </c>
    </row>
    <row r="1749" spans="1:27" x14ac:dyDescent="0.45">
      <c r="A1749" s="24" t="s">
        <v>2097</v>
      </c>
      <c r="B1749" t="s">
        <v>12</v>
      </c>
      <c r="C1749" s="25" t="s">
        <v>187</v>
      </c>
      <c r="D1749" t="s">
        <v>170</v>
      </c>
      <c r="E1749" t="s">
        <v>1923</v>
      </c>
      <c r="F1749" t="s">
        <v>2080</v>
      </c>
      <c r="G1749" s="26">
        <v>96</v>
      </c>
      <c r="H1749" s="26">
        <v>768</v>
      </c>
      <c r="I1749" s="26">
        <v>60000</v>
      </c>
      <c r="J1749" s="27" t="s">
        <v>838</v>
      </c>
      <c r="K1749" s="27" t="s">
        <v>1251</v>
      </c>
      <c r="L1749" s="27" t="s">
        <v>1951</v>
      </c>
      <c r="M1749" t="s">
        <v>176</v>
      </c>
      <c r="N1749" t="s">
        <v>188</v>
      </c>
      <c r="O1749" t="s">
        <v>188</v>
      </c>
      <c r="P1749" t="s">
        <v>179</v>
      </c>
      <c r="Q1749" t="s">
        <v>191</v>
      </c>
      <c r="R1749" t="s">
        <v>181</v>
      </c>
      <c r="S1749" t="s">
        <v>31</v>
      </c>
      <c r="T1749" t="s">
        <v>31</v>
      </c>
      <c r="U1749" t="s">
        <v>31</v>
      </c>
      <c r="V1749" t="s">
        <v>31</v>
      </c>
      <c r="W1749" t="s">
        <v>182</v>
      </c>
      <c r="X1749" t="s">
        <v>183</v>
      </c>
      <c r="Y1749" s="28">
        <v>13.138</v>
      </c>
      <c r="Z1749" t="str">
        <f>IF(database_public_cloud_VMs[[#This Row],[Vendor]]="AWS","USD","AUD")</f>
        <v>USD</v>
      </c>
      <c r="AA1749" s="29">
        <f>IF(database_public_cloud_VMs[[#This Row],[Currency]]="USD",(database_public_cloud_VMs[[#This Row],[Rate]]*param_exchange_rate)/(1+param_discount_aws),database_public_cloud_VMs[[#This Row],[Rate]])</f>
        <v>16.19065935891043</v>
      </c>
    </row>
    <row r="1750" spans="1:27" x14ac:dyDescent="0.45">
      <c r="A1750" s="24" t="s">
        <v>2098</v>
      </c>
      <c r="B1750" t="s">
        <v>12</v>
      </c>
      <c r="C1750" s="25" t="s">
        <v>1922</v>
      </c>
      <c r="D1750" t="s">
        <v>170</v>
      </c>
      <c r="E1750" t="s">
        <v>1923</v>
      </c>
      <c r="F1750" t="s">
        <v>2080</v>
      </c>
      <c r="G1750" s="26">
        <v>96</v>
      </c>
      <c r="H1750" s="26">
        <v>768</v>
      </c>
      <c r="I1750" s="26">
        <v>60000</v>
      </c>
      <c r="J1750" s="27" t="s">
        <v>838</v>
      </c>
      <c r="K1750" s="27" t="s">
        <v>1251</v>
      </c>
      <c r="L1750" s="27" t="s">
        <v>1951</v>
      </c>
      <c r="M1750" t="s">
        <v>190</v>
      </c>
      <c r="N1750" t="s">
        <v>177</v>
      </c>
      <c r="O1750" t="s">
        <v>178</v>
      </c>
      <c r="P1750" t="s">
        <v>179</v>
      </c>
      <c r="Q1750" t="s">
        <v>198</v>
      </c>
      <c r="R1750" t="s">
        <v>181</v>
      </c>
      <c r="S1750" t="s">
        <v>31</v>
      </c>
      <c r="T1750" t="s">
        <v>31</v>
      </c>
      <c r="U1750" t="s">
        <v>31</v>
      </c>
      <c r="V1750" t="s">
        <v>31</v>
      </c>
      <c r="W1750" t="s">
        <v>182</v>
      </c>
      <c r="X1750" t="s">
        <v>183</v>
      </c>
      <c r="Y1750" s="28">
        <v>8.9550000000000001</v>
      </c>
      <c r="Z1750" t="str">
        <f>IF(database_public_cloud_VMs[[#This Row],[Vendor]]="AWS","USD","AUD")</f>
        <v>USD</v>
      </c>
      <c r="AA1750" s="29">
        <f>IF(database_public_cloud_VMs[[#This Row],[Currency]]="USD",(database_public_cloud_VMs[[#This Row],[Rate]]*param_exchange_rate)/(1+param_discount_aws),database_public_cloud_VMs[[#This Row],[Rate]])</f>
        <v>11.035724962630759</v>
      </c>
    </row>
    <row r="1751" spans="1:27" x14ac:dyDescent="0.45">
      <c r="A1751" s="24" t="s">
        <v>2099</v>
      </c>
      <c r="B1751" t="s">
        <v>12</v>
      </c>
      <c r="C1751" s="25" t="s">
        <v>1922</v>
      </c>
      <c r="D1751" t="s">
        <v>170</v>
      </c>
      <c r="E1751" t="s">
        <v>1923</v>
      </c>
      <c r="F1751" t="s">
        <v>2080</v>
      </c>
      <c r="G1751" s="26">
        <v>96</v>
      </c>
      <c r="H1751" s="26">
        <v>768</v>
      </c>
      <c r="I1751" s="26">
        <v>60000</v>
      </c>
      <c r="J1751" s="27" t="s">
        <v>838</v>
      </c>
      <c r="K1751" s="27" t="s">
        <v>1251</v>
      </c>
      <c r="L1751" s="27" t="s">
        <v>1951</v>
      </c>
      <c r="M1751" t="s">
        <v>190</v>
      </c>
      <c r="N1751" t="s">
        <v>177</v>
      </c>
      <c r="O1751" t="s">
        <v>185</v>
      </c>
      <c r="P1751" t="s">
        <v>179</v>
      </c>
      <c r="Q1751" t="s">
        <v>198</v>
      </c>
      <c r="R1751" t="s">
        <v>181</v>
      </c>
      <c r="S1751" t="s">
        <v>31</v>
      </c>
      <c r="T1751" t="s">
        <v>31</v>
      </c>
      <c r="U1751" t="s">
        <v>31</v>
      </c>
      <c r="V1751" t="s">
        <v>31</v>
      </c>
      <c r="W1751" t="s">
        <v>182</v>
      </c>
      <c r="X1751" t="s">
        <v>183</v>
      </c>
      <c r="Y1751" s="28">
        <v>5.7160000000000002</v>
      </c>
      <c r="Z1751" t="str">
        <f>IF(database_public_cloud_VMs[[#This Row],[Vendor]]="AWS","USD","AUD")</f>
        <v>USD</v>
      </c>
      <c r="AA1751" s="29">
        <f>IF(database_public_cloud_VMs[[#This Row],[Currency]]="USD",(database_public_cloud_VMs[[#This Row],[Rate]]*param_exchange_rate)/(1+param_discount_aws),database_public_cloud_VMs[[#This Row],[Rate]])</f>
        <v>7.0441322039528105</v>
      </c>
    </row>
    <row r="1752" spans="1:27" x14ac:dyDescent="0.45">
      <c r="A1752" s="24" t="s">
        <v>2100</v>
      </c>
      <c r="B1752" t="s">
        <v>12</v>
      </c>
      <c r="C1752" s="25" t="s">
        <v>187</v>
      </c>
      <c r="D1752" t="s">
        <v>170</v>
      </c>
      <c r="E1752" t="s">
        <v>1923</v>
      </c>
      <c r="F1752" t="s">
        <v>2080</v>
      </c>
      <c r="G1752" s="26">
        <v>96</v>
      </c>
      <c r="H1752" s="26">
        <v>768</v>
      </c>
      <c r="I1752" s="26">
        <v>60000</v>
      </c>
      <c r="J1752" s="27" t="s">
        <v>838</v>
      </c>
      <c r="K1752" s="27" t="s">
        <v>1251</v>
      </c>
      <c r="L1752" s="27" t="s">
        <v>1951</v>
      </c>
      <c r="M1752" t="s">
        <v>190</v>
      </c>
      <c r="N1752" t="s">
        <v>188</v>
      </c>
      <c r="O1752" t="s">
        <v>188</v>
      </c>
      <c r="P1752" t="s">
        <v>179</v>
      </c>
      <c r="Q1752" t="s">
        <v>198</v>
      </c>
      <c r="R1752" t="s">
        <v>181</v>
      </c>
      <c r="S1752" t="s">
        <v>31</v>
      </c>
      <c r="T1752" t="s">
        <v>31</v>
      </c>
      <c r="U1752" t="s">
        <v>31</v>
      </c>
      <c r="V1752" t="s">
        <v>31</v>
      </c>
      <c r="W1752" t="s">
        <v>182</v>
      </c>
      <c r="X1752" t="s">
        <v>183</v>
      </c>
      <c r="Y1752" s="28">
        <v>13.157999999999999</v>
      </c>
      <c r="Z1752" t="str">
        <f>IF(database_public_cloud_VMs[[#This Row],[Vendor]]="AWS","USD","AUD")</f>
        <v>USD</v>
      </c>
      <c r="AA1752" s="29">
        <f>IF(database_public_cloud_VMs[[#This Row],[Currency]]="USD",(database_public_cloud_VMs[[#This Row],[Rate]]*param_exchange_rate)/(1+param_discount_aws),database_public_cloud_VMs[[#This Row],[Rate]])</f>
        <v>16.215306427503691</v>
      </c>
    </row>
    <row r="1753" spans="1:27" x14ac:dyDescent="0.45">
      <c r="A1753" s="24" t="s">
        <v>2101</v>
      </c>
      <c r="B1753" t="s">
        <v>12</v>
      </c>
      <c r="C1753" s="25" t="s">
        <v>1922</v>
      </c>
      <c r="D1753" t="s">
        <v>170</v>
      </c>
      <c r="E1753" t="s">
        <v>1923</v>
      </c>
      <c r="F1753" t="s">
        <v>2080</v>
      </c>
      <c r="G1753" s="26">
        <v>96</v>
      </c>
      <c r="H1753" s="26">
        <v>768</v>
      </c>
      <c r="I1753" s="26">
        <v>60000</v>
      </c>
      <c r="J1753" s="27" t="s">
        <v>838</v>
      </c>
      <c r="K1753" s="27" t="s">
        <v>1251</v>
      </c>
      <c r="L1753" s="27" t="s">
        <v>1951</v>
      </c>
      <c r="M1753" t="s">
        <v>190</v>
      </c>
      <c r="N1753" t="s">
        <v>177</v>
      </c>
      <c r="O1753" t="s">
        <v>178</v>
      </c>
      <c r="P1753" t="s">
        <v>179</v>
      </c>
      <c r="Q1753" t="s">
        <v>191</v>
      </c>
      <c r="R1753" t="s">
        <v>181</v>
      </c>
      <c r="S1753" t="s">
        <v>31</v>
      </c>
      <c r="T1753" t="s">
        <v>31</v>
      </c>
      <c r="U1753" t="s">
        <v>31</v>
      </c>
      <c r="V1753" t="s">
        <v>31</v>
      </c>
      <c r="W1753" t="s">
        <v>182</v>
      </c>
      <c r="X1753" t="s">
        <v>183</v>
      </c>
      <c r="Y1753" s="28">
        <v>9.0250000000000004</v>
      </c>
      <c r="Z1753" t="str">
        <f>IF(database_public_cloud_VMs[[#This Row],[Vendor]]="AWS","USD","AUD")</f>
        <v>USD</v>
      </c>
      <c r="AA1753" s="29">
        <f>IF(database_public_cloud_VMs[[#This Row],[Currency]]="USD",(database_public_cloud_VMs[[#This Row],[Rate]]*param_exchange_rate)/(1+param_discount_aws),database_public_cloud_VMs[[#This Row],[Rate]])</f>
        <v>11.121989702707159</v>
      </c>
    </row>
    <row r="1754" spans="1:27" x14ac:dyDescent="0.45">
      <c r="A1754" s="24" t="s">
        <v>2102</v>
      </c>
      <c r="B1754" t="s">
        <v>12</v>
      </c>
      <c r="C1754" s="25" t="s">
        <v>1922</v>
      </c>
      <c r="D1754" t="s">
        <v>170</v>
      </c>
      <c r="E1754" t="s">
        <v>1923</v>
      </c>
      <c r="F1754" t="s">
        <v>2080</v>
      </c>
      <c r="G1754" s="26">
        <v>96</v>
      </c>
      <c r="H1754" s="26">
        <v>768</v>
      </c>
      <c r="I1754" s="26">
        <v>60000</v>
      </c>
      <c r="J1754" s="27" t="s">
        <v>838</v>
      </c>
      <c r="K1754" s="27" t="s">
        <v>1251</v>
      </c>
      <c r="L1754" s="27" t="s">
        <v>1951</v>
      </c>
      <c r="M1754" t="s">
        <v>190</v>
      </c>
      <c r="N1754" t="s">
        <v>177</v>
      </c>
      <c r="O1754" t="s">
        <v>185</v>
      </c>
      <c r="P1754" t="s">
        <v>179</v>
      </c>
      <c r="Q1754" t="s">
        <v>191</v>
      </c>
      <c r="R1754" t="s">
        <v>181</v>
      </c>
      <c r="S1754" t="s">
        <v>31</v>
      </c>
      <c r="T1754" t="s">
        <v>31</v>
      </c>
      <c r="U1754" t="s">
        <v>31</v>
      </c>
      <c r="V1754" t="s">
        <v>31</v>
      </c>
      <c r="W1754" t="s">
        <v>182</v>
      </c>
      <c r="X1754" t="s">
        <v>183</v>
      </c>
      <c r="Y1754" s="28">
        <v>5.7919999999999998</v>
      </c>
      <c r="Z1754" t="str">
        <f>IF(database_public_cloud_VMs[[#This Row],[Vendor]]="AWS","USD","AUD")</f>
        <v>USD</v>
      </c>
      <c r="AA1754" s="29">
        <f>IF(database_public_cloud_VMs[[#This Row],[Currency]]="USD",(database_public_cloud_VMs[[#This Row],[Rate]]*param_exchange_rate)/(1+param_discount_aws),database_public_cloud_VMs[[#This Row],[Rate]])</f>
        <v>7.1377910646071863</v>
      </c>
    </row>
    <row r="1755" spans="1:27" x14ac:dyDescent="0.45">
      <c r="A1755" s="24" t="s">
        <v>2103</v>
      </c>
      <c r="B1755" t="s">
        <v>12</v>
      </c>
      <c r="C1755" s="25" t="s">
        <v>187</v>
      </c>
      <c r="D1755" t="s">
        <v>170</v>
      </c>
      <c r="E1755" t="s">
        <v>1923</v>
      </c>
      <c r="F1755" t="s">
        <v>2080</v>
      </c>
      <c r="G1755" s="26">
        <v>96</v>
      </c>
      <c r="H1755" s="26">
        <v>768</v>
      </c>
      <c r="I1755" s="26">
        <v>60000</v>
      </c>
      <c r="J1755" s="27" t="s">
        <v>838</v>
      </c>
      <c r="K1755" s="27" t="s">
        <v>1251</v>
      </c>
      <c r="L1755" s="27" t="s">
        <v>1951</v>
      </c>
      <c r="M1755" t="s">
        <v>190</v>
      </c>
      <c r="N1755" t="s">
        <v>188</v>
      </c>
      <c r="O1755" t="s">
        <v>188</v>
      </c>
      <c r="P1755" t="s">
        <v>179</v>
      </c>
      <c r="Q1755" t="s">
        <v>191</v>
      </c>
      <c r="R1755" t="s">
        <v>181</v>
      </c>
      <c r="S1755" t="s">
        <v>31</v>
      </c>
      <c r="T1755" t="s">
        <v>31</v>
      </c>
      <c r="U1755" t="s">
        <v>31</v>
      </c>
      <c r="V1755" t="s">
        <v>31</v>
      </c>
      <c r="W1755" t="s">
        <v>182</v>
      </c>
      <c r="X1755" t="s">
        <v>183</v>
      </c>
      <c r="Y1755" s="28">
        <v>13.138</v>
      </c>
      <c r="Z1755" t="str">
        <f>IF(database_public_cloud_VMs[[#This Row],[Vendor]]="AWS","USD","AUD")</f>
        <v>USD</v>
      </c>
      <c r="AA1755" s="29">
        <f>IF(database_public_cloud_VMs[[#This Row],[Currency]]="USD",(database_public_cloud_VMs[[#This Row],[Rate]]*param_exchange_rate)/(1+param_discount_aws),database_public_cloud_VMs[[#This Row],[Rate]])</f>
        <v>16.19065935891043</v>
      </c>
    </row>
    <row r="1756" spans="1:27" x14ac:dyDescent="0.45">
      <c r="A1756" s="24" t="s">
        <v>2104</v>
      </c>
      <c r="B1756" t="s">
        <v>12</v>
      </c>
      <c r="C1756" s="25" t="s">
        <v>1922</v>
      </c>
      <c r="D1756" t="s">
        <v>170</v>
      </c>
      <c r="E1756" t="s">
        <v>1923</v>
      </c>
      <c r="F1756" t="s">
        <v>2105</v>
      </c>
      <c r="G1756" s="26">
        <v>4</v>
      </c>
      <c r="H1756" s="26">
        <v>32</v>
      </c>
      <c r="I1756" s="26">
        <v>2500</v>
      </c>
      <c r="J1756" s="27" t="s">
        <v>838</v>
      </c>
      <c r="K1756" s="27" t="s">
        <v>1251</v>
      </c>
      <c r="L1756" s="27" t="s">
        <v>2106</v>
      </c>
      <c r="M1756" t="s">
        <v>190</v>
      </c>
      <c r="N1756" t="s">
        <v>177</v>
      </c>
      <c r="O1756" t="s">
        <v>178</v>
      </c>
      <c r="P1756" t="s">
        <v>179</v>
      </c>
      <c r="Q1756" t="s">
        <v>180</v>
      </c>
      <c r="R1756" t="s">
        <v>181</v>
      </c>
      <c r="S1756" t="s">
        <v>31</v>
      </c>
      <c r="T1756" t="s">
        <v>31</v>
      </c>
      <c r="U1756" t="s">
        <v>31</v>
      </c>
      <c r="V1756" t="s">
        <v>31</v>
      </c>
      <c r="W1756" t="s">
        <v>182</v>
      </c>
      <c r="X1756" t="s">
        <v>183</v>
      </c>
      <c r="Y1756" s="28">
        <v>0.371</v>
      </c>
      <c r="Z1756" t="str">
        <f>IF(database_public_cloud_VMs[[#This Row],[Vendor]]="AWS","USD","AUD")</f>
        <v>USD</v>
      </c>
      <c r="AA1756" s="29">
        <f>IF(database_public_cloud_VMs[[#This Row],[Currency]]="USD",(database_public_cloud_VMs[[#This Row],[Rate]]*param_exchange_rate)/(1+param_discount_aws),database_public_cloud_VMs[[#This Row],[Rate]])</f>
        <v>0.45720312240491473</v>
      </c>
    </row>
    <row r="1757" spans="1:27" x14ac:dyDescent="0.45">
      <c r="A1757" s="24" t="s">
        <v>2107</v>
      </c>
      <c r="B1757" t="s">
        <v>12</v>
      </c>
      <c r="C1757" s="25" t="s">
        <v>1922</v>
      </c>
      <c r="D1757" t="s">
        <v>170</v>
      </c>
      <c r="E1757" t="s">
        <v>1923</v>
      </c>
      <c r="F1757" t="s">
        <v>2105</v>
      </c>
      <c r="G1757" s="26">
        <v>4</v>
      </c>
      <c r="H1757" s="26">
        <v>32</v>
      </c>
      <c r="I1757" s="26">
        <v>2500</v>
      </c>
      <c r="J1757" s="27" t="s">
        <v>838</v>
      </c>
      <c r="K1757" s="27" t="s">
        <v>1251</v>
      </c>
      <c r="L1757" s="27" t="s">
        <v>2106</v>
      </c>
      <c r="M1757" t="s">
        <v>190</v>
      </c>
      <c r="N1757" t="s">
        <v>177</v>
      </c>
      <c r="O1757" t="s">
        <v>185</v>
      </c>
      <c r="P1757" t="s">
        <v>179</v>
      </c>
      <c r="Q1757" t="s">
        <v>180</v>
      </c>
      <c r="R1757" t="s">
        <v>181</v>
      </c>
      <c r="S1757" t="s">
        <v>31</v>
      </c>
      <c r="T1757" t="s">
        <v>31</v>
      </c>
      <c r="U1757" t="s">
        <v>31</v>
      </c>
      <c r="V1757" t="s">
        <v>31</v>
      </c>
      <c r="W1757" t="s">
        <v>182</v>
      </c>
      <c r="X1757" t="s">
        <v>183</v>
      </c>
      <c r="Y1757" s="28">
        <v>0.23599999999999999</v>
      </c>
      <c r="Z1757" t="str">
        <f>IF(database_public_cloud_VMs[[#This Row],[Vendor]]="AWS","USD","AUD")</f>
        <v>USD</v>
      </c>
      <c r="AA1757" s="29">
        <f>IF(database_public_cloud_VMs[[#This Row],[Currency]]="USD",(database_public_cloud_VMs[[#This Row],[Rate]]*param_exchange_rate)/(1+param_discount_aws),database_public_cloud_VMs[[#This Row],[Rate]])</f>
        <v>0.29083540940043096</v>
      </c>
    </row>
    <row r="1758" spans="1:27" x14ac:dyDescent="0.45">
      <c r="A1758" s="24" t="s">
        <v>2108</v>
      </c>
      <c r="B1758" t="s">
        <v>12</v>
      </c>
      <c r="C1758" s="25" t="s">
        <v>187</v>
      </c>
      <c r="D1758" t="s">
        <v>170</v>
      </c>
      <c r="E1758" t="s">
        <v>1923</v>
      </c>
      <c r="F1758" t="s">
        <v>2105</v>
      </c>
      <c r="G1758" s="26">
        <v>4</v>
      </c>
      <c r="H1758" s="26">
        <v>32</v>
      </c>
      <c r="I1758" s="26">
        <v>2500</v>
      </c>
      <c r="J1758" s="27" t="s">
        <v>838</v>
      </c>
      <c r="K1758" s="27" t="s">
        <v>1251</v>
      </c>
      <c r="L1758" s="27" t="s">
        <v>2106</v>
      </c>
      <c r="M1758" t="s">
        <v>190</v>
      </c>
      <c r="N1758" t="s">
        <v>188</v>
      </c>
      <c r="O1758" t="s">
        <v>188</v>
      </c>
      <c r="P1758" t="s">
        <v>179</v>
      </c>
      <c r="Q1758" t="s">
        <v>180</v>
      </c>
      <c r="R1758" t="s">
        <v>181</v>
      </c>
      <c r="S1758" t="s">
        <v>31</v>
      </c>
      <c r="T1758" t="s">
        <v>31</v>
      </c>
      <c r="U1758" t="s">
        <v>31</v>
      </c>
      <c r="V1758" t="s">
        <v>31</v>
      </c>
      <c r="W1758" t="s">
        <v>182</v>
      </c>
      <c r="X1758" t="s">
        <v>183</v>
      </c>
      <c r="Y1758" s="28">
        <v>0.54200000000000004</v>
      </c>
      <c r="Z1758" t="str">
        <f>IF(database_public_cloud_VMs[[#This Row],[Vendor]]="AWS","USD","AUD")</f>
        <v>USD</v>
      </c>
      <c r="AA1758" s="29">
        <f>IF(database_public_cloud_VMs[[#This Row],[Currency]]="USD",(database_public_cloud_VMs[[#This Row],[Rate]]*param_exchange_rate)/(1+param_discount_aws),database_public_cloud_VMs[[#This Row],[Rate]])</f>
        <v>0.66793555887726108</v>
      </c>
    </row>
    <row r="1759" spans="1:27" x14ac:dyDescent="0.45">
      <c r="A1759" s="24" t="s">
        <v>2109</v>
      </c>
      <c r="B1759" t="s">
        <v>12</v>
      </c>
      <c r="C1759" s="25" t="s">
        <v>1922</v>
      </c>
      <c r="D1759" t="s">
        <v>170</v>
      </c>
      <c r="E1759" t="s">
        <v>1923</v>
      </c>
      <c r="F1759" t="s">
        <v>2105</v>
      </c>
      <c r="G1759" s="26">
        <v>4</v>
      </c>
      <c r="H1759" s="26">
        <v>32</v>
      </c>
      <c r="I1759" s="26">
        <v>2500</v>
      </c>
      <c r="J1759" s="27" t="s">
        <v>838</v>
      </c>
      <c r="K1759" s="27" t="s">
        <v>1251</v>
      </c>
      <c r="L1759" s="27" t="s">
        <v>2106</v>
      </c>
      <c r="M1759" t="s">
        <v>176</v>
      </c>
      <c r="N1759" t="s">
        <v>177</v>
      </c>
      <c r="O1759" t="s">
        <v>178</v>
      </c>
      <c r="P1759" t="s">
        <v>179</v>
      </c>
      <c r="Q1759" t="s">
        <v>198</v>
      </c>
      <c r="R1759" t="s">
        <v>181</v>
      </c>
      <c r="S1759" t="s">
        <v>31</v>
      </c>
      <c r="T1759" t="s">
        <v>31</v>
      </c>
      <c r="U1759" t="s">
        <v>31</v>
      </c>
      <c r="V1759" t="s">
        <v>31</v>
      </c>
      <c r="W1759" t="s">
        <v>182</v>
      </c>
      <c r="X1759" t="s">
        <v>183</v>
      </c>
      <c r="Y1759" s="28">
        <v>0.45600000000000002</v>
      </c>
      <c r="Z1759" t="str">
        <f>IF(database_public_cloud_VMs[[#This Row],[Vendor]]="AWS","USD","AUD")</f>
        <v>USD</v>
      </c>
      <c r="AA1759" s="29">
        <f>IF(database_public_cloud_VMs[[#This Row],[Currency]]="USD",(database_public_cloud_VMs[[#This Row],[Rate]]*param_exchange_rate)/(1+param_discount_aws),database_public_cloud_VMs[[#This Row],[Rate]])</f>
        <v>0.56195316392625638</v>
      </c>
    </row>
    <row r="1760" spans="1:27" x14ac:dyDescent="0.45">
      <c r="A1760" s="24" t="s">
        <v>2110</v>
      </c>
      <c r="B1760" t="s">
        <v>12</v>
      </c>
      <c r="C1760" s="25" t="s">
        <v>1922</v>
      </c>
      <c r="D1760" t="s">
        <v>170</v>
      </c>
      <c r="E1760" t="s">
        <v>1923</v>
      </c>
      <c r="F1760" t="s">
        <v>2105</v>
      </c>
      <c r="G1760" s="26">
        <v>4</v>
      </c>
      <c r="H1760" s="26">
        <v>32</v>
      </c>
      <c r="I1760" s="26">
        <v>2500</v>
      </c>
      <c r="J1760" s="27" t="s">
        <v>838</v>
      </c>
      <c r="K1760" s="27" t="s">
        <v>1251</v>
      </c>
      <c r="L1760" s="27" t="s">
        <v>2106</v>
      </c>
      <c r="M1760" t="s">
        <v>176</v>
      </c>
      <c r="N1760" t="s">
        <v>177</v>
      </c>
      <c r="O1760" t="s">
        <v>185</v>
      </c>
      <c r="P1760" t="s">
        <v>179</v>
      </c>
      <c r="Q1760" t="s">
        <v>198</v>
      </c>
      <c r="R1760" t="s">
        <v>181</v>
      </c>
      <c r="S1760" t="s">
        <v>31</v>
      </c>
      <c r="T1760" t="s">
        <v>31</v>
      </c>
      <c r="U1760" t="s">
        <v>31</v>
      </c>
      <c r="V1760" t="s">
        <v>31</v>
      </c>
      <c r="W1760" t="s">
        <v>182</v>
      </c>
      <c r="X1760" t="s">
        <v>183</v>
      </c>
      <c r="Y1760" s="28">
        <v>0.316</v>
      </c>
      <c r="Z1760" t="str">
        <f>IF(database_public_cloud_VMs[[#This Row],[Vendor]]="AWS","USD","AUD")</f>
        <v>USD</v>
      </c>
      <c r="AA1760" s="29">
        <f>IF(database_public_cloud_VMs[[#This Row],[Currency]]="USD",(database_public_cloud_VMs[[#This Row],[Rate]]*param_exchange_rate)/(1+param_discount_aws),database_public_cloud_VMs[[#This Row],[Rate]])</f>
        <v>0.38942368377345843</v>
      </c>
    </row>
    <row r="1761" spans="1:27" x14ac:dyDescent="0.45">
      <c r="A1761" s="24" t="s">
        <v>2111</v>
      </c>
      <c r="B1761" t="s">
        <v>12</v>
      </c>
      <c r="C1761" s="25" t="s">
        <v>187</v>
      </c>
      <c r="D1761" t="s">
        <v>170</v>
      </c>
      <c r="E1761" t="s">
        <v>1923</v>
      </c>
      <c r="F1761" t="s">
        <v>2105</v>
      </c>
      <c r="G1761" s="26">
        <v>4</v>
      </c>
      <c r="H1761" s="26">
        <v>32</v>
      </c>
      <c r="I1761" s="26">
        <v>2500</v>
      </c>
      <c r="J1761" s="27" t="s">
        <v>838</v>
      </c>
      <c r="K1761" s="27" t="s">
        <v>1251</v>
      </c>
      <c r="L1761" s="27" t="s">
        <v>2106</v>
      </c>
      <c r="M1761" t="s">
        <v>176</v>
      </c>
      <c r="N1761" t="s">
        <v>188</v>
      </c>
      <c r="O1761" t="s">
        <v>188</v>
      </c>
      <c r="P1761" t="s">
        <v>179</v>
      </c>
      <c r="Q1761" t="s">
        <v>198</v>
      </c>
      <c r="R1761" t="s">
        <v>181</v>
      </c>
      <c r="S1761" t="s">
        <v>31</v>
      </c>
      <c r="T1761" t="s">
        <v>31</v>
      </c>
      <c r="U1761" t="s">
        <v>31</v>
      </c>
      <c r="V1761" t="s">
        <v>31</v>
      </c>
      <c r="W1761" t="s">
        <v>182</v>
      </c>
      <c r="X1761" t="s">
        <v>183</v>
      </c>
      <c r="Y1761" s="28">
        <v>0.70199999999999996</v>
      </c>
      <c r="Z1761" t="str">
        <f>IF(database_public_cloud_VMs[[#This Row],[Vendor]]="AWS","USD","AUD")</f>
        <v>USD</v>
      </c>
      <c r="AA1761" s="29">
        <f>IF(database_public_cloud_VMs[[#This Row],[Currency]]="USD",(database_public_cloud_VMs[[#This Row],[Rate]]*param_exchange_rate)/(1+param_discount_aws),database_public_cloud_VMs[[#This Row],[Rate]])</f>
        <v>0.86511210762331581</v>
      </c>
    </row>
    <row r="1762" spans="1:27" x14ac:dyDescent="0.45">
      <c r="A1762" s="24" t="s">
        <v>2112</v>
      </c>
      <c r="B1762" t="s">
        <v>12</v>
      </c>
      <c r="C1762" s="25" t="s">
        <v>1922</v>
      </c>
      <c r="D1762" t="s">
        <v>170</v>
      </c>
      <c r="E1762" t="s">
        <v>1923</v>
      </c>
      <c r="F1762" t="s">
        <v>2105</v>
      </c>
      <c r="G1762" s="26">
        <v>4</v>
      </c>
      <c r="H1762" s="26">
        <v>32</v>
      </c>
      <c r="I1762" s="26">
        <v>2500</v>
      </c>
      <c r="J1762" s="27" t="s">
        <v>838</v>
      </c>
      <c r="K1762" s="27" t="s">
        <v>1251</v>
      </c>
      <c r="L1762" s="27" t="s">
        <v>2106</v>
      </c>
      <c r="M1762" t="s">
        <v>190</v>
      </c>
      <c r="N1762" t="s">
        <v>177</v>
      </c>
      <c r="O1762" t="s">
        <v>178</v>
      </c>
      <c r="P1762" t="s">
        <v>179</v>
      </c>
      <c r="Q1762" t="s">
        <v>198</v>
      </c>
      <c r="R1762" t="s">
        <v>181</v>
      </c>
      <c r="S1762" t="s">
        <v>31</v>
      </c>
      <c r="T1762" t="s">
        <v>31</v>
      </c>
      <c r="U1762" t="s">
        <v>31</v>
      </c>
      <c r="V1762" t="s">
        <v>31</v>
      </c>
      <c r="W1762" t="s">
        <v>182</v>
      </c>
      <c r="X1762" t="s">
        <v>183</v>
      </c>
      <c r="Y1762" s="28">
        <v>0.42099999999999999</v>
      </c>
      <c r="Z1762" t="str">
        <f>IF(database_public_cloud_VMs[[#This Row],[Vendor]]="AWS","USD","AUD")</f>
        <v>USD</v>
      </c>
      <c r="AA1762" s="29">
        <f>IF(database_public_cloud_VMs[[#This Row],[Currency]]="USD",(database_public_cloud_VMs[[#This Row],[Rate]]*param_exchange_rate)/(1+param_discount_aws),database_public_cloud_VMs[[#This Row],[Rate]])</f>
        <v>0.51882079388805691</v>
      </c>
    </row>
    <row r="1763" spans="1:27" x14ac:dyDescent="0.45">
      <c r="A1763" s="24" t="s">
        <v>2113</v>
      </c>
      <c r="B1763" t="s">
        <v>12</v>
      </c>
      <c r="C1763" s="25" t="s">
        <v>1922</v>
      </c>
      <c r="D1763" t="s">
        <v>170</v>
      </c>
      <c r="E1763" t="s">
        <v>1923</v>
      </c>
      <c r="F1763" t="s">
        <v>2105</v>
      </c>
      <c r="G1763" s="26">
        <v>4</v>
      </c>
      <c r="H1763" s="26">
        <v>32</v>
      </c>
      <c r="I1763" s="26">
        <v>2500</v>
      </c>
      <c r="J1763" s="27" t="s">
        <v>838</v>
      </c>
      <c r="K1763" s="27" t="s">
        <v>1251</v>
      </c>
      <c r="L1763" s="27" t="s">
        <v>2106</v>
      </c>
      <c r="M1763" t="s">
        <v>190</v>
      </c>
      <c r="N1763" t="s">
        <v>177</v>
      </c>
      <c r="O1763" t="s">
        <v>185</v>
      </c>
      <c r="P1763" t="s">
        <v>179</v>
      </c>
      <c r="Q1763" t="s">
        <v>198</v>
      </c>
      <c r="R1763" t="s">
        <v>181</v>
      </c>
      <c r="S1763" t="s">
        <v>31</v>
      </c>
      <c r="T1763" t="s">
        <v>31</v>
      </c>
      <c r="U1763" t="s">
        <v>31</v>
      </c>
      <c r="V1763" t="s">
        <v>31</v>
      </c>
      <c r="W1763" t="s">
        <v>182</v>
      </c>
      <c r="X1763" t="s">
        <v>183</v>
      </c>
      <c r="Y1763" s="28">
        <v>0.28100000000000003</v>
      </c>
      <c r="Z1763" t="str">
        <f>IF(database_public_cloud_VMs[[#This Row],[Vendor]]="AWS","USD","AUD")</f>
        <v>USD</v>
      </c>
      <c r="AA1763" s="29">
        <f>IF(database_public_cloud_VMs[[#This Row],[Currency]]="USD",(database_public_cloud_VMs[[#This Row],[Rate]]*param_exchange_rate)/(1+param_discount_aws),database_public_cloud_VMs[[#This Row],[Rate]])</f>
        <v>0.3462913137352589</v>
      </c>
    </row>
    <row r="1764" spans="1:27" x14ac:dyDescent="0.45">
      <c r="A1764" s="24" t="s">
        <v>2114</v>
      </c>
      <c r="B1764" t="s">
        <v>12</v>
      </c>
      <c r="C1764" s="25" t="s">
        <v>187</v>
      </c>
      <c r="D1764" t="s">
        <v>170</v>
      </c>
      <c r="E1764" t="s">
        <v>1923</v>
      </c>
      <c r="F1764" t="s">
        <v>2105</v>
      </c>
      <c r="G1764" s="26">
        <v>4</v>
      </c>
      <c r="H1764" s="26">
        <v>32</v>
      </c>
      <c r="I1764" s="26">
        <v>2500</v>
      </c>
      <c r="J1764" s="27" t="s">
        <v>838</v>
      </c>
      <c r="K1764" s="27" t="s">
        <v>1251</v>
      </c>
      <c r="L1764" s="27" t="s">
        <v>2106</v>
      </c>
      <c r="M1764" t="s">
        <v>190</v>
      </c>
      <c r="N1764" t="s">
        <v>188</v>
      </c>
      <c r="O1764" t="s">
        <v>188</v>
      </c>
      <c r="P1764" t="s">
        <v>179</v>
      </c>
      <c r="Q1764" t="s">
        <v>198</v>
      </c>
      <c r="R1764" t="s">
        <v>181</v>
      </c>
      <c r="S1764" t="s">
        <v>31</v>
      </c>
      <c r="T1764" t="s">
        <v>31</v>
      </c>
      <c r="U1764" t="s">
        <v>31</v>
      </c>
      <c r="V1764" t="s">
        <v>31</v>
      </c>
      <c r="W1764" t="s">
        <v>182</v>
      </c>
      <c r="X1764" t="s">
        <v>183</v>
      </c>
      <c r="Y1764" s="28">
        <v>0.66700000000000004</v>
      </c>
      <c r="Z1764" t="str">
        <f>IF(database_public_cloud_VMs[[#This Row],[Vendor]]="AWS","USD","AUD")</f>
        <v>USD</v>
      </c>
      <c r="AA1764" s="29">
        <f>IF(database_public_cloud_VMs[[#This Row],[Currency]]="USD",(database_public_cloud_VMs[[#This Row],[Rate]]*param_exchange_rate)/(1+param_discount_aws),database_public_cloud_VMs[[#This Row],[Rate]])</f>
        <v>0.82197973758511644</v>
      </c>
    </row>
    <row r="1765" spans="1:27" x14ac:dyDescent="0.45">
      <c r="A1765" s="24" t="s">
        <v>2115</v>
      </c>
      <c r="B1765" t="s">
        <v>12</v>
      </c>
      <c r="C1765" s="25" t="s">
        <v>1922</v>
      </c>
      <c r="D1765" t="s">
        <v>170</v>
      </c>
      <c r="E1765" t="s">
        <v>1923</v>
      </c>
      <c r="F1765" t="s">
        <v>2105</v>
      </c>
      <c r="G1765" s="26">
        <v>4</v>
      </c>
      <c r="H1765" s="26">
        <v>32</v>
      </c>
      <c r="I1765" s="26">
        <v>2500</v>
      </c>
      <c r="J1765" s="27" t="s">
        <v>838</v>
      </c>
      <c r="K1765" s="27" t="s">
        <v>1251</v>
      </c>
      <c r="L1765" s="27" t="s">
        <v>2106</v>
      </c>
      <c r="M1765" t="s">
        <v>176</v>
      </c>
      <c r="N1765" t="s">
        <v>177</v>
      </c>
      <c r="O1765" t="s">
        <v>178</v>
      </c>
      <c r="P1765" t="s">
        <v>179</v>
      </c>
      <c r="Q1765" t="s">
        <v>180</v>
      </c>
      <c r="R1765" t="s">
        <v>181</v>
      </c>
      <c r="S1765" t="s">
        <v>31</v>
      </c>
      <c r="T1765" t="s">
        <v>31</v>
      </c>
      <c r="U1765" t="s">
        <v>31</v>
      </c>
      <c r="V1765" t="s">
        <v>31</v>
      </c>
      <c r="W1765" t="s">
        <v>182</v>
      </c>
      <c r="X1765" t="s">
        <v>183</v>
      </c>
      <c r="Y1765" s="28">
        <v>0.40600000000000003</v>
      </c>
      <c r="Z1765" t="str">
        <f>IF(database_public_cloud_VMs[[#This Row],[Vendor]]="AWS","USD","AUD")</f>
        <v>USD</v>
      </c>
      <c r="AA1765" s="29">
        <f>IF(database_public_cloud_VMs[[#This Row],[Currency]]="USD",(database_public_cloud_VMs[[#This Row],[Rate]]*param_exchange_rate)/(1+param_discount_aws),database_public_cloud_VMs[[#This Row],[Rate]])</f>
        <v>0.50033549244311426</v>
      </c>
    </row>
    <row r="1766" spans="1:27" x14ac:dyDescent="0.45">
      <c r="A1766" s="24" t="s">
        <v>2116</v>
      </c>
      <c r="B1766" t="s">
        <v>12</v>
      </c>
      <c r="C1766" s="25" t="s">
        <v>1922</v>
      </c>
      <c r="D1766" t="s">
        <v>170</v>
      </c>
      <c r="E1766" t="s">
        <v>1923</v>
      </c>
      <c r="F1766" t="s">
        <v>2105</v>
      </c>
      <c r="G1766" s="26">
        <v>4</v>
      </c>
      <c r="H1766" s="26">
        <v>32</v>
      </c>
      <c r="I1766" s="26">
        <v>2500</v>
      </c>
      <c r="J1766" s="27" t="s">
        <v>838</v>
      </c>
      <c r="K1766" s="27" t="s">
        <v>1251</v>
      </c>
      <c r="L1766" s="27" t="s">
        <v>2106</v>
      </c>
      <c r="M1766" t="s">
        <v>176</v>
      </c>
      <c r="N1766" t="s">
        <v>177</v>
      </c>
      <c r="O1766" t="s">
        <v>185</v>
      </c>
      <c r="P1766" t="s">
        <v>179</v>
      </c>
      <c r="Q1766" t="s">
        <v>180</v>
      </c>
      <c r="R1766" t="s">
        <v>181</v>
      </c>
      <c r="S1766" t="s">
        <v>31</v>
      </c>
      <c r="T1766" t="s">
        <v>31</v>
      </c>
      <c r="U1766" t="s">
        <v>31</v>
      </c>
      <c r="V1766" t="s">
        <v>31</v>
      </c>
      <c r="W1766" t="s">
        <v>182</v>
      </c>
      <c r="X1766" t="s">
        <v>183</v>
      </c>
      <c r="Y1766" s="28">
        <v>0.27100000000000002</v>
      </c>
      <c r="Z1766" t="str">
        <f>IF(database_public_cloud_VMs[[#This Row],[Vendor]]="AWS","USD","AUD")</f>
        <v>USD</v>
      </c>
      <c r="AA1766" s="29">
        <f>IF(database_public_cloud_VMs[[#This Row],[Currency]]="USD",(database_public_cloud_VMs[[#This Row],[Rate]]*param_exchange_rate)/(1+param_discount_aws),database_public_cloud_VMs[[#This Row],[Rate]])</f>
        <v>0.33396777943863054</v>
      </c>
    </row>
    <row r="1767" spans="1:27" x14ac:dyDescent="0.45">
      <c r="A1767" s="24" t="s">
        <v>2117</v>
      </c>
      <c r="B1767" t="s">
        <v>12</v>
      </c>
      <c r="C1767" s="25" t="s">
        <v>187</v>
      </c>
      <c r="D1767" t="s">
        <v>170</v>
      </c>
      <c r="E1767" t="s">
        <v>1923</v>
      </c>
      <c r="F1767" t="s">
        <v>2105</v>
      </c>
      <c r="G1767" s="26">
        <v>4</v>
      </c>
      <c r="H1767" s="26">
        <v>32</v>
      </c>
      <c r="I1767" s="26">
        <v>2500</v>
      </c>
      <c r="J1767" s="27" t="s">
        <v>838</v>
      </c>
      <c r="K1767" s="27" t="s">
        <v>1251</v>
      </c>
      <c r="L1767" s="27" t="s">
        <v>2106</v>
      </c>
      <c r="M1767" t="s">
        <v>176</v>
      </c>
      <c r="N1767" t="s">
        <v>188</v>
      </c>
      <c r="O1767" t="s">
        <v>188</v>
      </c>
      <c r="P1767" t="s">
        <v>179</v>
      </c>
      <c r="Q1767" t="s">
        <v>180</v>
      </c>
      <c r="R1767" t="s">
        <v>181</v>
      </c>
      <c r="S1767" t="s">
        <v>31</v>
      </c>
      <c r="T1767" t="s">
        <v>31</v>
      </c>
      <c r="U1767" t="s">
        <v>31</v>
      </c>
      <c r="V1767" t="s">
        <v>31</v>
      </c>
      <c r="W1767" t="s">
        <v>182</v>
      </c>
      <c r="X1767" t="s">
        <v>183</v>
      </c>
      <c r="Y1767" s="28">
        <v>0.57699999999999996</v>
      </c>
      <c r="Z1767" t="str">
        <f>IF(database_public_cloud_VMs[[#This Row],[Vendor]]="AWS","USD","AUD")</f>
        <v>USD</v>
      </c>
      <c r="AA1767" s="29">
        <f>IF(database_public_cloud_VMs[[#This Row],[Currency]]="USD",(database_public_cloud_VMs[[#This Row],[Rate]]*param_exchange_rate)/(1+param_discount_aws),database_public_cloud_VMs[[#This Row],[Rate]])</f>
        <v>0.71106792891546033</v>
      </c>
    </row>
    <row r="1768" spans="1:27" x14ac:dyDescent="0.45">
      <c r="A1768" s="24" t="s">
        <v>2118</v>
      </c>
      <c r="B1768" t="s">
        <v>12</v>
      </c>
      <c r="C1768" s="25" t="s">
        <v>1922</v>
      </c>
      <c r="D1768" t="s">
        <v>170</v>
      </c>
      <c r="E1768" t="s">
        <v>1923</v>
      </c>
      <c r="F1768" t="s">
        <v>2105</v>
      </c>
      <c r="G1768" s="26">
        <v>4</v>
      </c>
      <c r="H1768" s="26">
        <v>32</v>
      </c>
      <c r="I1768" s="26">
        <v>2500</v>
      </c>
      <c r="J1768" s="27" t="s">
        <v>838</v>
      </c>
      <c r="K1768" s="27" t="s">
        <v>1251</v>
      </c>
      <c r="L1768" s="27" t="s">
        <v>2106</v>
      </c>
      <c r="M1768" t="s">
        <v>176</v>
      </c>
      <c r="N1768" t="s">
        <v>177</v>
      </c>
      <c r="O1768" t="s">
        <v>178</v>
      </c>
      <c r="P1768" t="s">
        <v>179</v>
      </c>
      <c r="Q1768" t="s">
        <v>191</v>
      </c>
      <c r="R1768" t="s">
        <v>181</v>
      </c>
      <c r="S1768" t="s">
        <v>31</v>
      </c>
      <c r="T1768" t="s">
        <v>31</v>
      </c>
      <c r="U1768" t="s">
        <v>31</v>
      </c>
      <c r="V1768" t="s">
        <v>31</v>
      </c>
      <c r="W1768" t="s">
        <v>182</v>
      </c>
      <c r="X1768" t="s">
        <v>183</v>
      </c>
      <c r="Y1768" s="28">
        <v>0.46600000000000003</v>
      </c>
      <c r="Z1768" t="str">
        <f>IF(database_public_cloud_VMs[[#This Row],[Vendor]]="AWS","USD","AUD")</f>
        <v>USD</v>
      </c>
      <c r="AA1768" s="29">
        <f>IF(database_public_cloud_VMs[[#This Row],[Currency]]="USD",(database_public_cloud_VMs[[#This Row],[Rate]]*param_exchange_rate)/(1+param_discount_aws),database_public_cloud_VMs[[#This Row],[Rate]])</f>
        <v>0.57427669822288485</v>
      </c>
    </row>
    <row r="1769" spans="1:27" x14ac:dyDescent="0.45">
      <c r="A1769" s="24" t="s">
        <v>2119</v>
      </c>
      <c r="B1769" t="s">
        <v>12</v>
      </c>
      <c r="C1769" s="25" t="s">
        <v>1922</v>
      </c>
      <c r="D1769" t="s">
        <v>170</v>
      </c>
      <c r="E1769" t="s">
        <v>1923</v>
      </c>
      <c r="F1769" t="s">
        <v>2105</v>
      </c>
      <c r="G1769" s="26">
        <v>4</v>
      </c>
      <c r="H1769" s="26">
        <v>32</v>
      </c>
      <c r="I1769" s="26">
        <v>2500</v>
      </c>
      <c r="J1769" s="27" t="s">
        <v>838</v>
      </c>
      <c r="K1769" s="27" t="s">
        <v>1251</v>
      </c>
      <c r="L1769" s="27" t="s">
        <v>2106</v>
      </c>
      <c r="M1769" t="s">
        <v>176</v>
      </c>
      <c r="N1769" t="s">
        <v>177</v>
      </c>
      <c r="O1769" t="s">
        <v>185</v>
      </c>
      <c r="P1769" t="s">
        <v>179</v>
      </c>
      <c r="Q1769" t="s">
        <v>191</v>
      </c>
      <c r="R1769" t="s">
        <v>181</v>
      </c>
      <c r="S1769" t="s">
        <v>31</v>
      </c>
      <c r="T1769" t="s">
        <v>31</v>
      </c>
      <c r="U1769" t="s">
        <v>31</v>
      </c>
      <c r="V1769" t="s">
        <v>31</v>
      </c>
      <c r="W1769" t="s">
        <v>182</v>
      </c>
      <c r="X1769" t="s">
        <v>183</v>
      </c>
      <c r="Y1769" s="28">
        <v>0.33100000000000002</v>
      </c>
      <c r="Z1769" t="str">
        <f>IF(database_public_cloud_VMs[[#This Row],[Vendor]]="AWS","USD","AUD")</f>
        <v>USD</v>
      </c>
      <c r="AA1769" s="29">
        <f>IF(database_public_cloud_VMs[[#This Row],[Currency]]="USD",(database_public_cloud_VMs[[#This Row],[Rate]]*param_exchange_rate)/(1+param_discount_aws),database_public_cloud_VMs[[#This Row],[Rate]])</f>
        <v>0.40790898521840108</v>
      </c>
    </row>
    <row r="1770" spans="1:27" x14ac:dyDescent="0.45">
      <c r="A1770" s="24" t="s">
        <v>2120</v>
      </c>
      <c r="B1770" t="s">
        <v>12</v>
      </c>
      <c r="C1770" s="25" t="s">
        <v>187</v>
      </c>
      <c r="D1770" t="s">
        <v>170</v>
      </c>
      <c r="E1770" t="s">
        <v>1923</v>
      </c>
      <c r="F1770" t="s">
        <v>2105</v>
      </c>
      <c r="G1770" s="26">
        <v>4</v>
      </c>
      <c r="H1770" s="26">
        <v>32</v>
      </c>
      <c r="I1770" s="26">
        <v>2500</v>
      </c>
      <c r="J1770" s="27" t="s">
        <v>838</v>
      </c>
      <c r="K1770" s="27" t="s">
        <v>1251</v>
      </c>
      <c r="L1770" s="27" t="s">
        <v>2106</v>
      </c>
      <c r="M1770" t="s">
        <v>176</v>
      </c>
      <c r="N1770" t="s">
        <v>188</v>
      </c>
      <c r="O1770" t="s">
        <v>188</v>
      </c>
      <c r="P1770" t="s">
        <v>179</v>
      </c>
      <c r="Q1770" t="s">
        <v>191</v>
      </c>
      <c r="R1770" t="s">
        <v>181</v>
      </c>
      <c r="S1770" t="s">
        <v>31</v>
      </c>
      <c r="T1770" t="s">
        <v>31</v>
      </c>
      <c r="U1770" t="s">
        <v>31</v>
      </c>
      <c r="V1770" t="s">
        <v>31</v>
      </c>
      <c r="W1770" t="s">
        <v>182</v>
      </c>
      <c r="X1770" t="s">
        <v>183</v>
      </c>
      <c r="Y1770" s="28">
        <v>0.63700000000000001</v>
      </c>
      <c r="Z1770" t="str">
        <f>IF(database_public_cloud_VMs[[#This Row],[Vendor]]="AWS","USD","AUD")</f>
        <v>USD</v>
      </c>
      <c r="AA1770" s="29">
        <f>IF(database_public_cloud_VMs[[#This Row],[Currency]]="USD",(database_public_cloud_VMs[[#This Row],[Rate]]*param_exchange_rate)/(1+param_discount_aws),database_public_cloud_VMs[[#This Row],[Rate]])</f>
        <v>0.78500913469523104</v>
      </c>
    </row>
    <row r="1771" spans="1:27" x14ac:dyDescent="0.45">
      <c r="A1771" s="24" t="s">
        <v>2121</v>
      </c>
      <c r="B1771" t="s">
        <v>12</v>
      </c>
      <c r="C1771" s="25" t="s">
        <v>1922</v>
      </c>
      <c r="D1771" t="s">
        <v>170</v>
      </c>
      <c r="E1771" t="s">
        <v>1923</v>
      </c>
      <c r="F1771" t="s">
        <v>2105</v>
      </c>
      <c r="G1771" s="26">
        <v>4</v>
      </c>
      <c r="H1771" s="26">
        <v>32</v>
      </c>
      <c r="I1771" s="26">
        <v>2500</v>
      </c>
      <c r="J1771" s="27" t="s">
        <v>838</v>
      </c>
      <c r="K1771" s="27" t="s">
        <v>1251</v>
      </c>
      <c r="L1771" s="27" t="s">
        <v>2106</v>
      </c>
      <c r="M1771" t="s">
        <v>176</v>
      </c>
      <c r="N1771" t="s">
        <v>177</v>
      </c>
      <c r="O1771" t="s">
        <v>178</v>
      </c>
      <c r="P1771" t="s">
        <v>179</v>
      </c>
      <c r="Q1771" t="s">
        <v>315</v>
      </c>
      <c r="R1771" t="s">
        <v>181</v>
      </c>
      <c r="S1771" t="s">
        <v>31</v>
      </c>
      <c r="T1771" t="s">
        <v>31</v>
      </c>
      <c r="U1771" t="s">
        <v>31</v>
      </c>
      <c r="V1771" t="s">
        <v>31</v>
      </c>
      <c r="W1771" t="s">
        <v>182</v>
      </c>
      <c r="X1771" t="s">
        <v>183</v>
      </c>
      <c r="Y1771" s="28">
        <v>0.59</v>
      </c>
      <c r="Z1771" t="str">
        <f>IF(database_public_cloud_VMs[[#This Row],[Vendor]]="AWS","USD","AUD")</f>
        <v>USD</v>
      </c>
      <c r="AA1771" s="29">
        <f>IF(database_public_cloud_VMs[[#This Row],[Currency]]="USD",(database_public_cloud_VMs[[#This Row],[Rate]]*param_exchange_rate)/(1+param_discount_aws),database_public_cloud_VMs[[#This Row],[Rate]])</f>
        <v>0.72708852350107733</v>
      </c>
    </row>
    <row r="1772" spans="1:27" x14ac:dyDescent="0.45">
      <c r="A1772" s="24" t="s">
        <v>2122</v>
      </c>
      <c r="B1772" t="s">
        <v>12</v>
      </c>
      <c r="C1772" s="25" t="s">
        <v>1922</v>
      </c>
      <c r="D1772" t="s">
        <v>170</v>
      </c>
      <c r="E1772" t="s">
        <v>1923</v>
      </c>
      <c r="F1772" t="s">
        <v>2105</v>
      </c>
      <c r="G1772" s="26">
        <v>4</v>
      </c>
      <c r="H1772" s="26">
        <v>32</v>
      </c>
      <c r="I1772" s="26">
        <v>2500</v>
      </c>
      <c r="J1772" s="27" t="s">
        <v>838</v>
      </c>
      <c r="K1772" s="27" t="s">
        <v>1251</v>
      </c>
      <c r="L1772" s="27" t="s">
        <v>2106</v>
      </c>
      <c r="M1772" t="s">
        <v>176</v>
      </c>
      <c r="N1772" t="s">
        <v>177</v>
      </c>
      <c r="O1772" t="s">
        <v>185</v>
      </c>
      <c r="P1772" t="s">
        <v>179</v>
      </c>
      <c r="Q1772" t="s">
        <v>315</v>
      </c>
      <c r="R1772" t="s">
        <v>181</v>
      </c>
      <c r="S1772" t="s">
        <v>31</v>
      </c>
      <c r="T1772" t="s">
        <v>31</v>
      </c>
      <c r="U1772" t="s">
        <v>31</v>
      </c>
      <c r="V1772" t="s">
        <v>31</v>
      </c>
      <c r="W1772" t="s">
        <v>182</v>
      </c>
      <c r="X1772" t="s">
        <v>183</v>
      </c>
      <c r="Y1772" s="28">
        <v>0.45500000000000002</v>
      </c>
      <c r="Z1772" t="str">
        <f>IF(database_public_cloud_VMs[[#This Row],[Vendor]]="AWS","USD","AUD")</f>
        <v>USD</v>
      </c>
      <c r="AA1772" s="29">
        <f>IF(database_public_cloud_VMs[[#This Row],[Currency]]="USD",(database_public_cloud_VMs[[#This Row],[Rate]]*param_exchange_rate)/(1+param_discount_aws),database_public_cloud_VMs[[#This Row],[Rate]])</f>
        <v>0.56072081049659361</v>
      </c>
    </row>
    <row r="1773" spans="1:27" x14ac:dyDescent="0.45">
      <c r="A1773" s="24" t="s">
        <v>2123</v>
      </c>
      <c r="B1773" t="s">
        <v>12</v>
      </c>
      <c r="C1773" s="25" t="s">
        <v>187</v>
      </c>
      <c r="D1773" t="s">
        <v>170</v>
      </c>
      <c r="E1773" t="s">
        <v>1923</v>
      </c>
      <c r="F1773" t="s">
        <v>2105</v>
      </c>
      <c r="G1773" s="26">
        <v>4</v>
      </c>
      <c r="H1773" s="26">
        <v>32</v>
      </c>
      <c r="I1773" s="26">
        <v>2500</v>
      </c>
      <c r="J1773" s="27" t="s">
        <v>838</v>
      </c>
      <c r="K1773" s="27" t="s">
        <v>1251</v>
      </c>
      <c r="L1773" s="27" t="s">
        <v>2106</v>
      </c>
      <c r="M1773" t="s">
        <v>176</v>
      </c>
      <c r="N1773" t="s">
        <v>188</v>
      </c>
      <c r="O1773" t="s">
        <v>188</v>
      </c>
      <c r="P1773" t="s">
        <v>179</v>
      </c>
      <c r="Q1773" t="s">
        <v>315</v>
      </c>
      <c r="R1773" t="s">
        <v>181</v>
      </c>
      <c r="S1773" t="s">
        <v>31</v>
      </c>
      <c r="T1773" t="s">
        <v>31</v>
      </c>
      <c r="U1773" t="s">
        <v>31</v>
      </c>
      <c r="V1773" t="s">
        <v>31</v>
      </c>
      <c r="W1773" t="s">
        <v>182</v>
      </c>
      <c r="X1773" t="s">
        <v>183</v>
      </c>
      <c r="Y1773" s="28">
        <v>0.76100000000000001</v>
      </c>
      <c r="Z1773" t="str">
        <f>IF(database_public_cloud_VMs[[#This Row],[Vendor]]="AWS","USD","AUD")</f>
        <v>USD</v>
      </c>
      <c r="AA1773" s="29">
        <f>IF(database_public_cloud_VMs[[#This Row],[Currency]]="USD",(database_public_cloud_VMs[[#This Row],[Rate]]*param_exchange_rate)/(1+param_discount_aws),database_public_cloud_VMs[[#This Row],[Rate]])</f>
        <v>0.93782095997342363</v>
      </c>
    </row>
    <row r="1774" spans="1:27" x14ac:dyDescent="0.45">
      <c r="A1774" s="24" t="s">
        <v>2124</v>
      </c>
      <c r="B1774" t="s">
        <v>12</v>
      </c>
      <c r="C1774" s="25" t="s">
        <v>1922</v>
      </c>
      <c r="D1774" t="s">
        <v>170</v>
      </c>
      <c r="E1774" t="s">
        <v>1923</v>
      </c>
      <c r="F1774" t="s">
        <v>2105</v>
      </c>
      <c r="G1774" s="26">
        <v>4</v>
      </c>
      <c r="H1774" s="26">
        <v>32</v>
      </c>
      <c r="I1774" s="26">
        <v>2500</v>
      </c>
      <c r="J1774" s="27" t="s">
        <v>838</v>
      </c>
      <c r="K1774" s="27" t="s">
        <v>1251</v>
      </c>
      <c r="L1774" s="27" t="s">
        <v>2106</v>
      </c>
      <c r="M1774" t="s">
        <v>190</v>
      </c>
      <c r="N1774" t="s">
        <v>177</v>
      </c>
      <c r="O1774" t="s">
        <v>178</v>
      </c>
      <c r="P1774" t="s">
        <v>179</v>
      </c>
      <c r="Q1774" t="s">
        <v>191</v>
      </c>
      <c r="R1774" t="s">
        <v>181</v>
      </c>
      <c r="S1774" t="s">
        <v>31</v>
      </c>
      <c r="T1774" t="s">
        <v>31</v>
      </c>
      <c r="U1774" t="s">
        <v>31</v>
      </c>
      <c r="V1774" t="s">
        <v>31</v>
      </c>
      <c r="W1774" t="s">
        <v>182</v>
      </c>
      <c r="X1774" t="s">
        <v>183</v>
      </c>
      <c r="Y1774" s="28">
        <v>0.43099999999999999</v>
      </c>
      <c r="Z1774" t="str">
        <f>IF(database_public_cloud_VMs[[#This Row],[Vendor]]="AWS","USD","AUD")</f>
        <v>USD</v>
      </c>
      <c r="AA1774" s="29">
        <f>IF(database_public_cloud_VMs[[#This Row],[Currency]]="USD",(database_public_cloud_VMs[[#This Row],[Rate]]*param_exchange_rate)/(1+param_discount_aws),database_public_cloud_VMs[[#This Row],[Rate]])</f>
        <v>0.53114432818468538</v>
      </c>
    </row>
    <row r="1775" spans="1:27" x14ac:dyDescent="0.45">
      <c r="A1775" s="24" t="s">
        <v>2125</v>
      </c>
      <c r="B1775" t="s">
        <v>12</v>
      </c>
      <c r="C1775" s="25" t="s">
        <v>1922</v>
      </c>
      <c r="D1775" t="s">
        <v>170</v>
      </c>
      <c r="E1775" t="s">
        <v>1923</v>
      </c>
      <c r="F1775" t="s">
        <v>2105</v>
      </c>
      <c r="G1775" s="26">
        <v>4</v>
      </c>
      <c r="H1775" s="26">
        <v>32</v>
      </c>
      <c r="I1775" s="26">
        <v>2500</v>
      </c>
      <c r="J1775" s="27" t="s">
        <v>838</v>
      </c>
      <c r="K1775" s="27" t="s">
        <v>1251</v>
      </c>
      <c r="L1775" s="27" t="s">
        <v>2106</v>
      </c>
      <c r="M1775" t="s">
        <v>190</v>
      </c>
      <c r="N1775" t="s">
        <v>177</v>
      </c>
      <c r="O1775" t="s">
        <v>185</v>
      </c>
      <c r="P1775" t="s">
        <v>179</v>
      </c>
      <c r="Q1775" t="s">
        <v>191</v>
      </c>
      <c r="R1775" t="s">
        <v>181</v>
      </c>
      <c r="S1775" t="s">
        <v>31</v>
      </c>
      <c r="T1775" t="s">
        <v>31</v>
      </c>
      <c r="U1775" t="s">
        <v>31</v>
      </c>
      <c r="V1775" t="s">
        <v>31</v>
      </c>
      <c r="W1775" t="s">
        <v>182</v>
      </c>
      <c r="X1775" t="s">
        <v>183</v>
      </c>
      <c r="Y1775" s="28">
        <v>0.29599999999999999</v>
      </c>
      <c r="Z1775" t="str">
        <f>IF(database_public_cloud_VMs[[#This Row],[Vendor]]="AWS","USD","AUD")</f>
        <v>USD</v>
      </c>
      <c r="AA1775" s="29">
        <f>IF(database_public_cloud_VMs[[#This Row],[Currency]]="USD",(database_public_cloud_VMs[[#This Row],[Rate]]*param_exchange_rate)/(1+param_discount_aws),database_public_cloud_VMs[[#This Row],[Rate]])</f>
        <v>0.36477661518020155</v>
      </c>
    </row>
    <row r="1776" spans="1:27" x14ac:dyDescent="0.45">
      <c r="A1776" s="24" t="s">
        <v>2126</v>
      </c>
      <c r="B1776" t="s">
        <v>12</v>
      </c>
      <c r="C1776" s="25" t="s">
        <v>187</v>
      </c>
      <c r="D1776" t="s">
        <v>170</v>
      </c>
      <c r="E1776" t="s">
        <v>1923</v>
      </c>
      <c r="F1776" t="s">
        <v>2105</v>
      </c>
      <c r="G1776" s="26">
        <v>4</v>
      </c>
      <c r="H1776" s="26">
        <v>32</v>
      </c>
      <c r="I1776" s="26">
        <v>2500</v>
      </c>
      <c r="J1776" s="27" t="s">
        <v>838</v>
      </c>
      <c r="K1776" s="27" t="s">
        <v>1251</v>
      </c>
      <c r="L1776" s="27" t="s">
        <v>2106</v>
      </c>
      <c r="M1776" t="s">
        <v>190</v>
      </c>
      <c r="N1776" t="s">
        <v>188</v>
      </c>
      <c r="O1776" t="s">
        <v>188</v>
      </c>
      <c r="P1776" t="s">
        <v>179</v>
      </c>
      <c r="Q1776" t="s">
        <v>191</v>
      </c>
      <c r="R1776" t="s">
        <v>181</v>
      </c>
      <c r="S1776" t="s">
        <v>31</v>
      </c>
      <c r="T1776" t="s">
        <v>31</v>
      </c>
      <c r="U1776" t="s">
        <v>31</v>
      </c>
      <c r="V1776" t="s">
        <v>31</v>
      </c>
      <c r="W1776" t="s">
        <v>182</v>
      </c>
      <c r="X1776" t="s">
        <v>183</v>
      </c>
      <c r="Y1776" s="28">
        <v>0.60199999999999998</v>
      </c>
      <c r="Z1776" t="str">
        <f>IF(database_public_cloud_VMs[[#This Row],[Vendor]]="AWS","USD","AUD")</f>
        <v>USD</v>
      </c>
      <c r="AA1776" s="29">
        <f>IF(database_public_cloud_VMs[[#This Row],[Currency]]="USD",(database_public_cloud_VMs[[#This Row],[Rate]]*param_exchange_rate)/(1+param_discount_aws),database_public_cloud_VMs[[#This Row],[Rate]])</f>
        <v>0.74187676465703156</v>
      </c>
    </row>
    <row r="1777" spans="1:27" x14ac:dyDescent="0.45">
      <c r="A1777" s="24" t="s">
        <v>2127</v>
      </c>
      <c r="B1777" t="s">
        <v>12</v>
      </c>
      <c r="C1777" s="25" t="s">
        <v>1922</v>
      </c>
      <c r="D1777" t="s">
        <v>170</v>
      </c>
      <c r="E1777" t="s">
        <v>1923</v>
      </c>
      <c r="F1777" t="s">
        <v>2105</v>
      </c>
      <c r="G1777" s="26">
        <v>4</v>
      </c>
      <c r="H1777" s="26">
        <v>32</v>
      </c>
      <c r="I1777" s="26">
        <v>2500</v>
      </c>
      <c r="J1777" s="27" t="s">
        <v>838</v>
      </c>
      <c r="K1777" s="27" t="s">
        <v>1251</v>
      </c>
      <c r="L1777" s="27" t="s">
        <v>2106</v>
      </c>
      <c r="M1777" t="s">
        <v>190</v>
      </c>
      <c r="N1777" t="s">
        <v>177</v>
      </c>
      <c r="O1777" t="s">
        <v>178</v>
      </c>
      <c r="P1777" t="s">
        <v>179</v>
      </c>
      <c r="Q1777" t="s">
        <v>315</v>
      </c>
      <c r="R1777" t="s">
        <v>181</v>
      </c>
      <c r="S1777" t="s">
        <v>31</v>
      </c>
      <c r="T1777" t="s">
        <v>31</v>
      </c>
      <c r="U1777" t="s">
        <v>31</v>
      </c>
      <c r="V1777" t="s">
        <v>31</v>
      </c>
      <c r="W1777" t="s">
        <v>182</v>
      </c>
      <c r="X1777" t="s">
        <v>183</v>
      </c>
      <c r="Y1777" s="28">
        <v>0.55500000000000005</v>
      </c>
      <c r="Z1777" t="str">
        <f>IF(database_public_cloud_VMs[[#This Row],[Vendor]]="AWS","USD","AUD")</f>
        <v>USD</v>
      </c>
      <c r="AA1777" s="29">
        <f>IF(database_public_cloud_VMs[[#This Row],[Currency]]="USD",(database_public_cloud_VMs[[#This Row],[Rate]]*param_exchange_rate)/(1+param_discount_aws),database_public_cloud_VMs[[#This Row],[Rate]])</f>
        <v>0.68395615346287797</v>
      </c>
    </row>
    <row r="1778" spans="1:27" x14ac:dyDescent="0.45">
      <c r="A1778" s="24" t="s">
        <v>2128</v>
      </c>
      <c r="B1778" t="s">
        <v>12</v>
      </c>
      <c r="C1778" s="25" t="s">
        <v>1922</v>
      </c>
      <c r="D1778" t="s">
        <v>170</v>
      </c>
      <c r="E1778" t="s">
        <v>1923</v>
      </c>
      <c r="F1778" t="s">
        <v>2105</v>
      </c>
      <c r="G1778" s="26">
        <v>4</v>
      </c>
      <c r="H1778" s="26">
        <v>32</v>
      </c>
      <c r="I1778" s="26">
        <v>2500</v>
      </c>
      <c r="J1778" s="27" t="s">
        <v>838</v>
      </c>
      <c r="K1778" s="27" t="s">
        <v>1251</v>
      </c>
      <c r="L1778" s="27" t="s">
        <v>2106</v>
      </c>
      <c r="M1778" t="s">
        <v>190</v>
      </c>
      <c r="N1778" t="s">
        <v>177</v>
      </c>
      <c r="O1778" t="s">
        <v>185</v>
      </c>
      <c r="P1778" t="s">
        <v>179</v>
      </c>
      <c r="Q1778" t="s">
        <v>315</v>
      </c>
      <c r="R1778" t="s">
        <v>181</v>
      </c>
      <c r="S1778" t="s">
        <v>31</v>
      </c>
      <c r="T1778" t="s">
        <v>31</v>
      </c>
      <c r="U1778" t="s">
        <v>31</v>
      </c>
      <c r="V1778" t="s">
        <v>31</v>
      </c>
      <c r="W1778" t="s">
        <v>182</v>
      </c>
      <c r="X1778" t="s">
        <v>183</v>
      </c>
      <c r="Y1778" s="28">
        <v>0.42</v>
      </c>
      <c r="Z1778" t="str">
        <f>IF(database_public_cloud_VMs[[#This Row],[Vendor]]="AWS","USD","AUD")</f>
        <v>USD</v>
      </c>
      <c r="AA1778" s="29">
        <f>IF(database_public_cloud_VMs[[#This Row],[Currency]]="USD",(database_public_cloud_VMs[[#This Row],[Rate]]*param_exchange_rate)/(1+param_discount_aws),database_public_cloud_VMs[[#This Row],[Rate]])</f>
        <v>0.51758844045839403</v>
      </c>
    </row>
    <row r="1779" spans="1:27" x14ac:dyDescent="0.45">
      <c r="A1779" s="24" t="s">
        <v>2129</v>
      </c>
      <c r="B1779" t="s">
        <v>12</v>
      </c>
      <c r="C1779" s="25" t="s">
        <v>187</v>
      </c>
      <c r="D1779" t="s">
        <v>170</v>
      </c>
      <c r="E1779" t="s">
        <v>1923</v>
      </c>
      <c r="F1779" t="s">
        <v>2105</v>
      </c>
      <c r="G1779" s="26">
        <v>4</v>
      </c>
      <c r="H1779" s="26">
        <v>32</v>
      </c>
      <c r="I1779" s="26">
        <v>2500</v>
      </c>
      <c r="J1779" s="27" t="s">
        <v>838</v>
      </c>
      <c r="K1779" s="27" t="s">
        <v>1251</v>
      </c>
      <c r="L1779" s="27" t="s">
        <v>2106</v>
      </c>
      <c r="M1779" t="s">
        <v>190</v>
      </c>
      <c r="N1779" t="s">
        <v>188</v>
      </c>
      <c r="O1779" t="s">
        <v>188</v>
      </c>
      <c r="P1779" t="s">
        <v>179</v>
      </c>
      <c r="Q1779" t="s">
        <v>315</v>
      </c>
      <c r="R1779" t="s">
        <v>181</v>
      </c>
      <c r="S1779" t="s">
        <v>31</v>
      </c>
      <c r="T1779" t="s">
        <v>31</v>
      </c>
      <c r="U1779" t="s">
        <v>31</v>
      </c>
      <c r="V1779" t="s">
        <v>31</v>
      </c>
      <c r="W1779" t="s">
        <v>182</v>
      </c>
      <c r="X1779" t="s">
        <v>183</v>
      </c>
      <c r="Y1779" s="28">
        <v>0.72599999999999998</v>
      </c>
      <c r="Z1779" t="str">
        <f>IF(database_public_cloud_VMs[[#This Row],[Vendor]]="AWS","USD","AUD")</f>
        <v>USD</v>
      </c>
      <c r="AA1779" s="29">
        <f>IF(database_public_cloud_VMs[[#This Row],[Currency]]="USD",(database_public_cloud_VMs[[#This Row],[Rate]]*param_exchange_rate)/(1+param_discount_aws),database_public_cloud_VMs[[#This Row],[Rate]])</f>
        <v>0.89468858993522404</v>
      </c>
    </row>
    <row r="1780" spans="1:27" x14ac:dyDescent="0.45">
      <c r="A1780" s="24" t="s">
        <v>2130</v>
      </c>
      <c r="B1780" t="s">
        <v>12</v>
      </c>
      <c r="C1780" s="25" t="s">
        <v>187</v>
      </c>
      <c r="D1780" t="s">
        <v>170</v>
      </c>
      <c r="E1780" t="s">
        <v>2131</v>
      </c>
      <c r="F1780" t="s">
        <v>2132</v>
      </c>
      <c r="G1780" s="26">
        <v>2</v>
      </c>
      <c r="H1780" s="26">
        <v>7.5</v>
      </c>
      <c r="I1780" s="26">
        <v>840</v>
      </c>
      <c r="J1780" s="27" t="s">
        <v>310</v>
      </c>
      <c r="K1780" s="27" t="s">
        <v>174</v>
      </c>
      <c r="L1780" s="27" t="s">
        <v>2133</v>
      </c>
      <c r="M1780" t="s">
        <v>190</v>
      </c>
      <c r="N1780" t="s">
        <v>188</v>
      </c>
      <c r="O1780" t="s">
        <v>188</v>
      </c>
      <c r="P1780" t="s">
        <v>179</v>
      </c>
      <c r="Q1780" t="s">
        <v>315</v>
      </c>
      <c r="R1780" t="s">
        <v>316</v>
      </c>
      <c r="S1780" t="s">
        <v>31</v>
      </c>
      <c r="T1780" t="s">
        <v>31</v>
      </c>
      <c r="U1780" t="s">
        <v>31</v>
      </c>
      <c r="V1780" t="s">
        <v>31</v>
      </c>
      <c r="W1780" t="s">
        <v>182</v>
      </c>
      <c r="X1780" t="s">
        <v>183</v>
      </c>
      <c r="Y1780" s="28">
        <v>0.23300000000000001</v>
      </c>
      <c r="Z1780" t="str">
        <f>IF(database_public_cloud_VMs[[#This Row],[Vendor]]="AWS","USD","AUD")</f>
        <v>USD</v>
      </c>
      <c r="AA1780" s="29">
        <f>IF(database_public_cloud_VMs[[#This Row],[Currency]]="USD",(database_public_cloud_VMs[[#This Row],[Rate]]*param_exchange_rate)/(1+param_discount_aws),database_public_cloud_VMs[[#This Row],[Rate]])</f>
        <v>0.28713834911144243</v>
      </c>
    </row>
    <row r="1781" spans="1:27" x14ac:dyDescent="0.45">
      <c r="A1781" s="24" t="s">
        <v>2134</v>
      </c>
      <c r="B1781" t="s">
        <v>12</v>
      </c>
      <c r="C1781" s="25" t="s">
        <v>307</v>
      </c>
      <c r="D1781" t="s">
        <v>170</v>
      </c>
      <c r="E1781" t="s">
        <v>2131</v>
      </c>
      <c r="F1781" t="s">
        <v>2132</v>
      </c>
      <c r="G1781" s="26">
        <v>2</v>
      </c>
      <c r="H1781" s="26">
        <v>7.5</v>
      </c>
      <c r="I1781" s="26">
        <v>840</v>
      </c>
      <c r="J1781" s="27" t="s">
        <v>310</v>
      </c>
      <c r="K1781" s="27" t="s">
        <v>174</v>
      </c>
      <c r="L1781" s="27" t="s">
        <v>2133</v>
      </c>
      <c r="M1781" t="s">
        <v>190</v>
      </c>
      <c r="N1781" t="s">
        <v>177</v>
      </c>
      <c r="O1781" t="s">
        <v>178</v>
      </c>
      <c r="P1781" t="s">
        <v>179</v>
      </c>
      <c r="Q1781" t="s">
        <v>191</v>
      </c>
      <c r="R1781" t="s">
        <v>181</v>
      </c>
      <c r="S1781" t="s">
        <v>31</v>
      </c>
      <c r="T1781" t="s">
        <v>31</v>
      </c>
      <c r="U1781" t="s">
        <v>31</v>
      </c>
      <c r="V1781" t="s">
        <v>31</v>
      </c>
      <c r="W1781" t="s">
        <v>182</v>
      </c>
      <c r="X1781" t="s">
        <v>183</v>
      </c>
      <c r="Y1781" s="28">
        <v>0.216</v>
      </c>
      <c r="Z1781" t="str">
        <f>IF(database_public_cloud_VMs[[#This Row],[Vendor]]="AWS","USD","AUD")</f>
        <v>USD</v>
      </c>
      <c r="AA1781" s="29">
        <f>IF(database_public_cloud_VMs[[#This Row],[Currency]]="USD",(database_public_cloud_VMs[[#This Row],[Rate]]*param_exchange_rate)/(1+param_discount_aws),database_public_cloud_VMs[[#This Row],[Rate]])</f>
        <v>0.26618834080717413</v>
      </c>
    </row>
    <row r="1782" spans="1:27" x14ac:dyDescent="0.45">
      <c r="A1782" s="24" t="s">
        <v>2135</v>
      </c>
      <c r="B1782" t="s">
        <v>12</v>
      </c>
      <c r="C1782" s="25" t="s">
        <v>187</v>
      </c>
      <c r="D1782" t="s">
        <v>170</v>
      </c>
      <c r="E1782" t="s">
        <v>2131</v>
      </c>
      <c r="F1782" t="s">
        <v>2132</v>
      </c>
      <c r="G1782" s="26">
        <v>2</v>
      </c>
      <c r="H1782" s="26">
        <v>7.5</v>
      </c>
      <c r="I1782" s="26">
        <v>840</v>
      </c>
      <c r="J1782" s="27" t="s">
        <v>310</v>
      </c>
      <c r="K1782" s="27" t="s">
        <v>174</v>
      </c>
      <c r="L1782" s="27" t="s">
        <v>2133</v>
      </c>
      <c r="M1782" t="s">
        <v>190</v>
      </c>
      <c r="N1782" t="s">
        <v>188</v>
      </c>
      <c r="O1782" t="s">
        <v>188</v>
      </c>
      <c r="P1782" t="s">
        <v>179</v>
      </c>
      <c r="Q1782" t="s">
        <v>191</v>
      </c>
      <c r="R1782" t="s">
        <v>181</v>
      </c>
      <c r="S1782" t="s">
        <v>31</v>
      </c>
      <c r="T1782" t="s">
        <v>31</v>
      </c>
      <c r="U1782" t="s">
        <v>31</v>
      </c>
      <c r="V1782" t="s">
        <v>31</v>
      </c>
      <c r="W1782" t="s">
        <v>182</v>
      </c>
      <c r="X1782" t="s">
        <v>183</v>
      </c>
      <c r="Y1782" s="28">
        <v>0.29299999999999998</v>
      </c>
      <c r="Z1782" t="str">
        <f>IF(database_public_cloud_VMs[[#This Row],[Vendor]]="AWS","USD","AUD")</f>
        <v>USD</v>
      </c>
      <c r="AA1782" s="29">
        <f>IF(database_public_cloud_VMs[[#This Row],[Currency]]="USD",(database_public_cloud_VMs[[#This Row],[Rate]]*param_exchange_rate)/(1+param_discount_aws),database_public_cloud_VMs[[#This Row],[Rate]])</f>
        <v>0.36107955489121296</v>
      </c>
    </row>
    <row r="1783" spans="1:27" x14ac:dyDescent="0.45">
      <c r="A1783" s="24" t="s">
        <v>2136</v>
      </c>
      <c r="B1783" t="s">
        <v>12</v>
      </c>
      <c r="C1783" s="25" t="s">
        <v>307</v>
      </c>
      <c r="D1783" t="s">
        <v>170</v>
      </c>
      <c r="E1783" t="s">
        <v>2131</v>
      </c>
      <c r="F1783" t="s">
        <v>2132</v>
      </c>
      <c r="G1783" s="26">
        <v>2</v>
      </c>
      <c r="H1783" s="26">
        <v>7.5</v>
      </c>
      <c r="I1783" s="26">
        <v>840</v>
      </c>
      <c r="J1783" s="27" t="s">
        <v>310</v>
      </c>
      <c r="K1783" s="27" t="s">
        <v>174</v>
      </c>
      <c r="L1783" s="27" t="s">
        <v>2133</v>
      </c>
      <c r="M1783" t="s">
        <v>176</v>
      </c>
      <c r="N1783" t="s">
        <v>177</v>
      </c>
      <c r="O1783" t="s">
        <v>178</v>
      </c>
      <c r="P1783" t="s">
        <v>179</v>
      </c>
      <c r="Q1783" t="s">
        <v>198</v>
      </c>
      <c r="R1783" t="s">
        <v>181</v>
      </c>
      <c r="S1783" t="s">
        <v>31</v>
      </c>
      <c r="T1783" t="s">
        <v>31</v>
      </c>
      <c r="U1783" t="s">
        <v>31</v>
      </c>
      <c r="V1783" t="s">
        <v>31</v>
      </c>
      <c r="W1783" t="s">
        <v>182</v>
      </c>
      <c r="X1783" t="s">
        <v>183</v>
      </c>
      <c r="Y1783" s="28">
        <v>0.21099999999999999</v>
      </c>
      <c r="Z1783" t="str">
        <f>IF(database_public_cloud_VMs[[#This Row],[Vendor]]="AWS","USD","AUD")</f>
        <v>USD</v>
      </c>
      <c r="AA1783" s="29">
        <f>IF(database_public_cloud_VMs[[#This Row],[Currency]]="USD",(database_public_cloud_VMs[[#This Row],[Rate]]*param_exchange_rate)/(1+param_discount_aws),database_public_cloud_VMs[[#This Row],[Rate]])</f>
        <v>0.26002657365885989</v>
      </c>
    </row>
    <row r="1784" spans="1:27" x14ac:dyDescent="0.45">
      <c r="A1784" s="24" t="s">
        <v>2137</v>
      </c>
      <c r="B1784" t="s">
        <v>12</v>
      </c>
      <c r="C1784" s="25" t="s">
        <v>187</v>
      </c>
      <c r="D1784" t="s">
        <v>170</v>
      </c>
      <c r="E1784" t="s">
        <v>2131</v>
      </c>
      <c r="F1784" t="s">
        <v>2132</v>
      </c>
      <c r="G1784" s="26">
        <v>2</v>
      </c>
      <c r="H1784" s="26">
        <v>7.5</v>
      </c>
      <c r="I1784" s="26">
        <v>840</v>
      </c>
      <c r="J1784" s="27" t="s">
        <v>310</v>
      </c>
      <c r="K1784" s="27" t="s">
        <v>174</v>
      </c>
      <c r="L1784" s="27" t="s">
        <v>2133</v>
      </c>
      <c r="M1784" t="s">
        <v>176</v>
      </c>
      <c r="N1784" t="s">
        <v>188</v>
      </c>
      <c r="O1784" t="s">
        <v>188</v>
      </c>
      <c r="P1784" t="s">
        <v>179</v>
      </c>
      <c r="Q1784" t="s">
        <v>198</v>
      </c>
      <c r="R1784" t="s">
        <v>181</v>
      </c>
      <c r="S1784" t="s">
        <v>31</v>
      </c>
      <c r="T1784" t="s">
        <v>31</v>
      </c>
      <c r="U1784" t="s">
        <v>31</v>
      </c>
      <c r="V1784" t="s">
        <v>31</v>
      </c>
      <c r="W1784" t="s">
        <v>182</v>
      </c>
      <c r="X1784" t="s">
        <v>183</v>
      </c>
      <c r="Y1784" s="28">
        <v>0.35599999999999998</v>
      </c>
      <c r="Z1784" t="str">
        <f>IF(database_public_cloud_VMs[[#This Row],[Vendor]]="AWS","USD","AUD")</f>
        <v>USD</v>
      </c>
      <c r="AA1784" s="29">
        <f>IF(database_public_cloud_VMs[[#This Row],[Currency]]="USD",(database_public_cloud_VMs[[#This Row],[Rate]]*param_exchange_rate)/(1+param_discount_aws),database_public_cloud_VMs[[#This Row],[Rate]])</f>
        <v>0.43871782095997214</v>
      </c>
    </row>
    <row r="1785" spans="1:27" x14ac:dyDescent="0.45">
      <c r="A1785" s="24" t="s">
        <v>2138</v>
      </c>
      <c r="B1785" t="s">
        <v>12</v>
      </c>
      <c r="C1785" s="25" t="s">
        <v>307</v>
      </c>
      <c r="D1785" t="s">
        <v>170</v>
      </c>
      <c r="E1785" t="s">
        <v>2131</v>
      </c>
      <c r="F1785" t="s">
        <v>2132</v>
      </c>
      <c r="G1785" s="26">
        <v>2</v>
      </c>
      <c r="H1785" s="26">
        <v>7.5</v>
      </c>
      <c r="I1785" s="26">
        <v>840</v>
      </c>
      <c r="J1785" s="27" t="s">
        <v>310</v>
      </c>
      <c r="K1785" s="27" t="s">
        <v>174</v>
      </c>
      <c r="L1785" s="27" t="s">
        <v>2133</v>
      </c>
      <c r="M1785" t="s">
        <v>176</v>
      </c>
      <c r="N1785" t="s">
        <v>177</v>
      </c>
      <c r="O1785" t="s">
        <v>178</v>
      </c>
      <c r="P1785" t="s">
        <v>179</v>
      </c>
      <c r="Q1785" t="s">
        <v>180</v>
      </c>
      <c r="R1785" t="s">
        <v>181</v>
      </c>
      <c r="S1785" t="s">
        <v>31</v>
      </c>
      <c r="T1785" t="s">
        <v>31</v>
      </c>
      <c r="U1785" t="s">
        <v>31</v>
      </c>
      <c r="V1785" t="s">
        <v>31</v>
      </c>
      <c r="W1785" t="s">
        <v>182</v>
      </c>
      <c r="X1785" t="s">
        <v>183</v>
      </c>
      <c r="Y1785" s="28">
        <v>0.17100000000000001</v>
      </c>
      <c r="Z1785" t="str">
        <f>IF(database_public_cloud_VMs[[#This Row],[Vendor]]="AWS","USD","AUD")</f>
        <v>USD</v>
      </c>
      <c r="AA1785" s="29">
        <f>IF(database_public_cloud_VMs[[#This Row],[Currency]]="USD",(database_public_cloud_VMs[[#This Row],[Rate]]*param_exchange_rate)/(1+param_discount_aws),database_public_cloud_VMs[[#This Row],[Rate]])</f>
        <v>0.21073243647234619</v>
      </c>
    </row>
    <row r="1786" spans="1:27" x14ac:dyDescent="0.45">
      <c r="A1786" s="24" t="s">
        <v>2139</v>
      </c>
      <c r="B1786" t="s">
        <v>12</v>
      </c>
      <c r="C1786" s="25" t="s">
        <v>187</v>
      </c>
      <c r="D1786" t="s">
        <v>170</v>
      </c>
      <c r="E1786" t="s">
        <v>2131</v>
      </c>
      <c r="F1786" t="s">
        <v>2132</v>
      </c>
      <c r="G1786" s="26">
        <v>2</v>
      </c>
      <c r="H1786" s="26">
        <v>7.5</v>
      </c>
      <c r="I1786" s="26">
        <v>840</v>
      </c>
      <c r="J1786" s="27" t="s">
        <v>310</v>
      </c>
      <c r="K1786" s="27" t="s">
        <v>174</v>
      </c>
      <c r="L1786" s="27" t="s">
        <v>2133</v>
      </c>
      <c r="M1786" t="s">
        <v>176</v>
      </c>
      <c r="N1786" t="s">
        <v>188</v>
      </c>
      <c r="O1786" t="s">
        <v>188</v>
      </c>
      <c r="P1786" t="s">
        <v>179</v>
      </c>
      <c r="Q1786" t="s">
        <v>180</v>
      </c>
      <c r="R1786" t="s">
        <v>181</v>
      </c>
      <c r="S1786" t="s">
        <v>31</v>
      </c>
      <c r="T1786" t="s">
        <v>31</v>
      </c>
      <c r="U1786" t="s">
        <v>31</v>
      </c>
      <c r="V1786" t="s">
        <v>31</v>
      </c>
      <c r="W1786" t="s">
        <v>182</v>
      </c>
      <c r="X1786" t="s">
        <v>183</v>
      </c>
      <c r="Y1786" s="28">
        <v>0.25600000000000001</v>
      </c>
      <c r="Z1786" t="str">
        <f>IF(database_public_cloud_VMs[[#This Row],[Vendor]]="AWS","USD","AUD")</f>
        <v>USD</v>
      </c>
      <c r="AA1786" s="29">
        <f>IF(database_public_cloud_VMs[[#This Row],[Currency]]="USD",(database_public_cloud_VMs[[#This Row],[Rate]]*param_exchange_rate)/(1+param_discount_aws),database_public_cloud_VMs[[#This Row],[Rate]])</f>
        <v>0.31548247799368784</v>
      </c>
    </row>
    <row r="1787" spans="1:27" x14ac:dyDescent="0.45">
      <c r="A1787" s="24" t="s">
        <v>2140</v>
      </c>
      <c r="B1787" t="s">
        <v>12</v>
      </c>
      <c r="C1787" s="25" t="s">
        <v>307</v>
      </c>
      <c r="D1787" t="s">
        <v>170</v>
      </c>
      <c r="E1787" t="s">
        <v>2131</v>
      </c>
      <c r="F1787" t="s">
        <v>2132</v>
      </c>
      <c r="G1787" s="26">
        <v>2</v>
      </c>
      <c r="H1787" s="26">
        <v>7.5</v>
      </c>
      <c r="I1787" s="26">
        <v>840</v>
      </c>
      <c r="J1787" s="27" t="s">
        <v>310</v>
      </c>
      <c r="K1787" s="27" t="s">
        <v>174</v>
      </c>
      <c r="L1787" s="27" t="s">
        <v>2133</v>
      </c>
      <c r="M1787" t="s">
        <v>176</v>
      </c>
      <c r="N1787" t="s">
        <v>177</v>
      </c>
      <c r="O1787" t="s">
        <v>178</v>
      </c>
      <c r="P1787" t="s">
        <v>179</v>
      </c>
      <c r="Q1787" t="s">
        <v>315</v>
      </c>
      <c r="R1787" t="s">
        <v>181</v>
      </c>
      <c r="S1787" t="s">
        <v>31</v>
      </c>
      <c r="T1787" t="s">
        <v>31</v>
      </c>
      <c r="U1787" t="s">
        <v>31</v>
      </c>
      <c r="V1787" t="s">
        <v>31</v>
      </c>
      <c r="W1787" t="s">
        <v>182</v>
      </c>
      <c r="X1787" t="s">
        <v>183</v>
      </c>
      <c r="Y1787" s="28">
        <v>0.28699999999999998</v>
      </c>
      <c r="Z1787" t="str">
        <f>IF(database_public_cloud_VMs[[#This Row],[Vendor]]="AWS","USD","AUD")</f>
        <v>USD</v>
      </c>
      <c r="AA1787" s="29">
        <f>IF(database_public_cloud_VMs[[#This Row],[Currency]]="USD",(database_public_cloud_VMs[[#This Row],[Rate]]*param_exchange_rate)/(1+param_discount_aws),database_public_cloud_VMs[[#This Row],[Rate]])</f>
        <v>0.35368543431323596</v>
      </c>
    </row>
    <row r="1788" spans="1:27" x14ac:dyDescent="0.45">
      <c r="A1788" s="24" t="s">
        <v>2141</v>
      </c>
      <c r="B1788" t="s">
        <v>12</v>
      </c>
      <c r="C1788" s="25" t="s">
        <v>187</v>
      </c>
      <c r="D1788" t="s">
        <v>170</v>
      </c>
      <c r="E1788" t="s">
        <v>2131</v>
      </c>
      <c r="F1788" t="s">
        <v>2132</v>
      </c>
      <c r="G1788" s="26">
        <v>2</v>
      </c>
      <c r="H1788" s="26">
        <v>7.5</v>
      </c>
      <c r="I1788" s="26">
        <v>840</v>
      </c>
      <c r="J1788" s="27" t="s">
        <v>310</v>
      </c>
      <c r="K1788" s="27" t="s">
        <v>174</v>
      </c>
      <c r="L1788" s="27" t="s">
        <v>2133</v>
      </c>
      <c r="M1788" t="s">
        <v>176</v>
      </c>
      <c r="N1788" t="s">
        <v>188</v>
      </c>
      <c r="O1788" t="s">
        <v>188</v>
      </c>
      <c r="P1788" t="s">
        <v>179</v>
      </c>
      <c r="Q1788" t="s">
        <v>315</v>
      </c>
      <c r="R1788" t="s">
        <v>181</v>
      </c>
      <c r="S1788" t="s">
        <v>31</v>
      </c>
      <c r="T1788" t="s">
        <v>31</v>
      </c>
      <c r="U1788" t="s">
        <v>31</v>
      </c>
      <c r="V1788" t="s">
        <v>31</v>
      </c>
      <c r="W1788" t="s">
        <v>182</v>
      </c>
      <c r="X1788" t="s">
        <v>183</v>
      </c>
      <c r="Y1788" s="28">
        <v>0.41</v>
      </c>
      <c r="Z1788" t="str">
        <f>IF(database_public_cloud_VMs[[#This Row],[Vendor]]="AWS","USD","AUD")</f>
        <v>USD</v>
      </c>
      <c r="AA1788" s="29">
        <f>IF(database_public_cloud_VMs[[#This Row],[Currency]]="USD",(database_public_cloud_VMs[[#This Row],[Rate]]*param_exchange_rate)/(1+param_discount_aws),database_public_cloud_VMs[[#This Row],[Rate]])</f>
        <v>0.50526490616176556</v>
      </c>
    </row>
    <row r="1789" spans="1:27" x14ac:dyDescent="0.45">
      <c r="A1789" s="24" t="s">
        <v>2142</v>
      </c>
      <c r="B1789" t="s">
        <v>12</v>
      </c>
      <c r="C1789" s="25" t="s">
        <v>307</v>
      </c>
      <c r="D1789" t="s">
        <v>170</v>
      </c>
      <c r="E1789" t="s">
        <v>2131</v>
      </c>
      <c r="F1789" t="s">
        <v>2132</v>
      </c>
      <c r="G1789" s="26">
        <v>2</v>
      </c>
      <c r="H1789" s="26">
        <v>7.5</v>
      </c>
      <c r="I1789" s="26">
        <v>840</v>
      </c>
      <c r="J1789" s="27" t="s">
        <v>310</v>
      </c>
      <c r="K1789" s="27" t="s">
        <v>174</v>
      </c>
      <c r="L1789" s="27" t="s">
        <v>2133</v>
      </c>
      <c r="M1789" t="s">
        <v>190</v>
      </c>
      <c r="N1789" t="s">
        <v>177</v>
      </c>
      <c r="O1789" t="s">
        <v>178</v>
      </c>
      <c r="P1789" t="s">
        <v>179</v>
      </c>
      <c r="Q1789" t="s">
        <v>198</v>
      </c>
      <c r="R1789" t="s">
        <v>181</v>
      </c>
      <c r="S1789" t="s">
        <v>31</v>
      </c>
      <c r="T1789" t="s">
        <v>31</v>
      </c>
      <c r="U1789" t="s">
        <v>31</v>
      </c>
      <c r="V1789" t="s">
        <v>31</v>
      </c>
      <c r="W1789" t="s">
        <v>182</v>
      </c>
      <c r="X1789" t="s">
        <v>183</v>
      </c>
      <c r="Y1789" s="28">
        <v>0.192</v>
      </c>
      <c r="Z1789" t="str">
        <f>IF(database_public_cloud_VMs[[#This Row],[Vendor]]="AWS","USD","AUD")</f>
        <v>USD</v>
      </c>
      <c r="AA1789" s="29">
        <f>IF(database_public_cloud_VMs[[#This Row],[Currency]]="USD",(database_public_cloud_VMs[[#This Row],[Rate]]*param_exchange_rate)/(1+param_discount_aws),database_public_cloud_VMs[[#This Row],[Rate]])</f>
        <v>0.23661185849526589</v>
      </c>
    </row>
    <row r="1790" spans="1:27" x14ac:dyDescent="0.45">
      <c r="A1790" s="24" t="s">
        <v>2143</v>
      </c>
      <c r="B1790" t="s">
        <v>12</v>
      </c>
      <c r="C1790" s="25" t="s">
        <v>187</v>
      </c>
      <c r="D1790" t="s">
        <v>170</v>
      </c>
      <c r="E1790" t="s">
        <v>2131</v>
      </c>
      <c r="F1790" t="s">
        <v>2132</v>
      </c>
      <c r="G1790" s="26">
        <v>2</v>
      </c>
      <c r="H1790" s="26">
        <v>7.5</v>
      </c>
      <c r="I1790" s="26">
        <v>840</v>
      </c>
      <c r="J1790" s="27" t="s">
        <v>310</v>
      </c>
      <c r="K1790" s="27" t="s">
        <v>174</v>
      </c>
      <c r="L1790" s="27" t="s">
        <v>2133</v>
      </c>
      <c r="M1790" t="s">
        <v>190</v>
      </c>
      <c r="N1790" t="s">
        <v>188</v>
      </c>
      <c r="O1790" t="s">
        <v>188</v>
      </c>
      <c r="P1790" t="s">
        <v>179</v>
      </c>
      <c r="Q1790" t="s">
        <v>198</v>
      </c>
      <c r="R1790" t="s">
        <v>181</v>
      </c>
      <c r="S1790" t="s">
        <v>31</v>
      </c>
      <c r="T1790" t="s">
        <v>31</v>
      </c>
      <c r="U1790" t="s">
        <v>31</v>
      </c>
      <c r="V1790" t="s">
        <v>31</v>
      </c>
      <c r="W1790" t="s">
        <v>182</v>
      </c>
      <c r="X1790" t="s">
        <v>183</v>
      </c>
      <c r="Y1790" s="28">
        <v>0.33300000000000002</v>
      </c>
      <c r="Z1790" t="str">
        <f>IF(database_public_cloud_VMs[[#This Row],[Vendor]]="AWS","USD","AUD")</f>
        <v>USD</v>
      </c>
      <c r="AA1790" s="29">
        <f>IF(database_public_cloud_VMs[[#This Row],[Currency]]="USD",(database_public_cloud_VMs[[#This Row],[Rate]]*param_exchange_rate)/(1+param_discount_aws),database_public_cloud_VMs[[#This Row],[Rate]])</f>
        <v>0.41037369207772678</v>
      </c>
    </row>
    <row r="1791" spans="1:27" x14ac:dyDescent="0.45">
      <c r="A1791" s="24" t="s">
        <v>2144</v>
      </c>
      <c r="B1791" t="s">
        <v>12</v>
      </c>
      <c r="C1791" s="25" t="s">
        <v>307</v>
      </c>
      <c r="D1791" t="s">
        <v>170</v>
      </c>
      <c r="E1791" t="s">
        <v>2131</v>
      </c>
      <c r="F1791" t="s">
        <v>2132</v>
      </c>
      <c r="G1791" s="26">
        <v>2</v>
      </c>
      <c r="H1791" s="26">
        <v>7.5</v>
      </c>
      <c r="I1791" s="26">
        <v>840</v>
      </c>
      <c r="J1791" s="27" t="s">
        <v>310</v>
      </c>
      <c r="K1791" s="27" t="s">
        <v>174</v>
      </c>
      <c r="L1791" s="27" t="s">
        <v>2133</v>
      </c>
      <c r="M1791" t="s">
        <v>190</v>
      </c>
      <c r="N1791" t="s">
        <v>177</v>
      </c>
      <c r="O1791" t="s">
        <v>178</v>
      </c>
      <c r="P1791" t="s">
        <v>179</v>
      </c>
      <c r="Q1791" t="s">
        <v>180</v>
      </c>
      <c r="R1791" t="s">
        <v>181</v>
      </c>
      <c r="S1791" t="s">
        <v>31</v>
      </c>
      <c r="T1791" t="s">
        <v>31</v>
      </c>
      <c r="U1791" t="s">
        <v>31</v>
      </c>
      <c r="V1791" t="s">
        <v>31</v>
      </c>
      <c r="W1791" t="s">
        <v>182</v>
      </c>
      <c r="X1791" t="s">
        <v>183</v>
      </c>
      <c r="Y1791" s="28">
        <v>0.156</v>
      </c>
      <c r="Z1791" t="str">
        <f>IF(database_public_cloud_VMs[[#This Row],[Vendor]]="AWS","USD","AUD")</f>
        <v>USD</v>
      </c>
      <c r="AA1791" s="29">
        <f>IF(database_public_cloud_VMs[[#This Row],[Currency]]="USD",(database_public_cloud_VMs[[#This Row],[Rate]]*param_exchange_rate)/(1+param_discount_aws),database_public_cloud_VMs[[#This Row],[Rate]])</f>
        <v>0.19224713502740351</v>
      </c>
    </row>
    <row r="1792" spans="1:27" x14ac:dyDescent="0.45">
      <c r="A1792" s="24" t="s">
        <v>2145</v>
      </c>
      <c r="B1792" t="s">
        <v>12</v>
      </c>
      <c r="C1792" s="25" t="s">
        <v>187</v>
      </c>
      <c r="D1792" t="s">
        <v>170</v>
      </c>
      <c r="E1792" t="s">
        <v>2131</v>
      </c>
      <c r="F1792" t="s">
        <v>2132</v>
      </c>
      <c r="G1792" s="26">
        <v>2</v>
      </c>
      <c r="H1792" s="26">
        <v>7.5</v>
      </c>
      <c r="I1792" s="26">
        <v>840</v>
      </c>
      <c r="J1792" s="27" t="s">
        <v>310</v>
      </c>
      <c r="K1792" s="27" t="s">
        <v>174</v>
      </c>
      <c r="L1792" s="27" t="s">
        <v>2133</v>
      </c>
      <c r="M1792" t="s">
        <v>190</v>
      </c>
      <c r="N1792" t="s">
        <v>188</v>
      </c>
      <c r="O1792" t="s">
        <v>188</v>
      </c>
      <c r="P1792" t="s">
        <v>179</v>
      </c>
      <c r="Q1792" t="s">
        <v>180</v>
      </c>
      <c r="R1792" t="s">
        <v>181</v>
      </c>
      <c r="S1792" t="s">
        <v>31</v>
      </c>
      <c r="T1792" t="s">
        <v>31</v>
      </c>
      <c r="U1792" t="s">
        <v>31</v>
      </c>
      <c r="V1792" t="s">
        <v>31</v>
      </c>
      <c r="W1792" t="s">
        <v>182</v>
      </c>
      <c r="X1792" t="s">
        <v>183</v>
      </c>
      <c r="Y1792" s="28">
        <v>0.23300000000000001</v>
      </c>
      <c r="Z1792" t="str">
        <f>IF(database_public_cloud_VMs[[#This Row],[Vendor]]="AWS","USD","AUD")</f>
        <v>USD</v>
      </c>
      <c r="AA1792" s="29">
        <f>IF(database_public_cloud_VMs[[#This Row],[Currency]]="USD",(database_public_cloud_VMs[[#This Row],[Rate]]*param_exchange_rate)/(1+param_discount_aws),database_public_cloud_VMs[[#This Row],[Rate]])</f>
        <v>0.28713834911144243</v>
      </c>
    </row>
    <row r="1793" spans="1:27" x14ac:dyDescent="0.45">
      <c r="A1793" s="24" t="s">
        <v>2146</v>
      </c>
      <c r="B1793" t="s">
        <v>12</v>
      </c>
      <c r="C1793" s="25" t="s">
        <v>307</v>
      </c>
      <c r="D1793" t="s">
        <v>170</v>
      </c>
      <c r="E1793" t="s">
        <v>2131</v>
      </c>
      <c r="F1793" t="s">
        <v>2132</v>
      </c>
      <c r="G1793" s="26">
        <v>2</v>
      </c>
      <c r="H1793" s="26">
        <v>7.5</v>
      </c>
      <c r="I1793" s="26">
        <v>840</v>
      </c>
      <c r="J1793" s="27" t="s">
        <v>310</v>
      </c>
      <c r="K1793" s="27" t="s">
        <v>174</v>
      </c>
      <c r="L1793" s="27" t="s">
        <v>2133</v>
      </c>
      <c r="M1793" t="s">
        <v>190</v>
      </c>
      <c r="N1793" t="s">
        <v>177</v>
      </c>
      <c r="O1793" t="s">
        <v>178</v>
      </c>
      <c r="P1793" t="s">
        <v>179</v>
      </c>
      <c r="Q1793" t="s">
        <v>315</v>
      </c>
      <c r="R1793" t="s">
        <v>181</v>
      </c>
      <c r="S1793" t="s">
        <v>31</v>
      </c>
      <c r="T1793" t="s">
        <v>31</v>
      </c>
      <c r="U1793" t="s">
        <v>31</v>
      </c>
      <c r="V1793" t="s">
        <v>31</v>
      </c>
      <c r="W1793" t="s">
        <v>182</v>
      </c>
      <c r="X1793" t="s">
        <v>183</v>
      </c>
      <c r="Y1793" s="28">
        <v>0.26100000000000001</v>
      </c>
      <c r="Z1793" t="str">
        <f>IF(database_public_cloud_VMs[[#This Row],[Vendor]]="AWS","USD","AUD")</f>
        <v>USD</v>
      </c>
      <c r="AA1793" s="29">
        <f>IF(database_public_cloud_VMs[[#This Row],[Currency]]="USD",(database_public_cloud_VMs[[#This Row],[Rate]]*param_exchange_rate)/(1+param_discount_aws),database_public_cloud_VMs[[#This Row],[Rate]])</f>
        <v>0.32164424514200207</v>
      </c>
    </row>
    <row r="1794" spans="1:27" x14ac:dyDescent="0.45">
      <c r="A1794" s="24" t="s">
        <v>2147</v>
      </c>
      <c r="B1794" t="s">
        <v>12</v>
      </c>
      <c r="C1794" s="25" t="s">
        <v>187</v>
      </c>
      <c r="D1794" t="s">
        <v>170</v>
      </c>
      <c r="E1794" t="s">
        <v>2131</v>
      </c>
      <c r="F1794" t="s">
        <v>2132</v>
      </c>
      <c r="G1794" s="26">
        <v>2</v>
      </c>
      <c r="H1794" s="26">
        <v>7.5</v>
      </c>
      <c r="I1794" s="26">
        <v>840</v>
      </c>
      <c r="J1794" s="27" t="s">
        <v>310</v>
      </c>
      <c r="K1794" s="27" t="s">
        <v>174</v>
      </c>
      <c r="L1794" s="27" t="s">
        <v>2133</v>
      </c>
      <c r="M1794" t="s">
        <v>190</v>
      </c>
      <c r="N1794" t="s">
        <v>188</v>
      </c>
      <c r="O1794" t="s">
        <v>188</v>
      </c>
      <c r="P1794" t="s">
        <v>179</v>
      </c>
      <c r="Q1794" t="s">
        <v>315</v>
      </c>
      <c r="R1794" t="s">
        <v>181</v>
      </c>
      <c r="S1794" t="s">
        <v>31</v>
      </c>
      <c r="T1794" t="s">
        <v>31</v>
      </c>
      <c r="U1794" t="s">
        <v>31</v>
      </c>
      <c r="V1794" t="s">
        <v>31</v>
      </c>
      <c r="W1794" t="s">
        <v>182</v>
      </c>
      <c r="X1794" t="s">
        <v>183</v>
      </c>
      <c r="Y1794" s="28">
        <v>0.373</v>
      </c>
      <c r="Z1794" t="str">
        <f>IF(database_public_cloud_VMs[[#This Row],[Vendor]]="AWS","USD","AUD")</f>
        <v>USD</v>
      </c>
      <c r="AA1794" s="29">
        <f>IF(database_public_cloud_VMs[[#This Row],[Currency]]="USD",(database_public_cloud_VMs[[#This Row],[Rate]]*param_exchange_rate)/(1+param_discount_aws),database_public_cloud_VMs[[#This Row],[Rate]])</f>
        <v>0.45966782926424049</v>
      </c>
    </row>
    <row r="1795" spans="1:27" x14ac:dyDescent="0.45">
      <c r="A1795" s="24" t="s">
        <v>2148</v>
      </c>
      <c r="B1795" t="s">
        <v>12</v>
      </c>
      <c r="C1795" s="25" t="s">
        <v>187</v>
      </c>
      <c r="D1795" t="s">
        <v>170</v>
      </c>
      <c r="E1795" t="s">
        <v>2131</v>
      </c>
      <c r="F1795" t="s">
        <v>2132</v>
      </c>
      <c r="G1795" s="26">
        <v>2</v>
      </c>
      <c r="H1795" s="26">
        <v>7.5</v>
      </c>
      <c r="I1795" s="26">
        <v>840</v>
      </c>
      <c r="J1795" s="27" t="s">
        <v>310</v>
      </c>
      <c r="K1795" s="27" t="s">
        <v>174</v>
      </c>
      <c r="L1795" s="27" t="s">
        <v>2133</v>
      </c>
      <c r="M1795" t="s">
        <v>176</v>
      </c>
      <c r="N1795" t="s">
        <v>188</v>
      </c>
      <c r="O1795" t="s">
        <v>188</v>
      </c>
      <c r="P1795" t="s">
        <v>179</v>
      </c>
      <c r="Q1795" t="s">
        <v>315</v>
      </c>
      <c r="R1795" t="s">
        <v>316</v>
      </c>
      <c r="S1795" t="s">
        <v>31</v>
      </c>
      <c r="T1795" t="s">
        <v>31</v>
      </c>
      <c r="U1795" t="s">
        <v>31</v>
      </c>
      <c r="V1795" t="s">
        <v>31</v>
      </c>
      <c r="W1795" t="s">
        <v>182</v>
      </c>
      <c r="X1795" t="s">
        <v>183</v>
      </c>
      <c r="Y1795" s="28">
        <v>0.25600000000000001</v>
      </c>
      <c r="Z1795" t="str">
        <f>IF(database_public_cloud_VMs[[#This Row],[Vendor]]="AWS","USD","AUD")</f>
        <v>USD</v>
      </c>
      <c r="AA1795" s="29">
        <f>IF(database_public_cloud_VMs[[#This Row],[Currency]]="USD",(database_public_cloud_VMs[[#This Row],[Rate]]*param_exchange_rate)/(1+param_discount_aws),database_public_cloud_VMs[[#This Row],[Rate]])</f>
        <v>0.31548247799368784</v>
      </c>
    </row>
    <row r="1796" spans="1:27" x14ac:dyDescent="0.45">
      <c r="A1796" s="24" t="s">
        <v>2149</v>
      </c>
      <c r="B1796" t="s">
        <v>12</v>
      </c>
      <c r="C1796" s="25" t="s">
        <v>307</v>
      </c>
      <c r="D1796" t="s">
        <v>170</v>
      </c>
      <c r="E1796" t="s">
        <v>2131</v>
      </c>
      <c r="F1796" t="s">
        <v>2132</v>
      </c>
      <c r="G1796" s="26">
        <v>2</v>
      </c>
      <c r="H1796" s="26">
        <v>7.5</v>
      </c>
      <c r="I1796" s="26">
        <v>840</v>
      </c>
      <c r="J1796" s="27" t="s">
        <v>310</v>
      </c>
      <c r="K1796" s="27" t="s">
        <v>174</v>
      </c>
      <c r="L1796" s="27" t="s">
        <v>2133</v>
      </c>
      <c r="M1796" t="s">
        <v>176</v>
      </c>
      <c r="N1796" t="s">
        <v>177</v>
      </c>
      <c r="O1796" t="s">
        <v>178</v>
      </c>
      <c r="P1796" t="s">
        <v>179</v>
      </c>
      <c r="Q1796" t="s">
        <v>191</v>
      </c>
      <c r="R1796" t="s">
        <v>181</v>
      </c>
      <c r="S1796" t="s">
        <v>31</v>
      </c>
      <c r="T1796" t="s">
        <v>31</v>
      </c>
      <c r="U1796" t="s">
        <v>31</v>
      </c>
      <c r="V1796" t="s">
        <v>31</v>
      </c>
      <c r="W1796" t="s">
        <v>182</v>
      </c>
      <c r="X1796" t="s">
        <v>183</v>
      </c>
      <c r="Y1796" s="28">
        <v>0.23699999999999999</v>
      </c>
      <c r="Z1796" t="str">
        <f>IF(database_public_cloud_VMs[[#This Row],[Vendor]]="AWS","USD","AUD")</f>
        <v>USD</v>
      </c>
      <c r="AA1796" s="29">
        <f>IF(database_public_cloud_VMs[[#This Row],[Currency]]="USD",(database_public_cloud_VMs[[#This Row],[Rate]]*param_exchange_rate)/(1+param_discount_aws),database_public_cloud_VMs[[#This Row],[Rate]])</f>
        <v>0.29206776283009378</v>
      </c>
    </row>
    <row r="1797" spans="1:27" x14ac:dyDescent="0.45">
      <c r="A1797" s="24" t="s">
        <v>2150</v>
      </c>
      <c r="B1797" t="s">
        <v>12</v>
      </c>
      <c r="C1797" s="25" t="s">
        <v>187</v>
      </c>
      <c r="D1797" t="s">
        <v>170</v>
      </c>
      <c r="E1797" t="s">
        <v>2131</v>
      </c>
      <c r="F1797" t="s">
        <v>2132</v>
      </c>
      <c r="G1797" s="26">
        <v>2</v>
      </c>
      <c r="H1797" s="26">
        <v>7.5</v>
      </c>
      <c r="I1797" s="26">
        <v>840</v>
      </c>
      <c r="J1797" s="27" t="s">
        <v>310</v>
      </c>
      <c r="K1797" s="27" t="s">
        <v>174</v>
      </c>
      <c r="L1797" s="27" t="s">
        <v>2133</v>
      </c>
      <c r="M1797" t="s">
        <v>176</v>
      </c>
      <c r="N1797" t="s">
        <v>188</v>
      </c>
      <c r="O1797" t="s">
        <v>188</v>
      </c>
      <c r="P1797" t="s">
        <v>179</v>
      </c>
      <c r="Q1797" t="s">
        <v>191</v>
      </c>
      <c r="R1797" t="s">
        <v>181</v>
      </c>
      <c r="S1797" t="s">
        <v>31</v>
      </c>
      <c r="T1797" t="s">
        <v>31</v>
      </c>
      <c r="U1797" t="s">
        <v>31</v>
      </c>
      <c r="V1797" t="s">
        <v>31</v>
      </c>
      <c r="W1797" t="s">
        <v>182</v>
      </c>
      <c r="X1797" t="s">
        <v>183</v>
      </c>
      <c r="Y1797" s="28">
        <v>0.316</v>
      </c>
      <c r="Z1797" t="str">
        <f>IF(database_public_cloud_VMs[[#This Row],[Vendor]]="AWS","USD","AUD")</f>
        <v>USD</v>
      </c>
      <c r="AA1797" s="29">
        <f>IF(database_public_cloud_VMs[[#This Row],[Currency]]="USD",(database_public_cloud_VMs[[#This Row],[Rate]]*param_exchange_rate)/(1+param_discount_aws),database_public_cloud_VMs[[#This Row],[Rate]])</f>
        <v>0.38942368377345843</v>
      </c>
    </row>
    <row r="1798" spans="1:27" x14ac:dyDescent="0.45">
      <c r="A1798" s="24" t="s">
        <v>2151</v>
      </c>
      <c r="B1798" t="s">
        <v>12</v>
      </c>
      <c r="C1798" s="25" t="s">
        <v>307</v>
      </c>
      <c r="D1798" t="s">
        <v>170</v>
      </c>
      <c r="E1798" t="s">
        <v>2131</v>
      </c>
      <c r="F1798" t="s">
        <v>2152</v>
      </c>
      <c r="G1798" s="26">
        <v>1</v>
      </c>
      <c r="H1798" s="26">
        <v>3.75</v>
      </c>
      <c r="I1798" s="26">
        <v>410</v>
      </c>
      <c r="J1798" s="27" t="s">
        <v>310</v>
      </c>
      <c r="K1798" s="27" t="s">
        <v>174</v>
      </c>
      <c r="L1798" s="27" t="s">
        <v>2153</v>
      </c>
      <c r="M1798" t="s">
        <v>190</v>
      </c>
      <c r="N1798" t="s">
        <v>177</v>
      </c>
      <c r="O1798" t="s">
        <v>178</v>
      </c>
      <c r="P1798" t="s">
        <v>179</v>
      </c>
      <c r="Q1798" t="s">
        <v>198</v>
      </c>
      <c r="R1798" t="s">
        <v>181</v>
      </c>
      <c r="S1798" t="s">
        <v>31</v>
      </c>
      <c r="T1798" t="s">
        <v>31</v>
      </c>
      <c r="U1798" t="s">
        <v>31</v>
      </c>
      <c r="V1798" t="s">
        <v>31</v>
      </c>
      <c r="W1798" t="s">
        <v>182</v>
      </c>
      <c r="X1798" t="s">
        <v>183</v>
      </c>
      <c r="Y1798" s="28">
        <v>0.114</v>
      </c>
      <c r="Z1798" t="str">
        <f>IF(database_public_cloud_VMs[[#This Row],[Vendor]]="AWS","USD","AUD")</f>
        <v>USD</v>
      </c>
      <c r="AA1798" s="29">
        <f>IF(database_public_cloud_VMs[[#This Row],[Currency]]="USD",(database_public_cloud_VMs[[#This Row],[Rate]]*param_exchange_rate)/(1+param_discount_aws),database_public_cloud_VMs[[#This Row],[Rate]])</f>
        <v>0.1404882909815641</v>
      </c>
    </row>
    <row r="1799" spans="1:27" x14ac:dyDescent="0.45">
      <c r="A1799" s="24" t="s">
        <v>2154</v>
      </c>
      <c r="B1799" t="s">
        <v>12</v>
      </c>
      <c r="C1799" s="25" t="s">
        <v>187</v>
      </c>
      <c r="D1799" t="s">
        <v>170</v>
      </c>
      <c r="E1799" t="s">
        <v>2131</v>
      </c>
      <c r="F1799" t="s">
        <v>2152</v>
      </c>
      <c r="G1799" s="26">
        <v>1</v>
      </c>
      <c r="H1799" s="26">
        <v>3.75</v>
      </c>
      <c r="I1799" s="26">
        <v>410</v>
      </c>
      <c r="J1799" s="27" t="s">
        <v>310</v>
      </c>
      <c r="K1799" s="27" t="s">
        <v>174</v>
      </c>
      <c r="L1799" s="27" t="s">
        <v>2153</v>
      </c>
      <c r="M1799" t="s">
        <v>190</v>
      </c>
      <c r="N1799" t="s">
        <v>188</v>
      </c>
      <c r="O1799" t="s">
        <v>188</v>
      </c>
      <c r="P1799" t="s">
        <v>179</v>
      </c>
      <c r="Q1799" t="s">
        <v>198</v>
      </c>
      <c r="R1799" t="s">
        <v>181</v>
      </c>
      <c r="S1799" t="s">
        <v>31</v>
      </c>
      <c r="T1799" t="s">
        <v>31</v>
      </c>
      <c r="U1799" t="s">
        <v>31</v>
      </c>
      <c r="V1799" t="s">
        <v>31</v>
      </c>
      <c r="W1799" t="s">
        <v>182</v>
      </c>
      <c r="X1799" t="s">
        <v>183</v>
      </c>
      <c r="Y1799" s="28">
        <v>0.217</v>
      </c>
      <c r="Z1799" t="str">
        <f>IF(database_public_cloud_VMs[[#This Row],[Vendor]]="AWS","USD","AUD")</f>
        <v>USD</v>
      </c>
      <c r="AA1799" s="29">
        <f>IF(database_public_cloud_VMs[[#This Row],[Currency]]="USD",(database_public_cloud_VMs[[#This Row],[Rate]]*param_exchange_rate)/(1+param_discount_aws),database_public_cloud_VMs[[#This Row],[Rate]])</f>
        <v>0.26742069423683695</v>
      </c>
    </row>
    <row r="1800" spans="1:27" x14ac:dyDescent="0.45">
      <c r="A1800" s="24" t="s">
        <v>2155</v>
      </c>
      <c r="B1800" t="s">
        <v>12</v>
      </c>
      <c r="C1800" s="25" t="s">
        <v>307</v>
      </c>
      <c r="D1800" t="s">
        <v>170</v>
      </c>
      <c r="E1800" t="s">
        <v>2131</v>
      </c>
      <c r="F1800" t="s">
        <v>2152</v>
      </c>
      <c r="G1800" s="26">
        <v>1</v>
      </c>
      <c r="H1800" s="26">
        <v>3.75</v>
      </c>
      <c r="I1800" s="26">
        <v>410</v>
      </c>
      <c r="J1800" s="27" t="s">
        <v>310</v>
      </c>
      <c r="K1800" s="27" t="s">
        <v>174</v>
      </c>
      <c r="L1800" s="27" t="s">
        <v>2153</v>
      </c>
      <c r="M1800" t="s">
        <v>190</v>
      </c>
      <c r="N1800" t="s">
        <v>177</v>
      </c>
      <c r="O1800" t="s">
        <v>178</v>
      </c>
      <c r="P1800" t="s">
        <v>179</v>
      </c>
      <c r="Q1800" t="s">
        <v>191</v>
      </c>
      <c r="R1800" t="s">
        <v>181</v>
      </c>
      <c r="S1800" t="s">
        <v>31</v>
      </c>
      <c r="T1800" t="s">
        <v>31</v>
      </c>
      <c r="U1800" t="s">
        <v>31</v>
      </c>
      <c r="V1800" t="s">
        <v>31</v>
      </c>
      <c r="W1800" t="s">
        <v>182</v>
      </c>
      <c r="X1800" t="s">
        <v>183</v>
      </c>
      <c r="Y1800" s="28">
        <v>0.13800000000000001</v>
      </c>
      <c r="Z1800" t="str">
        <f>IF(database_public_cloud_VMs[[#This Row],[Vendor]]="AWS","USD","AUD")</f>
        <v>USD</v>
      </c>
      <c r="AA1800" s="29">
        <f>IF(database_public_cloud_VMs[[#This Row],[Currency]]="USD",(database_public_cloud_VMs[[#This Row],[Rate]]*param_exchange_rate)/(1+param_discount_aws),database_public_cloud_VMs[[#This Row],[Rate]])</f>
        <v>0.17006477329347236</v>
      </c>
    </row>
    <row r="1801" spans="1:27" x14ac:dyDescent="0.45">
      <c r="A1801" s="24" t="s">
        <v>2156</v>
      </c>
      <c r="B1801" t="s">
        <v>12</v>
      </c>
      <c r="C1801" s="25" t="s">
        <v>187</v>
      </c>
      <c r="D1801" t="s">
        <v>170</v>
      </c>
      <c r="E1801" t="s">
        <v>2131</v>
      </c>
      <c r="F1801" t="s">
        <v>2152</v>
      </c>
      <c r="G1801" s="26">
        <v>1</v>
      </c>
      <c r="H1801" s="26">
        <v>3.75</v>
      </c>
      <c r="I1801" s="26">
        <v>410</v>
      </c>
      <c r="J1801" s="27" t="s">
        <v>310</v>
      </c>
      <c r="K1801" s="27" t="s">
        <v>174</v>
      </c>
      <c r="L1801" s="27" t="s">
        <v>2153</v>
      </c>
      <c r="M1801" t="s">
        <v>190</v>
      </c>
      <c r="N1801" t="s">
        <v>188</v>
      </c>
      <c r="O1801" t="s">
        <v>188</v>
      </c>
      <c r="P1801" t="s">
        <v>179</v>
      </c>
      <c r="Q1801" t="s">
        <v>191</v>
      </c>
      <c r="R1801" t="s">
        <v>181</v>
      </c>
      <c r="S1801" t="s">
        <v>31</v>
      </c>
      <c r="T1801" t="s">
        <v>31</v>
      </c>
      <c r="U1801" t="s">
        <v>31</v>
      </c>
      <c r="V1801" t="s">
        <v>31</v>
      </c>
      <c r="W1801" t="s">
        <v>182</v>
      </c>
      <c r="X1801" t="s">
        <v>183</v>
      </c>
      <c r="Y1801" s="28">
        <v>0.17699999999999999</v>
      </c>
      <c r="Z1801" t="str">
        <f>IF(database_public_cloud_VMs[[#This Row],[Vendor]]="AWS","USD","AUD")</f>
        <v>USD</v>
      </c>
      <c r="AA1801" s="29">
        <f>IF(database_public_cloud_VMs[[#This Row],[Currency]]="USD",(database_public_cloud_VMs[[#This Row],[Rate]]*param_exchange_rate)/(1+param_discount_aws),database_public_cloud_VMs[[#This Row],[Rate]])</f>
        <v>0.21812655705032322</v>
      </c>
    </row>
    <row r="1802" spans="1:27" x14ac:dyDescent="0.45">
      <c r="A1802" s="24" t="s">
        <v>2157</v>
      </c>
      <c r="B1802" t="s">
        <v>12</v>
      </c>
      <c r="C1802" s="25" t="s">
        <v>307</v>
      </c>
      <c r="D1802" t="s">
        <v>170</v>
      </c>
      <c r="E1802" t="s">
        <v>2131</v>
      </c>
      <c r="F1802" t="s">
        <v>2152</v>
      </c>
      <c r="G1802" s="26">
        <v>1</v>
      </c>
      <c r="H1802" s="26">
        <v>3.75</v>
      </c>
      <c r="I1802" s="26">
        <v>410</v>
      </c>
      <c r="J1802" s="27" t="s">
        <v>310</v>
      </c>
      <c r="K1802" s="27" t="s">
        <v>174</v>
      </c>
      <c r="L1802" s="27" t="s">
        <v>2153</v>
      </c>
      <c r="M1802" t="s">
        <v>176</v>
      </c>
      <c r="N1802" t="s">
        <v>177</v>
      </c>
      <c r="O1802" t="s">
        <v>178</v>
      </c>
      <c r="P1802" t="s">
        <v>179</v>
      </c>
      <c r="Q1802" t="s">
        <v>315</v>
      </c>
      <c r="R1802" t="s">
        <v>181</v>
      </c>
      <c r="S1802" t="s">
        <v>31</v>
      </c>
      <c r="T1802" t="s">
        <v>31</v>
      </c>
      <c r="U1802" t="s">
        <v>31</v>
      </c>
      <c r="V1802" t="s">
        <v>31</v>
      </c>
      <c r="W1802" t="s">
        <v>182</v>
      </c>
      <c r="X1802" t="s">
        <v>183</v>
      </c>
      <c r="Y1802" s="28">
        <v>0.14299999999999999</v>
      </c>
      <c r="Z1802" t="str">
        <f>IF(database_public_cloud_VMs[[#This Row],[Vendor]]="AWS","USD","AUD")</f>
        <v>USD</v>
      </c>
      <c r="AA1802" s="29">
        <f>IF(database_public_cloud_VMs[[#This Row],[Currency]]="USD",(database_public_cloud_VMs[[#This Row],[Rate]]*param_exchange_rate)/(1+param_discount_aws),database_public_cloud_VMs[[#This Row],[Rate]])</f>
        <v>0.17622654044178654</v>
      </c>
    </row>
    <row r="1803" spans="1:27" x14ac:dyDescent="0.45">
      <c r="A1803" s="24" t="s">
        <v>2158</v>
      </c>
      <c r="B1803" t="s">
        <v>12</v>
      </c>
      <c r="C1803" s="25" t="s">
        <v>187</v>
      </c>
      <c r="D1803" t="s">
        <v>170</v>
      </c>
      <c r="E1803" t="s">
        <v>2131</v>
      </c>
      <c r="F1803" t="s">
        <v>2152</v>
      </c>
      <c r="G1803" s="26">
        <v>1</v>
      </c>
      <c r="H1803" s="26">
        <v>3.75</v>
      </c>
      <c r="I1803" s="26">
        <v>410</v>
      </c>
      <c r="J1803" s="27" t="s">
        <v>310</v>
      </c>
      <c r="K1803" s="27" t="s">
        <v>174</v>
      </c>
      <c r="L1803" s="27" t="s">
        <v>2153</v>
      </c>
      <c r="M1803" t="s">
        <v>176</v>
      </c>
      <c r="N1803" t="s">
        <v>188</v>
      </c>
      <c r="O1803" t="s">
        <v>188</v>
      </c>
      <c r="P1803" t="s">
        <v>179</v>
      </c>
      <c r="Q1803" t="s">
        <v>315</v>
      </c>
      <c r="R1803" t="s">
        <v>181</v>
      </c>
      <c r="S1803" t="s">
        <v>31</v>
      </c>
      <c r="T1803" t="s">
        <v>31</v>
      </c>
      <c r="U1803" t="s">
        <v>31</v>
      </c>
      <c r="V1803" t="s">
        <v>31</v>
      </c>
      <c r="W1803" t="s">
        <v>182</v>
      </c>
      <c r="X1803" t="s">
        <v>183</v>
      </c>
      <c r="Y1803" s="28">
        <v>0.20599999999999999</v>
      </c>
      <c r="Z1803" t="str">
        <f>IF(database_public_cloud_VMs[[#This Row],[Vendor]]="AWS","USD","AUD")</f>
        <v>USD</v>
      </c>
      <c r="AA1803" s="29">
        <f>IF(database_public_cloud_VMs[[#This Row],[Currency]]="USD",(database_public_cloud_VMs[[#This Row],[Rate]]*param_exchange_rate)/(1+param_discount_aws),database_public_cloud_VMs[[#This Row],[Rate]])</f>
        <v>0.25386480651054566</v>
      </c>
    </row>
    <row r="1804" spans="1:27" x14ac:dyDescent="0.45">
      <c r="A1804" s="24" t="s">
        <v>2159</v>
      </c>
      <c r="B1804" t="s">
        <v>12</v>
      </c>
      <c r="C1804" s="25" t="s">
        <v>187</v>
      </c>
      <c r="D1804" t="s">
        <v>170</v>
      </c>
      <c r="E1804" t="s">
        <v>2131</v>
      </c>
      <c r="F1804" t="s">
        <v>2152</v>
      </c>
      <c r="G1804" s="26">
        <v>1</v>
      </c>
      <c r="H1804" s="26">
        <v>3.75</v>
      </c>
      <c r="I1804" s="26">
        <v>410</v>
      </c>
      <c r="J1804" s="27" t="s">
        <v>310</v>
      </c>
      <c r="K1804" s="27" t="s">
        <v>174</v>
      </c>
      <c r="L1804" s="27" t="s">
        <v>2153</v>
      </c>
      <c r="M1804" t="s">
        <v>190</v>
      </c>
      <c r="N1804" t="s">
        <v>188</v>
      </c>
      <c r="O1804" t="s">
        <v>188</v>
      </c>
      <c r="P1804" t="s">
        <v>179</v>
      </c>
      <c r="Q1804" t="s">
        <v>315</v>
      </c>
      <c r="R1804" t="s">
        <v>316</v>
      </c>
      <c r="S1804" t="s">
        <v>31</v>
      </c>
      <c r="T1804" t="s">
        <v>31</v>
      </c>
      <c r="U1804" t="s">
        <v>31</v>
      </c>
      <c r="V1804" t="s">
        <v>31</v>
      </c>
      <c r="W1804" t="s">
        <v>182</v>
      </c>
      <c r="X1804" t="s">
        <v>183</v>
      </c>
      <c r="Y1804" s="28">
        <v>0.11700000000000001</v>
      </c>
      <c r="Z1804" t="str">
        <f>IF(database_public_cloud_VMs[[#This Row],[Vendor]]="AWS","USD","AUD")</f>
        <v>USD</v>
      </c>
      <c r="AA1804" s="29">
        <f>IF(database_public_cloud_VMs[[#This Row],[Currency]]="USD",(database_public_cloud_VMs[[#This Row],[Rate]]*param_exchange_rate)/(1+param_discount_aws),database_public_cloud_VMs[[#This Row],[Rate]])</f>
        <v>0.14418535127055265</v>
      </c>
    </row>
    <row r="1805" spans="1:27" x14ac:dyDescent="0.45">
      <c r="A1805" s="24" t="s">
        <v>2160</v>
      </c>
      <c r="B1805" t="s">
        <v>12</v>
      </c>
      <c r="C1805" s="25" t="s">
        <v>307</v>
      </c>
      <c r="D1805" t="s">
        <v>170</v>
      </c>
      <c r="E1805" t="s">
        <v>2131</v>
      </c>
      <c r="F1805" t="s">
        <v>2152</v>
      </c>
      <c r="G1805" s="26">
        <v>1</v>
      </c>
      <c r="H1805" s="26">
        <v>3.75</v>
      </c>
      <c r="I1805" s="26">
        <v>410</v>
      </c>
      <c r="J1805" s="27" t="s">
        <v>310</v>
      </c>
      <c r="K1805" s="27" t="s">
        <v>174</v>
      </c>
      <c r="L1805" s="27" t="s">
        <v>2153</v>
      </c>
      <c r="M1805" t="s">
        <v>176</v>
      </c>
      <c r="N1805" t="s">
        <v>177</v>
      </c>
      <c r="O1805" t="s">
        <v>178</v>
      </c>
      <c r="P1805" t="s">
        <v>179</v>
      </c>
      <c r="Q1805" t="s">
        <v>180</v>
      </c>
      <c r="R1805" t="s">
        <v>181</v>
      </c>
      <c r="S1805" t="s">
        <v>31</v>
      </c>
      <c r="T1805" t="s">
        <v>31</v>
      </c>
      <c r="U1805" t="s">
        <v>31</v>
      </c>
      <c r="V1805" t="s">
        <v>31</v>
      </c>
      <c r="W1805" t="s">
        <v>182</v>
      </c>
      <c r="X1805" t="s">
        <v>183</v>
      </c>
      <c r="Y1805" s="28">
        <v>8.5000000000000006E-2</v>
      </c>
      <c r="Z1805" t="str">
        <f>IF(database_public_cloud_VMs[[#This Row],[Vendor]]="AWS","USD","AUD")</f>
        <v>USD</v>
      </c>
      <c r="AA1805" s="29">
        <f>IF(database_public_cloud_VMs[[#This Row],[Currency]]="USD",(database_public_cloud_VMs[[#This Row],[Rate]]*param_exchange_rate)/(1+param_discount_aws),database_public_cloud_VMs[[#This Row],[Rate]])</f>
        <v>0.10475004152134167</v>
      </c>
    </row>
    <row r="1806" spans="1:27" x14ac:dyDescent="0.45">
      <c r="A1806" s="24" t="s">
        <v>2161</v>
      </c>
      <c r="B1806" t="s">
        <v>12</v>
      </c>
      <c r="C1806" s="25" t="s">
        <v>187</v>
      </c>
      <c r="D1806" t="s">
        <v>170</v>
      </c>
      <c r="E1806" t="s">
        <v>2131</v>
      </c>
      <c r="F1806" t="s">
        <v>2152</v>
      </c>
      <c r="G1806" s="26">
        <v>1</v>
      </c>
      <c r="H1806" s="26">
        <v>3.75</v>
      </c>
      <c r="I1806" s="26">
        <v>410</v>
      </c>
      <c r="J1806" s="27" t="s">
        <v>310</v>
      </c>
      <c r="K1806" s="27" t="s">
        <v>174</v>
      </c>
      <c r="L1806" s="27" t="s">
        <v>2153</v>
      </c>
      <c r="M1806" t="s">
        <v>176</v>
      </c>
      <c r="N1806" t="s">
        <v>188</v>
      </c>
      <c r="O1806" t="s">
        <v>188</v>
      </c>
      <c r="P1806" t="s">
        <v>179</v>
      </c>
      <c r="Q1806" t="s">
        <v>180</v>
      </c>
      <c r="R1806" t="s">
        <v>181</v>
      </c>
      <c r="S1806" t="s">
        <v>31</v>
      </c>
      <c r="T1806" t="s">
        <v>31</v>
      </c>
      <c r="U1806" t="s">
        <v>31</v>
      </c>
      <c r="V1806" t="s">
        <v>31</v>
      </c>
      <c r="W1806" t="s">
        <v>182</v>
      </c>
      <c r="X1806" t="s">
        <v>183</v>
      </c>
      <c r="Y1806" s="28">
        <v>0.129</v>
      </c>
      <c r="Z1806" t="str">
        <f>IF(database_public_cloud_VMs[[#This Row],[Vendor]]="AWS","USD","AUD")</f>
        <v>USD</v>
      </c>
      <c r="AA1806" s="29">
        <f>IF(database_public_cloud_VMs[[#This Row],[Currency]]="USD",(database_public_cloud_VMs[[#This Row],[Rate]]*param_exchange_rate)/(1+param_discount_aws),database_public_cloud_VMs[[#This Row],[Rate]])</f>
        <v>0.15897359242650674</v>
      </c>
    </row>
    <row r="1807" spans="1:27" x14ac:dyDescent="0.45">
      <c r="A1807" s="24" t="s">
        <v>2162</v>
      </c>
      <c r="B1807" t="s">
        <v>12</v>
      </c>
      <c r="C1807" s="25" t="s">
        <v>307</v>
      </c>
      <c r="D1807" t="s">
        <v>170</v>
      </c>
      <c r="E1807" t="s">
        <v>2131</v>
      </c>
      <c r="F1807" t="s">
        <v>2152</v>
      </c>
      <c r="G1807" s="26">
        <v>1</v>
      </c>
      <c r="H1807" s="26">
        <v>3.75</v>
      </c>
      <c r="I1807" s="26">
        <v>410</v>
      </c>
      <c r="J1807" s="27" t="s">
        <v>310</v>
      </c>
      <c r="K1807" s="27" t="s">
        <v>174</v>
      </c>
      <c r="L1807" s="27" t="s">
        <v>2153</v>
      </c>
      <c r="M1807" t="s">
        <v>190</v>
      </c>
      <c r="N1807" t="s">
        <v>177</v>
      </c>
      <c r="O1807" t="s">
        <v>178</v>
      </c>
      <c r="P1807" t="s">
        <v>179</v>
      </c>
      <c r="Q1807" t="s">
        <v>180</v>
      </c>
      <c r="R1807" t="s">
        <v>181</v>
      </c>
      <c r="S1807" t="s">
        <v>31</v>
      </c>
      <c r="T1807" t="s">
        <v>31</v>
      </c>
      <c r="U1807" t="s">
        <v>31</v>
      </c>
      <c r="V1807" t="s">
        <v>31</v>
      </c>
      <c r="W1807" t="s">
        <v>182</v>
      </c>
      <c r="X1807" t="s">
        <v>183</v>
      </c>
      <c r="Y1807" s="28">
        <v>7.8E-2</v>
      </c>
      <c r="Z1807" t="str">
        <f>IF(database_public_cloud_VMs[[#This Row],[Vendor]]="AWS","USD","AUD")</f>
        <v>USD</v>
      </c>
      <c r="AA1807" s="29">
        <f>IF(database_public_cloud_VMs[[#This Row],[Currency]]="USD",(database_public_cloud_VMs[[#This Row],[Rate]]*param_exchange_rate)/(1+param_discount_aws),database_public_cloud_VMs[[#This Row],[Rate]])</f>
        <v>9.6123567513701755E-2</v>
      </c>
    </row>
    <row r="1808" spans="1:27" x14ac:dyDescent="0.45">
      <c r="A1808" s="24" t="s">
        <v>2163</v>
      </c>
      <c r="B1808" t="s">
        <v>12</v>
      </c>
      <c r="C1808" s="25" t="s">
        <v>187</v>
      </c>
      <c r="D1808" t="s">
        <v>170</v>
      </c>
      <c r="E1808" t="s">
        <v>2131</v>
      </c>
      <c r="F1808" t="s">
        <v>2152</v>
      </c>
      <c r="G1808" s="26">
        <v>1</v>
      </c>
      <c r="H1808" s="26">
        <v>3.75</v>
      </c>
      <c r="I1808" s="26">
        <v>410</v>
      </c>
      <c r="J1808" s="27" t="s">
        <v>310</v>
      </c>
      <c r="K1808" s="27" t="s">
        <v>174</v>
      </c>
      <c r="L1808" s="27" t="s">
        <v>2153</v>
      </c>
      <c r="M1808" t="s">
        <v>190</v>
      </c>
      <c r="N1808" t="s">
        <v>188</v>
      </c>
      <c r="O1808" t="s">
        <v>188</v>
      </c>
      <c r="P1808" t="s">
        <v>179</v>
      </c>
      <c r="Q1808" t="s">
        <v>180</v>
      </c>
      <c r="R1808" t="s">
        <v>181</v>
      </c>
      <c r="S1808" t="s">
        <v>31</v>
      </c>
      <c r="T1808" t="s">
        <v>31</v>
      </c>
      <c r="U1808" t="s">
        <v>31</v>
      </c>
      <c r="V1808" t="s">
        <v>31</v>
      </c>
      <c r="W1808" t="s">
        <v>182</v>
      </c>
      <c r="X1808" t="s">
        <v>183</v>
      </c>
      <c r="Y1808" s="28">
        <v>0.11700000000000001</v>
      </c>
      <c r="Z1808" t="str">
        <f>IF(database_public_cloud_VMs[[#This Row],[Vendor]]="AWS","USD","AUD")</f>
        <v>USD</v>
      </c>
      <c r="AA1808" s="29">
        <f>IF(database_public_cloud_VMs[[#This Row],[Currency]]="USD",(database_public_cloud_VMs[[#This Row],[Rate]]*param_exchange_rate)/(1+param_discount_aws),database_public_cloud_VMs[[#This Row],[Rate]])</f>
        <v>0.14418535127055265</v>
      </c>
    </row>
    <row r="1809" spans="1:27" x14ac:dyDescent="0.45">
      <c r="A1809" s="24" t="s">
        <v>2164</v>
      </c>
      <c r="B1809" t="s">
        <v>12</v>
      </c>
      <c r="C1809" s="25" t="s">
        <v>307</v>
      </c>
      <c r="D1809" t="s">
        <v>170</v>
      </c>
      <c r="E1809" t="s">
        <v>2131</v>
      </c>
      <c r="F1809" t="s">
        <v>2152</v>
      </c>
      <c r="G1809" s="26">
        <v>1</v>
      </c>
      <c r="H1809" s="26">
        <v>3.75</v>
      </c>
      <c r="I1809" s="26">
        <v>410</v>
      </c>
      <c r="J1809" s="27" t="s">
        <v>310</v>
      </c>
      <c r="K1809" s="27" t="s">
        <v>174</v>
      </c>
      <c r="L1809" s="27" t="s">
        <v>2153</v>
      </c>
      <c r="M1809" t="s">
        <v>176</v>
      </c>
      <c r="N1809" t="s">
        <v>177</v>
      </c>
      <c r="O1809" t="s">
        <v>178</v>
      </c>
      <c r="P1809" t="s">
        <v>179</v>
      </c>
      <c r="Q1809" t="s">
        <v>198</v>
      </c>
      <c r="R1809" t="s">
        <v>181</v>
      </c>
      <c r="S1809" t="s">
        <v>31</v>
      </c>
      <c r="T1809" t="s">
        <v>31</v>
      </c>
      <c r="U1809" t="s">
        <v>31</v>
      </c>
      <c r="V1809" t="s">
        <v>31</v>
      </c>
      <c r="W1809" t="s">
        <v>182</v>
      </c>
      <c r="X1809" t="s">
        <v>183</v>
      </c>
      <c r="Y1809" s="28">
        <v>0.125</v>
      </c>
      <c r="Z1809" t="str">
        <f>IF(database_public_cloud_VMs[[#This Row],[Vendor]]="AWS","USD","AUD")</f>
        <v>USD</v>
      </c>
      <c r="AA1809" s="29">
        <f>IF(database_public_cloud_VMs[[#This Row],[Currency]]="USD",(database_public_cloud_VMs[[#This Row],[Rate]]*param_exchange_rate)/(1+param_discount_aws),database_public_cloud_VMs[[#This Row],[Rate]])</f>
        <v>0.15404417870785539</v>
      </c>
    </row>
    <row r="1810" spans="1:27" x14ac:dyDescent="0.45">
      <c r="A1810" s="24" t="s">
        <v>2165</v>
      </c>
      <c r="B1810" t="s">
        <v>12</v>
      </c>
      <c r="C1810" s="25" t="s">
        <v>187</v>
      </c>
      <c r="D1810" t="s">
        <v>170</v>
      </c>
      <c r="E1810" t="s">
        <v>2131</v>
      </c>
      <c r="F1810" t="s">
        <v>2152</v>
      </c>
      <c r="G1810" s="26">
        <v>1</v>
      </c>
      <c r="H1810" s="26">
        <v>3.75</v>
      </c>
      <c r="I1810" s="26">
        <v>410</v>
      </c>
      <c r="J1810" s="27" t="s">
        <v>310</v>
      </c>
      <c r="K1810" s="27" t="s">
        <v>174</v>
      </c>
      <c r="L1810" s="27" t="s">
        <v>2153</v>
      </c>
      <c r="M1810" t="s">
        <v>176</v>
      </c>
      <c r="N1810" t="s">
        <v>188</v>
      </c>
      <c r="O1810" t="s">
        <v>188</v>
      </c>
      <c r="P1810" t="s">
        <v>179</v>
      </c>
      <c r="Q1810" t="s">
        <v>198</v>
      </c>
      <c r="R1810" t="s">
        <v>181</v>
      </c>
      <c r="S1810" t="s">
        <v>31</v>
      </c>
      <c r="T1810" t="s">
        <v>31</v>
      </c>
      <c r="U1810" t="s">
        <v>31</v>
      </c>
      <c r="V1810" t="s">
        <v>31</v>
      </c>
      <c r="W1810" t="s">
        <v>182</v>
      </c>
      <c r="X1810" t="s">
        <v>183</v>
      </c>
      <c r="Y1810" s="28">
        <v>0.22900000000000001</v>
      </c>
      <c r="Z1810" t="str">
        <f>IF(database_public_cloud_VMs[[#This Row],[Vendor]]="AWS","USD","AUD")</f>
        <v>USD</v>
      </c>
      <c r="AA1810" s="29">
        <f>IF(database_public_cloud_VMs[[#This Row],[Currency]]="USD",(database_public_cloud_VMs[[#This Row],[Rate]]*param_exchange_rate)/(1+param_discount_aws),database_public_cloud_VMs[[#This Row],[Rate]])</f>
        <v>0.28220893539279107</v>
      </c>
    </row>
    <row r="1811" spans="1:27" x14ac:dyDescent="0.45">
      <c r="A1811" s="24" t="s">
        <v>2166</v>
      </c>
      <c r="B1811" t="s">
        <v>12</v>
      </c>
      <c r="C1811" s="25" t="s">
        <v>307</v>
      </c>
      <c r="D1811" t="s">
        <v>170</v>
      </c>
      <c r="E1811" t="s">
        <v>2131</v>
      </c>
      <c r="F1811" t="s">
        <v>2152</v>
      </c>
      <c r="G1811" s="26">
        <v>1</v>
      </c>
      <c r="H1811" s="26">
        <v>3.75</v>
      </c>
      <c r="I1811" s="26">
        <v>410</v>
      </c>
      <c r="J1811" s="27" t="s">
        <v>310</v>
      </c>
      <c r="K1811" s="27" t="s">
        <v>174</v>
      </c>
      <c r="L1811" s="27" t="s">
        <v>2153</v>
      </c>
      <c r="M1811" t="s">
        <v>190</v>
      </c>
      <c r="N1811" t="s">
        <v>177</v>
      </c>
      <c r="O1811" t="s">
        <v>178</v>
      </c>
      <c r="P1811" t="s">
        <v>179</v>
      </c>
      <c r="Q1811" t="s">
        <v>315</v>
      </c>
      <c r="R1811" t="s">
        <v>181</v>
      </c>
      <c r="S1811" t="s">
        <v>31</v>
      </c>
      <c r="T1811" t="s">
        <v>31</v>
      </c>
      <c r="U1811" t="s">
        <v>31</v>
      </c>
      <c r="V1811" t="s">
        <v>31</v>
      </c>
      <c r="W1811" t="s">
        <v>182</v>
      </c>
      <c r="X1811" t="s">
        <v>183</v>
      </c>
      <c r="Y1811" s="28">
        <v>0.13</v>
      </c>
      <c r="Z1811" t="str">
        <f>IF(database_public_cloud_VMs[[#This Row],[Vendor]]="AWS","USD","AUD")</f>
        <v>USD</v>
      </c>
      <c r="AA1811" s="29">
        <f>IF(database_public_cloud_VMs[[#This Row],[Currency]]="USD",(database_public_cloud_VMs[[#This Row],[Rate]]*param_exchange_rate)/(1+param_discount_aws),database_public_cloud_VMs[[#This Row],[Rate]])</f>
        <v>0.1602059458561696</v>
      </c>
    </row>
    <row r="1812" spans="1:27" x14ac:dyDescent="0.45">
      <c r="A1812" s="24" t="s">
        <v>2167</v>
      </c>
      <c r="B1812" t="s">
        <v>12</v>
      </c>
      <c r="C1812" s="25" t="s">
        <v>187</v>
      </c>
      <c r="D1812" t="s">
        <v>170</v>
      </c>
      <c r="E1812" t="s">
        <v>2131</v>
      </c>
      <c r="F1812" t="s">
        <v>2152</v>
      </c>
      <c r="G1812" s="26">
        <v>1</v>
      </c>
      <c r="H1812" s="26">
        <v>3.75</v>
      </c>
      <c r="I1812" s="26">
        <v>410</v>
      </c>
      <c r="J1812" s="27" t="s">
        <v>310</v>
      </c>
      <c r="K1812" s="27" t="s">
        <v>174</v>
      </c>
      <c r="L1812" s="27" t="s">
        <v>2153</v>
      </c>
      <c r="M1812" t="s">
        <v>190</v>
      </c>
      <c r="N1812" t="s">
        <v>188</v>
      </c>
      <c r="O1812" t="s">
        <v>188</v>
      </c>
      <c r="P1812" t="s">
        <v>179</v>
      </c>
      <c r="Q1812" t="s">
        <v>315</v>
      </c>
      <c r="R1812" t="s">
        <v>181</v>
      </c>
      <c r="S1812" t="s">
        <v>31</v>
      </c>
      <c r="T1812" t="s">
        <v>31</v>
      </c>
      <c r="U1812" t="s">
        <v>31</v>
      </c>
      <c r="V1812" t="s">
        <v>31</v>
      </c>
      <c r="W1812" t="s">
        <v>182</v>
      </c>
      <c r="X1812" t="s">
        <v>183</v>
      </c>
      <c r="Y1812" s="28">
        <v>0.187</v>
      </c>
      <c r="Z1812" t="str">
        <f>IF(database_public_cloud_VMs[[#This Row],[Vendor]]="AWS","USD","AUD")</f>
        <v>USD</v>
      </c>
      <c r="AA1812" s="29">
        <f>IF(database_public_cloud_VMs[[#This Row],[Currency]]="USD",(database_public_cloud_VMs[[#This Row],[Rate]]*param_exchange_rate)/(1+param_discount_aws),database_public_cloud_VMs[[#This Row],[Rate]])</f>
        <v>0.23045009134695166</v>
      </c>
    </row>
    <row r="1813" spans="1:27" x14ac:dyDescent="0.45">
      <c r="A1813" s="24" t="s">
        <v>2168</v>
      </c>
      <c r="B1813" t="s">
        <v>12</v>
      </c>
      <c r="C1813" s="25" t="s">
        <v>187</v>
      </c>
      <c r="D1813" t="s">
        <v>170</v>
      </c>
      <c r="E1813" t="s">
        <v>2131</v>
      </c>
      <c r="F1813" t="s">
        <v>2152</v>
      </c>
      <c r="G1813" s="26">
        <v>1</v>
      </c>
      <c r="H1813" s="26">
        <v>3.75</v>
      </c>
      <c r="I1813" s="26">
        <v>410</v>
      </c>
      <c r="J1813" s="27" t="s">
        <v>310</v>
      </c>
      <c r="K1813" s="27" t="s">
        <v>174</v>
      </c>
      <c r="L1813" s="27" t="s">
        <v>2153</v>
      </c>
      <c r="M1813" t="s">
        <v>176</v>
      </c>
      <c r="N1813" t="s">
        <v>188</v>
      </c>
      <c r="O1813" t="s">
        <v>188</v>
      </c>
      <c r="P1813" t="s">
        <v>179</v>
      </c>
      <c r="Q1813" t="s">
        <v>315</v>
      </c>
      <c r="R1813" t="s">
        <v>316</v>
      </c>
      <c r="S1813" t="s">
        <v>31</v>
      </c>
      <c r="T1813" t="s">
        <v>31</v>
      </c>
      <c r="U1813" t="s">
        <v>31</v>
      </c>
      <c r="V1813" t="s">
        <v>31</v>
      </c>
      <c r="W1813" t="s">
        <v>182</v>
      </c>
      <c r="X1813" t="s">
        <v>183</v>
      </c>
      <c r="Y1813" s="28">
        <v>0.129</v>
      </c>
      <c r="Z1813" t="str">
        <f>IF(database_public_cloud_VMs[[#This Row],[Vendor]]="AWS","USD","AUD")</f>
        <v>USD</v>
      </c>
      <c r="AA1813" s="29">
        <f>IF(database_public_cloud_VMs[[#This Row],[Currency]]="USD",(database_public_cloud_VMs[[#This Row],[Rate]]*param_exchange_rate)/(1+param_discount_aws),database_public_cloud_VMs[[#This Row],[Rate]])</f>
        <v>0.15897359242650674</v>
      </c>
    </row>
    <row r="1814" spans="1:27" x14ac:dyDescent="0.45">
      <c r="A1814" s="24" t="s">
        <v>2169</v>
      </c>
      <c r="B1814" t="s">
        <v>12</v>
      </c>
      <c r="C1814" s="25" t="s">
        <v>307</v>
      </c>
      <c r="D1814" t="s">
        <v>170</v>
      </c>
      <c r="E1814" t="s">
        <v>2131</v>
      </c>
      <c r="F1814" t="s">
        <v>2152</v>
      </c>
      <c r="G1814" s="26">
        <v>1</v>
      </c>
      <c r="H1814" s="26">
        <v>3.75</v>
      </c>
      <c r="I1814" s="26">
        <v>410</v>
      </c>
      <c r="J1814" s="27" t="s">
        <v>310</v>
      </c>
      <c r="K1814" s="27" t="s">
        <v>174</v>
      </c>
      <c r="L1814" s="27" t="s">
        <v>2153</v>
      </c>
      <c r="M1814" t="s">
        <v>176</v>
      </c>
      <c r="N1814" t="s">
        <v>177</v>
      </c>
      <c r="O1814" t="s">
        <v>178</v>
      </c>
      <c r="P1814" t="s">
        <v>179</v>
      </c>
      <c r="Q1814" t="s">
        <v>191</v>
      </c>
      <c r="R1814" t="s">
        <v>181</v>
      </c>
      <c r="S1814" t="s">
        <v>31</v>
      </c>
      <c r="T1814" t="s">
        <v>31</v>
      </c>
      <c r="U1814" t="s">
        <v>31</v>
      </c>
      <c r="V1814" t="s">
        <v>31</v>
      </c>
      <c r="W1814" t="s">
        <v>182</v>
      </c>
      <c r="X1814" t="s">
        <v>183</v>
      </c>
      <c r="Y1814" s="28">
        <v>0.151</v>
      </c>
      <c r="Z1814" t="str">
        <f>IF(database_public_cloud_VMs[[#This Row],[Vendor]]="AWS","USD","AUD")</f>
        <v>USD</v>
      </c>
      <c r="AA1814" s="29">
        <f>IF(database_public_cloud_VMs[[#This Row],[Currency]]="USD",(database_public_cloud_VMs[[#This Row],[Rate]]*param_exchange_rate)/(1+param_discount_aws),database_public_cloud_VMs[[#This Row],[Rate]])</f>
        <v>0.18608536787908928</v>
      </c>
    </row>
    <row r="1815" spans="1:27" x14ac:dyDescent="0.45">
      <c r="A1815" s="24" t="s">
        <v>2170</v>
      </c>
      <c r="B1815" t="s">
        <v>12</v>
      </c>
      <c r="C1815" s="25" t="s">
        <v>187</v>
      </c>
      <c r="D1815" t="s">
        <v>170</v>
      </c>
      <c r="E1815" t="s">
        <v>2131</v>
      </c>
      <c r="F1815" t="s">
        <v>2152</v>
      </c>
      <c r="G1815" s="26">
        <v>1</v>
      </c>
      <c r="H1815" s="26">
        <v>3.75</v>
      </c>
      <c r="I1815" s="26">
        <v>410</v>
      </c>
      <c r="J1815" s="27" t="s">
        <v>310</v>
      </c>
      <c r="K1815" s="27" t="s">
        <v>174</v>
      </c>
      <c r="L1815" s="27" t="s">
        <v>2153</v>
      </c>
      <c r="M1815" t="s">
        <v>176</v>
      </c>
      <c r="N1815" t="s">
        <v>188</v>
      </c>
      <c r="O1815" t="s">
        <v>188</v>
      </c>
      <c r="P1815" t="s">
        <v>179</v>
      </c>
      <c r="Q1815" t="s">
        <v>191</v>
      </c>
      <c r="R1815" t="s">
        <v>181</v>
      </c>
      <c r="S1815" t="s">
        <v>31</v>
      </c>
      <c r="T1815" t="s">
        <v>31</v>
      </c>
      <c r="U1815" t="s">
        <v>31</v>
      </c>
      <c r="V1815" t="s">
        <v>31</v>
      </c>
      <c r="W1815" t="s">
        <v>182</v>
      </c>
      <c r="X1815" t="s">
        <v>183</v>
      </c>
      <c r="Y1815" s="28">
        <v>0.189</v>
      </c>
      <c r="Z1815" t="str">
        <f>IF(database_public_cloud_VMs[[#This Row],[Vendor]]="AWS","USD","AUD")</f>
        <v>USD</v>
      </c>
      <c r="AA1815" s="29">
        <f>IF(database_public_cloud_VMs[[#This Row],[Currency]]="USD",(database_public_cloud_VMs[[#This Row],[Rate]]*param_exchange_rate)/(1+param_discount_aws),database_public_cloud_VMs[[#This Row],[Rate]])</f>
        <v>0.23291479820627731</v>
      </c>
    </row>
    <row r="1816" spans="1:27" x14ac:dyDescent="0.45">
      <c r="A1816" s="24" t="s">
        <v>2171</v>
      </c>
      <c r="B1816" t="s">
        <v>12</v>
      </c>
      <c r="C1816" s="25" t="s">
        <v>187</v>
      </c>
      <c r="D1816" t="s">
        <v>170</v>
      </c>
      <c r="E1816" t="s">
        <v>2131</v>
      </c>
      <c r="F1816" t="s">
        <v>2172</v>
      </c>
      <c r="G1816" s="26">
        <v>1</v>
      </c>
      <c r="H1816" s="26">
        <v>1.7</v>
      </c>
      <c r="I1816" s="26">
        <v>160</v>
      </c>
      <c r="J1816" s="27" t="s">
        <v>310</v>
      </c>
      <c r="K1816" s="27" t="s">
        <v>174</v>
      </c>
      <c r="L1816" s="27" t="s">
        <v>2173</v>
      </c>
      <c r="M1816" t="s">
        <v>190</v>
      </c>
      <c r="N1816" t="s">
        <v>188</v>
      </c>
      <c r="O1816" t="s">
        <v>188</v>
      </c>
      <c r="P1816" t="s">
        <v>179</v>
      </c>
      <c r="Q1816" t="s">
        <v>315</v>
      </c>
      <c r="R1816" t="s">
        <v>316</v>
      </c>
      <c r="S1816" t="s">
        <v>31</v>
      </c>
      <c r="T1816" t="s">
        <v>31</v>
      </c>
      <c r="U1816" t="s">
        <v>31</v>
      </c>
      <c r="V1816" t="s">
        <v>31</v>
      </c>
      <c r="W1816" t="s">
        <v>182</v>
      </c>
      <c r="X1816" t="s">
        <v>183</v>
      </c>
      <c r="Y1816" s="28">
        <v>5.8000000000000003E-2</v>
      </c>
      <c r="Z1816" t="str">
        <f>IF(database_public_cloud_VMs[[#This Row],[Vendor]]="AWS","USD","AUD")</f>
        <v>USD</v>
      </c>
      <c r="AA1816" s="29">
        <f>IF(database_public_cloud_VMs[[#This Row],[Currency]]="USD",(database_public_cloud_VMs[[#This Row],[Rate]]*param_exchange_rate)/(1+param_discount_aws),database_public_cloud_VMs[[#This Row],[Rate]])</f>
        <v>7.14764989204449E-2</v>
      </c>
    </row>
    <row r="1817" spans="1:27" x14ac:dyDescent="0.45">
      <c r="A1817" s="24" t="s">
        <v>2174</v>
      </c>
      <c r="B1817" t="s">
        <v>12</v>
      </c>
      <c r="C1817" s="25" t="s">
        <v>307</v>
      </c>
      <c r="D1817" t="s">
        <v>170</v>
      </c>
      <c r="E1817" t="s">
        <v>2131</v>
      </c>
      <c r="F1817" t="s">
        <v>2172</v>
      </c>
      <c r="G1817" s="26">
        <v>1</v>
      </c>
      <c r="H1817" s="26">
        <v>1.7</v>
      </c>
      <c r="I1817" s="26">
        <v>160</v>
      </c>
      <c r="J1817" s="27" t="s">
        <v>310</v>
      </c>
      <c r="K1817" s="27" t="s">
        <v>174</v>
      </c>
      <c r="L1817" s="27" t="s">
        <v>2173</v>
      </c>
      <c r="M1817" t="s">
        <v>176</v>
      </c>
      <c r="N1817" t="s">
        <v>177</v>
      </c>
      <c r="O1817" t="s">
        <v>178</v>
      </c>
      <c r="P1817" t="s">
        <v>179</v>
      </c>
      <c r="Q1817" t="s">
        <v>180</v>
      </c>
      <c r="R1817" t="s">
        <v>181</v>
      </c>
      <c r="S1817" t="s">
        <v>31</v>
      </c>
      <c r="T1817" t="s">
        <v>31</v>
      </c>
      <c r="U1817" t="s">
        <v>31</v>
      </c>
      <c r="V1817" t="s">
        <v>31</v>
      </c>
      <c r="W1817" t="s">
        <v>182</v>
      </c>
      <c r="X1817" t="s">
        <v>183</v>
      </c>
      <c r="Y1817" s="28">
        <v>4.2000000000000003E-2</v>
      </c>
      <c r="Z1817" t="str">
        <f>IF(database_public_cloud_VMs[[#This Row],[Vendor]]="AWS","USD","AUD")</f>
        <v>USD</v>
      </c>
      <c r="AA1817" s="29">
        <f>IF(database_public_cloud_VMs[[#This Row],[Currency]]="USD",(database_public_cloud_VMs[[#This Row],[Rate]]*param_exchange_rate)/(1+param_discount_aws),database_public_cloud_VMs[[#This Row],[Rate]])</f>
        <v>5.1758844045839414E-2</v>
      </c>
    </row>
    <row r="1818" spans="1:27" x14ac:dyDescent="0.45">
      <c r="A1818" s="24" t="s">
        <v>2175</v>
      </c>
      <c r="B1818" t="s">
        <v>12</v>
      </c>
      <c r="C1818" s="25" t="s">
        <v>187</v>
      </c>
      <c r="D1818" t="s">
        <v>170</v>
      </c>
      <c r="E1818" t="s">
        <v>2131</v>
      </c>
      <c r="F1818" t="s">
        <v>2172</v>
      </c>
      <c r="G1818" s="26">
        <v>1</v>
      </c>
      <c r="H1818" s="26">
        <v>1.7</v>
      </c>
      <c r="I1818" s="26">
        <v>160</v>
      </c>
      <c r="J1818" s="27" t="s">
        <v>310</v>
      </c>
      <c r="K1818" s="27" t="s">
        <v>174</v>
      </c>
      <c r="L1818" s="27" t="s">
        <v>2173</v>
      </c>
      <c r="M1818" t="s">
        <v>176</v>
      </c>
      <c r="N1818" t="s">
        <v>188</v>
      </c>
      <c r="O1818" t="s">
        <v>188</v>
      </c>
      <c r="P1818" t="s">
        <v>179</v>
      </c>
      <c r="Q1818" t="s">
        <v>180</v>
      </c>
      <c r="R1818" t="s">
        <v>181</v>
      </c>
      <c r="S1818" t="s">
        <v>31</v>
      </c>
      <c r="T1818" t="s">
        <v>31</v>
      </c>
      <c r="U1818" t="s">
        <v>31</v>
      </c>
      <c r="V1818" t="s">
        <v>31</v>
      </c>
      <c r="W1818" t="s">
        <v>182</v>
      </c>
      <c r="X1818" t="s">
        <v>183</v>
      </c>
      <c r="Y1818" s="28">
        <v>6.4000000000000001E-2</v>
      </c>
      <c r="Z1818" t="str">
        <f>IF(database_public_cloud_VMs[[#This Row],[Vendor]]="AWS","USD","AUD")</f>
        <v>USD</v>
      </c>
      <c r="AA1818" s="29">
        <f>IF(database_public_cloud_VMs[[#This Row],[Currency]]="USD",(database_public_cloud_VMs[[#This Row],[Rate]]*param_exchange_rate)/(1+param_discount_aws),database_public_cloud_VMs[[#This Row],[Rate]])</f>
        <v>7.8870619498421959E-2</v>
      </c>
    </row>
    <row r="1819" spans="1:27" x14ac:dyDescent="0.45">
      <c r="A1819" s="24" t="s">
        <v>2176</v>
      </c>
      <c r="B1819" t="s">
        <v>12</v>
      </c>
      <c r="C1819" s="25" t="s">
        <v>307</v>
      </c>
      <c r="D1819" t="s">
        <v>170</v>
      </c>
      <c r="E1819" t="s">
        <v>2131</v>
      </c>
      <c r="F1819" t="s">
        <v>2172</v>
      </c>
      <c r="G1819" s="26">
        <v>1</v>
      </c>
      <c r="H1819" s="26">
        <v>1.7</v>
      </c>
      <c r="I1819" s="26">
        <v>160</v>
      </c>
      <c r="J1819" s="27" t="s">
        <v>310</v>
      </c>
      <c r="K1819" s="27" t="s">
        <v>174</v>
      </c>
      <c r="L1819" s="27" t="s">
        <v>2173</v>
      </c>
      <c r="M1819" t="s">
        <v>176</v>
      </c>
      <c r="N1819" t="s">
        <v>177</v>
      </c>
      <c r="O1819" t="s">
        <v>178</v>
      </c>
      <c r="P1819" t="s">
        <v>179</v>
      </c>
      <c r="Q1819" t="s">
        <v>198</v>
      </c>
      <c r="R1819" t="s">
        <v>181</v>
      </c>
      <c r="S1819" t="s">
        <v>31</v>
      </c>
      <c r="T1819" t="s">
        <v>31</v>
      </c>
      <c r="U1819" t="s">
        <v>31</v>
      </c>
      <c r="V1819" t="s">
        <v>31</v>
      </c>
      <c r="W1819" t="s">
        <v>182</v>
      </c>
      <c r="X1819" t="s">
        <v>183</v>
      </c>
      <c r="Y1819" s="28">
        <v>6.9000000000000006E-2</v>
      </c>
      <c r="Z1819" t="str">
        <f>IF(database_public_cloud_VMs[[#This Row],[Vendor]]="AWS","USD","AUD")</f>
        <v>USD</v>
      </c>
      <c r="AA1819" s="29">
        <f>IF(database_public_cloud_VMs[[#This Row],[Currency]]="USD",(database_public_cloud_VMs[[#This Row],[Rate]]*param_exchange_rate)/(1+param_discount_aws),database_public_cloud_VMs[[#This Row],[Rate]])</f>
        <v>8.503238664673618E-2</v>
      </c>
    </row>
    <row r="1820" spans="1:27" x14ac:dyDescent="0.45">
      <c r="A1820" s="24" t="s">
        <v>2177</v>
      </c>
      <c r="B1820" t="s">
        <v>12</v>
      </c>
      <c r="C1820" s="25" t="s">
        <v>187</v>
      </c>
      <c r="D1820" t="s">
        <v>170</v>
      </c>
      <c r="E1820" t="s">
        <v>2131</v>
      </c>
      <c r="F1820" t="s">
        <v>2172</v>
      </c>
      <c r="G1820" s="26">
        <v>1</v>
      </c>
      <c r="H1820" s="26">
        <v>1.7</v>
      </c>
      <c r="I1820" s="26">
        <v>160</v>
      </c>
      <c r="J1820" s="27" t="s">
        <v>310</v>
      </c>
      <c r="K1820" s="27" t="s">
        <v>174</v>
      </c>
      <c r="L1820" s="27" t="s">
        <v>2173</v>
      </c>
      <c r="M1820" t="s">
        <v>176</v>
      </c>
      <c r="N1820" t="s">
        <v>188</v>
      </c>
      <c r="O1820" t="s">
        <v>188</v>
      </c>
      <c r="P1820" t="s">
        <v>179</v>
      </c>
      <c r="Q1820" t="s">
        <v>198</v>
      </c>
      <c r="R1820" t="s">
        <v>181</v>
      </c>
      <c r="S1820" t="s">
        <v>31</v>
      </c>
      <c r="T1820" t="s">
        <v>31</v>
      </c>
      <c r="U1820" t="s">
        <v>31</v>
      </c>
      <c r="V1820" t="s">
        <v>31</v>
      </c>
      <c r="W1820" t="s">
        <v>182</v>
      </c>
      <c r="X1820" t="s">
        <v>183</v>
      </c>
      <c r="Y1820" s="28">
        <v>9.4E-2</v>
      </c>
      <c r="Z1820" t="str">
        <f>IF(database_public_cloud_VMs[[#This Row],[Vendor]]="AWS","USD","AUD")</f>
        <v>USD</v>
      </c>
      <c r="AA1820" s="29">
        <f>IF(database_public_cloud_VMs[[#This Row],[Currency]]="USD",(database_public_cloud_VMs[[#This Row],[Rate]]*param_exchange_rate)/(1+param_discount_aws),database_public_cloud_VMs[[#This Row],[Rate]])</f>
        <v>0.11584122238830726</v>
      </c>
    </row>
    <row r="1821" spans="1:27" x14ac:dyDescent="0.45">
      <c r="A1821" s="24" t="s">
        <v>2178</v>
      </c>
      <c r="B1821" t="s">
        <v>12</v>
      </c>
      <c r="C1821" s="25" t="s">
        <v>307</v>
      </c>
      <c r="D1821" t="s">
        <v>170</v>
      </c>
      <c r="E1821" t="s">
        <v>2131</v>
      </c>
      <c r="F1821" t="s">
        <v>2172</v>
      </c>
      <c r="G1821" s="26">
        <v>1</v>
      </c>
      <c r="H1821" s="26">
        <v>1.7</v>
      </c>
      <c r="I1821" s="26">
        <v>160</v>
      </c>
      <c r="J1821" s="27" t="s">
        <v>310</v>
      </c>
      <c r="K1821" s="27" t="s">
        <v>174</v>
      </c>
      <c r="L1821" s="27" t="s">
        <v>2173</v>
      </c>
      <c r="M1821" t="s">
        <v>176</v>
      </c>
      <c r="N1821" t="s">
        <v>177</v>
      </c>
      <c r="O1821" t="s">
        <v>178</v>
      </c>
      <c r="P1821" t="s">
        <v>179</v>
      </c>
      <c r="Q1821" t="s">
        <v>191</v>
      </c>
      <c r="R1821" t="s">
        <v>181</v>
      </c>
      <c r="S1821" t="s">
        <v>31</v>
      </c>
      <c r="T1821" t="s">
        <v>31</v>
      </c>
      <c r="U1821" t="s">
        <v>31</v>
      </c>
      <c r="V1821" t="s">
        <v>31</v>
      </c>
      <c r="W1821" t="s">
        <v>182</v>
      </c>
      <c r="X1821" t="s">
        <v>183</v>
      </c>
      <c r="Y1821" s="28">
        <v>0.108</v>
      </c>
      <c r="Z1821" t="str">
        <f>IF(database_public_cloud_VMs[[#This Row],[Vendor]]="AWS","USD","AUD")</f>
        <v>USD</v>
      </c>
      <c r="AA1821" s="29">
        <f>IF(database_public_cloud_VMs[[#This Row],[Currency]]="USD",(database_public_cloud_VMs[[#This Row],[Rate]]*param_exchange_rate)/(1+param_discount_aws),database_public_cloud_VMs[[#This Row],[Rate]])</f>
        <v>0.13309417040358706</v>
      </c>
    </row>
    <row r="1822" spans="1:27" x14ac:dyDescent="0.45">
      <c r="A1822" s="24" t="s">
        <v>2179</v>
      </c>
      <c r="B1822" t="s">
        <v>12</v>
      </c>
      <c r="C1822" s="25" t="s">
        <v>187</v>
      </c>
      <c r="D1822" t="s">
        <v>170</v>
      </c>
      <c r="E1822" t="s">
        <v>2131</v>
      </c>
      <c r="F1822" t="s">
        <v>2172</v>
      </c>
      <c r="G1822" s="26">
        <v>1</v>
      </c>
      <c r="H1822" s="26">
        <v>1.7</v>
      </c>
      <c r="I1822" s="26">
        <v>160</v>
      </c>
      <c r="J1822" s="27" t="s">
        <v>310</v>
      </c>
      <c r="K1822" s="27" t="s">
        <v>174</v>
      </c>
      <c r="L1822" s="27" t="s">
        <v>2173</v>
      </c>
      <c r="M1822" t="s">
        <v>176</v>
      </c>
      <c r="N1822" t="s">
        <v>188</v>
      </c>
      <c r="O1822" t="s">
        <v>188</v>
      </c>
      <c r="P1822" t="s">
        <v>179</v>
      </c>
      <c r="Q1822" t="s">
        <v>191</v>
      </c>
      <c r="R1822" t="s">
        <v>181</v>
      </c>
      <c r="S1822" t="s">
        <v>31</v>
      </c>
      <c r="T1822" t="s">
        <v>31</v>
      </c>
      <c r="U1822" t="s">
        <v>31</v>
      </c>
      <c r="V1822" t="s">
        <v>31</v>
      </c>
      <c r="W1822" t="s">
        <v>182</v>
      </c>
      <c r="X1822" t="s">
        <v>183</v>
      </c>
      <c r="Y1822" s="28">
        <v>0.124</v>
      </c>
      <c r="Z1822" t="str">
        <f>IF(database_public_cloud_VMs[[#This Row],[Vendor]]="AWS","USD","AUD")</f>
        <v>USD</v>
      </c>
      <c r="AA1822" s="29">
        <f>IF(database_public_cloud_VMs[[#This Row],[Currency]]="USD",(database_public_cloud_VMs[[#This Row],[Rate]]*param_exchange_rate)/(1+param_discount_aws),database_public_cloud_VMs[[#This Row],[Rate]])</f>
        <v>0.15281182527819254</v>
      </c>
    </row>
    <row r="1823" spans="1:27" x14ac:dyDescent="0.45">
      <c r="A1823" s="24" t="s">
        <v>2180</v>
      </c>
      <c r="B1823" t="s">
        <v>12</v>
      </c>
      <c r="C1823" s="25" t="s">
        <v>307</v>
      </c>
      <c r="D1823" t="s">
        <v>170</v>
      </c>
      <c r="E1823" t="s">
        <v>2131</v>
      </c>
      <c r="F1823" t="s">
        <v>2172</v>
      </c>
      <c r="G1823" s="26">
        <v>1</v>
      </c>
      <c r="H1823" s="26">
        <v>1.7</v>
      </c>
      <c r="I1823" s="26">
        <v>160</v>
      </c>
      <c r="J1823" s="27" t="s">
        <v>310</v>
      </c>
      <c r="K1823" s="27" t="s">
        <v>174</v>
      </c>
      <c r="L1823" s="27" t="s">
        <v>2173</v>
      </c>
      <c r="M1823" t="s">
        <v>190</v>
      </c>
      <c r="N1823" t="s">
        <v>177</v>
      </c>
      <c r="O1823" t="s">
        <v>178</v>
      </c>
      <c r="P1823" t="s">
        <v>179</v>
      </c>
      <c r="Q1823" t="s">
        <v>315</v>
      </c>
      <c r="R1823" t="s">
        <v>181</v>
      </c>
      <c r="S1823" t="s">
        <v>31</v>
      </c>
      <c r="T1823" t="s">
        <v>31</v>
      </c>
      <c r="U1823" t="s">
        <v>31</v>
      </c>
      <c r="V1823" t="s">
        <v>31</v>
      </c>
      <c r="W1823" t="s">
        <v>182</v>
      </c>
      <c r="X1823" t="s">
        <v>183</v>
      </c>
      <c r="Y1823" s="28">
        <v>6.5000000000000002E-2</v>
      </c>
      <c r="Z1823" t="str">
        <f>IF(database_public_cloud_VMs[[#This Row],[Vendor]]="AWS","USD","AUD")</f>
        <v>USD</v>
      </c>
      <c r="AA1823" s="29">
        <f>IF(database_public_cloud_VMs[[#This Row],[Currency]]="USD",(database_public_cloud_VMs[[#This Row],[Rate]]*param_exchange_rate)/(1+param_discount_aws),database_public_cloud_VMs[[#This Row],[Rate]])</f>
        <v>8.0102972928084798E-2</v>
      </c>
    </row>
    <row r="1824" spans="1:27" x14ac:dyDescent="0.45">
      <c r="A1824" s="24" t="s">
        <v>2181</v>
      </c>
      <c r="B1824" t="s">
        <v>12</v>
      </c>
      <c r="C1824" s="25" t="s">
        <v>187</v>
      </c>
      <c r="D1824" t="s">
        <v>170</v>
      </c>
      <c r="E1824" t="s">
        <v>2131</v>
      </c>
      <c r="F1824" t="s">
        <v>2172</v>
      </c>
      <c r="G1824" s="26">
        <v>1</v>
      </c>
      <c r="H1824" s="26">
        <v>1.7</v>
      </c>
      <c r="I1824" s="26">
        <v>160</v>
      </c>
      <c r="J1824" s="27" t="s">
        <v>310</v>
      </c>
      <c r="K1824" s="27" t="s">
        <v>174</v>
      </c>
      <c r="L1824" s="27" t="s">
        <v>2173</v>
      </c>
      <c r="M1824" t="s">
        <v>190</v>
      </c>
      <c r="N1824" t="s">
        <v>188</v>
      </c>
      <c r="O1824" t="s">
        <v>188</v>
      </c>
      <c r="P1824" t="s">
        <v>179</v>
      </c>
      <c r="Q1824" t="s">
        <v>315</v>
      </c>
      <c r="R1824" t="s">
        <v>181</v>
      </c>
      <c r="S1824" t="s">
        <v>31</v>
      </c>
      <c r="T1824" t="s">
        <v>31</v>
      </c>
      <c r="U1824" t="s">
        <v>31</v>
      </c>
      <c r="V1824" t="s">
        <v>31</v>
      </c>
      <c r="W1824" t="s">
        <v>182</v>
      </c>
      <c r="X1824" t="s">
        <v>183</v>
      </c>
      <c r="Y1824" s="28">
        <v>9.2999999999999999E-2</v>
      </c>
      <c r="Z1824" t="str">
        <f>IF(database_public_cloud_VMs[[#This Row],[Vendor]]="AWS","USD","AUD")</f>
        <v>USD</v>
      </c>
      <c r="AA1824" s="29">
        <f>IF(database_public_cloud_VMs[[#This Row],[Currency]]="USD",(database_public_cloud_VMs[[#This Row],[Rate]]*param_exchange_rate)/(1+param_discount_aws),database_public_cloud_VMs[[#This Row],[Rate]])</f>
        <v>0.1146088689586444</v>
      </c>
    </row>
    <row r="1825" spans="1:27" x14ac:dyDescent="0.45">
      <c r="A1825" s="24" t="s">
        <v>2182</v>
      </c>
      <c r="B1825" t="s">
        <v>12</v>
      </c>
      <c r="C1825" s="25" t="s">
        <v>307</v>
      </c>
      <c r="D1825" t="s">
        <v>170</v>
      </c>
      <c r="E1825" t="s">
        <v>2131</v>
      </c>
      <c r="F1825" t="s">
        <v>2172</v>
      </c>
      <c r="G1825" s="26">
        <v>1</v>
      </c>
      <c r="H1825" s="26">
        <v>1.7</v>
      </c>
      <c r="I1825" s="26">
        <v>160</v>
      </c>
      <c r="J1825" s="27" t="s">
        <v>310</v>
      </c>
      <c r="K1825" s="27" t="s">
        <v>174</v>
      </c>
      <c r="L1825" s="27" t="s">
        <v>2173</v>
      </c>
      <c r="M1825" t="s">
        <v>190</v>
      </c>
      <c r="N1825" t="s">
        <v>177</v>
      </c>
      <c r="O1825" t="s">
        <v>178</v>
      </c>
      <c r="P1825" t="s">
        <v>179</v>
      </c>
      <c r="Q1825" t="s">
        <v>198</v>
      </c>
      <c r="R1825" t="s">
        <v>181</v>
      </c>
      <c r="S1825" t="s">
        <v>31</v>
      </c>
      <c r="T1825" t="s">
        <v>31</v>
      </c>
      <c r="U1825" t="s">
        <v>31</v>
      </c>
      <c r="V1825" t="s">
        <v>31</v>
      </c>
      <c r="W1825" t="s">
        <v>182</v>
      </c>
      <c r="X1825" t="s">
        <v>183</v>
      </c>
      <c r="Y1825" s="28">
        <v>6.3E-2</v>
      </c>
      <c r="Z1825" t="str">
        <f>IF(database_public_cloud_VMs[[#This Row],[Vendor]]="AWS","USD","AUD")</f>
        <v>USD</v>
      </c>
      <c r="AA1825" s="29">
        <f>IF(database_public_cloud_VMs[[#This Row],[Currency]]="USD",(database_public_cloud_VMs[[#This Row],[Rate]]*param_exchange_rate)/(1+param_discount_aws),database_public_cloud_VMs[[#This Row],[Rate]])</f>
        <v>7.7638266068759121E-2</v>
      </c>
    </row>
    <row r="1826" spans="1:27" x14ac:dyDescent="0.45">
      <c r="A1826" s="24" t="s">
        <v>2183</v>
      </c>
      <c r="B1826" t="s">
        <v>12</v>
      </c>
      <c r="C1826" s="25" t="s">
        <v>187</v>
      </c>
      <c r="D1826" t="s">
        <v>170</v>
      </c>
      <c r="E1826" t="s">
        <v>2131</v>
      </c>
      <c r="F1826" t="s">
        <v>2172</v>
      </c>
      <c r="G1826" s="26">
        <v>1</v>
      </c>
      <c r="H1826" s="26">
        <v>1.7</v>
      </c>
      <c r="I1826" s="26">
        <v>160</v>
      </c>
      <c r="J1826" s="27" t="s">
        <v>310</v>
      </c>
      <c r="K1826" s="27" t="s">
        <v>174</v>
      </c>
      <c r="L1826" s="27" t="s">
        <v>2173</v>
      </c>
      <c r="M1826" t="s">
        <v>190</v>
      </c>
      <c r="N1826" t="s">
        <v>188</v>
      </c>
      <c r="O1826" t="s">
        <v>188</v>
      </c>
      <c r="P1826" t="s">
        <v>179</v>
      </c>
      <c r="Q1826" t="s">
        <v>198</v>
      </c>
      <c r="R1826" t="s">
        <v>181</v>
      </c>
      <c r="S1826" t="s">
        <v>31</v>
      </c>
      <c r="T1826" t="s">
        <v>31</v>
      </c>
      <c r="U1826" t="s">
        <v>31</v>
      </c>
      <c r="V1826" t="s">
        <v>31</v>
      </c>
      <c r="W1826" t="s">
        <v>182</v>
      </c>
      <c r="X1826" t="s">
        <v>183</v>
      </c>
      <c r="Y1826" s="28">
        <v>8.7999999999999995E-2</v>
      </c>
      <c r="Z1826" t="str">
        <f>IF(database_public_cloud_VMs[[#This Row],[Vendor]]="AWS","USD","AUD")</f>
        <v>USD</v>
      </c>
      <c r="AA1826" s="29">
        <f>IF(database_public_cloud_VMs[[#This Row],[Currency]]="USD",(database_public_cloud_VMs[[#This Row],[Rate]]*param_exchange_rate)/(1+param_discount_aws),database_public_cloud_VMs[[#This Row],[Rate]])</f>
        <v>0.10844710181033018</v>
      </c>
    </row>
    <row r="1827" spans="1:27" x14ac:dyDescent="0.45">
      <c r="A1827" s="24" t="s">
        <v>2184</v>
      </c>
      <c r="B1827" t="s">
        <v>12</v>
      </c>
      <c r="C1827" s="25" t="s">
        <v>307</v>
      </c>
      <c r="D1827" t="s">
        <v>170</v>
      </c>
      <c r="E1827" t="s">
        <v>2131</v>
      </c>
      <c r="F1827" t="s">
        <v>2172</v>
      </c>
      <c r="G1827" s="26">
        <v>1</v>
      </c>
      <c r="H1827" s="26">
        <v>1.7</v>
      </c>
      <c r="I1827" s="26">
        <v>160</v>
      </c>
      <c r="J1827" s="27" t="s">
        <v>310</v>
      </c>
      <c r="K1827" s="27" t="s">
        <v>174</v>
      </c>
      <c r="L1827" s="27" t="s">
        <v>2173</v>
      </c>
      <c r="M1827" t="s">
        <v>176</v>
      </c>
      <c r="N1827" t="s">
        <v>177</v>
      </c>
      <c r="O1827" t="s">
        <v>178</v>
      </c>
      <c r="P1827" t="s">
        <v>179</v>
      </c>
      <c r="Q1827" t="s">
        <v>315</v>
      </c>
      <c r="R1827" t="s">
        <v>181</v>
      </c>
      <c r="S1827" t="s">
        <v>31</v>
      </c>
      <c r="T1827" t="s">
        <v>31</v>
      </c>
      <c r="U1827" t="s">
        <v>31</v>
      </c>
      <c r="V1827" t="s">
        <v>31</v>
      </c>
      <c r="W1827" t="s">
        <v>182</v>
      </c>
      <c r="X1827" t="s">
        <v>183</v>
      </c>
      <c r="Y1827" s="28">
        <v>7.0999999999999994E-2</v>
      </c>
      <c r="Z1827" t="str">
        <f>IF(database_public_cloud_VMs[[#This Row],[Vendor]]="AWS","USD","AUD")</f>
        <v>USD</v>
      </c>
      <c r="AA1827" s="29">
        <f>IF(database_public_cloud_VMs[[#This Row],[Currency]]="USD",(database_public_cloud_VMs[[#This Row],[Rate]]*param_exchange_rate)/(1+param_discount_aws),database_public_cloud_VMs[[#This Row],[Rate]])</f>
        <v>8.7497093506061843E-2</v>
      </c>
    </row>
    <row r="1828" spans="1:27" x14ac:dyDescent="0.45">
      <c r="A1828" s="24" t="s">
        <v>2185</v>
      </c>
      <c r="B1828" t="s">
        <v>12</v>
      </c>
      <c r="C1828" s="25" t="s">
        <v>187</v>
      </c>
      <c r="D1828" t="s">
        <v>170</v>
      </c>
      <c r="E1828" t="s">
        <v>2131</v>
      </c>
      <c r="F1828" t="s">
        <v>2172</v>
      </c>
      <c r="G1828" s="26">
        <v>1</v>
      </c>
      <c r="H1828" s="26">
        <v>1.7</v>
      </c>
      <c r="I1828" s="26">
        <v>160</v>
      </c>
      <c r="J1828" s="27" t="s">
        <v>310</v>
      </c>
      <c r="K1828" s="27" t="s">
        <v>174</v>
      </c>
      <c r="L1828" s="27" t="s">
        <v>2173</v>
      </c>
      <c r="M1828" t="s">
        <v>176</v>
      </c>
      <c r="N1828" t="s">
        <v>188</v>
      </c>
      <c r="O1828" t="s">
        <v>188</v>
      </c>
      <c r="P1828" t="s">
        <v>179</v>
      </c>
      <c r="Q1828" t="s">
        <v>315</v>
      </c>
      <c r="R1828" t="s">
        <v>181</v>
      </c>
      <c r="S1828" t="s">
        <v>31</v>
      </c>
      <c r="T1828" t="s">
        <v>31</v>
      </c>
      <c r="U1828" t="s">
        <v>31</v>
      </c>
      <c r="V1828" t="s">
        <v>31</v>
      </c>
      <c r="W1828" t="s">
        <v>182</v>
      </c>
      <c r="X1828" t="s">
        <v>183</v>
      </c>
      <c r="Y1828" s="28">
        <v>0.10199999999999999</v>
      </c>
      <c r="Z1828" t="str">
        <f>IF(database_public_cloud_VMs[[#This Row],[Vendor]]="AWS","USD","AUD")</f>
        <v>USD</v>
      </c>
      <c r="AA1828" s="29">
        <f>IF(database_public_cloud_VMs[[#This Row],[Currency]]="USD",(database_public_cloud_VMs[[#This Row],[Rate]]*param_exchange_rate)/(1+param_discount_aws),database_public_cloud_VMs[[#This Row],[Rate]])</f>
        <v>0.12570004982561001</v>
      </c>
    </row>
    <row r="1829" spans="1:27" x14ac:dyDescent="0.45">
      <c r="A1829" s="24" t="s">
        <v>2186</v>
      </c>
      <c r="B1829" t="s">
        <v>12</v>
      </c>
      <c r="C1829" s="25" t="s">
        <v>363</v>
      </c>
      <c r="D1829" t="s">
        <v>170</v>
      </c>
      <c r="E1829" t="s">
        <v>2131</v>
      </c>
      <c r="F1829" t="s">
        <v>2172</v>
      </c>
      <c r="G1829" s="26">
        <v>1</v>
      </c>
      <c r="H1829" s="26">
        <v>1.7</v>
      </c>
      <c r="I1829" s="26">
        <v>160</v>
      </c>
      <c r="J1829" s="27" t="s">
        <v>310</v>
      </c>
      <c r="K1829" s="27" t="s">
        <v>174</v>
      </c>
      <c r="L1829" s="27" t="s">
        <v>2173</v>
      </c>
      <c r="M1829" t="s">
        <v>190</v>
      </c>
      <c r="N1829" t="s">
        <v>177</v>
      </c>
      <c r="O1829" t="s">
        <v>178</v>
      </c>
      <c r="P1829" t="s">
        <v>179</v>
      </c>
      <c r="Q1829" t="s">
        <v>180</v>
      </c>
      <c r="R1829" t="s">
        <v>181</v>
      </c>
      <c r="S1829" t="s">
        <v>31</v>
      </c>
      <c r="T1829" t="s">
        <v>31</v>
      </c>
      <c r="U1829" t="s">
        <v>31</v>
      </c>
      <c r="V1829" t="s">
        <v>31</v>
      </c>
      <c r="W1829" t="s">
        <v>182</v>
      </c>
      <c r="X1829" t="s">
        <v>183</v>
      </c>
      <c r="Y1829" s="28">
        <v>3.9E-2</v>
      </c>
      <c r="Z1829" t="str">
        <f>IF(database_public_cloud_VMs[[#This Row],[Vendor]]="AWS","USD","AUD")</f>
        <v>USD</v>
      </c>
      <c r="AA1829" s="29">
        <f>IF(database_public_cloud_VMs[[#This Row],[Currency]]="USD",(database_public_cloud_VMs[[#This Row],[Rate]]*param_exchange_rate)/(1+param_discount_aws),database_public_cloud_VMs[[#This Row],[Rate]])</f>
        <v>4.8061783756850877E-2</v>
      </c>
    </row>
    <row r="1830" spans="1:27" x14ac:dyDescent="0.45">
      <c r="A1830" s="24" t="s">
        <v>2187</v>
      </c>
      <c r="B1830" t="s">
        <v>12</v>
      </c>
      <c r="C1830" s="25" t="s">
        <v>187</v>
      </c>
      <c r="D1830" t="s">
        <v>170</v>
      </c>
      <c r="E1830" t="s">
        <v>2131</v>
      </c>
      <c r="F1830" t="s">
        <v>2172</v>
      </c>
      <c r="G1830" s="26">
        <v>1</v>
      </c>
      <c r="H1830" s="26">
        <v>1.7</v>
      </c>
      <c r="I1830" s="26">
        <v>160</v>
      </c>
      <c r="J1830" s="27" t="s">
        <v>310</v>
      </c>
      <c r="K1830" s="27" t="s">
        <v>174</v>
      </c>
      <c r="L1830" s="27" t="s">
        <v>2173</v>
      </c>
      <c r="M1830" t="s">
        <v>190</v>
      </c>
      <c r="N1830" t="s">
        <v>188</v>
      </c>
      <c r="O1830" t="s">
        <v>188</v>
      </c>
      <c r="P1830" t="s">
        <v>179</v>
      </c>
      <c r="Q1830" t="s">
        <v>180</v>
      </c>
      <c r="R1830" t="s">
        <v>181</v>
      </c>
      <c r="S1830" t="s">
        <v>31</v>
      </c>
      <c r="T1830" t="s">
        <v>31</v>
      </c>
      <c r="U1830" t="s">
        <v>31</v>
      </c>
      <c r="V1830" t="s">
        <v>31</v>
      </c>
      <c r="W1830" t="s">
        <v>182</v>
      </c>
      <c r="X1830" t="s">
        <v>183</v>
      </c>
      <c r="Y1830" s="28">
        <v>5.8000000000000003E-2</v>
      </c>
      <c r="Z1830" t="str">
        <f>IF(database_public_cloud_VMs[[#This Row],[Vendor]]="AWS","USD","AUD")</f>
        <v>USD</v>
      </c>
      <c r="AA1830" s="29">
        <f>IF(database_public_cloud_VMs[[#This Row],[Currency]]="USD",(database_public_cloud_VMs[[#This Row],[Rate]]*param_exchange_rate)/(1+param_discount_aws),database_public_cloud_VMs[[#This Row],[Rate]])</f>
        <v>7.14764989204449E-2</v>
      </c>
    </row>
    <row r="1831" spans="1:27" x14ac:dyDescent="0.45">
      <c r="A1831" s="24" t="s">
        <v>2188</v>
      </c>
      <c r="B1831" t="s">
        <v>12</v>
      </c>
      <c r="C1831" s="25" t="s">
        <v>187</v>
      </c>
      <c r="D1831" t="s">
        <v>170</v>
      </c>
      <c r="E1831" t="s">
        <v>2131</v>
      </c>
      <c r="F1831" t="s">
        <v>2172</v>
      </c>
      <c r="G1831" s="26">
        <v>1</v>
      </c>
      <c r="H1831" s="26">
        <v>1.7</v>
      </c>
      <c r="I1831" s="26">
        <v>160</v>
      </c>
      <c r="J1831" s="27" t="s">
        <v>310</v>
      </c>
      <c r="K1831" s="27" t="s">
        <v>174</v>
      </c>
      <c r="L1831" s="27" t="s">
        <v>2173</v>
      </c>
      <c r="M1831" t="s">
        <v>176</v>
      </c>
      <c r="N1831" t="s">
        <v>188</v>
      </c>
      <c r="O1831" t="s">
        <v>188</v>
      </c>
      <c r="P1831" t="s">
        <v>179</v>
      </c>
      <c r="Q1831" t="s">
        <v>315</v>
      </c>
      <c r="R1831" t="s">
        <v>316</v>
      </c>
      <c r="S1831" t="s">
        <v>31</v>
      </c>
      <c r="T1831" t="s">
        <v>31</v>
      </c>
      <c r="U1831" t="s">
        <v>31</v>
      </c>
      <c r="V1831" t="s">
        <v>31</v>
      </c>
      <c r="W1831" t="s">
        <v>182</v>
      </c>
      <c r="X1831" t="s">
        <v>183</v>
      </c>
      <c r="Y1831" s="28">
        <v>6.4000000000000001E-2</v>
      </c>
      <c r="Z1831" t="str">
        <f>IF(database_public_cloud_VMs[[#This Row],[Vendor]]="AWS","USD","AUD")</f>
        <v>USD</v>
      </c>
      <c r="AA1831" s="29">
        <f>IF(database_public_cloud_VMs[[#This Row],[Currency]]="USD",(database_public_cloud_VMs[[#This Row],[Rate]]*param_exchange_rate)/(1+param_discount_aws),database_public_cloud_VMs[[#This Row],[Rate]])</f>
        <v>7.8870619498421959E-2</v>
      </c>
    </row>
    <row r="1832" spans="1:27" x14ac:dyDescent="0.45">
      <c r="A1832" s="24" t="s">
        <v>2189</v>
      </c>
      <c r="B1832" t="s">
        <v>12</v>
      </c>
      <c r="C1832" s="25" t="s">
        <v>307</v>
      </c>
      <c r="D1832" t="s">
        <v>170</v>
      </c>
      <c r="E1832" t="s">
        <v>2131</v>
      </c>
      <c r="F1832" t="s">
        <v>2172</v>
      </c>
      <c r="G1832" s="26">
        <v>1</v>
      </c>
      <c r="H1832" s="26">
        <v>1.7</v>
      </c>
      <c r="I1832" s="26">
        <v>160</v>
      </c>
      <c r="J1832" s="27" t="s">
        <v>310</v>
      </c>
      <c r="K1832" s="27" t="s">
        <v>174</v>
      </c>
      <c r="L1832" s="27" t="s">
        <v>2173</v>
      </c>
      <c r="M1832" t="s">
        <v>190</v>
      </c>
      <c r="N1832" t="s">
        <v>177</v>
      </c>
      <c r="O1832" t="s">
        <v>178</v>
      </c>
      <c r="P1832" t="s">
        <v>179</v>
      </c>
      <c r="Q1832" t="s">
        <v>191</v>
      </c>
      <c r="R1832" t="s">
        <v>181</v>
      </c>
      <c r="S1832" t="s">
        <v>31</v>
      </c>
      <c r="T1832" t="s">
        <v>31</v>
      </c>
      <c r="U1832" t="s">
        <v>31</v>
      </c>
      <c r="V1832" t="s">
        <v>31</v>
      </c>
      <c r="W1832" t="s">
        <v>182</v>
      </c>
      <c r="X1832" t="s">
        <v>183</v>
      </c>
      <c r="Y1832" s="28">
        <v>9.9000000000000005E-2</v>
      </c>
      <c r="Z1832" t="str">
        <f>IF(database_public_cloud_VMs[[#This Row],[Vendor]]="AWS","USD","AUD")</f>
        <v>USD</v>
      </c>
      <c r="AA1832" s="29">
        <f>IF(database_public_cloud_VMs[[#This Row],[Currency]]="USD",(database_public_cloud_VMs[[#This Row],[Rate]]*param_exchange_rate)/(1+param_discount_aws),database_public_cloud_VMs[[#This Row],[Rate]])</f>
        <v>0.12200298953662148</v>
      </c>
    </row>
    <row r="1833" spans="1:27" x14ac:dyDescent="0.45">
      <c r="A1833" s="24" t="s">
        <v>2190</v>
      </c>
      <c r="B1833" t="s">
        <v>12</v>
      </c>
      <c r="C1833" s="25" t="s">
        <v>187</v>
      </c>
      <c r="D1833" t="s">
        <v>170</v>
      </c>
      <c r="E1833" t="s">
        <v>2131</v>
      </c>
      <c r="F1833" t="s">
        <v>2172</v>
      </c>
      <c r="G1833" s="26">
        <v>1</v>
      </c>
      <c r="H1833" s="26">
        <v>1.7</v>
      </c>
      <c r="I1833" s="26">
        <v>160</v>
      </c>
      <c r="J1833" s="27" t="s">
        <v>310</v>
      </c>
      <c r="K1833" s="27" t="s">
        <v>174</v>
      </c>
      <c r="L1833" s="27" t="s">
        <v>2173</v>
      </c>
      <c r="M1833" t="s">
        <v>190</v>
      </c>
      <c r="N1833" t="s">
        <v>188</v>
      </c>
      <c r="O1833" t="s">
        <v>188</v>
      </c>
      <c r="P1833" t="s">
        <v>179</v>
      </c>
      <c r="Q1833" t="s">
        <v>191</v>
      </c>
      <c r="R1833" t="s">
        <v>181</v>
      </c>
      <c r="S1833" t="s">
        <v>31</v>
      </c>
      <c r="T1833" t="s">
        <v>31</v>
      </c>
      <c r="U1833" t="s">
        <v>31</v>
      </c>
      <c r="V1833" t="s">
        <v>31</v>
      </c>
      <c r="W1833" t="s">
        <v>182</v>
      </c>
      <c r="X1833" t="s">
        <v>183</v>
      </c>
      <c r="Y1833" s="28">
        <v>0.11799999999999999</v>
      </c>
      <c r="Z1833" t="str">
        <f>IF(database_public_cloud_VMs[[#This Row],[Vendor]]="AWS","USD","AUD")</f>
        <v>USD</v>
      </c>
      <c r="AA1833" s="29">
        <f>IF(database_public_cloud_VMs[[#This Row],[Currency]]="USD",(database_public_cloud_VMs[[#This Row],[Rate]]*param_exchange_rate)/(1+param_discount_aws),database_public_cloud_VMs[[#This Row],[Rate]])</f>
        <v>0.14541770470021548</v>
      </c>
    </row>
    <row r="1834" spans="1:27" x14ac:dyDescent="0.45">
      <c r="A1834" s="24" t="s">
        <v>2191</v>
      </c>
      <c r="B1834" t="s">
        <v>12</v>
      </c>
      <c r="C1834" s="25" t="s">
        <v>307</v>
      </c>
      <c r="D1834" t="s">
        <v>170</v>
      </c>
      <c r="E1834" t="s">
        <v>2131</v>
      </c>
      <c r="F1834" t="s">
        <v>2192</v>
      </c>
      <c r="G1834" s="26">
        <v>4</v>
      </c>
      <c r="H1834" s="26">
        <v>15</v>
      </c>
      <c r="I1834" s="26">
        <v>1680</v>
      </c>
      <c r="J1834" s="27" t="s">
        <v>310</v>
      </c>
      <c r="K1834" s="27" t="s">
        <v>174</v>
      </c>
      <c r="L1834" s="27" t="s">
        <v>2193</v>
      </c>
      <c r="M1834" t="s">
        <v>190</v>
      </c>
      <c r="N1834" t="s">
        <v>177</v>
      </c>
      <c r="O1834" t="s">
        <v>178</v>
      </c>
      <c r="P1834" t="s">
        <v>179</v>
      </c>
      <c r="Q1834" t="s">
        <v>180</v>
      </c>
      <c r="R1834" t="s">
        <v>181</v>
      </c>
      <c r="S1834" t="s">
        <v>31</v>
      </c>
      <c r="T1834" t="s">
        <v>31</v>
      </c>
      <c r="U1834" t="s">
        <v>31</v>
      </c>
      <c r="V1834" t="s">
        <v>31</v>
      </c>
      <c r="W1834" t="s">
        <v>182</v>
      </c>
      <c r="X1834" t="s">
        <v>183</v>
      </c>
      <c r="Y1834" s="28">
        <v>0.312</v>
      </c>
      <c r="Z1834" t="str">
        <f>IF(database_public_cloud_VMs[[#This Row],[Vendor]]="AWS","USD","AUD")</f>
        <v>USD</v>
      </c>
      <c r="AA1834" s="29">
        <f>IF(database_public_cloud_VMs[[#This Row],[Currency]]="USD",(database_public_cloud_VMs[[#This Row],[Rate]]*param_exchange_rate)/(1+param_discount_aws),database_public_cloud_VMs[[#This Row],[Rate]])</f>
        <v>0.38449427005480702</v>
      </c>
    </row>
    <row r="1835" spans="1:27" x14ac:dyDescent="0.45">
      <c r="A1835" s="24" t="s">
        <v>2194</v>
      </c>
      <c r="B1835" t="s">
        <v>12</v>
      </c>
      <c r="C1835" s="25" t="s">
        <v>187</v>
      </c>
      <c r="D1835" t="s">
        <v>170</v>
      </c>
      <c r="E1835" t="s">
        <v>2131</v>
      </c>
      <c r="F1835" t="s">
        <v>2192</v>
      </c>
      <c r="G1835" s="26">
        <v>4</v>
      </c>
      <c r="H1835" s="26">
        <v>15</v>
      </c>
      <c r="I1835" s="26">
        <v>1680</v>
      </c>
      <c r="J1835" s="27" t="s">
        <v>310</v>
      </c>
      <c r="K1835" s="27" t="s">
        <v>174</v>
      </c>
      <c r="L1835" s="27" t="s">
        <v>2193</v>
      </c>
      <c r="M1835" t="s">
        <v>190</v>
      </c>
      <c r="N1835" t="s">
        <v>188</v>
      </c>
      <c r="O1835" t="s">
        <v>188</v>
      </c>
      <c r="P1835" t="s">
        <v>179</v>
      </c>
      <c r="Q1835" t="s">
        <v>180</v>
      </c>
      <c r="R1835" t="s">
        <v>181</v>
      </c>
      <c r="S1835" t="s">
        <v>31</v>
      </c>
      <c r="T1835" t="s">
        <v>31</v>
      </c>
      <c r="U1835" t="s">
        <v>31</v>
      </c>
      <c r="V1835" t="s">
        <v>31</v>
      </c>
      <c r="W1835" t="s">
        <v>182</v>
      </c>
      <c r="X1835" t="s">
        <v>183</v>
      </c>
      <c r="Y1835" s="28">
        <v>0.46700000000000003</v>
      </c>
      <c r="Z1835" t="str">
        <f>IF(database_public_cloud_VMs[[#This Row],[Vendor]]="AWS","USD","AUD")</f>
        <v>USD</v>
      </c>
      <c r="AA1835" s="29">
        <f>IF(database_public_cloud_VMs[[#This Row],[Currency]]="USD",(database_public_cloud_VMs[[#This Row],[Rate]]*param_exchange_rate)/(1+param_discount_aws),database_public_cloud_VMs[[#This Row],[Rate]])</f>
        <v>0.57550905165254773</v>
      </c>
    </row>
    <row r="1836" spans="1:27" x14ac:dyDescent="0.45">
      <c r="A1836" s="24" t="s">
        <v>2195</v>
      </c>
      <c r="B1836" t="s">
        <v>12</v>
      </c>
      <c r="C1836" s="25" t="s">
        <v>187</v>
      </c>
      <c r="D1836" t="s">
        <v>170</v>
      </c>
      <c r="E1836" t="s">
        <v>2131</v>
      </c>
      <c r="F1836" t="s">
        <v>2192</v>
      </c>
      <c r="G1836" s="26">
        <v>4</v>
      </c>
      <c r="H1836" s="26">
        <v>15</v>
      </c>
      <c r="I1836" s="26">
        <v>1680</v>
      </c>
      <c r="J1836" s="27" t="s">
        <v>310</v>
      </c>
      <c r="K1836" s="27" t="s">
        <v>174</v>
      </c>
      <c r="L1836" s="27" t="s">
        <v>2193</v>
      </c>
      <c r="M1836" t="s">
        <v>176</v>
      </c>
      <c r="N1836" t="s">
        <v>188</v>
      </c>
      <c r="O1836" t="s">
        <v>188</v>
      </c>
      <c r="P1836" t="s">
        <v>179</v>
      </c>
      <c r="Q1836" t="s">
        <v>315</v>
      </c>
      <c r="R1836" t="s">
        <v>316</v>
      </c>
      <c r="S1836" t="s">
        <v>31</v>
      </c>
      <c r="T1836" t="s">
        <v>31</v>
      </c>
      <c r="U1836" t="s">
        <v>31</v>
      </c>
      <c r="V1836" t="s">
        <v>31</v>
      </c>
      <c r="W1836" t="s">
        <v>182</v>
      </c>
      <c r="X1836" t="s">
        <v>183</v>
      </c>
      <c r="Y1836" s="28">
        <v>0.51400000000000001</v>
      </c>
      <c r="Z1836" t="str">
        <f>IF(database_public_cloud_VMs[[#This Row],[Vendor]]="AWS","USD","AUD")</f>
        <v>USD</v>
      </c>
      <c r="AA1836" s="29">
        <f>IF(database_public_cloud_VMs[[#This Row],[Currency]]="USD",(database_public_cloud_VMs[[#This Row],[Rate]]*param_exchange_rate)/(1+param_discount_aws),database_public_cloud_VMs[[#This Row],[Rate]])</f>
        <v>0.63342966284670144</v>
      </c>
    </row>
    <row r="1837" spans="1:27" x14ac:dyDescent="0.45">
      <c r="A1837" s="24" t="s">
        <v>2196</v>
      </c>
      <c r="B1837" t="s">
        <v>12</v>
      </c>
      <c r="C1837" s="25" t="s">
        <v>307</v>
      </c>
      <c r="D1837" t="s">
        <v>170</v>
      </c>
      <c r="E1837" t="s">
        <v>2131</v>
      </c>
      <c r="F1837" t="s">
        <v>2192</v>
      </c>
      <c r="G1837" s="26">
        <v>4</v>
      </c>
      <c r="H1837" s="26">
        <v>15</v>
      </c>
      <c r="I1837" s="26">
        <v>1680</v>
      </c>
      <c r="J1837" s="27" t="s">
        <v>310</v>
      </c>
      <c r="K1837" s="27" t="s">
        <v>174</v>
      </c>
      <c r="L1837" s="27" t="s">
        <v>2193</v>
      </c>
      <c r="M1837" t="s">
        <v>190</v>
      </c>
      <c r="N1837" t="s">
        <v>177</v>
      </c>
      <c r="O1837" t="s">
        <v>178</v>
      </c>
      <c r="P1837" t="s">
        <v>179</v>
      </c>
      <c r="Q1837" t="s">
        <v>315</v>
      </c>
      <c r="R1837" t="s">
        <v>181</v>
      </c>
      <c r="S1837" t="s">
        <v>31</v>
      </c>
      <c r="T1837" t="s">
        <v>31</v>
      </c>
      <c r="U1837" t="s">
        <v>31</v>
      </c>
      <c r="V1837" t="s">
        <v>31</v>
      </c>
      <c r="W1837" t="s">
        <v>182</v>
      </c>
      <c r="X1837" t="s">
        <v>183</v>
      </c>
      <c r="Y1837" s="28">
        <v>0.52200000000000002</v>
      </c>
      <c r="Z1837" t="str">
        <f>IF(database_public_cloud_VMs[[#This Row],[Vendor]]="AWS","USD","AUD")</f>
        <v>USD</v>
      </c>
      <c r="AA1837" s="29">
        <f>IF(database_public_cloud_VMs[[#This Row],[Currency]]="USD",(database_public_cloud_VMs[[#This Row],[Rate]]*param_exchange_rate)/(1+param_discount_aws),database_public_cloud_VMs[[#This Row],[Rate]])</f>
        <v>0.64328849028400414</v>
      </c>
    </row>
    <row r="1838" spans="1:27" x14ac:dyDescent="0.45">
      <c r="A1838" s="24" t="s">
        <v>2197</v>
      </c>
      <c r="B1838" t="s">
        <v>12</v>
      </c>
      <c r="C1838" s="25" t="s">
        <v>187</v>
      </c>
      <c r="D1838" t="s">
        <v>170</v>
      </c>
      <c r="E1838" t="s">
        <v>2131</v>
      </c>
      <c r="F1838" t="s">
        <v>2192</v>
      </c>
      <c r="G1838" s="26">
        <v>4</v>
      </c>
      <c r="H1838" s="26">
        <v>15</v>
      </c>
      <c r="I1838" s="26">
        <v>1680</v>
      </c>
      <c r="J1838" s="27" t="s">
        <v>310</v>
      </c>
      <c r="K1838" s="27" t="s">
        <v>174</v>
      </c>
      <c r="L1838" s="27" t="s">
        <v>2193</v>
      </c>
      <c r="M1838" t="s">
        <v>190</v>
      </c>
      <c r="N1838" t="s">
        <v>188</v>
      </c>
      <c r="O1838" t="s">
        <v>188</v>
      </c>
      <c r="P1838" t="s">
        <v>179</v>
      </c>
      <c r="Q1838" t="s">
        <v>315</v>
      </c>
      <c r="R1838" t="s">
        <v>181</v>
      </c>
      <c r="S1838" t="s">
        <v>31</v>
      </c>
      <c r="T1838" t="s">
        <v>31</v>
      </c>
      <c r="U1838" t="s">
        <v>31</v>
      </c>
      <c r="V1838" t="s">
        <v>31</v>
      </c>
      <c r="W1838" t="s">
        <v>182</v>
      </c>
      <c r="X1838" t="s">
        <v>183</v>
      </c>
      <c r="Y1838" s="28">
        <v>0.747</v>
      </c>
      <c r="Z1838" t="str">
        <f>IF(database_public_cloud_VMs[[#This Row],[Vendor]]="AWS","USD","AUD")</f>
        <v>USD</v>
      </c>
      <c r="AA1838" s="29">
        <f>IF(database_public_cloud_VMs[[#This Row],[Currency]]="USD",(database_public_cloud_VMs[[#This Row],[Rate]]*param_exchange_rate)/(1+param_discount_aws),database_public_cloud_VMs[[#This Row],[Rate]])</f>
        <v>0.92056801195814364</v>
      </c>
    </row>
    <row r="1839" spans="1:27" x14ac:dyDescent="0.45">
      <c r="A1839" s="24" t="s">
        <v>2198</v>
      </c>
      <c r="B1839" t="s">
        <v>12</v>
      </c>
      <c r="C1839" s="25" t="s">
        <v>187</v>
      </c>
      <c r="D1839" t="s">
        <v>170</v>
      </c>
      <c r="E1839" t="s">
        <v>2131</v>
      </c>
      <c r="F1839" t="s">
        <v>2192</v>
      </c>
      <c r="G1839" s="26">
        <v>4</v>
      </c>
      <c r="H1839" s="26">
        <v>15</v>
      </c>
      <c r="I1839" s="26">
        <v>1680</v>
      </c>
      <c r="J1839" s="27" t="s">
        <v>310</v>
      </c>
      <c r="K1839" s="27" t="s">
        <v>174</v>
      </c>
      <c r="L1839" s="27" t="s">
        <v>2193</v>
      </c>
      <c r="M1839" t="s">
        <v>190</v>
      </c>
      <c r="N1839" t="s">
        <v>188</v>
      </c>
      <c r="O1839" t="s">
        <v>188</v>
      </c>
      <c r="P1839" t="s">
        <v>179</v>
      </c>
      <c r="Q1839" t="s">
        <v>315</v>
      </c>
      <c r="R1839" t="s">
        <v>316</v>
      </c>
      <c r="S1839" t="s">
        <v>31</v>
      </c>
      <c r="T1839" t="s">
        <v>31</v>
      </c>
      <c r="U1839" t="s">
        <v>31</v>
      </c>
      <c r="V1839" t="s">
        <v>31</v>
      </c>
      <c r="W1839" t="s">
        <v>182</v>
      </c>
      <c r="X1839" t="s">
        <v>183</v>
      </c>
      <c r="Y1839" s="28">
        <v>0.46700000000000003</v>
      </c>
      <c r="Z1839" t="str">
        <f>IF(database_public_cloud_VMs[[#This Row],[Vendor]]="AWS","USD","AUD")</f>
        <v>USD</v>
      </c>
      <c r="AA1839" s="29">
        <f>IF(database_public_cloud_VMs[[#This Row],[Currency]]="USD",(database_public_cloud_VMs[[#This Row],[Rate]]*param_exchange_rate)/(1+param_discount_aws),database_public_cloud_VMs[[#This Row],[Rate]])</f>
        <v>0.57550905165254773</v>
      </c>
    </row>
    <row r="1840" spans="1:27" x14ac:dyDescent="0.45">
      <c r="A1840" s="24" t="s">
        <v>2199</v>
      </c>
      <c r="B1840" t="s">
        <v>12</v>
      </c>
      <c r="C1840" s="25" t="s">
        <v>307</v>
      </c>
      <c r="D1840" t="s">
        <v>170</v>
      </c>
      <c r="E1840" t="s">
        <v>2131</v>
      </c>
      <c r="F1840" t="s">
        <v>2192</v>
      </c>
      <c r="G1840" s="26">
        <v>4</v>
      </c>
      <c r="H1840" s="26">
        <v>15</v>
      </c>
      <c r="I1840" s="26">
        <v>1680</v>
      </c>
      <c r="J1840" s="27" t="s">
        <v>310</v>
      </c>
      <c r="K1840" s="27" t="s">
        <v>174</v>
      </c>
      <c r="L1840" s="27" t="s">
        <v>2193</v>
      </c>
      <c r="M1840" t="s">
        <v>176</v>
      </c>
      <c r="N1840" t="s">
        <v>177</v>
      </c>
      <c r="O1840" t="s">
        <v>178</v>
      </c>
      <c r="P1840" t="s">
        <v>179</v>
      </c>
      <c r="Q1840" t="s">
        <v>191</v>
      </c>
      <c r="R1840" t="s">
        <v>181</v>
      </c>
      <c r="S1840" t="s">
        <v>31</v>
      </c>
      <c r="T1840" t="s">
        <v>31</v>
      </c>
      <c r="U1840" t="s">
        <v>31</v>
      </c>
      <c r="V1840" t="s">
        <v>31</v>
      </c>
      <c r="W1840" t="s">
        <v>182</v>
      </c>
      <c r="X1840" t="s">
        <v>183</v>
      </c>
      <c r="Y1840" s="28">
        <v>0.40899999999999997</v>
      </c>
      <c r="Z1840" t="str">
        <f>IF(database_public_cloud_VMs[[#This Row],[Vendor]]="AWS","USD","AUD")</f>
        <v>USD</v>
      </c>
      <c r="AA1840" s="29">
        <f>IF(database_public_cloud_VMs[[#This Row],[Currency]]="USD",(database_public_cloud_VMs[[#This Row],[Rate]]*param_exchange_rate)/(1+param_discount_aws),database_public_cloud_VMs[[#This Row],[Rate]])</f>
        <v>0.50403255273210279</v>
      </c>
    </row>
    <row r="1841" spans="1:27" x14ac:dyDescent="0.45">
      <c r="A1841" s="24" t="s">
        <v>2200</v>
      </c>
      <c r="B1841" t="s">
        <v>12</v>
      </c>
      <c r="C1841" s="25" t="s">
        <v>187</v>
      </c>
      <c r="D1841" t="s">
        <v>170</v>
      </c>
      <c r="E1841" t="s">
        <v>2131</v>
      </c>
      <c r="F1841" t="s">
        <v>2192</v>
      </c>
      <c r="G1841" s="26">
        <v>4</v>
      </c>
      <c r="H1841" s="26">
        <v>15</v>
      </c>
      <c r="I1841" s="26">
        <v>1680</v>
      </c>
      <c r="J1841" s="27" t="s">
        <v>310</v>
      </c>
      <c r="K1841" s="27" t="s">
        <v>174</v>
      </c>
      <c r="L1841" s="27" t="s">
        <v>2193</v>
      </c>
      <c r="M1841" t="s">
        <v>176</v>
      </c>
      <c r="N1841" t="s">
        <v>188</v>
      </c>
      <c r="O1841" t="s">
        <v>188</v>
      </c>
      <c r="P1841" t="s">
        <v>179</v>
      </c>
      <c r="Q1841" t="s">
        <v>191</v>
      </c>
      <c r="R1841" t="s">
        <v>181</v>
      </c>
      <c r="S1841" t="s">
        <v>31</v>
      </c>
      <c r="T1841" t="s">
        <v>31</v>
      </c>
      <c r="U1841" t="s">
        <v>31</v>
      </c>
      <c r="V1841" t="s">
        <v>31</v>
      </c>
      <c r="W1841" t="s">
        <v>182</v>
      </c>
      <c r="X1841" t="s">
        <v>183</v>
      </c>
      <c r="Y1841" s="28">
        <v>0.57399999999999995</v>
      </c>
      <c r="Z1841" t="str">
        <f>IF(database_public_cloud_VMs[[#This Row],[Vendor]]="AWS","USD","AUD")</f>
        <v>USD</v>
      </c>
      <c r="AA1841" s="29">
        <f>IF(database_public_cloud_VMs[[#This Row],[Currency]]="USD",(database_public_cloud_VMs[[#This Row],[Rate]]*param_exchange_rate)/(1+param_discount_aws),database_public_cloud_VMs[[#This Row],[Rate]])</f>
        <v>0.70737086862647192</v>
      </c>
    </row>
    <row r="1842" spans="1:27" x14ac:dyDescent="0.45">
      <c r="A1842" s="24" t="s">
        <v>2201</v>
      </c>
      <c r="B1842" t="s">
        <v>12</v>
      </c>
      <c r="C1842" s="25" t="s">
        <v>307</v>
      </c>
      <c r="D1842" t="s">
        <v>170</v>
      </c>
      <c r="E1842" t="s">
        <v>2131</v>
      </c>
      <c r="F1842" t="s">
        <v>2192</v>
      </c>
      <c r="G1842" s="26">
        <v>4</v>
      </c>
      <c r="H1842" s="26">
        <v>15</v>
      </c>
      <c r="I1842" s="26">
        <v>1680</v>
      </c>
      <c r="J1842" s="27" t="s">
        <v>310</v>
      </c>
      <c r="K1842" s="27" t="s">
        <v>174</v>
      </c>
      <c r="L1842" s="27" t="s">
        <v>2193</v>
      </c>
      <c r="M1842" t="s">
        <v>176</v>
      </c>
      <c r="N1842" t="s">
        <v>177</v>
      </c>
      <c r="O1842" t="s">
        <v>178</v>
      </c>
      <c r="P1842" t="s">
        <v>179</v>
      </c>
      <c r="Q1842" t="s">
        <v>198</v>
      </c>
      <c r="R1842" t="s">
        <v>181</v>
      </c>
      <c r="S1842" t="s">
        <v>31</v>
      </c>
      <c r="T1842" t="s">
        <v>31</v>
      </c>
      <c r="U1842" t="s">
        <v>31</v>
      </c>
      <c r="V1842" t="s">
        <v>31</v>
      </c>
      <c r="W1842" t="s">
        <v>182</v>
      </c>
      <c r="X1842" t="s">
        <v>183</v>
      </c>
      <c r="Y1842" s="28">
        <v>0.38200000000000001</v>
      </c>
      <c r="Z1842" t="str">
        <f>IF(database_public_cloud_VMs[[#This Row],[Vendor]]="AWS","USD","AUD")</f>
        <v>USD</v>
      </c>
      <c r="AA1842" s="29">
        <f>IF(database_public_cloud_VMs[[#This Row],[Currency]]="USD",(database_public_cloud_VMs[[#This Row],[Rate]]*param_exchange_rate)/(1+param_discount_aws),database_public_cloud_VMs[[#This Row],[Rate]])</f>
        <v>0.47075901013120608</v>
      </c>
    </row>
    <row r="1843" spans="1:27" x14ac:dyDescent="0.45">
      <c r="A1843" s="24" t="s">
        <v>2202</v>
      </c>
      <c r="B1843" t="s">
        <v>12</v>
      </c>
      <c r="C1843" s="25" t="s">
        <v>187</v>
      </c>
      <c r="D1843" t="s">
        <v>170</v>
      </c>
      <c r="E1843" t="s">
        <v>2131</v>
      </c>
      <c r="F1843" t="s">
        <v>2192</v>
      </c>
      <c r="G1843" s="26">
        <v>4</v>
      </c>
      <c r="H1843" s="26">
        <v>15</v>
      </c>
      <c r="I1843" s="26">
        <v>1680</v>
      </c>
      <c r="J1843" s="27" t="s">
        <v>310</v>
      </c>
      <c r="K1843" s="27" t="s">
        <v>174</v>
      </c>
      <c r="L1843" s="27" t="s">
        <v>2193</v>
      </c>
      <c r="M1843" t="s">
        <v>176</v>
      </c>
      <c r="N1843" t="s">
        <v>188</v>
      </c>
      <c r="O1843" t="s">
        <v>188</v>
      </c>
      <c r="P1843" t="s">
        <v>179</v>
      </c>
      <c r="Q1843" t="s">
        <v>198</v>
      </c>
      <c r="R1843" t="s">
        <v>181</v>
      </c>
      <c r="S1843" t="s">
        <v>31</v>
      </c>
      <c r="T1843" t="s">
        <v>31</v>
      </c>
      <c r="U1843" t="s">
        <v>31</v>
      </c>
      <c r="V1843" t="s">
        <v>31</v>
      </c>
      <c r="W1843" t="s">
        <v>182</v>
      </c>
      <c r="X1843" t="s">
        <v>183</v>
      </c>
      <c r="Y1843" s="28">
        <v>0.61399999999999999</v>
      </c>
      <c r="Z1843" t="str">
        <f>IF(database_public_cloud_VMs[[#This Row],[Vendor]]="AWS","USD","AUD")</f>
        <v>USD</v>
      </c>
      <c r="AA1843" s="29">
        <f>IF(database_public_cloud_VMs[[#This Row],[Currency]]="USD",(database_public_cloud_VMs[[#This Row],[Rate]]*param_exchange_rate)/(1+param_discount_aws),database_public_cloud_VMs[[#This Row],[Rate]])</f>
        <v>0.75666500581298557</v>
      </c>
    </row>
    <row r="1844" spans="1:27" x14ac:dyDescent="0.45">
      <c r="A1844" s="24" t="s">
        <v>2203</v>
      </c>
      <c r="B1844" t="s">
        <v>12</v>
      </c>
      <c r="C1844" s="25" t="s">
        <v>307</v>
      </c>
      <c r="D1844" t="s">
        <v>170</v>
      </c>
      <c r="E1844" t="s">
        <v>2131</v>
      </c>
      <c r="F1844" t="s">
        <v>2192</v>
      </c>
      <c r="G1844" s="26">
        <v>4</v>
      </c>
      <c r="H1844" s="26">
        <v>15</v>
      </c>
      <c r="I1844" s="26">
        <v>1680</v>
      </c>
      <c r="J1844" s="27" t="s">
        <v>310</v>
      </c>
      <c r="K1844" s="27" t="s">
        <v>174</v>
      </c>
      <c r="L1844" s="27" t="s">
        <v>2193</v>
      </c>
      <c r="M1844" t="s">
        <v>176</v>
      </c>
      <c r="N1844" t="s">
        <v>177</v>
      </c>
      <c r="O1844" t="s">
        <v>178</v>
      </c>
      <c r="P1844" t="s">
        <v>179</v>
      </c>
      <c r="Q1844" t="s">
        <v>180</v>
      </c>
      <c r="R1844" t="s">
        <v>181</v>
      </c>
      <c r="S1844" t="s">
        <v>31</v>
      </c>
      <c r="T1844" t="s">
        <v>31</v>
      </c>
      <c r="U1844" t="s">
        <v>31</v>
      </c>
      <c r="V1844" t="s">
        <v>31</v>
      </c>
      <c r="W1844" t="s">
        <v>182</v>
      </c>
      <c r="X1844" t="s">
        <v>183</v>
      </c>
      <c r="Y1844" s="28">
        <v>0.34300000000000003</v>
      </c>
      <c r="Z1844" t="str">
        <f>IF(database_public_cloud_VMs[[#This Row],[Vendor]]="AWS","USD","AUD")</f>
        <v>USD</v>
      </c>
      <c r="AA1844" s="29">
        <f>IF(database_public_cloud_VMs[[#This Row],[Currency]]="USD",(database_public_cloud_VMs[[#This Row],[Rate]]*param_exchange_rate)/(1+param_discount_aws),database_public_cloud_VMs[[#This Row],[Rate]])</f>
        <v>0.42269722637435519</v>
      </c>
    </row>
    <row r="1845" spans="1:27" x14ac:dyDescent="0.45">
      <c r="A1845" s="24" t="s">
        <v>2204</v>
      </c>
      <c r="B1845" t="s">
        <v>12</v>
      </c>
      <c r="C1845" s="25" t="s">
        <v>187</v>
      </c>
      <c r="D1845" t="s">
        <v>170</v>
      </c>
      <c r="E1845" t="s">
        <v>2131</v>
      </c>
      <c r="F1845" t="s">
        <v>2192</v>
      </c>
      <c r="G1845" s="26">
        <v>4</v>
      </c>
      <c r="H1845" s="26">
        <v>15</v>
      </c>
      <c r="I1845" s="26">
        <v>1680</v>
      </c>
      <c r="J1845" s="27" t="s">
        <v>310</v>
      </c>
      <c r="K1845" s="27" t="s">
        <v>174</v>
      </c>
      <c r="L1845" s="27" t="s">
        <v>2193</v>
      </c>
      <c r="M1845" t="s">
        <v>176</v>
      </c>
      <c r="N1845" t="s">
        <v>188</v>
      </c>
      <c r="O1845" t="s">
        <v>188</v>
      </c>
      <c r="P1845" t="s">
        <v>179</v>
      </c>
      <c r="Q1845" t="s">
        <v>180</v>
      </c>
      <c r="R1845" t="s">
        <v>181</v>
      </c>
      <c r="S1845" t="s">
        <v>31</v>
      </c>
      <c r="T1845" t="s">
        <v>31</v>
      </c>
      <c r="U1845" t="s">
        <v>31</v>
      </c>
      <c r="V1845" t="s">
        <v>31</v>
      </c>
      <c r="W1845" t="s">
        <v>182</v>
      </c>
      <c r="X1845" t="s">
        <v>183</v>
      </c>
      <c r="Y1845" s="28">
        <v>0.51400000000000001</v>
      </c>
      <c r="Z1845" t="str">
        <f>IF(database_public_cloud_VMs[[#This Row],[Vendor]]="AWS","USD","AUD")</f>
        <v>USD</v>
      </c>
      <c r="AA1845" s="29">
        <f>IF(database_public_cloud_VMs[[#This Row],[Currency]]="USD",(database_public_cloud_VMs[[#This Row],[Rate]]*param_exchange_rate)/(1+param_discount_aws),database_public_cloud_VMs[[#This Row],[Rate]])</f>
        <v>0.63342966284670144</v>
      </c>
    </row>
    <row r="1846" spans="1:27" x14ac:dyDescent="0.45">
      <c r="A1846" s="24" t="s">
        <v>2205</v>
      </c>
      <c r="B1846" t="s">
        <v>12</v>
      </c>
      <c r="C1846" s="25" t="s">
        <v>307</v>
      </c>
      <c r="D1846" t="s">
        <v>170</v>
      </c>
      <c r="E1846" t="s">
        <v>2131</v>
      </c>
      <c r="F1846" t="s">
        <v>2192</v>
      </c>
      <c r="G1846" s="26">
        <v>4</v>
      </c>
      <c r="H1846" s="26">
        <v>15</v>
      </c>
      <c r="I1846" s="26">
        <v>1680</v>
      </c>
      <c r="J1846" s="27" t="s">
        <v>310</v>
      </c>
      <c r="K1846" s="27" t="s">
        <v>174</v>
      </c>
      <c r="L1846" s="27" t="s">
        <v>2193</v>
      </c>
      <c r="M1846" t="s">
        <v>176</v>
      </c>
      <c r="N1846" t="s">
        <v>177</v>
      </c>
      <c r="O1846" t="s">
        <v>178</v>
      </c>
      <c r="P1846" t="s">
        <v>179</v>
      </c>
      <c r="Q1846" t="s">
        <v>315</v>
      </c>
      <c r="R1846" t="s">
        <v>181</v>
      </c>
      <c r="S1846" t="s">
        <v>31</v>
      </c>
      <c r="T1846" t="s">
        <v>31</v>
      </c>
      <c r="U1846" t="s">
        <v>31</v>
      </c>
      <c r="V1846" t="s">
        <v>31</v>
      </c>
      <c r="W1846" t="s">
        <v>182</v>
      </c>
      <c r="X1846" t="s">
        <v>183</v>
      </c>
      <c r="Y1846" s="28">
        <v>0.57399999999999995</v>
      </c>
      <c r="Z1846" t="str">
        <f>IF(database_public_cloud_VMs[[#This Row],[Vendor]]="AWS","USD","AUD")</f>
        <v>USD</v>
      </c>
      <c r="AA1846" s="29">
        <f>IF(database_public_cloud_VMs[[#This Row],[Currency]]="USD",(database_public_cloud_VMs[[#This Row],[Rate]]*param_exchange_rate)/(1+param_discount_aws),database_public_cloud_VMs[[#This Row],[Rate]])</f>
        <v>0.70737086862647192</v>
      </c>
    </row>
    <row r="1847" spans="1:27" x14ac:dyDescent="0.45">
      <c r="A1847" s="24" t="s">
        <v>2206</v>
      </c>
      <c r="B1847" t="s">
        <v>12</v>
      </c>
      <c r="C1847" s="25" t="s">
        <v>187</v>
      </c>
      <c r="D1847" t="s">
        <v>170</v>
      </c>
      <c r="E1847" t="s">
        <v>2131</v>
      </c>
      <c r="F1847" t="s">
        <v>2192</v>
      </c>
      <c r="G1847" s="26">
        <v>4</v>
      </c>
      <c r="H1847" s="26">
        <v>15</v>
      </c>
      <c r="I1847" s="26">
        <v>1680</v>
      </c>
      <c r="J1847" s="27" t="s">
        <v>310</v>
      </c>
      <c r="K1847" s="27" t="s">
        <v>174</v>
      </c>
      <c r="L1847" s="27" t="s">
        <v>2193</v>
      </c>
      <c r="M1847" t="s">
        <v>176</v>
      </c>
      <c r="N1847" t="s">
        <v>188</v>
      </c>
      <c r="O1847" t="s">
        <v>188</v>
      </c>
      <c r="P1847" t="s">
        <v>179</v>
      </c>
      <c r="Q1847" t="s">
        <v>315</v>
      </c>
      <c r="R1847" t="s">
        <v>181</v>
      </c>
      <c r="S1847" t="s">
        <v>31</v>
      </c>
      <c r="T1847" t="s">
        <v>31</v>
      </c>
      <c r="U1847" t="s">
        <v>31</v>
      </c>
      <c r="V1847" t="s">
        <v>31</v>
      </c>
      <c r="W1847" t="s">
        <v>182</v>
      </c>
      <c r="X1847" t="s">
        <v>183</v>
      </c>
      <c r="Y1847" s="28">
        <v>0.82199999999999995</v>
      </c>
      <c r="Z1847" t="str">
        <f>IF(database_public_cloud_VMs[[#This Row],[Vendor]]="AWS","USD","AUD")</f>
        <v>USD</v>
      </c>
      <c r="AA1847" s="29">
        <f>IF(database_public_cloud_VMs[[#This Row],[Currency]]="USD",(database_public_cloud_VMs[[#This Row],[Rate]]*param_exchange_rate)/(1+param_discount_aws),database_public_cloud_VMs[[#This Row],[Rate]])</f>
        <v>1.0129945191828569</v>
      </c>
    </row>
    <row r="1848" spans="1:27" x14ac:dyDescent="0.45">
      <c r="A1848" s="24" t="s">
        <v>2207</v>
      </c>
      <c r="B1848" t="s">
        <v>12</v>
      </c>
      <c r="C1848" s="25" t="s">
        <v>307</v>
      </c>
      <c r="D1848" t="s">
        <v>170</v>
      </c>
      <c r="E1848" t="s">
        <v>2131</v>
      </c>
      <c r="F1848" t="s">
        <v>2192</v>
      </c>
      <c r="G1848" s="26">
        <v>4</v>
      </c>
      <c r="H1848" s="26">
        <v>15</v>
      </c>
      <c r="I1848" s="26">
        <v>1680</v>
      </c>
      <c r="J1848" s="27" t="s">
        <v>310</v>
      </c>
      <c r="K1848" s="27" t="s">
        <v>174</v>
      </c>
      <c r="L1848" s="27" t="s">
        <v>2193</v>
      </c>
      <c r="M1848" t="s">
        <v>190</v>
      </c>
      <c r="N1848" t="s">
        <v>177</v>
      </c>
      <c r="O1848" t="s">
        <v>178</v>
      </c>
      <c r="P1848" t="s">
        <v>179</v>
      </c>
      <c r="Q1848" t="s">
        <v>198</v>
      </c>
      <c r="R1848" t="s">
        <v>181</v>
      </c>
      <c r="S1848" t="s">
        <v>31</v>
      </c>
      <c r="T1848" t="s">
        <v>31</v>
      </c>
      <c r="U1848" t="s">
        <v>31</v>
      </c>
      <c r="V1848" t="s">
        <v>31</v>
      </c>
      <c r="W1848" t="s">
        <v>182</v>
      </c>
      <c r="X1848" t="s">
        <v>183</v>
      </c>
      <c r="Y1848" s="28">
        <v>0.34799999999999998</v>
      </c>
      <c r="Z1848" t="str">
        <f>IF(database_public_cloud_VMs[[#This Row],[Vendor]]="AWS","USD","AUD")</f>
        <v>USD</v>
      </c>
      <c r="AA1848" s="29">
        <f>IF(database_public_cloud_VMs[[#This Row],[Currency]]="USD",(database_public_cloud_VMs[[#This Row],[Rate]]*param_exchange_rate)/(1+param_discount_aws),database_public_cloud_VMs[[#This Row],[Rate]])</f>
        <v>0.42885899352266932</v>
      </c>
    </row>
    <row r="1849" spans="1:27" x14ac:dyDescent="0.45">
      <c r="A1849" s="24" t="s">
        <v>2208</v>
      </c>
      <c r="B1849" t="s">
        <v>12</v>
      </c>
      <c r="C1849" s="25" t="s">
        <v>187</v>
      </c>
      <c r="D1849" t="s">
        <v>170</v>
      </c>
      <c r="E1849" t="s">
        <v>2131</v>
      </c>
      <c r="F1849" t="s">
        <v>2192</v>
      </c>
      <c r="G1849" s="26">
        <v>4</v>
      </c>
      <c r="H1849" s="26">
        <v>15</v>
      </c>
      <c r="I1849" s="26">
        <v>1680</v>
      </c>
      <c r="J1849" s="27" t="s">
        <v>310</v>
      </c>
      <c r="K1849" s="27" t="s">
        <v>174</v>
      </c>
      <c r="L1849" s="27" t="s">
        <v>2193</v>
      </c>
      <c r="M1849" t="s">
        <v>190</v>
      </c>
      <c r="N1849" t="s">
        <v>188</v>
      </c>
      <c r="O1849" t="s">
        <v>188</v>
      </c>
      <c r="P1849" t="s">
        <v>179</v>
      </c>
      <c r="Q1849" t="s">
        <v>198</v>
      </c>
      <c r="R1849" t="s">
        <v>181</v>
      </c>
      <c r="S1849" t="s">
        <v>31</v>
      </c>
      <c r="T1849" t="s">
        <v>31</v>
      </c>
      <c r="U1849" t="s">
        <v>31</v>
      </c>
      <c r="V1849" t="s">
        <v>31</v>
      </c>
      <c r="W1849" t="s">
        <v>182</v>
      </c>
      <c r="X1849" t="s">
        <v>183</v>
      </c>
      <c r="Y1849" s="28">
        <v>0.56699999999999995</v>
      </c>
      <c r="Z1849" t="str">
        <f>IF(database_public_cloud_VMs[[#This Row],[Vendor]]="AWS","USD","AUD")</f>
        <v>USD</v>
      </c>
      <c r="AA1849" s="29">
        <f>IF(database_public_cloud_VMs[[#This Row],[Currency]]="USD",(database_public_cloud_VMs[[#This Row],[Rate]]*param_exchange_rate)/(1+param_discount_aws),database_public_cloud_VMs[[#This Row],[Rate]])</f>
        <v>0.69874439461883187</v>
      </c>
    </row>
    <row r="1850" spans="1:27" x14ac:dyDescent="0.45">
      <c r="A1850" s="24" t="s">
        <v>2209</v>
      </c>
      <c r="B1850" t="s">
        <v>12</v>
      </c>
      <c r="C1850" s="25" t="s">
        <v>307</v>
      </c>
      <c r="D1850" t="s">
        <v>170</v>
      </c>
      <c r="E1850" t="s">
        <v>2131</v>
      </c>
      <c r="F1850" t="s">
        <v>2192</v>
      </c>
      <c r="G1850" s="26">
        <v>4</v>
      </c>
      <c r="H1850" s="26">
        <v>15</v>
      </c>
      <c r="I1850" s="26">
        <v>1680</v>
      </c>
      <c r="J1850" s="27" t="s">
        <v>310</v>
      </c>
      <c r="K1850" s="27" t="s">
        <v>174</v>
      </c>
      <c r="L1850" s="27" t="s">
        <v>2193</v>
      </c>
      <c r="M1850" t="s">
        <v>190</v>
      </c>
      <c r="N1850" t="s">
        <v>177</v>
      </c>
      <c r="O1850" t="s">
        <v>178</v>
      </c>
      <c r="P1850" t="s">
        <v>179</v>
      </c>
      <c r="Q1850" t="s">
        <v>191</v>
      </c>
      <c r="R1850" t="s">
        <v>181</v>
      </c>
      <c r="S1850" t="s">
        <v>31</v>
      </c>
      <c r="T1850" t="s">
        <v>31</v>
      </c>
      <c r="U1850" t="s">
        <v>31</v>
      </c>
      <c r="V1850" t="s">
        <v>31</v>
      </c>
      <c r="W1850" t="s">
        <v>182</v>
      </c>
      <c r="X1850" t="s">
        <v>183</v>
      </c>
      <c r="Y1850" s="28">
        <v>0.372</v>
      </c>
      <c r="Z1850" t="str">
        <f>IF(database_public_cloud_VMs[[#This Row],[Vendor]]="AWS","USD","AUD")</f>
        <v>USD</v>
      </c>
      <c r="AA1850" s="29">
        <f>IF(database_public_cloud_VMs[[#This Row],[Currency]]="USD",(database_public_cloud_VMs[[#This Row],[Rate]]*param_exchange_rate)/(1+param_discount_aws),database_public_cloud_VMs[[#This Row],[Rate]])</f>
        <v>0.45843547583457761</v>
      </c>
    </row>
    <row r="1851" spans="1:27" x14ac:dyDescent="0.45">
      <c r="A1851" s="24" t="s">
        <v>2210</v>
      </c>
      <c r="B1851" t="s">
        <v>12</v>
      </c>
      <c r="C1851" s="25" t="s">
        <v>187</v>
      </c>
      <c r="D1851" t="s">
        <v>170</v>
      </c>
      <c r="E1851" t="s">
        <v>2131</v>
      </c>
      <c r="F1851" t="s">
        <v>2192</v>
      </c>
      <c r="G1851" s="26">
        <v>4</v>
      </c>
      <c r="H1851" s="26">
        <v>15</v>
      </c>
      <c r="I1851" s="26">
        <v>1680</v>
      </c>
      <c r="J1851" s="27" t="s">
        <v>310</v>
      </c>
      <c r="K1851" s="27" t="s">
        <v>174</v>
      </c>
      <c r="L1851" s="27" t="s">
        <v>2193</v>
      </c>
      <c r="M1851" t="s">
        <v>190</v>
      </c>
      <c r="N1851" t="s">
        <v>188</v>
      </c>
      <c r="O1851" t="s">
        <v>188</v>
      </c>
      <c r="P1851" t="s">
        <v>179</v>
      </c>
      <c r="Q1851" t="s">
        <v>191</v>
      </c>
      <c r="R1851" t="s">
        <v>181</v>
      </c>
      <c r="S1851" t="s">
        <v>31</v>
      </c>
      <c r="T1851" t="s">
        <v>31</v>
      </c>
      <c r="U1851" t="s">
        <v>31</v>
      </c>
      <c r="V1851" t="s">
        <v>31</v>
      </c>
      <c r="W1851" t="s">
        <v>182</v>
      </c>
      <c r="X1851" t="s">
        <v>183</v>
      </c>
      <c r="Y1851" s="28">
        <v>0.52700000000000002</v>
      </c>
      <c r="Z1851" t="str">
        <f>IF(database_public_cloud_VMs[[#This Row],[Vendor]]="AWS","USD","AUD")</f>
        <v>USD</v>
      </c>
      <c r="AA1851" s="29">
        <f>IF(database_public_cloud_VMs[[#This Row],[Currency]]="USD",(database_public_cloud_VMs[[#This Row],[Rate]]*param_exchange_rate)/(1+param_discount_aws),database_public_cloud_VMs[[#This Row],[Rate]])</f>
        <v>0.64945025743231832</v>
      </c>
    </row>
    <row r="1852" spans="1:27" x14ac:dyDescent="0.45">
      <c r="A1852" s="24" t="s">
        <v>2211</v>
      </c>
      <c r="B1852" t="s">
        <v>12</v>
      </c>
      <c r="C1852" s="25" t="s">
        <v>307</v>
      </c>
      <c r="D1852" t="s">
        <v>170</v>
      </c>
      <c r="E1852" t="s">
        <v>2212</v>
      </c>
      <c r="F1852" t="s">
        <v>2213</v>
      </c>
      <c r="G1852" s="26">
        <v>4</v>
      </c>
      <c r="H1852" s="26">
        <v>34.200000000000003</v>
      </c>
      <c r="I1852" s="26">
        <v>850</v>
      </c>
      <c r="J1852" s="27" t="s">
        <v>310</v>
      </c>
      <c r="K1852" s="27" t="s">
        <v>2214</v>
      </c>
      <c r="L1852" s="27" t="s">
        <v>2215</v>
      </c>
      <c r="M1852" t="s">
        <v>176</v>
      </c>
      <c r="N1852" t="s">
        <v>177</v>
      </c>
      <c r="O1852" t="s">
        <v>178</v>
      </c>
      <c r="P1852" t="s">
        <v>179</v>
      </c>
      <c r="Q1852" t="s">
        <v>315</v>
      </c>
      <c r="R1852" t="s">
        <v>181</v>
      </c>
      <c r="S1852" t="s">
        <v>31</v>
      </c>
      <c r="T1852" t="s">
        <v>31</v>
      </c>
      <c r="U1852" t="s">
        <v>31</v>
      </c>
      <c r="V1852" t="s">
        <v>31</v>
      </c>
      <c r="W1852" t="s">
        <v>182</v>
      </c>
      <c r="X1852" t="s">
        <v>183</v>
      </c>
      <c r="Y1852" s="28">
        <v>0.67400000000000004</v>
      </c>
      <c r="Z1852" t="str">
        <f>IF(database_public_cloud_VMs[[#This Row],[Vendor]]="AWS","USD","AUD")</f>
        <v>USD</v>
      </c>
      <c r="AA1852" s="29">
        <f>IF(database_public_cloud_VMs[[#This Row],[Currency]]="USD",(database_public_cloud_VMs[[#This Row],[Rate]]*param_exchange_rate)/(1+param_discount_aws),database_public_cloud_VMs[[#This Row],[Rate]])</f>
        <v>0.83060621159275627</v>
      </c>
    </row>
    <row r="1853" spans="1:27" x14ac:dyDescent="0.45">
      <c r="A1853" s="24" t="s">
        <v>2216</v>
      </c>
      <c r="B1853" t="s">
        <v>12</v>
      </c>
      <c r="C1853" s="25" t="s">
        <v>187</v>
      </c>
      <c r="D1853" t="s">
        <v>170</v>
      </c>
      <c r="E1853" t="s">
        <v>2212</v>
      </c>
      <c r="F1853" t="s">
        <v>2213</v>
      </c>
      <c r="G1853" s="26">
        <v>4</v>
      </c>
      <c r="H1853" s="26">
        <v>34.200000000000003</v>
      </c>
      <c r="I1853" s="26">
        <v>850</v>
      </c>
      <c r="J1853" s="27" t="s">
        <v>310</v>
      </c>
      <c r="K1853" s="27" t="s">
        <v>2214</v>
      </c>
      <c r="L1853" s="27" t="s">
        <v>2215</v>
      </c>
      <c r="M1853" t="s">
        <v>176</v>
      </c>
      <c r="N1853" t="s">
        <v>188</v>
      </c>
      <c r="O1853" t="s">
        <v>188</v>
      </c>
      <c r="P1853" t="s">
        <v>179</v>
      </c>
      <c r="Q1853" t="s">
        <v>315</v>
      </c>
      <c r="R1853" t="s">
        <v>181</v>
      </c>
      <c r="S1853" t="s">
        <v>31</v>
      </c>
      <c r="T1853" t="s">
        <v>31</v>
      </c>
      <c r="U1853" t="s">
        <v>31</v>
      </c>
      <c r="V1853" t="s">
        <v>31</v>
      </c>
      <c r="W1853" t="s">
        <v>182</v>
      </c>
      <c r="X1853" t="s">
        <v>183</v>
      </c>
      <c r="Y1853" s="28">
        <v>0.81599999999999995</v>
      </c>
      <c r="Z1853" t="str">
        <f>IF(database_public_cloud_VMs[[#This Row],[Vendor]]="AWS","USD","AUD")</f>
        <v>USD</v>
      </c>
      <c r="AA1853" s="29">
        <f>IF(database_public_cloud_VMs[[#This Row],[Currency]]="USD",(database_public_cloud_VMs[[#This Row],[Rate]]*param_exchange_rate)/(1+param_discount_aws),database_public_cloud_VMs[[#This Row],[Rate]])</f>
        <v>1.00560039860488</v>
      </c>
    </row>
    <row r="1854" spans="1:27" x14ac:dyDescent="0.45">
      <c r="A1854" s="24" t="s">
        <v>2217</v>
      </c>
      <c r="B1854" t="s">
        <v>12</v>
      </c>
      <c r="C1854" s="25" t="s">
        <v>307</v>
      </c>
      <c r="D1854" t="s">
        <v>170</v>
      </c>
      <c r="E1854" t="s">
        <v>2212</v>
      </c>
      <c r="F1854" t="s">
        <v>2213</v>
      </c>
      <c r="G1854" s="26">
        <v>4</v>
      </c>
      <c r="H1854" s="26">
        <v>34.200000000000003</v>
      </c>
      <c r="I1854" s="26">
        <v>850</v>
      </c>
      <c r="J1854" s="27" t="s">
        <v>310</v>
      </c>
      <c r="K1854" s="27" t="s">
        <v>2214</v>
      </c>
      <c r="L1854" s="27" t="s">
        <v>2215</v>
      </c>
      <c r="M1854" t="s">
        <v>190</v>
      </c>
      <c r="N1854" t="s">
        <v>177</v>
      </c>
      <c r="O1854" t="s">
        <v>178</v>
      </c>
      <c r="P1854" t="s">
        <v>179</v>
      </c>
      <c r="Q1854" t="s">
        <v>180</v>
      </c>
      <c r="R1854" t="s">
        <v>181</v>
      </c>
      <c r="S1854" t="s">
        <v>31</v>
      </c>
      <c r="T1854" t="s">
        <v>31</v>
      </c>
      <c r="U1854" t="s">
        <v>31</v>
      </c>
      <c r="V1854" t="s">
        <v>31</v>
      </c>
      <c r="W1854" t="s">
        <v>182</v>
      </c>
      <c r="X1854" t="s">
        <v>183</v>
      </c>
      <c r="Y1854" s="28">
        <v>0.29599999999999999</v>
      </c>
      <c r="Z1854" t="str">
        <f>IF(database_public_cloud_VMs[[#This Row],[Vendor]]="AWS","USD","AUD")</f>
        <v>USD</v>
      </c>
      <c r="AA1854" s="29">
        <f>IF(database_public_cloud_VMs[[#This Row],[Currency]]="USD",(database_public_cloud_VMs[[#This Row],[Rate]]*param_exchange_rate)/(1+param_discount_aws),database_public_cloud_VMs[[#This Row],[Rate]])</f>
        <v>0.36477661518020155</v>
      </c>
    </row>
    <row r="1855" spans="1:27" x14ac:dyDescent="0.45">
      <c r="A1855" s="24" t="s">
        <v>2218</v>
      </c>
      <c r="B1855" t="s">
        <v>12</v>
      </c>
      <c r="C1855" s="25" t="s">
        <v>187</v>
      </c>
      <c r="D1855" t="s">
        <v>170</v>
      </c>
      <c r="E1855" t="s">
        <v>2212</v>
      </c>
      <c r="F1855" t="s">
        <v>2213</v>
      </c>
      <c r="G1855" s="26">
        <v>4</v>
      </c>
      <c r="H1855" s="26">
        <v>34.200000000000003</v>
      </c>
      <c r="I1855" s="26">
        <v>850</v>
      </c>
      <c r="J1855" s="27" t="s">
        <v>310</v>
      </c>
      <c r="K1855" s="27" t="s">
        <v>2214</v>
      </c>
      <c r="L1855" s="27" t="s">
        <v>2215</v>
      </c>
      <c r="M1855" t="s">
        <v>190</v>
      </c>
      <c r="N1855" t="s">
        <v>188</v>
      </c>
      <c r="O1855" t="s">
        <v>188</v>
      </c>
      <c r="P1855" t="s">
        <v>179</v>
      </c>
      <c r="Q1855" t="s">
        <v>180</v>
      </c>
      <c r="R1855" t="s">
        <v>181</v>
      </c>
      <c r="S1855" t="s">
        <v>31</v>
      </c>
      <c r="T1855" t="s">
        <v>31</v>
      </c>
      <c r="U1855" t="s">
        <v>31</v>
      </c>
      <c r="V1855" t="s">
        <v>31</v>
      </c>
      <c r="W1855" t="s">
        <v>182</v>
      </c>
      <c r="X1855" t="s">
        <v>183</v>
      </c>
      <c r="Y1855" s="28">
        <v>0.59199999999999997</v>
      </c>
      <c r="Z1855" t="str">
        <f>IF(database_public_cloud_VMs[[#This Row],[Vendor]]="AWS","USD","AUD")</f>
        <v>USD</v>
      </c>
      <c r="AA1855" s="29">
        <f>IF(database_public_cloud_VMs[[#This Row],[Currency]]="USD",(database_public_cloud_VMs[[#This Row],[Rate]]*param_exchange_rate)/(1+param_discount_aws),database_public_cloud_VMs[[#This Row],[Rate]])</f>
        <v>0.72955323036040309</v>
      </c>
    </row>
    <row r="1856" spans="1:27" x14ac:dyDescent="0.45">
      <c r="A1856" s="24" t="s">
        <v>2219</v>
      </c>
      <c r="B1856" t="s">
        <v>12</v>
      </c>
      <c r="C1856" s="25" t="s">
        <v>187</v>
      </c>
      <c r="D1856" t="s">
        <v>170</v>
      </c>
      <c r="E1856" t="s">
        <v>2212</v>
      </c>
      <c r="F1856" t="s">
        <v>2213</v>
      </c>
      <c r="G1856" s="26">
        <v>4</v>
      </c>
      <c r="H1856" s="26">
        <v>34.200000000000003</v>
      </c>
      <c r="I1856" s="26">
        <v>850</v>
      </c>
      <c r="J1856" s="27" t="s">
        <v>310</v>
      </c>
      <c r="K1856" s="27" t="s">
        <v>2214</v>
      </c>
      <c r="L1856" s="27" t="s">
        <v>2215</v>
      </c>
      <c r="M1856" t="s">
        <v>176</v>
      </c>
      <c r="N1856" t="s">
        <v>188</v>
      </c>
      <c r="O1856" t="s">
        <v>188</v>
      </c>
      <c r="P1856" t="s">
        <v>179</v>
      </c>
      <c r="Q1856" t="s">
        <v>315</v>
      </c>
      <c r="R1856" t="s">
        <v>316</v>
      </c>
      <c r="S1856" t="s">
        <v>31</v>
      </c>
      <c r="T1856" t="s">
        <v>31</v>
      </c>
      <c r="U1856" t="s">
        <v>31</v>
      </c>
      <c r="V1856" t="s">
        <v>31</v>
      </c>
      <c r="W1856" t="s">
        <v>182</v>
      </c>
      <c r="X1856" t="s">
        <v>183</v>
      </c>
      <c r="Y1856" s="28">
        <v>0.65100000000000002</v>
      </c>
      <c r="Z1856" t="str">
        <f>IF(database_public_cloud_VMs[[#This Row],[Vendor]]="AWS","USD","AUD")</f>
        <v>USD</v>
      </c>
      <c r="AA1856" s="29">
        <f>IF(database_public_cloud_VMs[[#This Row],[Currency]]="USD",(database_public_cloud_VMs[[#This Row],[Rate]]*param_exchange_rate)/(1+param_discount_aws),database_public_cloud_VMs[[#This Row],[Rate]])</f>
        <v>0.8022620827105108</v>
      </c>
    </row>
    <row r="1857" spans="1:27" x14ac:dyDescent="0.45">
      <c r="A1857" s="24" t="s">
        <v>2220</v>
      </c>
      <c r="B1857" t="s">
        <v>12</v>
      </c>
      <c r="C1857" s="25" t="s">
        <v>307</v>
      </c>
      <c r="D1857" t="s">
        <v>170</v>
      </c>
      <c r="E1857" t="s">
        <v>2212</v>
      </c>
      <c r="F1857" t="s">
        <v>2213</v>
      </c>
      <c r="G1857" s="26">
        <v>4</v>
      </c>
      <c r="H1857" s="26">
        <v>34.200000000000003</v>
      </c>
      <c r="I1857" s="26">
        <v>850</v>
      </c>
      <c r="J1857" s="27" t="s">
        <v>310</v>
      </c>
      <c r="K1857" s="27" t="s">
        <v>2214</v>
      </c>
      <c r="L1857" s="27" t="s">
        <v>2215</v>
      </c>
      <c r="M1857" t="s">
        <v>176</v>
      </c>
      <c r="N1857" t="s">
        <v>177</v>
      </c>
      <c r="O1857" t="s">
        <v>178</v>
      </c>
      <c r="P1857" t="s">
        <v>179</v>
      </c>
      <c r="Q1857" t="s">
        <v>191</v>
      </c>
      <c r="R1857" t="s">
        <v>181</v>
      </c>
      <c r="S1857" t="s">
        <v>31</v>
      </c>
      <c r="T1857" t="s">
        <v>31</v>
      </c>
      <c r="U1857" t="s">
        <v>31</v>
      </c>
      <c r="V1857" t="s">
        <v>31</v>
      </c>
      <c r="W1857" t="s">
        <v>182</v>
      </c>
      <c r="X1857" t="s">
        <v>183</v>
      </c>
      <c r="Y1857" s="28">
        <v>0.39100000000000001</v>
      </c>
      <c r="Z1857" t="str">
        <f>IF(database_public_cloud_VMs[[#This Row],[Vendor]]="AWS","USD","AUD")</f>
        <v>USD</v>
      </c>
      <c r="AA1857" s="29">
        <f>IF(database_public_cloud_VMs[[#This Row],[Currency]]="USD",(database_public_cloud_VMs[[#This Row],[Rate]]*param_exchange_rate)/(1+param_discount_aws),database_public_cloud_VMs[[#This Row],[Rate]])</f>
        <v>0.48185019099817167</v>
      </c>
    </row>
    <row r="1858" spans="1:27" x14ac:dyDescent="0.45">
      <c r="A1858" s="24" t="s">
        <v>2221</v>
      </c>
      <c r="B1858" t="s">
        <v>12</v>
      </c>
      <c r="C1858" s="25" t="s">
        <v>187</v>
      </c>
      <c r="D1858" t="s">
        <v>170</v>
      </c>
      <c r="E1858" t="s">
        <v>2212</v>
      </c>
      <c r="F1858" t="s">
        <v>2213</v>
      </c>
      <c r="G1858" s="26">
        <v>4</v>
      </c>
      <c r="H1858" s="26">
        <v>34.200000000000003</v>
      </c>
      <c r="I1858" s="26">
        <v>850</v>
      </c>
      <c r="J1858" s="27" t="s">
        <v>310</v>
      </c>
      <c r="K1858" s="27" t="s">
        <v>2214</v>
      </c>
      <c r="L1858" s="27" t="s">
        <v>2215</v>
      </c>
      <c r="M1858" t="s">
        <v>176</v>
      </c>
      <c r="N1858" t="s">
        <v>188</v>
      </c>
      <c r="O1858" t="s">
        <v>188</v>
      </c>
      <c r="P1858" t="s">
        <v>179</v>
      </c>
      <c r="Q1858" t="s">
        <v>191</v>
      </c>
      <c r="R1858" t="s">
        <v>181</v>
      </c>
      <c r="S1858" t="s">
        <v>31</v>
      </c>
      <c r="T1858" t="s">
        <v>31</v>
      </c>
      <c r="U1858" t="s">
        <v>31</v>
      </c>
      <c r="V1858" t="s">
        <v>31</v>
      </c>
      <c r="W1858" t="s">
        <v>182</v>
      </c>
      <c r="X1858" t="s">
        <v>183</v>
      </c>
      <c r="Y1858" s="28">
        <v>0.71099999999999997</v>
      </c>
      <c r="Z1858" t="str">
        <f>IF(database_public_cloud_VMs[[#This Row],[Vendor]]="AWS","USD","AUD")</f>
        <v>USD</v>
      </c>
      <c r="AA1858" s="29">
        <f>IF(database_public_cloud_VMs[[#This Row],[Currency]]="USD",(database_public_cloud_VMs[[#This Row],[Rate]]*param_exchange_rate)/(1+param_discount_aws),database_public_cloud_VMs[[#This Row],[Rate]])</f>
        <v>0.8762032884902814</v>
      </c>
    </row>
    <row r="1859" spans="1:27" x14ac:dyDescent="0.45">
      <c r="A1859" s="24" t="s">
        <v>2222</v>
      </c>
      <c r="B1859" t="s">
        <v>12</v>
      </c>
      <c r="C1859" s="25" t="s">
        <v>307</v>
      </c>
      <c r="D1859" t="s">
        <v>170</v>
      </c>
      <c r="E1859" t="s">
        <v>2212</v>
      </c>
      <c r="F1859" t="s">
        <v>2213</v>
      </c>
      <c r="G1859" s="26">
        <v>4</v>
      </c>
      <c r="H1859" s="26">
        <v>34.200000000000003</v>
      </c>
      <c r="I1859" s="26">
        <v>850</v>
      </c>
      <c r="J1859" s="27" t="s">
        <v>310</v>
      </c>
      <c r="K1859" s="27" t="s">
        <v>2214</v>
      </c>
      <c r="L1859" s="27" t="s">
        <v>2215</v>
      </c>
      <c r="M1859" t="s">
        <v>190</v>
      </c>
      <c r="N1859" t="s">
        <v>177</v>
      </c>
      <c r="O1859" t="s">
        <v>178</v>
      </c>
      <c r="P1859" t="s">
        <v>179</v>
      </c>
      <c r="Q1859" t="s">
        <v>191</v>
      </c>
      <c r="R1859" t="s">
        <v>181</v>
      </c>
      <c r="S1859" t="s">
        <v>31</v>
      </c>
      <c r="T1859" t="s">
        <v>31</v>
      </c>
      <c r="U1859" t="s">
        <v>31</v>
      </c>
      <c r="V1859" t="s">
        <v>31</v>
      </c>
      <c r="W1859" t="s">
        <v>182</v>
      </c>
      <c r="X1859" t="s">
        <v>183</v>
      </c>
      <c r="Y1859" s="28">
        <v>0.35599999999999998</v>
      </c>
      <c r="Z1859" t="str">
        <f>IF(database_public_cloud_VMs[[#This Row],[Vendor]]="AWS","USD","AUD")</f>
        <v>USD</v>
      </c>
      <c r="AA1859" s="29">
        <f>IF(database_public_cloud_VMs[[#This Row],[Currency]]="USD",(database_public_cloud_VMs[[#This Row],[Rate]]*param_exchange_rate)/(1+param_discount_aws),database_public_cloud_VMs[[#This Row],[Rate]])</f>
        <v>0.43871782095997214</v>
      </c>
    </row>
    <row r="1860" spans="1:27" x14ac:dyDescent="0.45">
      <c r="A1860" s="24" t="s">
        <v>2223</v>
      </c>
      <c r="B1860" t="s">
        <v>12</v>
      </c>
      <c r="C1860" s="25" t="s">
        <v>187</v>
      </c>
      <c r="D1860" t="s">
        <v>170</v>
      </c>
      <c r="E1860" t="s">
        <v>2212</v>
      </c>
      <c r="F1860" t="s">
        <v>2213</v>
      </c>
      <c r="G1860" s="26">
        <v>4</v>
      </c>
      <c r="H1860" s="26">
        <v>34.200000000000003</v>
      </c>
      <c r="I1860" s="26">
        <v>850</v>
      </c>
      <c r="J1860" s="27" t="s">
        <v>310</v>
      </c>
      <c r="K1860" s="27" t="s">
        <v>2214</v>
      </c>
      <c r="L1860" s="27" t="s">
        <v>2215</v>
      </c>
      <c r="M1860" t="s">
        <v>190</v>
      </c>
      <c r="N1860" t="s">
        <v>188</v>
      </c>
      <c r="O1860" t="s">
        <v>188</v>
      </c>
      <c r="P1860" t="s">
        <v>179</v>
      </c>
      <c r="Q1860" t="s">
        <v>191</v>
      </c>
      <c r="R1860" t="s">
        <v>181</v>
      </c>
      <c r="S1860" t="s">
        <v>31</v>
      </c>
      <c r="T1860" t="s">
        <v>31</v>
      </c>
      <c r="U1860" t="s">
        <v>31</v>
      </c>
      <c r="V1860" t="s">
        <v>31</v>
      </c>
      <c r="W1860" t="s">
        <v>182</v>
      </c>
      <c r="X1860" t="s">
        <v>183</v>
      </c>
      <c r="Y1860" s="28">
        <v>0.65200000000000002</v>
      </c>
      <c r="Z1860" t="str">
        <f>IF(database_public_cloud_VMs[[#This Row],[Vendor]]="AWS","USD","AUD")</f>
        <v>USD</v>
      </c>
      <c r="AA1860" s="29">
        <f>IF(database_public_cloud_VMs[[#This Row],[Currency]]="USD",(database_public_cloud_VMs[[#This Row],[Rate]]*param_exchange_rate)/(1+param_discount_aws),database_public_cloud_VMs[[#This Row],[Rate]])</f>
        <v>0.80349443614017368</v>
      </c>
    </row>
    <row r="1861" spans="1:27" x14ac:dyDescent="0.45">
      <c r="A1861" s="24" t="s">
        <v>2224</v>
      </c>
      <c r="B1861" t="s">
        <v>12</v>
      </c>
      <c r="C1861" s="25" t="s">
        <v>307</v>
      </c>
      <c r="D1861" t="s">
        <v>170</v>
      </c>
      <c r="E1861" t="s">
        <v>2212</v>
      </c>
      <c r="F1861" t="s">
        <v>2213</v>
      </c>
      <c r="G1861" s="26">
        <v>4</v>
      </c>
      <c r="H1861" s="26">
        <v>34.200000000000003</v>
      </c>
      <c r="I1861" s="26">
        <v>850</v>
      </c>
      <c r="J1861" s="27" t="s">
        <v>310</v>
      </c>
      <c r="K1861" s="27" t="s">
        <v>2214</v>
      </c>
      <c r="L1861" s="27" t="s">
        <v>2215</v>
      </c>
      <c r="M1861" t="s">
        <v>190</v>
      </c>
      <c r="N1861" t="s">
        <v>177</v>
      </c>
      <c r="O1861" t="s">
        <v>178</v>
      </c>
      <c r="P1861" t="s">
        <v>179</v>
      </c>
      <c r="Q1861" t="s">
        <v>315</v>
      </c>
      <c r="R1861" t="s">
        <v>181</v>
      </c>
      <c r="S1861" t="s">
        <v>31</v>
      </c>
      <c r="T1861" t="s">
        <v>31</v>
      </c>
      <c r="U1861" t="s">
        <v>31</v>
      </c>
      <c r="V1861" t="s">
        <v>31</v>
      </c>
      <c r="W1861" t="s">
        <v>182</v>
      </c>
      <c r="X1861" t="s">
        <v>183</v>
      </c>
      <c r="Y1861" s="28">
        <v>0.61299999999999999</v>
      </c>
      <c r="Z1861" t="str">
        <f>IF(database_public_cloud_VMs[[#This Row],[Vendor]]="AWS","USD","AUD")</f>
        <v>USD</v>
      </c>
      <c r="AA1861" s="29">
        <f>IF(database_public_cloud_VMs[[#This Row],[Currency]]="USD",(database_public_cloud_VMs[[#This Row],[Rate]]*param_exchange_rate)/(1+param_discount_aws),database_public_cloud_VMs[[#This Row],[Rate]])</f>
        <v>0.7554326523833228</v>
      </c>
    </row>
    <row r="1862" spans="1:27" x14ac:dyDescent="0.45">
      <c r="A1862" s="24" t="s">
        <v>2225</v>
      </c>
      <c r="B1862" t="s">
        <v>12</v>
      </c>
      <c r="C1862" s="25" t="s">
        <v>187</v>
      </c>
      <c r="D1862" t="s">
        <v>170</v>
      </c>
      <c r="E1862" t="s">
        <v>2212</v>
      </c>
      <c r="F1862" t="s">
        <v>2213</v>
      </c>
      <c r="G1862" s="26">
        <v>4</v>
      </c>
      <c r="H1862" s="26">
        <v>34.200000000000003</v>
      </c>
      <c r="I1862" s="26">
        <v>850</v>
      </c>
      <c r="J1862" s="27" t="s">
        <v>310</v>
      </c>
      <c r="K1862" s="27" t="s">
        <v>2214</v>
      </c>
      <c r="L1862" s="27" t="s">
        <v>2215</v>
      </c>
      <c r="M1862" t="s">
        <v>190</v>
      </c>
      <c r="N1862" t="s">
        <v>188</v>
      </c>
      <c r="O1862" t="s">
        <v>188</v>
      </c>
      <c r="P1862" t="s">
        <v>179</v>
      </c>
      <c r="Q1862" t="s">
        <v>315</v>
      </c>
      <c r="R1862" t="s">
        <v>181</v>
      </c>
      <c r="S1862" t="s">
        <v>31</v>
      </c>
      <c r="T1862" t="s">
        <v>31</v>
      </c>
      <c r="U1862" t="s">
        <v>31</v>
      </c>
      <c r="V1862" t="s">
        <v>31</v>
      </c>
      <c r="W1862" t="s">
        <v>182</v>
      </c>
      <c r="X1862" t="s">
        <v>183</v>
      </c>
      <c r="Y1862" s="28">
        <v>0.74199999999999999</v>
      </c>
      <c r="Z1862" t="str">
        <f>IF(database_public_cloud_VMs[[#This Row],[Vendor]]="AWS","USD","AUD")</f>
        <v>USD</v>
      </c>
      <c r="AA1862" s="29">
        <f>IF(database_public_cloud_VMs[[#This Row],[Currency]]="USD",(database_public_cloud_VMs[[#This Row],[Rate]]*param_exchange_rate)/(1+param_discount_aws),database_public_cloud_VMs[[#This Row],[Rate]])</f>
        <v>0.91440624480982946</v>
      </c>
    </row>
    <row r="1863" spans="1:27" x14ac:dyDescent="0.45">
      <c r="A1863" s="24" t="s">
        <v>2226</v>
      </c>
      <c r="B1863" t="s">
        <v>12</v>
      </c>
      <c r="C1863" s="25" t="s">
        <v>307</v>
      </c>
      <c r="D1863" t="s">
        <v>170</v>
      </c>
      <c r="E1863" t="s">
        <v>2212</v>
      </c>
      <c r="F1863" t="s">
        <v>2213</v>
      </c>
      <c r="G1863" s="26">
        <v>4</v>
      </c>
      <c r="H1863" s="26">
        <v>34.200000000000003</v>
      </c>
      <c r="I1863" s="26">
        <v>850</v>
      </c>
      <c r="J1863" s="27" t="s">
        <v>310</v>
      </c>
      <c r="K1863" s="27" t="s">
        <v>2214</v>
      </c>
      <c r="L1863" s="27" t="s">
        <v>2215</v>
      </c>
      <c r="M1863" t="s">
        <v>176</v>
      </c>
      <c r="N1863" t="s">
        <v>177</v>
      </c>
      <c r="O1863" t="s">
        <v>178</v>
      </c>
      <c r="P1863" t="s">
        <v>179</v>
      </c>
      <c r="Q1863" t="s">
        <v>198</v>
      </c>
      <c r="R1863" t="s">
        <v>181</v>
      </c>
      <c r="S1863" t="s">
        <v>31</v>
      </c>
      <c r="T1863" t="s">
        <v>31</v>
      </c>
      <c r="U1863" t="s">
        <v>31</v>
      </c>
      <c r="V1863" t="s">
        <v>31</v>
      </c>
      <c r="W1863" t="s">
        <v>182</v>
      </c>
      <c r="X1863" t="s">
        <v>183</v>
      </c>
      <c r="Y1863" s="28">
        <v>0.36499999999999999</v>
      </c>
      <c r="Z1863" t="str">
        <f>IF(database_public_cloud_VMs[[#This Row],[Vendor]]="AWS","USD","AUD")</f>
        <v>USD</v>
      </c>
      <c r="AA1863" s="29">
        <f>IF(database_public_cloud_VMs[[#This Row],[Currency]]="USD",(database_public_cloud_VMs[[#This Row],[Rate]]*param_exchange_rate)/(1+param_discount_aws),database_public_cloud_VMs[[#This Row],[Rate]])</f>
        <v>0.44980900182693773</v>
      </c>
    </row>
    <row r="1864" spans="1:27" x14ac:dyDescent="0.45">
      <c r="A1864" s="24" t="s">
        <v>2227</v>
      </c>
      <c r="B1864" t="s">
        <v>12</v>
      </c>
      <c r="C1864" s="25" t="s">
        <v>187</v>
      </c>
      <c r="D1864" t="s">
        <v>170</v>
      </c>
      <c r="E1864" t="s">
        <v>2212</v>
      </c>
      <c r="F1864" t="s">
        <v>2213</v>
      </c>
      <c r="G1864" s="26">
        <v>4</v>
      </c>
      <c r="H1864" s="26">
        <v>34.200000000000003</v>
      </c>
      <c r="I1864" s="26">
        <v>850</v>
      </c>
      <c r="J1864" s="27" t="s">
        <v>310</v>
      </c>
      <c r="K1864" s="27" t="s">
        <v>2214</v>
      </c>
      <c r="L1864" s="27" t="s">
        <v>2215</v>
      </c>
      <c r="M1864" t="s">
        <v>176</v>
      </c>
      <c r="N1864" t="s">
        <v>188</v>
      </c>
      <c r="O1864" t="s">
        <v>188</v>
      </c>
      <c r="P1864" t="s">
        <v>179</v>
      </c>
      <c r="Q1864" t="s">
        <v>198</v>
      </c>
      <c r="R1864" t="s">
        <v>181</v>
      </c>
      <c r="S1864" t="s">
        <v>31</v>
      </c>
      <c r="T1864" t="s">
        <v>31</v>
      </c>
      <c r="U1864" t="s">
        <v>31</v>
      </c>
      <c r="V1864" t="s">
        <v>31</v>
      </c>
      <c r="W1864" t="s">
        <v>182</v>
      </c>
      <c r="X1864" t="s">
        <v>183</v>
      </c>
      <c r="Y1864" s="28">
        <v>0.751</v>
      </c>
      <c r="Z1864" t="str">
        <f>IF(database_public_cloud_VMs[[#This Row],[Vendor]]="AWS","USD","AUD")</f>
        <v>USD</v>
      </c>
      <c r="AA1864" s="29">
        <f>IF(database_public_cloud_VMs[[#This Row],[Currency]]="USD",(database_public_cloud_VMs[[#This Row],[Rate]]*param_exchange_rate)/(1+param_discount_aws),database_public_cloud_VMs[[#This Row],[Rate]])</f>
        <v>0.92549742567679505</v>
      </c>
    </row>
    <row r="1865" spans="1:27" x14ac:dyDescent="0.45">
      <c r="A1865" s="24" t="s">
        <v>2228</v>
      </c>
      <c r="B1865" t="s">
        <v>12</v>
      </c>
      <c r="C1865" s="25" t="s">
        <v>307</v>
      </c>
      <c r="D1865" t="s">
        <v>170</v>
      </c>
      <c r="E1865" t="s">
        <v>2212</v>
      </c>
      <c r="F1865" t="s">
        <v>2213</v>
      </c>
      <c r="G1865" s="26">
        <v>4</v>
      </c>
      <c r="H1865" s="26">
        <v>34.200000000000003</v>
      </c>
      <c r="I1865" s="26">
        <v>850</v>
      </c>
      <c r="J1865" s="27" t="s">
        <v>310</v>
      </c>
      <c r="K1865" s="27" t="s">
        <v>2214</v>
      </c>
      <c r="L1865" s="27" t="s">
        <v>2215</v>
      </c>
      <c r="M1865" t="s">
        <v>190</v>
      </c>
      <c r="N1865" t="s">
        <v>177</v>
      </c>
      <c r="O1865" t="s">
        <v>178</v>
      </c>
      <c r="P1865" t="s">
        <v>179</v>
      </c>
      <c r="Q1865" t="s">
        <v>198</v>
      </c>
      <c r="R1865" t="s">
        <v>181</v>
      </c>
      <c r="S1865" t="s">
        <v>31</v>
      </c>
      <c r="T1865" t="s">
        <v>31</v>
      </c>
      <c r="U1865" t="s">
        <v>31</v>
      </c>
      <c r="V1865" t="s">
        <v>31</v>
      </c>
      <c r="W1865" t="s">
        <v>182</v>
      </c>
      <c r="X1865" t="s">
        <v>183</v>
      </c>
      <c r="Y1865" s="28">
        <v>0.33200000000000002</v>
      </c>
      <c r="Z1865" t="str">
        <f>IF(database_public_cloud_VMs[[#This Row],[Vendor]]="AWS","USD","AUD")</f>
        <v>USD</v>
      </c>
      <c r="AA1865" s="29">
        <f>IF(database_public_cloud_VMs[[#This Row],[Currency]]="USD",(database_public_cloud_VMs[[#This Row],[Rate]]*param_exchange_rate)/(1+param_discount_aws),database_public_cloud_VMs[[#This Row],[Rate]])</f>
        <v>0.4091413386480639</v>
      </c>
    </row>
    <row r="1866" spans="1:27" x14ac:dyDescent="0.45">
      <c r="A1866" s="24" t="s">
        <v>2229</v>
      </c>
      <c r="B1866" t="s">
        <v>12</v>
      </c>
      <c r="C1866" s="25" t="s">
        <v>187</v>
      </c>
      <c r="D1866" t="s">
        <v>170</v>
      </c>
      <c r="E1866" t="s">
        <v>2212</v>
      </c>
      <c r="F1866" t="s">
        <v>2213</v>
      </c>
      <c r="G1866" s="26">
        <v>4</v>
      </c>
      <c r="H1866" s="26">
        <v>34.200000000000003</v>
      </c>
      <c r="I1866" s="26">
        <v>850</v>
      </c>
      <c r="J1866" s="27" t="s">
        <v>310</v>
      </c>
      <c r="K1866" s="27" t="s">
        <v>2214</v>
      </c>
      <c r="L1866" s="27" t="s">
        <v>2215</v>
      </c>
      <c r="M1866" t="s">
        <v>190</v>
      </c>
      <c r="N1866" t="s">
        <v>188</v>
      </c>
      <c r="O1866" t="s">
        <v>188</v>
      </c>
      <c r="P1866" t="s">
        <v>179</v>
      </c>
      <c r="Q1866" t="s">
        <v>198</v>
      </c>
      <c r="R1866" t="s">
        <v>181</v>
      </c>
      <c r="S1866" t="s">
        <v>31</v>
      </c>
      <c r="T1866" t="s">
        <v>31</v>
      </c>
      <c r="U1866" t="s">
        <v>31</v>
      </c>
      <c r="V1866" t="s">
        <v>31</v>
      </c>
      <c r="W1866" t="s">
        <v>182</v>
      </c>
      <c r="X1866" t="s">
        <v>183</v>
      </c>
      <c r="Y1866" s="28">
        <v>0.69199999999999995</v>
      </c>
      <c r="Z1866" t="str">
        <f>IF(database_public_cloud_VMs[[#This Row],[Vendor]]="AWS","USD","AUD")</f>
        <v>USD</v>
      </c>
      <c r="AA1866" s="29">
        <f>IF(database_public_cloud_VMs[[#This Row],[Currency]]="USD",(database_public_cloud_VMs[[#This Row],[Rate]]*param_exchange_rate)/(1+param_discount_aws),database_public_cloud_VMs[[#This Row],[Rate]])</f>
        <v>0.85278857332668734</v>
      </c>
    </row>
    <row r="1867" spans="1:27" x14ac:dyDescent="0.45">
      <c r="A1867" s="24" t="s">
        <v>2230</v>
      </c>
      <c r="B1867" t="s">
        <v>12</v>
      </c>
      <c r="C1867" s="25" t="s">
        <v>187</v>
      </c>
      <c r="D1867" t="s">
        <v>170</v>
      </c>
      <c r="E1867" t="s">
        <v>2212</v>
      </c>
      <c r="F1867" t="s">
        <v>2213</v>
      </c>
      <c r="G1867" s="26">
        <v>4</v>
      </c>
      <c r="H1867" s="26">
        <v>34.200000000000003</v>
      </c>
      <c r="I1867" s="26">
        <v>850</v>
      </c>
      <c r="J1867" s="27" t="s">
        <v>310</v>
      </c>
      <c r="K1867" s="27" t="s">
        <v>2214</v>
      </c>
      <c r="L1867" s="27" t="s">
        <v>2215</v>
      </c>
      <c r="M1867" t="s">
        <v>190</v>
      </c>
      <c r="N1867" t="s">
        <v>188</v>
      </c>
      <c r="O1867" t="s">
        <v>188</v>
      </c>
      <c r="P1867" t="s">
        <v>179</v>
      </c>
      <c r="Q1867" t="s">
        <v>315</v>
      </c>
      <c r="R1867" t="s">
        <v>316</v>
      </c>
      <c r="S1867" t="s">
        <v>31</v>
      </c>
      <c r="T1867" t="s">
        <v>31</v>
      </c>
      <c r="U1867" t="s">
        <v>31</v>
      </c>
      <c r="V1867" t="s">
        <v>31</v>
      </c>
      <c r="W1867" t="s">
        <v>182</v>
      </c>
      <c r="X1867" t="s">
        <v>183</v>
      </c>
      <c r="Y1867" s="28">
        <v>0.59199999999999997</v>
      </c>
      <c r="Z1867" t="str">
        <f>IF(database_public_cloud_VMs[[#This Row],[Vendor]]="AWS","USD","AUD")</f>
        <v>USD</v>
      </c>
      <c r="AA1867" s="29">
        <f>IF(database_public_cloud_VMs[[#This Row],[Currency]]="USD",(database_public_cloud_VMs[[#This Row],[Rate]]*param_exchange_rate)/(1+param_discount_aws),database_public_cloud_VMs[[#This Row],[Rate]])</f>
        <v>0.72955323036040309</v>
      </c>
    </row>
    <row r="1868" spans="1:27" x14ac:dyDescent="0.45">
      <c r="A1868" s="24" t="s">
        <v>2231</v>
      </c>
      <c r="B1868" t="s">
        <v>12</v>
      </c>
      <c r="C1868" s="25" t="s">
        <v>307</v>
      </c>
      <c r="D1868" t="s">
        <v>170</v>
      </c>
      <c r="E1868" t="s">
        <v>2212</v>
      </c>
      <c r="F1868" t="s">
        <v>2213</v>
      </c>
      <c r="G1868" s="26">
        <v>4</v>
      </c>
      <c r="H1868" s="26">
        <v>34.200000000000003</v>
      </c>
      <c r="I1868" s="26">
        <v>850</v>
      </c>
      <c r="J1868" s="27" t="s">
        <v>310</v>
      </c>
      <c r="K1868" s="27" t="s">
        <v>2214</v>
      </c>
      <c r="L1868" s="27" t="s">
        <v>2215</v>
      </c>
      <c r="M1868" t="s">
        <v>176</v>
      </c>
      <c r="N1868" t="s">
        <v>177</v>
      </c>
      <c r="O1868" t="s">
        <v>178</v>
      </c>
      <c r="P1868" t="s">
        <v>179</v>
      </c>
      <c r="Q1868" t="s">
        <v>180</v>
      </c>
      <c r="R1868" t="s">
        <v>181</v>
      </c>
      <c r="S1868" t="s">
        <v>31</v>
      </c>
      <c r="T1868" t="s">
        <v>31</v>
      </c>
      <c r="U1868" t="s">
        <v>31</v>
      </c>
      <c r="V1868" t="s">
        <v>31</v>
      </c>
      <c r="W1868" t="s">
        <v>182</v>
      </c>
      <c r="X1868" t="s">
        <v>183</v>
      </c>
      <c r="Y1868" s="28">
        <v>0.32500000000000001</v>
      </c>
      <c r="Z1868" t="str">
        <f>IF(database_public_cloud_VMs[[#This Row],[Vendor]]="AWS","USD","AUD")</f>
        <v>USD</v>
      </c>
      <c r="AA1868" s="29">
        <f>IF(database_public_cloud_VMs[[#This Row],[Currency]]="USD",(database_public_cloud_VMs[[#This Row],[Rate]]*param_exchange_rate)/(1+param_discount_aws),database_public_cloud_VMs[[#This Row],[Rate]])</f>
        <v>0.40051486464042402</v>
      </c>
    </row>
    <row r="1869" spans="1:27" x14ac:dyDescent="0.45">
      <c r="A1869" s="24" t="s">
        <v>2232</v>
      </c>
      <c r="B1869" t="s">
        <v>12</v>
      </c>
      <c r="C1869" s="25" t="s">
        <v>187</v>
      </c>
      <c r="D1869" t="s">
        <v>170</v>
      </c>
      <c r="E1869" t="s">
        <v>2212</v>
      </c>
      <c r="F1869" t="s">
        <v>2213</v>
      </c>
      <c r="G1869" s="26">
        <v>4</v>
      </c>
      <c r="H1869" s="26">
        <v>34.200000000000003</v>
      </c>
      <c r="I1869" s="26">
        <v>850</v>
      </c>
      <c r="J1869" s="27" t="s">
        <v>310</v>
      </c>
      <c r="K1869" s="27" t="s">
        <v>2214</v>
      </c>
      <c r="L1869" s="27" t="s">
        <v>2215</v>
      </c>
      <c r="M1869" t="s">
        <v>176</v>
      </c>
      <c r="N1869" t="s">
        <v>188</v>
      </c>
      <c r="O1869" t="s">
        <v>188</v>
      </c>
      <c r="P1869" t="s">
        <v>179</v>
      </c>
      <c r="Q1869" t="s">
        <v>180</v>
      </c>
      <c r="R1869" t="s">
        <v>181</v>
      </c>
      <c r="S1869" t="s">
        <v>31</v>
      </c>
      <c r="T1869" t="s">
        <v>31</v>
      </c>
      <c r="U1869" t="s">
        <v>31</v>
      </c>
      <c r="V1869" t="s">
        <v>31</v>
      </c>
      <c r="W1869" t="s">
        <v>182</v>
      </c>
      <c r="X1869" t="s">
        <v>183</v>
      </c>
      <c r="Y1869" s="28">
        <v>0.65100000000000002</v>
      </c>
      <c r="Z1869" t="str">
        <f>IF(database_public_cloud_VMs[[#This Row],[Vendor]]="AWS","USD","AUD")</f>
        <v>USD</v>
      </c>
      <c r="AA1869" s="29">
        <f>IF(database_public_cloud_VMs[[#This Row],[Currency]]="USD",(database_public_cloud_VMs[[#This Row],[Rate]]*param_exchange_rate)/(1+param_discount_aws),database_public_cloud_VMs[[#This Row],[Rate]])</f>
        <v>0.8022620827105108</v>
      </c>
    </row>
    <row r="1870" spans="1:27" x14ac:dyDescent="0.45">
      <c r="A1870" s="24" t="s">
        <v>2233</v>
      </c>
      <c r="B1870" t="s">
        <v>12</v>
      </c>
      <c r="C1870" s="25" t="s">
        <v>307</v>
      </c>
      <c r="D1870" t="s">
        <v>170</v>
      </c>
      <c r="E1870" t="s">
        <v>2212</v>
      </c>
      <c r="F1870" t="s">
        <v>2234</v>
      </c>
      <c r="G1870" s="26">
        <v>8</v>
      </c>
      <c r="H1870" s="26">
        <v>68.400000000000006</v>
      </c>
      <c r="I1870" s="26">
        <v>1680</v>
      </c>
      <c r="J1870" s="27" t="s">
        <v>310</v>
      </c>
      <c r="K1870" s="27" t="s">
        <v>2214</v>
      </c>
      <c r="L1870" s="27" t="s">
        <v>2235</v>
      </c>
      <c r="M1870" t="s">
        <v>190</v>
      </c>
      <c r="N1870" t="s">
        <v>177</v>
      </c>
      <c r="O1870" t="s">
        <v>178</v>
      </c>
      <c r="P1870" t="s">
        <v>179</v>
      </c>
      <c r="Q1870" t="s">
        <v>180</v>
      </c>
      <c r="R1870" t="s">
        <v>181</v>
      </c>
      <c r="S1870" t="s">
        <v>31</v>
      </c>
      <c r="T1870" t="s">
        <v>31</v>
      </c>
      <c r="U1870" t="s">
        <v>31</v>
      </c>
      <c r="V1870" t="s">
        <v>31</v>
      </c>
      <c r="W1870" t="s">
        <v>182</v>
      </c>
      <c r="X1870" t="s">
        <v>183</v>
      </c>
      <c r="Y1870" s="28">
        <v>0.59199999999999997</v>
      </c>
      <c r="Z1870" t="str">
        <f>IF(database_public_cloud_VMs[[#This Row],[Vendor]]="AWS","USD","AUD")</f>
        <v>USD</v>
      </c>
      <c r="AA1870" s="29">
        <f>IF(database_public_cloud_VMs[[#This Row],[Currency]]="USD",(database_public_cloud_VMs[[#This Row],[Rate]]*param_exchange_rate)/(1+param_discount_aws),database_public_cloud_VMs[[#This Row],[Rate]])</f>
        <v>0.72955323036040309</v>
      </c>
    </row>
    <row r="1871" spans="1:27" x14ac:dyDescent="0.45">
      <c r="A1871" s="24" t="s">
        <v>2236</v>
      </c>
      <c r="B1871" t="s">
        <v>12</v>
      </c>
      <c r="C1871" s="25" t="s">
        <v>187</v>
      </c>
      <c r="D1871" t="s">
        <v>170</v>
      </c>
      <c r="E1871" t="s">
        <v>2212</v>
      </c>
      <c r="F1871" t="s">
        <v>2234</v>
      </c>
      <c r="G1871" s="26">
        <v>8</v>
      </c>
      <c r="H1871" s="26">
        <v>68.400000000000006</v>
      </c>
      <c r="I1871" s="26">
        <v>1680</v>
      </c>
      <c r="J1871" s="27" t="s">
        <v>310</v>
      </c>
      <c r="K1871" s="27" t="s">
        <v>2214</v>
      </c>
      <c r="L1871" s="27" t="s">
        <v>2235</v>
      </c>
      <c r="M1871" t="s">
        <v>190</v>
      </c>
      <c r="N1871" t="s">
        <v>188</v>
      </c>
      <c r="O1871" t="s">
        <v>188</v>
      </c>
      <c r="P1871" t="s">
        <v>179</v>
      </c>
      <c r="Q1871" t="s">
        <v>180</v>
      </c>
      <c r="R1871" t="s">
        <v>181</v>
      </c>
      <c r="S1871" t="s">
        <v>31</v>
      </c>
      <c r="T1871" t="s">
        <v>31</v>
      </c>
      <c r="U1871" t="s">
        <v>31</v>
      </c>
      <c r="V1871" t="s">
        <v>31</v>
      </c>
      <c r="W1871" t="s">
        <v>182</v>
      </c>
      <c r="X1871" t="s">
        <v>183</v>
      </c>
      <c r="Y1871" s="28">
        <v>1.1830000000000001</v>
      </c>
      <c r="Z1871" t="str">
        <f>IF(database_public_cloud_VMs[[#This Row],[Vendor]]="AWS","USD","AUD")</f>
        <v>USD</v>
      </c>
      <c r="AA1871" s="29">
        <f>IF(database_public_cloud_VMs[[#This Row],[Currency]]="USD",(database_public_cloud_VMs[[#This Row],[Rate]]*param_exchange_rate)/(1+param_discount_aws),database_public_cloud_VMs[[#This Row],[Rate]])</f>
        <v>1.4578741072911434</v>
      </c>
    </row>
    <row r="1872" spans="1:27" x14ac:dyDescent="0.45">
      <c r="A1872" s="24" t="s">
        <v>2237</v>
      </c>
      <c r="B1872" t="s">
        <v>12</v>
      </c>
      <c r="C1872" s="25" t="s">
        <v>307</v>
      </c>
      <c r="D1872" t="s">
        <v>170</v>
      </c>
      <c r="E1872" t="s">
        <v>2212</v>
      </c>
      <c r="F1872" t="s">
        <v>2234</v>
      </c>
      <c r="G1872" s="26">
        <v>8</v>
      </c>
      <c r="H1872" s="26">
        <v>68.400000000000006</v>
      </c>
      <c r="I1872" s="26">
        <v>1680</v>
      </c>
      <c r="J1872" s="27" t="s">
        <v>310</v>
      </c>
      <c r="K1872" s="27" t="s">
        <v>2214</v>
      </c>
      <c r="L1872" s="27" t="s">
        <v>2235</v>
      </c>
      <c r="M1872" t="s">
        <v>190</v>
      </c>
      <c r="N1872" t="s">
        <v>177</v>
      </c>
      <c r="O1872" t="s">
        <v>178</v>
      </c>
      <c r="P1872" t="s">
        <v>179</v>
      </c>
      <c r="Q1872" t="s">
        <v>315</v>
      </c>
      <c r="R1872" t="s">
        <v>181</v>
      </c>
      <c r="S1872" t="s">
        <v>31</v>
      </c>
      <c r="T1872" t="s">
        <v>31</v>
      </c>
      <c r="U1872" t="s">
        <v>31</v>
      </c>
      <c r="V1872" t="s">
        <v>31</v>
      </c>
      <c r="W1872" t="s">
        <v>182</v>
      </c>
      <c r="X1872" t="s">
        <v>183</v>
      </c>
      <c r="Y1872" s="28">
        <v>1.226</v>
      </c>
      <c r="Z1872" t="str">
        <f>IF(database_public_cloud_VMs[[#This Row],[Vendor]]="AWS","USD","AUD")</f>
        <v>USD</v>
      </c>
      <c r="AA1872" s="29">
        <f>IF(database_public_cloud_VMs[[#This Row],[Currency]]="USD",(database_public_cloud_VMs[[#This Row],[Rate]]*param_exchange_rate)/(1+param_discount_aws),database_public_cloud_VMs[[#This Row],[Rate]])</f>
        <v>1.5108653047666456</v>
      </c>
    </row>
    <row r="1873" spans="1:27" x14ac:dyDescent="0.45">
      <c r="A1873" s="24" t="s">
        <v>2238</v>
      </c>
      <c r="B1873" t="s">
        <v>12</v>
      </c>
      <c r="C1873" s="25" t="s">
        <v>187</v>
      </c>
      <c r="D1873" t="s">
        <v>170</v>
      </c>
      <c r="E1873" t="s">
        <v>2212</v>
      </c>
      <c r="F1873" t="s">
        <v>2234</v>
      </c>
      <c r="G1873" s="26">
        <v>8</v>
      </c>
      <c r="H1873" s="26">
        <v>68.400000000000006</v>
      </c>
      <c r="I1873" s="26">
        <v>1680</v>
      </c>
      <c r="J1873" s="27" t="s">
        <v>310</v>
      </c>
      <c r="K1873" s="27" t="s">
        <v>2214</v>
      </c>
      <c r="L1873" s="27" t="s">
        <v>2235</v>
      </c>
      <c r="M1873" t="s">
        <v>190</v>
      </c>
      <c r="N1873" t="s">
        <v>188</v>
      </c>
      <c r="O1873" t="s">
        <v>188</v>
      </c>
      <c r="P1873" t="s">
        <v>179</v>
      </c>
      <c r="Q1873" t="s">
        <v>315</v>
      </c>
      <c r="R1873" t="s">
        <v>181</v>
      </c>
      <c r="S1873" t="s">
        <v>31</v>
      </c>
      <c r="T1873" t="s">
        <v>31</v>
      </c>
      <c r="U1873" t="s">
        <v>31</v>
      </c>
      <c r="V1873" t="s">
        <v>31</v>
      </c>
      <c r="W1873" t="s">
        <v>182</v>
      </c>
      <c r="X1873" t="s">
        <v>183</v>
      </c>
      <c r="Y1873" s="28">
        <v>1.4830000000000001</v>
      </c>
      <c r="Z1873" t="str">
        <f>IF(database_public_cloud_VMs[[#This Row],[Vendor]]="AWS","USD","AUD")</f>
        <v>USD</v>
      </c>
      <c r="AA1873" s="29">
        <f>IF(database_public_cloud_VMs[[#This Row],[Currency]]="USD",(database_public_cloud_VMs[[#This Row],[Rate]]*param_exchange_rate)/(1+param_discount_aws),database_public_cloud_VMs[[#This Row],[Rate]])</f>
        <v>1.8275801361899964</v>
      </c>
    </row>
    <row r="1874" spans="1:27" x14ac:dyDescent="0.45">
      <c r="A1874" s="24" t="s">
        <v>2239</v>
      </c>
      <c r="B1874" t="s">
        <v>12</v>
      </c>
      <c r="C1874" s="25" t="s">
        <v>307</v>
      </c>
      <c r="D1874" t="s">
        <v>170</v>
      </c>
      <c r="E1874" t="s">
        <v>2212</v>
      </c>
      <c r="F1874" t="s">
        <v>2234</v>
      </c>
      <c r="G1874" s="26">
        <v>8</v>
      </c>
      <c r="H1874" s="26">
        <v>68.400000000000006</v>
      </c>
      <c r="I1874" s="26">
        <v>1680</v>
      </c>
      <c r="J1874" s="27" t="s">
        <v>310</v>
      </c>
      <c r="K1874" s="27" t="s">
        <v>2214</v>
      </c>
      <c r="L1874" s="27" t="s">
        <v>2235</v>
      </c>
      <c r="M1874" t="s">
        <v>176</v>
      </c>
      <c r="N1874" t="s">
        <v>177</v>
      </c>
      <c r="O1874" t="s">
        <v>178</v>
      </c>
      <c r="P1874" t="s">
        <v>179</v>
      </c>
      <c r="Q1874" t="s">
        <v>198</v>
      </c>
      <c r="R1874" t="s">
        <v>181</v>
      </c>
      <c r="S1874" t="s">
        <v>31</v>
      </c>
      <c r="T1874" t="s">
        <v>31</v>
      </c>
      <c r="U1874" t="s">
        <v>31</v>
      </c>
      <c r="V1874" t="s">
        <v>31</v>
      </c>
      <c r="W1874" t="s">
        <v>182</v>
      </c>
      <c r="X1874" t="s">
        <v>183</v>
      </c>
      <c r="Y1874" s="28">
        <v>0.69</v>
      </c>
      <c r="Z1874" t="str">
        <f>IF(database_public_cloud_VMs[[#This Row],[Vendor]]="AWS","USD","AUD")</f>
        <v>USD</v>
      </c>
      <c r="AA1874" s="29">
        <f>IF(database_public_cloud_VMs[[#This Row],[Currency]]="USD",(database_public_cloud_VMs[[#This Row],[Rate]]*param_exchange_rate)/(1+param_discount_aws),database_public_cloud_VMs[[#This Row],[Rate]])</f>
        <v>0.85032386646736169</v>
      </c>
    </row>
    <row r="1875" spans="1:27" x14ac:dyDescent="0.45">
      <c r="A1875" s="24" t="s">
        <v>2240</v>
      </c>
      <c r="B1875" t="s">
        <v>12</v>
      </c>
      <c r="C1875" s="25" t="s">
        <v>187</v>
      </c>
      <c r="D1875" t="s">
        <v>170</v>
      </c>
      <c r="E1875" t="s">
        <v>2212</v>
      </c>
      <c r="F1875" t="s">
        <v>2234</v>
      </c>
      <c r="G1875" s="26">
        <v>8</v>
      </c>
      <c r="H1875" s="26">
        <v>68.400000000000006</v>
      </c>
      <c r="I1875" s="26">
        <v>1680</v>
      </c>
      <c r="J1875" s="27" t="s">
        <v>310</v>
      </c>
      <c r="K1875" s="27" t="s">
        <v>2214</v>
      </c>
      <c r="L1875" s="27" t="s">
        <v>2235</v>
      </c>
      <c r="M1875" t="s">
        <v>176</v>
      </c>
      <c r="N1875" t="s">
        <v>188</v>
      </c>
      <c r="O1875" t="s">
        <v>188</v>
      </c>
      <c r="P1875" t="s">
        <v>179</v>
      </c>
      <c r="Q1875" t="s">
        <v>198</v>
      </c>
      <c r="R1875" t="s">
        <v>181</v>
      </c>
      <c r="S1875" t="s">
        <v>31</v>
      </c>
      <c r="T1875" t="s">
        <v>31</v>
      </c>
      <c r="U1875" t="s">
        <v>31</v>
      </c>
      <c r="V1875" t="s">
        <v>31</v>
      </c>
      <c r="W1875" t="s">
        <v>182</v>
      </c>
      <c r="X1875" t="s">
        <v>183</v>
      </c>
      <c r="Y1875" s="28">
        <v>1.401</v>
      </c>
      <c r="Z1875" t="str">
        <f>IF(database_public_cloud_VMs[[#This Row],[Vendor]]="AWS","USD","AUD")</f>
        <v>USD</v>
      </c>
      <c r="AA1875" s="29">
        <f>IF(database_public_cloud_VMs[[#This Row],[Currency]]="USD",(database_public_cloud_VMs[[#This Row],[Rate]]*param_exchange_rate)/(1+param_discount_aws),database_public_cloud_VMs[[#This Row],[Rate]])</f>
        <v>1.7265271549576431</v>
      </c>
    </row>
    <row r="1876" spans="1:27" x14ac:dyDescent="0.45">
      <c r="A1876" s="24" t="s">
        <v>2241</v>
      </c>
      <c r="B1876" t="s">
        <v>12</v>
      </c>
      <c r="C1876" s="25" t="s">
        <v>187</v>
      </c>
      <c r="D1876" t="s">
        <v>170</v>
      </c>
      <c r="E1876" t="s">
        <v>2212</v>
      </c>
      <c r="F1876" t="s">
        <v>2234</v>
      </c>
      <c r="G1876" s="26">
        <v>8</v>
      </c>
      <c r="H1876" s="26">
        <v>68.400000000000006</v>
      </c>
      <c r="I1876" s="26">
        <v>1680</v>
      </c>
      <c r="J1876" s="27" t="s">
        <v>310</v>
      </c>
      <c r="K1876" s="27" t="s">
        <v>2214</v>
      </c>
      <c r="L1876" s="27" t="s">
        <v>2235</v>
      </c>
      <c r="M1876" t="s">
        <v>190</v>
      </c>
      <c r="N1876" t="s">
        <v>188</v>
      </c>
      <c r="O1876" t="s">
        <v>188</v>
      </c>
      <c r="P1876" t="s">
        <v>179</v>
      </c>
      <c r="Q1876" t="s">
        <v>315</v>
      </c>
      <c r="R1876" t="s">
        <v>316</v>
      </c>
      <c r="S1876" t="s">
        <v>31</v>
      </c>
      <c r="T1876" t="s">
        <v>31</v>
      </c>
      <c r="U1876" t="s">
        <v>31</v>
      </c>
      <c r="V1876" t="s">
        <v>31</v>
      </c>
      <c r="W1876" t="s">
        <v>182</v>
      </c>
      <c r="X1876" t="s">
        <v>183</v>
      </c>
      <c r="Y1876" s="28">
        <v>1.1830000000000001</v>
      </c>
      <c r="Z1876" t="str">
        <f>IF(database_public_cloud_VMs[[#This Row],[Vendor]]="AWS","USD","AUD")</f>
        <v>USD</v>
      </c>
      <c r="AA1876" s="29">
        <f>IF(database_public_cloud_VMs[[#This Row],[Currency]]="USD",(database_public_cloud_VMs[[#This Row],[Rate]]*param_exchange_rate)/(1+param_discount_aws),database_public_cloud_VMs[[#This Row],[Rate]])</f>
        <v>1.4578741072911434</v>
      </c>
    </row>
    <row r="1877" spans="1:27" x14ac:dyDescent="0.45">
      <c r="A1877" s="24" t="s">
        <v>2242</v>
      </c>
      <c r="B1877" t="s">
        <v>12</v>
      </c>
      <c r="C1877" s="25" t="s">
        <v>307</v>
      </c>
      <c r="D1877" t="s">
        <v>170</v>
      </c>
      <c r="E1877" t="s">
        <v>2212</v>
      </c>
      <c r="F1877" t="s">
        <v>2234</v>
      </c>
      <c r="G1877" s="26">
        <v>8</v>
      </c>
      <c r="H1877" s="26">
        <v>68.400000000000006</v>
      </c>
      <c r="I1877" s="26">
        <v>1680</v>
      </c>
      <c r="J1877" s="27" t="s">
        <v>310</v>
      </c>
      <c r="K1877" s="27" t="s">
        <v>2214</v>
      </c>
      <c r="L1877" s="27" t="s">
        <v>2235</v>
      </c>
      <c r="M1877" t="s">
        <v>176</v>
      </c>
      <c r="N1877" t="s">
        <v>177</v>
      </c>
      <c r="O1877" t="s">
        <v>178</v>
      </c>
      <c r="P1877" t="s">
        <v>179</v>
      </c>
      <c r="Q1877" t="s">
        <v>191</v>
      </c>
      <c r="R1877" t="s">
        <v>181</v>
      </c>
      <c r="S1877" t="s">
        <v>31</v>
      </c>
      <c r="T1877" t="s">
        <v>31</v>
      </c>
      <c r="U1877" t="s">
        <v>31</v>
      </c>
      <c r="V1877" t="s">
        <v>31</v>
      </c>
      <c r="W1877" t="s">
        <v>182</v>
      </c>
      <c r="X1877" t="s">
        <v>183</v>
      </c>
      <c r="Y1877" s="28">
        <v>0.79400000000000004</v>
      </c>
      <c r="Z1877" t="str">
        <f>IF(database_public_cloud_VMs[[#This Row],[Vendor]]="AWS","USD","AUD")</f>
        <v>USD</v>
      </c>
      <c r="AA1877" s="29">
        <f>IF(database_public_cloud_VMs[[#This Row],[Currency]]="USD",(database_public_cloud_VMs[[#This Row],[Rate]]*param_exchange_rate)/(1+param_discount_aws),database_public_cloud_VMs[[#This Row],[Rate]])</f>
        <v>0.97848862315229734</v>
      </c>
    </row>
    <row r="1878" spans="1:27" x14ac:dyDescent="0.45">
      <c r="A1878" s="24" t="s">
        <v>2243</v>
      </c>
      <c r="B1878" t="s">
        <v>12</v>
      </c>
      <c r="C1878" s="25" t="s">
        <v>187</v>
      </c>
      <c r="D1878" t="s">
        <v>170</v>
      </c>
      <c r="E1878" t="s">
        <v>2212</v>
      </c>
      <c r="F1878" t="s">
        <v>2234</v>
      </c>
      <c r="G1878" s="26">
        <v>8</v>
      </c>
      <c r="H1878" s="26">
        <v>68.400000000000006</v>
      </c>
      <c r="I1878" s="26">
        <v>1680</v>
      </c>
      <c r="J1878" s="27" t="s">
        <v>310</v>
      </c>
      <c r="K1878" s="27" t="s">
        <v>2214</v>
      </c>
      <c r="L1878" s="27" t="s">
        <v>2235</v>
      </c>
      <c r="M1878" t="s">
        <v>176</v>
      </c>
      <c r="N1878" t="s">
        <v>188</v>
      </c>
      <c r="O1878" t="s">
        <v>188</v>
      </c>
      <c r="P1878" t="s">
        <v>179</v>
      </c>
      <c r="Q1878" t="s">
        <v>191</v>
      </c>
      <c r="R1878" t="s">
        <v>181</v>
      </c>
      <c r="S1878" t="s">
        <v>31</v>
      </c>
      <c r="T1878" t="s">
        <v>31</v>
      </c>
      <c r="U1878" t="s">
        <v>31</v>
      </c>
      <c r="V1878" t="s">
        <v>31</v>
      </c>
      <c r="W1878" t="s">
        <v>182</v>
      </c>
      <c r="X1878" t="s">
        <v>183</v>
      </c>
      <c r="Y1878" s="28">
        <v>1.431</v>
      </c>
      <c r="Z1878" t="str">
        <f>IF(database_public_cloud_VMs[[#This Row],[Vendor]]="AWS","USD","AUD")</f>
        <v>USD</v>
      </c>
      <c r="AA1878" s="29">
        <f>IF(database_public_cloud_VMs[[#This Row],[Currency]]="USD",(database_public_cloud_VMs[[#This Row],[Rate]]*param_exchange_rate)/(1+param_discount_aws),database_public_cloud_VMs[[#This Row],[Rate]])</f>
        <v>1.7634977578475284</v>
      </c>
    </row>
    <row r="1879" spans="1:27" x14ac:dyDescent="0.45">
      <c r="A1879" s="24" t="s">
        <v>2244</v>
      </c>
      <c r="B1879" t="s">
        <v>12</v>
      </c>
      <c r="C1879" s="25" t="s">
        <v>307</v>
      </c>
      <c r="D1879" t="s">
        <v>170</v>
      </c>
      <c r="E1879" t="s">
        <v>2212</v>
      </c>
      <c r="F1879" t="s">
        <v>2234</v>
      </c>
      <c r="G1879" s="26">
        <v>8</v>
      </c>
      <c r="H1879" s="26">
        <v>68.400000000000006</v>
      </c>
      <c r="I1879" s="26">
        <v>1680</v>
      </c>
      <c r="J1879" s="27" t="s">
        <v>310</v>
      </c>
      <c r="K1879" s="27" t="s">
        <v>2214</v>
      </c>
      <c r="L1879" s="27" t="s">
        <v>2235</v>
      </c>
      <c r="M1879" t="s">
        <v>190</v>
      </c>
      <c r="N1879" t="s">
        <v>177</v>
      </c>
      <c r="O1879" t="s">
        <v>178</v>
      </c>
      <c r="P1879" t="s">
        <v>179</v>
      </c>
      <c r="Q1879" t="s">
        <v>191</v>
      </c>
      <c r="R1879" t="s">
        <v>181</v>
      </c>
      <c r="S1879" t="s">
        <v>31</v>
      </c>
      <c r="T1879" t="s">
        <v>31</v>
      </c>
      <c r="U1879" t="s">
        <v>31</v>
      </c>
      <c r="V1879" t="s">
        <v>31</v>
      </c>
      <c r="W1879" t="s">
        <v>182</v>
      </c>
      <c r="X1879" t="s">
        <v>183</v>
      </c>
      <c r="Y1879" s="28">
        <v>0.72199999999999998</v>
      </c>
      <c r="Z1879" t="str">
        <f>IF(database_public_cloud_VMs[[#This Row],[Vendor]]="AWS","USD","AUD")</f>
        <v>USD</v>
      </c>
      <c r="AA1879" s="29">
        <f>IF(database_public_cloud_VMs[[#This Row],[Currency]]="USD",(database_public_cloud_VMs[[#This Row],[Rate]]*param_exchange_rate)/(1+param_discount_aws),database_public_cloud_VMs[[#This Row],[Rate]])</f>
        <v>0.88975917621657263</v>
      </c>
    </row>
    <row r="1880" spans="1:27" x14ac:dyDescent="0.45">
      <c r="A1880" s="24" t="s">
        <v>2245</v>
      </c>
      <c r="B1880" t="s">
        <v>12</v>
      </c>
      <c r="C1880" s="25" t="s">
        <v>187</v>
      </c>
      <c r="D1880" t="s">
        <v>170</v>
      </c>
      <c r="E1880" t="s">
        <v>2212</v>
      </c>
      <c r="F1880" t="s">
        <v>2234</v>
      </c>
      <c r="G1880" s="26">
        <v>8</v>
      </c>
      <c r="H1880" s="26">
        <v>68.400000000000006</v>
      </c>
      <c r="I1880" s="26">
        <v>1680</v>
      </c>
      <c r="J1880" s="27" t="s">
        <v>310</v>
      </c>
      <c r="K1880" s="27" t="s">
        <v>2214</v>
      </c>
      <c r="L1880" s="27" t="s">
        <v>2235</v>
      </c>
      <c r="M1880" t="s">
        <v>190</v>
      </c>
      <c r="N1880" t="s">
        <v>188</v>
      </c>
      <c r="O1880" t="s">
        <v>188</v>
      </c>
      <c r="P1880" t="s">
        <v>179</v>
      </c>
      <c r="Q1880" t="s">
        <v>191</v>
      </c>
      <c r="R1880" t="s">
        <v>181</v>
      </c>
      <c r="S1880" t="s">
        <v>31</v>
      </c>
      <c r="T1880" t="s">
        <v>31</v>
      </c>
      <c r="U1880" t="s">
        <v>31</v>
      </c>
      <c r="V1880" t="s">
        <v>31</v>
      </c>
      <c r="W1880" t="s">
        <v>182</v>
      </c>
      <c r="X1880" t="s">
        <v>183</v>
      </c>
      <c r="Y1880" s="28">
        <v>1.3129999999999999</v>
      </c>
      <c r="Z1880" t="str">
        <f>IF(database_public_cloud_VMs[[#This Row],[Vendor]]="AWS","USD","AUD")</f>
        <v>USD</v>
      </c>
      <c r="AA1880" s="29">
        <f>IF(database_public_cloud_VMs[[#This Row],[Currency]]="USD",(database_public_cloud_VMs[[#This Row],[Rate]]*param_exchange_rate)/(1+param_discount_aws),database_public_cloud_VMs[[#This Row],[Rate]])</f>
        <v>1.618080053147313</v>
      </c>
    </row>
    <row r="1881" spans="1:27" x14ac:dyDescent="0.45">
      <c r="A1881" s="24" t="s">
        <v>2246</v>
      </c>
      <c r="B1881" t="s">
        <v>12</v>
      </c>
      <c r="C1881" s="25" t="s">
        <v>307</v>
      </c>
      <c r="D1881" t="s">
        <v>170</v>
      </c>
      <c r="E1881" t="s">
        <v>2212</v>
      </c>
      <c r="F1881" t="s">
        <v>2234</v>
      </c>
      <c r="G1881" s="26">
        <v>8</v>
      </c>
      <c r="H1881" s="26">
        <v>68.400000000000006</v>
      </c>
      <c r="I1881" s="26">
        <v>1680</v>
      </c>
      <c r="J1881" s="27" t="s">
        <v>310</v>
      </c>
      <c r="K1881" s="27" t="s">
        <v>2214</v>
      </c>
      <c r="L1881" s="27" t="s">
        <v>2235</v>
      </c>
      <c r="M1881" t="s">
        <v>176</v>
      </c>
      <c r="N1881" t="s">
        <v>177</v>
      </c>
      <c r="O1881" t="s">
        <v>178</v>
      </c>
      <c r="P1881" t="s">
        <v>179</v>
      </c>
      <c r="Q1881" t="s">
        <v>315</v>
      </c>
      <c r="R1881" t="s">
        <v>181</v>
      </c>
      <c r="S1881" t="s">
        <v>31</v>
      </c>
      <c r="T1881" t="s">
        <v>31</v>
      </c>
      <c r="U1881" t="s">
        <v>31</v>
      </c>
      <c r="V1881" t="s">
        <v>31</v>
      </c>
      <c r="W1881" t="s">
        <v>182</v>
      </c>
      <c r="X1881" t="s">
        <v>183</v>
      </c>
      <c r="Y1881" s="28">
        <v>1.3480000000000001</v>
      </c>
      <c r="Z1881" t="str">
        <f>IF(database_public_cloud_VMs[[#This Row],[Vendor]]="AWS","USD","AUD")</f>
        <v>USD</v>
      </c>
      <c r="AA1881" s="29">
        <f>IF(database_public_cloud_VMs[[#This Row],[Currency]]="USD",(database_public_cloud_VMs[[#This Row],[Rate]]*param_exchange_rate)/(1+param_discount_aws),database_public_cloud_VMs[[#This Row],[Rate]])</f>
        <v>1.6612124231855125</v>
      </c>
    </row>
    <row r="1882" spans="1:27" x14ac:dyDescent="0.45">
      <c r="A1882" s="24" t="s">
        <v>2247</v>
      </c>
      <c r="B1882" t="s">
        <v>12</v>
      </c>
      <c r="C1882" s="25" t="s">
        <v>187</v>
      </c>
      <c r="D1882" t="s">
        <v>170</v>
      </c>
      <c r="E1882" t="s">
        <v>2212</v>
      </c>
      <c r="F1882" t="s">
        <v>2234</v>
      </c>
      <c r="G1882" s="26">
        <v>8</v>
      </c>
      <c r="H1882" s="26">
        <v>68.400000000000006</v>
      </c>
      <c r="I1882" s="26">
        <v>1680</v>
      </c>
      <c r="J1882" s="27" t="s">
        <v>310</v>
      </c>
      <c r="K1882" s="27" t="s">
        <v>2214</v>
      </c>
      <c r="L1882" s="27" t="s">
        <v>2235</v>
      </c>
      <c r="M1882" t="s">
        <v>176</v>
      </c>
      <c r="N1882" t="s">
        <v>188</v>
      </c>
      <c r="O1882" t="s">
        <v>188</v>
      </c>
      <c r="P1882" t="s">
        <v>179</v>
      </c>
      <c r="Q1882" t="s">
        <v>315</v>
      </c>
      <c r="R1882" t="s">
        <v>181</v>
      </c>
      <c r="S1882" t="s">
        <v>31</v>
      </c>
      <c r="T1882" t="s">
        <v>31</v>
      </c>
      <c r="U1882" t="s">
        <v>31</v>
      </c>
      <c r="V1882" t="s">
        <v>31</v>
      </c>
      <c r="W1882" t="s">
        <v>182</v>
      </c>
      <c r="X1882" t="s">
        <v>183</v>
      </c>
      <c r="Y1882" s="28">
        <v>1.631</v>
      </c>
      <c r="Z1882" t="str">
        <f>IF(database_public_cloud_VMs[[#This Row],[Vendor]]="AWS","USD","AUD")</f>
        <v>USD</v>
      </c>
      <c r="AA1882" s="29">
        <f>IF(database_public_cloud_VMs[[#This Row],[Currency]]="USD",(database_public_cloud_VMs[[#This Row],[Rate]]*param_exchange_rate)/(1+param_discount_aws),database_public_cloud_VMs[[#This Row],[Rate]])</f>
        <v>2.0099684437800969</v>
      </c>
    </row>
    <row r="1883" spans="1:27" x14ac:dyDescent="0.45">
      <c r="A1883" s="24" t="s">
        <v>2248</v>
      </c>
      <c r="B1883" t="s">
        <v>12</v>
      </c>
      <c r="C1883" s="25" t="s">
        <v>307</v>
      </c>
      <c r="D1883" t="s">
        <v>170</v>
      </c>
      <c r="E1883" t="s">
        <v>2212</v>
      </c>
      <c r="F1883" t="s">
        <v>2234</v>
      </c>
      <c r="G1883" s="26">
        <v>8</v>
      </c>
      <c r="H1883" s="26">
        <v>68.400000000000006</v>
      </c>
      <c r="I1883" s="26">
        <v>1680</v>
      </c>
      <c r="J1883" s="27" t="s">
        <v>310</v>
      </c>
      <c r="K1883" s="27" t="s">
        <v>2214</v>
      </c>
      <c r="L1883" s="27" t="s">
        <v>2235</v>
      </c>
      <c r="M1883" t="s">
        <v>176</v>
      </c>
      <c r="N1883" t="s">
        <v>177</v>
      </c>
      <c r="O1883" t="s">
        <v>178</v>
      </c>
      <c r="P1883" t="s">
        <v>179</v>
      </c>
      <c r="Q1883" t="s">
        <v>180</v>
      </c>
      <c r="R1883" t="s">
        <v>181</v>
      </c>
      <c r="S1883" t="s">
        <v>31</v>
      </c>
      <c r="T1883" t="s">
        <v>31</v>
      </c>
      <c r="U1883" t="s">
        <v>31</v>
      </c>
      <c r="V1883" t="s">
        <v>31</v>
      </c>
      <c r="W1883" t="s">
        <v>182</v>
      </c>
      <c r="X1883" t="s">
        <v>183</v>
      </c>
      <c r="Y1883" s="28">
        <v>0.65100000000000002</v>
      </c>
      <c r="Z1883" t="str">
        <f>IF(database_public_cloud_VMs[[#This Row],[Vendor]]="AWS","USD","AUD")</f>
        <v>USD</v>
      </c>
      <c r="AA1883" s="29">
        <f>IF(database_public_cloud_VMs[[#This Row],[Currency]]="USD",(database_public_cloud_VMs[[#This Row],[Rate]]*param_exchange_rate)/(1+param_discount_aws),database_public_cloud_VMs[[#This Row],[Rate]])</f>
        <v>0.8022620827105108</v>
      </c>
    </row>
    <row r="1884" spans="1:27" x14ac:dyDescent="0.45">
      <c r="A1884" s="24" t="s">
        <v>2249</v>
      </c>
      <c r="B1884" t="s">
        <v>12</v>
      </c>
      <c r="C1884" s="25" t="s">
        <v>187</v>
      </c>
      <c r="D1884" t="s">
        <v>170</v>
      </c>
      <c r="E1884" t="s">
        <v>2212</v>
      </c>
      <c r="F1884" t="s">
        <v>2234</v>
      </c>
      <c r="G1884" s="26">
        <v>8</v>
      </c>
      <c r="H1884" s="26">
        <v>68.400000000000006</v>
      </c>
      <c r="I1884" s="26">
        <v>1680</v>
      </c>
      <c r="J1884" s="27" t="s">
        <v>310</v>
      </c>
      <c r="K1884" s="27" t="s">
        <v>2214</v>
      </c>
      <c r="L1884" s="27" t="s">
        <v>2235</v>
      </c>
      <c r="M1884" t="s">
        <v>176</v>
      </c>
      <c r="N1884" t="s">
        <v>188</v>
      </c>
      <c r="O1884" t="s">
        <v>188</v>
      </c>
      <c r="P1884" t="s">
        <v>179</v>
      </c>
      <c r="Q1884" t="s">
        <v>180</v>
      </c>
      <c r="R1884" t="s">
        <v>181</v>
      </c>
      <c r="S1884" t="s">
        <v>31</v>
      </c>
      <c r="T1884" t="s">
        <v>31</v>
      </c>
      <c r="U1884" t="s">
        <v>31</v>
      </c>
      <c r="V1884" t="s">
        <v>31</v>
      </c>
      <c r="W1884" t="s">
        <v>182</v>
      </c>
      <c r="X1884" t="s">
        <v>183</v>
      </c>
      <c r="Y1884" s="28">
        <v>1.3009999999999999</v>
      </c>
      <c r="Z1884" t="str">
        <f>IF(database_public_cloud_VMs[[#This Row],[Vendor]]="AWS","USD","AUD")</f>
        <v>USD</v>
      </c>
      <c r="AA1884" s="29">
        <f>IF(database_public_cloud_VMs[[#This Row],[Currency]]="USD",(database_public_cloud_VMs[[#This Row],[Rate]]*param_exchange_rate)/(1+param_discount_aws),database_public_cloud_VMs[[#This Row],[Rate]])</f>
        <v>1.6032918119913586</v>
      </c>
    </row>
    <row r="1885" spans="1:27" x14ac:dyDescent="0.45">
      <c r="A1885" s="24" t="s">
        <v>2250</v>
      </c>
      <c r="B1885" t="s">
        <v>12</v>
      </c>
      <c r="C1885" s="25" t="s">
        <v>187</v>
      </c>
      <c r="D1885" t="s">
        <v>170</v>
      </c>
      <c r="E1885" t="s">
        <v>2212</v>
      </c>
      <c r="F1885" t="s">
        <v>2234</v>
      </c>
      <c r="G1885" s="26">
        <v>8</v>
      </c>
      <c r="H1885" s="26">
        <v>68.400000000000006</v>
      </c>
      <c r="I1885" s="26">
        <v>1680</v>
      </c>
      <c r="J1885" s="27" t="s">
        <v>310</v>
      </c>
      <c r="K1885" s="27" t="s">
        <v>2214</v>
      </c>
      <c r="L1885" s="27" t="s">
        <v>2235</v>
      </c>
      <c r="M1885" t="s">
        <v>176</v>
      </c>
      <c r="N1885" t="s">
        <v>188</v>
      </c>
      <c r="O1885" t="s">
        <v>188</v>
      </c>
      <c r="P1885" t="s">
        <v>179</v>
      </c>
      <c r="Q1885" t="s">
        <v>315</v>
      </c>
      <c r="R1885" t="s">
        <v>316</v>
      </c>
      <c r="S1885" t="s">
        <v>31</v>
      </c>
      <c r="T1885" t="s">
        <v>31</v>
      </c>
      <c r="U1885" t="s">
        <v>31</v>
      </c>
      <c r="V1885" t="s">
        <v>31</v>
      </c>
      <c r="W1885" t="s">
        <v>182</v>
      </c>
      <c r="X1885" t="s">
        <v>183</v>
      </c>
      <c r="Y1885" s="28">
        <v>1.3009999999999999</v>
      </c>
      <c r="Z1885" t="str">
        <f>IF(database_public_cloud_VMs[[#This Row],[Vendor]]="AWS","USD","AUD")</f>
        <v>USD</v>
      </c>
      <c r="AA1885" s="29">
        <f>IF(database_public_cloud_VMs[[#This Row],[Currency]]="USD",(database_public_cloud_VMs[[#This Row],[Rate]]*param_exchange_rate)/(1+param_discount_aws),database_public_cloud_VMs[[#This Row],[Rate]])</f>
        <v>1.6032918119913586</v>
      </c>
    </row>
    <row r="1886" spans="1:27" x14ac:dyDescent="0.45">
      <c r="A1886" s="24" t="s">
        <v>2251</v>
      </c>
      <c r="B1886" t="s">
        <v>12</v>
      </c>
      <c r="C1886" s="25" t="s">
        <v>307</v>
      </c>
      <c r="D1886" t="s">
        <v>170</v>
      </c>
      <c r="E1886" t="s">
        <v>2212</v>
      </c>
      <c r="F1886" t="s">
        <v>2234</v>
      </c>
      <c r="G1886" s="26">
        <v>8</v>
      </c>
      <c r="H1886" s="26">
        <v>68.400000000000006</v>
      </c>
      <c r="I1886" s="26">
        <v>1680</v>
      </c>
      <c r="J1886" s="27" t="s">
        <v>310</v>
      </c>
      <c r="K1886" s="27" t="s">
        <v>2214</v>
      </c>
      <c r="L1886" s="27" t="s">
        <v>2235</v>
      </c>
      <c r="M1886" t="s">
        <v>190</v>
      </c>
      <c r="N1886" t="s">
        <v>177</v>
      </c>
      <c r="O1886" t="s">
        <v>178</v>
      </c>
      <c r="P1886" t="s">
        <v>179</v>
      </c>
      <c r="Q1886" t="s">
        <v>198</v>
      </c>
      <c r="R1886" t="s">
        <v>181</v>
      </c>
      <c r="S1886" t="s">
        <v>31</v>
      </c>
      <c r="T1886" t="s">
        <v>31</v>
      </c>
      <c r="U1886" t="s">
        <v>31</v>
      </c>
      <c r="V1886" t="s">
        <v>31</v>
      </c>
      <c r="W1886" t="s">
        <v>182</v>
      </c>
      <c r="X1886" t="s">
        <v>183</v>
      </c>
      <c r="Y1886" s="28">
        <v>0.628</v>
      </c>
      <c r="Z1886" t="str">
        <f>IF(database_public_cloud_VMs[[#This Row],[Vendor]]="AWS","USD","AUD")</f>
        <v>USD</v>
      </c>
      <c r="AA1886" s="29">
        <f>IF(database_public_cloud_VMs[[#This Row],[Currency]]="USD",(database_public_cloud_VMs[[#This Row],[Rate]]*param_exchange_rate)/(1+param_discount_aws),database_public_cloud_VMs[[#This Row],[Rate]])</f>
        <v>0.77391795382826545</v>
      </c>
    </row>
    <row r="1887" spans="1:27" x14ac:dyDescent="0.45">
      <c r="A1887" s="24" t="s">
        <v>2252</v>
      </c>
      <c r="B1887" t="s">
        <v>12</v>
      </c>
      <c r="C1887" s="25" t="s">
        <v>187</v>
      </c>
      <c r="D1887" t="s">
        <v>170</v>
      </c>
      <c r="E1887" t="s">
        <v>2212</v>
      </c>
      <c r="F1887" t="s">
        <v>2234</v>
      </c>
      <c r="G1887" s="26">
        <v>8</v>
      </c>
      <c r="H1887" s="26">
        <v>68.400000000000006</v>
      </c>
      <c r="I1887" s="26">
        <v>1680</v>
      </c>
      <c r="J1887" s="27" t="s">
        <v>310</v>
      </c>
      <c r="K1887" s="27" t="s">
        <v>2214</v>
      </c>
      <c r="L1887" s="27" t="s">
        <v>2235</v>
      </c>
      <c r="M1887" t="s">
        <v>190</v>
      </c>
      <c r="N1887" t="s">
        <v>188</v>
      </c>
      <c r="O1887" t="s">
        <v>188</v>
      </c>
      <c r="P1887" t="s">
        <v>179</v>
      </c>
      <c r="Q1887" t="s">
        <v>198</v>
      </c>
      <c r="R1887" t="s">
        <v>181</v>
      </c>
      <c r="S1887" t="s">
        <v>31</v>
      </c>
      <c r="T1887" t="s">
        <v>31</v>
      </c>
      <c r="U1887" t="s">
        <v>31</v>
      </c>
      <c r="V1887" t="s">
        <v>31</v>
      </c>
      <c r="W1887" t="s">
        <v>182</v>
      </c>
      <c r="X1887" t="s">
        <v>183</v>
      </c>
      <c r="Y1887" s="28">
        <v>1.2829999999999999</v>
      </c>
      <c r="Z1887" t="str">
        <f>IF(database_public_cloud_VMs[[#This Row],[Vendor]]="AWS","USD","AUD")</f>
        <v>USD</v>
      </c>
      <c r="AA1887" s="29">
        <f>IF(database_public_cloud_VMs[[#This Row],[Currency]]="USD",(database_public_cloud_VMs[[#This Row],[Rate]]*param_exchange_rate)/(1+param_discount_aws),database_public_cloud_VMs[[#This Row],[Rate]])</f>
        <v>1.5811094502574274</v>
      </c>
    </row>
    <row r="1888" spans="1:27" x14ac:dyDescent="0.45">
      <c r="A1888" s="24" t="s">
        <v>2253</v>
      </c>
      <c r="B1888" t="s">
        <v>12</v>
      </c>
      <c r="C1888" s="25" t="s">
        <v>307</v>
      </c>
      <c r="D1888" t="s">
        <v>170</v>
      </c>
      <c r="E1888" t="s">
        <v>2212</v>
      </c>
      <c r="F1888" t="s">
        <v>2254</v>
      </c>
      <c r="G1888" s="26">
        <v>2</v>
      </c>
      <c r="H1888" s="26">
        <v>17.100000000000001</v>
      </c>
      <c r="I1888" s="26">
        <v>420</v>
      </c>
      <c r="J1888" s="27" t="s">
        <v>310</v>
      </c>
      <c r="K1888" s="27" t="s">
        <v>2214</v>
      </c>
      <c r="L1888" s="27" t="s">
        <v>2255</v>
      </c>
      <c r="M1888" t="s">
        <v>176</v>
      </c>
      <c r="N1888" t="s">
        <v>177</v>
      </c>
      <c r="O1888" t="s">
        <v>178</v>
      </c>
      <c r="P1888" t="s">
        <v>179</v>
      </c>
      <c r="Q1888" t="s">
        <v>191</v>
      </c>
      <c r="R1888" t="s">
        <v>181</v>
      </c>
      <c r="S1888" t="s">
        <v>31</v>
      </c>
      <c r="T1888" t="s">
        <v>31</v>
      </c>
      <c r="U1888" t="s">
        <v>31</v>
      </c>
      <c r="V1888" t="s">
        <v>31</v>
      </c>
      <c r="W1888" t="s">
        <v>182</v>
      </c>
      <c r="X1888" t="s">
        <v>183</v>
      </c>
      <c r="Y1888" s="28">
        <v>0.22800000000000001</v>
      </c>
      <c r="Z1888" t="str">
        <f>IF(database_public_cloud_VMs[[#This Row],[Vendor]]="AWS","USD","AUD")</f>
        <v>USD</v>
      </c>
      <c r="AA1888" s="29">
        <f>IF(database_public_cloud_VMs[[#This Row],[Currency]]="USD",(database_public_cloud_VMs[[#This Row],[Rate]]*param_exchange_rate)/(1+param_discount_aws),database_public_cloud_VMs[[#This Row],[Rate]])</f>
        <v>0.28097658196312819</v>
      </c>
    </row>
    <row r="1889" spans="1:27" x14ac:dyDescent="0.45">
      <c r="A1889" s="24" t="s">
        <v>2256</v>
      </c>
      <c r="B1889" t="s">
        <v>12</v>
      </c>
      <c r="C1889" s="25" t="s">
        <v>187</v>
      </c>
      <c r="D1889" t="s">
        <v>170</v>
      </c>
      <c r="E1889" t="s">
        <v>2212</v>
      </c>
      <c r="F1889" t="s">
        <v>2254</v>
      </c>
      <c r="G1889" s="26">
        <v>2</v>
      </c>
      <c r="H1889" s="26">
        <v>17.100000000000001</v>
      </c>
      <c r="I1889" s="26">
        <v>420</v>
      </c>
      <c r="J1889" s="27" t="s">
        <v>310</v>
      </c>
      <c r="K1889" s="27" t="s">
        <v>2214</v>
      </c>
      <c r="L1889" s="27" t="s">
        <v>2255</v>
      </c>
      <c r="M1889" t="s">
        <v>176</v>
      </c>
      <c r="N1889" t="s">
        <v>188</v>
      </c>
      <c r="O1889" t="s">
        <v>188</v>
      </c>
      <c r="P1889" t="s">
        <v>179</v>
      </c>
      <c r="Q1889" t="s">
        <v>191</v>
      </c>
      <c r="R1889" t="s">
        <v>181</v>
      </c>
      <c r="S1889" t="s">
        <v>31</v>
      </c>
      <c r="T1889" t="s">
        <v>31</v>
      </c>
      <c r="U1889" t="s">
        <v>31</v>
      </c>
      <c r="V1889" t="s">
        <v>31</v>
      </c>
      <c r="W1889" t="s">
        <v>182</v>
      </c>
      <c r="X1889" t="s">
        <v>183</v>
      </c>
      <c r="Y1889" s="28">
        <v>0.38600000000000001</v>
      </c>
      <c r="Z1889" t="str">
        <f>IF(database_public_cloud_VMs[[#This Row],[Vendor]]="AWS","USD","AUD")</f>
        <v>USD</v>
      </c>
      <c r="AA1889" s="29">
        <f>IF(database_public_cloud_VMs[[#This Row],[Currency]]="USD",(database_public_cloud_VMs[[#This Row],[Rate]]*param_exchange_rate)/(1+param_discount_aws),database_public_cloud_VMs[[#This Row],[Rate]])</f>
        <v>0.47568842384985749</v>
      </c>
    </row>
    <row r="1890" spans="1:27" x14ac:dyDescent="0.45">
      <c r="A1890" s="24" t="s">
        <v>2257</v>
      </c>
      <c r="B1890" t="s">
        <v>12</v>
      </c>
      <c r="C1890" s="25" t="s">
        <v>187</v>
      </c>
      <c r="D1890" t="s">
        <v>170</v>
      </c>
      <c r="E1890" t="s">
        <v>2212</v>
      </c>
      <c r="F1890" t="s">
        <v>2254</v>
      </c>
      <c r="G1890" s="26">
        <v>2</v>
      </c>
      <c r="H1890" s="26">
        <v>17.100000000000001</v>
      </c>
      <c r="I1890" s="26">
        <v>420</v>
      </c>
      <c r="J1890" s="27" t="s">
        <v>310</v>
      </c>
      <c r="K1890" s="27" t="s">
        <v>2214</v>
      </c>
      <c r="L1890" s="27" t="s">
        <v>2255</v>
      </c>
      <c r="M1890" t="s">
        <v>190</v>
      </c>
      <c r="N1890" t="s">
        <v>188</v>
      </c>
      <c r="O1890" t="s">
        <v>188</v>
      </c>
      <c r="P1890" t="s">
        <v>179</v>
      </c>
      <c r="Q1890" t="s">
        <v>315</v>
      </c>
      <c r="R1890" t="s">
        <v>316</v>
      </c>
      <c r="S1890" t="s">
        <v>31</v>
      </c>
      <c r="T1890" t="s">
        <v>31</v>
      </c>
      <c r="U1890" t="s">
        <v>31</v>
      </c>
      <c r="V1890" t="s">
        <v>31</v>
      </c>
      <c r="W1890" t="s">
        <v>182</v>
      </c>
      <c r="X1890" t="s">
        <v>183</v>
      </c>
      <c r="Y1890" s="28">
        <v>0.29599999999999999</v>
      </c>
      <c r="Z1890" t="str">
        <f>IF(database_public_cloud_VMs[[#This Row],[Vendor]]="AWS","USD","AUD")</f>
        <v>USD</v>
      </c>
      <c r="AA1890" s="29">
        <f>IF(database_public_cloud_VMs[[#This Row],[Currency]]="USD",(database_public_cloud_VMs[[#This Row],[Rate]]*param_exchange_rate)/(1+param_discount_aws),database_public_cloud_VMs[[#This Row],[Rate]])</f>
        <v>0.36477661518020155</v>
      </c>
    </row>
    <row r="1891" spans="1:27" x14ac:dyDescent="0.45">
      <c r="A1891" s="24" t="s">
        <v>2258</v>
      </c>
      <c r="B1891" t="s">
        <v>12</v>
      </c>
      <c r="C1891" s="25" t="s">
        <v>307</v>
      </c>
      <c r="D1891" t="s">
        <v>170</v>
      </c>
      <c r="E1891" t="s">
        <v>2212</v>
      </c>
      <c r="F1891" t="s">
        <v>2254</v>
      </c>
      <c r="G1891" s="26">
        <v>2</v>
      </c>
      <c r="H1891" s="26">
        <v>17.100000000000001</v>
      </c>
      <c r="I1891" s="26">
        <v>420</v>
      </c>
      <c r="J1891" s="27" t="s">
        <v>310</v>
      </c>
      <c r="K1891" s="27" t="s">
        <v>2214</v>
      </c>
      <c r="L1891" s="27" t="s">
        <v>2255</v>
      </c>
      <c r="M1891" t="s">
        <v>176</v>
      </c>
      <c r="N1891" t="s">
        <v>177</v>
      </c>
      <c r="O1891" t="s">
        <v>178</v>
      </c>
      <c r="P1891" t="s">
        <v>179</v>
      </c>
      <c r="Q1891" t="s">
        <v>315</v>
      </c>
      <c r="R1891" t="s">
        <v>181</v>
      </c>
      <c r="S1891" t="s">
        <v>31</v>
      </c>
      <c r="T1891" t="s">
        <v>31</v>
      </c>
      <c r="U1891" t="s">
        <v>31</v>
      </c>
      <c r="V1891" t="s">
        <v>31</v>
      </c>
      <c r="W1891" t="s">
        <v>182</v>
      </c>
      <c r="X1891" t="s">
        <v>183</v>
      </c>
      <c r="Y1891" s="28">
        <v>0.33600000000000002</v>
      </c>
      <c r="Z1891" t="str">
        <f>IF(database_public_cloud_VMs[[#This Row],[Vendor]]="AWS","USD","AUD")</f>
        <v>USD</v>
      </c>
      <c r="AA1891" s="29">
        <f>IF(database_public_cloud_VMs[[#This Row],[Currency]]="USD",(database_public_cloud_VMs[[#This Row],[Rate]]*param_exchange_rate)/(1+param_discount_aws),database_public_cloud_VMs[[#This Row],[Rate]])</f>
        <v>0.41407075236671531</v>
      </c>
    </row>
    <row r="1892" spans="1:27" x14ac:dyDescent="0.45">
      <c r="A1892" s="24" t="s">
        <v>2259</v>
      </c>
      <c r="B1892" t="s">
        <v>12</v>
      </c>
      <c r="C1892" s="25" t="s">
        <v>187</v>
      </c>
      <c r="D1892" t="s">
        <v>170</v>
      </c>
      <c r="E1892" t="s">
        <v>2212</v>
      </c>
      <c r="F1892" t="s">
        <v>2254</v>
      </c>
      <c r="G1892" s="26">
        <v>2</v>
      </c>
      <c r="H1892" s="26">
        <v>17.100000000000001</v>
      </c>
      <c r="I1892" s="26">
        <v>420</v>
      </c>
      <c r="J1892" s="27" t="s">
        <v>310</v>
      </c>
      <c r="K1892" s="27" t="s">
        <v>2214</v>
      </c>
      <c r="L1892" s="27" t="s">
        <v>2255</v>
      </c>
      <c r="M1892" t="s">
        <v>176</v>
      </c>
      <c r="N1892" t="s">
        <v>188</v>
      </c>
      <c r="O1892" t="s">
        <v>188</v>
      </c>
      <c r="P1892" t="s">
        <v>179</v>
      </c>
      <c r="Q1892" t="s">
        <v>315</v>
      </c>
      <c r="R1892" t="s">
        <v>181</v>
      </c>
      <c r="S1892" t="s">
        <v>31</v>
      </c>
      <c r="T1892" t="s">
        <v>31</v>
      </c>
      <c r="U1892" t="s">
        <v>31</v>
      </c>
      <c r="V1892" t="s">
        <v>31</v>
      </c>
      <c r="W1892" t="s">
        <v>182</v>
      </c>
      <c r="X1892" t="s">
        <v>183</v>
      </c>
      <c r="Y1892" s="28">
        <v>0.40799999999999997</v>
      </c>
      <c r="Z1892" t="str">
        <f>IF(database_public_cloud_VMs[[#This Row],[Vendor]]="AWS","USD","AUD")</f>
        <v>USD</v>
      </c>
      <c r="AA1892" s="29">
        <f>IF(database_public_cloud_VMs[[#This Row],[Currency]]="USD",(database_public_cloud_VMs[[#This Row],[Rate]]*param_exchange_rate)/(1+param_discount_aws),database_public_cloud_VMs[[#This Row],[Rate]])</f>
        <v>0.50280019930244002</v>
      </c>
    </row>
    <row r="1893" spans="1:27" x14ac:dyDescent="0.45">
      <c r="A1893" s="24" t="s">
        <v>2260</v>
      </c>
      <c r="B1893" t="s">
        <v>12</v>
      </c>
      <c r="C1893" s="25" t="s">
        <v>307</v>
      </c>
      <c r="D1893" t="s">
        <v>170</v>
      </c>
      <c r="E1893" t="s">
        <v>2212</v>
      </c>
      <c r="F1893" t="s">
        <v>2254</v>
      </c>
      <c r="G1893" s="26">
        <v>2</v>
      </c>
      <c r="H1893" s="26">
        <v>17.100000000000001</v>
      </c>
      <c r="I1893" s="26">
        <v>420</v>
      </c>
      <c r="J1893" s="27" t="s">
        <v>310</v>
      </c>
      <c r="K1893" s="27" t="s">
        <v>2214</v>
      </c>
      <c r="L1893" s="27" t="s">
        <v>2255</v>
      </c>
      <c r="M1893" t="s">
        <v>176</v>
      </c>
      <c r="N1893" t="s">
        <v>177</v>
      </c>
      <c r="O1893" t="s">
        <v>178</v>
      </c>
      <c r="P1893" t="s">
        <v>179</v>
      </c>
      <c r="Q1893" t="s">
        <v>180</v>
      </c>
      <c r="R1893" t="s">
        <v>181</v>
      </c>
      <c r="S1893" t="s">
        <v>31</v>
      </c>
      <c r="T1893" t="s">
        <v>31</v>
      </c>
      <c r="U1893" t="s">
        <v>31</v>
      </c>
      <c r="V1893" t="s">
        <v>31</v>
      </c>
      <c r="W1893" t="s">
        <v>182</v>
      </c>
      <c r="X1893" t="s">
        <v>183</v>
      </c>
      <c r="Y1893" s="28">
        <v>0.16200000000000001</v>
      </c>
      <c r="Z1893" t="str">
        <f>IF(database_public_cloud_VMs[[#This Row],[Vendor]]="AWS","USD","AUD")</f>
        <v>USD</v>
      </c>
      <c r="AA1893" s="29">
        <f>IF(database_public_cloud_VMs[[#This Row],[Currency]]="USD",(database_public_cloud_VMs[[#This Row],[Rate]]*param_exchange_rate)/(1+param_discount_aws),database_public_cloud_VMs[[#This Row],[Rate]])</f>
        <v>0.1996412556053806</v>
      </c>
    </row>
    <row r="1894" spans="1:27" x14ac:dyDescent="0.45">
      <c r="A1894" s="24" t="s">
        <v>2261</v>
      </c>
      <c r="B1894" t="s">
        <v>12</v>
      </c>
      <c r="C1894" s="25" t="s">
        <v>187</v>
      </c>
      <c r="D1894" t="s">
        <v>170</v>
      </c>
      <c r="E1894" t="s">
        <v>2212</v>
      </c>
      <c r="F1894" t="s">
        <v>2254</v>
      </c>
      <c r="G1894" s="26">
        <v>2</v>
      </c>
      <c r="H1894" s="26">
        <v>17.100000000000001</v>
      </c>
      <c r="I1894" s="26">
        <v>420</v>
      </c>
      <c r="J1894" s="27" t="s">
        <v>310</v>
      </c>
      <c r="K1894" s="27" t="s">
        <v>2214</v>
      </c>
      <c r="L1894" s="27" t="s">
        <v>2255</v>
      </c>
      <c r="M1894" t="s">
        <v>176</v>
      </c>
      <c r="N1894" t="s">
        <v>188</v>
      </c>
      <c r="O1894" t="s">
        <v>188</v>
      </c>
      <c r="P1894" t="s">
        <v>179</v>
      </c>
      <c r="Q1894" t="s">
        <v>180</v>
      </c>
      <c r="R1894" t="s">
        <v>181</v>
      </c>
      <c r="S1894" t="s">
        <v>31</v>
      </c>
      <c r="T1894" t="s">
        <v>31</v>
      </c>
      <c r="U1894" t="s">
        <v>31</v>
      </c>
      <c r="V1894" t="s">
        <v>31</v>
      </c>
      <c r="W1894" t="s">
        <v>182</v>
      </c>
      <c r="X1894" t="s">
        <v>183</v>
      </c>
      <c r="Y1894" s="28">
        <v>0.32600000000000001</v>
      </c>
      <c r="Z1894" t="str">
        <f>IF(database_public_cloud_VMs[[#This Row],[Vendor]]="AWS","USD","AUD")</f>
        <v>USD</v>
      </c>
      <c r="AA1894" s="29">
        <f>IF(database_public_cloud_VMs[[#This Row],[Currency]]="USD",(database_public_cloud_VMs[[#This Row],[Rate]]*param_exchange_rate)/(1+param_discount_aws),database_public_cloud_VMs[[#This Row],[Rate]])</f>
        <v>0.40174721807008684</v>
      </c>
    </row>
    <row r="1895" spans="1:27" x14ac:dyDescent="0.45">
      <c r="A1895" s="24" t="s">
        <v>2262</v>
      </c>
      <c r="B1895" t="s">
        <v>12</v>
      </c>
      <c r="C1895" s="25" t="s">
        <v>307</v>
      </c>
      <c r="D1895" t="s">
        <v>170</v>
      </c>
      <c r="E1895" t="s">
        <v>2212</v>
      </c>
      <c r="F1895" t="s">
        <v>2254</v>
      </c>
      <c r="G1895" s="26">
        <v>2</v>
      </c>
      <c r="H1895" s="26">
        <v>17.100000000000001</v>
      </c>
      <c r="I1895" s="26">
        <v>420</v>
      </c>
      <c r="J1895" s="27" t="s">
        <v>310</v>
      </c>
      <c r="K1895" s="27" t="s">
        <v>2214</v>
      </c>
      <c r="L1895" s="27" t="s">
        <v>2255</v>
      </c>
      <c r="M1895" t="s">
        <v>190</v>
      </c>
      <c r="N1895" t="s">
        <v>177</v>
      </c>
      <c r="O1895" t="s">
        <v>178</v>
      </c>
      <c r="P1895" t="s">
        <v>179</v>
      </c>
      <c r="Q1895" t="s">
        <v>315</v>
      </c>
      <c r="R1895" t="s">
        <v>181</v>
      </c>
      <c r="S1895" t="s">
        <v>31</v>
      </c>
      <c r="T1895" t="s">
        <v>31</v>
      </c>
      <c r="U1895" t="s">
        <v>31</v>
      </c>
      <c r="V1895" t="s">
        <v>31</v>
      </c>
      <c r="W1895" t="s">
        <v>182</v>
      </c>
      <c r="X1895" t="s">
        <v>183</v>
      </c>
      <c r="Y1895" s="28">
        <v>0.30599999999999999</v>
      </c>
      <c r="Z1895" t="str">
        <f>IF(database_public_cloud_VMs[[#This Row],[Vendor]]="AWS","USD","AUD")</f>
        <v>USD</v>
      </c>
      <c r="AA1895" s="29">
        <f>IF(database_public_cloud_VMs[[#This Row],[Currency]]="USD",(database_public_cloud_VMs[[#This Row],[Rate]]*param_exchange_rate)/(1+param_discount_aws),database_public_cloud_VMs[[#This Row],[Rate]])</f>
        <v>0.37710014947683002</v>
      </c>
    </row>
    <row r="1896" spans="1:27" x14ac:dyDescent="0.45">
      <c r="A1896" s="24" t="s">
        <v>2263</v>
      </c>
      <c r="B1896" t="s">
        <v>12</v>
      </c>
      <c r="C1896" s="25" t="s">
        <v>187</v>
      </c>
      <c r="D1896" t="s">
        <v>170</v>
      </c>
      <c r="E1896" t="s">
        <v>2212</v>
      </c>
      <c r="F1896" t="s">
        <v>2254</v>
      </c>
      <c r="G1896" s="26">
        <v>2</v>
      </c>
      <c r="H1896" s="26">
        <v>17.100000000000001</v>
      </c>
      <c r="I1896" s="26">
        <v>420</v>
      </c>
      <c r="J1896" s="27" t="s">
        <v>310</v>
      </c>
      <c r="K1896" s="27" t="s">
        <v>2214</v>
      </c>
      <c r="L1896" s="27" t="s">
        <v>2255</v>
      </c>
      <c r="M1896" t="s">
        <v>190</v>
      </c>
      <c r="N1896" t="s">
        <v>188</v>
      </c>
      <c r="O1896" t="s">
        <v>188</v>
      </c>
      <c r="P1896" t="s">
        <v>179</v>
      </c>
      <c r="Q1896" t="s">
        <v>315</v>
      </c>
      <c r="R1896" t="s">
        <v>181</v>
      </c>
      <c r="S1896" t="s">
        <v>31</v>
      </c>
      <c r="T1896" t="s">
        <v>31</v>
      </c>
      <c r="U1896" t="s">
        <v>31</v>
      </c>
      <c r="V1896" t="s">
        <v>31</v>
      </c>
      <c r="W1896" t="s">
        <v>182</v>
      </c>
      <c r="X1896" t="s">
        <v>183</v>
      </c>
      <c r="Y1896" s="28">
        <v>0.371</v>
      </c>
      <c r="Z1896" t="str">
        <f>IF(database_public_cloud_VMs[[#This Row],[Vendor]]="AWS","USD","AUD")</f>
        <v>USD</v>
      </c>
      <c r="AA1896" s="29">
        <f>IF(database_public_cloud_VMs[[#This Row],[Currency]]="USD",(database_public_cloud_VMs[[#This Row],[Rate]]*param_exchange_rate)/(1+param_discount_aws),database_public_cloud_VMs[[#This Row],[Rate]])</f>
        <v>0.45720312240491473</v>
      </c>
    </row>
    <row r="1897" spans="1:27" x14ac:dyDescent="0.45">
      <c r="A1897" s="24" t="s">
        <v>2264</v>
      </c>
      <c r="B1897" t="s">
        <v>12</v>
      </c>
      <c r="C1897" s="25" t="s">
        <v>307</v>
      </c>
      <c r="D1897" t="s">
        <v>170</v>
      </c>
      <c r="E1897" t="s">
        <v>2212</v>
      </c>
      <c r="F1897" t="s">
        <v>2254</v>
      </c>
      <c r="G1897" s="26">
        <v>2</v>
      </c>
      <c r="H1897" s="26">
        <v>17.100000000000001</v>
      </c>
      <c r="I1897" s="26">
        <v>420</v>
      </c>
      <c r="J1897" s="27" t="s">
        <v>310</v>
      </c>
      <c r="K1897" s="27" t="s">
        <v>2214</v>
      </c>
      <c r="L1897" s="27" t="s">
        <v>2255</v>
      </c>
      <c r="M1897" t="s">
        <v>190</v>
      </c>
      <c r="N1897" t="s">
        <v>177</v>
      </c>
      <c r="O1897" t="s">
        <v>178</v>
      </c>
      <c r="P1897" t="s">
        <v>179</v>
      </c>
      <c r="Q1897" t="s">
        <v>191</v>
      </c>
      <c r="R1897" t="s">
        <v>181</v>
      </c>
      <c r="S1897" t="s">
        <v>31</v>
      </c>
      <c r="T1897" t="s">
        <v>31</v>
      </c>
      <c r="U1897" t="s">
        <v>31</v>
      </c>
      <c r="V1897" t="s">
        <v>31</v>
      </c>
      <c r="W1897" t="s">
        <v>182</v>
      </c>
      <c r="X1897" t="s">
        <v>183</v>
      </c>
      <c r="Y1897" s="28">
        <v>0.20799999999999999</v>
      </c>
      <c r="Z1897" t="str">
        <f>IF(database_public_cloud_VMs[[#This Row],[Vendor]]="AWS","USD","AUD")</f>
        <v>USD</v>
      </c>
      <c r="AA1897" s="29">
        <f>IF(database_public_cloud_VMs[[#This Row],[Currency]]="USD",(database_public_cloud_VMs[[#This Row],[Rate]]*param_exchange_rate)/(1+param_discount_aws),database_public_cloud_VMs[[#This Row],[Rate]])</f>
        <v>0.25632951336987136</v>
      </c>
    </row>
    <row r="1898" spans="1:27" x14ac:dyDescent="0.45">
      <c r="A1898" s="24" t="s">
        <v>2265</v>
      </c>
      <c r="B1898" t="s">
        <v>12</v>
      </c>
      <c r="C1898" s="25" t="s">
        <v>187</v>
      </c>
      <c r="D1898" t="s">
        <v>170</v>
      </c>
      <c r="E1898" t="s">
        <v>2212</v>
      </c>
      <c r="F1898" t="s">
        <v>2254</v>
      </c>
      <c r="G1898" s="26">
        <v>2</v>
      </c>
      <c r="H1898" s="26">
        <v>17.100000000000001</v>
      </c>
      <c r="I1898" s="26">
        <v>420</v>
      </c>
      <c r="J1898" s="27" t="s">
        <v>310</v>
      </c>
      <c r="K1898" s="27" t="s">
        <v>2214</v>
      </c>
      <c r="L1898" s="27" t="s">
        <v>2255</v>
      </c>
      <c r="M1898" t="s">
        <v>190</v>
      </c>
      <c r="N1898" t="s">
        <v>188</v>
      </c>
      <c r="O1898" t="s">
        <v>188</v>
      </c>
      <c r="P1898" t="s">
        <v>179</v>
      </c>
      <c r="Q1898" t="s">
        <v>191</v>
      </c>
      <c r="R1898" t="s">
        <v>181</v>
      </c>
      <c r="S1898" t="s">
        <v>31</v>
      </c>
      <c r="T1898" t="s">
        <v>31</v>
      </c>
      <c r="U1898" t="s">
        <v>31</v>
      </c>
      <c r="V1898" t="s">
        <v>31</v>
      </c>
      <c r="W1898" t="s">
        <v>182</v>
      </c>
      <c r="X1898" t="s">
        <v>183</v>
      </c>
      <c r="Y1898" s="28">
        <v>0.35599999999999998</v>
      </c>
      <c r="Z1898" t="str">
        <f>IF(database_public_cloud_VMs[[#This Row],[Vendor]]="AWS","USD","AUD")</f>
        <v>USD</v>
      </c>
      <c r="AA1898" s="29">
        <f>IF(database_public_cloud_VMs[[#This Row],[Currency]]="USD",(database_public_cloud_VMs[[#This Row],[Rate]]*param_exchange_rate)/(1+param_discount_aws),database_public_cloud_VMs[[#This Row],[Rate]])</f>
        <v>0.43871782095997214</v>
      </c>
    </row>
    <row r="1899" spans="1:27" x14ac:dyDescent="0.45">
      <c r="A1899" s="24" t="s">
        <v>2266</v>
      </c>
      <c r="B1899" t="s">
        <v>12</v>
      </c>
      <c r="C1899" s="25" t="s">
        <v>307</v>
      </c>
      <c r="D1899" t="s">
        <v>170</v>
      </c>
      <c r="E1899" t="s">
        <v>2212</v>
      </c>
      <c r="F1899" t="s">
        <v>2254</v>
      </c>
      <c r="G1899" s="26">
        <v>2</v>
      </c>
      <c r="H1899" s="26">
        <v>17.100000000000001</v>
      </c>
      <c r="I1899" s="26">
        <v>420</v>
      </c>
      <c r="J1899" s="27" t="s">
        <v>310</v>
      </c>
      <c r="K1899" s="27" t="s">
        <v>2214</v>
      </c>
      <c r="L1899" s="27" t="s">
        <v>2255</v>
      </c>
      <c r="M1899" t="s">
        <v>190</v>
      </c>
      <c r="N1899" t="s">
        <v>177</v>
      </c>
      <c r="O1899" t="s">
        <v>178</v>
      </c>
      <c r="P1899" t="s">
        <v>179</v>
      </c>
      <c r="Q1899" t="s">
        <v>198</v>
      </c>
      <c r="R1899" t="s">
        <v>181</v>
      </c>
      <c r="S1899" t="s">
        <v>31</v>
      </c>
      <c r="T1899" t="s">
        <v>31</v>
      </c>
      <c r="U1899" t="s">
        <v>31</v>
      </c>
      <c r="V1899" t="s">
        <v>31</v>
      </c>
      <c r="W1899" t="s">
        <v>182</v>
      </c>
      <c r="X1899" t="s">
        <v>183</v>
      </c>
      <c r="Y1899" s="28">
        <v>0.184</v>
      </c>
      <c r="Z1899" t="str">
        <f>IF(database_public_cloud_VMs[[#This Row],[Vendor]]="AWS","USD","AUD")</f>
        <v>USD</v>
      </c>
      <c r="AA1899" s="29">
        <f>IF(database_public_cloud_VMs[[#This Row],[Currency]]="USD",(database_public_cloud_VMs[[#This Row],[Rate]]*param_exchange_rate)/(1+param_discount_aws),database_public_cloud_VMs[[#This Row],[Rate]])</f>
        <v>0.2267530310579631</v>
      </c>
    </row>
    <row r="1900" spans="1:27" x14ac:dyDescent="0.45">
      <c r="A1900" s="24" t="s">
        <v>2267</v>
      </c>
      <c r="B1900" t="s">
        <v>12</v>
      </c>
      <c r="C1900" s="25" t="s">
        <v>187</v>
      </c>
      <c r="D1900" t="s">
        <v>170</v>
      </c>
      <c r="E1900" t="s">
        <v>2212</v>
      </c>
      <c r="F1900" t="s">
        <v>2254</v>
      </c>
      <c r="G1900" s="26">
        <v>2</v>
      </c>
      <c r="H1900" s="26">
        <v>17.100000000000001</v>
      </c>
      <c r="I1900" s="26">
        <v>420</v>
      </c>
      <c r="J1900" s="27" t="s">
        <v>310</v>
      </c>
      <c r="K1900" s="27" t="s">
        <v>2214</v>
      </c>
      <c r="L1900" s="27" t="s">
        <v>2255</v>
      </c>
      <c r="M1900" t="s">
        <v>190</v>
      </c>
      <c r="N1900" t="s">
        <v>188</v>
      </c>
      <c r="O1900" t="s">
        <v>188</v>
      </c>
      <c r="P1900" t="s">
        <v>179</v>
      </c>
      <c r="Q1900" t="s">
        <v>198</v>
      </c>
      <c r="R1900" t="s">
        <v>181</v>
      </c>
      <c r="S1900" t="s">
        <v>31</v>
      </c>
      <c r="T1900" t="s">
        <v>31</v>
      </c>
      <c r="U1900" t="s">
        <v>31</v>
      </c>
      <c r="V1900" t="s">
        <v>31</v>
      </c>
      <c r="W1900" t="s">
        <v>182</v>
      </c>
      <c r="X1900" t="s">
        <v>183</v>
      </c>
      <c r="Y1900" s="28">
        <v>0.39600000000000002</v>
      </c>
      <c r="Z1900" t="str">
        <f>IF(database_public_cloud_VMs[[#This Row],[Vendor]]="AWS","USD","AUD")</f>
        <v>USD</v>
      </c>
      <c r="AA1900" s="29">
        <f>IF(database_public_cloud_VMs[[#This Row],[Currency]]="USD",(database_public_cloud_VMs[[#This Row],[Rate]]*param_exchange_rate)/(1+param_discount_aws),database_public_cloud_VMs[[#This Row],[Rate]])</f>
        <v>0.4880119581464859</v>
      </c>
    </row>
    <row r="1901" spans="1:27" x14ac:dyDescent="0.45">
      <c r="A1901" s="24" t="s">
        <v>2268</v>
      </c>
      <c r="B1901" t="s">
        <v>12</v>
      </c>
      <c r="C1901" s="25" t="s">
        <v>187</v>
      </c>
      <c r="D1901" t="s">
        <v>170</v>
      </c>
      <c r="E1901" t="s">
        <v>2212</v>
      </c>
      <c r="F1901" t="s">
        <v>2254</v>
      </c>
      <c r="G1901" s="26">
        <v>2</v>
      </c>
      <c r="H1901" s="26">
        <v>17.100000000000001</v>
      </c>
      <c r="I1901" s="26">
        <v>420</v>
      </c>
      <c r="J1901" s="27" t="s">
        <v>310</v>
      </c>
      <c r="K1901" s="27" t="s">
        <v>2214</v>
      </c>
      <c r="L1901" s="27" t="s">
        <v>2255</v>
      </c>
      <c r="M1901" t="s">
        <v>176</v>
      </c>
      <c r="N1901" t="s">
        <v>188</v>
      </c>
      <c r="O1901" t="s">
        <v>188</v>
      </c>
      <c r="P1901" t="s">
        <v>179</v>
      </c>
      <c r="Q1901" t="s">
        <v>315</v>
      </c>
      <c r="R1901" t="s">
        <v>316</v>
      </c>
      <c r="S1901" t="s">
        <v>31</v>
      </c>
      <c r="T1901" t="s">
        <v>31</v>
      </c>
      <c r="U1901" t="s">
        <v>31</v>
      </c>
      <c r="V1901" t="s">
        <v>31</v>
      </c>
      <c r="W1901" t="s">
        <v>182</v>
      </c>
      <c r="X1901" t="s">
        <v>183</v>
      </c>
      <c r="Y1901" s="28">
        <v>0.32600000000000001</v>
      </c>
      <c r="Z1901" t="str">
        <f>IF(database_public_cloud_VMs[[#This Row],[Vendor]]="AWS","USD","AUD")</f>
        <v>USD</v>
      </c>
      <c r="AA1901" s="29">
        <f>IF(database_public_cloud_VMs[[#This Row],[Currency]]="USD",(database_public_cloud_VMs[[#This Row],[Rate]]*param_exchange_rate)/(1+param_discount_aws),database_public_cloud_VMs[[#This Row],[Rate]])</f>
        <v>0.40174721807008684</v>
      </c>
    </row>
    <row r="1902" spans="1:27" x14ac:dyDescent="0.45">
      <c r="A1902" s="24" t="s">
        <v>2269</v>
      </c>
      <c r="B1902" t="s">
        <v>12</v>
      </c>
      <c r="C1902" s="25" t="s">
        <v>307</v>
      </c>
      <c r="D1902" t="s">
        <v>170</v>
      </c>
      <c r="E1902" t="s">
        <v>2212</v>
      </c>
      <c r="F1902" t="s">
        <v>2254</v>
      </c>
      <c r="G1902" s="26">
        <v>2</v>
      </c>
      <c r="H1902" s="26">
        <v>17.100000000000001</v>
      </c>
      <c r="I1902" s="26">
        <v>420</v>
      </c>
      <c r="J1902" s="27" t="s">
        <v>310</v>
      </c>
      <c r="K1902" s="27" t="s">
        <v>2214</v>
      </c>
      <c r="L1902" s="27" t="s">
        <v>2255</v>
      </c>
      <c r="M1902" t="s">
        <v>190</v>
      </c>
      <c r="N1902" t="s">
        <v>177</v>
      </c>
      <c r="O1902" t="s">
        <v>178</v>
      </c>
      <c r="P1902" t="s">
        <v>179</v>
      </c>
      <c r="Q1902" t="s">
        <v>180</v>
      </c>
      <c r="R1902" t="s">
        <v>181</v>
      </c>
      <c r="S1902" t="s">
        <v>31</v>
      </c>
      <c r="T1902" t="s">
        <v>31</v>
      </c>
      <c r="U1902" t="s">
        <v>31</v>
      </c>
      <c r="V1902" t="s">
        <v>31</v>
      </c>
      <c r="W1902" t="s">
        <v>182</v>
      </c>
      <c r="X1902" t="s">
        <v>183</v>
      </c>
      <c r="Y1902" s="28">
        <v>0.14799999999999999</v>
      </c>
      <c r="Z1902" t="str">
        <f>IF(database_public_cloud_VMs[[#This Row],[Vendor]]="AWS","USD","AUD")</f>
        <v>USD</v>
      </c>
      <c r="AA1902" s="29">
        <f>IF(database_public_cloud_VMs[[#This Row],[Currency]]="USD",(database_public_cloud_VMs[[#This Row],[Rate]]*param_exchange_rate)/(1+param_discount_aws),database_public_cloud_VMs[[#This Row],[Rate]])</f>
        <v>0.18238830759010077</v>
      </c>
    </row>
    <row r="1903" spans="1:27" x14ac:dyDescent="0.45">
      <c r="A1903" s="24" t="s">
        <v>2270</v>
      </c>
      <c r="B1903" t="s">
        <v>12</v>
      </c>
      <c r="C1903" s="25" t="s">
        <v>187</v>
      </c>
      <c r="D1903" t="s">
        <v>170</v>
      </c>
      <c r="E1903" t="s">
        <v>2212</v>
      </c>
      <c r="F1903" t="s">
        <v>2254</v>
      </c>
      <c r="G1903" s="26">
        <v>2</v>
      </c>
      <c r="H1903" s="26">
        <v>17.100000000000001</v>
      </c>
      <c r="I1903" s="26">
        <v>420</v>
      </c>
      <c r="J1903" s="27" t="s">
        <v>310</v>
      </c>
      <c r="K1903" s="27" t="s">
        <v>2214</v>
      </c>
      <c r="L1903" s="27" t="s">
        <v>2255</v>
      </c>
      <c r="M1903" t="s">
        <v>190</v>
      </c>
      <c r="N1903" t="s">
        <v>188</v>
      </c>
      <c r="O1903" t="s">
        <v>188</v>
      </c>
      <c r="P1903" t="s">
        <v>179</v>
      </c>
      <c r="Q1903" t="s">
        <v>180</v>
      </c>
      <c r="R1903" t="s">
        <v>181</v>
      </c>
      <c r="S1903" t="s">
        <v>31</v>
      </c>
      <c r="T1903" t="s">
        <v>31</v>
      </c>
      <c r="U1903" t="s">
        <v>31</v>
      </c>
      <c r="V1903" t="s">
        <v>31</v>
      </c>
      <c r="W1903" t="s">
        <v>182</v>
      </c>
      <c r="X1903" t="s">
        <v>183</v>
      </c>
      <c r="Y1903" s="28">
        <v>0.29599999999999999</v>
      </c>
      <c r="Z1903" t="str">
        <f>IF(database_public_cloud_VMs[[#This Row],[Vendor]]="AWS","USD","AUD")</f>
        <v>USD</v>
      </c>
      <c r="AA1903" s="29">
        <f>IF(database_public_cloud_VMs[[#This Row],[Currency]]="USD",(database_public_cloud_VMs[[#This Row],[Rate]]*param_exchange_rate)/(1+param_discount_aws),database_public_cloud_VMs[[#This Row],[Rate]])</f>
        <v>0.36477661518020155</v>
      </c>
    </row>
    <row r="1904" spans="1:27" x14ac:dyDescent="0.45">
      <c r="A1904" s="24" t="s">
        <v>2271</v>
      </c>
      <c r="B1904" t="s">
        <v>12</v>
      </c>
      <c r="C1904" s="25" t="s">
        <v>307</v>
      </c>
      <c r="D1904" t="s">
        <v>170</v>
      </c>
      <c r="E1904" t="s">
        <v>2212</v>
      </c>
      <c r="F1904" t="s">
        <v>2254</v>
      </c>
      <c r="G1904" s="26">
        <v>2</v>
      </c>
      <c r="H1904" s="26">
        <v>17.100000000000001</v>
      </c>
      <c r="I1904" s="26">
        <v>420</v>
      </c>
      <c r="J1904" s="27" t="s">
        <v>310</v>
      </c>
      <c r="K1904" s="27" t="s">
        <v>2214</v>
      </c>
      <c r="L1904" s="27" t="s">
        <v>2255</v>
      </c>
      <c r="M1904" t="s">
        <v>176</v>
      </c>
      <c r="N1904" t="s">
        <v>177</v>
      </c>
      <c r="O1904" t="s">
        <v>178</v>
      </c>
      <c r="P1904" t="s">
        <v>179</v>
      </c>
      <c r="Q1904" t="s">
        <v>198</v>
      </c>
      <c r="R1904" t="s">
        <v>181</v>
      </c>
      <c r="S1904" t="s">
        <v>31</v>
      </c>
      <c r="T1904" t="s">
        <v>31</v>
      </c>
      <c r="U1904" t="s">
        <v>31</v>
      </c>
      <c r="V1904" t="s">
        <v>31</v>
      </c>
      <c r="W1904" t="s">
        <v>182</v>
      </c>
      <c r="X1904" t="s">
        <v>183</v>
      </c>
      <c r="Y1904" s="28">
        <v>0.20200000000000001</v>
      </c>
      <c r="Z1904" t="str">
        <f>IF(database_public_cloud_VMs[[#This Row],[Vendor]]="AWS","USD","AUD")</f>
        <v>USD</v>
      </c>
      <c r="AA1904" s="29">
        <f>IF(database_public_cloud_VMs[[#This Row],[Currency]]="USD",(database_public_cloud_VMs[[#This Row],[Rate]]*param_exchange_rate)/(1+param_discount_aws),database_public_cloud_VMs[[#This Row],[Rate]])</f>
        <v>0.24893539279189433</v>
      </c>
    </row>
    <row r="1905" spans="1:27" x14ac:dyDescent="0.45">
      <c r="A1905" s="24" t="s">
        <v>2272</v>
      </c>
      <c r="B1905" t="s">
        <v>12</v>
      </c>
      <c r="C1905" s="25" t="s">
        <v>187</v>
      </c>
      <c r="D1905" t="s">
        <v>170</v>
      </c>
      <c r="E1905" t="s">
        <v>2212</v>
      </c>
      <c r="F1905" t="s">
        <v>2254</v>
      </c>
      <c r="G1905" s="26">
        <v>2</v>
      </c>
      <c r="H1905" s="26">
        <v>17.100000000000001</v>
      </c>
      <c r="I1905" s="26">
        <v>420</v>
      </c>
      <c r="J1905" s="27" t="s">
        <v>310</v>
      </c>
      <c r="K1905" s="27" t="s">
        <v>2214</v>
      </c>
      <c r="L1905" s="27" t="s">
        <v>2255</v>
      </c>
      <c r="M1905" t="s">
        <v>176</v>
      </c>
      <c r="N1905" t="s">
        <v>188</v>
      </c>
      <c r="O1905" t="s">
        <v>188</v>
      </c>
      <c r="P1905" t="s">
        <v>179</v>
      </c>
      <c r="Q1905" t="s">
        <v>198</v>
      </c>
      <c r="R1905" t="s">
        <v>181</v>
      </c>
      <c r="S1905" t="s">
        <v>31</v>
      </c>
      <c r="T1905" t="s">
        <v>31</v>
      </c>
      <c r="U1905" t="s">
        <v>31</v>
      </c>
      <c r="V1905" t="s">
        <v>31</v>
      </c>
      <c r="W1905" t="s">
        <v>182</v>
      </c>
      <c r="X1905" t="s">
        <v>183</v>
      </c>
      <c r="Y1905" s="28">
        <v>0.42599999999999999</v>
      </c>
      <c r="Z1905" t="str">
        <f>IF(database_public_cloud_VMs[[#This Row],[Vendor]]="AWS","USD","AUD")</f>
        <v>USD</v>
      </c>
      <c r="AA1905" s="29">
        <f>IF(database_public_cloud_VMs[[#This Row],[Currency]]="USD",(database_public_cloud_VMs[[#This Row],[Rate]]*param_exchange_rate)/(1+param_discount_aws),database_public_cloud_VMs[[#This Row],[Rate]])</f>
        <v>0.5249825610363712</v>
      </c>
    </row>
    <row r="1906" spans="1:27" x14ac:dyDescent="0.45">
      <c r="A1906" s="24" t="s">
        <v>2273</v>
      </c>
      <c r="B1906" t="s">
        <v>12</v>
      </c>
      <c r="C1906" s="25" t="s">
        <v>307</v>
      </c>
      <c r="D1906" t="s">
        <v>170</v>
      </c>
      <c r="E1906" t="s">
        <v>2274</v>
      </c>
      <c r="F1906" t="s">
        <v>2275</v>
      </c>
      <c r="G1906" s="26">
        <v>8</v>
      </c>
      <c r="H1906" s="26">
        <v>30</v>
      </c>
      <c r="I1906" s="26">
        <v>160</v>
      </c>
      <c r="J1906" s="27" t="s">
        <v>310</v>
      </c>
      <c r="K1906" s="27" t="s">
        <v>174</v>
      </c>
      <c r="L1906" s="27" t="s">
        <v>2276</v>
      </c>
      <c r="M1906" t="s">
        <v>190</v>
      </c>
      <c r="N1906" t="s">
        <v>177</v>
      </c>
      <c r="O1906" t="s">
        <v>178</v>
      </c>
      <c r="P1906" t="s">
        <v>179</v>
      </c>
      <c r="Q1906" t="s">
        <v>315</v>
      </c>
      <c r="R1906" t="s">
        <v>181</v>
      </c>
      <c r="S1906" t="s">
        <v>31</v>
      </c>
      <c r="T1906" t="s">
        <v>31</v>
      </c>
      <c r="U1906" t="s">
        <v>31</v>
      </c>
      <c r="V1906" t="s">
        <v>31</v>
      </c>
      <c r="W1906" t="s">
        <v>182</v>
      </c>
      <c r="X1906" t="s">
        <v>183</v>
      </c>
      <c r="Y1906" s="28">
        <v>0.89400000000000002</v>
      </c>
      <c r="Z1906" t="str">
        <f>IF(database_public_cloud_VMs[[#This Row],[Vendor]]="AWS","USD","AUD")</f>
        <v>USD</v>
      </c>
      <c r="AA1906" s="29">
        <f>IF(database_public_cloud_VMs[[#This Row],[Currency]]="USD",(database_public_cloud_VMs[[#This Row],[Rate]]*param_exchange_rate)/(1+param_discount_aws),database_public_cloud_VMs[[#This Row],[Rate]])</f>
        <v>1.1017239661185816</v>
      </c>
    </row>
    <row r="1907" spans="1:27" x14ac:dyDescent="0.45">
      <c r="A1907" s="24" t="s">
        <v>2277</v>
      </c>
      <c r="B1907" t="s">
        <v>12</v>
      </c>
      <c r="C1907" s="25" t="s">
        <v>187</v>
      </c>
      <c r="D1907" t="s">
        <v>170</v>
      </c>
      <c r="E1907" t="s">
        <v>2274</v>
      </c>
      <c r="F1907" t="s">
        <v>2275</v>
      </c>
      <c r="G1907" s="26">
        <v>8</v>
      </c>
      <c r="H1907" s="26">
        <v>30</v>
      </c>
      <c r="I1907" s="26">
        <v>160</v>
      </c>
      <c r="J1907" s="27" t="s">
        <v>310</v>
      </c>
      <c r="K1907" s="27" t="s">
        <v>174</v>
      </c>
      <c r="L1907" s="27" t="s">
        <v>2276</v>
      </c>
      <c r="M1907" t="s">
        <v>190</v>
      </c>
      <c r="N1907" t="s">
        <v>188</v>
      </c>
      <c r="O1907" t="s">
        <v>188</v>
      </c>
      <c r="P1907" t="s">
        <v>179</v>
      </c>
      <c r="Q1907" t="s">
        <v>315</v>
      </c>
      <c r="R1907" t="s">
        <v>181</v>
      </c>
      <c r="S1907" t="s">
        <v>31</v>
      </c>
      <c r="T1907" t="s">
        <v>31</v>
      </c>
      <c r="U1907" t="s">
        <v>31</v>
      </c>
      <c r="V1907" t="s">
        <v>31</v>
      </c>
      <c r="W1907" t="s">
        <v>182</v>
      </c>
      <c r="X1907" t="s">
        <v>183</v>
      </c>
      <c r="Y1907" s="28">
        <v>1.2490000000000001</v>
      </c>
      <c r="Z1907" t="str">
        <f>IF(database_public_cloud_VMs[[#This Row],[Vendor]]="AWS","USD","AUD")</f>
        <v>USD</v>
      </c>
      <c r="AA1907" s="29">
        <f>IF(database_public_cloud_VMs[[#This Row],[Currency]]="USD",(database_public_cloud_VMs[[#This Row],[Rate]]*param_exchange_rate)/(1+param_discount_aws),database_public_cloud_VMs[[#This Row],[Rate]])</f>
        <v>1.5392094336488911</v>
      </c>
    </row>
    <row r="1908" spans="1:27" x14ac:dyDescent="0.45">
      <c r="A1908" s="24" t="s">
        <v>2278</v>
      </c>
      <c r="B1908" t="s">
        <v>12</v>
      </c>
      <c r="C1908" s="25" t="s">
        <v>187</v>
      </c>
      <c r="D1908" t="s">
        <v>170</v>
      </c>
      <c r="E1908" t="s">
        <v>2274</v>
      </c>
      <c r="F1908" t="s">
        <v>2275</v>
      </c>
      <c r="G1908" s="26">
        <v>8</v>
      </c>
      <c r="H1908" s="26">
        <v>30</v>
      </c>
      <c r="I1908" s="26">
        <v>160</v>
      </c>
      <c r="J1908" s="27" t="s">
        <v>310</v>
      </c>
      <c r="K1908" s="27" t="s">
        <v>174</v>
      </c>
      <c r="L1908" s="27" t="s">
        <v>2276</v>
      </c>
      <c r="M1908" t="s">
        <v>190</v>
      </c>
      <c r="N1908" t="s">
        <v>188</v>
      </c>
      <c r="O1908" t="s">
        <v>188</v>
      </c>
      <c r="P1908" t="s">
        <v>179</v>
      </c>
      <c r="Q1908" t="s">
        <v>315</v>
      </c>
      <c r="R1908" t="s">
        <v>316</v>
      </c>
      <c r="S1908" t="s">
        <v>31</v>
      </c>
      <c r="T1908" t="s">
        <v>31</v>
      </c>
      <c r="U1908" t="s">
        <v>31</v>
      </c>
      <c r="V1908" t="s">
        <v>31</v>
      </c>
      <c r="W1908" t="s">
        <v>182</v>
      </c>
      <c r="X1908" t="s">
        <v>183</v>
      </c>
      <c r="Y1908" s="28">
        <v>0.745</v>
      </c>
      <c r="Z1908" t="str">
        <f>IF(database_public_cloud_VMs[[#This Row],[Vendor]]="AWS","USD","AUD")</f>
        <v>USD</v>
      </c>
      <c r="AA1908" s="29">
        <f>IF(database_public_cloud_VMs[[#This Row],[Currency]]="USD",(database_public_cloud_VMs[[#This Row],[Rate]]*param_exchange_rate)/(1+param_discount_aws),database_public_cloud_VMs[[#This Row],[Rate]])</f>
        <v>0.91810330509881821</v>
      </c>
    </row>
    <row r="1909" spans="1:27" x14ac:dyDescent="0.45">
      <c r="A1909" s="24" t="s">
        <v>2279</v>
      </c>
      <c r="B1909" t="s">
        <v>12</v>
      </c>
      <c r="C1909" s="25" t="s">
        <v>307</v>
      </c>
      <c r="D1909" t="s">
        <v>170</v>
      </c>
      <c r="E1909" t="s">
        <v>2274</v>
      </c>
      <c r="F1909" t="s">
        <v>2275</v>
      </c>
      <c r="G1909" s="26">
        <v>8</v>
      </c>
      <c r="H1909" s="26">
        <v>30</v>
      </c>
      <c r="I1909" s="26">
        <v>160</v>
      </c>
      <c r="J1909" s="27" t="s">
        <v>310</v>
      </c>
      <c r="K1909" s="27" t="s">
        <v>174</v>
      </c>
      <c r="L1909" s="27" t="s">
        <v>2276</v>
      </c>
      <c r="M1909" t="s">
        <v>176</v>
      </c>
      <c r="N1909" t="s">
        <v>177</v>
      </c>
      <c r="O1909" t="s">
        <v>178</v>
      </c>
      <c r="P1909" t="s">
        <v>179</v>
      </c>
      <c r="Q1909" t="s">
        <v>198</v>
      </c>
      <c r="R1909" t="s">
        <v>181</v>
      </c>
      <c r="S1909" t="s">
        <v>31</v>
      </c>
      <c r="T1909" t="s">
        <v>31</v>
      </c>
      <c r="U1909" t="s">
        <v>31</v>
      </c>
      <c r="V1909" t="s">
        <v>31</v>
      </c>
      <c r="W1909" t="s">
        <v>182</v>
      </c>
      <c r="X1909" t="s">
        <v>183</v>
      </c>
      <c r="Y1909" s="28">
        <v>0.60499999999999998</v>
      </c>
      <c r="Z1909" t="str">
        <f>IF(database_public_cloud_VMs[[#This Row],[Vendor]]="AWS","USD","AUD")</f>
        <v>USD</v>
      </c>
      <c r="AA1909" s="29">
        <f>IF(database_public_cloud_VMs[[#This Row],[Currency]]="USD",(database_public_cloud_VMs[[#This Row],[Rate]]*param_exchange_rate)/(1+param_discount_aws),database_public_cloud_VMs[[#This Row],[Rate]])</f>
        <v>0.74557382494601998</v>
      </c>
    </row>
    <row r="1910" spans="1:27" x14ac:dyDescent="0.45">
      <c r="A1910" s="24" t="s">
        <v>2280</v>
      </c>
      <c r="B1910" t="s">
        <v>12</v>
      </c>
      <c r="C1910" s="25" t="s">
        <v>187</v>
      </c>
      <c r="D1910" t="s">
        <v>170</v>
      </c>
      <c r="E1910" t="s">
        <v>2274</v>
      </c>
      <c r="F1910" t="s">
        <v>2275</v>
      </c>
      <c r="G1910" s="26">
        <v>8</v>
      </c>
      <c r="H1910" s="26">
        <v>30</v>
      </c>
      <c r="I1910" s="26">
        <v>160</v>
      </c>
      <c r="J1910" s="27" t="s">
        <v>310</v>
      </c>
      <c r="K1910" s="27" t="s">
        <v>174</v>
      </c>
      <c r="L1910" s="27" t="s">
        <v>2276</v>
      </c>
      <c r="M1910" t="s">
        <v>176</v>
      </c>
      <c r="N1910" t="s">
        <v>188</v>
      </c>
      <c r="O1910" t="s">
        <v>188</v>
      </c>
      <c r="P1910" t="s">
        <v>179</v>
      </c>
      <c r="Q1910" t="s">
        <v>198</v>
      </c>
      <c r="R1910" t="s">
        <v>181</v>
      </c>
      <c r="S1910" t="s">
        <v>31</v>
      </c>
      <c r="T1910" t="s">
        <v>31</v>
      </c>
      <c r="U1910" t="s">
        <v>31</v>
      </c>
      <c r="V1910" t="s">
        <v>31</v>
      </c>
      <c r="W1910" t="s">
        <v>182</v>
      </c>
      <c r="X1910" t="s">
        <v>183</v>
      </c>
      <c r="Y1910" s="28">
        <v>0.93</v>
      </c>
      <c r="Z1910" t="str">
        <f>IF(database_public_cloud_VMs[[#This Row],[Vendor]]="AWS","USD","AUD")</f>
        <v>USD</v>
      </c>
      <c r="AA1910" s="29">
        <f>IF(database_public_cloud_VMs[[#This Row],[Currency]]="USD",(database_public_cloud_VMs[[#This Row],[Rate]]*param_exchange_rate)/(1+param_discount_aws),database_public_cloud_VMs[[#This Row],[Rate]])</f>
        <v>1.1460886895864439</v>
      </c>
    </row>
    <row r="1911" spans="1:27" x14ac:dyDescent="0.45">
      <c r="A1911" s="24" t="s">
        <v>2281</v>
      </c>
      <c r="B1911" t="s">
        <v>12</v>
      </c>
      <c r="C1911" s="25" t="s">
        <v>307</v>
      </c>
      <c r="D1911" t="s">
        <v>170</v>
      </c>
      <c r="E1911" t="s">
        <v>2274</v>
      </c>
      <c r="F1911" t="s">
        <v>2275</v>
      </c>
      <c r="G1911" s="26">
        <v>8</v>
      </c>
      <c r="H1911" s="26">
        <v>30</v>
      </c>
      <c r="I1911" s="26">
        <v>160</v>
      </c>
      <c r="J1911" s="27" t="s">
        <v>310</v>
      </c>
      <c r="K1911" s="27" t="s">
        <v>174</v>
      </c>
      <c r="L1911" s="27" t="s">
        <v>2276</v>
      </c>
      <c r="M1911" t="s">
        <v>176</v>
      </c>
      <c r="N1911" t="s">
        <v>177</v>
      </c>
      <c r="O1911" t="s">
        <v>178</v>
      </c>
      <c r="P1911" t="s">
        <v>179</v>
      </c>
      <c r="Q1911" t="s">
        <v>180</v>
      </c>
      <c r="R1911" t="s">
        <v>181</v>
      </c>
      <c r="S1911" t="s">
        <v>31</v>
      </c>
      <c r="T1911" t="s">
        <v>31</v>
      </c>
      <c r="U1911" t="s">
        <v>31</v>
      </c>
      <c r="V1911" t="s">
        <v>31</v>
      </c>
      <c r="W1911" t="s">
        <v>182</v>
      </c>
      <c r="X1911" t="s">
        <v>183</v>
      </c>
      <c r="Y1911" s="28">
        <v>0.56899999999999995</v>
      </c>
      <c r="Z1911" t="str">
        <f>IF(database_public_cloud_VMs[[#This Row],[Vendor]]="AWS","USD","AUD")</f>
        <v>USD</v>
      </c>
      <c r="AA1911" s="29">
        <f>IF(database_public_cloud_VMs[[#This Row],[Currency]]="USD",(database_public_cloud_VMs[[#This Row],[Rate]]*param_exchange_rate)/(1+param_discount_aws),database_public_cloud_VMs[[#This Row],[Rate]])</f>
        <v>0.70120910147815763</v>
      </c>
    </row>
    <row r="1912" spans="1:27" x14ac:dyDescent="0.45">
      <c r="A1912" s="24" t="s">
        <v>2282</v>
      </c>
      <c r="B1912" t="s">
        <v>12</v>
      </c>
      <c r="C1912" s="25" t="s">
        <v>187</v>
      </c>
      <c r="D1912" t="s">
        <v>170</v>
      </c>
      <c r="E1912" t="s">
        <v>2274</v>
      </c>
      <c r="F1912" t="s">
        <v>2275</v>
      </c>
      <c r="G1912" s="26">
        <v>8</v>
      </c>
      <c r="H1912" s="26">
        <v>30</v>
      </c>
      <c r="I1912" s="26">
        <v>160</v>
      </c>
      <c r="J1912" s="27" t="s">
        <v>310</v>
      </c>
      <c r="K1912" s="27" t="s">
        <v>174</v>
      </c>
      <c r="L1912" s="27" t="s">
        <v>2276</v>
      </c>
      <c r="M1912" t="s">
        <v>176</v>
      </c>
      <c r="N1912" t="s">
        <v>188</v>
      </c>
      <c r="O1912" t="s">
        <v>188</v>
      </c>
      <c r="P1912" t="s">
        <v>179</v>
      </c>
      <c r="Q1912" t="s">
        <v>180</v>
      </c>
      <c r="R1912" t="s">
        <v>181</v>
      </c>
      <c r="S1912" t="s">
        <v>31</v>
      </c>
      <c r="T1912" t="s">
        <v>31</v>
      </c>
      <c r="U1912" t="s">
        <v>31</v>
      </c>
      <c r="V1912" t="s">
        <v>31</v>
      </c>
      <c r="W1912" t="s">
        <v>182</v>
      </c>
      <c r="X1912" t="s">
        <v>183</v>
      </c>
      <c r="Y1912" s="28">
        <v>0.82</v>
      </c>
      <c r="Z1912" t="str">
        <f>IF(database_public_cloud_VMs[[#This Row],[Vendor]]="AWS","USD","AUD")</f>
        <v>USD</v>
      </c>
      <c r="AA1912" s="29">
        <f>IF(database_public_cloud_VMs[[#This Row],[Currency]]="USD",(database_public_cloud_VMs[[#This Row],[Rate]]*param_exchange_rate)/(1+param_discount_aws),database_public_cloud_VMs[[#This Row],[Rate]])</f>
        <v>1.0105298123235311</v>
      </c>
    </row>
    <row r="1913" spans="1:27" x14ac:dyDescent="0.45">
      <c r="A1913" s="24" t="s">
        <v>2283</v>
      </c>
      <c r="B1913" t="s">
        <v>12</v>
      </c>
      <c r="C1913" s="25" t="s">
        <v>307</v>
      </c>
      <c r="D1913" t="s">
        <v>170</v>
      </c>
      <c r="E1913" t="s">
        <v>2274</v>
      </c>
      <c r="F1913" t="s">
        <v>2275</v>
      </c>
      <c r="G1913" s="26">
        <v>8</v>
      </c>
      <c r="H1913" s="26">
        <v>30</v>
      </c>
      <c r="I1913" s="26">
        <v>160</v>
      </c>
      <c r="J1913" s="27" t="s">
        <v>310</v>
      </c>
      <c r="K1913" s="27" t="s">
        <v>174</v>
      </c>
      <c r="L1913" s="27" t="s">
        <v>2276</v>
      </c>
      <c r="M1913" t="s">
        <v>190</v>
      </c>
      <c r="N1913" t="s">
        <v>177</v>
      </c>
      <c r="O1913" t="s">
        <v>178</v>
      </c>
      <c r="P1913" t="s">
        <v>179</v>
      </c>
      <c r="Q1913" t="s">
        <v>198</v>
      </c>
      <c r="R1913" t="s">
        <v>181</v>
      </c>
      <c r="S1913" t="s">
        <v>31</v>
      </c>
      <c r="T1913" t="s">
        <v>31</v>
      </c>
      <c r="U1913" t="s">
        <v>31</v>
      </c>
      <c r="V1913" t="s">
        <v>31</v>
      </c>
      <c r="W1913" t="s">
        <v>182</v>
      </c>
      <c r="X1913" t="s">
        <v>183</v>
      </c>
      <c r="Y1913" s="28">
        <v>0.55000000000000004</v>
      </c>
      <c r="Z1913" t="str">
        <f>IF(database_public_cloud_VMs[[#This Row],[Vendor]]="AWS","USD","AUD")</f>
        <v>USD</v>
      </c>
      <c r="AA1913" s="29">
        <f>IF(database_public_cloud_VMs[[#This Row],[Currency]]="USD",(database_public_cloud_VMs[[#This Row],[Rate]]*param_exchange_rate)/(1+param_discount_aws),database_public_cloud_VMs[[#This Row],[Rate]])</f>
        <v>0.67779438631456379</v>
      </c>
    </row>
    <row r="1914" spans="1:27" x14ac:dyDescent="0.45">
      <c r="A1914" s="24" t="s">
        <v>2284</v>
      </c>
      <c r="B1914" t="s">
        <v>12</v>
      </c>
      <c r="C1914" s="25" t="s">
        <v>187</v>
      </c>
      <c r="D1914" t="s">
        <v>170</v>
      </c>
      <c r="E1914" t="s">
        <v>2274</v>
      </c>
      <c r="F1914" t="s">
        <v>2275</v>
      </c>
      <c r="G1914" s="26">
        <v>8</v>
      </c>
      <c r="H1914" s="26">
        <v>30</v>
      </c>
      <c r="I1914" s="26">
        <v>160</v>
      </c>
      <c r="J1914" s="27" t="s">
        <v>310</v>
      </c>
      <c r="K1914" s="27" t="s">
        <v>174</v>
      </c>
      <c r="L1914" s="27" t="s">
        <v>2276</v>
      </c>
      <c r="M1914" t="s">
        <v>190</v>
      </c>
      <c r="N1914" t="s">
        <v>188</v>
      </c>
      <c r="O1914" t="s">
        <v>188</v>
      </c>
      <c r="P1914" t="s">
        <v>179</v>
      </c>
      <c r="Q1914" t="s">
        <v>198</v>
      </c>
      <c r="R1914" t="s">
        <v>181</v>
      </c>
      <c r="S1914" t="s">
        <v>31</v>
      </c>
      <c r="T1914" t="s">
        <v>31</v>
      </c>
      <c r="U1914" t="s">
        <v>31</v>
      </c>
      <c r="V1914" t="s">
        <v>31</v>
      </c>
      <c r="W1914" t="s">
        <v>182</v>
      </c>
      <c r="X1914" t="s">
        <v>183</v>
      </c>
      <c r="Y1914" s="28">
        <v>0.84499999999999997</v>
      </c>
      <c r="Z1914" t="str">
        <f>IF(database_public_cloud_VMs[[#This Row],[Vendor]]="AWS","USD","AUD")</f>
        <v>USD</v>
      </c>
      <c r="AA1914" s="29">
        <f>IF(database_public_cloud_VMs[[#This Row],[Currency]]="USD",(database_public_cloud_VMs[[#This Row],[Rate]]*param_exchange_rate)/(1+param_discount_aws),database_public_cloud_VMs[[#This Row],[Rate]])</f>
        <v>1.0413386480651023</v>
      </c>
    </row>
    <row r="1915" spans="1:27" x14ac:dyDescent="0.45">
      <c r="A1915" s="24" t="s">
        <v>2285</v>
      </c>
      <c r="B1915" t="s">
        <v>12</v>
      </c>
      <c r="C1915" s="25" t="s">
        <v>307</v>
      </c>
      <c r="D1915" t="s">
        <v>170</v>
      </c>
      <c r="E1915" t="s">
        <v>2274</v>
      </c>
      <c r="F1915" t="s">
        <v>2275</v>
      </c>
      <c r="G1915" s="26">
        <v>8</v>
      </c>
      <c r="H1915" s="26">
        <v>30</v>
      </c>
      <c r="I1915" s="26">
        <v>160</v>
      </c>
      <c r="J1915" s="27" t="s">
        <v>310</v>
      </c>
      <c r="K1915" s="27" t="s">
        <v>174</v>
      </c>
      <c r="L1915" s="27" t="s">
        <v>2276</v>
      </c>
      <c r="M1915" t="s">
        <v>190</v>
      </c>
      <c r="N1915" t="s">
        <v>177</v>
      </c>
      <c r="O1915" t="s">
        <v>178</v>
      </c>
      <c r="P1915" t="s">
        <v>179</v>
      </c>
      <c r="Q1915" t="s">
        <v>180</v>
      </c>
      <c r="R1915" t="s">
        <v>181</v>
      </c>
      <c r="S1915" t="s">
        <v>31</v>
      </c>
      <c r="T1915" t="s">
        <v>31</v>
      </c>
      <c r="U1915" t="s">
        <v>31</v>
      </c>
      <c r="V1915" t="s">
        <v>31</v>
      </c>
      <c r="W1915" t="s">
        <v>182</v>
      </c>
      <c r="X1915" t="s">
        <v>183</v>
      </c>
      <c r="Y1915" s="28">
        <v>0.51700000000000002</v>
      </c>
      <c r="Z1915" t="str">
        <f>IF(database_public_cloud_VMs[[#This Row],[Vendor]]="AWS","USD","AUD")</f>
        <v>USD</v>
      </c>
      <c r="AA1915" s="29">
        <f>IF(database_public_cloud_VMs[[#This Row],[Currency]]="USD",(database_public_cloud_VMs[[#This Row],[Rate]]*param_exchange_rate)/(1+param_discount_aws),database_public_cloud_VMs[[#This Row],[Rate]])</f>
        <v>0.63712672313568985</v>
      </c>
    </row>
    <row r="1916" spans="1:27" x14ac:dyDescent="0.45">
      <c r="A1916" s="24" t="s">
        <v>2286</v>
      </c>
      <c r="B1916" t="s">
        <v>12</v>
      </c>
      <c r="C1916" s="25" t="s">
        <v>187</v>
      </c>
      <c r="D1916" t="s">
        <v>170</v>
      </c>
      <c r="E1916" t="s">
        <v>2274</v>
      </c>
      <c r="F1916" t="s">
        <v>2275</v>
      </c>
      <c r="G1916" s="26">
        <v>8</v>
      </c>
      <c r="H1916" s="26">
        <v>30</v>
      </c>
      <c r="I1916" s="26">
        <v>160</v>
      </c>
      <c r="J1916" s="27" t="s">
        <v>310</v>
      </c>
      <c r="K1916" s="27" t="s">
        <v>174</v>
      </c>
      <c r="L1916" s="27" t="s">
        <v>2276</v>
      </c>
      <c r="M1916" t="s">
        <v>190</v>
      </c>
      <c r="N1916" t="s">
        <v>188</v>
      </c>
      <c r="O1916" t="s">
        <v>188</v>
      </c>
      <c r="P1916" t="s">
        <v>179</v>
      </c>
      <c r="Q1916" t="s">
        <v>180</v>
      </c>
      <c r="R1916" t="s">
        <v>181</v>
      </c>
      <c r="S1916" t="s">
        <v>31</v>
      </c>
      <c r="T1916" t="s">
        <v>31</v>
      </c>
      <c r="U1916" t="s">
        <v>31</v>
      </c>
      <c r="V1916" t="s">
        <v>31</v>
      </c>
      <c r="W1916" t="s">
        <v>182</v>
      </c>
      <c r="X1916" t="s">
        <v>183</v>
      </c>
      <c r="Y1916" s="28">
        <v>0.745</v>
      </c>
      <c r="Z1916" t="str">
        <f>IF(database_public_cloud_VMs[[#This Row],[Vendor]]="AWS","USD","AUD")</f>
        <v>USD</v>
      </c>
      <c r="AA1916" s="29">
        <f>IF(database_public_cloud_VMs[[#This Row],[Currency]]="USD",(database_public_cloud_VMs[[#This Row],[Rate]]*param_exchange_rate)/(1+param_discount_aws),database_public_cloud_VMs[[#This Row],[Rate]])</f>
        <v>0.91810330509881821</v>
      </c>
    </row>
    <row r="1917" spans="1:27" x14ac:dyDescent="0.45">
      <c r="A1917" s="24" t="s">
        <v>2287</v>
      </c>
      <c r="B1917" t="s">
        <v>12</v>
      </c>
      <c r="C1917" s="25" t="s">
        <v>187</v>
      </c>
      <c r="D1917" t="s">
        <v>170</v>
      </c>
      <c r="E1917" t="s">
        <v>2274</v>
      </c>
      <c r="F1917" t="s">
        <v>2275</v>
      </c>
      <c r="G1917" s="26">
        <v>8</v>
      </c>
      <c r="H1917" s="26">
        <v>30</v>
      </c>
      <c r="I1917" s="26">
        <v>160</v>
      </c>
      <c r="J1917" s="27" t="s">
        <v>310</v>
      </c>
      <c r="K1917" s="27" t="s">
        <v>174</v>
      </c>
      <c r="L1917" s="27" t="s">
        <v>2276</v>
      </c>
      <c r="M1917" t="s">
        <v>176</v>
      </c>
      <c r="N1917" t="s">
        <v>188</v>
      </c>
      <c r="O1917" t="s">
        <v>188</v>
      </c>
      <c r="P1917" t="s">
        <v>179</v>
      </c>
      <c r="Q1917" t="s">
        <v>315</v>
      </c>
      <c r="R1917" t="s">
        <v>316</v>
      </c>
      <c r="S1917" t="s">
        <v>31</v>
      </c>
      <c r="T1917" t="s">
        <v>31</v>
      </c>
      <c r="U1917" t="s">
        <v>31</v>
      </c>
      <c r="V1917" t="s">
        <v>31</v>
      </c>
      <c r="W1917" t="s">
        <v>182</v>
      </c>
      <c r="X1917" t="s">
        <v>183</v>
      </c>
      <c r="Y1917" s="28">
        <v>0.82</v>
      </c>
      <c r="Z1917" t="str">
        <f>IF(database_public_cloud_VMs[[#This Row],[Vendor]]="AWS","USD","AUD")</f>
        <v>USD</v>
      </c>
      <c r="AA1917" s="29">
        <f>IF(database_public_cloud_VMs[[#This Row],[Currency]]="USD",(database_public_cloud_VMs[[#This Row],[Rate]]*param_exchange_rate)/(1+param_discount_aws),database_public_cloud_VMs[[#This Row],[Rate]])</f>
        <v>1.0105298123235311</v>
      </c>
    </row>
    <row r="1918" spans="1:27" x14ac:dyDescent="0.45">
      <c r="A1918" s="24" t="s">
        <v>2288</v>
      </c>
      <c r="B1918" t="s">
        <v>12</v>
      </c>
      <c r="C1918" s="25" t="s">
        <v>307</v>
      </c>
      <c r="D1918" t="s">
        <v>170</v>
      </c>
      <c r="E1918" t="s">
        <v>2274</v>
      </c>
      <c r="F1918" t="s">
        <v>2275</v>
      </c>
      <c r="G1918" s="26">
        <v>8</v>
      </c>
      <c r="H1918" s="26">
        <v>30</v>
      </c>
      <c r="I1918" s="26">
        <v>160</v>
      </c>
      <c r="J1918" s="27" t="s">
        <v>310</v>
      </c>
      <c r="K1918" s="27" t="s">
        <v>174</v>
      </c>
      <c r="L1918" s="27" t="s">
        <v>2276</v>
      </c>
      <c r="M1918" t="s">
        <v>176</v>
      </c>
      <c r="N1918" t="s">
        <v>177</v>
      </c>
      <c r="O1918" t="s">
        <v>178</v>
      </c>
      <c r="P1918" t="s">
        <v>179</v>
      </c>
      <c r="Q1918" t="s">
        <v>191</v>
      </c>
      <c r="R1918" t="s">
        <v>181</v>
      </c>
      <c r="S1918" t="s">
        <v>31</v>
      </c>
      <c r="T1918" t="s">
        <v>31</v>
      </c>
      <c r="U1918" t="s">
        <v>31</v>
      </c>
      <c r="V1918" t="s">
        <v>31</v>
      </c>
      <c r="W1918" t="s">
        <v>182</v>
      </c>
      <c r="X1918" t="s">
        <v>183</v>
      </c>
      <c r="Y1918" s="28">
        <v>0.71199999999999997</v>
      </c>
      <c r="Z1918" t="str">
        <f>IF(database_public_cloud_VMs[[#This Row],[Vendor]]="AWS","USD","AUD")</f>
        <v>USD</v>
      </c>
      <c r="AA1918" s="29">
        <f>IF(database_public_cloud_VMs[[#This Row],[Currency]]="USD",(database_public_cloud_VMs[[#This Row],[Rate]]*param_exchange_rate)/(1+param_discount_aws),database_public_cloud_VMs[[#This Row],[Rate]])</f>
        <v>0.87743564191994428</v>
      </c>
    </row>
    <row r="1919" spans="1:27" x14ac:dyDescent="0.45">
      <c r="A1919" s="24" t="s">
        <v>2289</v>
      </c>
      <c r="B1919" t="s">
        <v>12</v>
      </c>
      <c r="C1919" s="25" t="s">
        <v>187</v>
      </c>
      <c r="D1919" t="s">
        <v>170</v>
      </c>
      <c r="E1919" t="s">
        <v>2274</v>
      </c>
      <c r="F1919" t="s">
        <v>2275</v>
      </c>
      <c r="G1919" s="26">
        <v>8</v>
      </c>
      <c r="H1919" s="26">
        <v>30</v>
      </c>
      <c r="I1919" s="26">
        <v>160</v>
      </c>
      <c r="J1919" s="27" t="s">
        <v>310</v>
      </c>
      <c r="K1919" s="27" t="s">
        <v>174</v>
      </c>
      <c r="L1919" s="27" t="s">
        <v>2276</v>
      </c>
      <c r="M1919" t="s">
        <v>176</v>
      </c>
      <c r="N1919" t="s">
        <v>188</v>
      </c>
      <c r="O1919" t="s">
        <v>188</v>
      </c>
      <c r="P1919" t="s">
        <v>179</v>
      </c>
      <c r="Q1919" t="s">
        <v>191</v>
      </c>
      <c r="R1919" t="s">
        <v>181</v>
      </c>
      <c r="S1919" t="s">
        <v>31</v>
      </c>
      <c r="T1919" t="s">
        <v>31</v>
      </c>
      <c r="U1919" t="s">
        <v>31</v>
      </c>
      <c r="V1919" t="s">
        <v>31</v>
      </c>
      <c r="W1919" t="s">
        <v>182</v>
      </c>
      <c r="X1919" t="s">
        <v>183</v>
      </c>
      <c r="Y1919" s="28">
        <v>0.96299999999999997</v>
      </c>
      <c r="Z1919" t="str">
        <f>IF(database_public_cloud_VMs[[#This Row],[Vendor]]="AWS","USD","AUD")</f>
        <v>USD</v>
      </c>
      <c r="AA1919" s="29">
        <f>IF(database_public_cloud_VMs[[#This Row],[Currency]]="USD",(database_public_cloud_VMs[[#This Row],[Rate]]*param_exchange_rate)/(1+param_discount_aws),database_public_cloud_VMs[[#This Row],[Rate]])</f>
        <v>1.1867563527653178</v>
      </c>
    </row>
    <row r="1920" spans="1:27" x14ac:dyDescent="0.45">
      <c r="A1920" s="24" t="s">
        <v>2290</v>
      </c>
      <c r="B1920" t="s">
        <v>12</v>
      </c>
      <c r="C1920" s="25" t="s">
        <v>307</v>
      </c>
      <c r="D1920" t="s">
        <v>170</v>
      </c>
      <c r="E1920" t="s">
        <v>2274</v>
      </c>
      <c r="F1920" t="s">
        <v>2275</v>
      </c>
      <c r="G1920" s="26">
        <v>8</v>
      </c>
      <c r="H1920" s="26">
        <v>30</v>
      </c>
      <c r="I1920" s="26">
        <v>160</v>
      </c>
      <c r="J1920" s="27" t="s">
        <v>310</v>
      </c>
      <c r="K1920" s="27" t="s">
        <v>174</v>
      </c>
      <c r="L1920" s="27" t="s">
        <v>2276</v>
      </c>
      <c r="M1920" t="s">
        <v>176</v>
      </c>
      <c r="N1920" t="s">
        <v>177</v>
      </c>
      <c r="O1920" t="s">
        <v>178</v>
      </c>
      <c r="P1920" t="s">
        <v>179</v>
      </c>
      <c r="Q1920" t="s">
        <v>315</v>
      </c>
      <c r="R1920" t="s">
        <v>181</v>
      </c>
      <c r="S1920" t="s">
        <v>31</v>
      </c>
      <c r="T1920" t="s">
        <v>31</v>
      </c>
      <c r="U1920" t="s">
        <v>31</v>
      </c>
      <c r="V1920" t="s">
        <v>31</v>
      </c>
      <c r="W1920" t="s">
        <v>182</v>
      </c>
      <c r="X1920" t="s">
        <v>183</v>
      </c>
      <c r="Y1920" s="28">
        <v>0.98299999999999998</v>
      </c>
      <c r="Z1920" t="str">
        <f>IF(database_public_cloud_VMs[[#This Row],[Vendor]]="AWS","USD","AUD")</f>
        <v>USD</v>
      </c>
      <c r="AA1920" s="29">
        <f>IF(database_public_cloud_VMs[[#This Row],[Currency]]="USD",(database_public_cloud_VMs[[#This Row],[Rate]]*param_exchange_rate)/(1+param_discount_aws),database_public_cloud_VMs[[#This Row],[Rate]])</f>
        <v>1.2114034213585747</v>
      </c>
    </row>
    <row r="1921" spans="1:27" x14ac:dyDescent="0.45">
      <c r="A1921" s="24" t="s">
        <v>2291</v>
      </c>
      <c r="B1921" t="s">
        <v>12</v>
      </c>
      <c r="C1921" s="25" t="s">
        <v>187</v>
      </c>
      <c r="D1921" t="s">
        <v>170</v>
      </c>
      <c r="E1921" t="s">
        <v>2274</v>
      </c>
      <c r="F1921" t="s">
        <v>2275</v>
      </c>
      <c r="G1921" s="26">
        <v>8</v>
      </c>
      <c r="H1921" s="26">
        <v>30</v>
      </c>
      <c r="I1921" s="26">
        <v>160</v>
      </c>
      <c r="J1921" s="27" t="s">
        <v>310</v>
      </c>
      <c r="K1921" s="27" t="s">
        <v>174</v>
      </c>
      <c r="L1921" s="27" t="s">
        <v>2276</v>
      </c>
      <c r="M1921" t="s">
        <v>176</v>
      </c>
      <c r="N1921" t="s">
        <v>188</v>
      </c>
      <c r="O1921" t="s">
        <v>188</v>
      </c>
      <c r="P1921" t="s">
        <v>179</v>
      </c>
      <c r="Q1921" t="s">
        <v>315</v>
      </c>
      <c r="R1921" t="s">
        <v>181</v>
      </c>
      <c r="S1921" t="s">
        <v>31</v>
      </c>
      <c r="T1921" t="s">
        <v>31</v>
      </c>
      <c r="U1921" t="s">
        <v>31</v>
      </c>
      <c r="V1921" t="s">
        <v>31</v>
      </c>
      <c r="W1921" t="s">
        <v>182</v>
      </c>
      <c r="X1921" t="s">
        <v>183</v>
      </c>
      <c r="Y1921" s="28">
        <v>1.3740000000000001</v>
      </c>
      <c r="Z1921" t="str">
        <f>IF(database_public_cloud_VMs[[#This Row],[Vendor]]="AWS","USD","AUD")</f>
        <v>USD</v>
      </c>
      <c r="AA1921" s="29">
        <f>IF(database_public_cloud_VMs[[#This Row],[Currency]]="USD",(database_public_cloud_VMs[[#This Row],[Rate]]*param_exchange_rate)/(1+param_discount_aws),database_public_cloud_VMs[[#This Row],[Rate]])</f>
        <v>1.6932536123567465</v>
      </c>
    </row>
    <row r="1922" spans="1:27" x14ac:dyDescent="0.45">
      <c r="A1922" s="24" t="s">
        <v>2292</v>
      </c>
      <c r="B1922" t="s">
        <v>12</v>
      </c>
      <c r="C1922" s="25" t="s">
        <v>307</v>
      </c>
      <c r="D1922" t="s">
        <v>170</v>
      </c>
      <c r="E1922" t="s">
        <v>2274</v>
      </c>
      <c r="F1922" t="s">
        <v>2275</v>
      </c>
      <c r="G1922" s="26">
        <v>8</v>
      </c>
      <c r="H1922" s="26">
        <v>30</v>
      </c>
      <c r="I1922" s="26">
        <v>160</v>
      </c>
      <c r="J1922" s="27" t="s">
        <v>310</v>
      </c>
      <c r="K1922" s="27" t="s">
        <v>174</v>
      </c>
      <c r="L1922" s="27" t="s">
        <v>2276</v>
      </c>
      <c r="M1922" t="s">
        <v>190</v>
      </c>
      <c r="N1922" t="s">
        <v>177</v>
      </c>
      <c r="O1922" t="s">
        <v>178</v>
      </c>
      <c r="P1922" t="s">
        <v>179</v>
      </c>
      <c r="Q1922" t="s">
        <v>191</v>
      </c>
      <c r="R1922" t="s">
        <v>181</v>
      </c>
      <c r="S1922" t="s">
        <v>31</v>
      </c>
      <c r="T1922" t="s">
        <v>31</v>
      </c>
      <c r="U1922" t="s">
        <v>31</v>
      </c>
      <c r="V1922" t="s">
        <v>31</v>
      </c>
      <c r="W1922" t="s">
        <v>182</v>
      </c>
      <c r="X1922" t="s">
        <v>183</v>
      </c>
      <c r="Y1922" s="28">
        <v>0.64700000000000002</v>
      </c>
      <c r="Z1922" t="str">
        <f>IF(database_public_cloud_VMs[[#This Row],[Vendor]]="AWS","USD","AUD")</f>
        <v>USD</v>
      </c>
      <c r="AA1922" s="29">
        <f>IF(database_public_cloud_VMs[[#This Row],[Currency]]="USD",(database_public_cloud_VMs[[#This Row],[Rate]]*param_exchange_rate)/(1+param_discount_aws),database_public_cloud_VMs[[#This Row],[Rate]])</f>
        <v>0.79733266899185951</v>
      </c>
    </row>
    <row r="1923" spans="1:27" x14ac:dyDescent="0.45">
      <c r="A1923" s="24" t="s">
        <v>2293</v>
      </c>
      <c r="B1923" t="s">
        <v>12</v>
      </c>
      <c r="C1923" s="25" t="s">
        <v>187</v>
      </c>
      <c r="D1923" t="s">
        <v>170</v>
      </c>
      <c r="E1923" t="s">
        <v>2274</v>
      </c>
      <c r="F1923" t="s">
        <v>2275</v>
      </c>
      <c r="G1923" s="26">
        <v>8</v>
      </c>
      <c r="H1923" s="26">
        <v>30</v>
      </c>
      <c r="I1923" s="26">
        <v>160</v>
      </c>
      <c r="J1923" s="27" t="s">
        <v>310</v>
      </c>
      <c r="K1923" s="27" t="s">
        <v>174</v>
      </c>
      <c r="L1923" s="27" t="s">
        <v>2276</v>
      </c>
      <c r="M1923" t="s">
        <v>190</v>
      </c>
      <c r="N1923" t="s">
        <v>188</v>
      </c>
      <c r="O1923" t="s">
        <v>188</v>
      </c>
      <c r="P1923" t="s">
        <v>179</v>
      </c>
      <c r="Q1923" t="s">
        <v>191</v>
      </c>
      <c r="R1923" t="s">
        <v>181</v>
      </c>
      <c r="S1923" t="s">
        <v>31</v>
      </c>
      <c r="T1923" t="s">
        <v>31</v>
      </c>
      <c r="U1923" t="s">
        <v>31</v>
      </c>
      <c r="V1923" t="s">
        <v>31</v>
      </c>
      <c r="W1923" t="s">
        <v>182</v>
      </c>
      <c r="X1923" t="s">
        <v>183</v>
      </c>
      <c r="Y1923" s="28">
        <v>0.875</v>
      </c>
      <c r="Z1923" t="str">
        <f>IF(database_public_cloud_VMs[[#This Row],[Vendor]]="AWS","USD","AUD")</f>
        <v>USD</v>
      </c>
      <c r="AA1923" s="29">
        <f>IF(database_public_cloud_VMs[[#This Row],[Currency]]="USD",(database_public_cloud_VMs[[#This Row],[Rate]]*param_exchange_rate)/(1+param_discount_aws),database_public_cloud_VMs[[#This Row],[Rate]])</f>
        <v>1.0783092509549876</v>
      </c>
    </row>
    <row r="1924" spans="1:27" x14ac:dyDescent="0.45">
      <c r="A1924" s="24" t="s">
        <v>2294</v>
      </c>
      <c r="B1924" t="s">
        <v>12</v>
      </c>
      <c r="C1924" s="25" t="s">
        <v>187</v>
      </c>
      <c r="D1924" t="s">
        <v>170</v>
      </c>
      <c r="E1924" t="s">
        <v>2274</v>
      </c>
      <c r="F1924" t="s">
        <v>2295</v>
      </c>
      <c r="G1924" s="26">
        <v>2</v>
      </c>
      <c r="H1924" s="26">
        <v>7.5</v>
      </c>
      <c r="I1924" s="26">
        <v>32</v>
      </c>
      <c r="J1924" s="27" t="s">
        <v>310</v>
      </c>
      <c r="K1924" s="27" t="s">
        <v>174</v>
      </c>
      <c r="L1924" s="27" t="s">
        <v>2133</v>
      </c>
      <c r="M1924" t="s">
        <v>190</v>
      </c>
      <c r="N1924" t="s">
        <v>188</v>
      </c>
      <c r="O1924" t="s">
        <v>188</v>
      </c>
      <c r="P1924" t="s">
        <v>179</v>
      </c>
      <c r="Q1924" t="s">
        <v>315</v>
      </c>
      <c r="R1924" t="s">
        <v>316</v>
      </c>
      <c r="S1924" t="s">
        <v>31</v>
      </c>
      <c r="T1924" t="s">
        <v>31</v>
      </c>
      <c r="U1924" t="s">
        <v>31</v>
      </c>
      <c r="V1924" t="s">
        <v>31</v>
      </c>
      <c r="W1924" t="s">
        <v>182</v>
      </c>
      <c r="X1924" t="s">
        <v>183</v>
      </c>
      <c r="Y1924" s="28">
        <v>0.186</v>
      </c>
      <c r="Z1924" t="str">
        <f>IF(database_public_cloud_VMs[[#This Row],[Vendor]]="AWS","USD","AUD")</f>
        <v>USD</v>
      </c>
      <c r="AA1924" s="29">
        <f>IF(database_public_cloud_VMs[[#This Row],[Currency]]="USD",(database_public_cloud_VMs[[#This Row],[Rate]]*param_exchange_rate)/(1+param_discount_aws),database_public_cloud_VMs[[#This Row],[Rate]])</f>
        <v>0.22921773791728881</v>
      </c>
    </row>
    <row r="1925" spans="1:27" x14ac:dyDescent="0.45">
      <c r="A1925" s="24" t="s">
        <v>2296</v>
      </c>
      <c r="B1925" t="s">
        <v>12</v>
      </c>
      <c r="C1925" s="25" t="s">
        <v>307</v>
      </c>
      <c r="D1925" t="s">
        <v>170</v>
      </c>
      <c r="E1925" t="s">
        <v>2274</v>
      </c>
      <c r="F1925" t="s">
        <v>2295</v>
      </c>
      <c r="G1925" s="26">
        <v>2</v>
      </c>
      <c r="H1925" s="26">
        <v>7.5</v>
      </c>
      <c r="I1925" s="26">
        <v>32</v>
      </c>
      <c r="J1925" s="27" t="s">
        <v>310</v>
      </c>
      <c r="K1925" s="27" t="s">
        <v>174</v>
      </c>
      <c r="L1925" s="27" t="s">
        <v>2133</v>
      </c>
      <c r="M1925" t="s">
        <v>190</v>
      </c>
      <c r="N1925" t="s">
        <v>177</v>
      </c>
      <c r="O1925" t="s">
        <v>178</v>
      </c>
      <c r="P1925" t="s">
        <v>179</v>
      </c>
      <c r="Q1925" t="s">
        <v>315</v>
      </c>
      <c r="R1925" t="s">
        <v>181</v>
      </c>
      <c r="S1925" t="s">
        <v>31</v>
      </c>
      <c r="T1925" t="s">
        <v>31</v>
      </c>
      <c r="U1925" t="s">
        <v>31</v>
      </c>
      <c r="V1925" t="s">
        <v>31</v>
      </c>
      <c r="W1925" t="s">
        <v>182</v>
      </c>
      <c r="X1925" t="s">
        <v>183</v>
      </c>
      <c r="Y1925" s="28">
        <v>0.223</v>
      </c>
      <c r="Z1925" t="str">
        <f>IF(database_public_cloud_VMs[[#This Row],[Vendor]]="AWS","USD","AUD")</f>
        <v>USD</v>
      </c>
      <c r="AA1925" s="29">
        <f>IF(database_public_cloud_VMs[[#This Row],[Currency]]="USD",(database_public_cloud_VMs[[#This Row],[Rate]]*param_exchange_rate)/(1+param_discount_aws),database_public_cloud_VMs[[#This Row],[Rate]])</f>
        <v>0.27481481481481401</v>
      </c>
    </row>
    <row r="1926" spans="1:27" x14ac:dyDescent="0.45">
      <c r="A1926" s="24" t="s">
        <v>2297</v>
      </c>
      <c r="B1926" t="s">
        <v>12</v>
      </c>
      <c r="C1926" s="25" t="s">
        <v>187</v>
      </c>
      <c r="D1926" t="s">
        <v>170</v>
      </c>
      <c r="E1926" t="s">
        <v>2274</v>
      </c>
      <c r="F1926" t="s">
        <v>2295</v>
      </c>
      <c r="G1926" s="26">
        <v>2</v>
      </c>
      <c r="H1926" s="26">
        <v>7.5</v>
      </c>
      <c r="I1926" s="26">
        <v>32</v>
      </c>
      <c r="J1926" s="27" t="s">
        <v>310</v>
      </c>
      <c r="K1926" s="27" t="s">
        <v>174</v>
      </c>
      <c r="L1926" s="27" t="s">
        <v>2133</v>
      </c>
      <c r="M1926" t="s">
        <v>190</v>
      </c>
      <c r="N1926" t="s">
        <v>188</v>
      </c>
      <c r="O1926" t="s">
        <v>188</v>
      </c>
      <c r="P1926" t="s">
        <v>179</v>
      </c>
      <c r="Q1926" t="s">
        <v>315</v>
      </c>
      <c r="R1926" t="s">
        <v>181</v>
      </c>
      <c r="S1926" t="s">
        <v>31</v>
      </c>
      <c r="T1926" t="s">
        <v>31</v>
      </c>
      <c r="U1926" t="s">
        <v>31</v>
      </c>
      <c r="V1926" t="s">
        <v>31</v>
      </c>
      <c r="W1926" t="s">
        <v>182</v>
      </c>
      <c r="X1926" t="s">
        <v>183</v>
      </c>
      <c r="Y1926" s="28">
        <v>0.312</v>
      </c>
      <c r="Z1926" t="str">
        <f>IF(database_public_cloud_VMs[[#This Row],[Vendor]]="AWS","USD","AUD")</f>
        <v>USD</v>
      </c>
      <c r="AA1926" s="29">
        <f>IF(database_public_cloud_VMs[[#This Row],[Currency]]="USD",(database_public_cloud_VMs[[#This Row],[Rate]]*param_exchange_rate)/(1+param_discount_aws),database_public_cloud_VMs[[#This Row],[Rate]])</f>
        <v>0.38449427005480702</v>
      </c>
    </row>
    <row r="1927" spans="1:27" x14ac:dyDescent="0.45">
      <c r="A1927" s="24" t="s">
        <v>2298</v>
      </c>
      <c r="B1927" t="s">
        <v>12</v>
      </c>
      <c r="C1927" s="25" t="s">
        <v>307</v>
      </c>
      <c r="D1927" t="s">
        <v>170</v>
      </c>
      <c r="E1927" t="s">
        <v>2274</v>
      </c>
      <c r="F1927" t="s">
        <v>2295</v>
      </c>
      <c r="G1927" s="26">
        <v>2</v>
      </c>
      <c r="H1927" s="26">
        <v>7.5</v>
      </c>
      <c r="I1927" s="26">
        <v>32</v>
      </c>
      <c r="J1927" s="27" t="s">
        <v>310</v>
      </c>
      <c r="K1927" s="27" t="s">
        <v>174</v>
      </c>
      <c r="L1927" s="27" t="s">
        <v>2133</v>
      </c>
      <c r="M1927" t="s">
        <v>190</v>
      </c>
      <c r="N1927" t="s">
        <v>177</v>
      </c>
      <c r="O1927" t="s">
        <v>178</v>
      </c>
      <c r="P1927" t="s">
        <v>179</v>
      </c>
      <c r="Q1927" t="s">
        <v>191</v>
      </c>
      <c r="R1927" t="s">
        <v>181</v>
      </c>
      <c r="S1927" t="s">
        <v>31</v>
      </c>
      <c r="T1927" t="s">
        <v>31</v>
      </c>
      <c r="U1927" t="s">
        <v>31</v>
      </c>
      <c r="V1927" t="s">
        <v>31</v>
      </c>
      <c r="W1927" t="s">
        <v>182</v>
      </c>
      <c r="X1927" t="s">
        <v>183</v>
      </c>
      <c r="Y1927" s="28">
        <v>0.189</v>
      </c>
      <c r="Z1927" t="str">
        <f>IF(database_public_cloud_VMs[[#This Row],[Vendor]]="AWS","USD","AUD")</f>
        <v>USD</v>
      </c>
      <c r="AA1927" s="29">
        <f>IF(database_public_cloud_VMs[[#This Row],[Currency]]="USD",(database_public_cloud_VMs[[#This Row],[Rate]]*param_exchange_rate)/(1+param_discount_aws),database_public_cloud_VMs[[#This Row],[Rate]])</f>
        <v>0.23291479820627731</v>
      </c>
    </row>
    <row r="1928" spans="1:27" x14ac:dyDescent="0.45">
      <c r="A1928" s="24" t="s">
        <v>2299</v>
      </c>
      <c r="B1928" t="s">
        <v>12</v>
      </c>
      <c r="C1928" s="25" t="s">
        <v>187</v>
      </c>
      <c r="D1928" t="s">
        <v>170</v>
      </c>
      <c r="E1928" t="s">
        <v>2274</v>
      </c>
      <c r="F1928" t="s">
        <v>2295</v>
      </c>
      <c r="G1928" s="26">
        <v>2</v>
      </c>
      <c r="H1928" s="26">
        <v>7.5</v>
      </c>
      <c r="I1928" s="26">
        <v>32</v>
      </c>
      <c r="J1928" s="27" t="s">
        <v>310</v>
      </c>
      <c r="K1928" s="27" t="s">
        <v>174</v>
      </c>
      <c r="L1928" s="27" t="s">
        <v>2133</v>
      </c>
      <c r="M1928" t="s">
        <v>190</v>
      </c>
      <c r="N1928" t="s">
        <v>188</v>
      </c>
      <c r="O1928" t="s">
        <v>188</v>
      </c>
      <c r="P1928" t="s">
        <v>179</v>
      </c>
      <c r="Q1928" t="s">
        <v>191</v>
      </c>
      <c r="R1928" t="s">
        <v>181</v>
      </c>
      <c r="S1928" t="s">
        <v>31</v>
      </c>
      <c r="T1928" t="s">
        <v>31</v>
      </c>
      <c r="U1928" t="s">
        <v>31</v>
      </c>
      <c r="V1928" t="s">
        <v>31</v>
      </c>
      <c r="W1928" t="s">
        <v>182</v>
      </c>
      <c r="X1928" t="s">
        <v>183</v>
      </c>
      <c r="Y1928" s="28">
        <v>0.246</v>
      </c>
      <c r="Z1928" t="str">
        <f>IF(database_public_cloud_VMs[[#This Row],[Vendor]]="AWS","USD","AUD")</f>
        <v>USD</v>
      </c>
      <c r="AA1928" s="29">
        <f>IF(database_public_cloud_VMs[[#This Row],[Currency]]="USD",(database_public_cloud_VMs[[#This Row],[Rate]]*param_exchange_rate)/(1+param_discount_aws),database_public_cloud_VMs[[#This Row],[Rate]])</f>
        <v>0.30315894369705942</v>
      </c>
    </row>
    <row r="1929" spans="1:27" x14ac:dyDescent="0.45">
      <c r="A1929" s="24" t="s">
        <v>2300</v>
      </c>
      <c r="B1929" t="s">
        <v>12</v>
      </c>
      <c r="C1929" s="25" t="s">
        <v>307</v>
      </c>
      <c r="D1929" t="s">
        <v>170</v>
      </c>
      <c r="E1929" t="s">
        <v>2274</v>
      </c>
      <c r="F1929" t="s">
        <v>2295</v>
      </c>
      <c r="G1929" s="26">
        <v>2</v>
      </c>
      <c r="H1929" s="26">
        <v>7.5</v>
      </c>
      <c r="I1929" s="26">
        <v>32</v>
      </c>
      <c r="J1929" s="27" t="s">
        <v>310</v>
      </c>
      <c r="K1929" s="27" t="s">
        <v>174</v>
      </c>
      <c r="L1929" s="27" t="s">
        <v>2133</v>
      </c>
      <c r="M1929" t="s">
        <v>176</v>
      </c>
      <c r="N1929" t="s">
        <v>177</v>
      </c>
      <c r="O1929" t="s">
        <v>178</v>
      </c>
      <c r="P1929" t="s">
        <v>179</v>
      </c>
      <c r="Q1929" t="s">
        <v>198</v>
      </c>
      <c r="R1929" t="s">
        <v>181</v>
      </c>
      <c r="S1929" t="s">
        <v>31</v>
      </c>
      <c r="T1929" t="s">
        <v>31</v>
      </c>
      <c r="U1929" t="s">
        <v>31</v>
      </c>
      <c r="V1929" t="s">
        <v>31</v>
      </c>
      <c r="W1929" t="s">
        <v>182</v>
      </c>
      <c r="X1929" t="s">
        <v>183</v>
      </c>
      <c r="Y1929" s="28">
        <v>0.17799999999999999</v>
      </c>
      <c r="Z1929" t="str">
        <f>IF(database_public_cloud_VMs[[#This Row],[Vendor]]="AWS","USD","AUD")</f>
        <v>USD</v>
      </c>
      <c r="AA1929" s="29">
        <f>IF(database_public_cloud_VMs[[#This Row],[Currency]]="USD",(database_public_cloud_VMs[[#This Row],[Rate]]*param_exchange_rate)/(1+param_discount_aws),database_public_cloud_VMs[[#This Row],[Rate]])</f>
        <v>0.21935891047998607</v>
      </c>
    </row>
    <row r="1930" spans="1:27" x14ac:dyDescent="0.45">
      <c r="A1930" s="24" t="s">
        <v>2301</v>
      </c>
      <c r="B1930" t="s">
        <v>12</v>
      </c>
      <c r="C1930" s="25" t="s">
        <v>187</v>
      </c>
      <c r="D1930" t="s">
        <v>170</v>
      </c>
      <c r="E1930" t="s">
        <v>2274</v>
      </c>
      <c r="F1930" t="s">
        <v>2295</v>
      </c>
      <c r="G1930" s="26">
        <v>2</v>
      </c>
      <c r="H1930" s="26">
        <v>7.5</v>
      </c>
      <c r="I1930" s="26">
        <v>32</v>
      </c>
      <c r="J1930" s="27" t="s">
        <v>310</v>
      </c>
      <c r="K1930" s="27" t="s">
        <v>174</v>
      </c>
      <c r="L1930" s="27" t="s">
        <v>2133</v>
      </c>
      <c r="M1930" t="s">
        <v>176</v>
      </c>
      <c r="N1930" t="s">
        <v>188</v>
      </c>
      <c r="O1930" t="s">
        <v>188</v>
      </c>
      <c r="P1930" t="s">
        <v>179</v>
      </c>
      <c r="Q1930" t="s">
        <v>198</v>
      </c>
      <c r="R1930" t="s">
        <v>181</v>
      </c>
      <c r="S1930" t="s">
        <v>31</v>
      </c>
      <c r="T1930" t="s">
        <v>31</v>
      </c>
      <c r="U1930" t="s">
        <v>31</v>
      </c>
      <c r="V1930" t="s">
        <v>31</v>
      </c>
      <c r="W1930" t="s">
        <v>182</v>
      </c>
      <c r="X1930" t="s">
        <v>183</v>
      </c>
      <c r="Y1930" s="28">
        <v>0.315</v>
      </c>
      <c r="Z1930" t="str">
        <f>IF(database_public_cloud_VMs[[#This Row],[Vendor]]="AWS","USD","AUD")</f>
        <v>USD</v>
      </c>
      <c r="AA1930" s="29">
        <f>IF(database_public_cloud_VMs[[#This Row],[Currency]]="USD",(database_public_cloud_VMs[[#This Row],[Rate]]*param_exchange_rate)/(1+param_discount_aws),database_public_cloud_VMs[[#This Row],[Rate]])</f>
        <v>0.3881913303437956</v>
      </c>
    </row>
    <row r="1931" spans="1:27" x14ac:dyDescent="0.45">
      <c r="A1931" s="24" t="s">
        <v>2302</v>
      </c>
      <c r="B1931" t="s">
        <v>12</v>
      </c>
      <c r="C1931" s="25" t="s">
        <v>307</v>
      </c>
      <c r="D1931" t="s">
        <v>170</v>
      </c>
      <c r="E1931" t="s">
        <v>2274</v>
      </c>
      <c r="F1931" t="s">
        <v>2295</v>
      </c>
      <c r="G1931" s="26">
        <v>2</v>
      </c>
      <c r="H1931" s="26">
        <v>7.5</v>
      </c>
      <c r="I1931" s="26">
        <v>32</v>
      </c>
      <c r="J1931" s="27" t="s">
        <v>310</v>
      </c>
      <c r="K1931" s="27" t="s">
        <v>174</v>
      </c>
      <c r="L1931" s="27" t="s">
        <v>2133</v>
      </c>
      <c r="M1931" t="s">
        <v>176</v>
      </c>
      <c r="N1931" t="s">
        <v>177</v>
      </c>
      <c r="O1931" t="s">
        <v>178</v>
      </c>
      <c r="P1931" t="s">
        <v>179</v>
      </c>
      <c r="Q1931" t="s">
        <v>191</v>
      </c>
      <c r="R1931" t="s">
        <v>181</v>
      </c>
      <c r="S1931" t="s">
        <v>31</v>
      </c>
      <c r="T1931" t="s">
        <v>31</v>
      </c>
      <c r="U1931" t="s">
        <v>31</v>
      </c>
      <c r="V1931" t="s">
        <v>31</v>
      </c>
      <c r="W1931" t="s">
        <v>182</v>
      </c>
      <c r="X1931" t="s">
        <v>183</v>
      </c>
      <c r="Y1931" s="28">
        <v>0.20799999999999999</v>
      </c>
      <c r="Z1931" t="str">
        <f>IF(database_public_cloud_VMs[[#This Row],[Vendor]]="AWS","USD","AUD")</f>
        <v>USD</v>
      </c>
      <c r="AA1931" s="29">
        <f>IF(database_public_cloud_VMs[[#This Row],[Currency]]="USD",(database_public_cloud_VMs[[#This Row],[Rate]]*param_exchange_rate)/(1+param_discount_aws),database_public_cloud_VMs[[#This Row],[Rate]])</f>
        <v>0.25632951336987136</v>
      </c>
    </row>
    <row r="1932" spans="1:27" x14ac:dyDescent="0.45">
      <c r="A1932" s="24" t="s">
        <v>2303</v>
      </c>
      <c r="B1932" t="s">
        <v>12</v>
      </c>
      <c r="C1932" s="25" t="s">
        <v>187</v>
      </c>
      <c r="D1932" t="s">
        <v>170</v>
      </c>
      <c r="E1932" t="s">
        <v>2274</v>
      </c>
      <c r="F1932" t="s">
        <v>2295</v>
      </c>
      <c r="G1932" s="26">
        <v>2</v>
      </c>
      <c r="H1932" s="26">
        <v>7.5</v>
      </c>
      <c r="I1932" s="26">
        <v>32</v>
      </c>
      <c r="J1932" s="27" t="s">
        <v>310</v>
      </c>
      <c r="K1932" s="27" t="s">
        <v>174</v>
      </c>
      <c r="L1932" s="27" t="s">
        <v>2133</v>
      </c>
      <c r="M1932" t="s">
        <v>176</v>
      </c>
      <c r="N1932" t="s">
        <v>188</v>
      </c>
      <c r="O1932" t="s">
        <v>188</v>
      </c>
      <c r="P1932" t="s">
        <v>179</v>
      </c>
      <c r="Q1932" t="s">
        <v>191</v>
      </c>
      <c r="R1932" t="s">
        <v>181</v>
      </c>
      <c r="S1932" t="s">
        <v>31</v>
      </c>
      <c r="T1932" t="s">
        <v>31</v>
      </c>
      <c r="U1932" t="s">
        <v>31</v>
      </c>
      <c r="V1932" t="s">
        <v>31</v>
      </c>
      <c r="W1932" t="s">
        <v>182</v>
      </c>
      <c r="X1932" t="s">
        <v>183</v>
      </c>
      <c r="Y1932" s="28">
        <v>0.27100000000000002</v>
      </c>
      <c r="Z1932" t="str">
        <f>IF(database_public_cloud_VMs[[#This Row],[Vendor]]="AWS","USD","AUD")</f>
        <v>USD</v>
      </c>
      <c r="AA1932" s="29">
        <f>IF(database_public_cloud_VMs[[#This Row],[Currency]]="USD",(database_public_cloud_VMs[[#This Row],[Rate]]*param_exchange_rate)/(1+param_discount_aws),database_public_cloud_VMs[[#This Row],[Rate]])</f>
        <v>0.33396777943863054</v>
      </c>
    </row>
    <row r="1933" spans="1:27" x14ac:dyDescent="0.45">
      <c r="A1933" s="24" t="s">
        <v>2304</v>
      </c>
      <c r="B1933" t="s">
        <v>12</v>
      </c>
      <c r="C1933" s="25" t="s">
        <v>307</v>
      </c>
      <c r="D1933" t="s">
        <v>170</v>
      </c>
      <c r="E1933" t="s">
        <v>2274</v>
      </c>
      <c r="F1933" t="s">
        <v>2295</v>
      </c>
      <c r="G1933" s="26">
        <v>2</v>
      </c>
      <c r="H1933" s="26">
        <v>7.5</v>
      </c>
      <c r="I1933" s="26">
        <v>32</v>
      </c>
      <c r="J1933" s="27" t="s">
        <v>310</v>
      </c>
      <c r="K1933" s="27" t="s">
        <v>174</v>
      </c>
      <c r="L1933" s="27" t="s">
        <v>2133</v>
      </c>
      <c r="M1933" t="s">
        <v>176</v>
      </c>
      <c r="N1933" t="s">
        <v>177</v>
      </c>
      <c r="O1933" t="s">
        <v>178</v>
      </c>
      <c r="P1933" t="s">
        <v>179</v>
      </c>
      <c r="Q1933" t="s">
        <v>315</v>
      </c>
      <c r="R1933" t="s">
        <v>181</v>
      </c>
      <c r="S1933" t="s">
        <v>31</v>
      </c>
      <c r="T1933" t="s">
        <v>31</v>
      </c>
      <c r="U1933" t="s">
        <v>31</v>
      </c>
      <c r="V1933" t="s">
        <v>31</v>
      </c>
      <c r="W1933" t="s">
        <v>182</v>
      </c>
      <c r="X1933" t="s">
        <v>183</v>
      </c>
      <c r="Y1933" s="28">
        <v>0.245</v>
      </c>
      <c r="Z1933" t="str">
        <f>IF(database_public_cloud_VMs[[#This Row],[Vendor]]="AWS","USD","AUD")</f>
        <v>USD</v>
      </c>
      <c r="AA1933" s="29">
        <f>IF(database_public_cloud_VMs[[#This Row],[Currency]]="USD",(database_public_cloud_VMs[[#This Row],[Rate]]*param_exchange_rate)/(1+param_discount_aws),database_public_cloud_VMs[[#This Row],[Rate]])</f>
        <v>0.30192659026739654</v>
      </c>
    </row>
    <row r="1934" spans="1:27" x14ac:dyDescent="0.45">
      <c r="A1934" s="24" t="s">
        <v>2305</v>
      </c>
      <c r="B1934" t="s">
        <v>12</v>
      </c>
      <c r="C1934" s="25" t="s">
        <v>187</v>
      </c>
      <c r="D1934" t="s">
        <v>170</v>
      </c>
      <c r="E1934" t="s">
        <v>2274</v>
      </c>
      <c r="F1934" t="s">
        <v>2295</v>
      </c>
      <c r="G1934" s="26">
        <v>2</v>
      </c>
      <c r="H1934" s="26">
        <v>7.5</v>
      </c>
      <c r="I1934" s="26">
        <v>32</v>
      </c>
      <c r="J1934" s="27" t="s">
        <v>310</v>
      </c>
      <c r="K1934" s="27" t="s">
        <v>174</v>
      </c>
      <c r="L1934" s="27" t="s">
        <v>2133</v>
      </c>
      <c r="M1934" t="s">
        <v>176</v>
      </c>
      <c r="N1934" t="s">
        <v>188</v>
      </c>
      <c r="O1934" t="s">
        <v>188</v>
      </c>
      <c r="P1934" t="s">
        <v>179</v>
      </c>
      <c r="Q1934" t="s">
        <v>315</v>
      </c>
      <c r="R1934" t="s">
        <v>181</v>
      </c>
      <c r="S1934" t="s">
        <v>31</v>
      </c>
      <c r="T1934" t="s">
        <v>31</v>
      </c>
      <c r="U1934" t="s">
        <v>31</v>
      </c>
      <c r="V1934" t="s">
        <v>31</v>
      </c>
      <c r="W1934" t="s">
        <v>182</v>
      </c>
      <c r="X1934" t="s">
        <v>183</v>
      </c>
      <c r="Y1934" s="28">
        <v>0.34300000000000003</v>
      </c>
      <c r="Z1934" t="str">
        <f>IF(database_public_cloud_VMs[[#This Row],[Vendor]]="AWS","USD","AUD")</f>
        <v>USD</v>
      </c>
      <c r="AA1934" s="29">
        <f>IF(database_public_cloud_VMs[[#This Row],[Currency]]="USD",(database_public_cloud_VMs[[#This Row],[Rate]]*param_exchange_rate)/(1+param_discount_aws),database_public_cloud_VMs[[#This Row],[Rate]])</f>
        <v>0.42269722637435519</v>
      </c>
    </row>
    <row r="1935" spans="1:27" x14ac:dyDescent="0.45">
      <c r="A1935" s="24" t="s">
        <v>2306</v>
      </c>
      <c r="B1935" t="s">
        <v>12</v>
      </c>
      <c r="C1935" s="25" t="s">
        <v>452</v>
      </c>
      <c r="D1935" t="s">
        <v>170</v>
      </c>
      <c r="E1935" t="s">
        <v>2274</v>
      </c>
      <c r="F1935" t="s">
        <v>2295</v>
      </c>
      <c r="G1935" s="26">
        <v>2</v>
      </c>
      <c r="H1935" s="26">
        <v>7.5</v>
      </c>
      <c r="I1935" s="26">
        <v>32</v>
      </c>
      <c r="J1935" s="27" t="s">
        <v>310</v>
      </c>
      <c r="K1935" s="27" t="s">
        <v>174</v>
      </c>
      <c r="L1935" s="27" t="s">
        <v>2133</v>
      </c>
      <c r="M1935" t="s">
        <v>190</v>
      </c>
      <c r="N1935" t="s">
        <v>177</v>
      </c>
      <c r="O1935" t="s">
        <v>178</v>
      </c>
      <c r="P1935" t="s">
        <v>179</v>
      </c>
      <c r="Q1935" t="s">
        <v>180</v>
      </c>
      <c r="R1935" t="s">
        <v>181</v>
      </c>
      <c r="S1935" t="s">
        <v>31</v>
      </c>
      <c r="T1935" t="s">
        <v>31</v>
      </c>
      <c r="U1935" t="s">
        <v>31</v>
      </c>
      <c r="V1935" t="s">
        <v>31</v>
      </c>
      <c r="W1935" t="s">
        <v>182</v>
      </c>
      <c r="X1935" t="s">
        <v>183</v>
      </c>
      <c r="Y1935" s="28">
        <v>0.129</v>
      </c>
      <c r="Z1935" t="str">
        <f>IF(database_public_cloud_VMs[[#This Row],[Vendor]]="AWS","USD","AUD")</f>
        <v>USD</v>
      </c>
      <c r="AA1935" s="29">
        <f>IF(database_public_cloud_VMs[[#This Row],[Currency]]="USD",(database_public_cloud_VMs[[#This Row],[Rate]]*param_exchange_rate)/(1+param_discount_aws),database_public_cloud_VMs[[#This Row],[Rate]])</f>
        <v>0.15897359242650674</v>
      </c>
    </row>
    <row r="1936" spans="1:27" x14ac:dyDescent="0.45">
      <c r="A1936" s="24" t="s">
        <v>2307</v>
      </c>
      <c r="B1936" t="s">
        <v>12</v>
      </c>
      <c r="C1936" s="25" t="s">
        <v>187</v>
      </c>
      <c r="D1936" t="s">
        <v>170</v>
      </c>
      <c r="E1936" t="s">
        <v>2274</v>
      </c>
      <c r="F1936" t="s">
        <v>2295</v>
      </c>
      <c r="G1936" s="26">
        <v>2</v>
      </c>
      <c r="H1936" s="26">
        <v>7.5</v>
      </c>
      <c r="I1936" s="26">
        <v>32</v>
      </c>
      <c r="J1936" s="27" t="s">
        <v>310</v>
      </c>
      <c r="K1936" s="27" t="s">
        <v>174</v>
      </c>
      <c r="L1936" s="27" t="s">
        <v>2133</v>
      </c>
      <c r="M1936" t="s">
        <v>190</v>
      </c>
      <c r="N1936" t="s">
        <v>188</v>
      </c>
      <c r="O1936" t="s">
        <v>188</v>
      </c>
      <c r="P1936" t="s">
        <v>179</v>
      </c>
      <c r="Q1936" t="s">
        <v>180</v>
      </c>
      <c r="R1936" t="s">
        <v>181</v>
      </c>
      <c r="S1936" t="s">
        <v>31</v>
      </c>
      <c r="T1936" t="s">
        <v>31</v>
      </c>
      <c r="U1936" t="s">
        <v>31</v>
      </c>
      <c r="V1936" t="s">
        <v>31</v>
      </c>
      <c r="W1936" t="s">
        <v>182</v>
      </c>
      <c r="X1936" t="s">
        <v>183</v>
      </c>
      <c r="Y1936" s="28">
        <v>0.186</v>
      </c>
      <c r="Z1936" t="str">
        <f>IF(database_public_cloud_VMs[[#This Row],[Vendor]]="AWS","USD","AUD")</f>
        <v>USD</v>
      </c>
      <c r="AA1936" s="29">
        <f>IF(database_public_cloud_VMs[[#This Row],[Currency]]="USD",(database_public_cloud_VMs[[#This Row],[Rate]]*param_exchange_rate)/(1+param_discount_aws),database_public_cloud_VMs[[#This Row],[Rate]])</f>
        <v>0.22921773791728881</v>
      </c>
    </row>
    <row r="1937" spans="1:27" x14ac:dyDescent="0.45">
      <c r="A1937" s="24" t="s">
        <v>2308</v>
      </c>
      <c r="B1937" t="s">
        <v>12</v>
      </c>
      <c r="C1937" s="25" t="s">
        <v>307</v>
      </c>
      <c r="D1937" t="s">
        <v>170</v>
      </c>
      <c r="E1937" t="s">
        <v>2274</v>
      </c>
      <c r="F1937" t="s">
        <v>2295</v>
      </c>
      <c r="G1937" s="26">
        <v>2</v>
      </c>
      <c r="H1937" s="26">
        <v>7.5</v>
      </c>
      <c r="I1937" s="26">
        <v>32</v>
      </c>
      <c r="J1937" s="27" t="s">
        <v>310</v>
      </c>
      <c r="K1937" s="27" t="s">
        <v>174</v>
      </c>
      <c r="L1937" s="27" t="s">
        <v>2133</v>
      </c>
      <c r="M1937" t="s">
        <v>176</v>
      </c>
      <c r="N1937" t="s">
        <v>177</v>
      </c>
      <c r="O1937" t="s">
        <v>178</v>
      </c>
      <c r="P1937" t="s">
        <v>179</v>
      </c>
      <c r="Q1937" t="s">
        <v>180</v>
      </c>
      <c r="R1937" t="s">
        <v>181</v>
      </c>
      <c r="S1937" t="s">
        <v>31</v>
      </c>
      <c r="T1937" t="s">
        <v>31</v>
      </c>
      <c r="U1937" t="s">
        <v>31</v>
      </c>
      <c r="V1937" t="s">
        <v>31</v>
      </c>
      <c r="W1937" t="s">
        <v>182</v>
      </c>
      <c r="X1937" t="s">
        <v>183</v>
      </c>
      <c r="Y1937" s="28">
        <v>0.14199999999999999</v>
      </c>
      <c r="Z1937" t="str">
        <f>IF(database_public_cloud_VMs[[#This Row],[Vendor]]="AWS","USD","AUD")</f>
        <v>USD</v>
      </c>
      <c r="AA1937" s="29">
        <f>IF(database_public_cloud_VMs[[#This Row],[Currency]]="USD",(database_public_cloud_VMs[[#This Row],[Rate]]*param_exchange_rate)/(1+param_discount_aws),database_public_cloud_VMs[[#This Row],[Rate]])</f>
        <v>0.17499418701212369</v>
      </c>
    </row>
    <row r="1938" spans="1:27" x14ac:dyDescent="0.45">
      <c r="A1938" s="24" t="s">
        <v>2309</v>
      </c>
      <c r="B1938" t="s">
        <v>12</v>
      </c>
      <c r="C1938" s="25" t="s">
        <v>187</v>
      </c>
      <c r="D1938" t="s">
        <v>170</v>
      </c>
      <c r="E1938" t="s">
        <v>2274</v>
      </c>
      <c r="F1938" t="s">
        <v>2295</v>
      </c>
      <c r="G1938" s="26">
        <v>2</v>
      </c>
      <c r="H1938" s="26">
        <v>7.5</v>
      </c>
      <c r="I1938" s="26">
        <v>32</v>
      </c>
      <c r="J1938" s="27" t="s">
        <v>310</v>
      </c>
      <c r="K1938" s="27" t="s">
        <v>174</v>
      </c>
      <c r="L1938" s="27" t="s">
        <v>2133</v>
      </c>
      <c r="M1938" t="s">
        <v>176</v>
      </c>
      <c r="N1938" t="s">
        <v>188</v>
      </c>
      <c r="O1938" t="s">
        <v>188</v>
      </c>
      <c r="P1938" t="s">
        <v>179</v>
      </c>
      <c r="Q1938" t="s">
        <v>180</v>
      </c>
      <c r="R1938" t="s">
        <v>181</v>
      </c>
      <c r="S1938" t="s">
        <v>31</v>
      </c>
      <c r="T1938" t="s">
        <v>31</v>
      </c>
      <c r="U1938" t="s">
        <v>31</v>
      </c>
      <c r="V1938" t="s">
        <v>31</v>
      </c>
      <c r="W1938" t="s">
        <v>182</v>
      </c>
      <c r="X1938" t="s">
        <v>183</v>
      </c>
      <c r="Y1938" s="28">
        <v>0.20499999999999999</v>
      </c>
      <c r="Z1938" t="str">
        <f>IF(database_public_cloud_VMs[[#This Row],[Vendor]]="AWS","USD","AUD")</f>
        <v>USD</v>
      </c>
      <c r="AA1938" s="29">
        <f>IF(database_public_cloud_VMs[[#This Row],[Currency]]="USD",(database_public_cloud_VMs[[#This Row],[Rate]]*param_exchange_rate)/(1+param_discount_aws),database_public_cloud_VMs[[#This Row],[Rate]])</f>
        <v>0.25263245308088278</v>
      </c>
    </row>
    <row r="1939" spans="1:27" x14ac:dyDescent="0.45">
      <c r="A1939" s="24" t="s">
        <v>2310</v>
      </c>
      <c r="B1939" t="s">
        <v>12</v>
      </c>
      <c r="C1939" s="25" t="s">
        <v>307</v>
      </c>
      <c r="D1939" t="s">
        <v>170</v>
      </c>
      <c r="E1939" t="s">
        <v>2274</v>
      </c>
      <c r="F1939" t="s">
        <v>2295</v>
      </c>
      <c r="G1939" s="26">
        <v>2</v>
      </c>
      <c r="H1939" s="26">
        <v>7.5</v>
      </c>
      <c r="I1939" s="26">
        <v>32</v>
      </c>
      <c r="J1939" s="27" t="s">
        <v>310</v>
      </c>
      <c r="K1939" s="27" t="s">
        <v>174</v>
      </c>
      <c r="L1939" s="27" t="s">
        <v>2133</v>
      </c>
      <c r="M1939" t="s">
        <v>190</v>
      </c>
      <c r="N1939" t="s">
        <v>177</v>
      </c>
      <c r="O1939" t="s">
        <v>178</v>
      </c>
      <c r="P1939" t="s">
        <v>179</v>
      </c>
      <c r="Q1939" t="s">
        <v>198</v>
      </c>
      <c r="R1939" t="s">
        <v>181</v>
      </c>
      <c r="S1939" t="s">
        <v>31</v>
      </c>
      <c r="T1939" t="s">
        <v>31</v>
      </c>
      <c r="U1939" t="s">
        <v>31</v>
      </c>
      <c r="V1939" t="s">
        <v>31</v>
      </c>
      <c r="W1939" t="s">
        <v>182</v>
      </c>
      <c r="X1939" t="s">
        <v>183</v>
      </c>
      <c r="Y1939" s="28">
        <v>0.16200000000000001</v>
      </c>
      <c r="Z1939" t="str">
        <f>IF(database_public_cloud_VMs[[#This Row],[Vendor]]="AWS","USD","AUD")</f>
        <v>USD</v>
      </c>
      <c r="AA1939" s="29">
        <f>IF(database_public_cloud_VMs[[#This Row],[Currency]]="USD",(database_public_cloud_VMs[[#This Row],[Rate]]*param_exchange_rate)/(1+param_discount_aws),database_public_cloud_VMs[[#This Row],[Rate]])</f>
        <v>0.1996412556053806</v>
      </c>
    </row>
    <row r="1940" spans="1:27" x14ac:dyDescent="0.45">
      <c r="A1940" s="24" t="s">
        <v>2311</v>
      </c>
      <c r="B1940" t="s">
        <v>12</v>
      </c>
      <c r="C1940" s="25" t="s">
        <v>187</v>
      </c>
      <c r="D1940" t="s">
        <v>170</v>
      </c>
      <c r="E1940" t="s">
        <v>2274</v>
      </c>
      <c r="F1940" t="s">
        <v>2295</v>
      </c>
      <c r="G1940" s="26">
        <v>2</v>
      </c>
      <c r="H1940" s="26">
        <v>7.5</v>
      </c>
      <c r="I1940" s="26">
        <v>32</v>
      </c>
      <c r="J1940" s="27" t="s">
        <v>310</v>
      </c>
      <c r="K1940" s="27" t="s">
        <v>174</v>
      </c>
      <c r="L1940" s="27" t="s">
        <v>2133</v>
      </c>
      <c r="M1940" t="s">
        <v>190</v>
      </c>
      <c r="N1940" t="s">
        <v>188</v>
      </c>
      <c r="O1940" t="s">
        <v>188</v>
      </c>
      <c r="P1940" t="s">
        <v>179</v>
      </c>
      <c r="Q1940" t="s">
        <v>198</v>
      </c>
      <c r="R1940" t="s">
        <v>181</v>
      </c>
      <c r="S1940" t="s">
        <v>31</v>
      </c>
      <c r="T1940" t="s">
        <v>31</v>
      </c>
      <c r="U1940" t="s">
        <v>31</v>
      </c>
      <c r="V1940" t="s">
        <v>31</v>
      </c>
      <c r="W1940" t="s">
        <v>182</v>
      </c>
      <c r="X1940" t="s">
        <v>183</v>
      </c>
      <c r="Y1940" s="28">
        <v>0.28599999999999998</v>
      </c>
      <c r="Z1940" t="str">
        <f>IF(database_public_cloud_VMs[[#This Row],[Vendor]]="AWS","USD","AUD")</f>
        <v>USD</v>
      </c>
      <c r="AA1940" s="29">
        <f>IF(database_public_cloud_VMs[[#This Row],[Currency]]="USD",(database_public_cloud_VMs[[#This Row],[Rate]]*param_exchange_rate)/(1+param_discount_aws),database_public_cloud_VMs[[#This Row],[Rate]])</f>
        <v>0.35245308088357308</v>
      </c>
    </row>
    <row r="1941" spans="1:27" x14ac:dyDescent="0.45">
      <c r="A1941" s="24" t="s">
        <v>2312</v>
      </c>
      <c r="B1941" t="s">
        <v>12</v>
      </c>
      <c r="C1941" s="25" t="s">
        <v>187</v>
      </c>
      <c r="D1941" t="s">
        <v>170</v>
      </c>
      <c r="E1941" t="s">
        <v>2274</v>
      </c>
      <c r="F1941" t="s">
        <v>2295</v>
      </c>
      <c r="G1941" s="26">
        <v>2</v>
      </c>
      <c r="H1941" s="26">
        <v>7.5</v>
      </c>
      <c r="I1941" s="26">
        <v>32</v>
      </c>
      <c r="J1941" s="27" t="s">
        <v>310</v>
      </c>
      <c r="K1941" s="27" t="s">
        <v>174</v>
      </c>
      <c r="L1941" s="27" t="s">
        <v>2133</v>
      </c>
      <c r="M1941" t="s">
        <v>176</v>
      </c>
      <c r="N1941" t="s">
        <v>188</v>
      </c>
      <c r="O1941" t="s">
        <v>188</v>
      </c>
      <c r="P1941" t="s">
        <v>179</v>
      </c>
      <c r="Q1941" t="s">
        <v>315</v>
      </c>
      <c r="R1941" t="s">
        <v>316</v>
      </c>
      <c r="S1941" t="s">
        <v>31</v>
      </c>
      <c r="T1941" t="s">
        <v>31</v>
      </c>
      <c r="U1941" t="s">
        <v>31</v>
      </c>
      <c r="V1941" t="s">
        <v>31</v>
      </c>
      <c r="W1941" t="s">
        <v>182</v>
      </c>
      <c r="X1941" t="s">
        <v>183</v>
      </c>
      <c r="Y1941" s="28">
        <v>0.20499999999999999</v>
      </c>
      <c r="Z1941" t="str">
        <f>IF(database_public_cloud_VMs[[#This Row],[Vendor]]="AWS","USD","AUD")</f>
        <v>USD</v>
      </c>
      <c r="AA1941" s="29">
        <f>IF(database_public_cloud_VMs[[#This Row],[Currency]]="USD",(database_public_cloud_VMs[[#This Row],[Rate]]*param_exchange_rate)/(1+param_discount_aws),database_public_cloud_VMs[[#This Row],[Rate]])</f>
        <v>0.25263245308088278</v>
      </c>
    </row>
    <row r="1942" spans="1:27" x14ac:dyDescent="0.45">
      <c r="A1942" s="24" t="s">
        <v>2313</v>
      </c>
      <c r="B1942" t="s">
        <v>12</v>
      </c>
      <c r="C1942" s="25" t="s">
        <v>307</v>
      </c>
      <c r="D1942" t="s">
        <v>170</v>
      </c>
      <c r="E1942" t="s">
        <v>2274</v>
      </c>
      <c r="F1942" t="s">
        <v>2314</v>
      </c>
      <c r="G1942" s="26">
        <v>1</v>
      </c>
      <c r="H1942" s="26">
        <v>3.75</v>
      </c>
      <c r="I1942" s="26">
        <v>4</v>
      </c>
      <c r="J1942" s="27" t="s">
        <v>310</v>
      </c>
      <c r="K1942" s="27" t="s">
        <v>174</v>
      </c>
      <c r="L1942" s="27" t="s">
        <v>2153</v>
      </c>
      <c r="M1942" t="s">
        <v>176</v>
      </c>
      <c r="N1942" t="s">
        <v>177</v>
      </c>
      <c r="O1942" t="s">
        <v>178</v>
      </c>
      <c r="P1942" t="s">
        <v>179</v>
      </c>
      <c r="Q1942" t="s">
        <v>191</v>
      </c>
      <c r="R1942" t="s">
        <v>181</v>
      </c>
      <c r="S1942" t="s">
        <v>31</v>
      </c>
      <c r="T1942" t="s">
        <v>31</v>
      </c>
      <c r="U1942" t="s">
        <v>31</v>
      </c>
      <c r="V1942" t="s">
        <v>31</v>
      </c>
      <c r="W1942" t="s">
        <v>182</v>
      </c>
      <c r="X1942" t="s">
        <v>183</v>
      </c>
      <c r="Y1942" s="28">
        <v>0.13800000000000001</v>
      </c>
      <c r="Z1942" t="str">
        <f>IF(database_public_cloud_VMs[[#This Row],[Vendor]]="AWS","USD","AUD")</f>
        <v>USD</v>
      </c>
      <c r="AA1942" s="29">
        <f>IF(database_public_cloud_VMs[[#This Row],[Currency]]="USD",(database_public_cloud_VMs[[#This Row],[Rate]]*param_exchange_rate)/(1+param_discount_aws),database_public_cloud_VMs[[#This Row],[Rate]])</f>
        <v>0.17006477329347236</v>
      </c>
    </row>
    <row r="1943" spans="1:27" x14ac:dyDescent="0.45">
      <c r="A1943" s="24" t="s">
        <v>2315</v>
      </c>
      <c r="B1943" t="s">
        <v>12</v>
      </c>
      <c r="C1943" s="25" t="s">
        <v>187</v>
      </c>
      <c r="D1943" t="s">
        <v>170</v>
      </c>
      <c r="E1943" t="s">
        <v>2274</v>
      </c>
      <c r="F1943" t="s">
        <v>2314</v>
      </c>
      <c r="G1943" s="26">
        <v>1</v>
      </c>
      <c r="H1943" s="26">
        <v>3.75</v>
      </c>
      <c r="I1943" s="26">
        <v>4</v>
      </c>
      <c r="J1943" s="27" t="s">
        <v>310</v>
      </c>
      <c r="K1943" s="27" t="s">
        <v>174</v>
      </c>
      <c r="L1943" s="27" t="s">
        <v>2153</v>
      </c>
      <c r="M1943" t="s">
        <v>176</v>
      </c>
      <c r="N1943" t="s">
        <v>188</v>
      </c>
      <c r="O1943" t="s">
        <v>188</v>
      </c>
      <c r="P1943" t="s">
        <v>179</v>
      </c>
      <c r="Q1943" t="s">
        <v>191</v>
      </c>
      <c r="R1943" t="s">
        <v>181</v>
      </c>
      <c r="S1943" t="s">
        <v>31</v>
      </c>
      <c r="T1943" t="s">
        <v>31</v>
      </c>
      <c r="U1943" t="s">
        <v>31</v>
      </c>
      <c r="V1943" t="s">
        <v>31</v>
      </c>
      <c r="W1943" t="s">
        <v>182</v>
      </c>
      <c r="X1943" t="s">
        <v>183</v>
      </c>
      <c r="Y1943" s="28">
        <v>0.16800000000000001</v>
      </c>
      <c r="Z1943" t="str">
        <f>IF(database_public_cloud_VMs[[#This Row],[Vendor]]="AWS","USD","AUD")</f>
        <v>USD</v>
      </c>
      <c r="AA1943" s="29">
        <f>IF(database_public_cloud_VMs[[#This Row],[Currency]]="USD",(database_public_cloud_VMs[[#This Row],[Rate]]*param_exchange_rate)/(1+param_discount_aws),database_public_cloud_VMs[[#This Row],[Rate]])</f>
        <v>0.20703537618335766</v>
      </c>
    </row>
    <row r="1944" spans="1:27" x14ac:dyDescent="0.45">
      <c r="A1944" s="24" t="s">
        <v>2316</v>
      </c>
      <c r="B1944" t="s">
        <v>12</v>
      </c>
      <c r="C1944" s="25" t="s">
        <v>307</v>
      </c>
      <c r="D1944" t="s">
        <v>170</v>
      </c>
      <c r="E1944" t="s">
        <v>2274</v>
      </c>
      <c r="F1944" t="s">
        <v>2314</v>
      </c>
      <c r="G1944" s="26">
        <v>1</v>
      </c>
      <c r="H1944" s="26">
        <v>3.75</v>
      </c>
      <c r="I1944" s="26">
        <v>4</v>
      </c>
      <c r="J1944" s="27" t="s">
        <v>310</v>
      </c>
      <c r="K1944" s="27" t="s">
        <v>174</v>
      </c>
      <c r="L1944" s="27" t="s">
        <v>2153</v>
      </c>
      <c r="M1944" t="s">
        <v>176</v>
      </c>
      <c r="N1944" t="s">
        <v>177</v>
      </c>
      <c r="O1944" t="s">
        <v>178</v>
      </c>
      <c r="P1944" t="s">
        <v>179</v>
      </c>
      <c r="Q1944" t="s">
        <v>315</v>
      </c>
      <c r="R1944" t="s">
        <v>181</v>
      </c>
      <c r="S1944" t="s">
        <v>31</v>
      </c>
      <c r="T1944" t="s">
        <v>31</v>
      </c>
      <c r="U1944" t="s">
        <v>31</v>
      </c>
      <c r="V1944" t="s">
        <v>31</v>
      </c>
      <c r="W1944" t="s">
        <v>182</v>
      </c>
      <c r="X1944" t="s">
        <v>183</v>
      </c>
      <c r="Y1944" s="28">
        <v>0.124</v>
      </c>
      <c r="Z1944" t="str">
        <f>IF(database_public_cloud_VMs[[#This Row],[Vendor]]="AWS","USD","AUD")</f>
        <v>USD</v>
      </c>
      <c r="AA1944" s="29">
        <f>IF(database_public_cloud_VMs[[#This Row],[Currency]]="USD",(database_public_cloud_VMs[[#This Row],[Rate]]*param_exchange_rate)/(1+param_discount_aws),database_public_cloud_VMs[[#This Row],[Rate]])</f>
        <v>0.15281182527819254</v>
      </c>
    </row>
    <row r="1945" spans="1:27" x14ac:dyDescent="0.45">
      <c r="A1945" s="24" t="s">
        <v>2317</v>
      </c>
      <c r="B1945" t="s">
        <v>12</v>
      </c>
      <c r="C1945" s="25" t="s">
        <v>187</v>
      </c>
      <c r="D1945" t="s">
        <v>170</v>
      </c>
      <c r="E1945" t="s">
        <v>2274</v>
      </c>
      <c r="F1945" t="s">
        <v>2314</v>
      </c>
      <c r="G1945" s="26">
        <v>1</v>
      </c>
      <c r="H1945" s="26">
        <v>3.75</v>
      </c>
      <c r="I1945" s="26">
        <v>4</v>
      </c>
      <c r="J1945" s="27" t="s">
        <v>310</v>
      </c>
      <c r="K1945" s="27" t="s">
        <v>174</v>
      </c>
      <c r="L1945" s="27" t="s">
        <v>2153</v>
      </c>
      <c r="M1945" t="s">
        <v>176</v>
      </c>
      <c r="N1945" t="s">
        <v>188</v>
      </c>
      <c r="O1945" t="s">
        <v>188</v>
      </c>
      <c r="P1945" t="s">
        <v>179</v>
      </c>
      <c r="Q1945" t="s">
        <v>315</v>
      </c>
      <c r="R1945" t="s">
        <v>181</v>
      </c>
      <c r="S1945" t="s">
        <v>31</v>
      </c>
      <c r="T1945" t="s">
        <v>31</v>
      </c>
      <c r="U1945" t="s">
        <v>31</v>
      </c>
      <c r="V1945" t="s">
        <v>31</v>
      </c>
      <c r="W1945" t="s">
        <v>182</v>
      </c>
      <c r="X1945" t="s">
        <v>183</v>
      </c>
      <c r="Y1945" s="28">
        <v>0.17199999999999999</v>
      </c>
      <c r="Z1945" t="str">
        <f>IF(database_public_cloud_VMs[[#This Row],[Vendor]]="AWS","USD","AUD")</f>
        <v>USD</v>
      </c>
      <c r="AA1945" s="29">
        <f>IF(database_public_cloud_VMs[[#This Row],[Currency]]="USD",(database_public_cloud_VMs[[#This Row],[Rate]]*param_exchange_rate)/(1+param_discount_aws),database_public_cloud_VMs[[#This Row],[Rate]])</f>
        <v>0.21196478990200898</v>
      </c>
    </row>
    <row r="1946" spans="1:27" x14ac:dyDescent="0.45">
      <c r="A1946" s="24" t="s">
        <v>2318</v>
      </c>
      <c r="B1946" t="s">
        <v>12</v>
      </c>
      <c r="C1946" s="25" t="s">
        <v>307</v>
      </c>
      <c r="D1946" t="s">
        <v>170</v>
      </c>
      <c r="E1946" t="s">
        <v>2274</v>
      </c>
      <c r="F1946" t="s">
        <v>2314</v>
      </c>
      <c r="G1946" s="26">
        <v>1</v>
      </c>
      <c r="H1946" s="26">
        <v>3.75</v>
      </c>
      <c r="I1946" s="26">
        <v>4</v>
      </c>
      <c r="J1946" s="27" t="s">
        <v>310</v>
      </c>
      <c r="K1946" s="27" t="s">
        <v>174</v>
      </c>
      <c r="L1946" s="27" t="s">
        <v>2153</v>
      </c>
      <c r="M1946" t="s">
        <v>190</v>
      </c>
      <c r="N1946" t="s">
        <v>177</v>
      </c>
      <c r="O1946" t="s">
        <v>178</v>
      </c>
      <c r="P1946" t="s">
        <v>179</v>
      </c>
      <c r="Q1946" t="s">
        <v>198</v>
      </c>
      <c r="R1946" t="s">
        <v>181</v>
      </c>
      <c r="S1946" t="s">
        <v>31</v>
      </c>
      <c r="T1946" t="s">
        <v>31</v>
      </c>
      <c r="U1946" t="s">
        <v>31</v>
      </c>
      <c r="V1946" t="s">
        <v>31</v>
      </c>
      <c r="W1946" t="s">
        <v>182</v>
      </c>
      <c r="X1946" t="s">
        <v>183</v>
      </c>
      <c r="Y1946" s="28">
        <v>9.8000000000000004E-2</v>
      </c>
      <c r="Z1946" t="str">
        <f>IF(database_public_cloud_VMs[[#This Row],[Vendor]]="AWS","USD","AUD")</f>
        <v>USD</v>
      </c>
      <c r="AA1946" s="29">
        <f>IF(database_public_cloud_VMs[[#This Row],[Currency]]="USD",(database_public_cloud_VMs[[#This Row],[Rate]]*param_exchange_rate)/(1+param_discount_aws),database_public_cloud_VMs[[#This Row],[Rate]])</f>
        <v>0.12077063610695862</v>
      </c>
    </row>
    <row r="1947" spans="1:27" x14ac:dyDescent="0.45">
      <c r="A1947" s="24" t="s">
        <v>2319</v>
      </c>
      <c r="B1947" t="s">
        <v>12</v>
      </c>
      <c r="C1947" s="25" t="s">
        <v>187</v>
      </c>
      <c r="D1947" t="s">
        <v>170</v>
      </c>
      <c r="E1947" t="s">
        <v>2274</v>
      </c>
      <c r="F1947" t="s">
        <v>2314</v>
      </c>
      <c r="G1947" s="26">
        <v>1</v>
      </c>
      <c r="H1947" s="26">
        <v>3.75</v>
      </c>
      <c r="I1947" s="26">
        <v>4</v>
      </c>
      <c r="J1947" s="27" t="s">
        <v>310</v>
      </c>
      <c r="K1947" s="27" t="s">
        <v>174</v>
      </c>
      <c r="L1947" s="27" t="s">
        <v>2153</v>
      </c>
      <c r="M1947" t="s">
        <v>190</v>
      </c>
      <c r="N1947" t="s">
        <v>188</v>
      </c>
      <c r="O1947" t="s">
        <v>188</v>
      </c>
      <c r="P1947" t="s">
        <v>179</v>
      </c>
      <c r="Q1947" t="s">
        <v>198</v>
      </c>
      <c r="R1947" t="s">
        <v>181</v>
      </c>
      <c r="S1947" t="s">
        <v>31</v>
      </c>
      <c r="T1947" t="s">
        <v>31</v>
      </c>
      <c r="U1947" t="s">
        <v>31</v>
      </c>
      <c r="V1947" t="s">
        <v>31</v>
      </c>
      <c r="W1947" t="s">
        <v>182</v>
      </c>
      <c r="X1947" t="s">
        <v>183</v>
      </c>
      <c r="Y1947" s="28">
        <v>0.193</v>
      </c>
      <c r="Z1947" t="str">
        <f>IF(database_public_cloud_VMs[[#This Row],[Vendor]]="AWS","USD","AUD")</f>
        <v>USD</v>
      </c>
      <c r="AA1947" s="29">
        <f>IF(database_public_cloud_VMs[[#This Row],[Currency]]="USD",(database_public_cloud_VMs[[#This Row],[Rate]]*param_exchange_rate)/(1+param_discount_aws),database_public_cloud_VMs[[#This Row],[Rate]])</f>
        <v>0.23784421192492874</v>
      </c>
    </row>
    <row r="1948" spans="1:27" x14ac:dyDescent="0.45">
      <c r="A1948" s="24" t="s">
        <v>2320</v>
      </c>
      <c r="B1948" t="s">
        <v>12</v>
      </c>
      <c r="C1948" s="25" t="s">
        <v>363</v>
      </c>
      <c r="D1948" t="s">
        <v>170</v>
      </c>
      <c r="E1948" t="s">
        <v>2274</v>
      </c>
      <c r="F1948" t="s">
        <v>2314</v>
      </c>
      <c r="G1948" s="26">
        <v>1</v>
      </c>
      <c r="H1948" s="26">
        <v>3.75</v>
      </c>
      <c r="I1948" s="26">
        <v>4</v>
      </c>
      <c r="J1948" s="27" t="s">
        <v>310</v>
      </c>
      <c r="K1948" s="27" t="s">
        <v>174</v>
      </c>
      <c r="L1948" s="27" t="s">
        <v>2153</v>
      </c>
      <c r="M1948" t="s">
        <v>190</v>
      </c>
      <c r="N1948" t="s">
        <v>177</v>
      </c>
      <c r="O1948" t="s">
        <v>178</v>
      </c>
      <c r="P1948" t="s">
        <v>179</v>
      </c>
      <c r="Q1948" t="s">
        <v>180</v>
      </c>
      <c r="R1948" t="s">
        <v>181</v>
      </c>
      <c r="S1948" t="s">
        <v>31</v>
      </c>
      <c r="T1948" t="s">
        <v>31</v>
      </c>
      <c r="U1948" t="s">
        <v>31</v>
      </c>
      <c r="V1948" t="s">
        <v>31</v>
      </c>
      <c r="W1948" t="s">
        <v>182</v>
      </c>
      <c r="X1948" t="s">
        <v>183</v>
      </c>
      <c r="Y1948" s="28">
        <v>6.5000000000000002E-2</v>
      </c>
      <c r="Z1948" t="str">
        <f>IF(database_public_cloud_VMs[[#This Row],[Vendor]]="AWS","USD","AUD")</f>
        <v>USD</v>
      </c>
      <c r="AA1948" s="29">
        <f>IF(database_public_cloud_VMs[[#This Row],[Currency]]="USD",(database_public_cloud_VMs[[#This Row],[Rate]]*param_exchange_rate)/(1+param_discount_aws),database_public_cloud_VMs[[#This Row],[Rate]])</f>
        <v>8.0102972928084798E-2</v>
      </c>
    </row>
    <row r="1949" spans="1:27" x14ac:dyDescent="0.45">
      <c r="A1949" s="24" t="s">
        <v>2321</v>
      </c>
      <c r="B1949" t="s">
        <v>12</v>
      </c>
      <c r="C1949" s="25" t="s">
        <v>187</v>
      </c>
      <c r="D1949" t="s">
        <v>170</v>
      </c>
      <c r="E1949" t="s">
        <v>2274</v>
      </c>
      <c r="F1949" t="s">
        <v>2314</v>
      </c>
      <c r="G1949" s="26">
        <v>1</v>
      </c>
      <c r="H1949" s="26">
        <v>3.75</v>
      </c>
      <c r="I1949" s="26">
        <v>4</v>
      </c>
      <c r="J1949" s="27" t="s">
        <v>310</v>
      </c>
      <c r="K1949" s="27" t="s">
        <v>174</v>
      </c>
      <c r="L1949" s="27" t="s">
        <v>2153</v>
      </c>
      <c r="M1949" t="s">
        <v>190</v>
      </c>
      <c r="N1949" t="s">
        <v>188</v>
      </c>
      <c r="O1949" t="s">
        <v>188</v>
      </c>
      <c r="P1949" t="s">
        <v>179</v>
      </c>
      <c r="Q1949" t="s">
        <v>180</v>
      </c>
      <c r="R1949" t="s">
        <v>181</v>
      </c>
      <c r="S1949" t="s">
        <v>31</v>
      </c>
      <c r="T1949" t="s">
        <v>31</v>
      </c>
      <c r="U1949" t="s">
        <v>31</v>
      </c>
      <c r="V1949" t="s">
        <v>31</v>
      </c>
      <c r="W1949" t="s">
        <v>182</v>
      </c>
      <c r="X1949" t="s">
        <v>183</v>
      </c>
      <c r="Y1949" s="28">
        <v>9.2999999999999999E-2</v>
      </c>
      <c r="Z1949" t="str">
        <f>IF(database_public_cloud_VMs[[#This Row],[Vendor]]="AWS","USD","AUD")</f>
        <v>USD</v>
      </c>
      <c r="AA1949" s="29">
        <f>IF(database_public_cloud_VMs[[#This Row],[Currency]]="USD",(database_public_cloud_VMs[[#This Row],[Rate]]*param_exchange_rate)/(1+param_discount_aws),database_public_cloud_VMs[[#This Row],[Rate]])</f>
        <v>0.1146088689586444</v>
      </c>
    </row>
    <row r="1950" spans="1:27" x14ac:dyDescent="0.45">
      <c r="A1950" s="24" t="s">
        <v>2322</v>
      </c>
      <c r="B1950" t="s">
        <v>12</v>
      </c>
      <c r="C1950" s="25" t="s">
        <v>187</v>
      </c>
      <c r="D1950" t="s">
        <v>170</v>
      </c>
      <c r="E1950" t="s">
        <v>2274</v>
      </c>
      <c r="F1950" t="s">
        <v>2314</v>
      </c>
      <c r="G1950" s="26">
        <v>1</v>
      </c>
      <c r="H1950" s="26">
        <v>3.75</v>
      </c>
      <c r="I1950" s="26">
        <v>4</v>
      </c>
      <c r="J1950" s="27" t="s">
        <v>310</v>
      </c>
      <c r="K1950" s="27" t="s">
        <v>174</v>
      </c>
      <c r="L1950" s="27" t="s">
        <v>2153</v>
      </c>
      <c r="M1950" t="s">
        <v>176</v>
      </c>
      <c r="N1950" t="s">
        <v>188</v>
      </c>
      <c r="O1950" t="s">
        <v>188</v>
      </c>
      <c r="P1950" t="s">
        <v>179</v>
      </c>
      <c r="Q1950" t="s">
        <v>315</v>
      </c>
      <c r="R1950" t="s">
        <v>316</v>
      </c>
      <c r="S1950" t="s">
        <v>31</v>
      </c>
      <c r="T1950" t="s">
        <v>31</v>
      </c>
      <c r="U1950" t="s">
        <v>31</v>
      </c>
      <c r="V1950" t="s">
        <v>31</v>
      </c>
      <c r="W1950" t="s">
        <v>182</v>
      </c>
      <c r="X1950" t="s">
        <v>183</v>
      </c>
      <c r="Y1950" s="28">
        <v>0.10199999999999999</v>
      </c>
      <c r="Z1950" t="str">
        <f>IF(database_public_cloud_VMs[[#This Row],[Vendor]]="AWS","USD","AUD")</f>
        <v>USD</v>
      </c>
      <c r="AA1950" s="29">
        <f>IF(database_public_cloud_VMs[[#This Row],[Currency]]="USD",(database_public_cloud_VMs[[#This Row],[Rate]]*param_exchange_rate)/(1+param_discount_aws),database_public_cloud_VMs[[#This Row],[Rate]])</f>
        <v>0.12570004982561001</v>
      </c>
    </row>
    <row r="1951" spans="1:27" x14ac:dyDescent="0.45">
      <c r="A1951" s="24" t="s">
        <v>2323</v>
      </c>
      <c r="B1951" t="s">
        <v>12</v>
      </c>
      <c r="C1951" s="25" t="s">
        <v>187</v>
      </c>
      <c r="D1951" t="s">
        <v>170</v>
      </c>
      <c r="E1951" t="s">
        <v>2274</v>
      </c>
      <c r="F1951" t="s">
        <v>2314</v>
      </c>
      <c r="G1951" s="26">
        <v>1</v>
      </c>
      <c r="H1951" s="26">
        <v>3.75</v>
      </c>
      <c r="I1951" s="26">
        <v>4</v>
      </c>
      <c r="J1951" s="27" t="s">
        <v>310</v>
      </c>
      <c r="K1951" s="27" t="s">
        <v>174</v>
      </c>
      <c r="L1951" s="27" t="s">
        <v>2153</v>
      </c>
      <c r="M1951" t="s">
        <v>190</v>
      </c>
      <c r="N1951" t="s">
        <v>188</v>
      </c>
      <c r="O1951" t="s">
        <v>188</v>
      </c>
      <c r="P1951" t="s">
        <v>179</v>
      </c>
      <c r="Q1951" t="s">
        <v>315</v>
      </c>
      <c r="R1951" t="s">
        <v>316</v>
      </c>
      <c r="S1951" t="s">
        <v>31</v>
      </c>
      <c r="T1951" t="s">
        <v>31</v>
      </c>
      <c r="U1951" t="s">
        <v>31</v>
      </c>
      <c r="V1951" t="s">
        <v>31</v>
      </c>
      <c r="W1951" t="s">
        <v>182</v>
      </c>
      <c r="X1951" t="s">
        <v>183</v>
      </c>
      <c r="Y1951" s="28">
        <v>9.2999999999999999E-2</v>
      </c>
      <c r="Z1951" t="str">
        <f>IF(database_public_cloud_VMs[[#This Row],[Vendor]]="AWS","USD","AUD")</f>
        <v>USD</v>
      </c>
      <c r="AA1951" s="29">
        <f>IF(database_public_cloud_VMs[[#This Row],[Currency]]="USD",(database_public_cloud_VMs[[#This Row],[Rate]]*param_exchange_rate)/(1+param_discount_aws),database_public_cloud_VMs[[#This Row],[Rate]])</f>
        <v>0.1146088689586444</v>
      </c>
    </row>
    <row r="1952" spans="1:27" x14ac:dyDescent="0.45">
      <c r="A1952" s="24" t="s">
        <v>2324</v>
      </c>
      <c r="B1952" t="s">
        <v>12</v>
      </c>
      <c r="C1952" s="25" t="s">
        <v>307</v>
      </c>
      <c r="D1952" t="s">
        <v>170</v>
      </c>
      <c r="E1952" t="s">
        <v>2274</v>
      </c>
      <c r="F1952" t="s">
        <v>2314</v>
      </c>
      <c r="G1952" s="26">
        <v>1</v>
      </c>
      <c r="H1952" s="26">
        <v>3.75</v>
      </c>
      <c r="I1952" s="26">
        <v>4</v>
      </c>
      <c r="J1952" s="27" t="s">
        <v>310</v>
      </c>
      <c r="K1952" s="27" t="s">
        <v>174</v>
      </c>
      <c r="L1952" s="27" t="s">
        <v>2153</v>
      </c>
      <c r="M1952" t="s">
        <v>176</v>
      </c>
      <c r="N1952" t="s">
        <v>177</v>
      </c>
      <c r="O1952" t="s">
        <v>178</v>
      </c>
      <c r="P1952" t="s">
        <v>179</v>
      </c>
      <c r="Q1952" t="s">
        <v>198</v>
      </c>
      <c r="R1952" t="s">
        <v>181</v>
      </c>
      <c r="S1952" t="s">
        <v>31</v>
      </c>
      <c r="T1952" t="s">
        <v>31</v>
      </c>
      <c r="U1952" t="s">
        <v>31</v>
      </c>
      <c r="V1952" t="s">
        <v>31</v>
      </c>
      <c r="W1952" t="s">
        <v>182</v>
      </c>
      <c r="X1952" t="s">
        <v>183</v>
      </c>
      <c r="Y1952" s="28">
        <v>0.108</v>
      </c>
      <c r="Z1952" t="str">
        <f>IF(database_public_cloud_VMs[[#This Row],[Vendor]]="AWS","USD","AUD")</f>
        <v>USD</v>
      </c>
      <c r="AA1952" s="29">
        <f>IF(database_public_cloud_VMs[[#This Row],[Currency]]="USD",(database_public_cloud_VMs[[#This Row],[Rate]]*param_exchange_rate)/(1+param_discount_aws),database_public_cloud_VMs[[#This Row],[Rate]])</f>
        <v>0.13309417040358706</v>
      </c>
    </row>
    <row r="1953" spans="1:27" x14ac:dyDescent="0.45">
      <c r="A1953" s="24" t="s">
        <v>2325</v>
      </c>
      <c r="B1953" t="s">
        <v>12</v>
      </c>
      <c r="C1953" s="25" t="s">
        <v>187</v>
      </c>
      <c r="D1953" t="s">
        <v>170</v>
      </c>
      <c r="E1953" t="s">
        <v>2274</v>
      </c>
      <c r="F1953" t="s">
        <v>2314</v>
      </c>
      <c r="G1953" s="26">
        <v>1</v>
      </c>
      <c r="H1953" s="26">
        <v>3.75</v>
      </c>
      <c r="I1953" s="26">
        <v>4</v>
      </c>
      <c r="J1953" s="27" t="s">
        <v>310</v>
      </c>
      <c r="K1953" s="27" t="s">
        <v>174</v>
      </c>
      <c r="L1953" s="27" t="s">
        <v>2153</v>
      </c>
      <c r="M1953" t="s">
        <v>176</v>
      </c>
      <c r="N1953" t="s">
        <v>188</v>
      </c>
      <c r="O1953" t="s">
        <v>188</v>
      </c>
      <c r="P1953" t="s">
        <v>179</v>
      </c>
      <c r="Q1953" t="s">
        <v>198</v>
      </c>
      <c r="R1953" t="s">
        <v>181</v>
      </c>
      <c r="S1953" t="s">
        <v>31</v>
      </c>
      <c r="T1953" t="s">
        <v>31</v>
      </c>
      <c r="U1953" t="s">
        <v>31</v>
      </c>
      <c r="V1953" t="s">
        <v>31</v>
      </c>
      <c r="W1953" t="s">
        <v>182</v>
      </c>
      <c r="X1953" t="s">
        <v>183</v>
      </c>
      <c r="Y1953" s="28">
        <v>0.21199999999999999</v>
      </c>
      <c r="Z1953" t="str">
        <f>IF(database_public_cloud_VMs[[#This Row],[Vendor]]="AWS","USD","AUD")</f>
        <v>USD</v>
      </c>
      <c r="AA1953" s="29">
        <f>IF(database_public_cloud_VMs[[#This Row],[Currency]]="USD",(database_public_cloud_VMs[[#This Row],[Rate]]*param_exchange_rate)/(1+param_discount_aws),database_public_cloud_VMs[[#This Row],[Rate]])</f>
        <v>0.26125892708852272</v>
      </c>
    </row>
    <row r="1954" spans="1:27" x14ac:dyDescent="0.45">
      <c r="A1954" s="24" t="s">
        <v>2326</v>
      </c>
      <c r="B1954" t="s">
        <v>12</v>
      </c>
      <c r="C1954" s="25" t="s">
        <v>363</v>
      </c>
      <c r="D1954" t="s">
        <v>170</v>
      </c>
      <c r="E1954" t="s">
        <v>2274</v>
      </c>
      <c r="F1954" t="s">
        <v>2314</v>
      </c>
      <c r="G1954" s="26">
        <v>1</v>
      </c>
      <c r="H1954" s="26">
        <v>3.75</v>
      </c>
      <c r="I1954" s="26">
        <v>4</v>
      </c>
      <c r="J1954" s="27" t="s">
        <v>310</v>
      </c>
      <c r="K1954" s="27" t="s">
        <v>174</v>
      </c>
      <c r="L1954" s="27" t="s">
        <v>2153</v>
      </c>
      <c r="M1954" t="s">
        <v>190</v>
      </c>
      <c r="N1954" t="s">
        <v>177</v>
      </c>
      <c r="O1954" t="s">
        <v>178</v>
      </c>
      <c r="P1954" t="s">
        <v>179</v>
      </c>
      <c r="Q1954" t="s">
        <v>315</v>
      </c>
      <c r="R1954" t="s">
        <v>181</v>
      </c>
      <c r="S1954" t="s">
        <v>31</v>
      </c>
      <c r="T1954" t="s">
        <v>31</v>
      </c>
      <c r="U1954" t="s">
        <v>31</v>
      </c>
      <c r="V1954" t="s">
        <v>31</v>
      </c>
      <c r="W1954" t="s">
        <v>182</v>
      </c>
      <c r="X1954" t="s">
        <v>183</v>
      </c>
      <c r="Y1954" s="28">
        <v>0.113</v>
      </c>
      <c r="Z1954" t="str">
        <f>IF(database_public_cloud_VMs[[#This Row],[Vendor]]="AWS","USD","AUD")</f>
        <v>USD</v>
      </c>
      <c r="AA1954" s="29">
        <f>IF(database_public_cloud_VMs[[#This Row],[Currency]]="USD",(database_public_cloud_VMs[[#This Row],[Rate]]*param_exchange_rate)/(1+param_discount_aws),database_public_cloud_VMs[[#This Row],[Rate]])</f>
        <v>0.13925593755190127</v>
      </c>
    </row>
    <row r="1955" spans="1:27" x14ac:dyDescent="0.45">
      <c r="A1955" s="24" t="s">
        <v>2327</v>
      </c>
      <c r="B1955" t="s">
        <v>12</v>
      </c>
      <c r="C1955" s="25" t="s">
        <v>187</v>
      </c>
      <c r="D1955" t="s">
        <v>170</v>
      </c>
      <c r="E1955" t="s">
        <v>2274</v>
      </c>
      <c r="F1955" t="s">
        <v>2314</v>
      </c>
      <c r="G1955" s="26">
        <v>1</v>
      </c>
      <c r="H1955" s="26">
        <v>3.75</v>
      </c>
      <c r="I1955" s="26">
        <v>4</v>
      </c>
      <c r="J1955" s="27" t="s">
        <v>310</v>
      </c>
      <c r="K1955" s="27" t="s">
        <v>174</v>
      </c>
      <c r="L1955" s="27" t="s">
        <v>2153</v>
      </c>
      <c r="M1955" t="s">
        <v>190</v>
      </c>
      <c r="N1955" t="s">
        <v>188</v>
      </c>
      <c r="O1955" t="s">
        <v>188</v>
      </c>
      <c r="P1955" t="s">
        <v>179</v>
      </c>
      <c r="Q1955" t="s">
        <v>315</v>
      </c>
      <c r="R1955" t="s">
        <v>181</v>
      </c>
      <c r="S1955" t="s">
        <v>31</v>
      </c>
      <c r="T1955" t="s">
        <v>31</v>
      </c>
      <c r="U1955" t="s">
        <v>31</v>
      </c>
      <c r="V1955" t="s">
        <v>31</v>
      </c>
      <c r="W1955" t="s">
        <v>182</v>
      </c>
      <c r="X1955" t="s">
        <v>183</v>
      </c>
      <c r="Y1955" s="28">
        <v>0.156</v>
      </c>
      <c r="Z1955" t="str">
        <f>IF(database_public_cloud_VMs[[#This Row],[Vendor]]="AWS","USD","AUD")</f>
        <v>USD</v>
      </c>
      <c r="AA1955" s="29">
        <f>IF(database_public_cloud_VMs[[#This Row],[Currency]]="USD",(database_public_cloud_VMs[[#This Row],[Rate]]*param_exchange_rate)/(1+param_discount_aws),database_public_cloud_VMs[[#This Row],[Rate]])</f>
        <v>0.19224713502740351</v>
      </c>
    </row>
    <row r="1956" spans="1:27" x14ac:dyDescent="0.45">
      <c r="A1956" s="24" t="s">
        <v>2328</v>
      </c>
      <c r="B1956" t="s">
        <v>12</v>
      </c>
      <c r="C1956" s="25" t="s">
        <v>307</v>
      </c>
      <c r="D1956" t="s">
        <v>170</v>
      </c>
      <c r="E1956" t="s">
        <v>2274</v>
      </c>
      <c r="F1956" t="s">
        <v>2314</v>
      </c>
      <c r="G1956" s="26">
        <v>1</v>
      </c>
      <c r="H1956" s="26">
        <v>3.75</v>
      </c>
      <c r="I1956" s="26">
        <v>4</v>
      </c>
      <c r="J1956" s="27" t="s">
        <v>310</v>
      </c>
      <c r="K1956" s="27" t="s">
        <v>174</v>
      </c>
      <c r="L1956" s="27" t="s">
        <v>2153</v>
      </c>
      <c r="M1956" t="s">
        <v>176</v>
      </c>
      <c r="N1956" t="s">
        <v>177</v>
      </c>
      <c r="O1956" t="s">
        <v>178</v>
      </c>
      <c r="P1956" t="s">
        <v>179</v>
      </c>
      <c r="Q1956" t="s">
        <v>180</v>
      </c>
      <c r="R1956" t="s">
        <v>181</v>
      </c>
      <c r="S1956" t="s">
        <v>31</v>
      </c>
      <c r="T1956" t="s">
        <v>31</v>
      </c>
      <c r="U1956" t="s">
        <v>31</v>
      </c>
      <c r="V1956" t="s">
        <v>31</v>
      </c>
      <c r="W1956" t="s">
        <v>182</v>
      </c>
      <c r="X1956" t="s">
        <v>183</v>
      </c>
      <c r="Y1956" s="28">
        <v>7.1999999999999995E-2</v>
      </c>
      <c r="Z1956" t="str">
        <f>IF(database_public_cloud_VMs[[#This Row],[Vendor]]="AWS","USD","AUD")</f>
        <v>USD</v>
      </c>
      <c r="AA1956" s="29">
        <f>IF(database_public_cloud_VMs[[#This Row],[Currency]]="USD",(database_public_cloud_VMs[[#This Row],[Rate]]*param_exchange_rate)/(1+param_discount_aws),database_public_cloud_VMs[[#This Row],[Rate]])</f>
        <v>8.8729446935724682E-2</v>
      </c>
    </row>
    <row r="1957" spans="1:27" x14ac:dyDescent="0.45">
      <c r="A1957" s="24" t="s">
        <v>2329</v>
      </c>
      <c r="B1957" t="s">
        <v>12</v>
      </c>
      <c r="C1957" s="25" t="s">
        <v>187</v>
      </c>
      <c r="D1957" t="s">
        <v>170</v>
      </c>
      <c r="E1957" t="s">
        <v>2274</v>
      </c>
      <c r="F1957" t="s">
        <v>2314</v>
      </c>
      <c r="G1957" s="26">
        <v>1</v>
      </c>
      <c r="H1957" s="26">
        <v>3.75</v>
      </c>
      <c r="I1957" s="26">
        <v>4</v>
      </c>
      <c r="J1957" s="27" t="s">
        <v>310</v>
      </c>
      <c r="K1957" s="27" t="s">
        <v>174</v>
      </c>
      <c r="L1957" s="27" t="s">
        <v>2153</v>
      </c>
      <c r="M1957" t="s">
        <v>176</v>
      </c>
      <c r="N1957" t="s">
        <v>188</v>
      </c>
      <c r="O1957" t="s">
        <v>188</v>
      </c>
      <c r="P1957" t="s">
        <v>179</v>
      </c>
      <c r="Q1957" t="s">
        <v>180</v>
      </c>
      <c r="R1957" t="s">
        <v>181</v>
      </c>
      <c r="S1957" t="s">
        <v>31</v>
      </c>
      <c r="T1957" t="s">
        <v>31</v>
      </c>
      <c r="U1957" t="s">
        <v>31</v>
      </c>
      <c r="V1957" t="s">
        <v>31</v>
      </c>
      <c r="W1957" t="s">
        <v>182</v>
      </c>
      <c r="X1957" t="s">
        <v>183</v>
      </c>
      <c r="Y1957" s="28">
        <v>0.10199999999999999</v>
      </c>
      <c r="Z1957" t="str">
        <f>IF(database_public_cloud_VMs[[#This Row],[Vendor]]="AWS","USD","AUD")</f>
        <v>USD</v>
      </c>
      <c r="AA1957" s="29">
        <f>IF(database_public_cloud_VMs[[#This Row],[Currency]]="USD",(database_public_cloud_VMs[[#This Row],[Rate]]*param_exchange_rate)/(1+param_discount_aws),database_public_cloud_VMs[[#This Row],[Rate]])</f>
        <v>0.12570004982561001</v>
      </c>
    </row>
    <row r="1958" spans="1:27" x14ac:dyDescent="0.45">
      <c r="A1958" s="24" t="s">
        <v>2330</v>
      </c>
      <c r="B1958" t="s">
        <v>12</v>
      </c>
      <c r="C1958" s="25" t="s">
        <v>307</v>
      </c>
      <c r="D1958" t="s">
        <v>170</v>
      </c>
      <c r="E1958" t="s">
        <v>2274</v>
      </c>
      <c r="F1958" t="s">
        <v>2314</v>
      </c>
      <c r="G1958" s="26">
        <v>1</v>
      </c>
      <c r="H1958" s="26">
        <v>3.75</v>
      </c>
      <c r="I1958" s="26">
        <v>4</v>
      </c>
      <c r="J1958" s="27" t="s">
        <v>310</v>
      </c>
      <c r="K1958" s="27" t="s">
        <v>174</v>
      </c>
      <c r="L1958" s="27" t="s">
        <v>2153</v>
      </c>
      <c r="M1958" t="s">
        <v>190</v>
      </c>
      <c r="N1958" t="s">
        <v>177</v>
      </c>
      <c r="O1958" t="s">
        <v>178</v>
      </c>
      <c r="P1958" t="s">
        <v>179</v>
      </c>
      <c r="Q1958" t="s">
        <v>191</v>
      </c>
      <c r="R1958" t="s">
        <v>181</v>
      </c>
      <c r="S1958" t="s">
        <v>31</v>
      </c>
      <c r="T1958" t="s">
        <v>31</v>
      </c>
      <c r="U1958" t="s">
        <v>31</v>
      </c>
      <c r="V1958" t="s">
        <v>31</v>
      </c>
      <c r="W1958" t="s">
        <v>182</v>
      </c>
      <c r="X1958" t="s">
        <v>183</v>
      </c>
      <c r="Y1958" s="28">
        <v>0.125</v>
      </c>
      <c r="Z1958" t="str">
        <f>IF(database_public_cloud_VMs[[#This Row],[Vendor]]="AWS","USD","AUD")</f>
        <v>USD</v>
      </c>
      <c r="AA1958" s="29">
        <f>IF(database_public_cloud_VMs[[#This Row],[Currency]]="USD",(database_public_cloud_VMs[[#This Row],[Rate]]*param_exchange_rate)/(1+param_discount_aws),database_public_cloud_VMs[[#This Row],[Rate]])</f>
        <v>0.15404417870785539</v>
      </c>
    </row>
    <row r="1959" spans="1:27" x14ac:dyDescent="0.45">
      <c r="A1959" s="24" t="s">
        <v>2331</v>
      </c>
      <c r="B1959" t="s">
        <v>12</v>
      </c>
      <c r="C1959" s="25" t="s">
        <v>187</v>
      </c>
      <c r="D1959" t="s">
        <v>170</v>
      </c>
      <c r="E1959" t="s">
        <v>2274</v>
      </c>
      <c r="F1959" t="s">
        <v>2314</v>
      </c>
      <c r="G1959" s="26">
        <v>1</v>
      </c>
      <c r="H1959" s="26">
        <v>3.75</v>
      </c>
      <c r="I1959" s="26">
        <v>4</v>
      </c>
      <c r="J1959" s="27" t="s">
        <v>310</v>
      </c>
      <c r="K1959" s="27" t="s">
        <v>174</v>
      </c>
      <c r="L1959" s="27" t="s">
        <v>2153</v>
      </c>
      <c r="M1959" t="s">
        <v>190</v>
      </c>
      <c r="N1959" t="s">
        <v>188</v>
      </c>
      <c r="O1959" t="s">
        <v>188</v>
      </c>
      <c r="P1959" t="s">
        <v>179</v>
      </c>
      <c r="Q1959" t="s">
        <v>191</v>
      </c>
      <c r="R1959" t="s">
        <v>181</v>
      </c>
      <c r="S1959" t="s">
        <v>31</v>
      </c>
      <c r="T1959" t="s">
        <v>31</v>
      </c>
      <c r="U1959" t="s">
        <v>31</v>
      </c>
      <c r="V1959" t="s">
        <v>31</v>
      </c>
      <c r="W1959" t="s">
        <v>182</v>
      </c>
      <c r="X1959" t="s">
        <v>183</v>
      </c>
      <c r="Y1959" s="28">
        <v>0.153</v>
      </c>
      <c r="Z1959" t="str">
        <f>IF(database_public_cloud_VMs[[#This Row],[Vendor]]="AWS","USD","AUD")</f>
        <v>USD</v>
      </c>
      <c r="AA1959" s="29">
        <f>IF(database_public_cloud_VMs[[#This Row],[Currency]]="USD",(database_public_cloud_VMs[[#This Row],[Rate]]*param_exchange_rate)/(1+param_discount_aws),database_public_cloud_VMs[[#This Row],[Rate]])</f>
        <v>0.18855007473841501</v>
      </c>
    </row>
    <row r="1960" spans="1:27" x14ac:dyDescent="0.45">
      <c r="A1960" s="24" t="s">
        <v>2332</v>
      </c>
      <c r="B1960" t="s">
        <v>12</v>
      </c>
      <c r="C1960" s="25" t="s">
        <v>307</v>
      </c>
      <c r="D1960" t="s">
        <v>170</v>
      </c>
      <c r="E1960" t="s">
        <v>2274</v>
      </c>
      <c r="F1960" t="s">
        <v>2333</v>
      </c>
      <c r="G1960" s="26">
        <v>4</v>
      </c>
      <c r="H1960" s="26">
        <v>15</v>
      </c>
      <c r="I1960" s="26">
        <v>80</v>
      </c>
      <c r="J1960" s="27" t="s">
        <v>310</v>
      </c>
      <c r="K1960" s="27" t="s">
        <v>174</v>
      </c>
      <c r="L1960" s="27" t="s">
        <v>2193</v>
      </c>
      <c r="M1960" t="s">
        <v>176</v>
      </c>
      <c r="N1960" t="s">
        <v>177</v>
      </c>
      <c r="O1960" t="s">
        <v>178</v>
      </c>
      <c r="P1960" t="s">
        <v>179</v>
      </c>
      <c r="Q1960" t="s">
        <v>198</v>
      </c>
      <c r="R1960" t="s">
        <v>181</v>
      </c>
      <c r="S1960" t="s">
        <v>31</v>
      </c>
      <c r="T1960" t="s">
        <v>31</v>
      </c>
      <c r="U1960" t="s">
        <v>31</v>
      </c>
      <c r="V1960" t="s">
        <v>31</v>
      </c>
      <c r="W1960" t="s">
        <v>182</v>
      </c>
      <c r="X1960" t="s">
        <v>183</v>
      </c>
      <c r="Y1960" s="28">
        <v>0.32</v>
      </c>
      <c r="Z1960" t="str">
        <f>IF(database_public_cloud_VMs[[#This Row],[Vendor]]="AWS","USD","AUD")</f>
        <v>USD</v>
      </c>
      <c r="AA1960" s="29">
        <f>IF(database_public_cloud_VMs[[#This Row],[Currency]]="USD",(database_public_cloud_VMs[[#This Row],[Rate]]*param_exchange_rate)/(1+param_discount_aws),database_public_cloud_VMs[[#This Row],[Rate]])</f>
        <v>0.39435309749210978</v>
      </c>
    </row>
    <row r="1961" spans="1:27" x14ac:dyDescent="0.45">
      <c r="A1961" s="24" t="s">
        <v>2334</v>
      </c>
      <c r="B1961" t="s">
        <v>12</v>
      </c>
      <c r="C1961" s="25" t="s">
        <v>187</v>
      </c>
      <c r="D1961" t="s">
        <v>170</v>
      </c>
      <c r="E1961" t="s">
        <v>2274</v>
      </c>
      <c r="F1961" t="s">
        <v>2333</v>
      </c>
      <c r="G1961" s="26">
        <v>4</v>
      </c>
      <c r="H1961" s="26">
        <v>15</v>
      </c>
      <c r="I1961" s="26">
        <v>80</v>
      </c>
      <c r="J1961" s="27" t="s">
        <v>310</v>
      </c>
      <c r="K1961" s="27" t="s">
        <v>174</v>
      </c>
      <c r="L1961" s="27" t="s">
        <v>2193</v>
      </c>
      <c r="M1961" t="s">
        <v>176</v>
      </c>
      <c r="N1961" t="s">
        <v>188</v>
      </c>
      <c r="O1961" t="s">
        <v>188</v>
      </c>
      <c r="P1961" t="s">
        <v>179</v>
      </c>
      <c r="Q1961" t="s">
        <v>198</v>
      </c>
      <c r="R1961" t="s">
        <v>181</v>
      </c>
      <c r="S1961" t="s">
        <v>31</v>
      </c>
      <c r="T1961" t="s">
        <v>31</v>
      </c>
      <c r="U1961" t="s">
        <v>31</v>
      </c>
      <c r="V1961" t="s">
        <v>31</v>
      </c>
      <c r="W1961" t="s">
        <v>182</v>
      </c>
      <c r="X1961" t="s">
        <v>183</v>
      </c>
      <c r="Y1961" s="28">
        <v>0.51900000000000002</v>
      </c>
      <c r="Z1961" t="str">
        <f>IF(database_public_cloud_VMs[[#This Row],[Vendor]]="AWS","USD","AUD")</f>
        <v>USD</v>
      </c>
      <c r="AA1961" s="29">
        <f>IF(database_public_cloud_VMs[[#This Row],[Currency]]="USD",(database_public_cloud_VMs[[#This Row],[Rate]]*param_exchange_rate)/(1+param_discount_aws),database_public_cloud_VMs[[#This Row],[Rate]])</f>
        <v>0.63959142999501561</v>
      </c>
    </row>
    <row r="1962" spans="1:27" x14ac:dyDescent="0.45">
      <c r="A1962" s="24" t="s">
        <v>2335</v>
      </c>
      <c r="B1962" t="s">
        <v>12</v>
      </c>
      <c r="C1962" s="25" t="s">
        <v>307</v>
      </c>
      <c r="D1962" t="s">
        <v>170</v>
      </c>
      <c r="E1962" t="s">
        <v>2274</v>
      </c>
      <c r="F1962" t="s">
        <v>2333</v>
      </c>
      <c r="G1962" s="26">
        <v>4</v>
      </c>
      <c r="H1962" s="26">
        <v>15</v>
      </c>
      <c r="I1962" s="26">
        <v>80</v>
      </c>
      <c r="J1962" s="27" t="s">
        <v>310</v>
      </c>
      <c r="K1962" s="27" t="s">
        <v>174</v>
      </c>
      <c r="L1962" s="27" t="s">
        <v>2193</v>
      </c>
      <c r="M1962" t="s">
        <v>176</v>
      </c>
      <c r="N1962" t="s">
        <v>177</v>
      </c>
      <c r="O1962" t="s">
        <v>178</v>
      </c>
      <c r="P1962" t="s">
        <v>179</v>
      </c>
      <c r="Q1962" t="s">
        <v>191</v>
      </c>
      <c r="R1962" t="s">
        <v>181</v>
      </c>
      <c r="S1962" t="s">
        <v>31</v>
      </c>
      <c r="T1962" t="s">
        <v>31</v>
      </c>
      <c r="U1962" t="s">
        <v>31</v>
      </c>
      <c r="V1962" t="s">
        <v>31</v>
      </c>
      <c r="W1962" t="s">
        <v>182</v>
      </c>
      <c r="X1962" t="s">
        <v>183</v>
      </c>
      <c r="Y1962" s="28">
        <v>0.35</v>
      </c>
      <c r="Z1962" t="str">
        <f>IF(database_public_cloud_VMs[[#This Row],[Vendor]]="AWS","USD","AUD")</f>
        <v>USD</v>
      </c>
      <c r="AA1962" s="29">
        <f>IF(database_public_cloud_VMs[[#This Row],[Currency]]="USD",(database_public_cloud_VMs[[#This Row],[Rate]]*param_exchange_rate)/(1+param_discount_aws),database_public_cloud_VMs[[#This Row],[Rate]])</f>
        <v>0.43132370038199508</v>
      </c>
    </row>
    <row r="1963" spans="1:27" x14ac:dyDescent="0.45">
      <c r="A1963" s="24" t="s">
        <v>2336</v>
      </c>
      <c r="B1963" t="s">
        <v>12</v>
      </c>
      <c r="C1963" s="25" t="s">
        <v>187</v>
      </c>
      <c r="D1963" t="s">
        <v>170</v>
      </c>
      <c r="E1963" t="s">
        <v>2274</v>
      </c>
      <c r="F1963" t="s">
        <v>2333</v>
      </c>
      <c r="G1963" s="26">
        <v>4</v>
      </c>
      <c r="H1963" s="26">
        <v>15</v>
      </c>
      <c r="I1963" s="26">
        <v>80</v>
      </c>
      <c r="J1963" s="27" t="s">
        <v>310</v>
      </c>
      <c r="K1963" s="27" t="s">
        <v>174</v>
      </c>
      <c r="L1963" s="27" t="s">
        <v>2193</v>
      </c>
      <c r="M1963" t="s">
        <v>176</v>
      </c>
      <c r="N1963" t="s">
        <v>188</v>
      </c>
      <c r="O1963" t="s">
        <v>188</v>
      </c>
      <c r="P1963" t="s">
        <v>179</v>
      </c>
      <c r="Q1963" t="s">
        <v>191</v>
      </c>
      <c r="R1963" t="s">
        <v>181</v>
      </c>
      <c r="S1963" t="s">
        <v>31</v>
      </c>
      <c r="T1963" t="s">
        <v>31</v>
      </c>
      <c r="U1963" t="s">
        <v>31</v>
      </c>
      <c r="V1963" t="s">
        <v>31</v>
      </c>
      <c r="W1963" t="s">
        <v>182</v>
      </c>
      <c r="X1963" t="s">
        <v>183</v>
      </c>
      <c r="Y1963" s="28">
        <v>0.47499999999999998</v>
      </c>
      <c r="Z1963" t="str">
        <f>IF(database_public_cloud_VMs[[#This Row],[Vendor]]="AWS","USD","AUD")</f>
        <v>USD</v>
      </c>
      <c r="AA1963" s="29">
        <f>IF(database_public_cloud_VMs[[#This Row],[Currency]]="USD",(database_public_cloud_VMs[[#This Row],[Rate]]*param_exchange_rate)/(1+param_discount_aws),database_public_cloud_VMs[[#This Row],[Rate]])</f>
        <v>0.58536787908985044</v>
      </c>
    </row>
    <row r="1964" spans="1:27" x14ac:dyDescent="0.45">
      <c r="A1964" s="24" t="s">
        <v>2337</v>
      </c>
      <c r="B1964" t="s">
        <v>12</v>
      </c>
      <c r="C1964" s="25" t="s">
        <v>363</v>
      </c>
      <c r="D1964" t="s">
        <v>170</v>
      </c>
      <c r="E1964" t="s">
        <v>2274</v>
      </c>
      <c r="F1964" t="s">
        <v>2333</v>
      </c>
      <c r="G1964" s="26">
        <v>4</v>
      </c>
      <c r="H1964" s="26">
        <v>15</v>
      </c>
      <c r="I1964" s="26">
        <v>80</v>
      </c>
      <c r="J1964" s="27" t="s">
        <v>310</v>
      </c>
      <c r="K1964" s="27" t="s">
        <v>174</v>
      </c>
      <c r="L1964" s="27" t="s">
        <v>2193</v>
      </c>
      <c r="M1964" t="s">
        <v>190</v>
      </c>
      <c r="N1964" t="s">
        <v>177</v>
      </c>
      <c r="O1964" t="s">
        <v>178</v>
      </c>
      <c r="P1964" t="s">
        <v>179</v>
      </c>
      <c r="Q1964" t="s">
        <v>180</v>
      </c>
      <c r="R1964" t="s">
        <v>181</v>
      </c>
      <c r="S1964" t="s">
        <v>31</v>
      </c>
      <c r="T1964" t="s">
        <v>31</v>
      </c>
      <c r="U1964" t="s">
        <v>31</v>
      </c>
      <c r="V1964" t="s">
        <v>31</v>
      </c>
      <c r="W1964" t="s">
        <v>182</v>
      </c>
      <c r="X1964" t="s">
        <v>183</v>
      </c>
      <c r="Y1964" s="28">
        <v>0.25800000000000001</v>
      </c>
      <c r="Z1964" t="str">
        <f>IF(database_public_cloud_VMs[[#This Row],[Vendor]]="AWS","USD","AUD")</f>
        <v>USD</v>
      </c>
      <c r="AA1964" s="29">
        <f>IF(database_public_cloud_VMs[[#This Row],[Currency]]="USD",(database_public_cloud_VMs[[#This Row],[Rate]]*param_exchange_rate)/(1+param_discount_aws),database_public_cloud_VMs[[#This Row],[Rate]])</f>
        <v>0.31794718485301349</v>
      </c>
    </row>
    <row r="1965" spans="1:27" x14ac:dyDescent="0.45">
      <c r="A1965" s="24" t="s">
        <v>2338</v>
      </c>
      <c r="B1965" t="s">
        <v>12</v>
      </c>
      <c r="C1965" s="25" t="s">
        <v>187</v>
      </c>
      <c r="D1965" t="s">
        <v>170</v>
      </c>
      <c r="E1965" t="s">
        <v>2274</v>
      </c>
      <c r="F1965" t="s">
        <v>2333</v>
      </c>
      <c r="G1965" s="26">
        <v>4</v>
      </c>
      <c r="H1965" s="26">
        <v>15</v>
      </c>
      <c r="I1965" s="26">
        <v>80</v>
      </c>
      <c r="J1965" s="27" t="s">
        <v>310</v>
      </c>
      <c r="K1965" s="27" t="s">
        <v>174</v>
      </c>
      <c r="L1965" s="27" t="s">
        <v>2193</v>
      </c>
      <c r="M1965" t="s">
        <v>190</v>
      </c>
      <c r="N1965" t="s">
        <v>188</v>
      </c>
      <c r="O1965" t="s">
        <v>188</v>
      </c>
      <c r="P1965" t="s">
        <v>179</v>
      </c>
      <c r="Q1965" t="s">
        <v>180</v>
      </c>
      <c r="R1965" t="s">
        <v>181</v>
      </c>
      <c r="S1965" t="s">
        <v>31</v>
      </c>
      <c r="T1965" t="s">
        <v>31</v>
      </c>
      <c r="U1965" t="s">
        <v>31</v>
      </c>
      <c r="V1965" t="s">
        <v>31</v>
      </c>
      <c r="W1965" t="s">
        <v>182</v>
      </c>
      <c r="X1965" t="s">
        <v>183</v>
      </c>
      <c r="Y1965" s="28">
        <v>0.372</v>
      </c>
      <c r="Z1965" t="str">
        <f>IF(database_public_cloud_VMs[[#This Row],[Vendor]]="AWS","USD","AUD")</f>
        <v>USD</v>
      </c>
      <c r="AA1965" s="29">
        <f>IF(database_public_cloud_VMs[[#This Row],[Currency]]="USD",(database_public_cloud_VMs[[#This Row],[Rate]]*param_exchange_rate)/(1+param_discount_aws),database_public_cloud_VMs[[#This Row],[Rate]])</f>
        <v>0.45843547583457761</v>
      </c>
    </row>
    <row r="1966" spans="1:27" x14ac:dyDescent="0.45">
      <c r="A1966" s="24" t="s">
        <v>2339</v>
      </c>
      <c r="B1966" t="s">
        <v>12</v>
      </c>
      <c r="C1966" s="25" t="s">
        <v>307</v>
      </c>
      <c r="D1966" t="s">
        <v>170</v>
      </c>
      <c r="E1966" t="s">
        <v>2274</v>
      </c>
      <c r="F1966" t="s">
        <v>2333</v>
      </c>
      <c r="G1966" s="26">
        <v>4</v>
      </c>
      <c r="H1966" s="26">
        <v>15</v>
      </c>
      <c r="I1966" s="26">
        <v>80</v>
      </c>
      <c r="J1966" s="27" t="s">
        <v>310</v>
      </c>
      <c r="K1966" s="27" t="s">
        <v>174</v>
      </c>
      <c r="L1966" s="27" t="s">
        <v>2193</v>
      </c>
      <c r="M1966" t="s">
        <v>176</v>
      </c>
      <c r="N1966" t="s">
        <v>177</v>
      </c>
      <c r="O1966" t="s">
        <v>178</v>
      </c>
      <c r="P1966" t="s">
        <v>179</v>
      </c>
      <c r="Q1966" t="s">
        <v>315</v>
      </c>
      <c r="R1966" t="s">
        <v>181</v>
      </c>
      <c r="S1966" t="s">
        <v>31</v>
      </c>
      <c r="T1966" t="s">
        <v>31</v>
      </c>
      <c r="U1966" t="s">
        <v>31</v>
      </c>
      <c r="V1966" t="s">
        <v>31</v>
      </c>
      <c r="W1966" t="s">
        <v>182</v>
      </c>
      <c r="X1966" t="s">
        <v>183</v>
      </c>
      <c r="Y1966" s="28">
        <v>0.49099999999999999</v>
      </c>
      <c r="Z1966" t="str">
        <f>IF(database_public_cloud_VMs[[#This Row],[Vendor]]="AWS","USD","AUD")</f>
        <v>USD</v>
      </c>
      <c r="AA1966" s="29">
        <f>IF(database_public_cloud_VMs[[#This Row],[Currency]]="USD",(database_public_cloud_VMs[[#This Row],[Rate]]*param_exchange_rate)/(1+param_discount_aws),database_public_cloud_VMs[[#This Row],[Rate]])</f>
        <v>0.60508553396445597</v>
      </c>
    </row>
    <row r="1967" spans="1:27" x14ac:dyDescent="0.45">
      <c r="A1967" s="24" t="s">
        <v>2340</v>
      </c>
      <c r="B1967" t="s">
        <v>12</v>
      </c>
      <c r="C1967" s="25" t="s">
        <v>187</v>
      </c>
      <c r="D1967" t="s">
        <v>170</v>
      </c>
      <c r="E1967" t="s">
        <v>2274</v>
      </c>
      <c r="F1967" t="s">
        <v>2333</v>
      </c>
      <c r="G1967" s="26">
        <v>4</v>
      </c>
      <c r="H1967" s="26">
        <v>15</v>
      </c>
      <c r="I1967" s="26">
        <v>80</v>
      </c>
      <c r="J1967" s="27" t="s">
        <v>310</v>
      </c>
      <c r="K1967" s="27" t="s">
        <v>174</v>
      </c>
      <c r="L1967" s="27" t="s">
        <v>2193</v>
      </c>
      <c r="M1967" t="s">
        <v>176</v>
      </c>
      <c r="N1967" t="s">
        <v>188</v>
      </c>
      <c r="O1967" t="s">
        <v>188</v>
      </c>
      <c r="P1967" t="s">
        <v>179</v>
      </c>
      <c r="Q1967" t="s">
        <v>315</v>
      </c>
      <c r="R1967" t="s">
        <v>181</v>
      </c>
      <c r="S1967" t="s">
        <v>31</v>
      </c>
      <c r="T1967" t="s">
        <v>31</v>
      </c>
      <c r="U1967" t="s">
        <v>31</v>
      </c>
      <c r="V1967" t="s">
        <v>31</v>
      </c>
      <c r="W1967" t="s">
        <v>182</v>
      </c>
      <c r="X1967" t="s">
        <v>183</v>
      </c>
      <c r="Y1967" s="28">
        <v>0.68600000000000005</v>
      </c>
      <c r="Z1967" t="str">
        <f>IF(database_public_cloud_VMs[[#This Row],[Vendor]]="AWS","USD","AUD")</f>
        <v>USD</v>
      </c>
      <c r="AA1967" s="29">
        <f>IF(database_public_cloud_VMs[[#This Row],[Currency]]="USD",(database_public_cloud_VMs[[#This Row],[Rate]]*param_exchange_rate)/(1+param_discount_aws),database_public_cloud_VMs[[#This Row],[Rate]])</f>
        <v>0.84539445274871039</v>
      </c>
    </row>
    <row r="1968" spans="1:27" x14ac:dyDescent="0.45">
      <c r="A1968" s="24" t="s">
        <v>2341</v>
      </c>
      <c r="B1968" t="s">
        <v>12</v>
      </c>
      <c r="C1968" s="25" t="s">
        <v>187</v>
      </c>
      <c r="D1968" t="s">
        <v>170</v>
      </c>
      <c r="E1968" t="s">
        <v>2274</v>
      </c>
      <c r="F1968" t="s">
        <v>2333</v>
      </c>
      <c r="G1968" s="26">
        <v>4</v>
      </c>
      <c r="H1968" s="26">
        <v>15</v>
      </c>
      <c r="I1968" s="26">
        <v>80</v>
      </c>
      <c r="J1968" s="27" t="s">
        <v>310</v>
      </c>
      <c r="K1968" s="27" t="s">
        <v>174</v>
      </c>
      <c r="L1968" s="27" t="s">
        <v>2193</v>
      </c>
      <c r="M1968" t="s">
        <v>176</v>
      </c>
      <c r="N1968" t="s">
        <v>188</v>
      </c>
      <c r="O1968" t="s">
        <v>188</v>
      </c>
      <c r="P1968" t="s">
        <v>179</v>
      </c>
      <c r="Q1968" t="s">
        <v>315</v>
      </c>
      <c r="R1968" t="s">
        <v>316</v>
      </c>
      <c r="S1968" t="s">
        <v>31</v>
      </c>
      <c r="T1968" t="s">
        <v>31</v>
      </c>
      <c r="U1968" t="s">
        <v>31</v>
      </c>
      <c r="V1968" t="s">
        <v>31</v>
      </c>
      <c r="W1968" t="s">
        <v>182</v>
      </c>
      <c r="X1968" t="s">
        <v>183</v>
      </c>
      <c r="Y1968" s="28">
        <v>0.40899999999999997</v>
      </c>
      <c r="Z1968" t="str">
        <f>IF(database_public_cloud_VMs[[#This Row],[Vendor]]="AWS","USD","AUD")</f>
        <v>USD</v>
      </c>
      <c r="AA1968" s="29">
        <f>IF(database_public_cloud_VMs[[#This Row],[Currency]]="USD",(database_public_cloud_VMs[[#This Row],[Rate]]*param_exchange_rate)/(1+param_discount_aws),database_public_cloud_VMs[[#This Row],[Rate]])</f>
        <v>0.50403255273210279</v>
      </c>
    </row>
    <row r="1969" spans="1:27" x14ac:dyDescent="0.45">
      <c r="A1969" s="24" t="s">
        <v>2342</v>
      </c>
      <c r="B1969" t="s">
        <v>12</v>
      </c>
      <c r="C1969" s="25" t="s">
        <v>187</v>
      </c>
      <c r="D1969" t="s">
        <v>170</v>
      </c>
      <c r="E1969" t="s">
        <v>2274</v>
      </c>
      <c r="F1969" t="s">
        <v>2333</v>
      </c>
      <c r="G1969" s="26">
        <v>4</v>
      </c>
      <c r="H1969" s="26">
        <v>15</v>
      </c>
      <c r="I1969" s="26">
        <v>80</v>
      </c>
      <c r="J1969" s="27" t="s">
        <v>310</v>
      </c>
      <c r="K1969" s="27" t="s">
        <v>174</v>
      </c>
      <c r="L1969" s="27" t="s">
        <v>2193</v>
      </c>
      <c r="M1969" t="s">
        <v>190</v>
      </c>
      <c r="N1969" t="s">
        <v>188</v>
      </c>
      <c r="O1969" t="s">
        <v>188</v>
      </c>
      <c r="P1969" t="s">
        <v>179</v>
      </c>
      <c r="Q1969" t="s">
        <v>315</v>
      </c>
      <c r="R1969" t="s">
        <v>316</v>
      </c>
      <c r="S1969" t="s">
        <v>31</v>
      </c>
      <c r="T1969" t="s">
        <v>31</v>
      </c>
      <c r="U1969" t="s">
        <v>31</v>
      </c>
      <c r="V1969" t="s">
        <v>31</v>
      </c>
      <c r="W1969" t="s">
        <v>182</v>
      </c>
      <c r="X1969" t="s">
        <v>183</v>
      </c>
      <c r="Y1969" s="28">
        <v>0.372</v>
      </c>
      <c r="Z1969" t="str">
        <f>IF(database_public_cloud_VMs[[#This Row],[Vendor]]="AWS","USD","AUD")</f>
        <v>USD</v>
      </c>
      <c r="AA1969" s="29">
        <f>IF(database_public_cloud_VMs[[#This Row],[Currency]]="USD",(database_public_cloud_VMs[[#This Row],[Rate]]*param_exchange_rate)/(1+param_discount_aws),database_public_cloud_VMs[[#This Row],[Rate]])</f>
        <v>0.45843547583457761</v>
      </c>
    </row>
    <row r="1970" spans="1:27" x14ac:dyDescent="0.45">
      <c r="A1970" s="24" t="s">
        <v>2343</v>
      </c>
      <c r="B1970" t="s">
        <v>12</v>
      </c>
      <c r="C1970" s="25" t="s">
        <v>307</v>
      </c>
      <c r="D1970" t="s">
        <v>170</v>
      </c>
      <c r="E1970" t="s">
        <v>2274</v>
      </c>
      <c r="F1970" t="s">
        <v>2333</v>
      </c>
      <c r="G1970" s="26">
        <v>4</v>
      </c>
      <c r="H1970" s="26">
        <v>15</v>
      </c>
      <c r="I1970" s="26">
        <v>80</v>
      </c>
      <c r="J1970" s="27" t="s">
        <v>310</v>
      </c>
      <c r="K1970" s="27" t="s">
        <v>174</v>
      </c>
      <c r="L1970" s="27" t="s">
        <v>2193</v>
      </c>
      <c r="M1970" t="s">
        <v>190</v>
      </c>
      <c r="N1970" t="s">
        <v>177</v>
      </c>
      <c r="O1970" t="s">
        <v>178</v>
      </c>
      <c r="P1970" t="s">
        <v>179</v>
      </c>
      <c r="Q1970" t="s">
        <v>191</v>
      </c>
      <c r="R1970" t="s">
        <v>181</v>
      </c>
      <c r="S1970" t="s">
        <v>31</v>
      </c>
      <c r="T1970" t="s">
        <v>31</v>
      </c>
      <c r="U1970" t="s">
        <v>31</v>
      </c>
      <c r="V1970" t="s">
        <v>31</v>
      </c>
      <c r="W1970" t="s">
        <v>182</v>
      </c>
      <c r="X1970" t="s">
        <v>183</v>
      </c>
      <c r="Y1970" s="28">
        <v>0.318</v>
      </c>
      <c r="Z1970" t="str">
        <f>IF(database_public_cloud_VMs[[#This Row],[Vendor]]="AWS","USD","AUD")</f>
        <v>USD</v>
      </c>
      <c r="AA1970" s="29">
        <f>IF(database_public_cloud_VMs[[#This Row],[Currency]]="USD",(database_public_cloud_VMs[[#This Row],[Rate]]*param_exchange_rate)/(1+param_discount_aws),database_public_cloud_VMs[[#This Row],[Rate]])</f>
        <v>0.39188839063278408</v>
      </c>
    </row>
    <row r="1971" spans="1:27" x14ac:dyDescent="0.45">
      <c r="A1971" s="24" t="s">
        <v>2344</v>
      </c>
      <c r="B1971" t="s">
        <v>12</v>
      </c>
      <c r="C1971" s="25" t="s">
        <v>187</v>
      </c>
      <c r="D1971" t="s">
        <v>170</v>
      </c>
      <c r="E1971" t="s">
        <v>2274</v>
      </c>
      <c r="F1971" t="s">
        <v>2333</v>
      </c>
      <c r="G1971" s="26">
        <v>4</v>
      </c>
      <c r="H1971" s="26">
        <v>15</v>
      </c>
      <c r="I1971" s="26">
        <v>80</v>
      </c>
      <c r="J1971" s="27" t="s">
        <v>310</v>
      </c>
      <c r="K1971" s="27" t="s">
        <v>174</v>
      </c>
      <c r="L1971" s="27" t="s">
        <v>2193</v>
      </c>
      <c r="M1971" t="s">
        <v>190</v>
      </c>
      <c r="N1971" t="s">
        <v>188</v>
      </c>
      <c r="O1971" t="s">
        <v>188</v>
      </c>
      <c r="P1971" t="s">
        <v>179</v>
      </c>
      <c r="Q1971" t="s">
        <v>191</v>
      </c>
      <c r="R1971" t="s">
        <v>181</v>
      </c>
      <c r="S1971" t="s">
        <v>31</v>
      </c>
      <c r="T1971" t="s">
        <v>31</v>
      </c>
      <c r="U1971" t="s">
        <v>31</v>
      </c>
      <c r="V1971" t="s">
        <v>31</v>
      </c>
      <c r="W1971" t="s">
        <v>182</v>
      </c>
      <c r="X1971" t="s">
        <v>183</v>
      </c>
      <c r="Y1971" s="28">
        <v>0.432</v>
      </c>
      <c r="Z1971" t="str">
        <f>IF(database_public_cloud_VMs[[#This Row],[Vendor]]="AWS","USD","AUD")</f>
        <v>USD</v>
      </c>
      <c r="AA1971" s="29">
        <f>IF(database_public_cloud_VMs[[#This Row],[Currency]]="USD",(database_public_cloud_VMs[[#This Row],[Rate]]*param_exchange_rate)/(1+param_discount_aws),database_public_cloud_VMs[[#This Row],[Rate]])</f>
        <v>0.53237668161434826</v>
      </c>
    </row>
    <row r="1972" spans="1:27" x14ac:dyDescent="0.45">
      <c r="A1972" s="24" t="s">
        <v>2345</v>
      </c>
      <c r="B1972" t="s">
        <v>12</v>
      </c>
      <c r="C1972" s="25" t="s">
        <v>363</v>
      </c>
      <c r="D1972" t="s">
        <v>170</v>
      </c>
      <c r="E1972" t="s">
        <v>2274</v>
      </c>
      <c r="F1972" t="s">
        <v>2333</v>
      </c>
      <c r="G1972" s="26">
        <v>4</v>
      </c>
      <c r="H1972" s="26">
        <v>15</v>
      </c>
      <c r="I1972" s="26">
        <v>80</v>
      </c>
      <c r="J1972" s="27" t="s">
        <v>310</v>
      </c>
      <c r="K1972" s="27" t="s">
        <v>174</v>
      </c>
      <c r="L1972" s="27" t="s">
        <v>2193</v>
      </c>
      <c r="M1972" t="s">
        <v>190</v>
      </c>
      <c r="N1972" t="s">
        <v>177</v>
      </c>
      <c r="O1972" t="s">
        <v>178</v>
      </c>
      <c r="P1972" t="s">
        <v>179</v>
      </c>
      <c r="Q1972" t="s">
        <v>315</v>
      </c>
      <c r="R1972" t="s">
        <v>181</v>
      </c>
      <c r="S1972" t="s">
        <v>31</v>
      </c>
      <c r="T1972" t="s">
        <v>31</v>
      </c>
      <c r="U1972" t="s">
        <v>31</v>
      </c>
      <c r="V1972" t="s">
        <v>31</v>
      </c>
      <c r="W1972" t="s">
        <v>182</v>
      </c>
      <c r="X1972" t="s">
        <v>183</v>
      </c>
      <c r="Y1972" s="28">
        <v>0.44600000000000001</v>
      </c>
      <c r="Z1972" t="str">
        <f>IF(database_public_cloud_VMs[[#This Row],[Vendor]]="AWS","USD","AUD")</f>
        <v>USD</v>
      </c>
      <c r="AA1972" s="29">
        <f>IF(database_public_cloud_VMs[[#This Row],[Currency]]="USD",(database_public_cloud_VMs[[#This Row],[Rate]]*param_exchange_rate)/(1+param_discount_aws),database_public_cloud_VMs[[#This Row],[Rate]])</f>
        <v>0.54962962962962802</v>
      </c>
    </row>
    <row r="1973" spans="1:27" x14ac:dyDescent="0.45">
      <c r="A1973" s="24" t="s">
        <v>2346</v>
      </c>
      <c r="B1973" t="s">
        <v>12</v>
      </c>
      <c r="C1973" s="25" t="s">
        <v>187</v>
      </c>
      <c r="D1973" t="s">
        <v>170</v>
      </c>
      <c r="E1973" t="s">
        <v>2274</v>
      </c>
      <c r="F1973" t="s">
        <v>2333</v>
      </c>
      <c r="G1973" s="26">
        <v>4</v>
      </c>
      <c r="H1973" s="26">
        <v>15</v>
      </c>
      <c r="I1973" s="26">
        <v>80</v>
      </c>
      <c r="J1973" s="27" t="s">
        <v>310</v>
      </c>
      <c r="K1973" s="27" t="s">
        <v>174</v>
      </c>
      <c r="L1973" s="27" t="s">
        <v>2193</v>
      </c>
      <c r="M1973" t="s">
        <v>190</v>
      </c>
      <c r="N1973" t="s">
        <v>188</v>
      </c>
      <c r="O1973" t="s">
        <v>188</v>
      </c>
      <c r="P1973" t="s">
        <v>179</v>
      </c>
      <c r="Q1973" t="s">
        <v>315</v>
      </c>
      <c r="R1973" t="s">
        <v>181</v>
      </c>
      <c r="S1973" t="s">
        <v>31</v>
      </c>
      <c r="T1973" t="s">
        <v>31</v>
      </c>
      <c r="U1973" t="s">
        <v>31</v>
      </c>
      <c r="V1973" t="s">
        <v>31</v>
      </c>
      <c r="W1973" t="s">
        <v>182</v>
      </c>
      <c r="X1973" t="s">
        <v>183</v>
      </c>
      <c r="Y1973" s="28">
        <v>0.624</v>
      </c>
      <c r="Z1973" t="str">
        <f>IF(database_public_cloud_VMs[[#This Row],[Vendor]]="AWS","USD","AUD")</f>
        <v>USD</v>
      </c>
      <c r="AA1973" s="29">
        <f>IF(database_public_cloud_VMs[[#This Row],[Currency]]="USD",(database_public_cloud_VMs[[#This Row],[Rate]]*param_exchange_rate)/(1+param_discount_aws),database_public_cloud_VMs[[#This Row],[Rate]])</f>
        <v>0.76898854010961404</v>
      </c>
    </row>
    <row r="1974" spans="1:27" x14ac:dyDescent="0.45">
      <c r="A1974" s="24" t="s">
        <v>2347</v>
      </c>
      <c r="B1974" t="s">
        <v>12</v>
      </c>
      <c r="C1974" s="25" t="s">
        <v>307</v>
      </c>
      <c r="D1974" t="s">
        <v>170</v>
      </c>
      <c r="E1974" t="s">
        <v>2274</v>
      </c>
      <c r="F1974" t="s">
        <v>2333</v>
      </c>
      <c r="G1974" s="26">
        <v>4</v>
      </c>
      <c r="H1974" s="26">
        <v>15</v>
      </c>
      <c r="I1974" s="26">
        <v>80</v>
      </c>
      <c r="J1974" s="27" t="s">
        <v>310</v>
      </c>
      <c r="K1974" s="27" t="s">
        <v>174</v>
      </c>
      <c r="L1974" s="27" t="s">
        <v>2193</v>
      </c>
      <c r="M1974" t="s">
        <v>176</v>
      </c>
      <c r="N1974" t="s">
        <v>177</v>
      </c>
      <c r="O1974" t="s">
        <v>178</v>
      </c>
      <c r="P1974" t="s">
        <v>179</v>
      </c>
      <c r="Q1974" t="s">
        <v>180</v>
      </c>
      <c r="R1974" t="s">
        <v>181</v>
      </c>
      <c r="S1974" t="s">
        <v>31</v>
      </c>
      <c r="T1974" t="s">
        <v>31</v>
      </c>
      <c r="U1974" t="s">
        <v>31</v>
      </c>
      <c r="V1974" t="s">
        <v>31</v>
      </c>
      <c r="W1974" t="s">
        <v>182</v>
      </c>
      <c r="X1974" t="s">
        <v>183</v>
      </c>
      <c r="Y1974" s="28">
        <v>0.28399999999999997</v>
      </c>
      <c r="Z1974" t="str">
        <f>IF(database_public_cloud_VMs[[#This Row],[Vendor]]="AWS","USD","AUD")</f>
        <v>USD</v>
      </c>
      <c r="AA1974" s="29">
        <f>IF(database_public_cloud_VMs[[#This Row],[Currency]]="USD",(database_public_cloud_VMs[[#This Row],[Rate]]*param_exchange_rate)/(1+param_discount_aws),database_public_cloud_VMs[[#This Row],[Rate]])</f>
        <v>0.34998837402424737</v>
      </c>
    </row>
    <row r="1975" spans="1:27" x14ac:dyDescent="0.45">
      <c r="A1975" s="24" t="s">
        <v>2348</v>
      </c>
      <c r="B1975" t="s">
        <v>12</v>
      </c>
      <c r="C1975" s="25" t="s">
        <v>187</v>
      </c>
      <c r="D1975" t="s">
        <v>170</v>
      </c>
      <c r="E1975" t="s">
        <v>2274</v>
      </c>
      <c r="F1975" t="s">
        <v>2333</v>
      </c>
      <c r="G1975" s="26">
        <v>4</v>
      </c>
      <c r="H1975" s="26">
        <v>15</v>
      </c>
      <c r="I1975" s="26">
        <v>80</v>
      </c>
      <c r="J1975" s="27" t="s">
        <v>310</v>
      </c>
      <c r="K1975" s="27" t="s">
        <v>174</v>
      </c>
      <c r="L1975" s="27" t="s">
        <v>2193</v>
      </c>
      <c r="M1975" t="s">
        <v>176</v>
      </c>
      <c r="N1975" t="s">
        <v>188</v>
      </c>
      <c r="O1975" t="s">
        <v>188</v>
      </c>
      <c r="P1975" t="s">
        <v>179</v>
      </c>
      <c r="Q1975" t="s">
        <v>180</v>
      </c>
      <c r="R1975" t="s">
        <v>181</v>
      </c>
      <c r="S1975" t="s">
        <v>31</v>
      </c>
      <c r="T1975" t="s">
        <v>31</v>
      </c>
      <c r="U1975" t="s">
        <v>31</v>
      </c>
      <c r="V1975" t="s">
        <v>31</v>
      </c>
      <c r="W1975" t="s">
        <v>182</v>
      </c>
      <c r="X1975" t="s">
        <v>183</v>
      </c>
      <c r="Y1975" s="28">
        <v>0.40899999999999997</v>
      </c>
      <c r="Z1975" t="str">
        <f>IF(database_public_cloud_VMs[[#This Row],[Vendor]]="AWS","USD","AUD")</f>
        <v>USD</v>
      </c>
      <c r="AA1975" s="29">
        <f>IF(database_public_cloud_VMs[[#This Row],[Currency]]="USD",(database_public_cloud_VMs[[#This Row],[Rate]]*param_exchange_rate)/(1+param_discount_aws),database_public_cloud_VMs[[#This Row],[Rate]])</f>
        <v>0.50403255273210279</v>
      </c>
    </row>
    <row r="1976" spans="1:27" x14ac:dyDescent="0.45">
      <c r="A1976" s="24" t="s">
        <v>2349</v>
      </c>
      <c r="B1976" t="s">
        <v>12</v>
      </c>
      <c r="C1976" s="25" t="s">
        <v>307</v>
      </c>
      <c r="D1976" t="s">
        <v>170</v>
      </c>
      <c r="E1976" t="s">
        <v>2274</v>
      </c>
      <c r="F1976" t="s">
        <v>2333</v>
      </c>
      <c r="G1976" s="26">
        <v>4</v>
      </c>
      <c r="H1976" s="26">
        <v>15</v>
      </c>
      <c r="I1976" s="26">
        <v>80</v>
      </c>
      <c r="J1976" s="27" t="s">
        <v>310</v>
      </c>
      <c r="K1976" s="27" t="s">
        <v>174</v>
      </c>
      <c r="L1976" s="27" t="s">
        <v>2193</v>
      </c>
      <c r="M1976" t="s">
        <v>190</v>
      </c>
      <c r="N1976" t="s">
        <v>177</v>
      </c>
      <c r="O1976" t="s">
        <v>178</v>
      </c>
      <c r="P1976" t="s">
        <v>179</v>
      </c>
      <c r="Q1976" t="s">
        <v>198</v>
      </c>
      <c r="R1976" t="s">
        <v>181</v>
      </c>
      <c r="S1976" t="s">
        <v>31</v>
      </c>
      <c r="T1976" t="s">
        <v>31</v>
      </c>
      <c r="U1976" t="s">
        <v>31</v>
      </c>
      <c r="V1976" t="s">
        <v>31</v>
      </c>
      <c r="W1976" t="s">
        <v>182</v>
      </c>
      <c r="X1976" t="s">
        <v>183</v>
      </c>
      <c r="Y1976" s="28">
        <v>0.29099999999999998</v>
      </c>
      <c r="Z1976" t="str">
        <f>IF(database_public_cloud_VMs[[#This Row],[Vendor]]="AWS","USD","AUD")</f>
        <v>USD</v>
      </c>
      <c r="AA1976" s="29">
        <f>IF(database_public_cloud_VMs[[#This Row],[Currency]]="USD",(database_public_cloud_VMs[[#This Row],[Rate]]*param_exchange_rate)/(1+param_discount_aws),database_public_cloud_VMs[[#This Row],[Rate]])</f>
        <v>0.35861484803188731</v>
      </c>
    </row>
    <row r="1977" spans="1:27" x14ac:dyDescent="0.45">
      <c r="A1977" s="24" t="s">
        <v>2350</v>
      </c>
      <c r="B1977" t="s">
        <v>12</v>
      </c>
      <c r="C1977" s="25" t="s">
        <v>187</v>
      </c>
      <c r="D1977" t="s">
        <v>170</v>
      </c>
      <c r="E1977" t="s">
        <v>2274</v>
      </c>
      <c r="F1977" t="s">
        <v>2333</v>
      </c>
      <c r="G1977" s="26">
        <v>4</v>
      </c>
      <c r="H1977" s="26">
        <v>15</v>
      </c>
      <c r="I1977" s="26">
        <v>80</v>
      </c>
      <c r="J1977" s="27" t="s">
        <v>310</v>
      </c>
      <c r="K1977" s="27" t="s">
        <v>174</v>
      </c>
      <c r="L1977" s="27" t="s">
        <v>2193</v>
      </c>
      <c r="M1977" t="s">
        <v>190</v>
      </c>
      <c r="N1977" t="s">
        <v>188</v>
      </c>
      <c r="O1977" t="s">
        <v>188</v>
      </c>
      <c r="P1977" t="s">
        <v>179</v>
      </c>
      <c r="Q1977" t="s">
        <v>198</v>
      </c>
      <c r="R1977" t="s">
        <v>181</v>
      </c>
      <c r="S1977" t="s">
        <v>31</v>
      </c>
      <c r="T1977" t="s">
        <v>31</v>
      </c>
      <c r="U1977" t="s">
        <v>31</v>
      </c>
      <c r="V1977" t="s">
        <v>31</v>
      </c>
      <c r="W1977" t="s">
        <v>182</v>
      </c>
      <c r="X1977" t="s">
        <v>183</v>
      </c>
      <c r="Y1977" s="28">
        <v>0.47199999999999998</v>
      </c>
      <c r="Z1977" t="str">
        <f>IF(database_public_cloud_VMs[[#This Row],[Vendor]]="AWS","USD","AUD")</f>
        <v>USD</v>
      </c>
      <c r="AA1977" s="29">
        <f>IF(database_public_cloud_VMs[[#This Row],[Currency]]="USD",(database_public_cloud_VMs[[#This Row],[Rate]]*param_exchange_rate)/(1+param_discount_aws),database_public_cloud_VMs[[#This Row],[Rate]])</f>
        <v>0.58167081880086191</v>
      </c>
    </row>
    <row r="1978" spans="1:27" x14ac:dyDescent="0.45">
      <c r="A1978" s="24" t="s">
        <v>2351</v>
      </c>
      <c r="B1978" t="s">
        <v>12</v>
      </c>
      <c r="C1978" s="25" t="s">
        <v>456</v>
      </c>
      <c r="D1978" t="s">
        <v>170</v>
      </c>
      <c r="E1978" t="s">
        <v>2352</v>
      </c>
      <c r="F1978" t="s">
        <v>2353</v>
      </c>
      <c r="G1978" s="26">
        <v>40</v>
      </c>
      <c r="H1978" s="26">
        <v>160</v>
      </c>
      <c r="I1978" s="26">
        <v>0</v>
      </c>
      <c r="J1978" s="27" t="s">
        <v>173</v>
      </c>
      <c r="K1978" s="27" t="s">
        <v>174</v>
      </c>
      <c r="L1978" s="27" t="s">
        <v>2354</v>
      </c>
      <c r="M1978" t="s">
        <v>176</v>
      </c>
      <c r="N1978" t="s">
        <v>177</v>
      </c>
      <c r="O1978" t="s">
        <v>178</v>
      </c>
      <c r="P1978" t="s">
        <v>179</v>
      </c>
      <c r="Q1978" t="s">
        <v>191</v>
      </c>
      <c r="R1978" t="s">
        <v>181</v>
      </c>
      <c r="S1978" t="s">
        <v>31</v>
      </c>
      <c r="T1978" t="s">
        <v>31</v>
      </c>
      <c r="U1978" t="s">
        <v>31</v>
      </c>
      <c r="V1978" t="s">
        <v>31</v>
      </c>
      <c r="W1978" t="s">
        <v>182</v>
      </c>
      <c r="X1978" t="s">
        <v>183</v>
      </c>
      <c r="Y1978" s="28">
        <v>1.81</v>
      </c>
      <c r="Z1978" t="str">
        <f>IF(database_public_cloud_VMs[[#This Row],[Vendor]]="AWS","USD","AUD")</f>
        <v>USD</v>
      </c>
      <c r="AA1978" s="29">
        <f>IF(database_public_cloud_VMs[[#This Row],[Currency]]="USD",(database_public_cloud_VMs[[#This Row],[Rate]]*param_exchange_rate)/(1+param_discount_aws),database_public_cloud_VMs[[#This Row],[Rate]])</f>
        <v>2.2305597076897459</v>
      </c>
    </row>
    <row r="1979" spans="1:27" x14ac:dyDescent="0.45">
      <c r="A1979" s="24" t="s">
        <v>2355</v>
      </c>
      <c r="B1979" t="s">
        <v>12</v>
      </c>
      <c r="C1979" s="25" t="s">
        <v>456</v>
      </c>
      <c r="D1979" t="s">
        <v>170</v>
      </c>
      <c r="E1979" t="s">
        <v>2352</v>
      </c>
      <c r="F1979" t="s">
        <v>2353</v>
      </c>
      <c r="G1979" s="26">
        <v>40</v>
      </c>
      <c r="H1979" s="26">
        <v>160</v>
      </c>
      <c r="I1979" s="26">
        <v>0</v>
      </c>
      <c r="J1979" s="27" t="s">
        <v>173</v>
      </c>
      <c r="K1979" s="27" t="s">
        <v>174</v>
      </c>
      <c r="L1979" s="27" t="s">
        <v>2354</v>
      </c>
      <c r="M1979" t="s">
        <v>176</v>
      </c>
      <c r="N1979" t="s">
        <v>177</v>
      </c>
      <c r="O1979" t="s">
        <v>185</v>
      </c>
      <c r="P1979" t="s">
        <v>179</v>
      </c>
      <c r="Q1979" t="s">
        <v>191</v>
      </c>
      <c r="R1979" t="s">
        <v>181</v>
      </c>
      <c r="S1979" t="s">
        <v>31</v>
      </c>
      <c r="T1979" t="s">
        <v>31</v>
      </c>
      <c r="U1979" t="s">
        <v>31</v>
      </c>
      <c r="V1979" t="s">
        <v>31</v>
      </c>
      <c r="W1979" t="s">
        <v>182</v>
      </c>
      <c r="X1979" t="s">
        <v>183</v>
      </c>
      <c r="Y1979" s="28">
        <v>1.3395999999999999</v>
      </c>
      <c r="Z1979" t="str">
        <f>IF(database_public_cloud_VMs[[#This Row],[Vendor]]="AWS","USD","AUD")</f>
        <v>USD</v>
      </c>
      <c r="AA1979" s="29">
        <f>IF(database_public_cloud_VMs[[#This Row],[Currency]]="USD",(database_public_cloud_VMs[[#This Row],[Rate]]*param_exchange_rate)/(1+param_discount_aws),database_public_cloud_VMs[[#This Row],[Rate]])</f>
        <v>1.6508606543763444</v>
      </c>
    </row>
    <row r="1980" spans="1:27" x14ac:dyDescent="0.45">
      <c r="A1980" s="24" t="s">
        <v>2356</v>
      </c>
      <c r="B1980" t="s">
        <v>12</v>
      </c>
      <c r="C1980" s="25" t="s">
        <v>187</v>
      </c>
      <c r="D1980" t="s">
        <v>170</v>
      </c>
      <c r="E1980" t="s">
        <v>2352</v>
      </c>
      <c r="F1980" t="s">
        <v>2353</v>
      </c>
      <c r="G1980" s="26">
        <v>40</v>
      </c>
      <c r="H1980" s="26">
        <v>160</v>
      </c>
      <c r="I1980" s="26">
        <v>0</v>
      </c>
      <c r="J1980" s="27" t="s">
        <v>173</v>
      </c>
      <c r="K1980" s="27" t="s">
        <v>174</v>
      </c>
      <c r="L1980" s="27" t="s">
        <v>2354</v>
      </c>
      <c r="M1980" t="s">
        <v>176</v>
      </c>
      <c r="N1980" t="s">
        <v>188</v>
      </c>
      <c r="O1980" t="s">
        <v>188</v>
      </c>
      <c r="P1980" t="s">
        <v>179</v>
      </c>
      <c r="Q1980" t="s">
        <v>191</v>
      </c>
      <c r="R1980" t="s">
        <v>181</v>
      </c>
      <c r="S1980" t="s">
        <v>31</v>
      </c>
      <c r="T1980" t="s">
        <v>31</v>
      </c>
      <c r="U1980" t="s">
        <v>31</v>
      </c>
      <c r="V1980" t="s">
        <v>31</v>
      </c>
      <c r="W1980" t="s">
        <v>182</v>
      </c>
      <c r="X1980" t="s">
        <v>183</v>
      </c>
      <c r="Y1980" s="28">
        <v>2.63</v>
      </c>
      <c r="Z1980" t="str">
        <f>IF(database_public_cloud_VMs[[#This Row],[Vendor]]="AWS","USD","AUD")</f>
        <v>USD</v>
      </c>
      <c r="AA1980" s="29">
        <f>IF(database_public_cloud_VMs[[#This Row],[Currency]]="USD",(database_public_cloud_VMs[[#This Row],[Rate]]*param_exchange_rate)/(1+param_discount_aws),database_public_cloud_VMs[[#This Row],[Rate]])</f>
        <v>3.2410895200132774</v>
      </c>
    </row>
    <row r="1981" spans="1:27" x14ac:dyDescent="0.45">
      <c r="A1981" s="24" t="s">
        <v>2357</v>
      </c>
      <c r="B1981" t="s">
        <v>12</v>
      </c>
      <c r="C1981" s="25" t="s">
        <v>187</v>
      </c>
      <c r="D1981" t="s">
        <v>170</v>
      </c>
      <c r="E1981" t="s">
        <v>2352</v>
      </c>
      <c r="F1981" t="s">
        <v>2353</v>
      </c>
      <c r="G1981" s="26">
        <v>40</v>
      </c>
      <c r="H1981" s="26">
        <v>160</v>
      </c>
      <c r="I1981" s="26">
        <v>0</v>
      </c>
      <c r="J1981" s="27" t="s">
        <v>173</v>
      </c>
      <c r="K1981" s="27" t="s">
        <v>174</v>
      </c>
      <c r="L1981" s="27" t="s">
        <v>2354</v>
      </c>
      <c r="M1981" t="s">
        <v>176</v>
      </c>
      <c r="N1981" t="s">
        <v>188</v>
      </c>
      <c r="O1981" t="s">
        <v>188</v>
      </c>
      <c r="P1981" t="s">
        <v>179</v>
      </c>
      <c r="Q1981" t="s">
        <v>315</v>
      </c>
      <c r="R1981" t="s">
        <v>316</v>
      </c>
      <c r="S1981" t="s">
        <v>31</v>
      </c>
      <c r="T1981" t="s">
        <v>31</v>
      </c>
      <c r="U1981" t="s">
        <v>31</v>
      </c>
      <c r="V1981" t="s">
        <v>31</v>
      </c>
      <c r="W1981" t="s">
        <v>182</v>
      </c>
      <c r="X1981" t="s">
        <v>183</v>
      </c>
      <c r="Y1981" s="28">
        <v>2.5</v>
      </c>
      <c r="Z1981" t="str">
        <f>IF(database_public_cloud_VMs[[#This Row],[Vendor]]="AWS","USD","AUD")</f>
        <v>USD</v>
      </c>
      <c r="AA1981" s="29">
        <f>IF(database_public_cloud_VMs[[#This Row],[Currency]]="USD",(database_public_cloud_VMs[[#This Row],[Rate]]*param_exchange_rate)/(1+param_discount_aws),database_public_cloud_VMs[[#This Row],[Rate]])</f>
        <v>3.0808835741571077</v>
      </c>
    </row>
    <row r="1982" spans="1:27" x14ac:dyDescent="0.45">
      <c r="A1982" s="24" t="s">
        <v>2358</v>
      </c>
      <c r="B1982" t="s">
        <v>12</v>
      </c>
      <c r="C1982" s="25" t="s">
        <v>187</v>
      </c>
      <c r="D1982" t="s">
        <v>170</v>
      </c>
      <c r="E1982" t="s">
        <v>2352</v>
      </c>
      <c r="F1982" t="s">
        <v>2353</v>
      </c>
      <c r="G1982" s="26">
        <v>40</v>
      </c>
      <c r="H1982" s="26">
        <v>160</v>
      </c>
      <c r="I1982" s="26">
        <v>0</v>
      </c>
      <c r="J1982" s="27" t="s">
        <v>173</v>
      </c>
      <c r="K1982" s="27" t="s">
        <v>174</v>
      </c>
      <c r="L1982" s="27" t="s">
        <v>2354</v>
      </c>
      <c r="M1982" t="s">
        <v>190</v>
      </c>
      <c r="N1982" t="s">
        <v>188</v>
      </c>
      <c r="O1982" t="s">
        <v>188</v>
      </c>
      <c r="P1982" t="s">
        <v>179</v>
      </c>
      <c r="Q1982" t="s">
        <v>315</v>
      </c>
      <c r="R1982" t="s">
        <v>316</v>
      </c>
      <c r="S1982" t="s">
        <v>31</v>
      </c>
      <c r="T1982" t="s">
        <v>31</v>
      </c>
      <c r="U1982" t="s">
        <v>31</v>
      </c>
      <c r="V1982" t="s">
        <v>31</v>
      </c>
      <c r="W1982" t="s">
        <v>182</v>
      </c>
      <c r="X1982" t="s">
        <v>183</v>
      </c>
      <c r="Y1982" s="28">
        <v>2.5</v>
      </c>
      <c r="Z1982" t="str">
        <f>IF(database_public_cloud_VMs[[#This Row],[Vendor]]="AWS","USD","AUD")</f>
        <v>USD</v>
      </c>
      <c r="AA1982" s="29">
        <f>IF(database_public_cloud_VMs[[#This Row],[Currency]]="USD",(database_public_cloud_VMs[[#This Row],[Rate]]*param_exchange_rate)/(1+param_discount_aws),database_public_cloud_VMs[[#This Row],[Rate]])</f>
        <v>3.0808835741571077</v>
      </c>
    </row>
    <row r="1983" spans="1:27" x14ac:dyDescent="0.45">
      <c r="A1983" s="24" t="s">
        <v>2359</v>
      </c>
      <c r="B1983" t="s">
        <v>12</v>
      </c>
      <c r="C1983" s="25" t="s">
        <v>456</v>
      </c>
      <c r="D1983" t="s">
        <v>170</v>
      </c>
      <c r="E1983" t="s">
        <v>2352</v>
      </c>
      <c r="F1983" t="s">
        <v>2353</v>
      </c>
      <c r="G1983" s="26">
        <v>40</v>
      </c>
      <c r="H1983" s="26">
        <v>160</v>
      </c>
      <c r="I1983" s="26">
        <v>0</v>
      </c>
      <c r="J1983" s="27" t="s">
        <v>173</v>
      </c>
      <c r="K1983" s="27" t="s">
        <v>174</v>
      </c>
      <c r="L1983" s="27" t="s">
        <v>2354</v>
      </c>
      <c r="M1983" t="s">
        <v>176</v>
      </c>
      <c r="N1983" t="s">
        <v>177</v>
      </c>
      <c r="O1983" t="s">
        <v>178</v>
      </c>
      <c r="P1983" t="s">
        <v>179</v>
      </c>
      <c r="Q1983" t="s">
        <v>180</v>
      </c>
      <c r="R1983" t="s">
        <v>181</v>
      </c>
      <c r="S1983" t="s">
        <v>31</v>
      </c>
      <c r="T1983" t="s">
        <v>31</v>
      </c>
      <c r="U1983" t="s">
        <v>31</v>
      </c>
      <c r="V1983" t="s">
        <v>31</v>
      </c>
      <c r="W1983" t="s">
        <v>182</v>
      </c>
      <c r="X1983" t="s">
        <v>183</v>
      </c>
      <c r="Y1983" s="28">
        <v>1.68</v>
      </c>
      <c r="Z1983" t="str">
        <f>IF(database_public_cloud_VMs[[#This Row],[Vendor]]="AWS","USD","AUD")</f>
        <v>USD</v>
      </c>
      <c r="AA1983" s="29">
        <f>IF(database_public_cloud_VMs[[#This Row],[Currency]]="USD",(database_public_cloud_VMs[[#This Row],[Rate]]*param_exchange_rate)/(1+param_discount_aws),database_public_cloud_VMs[[#This Row],[Rate]])</f>
        <v>2.0703537618335761</v>
      </c>
    </row>
    <row r="1984" spans="1:27" x14ac:dyDescent="0.45">
      <c r="A1984" s="24" t="s">
        <v>2360</v>
      </c>
      <c r="B1984" t="s">
        <v>12</v>
      </c>
      <c r="C1984" s="25" t="s">
        <v>456</v>
      </c>
      <c r="D1984" t="s">
        <v>170</v>
      </c>
      <c r="E1984" t="s">
        <v>2352</v>
      </c>
      <c r="F1984" t="s">
        <v>2353</v>
      </c>
      <c r="G1984" s="26">
        <v>40</v>
      </c>
      <c r="H1984" s="26">
        <v>160</v>
      </c>
      <c r="I1984" s="26">
        <v>0</v>
      </c>
      <c r="J1984" s="27" t="s">
        <v>173</v>
      </c>
      <c r="K1984" s="27" t="s">
        <v>174</v>
      </c>
      <c r="L1984" s="27" t="s">
        <v>2354</v>
      </c>
      <c r="M1984" t="s">
        <v>176</v>
      </c>
      <c r="N1984" t="s">
        <v>177</v>
      </c>
      <c r="O1984" t="s">
        <v>185</v>
      </c>
      <c r="P1984" t="s">
        <v>179</v>
      </c>
      <c r="Q1984" t="s">
        <v>180</v>
      </c>
      <c r="R1984" t="s">
        <v>181</v>
      </c>
      <c r="S1984" t="s">
        <v>31</v>
      </c>
      <c r="T1984" t="s">
        <v>31</v>
      </c>
      <c r="U1984" t="s">
        <v>31</v>
      </c>
      <c r="V1984" t="s">
        <v>31</v>
      </c>
      <c r="W1984" t="s">
        <v>182</v>
      </c>
      <c r="X1984" t="s">
        <v>183</v>
      </c>
      <c r="Y1984" s="28">
        <v>1.2096</v>
      </c>
      <c r="Z1984" t="str">
        <f>IF(database_public_cloud_VMs[[#This Row],[Vendor]]="AWS","USD","AUD")</f>
        <v>USD</v>
      </c>
      <c r="AA1984" s="29">
        <f>IF(database_public_cloud_VMs[[#This Row],[Currency]]="USD",(database_public_cloud_VMs[[#This Row],[Rate]]*param_exchange_rate)/(1+param_discount_aws),database_public_cloud_VMs[[#This Row],[Rate]])</f>
        <v>1.4906547085201749</v>
      </c>
    </row>
    <row r="1985" spans="1:27" x14ac:dyDescent="0.45">
      <c r="A1985" s="24" t="s">
        <v>2361</v>
      </c>
      <c r="B1985" t="s">
        <v>12</v>
      </c>
      <c r="C1985" s="25" t="s">
        <v>187</v>
      </c>
      <c r="D1985" t="s">
        <v>170</v>
      </c>
      <c r="E1985" t="s">
        <v>2352</v>
      </c>
      <c r="F1985" t="s">
        <v>2353</v>
      </c>
      <c r="G1985" s="26">
        <v>40</v>
      </c>
      <c r="H1985" s="26">
        <v>160</v>
      </c>
      <c r="I1985" s="26">
        <v>0</v>
      </c>
      <c r="J1985" s="27" t="s">
        <v>173</v>
      </c>
      <c r="K1985" s="27" t="s">
        <v>174</v>
      </c>
      <c r="L1985" s="27" t="s">
        <v>2354</v>
      </c>
      <c r="M1985" t="s">
        <v>176</v>
      </c>
      <c r="N1985" t="s">
        <v>188</v>
      </c>
      <c r="O1985" t="s">
        <v>188</v>
      </c>
      <c r="P1985" t="s">
        <v>179</v>
      </c>
      <c r="Q1985" t="s">
        <v>180</v>
      </c>
      <c r="R1985" t="s">
        <v>181</v>
      </c>
      <c r="S1985" t="s">
        <v>31</v>
      </c>
      <c r="T1985" t="s">
        <v>31</v>
      </c>
      <c r="U1985" t="s">
        <v>31</v>
      </c>
      <c r="V1985" t="s">
        <v>31</v>
      </c>
      <c r="W1985" t="s">
        <v>182</v>
      </c>
      <c r="X1985" t="s">
        <v>183</v>
      </c>
      <c r="Y1985" s="28">
        <v>2.5</v>
      </c>
      <c r="Z1985" t="str">
        <f>IF(database_public_cloud_VMs[[#This Row],[Vendor]]="AWS","USD","AUD")</f>
        <v>USD</v>
      </c>
      <c r="AA1985" s="29">
        <f>IF(database_public_cloud_VMs[[#This Row],[Currency]]="USD",(database_public_cloud_VMs[[#This Row],[Rate]]*param_exchange_rate)/(1+param_discount_aws),database_public_cloud_VMs[[#This Row],[Rate]])</f>
        <v>3.0808835741571077</v>
      </c>
    </row>
    <row r="1986" spans="1:27" x14ac:dyDescent="0.45">
      <c r="A1986" s="24" t="s">
        <v>2362</v>
      </c>
      <c r="B1986" t="s">
        <v>12</v>
      </c>
      <c r="C1986" s="25" t="s">
        <v>456</v>
      </c>
      <c r="D1986" t="s">
        <v>170</v>
      </c>
      <c r="E1986" t="s">
        <v>2352</v>
      </c>
      <c r="F1986" t="s">
        <v>2353</v>
      </c>
      <c r="G1986" s="26">
        <v>40</v>
      </c>
      <c r="H1986" s="26">
        <v>160</v>
      </c>
      <c r="I1986" s="26">
        <v>0</v>
      </c>
      <c r="J1986" s="27" t="s">
        <v>173</v>
      </c>
      <c r="K1986" s="27" t="s">
        <v>174</v>
      </c>
      <c r="L1986" s="27" t="s">
        <v>2354</v>
      </c>
      <c r="M1986" t="s">
        <v>176</v>
      </c>
      <c r="N1986" t="s">
        <v>177</v>
      </c>
      <c r="O1986" t="s">
        <v>178</v>
      </c>
      <c r="P1986" t="s">
        <v>179</v>
      </c>
      <c r="Q1986" t="s">
        <v>198</v>
      </c>
      <c r="R1986" t="s">
        <v>181</v>
      </c>
      <c r="S1986" t="s">
        <v>31</v>
      </c>
      <c r="T1986" t="s">
        <v>31</v>
      </c>
      <c r="U1986" t="s">
        <v>31</v>
      </c>
      <c r="V1986" t="s">
        <v>31</v>
      </c>
      <c r="W1986" t="s">
        <v>182</v>
      </c>
      <c r="X1986" t="s">
        <v>183</v>
      </c>
      <c r="Y1986" s="28">
        <v>1.7130000000000001</v>
      </c>
      <c r="Z1986" t="str">
        <f>IF(database_public_cloud_VMs[[#This Row],[Vendor]]="AWS","USD","AUD")</f>
        <v>USD</v>
      </c>
      <c r="AA1986" s="29">
        <f>IF(database_public_cloud_VMs[[#This Row],[Currency]]="USD",(database_public_cloud_VMs[[#This Row],[Rate]]*param_exchange_rate)/(1+param_discount_aws),database_public_cloud_VMs[[#This Row],[Rate]])</f>
        <v>2.1110214250124502</v>
      </c>
    </row>
    <row r="1987" spans="1:27" x14ac:dyDescent="0.45">
      <c r="A1987" s="24" t="s">
        <v>2363</v>
      </c>
      <c r="B1987" t="s">
        <v>12</v>
      </c>
      <c r="C1987" s="25" t="s">
        <v>456</v>
      </c>
      <c r="D1987" t="s">
        <v>170</v>
      </c>
      <c r="E1987" t="s">
        <v>2352</v>
      </c>
      <c r="F1987" t="s">
        <v>2353</v>
      </c>
      <c r="G1987" s="26">
        <v>40</v>
      </c>
      <c r="H1987" s="26">
        <v>160</v>
      </c>
      <c r="I1987" s="26">
        <v>0</v>
      </c>
      <c r="J1987" s="27" t="s">
        <v>173</v>
      </c>
      <c r="K1987" s="27" t="s">
        <v>174</v>
      </c>
      <c r="L1987" s="27" t="s">
        <v>2354</v>
      </c>
      <c r="M1987" t="s">
        <v>176</v>
      </c>
      <c r="N1987" t="s">
        <v>177</v>
      </c>
      <c r="O1987" t="s">
        <v>185</v>
      </c>
      <c r="P1987" t="s">
        <v>179</v>
      </c>
      <c r="Q1987" t="s">
        <v>198</v>
      </c>
      <c r="R1987" t="s">
        <v>181</v>
      </c>
      <c r="S1987" t="s">
        <v>31</v>
      </c>
      <c r="T1987" t="s">
        <v>31</v>
      </c>
      <c r="U1987" t="s">
        <v>31</v>
      </c>
      <c r="V1987" t="s">
        <v>31</v>
      </c>
      <c r="W1987" t="s">
        <v>182</v>
      </c>
      <c r="X1987" t="s">
        <v>183</v>
      </c>
      <c r="Y1987" s="28">
        <v>1.2425999999999999</v>
      </c>
      <c r="Z1987" t="str">
        <f>IF(database_public_cloud_VMs[[#This Row],[Vendor]]="AWS","USD","AUD")</f>
        <v>USD</v>
      </c>
      <c r="AA1987" s="29">
        <f>IF(database_public_cloud_VMs[[#This Row],[Currency]]="USD",(database_public_cloud_VMs[[#This Row],[Rate]]*param_exchange_rate)/(1+param_discount_aws),database_public_cloud_VMs[[#This Row],[Rate]])</f>
        <v>1.5313223716990487</v>
      </c>
    </row>
    <row r="1988" spans="1:27" x14ac:dyDescent="0.45">
      <c r="A1988" s="24" t="s">
        <v>2364</v>
      </c>
      <c r="B1988" t="s">
        <v>12</v>
      </c>
      <c r="C1988" s="25" t="s">
        <v>187</v>
      </c>
      <c r="D1988" t="s">
        <v>170</v>
      </c>
      <c r="E1988" t="s">
        <v>2352</v>
      </c>
      <c r="F1988" t="s">
        <v>2353</v>
      </c>
      <c r="G1988" s="26">
        <v>40</v>
      </c>
      <c r="H1988" s="26">
        <v>160</v>
      </c>
      <c r="I1988" s="26">
        <v>0</v>
      </c>
      <c r="J1988" s="27" t="s">
        <v>173</v>
      </c>
      <c r="K1988" s="27" t="s">
        <v>174</v>
      </c>
      <c r="L1988" s="27" t="s">
        <v>2354</v>
      </c>
      <c r="M1988" t="s">
        <v>176</v>
      </c>
      <c r="N1988" t="s">
        <v>188</v>
      </c>
      <c r="O1988" t="s">
        <v>188</v>
      </c>
      <c r="P1988" t="s">
        <v>179</v>
      </c>
      <c r="Q1988" t="s">
        <v>198</v>
      </c>
      <c r="R1988" t="s">
        <v>181</v>
      </c>
      <c r="S1988" t="s">
        <v>31</v>
      </c>
      <c r="T1988" t="s">
        <v>31</v>
      </c>
      <c r="U1988" t="s">
        <v>31</v>
      </c>
      <c r="V1988" t="s">
        <v>31</v>
      </c>
      <c r="W1988" t="s">
        <v>182</v>
      </c>
      <c r="X1988" t="s">
        <v>183</v>
      </c>
      <c r="Y1988" s="28">
        <v>2.6</v>
      </c>
      <c r="Z1988" t="str">
        <f>IF(database_public_cloud_VMs[[#This Row],[Vendor]]="AWS","USD","AUD")</f>
        <v>USD</v>
      </c>
      <c r="AA1988" s="29">
        <f>IF(database_public_cloud_VMs[[#This Row],[Currency]]="USD",(database_public_cloud_VMs[[#This Row],[Rate]]*param_exchange_rate)/(1+param_discount_aws),database_public_cloud_VMs[[#This Row],[Rate]])</f>
        <v>3.2041189171233921</v>
      </c>
    </row>
    <row r="1989" spans="1:27" x14ac:dyDescent="0.45">
      <c r="A1989" s="24" t="s">
        <v>2365</v>
      </c>
      <c r="B1989" t="s">
        <v>12</v>
      </c>
      <c r="C1989" s="25" t="s">
        <v>456</v>
      </c>
      <c r="D1989" t="s">
        <v>170</v>
      </c>
      <c r="E1989" t="s">
        <v>2352</v>
      </c>
      <c r="F1989" t="s">
        <v>2353</v>
      </c>
      <c r="G1989" s="26">
        <v>40</v>
      </c>
      <c r="H1989" s="26">
        <v>160</v>
      </c>
      <c r="I1989" s="26">
        <v>0</v>
      </c>
      <c r="J1989" s="27" t="s">
        <v>173</v>
      </c>
      <c r="K1989" s="27" t="s">
        <v>174</v>
      </c>
      <c r="L1989" s="27" t="s">
        <v>2354</v>
      </c>
      <c r="M1989" t="s">
        <v>190</v>
      </c>
      <c r="N1989" t="s">
        <v>177</v>
      </c>
      <c r="O1989" t="s">
        <v>178</v>
      </c>
      <c r="P1989" t="s">
        <v>179</v>
      </c>
      <c r="Q1989" t="s">
        <v>315</v>
      </c>
      <c r="R1989" t="s">
        <v>181</v>
      </c>
      <c r="S1989" t="s">
        <v>31</v>
      </c>
      <c r="T1989" t="s">
        <v>31</v>
      </c>
      <c r="U1989" t="s">
        <v>31</v>
      </c>
      <c r="V1989" t="s">
        <v>31</v>
      </c>
      <c r="W1989" t="s">
        <v>182</v>
      </c>
      <c r="X1989" t="s">
        <v>183</v>
      </c>
      <c r="Y1989" s="28">
        <v>3.52</v>
      </c>
      <c r="Z1989" t="str">
        <f>IF(database_public_cloud_VMs[[#This Row],[Vendor]]="AWS","USD","AUD")</f>
        <v>USD</v>
      </c>
      <c r="AA1989" s="29">
        <f>IF(database_public_cloud_VMs[[#This Row],[Currency]]="USD",(database_public_cloud_VMs[[#This Row],[Rate]]*param_exchange_rate)/(1+param_discount_aws),database_public_cloud_VMs[[#This Row],[Rate]])</f>
        <v>4.3378840724132077</v>
      </c>
    </row>
    <row r="1990" spans="1:27" x14ac:dyDescent="0.45">
      <c r="A1990" s="24" t="s">
        <v>2366</v>
      </c>
      <c r="B1990" t="s">
        <v>12</v>
      </c>
      <c r="C1990" s="25" t="s">
        <v>456</v>
      </c>
      <c r="D1990" t="s">
        <v>170</v>
      </c>
      <c r="E1990" t="s">
        <v>2352</v>
      </c>
      <c r="F1990" t="s">
        <v>2353</v>
      </c>
      <c r="G1990" s="26">
        <v>40</v>
      </c>
      <c r="H1990" s="26">
        <v>160</v>
      </c>
      <c r="I1990" s="26">
        <v>0</v>
      </c>
      <c r="J1990" s="27" t="s">
        <v>173</v>
      </c>
      <c r="K1990" s="27" t="s">
        <v>174</v>
      </c>
      <c r="L1990" s="27" t="s">
        <v>2354</v>
      </c>
      <c r="M1990" t="s">
        <v>190</v>
      </c>
      <c r="N1990" t="s">
        <v>177</v>
      </c>
      <c r="O1990" t="s">
        <v>185</v>
      </c>
      <c r="P1990" t="s">
        <v>179</v>
      </c>
      <c r="Q1990" t="s">
        <v>315</v>
      </c>
      <c r="R1990" t="s">
        <v>181</v>
      </c>
      <c r="S1990" t="s">
        <v>31</v>
      </c>
      <c r="T1990" t="s">
        <v>31</v>
      </c>
      <c r="U1990" t="s">
        <v>31</v>
      </c>
      <c r="V1990" t="s">
        <v>31</v>
      </c>
      <c r="W1990" t="s">
        <v>182</v>
      </c>
      <c r="X1990" t="s">
        <v>183</v>
      </c>
      <c r="Y1990" s="28">
        <v>3.0495999999999999</v>
      </c>
      <c r="Z1990" t="str">
        <f>IF(database_public_cloud_VMs[[#This Row],[Vendor]]="AWS","USD","AUD")</f>
        <v>USD</v>
      </c>
      <c r="AA1990" s="29">
        <f>IF(database_public_cloud_VMs[[#This Row],[Currency]]="USD",(database_public_cloud_VMs[[#This Row],[Rate]]*param_exchange_rate)/(1+param_discount_aws),database_public_cloud_VMs[[#This Row],[Rate]])</f>
        <v>3.7581850190998063</v>
      </c>
    </row>
    <row r="1991" spans="1:27" x14ac:dyDescent="0.45">
      <c r="A1991" s="24" t="s">
        <v>2367</v>
      </c>
      <c r="B1991" t="s">
        <v>12</v>
      </c>
      <c r="C1991" s="25" t="s">
        <v>187</v>
      </c>
      <c r="D1991" t="s">
        <v>170</v>
      </c>
      <c r="E1991" t="s">
        <v>2352</v>
      </c>
      <c r="F1991" t="s">
        <v>2353</v>
      </c>
      <c r="G1991" s="26">
        <v>40</v>
      </c>
      <c r="H1991" s="26">
        <v>160</v>
      </c>
      <c r="I1991" s="26">
        <v>0</v>
      </c>
      <c r="J1991" s="27" t="s">
        <v>173</v>
      </c>
      <c r="K1991" s="27" t="s">
        <v>174</v>
      </c>
      <c r="L1991" s="27" t="s">
        <v>2354</v>
      </c>
      <c r="M1991" t="s">
        <v>190</v>
      </c>
      <c r="N1991" t="s">
        <v>188</v>
      </c>
      <c r="O1991" t="s">
        <v>188</v>
      </c>
      <c r="P1991" t="s">
        <v>179</v>
      </c>
      <c r="Q1991" t="s">
        <v>315</v>
      </c>
      <c r="R1991" t="s">
        <v>181</v>
      </c>
      <c r="S1991" t="s">
        <v>31</v>
      </c>
      <c r="T1991" t="s">
        <v>31</v>
      </c>
      <c r="U1991" t="s">
        <v>31</v>
      </c>
      <c r="V1991" t="s">
        <v>31</v>
      </c>
      <c r="W1991" t="s">
        <v>182</v>
      </c>
      <c r="X1991" t="s">
        <v>183</v>
      </c>
      <c r="Y1991" s="28">
        <v>4.34</v>
      </c>
      <c r="Z1991" t="str">
        <f>IF(database_public_cloud_VMs[[#This Row],[Vendor]]="AWS","USD","AUD")</f>
        <v>USD</v>
      </c>
      <c r="AA1991" s="29">
        <f>IF(database_public_cloud_VMs[[#This Row],[Currency]]="USD",(database_public_cloud_VMs[[#This Row],[Rate]]*param_exchange_rate)/(1+param_discount_aws),database_public_cloud_VMs[[#This Row],[Rate]])</f>
        <v>5.3484138847367388</v>
      </c>
    </row>
    <row r="1992" spans="1:27" x14ac:dyDescent="0.45">
      <c r="A1992" s="24" t="s">
        <v>2368</v>
      </c>
      <c r="B1992" t="s">
        <v>12</v>
      </c>
      <c r="C1992" s="25" t="s">
        <v>456</v>
      </c>
      <c r="D1992" t="s">
        <v>170</v>
      </c>
      <c r="E1992" t="s">
        <v>2352</v>
      </c>
      <c r="F1992" t="s">
        <v>2353</v>
      </c>
      <c r="G1992" s="26">
        <v>40</v>
      </c>
      <c r="H1992" s="26">
        <v>160</v>
      </c>
      <c r="I1992" s="26">
        <v>0</v>
      </c>
      <c r="J1992" s="27" t="s">
        <v>173</v>
      </c>
      <c r="K1992" s="27" t="s">
        <v>174</v>
      </c>
      <c r="L1992" s="27" t="s">
        <v>2354</v>
      </c>
      <c r="M1992" t="s">
        <v>190</v>
      </c>
      <c r="N1992" t="s">
        <v>177</v>
      </c>
      <c r="O1992" t="s">
        <v>178</v>
      </c>
      <c r="P1992" t="s">
        <v>179</v>
      </c>
      <c r="Q1992" t="s">
        <v>180</v>
      </c>
      <c r="R1992" t="s">
        <v>181</v>
      </c>
      <c r="S1992" t="s">
        <v>31</v>
      </c>
      <c r="T1992" t="s">
        <v>31</v>
      </c>
      <c r="U1992" t="s">
        <v>31</v>
      </c>
      <c r="V1992" t="s">
        <v>31</v>
      </c>
      <c r="W1992" t="s">
        <v>182</v>
      </c>
      <c r="X1992" t="s">
        <v>183</v>
      </c>
      <c r="Y1992" s="28">
        <v>1.68</v>
      </c>
      <c r="Z1992" t="str">
        <f>IF(database_public_cloud_VMs[[#This Row],[Vendor]]="AWS","USD","AUD")</f>
        <v>USD</v>
      </c>
      <c r="AA1992" s="29">
        <f>IF(database_public_cloud_VMs[[#This Row],[Currency]]="USD",(database_public_cloud_VMs[[#This Row],[Rate]]*param_exchange_rate)/(1+param_discount_aws),database_public_cloud_VMs[[#This Row],[Rate]])</f>
        <v>2.0703537618335761</v>
      </c>
    </row>
    <row r="1993" spans="1:27" x14ac:dyDescent="0.45">
      <c r="A1993" s="24" t="s">
        <v>2369</v>
      </c>
      <c r="B1993" t="s">
        <v>12</v>
      </c>
      <c r="C1993" s="25" t="s">
        <v>456</v>
      </c>
      <c r="D1993" t="s">
        <v>170</v>
      </c>
      <c r="E1993" t="s">
        <v>2352</v>
      </c>
      <c r="F1993" t="s">
        <v>2353</v>
      </c>
      <c r="G1993" s="26">
        <v>40</v>
      </c>
      <c r="H1993" s="26">
        <v>160</v>
      </c>
      <c r="I1993" s="26">
        <v>0</v>
      </c>
      <c r="J1993" s="27" t="s">
        <v>173</v>
      </c>
      <c r="K1993" s="27" t="s">
        <v>174</v>
      </c>
      <c r="L1993" s="27" t="s">
        <v>2354</v>
      </c>
      <c r="M1993" t="s">
        <v>190</v>
      </c>
      <c r="N1993" t="s">
        <v>177</v>
      </c>
      <c r="O1993" t="s">
        <v>185</v>
      </c>
      <c r="P1993" t="s">
        <v>179</v>
      </c>
      <c r="Q1993" t="s">
        <v>180</v>
      </c>
      <c r="R1993" t="s">
        <v>181</v>
      </c>
      <c r="S1993" t="s">
        <v>31</v>
      </c>
      <c r="T1993" t="s">
        <v>31</v>
      </c>
      <c r="U1993" t="s">
        <v>31</v>
      </c>
      <c r="V1993" t="s">
        <v>31</v>
      </c>
      <c r="W1993" t="s">
        <v>182</v>
      </c>
      <c r="X1993" t="s">
        <v>183</v>
      </c>
      <c r="Y1993" s="28">
        <v>1.2096</v>
      </c>
      <c r="Z1993" t="str">
        <f>IF(database_public_cloud_VMs[[#This Row],[Vendor]]="AWS","USD","AUD")</f>
        <v>USD</v>
      </c>
      <c r="AA1993" s="29">
        <f>IF(database_public_cloud_VMs[[#This Row],[Currency]]="USD",(database_public_cloud_VMs[[#This Row],[Rate]]*param_exchange_rate)/(1+param_discount_aws),database_public_cloud_VMs[[#This Row],[Rate]])</f>
        <v>1.4906547085201749</v>
      </c>
    </row>
    <row r="1994" spans="1:27" x14ac:dyDescent="0.45">
      <c r="A1994" s="24" t="s">
        <v>2370</v>
      </c>
      <c r="B1994" t="s">
        <v>12</v>
      </c>
      <c r="C1994" s="25" t="s">
        <v>187</v>
      </c>
      <c r="D1994" t="s">
        <v>170</v>
      </c>
      <c r="E1994" t="s">
        <v>2352</v>
      </c>
      <c r="F1994" t="s">
        <v>2353</v>
      </c>
      <c r="G1994" s="26">
        <v>40</v>
      </c>
      <c r="H1994" s="26">
        <v>160</v>
      </c>
      <c r="I1994" s="26">
        <v>0</v>
      </c>
      <c r="J1994" s="27" t="s">
        <v>173</v>
      </c>
      <c r="K1994" s="27" t="s">
        <v>174</v>
      </c>
      <c r="L1994" s="27" t="s">
        <v>2354</v>
      </c>
      <c r="M1994" t="s">
        <v>190</v>
      </c>
      <c r="N1994" t="s">
        <v>188</v>
      </c>
      <c r="O1994" t="s">
        <v>188</v>
      </c>
      <c r="P1994" t="s">
        <v>179</v>
      </c>
      <c r="Q1994" t="s">
        <v>180</v>
      </c>
      <c r="R1994" t="s">
        <v>181</v>
      </c>
      <c r="S1994" t="s">
        <v>31</v>
      </c>
      <c r="T1994" t="s">
        <v>31</v>
      </c>
      <c r="U1994" t="s">
        <v>31</v>
      </c>
      <c r="V1994" t="s">
        <v>31</v>
      </c>
      <c r="W1994" t="s">
        <v>182</v>
      </c>
      <c r="X1994" t="s">
        <v>183</v>
      </c>
      <c r="Y1994" s="28">
        <v>2.5</v>
      </c>
      <c r="Z1994" t="str">
        <f>IF(database_public_cloud_VMs[[#This Row],[Vendor]]="AWS","USD","AUD")</f>
        <v>USD</v>
      </c>
      <c r="AA1994" s="29">
        <f>IF(database_public_cloud_VMs[[#This Row],[Currency]]="USD",(database_public_cloud_VMs[[#This Row],[Rate]]*param_exchange_rate)/(1+param_discount_aws),database_public_cloud_VMs[[#This Row],[Rate]])</f>
        <v>3.0808835741571077</v>
      </c>
    </row>
    <row r="1995" spans="1:27" x14ac:dyDescent="0.45">
      <c r="A1995" s="24" t="s">
        <v>2371</v>
      </c>
      <c r="B1995" t="s">
        <v>12</v>
      </c>
      <c r="C1995" s="25" t="s">
        <v>456</v>
      </c>
      <c r="D1995" t="s">
        <v>170</v>
      </c>
      <c r="E1995" t="s">
        <v>2352</v>
      </c>
      <c r="F1995" t="s">
        <v>2353</v>
      </c>
      <c r="G1995" s="26">
        <v>40</v>
      </c>
      <c r="H1995" s="26">
        <v>160</v>
      </c>
      <c r="I1995" s="26">
        <v>0</v>
      </c>
      <c r="J1995" s="27" t="s">
        <v>173</v>
      </c>
      <c r="K1995" s="27" t="s">
        <v>174</v>
      </c>
      <c r="L1995" s="27" t="s">
        <v>2354</v>
      </c>
      <c r="M1995" t="s">
        <v>176</v>
      </c>
      <c r="N1995" t="s">
        <v>177</v>
      </c>
      <c r="O1995" t="s">
        <v>178</v>
      </c>
      <c r="P1995" t="s">
        <v>179</v>
      </c>
      <c r="Q1995" t="s">
        <v>315</v>
      </c>
      <c r="R1995" t="s">
        <v>181</v>
      </c>
      <c r="S1995" t="s">
        <v>31</v>
      </c>
      <c r="T1995" t="s">
        <v>31</v>
      </c>
      <c r="U1995" t="s">
        <v>31</v>
      </c>
      <c r="V1995" t="s">
        <v>31</v>
      </c>
      <c r="W1995" t="s">
        <v>182</v>
      </c>
      <c r="X1995" t="s">
        <v>183</v>
      </c>
      <c r="Y1995" s="28">
        <v>3.52</v>
      </c>
      <c r="Z1995" t="str">
        <f>IF(database_public_cloud_VMs[[#This Row],[Vendor]]="AWS","USD","AUD")</f>
        <v>USD</v>
      </c>
      <c r="AA1995" s="29">
        <f>IF(database_public_cloud_VMs[[#This Row],[Currency]]="USD",(database_public_cloud_VMs[[#This Row],[Rate]]*param_exchange_rate)/(1+param_discount_aws),database_public_cloud_VMs[[#This Row],[Rate]])</f>
        <v>4.3378840724132077</v>
      </c>
    </row>
    <row r="1996" spans="1:27" x14ac:dyDescent="0.45">
      <c r="A1996" s="24" t="s">
        <v>2372</v>
      </c>
      <c r="B1996" t="s">
        <v>12</v>
      </c>
      <c r="C1996" s="25" t="s">
        <v>456</v>
      </c>
      <c r="D1996" t="s">
        <v>170</v>
      </c>
      <c r="E1996" t="s">
        <v>2352</v>
      </c>
      <c r="F1996" t="s">
        <v>2353</v>
      </c>
      <c r="G1996" s="26">
        <v>40</v>
      </c>
      <c r="H1996" s="26">
        <v>160</v>
      </c>
      <c r="I1996" s="26">
        <v>0</v>
      </c>
      <c r="J1996" s="27" t="s">
        <v>173</v>
      </c>
      <c r="K1996" s="27" t="s">
        <v>174</v>
      </c>
      <c r="L1996" s="27" t="s">
        <v>2354</v>
      </c>
      <c r="M1996" t="s">
        <v>176</v>
      </c>
      <c r="N1996" t="s">
        <v>177</v>
      </c>
      <c r="O1996" t="s">
        <v>185</v>
      </c>
      <c r="P1996" t="s">
        <v>179</v>
      </c>
      <c r="Q1996" t="s">
        <v>315</v>
      </c>
      <c r="R1996" t="s">
        <v>181</v>
      </c>
      <c r="S1996" t="s">
        <v>31</v>
      </c>
      <c r="T1996" t="s">
        <v>31</v>
      </c>
      <c r="U1996" t="s">
        <v>31</v>
      </c>
      <c r="V1996" t="s">
        <v>31</v>
      </c>
      <c r="W1996" t="s">
        <v>182</v>
      </c>
      <c r="X1996" t="s">
        <v>183</v>
      </c>
      <c r="Y1996" s="28">
        <v>3.0495999999999999</v>
      </c>
      <c r="Z1996" t="str">
        <f>IF(database_public_cloud_VMs[[#This Row],[Vendor]]="AWS","USD","AUD")</f>
        <v>USD</v>
      </c>
      <c r="AA1996" s="29">
        <f>IF(database_public_cloud_VMs[[#This Row],[Currency]]="USD",(database_public_cloud_VMs[[#This Row],[Rate]]*param_exchange_rate)/(1+param_discount_aws),database_public_cloud_VMs[[#This Row],[Rate]])</f>
        <v>3.7581850190998063</v>
      </c>
    </row>
    <row r="1997" spans="1:27" x14ac:dyDescent="0.45">
      <c r="A1997" s="24" t="s">
        <v>2373</v>
      </c>
      <c r="B1997" t="s">
        <v>12</v>
      </c>
      <c r="C1997" s="25" t="s">
        <v>187</v>
      </c>
      <c r="D1997" t="s">
        <v>170</v>
      </c>
      <c r="E1997" t="s">
        <v>2352</v>
      </c>
      <c r="F1997" t="s">
        <v>2353</v>
      </c>
      <c r="G1997" s="26">
        <v>40</v>
      </c>
      <c r="H1997" s="26">
        <v>160</v>
      </c>
      <c r="I1997" s="26">
        <v>0</v>
      </c>
      <c r="J1997" s="27" t="s">
        <v>173</v>
      </c>
      <c r="K1997" s="27" t="s">
        <v>174</v>
      </c>
      <c r="L1997" s="27" t="s">
        <v>2354</v>
      </c>
      <c r="M1997" t="s">
        <v>176</v>
      </c>
      <c r="N1997" t="s">
        <v>188</v>
      </c>
      <c r="O1997" t="s">
        <v>188</v>
      </c>
      <c r="P1997" t="s">
        <v>179</v>
      </c>
      <c r="Q1997" t="s">
        <v>315</v>
      </c>
      <c r="R1997" t="s">
        <v>181</v>
      </c>
      <c r="S1997" t="s">
        <v>31</v>
      </c>
      <c r="T1997" t="s">
        <v>31</v>
      </c>
      <c r="U1997" t="s">
        <v>31</v>
      </c>
      <c r="V1997" t="s">
        <v>31</v>
      </c>
      <c r="W1997" t="s">
        <v>182</v>
      </c>
      <c r="X1997" t="s">
        <v>183</v>
      </c>
      <c r="Y1997" s="28">
        <v>4.34</v>
      </c>
      <c r="Z1997" t="str">
        <f>IF(database_public_cloud_VMs[[#This Row],[Vendor]]="AWS","USD","AUD")</f>
        <v>USD</v>
      </c>
      <c r="AA1997" s="29">
        <f>IF(database_public_cloud_VMs[[#This Row],[Currency]]="USD",(database_public_cloud_VMs[[#This Row],[Rate]]*param_exchange_rate)/(1+param_discount_aws),database_public_cloud_VMs[[#This Row],[Rate]])</f>
        <v>5.3484138847367388</v>
      </c>
    </row>
    <row r="1998" spans="1:27" x14ac:dyDescent="0.45">
      <c r="A1998" s="24" t="s">
        <v>2374</v>
      </c>
      <c r="B1998" t="s">
        <v>12</v>
      </c>
      <c r="C1998" s="25" t="s">
        <v>456</v>
      </c>
      <c r="D1998" t="s">
        <v>170</v>
      </c>
      <c r="E1998" t="s">
        <v>2352</v>
      </c>
      <c r="F1998" t="s">
        <v>2353</v>
      </c>
      <c r="G1998" s="26">
        <v>40</v>
      </c>
      <c r="H1998" s="26">
        <v>160</v>
      </c>
      <c r="I1998" s="26">
        <v>0</v>
      </c>
      <c r="J1998" s="27" t="s">
        <v>173</v>
      </c>
      <c r="K1998" s="27" t="s">
        <v>174</v>
      </c>
      <c r="L1998" s="27" t="s">
        <v>2354</v>
      </c>
      <c r="M1998" t="s">
        <v>190</v>
      </c>
      <c r="N1998" t="s">
        <v>177</v>
      </c>
      <c r="O1998" t="s">
        <v>178</v>
      </c>
      <c r="P1998" t="s">
        <v>179</v>
      </c>
      <c r="Q1998" t="s">
        <v>191</v>
      </c>
      <c r="R1998" t="s">
        <v>181</v>
      </c>
      <c r="S1998" t="s">
        <v>31</v>
      </c>
      <c r="T1998" t="s">
        <v>31</v>
      </c>
      <c r="U1998" t="s">
        <v>31</v>
      </c>
      <c r="V1998" t="s">
        <v>31</v>
      </c>
      <c r="W1998" t="s">
        <v>182</v>
      </c>
      <c r="X1998" t="s">
        <v>183</v>
      </c>
      <c r="Y1998" s="28">
        <v>1.81</v>
      </c>
      <c r="Z1998" t="str">
        <f>IF(database_public_cloud_VMs[[#This Row],[Vendor]]="AWS","USD","AUD")</f>
        <v>USD</v>
      </c>
      <c r="AA1998" s="29">
        <f>IF(database_public_cloud_VMs[[#This Row],[Currency]]="USD",(database_public_cloud_VMs[[#This Row],[Rate]]*param_exchange_rate)/(1+param_discount_aws),database_public_cloud_VMs[[#This Row],[Rate]])</f>
        <v>2.2305597076897459</v>
      </c>
    </row>
    <row r="1999" spans="1:27" x14ac:dyDescent="0.45">
      <c r="A1999" s="24" t="s">
        <v>2375</v>
      </c>
      <c r="B1999" t="s">
        <v>12</v>
      </c>
      <c r="C1999" s="25" t="s">
        <v>456</v>
      </c>
      <c r="D1999" t="s">
        <v>170</v>
      </c>
      <c r="E1999" t="s">
        <v>2352</v>
      </c>
      <c r="F1999" t="s">
        <v>2353</v>
      </c>
      <c r="G1999" s="26">
        <v>40</v>
      </c>
      <c r="H1999" s="26">
        <v>160</v>
      </c>
      <c r="I1999" s="26">
        <v>0</v>
      </c>
      <c r="J1999" s="27" t="s">
        <v>173</v>
      </c>
      <c r="K1999" s="27" t="s">
        <v>174</v>
      </c>
      <c r="L1999" s="27" t="s">
        <v>2354</v>
      </c>
      <c r="M1999" t="s">
        <v>190</v>
      </c>
      <c r="N1999" t="s">
        <v>177</v>
      </c>
      <c r="O1999" t="s">
        <v>185</v>
      </c>
      <c r="P1999" t="s">
        <v>179</v>
      </c>
      <c r="Q1999" t="s">
        <v>191</v>
      </c>
      <c r="R1999" t="s">
        <v>181</v>
      </c>
      <c r="S1999" t="s">
        <v>31</v>
      </c>
      <c r="T1999" t="s">
        <v>31</v>
      </c>
      <c r="U1999" t="s">
        <v>31</v>
      </c>
      <c r="V1999" t="s">
        <v>31</v>
      </c>
      <c r="W1999" t="s">
        <v>182</v>
      </c>
      <c r="X1999" t="s">
        <v>183</v>
      </c>
      <c r="Y1999" s="28">
        <v>1.3395999999999999</v>
      </c>
      <c r="Z1999" t="str">
        <f>IF(database_public_cloud_VMs[[#This Row],[Vendor]]="AWS","USD","AUD")</f>
        <v>USD</v>
      </c>
      <c r="AA1999" s="29">
        <f>IF(database_public_cloud_VMs[[#This Row],[Currency]]="USD",(database_public_cloud_VMs[[#This Row],[Rate]]*param_exchange_rate)/(1+param_discount_aws),database_public_cloud_VMs[[#This Row],[Rate]])</f>
        <v>1.6508606543763444</v>
      </c>
    </row>
    <row r="2000" spans="1:27" x14ac:dyDescent="0.45">
      <c r="A2000" s="24" t="s">
        <v>2376</v>
      </c>
      <c r="B2000" t="s">
        <v>12</v>
      </c>
      <c r="C2000" s="25" t="s">
        <v>187</v>
      </c>
      <c r="D2000" t="s">
        <v>170</v>
      </c>
      <c r="E2000" t="s">
        <v>2352</v>
      </c>
      <c r="F2000" t="s">
        <v>2353</v>
      </c>
      <c r="G2000" s="26">
        <v>40</v>
      </c>
      <c r="H2000" s="26">
        <v>160</v>
      </c>
      <c r="I2000" s="26">
        <v>0</v>
      </c>
      <c r="J2000" s="27" t="s">
        <v>173</v>
      </c>
      <c r="K2000" s="27" t="s">
        <v>174</v>
      </c>
      <c r="L2000" s="27" t="s">
        <v>2354</v>
      </c>
      <c r="M2000" t="s">
        <v>190</v>
      </c>
      <c r="N2000" t="s">
        <v>188</v>
      </c>
      <c r="O2000" t="s">
        <v>188</v>
      </c>
      <c r="P2000" t="s">
        <v>179</v>
      </c>
      <c r="Q2000" t="s">
        <v>191</v>
      </c>
      <c r="R2000" t="s">
        <v>181</v>
      </c>
      <c r="S2000" t="s">
        <v>31</v>
      </c>
      <c r="T2000" t="s">
        <v>31</v>
      </c>
      <c r="U2000" t="s">
        <v>31</v>
      </c>
      <c r="V2000" t="s">
        <v>31</v>
      </c>
      <c r="W2000" t="s">
        <v>182</v>
      </c>
      <c r="X2000" t="s">
        <v>183</v>
      </c>
      <c r="Y2000" s="28">
        <v>2.63</v>
      </c>
      <c r="Z2000" t="str">
        <f>IF(database_public_cloud_VMs[[#This Row],[Vendor]]="AWS","USD","AUD")</f>
        <v>USD</v>
      </c>
      <c r="AA2000" s="29">
        <f>IF(database_public_cloud_VMs[[#This Row],[Currency]]="USD",(database_public_cloud_VMs[[#This Row],[Rate]]*param_exchange_rate)/(1+param_discount_aws),database_public_cloud_VMs[[#This Row],[Rate]])</f>
        <v>3.2410895200132774</v>
      </c>
    </row>
    <row r="2001" spans="1:27" x14ac:dyDescent="0.45">
      <c r="A2001" s="24" t="s">
        <v>2377</v>
      </c>
      <c r="B2001" t="s">
        <v>12</v>
      </c>
      <c r="C2001" s="25" t="s">
        <v>456</v>
      </c>
      <c r="D2001" t="s">
        <v>170</v>
      </c>
      <c r="E2001" t="s">
        <v>2352</v>
      </c>
      <c r="F2001" t="s">
        <v>2353</v>
      </c>
      <c r="G2001" s="26">
        <v>40</v>
      </c>
      <c r="H2001" s="26">
        <v>160</v>
      </c>
      <c r="I2001" s="26">
        <v>0</v>
      </c>
      <c r="J2001" s="27" t="s">
        <v>173</v>
      </c>
      <c r="K2001" s="27" t="s">
        <v>174</v>
      </c>
      <c r="L2001" s="27" t="s">
        <v>2354</v>
      </c>
      <c r="M2001" t="s">
        <v>190</v>
      </c>
      <c r="N2001" t="s">
        <v>177</v>
      </c>
      <c r="O2001" t="s">
        <v>178</v>
      </c>
      <c r="P2001" t="s">
        <v>179</v>
      </c>
      <c r="Q2001" t="s">
        <v>198</v>
      </c>
      <c r="R2001" t="s">
        <v>181</v>
      </c>
      <c r="S2001" t="s">
        <v>31</v>
      </c>
      <c r="T2001" t="s">
        <v>31</v>
      </c>
      <c r="U2001" t="s">
        <v>31</v>
      </c>
      <c r="V2001" t="s">
        <v>31</v>
      </c>
      <c r="W2001" t="s">
        <v>182</v>
      </c>
      <c r="X2001" t="s">
        <v>183</v>
      </c>
      <c r="Y2001" s="28">
        <v>1.7130000000000001</v>
      </c>
      <c r="Z2001" t="str">
        <f>IF(database_public_cloud_VMs[[#This Row],[Vendor]]="AWS","USD","AUD")</f>
        <v>USD</v>
      </c>
      <c r="AA2001" s="29">
        <f>IF(database_public_cloud_VMs[[#This Row],[Currency]]="USD",(database_public_cloud_VMs[[#This Row],[Rate]]*param_exchange_rate)/(1+param_discount_aws),database_public_cloud_VMs[[#This Row],[Rate]])</f>
        <v>2.1110214250124502</v>
      </c>
    </row>
    <row r="2002" spans="1:27" x14ac:dyDescent="0.45">
      <c r="A2002" s="24" t="s">
        <v>2378</v>
      </c>
      <c r="B2002" t="s">
        <v>12</v>
      </c>
      <c r="C2002" s="25" t="s">
        <v>456</v>
      </c>
      <c r="D2002" t="s">
        <v>170</v>
      </c>
      <c r="E2002" t="s">
        <v>2352</v>
      </c>
      <c r="F2002" t="s">
        <v>2353</v>
      </c>
      <c r="G2002" s="26">
        <v>40</v>
      </c>
      <c r="H2002" s="26">
        <v>160</v>
      </c>
      <c r="I2002" s="26">
        <v>0</v>
      </c>
      <c r="J2002" s="27" t="s">
        <v>173</v>
      </c>
      <c r="K2002" s="27" t="s">
        <v>174</v>
      </c>
      <c r="L2002" s="27" t="s">
        <v>2354</v>
      </c>
      <c r="M2002" t="s">
        <v>190</v>
      </c>
      <c r="N2002" t="s">
        <v>177</v>
      </c>
      <c r="O2002" t="s">
        <v>185</v>
      </c>
      <c r="P2002" t="s">
        <v>179</v>
      </c>
      <c r="Q2002" t="s">
        <v>198</v>
      </c>
      <c r="R2002" t="s">
        <v>181</v>
      </c>
      <c r="S2002" t="s">
        <v>31</v>
      </c>
      <c r="T2002" t="s">
        <v>31</v>
      </c>
      <c r="U2002" t="s">
        <v>31</v>
      </c>
      <c r="V2002" t="s">
        <v>31</v>
      </c>
      <c r="W2002" t="s">
        <v>182</v>
      </c>
      <c r="X2002" t="s">
        <v>183</v>
      </c>
      <c r="Y2002" s="28">
        <v>1.2425999999999999</v>
      </c>
      <c r="Z2002" t="str">
        <f>IF(database_public_cloud_VMs[[#This Row],[Vendor]]="AWS","USD","AUD")</f>
        <v>USD</v>
      </c>
      <c r="AA2002" s="29">
        <f>IF(database_public_cloud_VMs[[#This Row],[Currency]]="USD",(database_public_cloud_VMs[[#This Row],[Rate]]*param_exchange_rate)/(1+param_discount_aws),database_public_cloud_VMs[[#This Row],[Rate]])</f>
        <v>1.5313223716990487</v>
      </c>
    </row>
    <row r="2003" spans="1:27" x14ac:dyDescent="0.45">
      <c r="A2003" s="24" t="s">
        <v>2379</v>
      </c>
      <c r="B2003" t="s">
        <v>12</v>
      </c>
      <c r="C2003" s="25" t="s">
        <v>187</v>
      </c>
      <c r="D2003" t="s">
        <v>170</v>
      </c>
      <c r="E2003" t="s">
        <v>2352</v>
      </c>
      <c r="F2003" t="s">
        <v>2353</v>
      </c>
      <c r="G2003" s="26">
        <v>40</v>
      </c>
      <c r="H2003" s="26">
        <v>160</v>
      </c>
      <c r="I2003" s="26">
        <v>0</v>
      </c>
      <c r="J2003" s="27" t="s">
        <v>173</v>
      </c>
      <c r="K2003" s="27" t="s">
        <v>174</v>
      </c>
      <c r="L2003" s="27" t="s">
        <v>2354</v>
      </c>
      <c r="M2003" t="s">
        <v>190</v>
      </c>
      <c r="N2003" t="s">
        <v>188</v>
      </c>
      <c r="O2003" t="s">
        <v>188</v>
      </c>
      <c r="P2003" t="s">
        <v>179</v>
      </c>
      <c r="Q2003" t="s">
        <v>198</v>
      </c>
      <c r="R2003" t="s">
        <v>181</v>
      </c>
      <c r="S2003" t="s">
        <v>31</v>
      </c>
      <c r="T2003" t="s">
        <v>31</v>
      </c>
      <c r="U2003" t="s">
        <v>31</v>
      </c>
      <c r="V2003" t="s">
        <v>31</v>
      </c>
      <c r="W2003" t="s">
        <v>182</v>
      </c>
      <c r="X2003" t="s">
        <v>183</v>
      </c>
      <c r="Y2003" s="28">
        <v>2.6</v>
      </c>
      <c r="Z2003" t="str">
        <f>IF(database_public_cloud_VMs[[#This Row],[Vendor]]="AWS","USD","AUD")</f>
        <v>USD</v>
      </c>
      <c r="AA2003" s="29">
        <f>IF(database_public_cloud_VMs[[#This Row],[Currency]]="USD",(database_public_cloud_VMs[[#This Row],[Rate]]*param_exchange_rate)/(1+param_discount_aws),database_public_cloud_VMs[[#This Row],[Rate]])</f>
        <v>3.2041189171233921</v>
      </c>
    </row>
    <row r="2004" spans="1:27" x14ac:dyDescent="0.45">
      <c r="A2004" s="24" t="s">
        <v>2380</v>
      </c>
      <c r="B2004" t="s">
        <v>12</v>
      </c>
      <c r="C2004" s="25" t="s">
        <v>456</v>
      </c>
      <c r="D2004" t="s">
        <v>170</v>
      </c>
      <c r="E2004" t="s">
        <v>2352</v>
      </c>
      <c r="F2004" t="s">
        <v>2381</v>
      </c>
      <c r="G2004" s="26">
        <v>64</v>
      </c>
      <c r="H2004" s="26">
        <v>256</v>
      </c>
      <c r="I2004" s="26">
        <v>0</v>
      </c>
      <c r="J2004" s="27" t="s">
        <v>173</v>
      </c>
      <c r="K2004" s="27" t="s">
        <v>174</v>
      </c>
      <c r="L2004" s="27" t="s">
        <v>1539</v>
      </c>
      <c r="M2004" t="s">
        <v>190</v>
      </c>
      <c r="N2004" t="s">
        <v>177</v>
      </c>
      <c r="O2004" t="s">
        <v>178</v>
      </c>
      <c r="P2004" t="s">
        <v>179</v>
      </c>
      <c r="Q2004" t="s">
        <v>191</v>
      </c>
      <c r="R2004" t="s">
        <v>181</v>
      </c>
      <c r="S2004" t="s">
        <v>31</v>
      </c>
      <c r="T2004" t="s">
        <v>31</v>
      </c>
      <c r="U2004" t="s">
        <v>31</v>
      </c>
      <c r="V2004" t="s">
        <v>31</v>
      </c>
      <c r="W2004" t="s">
        <v>182</v>
      </c>
      <c r="X2004" t="s">
        <v>183</v>
      </c>
      <c r="Y2004" s="28">
        <v>2.8180000000000001</v>
      </c>
      <c r="Z2004" t="str">
        <f>IF(database_public_cloud_VMs[[#This Row],[Vendor]]="AWS","USD","AUD")</f>
        <v>USD</v>
      </c>
      <c r="AA2004" s="29">
        <f>IF(database_public_cloud_VMs[[#This Row],[Currency]]="USD",(database_public_cloud_VMs[[#This Row],[Rate]]*param_exchange_rate)/(1+param_discount_aws),database_public_cloud_VMs[[#This Row],[Rate]])</f>
        <v>3.4727719647898918</v>
      </c>
    </row>
    <row r="2005" spans="1:27" x14ac:dyDescent="0.45">
      <c r="A2005" s="24" t="s">
        <v>2382</v>
      </c>
      <c r="B2005" t="s">
        <v>12</v>
      </c>
      <c r="C2005" s="25" t="s">
        <v>456</v>
      </c>
      <c r="D2005" t="s">
        <v>170</v>
      </c>
      <c r="E2005" t="s">
        <v>2352</v>
      </c>
      <c r="F2005" t="s">
        <v>2381</v>
      </c>
      <c r="G2005" s="26">
        <v>64</v>
      </c>
      <c r="H2005" s="26">
        <v>256</v>
      </c>
      <c r="I2005" s="26">
        <v>0</v>
      </c>
      <c r="J2005" s="27" t="s">
        <v>173</v>
      </c>
      <c r="K2005" s="27" t="s">
        <v>174</v>
      </c>
      <c r="L2005" s="27" t="s">
        <v>1539</v>
      </c>
      <c r="M2005" t="s">
        <v>190</v>
      </c>
      <c r="N2005" t="s">
        <v>177</v>
      </c>
      <c r="O2005" t="s">
        <v>185</v>
      </c>
      <c r="P2005" t="s">
        <v>179</v>
      </c>
      <c r="Q2005" t="s">
        <v>191</v>
      </c>
      <c r="R2005" t="s">
        <v>181</v>
      </c>
      <c r="S2005" t="s">
        <v>31</v>
      </c>
      <c r="T2005" t="s">
        <v>31</v>
      </c>
      <c r="U2005" t="s">
        <v>31</v>
      </c>
      <c r="V2005" t="s">
        <v>31</v>
      </c>
      <c r="W2005" t="s">
        <v>182</v>
      </c>
      <c r="X2005" t="s">
        <v>183</v>
      </c>
      <c r="Y2005" s="28">
        <v>2.0653999999999999</v>
      </c>
      <c r="Z2005" t="str">
        <f>IF(database_public_cloud_VMs[[#This Row],[Vendor]]="AWS","USD","AUD")</f>
        <v>USD</v>
      </c>
      <c r="AA2005" s="29">
        <f>IF(database_public_cloud_VMs[[#This Row],[Currency]]="USD",(database_public_cloud_VMs[[#This Row],[Rate]]*param_exchange_rate)/(1+param_discount_aws),database_public_cloud_VMs[[#This Row],[Rate]])</f>
        <v>2.545302773625636</v>
      </c>
    </row>
    <row r="2006" spans="1:27" x14ac:dyDescent="0.45">
      <c r="A2006" s="24" t="s">
        <v>2383</v>
      </c>
      <c r="B2006" t="s">
        <v>12</v>
      </c>
      <c r="C2006" s="25" t="s">
        <v>187</v>
      </c>
      <c r="D2006" t="s">
        <v>170</v>
      </c>
      <c r="E2006" t="s">
        <v>2352</v>
      </c>
      <c r="F2006" t="s">
        <v>2381</v>
      </c>
      <c r="G2006" s="26">
        <v>64</v>
      </c>
      <c r="H2006" s="26">
        <v>256</v>
      </c>
      <c r="I2006" s="26">
        <v>0</v>
      </c>
      <c r="J2006" s="27" t="s">
        <v>173</v>
      </c>
      <c r="K2006" s="27" t="s">
        <v>174</v>
      </c>
      <c r="L2006" s="27" t="s">
        <v>1539</v>
      </c>
      <c r="M2006" t="s">
        <v>190</v>
      </c>
      <c r="N2006" t="s">
        <v>188</v>
      </c>
      <c r="O2006" t="s">
        <v>188</v>
      </c>
      <c r="P2006" t="s">
        <v>179</v>
      </c>
      <c r="Q2006" t="s">
        <v>191</v>
      </c>
      <c r="R2006" t="s">
        <v>181</v>
      </c>
      <c r="S2006" t="s">
        <v>31</v>
      </c>
      <c r="T2006" t="s">
        <v>31</v>
      </c>
      <c r="U2006" t="s">
        <v>31</v>
      </c>
      <c r="V2006" t="s">
        <v>31</v>
      </c>
      <c r="W2006" t="s">
        <v>182</v>
      </c>
      <c r="X2006" t="s">
        <v>183</v>
      </c>
      <c r="Y2006" s="28">
        <v>4.13</v>
      </c>
      <c r="Z2006" t="str">
        <f>IF(database_public_cloud_VMs[[#This Row],[Vendor]]="AWS","USD","AUD")</f>
        <v>USD</v>
      </c>
      <c r="AA2006" s="29">
        <f>IF(database_public_cloud_VMs[[#This Row],[Currency]]="USD",(database_public_cloud_VMs[[#This Row],[Rate]]*param_exchange_rate)/(1+param_discount_aws),database_public_cloud_VMs[[#This Row],[Rate]])</f>
        <v>5.0896196645075422</v>
      </c>
    </row>
    <row r="2007" spans="1:27" x14ac:dyDescent="0.45">
      <c r="A2007" s="24" t="s">
        <v>2384</v>
      </c>
      <c r="B2007" t="s">
        <v>12</v>
      </c>
      <c r="C2007" s="25" t="s">
        <v>456</v>
      </c>
      <c r="D2007" t="s">
        <v>170</v>
      </c>
      <c r="E2007" t="s">
        <v>2352</v>
      </c>
      <c r="F2007" t="s">
        <v>2381</v>
      </c>
      <c r="G2007" s="26">
        <v>64</v>
      </c>
      <c r="H2007" s="26">
        <v>256</v>
      </c>
      <c r="I2007" s="26">
        <v>0</v>
      </c>
      <c r="J2007" s="27" t="s">
        <v>173</v>
      </c>
      <c r="K2007" s="27" t="s">
        <v>174</v>
      </c>
      <c r="L2007" s="27" t="s">
        <v>1539</v>
      </c>
      <c r="M2007" t="s">
        <v>176</v>
      </c>
      <c r="N2007" t="s">
        <v>177</v>
      </c>
      <c r="O2007" t="s">
        <v>178</v>
      </c>
      <c r="P2007" t="s">
        <v>179</v>
      </c>
      <c r="Q2007" t="s">
        <v>191</v>
      </c>
      <c r="R2007" t="s">
        <v>181</v>
      </c>
      <c r="S2007" t="s">
        <v>31</v>
      </c>
      <c r="T2007" t="s">
        <v>31</v>
      </c>
      <c r="U2007" t="s">
        <v>31</v>
      </c>
      <c r="V2007" t="s">
        <v>31</v>
      </c>
      <c r="W2007" t="s">
        <v>182</v>
      </c>
      <c r="X2007" t="s">
        <v>183</v>
      </c>
      <c r="Y2007" s="28">
        <v>2.8180000000000001</v>
      </c>
      <c r="Z2007" t="str">
        <f>IF(database_public_cloud_VMs[[#This Row],[Vendor]]="AWS","USD","AUD")</f>
        <v>USD</v>
      </c>
      <c r="AA2007" s="29">
        <f>IF(database_public_cloud_VMs[[#This Row],[Currency]]="USD",(database_public_cloud_VMs[[#This Row],[Rate]]*param_exchange_rate)/(1+param_discount_aws),database_public_cloud_VMs[[#This Row],[Rate]])</f>
        <v>3.4727719647898918</v>
      </c>
    </row>
    <row r="2008" spans="1:27" x14ac:dyDescent="0.45">
      <c r="A2008" s="24" t="s">
        <v>2385</v>
      </c>
      <c r="B2008" t="s">
        <v>12</v>
      </c>
      <c r="C2008" s="25" t="s">
        <v>456</v>
      </c>
      <c r="D2008" t="s">
        <v>170</v>
      </c>
      <c r="E2008" t="s">
        <v>2352</v>
      </c>
      <c r="F2008" t="s">
        <v>2381</v>
      </c>
      <c r="G2008" s="26">
        <v>64</v>
      </c>
      <c r="H2008" s="26">
        <v>256</v>
      </c>
      <c r="I2008" s="26">
        <v>0</v>
      </c>
      <c r="J2008" s="27" t="s">
        <v>173</v>
      </c>
      <c r="K2008" s="27" t="s">
        <v>174</v>
      </c>
      <c r="L2008" s="27" t="s">
        <v>1539</v>
      </c>
      <c r="M2008" t="s">
        <v>176</v>
      </c>
      <c r="N2008" t="s">
        <v>177</v>
      </c>
      <c r="O2008" t="s">
        <v>185</v>
      </c>
      <c r="P2008" t="s">
        <v>179</v>
      </c>
      <c r="Q2008" t="s">
        <v>191</v>
      </c>
      <c r="R2008" t="s">
        <v>181</v>
      </c>
      <c r="S2008" t="s">
        <v>31</v>
      </c>
      <c r="T2008" t="s">
        <v>31</v>
      </c>
      <c r="U2008" t="s">
        <v>31</v>
      </c>
      <c r="V2008" t="s">
        <v>31</v>
      </c>
      <c r="W2008" t="s">
        <v>182</v>
      </c>
      <c r="X2008" t="s">
        <v>183</v>
      </c>
      <c r="Y2008" s="28">
        <v>2.0653999999999999</v>
      </c>
      <c r="Z2008" t="str">
        <f>IF(database_public_cloud_VMs[[#This Row],[Vendor]]="AWS","USD","AUD")</f>
        <v>USD</v>
      </c>
      <c r="AA2008" s="29">
        <f>IF(database_public_cloud_VMs[[#This Row],[Currency]]="USD",(database_public_cloud_VMs[[#This Row],[Rate]]*param_exchange_rate)/(1+param_discount_aws),database_public_cloud_VMs[[#This Row],[Rate]])</f>
        <v>2.545302773625636</v>
      </c>
    </row>
    <row r="2009" spans="1:27" x14ac:dyDescent="0.45">
      <c r="A2009" s="24" t="s">
        <v>2386</v>
      </c>
      <c r="B2009" t="s">
        <v>12</v>
      </c>
      <c r="C2009" s="25" t="s">
        <v>187</v>
      </c>
      <c r="D2009" t="s">
        <v>170</v>
      </c>
      <c r="E2009" t="s">
        <v>2352</v>
      </c>
      <c r="F2009" t="s">
        <v>2381</v>
      </c>
      <c r="G2009" s="26">
        <v>64</v>
      </c>
      <c r="H2009" s="26">
        <v>256</v>
      </c>
      <c r="I2009" s="26">
        <v>0</v>
      </c>
      <c r="J2009" s="27" t="s">
        <v>173</v>
      </c>
      <c r="K2009" s="27" t="s">
        <v>174</v>
      </c>
      <c r="L2009" s="27" t="s">
        <v>1539</v>
      </c>
      <c r="M2009" t="s">
        <v>176</v>
      </c>
      <c r="N2009" t="s">
        <v>188</v>
      </c>
      <c r="O2009" t="s">
        <v>188</v>
      </c>
      <c r="P2009" t="s">
        <v>179</v>
      </c>
      <c r="Q2009" t="s">
        <v>191</v>
      </c>
      <c r="R2009" t="s">
        <v>181</v>
      </c>
      <c r="S2009" t="s">
        <v>31</v>
      </c>
      <c r="T2009" t="s">
        <v>31</v>
      </c>
      <c r="U2009" t="s">
        <v>31</v>
      </c>
      <c r="V2009" t="s">
        <v>31</v>
      </c>
      <c r="W2009" t="s">
        <v>182</v>
      </c>
      <c r="X2009" t="s">
        <v>183</v>
      </c>
      <c r="Y2009" s="28">
        <v>4.13</v>
      </c>
      <c r="Z2009" t="str">
        <f>IF(database_public_cloud_VMs[[#This Row],[Vendor]]="AWS","USD","AUD")</f>
        <v>USD</v>
      </c>
      <c r="AA2009" s="29">
        <f>IF(database_public_cloud_VMs[[#This Row],[Currency]]="USD",(database_public_cloud_VMs[[#This Row],[Rate]]*param_exchange_rate)/(1+param_discount_aws),database_public_cloud_VMs[[#This Row],[Rate]])</f>
        <v>5.0896196645075422</v>
      </c>
    </row>
    <row r="2010" spans="1:27" x14ac:dyDescent="0.45">
      <c r="A2010" s="24" t="s">
        <v>2387</v>
      </c>
      <c r="B2010" t="s">
        <v>12</v>
      </c>
      <c r="C2010" s="25" t="s">
        <v>456</v>
      </c>
      <c r="D2010" t="s">
        <v>170</v>
      </c>
      <c r="E2010" t="s">
        <v>2352</v>
      </c>
      <c r="F2010" t="s">
        <v>2381</v>
      </c>
      <c r="G2010" s="26">
        <v>64</v>
      </c>
      <c r="H2010" s="26">
        <v>256</v>
      </c>
      <c r="I2010" s="26">
        <v>0</v>
      </c>
      <c r="J2010" s="27" t="s">
        <v>173</v>
      </c>
      <c r="K2010" s="27" t="s">
        <v>174</v>
      </c>
      <c r="L2010" s="27" t="s">
        <v>1539</v>
      </c>
      <c r="M2010" t="s">
        <v>190</v>
      </c>
      <c r="N2010" t="s">
        <v>177</v>
      </c>
      <c r="O2010" t="s">
        <v>178</v>
      </c>
      <c r="P2010" t="s">
        <v>179</v>
      </c>
      <c r="Q2010" t="s">
        <v>198</v>
      </c>
      <c r="R2010" t="s">
        <v>181</v>
      </c>
      <c r="S2010" t="s">
        <v>31</v>
      </c>
      <c r="T2010" t="s">
        <v>31</v>
      </c>
      <c r="U2010" t="s">
        <v>31</v>
      </c>
      <c r="V2010" t="s">
        <v>31</v>
      </c>
      <c r="W2010" t="s">
        <v>182</v>
      </c>
      <c r="X2010" t="s">
        <v>183</v>
      </c>
      <c r="Y2010" s="28">
        <v>2.7210000000000001</v>
      </c>
      <c r="Z2010" t="str">
        <f>IF(database_public_cloud_VMs[[#This Row],[Vendor]]="AWS","USD","AUD")</f>
        <v>USD</v>
      </c>
      <c r="AA2010" s="29">
        <f>IF(database_public_cloud_VMs[[#This Row],[Currency]]="USD",(database_public_cloud_VMs[[#This Row],[Rate]]*param_exchange_rate)/(1+param_discount_aws),database_public_cloud_VMs[[#This Row],[Rate]])</f>
        <v>3.3532336821125961</v>
      </c>
    </row>
    <row r="2011" spans="1:27" x14ac:dyDescent="0.45">
      <c r="A2011" s="24" t="s">
        <v>2388</v>
      </c>
      <c r="B2011" t="s">
        <v>12</v>
      </c>
      <c r="C2011" s="25" t="s">
        <v>456</v>
      </c>
      <c r="D2011" t="s">
        <v>170</v>
      </c>
      <c r="E2011" t="s">
        <v>2352</v>
      </c>
      <c r="F2011" t="s">
        <v>2381</v>
      </c>
      <c r="G2011" s="26">
        <v>64</v>
      </c>
      <c r="H2011" s="26">
        <v>256</v>
      </c>
      <c r="I2011" s="26">
        <v>0</v>
      </c>
      <c r="J2011" s="27" t="s">
        <v>173</v>
      </c>
      <c r="K2011" s="27" t="s">
        <v>174</v>
      </c>
      <c r="L2011" s="27" t="s">
        <v>1539</v>
      </c>
      <c r="M2011" t="s">
        <v>190</v>
      </c>
      <c r="N2011" t="s">
        <v>177</v>
      </c>
      <c r="O2011" t="s">
        <v>185</v>
      </c>
      <c r="P2011" t="s">
        <v>179</v>
      </c>
      <c r="Q2011" t="s">
        <v>198</v>
      </c>
      <c r="R2011" t="s">
        <v>181</v>
      </c>
      <c r="S2011" t="s">
        <v>31</v>
      </c>
      <c r="T2011" t="s">
        <v>31</v>
      </c>
      <c r="U2011" t="s">
        <v>31</v>
      </c>
      <c r="V2011" t="s">
        <v>31</v>
      </c>
      <c r="W2011" t="s">
        <v>182</v>
      </c>
      <c r="X2011" t="s">
        <v>183</v>
      </c>
      <c r="Y2011" s="28">
        <v>1.9683999999999999</v>
      </c>
      <c r="Z2011" t="str">
        <f>IF(database_public_cloud_VMs[[#This Row],[Vendor]]="AWS","USD","AUD")</f>
        <v>USD</v>
      </c>
      <c r="AA2011" s="29">
        <f>IF(database_public_cloud_VMs[[#This Row],[Currency]]="USD",(database_public_cloud_VMs[[#This Row],[Rate]]*param_exchange_rate)/(1+param_discount_aws),database_public_cloud_VMs[[#This Row],[Rate]])</f>
        <v>2.4257644909483402</v>
      </c>
    </row>
    <row r="2012" spans="1:27" x14ac:dyDescent="0.45">
      <c r="A2012" s="24" t="s">
        <v>2389</v>
      </c>
      <c r="B2012" t="s">
        <v>12</v>
      </c>
      <c r="C2012" s="25" t="s">
        <v>187</v>
      </c>
      <c r="D2012" t="s">
        <v>170</v>
      </c>
      <c r="E2012" t="s">
        <v>2352</v>
      </c>
      <c r="F2012" t="s">
        <v>2381</v>
      </c>
      <c r="G2012" s="26">
        <v>64</v>
      </c>
      <c r="H2012" s="26">
        <v>256</v>
      </c>
      <c r="I2012" s="26">
        <v>0</v>
      </c>
      <c r="J2012" s="27" t="s">
        <v>173</v>
      </c>
      <c r="K2012" s="27" t="s">
        <v>174</v>
      </c>
      <c r="L2012" s="27" t="s">
        <v>1539</v>
      </c>
      <c r="M2012" t="s">
        <v>190</v>
      </c>
      <c r="N2012" t="s">
        <v>188</v>
      </c>
      <c r="O2012" t="s">
        <v>188</v>
      </c>
      <c r="P2012" t="s">
        <v>179</v>
      </c>
      <c r="Q2012" t="s">
        <v>198</v>
      </c>
      <c r="R2012" t="s">
        <v>181</v>
      </c>
      <c r="S2012" t="s">
        <v>31</v>
      </c>
      <c r="T2012" t="s">
        <v>31</v>
      </c>
      <c r="U2012" t="s">
        <v>31</v>
      </c>
      <c r="V2012" t="s">
        <v>31</v>
      </c>
      <c r="W2012" t="s">
        <v>182</v>
      </c>
      <c r="X2012" t="s">
        <v>183</v>
      </c>
      <c r="Y2012" s="28">
        <v>4.0999999999999996</v>
      </c>
      <c r="Z2012" t="str">
        <f>IF(database_public_cloud_VMs[[#This Row],[Vendor]]="AWS","USD","AUD")</f>
        <v>USD</v>
      </c>
      <c r="AA2012" s="29">
        <f>IF(database_public_cloud_VMs[[#This Row],[Currency]]="USD",(database_public_cloud_VMs[[#This Row],[Rate]]*param_exchange_rate)/(1+param_discount_aws),database_public_cloud_VMs[[#This Row],[Rate]])</f>
        <v>5.0526490616176556</v>
      </c>
    </row>
    <row r="2013" spans="1:27" x14ac:dyDescent="0.45">
      <c r="A2013" s="24" t="s">
        <v>2390</v>
      </c>
      <c r="B2013" t="s">
        <v>12</v>
      </c>
      <c r="C2013" s="25" t="s">
        <v>456</v>
      </c>
      <c r="D2013" t="s">
        <v>170</v>
      </c>
      <c r="E2013" t="s">
        <v>2352</v>
      </c>
      <c r="F2013" t="s">
        <v>2381</v>
      </c>
      <c r="G2013" s="26">
        <v>64</v>
      </c>
      <c r="H2013" s="26">
        <v>256</v>
      </c>
      <c r="I2013" s="26">
        <v>0</v>
      </c>
      <c r="J2013" s="27" t="s">
        <v>173</v>
      </c>
      <c r="K2013" s="27" t="s">
        <v>174</v>
      </c>
      <c r="L2013" s="27" t="s">
        <v>1539</v>
      </c>
      <c r="M2013" t="s">
        <v>176</v>
      </c>
      <c r="N2013" t="s">
        <v>177</v>
      </c>
      <c r="O2013" t="s">
        <v>178</v>
      </c>
      <c r="P2013" t="s">
        <v>179</v>
      </c>
      <c r="Q2013" t="s">
        <v>198</v>
      </c>
      <c r="R2013" t="s">
        <v>181</v>
      </c>
      <c r="S2013" t="s">
        <v>31</v>
      </c>
      <c r="T2013" t="s">
        <v>31</v>
      </c>
      <c r="U2013" t="s">
        <v>31</v>
      </c>
      <c r="V2013" t="s">
        <v>31</v>
      </c>
      <c r="W2013" t="s">
        <v>182</v>
      </c>
      <c r="X2013" t="s">
        <v>183</v>
      </c>
      <c r="Y2013" s="28">
        <v>2.7210000000000001</v>
      </c>
      <c r="Z2013" t="str">
        <f>IF(database_public_cloud_VMs[[#This Row],[Vendor]]="AWS","USD","AUD")</f>
        <v>USD</v>
      </c>
      <c r="AA2013" s="29">
        <f>IF(database_public_cloud_VMs[[#This Row],[Currency]]="USD",(database_public_cloud_VMs[[#This Row],[Rate]]*param_exchange_rate)/(1+param_discount_aws),database_public_cloud_VMs[[#This Row],[Rate]])</f>
        <v>3.3532336821125961</v>
      </c>
    </row>
    <row r="2014" spans="1:27" x14ac:dyDescent="0.45">
      <c r="A2014" s="24" t="s">
        <v>2391</v>
      </c>
      <c r="B2014" t="s">
        <v>12</v>
      </c>
      <c r="C2014" s="25" t="s">
        <v>456</v>
      </c>
      <c r="D2014" t="s">
        <v>170</v>
      </c>
      <c r="E2014" t="s">
        <v>2352</v>
      </c>
      <c r="F2014" t="s">
        <v>2381</v>
      </c>
      <c r="G2014" s="26">
        <v>64</v>
      </c>
      <c r="H2014" s="26">
        <v>256</v>
      </c>
      <c r="I2014" s="26">
        <v>0</v>
      </c>
      <c r="J2014" s="27" t="s">
        <v>173</v>
      </c>
      <c r="K2014" s="27" t="s">
        <v>174</v>
      </c>
      <c r="L2014" s="27" t="s">
        <v>1539</v>
      </c>
      <c r="M2014" t="s">
        <v>176</v>
      </c>
      <c r="N2014" t="s">
        <v>177</v>
      </c>
      <c r="O2014" t="s">
        <v>185</v>
      </c>
      <c r="P2014" t="s">
        <v>179</v>
      </c>
      <c r="Q2014" t="s">
        <v>198</v>
      </c>
      <c r="R2014" t="s">
        <v>181</v>
      </c>
      <c r="S2014" t="s">
        <v>31</v>
      </c>
      <c r="T2014" t="s">
        <v>31</v>
      </c>
      <c r="U2014" t="s">
        <v>31</v>
      </c>
      <c r="V2014" t="s">
        <v>31</v>
      </c>
      <c r="W2014" t="s">
        <v>182</v>
      </c>
      <c r="X2014" t="s">
        <v>183</v>
      </c>
      <c r="Y2014" s="28">
        <v>1.9683999999999999</v>
      </c>
      <c r="Z2014" t="str">
        <f>IF(database_public_cloud_VMs[[#This Row],[Vendor]]="AWS","USD","AUD")</f>
        <v>USD</v>
      </c>
      <c r="AA2014" s="29">
        <f>IF(database_public_cloud_VMs[[#This Row],[Currency]]="USD",(database_public_cloud_VMs[[#This Row],[Rate]]*param_exchange_rate)/(1+param_discount_aws),database_public_cloud_VMs[[#This Row],[Rate]])</f>
        <v>2.4257644909483402</v>
      </c>
    </row>
    <row r="2015" spans="1:27" x14ac:dyDescent="0.45">
      <c r="A2015" s="24" t="s">
        <v>2392</v>
      </c>
      <c r="B2015" t="s">
        <v>12</v>
      </c>
      <c r="C2015" s="25" t="s">
        <v>187</v>
      </c>
      <c r="D2015" t="s">
        <v>170</v>
      </c>
      <c r="E2015" t="s">
        <v>2352</v>
      </c>
      <c r="F2015" t="s">
        <v>2381</v>
      </c>
      <c r="G2015" s="26">
        <v>64</v>
      </c>
      <c r="H2015" s="26">
        <v>256</v>
      </c>
      <c r="I2015" s="26">
        <v>0</v>
      </c>
      <c r="J2015" s="27" t="s">
        <v>173</v>
      </c>
      <c r="K2015" s="27" t="s">
        <v>174</v>
      </c>
      <c r="L2015" s="27" t="s">
        <v>1539</v>
      </c>
      <c r="M2015" t="s">
        <v>176</v>
      </c>
      <c r="N2015" t="s">
        <v>188</v>
      </c>
      <c r="O2015" t="s">
        <v>188</v>
      </c>
      <c r="P2015" t="s">
        <v>179</v>
      </c>
      <c r="Q2015" t="s">
        <v>198</v>
      </c>
      <c r="R2015" t="s">
        <v>181</v>
      </c>
      <c r="S2015" t="s">
        <v>31</v>
      </c>
      <c r="T2015" t="s">
        <v>31</v>
      </c>
      <c r="U2015" t="s">
        <v>31</v>
      </c>
      <c r="V2015" t="s">
        <v>31</v>
      </c>
      <c r="W2015" t="s">
        <v>182</v>
      </c>
      <c r="X2015" t="s">
        <v>183</v>
      </c>
      <c r="Y2015" s="28">
        <v>4.0999999999999996</v>
      </c>
      <c r="Z2015" t="str">
        <f>IF(database_public_cloud_VMs[[#This Row],[Vendor]]="AWS","USD","AUD")</f>
        <v>USD</v>
      </c>
      <c r="AA2015" s="29">
        <f>IF(database_public_cloud_VMs[[#This Row],[Currency]]="USD",(database_public_cloud_VMs[[#This Row],[Rate]]*param_exchange_rate)/(1+param_discount_aws),database_public_cloud_VMs[[#This Row],[Rate]])</f>
        <v>5.0526490616176556</v>
      </c>
    </row>
    <row r="2016" spans="1:27" x14ac:dyDescent="0.45">
      <c r="A2016" s="24" t="s">
        <v>2393</v>
      </c>
      <c r="B2016" t="s">
        <v>12</v>
      </c>
      <c r="C2016" s="25" t="s">
        <v>456</v>
      </c>
      <c r="D2016" t="s">
        <v>170</v>
      </c>
      <c r="E2016" t="s">
        <v>2352</v>
      </c>
      <c r="F2016" t="s">
        <v>2381</v>
      </c>
      <c r="G2016" s="26">
        <v>64</v>
      </c>
      <c r="H2016" s="26">
        <v>256</v>
      </c>
      <c r="I2016" s="26">
        <v>0</v>
      </c>
      <c r="J2016" s="27" t="s">
        <v>173</v>
      </c>
      <c r="K2016" s="27" t="s">
        <v>174</v>
      </c>
      <c r="L2016" s="27" t="s">
        <v>1539</v>
      </c>
      <c r="M2016" t="s">
        <v>190</v>
      </c>
      <c r="N2016" t="s">
        <v>177</v>
      </c>
      <c r="O2016" t="s">
        <v>178</v>
      </c>
      <c r="P2016" t="s">
        <v>179</v>
      </c>
      <c r="Q2016" t="s">
        <v>315</v>
      </c>
      <c r="R2016" t="s">
        <v>181</v>
      </c>
      <c r="S2016" t="s">
        <v>31</v>
      </c>
      <c r="T2016" t="s">
        <v>31</v>
      </c>
      <c r="U2016" t="s">
        <v>31</v>
      </c>
      <c r="V2016" t="s">
        <v>31</v>
      </c>
      <c r="W2016" t="s">
        <v>182</v>
      </c>
      <c r="X2016" t="s">
        <v>183</v>
      </c>
      <c r="Y2016" s="28">
        <v>5.6319999999999997</v>
      </c>
      <c r="Z2016" t="str">
        <f>IF(database_public_cloud_VMs[[#This Row],[Vendor]]="AWS","USD","AUD")</f>
        <v>USD</v>
      </c>
      <c r="AA2016" s="29">
        <f>IF(database_public_cloud_VMs[[#This Row],[Currency]]="USD",(database_public_cloud_VMs[[#This Row],[Rate]]*param_exchange_rate)/(1+param_discount_aws),database_public_cloud_VMs[[#This Row],[Rate]])</f>
        <v>6.9406145158611317</v>
      </c>
    </row>
    <row r="2017" spans="1:27" x14ac:dyDescent="0.45">
      <c r="A2017" s="24" t="s">
        <v>2394</v>
      </c>
      <c r="B2017" t="s">
        <v>12</v>
      </c>
      <c r="C2017" s="25" t="s">
        <v>456</v>
      </c>
      <c r="D2017" t="s">
        <v>170</v>
      </c>
      <c r="E2017" t="s">
        <v>2352</v>
      </c>
      <c r="F2017" t="s">
        <v>2381</v>
      </c>
      <c r="G2017" s="26">
        <v>64</v>
      </c>
      <c r="H2017" s="26">
        <v>256</v>
      </c>
      <c r="I2017" s="26">
        <v>0</v>
      </c>
      <c r="J2017" s="27" t="s">
        <v>173</v>
      </c>
      <c r="K2017" s="27" t="s">
        <v>174</v>
      </c>
      <c r="L2017" s="27" t="s">
        <v>1539</v>
      </c>
      <c r="M2017" t="s">
        <v>190</v>
      </c>
      <c r="N2017" t="s">
        <v>177</v>
      </c>
      <c r="O2017" t="s">
        <v>185</v>
      </c>
      <c r="P2017" t="s">
        <v>179</v>
      </c>
      <c r="Q2017" t="s">
        <v>315</v>
      </c>
      <c r="R2017" t="s">
        <v>181</v>
      </c>
      <c r="S2017" t="s">
        <v>31</v>
      </c>
      <c r="T2017" t="s">
        <v>31</v>
      </c>
      <c r="U2017" t="s">
        <v>31</v>
      </c>
      <c r="V2017" t="s">
        <v>31</v>
      </c>
      <c r="W2017" t="s">
        <v>182</v>
      </c>
      <c r="X2017" t="s">
        <v>183</v>
      </c>
      <c r="Y2017" s="28">
        <v>4.8794000000000004</v>
      </c>
      <c r="Z2017" t="str">
        <f>IF(database_public_cloud_VMs[[#This Row],[Vendor]]="AWS","USD","AUD")</f>
        <v>USD</v>
      </c>
      <c r="AA2017" s="29">
        <f>IF(database_public_cloud_VMs[[#This Row],[Currency]]="USD",(database_public_cloud_VMs[[#This Row],[Rate]]*param_exchange_rate)/(1+param_discount_aws),database_public_cloud_VMs[[#This Row],[Rate]])</f>
        <v>6.0131453246968771</v>
      </c>
    </row>
    <row r="2018" spans="1:27" x14ac:dyDescent="0.45">
      <c r="A2018" s="24" t="s">
        <v>2395</v>
      </c>
      <c r="B2018" t="s">
        <v>12</v>
      </c>
      <c r="C2018" s="25" t="s">
        <v>187</v>
      </c>
      <c r="D2018" t="s">
        <v>170</v>
      </c>
      <c r="E2018" t="s">
        <v>2352</v>
      </c>
      <c r="F2018" t="s">
        <v>2381</v>
      </c>
      <c r="G2018" s="26">
        <v>64</v>
      </c>
      <c r="H2018" s="26">
        <v>256</v>
      </c>
      <c r="I2018" s="26">
        <v>0</v>
      </c>
      <c r="J2018" s="27" t="s">
        <v>173</v>
      </c>
      <c r="K2018" s="27" t="s">
        <v>174</v>
      </c>
      <c r="L2018" s="27" t="s">
        <v>1539</v>
      </c>
      <c r="M2018" t="s">
        <v>190</v>
      </c>
      <c r="N2018" t="s">
        <v>188</v>
      </c>
      <c r="O2018" t="s">
        <v>188</v>
      </c>
      <c r="P2018" t="s">
        <v>179</v>
      </c>
      <c r="Q2018" t="s">
        <v>315</v>
      </c>
      <c r="R2018" t="s">
        <v>181</v>
      </c>
      <c r="S2018" t="s">
        <v>31</v>
      </c>
      <c r="T2018" t="s">
        <v>31</v>
      </c>
      <c r="U2018" t="s">
        <v>31</v>
      </c>
      <c r="V2018" t="s">
        <v>31</v>
      </c>
      <c r="W2018" t="s">
        <v>182</v>
      </c>
      <c r="X2018" t="s">
        <v>183</v>
      </c>
      <c r="Y2018" s="28">
        <v>6.944</v>
      </c>
      <c r="Z2018" t="str">
        <f>IF(database_public_cloud_VMs[[#This Row],[Vendor]]="AWS","USD","AUD")</f>
        <v>USD</v>
      </c>
      <c r="AA2018" s="29">
        <f>IF(database_public_cloud_VMs[[#This Row],[Currency]]="USD",(database_public_cloud_VMs[[#This Row],[Rate]]*param_exchange_rate)/(1+param_discount_aws),database_public_cloud_VMs[[#This Row],[Rate]])</f>
        <v>8.5574622155787825</v>
      </c>
    </row>
    <row r="2019" spans="1:27" x14ac:dyDescent="0.45">
      <c r="A2019" s="24" t="s">
        <v>2396</v>
      </c>
      <c r="B2019" t="s">
        <v>12</v>
      </c>
      <c r="C2019" s="25" t="s">
        <v>456</v>
      </c>
      <c r="D2019" t="s">
        <v>170</v>
      </c>
      <c r="E2019" t="s">
        <v>2352</v>
      </c>
      <c r="F2019" t="s">
        <v>2381</v>
      </c>
      <c r="G2019" s="26">
        <v>64</v>
      </c>
      <c r="H2019" s="26">
        <v>256</v>
      </c>
      <c r="I2019" s="26">
        <v>0</v>
      </c>
      <c r="J2019" s="27" t="s">
        <v>173</v>
      </c>
      <c r="K2019" s="27" t="s">
        <v>174</v>
      </c>
      <c r="L2019" s="27" t="s">
        <v>1539</v>
      </c>
      <c r="M2019" t="s">
        <v>176</v>
      </c>
      <c r="N2019" t="s">
        <v>177</v>
      </c>
      <c r="O2019" t="s">
        <v>178</v>
      </c>
      <c r="P2019" t="s">
        <v>179</v>
      </c>
      <c r="Q2019" t="s">
        <v>180</v>
      </c>
      <c r="R2019" t="s">
        <v>181</v>
      </c>
      <c r="S2019" t="s">
        <v>31</v>
      </c>
      <c r="T2019" t="s">
        <v>31</v>
      </c>
      <c r="U2019" t="s">
        <v>31</v>
      </c>
      <c r="V2019" t="s">
        <v>31</v>
      </c>
      <c r="W2019" t="s">
        <v>182</v>
      </c>
      <c r="X2019" t="s">
        <v>183</v>
      </c>
      <c r="Y2019" s="28">
        <v>2.6880000000000002</v>
      </c>
      <c r="Z2019" t="str">
        <f>IF(database_public_cloud_VMs[[#This Row],[Vendor]]="AWS","USD","AUD")</f>
        <v>USD</v>
      </c>
      <c r="AA2019" s="29">
        <f>IF(database_public_cloud_VMs[[#This Row],[Currency]]="USD",(database_public_cloud_VMs[[#This Row],[Rate]]*param_exchange_rate)/(1+param_discount_aws),database_public_cloud_VMs[[#This Row],[Rate]])</f>
        <v>3.3125660189337225</v>
      </c>
    </row>
    <row r="2020" spans="1:27" x14ac:dyDescent="0.45">
      <c r="A2020" s="24" t="s">
        <v>2397</v>
      </c>
      <c r="B2020" t="s">
        <v>12</v>
      </c>
      <c r="C2020" s="25" t="s">
        <v>456</v>
      </c>
      <c r="D2020" t="s">
        <v>170</v>
      </c>
      <c r="E2020" t="s">
        <v>2352</v>
      </c>
      <c r="F2020" t="s">
        <v>2381</v>
      </c>
      <c r="G2020" s="26">
        <v>64</v>
      </c>
      <c r="H2020" s="26">
        <v>256</v>
      </c>
      <c r="I2020" s="26">
        <v>0</v>
      </c>
      <c r="J2020" s="27" t="s">
        <v>173</v>
      </c>
      <c r="K2020" s="27" t="s">
        <v>174</v>
      </c>
      <c r="L2020" s="27" t="s">
        <v>1539</v>
      </c>
      <c r="M2020" t="s">
        <v>176</v>
      </c>
      <c r="N2020" t="s">
        <v>177</v>
      </c>
      <c r="O2020" t="s">
        <v>185</v>
      </c>
      <c r="P2020" t="s">
        <v>179</v>
      </c>
      <c r="Q2020" t="s">
        <v>180</v>
      </c>
      <c r="R2020" t="s">
        <v>181</v>
      </c>
      <c r="S2020" t="s">
        <v>31</v>
      </c>
      <c r="T2020" t="s">
        <v>31</v>
      </c>
      <c r="U2020" t="s">
        <v>31</v>
      </c>
      <c r="V2020" t="s">
        <v>31</v>
      </c>
      <c r="W2020" t="s">
        <v>182</v>
      </c>
      <c r="X2020" t="s">
        <v>183</v>
      </c>
      <c r="Y2020" s="28">
        <v>1.9354</v>
      </c>
      <c r="Z2020" t="str">
        <f>IF(database_public_cloud_VMs[[#This Row],[Vendor]]="AWS","USD","AUD")</f>
        <v>USD</v>
      </c>
      <c r="AA2020" s="29">
        <f>IF(database_public_cloud_VMs[[#This Row],[Currency]]="USD",(database_public_cloud_VMs[[#This Row],[Rate]]*param_exchange_rate)/(1+param_discount_aws),database_public_cloud_VMs[[#This Row],[Rate]])</f>
        <v>2.3850968277694666</v>
      </c>
    </row>
    <row r="2021" spans="1:27" x14ac:dyDescent="0.45">
      <c r="A2021" s="24" t="s">
        <v>2398</v>
      </c>
      <c r="B2021" t="s">
        <v>12</v>
      </c>
      <c r="C2021" s="25" t="s">
        <v>187</v>
      </c>
      <c r="D2021" t="s">
        <v>170</v>
      </c>
      <c r="E2021" t="s">
        <v>2352</v>
      </c>
      <c r="F2021" t="s">
        <v>2381</v>
      </c>
      <c r="G2021" s="26">
        <v>64</v>
      </c>
      <c r="H2021" s="26">
        <v>256</v>
      </c>
      <c r="I2021" s="26">
        <v>0</v>
      </c>
      <c r="J2021" s="27" t="s">
        <v>173</v>
      </c>
      <c r="K2021" s="27" t="s">
        <v>174</v>
      </c>
      <c r="L2021" s="27" t="s">
        <v>1539</v>
      </c>
      <c r="M2021" t="s">
        <v>176</v>
      </c>
      <c r="N2021" t="s">
        <v>188</v>
      </c>
      <c r="O2021" t="s">
        <v>188</v>
      </c>
      <c r="P2021" t="s">
        <v>179</v>
      </c>
      <c r="Q2021" t="s">
        <v>180</v>
      </c>
      <c r="R2021" t="s">
        <v>181</v>
      </c>
      <c r="S2021" t="s">
        <v>31</v>
      </c>
      <c r="T2021" t="s">
        <v>31</v>
      </c>
      <c r="U2021" t="s">
        <v>31</v>
      </c>
      <c r="V2021" t="s">
        <v>31</v>
      </c>
      <c r="W2021" t="s">
        <v>182</v>
      </c>
      <c r="X2021" t="s">
        <v>183</v>
      </c>
      <c r="Y2021" s="28">
        <v>4</v>
      </c>
      <c r="Z2021" t="str">
        <f>IF(database_public_cloud_VMs[[#This Row],[Vendor]]="AWS","USD","AUD")</f>
        <v>USD</v>
      </c>
      <c r="AA2021" s="29">
        <f>IF(database_public_cloud_VMs[[#This Row],[Currency]]="USD",(database_public_cloud_VMs[[#This Row],[Rate]]*param_exchange_rate)/(1+param_discount_aws),database_public_cloud_VMs[[#This Row],[Rate]])</f>
        <v>4.9294137186513725</v>
      </c>
    </row>
    <row r="2022" spans="1:27" x14ac:dyDescent="0.45">
      <c r="A2022" s="24" t="s">
        <v>2399</v>
      </c>
      <c r="B2022" t="s">
        <v>12</v>
      </c>
      <c r="C2022" s="25" t="s">
        <v>456</v>
      </c>
      <c r="D2022" t="s">
        <v>170</v>
      </c>
      <c r="E2022" t="s">
        <v>2352</v>
      </c>
      <c r="F2022" t="s">
        <v>2381</v>
      </c>
      <c r="G2022" s="26">
        <v>64</v>
      </c>
      <c r="H2022" s="26">
        <v>256</v>
      </c>
      <c r="I2022" s="26">
        <v>0</v>
      </c>
      <c r="J2022" s="27" t="s">
        <v>173</v>
      </c>
      <c r="K2022" s="27" t="s">
        <v>174</v>
      </c>
      <c r="L2022" s="27" t="s">
        <v>1539</v>
      </c>
      <c r="M2022" t="s">
        <v>190</v>
      </c>
      <c r="N2022" t="s">
        <v>177</v>
      </c>
      <c r="O2022" t="s">
        <v>178</v>
      </c>
      <c r="P2022" t="s">
        <v>179</v>
      </c>
      <c r="Q2022" t="s">
        <v>180</v>
      </c>
      <c r="R2022" t="s">
        <v>181</v>
      </c>
      <c r="S2022" t="s">
        <v>31</v>
      </c>
      <c r="T2022" t="s">
        <v>31</v>
      </c>
      <c r="U2022" t="s">
        <v>31</v>
      </c>
      <c r="V2022" t="s">
        <v>31</v>
      </c>
      <c r="W2022" t="s">
        <v>182</v>
      </c>
      <c r="X2022" t="s">
        <v>183</v>
      </c>
      <c r="Y2022" s="28">
        <v>2.6880000000000002</v>
      </c>
      <c r="Z2022" t="str">
        <f>IF(database_public_cloud_VMs[[#This Row],[Vendor]]="AWS","USD","AUD")</f>
        <v>USD</v>
      </c>
      <c r="AA2022" s="29">
        <f>IF(database_public_cloud_VMs[[#This Row],[Currency]]="USD",(database_public_cloud_VMs[[#This Row],[Rate]]*param_exchange_rate)/(1+param_discount_aws),database_public_cloud_VMs[[#This Row],[Rate]])</f>
        <v>3.3125660189337225</v>
      </c>
    </row>
    <row r="2023" spans="1:27" x14ac:dyDescent="0.45">
      <c r="A2023" s="24" t="s">
        <v>2400</v>
      </c>
      <c r="B2023" t="s">
        <v>12</v>
      </c>
      <c r="C2023" s="25" t="s">
        <v>456</v>
      </c>
      <c r="D2023" t="s">
        <v>170</v>
      </c>
      <c r="E2023" t="s">
        <v>2352</v>
      </c>
      <c r="F2023" t="s">
        <v>2381</v>
      </c>
      <c r="G2023" s="26">
        <v>64</v>
      </c>
      <c r="H2023" s="26">
        <v>256</v>
      </c>
      <c r="I2023" s="26">
        <v>0</v>
      </c>
      <c r="J2023" s="27" t="s">
        <v>173</v>
      </c>
      <c r="K2023" s="27" t="s">
        <v>174</v>
      </c>
      <c r="L2023" s="27" t="s">
        <v>1539</v>
      </c>
      <c r="M2023" t="s">
        <v>190</v>
      </c>
      <c r="N2023" t="s">
        <v>177</v>
      </c>
      <c r="O2023" t="s">
        <v>185</v>
      </c>
      <c r="P2023" t="s">
        <v>179</v>
      </c>
      <c r="Q2023" t="s">
        <v>180</v>
      </c>
      <c r="R2023" t="s">
        <v>181</v>
      </c>
      <c r="S2023" t="s">
        <v>31</v>
      </c>
      <c r="T2023" t="s">
        <v>31</v>
      </c>
      <c r="U2023" t="s">
        <v>31</v>
      </c>
      <c r="V2023" t="s">
        <v>31</v>
      </c>
      <c r="W2023" t="s">
        <v>182</v>
      </c>
      <c r="X2023" t="s">
        <v>183</v>
      </c>
      <c r="Y2023" s="28">
        <v>1.9354</v>
      </c>
      <c r="Z2023" t="str">
        <f>IF(database_public_cloud_VMs[[#This Row],[Vendor]]="AWS","USD","AUD")</f>
        <v>USD</v>
      </c>
      <c r="AA2023" s="29">
        <f>IF(database_public_cloud_VMs[[#This Row],[Currency]]="USD",(database_public_cloud_VMs[[#This Row],[Rate]]*param_exchange_rate)/(1+param_discount_aws),database_public_cloud_VMs[[#This Row],[Rate]])</f>
        <v>2.3850968277694666</v>
      </c>
    </row>
    <row r="2024" spans="1:27" x14ac:dyDescent="0.45">
      <c r="A2024" s="24" t="s">
        <v>2401</v>
      </c>
      <c r="B2024" t="s">
        <v>12</v>
      </c>
      <c r="C2024" s="25" t="s">
        <v>187</v>
      </c>
      <c r="D2024" t="s">
        <v>170</v>
      </c>
      <c r="E2024" t="s">
        <v>2352</v>
      </c>
      <c r="F2024" t="s">
        <v>2381</v>
      </c>
      <c r="G2024" s="26">
        <v>64</v>
      </c>
      <c r="H2024" s="26">
        <v>256</v>
      </c>
      <c r="I2024" s="26">
        <v>0</v>
      </c>
      <c r="J2024" s="27" t="s">
        <v>173</v>
      </c>
      <c r="K2024" s="27" t="s">
        <v>174</v>
      </c>
      <c r="L2024" s="27" t="s">
        <v>1539</v>
      </c>
      <c r="M2024" t="s">
        <v>190</v>
      </c>
      <c r="N2024" t="s">
        <v>188</v>
      </c>
      <c r="O2024" t="s">
        <v>188</v>
      </c>
      <c r="P2024" t="s">
        <v>179</v>
      </c>
      <c r="Q2024" t="s">
        <v>180</v>
      </c>
      <c r="R2024" t="s">
        <v>181</v>
      </c>
      <c r="S2024" t="s">
        <v>31</v>
      </c>
      <c r="T2024" t="s">
        <v>31</v>
      </c>
      <c r="U2024" t="s">
        <v>31</v>
      </c>
      <c r="V2024" t="s">
        <v>31</v>
      </c>
      <c r="W2024" t="s">
        <v>182</v>
      </c>
      <c r="X2024" t="s">
        <v>183</v>
      </c>
      <c r="Y2024" s="28">
        <v>4</v>
      </c>
      <c r="Z2024" t="str">
        <f>IF(database_public_cloud_VMs[[#This Row],[Vendor]]="AWS","USD","AUD")</f>
        <v>USD</v>
      </c>
      <c r="AA2024" s="29">
        <f>IF(database_public_cloud_VMs[[#This Row],[Currency]]="USD",(database_public_cloud_VMs[[#This Row],[Rate]]*param_exchange_rate)/(1+param_discount_aws),database_public_cloud_VMs[[#This Row],[Rate]])</f>
        <v>4.9294137186513725</v>
      </c>
    </row>
    <row r="2025" spans="1:27" x14ac:dyDescent="0.45">
      <c r="A2025" s="24" t="s">
        <v>2402</v>
      </c>
      <c r="B2025" t="s">
        <v>12</v>
      </c>
      <c r="C2025" s="25" t="s">
        <v>187</v>
      </c>
      <c r="D2025" t="s">
        <v>170</v>
      </c>
      <c r="E2025" t="s">
        <v>2352</v>
      </c>
      <c r="F2025" t="s">
        <v>2381</v>
      </c>
      <c r="G2025" s="26">
        <v>64</v>
      </c>
      <c r="H2025" s="26">
        <v>256</v>
      </c>
      <c r="I2025" s="26">
        <v>0</v>
      </c>
      <c r="J2025" s="27" t="s">
        <v>173</v>
      </c>
      <c r="K2025" s="27" t="s">
        <v>174</v>
      </c>
      <c r="L2025" s="27" t="s">
        <v>1539</v>
      </c>
      <c r="M2025" t="s">
        <v>190</v>
      </c>
      <c r="N2025" t="s">
        <v>188</v>
      </c>
      <c r="O2025" t="s">
        <v>188</v>
      </c>
      <c r="P2025" t="s">
        <v>179</v>
      </c>
      <c r="Q2025" t="s">
        <v>315</v>
      </c>
      <c r="R2025" t="s">
        <v>316</v>
      </c>
      <c r="S2025" t="s">
        <v>31</v>
      </c>
      <c r="T2025" t="s">
        <v>31</v>
      </c>
      <c r="U2025" t="s">
        <v>31</v>
      </c>
      <c r="V2025" t="s">
        <v>31</v>
      </c>
      <c r="W2025" t="s">
        <v>182</v>
      </c>
      <c r="X2025" t="s">
        <v>183</v>
      </c>
      <c r="Y2025" s="28">
        <v>4</v>
      </c>
      <c r="Z2025" t="str">
        <f>IF(database_public_cloud_VMs[[#This Row],[Vendor]]="AWS","USD","AUD")</f>
        <v>USD</v>
      </c>
      <c r="AA2025" s="29">
        <f>IF(database_public_cloud_VMs[[#This Row],[Currency]]="USD",(database_public_cloud_VMs[[#This Row],[Rate]]*param_exchange_rate)/(1+param_discount_aws),database_public_cloud_VMs[[#This Row],[Rate]])</f>
        <v>4.9294137186513725</v>
      </c>
    </row>
    <row r="2026" spans="1:27" x14ac:dyDescent="0.45">
      <c r="A2026" s="24" t="s">
        <v>2403</v>
      </c>
      <c r="B2026" t="s">
        <v>12</v>
      </c>
      <c r="C2026" s="25" t="s">
        <v>456</v>
      </c>
      <c r="D2026" t="s">
        <v>170</v>
      </c>
      <c r="E2026" t="s">
        <v>2352</v>
      </c>
      <c r="F2026" t="s">
        <v>2381</v>
      </c>
      <c r="G2026" s="26">
        <v>64</v>
      </c>
      <c r="H2026" s="26">
        <v>256</v>
      </c>
      <c r="I2026" s="26">
        <v>0</v>
      </c>
      <c r="J2026" s="27" t="s">
        <v>173</v>
      </c>
      <c r="K2026" s="27" t="s">
        <v>174</v>
      </c>
      <c r="L2026" s="27" t="s">
        <v>1539</v>
      </c>
      <c r="M2026" t="s">
        <v>176</v>
      </c>
      <c r="N2026" t="s">
        <v>177</v>
      </c>
      <c r="O2026" t="s">
        <v>178</v>
      </c>
      <c r="P2026" t="s">
        <v>179</v>
      </c>
      <c r="Q2026" t="s">
        <v>315</v>
      </c>
      <c r="R2026" t="s">
        <v>181</v>
      </c>
      <c r="S2026" t="s">
        <v>31</v>
      </c>
      <c r="T2026" t="s">
        <v>31</v>
      </c>
      <c r="U2026" t="s">
        <v>31</v>
      </c>
      <c r="V2026" t="s">
        <v>31</v>
      </c>
      <c r="W2026" t="s">
        <v>182</v>
      </c>
      <c r="X2026" t="s">
        <v>183</v>
      </c>
      <c r="Y2026" s="28">
        <v>5.6319999999999997</v>
      </c>
      <c r="Z2026" t="str">
        <f>IF(database_public_cloud_VMs[[#This Row],[Vendor]]="AWS","USD","AUD")</f>
        <v>USD</v>
      </c>
      <c r="AA2026" s="29">
        <f>IF(database_public_cloud_VMs[[#This Row],[Currency]]="USD",(database_public_cloud_VMs[[#This Row],[Rate]]*param_exchange_rate)/(1+param_discount_aws),database_public_cloud_VMs[[#This Row],[Rate]])</f>
        <v>6.9406145158611317</v>
      </c>
    </row>
    <row r="2027" spans="1:27" x14ac:dyDescent="0.45">
      <c r="A2027" s="24" t="s">
        <v>2404</v>
      </c>
      <c r="B2027" t="s">
        <v>12</v>
      </c>
      <c r="C2027" s="25" t="s">
        <v>456</v>
      </c>
      <c r="D2027" t="s">
        <v>170</v>
      </c>
      <c r="E2027" t="s">
        <v>2352</v>
      </c>
      <c r="F2027" t="s">
        <v>2381</v>
      </c>
      <c r="G2027" s="26">
        <v>64</v>
      </c>
      <c r="H2027" s="26">
        <v>256</v>
      </c>
      <c r="I2027" s="26">
        <v>0</v>
      </c>
      <c r="J2027" s="27" t="s">
        <v>173</v>
      </c>
      <c r="K2027" s="27" t="s">
        <v>174</v>
      </c>
      <c r="L2027" s="27" t="s">
        <v>1539</v>
      </c>
      <c r="M2027" t="s">
        <v>176</v>
      </c>
      <c r="N2027" t="s">
        <v>177</v>
      </c>
      <c r="O2027" t="s">
        <v>185</v>
      </c>
      <c r="P2027" t="s">
        <v>179</v>
      </c>
      <c r="Q2027" t="s">
        <v>315</v>
      </c>
      <c r="R2027" t="s">
        <v>181</v>
      </c>
      <c r="S2027" t="s">
        <v>31</v>
      </c>
      <c r="T2027" t="s">
        <v>31</v>
      </c>
      <c r="U2027" t="s">
        <v>31</v>
      </c>
      <c r="V2027" t="s">
        <v>31</v>
      </c>
      <c r="W2027" t="s">
        <v>182</v>
      </c>
      <c r="X2027" t="s">
        <v>183</v>
      </c>
      <c r="Y2027" s="28">
        <v>4.8794000000000004</v>
      </c>
      <c r="Z2027" t="str">
        <f>IF(database_public_cloud_VMs[[#This Row],[Vendor]]="AWS","USD","AUD")</f>
        <v>USD</v>
      </c>
      <c r="AA2027" s="29">
        <f>IF(database_public_cloud_VMs[[#This Row],[Currency]]="USD",(database_public_cloud_VMs[[#This Row],[Rate]]*param_exchange_rate)/(1+param_discount_aws),database_public_cloud_VMs[[#This Row],[Rate]])</f>
        <v>6.0131453246968771</v>
      </c>
    </row>
    <row r="2028" spans="1:27" x14ac:dyDescent="0.45">
      <c r="A2028" s="24" t="s">
        <v>2405</v>
      </c>
      <c r="B2028" t="s">
        <v>12</v>
      </c>
      <c r="C2028" s="25" t="s">
        <v>187</v>
      </c>
      <c r="D2028" t="s">
        <v>170</v>
      </c>
      <c r="E2028" t="s">
        <v>2352</v>
      </c>
      <c r="F2028" t="s">
        <v>2381</v>
      </c>
      <c r="G2028" s="26">
        <v>64</v>
      </c>
      <c r="H2028" s="26">
        <v>256</v>
      </c>
      <c r="I2028" s="26">
        <v>0</v>
      </c>
      <c r="J2028" s="27" t="s">
        <v>173</v>
      </c>
      <c r="K2028" s="27" t="s">
        <v>174</v>
      </c>
      <c r="L2028" s="27" t="s">
        <v>1539</v>
      </c>
      <c r="M2028" t="s">
        <v>176</v>
      </c>
      <c r="N2028" t="s">
        <v>188</v>
      </c>
      <c r="O2028" t="s">
        <v>188</v>
      </c>
      <c r="P2028" t="s">
        <v>179</v>
      </c>
      <c r="Q2028" t="s">
        <v>315</v>
      </c>
      <c r="R2028" t="s">
        <v>181</v>
      </c>
      <c r="S2028" t="s">
        <v>31</v>
      </c>
      <c r="T2028" t="s">
        <v>31</v>
      </c>
      <c r="U2028" t="s">
        <v>31</v>
      </c>
      <c r="V2028" t="s">
        <v>31</v>
      </c>
      <c r="W2028" t="s">
        <v>182</v>
      </c>
      <c r="X2028" t="s">
        <v>183</v>
      </c>
      <c r="Y2028" s="28">
        <v>6.944</v>
      </c>
      <c r="Z2028" t="str">
        <f>IF(database_public_cloud_VMs[[#This Row],[Vendor]]="AWS","USD","AUD")</f>
        <v>USD</v>
      </c>
      <c r="AA2028" s="29">
        <f>IF(database_public_cloud_VMs[[#This Row],[Currency]]="USD",(database_public_cloud_VMs[[#This Row],[Rate]]*param_exchange_rate)/(1+param_discount_aws),database_public_cloud_VMs[[#This Row],[Rate]])</f>
        <v>8.5574622155787825</v>
      </c>
    </row>
    <row r="2029" spans="1:27" x14ac:dyDescent="0.45">
      <c r="A2029" s="24" t="s">
        <v>2406</v>
      </c>
      <c r="B2029" t="s">
        <v>12</v>
      </c>
      <c r="C2029" s="25" t="s">
        <v>187</v>
      </c>
      <c r="D2029" t="s">
        <v>170</v>
      </c>
      <c r="E2029" t="s">
        <v>2352</v>
      </c>
      <c r="F2029" t="s">
        <v>2381</v>
      </c>
      <c r="G2029" s="26">
        <v>64</v>
      </c>
      <c r="H2029" s="26">
        <v>256</v>
      </c>
      <c r="I2029" s="26">
        <v>0</v>
      </c>
      <c r="J2029" s="27" t="s">
        <v>173</v>
      </c>
      <c r="K2029" s="27" t="s">
        <v>174</v>
      </c>
      <c r="L2029" s="27" t="s">
        <v>1539</v>
      </c>
      <c r="M2029" t="s">
        <v>176</v>
      </c>
      <c r="N2029" t="s">
        <v>188</v>
      </c>
      <c r="O2029" t="s">
        <v>188</v>
      </c>
      <c r="P2029" t="s">
        <v>179</v>
      </c>
      <c r="Q2029" t="s">
        <v>315</v>
      </c>
      <c r="R2029" t="s">
        <v>316</v>
      </c>
      <c r="S2029" t="s">
        <v>31</v>
      </c>
      <c r="T2029" t="s">
        <v>31</v>
      </c>
      <c r="U2029" t="s">
        <v>31</v>
      </c>
      <c r="V2029" t="s">
        <v>31</v>
      </c>
      <c r="W2029" t="s">
        <v>182</v>
      </c>
      <c r="X2029" t="s">
        <v>183</v>
      </c>
      <c r="Y2029" s="28">
        <v>4</v>
      </c>
      <c r="Z2029" t="str">
        <f>IF(database_public_cloud_VMs[[#This Row],[Vendor]]="AWS","USD","AUD")</f>
        <v>USD</v>
      </c>
      <c r="AA2029" s="29">
        <f>IF(database_public_cloud_VMs[[#This Row],[Currency]]="USD",(database_public_cloud_VMs[[#This Row],[Rate]]*param_exchange_rate)/(1+param_discount_aws),database_public_cloud_VMs[[#This Row],[Rate]])</f>
        <v>4.9294137186513725</v>
      </c>
    </row>
    <row r="2030" spans="1:27" x14ac:dyDescent="0.45">
      <c r="A2030" s="24" t="s">
        <v>2407</v>
      </c>
      <c r="B2030" t="s">
        <v>12</v>
      </c>
      <c r="C2030" s="25" t="s">
        <v>456</v>
      </c>
      <c r="D2030" t="s">
        <v>170</v>
      </c>
      <c r="E2030" t="s">
        <v>2352</v>
      </c>
      <c r="F2030" t="s">
        <v>2408</v>
      </c>
      <c r="G2030" s="26">
        <v>8</v>
      </c>
      <c r="H2030" s="26">
        <v>32</v>
      </c>
      <c r="I2030" s="26">
        <v>0</v>
      </c>
      <c r="J2030" s="27" t="s">
        <v>173</v>
      </c>
      <c r="K2030" s="27" t="s">
        <v>174</v>
      </c>
      <c r="L2030" s="27" t="s">
        <v>1565</v>
      </c>
      <c r="M2030" t="s">
        <v>190</v>
      </c>
      <c r="N2030" t="s">
        <v>177</v>
      </c>
      <c r="O2030" t="s">
        <v>178</v>
      </c>
      <c r="P2030" t="s">
        <v>179</v>
      </c>
      <c r="Q2030" t="s">
        <v>180</v>
      </c>
      <c r="R2030" t="s">
        <v>181</v>
      </c>
      <c r="S2030" t="s">
        <v>31</v>
      </c>
      <c r="T2030" t="s">
        <v>31</v>
      </c>
      <c r="U2030" t="s">
        <v>31</v>
      </c>
      <c r="V2030" t="s">
        <v>31</v>
      </c>
      <c r="W2030" t="s">
        <v>182</v>
      </c>
      <c r="X2030" t="s">
        <v>183</v>
      </c>
      <c r="Y2030" s="28">
        <v>0.33600000000000002</v>
      </c>
      <c r="Z2030" t="str">
        <f>IF(database_public_cloud_VMs[[#This Row],[Vendor]]="AWS","USD","AUD")</f>
        <v>USD</v>
      </c>
      <c r="AA2030" s="29">
        <f>IF(database_public_cloud_VMs[[#This Row],[Currency]]="USD",(database_public_cloud_VMs[[#This Row],[Rate]]*param_exchange_rate)/(1+param_discount_aws),database_public_cloud_VMs[[#This Row],[Rate]])</f>
        <v>0.41407075236671531</v>
      </c>
    </row>
    <row r="2031" spans="1:27" x14ac:dyDescent="0.45">
      <c r="A2031" s="24" t="s">
        <v>2409</v>
      </c>
      <c r="B2031" t="s">
        <v>12</v>
      </c>
      <c r="C2031" s="25" t="s">
        <v>456</v>
      </c>
      <c r="D2031" t="s">
        <v>170</v>
      </c>
      <c r="E2031" t="s">
        <v>2352</v>
      </c>
      <c r="F2031" t="s">
        <v>2408</v>
      </c>
      <c r="G2031" s="26">
        <v>8</v>
      </c>
      <c r="H2031" s="26">
        <v>32</v>
      </c>
      <c r="I2031" s="26">
        <v>0</v>
      </c>
      <c r="J2031" s="27" t="s">
        <v>173</v>
      </c>
      <c r="K2031" s="27" t="s">
        <v>174</v>
      </c>
      <c r="L2031" s="27" t="s">
        <v>1565</v>
      </c>
      <c r="M2031" t="s">
        <v>190</v>
      </c>
      <c r="N2031" t="s">
        <v>177</v>
      </c>
      <c r="O2031" t="s">
        <v>185</v>
      </c>
      <c r="P2031" t="s">
        <v>179</v>
      </c>
      <c r="Q2031" t="s">
        <v>180</v>
      </c>
      <c r="R2031" t="s">
        <v>181</v>
      </c>
      <c r="S2031" t="s">
        <v>31</v>
      </c>
      <c r="T2031" t="s">
        <v>31</v>
      </c>
      <c r="U2031" t="s">
        <v>31</v>
      </c>
      <c r="V2031" t="s">
        <v>31</v>
      </c>
      <c r="W2031" t="s">
        <v>182</v>
      </c>
      <c r="X2031" t="s">
        <v>183</v>
      </c>
      <c r="Y2031" s="28">
        <v>0.2419</v>
      </c>
      <c r="Z2031" t="str">
        <f>IF(database_public_cloud_VMs[[#This Row],[Vendor]]="AWS","USD","AUD")</f>
        <v>USD</v>
      </c>
      <c r="AA2031" s="29">
        <f>IF(database_public_cloud_VMs[[#This Row],[Currency]]="USD",(database_public_cloud_VMs[[#This Row],[Rate]]*param_exchange_rate)/(1+param_discount_aws),database_public_cloud_VMs[[#This Row],[Rate]])</f>
        <v>0.29810629463544175</v>
      </c>
    </row>
    <row r="2032" spans="1:27" x14ac:dyDescent="0.45">
      <c r="A2032" s="24" t="s">
        <v>2410</v>
      </c>
      <c r="B2032" t="s">
        <v>12</v>
      </c>
      <c r="C2032" s="25" t="s">
        <v>187</v>
      </c>
      <c r="D2032" t="s">
        <v>170</v>
      </c>
      <c r="E2032" t="s">
        <v>2352</v>
      </c>
      <c r="F2032" t="s">
        <v>2408</v>
      </c>
      <c r="G2032" s="26">
        <v>8</v>
      </c>
      <c r="H2032" s="26">
        <v>32</v>
      </c>
      <c r="I2032" s="26">
        <v>0</v>
      </c>
      <c r="J2032" s="27" t="s">
        <v>173</v>
      </c>
      <c r="K2032" s="27" t="s">
        <v>174</v>
      </c>
      <c r="L2032" s="27" t="s">
        <v>1565</v>
      </c>
      <c r="M2032" t="s">
        <v>190</v>
      </c>
      <c r="N2032" t="s">
        <v>188</v>
      </c>
      <c r="O2032" t="s">
        <v>188</v>
      </c>
      <c r="P2032" t="s">
        <v>179</v>
      </c>
      <c r="Q2032" t="s">
        <v>180</v>
      </c>
      <c r="R2032" t="s">
        <v>181</v>
      </c>
      <c r="S2032" t="s">
        <v>31</v>
      </c>
      <c r="T2032" t="s">
        <v>31</v>
      </c>
      <c r="U2032" t="s">
        <v>31</v>
      </c>
      <c r="V2032" t="s">
        <v>31</v>
      </c>
      <c r="W2032" t="s">
        <v>182</v>
      </c>
      <c r="X2032" t="s">
        <v>183</v>
      </c>
      <c r="Y2032" s="28">
        <v>0.5</v>
      </c>
      <c r="Z2032" t="str">
        <f>IF(database_public_cloud_VMs[[#This Row],[Vendor]]="AWS","USD","AUD")</f>
        <v>USD</v>
      </c>
      <c r="AA2032" s="29">
        <f>IF(database_public_cloud_VMs[[#This Row],[Currency]]="USD",(database_public_cloud_VMs[[#This Row],[Rate]]*param_exchange_rate)/(1+param_discount_aws),database_public_cloud_VMs[[#This Row],[Rate]])</f>
        <v>0.61617671483142156</v>
      </c>
    </row>
    <row r="2033" spans="1:27" x14ac:dyDescent="0.45">
      <c r="A2033" s="24" t="s">
        <v>2411</v>
      </c>
      <c r="B2033" t="s">
        <v>12</v>
      </c>
      <c r="C2033" s="25" t="s">
        <v>187</v>
      </c>
      <c r="D2033" t="s">
        <v>170</v>
      </c>
      <c r="E2033" t="s">
        <v>2352</v>
      </c>
      <c r="F2033" t="s">
        <v>2408</v>
      </c>
      <c r="G2033" s="26">
        <v>8</v>
      </c>
      <c r="H2033" s="26">
        <v>32</v>
      </c>
      <c r="I2033" s="26">
        <v>0</v>
      </c>
      <c r="J2033" s="27" t="s">
        <v>173</v>
      </c>
      <c r="K2033" s="27" t="s">
        <v>174</v>
      </c>
      <c r="L2033" s="27" t="s">
        <v>1565</v>
      </c>
      <c r="M2033" t="s">
        <v>176</v>
      </c>
      <c r="N2033" t="s">
        <v>188</v>
      </c>
      <c r="O2033" t="s">
        <v>188</v>
      </c>
      <c r="P2033" t="s">
        <v>179</v>
      </c>
      <c r="Q2033" t="s">
        <v>315</v>
      </c>
      <c r="R2033" t="s">
        <v>316</v>
      </c>
      <c r="S2033" t="s">
        <v>31</v>
      </c>
      <c r="T2033" t="s">
        <v>31</v>
      </c>
      <c r="U2033" t="s">
        <v>31</v>
      </c>
      <c r="V2033" t="s">
        <v>31</v>
      </c>
      <c r="W2033" t="s">
        <v>182</v>
      </c>
      <c r="X2033" t="s">
        <v>183</v>
      </c>
      <c r="Y2033" s="28">
        <v>0.55000000000000004</v>
      </c>
      <c r="Z2033" t="str">
        <f>IF(database_public_cloud_VMs[[#This Row],[Vendor]]="AWS","USD","AUD")</f>
        <v>USD</v>
      </c>
      <c r="AA2033" s="29">
        <f>IF(database_public_cloud_VMs[[#This Row],[Currency]]="USD",(database_public_cloud_VMs[[#This Row],[Rate]]*param_exchange_rate)/(1+param_discount_aws),database_public_cloud_VMs[[#This Row],[Rate]])</f>
        <v>0.67779438631456379</v>
      </c>
    </row>
    <row r="2034" spans="1:27" x14ac:dyDescent="0.45">
      <c r="A2034" s="24" t="s">
        <v>2412</v>
      </c>
      <c r="B2034" t="s">
        <v>12</v>
      </c>
      <c r="C2034" s="25" t="s">
        <v>456</v>
      </c>
      <c r="D2034" t="s">
        <v>170</v>
      </c>
      <c r="E2034" t="s">
        <v>2352</v>
      </c>
      <c r="F2034" t="s">
        <v>2408</v>
      </c>
      <c r="G2034" s="26">
        <v>8</v>
      </c>
      <c r="H2034" s="26">
        <v>32</v>
      </c>
      <c r="I2034" s="26">
        <v>0</v>
      </c>
      <c r="J2034" s="27" t="s">
        <v>173</v>
      </c>
      <c r="K2034" s="27" t="s">
        <v>174</v>
      </c>
      <c r="L2034" s="27" t="s">
        <v>1565</v>
      </c>
      <c r="M2034" t="s">
        <v>190</v>
      </c>
      <c r="N2034" t="s">
        <v>177</v>
      </c>
      <c r="O2034" t="s">
        <v>178</v>
      </c>
      <c r="P2034" t="s">
        <v>179</v>
      </c>
      <c r="Q2034" t="s">
        <v>198</v>
      </c>
      <c r="R2034" t="s">
        <v>181</v>
      </c>
      <c r="S2034" t="s">
        <v>31</v>
      </c>
      <c r="T2034" t="s">
        <v>31</v>
      </c>
      <c r="U2034" t="s">
        <v>31</v>
      </c>
      <c r="V2034" t="s">
        <v>31</v>
      </c>
      <c r="W2034" t="s">
        <v>182</v>
      </c>
      <c r="X2034" t="s">
        <v>183</v>
      </c>
      <c r="Y2034" s="28">
        <v>0.36899999999999999</v>
      </c>
      <c r="Z2034" t="str">
        <f>IF(database_public_cloud_VMs[[#This Row],[Vendor]]="AWS","USD","AUD")</f>
        <v>USD</v>
      </c>
      <c r="AA2034" s="29">
        <f>IF(database_public_cloud_VMs[[#This Row],[Currency]]="USD",(database_public_cloud_VMs[[#This Row],[Rate]]*param_exchange_rate)/(1+param_discount_aws),database_public_cloud_VMs[[#This Row],[Rate]])</f>
        <v>0.45473841554558903</v>
      </c>
    </row>
    <row r="2035" spans="1:27" x14ac:dyDescent="0.45">
      <c r="A2035" s="24" t="s">
        <v>2413</v>
      </c>
      <c r="B2035" t="s">
        <v>12</v>
      </c>
      <c r="C2035" s="25" t="s">
        <v>456</v>
      </c>
      <c r="D2035" t="s">
        <v>170</v>
      </c>
      <c r="E2035" t="s">
        <v>2352</v>
      </c>
      <c r="F2035" t="s">
        <v>2408</v>
      </c>
      <c r="G2035" s="26">
        <v>8</v>
      </c>
      <c r="H2035" s="26">
        <v>32</v>
      </c>
      <c r="I2035" s="26">
        <v>0</v>
      </c>
      <c r="J2035" s="27" t="s">
        <v>173</v>
      </c>
      <c r="K2035" s="27" t="s">
        <v>174</v>
      </c>
      <c r="L2035" s="27" t="s">
        <v>1565</v>
      </c>
      <c r="M2035" t="s">
        <v>190</v>
      </c>
      <c r="N2035" t="s">
        <v>177</v>
      </c>
      <c r="O2035" t="s">
        <v>185</v>
      </c>
      <c r="P2035" t="s">
        <v>179</v>
      </c>
      <c r="Q2035" t="s">
        <v>198</v>
      </c>
      <c r="R2035" t="s">
        <v>181</v>
      </c>
      <c r="S2035" t="s">
        <v>31</v>
      </c>
      <c r="T2035" t="s">
        <v>31</v>
      </c>
      <c r="U2035" t="s">
        <v>31</v>
      </c>
      <c r="V2035" t="s">
        <v>31</v>
      </c>
      <c r="W2035" t="s">
        <v>182</v>
      </c>
      <c r="X2035" t="s">
        <v>183</v>
      </c>
      <c r="Y2035" s="28">
        <v>0.27489999999999998</v>
      </c>
      <c r="Z2035" t="str">
        <f>IF(database_public_cloud_VMs[[#This Row],[Vendor]]="AWS","USD","AUD")</f>
        <v>USD</v>
      </c>
      <c r="AA2035" s="29">
        <f>IF(database_public_cloud_VMs[[#This Row],[Currency]]="USD",(database_public_cloud_VMs[[#This Row],[Rate]]*param_exchange_rate)/(1+param_discount_aws),database_public_cloud_VMs[[#This Row],[Rate]])</f>
        <v>0.33877395781431552</v>
      </c>
    </row>
    <row r="2036" spans="1:27" x14ac:dyDescent="0.45">
      <c r="A2036" s="24" t="s">
        <v>2414</v>
      </c>
      <c r="B2036" t="s">
        <v>12</v>
      </c>
      <c r="C2036" s="25" t="s">
        <v>187</v>
      </c>
      <c r="D2036" t="s">
        <v>170</v>
      </c>
      <c r="E2036" t="s">
        <v>2352</v>
      </c>
      <c r="F2036" t="s">
        <v>2408</v>
      </c>
      <c r="G2036" s="26">
        <v>8</v>
      </c>
      <c r="H2036" s="26">
        <v>32</v>
      </c>
      <c r="I2036" s="26">
        <v>0</v>
      </c>
      <c r="J2036" s="27" t="s">
        <v>173</v>
      </c>
      <c r="K2036" s="27" t="s">
        <v>174</v>
      </c>
      <c r="L2036" s="27" t="s">
        <v>1565</v>
      </c>
      <c r="M2036" t="s">
        <v>190</v>
      </c>
      <c r="N2036" t="s">
        <v>188</v>
      </c>
      <c r="O2036" t="s">
        <v>188</v>
      </c>
      <c r="P2036" t="s">
        <v>179</v>
      </c>
      <c r="Q2036" t="s">
        <v>198</v>
      </c>
      <c r="R2036" t="s">
        <v>181</v>
      </c>
      <c r="S2036" t="s">
        <v>31</v>
      </c>
      <c r="T2036" t="s">
        <v>31</v>
      </c>
      <c r="U2036" t="s">
        <v>31</v>
      </c>
      <c r="V2036" t="s">
        <v>31</v>
      </c>
      <c r="W2036" t="s">
        <v>182</v>
      </c>
      <c r="X2036" t="s">
        <v>183</v>
      </c>
      <c r="Y2036" s="28">
        <v>0.6</v>
      </c>
      <c r="Z2036" t="str">
        <f>IF(database_public_cloud_VMs[[#This Row],[Vendor]]="AWS","USD","AUD")</f>
        <v>USD</v>
      </c>
      <c r="AA2036" s="29">
        <f>IF(database_public_cloud_VMs[[#This Row],[Currency]]="USD",(database_public_cloud_VMs[[#This Row],[Rate]]*param_exchange_rate)/(1+param_discount_aws),database_public_cloud_VMs[[#This Row],[Rate]])</f>
        <v>0.7394120577977058</v>
      </c>
    </row>
    <row r="2037" spans="1:27" x14ac:dyDescent="0.45">
      <c r="A2037" s="24" t="s">
        <v>2415</v>
      </c>
      <c r="B2037" t="s">
        <v>12</v>
      </c>
      <c r="C2037" s="25" t="s">
        <v>456</v>
      </c>
      <c r="D2037" t="s">
        <v>170</v>
      </c>
      <c r="E2037" t="s">
        <v>2352</v>
      </c>
      <c r="F2037" t="s">
        <v>2408</v>
      </c>
      <c r="G2037" s="26">
        <v>8</v>
      </c>
      <c r="H2037" s="26">
        <v>32</v>
      </c>
      <c r="I2037" s="26">
        <v>0</v>
      </c>
      <c r="J2037" s="27" t="s">
        <v>173</v>
      </c>
      <c r="K2037" s="27" t="s">
        <v>174</v>
      </c>
      <c r="L2037" s="27" t="s">
        <v>1565</v>
      </c>
      <c r="M2037" t="s">
        <v>176</v>
      </c>
      <c r="N2037" t="s">
        <v>177</v>
      </c>
      <c r="O2037" t="s">
        <v>178</v>
      </c>
      <c r="P2037" t="s">
        <v>179</v>
      </c>
      <c r="Q2037" t="s">
        <v>315</v>
      </c>
      <c r="R2037" t="s">
        <v>181</v>
      </c>
      <c r="S2037" t="s">
        <v>31</v>
      </c>
      <c r="T2037" t="s">
        <v>31</v>
      </c>
      <c r="U2037" t="s">
        <v>31</v>
      </c>
      <c r="V2037" t="s">
        <v>31</v>
      </c>
      <c r="W2037" t="s">
        <v>182</v>
      </c>
      <c r="X2037" t="s">
        <v>183</v>
      </c>
      <c r="Y2037" s="28">
        <v>0.73760000000000003</v>
      </c>
      <c r="Z2037" t="str">
        <f>IF(database_public_cloud_VMs[[#This Row],[Vendor]]="AWS","USD","AUD")</f>
        <v>USD</v>
      </c>
      <c r="AA2037" s="29">
        <f>IF(database_public_cloud_VMs[[#This Row],[Currency]]="USD",(database_public_cloud_VMs[[#This Row],[Rate]]*param_exchange_rate)/(1+param_discount_aws),database_public_cloud_VMs[[#This Row],[Rate]])</f>
        <v>0.9089838897193131</v>
      </c>
    </row>
    <row r="2038" spans="1:27" x14ac:dyDescent="0.45">
      <c r="A2038" s="24" t="s">
        <v>2416</v>
      </c>
      <c r="B2038" t="s">
        <v>12</v>
      </c>
      <c r="C2038" s="25" t="s">
        <v>456</v>
      </c>
      <c r="D2038" t="s">
        <v>170</v>
      </c>
      <c r="E2038" t="s">
        <v>2352</v>
      </c>
      <c r="F2038" t="s">
        <v>2408</v>
      </c>
      <c r="G2038" s="26">
        <v>8</v>
      </c>
      <c r="H2038" s="26">
        <v>32</v>
      </c>
      <c r="I2038" s="26">
        <v>0</v>
      </c>
      <c r="J2038" s="27" t="s">
        <v>173</v>
      </c>
      <c r="K2038" s="27" t="s">
        <v>174</v>
      </c>
      <c r="L2038" s="27" t="s">
        <v>1565</v>
      </c>
      <c r="M2038" t="s">
        <v>176</v>
      </c>
      <c r="N2038" t="s">
        <v>177</v>
      </c>
      <c r="O2038" t="s">
        <v>185</v>
      </c>
      <c r="P2038" t="s">
        <v>179</v>
      </c>
      <c r="Q2038" t="s">
        <v>315</v>
      </c>
      <c r="R2038" t="s">
        <v>181</v>
      </c>
      <c r="S2038" t="s">
        <v>31</v>
      </c>
      <c r="T2038" t="s">
        <v>31</v>
      </c>
      <c r="U2038" t="s">
        <v>31</v>
      </c>
      <c r="V2038" t="s">
        <v>31</v>
      </c>
      <c r="W2038" t="s">
        <v>182</v>
      </c>
      <c r="X2038" t="s">
        <v>183</v>
      </c>
      <c r="Y2038" s="28">
        <v>0.6341</v>
      </c>
      <c r="Z2038" t="str">
        <f>IF(database_public_cloud_VMs[[#This Row],[Vendor]]="AWS","USD","AUD")</f>
        <v>USD</v>
      </c>
      <c r="AA2038" s="29">
        <f>IF(database_public_cloud_VMs[[#This Row],[Currency]]="USD",(database_public_cloud_VMs[[#This Row],[Rate]]*param_exchange_rate)/(1+param_discount_aws),database_public_cloud_VMs[[#This Row],[Rate]])</f>
        <v>0.78143530974920883</v>
      </c>
    </row>
    <row r="2039" spans="1:27" x14ac:dyDescent="0.45">
      <c r="A2039" s="24" t="s">
        <v>2417</v>
      </c>
      <c r="B2039" t="s">
        <v>12</v>
      </c>
      <c r="C2039" s="25" t="s">
        <v>187</v>
      </c>
      <c r="D2039" t="s">
        <v>170</v>
      </c>
      <c r="E2039" t="s">
        <v>2352</v>
      </c>
      <c r="F2039" t="s">
        <v>2408</v>
      </c>
      <c r="G2039" s="26">
        <v>8</v>
      </c>
      <c r="H2039" s="26">
        <v>32</v>
      </c>
      <c r="I2039" s="26">
        <v>0</v>
      </c>
      <c r="J2039" s="27" t="s">
        <v>173</v>
      </c>
      <c r="K2039" s="27" t="s">
        <v>174</v>
      </c>
      <c r="L2039" s="27" t="s">
        <v>1565</v>
      </c>
      <c r="M2039" t="s">
        <v>176</v>
      </c>
      <c r="N2039" t="s">
        <v>188</v>
      </c>
      <c r="O2039" t="s">
        <v>188</v>
      </c>
      <c r="P2039" t="s">
        <v>179</v>
      </c>
      <c r="Q2039" t="s">
        <v>315</v>
      </c>
      <c r="R2039" t="s">
        <v>181</v>
      </c>
      <c r="S2039" t="s">
        <v>31</v>
      </c>
      <c r="T2039" t="s">
        <v>31</v>
      </c>
      <c r="U2039" t="s">
        <v>31</v>
      </c>
      <c r="V2039" t="s">
        <v>31</v>
      </c>
      <c r="W2039" t="s">
        <v>182</v>
      </c>
      <c r="X2039" t="s">
        <v>183</v>
      </c>
      <c r="Y2039" s="28">
        <v>0.91800000000000004</v>
      </c>
      <c r="Z2039" t="str">
        <f>IF(database_public_cloud_VMs[[#This Row],[Vendor]]="AWS","USD","AUD")</f>
        <v>USD</v>
      </c>
      <c r="AA2039" s="29">
        <f>IF(database_public_cloud_VMs[[#This Row],[Currency]]="USD",(database_public_cloud_VMs[[#This Row],[Rate]]*param_exchange_rate)/(1+param_discount_aws),database_public_cloud_VMs[[#This Row],[Rate]])</f>
        <v>1.13130044843049</v>
      </c>
    </row>
    <row r="2040" spans="1:27" x14ac:dyDescent="0.45">
      <c r="A2040" s="24" t="s">
        <v>2418</v>
      </c>
      <c r="B2040" t="s">
        <v>12</v>
      </c>
      <c r="C2040" s="25" t="s">
        <v>456</v>
      </c>
      <c r="D2040" t="s">
        <v>170</v>
      </c>
      <c r="E2040" t="s">
        <v>2352</v>
      </c>
      <c r="F2040" t="s">
        <v>2408</v>
      </c>
      <c r="G2040" s="26">
        <v>8</v>
      </c>
      <c r="H2040" s="26">
        <v>32</v>
      </c>
      <c r="I2040" s="26">
        <v>0</v>
      </c>
      <c r="J2040" s="27" t="s">
        <v>173</v>
      </c>
      <c r="K2040" s="27" t="s">
        <v>174</v>
      </c>
      <c r="L2040" s="27" t="s">
        <v>1565</v>
      </c>
      <c r="M2040" t="s">
        <v>190</v>
      </c>
      <c r="N2040" t="s">
        <v>177</v>
      </c>
      <c r="O2040" t="s">
        <v>178</v>
      </c>
      <c r="P2040" t="s">
        <v>179</v>
      </c>
      <c r="Q2040" t="s">
        <v>315</v>
      </c>
      <c r="R2040" t="s">
        <v>181</v>
      </c>
      <c r="S2040" t="s">
        <v>31</v>
      </c>
      <c r="T2040" t="s">
        <v>31</v>
      </c>
      <c r="U2040" t="s">
        <v>31</v>
      </c>
      <c r="V2040" t="s">
        <v>31</v>
      </c>
      <c r="W2040" t="s">
        <v>182</v>
      </c>
      <c r="X2040" t="s">
        <v>183</v>
      </c>
      <c r="Y2040" s="28">
        <v>0.70399999999999996</v>
      </c>
      <c r="Z2040" t="str">
        <f>IF(database_public_cloud_VMs[[#This Row],[Vendor]]="AWS","USD","AUD")</f>
        <v>USD</v>
      </c>
      <c r="AA2040" s="29">
        <f>IF(database_public_cloud_VMs[[#This Row],[Currency]]="USD",(database_public_cloud_VMs[[#This Row],[Rate]]*param_exchange_rate)/(1+param_discount_aws),database_public_cloud_VMs[[#This Row],[Rate]])</f>
        <v>0.86757681448264146</v>
      </c>
    </row>
    <row r="2041" spans="1:27" x14ac:dyDescent="0.45">
      <c r="A2041" s="24" t="s">
        <v>2419</v>
      </c>
      <c r="B2041" t="s">
        <v>12</v>
      </c>
      <c r="C2041" s="25" t="s">
        <v>456</v>
      </c>
      <c r="D2041" t="s">
        <v>170</v>
      </c>
      <c r="E2041" t="s">
        <v>2352</v>
      </c>
      <c r="F2041" t="s">
        <v>2408</v>
      </c>
      <c r="G2041" s="26">
        <v>8</v>
      </c>
      <c r="H2041" s="26">
        <v>32</v>
      </c>
      <c r="I2041" s="26">
        <v>0</v>
      </c>
      <c r="J2041" s="27" t="s">
        <v>173</v>
      </c>
      <c r="K2041" s="27" t="s">
        <v>174</v>
      </c>
      <c r="L2041" s="27" t="s">
        <v>1565</v>
      </c>
      <c r="M2041" t="s">
        <v>190</v>
      </c>
      <c r="N2041" t="s">
        <v>177</v>
      </c>
      <c r="O2041" t="s">
        <v>185</v>
      </c>
      <c r="P2041" t="s">
        <v>179</v>
      </c>
      <c r="Q2041" t="s">
        <v>315</v>
      </c>
      <c r="R2041" t="s">
        <v>181</v>
      </c>
      <c r="S2041" t="s">
        <v>31</v>
      </c>
      <c r="T2041" t="s">
        <v>31</v>
      </c>
      <c r="U2041" t="s">
        <v>31</v>
      </c>
      <c r="V2041" t="s">
        <v>31</v>
      </c>
      <c r="W2041" t="s">
        <v>182</v>
      </c>
      <c r="X2041" t="s">
        <v>183</v>
      </c>
      <c r="Y2041" s="28">
        <v>0.6099</v>
      </c>
      <c r="Z2041" t="str">
        <f>IF(database_public_cloud_VMs[[#This Row],[Vendor]]="AWS","USD","AUD")</f>
        <v>USD</v>
      </c>
      <c r="AA2041" s="29">
        <f>IF(database_public_cloud_VMs[[#This Row],[Currency]]="USD",(database_public_cloud_VMs[[#This Row],[Rate]]*param_exchange_rate)/(1+param_discount_aws),database_public_cloud_VMs[[#This Row],[Rate]])</f>
        <v>0.75161235675136795</v>
      </c>
    </row>
    <row r="2042" spans="1:27" x14ac:dyDescent="0.45">
      <c r="A2042" s="24" t="s">
        <v>2420</v>
      </c>
      <c r="B2042" t="s">
        <v>12</v>
      </c>
      <c r="C2042" s="25" t="s">
        <v>187</v>
      </c>
      <c r="D2042" t="s">
        <v>170</v>
      </c>
      <c r="E2042" t="s">
        <v>2352</v>
      </c>
      <c r="F2042" t="s">
        <v>2408</v>
      </c>
      <c r="G2042" s="26">
        <v>8</v>
      </c>
      <c r="H2042" s="26">
        <v>32</v>
      </c>
      <c r="I2042" s="26">
        <v>0</v>
      </c>
      <c r="J2042" s="27" t="s">
        <v>173</v>
      </c>
      <c r="K2042" s="27" t="s">
        <v>174</v>
      </c>
      <c r="L2042" s="27" t="s">
        <v>1565</v>
      </c>
      <c r="M2042" t="s">
        <v>190</v>
      </c>
      <c r="N2042" t="s">
        <v>188</v>
      </c>
      <c r="O2042" t="s">
        <v>188</v>
      </c>
      <c r="P2042" t="s">
        <v>179</v>
      </c>
      <c r="Q2042" t="s">
        <v>315</v>
      </c>
      <c r="R2042" t="s">
        <v>181</v>
      </c>
      <c r="S2042" t="s">
        <v>31</v>
      </c>
      <c r="T2042" t="s">
        <v>31</v>
      </c>
      <c r="U2042" t="s">
        <v>31</v>
      </c>
      <c r="V2042" t="s">
        <v>31</v>
      </c>
      <c r="W2042" t="s">
        <v>182</v>
      </c>
      <c r="X2042" t="s">
        <v>183</v>
      </c>
      <c r="Y2042" s="28">
        <v>0.86799999999999999</v>
      </c>
      <c r="Z2042" t="str">
        <f>IF(database_public_cloud_VMs[[#This Row],[Vendor]]="AWS","USD","AUD")</f>
        <v>USD</v>
      </c>
      <c r="AA2042" s="29">
        <f>IF(database_public_cloud_VMs[[#This Row],[Currency]]="USD",(database_public_cloud_VMs[[#This Row],[Rate]]*param_exchange_rate)/(1+param_discount_aws),database_public_cloud_VMs[[#This Row],[Rate]])</f>
        <v>1.0696827769473478</v>
      </c>
    </row>
    <row r="2043" spans="1:27" x14ac:dyDescent="0.45">
      <c r="A2043" s="24" t="s">
        <v>2421</v>
      </c>
      <c r="B2043" t="s">
        <v>12</v>
      </c>
      <c r="C2043" s="25" t="s">
        <v>456</v>
      </c>
      <c r="D2043" t="s">
        <v>170</v>
      </c>
      <c r="E2043" t="s">
        <v>2352</v>
      </c>
      <c r="F2043" t="s">
        <v>2408</v>
      </c>
      <c r="G2043" s="26">
        <v>8</v>
      </c>
      <c r="H2043" s="26">
        <v>32</v>
      </c>
      <c r="I2043" s="26">
        <v>0</v>
      </c>
      <c r="J2043" s="27" t="s">
        <v>173</v>
      </c>
      <c r="K2043" s="27" t="s">
        <v>174</v>
      </c>
      <c r="L2043" s="27" t="s">
        <v>1565</v>
      </c>
      <c r="M2043" t="s">
        <v>176</v>
      </c>
      <c r="N2043" t="s">
        <v>177</v>
      </c>
      <c r="O2043" t="s">
        <v>178</v>
      </c>
      <c r="P2043" t="s">
        <v>179</v>
      </c>
      <c r="Q2043" t="s">
        <v>191</v>
      </c>
      <c r="R2043" t="s">
        <v>181</v>
      </c>
      <c r="S2043" t="s">
        <v>31</v>
      </c>
      <c r="T2043" t="s">
        <v>31</v>
      </c>
      <c r="U2043" t="s">
        <v>31</v>
      </c>
      <c r="V2043" t="s">
        <v>31</v>
      </c>
      <c r="W2043" t="s">
        <v>182</v>
      </c>
      <c r="X2043" t="s">
        <v>183</v>
      </c>
      <c r="Y2043" s="28">
        <v>0.49959999999999999</v>
      </c>
      <c r="Z2043" t="str">
        <f>IF(database_public_cloud_VMs[[#This Row],[Vendor]]="AWS","USD","AUD")</f>
        <v>USD</v>
      </c>
      <c r="AA2043" s="29">
        <f>IF(database_public_cloud_VMs[[#This Row],[Currency]]="USD",(database_public_cloud_VMs[[#This Row],[Rate]]*param_exchange_rate)/(1+param_discount_aws),database_public_cloud_VMs[[#This Row],[Rate]])</f>
        <v>0.61568377345955638</v>
      </c>
    </row>
    <row r="2044" spans="1:27" x14ac:dyDescent="0.45">
      <c r="A2044" s="24" t="s">
        <v>2422</v>
      </c>
      <c r="B2044" t="s">
        <v>12</v>
      </c>
      <c r="C2044" s="25" t="s">
        <v>456</v>
      </c>
      <c r="D2044" t="s">
        <v>170</v>
      </c>
      <c r="E2044" t="s">
        <v>2352</v>
      </c>
      <c r="F2044" t="s">
        <v>2408</v>
      </c>
      <c r="G2044" s="26">
        <v>8</v>
      </c>
      <c r="H2044" s="26">
        <v>32</v>
      </c>
      <c r="I2044" s="26">
        <v>0</v>
      </c>
      <c r="J2044" s="27" t="s">
        <v>173</v>
      </c>
      <c r="K2044" s="27" t="s">
        <v>174</v>
      </c>
      <c r="L2044" s="27" t="s">
        <v>1565</v>
      </c>
      <c r="M2044" t="s">
        <v>176</v>
      </c>
      <c r="N2044" t="s">
        <v>177</v>
      </c>
      <c r="O2044" t="s">
        <v>185</v>
      </c>
      <c r="P2044" t="s">
        <v>179</v>
      </c>
      <c r="Q2044" t="s">
        <v>191</v>
      </c>
      <c r="R2044" t="s">
        <v>181</v>
      </c>
      <c r="S2044" t="s">
        <v>31</v>
      </c>
      <c r="T2044" t="s">
        <v>31</v>
      </c>
      <c r="U2044" t="s">
        <v>31</v>
      </c>
      <c r="V2044" t="s">
        <v>31</v>
      </c>
      <c r="W2044" t="s">
        <v>182</v>
      </c>
      <c r="X2044" t="s">
        <v>183</v>
      </c>
      <c r="Y2044" s="28">
        <v>0.39610000000000001</v>
      </c>
      <c r="Z2044" t="str">
        <f>IF(database_public_cloud_VMs[[#This Row],[Vendor]]="AWS","USD","AUD")</f>
        <v>USD</v>
      </c>
      <c r="AA2044" s="29">
        <f>IF(database_public_cloud_VMs[[#This Row],[Currency]]="USD",(database_public_cloud_VMs[[#This Row],[Rate]]*param_exchange_rate)/(1+param_discount_aws),database_public_cloud_VMs[[#This Row],[Rate]])</f>
        <v>0.48813519348945211</v>
      </c>
    </row>
    <row r="2045" spans="1:27" x14ac:dyDescent="0.45">
      <c r="A2045" s="24" t="s">
        <v>2423</v>
      </c>
      <c r="B2045" t="s">
        <v>12</v>
      </c>
      <c r="C2045" s="25" t="s">
        <v>187</v>
      </c>
      <c r="D2045" t="s">
        <v>170</v>
      </c>
      <c r="E2045" t="s">
        <v>2352</v>
      </c>
      <c r="F2045" t="s">
        <v>2408</v>
      </c>
      <c r="G2045" s="26">
        <v>8</v>
      </c>
      <c r="H2045" s="26">
        <v>32</v>
      </c>
      <c r="I2045" s="26">
        <v>0</v>
      </c>
      <c r="J2045" s="27" t="s">
        <v>173</v>
      </c>
      <c r="K2045" s="27" t="s">
        <v>174</v>
      </c>
      <c r="L2045" s="27" t="s">
        <v>1565</v>
      </c>
      <c r="M2045" t="s">
        <v>176</v>
      </c>
      <c r="N2045" t="s">
        <v>188</v>
      </c>
      <c r="O2045" t="s">
        <v>188</v>
      </c>
      <c r="P2045" t="s">
        <v>179</v>
      </c>
      <c r="Q2045" t="s">
        <v>191</v>
      </c>
      <c r="R2045" t="s">
        <v>181</v>
      </c>
      <c r="S2045" t="s">
        <v>31</v>
      </c>
      <c r="T2045" t="s">
        <v>31</v>
      </c>
      <c r="U2045" t="s">
        <v>31</v>
      </c>
      <c r="V2045" t="s">
        <v>31</v>
      </c>
      <c r="W2045" t="s">
        <v>182</v>
      </c>
      <c r="X2045" t="s">
        <v>183</v>
      </c>
      <c r="Y2045" s="28">
        <v>0.68</v>
      </c>
      <c r="Z2045" t="str">
        <f>IF(database_public_cloud_VMs[[#This Row],[Vendor]]="AWS","USD","AUD")</f>
        <v>USD</v>
      </c>
      <c r="AA2045" s="29">
        <f>IF(database_public_cloud_VMs[[#This Row],[Currency]]="USD",(database_public_cloud_VMs[[#This Row],[Rate]]*param_exchange_rate)/(1+param_discount_aws),database_public_cloud_VMs[[#This Row],[Rate]])</f>
        <v>0.83800033217073333</v>
      </c>
    </row>
    <row r="2046" spans="1:27" x14ac:dyDescent="0.45">
      <c r="A2046" s="24" t="s">
        <v>2424</v>
      </c>
      <c r="B2046" t="s">
        <v>12</v>
      </c>
      <c r="C2046" s="25" t="s">
        <v>187</v>
      </c>
      <c r="D2046" t="s">
        <v>170</v>
      </c>
      <c r="E2046" t="s">
        <v>2352</v>
      </c>
      <c r="F2046" t="s">
        <v>2408</v>
      </c>
      <c r="G2046" s="26">
        <v>8</v>
      </c>
      <c r="H2046" s="26">
        <v>32</v>
      </c>
      <c r="I2046" s="26">
        <v>0</v>
      </c>
      <c r="J2046" s="27" t="s">
        <v>173</v>
      </c>
      <c r="K2046" s="27" t="s">
        <v>174</v>
      </c>
      <c r="L2046" s="27" t="s">
        <v>1565</v>
      </c>
      <c r="M2046" t="s">
        <v>190</v>
      </c>
      <c r="N2046" t="s">
        <v>188</v>
      </c>
      <c r="O2046" t="s">
        <v>188</v>
      </c>
      <c r="P2046" t="s">
        <v>179</v>
      </c>
      <c r="Q2046" t="s">
        <v>315</v>
      </c>
      <c r="R2046" t="s">
        <v>316</v>
      </c>
      <c r="S2046" t="s">
        <v>31</v>
      </c>
      <c r="T2046" t="s">
        <v>31</v>
      </c>
      <c r="U2046" t="s">
        <v>31</v>
      </c>
      <c r="V2046" t="s">
        <v>31</v>
      </c>
      <c r="W2046" t="s">
        <v>182</v>
      </c>
      <c r="X2046" t="s">
        <v>183</v>
      </c>
      <c r="Y2046" s="28">
        <v>0.5</v>
      </c>
      <c r="Z2046" t="str">
        <f>IF(database_public_cloud_VMs[[#This Row],[Vendor]]="AWS","USD","AUD")</f>
        <v>USD</v>
      </c>
      <c r="AA2046" s="29">
        <f>IF(database_public_cloud_VMs[[#This Row],[Currency]]="USD",(database_public_cloud_VMs[[#This Row],[Rate]]*param_exchange_rate)/(1+param_discount_aws),database_public_cloud_VMs[[#This Row],[Rate]])</f>
        <v>0.61617671483142156</v>
      </c>
    </row>
    <row r="2047" spans="1:27" x14ac:dyDescent="0.45">
      <c r="A2047" s="24" t="s">
        <v>2425</v>
      </c>
      <c r="B2047" t="s">
        <v>12</v>
      </c>
      <c r="C2047" s="25" t="s">
        <v>456</v>
      </c>
      <c r="D2047" t="s">
        <v>170</v>
      </c>
      <c r="E2047" t="s">
        <v>2352</v>
      </c>
      <c r="F2047" t="s">
        <v>2408</v>
      </c>
      <c r="G2047" s="26">
        <v>8</v>
      </c>
      <c r="H2047" s="26">
        <v>32</v>
      </c>
      <c r="I2047" s="26">
        <v>0</v>
      </c>
      <c r="J2047" s="27" t="s">
        <v>173</v>
      </c>
      <c r="K2047" s="27" t="s">
        <v>174</v>
      </c>
      <c r="L2047" s="27" t="s">
        <v>1565</v>
      </c>
      <c r="M2047" t="s">
        <v>190</v>
      </c>
      <c r="N2047" t="s">
        <v>177</v>
      </c>
      <c r="O2047" t="s">
        <v>178</v>
      </c>
      <c r="P2047" t="s">
        <v>179</v>
      </c>
      <c r="Q2047" t="s">
        <v>191</v>
      </c>
      <c r="R2047" t="s">
        <v>181</v>
      </c>
      <c r="S2047" t="s">
        <v>31</v>
      </c>
      <c r="T2047" t="s">
        <v>31</v>
      </c>
      <c r="U2047" t="s">
        <v>31</v>
      </c>
      <c r="V2047" t="s">
        <v>31</v>
      </c>
      <c r="W2047" t="s">
        <v>182</v>
      </c>
      <c r="X2047" t="s">
        <v>183</v>
      </c>
      <c r="Y2047" s="28">
        <v>0.46600000000000003</v>
      </c>
      <c r="Z2047" t="str">
        <f>IF(database_public_cloud_VMs[[#This Row],[Vendor]]="AWS","USD","AUD")</f>
        <v>USD</v>
      </c>
      <c r="AA2047" s="29">
        <f>IF(database_public_cloud_VMs[[#This Row],[Currency]]="USD",(database_public_cloud_VMs[[#This Row],[Rate]]*param_exchange_rate)/(1+param_discount_aws),database_public_cloud_VMs[[#This Row],[Rate]])</f>
        <v>0.57427669822288485</v>
      </c>
    </row>
    <row r="2048" spans="1:27" x14ac:dyDescent="0.45">
      <c r="A2048" s="24" t="s">
        <v>2426</v>
      </c>
      <c r="B2048" t="s">
        <v>12</v>
      </c>
      <c r="C2048" s="25" t="s">
        <v>456</v>
      </c>
      <c r="D2048" t="s">
        <v>170</v>
      </c>
      <c r="E2048" t="s">
        <v>2352</v>
      </c>
      <c r="F2048" t="s">
        <v>2408</v>
      </c>
      <c r="G2048" s="26">
        <v>8</v>
      </c>
      <c r="H2048" s="26">
        <v>32</v>
      </c>
      <c r="I2048" s="26">
        <v>0</v>
      </c>
      <c r="J2048" s="27" t="s">
        <v>173</v>
      </c>
      <c r="K2048" s="27" t="s">
        <v>174</v>
      </c>
      <c r="L2048" s="27" t="s">
        <v>1565</v>
      </c>
      <c r="M2048" t="s">
        <v>190</v>
      </c>
      <c r="N2048" t="s">
        <v>177</v>
      </c>
      <c r="O2048" t="s">
        <v>185</v>
      </c>
      <c r="P2048" t="s">
        <v>179</v>
      </c>
      <c r="Q2048" t="s">
        <v>191</v>
      </c>
      <c r="R2048" t="s">
        <v>181</v>
      </c>
      <c r="S2048" t="s">
        <v>31</v>
      </c>
      <c r="T2048" t="s">
        <v>31</v>
      </c>
      <c r="U2048" t="s">
        <v>31</v>
      </c>
      <c r="V2048" t="s">
        <v>31</v>
      </c>
      <c r="W2048" t="s">
        <v>182</v>
      </c>
      <c r="X2048" t="s">
        <v>183</v>
      </c>
      <c r="Y2048" s="28">
        <v>0.37190000000000001</v>
      </c>
      <c r="Z2048" t="str">
        <f>IF(database_public_cloud_VMs[[#This Row],[Vendor]]="AWS","USD","AUD")</f>
        <v>USD</v>
      </c>
      <c r="AA2048" s="29">
        <f>IF(database_public_cloud_VMs[[#This Row],[Currency]]="USD",(database_public_cloud_VMs[[#This Row],[Rate]]*param_exchange_rate)/(1+param_discount_aws),database_public_cloud_VMs[[#This Row],[Rate]])</f>
        <v>0.45831224049161129</v>
      </c>
    </row>
    <row r="2049" spans="1:27" x14ac:dyDescent="0.45">
      <c r="A2049" s="24" t="s">
        <v>2427</v>
      </c>
      <c r="B2049" t="s">
        <v>12</v>
      </c>
      <c r="C2049" s="25" t="s">
        <v>187</v>
      </c>
      <c r="D2049" t="s">
        <v>170</v>
      </c>
      <c r="E2049" t="s">
        <v>2352</v>
      </c>
      <c r="F2049" t="s">
        <v>2408</v>
      </c>
      <c r="G2049" s="26">
        <v>8</v>
      </c>
      <c r="H2049" s="26">
        <v>32</v>
      </c>
      <c r="I2049" s="26">
        <v>0</v>
      </c>
      <c r="J2049" s="27" t="s">
        <v>173</v>
      </c>
      <c r="K2049" s="27" t="s">
        <v>174</v>
      </c>
      <c r="L2049" s="27" t="s">
        <v>1565</v>
      </c>
      <c r="M2049" t="s">
        <v>190</v>
      </c>
      <c r="N2049" t="s">
        <v>188</v>
      </c>
      <c r="O2049" t="s">
        <v>188</v>
      </c>
      <c r="P2049" t="s">
        <v>179</v>
      </c>
      <c r="Q2049" t="s">
        <v>191</v>
      </c>
      <c r="R2049" t="s">
        <v>181</v>
      </c>
      <c r="S2049" t="s">
        <v>31</v>
      </c>
      <c r="T2049" t="s">
        <v>31</v>
      </c>
      <c r="U2049" t="s">
        <v>31</v>
      </c>
      <c r="V2049" t="s">
        <v>31</v>
      </c>
      <c r="W2049" t="s">
        <v>182</v>
      </c>
      <c r="X2049" t="s">
        <v>183</v>
      </c>
      <c r="Y2049" s="28">
        <v>0.63</v>
      </c>
      <c r="Z2049" t="str">
        <f>IF(database_public_cloud_VMs[[#This Row],[Vendor]]="AWS","USD","AUD")</f>
        <v>USD</v>
      </c>
      <c r="AA2049" s="29">
        <f>IF(database_public_cloud_VMs[[#This Row],[Currency]]="USD",(database_public_cloud_VMs[[#This Row],[Rate]]*param_exchange_rate)/(1+param_discount_aws),database_public_cloud_VMs[[#This Row],[Rate]])</f>
        <v>0.77638266068759121</v>
      </c>
    </row>
    <row r="2050" spans="1:27" x14ac:dyDescent="0.45">
      <c r="A2050" s="24" t="s">
        <v>2428</v>
      </c>
      <c r="B2050" t="s">
        <v>12</v>
      </c>
      <c r="C2050" s="25" t="s">
        <v>456</v>
      </c>
      <c r="D2050" t="s">
        <v>170</v>
      </c>
      <c r="E2050" t="s">
        <v>2352</v>
      </c>
      <c r="F2050" t="s">
        <v>2408</v>
      </c>
      <c r="G2050" s="26">
        <v>8</v>
      </c>
      <c r="H2050" s="26">
        <v>32</v>
      </c>
      <c r="I2050" s="26">
        <v>0</v>
      </c>
      <c r="J2050" s="27" t="s">
        <v>173</v>
      </c>
      <c r="K2050" s="27" t="s">
        <v>174</v>
      </c>
      <c r="L2050" s="27" t="s">
        <v>1565</v>
      </c>
      <c r="M2050" t="s">
        <v>176</v>
      </c>
      <c r="N2050" t="s">
        <v>177</v>
      </c>
      <c r="O2050" t="s">
        <v>178</v>
      </c>
      <c r="P2050" t="s">
        <v>179</v>
      </c>
      <c r="Q2050" t="s">
        <v>198</v>
      </c>
      <c r="R2050" t="s">
        <v>181</v>
      </c>
      <c r="S2050" t="s">
        <v>31</v>
      </c>
      <c r="T2050" t="s">
        <v>31</v>
      </c>
      <c r="U2050" t="s">
        <v>31</v>
      </c>
      <c r="V2050" t="s">
        <v>31</v>
      </c>
      <c r="W2050" t="s">
        <v>182</v>
      </c>
      <c r="X2050" t="s">
        <v>183</v>
      </c>
      <c r="Y2050" s="28">
        <v>0.40260000000000001</v>
      </c>
      <c r="Z2050" t="str">
        <f>IF(database_public_cloud_VMs[[#This Row],[Vendor]]="AWS","USD","AUD")</f>
        <v>USD</v>
      </c>
      <c r="AA2050" s="29">
        <f>IF(database_public_cloud_VMs[[#This Row],[Currency]]="USD",(database_public_cloud_VMs[[#This Row],[Rate]]*param_exchange_rate)/(1+param_discount_aws),database_public_cloud_VMs[[#This Row],[Rate]])</f>
        <v>0.49614549078226061</v>
      </c>
    </row>
    <row r="2051" spans="1:27" x14ac:dyDescent="0.45">
      <c r="A2051" s="24" t="s">
        <v>2429</v>
      </c>
      <c r="B2051" t="s">
        <v>12</v>
      </c>
      <c r="C2051" s="25" t="s">
        <v>456</v>
      </c>
      <c r="D2051" t="s">
        <v>170</v>
      </c>
      <c r="E2051" t="s">
        <v>2352</v>
      </c>
      <c r="F2051" t="s">
        <v>2408</v>
      </c>
      <c r="G2051" s="26">
        <v>8</v>
      </c>
      <c r="H2051" s="26">
        <v>32</v>
      </c>
      <c r="I2051" s="26">
        <v>0</v>
      </c>
      <c r="J2051" s="27" t="s">
        <v>173</v>
      </c>
      <c r="K2051" s="27" t="s">
        <v>174</v>
      </c>
      <c r="L2051" s="27" t="s">
        <v>1565</v>
      </c>
      <c r="M2051" t="s">
        <v>176</v>
      </c>
      <c r="N2051" t="s">
        <v>177</v>
      </c>
      <c r="O2051" t="s">
        <v>185</v>
      </c>
      <c r="P2051" t="s">
        <v>179</v>
      </c>
      <c r="Q2051" t="s">
        <v>198</v>
      </c>
      <c r="R2051" t="s">
        <v>181</v>
      </c>
      <c r="S2051" t="s">
        <v>31</v>
      </c>
      <c r="T2051" t="s">
        <v>31</v>
      </c>
      <c r="U2051" t="s">
        <v>31</v>
      </c>
      <c r="V2051" t="s">
        <v>31</v>
      </c>
      <c r="W2051" t="s">
        <v>182</v>
      </c>
      <c r="X2051" t="s">
        <v>183</v>
      </c>
      <c r="Y2051" s="28">
        <v>0.29909999999999998</v>
      </c>
      <c r="Z2051" t="str">
        <f>IF(database_public_cloud_VMs[[#This Row],[Vendor]]="AWS","USD","AUD")</f>
        <v>USD</v>
      </c>
      <c r="AA2051" s="29">
        <f>IF(database_public_cloud_VMs[[#This Row],[Currency]]="USD",(database_public_cloud_VMs[[#This Row],[Rate]]*param_exchange_rate)/(1+param_discount_aws),database_public_cloud_VMs[[#This Row],[Rate]])</f>
        <v>0.36859691081215634</v>
      </c>
    </row>
    <row r="2052" spans="1:27" x14ac:dyDescent="0.45">
      <c r="A2052" s="24" t="s">
        <v>2430</v>
      </c>
      <c r="B2052" t="s">
        <v>12</v>
      </c>
      <c r="C2052" s="25" t="s">
        <v>187</v>
      </c>
      <c r="D2052" t="s">
        <v>170</v>
      </c>
      <c r="E2052" t="s">
        <v>2352</v>
      </c>
      <c r="F2052" t="s">
        <v>2408</v>
      </c>
      <c r="G2052" s="26">
        <v>8</v>
      </c>
      <c r="H2052" s="26">
        <v>32</v>
      </c>
      <c r="I2052" s="26">
        <v>0</v>
      </c>
      <c r="J2052" s="27" t="s">
        <v>173</v>
      </c>
      <c r="K2052" s="27" t="s">
        <v>174</v>
      </c>
      <c r="L2052" s="27" t="s">
        <v>1565</v>
      </c>
      <c r="M2052" t="s">
        <v>176</v>
      </c>
      <c r="N2052" t="s">
        <v>188</v>
      </c>
      <c r="O2052" t="s">
        <v>188</v>
      </c>
      <c r="P2052" t="s">
        <v>179</v>
      </c>
      <c r="Q2052" t="s">
        <v>198</v>
      </c>
      <c r="R2052" t="s">
        <v>181</v>
      </c>
      <c r="S2052" t="s">
        <v>31</v>
      </c>
      <c r="T2052" t="s">
        <v>31</v>
      </c>
      <c r="U2052" t="s">
        <v>31</v>
      </c>
      <c r="V2052" t="s">
        <v>31</v>
      </c>
      <c r="W2052" t="s">
        <v>182</v>
      </c>
      <c r="X2052" t="s">
        <v>183</v>
      </c>
      <c r="Y2052" s="28">
        <v>0.65</v>
      </c>
      <c r="Z2052" t="str">
        <f>IF(database_public_cloud_VMs[[#This Row],[Vendor]]="AWS","USD","AUD")</f>
        <v>USD</v>
      </c>
      <c r="AA2052" s="29">
        <f>IF(database_public_cloud_VMs[[#This Row],[Currency]]="USD",(database_public_cloud_VMs[[#This Row],[Rate]]*param_exchange_rate)/(1+param_discount_aws),database_public_cloud_VMs[[#This Row],[Rate]])</f>
        <v>0.80102972928084804</v>
      </c>
    </row>
    <row r="2053" spans="1:27" x14ac:dyDescent="0.45">
      <c r="A2053" s="24" t="s">
        <v>2431</v>
      </c>
      <c r="B2053" t="s">
        <v>12</v>
      </c>
      <c r="C2053" s="25" t="s">
        <v>456</v>
      </c>
      <c r="D2053" t="s">
        <v>170</v>
      </c>
      <c r="E2053" t="s">
        <v>2352</v>
      </c>
      <c r="F2053" t="s">
        <v>2408</v>
      </c>
      <c r="G2053" s="26">
        <v>8</v>
      </c>
      <c r="H2053" s="26">
        <v>32</v>
      </c>
      <c r="I2053" s="26">
        <v>0</v>
      </c>
      <c r="J2053" s="27" t="s">
        <v>173</v>
      </c>
      <c r="K2053" s="27" t="s">
        <v>174</v>
      </c>
      <c r="L2053" s="27" t="s">
        <v>1565</v>
      </c>
      <c r="M2053" t="s">
        <v>176</v>
      </c>
      <c r="N2053" t="s">
        <v>177</v>
      </c>
      <c r="O2053" t="s">
        <v>178</v>
      </c>
      <c r="P2053" t="s">
        <v>179</v>
      </c>
      <c r="Q2053" t="s">
        <v>180</v>
      </c>
      <c r="R2053" t="s">
        <v>181</v>
      </c>
      <c r="S2053" t="s">
        <v>31</v>
      </c>
      <c r="T2053" t="s">
        <v>31</v>
      </c>
      <c r="U2053" t="s">
        <v>31</v>
      </c>
      <c r="V2053" t="s">
        <v>31</v>
      </c>
      <c r="W2053" t="s">
        <v>182</v>
      </c>
      <c r="X2053" t="s">
        <v>183</v>
      </c>
      <c r="Y2053" s="28">
        <v>0.36959999999999998</v>
      </c>
      <c r="Z2053" t="str">
        <f>IF(database_public_cloud_VMs[[#This Row],[Vendor]]="AWS","USD","AUD")</f>
        <v>USD</v>
      </c>
      <c r="AA2053" s="29">
        <f>IF(database_public_cloud_VMs[[#This Row],[Currency]]="USD",(database_public_cloud_VMs[[#This Row],[Rate]]*param_exchange_rate)/(1+param_discount_aws),database_public_cloud_VMs[[#This Row],[Rate]])</f>
        <v>0.45547782760338684</v>
      </c>
    </row>
    <row r="2054" spans="1:27" x14ac:dyDescent="0.45">
      <c r="A2054" s="24" t="s">
        <v>2432</v>
      </c>
      <c r="B2054" t="s">
        <v>12</v>
      </c>
      <c r="C2054" s="25" t="s">
        <v>456</v>
      </c>
      <c r="D2054" t="s">
        <v>170</v>
      </c>
      <c r="E2054" t="s">
        <v>2352</v>
      </c>
      <c r="F2054" t="s">
        <v>2408</v>
      </c>
      <c r="G2054" s="26">
        <v>8</v>
      </c>
      <c r="H2054" s="26">
        <v>32</v>
      </c>
      <c r="I2054" s="26">
        <v>0</v>
      </c>
      <c r="J2054" s="27" t="s">
        <v>173</v>
      </c>
      <c r="K2054" s="27" t="s">
        <v>174</v>
      </c>
      <c r="L2054" s="27" t="s">
        <v>1565</v>
      </c>
      <c r="M2054" t="s">
        <v>176</v>
      </c>
      <c r="N2054" t="s">
        <v>177</v>
      </c>
      <c r="O2054" t="s">
        <v>185</v>
      </c>
      <c r="P2054" t="s">
        <v>179</v>
      </c>
      <c r="Q2054" t="s">
        <v>180</v>
      </c>
      <c r="R2054" t="s">
        <v>181</v>
      </c>
      <c r="S2054" t="s">
        <v>31</v>
      </c>
      <c r="T2054" t="s">
        <v>31</v>
      </c>
      <c r="U2054" t="s">
        <v>31</v>
      </c>
      <c r="V2054" t="s">
        <v>31</v>
      </c>
      <c r="W2054" t="s">
        <v>182</v>
      </c>
      <c r="X2054" t="s">
        <v>183</v>
      </c>
      <c r="Y2054" s="28">
        <v>0.2661</v>
      </c>
      <c r="Z2054" t="str">
        <f>IF(database_public_cloud_VMs[[#This Row],[Vendor]]="AWS","USD","AUD")</f>
        <v>USD</v>
      </c>
      <c r="AA2054" s="29">
        <f>IF(database_public_cloud_VMs[[#This Row],[Currency]]="USD",(database_public_cloud_VMs[[#This Row],[Rate]]*param_exchange_rate)/(1+param_discount_aws),database_public_cloud_VMs[[#This Row],[Rate]])</f>
        <v>0.32792924763328252</v>
      </c>
    </row>
    <row r="2055" spans="1:27" x14ac:dyDescent="0.45">
      <c r="A2055" s="24" t="s">
        <v>2433</v>
      </c>
      <c r="B2055" t="s">
        <v>12</v>
      </c>
      <c r="C2055" s="25" t="s">
        <v>187</v>
      </c>
      <c r="D2055" t="s">
        <v>170</v>
      </c>
      <c r="E2055" t="s">
        <v>2352</v>
      </c>
      <c r="F2055" t="s">
        <v>2408</v>
      </c>
      <c r="G2055" s="26">
        <v>8</v>
      </c>
      <c r="H2055" s="26">
        <v>32</v>
      </c>
      <c r="I2055" s="26">
        <v>0</v>
      </c>
      <c r="J2055" s="27" t="s">
        <v>173</v>
      </c>
      <c r="K2055" s="27" t="s">
        <v>174</v>
      </c>
      <c r="L2055" s="27" t="s">
        <v>1565</v>
      </c>
      <c r="M2055" t="s">
        <v>176</v>
      </c>
      <c r="N2055" t="s">
        <v>188</v>
      </c>
      <c r="O2055" t="s">
        <v>188</v>
      </c>
      <c r="P2055" t="s">
        <v>179</v>
      </c>
      <c r="Q2055" t="s">
        <v>180</v>
      </c>
      <c r="R2055" t="s">
        <v>181</v>
      </c>
      <c r="S2055" t="s">
        <v>31</v>
      </c>
      <c r="T2055" t="s">
        <v>31</v>
      </c>
      <c r="U2055" t="s">
        <v>31</v>
      </c>
      <c r="V2055" t="s">
        <v>31</v>
      </c>
      <c r="W2055" t="s">
        <v>182</v>
      </c>
      <c r="X2055" t="s">
        <v>183</v>
      </c>
      <c r="Y2055" s="28">
        <v>0.55000000000000004</v>
      </c>
      <c r="Z2055" t="str">
        <f>IF(database_public_cloud_VMs[[#This Row],[Vendor]]="AWS","USD","AUD")</f>
        <v>USD</v>
      </c>
      <c r="AA2055" s="29">
        <f>IF(database_public_cloud_VMs[[#This Row],[Currency]]="USD",(database_public_cloud_VMs[[#This Row],[Rate]]*param_exchange_rate)/(1+param_discount_aws),database_public_cloud_VMs[[#This Row],[Rate]])</f>
        <v>0.67779438631456379</v>
      </c>
    </row>
    <row r="2056" spans="1:27" x14ac:dyDescent="0.45">
      <c r="A2056" s="24" t="s">
        <v>2434</v>
      </c>
      <c r="B2056" t="s">
        <v>12</v>
      </c>
      <c r="C2056" s="25" t="s">
        <v>456</v>
      </c>
      <c r="D2056" t="s">
        <v>170</v>
      </c>
      <c r="E2056" t="s">
        <v>2352</v>
      </c>
      <c r="F2056" t="s">
        <v>2435</v>
      </c>
      <c r="G2056" s="26">
        <v>16</v>
      </c>
      <c r="H2056" s="26">
        <v>64</v>
      </c>
      <c r="I2056" s="26">
        <v>0</v>
      </c>
      <c r="J2056" s="27" t="s">
        <v>173</v>
      </c>
      <c r="K2056" s="27" t="s">
        <v>174</v>
      </c>
      <c r="L2056" s="27" t="s">
        <v>1591</v>
      </c>
      <c r="M2056" t="s">
        <v>176</v>
      </c>
      <c r="N2056" t="s">
        <v>177</v>
      </c>
      <c r="O2056" t="s">
        <v>178</v>
      </c>
      <c r="P2056" t="s">
        <v>179</v>
      </c>
      <c r="Q2056" t="s">
        <v>198</v>
      </c>
      <c r="R2056" t="s">
        <v>181</v>
      </c>
      <c r="S2056" t="s">
        <v>31</v>
      </c>
      <c r="T2056" t="s">
        <v>31</v>
      </c>
      <c r="U2056" t="s">
        <v>31</v>
      </c>
      <c r="V2056" t="s">
        <v>31</v>
      </c>
      <c r="W2056" t="s">
        <v>182</v>
      </c>
      <c r="X2056" t="s">
        <v>183</v>
      </c>
      <c r="Y2056" s="28">
        <v>0.7722</v>
      </c>
      <c r="Z2056" t="str">
        <f>IF(database_public_cloud_VMs[[#This Row],[Vendor]]="AWS","USD","AUD")</f>
        <v>USD</v>
      </c>
      <c r="AA2056" s="29">
        <f>IF(database_public_cloud_VMs[[#This Row],[Currency]]="USD",(database_public_cloud_VMs[[#This Row],[Rate]]*param_exchange_rate)/(1+param_discount_aws),database_public_cloud_VMs[[#This Row],[Rate]])</f>
        <v>0.9516233183856474</v>
      </c>
    </row>
    <row r="2057" spans="1:27" x14ac:dyDescent="0.45">
      <c r="A2057" s="24" t="s">
        <v>2436</v>
      </c>
      <c r="B2057" t="s">
        <v>12</v>
      </c>
      <c r="C2057" s="25" t="s">
        <v>456</v>
      </c>
      <c r="D2057" t="s">
        <v>170</v>
      </c>
      <c r="E2057" t="s">
        <v>2352</v>
      </c>
      <c r="F2057" t="s">
        <v>2435</v>
      </c>
      <c r="G2057" s="26">
        <v>16</v>
      </c>
      <c r="H2057" s="26">
        <v>64</v>
      </c>
      <c r="I2057" s="26">
        <v>0</v>
      </c>
      <c r="J2057" s="27" t="s">
        <v>173</v>
      </c>
      <c r="K2057" s="27" t="s">
        <v>174</v>
      </c>
      <c r="L2057" s="27" t="s">
        <v>1591</v>
      </c>
      <c r="M2057" t="s">
        <v>176</v>
      </c>
      <c r="N2057" t="s">
        <v>177</v>
      </c>
      <c r="O2057" t="s">
        <v>185</v>
      </c>
      <c r="P2057" t="s">
        <v>179</v>
      </c>
      <c r="Q2057" t="s">
        <v>198</v>
      </c>
      <c r="R2057" t="s">
        <v>181</v>
      </c>
      <c r="S2057" t="s">
        <v>31</v>
      </c>
      <c r="T2057" t="s">
        <v>31</v>
      </c>
      <c r="U2057" t="s">
        <v>31</v>
      </c>
      <c r="V2057" t="s">
        <v>31</v>
      </c>
      <c r="W2057" t="s">
        <v>182</v>
      </c>
      <c r="X2057" t="s">
        <v>183</v>
      </c>
      <c r="Y2057" s="28">
        <v>0.56520000000000004</v>
      </c>
      <c r="Z2057" t="str">
        <f>IF(database_public_cloud_VMs[[#This Row],[Vendor]]="AWS","USD","AUD")</f>
        <v>USD</v>
      </c>
      <c r="AA2057" s="29">
        <f>IF(database_public_cloud_VMs[[#This Row],[Currency]]="USD",(database_public_cloud_VMs[[#This Row],[Rate]]*param_exchange_rate)/(1+param_discount_aws),database_public_cloud_VMs[[#This Row],[Rate]])</f>
        <v>0.69652615844543897</v>
      </c>
    </row>
    <row r="2058" spans="1:27" x14ac:dyDescent="0.45">
      <c r="A2058" s="24" t="s">
        <v>2437</v>
      </c>
      <c r="B2058" t="s">
        <v>12</v>
      </c>
      <c r="C2058" s="25" t="s">
        <v>187</v>
      </c>
      <c r="D2058" t="s">
        <v>170</v>
      </c>
      <c r="E2058" t="s">
        <v>2352</v>
      </c>
      <c r="F2058" t="s">
        <v>2435</v>
      </c>
      <c r="G2058" s="26">
        <v>16</v>
      </c>
      <c r="H2058" s="26">
        <v>64</v>
      </c>
      <c r="I2058" s="26">
        <v>0</v>
      </c>
      <c r="J2058" s="27" t="s">
        <v>173</v>
      </c>
      <c r="K2058" s="27" t="s">
        <v>174</v>
      </c>
      <c r="L2058" s="27" t="s">
        <v>1591</v>
      </c>
      <c r="M2058" t="s">
        <v>176</v>
      </c>
      <c r="N2058" t="s">
        <v>188</v>
      </c>
      <c r="O2058" t="s">
        <v>188</v>
      </c>
      <c r="P2058" t="s">
        <v>179</v>
      </c>
      <c r="Q2058" t="s">
        <v>198</v>
      </c>
      <c r="R2058" t="s">
        <v>181</v>
      </c>
      <c r="S2058" t="s">
        <v>31</v>
      </c>
      <c r="T2058" t="s">
        <v>31</v>
      </c>
      <c r="U2058" t="s">
        <v>31</v>
      </c>
      <c r="V2058" t="s">
        <v>31</v>
      </c>
      <c r="W2058" t="s">
        <v>182</v>
      </c>
      <c r="X2058" t="s">
        <v>183</v>
      </c>
      <c r="Y2058" s="28">
        <v>1.2</v>
      </c>
      <c r="Z2058" t="str">
        <f>IF(database_public_cloud_VMs[[#This Row],[Vendor]]="AWS","USD","AUD")</f>
        <v>USD</v>
      </c>
      <c r="AA2058" s="29">
        <f>IF(database_public_cloud_VMs[[#This Row],[Currency]]="USD",(database_public_cloud_VMs[[#This Row],[Rate]]*param_exchange_rate)/(1+param_discount_aws),database_public_cloud_VMs[[#This Row],[Rate]])</f>
        <v>1.4788241155954116</v>
      </c>
    </row>
    <row r="2059" spans="1:27" x14ac:dyDescent="0.45">
      <c r="A2059" s="24" t="s">
        <v>2438</v>
      </c>
      <c r="B2059" t="s">
        <v>12</v>
      </c>
      <c r="C2059" s="25" t="s">
        <v>456</v>
      </c>
      <c r="D2059" t="s">
        <v>170</v>
      </c>
      <c r="E2059" t="s">
        <v>2352</v>
      </c>
      <c r="F2059" t="s">
        <v>2435</v>
      </c>
      <c r="G2059" s="26">
        <v>16</v>
      </c>
      <c r="H2059" s="26">
        <v>64</v>
      </c>
      <c r="I2059" s="26">
        <v>0</v>
      </c>
      <c r="J2059" s="27" t="s">
        <v>173</v>
      </c>
      <c r="K2059" s="27" t="s">
        <v>174</v>
      </c>
      <c r="L2059" s="27" t="s">
        <v>1591</v>
      </c>
      <c r="M2059" t="s">
        <v>190</v>
      </c>
      <c r="N2059" t="s">
        <v>177</v>
      </c>
      <c r="O2059" t="s">
        <v>178</v>
      </c>
      <c r="P2059" t="s">
        <v>179</v>
      </c>
      <c r="Q2059" t="s">
        <v>198</v>
      </c>
      <c r="R2059" t="s">
        <v>181</v>
      </c>
      <c r="S2059" t="s">
        <v>31</v>
      </c>
      <c r="T2059" t="s">
        <v>31</v>
      </c>
      <c r="U2059" t="s">
        <v>31</v>
      </c>
      <c r="V2059" t="s">
        <v>31</v>
      </c>
      <c r="W2059" t="s">
        <v>182</v>
      </c>
      <c r="X2059" t="s">
        <v>183</v>
      </c>
      <c r="Y2059" s="28">
        <v>0.70499999999999996</v>
      </c>
      <c r="Z2059" t="str">
        <f>IF(database_public_cloud_VMs[[#This Row],[Vendor]]="AWS","USD","AUD")</f>
        <v>USD</v>
      </c>
      <c r="AA2059" s="29">
        <f>IF(database_public_cloud_VMs[[#This Row],[Currency]]="USD",(database_public_cloud_VMs[[#This Row],[Rate]]*param_exchange_rate)/(1+param_discount_aws),database_public_cloud_VMs[[#This Row],[Rate]])</f>
        <v>0.86880916791230423</v>
      </c>
    </row>
    <row r="2060" spans="1:27" x14ac:dyDescent="0.45">
      <c r="A2060" s="24" t="s">
        <v>2439</v>
      </c>
      <c r="B2060" t="s">
        <v>12</v>
      </c>
      <c r="C2060" s="25" t="s">
        <v>456</v>
      </c>
      <c r="D2060" t="s">
        <v>170</v>
      </c>
      <c r="E2060" t="s">
        <v>2352</v>
      </c>
      <c r="F2060" t="s">
        <v>2435</v>
      </c>
      <c r="G2060" s="26">
        <v>16</v>
      </c>
      <c r="H2060" s="26">
        <v>64</v>
      </c>
      <c r="I2060" s="26">
        <v>0</v>
      </c>
      <c r="J2060" s="27" t="s">
        <v>173</v>
      </c>
      <c r="K2060" s="27" t="s">
        <v>174</v>
      </c>
      <c r="L2060" s="27" t="s">
        <v>1591</v>
      </c>
      <c r="M2060" t="s">
        <v>190</v>
      </c>
      <c r="N2060" t="s">
        <v>177</v>
      </c>
      <c r="O2060" t="s">
        <v>185</v>
      </c>
      <c r="P2060" t="s">
        <v>179</v>
      </c>
      <c r="Q2060" t="s">
        <v>198</v>
      </c>
      <c r="R2060" t="s">
        <v>181</v>
      </c>
      <c r="S2060" t="s">
        <v>31</v>
      </c>
      <c r="T2060" t="s">
        <v>31</v>
      </c>
      <c r="U2060" t="s">
        <v>31</v>
      </c>
      <c r="V2060" t="s">
        <v>31</v>
      </c>
      <c r="W2060" t="s">
        <v>182</v>
      </c>
      <c r="X2060" t="s">
        <v>183</v>
      </c>
      <c r="Y2060" s="28">
        <v>0.51680000000000004</v>
      </c>
      <c r="Z2060" t="str">
        <f>IF(database_public_cloud_VMs[[#This Row],[Vendor]]="AWS","USD","AUD")</f>
        <v>USD</v>
      </c>
      <c r="AA2060" s="29">
        <f>IF(database_public_cloud_VMs[[#This Row],[Currency]]="USD",(database_public_cloud_VMs[[#This Row],[Rate]]*param_exchange_rate)/(1+param_discount_aws),database_public_cloud_VMs[[#This Row],[Rate]])</f>
        <v>0.63688025244975732</v>
      </c>
    </row>
    <row r="2061" spans="1:27" x14ac:dyDescent="0.45">
      <c r="A2061" s="24" t="s">
        <v>2440</v>
      </c>
      <c r="B2061" t="s">
        <v>12</v>
      </c>
      <c r="C2061" s="25" t="s">
        <v>187</v>
      </c>
      <c r="D2061" t="s">
        <v>170</v>
      </c>
      <c r="E2061" t="s">
        <v>2352</v>
      </c>
      <c r="F2061" t="s">
        <v>2435</v>
      </c>
      <c r="G2061" s="26">
        <v>16</v>
      </c>
      <c r="H2061" s="26">
        <v>64</v>
      </c>
      <c r="I2061" s="26">
        <v>0</v>
      </c>
      <c r="J2061" s="27" t="s">
        <v>173</v>
      </c>
      <c r="K2061" s="27" t="s">
        <v>174</v>
      </c>
      <c r="L2061" s="27" t="s">
        <v>1591</v>
      </c>
      <c r="M2061" t="s">
        <v>190</v>
      </c>
      <c r="N2061" t="s">
        <v>188</v>
      </c>
      <c r="O2061" t="s">
        <v>188</v>
      </c>
      <c r="P2061" t="s">
        <v>179</v>
      </c>
      <c r="Q2061" t="s">
        <v>198</v>
      </c>
      <c r="R2061" t="s">
        <v>181</v>
      </c>
      <c r="S2061" t="s">
        <v>31</v>
      </c>
      <c r="T2061" t="s">
        <v>31</v>
      </c>
      <c r="U2061" t="s">
        <v>31</v>
      </c>
      <c r="V2061" t="s">
        <v>31</v>
      </c>
      <c r="W2061" t="s">
        <v>182</v>
      </c>
      <c r="X2061" t="s">
        <v>183</v>
      </c>
      <c r="Y2061" s="28">
        <v>1.1000000000000001</v>
      </c>
      <c r="Z2061" t="str">
        <f>IF(database_public_cloud_VMs[[#This Row],[Vendor]]="AWS","USD","AUD")</f>
        <v>USD</v>
      </c>
      <c r="AA2061" s="29">
        <f>IF(database_public_cloud_VMs[[#This Row],[Currency]]="USD",(database_public_cloud_VMs[[#This Row],[Rate]]*param_exchange_rate)/(1+param_discount_aws),database_public_cloud_VMs[[#This Row],[Rate]])</f>
        <v>1.3555887726291276</v>
      </c>
    </row>
    <row r="2062" spans="1:27" x14ac:dyDescent="0.45">
      <c r="A2062" s="24" t="s">
        <v>2441</v>
      </c>
      <c r="B2062" t="s">
        <v>12</v>
      </c>
      <c r="C2062" s="25" t="s">
        <v>456</v>
      </c>
      <c r="D2062" t="s">
        <v>170</v>
      </c>
      <c r="E2062" t="s">
        <v>2352</v>
      </c>
      <c r="F2062" t="s">
        <v>2435</v>
      </c>
      <c r="G2062" s="26">
        <v>16</v>
      </c>
      <c r="H2062" s="26">
        <v>64</v>
      </c>
      <c r="I2062" s="26">
        <v>0</v>
      </c>
      <c r="J2062" s="27" t="s">
        <v>173</v>
      </c>
      <c r="K2062" s="27" t="s">
        <v>174</v>
      </c>
      <c r="L2062" s="27" t="s">
        <v>1591</v>
      </c>
      <c r="M2062" t="s">
        <v>190</v>
      </c>
      <c r="N2062" t="s">
        <v>177</v>
      </c>
      <c r="O2062" t="s">
        <v>178</v>
      </c>
      <c r="P2062" t="s">
        <v>179</v>
      </c>
      <c r="Q2062" t="s">
        <v>180</v>
      </c>
      <c r="R2062" t="s">
        <v>181</v>
      </c>
      <c r="S2062" t="s">
        <v>31</v>
      </c>
      <c r="T2062" t="s">
        <v>31</v>
      </c>
      <c r="U2062" t="s">
        <v>31</v>
      </c>
      <c r="V2062" t="s">
        <v>31</v>
      </c>
      <c r="W2062" t="s">
        <v>182</v>
      </c>
      <c r="X2062" t="s">
        <v>183</v>
      </c>
      <c r="Y2062" s="28">
        <v>0.67200000000000004</v>
      </c>
      <c r="Z2062" t="str">
        <f>IF(database_public_cloud_VMs[[#This Row],[Vendor]]="AWS","USD","AUD")</f>
        <v>USD</v>
      </c>
      <c r="AA2062" s="29">
        <f>IF(database_public_cloud_VMs[[#This Row],[Currency]]="USD",(database_public_cloud_VMs[[#This Row],[Rate]]*param_exchange_rate)/(1+param_discount_aws),database_public_cloud_VMs[[#This Row],[Rate]])</f>
        <v>0.82814150473343062</v>
      </c>
    </row>
    <row r="2063" spans="1:27" x14ac:dyDescent="0.45">
      <c r="A2063" s="24" t="s">
        <v>2442</v>
      </c>
      <c r="B2063" t="s">
        <v>12</v>
      </c>
      <c r="C2063" s="25" t="s">
        <v>456</v>
      </c>
      <c r="D2063" t="s">
        <v>170</v>
      </c>
      <c r="E2063" t="s">
        <v>2352</v>
      </c>
      <c r="F2063" t="s">
        <v>2435</v>
      </c>
      <c r="G2063" s="26">
        <v>16</v>
      </c>
      <c r="H2063" s="26">
        <v>64</v>
      </c>
      <c r="I2063" s="26">
        <v>0</v>
      </c>
      <c r="J2063" s="27" t="s">
        <v>173</v>
      </c>
      <c r="K2063" s="27" t="s">
        <v>174</v>
      </c>
      <c r="L2063" s="27" t="s">
        <v>1591</v>
      </c>
      <c r="M2063" t="s">
        <v>190</v>
      </c>
      <c r="N2063" t="s">
        <v>177</v>
      </c>
      <c r="O2063" t="s">
        <v>185</v>
      </c>
      <c r="P2063" t="s">
        <v>179</v>
      </c>
      <c r="Q2063" t="s">
        <v>180</v>
      </c>
      <c r="R2063" t="s">
        <v>181</v>
      </c>
      <c r="S2063" t="s">
        <v>31</v>
      </c>
      <c r="T2063" t="s">
        <v>31</v>
      </c>
      <c r="U2063" t="s">
        <v>31</v>
      </c>
      <c r="V2063" t="s">
        <v>31</v>
      </c>
      <c r="W2063" t="s">
        <v>182</v>
      </c>
      <c r="X2063" t="s">
        <v>183</v>
      </c>
      <c r="Y2063" s="28">
        <v>0.48380000000000001</v>
      </c>
      <c r="Z2063" t="str">
        <f>IF(database_public_cloud_VMs[[#This Row],[Vendor]]="AWS","USD","AUD")</f>
        <v>USD</v>
      </c>
      <c r="AA2063" s="29">
        <f>IF(database_public_cloud_VMs[[#This Row],[Currency]]="USD",(database_public_cloud_VMs[[#This Row],[Rate]]*param_exchange_rate)/(1+param_discount_aws),database_public_cloud_VMs[[#This Row],[Rate]])</f>
        <v>0.5962125892708835</v>
      </c>
    </row>
    <row r="2064" spans="1:27" x14ac:dyDescent="0.45">
      <c r="A2064" s="24" t="s">
        <v>2443</v>
      </c>
      <c r="B2064" t="s">
        <v>12</v>
      </c>
      <c r="C2064" s="25" t="s">
        <v>187</v>
      </c>
      <c r="D2064" t="s">
        <v>170</v>
      </c>
      <c r="E2064" t="s">
        <v>2352</v>
      </c>
      <c r="F2064" t="s">
        <v>2435</v>
      </c>
      <c r="G2064" s="26">
        <v>16</v>
      </c>
      <c r="H2064" s="26">
        <v>64</v>
      </c>
      <c r="I2064" s="26">
        <v>0</v>
      </c>
      <c r="J2064" s="27" t="s">
        <v>173</v>
      </c>
      <c r="K2064" s="27" t="s">
        <v>174</v>
      </c>
      <c r="L2064" s="27" t="s">
        <v>1591</v>
      </c>
      <c r="M2064" t="s">
        <v>190</v>
      </c>
      <c r="N2064" t="s">
        <v>188</v>
      </c>
      <c r="O2064" t="s">
        <v>188</v>
      </c>
      <c r="P2064" t="s">
        <v>179</v>
      </c>
      <c r="Q2064" t="s">
        <v>180</v>
      </c>
      <c r="R2064" t="s">
        <v>181</v>
      </c>
      <c r="S2064" t="s">
        <v>31</v>
      </c>
      <c r="T2064" t="s">
        <v>31</v>
      </c>
      <c r="U2064" t="s">
        <v>31</v>
      </c>
      <c r="V2064" t="s">
        <v>31</v>
      </c>
      <c r="W2064" t="s">
        <v>182</v>
      </c>
      <c r="X2064" t="s">
        <v>183</v>
      </c>
      <c r="Y2064" s="28">
        <v>1</v>
      </c>
      <c r="Z2064" t="str">
        <f>IF(database_public_cloud_VMs[[#This Row],[Vendor]]="AWS","USD","AUD")</f>
        <v>USD</v>
      </c>
      <c r="AA2064" s="29">
        <f>IF(database_public_cloud_VMs[[#This Row],[Currency]]="USD",(database_public_cloud_VMs[[#This Row],[Rate]]*param_exchange_rate)/(1+param_discount_aws),database_public_cloud_VMs[[#This Row],[Rate]])</f>
        <v>1.2323534296628431</v>
      </c>
    </row>
    <row r="2065" spans="1:27" x14ac:dyDescent="0.45">
      <c r="A2065" s="24" t="s">
        <v>2444</v>
      </c>
      <c r="B2065" t="s">
        <v>12</v>
      </c>
      <c r="C2065" s="25" t="s">
        <v>456</v>
      </c>
      <c r="D2065" t="s">
        <v>170</v>
      </c>
      <c r="E2065" t="s">
        <v>2352</v>
      </c>
      <c r="F2065" t="s">
        <v>2435</v>
      </c>
      <c r="G2065" s="26">
        <v>16</v>
      </c>
      <c r="H2065" s="26">
        <v>64</v>
      </c>
      <c r="I2065" s="26">
        <v>0</v>
      </c>
      <c r="J2065" s="27" t="s">
        <v>173</v>
      </c>
      <c r="K2065" s="27" t="s">
        <v>174</v>
      </c>
      <c r="L2065" s="27" t="s">
        <v>1591</v>
      </c>
      <c r="M2065" t="s">
        <v>176</v>
      </c>
      <c r="N2065" t="s">
        <v>177</v>
      </c>
      <c r="O2065" t="s">
        <v>178</v>
      </c>
      <c r="P2065" t="s">
        <v>179</v>
      </c>
      <c r="Q2065" t="s">
        <v>180</v>
      </c>
      <c r="R2065" t="s">
        <v>181</v>
      </c>
      <c r="S2065" t="s">
        <v>31</v>
      </c>
      <c r="T2065" t="s">
        <v>31</v>
      </c>
      <c r="U2065" t="s">
        <v>31</v>
      </c>
      <c r="V2065" t="s">
        <v>31</v>
      </c>
      <c r="W2065" t="s">
        <v>182</v>
      </c>
      <c r="X2065" t="s">
        <v>183</v>
      </c>
      <c r="Y2065" s="28">
        <v>0.73919999999999997</v>
      </c>
      <c r="Z2065" t="str">
        <f>IF(database_public_cloud_VMs[[#This Row],[Vendor]]="AWS","USD","AUD")</f>
        <v>USD</v>
      </c>
      <c r="AA2065" s="29">
        <f>IF(database_public_cloud_VMs[[#This Row],[Currency]]="USD",(database_public_cloud_VMs[[#This Row],[Rate]]*param_exchange_rate)/(1+param_discount_aws),database_public_cloud_VMs[[#This Row],[Rate]])</f>
        <v>0.91095565520677368</v>
      </c>
    </row>
    <row r="2066" spans="1:27" x14ac:dyDescent="0.45">
      <c r="A2066" s="24" t="s">
        <v>2445</v>
      </c>
      <c r="B2066" t="s">
        <v>12</v>
      </c>
      <c r="C2066" s="25" t="s">
        <v>456</v>
      </c>
      <c r="D2066" t="s">
        <v>170</v>
      </c>
      <c r="E2066" t="s">
        <v>2352</v>
      </c>
      <c r="F2066" t="s">
        <v>2435</v>
      </c>
      <c r="G2066" s="26">
        <v>16</v>
      </c>
      <c r="H2066" s="26">
        <v>64</v>
      </c>
      <c r="I2066" s="26">
        <v>0</v>
      </c>
      <c r="J2066" s="27" t="s">
        <v>173</v>
      </c>
      <c r="K2066" s="27" t="s">
        <v>174</v>
      </c>
      <c r="L2066" s="27" t="s">
        <v>1591</v>
      </c>
      <c r="M2066" t="s">
        <v>176</v>
      </c>
      <c r="N2066" t="s">
        <v>177</v>
      </c>
      <c r="O2066" t="s">
        <v>185</v>
      </c>
      <c r="P2066" t="s">
        <v>179</v>
      </c>
      <c r="Q2066" t="s">
        <v>180</v>
      </c>
      <c r="R2066" t="s">
        <v>181</v>
      </c>
      <c r="S2066" t="s">
        <v>31</v>
      </c>
      <c r="T2066" t="s">
        <v>31</v>
      </c>
      <c r="U2066" t="s">
        <v>31</v>
      </c>
      <c r="V2066" t="s">
        <v>31</v>
      </c>
      <c r="W2066" t="s">
        <v>182</v>
      </c>
      <c r="X2066" t="s">
        <v>183</v>
      </c>
      <c r="Y2066" s="28">
        <v>0.53220000000000001</v>
      </c>
      <c r="Z2066" t="str">
        <f>IF(database_public_cloud_VMs[[#This Row],[Vendor]]="AWS","USD","AUD")</f>
        <v>USD</v>
      </c>
      <c r="AA2066" s="29">
        <f>IF(database_public_cloud_VMs[[#This Row],[Currency]]="USD",(database_public_cloud_VMs[[#This Row],[Rate]]*param_exchange_rate)/(1+param_discount_aws),database_public_cloud_VMs[[#This Row],[Rate]])</f>
        <v>0.65585849526656503</v>
      </c>
    </row>
    <row r="2067" spans="1:27" x14ac:dyDescent="0.45">
      <c r="A2067" s="24" t="s">
        <v>2446</v>
      </c>
      <c r="B2067" t="s">
        <v>12</v>
      </c>
      <c r="C2067" s="25" t="s">
        <v>187</v>
      </c>
      <c r="D2067" t="s">
        <v>170</v>
      </c>
      <c r="E2067" t="s">
        <v>2352</v>
      </c>
      <c r="F2067" t="s">
        <v>2435</v>
      </c>
      <c r="G2067" s="26">
        <v>16</v>
      </c>
      <c r="H2067" s="26">
        <v>64</v>
      </c>
      <c r="I2067" s="26">
        <v>0</v>
      </c>
      <c r="J2067" s="27" t="s">
        <v>173</v>
      </c>
      <c r="K2067" s="27" t="s">
        <v>174</v>
      </c>
      <c r="L2067" s="27" t="s">
        <v>1591</v>
      </c>
      <c r="M2067" t="s">
        <v>176</v>
      </c>
      <c r="N2067" t="s">
        <v>188</v>
      </c>
      <c r="O2067" t="s">
        <v>188</v>
      </c>
      <c r="P2067" t="s">
        <v>179</v>
      </c>
      <c r="Q2067" t="s">
        <v>180</v>
      </c>
      <c r="R2067" t="s">
        <v>181</v>
      </c>
      <c r="S2067" t="s">
        <v>31</v>
      </c>
      <c r="T2067" t="s">
        <v>31</v>
      </c>
      <c r="U2067" t="s">
        <v>31</v>
      </c>
      <c r="V2067" t="s">
        <v>31</v>
      </c>
      <c r="W2067" t="s">
        <v>182</v>
      </c>
      <c r="X2067" t="s">
        <v>183</v>
      </c>
      <c r="Y2067" s="28">
        <v>1.1000000000000001</v>
      </c>
      <c r="Z2067" t="str">
        <f>IF(database_public_cloud_VMs[[#This Row],[Vendor]]="AWS","USD","AUD")</f>
        <v>USD</v>
      </c>
      <c r="AA2067" s="29">
        <f>IF(database_public_cloud_VMs[[#This Row],[Currency]]="USD",(database_public_cloud_VMs[[#This Row],[Rate]]*param_exchange_rate)/(1+param_discount_aws),database_public_cloud_VMs[[#This Row],[Rate]])</f>
        <v>1.3555887726291276</v>
      </c>
    </row>
    <row r="2068" spans="1:27" x14ac:dyDescent="0.45">
      <c r="A2068" s="24" t="s">
        <v>2447</v>
      </c>
      <c r="B2068" t="s">
        <v>12</v>
      </c>
      <c r="C2068" s="25" t="s">
        <v>456</v>
      </c>
      <c r="D2068" t="s">
        <v>170</v>
      </c>
      <c r="E2068" t="s">
        <v>2352</v>
      </c>
      <c r="F2068" t="s">
        <v>2435</v>
      </c>
      <c r="G2068" s="26">
        <v>16</v>
      </c>
      <c r="H2068" s="26">
        <v>64</v>
      </c>
      <c r="I2068" s="26">
        <v>0</v>
      </c>
      <c r="J2068" s="27" t="s">
        <v>173</v>
      </c>
      <c r="K2068" s="27" t="s">
        <v>174</v>
      </c>
      <c r="L2068" s="27" t="s">
        <v>1591</v>
      </c>
      <c r="M2068" t="s">
        <v>190</v>
      </c>
      <c r="N2068" t="s">
        <v>177</v>
      </c>
      <c r="O2068" t="s">
        <v>178</v>
      </c>
      <c r="P2068" t="s">
        <v>179</v>
      </c>
      <c r="Q2068" t="s">
        <v>191</v>
      </c>
      <c r="R2068" t="s">
        <v>181</v>
      </c>
      <c r="S2068" t="s">
        <v>31</v>
      </c>
      <c r="T2068" t="s">
        <v>31</v>
      </c>
      <c r="U2068" t="s">
        <v>31</v>
      </c>
      <c r="V2068" t="s">
        <v>31</v>
      </c>
      <c r="W2068" t="s">
        <v>182</v>
      </c>
      <c r="X2068" t="s">
        <v>183</v>
      </c>
      <c r="Y2068" s="28">
        <v>0.80200000000000005</v>
      </c>
      <c r="Z2068" t="str">
        <f>IF(database_public_cloud_VMs[[#This Row],[Vendor]]="AWS","USD","AUD")</f>
        <v>USD</v>
      </c>
      <c r="AA2068" s="29">
        <f>IF(database_public_cloud_VMs[[#This Row],[Currency]]="USD",(database_public_cloud_VMs[[#This Row],[Rate]]*param_exchange_rate)/(1+param_discount_aws),database_public_cloud_VMs[[#This Row],[Rate]])</f>
        <v>0.98834745058960016</v>
      </c>
    </row>
    <row r="2069" spans="1:27" x14ac:dyDescent="0.45">
      <c r="A2069" s="24" t="s">
        <v>2448</v>
      </c>
      <c r="B2069" t="s">
        <v>12</v>
      </c>
      <c r="C2069" s="25" t="s">
        <v>456</v>
      </c>
      <c r="D2069" t="s">
        <v>170</v>
      </c>
      <c r="E2069" t="s">
        <v>2352</v>
      </c>
      <c r="F2069" t="s">
        <v>2435</v>
      </c>
      <c r="G2069" s="26">
        <v>16</v>
      </c>
      <c r="H2069" s="26">
        <v>64</v>
      </c>
      <c r="I2069" s="26">
        <v>0</v>
      </c>
      <c r="J2069" s="27" t="s">
        <v>173</v>
      </c>
      <c r="K2069" s="27" t="s">
        <v>174</v>
      </c>
      <c r="L2069" s="27" t="s">
        <v>1591</v>
      </c>
      <c r="M2069" t="s">
        <v>190</v>
      </c>
      <c r="N2069" t="s">
        <v>177</v>
      </c>
      <c r="O2069" t="s">
        <v>185</v>
      </c>
      <c r="P2069" t="s">
        <v>179</v>
      </c>
      <c r="Q2069" t="s">
        <v>191</v>
      </c>
      <c r="R2069" t="s">
        <v>181</v>
      </c>
      <c r="S2069" t="s">
        <v>31</v>
      </c>
      <c r="T2069" t="s">
        <v>31</v>
      </c>
      <c r="U2069" t="s">
        <v>31</v>
      </c>
      <c r="V2069" t="s">
        <v>31</v>
      </c>
      <c r="W2069" t="s">
        <v>182</v>
      </c>
      <c r="X2069" t="s">
        <v>183</v>
      </c>
      <c r="Y2069" s="28">
        <v>0.61380000000000001</v>
      </c>
      <c r="Z2069" t="str">
        <f>IF(database_public_cloud_VMs[[#This Row],[Vendor]]="AWS","USD","AUD")</f>
        <v>USD</v>
      </c>
      <c r="AA2069" s="29">
        <f>IF(database_public_cloud_VMs[[#This Row],[Currency]]="USD",(database_public_cloud_VMs[[#This Row],[Rate]]*param_exchange_rate)/(1+param_discount_aws),database_public_cloud_VMs[[#This Row],[Rate]])</f>
        <v>0.75641853512705315</v>
      </c>
    </row>
    <row r="2070" spans="1:27" x14ac:dyDescent="0.45">
      <c r="A2070" s="24" t="s">
        <v>2449</v>
      </c>
      <c r="B2070" t="s">
        <v>12</v>
      </c>
      <c r="C2070" s="25" t="s">
        <v>187</v>
      </c>
      <c r="D2070" t="s">
        <v>170</v>
      </c>
      <c r="E2070" t="s">
        <v>2352</v>
      </c>
      <c r="F2070" t="s">
        <v>2435</v>
      </c>
      <c r="G2070" s="26">
        <v>16</v>
      </c>
      <c r="H2070" s="26">
        <v>64</v>
      </c>
      <c r="I2070" s="26">
        <v>0</v>
      </c>
      <c r="J2070" s="27" t="s">
        <v>173</v>
      </c>
      <c r="K2070" s="27" t="s">
        <v>174</v>
      </c>
      <c r="L2070" s="27" t="s">
        <v>1591</v>
      </c>
      <c r="M2070" t="s">
        <v>190</v>
      </c>
      <c r="N2070" t="s">
        <v>188</v>
      </c>
      <c r="O2070" t="s">
        <v>188</v>
      </c>
      <c r="P2070" t="s">
        <v>179</v>
      </c>
      <c r="Q2070" t="s">
        <v>191</v>
      </c>
      <c r="R2070" t="s">
        <v>181</v>
      </c>
      <c r="S2070" t="s">
        <v>31</v>
      </c>
      <c r="T2070" t="s">
        <v>31</v>
      </c>
      <c r="U2070" t="s">
        <v>31</v>
      </c>
      <c r="V2070" t="s">
        <v>31</v>
      </c>
      <c r="W2070" t="s">
        <v>182</v>
      </c>
      <c r="X2070" t="s">
        <v>183</v>
      </c>
      <c r="Y2070" s="28">
        <v>1.1299999999999999</v>
      </c>
      <c r="Z2070" t="str">
        <f>IF(database_public_cloud_VMs[[#This Row],[Vendor]]="AWS","USD","AUD")</f>
        <v>USD</v>
      </c>
      <c r="AA2070" s="29">
        <f>IF(database_public_cloud_VMs[[#This Row],[Currency]]="USD",(database_public_cloud_VMs[[#This Row],[Rate]]*param_exchange_rate)/(1+param_discount_aws),database_public_cloud_VMs[[#This Row],[Rate]])</f>
        <v>1.3925593755190127</v>
      </c>
    </row>
    <row r="2071" spans="1:27" x14ac:dyDescent="0.45">
      <c r="A2071" s="24" t="s">
        <v>2450</v>
      </c>
      <c r="B2071" t="s">
        <v>12</v>
      </c>
      <c r="C2071" s="25" t="s">
        <v>456</v>
      </c>
      <c r="D2071" t="s">
        <v>170</v>
      </c>
      <c r="E2071" t="s">
        <v>2352</v>
      </c>
      <c r="F2071" t="s">
        <v>2435</v>
      </c>
      <c r="G2071" s="26">
        <v>16</v>
      </c>
      <c r="H2071" s="26">
        <v>64</v>
      </c>
      <c r="I2071" s="26">
        <v>0</v>
      </c>
      <c r="J2071" s="27" t="s">
        <v>173</v>
      </c>
      <c r="K2071" s="27" t="s">
        <v>174</v>
      </c>
      <c r="L2071" s="27" t="s">
        <v>1591</v>
      </c>
      <c r="M2071" t="s">
        <v>176</v>
      </c>
      <c r="N2071" t="s">
        <v>177</v>
      </c>
      <c r="O2071" t="s">
        <v>178</v>
      </c>
      <c r="P2071" t="s">
        <v>179</v>
      </c>
      <c r="Q2071" t="s">
        <v>191</v>
      </c>
      <c r="R2071" t="s">
        <v>181</v>
      </c>
      <c r="S2071" t="s">
        <v>31</v>
      </c>
      <c r="T2071" t="s">
        <v>31</v>
      </c>
      <c r="U2071" t="s">
        <v>31</v>
      </c>
      <c r="V2071" t="s">
        <v>31</v>
      </c>
      <c r="W2071" t="s">
        <v>182</v>
      </c>
      <c r="X2071" t="s">
        <v>183</v>
      </c>
      <c r="Y2071" s="28">
        <v>0.86919999999999997</v>
      </c>
      <c r="Z2071" t="str">
        <f>IF(database_public_cloud_VMs[[#This Row],[Vendor]]="AWS","USD","AUD")</f>
        <v>USD</v>
      </c>
      <c r="AA2071" s="29">
        <f>IF(database_public_cloud_VMs[[#This Row],[Currency]]="USD",(database_public_cloud_VMs[[#This Row],[Rate]]*param_exchange_rate)/(1+param_discount_aws),database_public_cloud_VMs[[#This Row],[Rate]])</f>
        <v>1.0711616010629432</v>
      </c>
    </row>
    <row r="2072" spans="1:27" x14ac:dyDescent="0.45">
      <c r="A2072" s="24" t="s">
        <v>2451</v>
      </c>
      <c r="B2072" t="s">
        <v>12</v>
      </c>
      <c r="C2072" s="25" t="s">
        <v>456</v>
      </c>
      <c r="D2072" t="s">
        <v>170</v>
      </c>
      <c r="E2072" t="s">
        <v>2352</v>
      </c>
      <c r="F2072" t="s">
        <v>2435</v>
      </c>
      <c r="G2072" s="26">
        <v>16</v>
      </c>
      <c r="H2072" s="26">
        <v>64</v>
      </c>
      <c r="I2072" s="26">
        <v>0</v>
      </c>
      <c r="J2072" s="27" t="s">
        <v>173</v>
      </c>
      <c r="K2072" s="27" t="s">
        <v>174</v>
      </c>
      <c r="L2072" s="27" t="s">
        <v>1591</v>
      </c>
      <c r="M2072" t="s">
        <v>176</v>
      </c>
      <c r="N2072" t="s">
        <v>177</v>
      </c>
      <c r="O2072" t="s">
        <v>185</v>
      </c>
      <c r="P2072" t="s">
        <v>179</v>
      </c>
      <c r="Q2072" t="s">
        <v>191</v>
      </c>
      <c r="R2072" t="s">
        <v>181</v>
      </c>
      <c r="S2072" t="s">
        <v>31</v>
      </c>
      <c r="T2072" t="s">
        <v>31</v>
      </c>
      <c r="U2072" t="s">
        <v>31</v>
      </c>
      <c r="V2072" t="s">
        <v>31</v>
      </c>
      <c r="W2072" t="s">
        <v>182</v>
      </c>
      <c r="X2072" t="s">
        <v>183</v>
      </c>
      <c r="Y2072" s="28">
        <v>0.66220000000000001</v>
      </c>
      <c r="Z2072" t="str">
        <f>IF(database_public_cloud_VMs[[#This Row],[Vendor]]="AWS","USD","AUD")</f>
        <v>USD</v>
      </c>
      <c r="AA2072" s="29">
        <f>IF(database_public_cloud_VMs[[#This Row],[Currency]]="USD",(database_public_cloud_VMs[[#This Row],[Rate]]*param_exchange_rate)/(1+param_discount_aws),database_public_cloud_VMs[[#This Row],[Rate]])</f>
        <v>0.81606444112273469</v>
      </c>
    </row>
    <row r="2073" spans="1:27" x14ac:dyDescent="0.45">
      <c r="A2073" s="24" t="s">
        <v>2452</v>
      </c>
      <c r="B2073" t="s">
        <v>12</v>
      </c>
      <c r="C2073" s="25" t="s">
        <v>187</v>
      </c>
      <c r="D2073" t="s">
        <v>170</v>
      </c>
      <c r="E2073" t="s">
        <v>2352</v>
      </c>
      <c r="F2073" t="s">
        <v>2435</v>
      </c>
      <c r="G2073" s="26">
        <v>16</v>
      </c>
      <c r="H2073" s="26">
        <v>64</v>
      </c>
      <c r="I2073" s="26">
        <v>0</v>
      </c>
      <c r="J2073" s="27" t="s">
        <v>173</v>
      </c>
      <c r="K2073" s="27" t="s">
        <v>174</v>
      </c>
      <c r="L2073" s="27" t="s">
        <v>1591</v>
      </c>
      <c r="M2073" t="s">
        <v>176</v>
      </c>
      <c r="N2073" t="s">
        <v>188</v>
      </c>
      <c r="O2073" t="s">
        <v>188</v>
      </c>
      <c r="P2073" t="s">
        <v>179</v>
      </c>
      <c r="Q2073" t="s">
        <v>191</v>
      </c>
      <c r="R2073" t="s">
        <v>181</v>
      </c>
      <c r="S2073" t="s">
        <v>31</v>
      </c>
      <c r="T2073" t="s">
        <v>31</v>
      </c>
      <c r="U2073" t="s">
        <v>31</v>
      </c>
      <c r="V2073" t="s">
        <v>31</v>
      </c>
      <c r="W2073" t="s">
        <v>182</v>
      </c>
      <c r="X2073" t="s">
        <v>183</v>
      </c>
      <c r="Y2073" s="28">
        <v>1.23</v>
      </c>
      <c r="Z2073" t="str">
        <f>IF(database_public_cloud_VMs[[#This Row],[Vendor]]="AWS","USD","AUD")</f>
        <v>USD</v>
      </c>
      <c r="AA2073" s="29">
        <f>IF(database_public_cloud_VMs[[#This Row],[Currency]]="USD",(database_public_cloud_VMs[[#This Row],[Rate]]*param_exchange_rate)/(1+param_discount_aws),database_public_cloud_VMs[[#This Row],[Rate]])</f>
        <v>1.5157947184852969</v>
      </c>
    </row>
    <row r="2074" spans="1:27" x14ac:dyDescent="0.45">
      <c r="A2074" s="24" t="s">
        <v>2453</v>
      </c>
      <c r="B2074" t="s">
        <v>12</v>
      </c>
      <c r="C2074" s="25" t="s">
        <v>456</v>
      </c>
      <c r="D2074" t="s">
        <v>170</v>
      </c>
      <c r="E2074" t="s">
        <v>2352</v>
      </c>
      <c r="F2074" t="s">
        <v>2435</v>
      </c>
      <c r="G2074" s="26">
        <v>16</v>
      </c>
      <c r="H2074" s="26">
        <v>64</v>
      </c>
      <c r="I2074" s="26">
        <v>0</v>
      </c>
      <c r="J2074" s="27" t="s">
        <v>173</v>
      </c>
      <c r="K2074" s="27" t="s">
        <v>174</v>
      </c>
      <c r="L2074" s="27" t="s">
        <v>1591</v>
      </c>
      <c r="M2074" t="s">
        <v>190</v>
      </c>
      <c r="N2074" t="s">
        <v>177</v>
      </c>
      <c r="O2074" t="s">
        <v>178</v>
      </c>
      <c r="P2074" t="s">
        <v>179</v>
      </c>
      <c r="Q2074" t="s">
        <v>315</v>
      </c>
      <c r="R2074" t="s">
        <v>181</v>
      </c>
      <c r="S2074" t="s">
        <v>31</v>
      </c>
      <c r="T2074" t="s">
        <v>31</v>
      </c>
      <c r="U2074" t="s">
        <v>31</v>
      </c>
      <c r="V2074" t="s">
        <v>31</v>
      </c>
      <c r="W2074" t="s">
        <v>182</v>
      </c>
      <c r="X2074" t="s">
        <v>183</v>
      </c>
      <c r="Y2074" s="28">
        <v>1.4079999999999999</v>
      </c>
      <c r="Z2074" t="str">
        <f>IF(database_public_cloud_VMs[[#This Row],[Vendor]]="AWS","USD","AUD")</f>
        <v>USD</v>
      </c>
      <c r="AA2074" s="29">
        <f>IF(database_public_cloud_VMs[[#This Row],[Currency]]="USD",(database_public_cloud_VMs[[#This Row],[Rate]]*param_exchange_rate)/(1+param_discount_aws),database_public_cloud_VMs[[#This Row],[Rate]])</f>
        <v>1.7351536289652829</v>
      </c>
    </row>
    <row r="2075" spans="1:27" x14ac:dyDescent="0.45">
      <c r="A2075" s="24" t="s">
        <v>2454</v>
      </c>
      <c r="B2075" t="s">
        <v>12</v>
      </c>
      <c r="C2075" s="25" t="s">
        <v>456</v>
      </c>
      <c r="D2075" t="s">
        <v>170</v>
      </c>
      <c r="E2075" t="s">
        <v>2352</v>
      </c>
      <c r="F2075" t="s">
        <v>2435</v>
      </c>
      <c r="G2075" s="26">
        <v>16</v>
      </c>
      <c r="H2075" s="26">
        <v>64</v>
      </c>
      <c r="I2075" s="26">
        <v>0</v>
      </c>
      <c r="J2075" s="27" t="s">
        <v>173</v>
      </c>
      <c r="K2075" s="27" t="s">
        <v>174</v>
      </c>
      <c r="L2075" s="27" t="s">
        <v>1591</v>
      </c>
      <c r="M2075" t="s">
        <v>190</v>
      </c>
      <c r="N2075" t="s">
        <v>177</v>
      </c>
      <c r="O2075" t="s">
        <v>185</v>
      </c>
      <c r="P2075" t="s">
        <v>179</v>
      </c>
      <c r="Q2075" t="s">
        <v>315</v>
      </c>
      <c r="R2075" t="s">
        <v>181</v>
      </c>
      <c r="S2075" t="s">
        <v>31</v>
      </c>
      <c r="T2075" t="s">
        <v>31</v>
      </c>
      <c r="U2075" t="s">
        <v>31</v>
      </c>
      <c r="V2075" t="s">
        <v>31</v>
      </c>
      <c r="W2075" t="s">
        <v>182</v>
      </c>
      <c r="X2075" t="s">
        <v>183</v>
      </c>
      <c r="Y2075" s="28">
        <v>1.2198</v>
      </c>
      <c r="Z2075" t="str">
        <f>IF(database_public_cloud_VMs[[#This Row],[Vendor]]="AWS","USD","AUD")</f>
        <v>USD</v>
      </c>
      <c r="AA2075" s="29">
        <f>IF(database_public_cloud_VMs[[#This Row],[Currency]]="USD",(database_public_cloud_VMs[[#This Row],[Rate]]*param_exchange_rate)/(1+param_discount_aws),database_public_cloud_VMs[[#This Row],[Rate]])</f>
        <v>1.5032247135027359</v>
      </c>
    </row>
    <row r="2076" spans="1:27" x14ac:dyDescent="0.45">
      <c r="A2076" s="24" t="s">
        <v>2455</v>
      </c>
      <c r="B2076" t="s">
        <v>12</v>
      </c>
      <c r="C2076" s="25" t="s">
        <v>187</v>
      </c>
      <c r="D2076" t="s">
        <v>170</v>
      </c>
      <c r="E2076" t="s">
        <v>2352</v>
      </c>
      <c r="F2076" t="s">
        <v>2435</v>
      </c>
      <c r="G2076" s="26">
        <v>16</v>
      </c>
      <c r="H2076" s="26">
        <v>64</v>
      </c>
      <c r="I2076" s="26">
        <v>0</v>
      </c>
      <c r="J2076" s="27" t="s">
        <v>173</v>
      </c>
      <c r="K2076" s="27" t="s">
        <v>174</v>
      </c>
      <c r="L2076" s="27" t="s">
        <v>1591</v>
      </c>
      <c r="M2076" t="s">
        <v>190</v>
      </c>
      <c r="N2076" t="s">
        <v>188</v>
      </c>
      <c r="O2076" t="s">
        <v>188</v>
      </c>
      <c r="P2076" t="s">
        <v>179</v>
      </c>
      <c r="Q2076" t="s">
        <v>315</v>
      </c>
      <c r="R2076" t="s">
        <v>181</v>
      </c>
      <c r="S2076" t="s">
        <v>31</v>
      </c>
      <c r="T2076" t="s">
        <v>31</v>
      </c>
      <c r="U2076" t="s">
        <v>31</v>
      </c>
      <c r="V2076" t="s">
        <v>31</v>
      </c>
      <c r="W2076" t="s">
        <v>182</v>
      </c>
      <c r="X2076" t="s">
        <v>183</v>
      </c>
      <c r="Y2076" s="28">
        <v>1.736</v>
      </c>
      <c r="Z2076" t="str">
        <f>IF(database_public_cloud_VMs[[#This Row],[Vendor]]="AWS","USD","AUD")</f>
        <v>USD</v>
      </c>
      <c r="AA2076" s="29">
        <f>IF(database_public_cloud_VMs[[#This Row],[Currency]]="USD",(database_public_cloud_VMs[[#This Row],[Rate]]*param_exchange_rate)/(1+param_discount_aws),database_public_cloud_VMs[[#This Row],[Rate]])</f>
        <v>2.1393655538946956</v>
      </c>
    </row>
    <row r="2077" spans="1:27" x14ac:dyDescent="0.45">
      <c r="A2077" s="24" t="s">
        <v>2456</v>
      </c>
      <c r="B2077" t="s">
        <v>12</v>
      </c>
      <c r="C2077" s="25" t="s">
        <v>456</v>
      </c>
      <c r="D2077" t="s">
        <v>170</v>
      </c>
      <c r="E2077" t="s">
        <v>2352</v>
      </c>
      <c r="F2077" t="s">
        <v>2435</v>
      </c>
      <c r="G2077" s="26">
        <v>16</v>
      </c>
      <c r="H2077" s="26">
        <v>64</v>
      </c>
      <c r="I2077" s="26">
        <v>0</v>
      </c>
      <c r="J2077" s="27" t="s">
        <v>173</v>
      </c>
      <c r="K2077" s="27" t="s">
        <v>174</v>
      </c>
      <c r="L2077" s="27" t="s">
        <v>1591</v>
      </c>
      <c r="M2077" t="s">
        <v>176</v>
      </c>
      <c r="N2077" t="s">
        <v>177</v>
      </c>
      <c r="O2077" t="s">
        <v>178</v>
      </c>
      <c r="P2077" t="s">
        <v>179</v>
      </c>
      <c r="Q2077" t="s">
        <v>315</v>
      </c>
      <c r="R2077" t="s">
        <v>181</v>
      </c>
      <c r="S2077" t="s">
        <v>31</v>
      </c>
      <c r="T2077" t="s">
        <v>31</v>
      </c>
      <c r="U2077" t="s">
        <v>31</v>
      </c>
      <c r="V2077" t="s">
        <v>31</v>
      </c>
      <c r="W2077" t="s">
        <v>182</v>
      </c>
      <c r="X2077" t="s">
        <v>183</v>
      </c>
      <c r="Y2077" s="28">
        <v>1.4752000000000001</v>
      </c>
      <c r="Z2077" t="str">
        <f>IF(database_public_cloud_VMs[[#This Row],[Vendor]]="AWS","USD","AUD")</f>
        <v>USD</v>
      </c>
      <c r="AA2077" s="29">
        <f>IF(database_public_cloud_VMs[[#This Row],[Currency]]="USD",(database_public_cloud_VMs[[#This Row],[Rate]]*param_exchange_rate)/(1+param_discount_aws),database_public_cloud_VMs[[#This Row],[Rate]])</f>
        <v>1.8179677794386262</v>
      </c>
    </row>
    <row r="2078" spans="1:27" x14ac:dyDescent="0.45">
      <c r="A2078" s="24" t="s">
        <v>2457</v>
      </c>
      <c r="B2078" t="s">
        <v>12</v>
      </c>
      <c r="C2078" s="25" t="s">
        <v>456</v>
      </c>
      <c r="D2078" t="s">
        <v>170</v>
      </c>
      <c r="E2078" t="s">
        <v>2352</v>
      </c>
      <c r="F2078" t="s">
        <v>2435</v>
      </c>
      <c r="G2078" s="26">
        <v>16</v>
      </c>
      <c r="H2078" s="26">
        <v>64</v>
      </c>
      <c r="I2078" s="26">
        <v>0</v>
      </c>
      <c r="J2078" s="27" t="s">
        <v>173</v>
      </c>
      <c r="K2078" s="27" t="s">
        <v>174</v>
      </c>
      <c r="L2078" s="27" t="s">
        <v>1591</v>
      </c>
      <c r="M2078" t="s">
        <v>176</v>
      </c>
      <c r="N2078" t="s">
        <v>177</v>
      </c>
      <c r="O2078" t="s">
        <v>185</v>
      </c>
      <c r="P2078" t="s">
        <v>179</v>
      </c>
      <c r="Q2078" t="s">
        <v>315</v>
      </c>
      <c r="R2078" t="s">
        <v>181</v>
      </c>
      <c r="S2078" t="s">
        <v>31</v>
      </c>
      <c r="T2078" t="s">
        <v>31</v>
      </c>
      <c r="U2078" t="s">
        <v>31</v>
      </c>
      <c r="V2078" t="s">
        <v>31</v>
      </c>
      <c r="W2078" t="s">
        <v>182</v>
      </c>
      <c r="X2078" t="s">
        <v>183</v>
      </c>
      <c r="Y2078" s="28">
        <v>1.2682</v>
      </c>
      <c r="Z2078" t="str">
        <f>IF(database_public_cloud_VMs[[#This Row],[Vendor]]="AWS","USD","AUD")</f>
        <v>USD</v>
      </c>
      <c r="AA2078" s="29">
        <f>IF(database_public_cloud_VMs[[#This Row],[Currency]]="USD",(database_public_cloud_VMs[[#This Row],[Rate]]*param_exchange_rate)/(1+param_discount_aws),database_public_cloud_VMs[[#This Row],[Rate]])</f>
        <v>1.5628706194984177</v>
      </c>
    </row>
    <row r="2079" spans="1:27" x14ac:dyDescent="0.45">
      <c r="A2079" s="24" t="s">
        <v>2458</v>
      </c>
      <c r="B2079" t="s">
        <v>12</v>
      </c>
      <c r="C2079" s="25" t="s">
        <v>187</v>
      </c>
      <c r="D2079" t="s">
        <v>170</v>
      </c>
      <c r="E2079" t="s">
        <v>2352</v>
      </c>
      <c r="F2079" t="s">
        <v>2435</v>
      </c>
      <c r="G2079" s="26">
        <v>16</v>
      </c>
      <c r="H2079" s="26">
        <v>64</v>
      </c>
      <c r="I2079" s="26">
        <v>0</v>
      </c>
      <c r="J2079" s="27" t="s">
        <v>173</v>
      </c>
      <c r="K2079" s="27" t="s">
        <v>174</v>
      </c>
      <c r="L2079" s="27" t="s">
        <v>1591</v>
      </c>
      <c r="M2079" t="s">
        <v>176</v>
      </c>
      <c r="N2079" t="s">
        <v>188</v>
      </c>
      <c r="O2079" t="s">
        <v>188</v>
      </c>
      <c r="P2079" t="s">
        <v>179</v>
      </c>
      <c r="Q2079" t="s">
        <v>315</v>
      </c>
      <c r="R2079" t="s">
        <v>181</v>
      </c>
      <c r="S2079" t="s">
        <v>31</v>
      </c>
      <c r="T2079" t="s">
        <v>31</v>
      </c>
      <c r="U2079" t="s">
        <v>31</v>
      </c>
      <c r="V2079" t="s">
        <v>31</v>
      </c>
      <c r="W2079" t="s">
        <v>182</v>
      </c>
      <c r="X2079" t="s">
        <v>183</v>
      </c>
      <c r="Y2079" s="28">
        <v>1.8360000000000001</v>
      </c>
      <c r="Z2079" t="str">
        <f>IF(database_public_cloud_VMs[[#This Row],[Vendor]]="AWS","USD","AUD")</f>
        <v>USD</v>
      </c>
      <c r="AA2079" s="29">
        <f>IF(database_public_cloud_VMs[[#This Row],[Currency]]="USD",(database_public_cloud_VMs[[#This Row],[Rate]]*param_exchange_rate)/(1+param_discount_aws),database_public_cloud_VMs[[#This Row],[Rate]])</f>
        <v>2.2626008968609801</v>
      </c>
    </row>
    <row r="2080" spans="1:27" x14ac:dyDescent="0.45">
      <c r="A2080" s="24" t="s">
        <v>2459</v>
      </c>
      <c r="B2080" t="s">
        <v>12</v>
      </c>
      <c r="C2080" s="25" t="s">
        <v>187</v>
      </c>
      <c r="D2080" t="s">
        <v>170</v>
      </c>
      <c r="E2080" t="s">
        <v>2352</v>
      </c>
      <c r="F2080" t="s">
        <v>2435</v>
      </c>
      <c r="G2080" s="26">
        <v>16</v>
      </c>
      <c r="H2080" s="26">
        <v>64</v>
      </c>
      <c r="I2080" s="26">
        <v>0</v>
      </c>
      <c r="J2080" s="27" t="s">
        <v>173</v>
      </c>
      <c r="K2080" s="27" t="s">
        <v>174</v>
      </c>
      <c r="L2080" s="27" t="s">
        <v>1591</v>
      </c>
      <c r="M2080" t="s">
        <v>176</v>
      </c>
      <c r="N2080" t="s">
        <v>188</v>
      </c>
      <c r="O2080" t="s">
        <v>188</v>
      </c>
      <c r="P2080" t="s">
        <v>179</v>
      </c>
      <c r="Q2080" t="s">
        <v>315</v>
      </c>
      <c r="R2080" t="s">
        <v>316</v>
      </c>
      <c r="S2080" t="s">
        <v>31</v>
      </c>
      <c r="T2080" t="s">
        <v>31</v>
      </c>
      <c r="U2080" t="s">
        <v>31</v>
      </c>
      <c r="V2080" t="s">
        <v>31</v>
      </c>
      <c r="W2080" t="s">
        <v>182</v>
      </c>
      <c r="X2080" t="s">
        <v>183</v>
      </c>
      <c r="Y2080" s="28">
        <v>1.1000000000000001</v>
      </c>
      <c r="Z2080" t="str">
        <f>IF(database_public_cloud_VMs[[#This Row],[Vendor]]="AWS","USD","AUD")</f>
        <v>USD</v>
      </c>
      <c r="AA2080" s="29">
        <f>IF(database_public_cloud_VMs[[#This Row],[Currency]]="USD",(database_public_cloud_VMs[[#This Row],[Rate]]*param_exchange_rate)/(1+param_discount_aws),database_public_cloud_VMs[[#This Row],[Rate]])</f>
        <v>1.3555887726291276</v>
      </c>
    </row>
    <row r="2081" spans="1:27" x14ac:dyDescent="0.45">
      <c r="A2081" s="24" t="s">
        <v>2460</v>
      </c>
      <c r="B2081" t="s">
        <v>12</v>
      </c>
      <c r="C2081" s="25" t="s">
        <v>187</v>
      </c>
      <c r="D2081" t="s">
        <v>170</v>
      </c>
      <c r="E2081" t="s">
        <v>2352</v>
      </c>
      <c r="F2081" t="s">
        <v>2435</v>
      </c>
      <c r="G2081" s="26">
        <v>16</v>
      </c>
      <c r="H2081" s="26">
        <v>64</v>
      </c>
      <c r="I2081" s="26">
        <v>0</v>
      </c>
      <c r="J2081" s="27" t="s">
        <v>173</v>
      </c>
      <c r="K2081" s="27" t="s">
        <v>174</v>
      </c>
      <c r="L2081" s="27" t="s">
        <v>1591</v>
      </c>
      <c r="M2081" t="s">
        <v>190</v>
      </c>
      <c r="N2081" t="s">
        <v>188</v>
      </c>
      <c r="O2081" t="s">
        <v>188</v>
      </c>
      <c r="P2081" t="s">
        <v>179</v>
      </c>
      <c r="Q2081" t="s">
        <v>315</v>
      </c>
      <c r="R2081" t="s">
        <v>316</v>
      </c>
      <c r="S2081" t="s">
        <v>31</v>
      </c>
      <c r="T2081" t="s">
        <v>31</v>
      </c>
      <c r="U2081" t="s">
        <v>31</v>
      </c>
      <c r="V2081" t="s">
        <v>31</v>
      </c>
      <c r="W2081" t="s">
        <v>182</v>
      </c>
      <c r="X2081" t="s">
        <v>183</v>
      </c>
      <c r="Y2081" s="28">
        <v>1</v>
      </c>
      <c r="Z2081" t="str">
        <f>IF(database_public_cloud_VMs[[#This Row],[Vendor]]="AWS","USD","AUD")</f>
        <v>USD</v>
      </c>
      <c r="AA2081" s="29">
        <f>IF(database_public_cloud_VMs[[#This Row],[Currency]]="USD",(database_public_cloud_VMs[[#This Row],[Rate]]*param_exchange_rate)/(1+param_discount_aws),database_public_cloud_VMs[[#This Row],[Rate]])</f>
        <v>1.2323534296628431</v>
      </c>
    </row>
    <row r="2082" spans="1:27" x14ac:dyDescent="0.45">
      <c r="A2082" s="24" t="s">
        <v>2461</v>
      </c>
      <c r="B2082" t="s">
        <v>12</v>
      </c>
      <c r="C2082" s="25" t="s">
        <v>456</v>
      </c>
      <c r="D2082" t="s">
        <v>170</v>
      </c>
      <c r="E2082" t="s">
        <v>2352</v>
      </c>
      <c r="F2082" t="s">
        <v>2462</v>
      </c>
      <c r="G2082" s="26">
        <v>2</v>
      </c>
      <c r="H2082" s="26">
        <v>8</v>
      </c>
      <c r="I2082" s="26">
        <v>0</v>
      </c>
      <c r="J2082" s="27" t="s">
        <v>173</v>
      </c>
      <c r="K2082" s="27" t="s">
        <v>174</v>
      </c>
      <c r="L2082" s="27" t="s">
        <v>2463</v>
      </c>
      <c r="M2082" t="s">
        <v>190</v>
      </c>
      <c r="N2082" t="s">
        <v>177</v>
      </c>
      <c r="O2082" t="s">
        <v>178</v>
      </c>
      <c r="P2082" t="s">
        <v>179</v>
      </c>
      <c r="Q2082" t="s">
        <v>315</v>
      </c>
      <c r="R2082" t="s">
        <v>181</v>
      </c>
      <c r="S2082" t="s">
        <v>31</v>
      </c>
      <c r="T2082" t="s">
        <v>31</v>
      </c>
      <c r="U2082" t="s">
        <v>31</v>
      </c>
      <c r="V2082" t="s">
        <v>31</v>
      </c>
      <c r="W2082" t="s">
        <v>182</v>
      </c>
      <c r="X2082" t="s">
        <v>183</v>
      </c>
      <c r="Y2082" s="28">
        <v>0.17599999999999999</v>
      </c>
      <c r="Z2082" t="str">
        <f>IF(database_public_cloud_VMs[[#This Row],[Vendor]]="AWS","USD","AUD")</f>
        <v>USD</v>
      </c>
      <c r="AA2082" s="29">
        <f>IF(database_public_cloud_VMs[[#This Row],[Currency]]="USD",(database_public_cloud_VMs[[#This Row],[Rate]]*param_exchange_rate)/(1+param_discount_aws),database_public_cloud_VMs[[#This Row],[Rate]])</f>
        <v>0.21689420362066036</v>
      </c>
    </row>
    <row r="2083" spans="1:27" x14ac:dyDescent="0.45">
      <c r="A2083" s="24" t="s">
        <v>2464</v>
      </c>
      <c r="B2083" t="s">
        <v>12</v>
      </c>
      <c r="C2083" s="25" t="s">
        <v>456</v>
      </c>
      <c r="D2083" t="s">
        <v>170</v>
      </c>
      <c r="E2083" t="s">
        <v>2352</v>
      </c>
      <c r="F2083" t="s">
        <v>2462</v>
      </c>
      <c r="G2083" s="26">
        <v>2</v>
      </c>
      <c r="H2083" s="26">
        <v>8</v>
      </c>
      <c r="I2083" s="26">
        <v>0</v>
      </c>
      <c r="J2083" s="27" t="s">
        <v>173</v>
      </c>
      <c r="K2083" s="27" t="s">
        <v>174</v>
      </c>
      <c r="L2083" s="27" t="s">
        <v>2463</v>
      </c>
      <c r="M2083" t="s">
        <v>190</v>
      </c>
      <c r="N2083" t="s">
        <v>177</v>
      </c>
      <c r="O2083" t="s">
        <v>185</v>
      </c>
      <c r="P2083" t="s">
        <v>179</v>
      </c>
      <c r="Q2083" t="s">
        <v>315</v>
      </c>
      <c r="R2083" t="s">
        <v>181</v>
      </c>
      <c r="S2083" t="s">
        <v>31</v>
      </c>
      <c r="T2083" t="s">
        <v>31</v>
      </c>
      <c r="U2083" t="s">
        <v>31</v>
      </c>
      <c r="V2083" t="s">
        <v>31</v>
      </c>
      <c r="W2083" t="s">
        <v>182</v>
      </c>
      <c r="X2083" t="s">
        <v>183</v>
      </c>
      <c r="Y2083" s="28">
        <v>0.1525</v>
      </c>
      <c r="Z2083" t="str">
        <f>IF(database_public_cloud_VMs[[#This Row],[Vendor]]="AWS","USD","AUD")</f>
        <v>USD</v>
      </c>
      <c r="AA2083" s="29">
        <f>IF(database_public_cloud_VMs[[#This Row],[Currency]]="USD",(database_public_cloud_VMs[[#This Row],[Rate]]*param_exchange_rate)/(1+param_discount_aws),database_public_cloud_VMs[[#This Row],[Rate]])</f>
        <v>0.18793389802358357</v>
      </c>
    </row>
    <row r="2084" spans="1:27" x14ac:dyDescent="0.45">
      <c r="A2084" s="24" t="s">
        <v>2465</v>
      </c>
      <c r="B2084" t="s">
        <v>12</v>
      </c>
      <c r="C2084" s="25" t="s">
        <v>187</v>
      </c>
      <c r="D2084" t="s">
        <v>170</v>
      </c>
      <c r="E2084" t="s">
        <v>2352</v>
      </c>
      <c r="F2084" t="s">
        <v>2462</v>
      </c>
      <c r="G2084" s="26">
        <v>2</v>
      </c>
      <c r="H2084" s="26">
        <v>8</v>
      </c>
      <c r="I2084" s="26">
        <v>0</v>
      </c>
      <c r="J2084" s="27" t="s">
        <v>173</v>
      </c>
      <c r="K2084" s="27" t="s">
        <v>174</v>
      </c>
      <c r="L2084" s="27" t="s">
        <v>2463</v>
      </c>
      <c r="M2084" t="s">
        <v>190</v>
      </c>
      <c r="N2084" t="s">
        <v>188</v>
      </c>
      <c r="O2084" t="s">
        <v>188</v>
      </c>
      <c r="P2084" t="s">
        <v>179</v>
      </c>
      <c r="Q2084" t="s">
        <v>315</v>
      </c>
      <c r="R2084" t="s">
        <v>181</v>
      </c>
      <c r="S2084" t="s">
        <v>31</v>
      </c>
      <c r="T2084" t="s">
        <v>31</v>
      </c>
      <c r="U2084" t="s">
        <v>31</v>
      </c>
      <c r="V2084" t="s">
        <v>31</v>
      </c>
      <c r="W2084" t="s">
        <v>182</v>
      </c>
      <c r="X2084" t="s">
        <v>183</v>
      </c>
      <c r="Y2084" s="28">
        <v>0.217</v>
      </c>
      <c r="Z2084" t="str">
        <f>IF(database_public_cloud_VMs[[#This Row],[Vendor]]="AWS","USD","AUD")</f>
        <v>USD</v>
      </c>
      <c r="AA2084" s="29">
        <f>IF(database_public_cloud_VMs[[#This Row],[Currency]]="USD",(database_public_cloud_VMs[[#This Row],[Rate]]*param_exchange_rate)/(1+param_discount_aws),database_public_cloud_VMs[[#This Row],[Rate]])</f>
        <v>0.26742069423683695</v>
      </c>
    </row>
    <row r="2085" spans="1:27" x14ac:dyDescent="0.45">
      <c r="A2085" s="24" t="s">
        <v>2466</v>
      </c>
      <c r="B2085" t="s">
        <v>12</v>
      </c>
      <c r="C2085" s="25" t="s">
        <v>456</v>
      </c>
      <c r="D2085" t="s">
        <v>170</v>
      </c>
      <c r="E2085" t="s">
        <v>2352</v>
      </c>
      <c r="F2085" t="s">
        <v>2462</v>
      </c>
      <c r="G2085" s="26">
        <v>2</v>
      </c>
      <c r="H2085" s="26">
        <v>8</v>
      </c>
      <c r="I2085" s="26">
        <v>0</v>
      </c>
      <c r="J2085" s="27" t="s">
        <v>173</v>
      </c>
      <c r="K2085" s="27" t="s">
        <v>174</v>
      </c>
      <c r="L2085" s="27" t="s">
        <v>2463</v>
      </c>
      <c r="M2085" t="s">
        <v>176</v>
      </c>
      <c r="N2085" t="s">
        <v>177</v>
      </c>
      <c r="O2085" t="s">
        <v>178</v>
      </c>
      <c r="P2085" t="s">
        <v>179</v>
      </c>
      <c r="Q2085" t="s">
        <v>180</v>
      </c>
      <c r="R2085" t="s">
        <v>181</v>
      </c>
      <c r="S2085" t="s">
        <v>31</v>
      </c>
      <c r="T2085" t="s">
        <v>31</v>
      </c>
      <c r="U2085" t="s">
        <v>31</v>
      </c>
      <c r="V2085" t="s">
        <v>31</v>
      </c>
      <c r="W2085" t="s">
        <v>182</v>
      </c>
      <c r="X2085" t="s">
        <v>183</v>
      </c>
      <c r="Y2085" s="28">
        <v>9.2399999999999996E-2</v>
      </c>
      <c r="Z2085" t="str">
        <f>IF(database_public_cloud_VMs[[#This Row],[Vendor]]="AWS","USD","AUD")</f>
        <v>USD</v>
      </c>
      <c r="AA2085" s="29">
        <f>IF(database_public_cloud_VMs[[#This Row],[Currency]]="USD",(database_public_cloud_VMs[[#This Row],[Rate]]*param_exchange_rate)/(1+param_discount_aws),database_public_cloud_VMs[[#This Row],[Rate]])</f>
        <v>0.11386945690084671</v>
      </c>
    </row>
    <row r="2086" spans="1:27" x14ac:dyDescent="0.45">
      <c r="A2086" s="24" t="s">
        <v>2467</v>
      </c>
      <c r="B2086" t="s">
        <v>12</v>
      </c>
      <c r="C2086" s="25" t="s">
        <v>456</v>
      </c>
      <c r="D2086" t="s">
        <v>170</v>
      </c>
      <c r="E2086" t="s">
        <v>2352</v>
      </c>
      <c r="F2086" t="s">
        <v>2462</v>
      </c>
      <c r="G2086" s="26">
        <v>2</v>
      </c>
      <c r="H2086" s="26">
        <v>8</v>
      </c>
      <c r="I2086" s="26">
        <v>0</v>
      </c>
      <c r="J2086" s="27" t="s">
        <v>173</v>
      </c>
      <c r="K2086" s="27" t="s">
        <v>174</v>
      </c>
      <c r="L2086" s="27" t="s">
        <v>2463</v>
      </c>
      <c r="M2086" t="s">
        <v>176</v>
      </c>
      <c r="N2086" t="s">
        <v>177</v>
      </c>
      <c r="O2086" t="s">
        <v>185</v>
      </c>
      <c r="P2086" t="s">
        <v>179</v>
      </c>
      <c r="Q2086" t="s">
        <v>180</v>
      </c>
      <c r="R2086" t="s">
        <v>181</v>
      </c>
      <c r="S2086" t="s">
        <v>31</v>
      </c>
      <c r="T2086" t="s">
        <v>31</v>
      </c>
      <c r="U2086" t="s">
        <v>31</v>
      </c>
      <c r="V2086" t="s">
        <v>31</v>
      </c>
      <c r="W2086" t="s">
        <v>182</v>
      </c>
      <c r="X2086" t="s">
        <v>183</v>
      </c>
      <c r="Y2086" s="28">
        <v>6.6500000000000004E-2</v>
      </c>
      <c r="Z2086" t="str">
        <f>IF(database_public_cloud_VMs[[#This Row],[Vendor]]="AWS","USD","AUD")</f>
        <v>USD</v>
      </c>
      <c r="AA2086" s="29">
        <f>IF(database_public_cloud_VMs[[#This Row],[Currency]]="USD",(database_public_cloud_VMs[[#This Row],[Rate]]*param_exchange_rate)/(1+param_discount_aws),database_public_cloud_VMs[[#This Row],[Rate]])</f>
        <v>8.1951503072579077E-2</v>
      </c>
    </row>
    <row r="2087" spans="1:27" x14ac:dyDescent="0.45">
      <c r="A2087" s="24" t="s">
        <v>2468</v>
      </c>
      <c r="B2087" t="s">
        <v>12</v>
      </c>
      <c r="C2087" s="25" t="s">
        <v>187</v>
      </c>
      <c r="D2087" t="s">
        <v>170</v>
      </c>
      <c r="E2087" t="s">
        <v>2352</v>
      </c>
      <c r="F2087" t="s">
        <v>2462</v>
      </c>
      <c r="G2087" s="26">
        <v>2</v>
      </c>
      <c r="H2087" s="26">
        <v>8</v>
      </c>
      <c r="I2087" s="26">
        <v>0</v>
      </c>
      <c r="J2087" s="27" t="s">
        <v>173</v>
      </c>
      <c r="K2087" s="27" t="s">
        <v>174</v>
      </c>
      <c r="L2087" s="27" t="s">
        <v>2463</v>
      </c>
      <c r="M2087" t="s">
        <v>176</v>
      </c>
      <c r="N2087" t="s">
        <v>188</v>
      </c>
      <c r="O2087" t="s">
        <v>188</v>
      </c>
      <c r="P2087" t="s">
        <v>179</v>
      </c>
      <c r="Q2087" t="s">
        <v>180</v>
      </c>
      <c r="R2087" t="s">
        <v>181</v>
      </c>
      <c r="S2087" t="s">
        <v>31</v>
      </c>
      <c r="T2087" t="s">
        <v>31</v>
      </c>
      <c r="U2087" t="s">
        <v>31</v>
      </c>
      <c r="V2087" t="s">
        <v>31</v>
      </c>
      <c r="W2087" t="s">
        <v>182</v>
      </c>
      <c r="X2087" t="s">
        <v>183</v>
      </c>
      <c r="Y2087" s="28">
        <v>0.13750000000000001</v>
      </c>
      <c r="Z2087" t="str">
        <f>IF(database_public_cloud_VMs[[#This Row],[Vendor]]="AWS","USD","AUD")</f>
        <v>USD</v>
      </c>
      <c r="AA2087" s="29">
        <f>IF(database_public_cloud_VMs[[#This Row],[Currency]]="USD",(database_public_cloud_VMs[[#This Row],[Rate]]*param_exchange_rate)/(1+param_discount_aws),database_public_cloud_VMs[[#This Row],[Rate]])</f>
        <v>0.16944859657864095</v>
      </c>
    </row>
    <row r="2088" spans="1:27" x14ac:dyDescent="0.45">
      <c r="A2088" s="24" t="s">
        <v>2469</v>
      </c>
      <c r="B2088" t="s">
        <v>12</v>
      </c>
      <c r="C2088" s="25" t="s">
        <v>456</v>
      </c>
      <c r="D2088" t="s">
        <v>170</v>
      </c>
      <c r="E2088" t="s">
        <v>2352</v>
      </c>
      <c r="F2088" t="s">
        <v>2462</v>
      </c>
      <c r="G2088" s="26">
        <v>2</v>
      </c>
      <c r="H2088" s="26">
        <v>8</v>
      </c>
      <c r="I2088" s="26">
        <v>0</v>
      </c>
      <c r="J2088" s="27" t="s">
        <v>173</v>
      </c>
      <c r="K2088" s="27" t="s">
        <v>174</v>
      </c>
      <c r="L2088" s="27" t="s">
        <v>2463</v>
      </c>
      <c r="M2088" t="s">
        <v>190</v>
      </c>
      <c r="N2088" t="s">
        <v>177</v>
      </c>
      <c r="O2088" t="s">
        <v>178</v>
      </c>
      <c r="P2088" t="s">
        <v>179</v>
      </c>
      <c r="Q2088" t="s">
        <v>180</v>
      </c>
      <c r="R2088" t="s">
        <v>181</v>
      </c>
      <c r="S2088" t="s">
        <v>31</v>
      </c>
      <c r="T2088" t="s">
        <v>31</v>
      </c>
      <c r="U2088" t="s">
        <v>31</v>
      </c>
      <c r="V2088" t="s">
        <v>31</v>
      </c>
      <c r="W2088" t="s">
        <v>182</v>
      </c>
      <c r="X2088" t="s">
        <v>183</v>
      </c>
      <c r="Y2088" s="28">
        <v>8.4000000000000005E-2</v>
      </c>
      <c r="Z2088" t="str">
        <f>IF(database_public_cloud_VMs[[#This Row],[Vendor]]="AWS","USD","AUD")</f>
        <v>USD</v>
      </c>
      <c r="AA2088" s="29">
        <f>IF(database_public_cloud_VMs[[#This Row],[Currency]]="USD",(database_public_cloud_VMs[[#This Row],[Rate]]*param_exchange_rate)/(1+param_discount_aws),database_public_cloud_VMs[[#This Row],[Rate]])</f>
        <v>0.10351768809167883</v>
      </c>
    </row>
    <row r="2089" spans="1:27" x14ac:dyDescent="0.45">
      <c r="A2089" s="24" t="s">
        <v>2470</v>
      </c>
      <c r="B2089" t="s">
        <v>12</v>
      </c>
      <c r="C2089" s="25" t="s">
        <v>456</v>
      </c>
      <c r="D2089" t="s">
        <v>170</v>
      </c>
      <c r="E2089" t="s">
        <v>2352</v>
      </c>
      <c r="F2089" t="s">
        <v>2462</v>
      </c>
      <c r="G2089" s="26">
        <v>2</v>
      </c>
      <c r="H2089" s="26">
        <v>8</v>
      </c>
      <c r="I2089" s="26">
        <v>0</v>
      </c>
      <c r="J2089" s="27" t="s">
        <v>173</v>
      </c>
      <c r="K2089" s="27" t="s">
        <v>174</v>
      </c>
      <c r="L2089" s="27" t="s">
        <v>2463</v>
      </c>
      <c r="M2089" t="s">
        <v>190</v>
      </c>
      <c r="N2089" t="s">
        <v>177</v>
      </c>
      <c r="O2089" t="s">
        <v>185</v>
      </c>
      <c r="P2089" t="s">
        <v>179</v>
      </c>
      <c r="Q2089" t="s">
        <v>180</v>
      </c>
      <c r="R2089" t="s">
        <v>181</v>
      </c>
      <c r="S2089" t="s">
        <v>31</v>
      </c>
      <c r="T2089" t="s">
        <v>31</v>
      </c>
      <c r="U2089" t="s">
        <v>31</v>
      </c>
      <c r="V2089" t="s">
        <v>31</v>
      </c>
      <c r="W2089" t="s">
        <v>182</v>
      </c>
      <c r="X2089" t="s">
        <v>183</v>
      </c>
      <c r="Y2089" s="28">
        <v>6.0499999999999998E-2</v>
      </c>
      <c r="Z2089" t="str">
        <f>IF(database_public_cloud_VMs[[#This Row],[Vendor]]="AWS","USD","AUD")</f>
        <v>USD</v>
      </c>
      <c r="AA2089" s="29">
        <f>IF(database_public_cloud_VMs[[#This Row],[Currency]]="USD",(database_public_cloud_VMs[[#This Row],[Rate]]*param_exchange_rate)/(1+param_discount_aws),database_public_cloud_VMs[[#This Row],[Rate]])</f>
        <v>7.4557382494602004E-2</v>
      </c>
    </row>
    <row r="2090" spans="1:27" x14ac:dyDescent="0.45">
      <c r="A2090" s="24" t="s">
        <v>2471</v>
      </c>
      <c r="B2090" t="s">
        <v>12</v>
      </c>
      <c r="C2090" s="25" t="s">
        <v>187</v>
      </c>
      <c r="D2090" t="s">
        <v>170</v>
      </c>
      <c r="E2090" t="s">
        <v>2352</v>
      </c>
      <c r="F2090" t="s">
        <v>2462</v>
      </c>
      <c r="G2090" s="26">
        <v>2</v>
      </c>
      <c r="H2090" s="26">
        <v>8</v>
      </c>
      <c r="I2090" s="26">
        <v>0</v>
      </c>
      <c r="J2090" s="27" t="s">
        <v>173</v>
      </c>
      <c r="K2090" s="27" t="s">
        <v>174</v>
      </c>
      <c r="L2090" s="27" t="s">
        <v>2463</v>
      </c>
      <c r="M2090" t="s">
        <v>190</v>
      </c>
      <c r="N2090" t="s">
        <v>188</v>
      </c>
      <c r="O2090" t="s">
        <v>188</v>
      </c>
      <c r="P2090" t="s">
        <v>179</v>
      </c>
      <c r="Q2090" t="s">
        <v>180</v>
      </c>
      <c r="R2090" t="s">
        <v>181</v>
      </c>
      <c r="S2090" t="s">
        <v>31</v>
      </c>
      <c r="T2090" t="s">
        <v>31</v>
      </c>
      <c r="U2090" t="s">
        <v>31</v>
      </c>
      <c r="V2090" t="s">
        <v>31</v>
      </c>
      <c r="W2090" t="s">
        <v>182</v>
      </c>
      <c r="X2090" t="s">
        <v>183</v>
      </c>
      <c r="Y2090" s="28">
        <v>0.125</v>
      </c>
      <c r="Z2090" t="str">
        <f>IF(database_public_cloud_VMs[[#This Row],[Vendor]]="AWS","USD","AUD")</f>
        <v>USD</v>
      </c>
      <c r="AA2090" s="29">
        <f>IF(database_public_cloud_VMs[[#This Row],[Currency]]="USD",(database_public_cloud_VMs[[#This Row],[Rate]]*param_exchange_rate)/(1+param_discount_aws),database_public_cloud_VMs[[#This Row],[Rate]])</f>
        <v>0.15404417870785539</v>
      </c>
    </row>
    <row r="2091" spans="1:27" x14ac:dyDescent="0.45">
      <c r="A2091" s="24" t="s">
        <v>2472</v>
      </c>
      <c r="B2091" t="s">
        <v>12</v>
      </c>
      <c r="C2091" s="25" t="s">
        <v>456</v>
      </c>
      <c r="D2091" t="s">
        <v>170</v>
      </c>
      <c r="E2091" t="s">
        <v>2352</v>
      </c>
      <c r="F2091" t="s">
        <v>2462</v>
      </c>
      <c r="G2091" s="26">
        <v>2</v>
      </c>
      <c r="H2091" s="26">
        <v>8</v>
      </c>
      <c r="I2091" s="26">
        <v>0</v>
      </c>
      <c r="J2091" s="27" t="s">
        <v>173</v>
      </c>
      <c r="K2091" s="27" t="s">
        <v>174</v>
      </c>
      <c r="L2091" s="27" t="s">
        <v>2463</v>
      </c>
      <c r="M2091" t="s">
        <v>176</v>
      </c>
      <c r="N2091" t="s">
        <v>177</v>
      </c>
      <c r="O2091" t="s">
        <v>178</v>
      </c>
      <c r="P2091" t="s">
        <v>179</v>
      </c>
      <c r="Q2091" t="s">
        <v>315</v>
      </c>
      <c r="R2091" t="s">
        <v>181</v>
      </c>
      <c r="S2091" t="s">
        <v>31</v>
      </c>
      <c r="T2091" t="s">
        <v>31</v>
      </c>
      <c r="U2091" t="s">
        <v>31</v>
      </c>
      <c r="V2091" t="s">
        <v>31</v>
      </c>
      <c r="W2091" t="s">
        <v>182</v>
      </c>
      <c r="X2091" t="s">
        <v>183</v>
      </c>
      <c r="Y2091" s="28">
        <v>0.18440000000000001</v>
      </c>
      <c r="Z2091" t="str">
        <f>IF(database_public_cloud_VMs[[#This Row],[Vendor]]="AWS","USD","AUD")</f>
        <v>USD</v>
      </c>
      <c r="AA2091" s="29">
        <f>IF(database_public_cloud_VMs[[#This Row],[Currency]]="USD",(database_public_cloud_VMs[[#This Row],[Rate]]*param_exchange_rate)/(1+param_discount_aws),database_public_cloud_VMs[[#This Row],[Rate]])</f>
        <v>0.22724597242982827</v>
      </c>
    </row>
    <row r="2092" spans="1:27" x14ac:dyDescent="0.45">
      <c r="A2092" s="24" t="s">
        <v>2473</v>
      </c>
      <c r="B2092" t="s">
        <v>12</v>
      </c>
      <c r="C2092" s="25" t="s">
        <v>456</v>
      </c>
      <c r="D2092" t="s">
        <v>170</v>
      </c>
      <c r="E2092" t="s">
        <v>2352</v>
      </c>
      <c r="F2092" t="s">
        <v>2462</v>
      </c>
      <c r="G2092" s="26">
        <v>2</v>
      </c>
      <c r="H2092" s="26">
        <v>8</v>
      </c>
      <c r="I2092" s="26">
        <v>0</v>
      </c>
      <c r="J2092" s="27" t="s">
        <v>173</v>
      </c>
      <c r="K2092" s="27" t="s">
        <v>174</v>
      </c>
      <c r="L2092" s="27" t="s">
        <v>2463</v>
      </c>
      <c r="M2092" t="s">
        <v>176</v>
      </c>
      <c r="N2092" t="s">
        <v>177</v>
      </c>
      <c r="O2092" t="s">
        <v>185</v>
      </c>
      <c r="P2092" t="s">
        <v>179</v>
      </c>
      <c r="Q2092" t="s">
        <v>315</v>
      </c>
      <c r="R2092" t="s">
        <v>181</v>
      </c>
      <c r="S2092" t="s">
        <v>31</v>
      </c>
      <c r="T2092" t="s">
        <v>31</v>
      </c>
      <c r="U2092" t="s">
        <v>31</v>
      </c>
      <c r="V2092" t="s">
        <v>31</v>
      </c>
      <c r="W2092" t="s">
        <v>182</v>
      </c>
      <c r="X2092" t="s">
        <v>183</v>
      </c>
      <c r="Y2092" s="28">
        <v>0.1585</v>
      </c>
      <c r="Z2092" t="str">
        <f>IF(database_public_cloud_VMs[[#This Row],[Vendor]]="AWS","USD","AUD")</f>
        <v>USD</v>
      </c>
      <c r="AA2092" s="29">
        <f>IF(database_public_cloud_VMs[[#This Row],[Currency]]="USD",(database_public_cloud_VMs[[#This Row],[Rate]]*param_exchange_rate)/(1+param_discount_aws),database_public_cloud_VMs[[#This Row],[Rate]])</f>
        <v>0.19532801860156063</v>
      </c>
    </row>
    <row r="2093" spans="1:27" x14ac:dyDescent="0.45">
      <c r="A2093" s="24" t="s">
        <v>2474</v>
      </c>
      <c r="B2093" t="s">
        <v>12</v>
      </c>
      <c r="C2093" s="25" t="s">
        <v>187</v>
      </c>
      <c r="D2093" t="s">
        <v>170</v>
      </c>
      <c r="E2093" t="s">
        <v>2352</v>
      </c>
      <c r="F2093" t="s">
        <v>2462</v>
      </c>
      <c r="G2093" s="26">
        <v>2</v>
      </c>
      <c r="H2093" s="26">
        <v>8</v>
      </c>
      <c r="I2093" s="26">
        <v>0</v>
      </c>
      <c r="J2093" s="27" t="s">
        <v>173</v>
      </c>
      <c r="K2093" s="27" t="s">
        <v>174</v>
      </c>
      <c r="L2093" s="27" t="s">
        <v>2463</v>
      </c>
      <c r="M2093" t="s">
        <v>176</v>
      </c>
      <c r="N2093" t="s">
        <v>188</v>
      </c>
      <c r="O2093" t="s">
        <v>188</v>
      </c>
      <c r="P2093" t="s">
        <v>179</v>
      </c>
      <c r="Q2093" t="s">
        <v>315</v>
      </c>
      <c r="R2093" t="s">
        <v>181</v>
      </c>
      <c r="S2093" t="s">
        <v>31</v>
      </c>
      <c r="T2093" t="s">
        <v>31</v>
      </c>
      <c r="U2093" t="s">
        <v>31</v>
      </c>
      <c r="V2093" t="s">
        <v>31</v>
      </c>
      <c r="W2093" t="s">
        <v>182</v>
      </c>
      <c r="X2093" t="s">
        <v>183</v>
      </c>
      <c r="Y2093" s="28">
        <v>0.22950000000000001</v>
      </c>
      <c r="Z2093" t="str">
        <f>IF(database_public_cloud_VMs[[#This Row],[Vendor]]="AWS","USD","AUD")</f>
        <v>USD</v>
      </c>
      <c r="AA2093" s="29">
        <f>IF(database_public_cloud_VMs[[#This Row],[Currency]]="USD",(database_public_cloud_VMs[[#This Row],[Rate]]*param_exchange_rate)/(1+param_discount_aws),database_public_cloud_VMs[[#This Row],[Rate]])</f>
        <v>0.28282511210762251</v>
      </c>
    </row>
    <row r="2094" spans="1:27" x14ac:dyDescent="0.45">
      <c r="A2094" s="24" t="s">
        <v>2475</v>
      </c>
      <c r="B2094" t="s">
        <v>12</v>
      </c>
      <c r="C2094" s="25" t="s">
        <v>187</v>
      </c>
      <c r="D2094" t="s">
        <v>170</v>
      </c>
      <c r="E2094" t="s">
        <v>2352</v>
      </c>
      <c r="F2094" t="s">
        <v>2462</v>
      </c>
      <c r="G2094" s="26">
        <v>2</v>
      </c>
      <c r="H2094" s="26">
        <v>8</v>
      </c>
      <c r="I2094" s="26">
        <v>0</v>
      </c>
      <c r="J2094" s="27" t="s">
        <v>173</v>
      </c>
      <c r="K2094" s="27" t="s">
        <v>174</v>
      </c>
      <c r="L2094" s="27" t="s">
        <v>2463</v>
      </c>
      <c r="M2094" t="s">
        <v>190</v>
      </c>
      <c r="N2094" t="s">
        <v>188</v>
      </c>
      <c r="O2094" t="s">
        <v>188</v>
      </c>
      <c r="P2094" t="s">
        <v>179</v>
      </c>
      <c r="Q2094" t="s">
        <v>315</v>
      </c>
      <c r="R2094" t="s">
        <v>316</v>
      </c>
      <c r="S2094" t="s">
        <v>31</v>
      </c>
      <c r="T2094" t="s">
        <v>31</v>
      </c>
      <c r="U2094" t="s">
        <v>31</v>
      </c>
      <c r="V2094" t="s">
        <v>31</v>
      </c>
      <c r="W2094" t="s">
        <v>182</v>
      </c>
      <c r="X2094" t="s">
        <v>183</v>
      </c>
      <c r="Y2094" s="28">
        <v>0.125</v>
      </c>
      <c r="Z2094" t="str">
        <f>IF(database_public_cloud_VMs[[#This Row],[Vendor]]="AWS","USD","AUD")</f>
        <v>USD</v>
      </c>
      <c r="AA2094" s="29">
        <f>IF(database_public_cloud_VMs[[#This Row],[Currency]]="USD",(database_public_cloud_VMs[[#This Row],[Rate]]*param_exchange_rate)/(1+param_discount_aws),database_public_cloud_VMs[[#This Row],[Rate]])</f>
        <v>0.15404417870785539</v>
      </c>
    </row>
    <row r="2095" spans="1:27" x14ac:dyDescent="0.45">
      <c r="A2095" s="24" t="s">
        <v>2476</v>
      </c>
      <c r="B2095" t="s">
        <v>12</v>
      </c>
      <c r="C2095" s="25" t="s">
        <v>456</v>
      </c>
      <c r="D2095" t="s">
        <v>170</v>
      </c>
      <c r="E2095" t="s">
        <v>2352</v>
      </c>
      <c r="F2095" t="s">
        <v>2462</v>
      </c>
      <c r="G2095" s="26">
        <v>2</v>
      </c>
      <c r="H2095" s="26">
        <v>8</v>
      </c>
      <c r="I2095" s="26">
        <v>0</v>
      </c>
      <c r="J2095" s="27" t="s">
        <v>173</v>
      </c>
      <c r="K2095" s="27" t="s">
        <v>174</v>
      </c>
      <c r="L2095" s="27" t="s">
        <v>2463</v>
      </c>
      <c r="M2095" t="s">
        <v>176</v>
      </c>
      <c r="N2095" t="s">
        <v>177</v>
      </c>
      <c r="O2095" t="s">
        <v>178</v>
      </c>
      <c r="P2095" t="s">
        <v>179</v>
      </c>
      <c r="Q2095" t="s">
        <v>198</v>
      </c>
      <c r="R2095" t="s">
        <v>181</v>
      </c>
      <c r="S2095" t="s">
        <v>31</v>
      </c>
      <c r="T2095" t="s">
        <v>31</v>
      </c>
      <c r="U2095" t="s">
        <v>31</v>
      </c>
      <c r="V2095" t="s">
        <v>31</v>
      </c>
      <c r="W2095" t="s">
        <v>182</v>
      </c>
      <c r="X2095" t="s">
        <v>183</v>
      </c>
      <c r="Y2095" s="28">
        <v>0.12540000000000001</v>
      </c>
      <c r="Z2095" t="str">
        <f>IF(database_public_cloud_VMs[[#This Row],[Vendor]]="AWS","USD","AUD")</f>
        <v>USD</v>
      </c>
      <c r="AA2095" s="29">
        <f>IF(database_public_cloud_VMs[[#This Row],[Currency]]="USD",(database_public_cloud_VMs[[#This Row],[Rate]]*param_exchange_rate)/(1+param_discount_aws),database_public_cloud_VMs[[#This Row],[Rate]])</f>
        <v>0.15453712007972054</v>
      </c>
    </row>
    <row r="2096" spans="1:27" x14ac:dyDescent="0.45">
      <c r="A2096" s="24" t="s">
        <v>2477</v>
      </c>
      <c r="B2096" t="s">
        <v>12</v>
      </c>
      <c r="C2096" s="25" t="s">
        <v>456</v>
      </c>
      <c r="D2096" t="s">
        <v>170</v>
      </c>
      <c r="E2096" t="s">
        <v>2352</v>
      </c>
      <c r="F2096" t="s">
        <v>2462</v>
      </c>
      <c r="G2096" s="26">
        <v>2</v>
      </c>
      <c r="H2096" s="26">
        <v>8</v>
      </c>
      <c r="I2096" s="26">
        <v>0</v>
      </c>
      <c r="J2096" s="27" t="s">
        <v>173</v>
      </c>
      <c r="K2096" s="27" t="s">
        <v>174</v>
      </c>
      <c r="L2096" s="27" t="s">
        <v>2463</v>
      </c>
      <c r="M2096" t="s">
        <v>176</v>
      </c>
      <c r="N2096" t="s">
        <v>177</v>
      </c>
      <c r="O2096" t="s">
        <v>185</v>
      </c>
      <c r="P2096" t="s">
        <v>179</v>
      </c>
      <c r="Q2096" t="s">
        <v>198</v>
      </c>
      <c r="R2096" t="s">
        <v>181</v>
      </c>
      <c r="S2096" t="s">
        <v>31</v>
      </c>
      <c r="T2096" t="s">
        <v>31</v>
      </c>
      <c r="U2096" t="s">
        <v>31</v>
      </c>
      <c r="V2096" t="s">
        <v>31</v>
      </c>
      <c r="W2096" t="s">
        <v>182</v>
      </c>
      <c r="X2096" t="s">
        <v>183</v>
      </c>
      <c r="Y2096" s="28">
        <v>9.1999999999999998E-2</v>
      </c>
      <c r="Z2096" t="str">
        <f>IF(database_public_cloud_VMs[[#This Row],[Vendor]]="AWS","USD","AUD")</f>
        <v>USD</v>
      </c>
      <c r="AA2096" s="29">
        <f>IF(database_public_cloud_VMs[[#This Row],[Currency]]="USD",(database_public_cloud_VMs[[#This Row],[Rate]]*param_exchange_rate)/(1+param_discount_aws),database_public_cloud_VMs[[#This Row],[Rate]])</f>
        <v>0.11337651552898155</v>
      </c>
    </row>
    <row r="2097" spans="1:27" x14ac:dyDescent="0.45">
      <c r="A2097" s="24" t="s">
        <v>2478</v>
      </c>
      <c r="B2097" t="s">
        <v>12</v>
      </c>
      <c r="C2097" s="25" t="s">
        <v>187</v>
      </c>
      <c r="D2097" t="s">
        <v>170</v>
      </c>
      <c r="E2097" t="s">
        <v>2352</v>
      </c>
      <c r="F2097" t="s">
        <v>2462</v>
      </c>
      <c r="G2097" s="26">
        <v>2</v>
      </c>
      <c r="H2097" s="26">
        <v>8</v>
      </c>
      <c r="I2097" s="26">
        <v>0</v>
      </c>
      <c r="J2097" s="27" t="s">
        <v>173</v>
      </c>
      <c r="K2097" s="27" t="s">
        <v>174</v>
      </c>
      <c r="L2097" s="27" t="s">
        <v>2463</v>
      </c>
      <c r="M2097" t="s">
        <v>176</v>
      </c>
      <c r="N2097" t="s">
        <v>188</v>
      </c>
      <c r="O2097" t="s">
        <v>188</v>
      </c>
      <c r="P2097" t="s">
        <v>179</v>
      </c>
      <c r="Q2097" t="s">
        <v>198</v>
      </c>
      <c r="R2097" t="s">
        <v>181</v>
      </c>
      <c r="S2097" t="s">
        <v>31</v>
      </c>
      <c r="T2097" t="s">
        <v>31</v>
      </c>
      <c r="U2097" t="s">
        <v>31</v>
      </c>
      <c r="V2097" t="s">
        <v>31</v>
      </c>
      <c r="W2097" t="s">
        <v>182</v>
      </c>
      <c r="X2097" t="s">
        <v>183</v>
      </c>
      <c r="Y2097" s="28">
        <v>0.23749999999999999</v>
      </c>
      <c r="Z2097" t="str">
        <f>IF(database_public_cloud_VMs[[#This Row],[Vendor]]="AWS","USD","AUD")</f>
        <v>USD</v>
      </c>
      <c r="AA2097" s="29">
        <f>IF(database_public_cloud_VMs[[#This Row],[Currency]]="USD",(database_public_cloud_VMs[[#This Row],[Rate]]*param_exchange_rate)/(1+param_discount_aws),database_public_cloud_VMs[[#This Row],[Rate]])</f>
        <v>0.29268393954492522</v>
      </c>
    </row>
    <row r="2098" spans="1:27" x14ac:dyDescent="0.45">
      <c r="A2098" s="24" t="s">
        <v>2479</v>
      </c>
      <c r="B2098" t="s">
        <v>12</v>
      </c>
      <c r="C2098" s="25" t="s">
        <v>187</v>
      </c>
      <c r="D2098" t="s">
        <v>170</v>
      </c>
      <c r="E2098" t="s">
        <v>2352</v>
      </c>
      <c r="F2098" t="s">
        <v>2462</v>
      </c>
      <c r="G2098" s="26">
        <v>2</v>
      </c>
      <c r="H2098" s="26">
        <v>8</v>
      </c>
      <c r="I2098" s="26">
        <v>0</v>
      </c>
      <c r="J2098" s="27" t="s">
        <v>173</v>
      </c>
      <c r="K2098" s="27" t="s">
        <v>174</v>
      </c>
      <c r="L2098" s="27" t="s">
        <v>2463</v>
      </c>
      <c r="M2098" t="s">
        <v>176</v>
      </c>
      <c r="N2098" t="s">
        <v>188</v>
      </c>
      <c r="O2098" t="s">
        <v>188</v>
      </c>
      <c r="P2098" t="s">
        <v>179</v>
      </c>
      <c r="Q2098" t="s">
        <v>315</v>
      </c>
      <c r="R2098" t="s">
        <v>316</v>
      </c>
      <c r="S2098" t="s">
        <v>31</v>
      </c>
      <c r="T2098" t="s">
        <v>31</v>
      </c>
      <c r="U2098" t="s">
        <v>31</v>
      </c>
      <c r="V2098" t="s">
        <v>31</v>
      </c>
      <c r="W2098" t="s">
        <v>182</v>
      </c>
      <c r="X2098" t="s">
        <v>183</v>
      </c>
      <c r="Y2098" s="28">
        <v>0.13750000000000001</v>
      </c>
      <c r="Z2098" t="str">
        <f>IF(database_public_cloud_VMs[[#This Row],[Vendor]]="AWS","USD","AUD")</f>
        <v>USD</v>
      </c>
      <c r="AA2098" s="29">
        <f>IF(database_public_cloud_VMs[[#This Row],[Currency]]="USD",(database_public_cloud_VMs[[#This Row],[Rate]]*param_exchange_rate)/(1+param_discount_aws),database_public_cloud_VMs[[#This Row],[Rate]])</f>
        <v>0.16944859657864095</v>
      </c>
    </row>
    <row r="2099" spans="1:27" x14ac:dyDescent="0.45">
      <c r="A2099" s="24" t="s">
        <v>2480</v>
      </c>
      <c r="B2099" t="s">
        <v>12</v>
      </c>
      <c r="C2099" s="25" t="s">
        <v>456</v>
      </c>
      <c r="D2099" t="s">
        <v>170</v>
      </c>
      <c r="E2099" t="s">
        <v>2352</v>
      </c>
      <c r="F2099" t="s">
        <v>2462</v>
      </c>
      <c r="G2099" s="26">
        <v>2</v>
      </c>
      <c r="H2099" s="26">
        <v>8</v>
      </c>
      <c r="I2099" s="26">
        <v>0</v>
      </c>
      <c r="J2099" s="27" t="s">
        <v>173</v>
      </c>
      <c r="K2099" s="27" t="s">
        <v>174</v>
      </c>
      <c r="L2099" s="27" t="s">
        <v>2463</v>
      </c>
      <c r="M2099" t="s">
        <v>190</v>
      </c>
      <c r="N2099" t="s">
        <v>177</v>
      </c>
      <c r="O2099" t="s">
        <v>178</v>
      </c>
      <c r="P2099" t="s">
        <v>179</v>
      </c>
      <c r="Q2099" t="s">
        <v>191</v>
      </c>
      <c r="R2099" t="s">
        <v>181</v>
      </c>
      <c r="S2099" t="s">
        <v>31</v>
      </c>
      <c r="T2099" t="s">
        <v>31</v>
      </c>
      <c r="U2099" t="s">
        <v>31</v>
      </c>
      <c r="V2099" t="s">
        <v>31</v>
      </c>
      <c r="W2099" t="s">
        <v>182</v>
      </c>
      <c r="X2099" t="s">
        <v>183</v>
      </c>
      <c r="Y2099" s="28">
        <v>0.14399999999999999</v>
      </c>
      <c r="Z2099" t="str">
        <f>IF(database_public_cloud_VMs[[#This Row],[Vendor]]="AWS","USD","AUD")</f>
        <v>USD</v>
      </c>
      <c r="AA2099" s="29">
        <f>IF(database_public_cloud_VMs[[#This Row],[Currency]]="USD",(database_public_cloud_VMs[[#This Row],[Rate]]*param_exchange_rate)/(1+param_discount_aws),database_public_cloud_VMs[[#This Row],[Rate]])</f>
        <v>0.17745889387144936</v>
      </c>
    </row>
    <row r="2100" spans="1:27" x14ac:dyDescent="0.45">
      <c r="A2100" s="24" t="s">
        <v>2481</v>
      </c>
      <c r="B2100" t="s">
        <v>12</v>
      </c>
      <c r="C2100" s="25" t="s">
        <v>456</v>
      </c>
      <c r="D2100" t="s">
        <v>170</v>
      </c>
      <c r="E2100" t="s">
        <v>2352</v>
      </c>
      <c r="F2100" t="s">
        <v>2462</v>
      </c>
      <c r="G2100" s="26">
        <v>2</v>
      </c>
      <c r="H2100" s="26">
        <v>8</v>
      </c>
      <c r="I2100" s="26">
        <v>0</v>
      </c>
      <c r="J2100" s="27" t="s">
        <v>173</v>
      </c>
      <c r="K2100" s="27" t="s">
        <v>174</v>
      </c>
      <c r="L2100" s="27" t="s">
        <v>2463</v>
      </c>
      <c r="M2100" t="s">
        <v>190</v>
      </c>
      <c r="N2100" t="s">
        <v>177</v>
      </c>
      <c r="O2100" t="s">
        <v>185</v>
      </c>
      <c r="P2100" t="s">
        <v>179</v>
      </c>
      <c r="Q2100" t="s">
        <v>191</v>
      </c>
      <c r="R2100" t="s">
        <v>181</v>
      </c>
      <c r="S2100" t="s">
        <v>31</v>
      </c>
      <c r="T2100" t="s">
        <v>31</v>
      </c>
      <c r="U2100" t="s">
        <v>31</v>
      </c>
      <c r="V2100" t="s">
        <v>31</v>
      </c>
      <c r="W2100" t="s">
        <v>182</v>
      </c>
      <c r="X2100" t="s">
        <v>183</v>
      </c>
      <c r="Y2100" s="28">
        <v>0.1205</v>
      </c>
      <c r="Z2100" t="str">
        <f>IF(database_public_cloud_VMs[[#This Row],[Vendor]]="AWS","USD","AUD")</f>
        <v>USD</v>
      </c>
      <c r="AA2100" s="29">
        <f>IF(database_public_cloud_VMs[[#This Row],[Currency]]="USD",(database_public_cloud_VMs[[#This Row],[Rate]]*param_exchange_rate)/(1+param_discount_aws),database_public_cloud_VMs[[#This Row],[Rate]])</f>
        <v>0.14849858827437259</v>
      </c>
    </row>
    <row r="2101" spans="1:27" x14ac:dyDescent="0.45">
      <c r="A2101" s="24" t="s">
        <v>2482</v>
      </c>
      <c r="B2101" t="s">
        <v>12</v>
      </c>
      <c r="C2101" s="25" t="s">
        <v>187</v>
      </c>
      <c r="D2101" t="s">
        <v>170</v>
      </c>
      <c r="E2101" t="s">
        <v>2352</v>
      </c>
      <c r="F2101" t="s">
        <v>2462</v>
      </c>
      <c r="G2101" s="26">
        <v>2</v>
      </c>
      <c r="H2101" s="26">
        <v>8</v>
      </c>
      <c r="I2101" s="26">
        <v>0</v>
      </c>
      <c r="J2101" s="27" t="s">
        <v>173</v>
      </c>
      <c r="K2101" s="27" t="s">
        <v>174</v>
      </c>
      <c r="L2101" s="27" t="s">
        <v>2463</v>
      </c>
      <c r="M2101" t="s">
        <v>190</v>
      </c>
      <c r="N2101" t="s">
        <v>188</v>
      </c>
      <c r="O2101" t="s">
        <v>188</v>
      </c>
      <c r="P2101" t="s">
        <v>179</v>
      </c>
      <c r="Q2101" t="s">
        <v>191</v>
      </c>
      <c r="R2101" t="s">
        <v>181</v>
      </c>
      <c r="S2101" t="s">
        <v>31</v>
      </c>
      <c r="T2101" t="s">
        <v>31</v>
      </c>
      <c r="U2101" t="s">
        <v>31</v>
      </c>
      <c r="V2101" t="s">
        <v>31</v>
      </c>
      <c r="W2101" t="s">
        <v>182</v>
      </c>
      <c r="X2101" t="s">
        <v>183</v>
      </c>
      <c r="Y2101" s="28">
        <v>0.185</v>
      </c>
      <c r="Z2101" t="str">
        <f>IF(database_public_cloud_VMs[[#This Row],[Vendor]]="AWS","USD","AUD")</f>
        <v>USD</v>
      </c>
      <c r="AA2101" s="29">
        <f>IF(database_public_cloud_VMs[[#This Row],[Currency]]="USD",(database_public_cloud_VMs[[#This Row],[Rate]]*param_exchange_rate)/(1+param_discount_aws),database_public_cloud_VMs[[#This Row],[Rate]])</f>
        <v>0.22798538448762595</v>
      </c>
    </row>
    <row r="2102" spans="1:27" x14ac:dyDescent="0.45">
      <c r="A2102" s="24" t="s">
        <v>2483</v>
      </c>
      <c r="B2102" t="s">
        <v>12</v>
      </c>
      <c r="C2102" s="25" t="s">
        <v>456</v>
      </c>
      <c r="D2102" t="s">
        <v>170</v>
      </c>
      <c r="E2102" t="s">
        <v>2352</v>
      </c>
      <c r="F2102" t="s">
        <v>2462</v>
      </c>
      <c r="G2102" s="26">
        <v>2</v>
      </c>
      <c r="H2102" s="26">
        <v>8</v>
      </c>
      <c r="I2102" s="26">
        <v>0</v>
      </c>
      <c r="J2102" s="27" t="s">
        <v>173</v>
      </c>
      <c r="K2102" s="27" t="s">
        <v>174</v>
      </c>
      <c r="L2102" s="27" t="s">
        <v>2463</v>
      </c>
      <c r="M2102" t="s">
        <v>190</v>
      </c>
      <c r="N2102" t="s">
        <v>177</v>
      </c>
      <c r="O2102" t="s">
        <v>178</v>
      </c>
      <c r="P2102" t="s">
        <v>179</v>
      </c>
      <c r="Q2102" t="s">
        <v>198</v>
      </c>
      <c r="R2102" t="s">
        <v>181</v>
      </c>
      <c r="S2102" t="s">
        <v>31</v>
      </c>
      <c r="T2102" t="s">
        <v>31</v>
      </c>
      <c r="U2102" t="s">
        <v>31</v>
      </c>
      <c r="V2102" t="s">
        <v>31</v>
      </c>
      <c r="W2102" t="s">
        <v>182</v>
      </c>
      <c r="X2102" t="s">
        <v>183</v>
      </c>
      <c r="Y2102" s="28">
        <v>0.11700000000000001</v>
      </c>
      <c r="Z2102" t="str">
        <f>IF(database_public_cloud_VMs[[#This Row],[Vendor]]="AWS","USD","AUD")</f>
        <v>USD</v>
      </c>
      <c r="AA2102" s="29">
        <f>IF(database_public_cloud_VMs[[#This Row],[Currency]]="USD",(database_public_cloud_VMs[[#This Row],[Rate]]*param_exchange_rate)/(1+param_discount_aws),database_public_cloud_VMs[[#This Row],[Rate]])</f>
        <v>0.14418535127055265</v>
      </c>
    </row>
    <row r="2103" spans="1:27" x14ac:dyDescent="0.45">
      <c r="A2103" s="24" t="s">
        <v>2484</v>
      </c>
      <c r="B2103" t="s">
        <v>12</v>
      </c>
      <c r="C2103" s="25" t="s">
        <v>456</v>
      </c>
      <c r="D2103" t="s">
        <v>170</v>
      </c>
      <c r="E2103" t="s">
        <v>2352</v>
      </c>
      <c r="F2103" t="s">
        <v>2462</v>
      </c>
      <c r="G2103" s="26">
        <v>2</v>
      </c>
      <c r="H2103" s="26">
        <v>8</v>
      </c>
      <c r="I2103" s="26">
        <v>0</v>
      </c>
      <c r="J2103" s="27" t="s">
        <v>173</v>
      </c>
      <c r="K2103" s="27" t="s">
        <v>174</v>
      </c>
      <c r="L2103" s="27" t="s">
        <v>2463</v>
      </c>
      <c r="M2103" t="s">
        <v>190</v>
      </c>
      <c r="N2103" t="s">
        <v>177</v>
      </c>
      <c r="O2103" t="s">
        <v>185</v>
      </c>
      <c r="P2103" t="s">
        <v>179</v>
      </c>
      <c r="Q2103" t="s">
        <v>198</v>
      </c>
      <c r="R2103" t="s">
        <v>181</v>
      </c>
      <c r="S2103" t="s">
        <v>31</v>
      </c>
      <c r="T2103" t="s">
        <v>31</v>
      </c>
      <c r="U2103" t="s">
        <v>31</v>
      </c>
      <c r="V2103" t="s">
        <v>31</v>
      </c>
      <c r="W2103" t="s">
        <v>182</v>
      </c>
      <c r="X2103" t="s">
        <v>183</v>
      </c>
      <c r="Y2103" s="28">
        <v>8.5999999999999993E-2</v>
      </c>
      <c r="Z2103" t="str">
        <f>IF(database_public_cloud_VMs[[#This Row],[Vendor]]="AWS","USD","AUD")</f>
        <v>USD</v>
      </c>
      <c r="AA2103" s="29">
        <f>IF(database_public_cloud_VMs[[#This Row],[Currency]]="USD",(database_public_cloud_VMs[[#This Row],[Rate]]*param_exchange_rate)/(1+param_discount_aws),database_public_cloud_VMs[[#This Row],[Rate]])</f>
        <v>0.10598239495100449</v>
      </c>
    </row>
    <row r="2104" spans="1:27" x14ac:dyDescent="0.45">
      <c r="A2104" s="24" t="s">
        <v>2485</v>
      </c>
      <c r="B2104" t="s">
        <v>12</v>
      </c>
      <c r="C2104" s="25" t="s">
        <v>187</v>
      </c>
      <c r="D2104" t="s">
        <v>170</v>
      </c>
      <c r="E2104" t="s">
        <v>2352</v>
      </c>
      <c r="F2104" t="s">
        <v>2462</v>
      </c>
      <c r="G2104" s="26">
        <v>2</v>
      </c>
      <c r="H2104" s="26">
        <v>8</v>
      </c>
      <c r="I2104" s="26">
        <v>0</v>
      </c>
      <c r="J2104" s="27" t="s">
        <v>173</v>
      </c>
      <c r="K2104" s="27" t="s">
        <v>174</v>
      </c>
      <c r="L2104" s="27" t="s">
        <v>2463</v>
      </c>
      <c r="M2104" t="s">
        <v>190</v>
      </c>
      <c r="N2104" t="s">
        <v>188</v>
      </c>
      <c r="O2104" t="s">
        <v>188</v>
      </c>
      <c r="P2104" t="s">
        <v>179</v>
      </c>
      <c r="Q2104" t="s">
        <v>198</v>
      </c>
      <c r="R2104" t="s">
        <v>181</v>
      </c>
      <c r="S2104" t="s">
        <v>31</v>
      </c>
      <c r="T2104" t="s">
        <v>31</v>
      </c>
      <c r="U2104" t="s">
        <v>31</v>
      </c>
      <c r="V2104" t="s">
        <v>31</v>
      </c>
      <c r="W2104" t="s">
        <v>182</v>
      </c>
      <c r="X2104" t="s">
        <v>183</v>
      </c>
      <c r="Y2104" s="28">
        <v>0.22500000000000001</v>
      </c>
      <c r="Z2104" t="str">
        <f>IF(database_public_cloud_VMs[[#This Row],[Vendor]]="AWS","USD","AUD")</f>
        <v>USD</v>
      </c>
      <c r="AA2104" s="29">
        <f>IF(database_public_cloud_VMs[[#This Row],[Currency]]="USD",(database_public_cloud_VMs[[#This Row],[Rate]]*param_exchange_rate)/(1+param_discount_aws),database_public_cloud_VMs[[#This Row],[Rate]])</f>
        <v>0.27727952167413972</v>
      </c>
    </row>
    <row r="2105" spans="1:27" x14ac:dyDescent="0.45">
      <c r="A2105" s="24" t="s">
        <v>2486</v>
      </c>
      <c r="B2105" t="s">
        <v>12</v>
      </c>
      <c r="C2105" s="25" t="s">
        <v>456</v>
      </c>
      <c r="D2105" t="s">
        <v>170</v>
      </c>
      <c r="E2105" t="s">
        <v>2352</v>
      </c>
      <c r="F2105" t="s">
        <v>2462</v>
      </c>
      <c r="G2105" s="26">
        <v>2</v>
      </c>
      <c r="H2105" s="26">
        <v>8</v>
      </c>
      <c r="I2105" s="26">
        <v>0</v>
      </c>
      <c r="J2105" s="27" t="s">
        <v>173</v>
      </c>
      <c r="K2105" s="27" t="s">
        <v>174</v>
      </c>
      <c r="L2105" s="27" t="s">
        <v>2463</v>
      </c>
      <c r="M2105" t="s">
        <v>176</v>
      </c>
      <c r="N2105" t="s">
        <v>177</v>
      </c>
      <c r="O2105" t="s">
        <v>178</v>
      </c>
      <c r="P2105" t="s">
        <v>179</v>
      </c>
      <c r="Q2105" t="s">
        <v>191</v>
      </c>
      <c r="R2105" t="s">
        <v>181</v>
      </c>
      <c r="S2105" t="s">
        <v>31</v>
      </c>
      <c r="T2105" t="s">
        <v>31</v>
      </c>
      <c r="U2105" t="s">
        <v>31</v>
      </c>
      <c r="V2105" t="s">
        <v>31</v>
      </c>
      <c r="W2105" t="s">
        <v>182</v>
      </c>
      <c r="X2105" t="s">
        <v>183</v>
      </c>
      <c r="Y2105" s="28">
        <v>0.15240000000000001</v>
      </c>
      <c r="Z2105" t="str">
        <f>IF(database_public_cloud_VMs[[#This Row],[Vendor]]="AWS","USD","AUD")</f>
        <v>USD</v>
      </c>
      <c r="AA2105" s="29">
        <f>IF(database_public_cloud_VMs[[#This Row],[Currency]]="USD",(database_public_cloud_VMs[[#This Row],[Rate]]*param_exchange_rate)/(1+param_discount_aws),database_public_cloud_VMs[[#This Row],[Rate]])</f>
        <v>0.1878106626806173</v>
      </c>
    </row>
    <row r="2106" spans="1:27" x14ac:dyDescent="0.45">
      <c r="A2106" s="24" t="s">
        <v>2487</v>
      </c>
      <c r="B2106" t="s">
        <v>12</v>
      </c>
      <c r="C2106" s="25" t="s">
        <v>456</v>
      </c>
      <c r="D2106" t="s">
        <v>170</v>
      </c>
      <c r="E2106" t="s">
        <v>2352</v>
      </c>
      <c r="F2106" t="s">
        <v>2462</v>
      </c>
      <c r="G2106" s="26">
        <v>2</v>
      </c>
      <c r="H2106" s="26">
        <v>8</v>
      </c>
      <c r="I2106" s="26">
        <v>0</v>
      </c>
      <c r="J2106" s="27" t="s">
        <v>173</v>
      </c>
      <c r="K2106" s="27" t="s">
        <v>174</v>
      </c>
      <c r="L2106" s="27" t="s">
        <v>2463</v>
      </c>
      <c r="M2106" t="s">
        <v>176</v>
      </c>
      <c r="N2106" t="s">
        <v>177</v>
      </c>
      <c r="O2106" t="s">
        <v>185</v>
      </c>
      <c r="P2106" t="s">
        <v>179</v>
      </c>
      <c r="Q2106" t="s">
        <v>191</v>
      </c>
      <c r="R2106" t="s">
        <v>181</v>
      </c>
      <c r="S2106" t="s">
        <v>31</v>
      </c>
      <c r="T2106" t="s">
        <v>31</v>
      </c>
      <c r="U2106" t="s">
        <v>31</v>
      </c>
      <c r="V2106" t="s">
        <v>31</v>
      </c>
      <c r="W2106" t="s">
        <v>182</v>
      </c>
      <c r="X2106" t="s">
        <v>183</v>
      </c>
      <c r="Y2106" s="28">
        <v>0.1265</v>
      </c>
      <c r="Z2106" t="str">
        <f>IF(database_public_cloud_VMs[[#This Row],[Vendor]]="AWS","USD","AUD")</f>
        <v>USD</v>
      </c>
      <c r="AA2106" s="29">
        <f>IF(database_public_cloud_VMs[[#This Row],[Currency]]="USD",(database_public_cloud_VMs[[#This Row],[Rate]]*param_exchange_rate)/(1+param_discount_aws),database_public_cloud_VMs[[#This Row],[Rate]])</f>
        <v>0.15589270885234965</v>
      </c>
    </row>
    <row r="2107" spans="1:27" x14ac:dyDescent="0.45">
      <c r="A2107" s="24" t="s">
        <v>2488</v>
      </c>
      <c r="B2107" t="s">
        <v>12</v>
      </c>
      <c r="C2107" s="25" t="s">
        <v>187</v>
      </c>
      <c r="D2107" t="s">
        <v>170</v>
      </c>
      <c r="E2107" t="s">
        <v>2352</v>
      </c>
      <c r="F2107" t="s">
        <v>2462</v>
      </c>
      <c r="G2107" s="26">
        <v>2</v>
      </c>
      <c r="H2107" s="26">
        <v>8</v>
      </c>
      <c r="I2107" s="26">
        <v>0</v>
      </c>
      <c r="J2107" s="27" t="s">
        <v>173</v>
      </c>
      <c r="K2107" s="27" t="s">
        <v>174</v>
      </c>
      <c r="L2107" s="27" t="s">
        <v>2463</v>
      </c>
      <c r="M2107" t="s">
        <v>176</v>
      </c>
      <c r="N2107" t="s">
        <v>188</v>
      </c>
      <c r="O2107" t="s">
        <v>188</v>
      </c>
      <c r="P2107" t="s">
        <v>179</v>
      </c>
      <c r="Q2107" t="s">
        <v>191</v>
      </c>
      <c r="R2107" t="s">
        <v>181</v>
      </c>
      <c r="S2107" t="s">
        <v>31</v>
      </c>
      <c r="T2107" t="s">
        <v>31</v>
      </c>
      <c r="U2107" t="s">
        <v>31</v>
      </c>
      <c r="V2107" t="s">
        <v>31</v>
      </c>
      <c r="W2107" t="s">
        <v>182</v>
      </c>
      <c r="X2107" t="s">
        <v>183</v>
      </c>
      <c r="Y2107" s="28">
        <v>0.19750000000000001</v>
      </c>
      <c r="Z2107" t="str">
        <f>IF(database_public_cloud_VMs[[#This Row],[Vendor]]="AWS","USD","AUD")</f>
        <v>USD</v>
      </c>
      <c r="AA2107" s="29">
        <f>IF(database_public_cloud_VMs[[#This Row],[Currency]]="USD",(database_public_cloud_VMs[[#This Row],[Rate]]*param_exchange_rate)/(1+param_discount_aws),database_public_cloud_VMs[[#This Row],[Rate]])</f>
        <v>0.24338980235841154</v>
      </c>
    </row>
    <row r="2108" spans="1:27" x14ac:dyDescent="0.45">
      <c r="A2108" s="24" t="s">
        <v>2489</v>
      </c>
      <c r="B2108" t="s">
        <v>12</v>
      </c>
      <c r="C2108" s="25" t="s">
        <v>456</v>
      </c>
      <c r="D2108" t="s">
        <v>170</v>
      </c>
      <c r="E2108" t="s">
        <v>2352</v>
      </c>
      <c r="F2108" t="s">
        <v>2490</v>
      </c>
      <c r="G2108" s="26">
        <v>4</v>
      </c>
      <c r="H2108" s="26">
        <v>16</v>
      </c>
      <c r="I2108" s="26">
        <v>0</v>
      </c>
      <c r="J2108" s="27" t="s">
        <v>173</v>
      </c>
      <c r="K2108" s="27" t="s">
        <v>174</v>
      </c>
      <c r="L2108" s="27" t="s">
        <v>1643</v>
      </c>
      <c r="M2108" t="s">
        <v>176</v>
      </c>
      <c r="N2108" t="s">
        <v>177</v>
      </c>
      <c r="O2108" t="s">
        <v>178</v>
      </c>
      <c r="P2108" t="s">
        <v>179</v>
      </c>
      <c r="Q2108" t="s">
        <v>191</v>
      </c>
      <c r="R2108" t="s">
        <v>181</v>
      </c>
      <c r="S2108" t="s">
        <v>31</v>
      </c>
      <c r="T2108" t="s">
        <v>31</v>
      </c>
      <c r="U2108" t="s">
        <v>31</v>
      </c>
      <c r="V2108" t="s">
        <v>31</v>
      </c>
      <c r="W2108" t="s">
        <v>182</v>
      </c>
      <c r="X2108" t="s">
        <v>183</v>
      </c>
      <c r="Y2108" s="28">
        <v>0.24479999999999999</v>
      </c>
      <c r="Z2108" t="str">
        <f>IF(database_public_cloud_VMs[[#This Row],[Vendor]]="AWS","USD","AUD")</f>
        <v>USD</v>
      </c>
      <c r="AA2108" s="29">
        <f>IF(database_public_cloud_VMs[[#This Row],[Currency]]="USD",(database_public_cloud_VMs[[#This Row],[Rate]]*param_exchange_rate)/(1+param_discount_aws),database_public_cloud_VMs[[#This Row],[Rate]])</f>
        <v>0.30168011958146396</v>
      </c>
    </row>
    <row r="2109" spans="1:27" x14ac:dyDescent="0.45">
      <c r="A2109" s="24" t="s">
        <v>2491</v>
      </c>
      <c r="B2109" t="s">
        <v>12</v>
      </c>
      <c r="C2109" s="25" t="s">
        <v>456</v>
      </c>
      <c r="D2109" t="s">
        <v>170</v>
      </c>
      <c r="E2109" t="s">
        <v>2352</v>
      </c>
      <c r="F2109" t="s">
        <v>2490</v>
      </c>
      <c r="G2109" s="26">
        <v>4</v>
      </c>
      <c r="H2109" s="26">
        <v>16</v>
      </c>
      <c r="I2109" s="26">
        <v>0</v>
      </c>
      <c r="J2109" s="27" t="s">
        <v>173</v>
      </c>
      <c r="K2109" s="27" t="s">
        <v>174</v>
      </c>
      <c r="L2109" s="27" t="s">
        <v>1643</v>
      </c>
      <c r="M2109" t="s">
        <v>176</v>
      </c>
      <c r="N2109" t="s">
        <v>177</v>
      </c>
      <c r="O2109" t="s">
        <v>185</v>
      </c>
      <c r="P2109" t="s">
        <v>179</v>
      </c>
      <c r="Q2109" t="s">
        <v>191</v>
      </c>
      <c r="R2109" t="s">
        <v>181</v>
      </c>
      <c r="S2109" t="s">
        <v>31</v>
      </c>
      <c r="T2109" t="s">
        <v>31</v>
      </c>
      <c r="U2109" t="s">
        <v>31</v>
      </c>
      <c r="V2109" t="s">
        <v>31</v>
      </c>
      <c r="W2109" t="s">
        <v>182</v>
      </c>
      <c r="X2109" t="s">
        <v>183</v>
      </c>
      <c r="Y2109" s="28">
        <v>0.19309999999999999</v>
      </c>
      <c r="Z2109" t="str">
        <f>IF(database_public_cloud_VMs[[#This Row],[Vendor]]="AWS","USD","AUD")</f>
        <v>USD</v>
      </c>
      <c r="AA2109" s="29">
        <f>IF(database_public_cloud_VMs[[#This Row],[Currency]]="USD",(database_public_cloud_VMs[[#This Row],[Rate]]*param_exchange_rate)/(1+param_discount_aws),database_public_cloud_VMs[[#This Row],[Rate]])</f>
        <v>0.23796744726789498</v>
      </c>
    </row>
    <row r="2110" spans="1:27" x14ac:dyDescent="0.45">
      <c r="A2110" s="24" t="s">
        <v>2492</v>
      </c>
      <c r="B2110" t="s">
        <v>12</v>
      </c>
      <c r="C2110" s="25" t="s">
        <v>187</v>
      </c>
      <c r="D2110" t="s">
        <v>170</v>
      </c>
      <c r="E2110" t="s">
        <v>2352</v>
      </c>
      <c r="F2110" t="s">
        <v>2490</v>
      </c>
      <c r="G2110" s="26">
        <v>4</v>
      </c>
      <c r="H2110" s="26">
        <v>16</v>
      </c>
      <c r="I2110" s="26">
        <v>0</v>
      </c>
      <c r="J2110" s="27" t="s">
        <v>173</v>
      </c>
      <c r="K2110" s="27" t="s">
        <v>174</v>
      </c>
      <c r="L2110" s="27" t="s">
        <v>1643</v>
      </c>
      <c r="M2110" t="s">
        <v>176</v>
      </c>
      <c r="N2110" t="s">
        <v>188</v>
      </c>
      <c r="O2110" t="s">
        <v>188</v>
      </c>
      <c r="P2110" t="s">
        <v>179</v>
      </c>
      <c r="Q2110" t="s">
        <v>191</v>
      </c>
      <c r="R2110" t="s">
        <v>181</v>
      </c>
      <c r="S2110" t="s">
        <v>31</v>
      </c>
      <c r="T2110" t="s">
        <v>31</v>
      </c>
      <c r="U2110" t="s">
        <v>31</v>
      </c>
      <c r="V2110" t="s">
        <v>31</v>
      </c>
      <c r="W2110" t="s">
        <v>182</v>
      </c>
      <c r="X2110" t="s">
        <v>183</v>
      </c>
      <c r="Y2110" s="28">
        <v>0.33500000000000002</v>
      </c>
      <c r="Z2110" t="str">
        <f>IF(database_public_cloud_VMs[[#This Row],[Vendor]]="AWS","USD","AUD")</f>
        <v>USD</v>
      </c>
      <c r="AA2110" s="29">
        <f>IF(database_public_cloud_VMs[[#This Row],[Currency]]="USD",(database_public_cloud_VMs[[#This Row],[Rate]]*param_exchange_rate)/(1+param_discount_aws),database_public_cloud_VMs[[#This Row],[Rate]])</f>
        <v>0.41283839893705243</v>
      </c>
    </row>
    <row r="2111" spans="1:27" x14ac:dyDescent="0.45">
      <c r="A2111" s="24" t="s">
        <v>2493</v>
      </c>
      <c r="B2111" t="s">
        <v>12</v>
      </c>
      <c r="C2111" s="25" t="s">
        <v>456</v>
      </c>
      <c r="D2111" t="s">
        <v>170</v>
      </c>
      <c r="E2111" t="s">
        <v>2352</v>
      </c>
      <c r="F2111" t="s">
        <v>2490</v>
      </c>
      <c r="G2111" s="26">
        <v>4</v>
      </c>
      <c r="H2111" s="26">
        <v>16</v>
      </c>
      <c r="I2111" s="26">
        <v>0</v>
      </c>
      <c r="J2111" s="27" t="s">
        <v>173</v>
      </c>
      <c r="K2111" s="27" t="s">
        <v>174</v>
      </c>
      <c r="L2111" s="27" t="s">
        <v>1643</v>
      </c>
      <c r="M2111" t="s">
        <v>176</v>
      </c>
      <c r="N2111" t="s">
        <v>177</v>
      </c>
      <c r="O2111" t="s">
        <v>178</v>
      </c>
      <c r="P2111" t="s">
        <v>179</v>
      </c>
      <c r="Q2111" t="s">
        <v>198</v>
      </c>
      <c r="R2111" t="s">
        <v>181</v>
      </c>
      <c r="S2111" t="s">
        <v>31</v>
      </c>
      <c r="T2111" t="s">
        <v>31</v>
      </c>
      <c r="U2111" t="s">
        <v>31</v>
      </c>
      <c r="V2111" t="s">
        <v>31</v>
      </c>
      <c r="W2111" t="s">
        <v>182</v>
      </c>
      <c r="X2111" t="s">
        <v>183</v>
      </c>
      <c r="Y2111" s="28">
        <v>0.21779999999999999</v>
      </c>
      <c r="Z2111" t="str">
        <f>IF(database_public_cloud_VMs[[#This Row],[Vendor]]="AWS","USD","AUD")</f>
        <v>USD</v>
      </c>
      <c r="AA2111" s="29">
        <f>IF(database_public_cloud_VMs[[#This Row],[Currency]]="USD",(database_public_cloud_VMs[[#This Row],[Rate]]*param_exchange_rate)/(1+param_discount_aws),database_public_cloud_VMs[[#This Row],[Rate]])</f>
        <v>0.26840657698056725</v>
      </c>
    </row>
    <row r="2112" spans="1:27" x14ac:dyDescent="0.45">
      <c r="A2112" s="24" t="s">
        <v>2494</v>
      </c>
      <c r="B2112" t="s">
        <v>12</v>
      </c>
      <c r="C2112" s="25" t="s">
        <v>456</v>
      </c>
      <c r="D2112" t="s">
        <v>170</v>
      </c>
      <c r="E2112" t="s">
        <v>2352</v>
      </c>
      <c r="F2112" t="s">
        <v>2490</v>
      </c>
      <c r="G2112" s="26">
        <v>4</v>
      </c>
      <c r="H2112" s="26">
        <v>16</v>
      </c>
      <c r="I2112" s="26">
        <v>0</v>
      </c>
      <c r="J2112" s="27" t="s">
        <v>173</v>
      </c>
      <c r="K2112" s="27" t="s">
        <v>174</v>
      </c>
      <c r="L2112" s="27" t="s">
        <v>1643</v>
      </c>
      <c r="M2112" t="s">
        <v>176</v>
      </c>
      <c r="N2112" t="s">
        <v>177</v>
      </c>
      <c r="O2112" t="s">
        <v>185</v>
      </c>
      <c r="P2112" t="s">
        <v>179</v>
      </c>
      <c r="Q2112" t="s">
        <v>198</v>
      </c>
      <c r="R2112" t="s">
        <v>181</v>
      </c>
      <c r="S2112" t="s">
        <v>31</v>
      </c>
      <c r="T2112" t="s">
        <v>31</v>
      </c>
      <c r="U2112" t="s">
        <v>31</v>
      </c>
      <c r="V2112" t="s">
        <v>31</v>
      </c>
      <c r="W2112" t="s">
        <v>182</v>
      </c>
      <c r="X2112" t="s">
        <v>183</v>
      </c>
      <c r="Y2112" s="28">
        <v>0.1661</v>
      </c>
      <c r="Z2112" t="str">
        <f>IF(database_public_cloud_VMs[[#This Row],[Vendor]]="AWS","USD","AUD")</f>
        <v>USD</v>
      </c>
      <c r="AA2112" s="29">
        <f>IF(database_public_cloud_VMs[[#This Row],[Currency]]="USD",(database_public_cloud_VMs[[#This Row],[Rate]]*param_exchange_rate)/(1+param_discount_aws),database_public_cloud_VMs[[#This Row],[Rate]])</f>
        <v>0.20469390466699822</v>
      </c>
    </row>
    <row r="2113" spans="1:27" x14ac:dyDescent="0.45">
      <c r="A2113" s="24" t="s">
        <v>2495</v>
      </c>
      <c r="B2113" t="s">
        <v>12</v>
      </c>
      <c r="C2113" s="25" t="s">
        <v>187</v>
      </c>
      <c r="D2113" t="s">
        <v>170</v>
      </c>
      <c r="E2113" t="s">
        <v>2352</v>
      </c>
      <c r="F2113" t="s">
        <v>2490</v>
      </c>
      <c r="G2113" s="26">
        <v>4</v>
      </c>
      <c r="H2113" s="26">
        <v>16</v>
      </c>
      <c r="I2113" s="26">
        <v>0</v>
      </c>
      <c r="J2113" s="27" t="s">
        <v>173</v>
      </c>
      <c r="K2113" s="27" t="s">
        <v>174</v>
      </c>
      <c r="L2113" s="27" t="s">
        <v>1643</v>
      </c>
      <c r="M2113" t="s">
        <v>176</v>
      </c>
      <c r="N2113" t="s">
        <v>188</v>
      </c>
      <c r="O2113" t="s">
        <v>188</v>
      </c>
      <c r="P2113" t="s">
        <v>179</v>
      </c>
      <c r="Q2113" t="s">
        <v>198</v>
      </c>
      <c r="R2113" t="s">
        <v>181</v>
      </c>
      <c r="S2113" t="s">
        <v>31</v>
      </c>
      <c r="T2113" t="s">
        <v>31</v>
      </c>
      <c r="U2113" t="s">
        <v>31</v>
      </c>
      <c r="V2113" t="s">
        <v>31</v>
      </c>
      <c r="W2113" t="s">
        <v>182</v>
      </c>
      <c r="X2113" t="s">
        <v>183</v>
      </c>
      <c r="Y2113" s="28">
        <v>0.375</v>
      </c>
      <c r="Z2113" t="str">
        <f>IF(database_public_cloud_VMs[[#This Row],[Vendor]]="AWS","USD","AUD")</f>
        <v>USD</v>
      </c>
      <c r="AA2113" s="29">
        <f>IF(database_public_cloud_VMs[[#This Row],[Currency]]="USD",(database_public_cloud_VMs[[#This Row],[Rate]]*param_exchange_rate)/(1+param_discount_aws),database_public_cloud_VMs[[#This Row],[Rate]])</f>
        <v>0.4621325361235662</v>
      </c>
    </row>
    <row r="2114" spans="1:27" x14ac:dyDescent="0.45">
      <c r="A2114" s="24" t="s">
        <v>2496</v>
      </c>
      <c r="B2114" t="s">
        <v>12</v>
      </c>
      <c r="C2114" s="25" t="s">
        <v>456</v>
      </c>
      <c r="D2114" t="s">
        <v>170</v>
      </c>
      <c r="E2114" t="s">
        <v>2352</v>
      </c>
      <c r="F2114" t="s">
        <v>2490</v>
      </c>
      <c r="G2114" s="26">
        <v>4</v>
      </c>
      <c r="H2114" s="26">
        <v>16</v>
      </c>
      <c r="I2114" s="26">
        <v>0</v>
      </c>
      <c r="J2114" s="27" t="s">
        <v>173</v>
      </c>
      <c r="K2114" s="27" t="s">
        <v>174</v>
      </c>
      <c r="L2114" s="27" t="s">
        <v>1643</v>
      </c>
      <c r="M2114" t="s">
        <v>176</v>
      </c>
      <c r="N2114" t="s">
        <v>177</v>
      </c>
      <c r="O2114" t="s">
        <v>178</v>
      </c>
      <c r="P2114" t="s">
        <v>179</v>
      </c>
      <c r="Q2114" t="s">
        <v>315</v>
      </c>
      <c r="R2114" t="s">
        <v>181</v>
      </c>
      <c r="S2114" t="s">
        <v>31</v>
      </c>
      <c r="T2114" t="s">
        <v>31</v>
      </c>
      <c r="U2114" t="s">
        <v>31</v>
      </c>
      <c r="V2114" t="s">
        <v>31</v>
      </c>
      <c r="W2114" t="s">
        <v>182</v>
      </c>
      <c r="X2114" t="s">
        <v>183</v>
      </c>
      <c r="Y2114" s="28">
        <v>0.36880000000000002</v>
      </c>
      <c r="Z2114" t="str">
        <f>IF(database_public_cloud_VMs[[#This Row],[Vendor]]="AWS","USD","AUD")</f>
        <v>USD</v>
      </c>
      <c r="AA2114" s="29">
        <f>IF(database_public_cloud_VMs[[#This Row],[Currency]]="USD",(database_public_cloud_VMs[[#This Row],[Rate]]*param_exchange_rate)/(1+param_discount_aws),database_public_cloud_VMs[[#This Row],[Rate]])</f>
        <v>0.45449194485965655</v>
      </c>
    </row>
    <row r="2115" spans="1:27" x14ac:dyDescent="0.45">
      <c r="A2115" s="24" t="s">
        <v>2497</v>
      </c>
      <c r="B2115" t="s">
        <v>12</v>
      </c>
      <c r="C2115" s="25" t="s">
        <v>456</v>
      </c>
      <c r="D2115" t="s">
        <v>170</v>
      </c>
      <c r="E2115" t="s">
        <v>2352</v>
      </c>
      <c r="F2115" t="s">
        <v>2490</v>
      </c>
      <c r="G2115" s="26">
        <v>4</v>
      </c>
      <c r="H2115" s="26">
        <v>16</v>
      </c>
      <c r="I2115" s="26">
        <v>0</v>
      </c>
      <c r="J2115" s="27" t="s">
        <v>173</v>
      </c>
      <c r="K2115" s="27" t="s">
        <v>174</v>
      </c>
      <c r="L2115" s="27" t="s">
        <v>1643</v>
      </c>
      <c r="M2115" t="s">
        <v>176</v>
      </c>
      <c r="N2115" t="s">
        <v>177</v>
      </c>
      <c r="O2115" t="s">
        <v>185</v>
      </c>
      <c r="P2115" t="s">
        <v>179</v>
      </c>
      <c r="Q2115" t="s">
        <v>315</v>
      </c>
      <c r="R2115" t="s">
        <v>181</v>
      </c>
      <c r="S2115" t="s">
        <v>31</v>
      </c>
      <c r="T2115" t="s">
        <v>31</v>
      </c>
      <c r="U2115" t="s">
        <v>31</v>
      </c>
      <c r="V2115" t="s">
        <v>31</v>
      </c>
      <c r="W2115" t="s">
        <v>182</v>
      </c>
      <c r="X2115" t="s">
        <v>183</v>
      </c>
      <c r="Y2115" s="28">
        <v>0.31709999999999999</v>
      </c>
      <c r="Z2115" t="str">
        <f>IF(database_public_cloud_VMs[[#This Row],[Vendor]]="AWS","USD","AUD")</f>
        <v>USD</v>
      </c>
      <c r="AA2115" s="29">
        <f>IF(database_public_cloud_VMs[[#This Row],[Currency]]="USD",(database_public_cloud_VMs[[#This Row],[Rate]]*param_exchange_rate)/(1+param_discount_aws),database_public_cloud_VMs[[#This Row],[Rate]])</f>
        <v>0.39077927254608752</v>
      </c>
    </row>
    <row r="2116" spans="1:27" x14ac:dyDescent="0.45">
      <c r="A2116" s="24" t="s">
        <v>2498</v>
      </c>
      <c r="B2116" t="s">
        <v>12</v>
      </c>
      <c r="C2116" s="25" t="s">
        <v>187</v>
      </c>
      <c r="D2116" t="s">
        <v>170</v>
      </c>
      <c r="E2116" t="s">
        <v>2352</v>
      </c>
      <c r="F2116" t="s">
        <v>2490</v>
      </c>
      <c r="G2116" s="26">
        <v>4</v>
      </c>
      <c r="H2116" s="26">
        <v>16</v>
      </c>
      <c r="I2116" s="26">
        <v>0</v>
      </c>
      <c r="J2116" s="27" t="s">
        <v>173</v>
      </c>
      <c r="K2116" s="27" t="s">
        <v>174</v>
      </c>
      <c r="L2116" s="27" t="s">
        <v>1643</v>
      </c>
      <c r="M2116" t="s">
        <v>176</v>
      </c>
      <c r="N2116" t="s">
        <v>188</v>
      </c>
      <c r="O2116" t="s">
        <v>188</v>
      </c>
      <c r="P2116" t="s">
        <v>179</v>
      </c>
      <c r="Q2116" t="s">
        <v>315</v>
      </c>
      <c r="R2116" t="s">
        <v>181</v>
      </c>
      <c r="S2116" t="s">
        <v>31</v>
      </c>
      <c r="T2116" t="s">
        <v>31</v>
      </c>
      <c r="U2116" t="s">
        <v>31</v>
      </c>
      <c r="V2116" t="s">
        <v>31</v>
      </c>
      <c r="W2116" t="s">
        <v>182</v>
      </c>
      <c r="X2116" t="s">
        <v>183</v>
      </c>
      <c r="Y2116" s="28">
        <v>0.45900000000000002</v>
      </c>
      <c r="Z2116" t="str">
        <f>IF(database_public_cloud_VMs[[#This Row],[Vendor]]="AWS","USD","AUD")</f>
        <v>USD</v>
      </c>
      <c r="AA2116" s="29">
        <f>IF(database_public_cloud_VMs[[#This Row],[Currency]]="USD",(database_public_cloud_VMs[[#This Row],[Rate]]*param_exchange_rate)/(1+param_discount_aws),database_public_cloud_VMs[[#This Row],[Rate]])</f>
        <v>0.56565022421524502</v>
      </c>
    </row>
    <row r="2117" spans="1:27" x14ac:dyDescent="0.45">
      <c r="A2117" s="24" t="s">
        <v>2499</v>
      </c>
      <c r="B2117" t="s">
        <v>12</v>
      </c>
      <c r="C2117" s="25" t="s">
        <v>456</v>
      </c>
      <c r="D2117" t="s">
        <v>170</v>
      </c>
      <c r="E2117" t="s">
        <v>2352</v>
      </c>
      <c r="F2117" t="s">
        <v>2490</v>
      </c>
      <c r="G2117" s="26">
        <v>4</v>
      </c>
      <c r="H2117" s="26">
        <v>16</v>
      </c>
      <c r="I2117" s="26">
        <v>0</v>
      </c>
      <c r="J2117" s="27" t="s">
        <v>173</v>
      </c>
      <c r="K2117" s="27" t="s">
        <v>174</v>
      </c>
      <c r="L2117" s="27" t="s">
        <v>1643</v>
      </c>
      <c r="M2117" t="s">
        <v>190</v>
      </c>
      <c r="N2117" t="s">
        <v>177</v>
      </c>
      <c r="O2117" t="s">
        <v>178</v>
      </c>
      <c r="P2117" t="s">
        <v>179</v>
      </c>
      <c r="Q2117" t="s">
        <v>198</v>
      </c>
      <c r="R2117" t="s">
        <v>181</v>
      </c>
      <c r="S2117" t="s">
        <v>31</v>
      </c>
      <c r="T2117" t="s">
        <v>31</v>
      </c>
      <c r="U2117" t="s">
        <v>31</v>
      </c>
      <c r="V2117" t="s">
        <v>31</v>
      </c>
      <c r="W2117" t="s">
        <v>182</v>
      </c>
      <c r="X2117" t="s">
        <v>183</v>
      </c>
      <c r="Y2117" s="28">
        <v>0.20100000000000001</v>
      </c>
      <c r="Z2117" t="str">
        <f>IF(database_public_cloud_VMs[[#This Row],[Vendor]]="AWS","USD","AUD")</f>
        <v>USD</v>
      </c>
      <c r="AA2117" s="29">
        <f>IF(database_public_cloud_VMs[[#This Row],[Currency]]="USD",(database_public_cloud_VMs[[#This Row],[Rate]]*param_exchange_rate)/(1+param_discount_aws),database_public_cloud_VMs[[#This Row],[Rate]])</f>
        <v>0.24770303936223148</v>
      </c>
    </row>
    <row r="2118" spans="1:27" x14ac:dyDescent="0.45">
      <c r="A2118" s="24" t="s">
        <v>2500</v>
      </c>
      <c r="B2118" t="s">
        <v>12</v>
      </c>
      <c r="C2118" s="25" t="s">
        <v>456</v>
      </c>
      <c r="D2118" t="s">
        <v>170</v>
      </c>
      <c r="E2118" t="s">
        <v>2352</v>
      </c>
      <c r="F2118" t="s">
        <v>2490</v>
      </c>
      <c r="G2118" s="26">
        <v>4</v>
      </c>
      <c r="H2118" s="26">
        <v>16</v>
      </c>
      <c r="I2118" s="26">
        <v>0</v>
      </c>
      <c r="J2118" s="27" t="s">
        <v>173</v>
      </c>
      <c r="K2118" s="27" t="s">
        <v>174</v>
      </c>
      <c r="L2118" s="27" t="s">
        <v>1643</v>
      </c>
      <c r="M2118" t="s">
        <v>190</v>
      </c>
      <c r="N2118" t="s">
        <v>177</v>
      </c>
      <c r="O2118" t="s">
        <v>185</v>
      </c>
      <c r="P2118" t="s">
        <v>179</v>
      </c>
      <c r="Q2118" t="s">
        <v>198</v>
      </c>
      <c r="R2118" t="s">
        <v>181</v>
      </c>
      <c r="S2118" t="s">
        <v>31</v>
      </c>
      <c r="T2118" t="s">
        <v>31</v>
      </c>
      <c r="U2118" t="s">
        <v>31</v>
      </c>
      <c r="V2118" t="s">
        <v>31</v>
      </c>
      <c r="W2118" t="s">
        <v>182</v>
      </c>
      <c r="X2118" t="s">
        <v>183</v>
      </c>
      <c r="Y2118" s="28">
        <v>0.154</v>
      </c>
      <c r="Z2118" t="str">
        <f>IF(database_public_cloud_VMs[[#This Row],[Vendor]]="AWS","USD","AUD")</f>
        <v>USD</v>
      </c>
      <c r="AA2118" s="29">
        <f>IF(database_public_cloud_VMs[[#This Row],[Currency]]="USD",(database_public_cloud_VMs[[#This Row],[Rate]]*param_exchange_rate)/(1+param_discount_aws),database_public_cloud_VMs[[#This Row],[Rate]])</f>
        <v>0.18978242816807783</v>
      </c>
    </row>
    <row r="2119" spans="1:27" x14ac:dyDescent="0.45">
      <c r="A2119" s="24" t="s">
        <v>2501</v>
      </c>
      <c r="B2119" t="s">
        <v>12</v>
      </c>
      <c r="C2119" s="25" t="s">
        <v>187</v>
      </c>
      <c r="D2119" t="s">
        <v>170</v>
      </c>
      <c r="E2119" t="s">
        <v>2352</v>
      </c>
      <c r="F2119" t="s">
        <v>2490</v>
      </c>
      <c r="G2119" s="26">
        <v>4</v>
      </c>
      <c r="H2119" s="26">
        <v>16</v>
      </c>
      <c r="I2119" s="26">
        <v>0</v>
      </c>
      <c r="J2119" s="27" t="s">
        <v>173</v>
      </c>
      <c r="K2119" s="27" t="s">
        <v>174</v>
      </c>
      <c r="L2119" s="27" t="s">
        <v>1643</v>
      </c>
      <c r="M2119" t="s">
        <v>190</v>
      </c>
      <c r="N2119" t="s">
        <v>188</v>
      </c>
      <c r="O2119" t="s">
        <v>188</v>
      </c>
      <c r="P2119" t="s">
        <v>179</v>
      </c>
      <c r="Q2119" t="s">
        <v>198</v>
      </c>
      <c r="R2119" t="s">
        <v>181</v>
      </c>
      <c r="S2119" t="s">
        <v>31</v>
      </c>
      <c r="T2119" t="s">
        <v>31</v>
      </c>
      <c r="U2119" t="s">
        <v>31</v>
      </c>
      <c r="V2119" t="s">
        <v>31</v>
      </c>
      <c r="W2119" t="s">
        <v>182</v>
      </c>
      <c r="X2119" t="s">
        <v>183</v>
      </c>
      <c r="Y2119" s="28">
        <v>0.35</v>
      </c>
      <c r="Z2119" t="str">
        <f>IF(database_public_cloud_VMs[[#This Row],[Vendor]]="AWS","USD","AUD")</f>
        <v>USD</v>
      </c>
      <c r="AA2119" s="29">
        <f>IF(database_public_cloud_VMs[[#This Row],[Currency]]="USD",(database_public_cloud_VMs[[#This Row],[Rate]]*param_exchange_rate)/(1+param_discount_aws),database_public_cloud_VMs[[#This Row],[Rate]])</f>
        <v>0.43132370038199508</v>
      </c>
    </row>
    <row r="2120" spans="1:27" x14ac:dyDescent="0.45">
      <c r="A2120" s="24" t="s">
        <v>2502</v>
      </c>
      <c r="B2120" t="s">
        <v>12</v>
      </c>
      <c r="C2120" s="25" t="s">
        <v>456</v>
      </c>
      <c r="D2120" t="s">
        <v>170</v>
      </c>
      <c r="E2120" t="s">
        <v>2352</v>
      </c>
      <c r="F2120" t="s">
        <v>2490</v>
      </c>
      <c r="G2120" s="26">
        <v>4</v>
      </c>
      <c r="H2120" s="26">
        <v>16</v>
      </c>
      <c r="I2120" s="26">
        <v>0</v>
      </c>
      <c r="J2120" s="27" t="s">
        <v>173</v>
      </c>
      <c r="K2120" s="27" t="s">
        <v>174</v>
      </c>
      <c r="L2120" s="27" t="s">
        <v>1643</v>
      </c>
      <c r="M2120" t="s">
        <v>190</v>
      </c>
      <c r="N2120" t="s">
        <v>177</v>
      </c>
      <c r="O2120" t="s">
        <v>178</v>
      </c>
      <c r="P2120" t="s">
        <v>179</v>
      </c>
      <c r="Q2120" t="s">
        <v>315</v>
      </c>
      <c r="R2120" t="s">
        <v>181</v>
      </c>
      <c r="S2120" t="s">
        <v>31</v>
      </c>
      <c r="T2120" t="s">
        <v>31</v>
      </c>
      <c r="U2120" t="s">
        <v>31</v>
      </c>
      <c r="V2120" t="s">
        <v>31</v>
      </c>
      <c r="W2120" t="s">
        <v>182</v>
      </c>
      <c r="X2120" t="s">
        <v>183</v>
      </c>
      <c r="Y2120" s="28">
        <v>0.35199999999999998</v>
      </c>
      <c r="Z2120" t="str">
        <f>IF(database_public_cloud_VMs[[#This Row],[Vendor]]="AWS","USD","AUD")</f>
        <v>USD</v>
      </c>
      <c r="AA2120" s="29">
        <f>IF(database_public_cloud_VMs[[#This Row],[Currency]]="USD",(database_public_cloud_VMs[[#This Row],[Rate]]*param_exchange_rate)/(1+param_discount_aws),database_public_cloud_VMs[[#This Row],[Rate]])</f>
        <v>0.43378840724132073</v>
      </c>
    </row>
    <row r="2121" spans="1:27" x14ac:dyDescent="0.45">
      <c r="A2121" s="24" t="s">
        <v>2503</v>
      </c>
      <c r="B2121" t="s">
        <v>12</v>
      </c>
      <c r="C2121" s="25" t="s">
        <v>456</v>
      </c>
      <c r="D2121" t="s">
        <v>170</v>
      </c>
      <c r="E2121" t="s">
        <v>2352</v>
      </c>
      <c r="F2121" t="s">
        <v>2490</v>
      </c>
      <c r="G2121" s="26">
        <v>4</v>
      </c>
      <c r="H2121" s="26">
        <v>16</v>
      </c>
      <c r="I2121" s="26">
        <v>0</v>
      </c>
      <c r="J2121" s="27" t="s">
        <v>173</v>
      </c>
      <c r="K2121" s="27" t="s">
        <v>174</v>
      </c>
      <c r="L2121" s="27" t="s">
        <v>1643</v>
      </c>
      <c r="M2121" t="s">
        <v>190</v>
      </c>
      <c r="N2121" t="s">
        <v>177</v>
      </c>
      <c r="O2121" t="s">
        <v>185</v>
      </c>
      <c r="P2121" t="s">
        <v>179</v>
      </c>
      <c r="Q2121" t="s">
        <v>315</v>
      </c>
      <c r="R2121" t="s">
        <v>181</v>
      </c>
      <c r="S2121" t="s">
        <v>31</v>
      </c>
      <c r="T2121" t="s">
        <v>31</v>
      </c>
      <c r="U2121" t="s">
        <v>31</v>
      </c>
      <c r="V2121" t="s">
        <v>31</v>
      </c>
      <c r="W2121" t="s">
        <v>182</v>
      </c>
      <c r="X2121" t="s">
        <v>183</v>
      </c>
      <c r="Y2121" s="28">
        <v>0.30499999999999999</v>
      </c>
      <c r="Z2121" t="str">
        <f>IF(database_public_cloud_VMs[[#This Row],[Vendor]]="AWS","USD","AUD")</f>
        <v>USD</v>
      </c>
      <c r="AA2121" s="29">
        <f>IF(database_public_cloud_VMs[[#This Row],[Currency]]="USD",(database_public_cloud_VMs[[#This Row],[Rate]]*param_exchange_rate)/(1+param_discount_aws),database_public_cloud_VMs[[#This Row],[Rate]])</f>
        <v>0.37586779604716714</v>
      </c>
    </row>
    <row r="2122" spans="1:27" x14ac:dyDescent="0.45">
      <c r="A2122" s="24" t="s">
        <v>2504</v>
      </c>
      <c r="B2122" t="s">
        <v>12</v>
      </c>
      <c r="C2122" s="25" t="s">
        <v>187</v>
      </c>
      <c r="D2122" t="s">
        <v>170</v>
      </c>
      <c r="E2122" t="s">
        <v>2352</v>
      </c>
      <c r="F2122" t="s">
        <v>2490</v>
      </c>
      <c r="G2122" s="26">
        <v>4</v>
      </c>
      <c r="H2122" s="26">
        <v>16</v>
      </c>
      <c r="I2122" s="26">
        <v>0</v>
      </c>
      <c r="J2122" s="27" t="s">
        <v>173</v>
      </c>
      <c r="K2122" s="27" t="s">
        <v>174</v>
      </c>
      <c r="L2122" s="27" t="s">
        <v>1643</v>
      </c>
      <c r="M2122" t="s">
        <v>190</v>
      </c>
      <c r="N2122" t="s">
        <v>188</v>
      </c>
      <c r="O2122" t="s">
        <v>188</v>
      </c>
      <c r="P2122" t="s">
        <v>179</v>
      </c>
      <c r="Q2122" t="s">
        <v>315</v>
      </c>
      <c r="R2122" t="s">
        <v>181</v>
      </c>
      <c r="S2122" t="s">
        <v>31</v>
      </c>
      <c r="T2122" t="s">
        <v>31</v>
      </c>
      <c r="U2122" t="s">
        <v>31</v>
      </c>
      <c r="V2122" t="s">
        <v>31</v>
      </c>
      <c r="W2122" t="s">
        <v>182</v>
      </c>
      <c r="X2122" t="s">
        <v>183</v>
      </c>
      <c r="Y2122" s="28">
        <v>0.434</v>
      </c>
      <c r="Z2122" t="str">
        <f>IF(database_public_cloud_VMs[[#This Row],[Vendor]]="AWS","USD","AUD")</f>
        <v>USD</v>
      </c>
      <c r="AA2122" s="29">
        <f>IF(database_public_cloud_VMs[[#This Row],[Currency]]="USD",(database_public_cloud_VMs[[#This Row],[Rate]]*param_exchange_rate)/(1+param_discount_aws),database_public_cloud_VMs[[#This Row],[Rate]])</f>
        <v>0.53484138847367391</v>
      </c>
    </row>
    <row r="2123" spans="1:27" x14ac:dyDescent="0.45">
      <c r="A2123" s="24" t="s">
        <v>2505</v>
      </c>
      <c r="B2123" t="s">
        <v>12</v>
      </c>
      <c r="C2123" s="25" t="s">
        <v>187</v>
      </c>
      <c r="D2123" t="s">
        <v>170</v>
      </c>
      <c r="E2123" t="s">
        <v>2352</v>
      </c>
      <c r="F2123" t="s">
        <v>2490</v>
      </c>
      <c r="G2123" s="26">
        <v>4</v>
      </c>
      <c r="H2123" s="26">
        <v>16</v>
      </c>
      <c r="I2123" s="26">
        <v>0</v>
      </c>
      <c r="J2123" s="27" t="s">
        <v>173</v>
      </c>
      <c r="K2123" s="27" t="s">
        <v>174</v>
      </c>
      <c r="L2123" s="27" t="s">
        <v>1643</v>
      </c>
      <c r="M2123" t="s">
        <v>190</v>
      </c>
      <c r="N2123" t="s">
        <v>188</v>
      </c>
      <c r="O2123" t="s">
        <v>188</v>
      </c>
      <c r="P2123" t="s">
        <v>179</v>
      </c>
      <c r="Q2123" t="s">
        <v>315</v>
      </c>
      <c r="R2123" t="s">
        <v>316</v>
      </c>
      <c r="S2123" t="s">
        <v>31</v>
      </c>
      <c r="T2123" t="s">
        <v>31</v>
      </c>
      <c r="U2123" t="s">
        <v>31</v>
      </c>
      <c r="V2123" t="s">
        <v>31</v>
      </c>
      <c r="W2123" t="s">
        <v>182</v>
      </c>
      <c r="X2123" t="s">
        <v>183</v>
      </c>
      <c r="Y2123" s="28">
        <v>0.25</v>
      </c>
      <c r="Z2123" t="str">
        <f>IF(database_public_cloud_VMs[[#This Row],[Vendor]]="AWS","USD","AUD")</f>
        <v>USD</v>
      </c>
      <c r="AA2123" s="29">
        <f>IF(database_public_cloud_VMs[[#This Row],[Currency]]="USD",(database_public_cloud_VMs[[#This Row],[Rate]]*param_exchange_rate)/(1+param_discount_aws),database_public_cloud_VMs[[#This Row],[Rate]])</f>
        <v>0.30808835741571078</v>
      </c>
    </row>
    <row r="2124" spans="1:27" x14ac:dyDescent="0.45">
      <c r="A2124" s="24" t="s">
        <v>2506</v>
      </c>
      <c r="B2124" t="s">
        <v>12</v>
      </c>
      <c r="C2124" s="25" t="s">
        <v>456</v>
      </c>
      <c r="D2124" t="s">
        <v>170</v>
      </c>
      <c r="E2124" t="s">
        <v>2352</v>
      </c>
      <c r="F2124" t="s">
        <v>2490</v>
      </c>
      <c r="G2124" s="26">
        <v>4</v>
      </c>
      <c r="H2124" s="26">
        <v>16</v>
      </c>
      <c r="I2124" s="26">
        <v>0</v>
      </c>
      <c r="J2124" s="27" t="s">
        <v>173</v>
      </c>
      <c r="K2124" s="27" t="s">
        <v>174</v>
      </c>
      <c r="L2124" s="27" t="s">
        <v>1643</v>
      </c>
      <c r="M2124" t="s">
        <v>190</v>
      </c>
      <c r="N2124" t="s">
        <v>177</v>
      </c>
      <c r="O2124" t="s">
        <v>178</v>
      </c>
      <c r="P2124" t="s">
        <v>179</v>
      </c>
      <c r="Q2124" t="s">
        <v>191</v>
      </c>
      <c r="R2124" t="s">
        <v>181</v>
      </c>
      <c r="S2124" t="s">
        <v>31</v>
      </c>
      <c r="T2124" t="s">
        <v>31</v>
      </c>
      <c r="U2124" t="s">
        <v>31</v>
      </c>
      <c r="V2124" t="s">
        <v>31</v>
      </c>
      <c r="W2124" t="s">
        <v>182</v>
      </c>
      <c r="X2124" t="s">
        <v>183</v>
      </c>
      <c r="Y2124" s="28">
        <v>0.22800000000000001</v>
      </c>
      <c r="Z2124" t="str">
        <f>IF(database_public_cloud_VMs[[#This Row],[Vendor]]="AWS","USD","AUD")</f>
        <v>USD</v>
      </c>
      <c r="AA2124" s="29">
        <f>IF(database_public_cloud_VMs[[#This Row],[Currency]]="USD",(database_public_cloud_VMs[[#This Row],[Rate]]*param_exchange_rate)/(1+param_discount_aws),database_public_cloud_VMs[[#This Row],[Rate]])</f>
        <v>0.28097658196312819</v>
      </c>
    </row>
    <row r="2125" spans="1:27" x14ac:dyDescent="0.45">
      <c r="A2125" s="24" t="s">
        <v>2507</v>
      </c>
      <c r="B2125" t="s">
        <v>12</v>
      </c>
      <c r="C2125" s="25" t="s">
        <v>456</v>
      </c>
      <c r="D2125" t="s">
        <v>170</v>
      </c>
      <c r="E2125" t="s">
        <v>2352</v>
      </c>
      <c r="F2125" t="s">
        <v>2490</v>
      </c>
      <c r="G2125" s="26">
        <v>4</v>
      </c>
      <c r="H2125" s="26">
        <v>16</v>
      </c>
      <c r="I2125" s="26">
        <v>0</v>
      </c>
      <c r="J2125" s="27" t="s">
        <v>173</v>
      </c>
      <c r="K2125" s="27" t="s">
        <v>174</v>
      </c>
      <c r="L2125" s="27" t="s">
        <v>1643</v>
      </c>
      <c r="M2125" t="s">
        <v>190</v>
      </c>
      <c r="N2125" t="s">
        <v>177</v>
      </c>
      <c r="O2125" t="s">
        <v>185</v>
      </c>
      <c r="P2125" t="s">
        <v>179</v>
      </c>
      <c r="Q2125" t="s">
        <v>191</v>
      </c>
      <c r="R2125" t="s">
        <v>181</v>
      </c>
      <c r="S2125" t="s">
        <v>31</v>
      </c>
      <c r="T2125" t="s">
        <v>31</v>
      </c>
      <c r="U2125" t="s">
        <v>31</v>
      </c>
      <c r="V2125" t="s">
        <v>31</v>
      </c>
      <c r="W2125" t="s">
        <v>182</v>
      </c>
      <c r="X2125" t="s">
        <v>183</v>
      </c>
      <c r="Y2125" s="28">
        <v>0.18099999999999999</v>
      </c>
      <c r="Z2125" t="str">
        <f>IF(database_public_cloud_VMs[[#This Row],[Vendor]]="AWS","USD","AUD")</f>
        <v>USD</v>
      </c>
      <c r="AA2125" s="29">
        <f>IF(database_public_cloud_VMs[[#This Row],[Currency]]="USD",(database_public_cloud_VMs[[#This Row],[Rate]]*param_exchange_rate)/(1+param_discount_aws),database_public_cloud_VMs[[#This Row],[Rate]])</f>
        <v>0.22305597076897457</v>
      </c>
    </row>
    <row r="2126" spans="1:27" x14ac:dyDescent="0.45">
      <c r="A2126" s="24" t="s">
        <v>2508</v>
      </c>
      <c r="B2126" t="s">
        <v>12</v>
      </c>
      <c r="C2126" s="25" t="s">
        <v>187</v>
      </c>
      <c r="D2126" t="s">
        <v>170</v>
      </c>
      <c r="E2126" t="s">
        <v>2352</v>
      </c>
      <c r="F2126" t="s">
        <v>2490</v>
      </c>
      <c r="G2126" s="26">
        <v>4</v>
      </c>
      <c r="H2126" s="26">
        <v>16</v>
      </c>
      <c r="I2126" s="26">
        <v>0</v>
      </c>
      <c r="J2126" s="27" t="s">
        <v>173</v>
      </c>
      <c r="K2126" s="27" t="s">
        <v>174</v>
      </c>
      <c r="L2126" s="27" t="s">
        <v>1643</v>
      </c>
      <c r="M2126" t="s">
        <v>190</v>
      </c>
      <c r="N2126" t="s">
        <v>188</v>
      </c>
      <c r="O2126" t="s">
        <v>188</v>
      </c>
      <c r="P2126" t="s">
        <v>179</v>
      </c>
      <c r="Q2126" t="s">
        <v>191</v>
      </c>
      <c r="R2126" t="s">
        <v>181</v>
      </c>
      <c r="S2126" t="s">
        <v>31</v>
      </c>
      <c r="T2126" t="s">
        <v>31</v>
      </c>
      <c r="U2126" t="s">
        <v>31</v>
      </c>
      <c r="V2126" t="s">
        <v>31</v>
      </c>
      <c r="W2126" t="s">
        <v>182</v>
      </c>
      <c r="X2126" t="s">
        <v>183</v>
      </c>
      <c r="Y2126" s="28">
        <v>0.31</v>
      </c>
      <c r="Z2126" t="str">
        <f>IF(database_public_cloud_VMs[[#This Row],[Vendor]]="AWS","USD","AUD")</f>
        <v>USD</v>
      </c>
      <c r="AA2126" s="29">
        <f>IF(database_public_cloud_VMs[[#This Row],[Currency]]="USD",(database_public_cloud_VMs[[#This Row],[Rate]]*param_exchange_rate)/(1+param_discount_aws),database_public_cloud_VMs[[#This Row],[Rate]])</f>
        <v>0.38202956319548137</v>
      </c>
    </row>
    <row r="2127" spans="1:27" x14ac:dyDescent="0.45">
      <c r="A2127" s="24" t="s">
        <v>2509</v>
      </c>
      <c r="B2127" t="s">
        <v>12</v>
      </c>
      <c r="C2127" s="25" t="s">
        <v>187</v>
      </c>
      <c r="D2127" t="s">
        <v>170</v>
      </c>
      <c r="E2127" t="s">
        <v>2352</v>
      </c>
      <c r="F2127" t="s">
        <v>2490</v>
      </c>
      <c r="G2127" s="26">
        <v>4</v>
      </c>
      <c r="H2127" s="26">
        <v>16</v>
      </c>
      <c r="I2127" s="26">
        <v>0</v>
      </c>
      <c r="J2127" s="27" t="s">
        <v>173</v>
      </c>
      <c r="K2127" s="27" t="s">
        <v>174</v>
      </c>
      <c r="L2127" s="27" t="s">
        <v>1643</v>
      </c>
      <c r="M2127" t="s">
        <v>176</v>
      </c>
      <c r="N2127" t="s">
        <v>188</v>
      </c>
      <c r="O2127" t="s">
        <v>188</v>
      </c>
      <c r="P2127" t="s">
        <v>179</v>
      </c>
      <c r="Q2127" t="s">
        <v>315</v>
      </c>
      <c r="R2127" t="s">
        <v>316</v>
      </c>
      <c r="S2127" t="s">
        <v>31</v>
      </c>
      <c r="T2127" t="s">
        <v>31</v>
      </c>
      <c r="U2127" t="s">
        <v>31</v>
      </c>
      <c r="V2127" t="s">
        <v>31</v>
      </c>
      <c r="W2127" t="s">
        <v>182</v>
      </c>
      <c r="X2127" t="s">
        <v>183</v>
      </c>
      <c r="Y2127" s="28">
        <v>0.27500000000000002</v>
      </c>
      <c r="Z2127" t="str">
        <f>IF(database_public_cloud_VMs[[#This Row],[Vendor]]="AWS","USD","AUD")</f>
        <v>USD</v>
      </c>
      <c r="AA2127" s="29">
        <f>IF(database_public_cloud_VMs[[#This Row],[Currency]]="USD",(database_public_cloud_VMs[[#This Row],[Rate]]*param_exchange_rate)/(1+param_discount_aws),database_public_cloud_VMs[[#This Row],[Rate]])</f>
        <v>0.3388971931572819</v>
      </c>
    </row>
    <row r="2128" spans="1:27" x14ac:dyDescent="0.45">
      <c r="A2128" s="24" t="s">
        <v>2510</v>
      </c>
      <c r="B2128" t="s">
        <v>12</v>
      </c>
      <c r="C2128" s="25" t="s">
        <v>456</v>
      </c>
      <c r="D2128" t="s">
        <v>170</v>
      </c>
      <c r="E2128" t="s">
        <v>2352</v>
      </c>
      <c r="F2128" t="s">
        <v>2490</v>
      </c>
      <c r="G2128" s="26">
        <v>4</v>
      </c>
      <c r="H2128" s="26">
        <v>16</v>
      </c>
      <c r="I2128" s="26">
        <v>0</v>
      </c>
      <c r="J2128" s="27" t="s">
        <v>173</v>
      </c>
      <c r="K2128" s="27" t="s">
        <v>174</v>
      </c>
      <c r="L2128" s="27" t="s">
        <v>1643</v>
      </c>
      <c r="M2128" t="s">
        <v>190</v>
      </c>
      <c r="N2128" t="s">
        <v>177</v>
      </c>
      <c r="O2128" t="s">
        <v>178</v>
      </c>
      <c r="P2128" t="s">
        <v>179</v>
      </c>
      <c r="Q2128" t="s">
        <v>180</v>
      </c>
      <c r="R2128" t="s">
        <v>181</v>
      </c>
      <c r="S2128" t="s">
        <v>31</v>
      </c>
      <c r="T2128" t="s">
        <v>31</v>
      </c>
      <c r="U2128" t="s">
        <v>31</v>
      </c>
      <c r="V2128" t="s">
        <v>31</v>
      </c>
      <c r="W2128" t="s">
        <v>182</v>
      </c>
      <c r="X2128" t="s">
        <v>183</v>
      </c>
      <c r="Y2128" s="28">
        <v>0.16800000000000001</v>
      </c>
      <c r="Z2128" t="str">
        <f>IF(database_public_cloud_VMs[[#This Row],[Vendor]]="AWS","USD","AUD")</f>
        <v>USD</v>
      </c>
      <c r="AA2128" s="29">
        <f>IF(database_public_cloud_VMs[[#This Row],[Currency]]="USD",(database_public_cloud_VMs[[#This Row],[Rate]]*param_exchange_rate)/(1+param_discount_aws),database_public_cloud_VMs[[#This Row],[Rate]])</f>
        <v>0.20703537618335766</v>
      </c>
    </row>
    <row r="2129" spans="1:27" x14ac:dyDescent="0.45">
      <c r="A2129" s="24" t="s">
        <v>2511</v>
      </c>
      <c r="B2129" t="s">
        <v>12</v>
      </c>
      <c r="C2129" s="25" t="s">
        <v>456</v>
      </c>
      <c r="D2129" t="s">
        <v>170</v>
      </c>
      <c r="E2129" t="s">
        <v>2352</v>
      </c>
      <c r="F2129" t="s">
        <v>2490</v>
      </c>
      <c r="G2129" s="26">
        <v>4</v>
      </c>
      <c r="H2129" s="26">
        <v>16</v>
      </c>
      <c r="I2129" s="26">
        <v>0</v>
      </c>
      <c r="J2129" s="27" t="s">
        <v>173</v>
      </c>
      <c r="K2129" s="27" t="s">
        <v>174</v>
      </c>
      <c r="L2129" s="27" t="s">
        <v>1643</v>
      </c>
      <c r="M2129" t="s">
        <v>190</v>
      </c>
      <c r="N2129" t="s">
        <v>177</v>
      </c>
      <c r="O2129" t="s">
        <v>185</v>
      </c>
      <c r="P2129" t="s">
        <v>179</v>
      </c>
      <c r="Q2129" t="s">
        <v>180</v>
      </c>
      <c r="R2129" t="s">
        <v>181</v>
      </c>
      <c r="S2129" t="s">
        <v>31</v>
      </c>
      <c r="T2129" t="s">
        <v>31</v>
      </c>
      <c r="U2129" t="s">
        <v>31</v>
      </c>
      <c r="V2129" t="s">
        <v>31</v>
      </c>
      <c r="W2129" t="s">
        <v>182</v>
      </c>
      <c r="X2129" t="s">
        <v>183</v>
      </c>
      <c r="Y2129" s="28">
        <v>0.121</v>
      </c>
      <c r="Z2129" t="str">
        <f>IF(database_public_cloud_VMs[[#This Row],[Vendor]]="AWS","USD","AUD")</f>
        <v>USD</v>
      </c>
      <c r="AA2129" s="29">
        <f>IF(database_public_cloud_VMs[[#This Row],[Currency]]="USD",(database_public_cloud_VMs[[#This Row],[Rate]]*param_exchange_rate)/(1+param_discount_aws),database_public_cloud_VMs[[#This Row],[Rate]])</f>
        <v>0.14911476498920401</v>
      </c>
    </row>
    <row r="2130" spans="1:27" x14ac:dyDescent="0.45">
      <c r="A2130" s="24" t="s">
        <v>2512</v>
      </c>
      <c r="B2130" t="s">
        <v>12</v>
      </c>
      <c r="C2130" s="25" t="s">
        <v>187</v>
      </c>
      <c r="D2130" t="s">
        <v>170</v>
      </c>
      <c r="E2130" t="s">
        <v>2352</v>
      </c>
      <c r="F2130" t="s">
        <v>2490</v>
      </c>
      <c r="G2130" s="26">
        <v>4</v>
      </c>
      <c r="H2130" s="26">
        <v>16</v>
      </c>
      <c r="I2130" s="26">
        <v>0</v>
      </c>
      <c r="J2130" s="27" t="s">
        <v>173</v>
      </c>
      <c r="K2130" s="27" t="s">
        <v>174</v>
      </c>
      <c r="L2130" s="27" t="s">
        <v>1643</v>
      </c>
      <c r="M2130" t="s">
        <v>190</v>
      </c>
      <c r="N2130" t="s">
        <v>188</v>
      </c>
      <c r="O2130" t="s">
        <v>188</v>
      </c>
      <c r="P2130" t="s">
        <v>179</v>
      </c>
      <c r="Q2130" t="s">
        <v>180</v>
      </c>
      <c r="R2130" t="s">
        <v>181</v>
      </c>
      <c r="S2130" t="s">
        <v>31</v>
      </c>
      <c r="T2130" t="s">
        <v>31</v>
      </c>
      <c r="U2130" t="s">
        <v>31</v>
      </c>
      <c r="V2130" t="s">
        <v>31</v>
      </c>
      <c r="W2130" t="s">
        <v>182</v>
      </c>
      <c r="X2130" t="s">
        <v>183</v>
      </c>
      <c r="Y2130" s="28">
        <v>0.25</v>
      </c>
      <c r="Z2130" t="str">
        <f>IF(database_public_cloud_VMs[[#This Row],[Vendor]]="AWS","USD","AUD")</f>
        <v>USD</v>
      </c>
      <c r="AA2130" s="29">
        <f>IF(database_public_cloud_VMs[[#This Row],[Currency]]="USD",(database_public_cloud_VMs[[#This Row],[Rate]]*param_exchange_rate)/(1+param_discount_aws),database_public_cloud_VMs[[#This Row],[Rate]])</f>
        <v>0.30808835741571078</v>
      </c>
    </row>
    <row r="2131" spans="1:27" x14ac:dyDescent="0.45">
      <c r="A2131" s="24" t="s">
        <v>2513</v>
      </c>
      <c r="B2131" t="s">
        <v>12</v>
      </c>
      <c r="C2131" s="25" t="s">
        <v>456</v>
      </c>
      <c r="D2131" t="s">
        <v>170</v>
      </c>
      <c r="E2131" t="s">
        <v>2352</v>
      </c>
      <c r="F2131" t="s">
        <v>2490</v>
      </c>
      <c r="G2131" s="26">
        <v>4</v>
      </c>
      <c r="H2131" s="26">
        <v>16</v>
      </c>
      <c r="I2131" s="26">
        <v>0</v>
      </c>
      <c r="J2131" s="27" t="s">
        <v>173</v>
      </c>
      <c r="K2131" s="27" t="s">
        <v>174</v>
      </c>
      <c r="L2131" s="27" t="s">
        <v>1643</v>
      </c>
      <c r="M2131" t="s">
        <v>176</v>
      </c>
      <c r="N2131" t="s">
        <v>177</v>
      </c>
      <c r="O2131" t="s">
        <v>178</v>
      </c>
      <c r="P2131" t="s">
        <v>179</v>
      </c>
      <c r="Q2131" t="s">
        <v>180</v>
      </c>
      <c r="R2131" t="s">
        <v>181</v>
      </c>
      <c r="S2131" t="s">
        <v>31</v>
      </c>
      <c r="T2131" t="s">
        <v>31</v>
      </c>
      <c r="U2131" t="s">
        <v>31</v>
      </c>
      <c r="V2131" t="s">
        <v>31</v>
      </c>
      <c r="W2131" t="s">
        <v>182</v>
      </c>
      <c r="X2131" t="s">
        <v>183</v>
      </c>
      <c r="Y2131" s="28">
        <v>0.18479999999999999</v>
      </c>
      <c r="Z2131" t="str">
        <f>IF(database_public_cloud_VMs[[#This Row],[Vendor]]="AWS","USD","AUD")</f>
        <v>USD</v>
      </c>
      <c r="AA2131" s="29">
        <f>IF(database_public_cloud_VMs[[#This Row],[Currency]]="USD",(database_public_cloud_VMs[[#This Row],[Rate]]*param_exchange_rate)/(1+param_discount_aws),database_public_cloud_VMs[[#This Row],[Rate]])</f>
        <v>0.22773891380169342</v>
      </c>
    </row>
    <row r="2132" spans="1:27" x14ac:dyDescent="0.45">
      <c r="A2132" s="24" t="s">
        <v>2514</v>
      </c>
      <c r="B2132" t="s">
        <v>12</v>
      </c>
      <c r="C2132" s="25" t="s">
        <v>456</v>
      </c>
      <c r="D2132" t="s">
        <v>170</v>
      </c>
      <c r="E2132" t="s">
        <v>2352</v>
      </c>
      <c r="F2132" t="s">
        <v>2490</v>
      </c>
      <c r="G2132" s="26">
        <v>4</v>
      </c>
      <c r="H2132" s="26">
        <v>16</v>
      </c>
      <c r="I2132" s="26">
        <v>0</v>
      </c>
      <c r="J2132" s="27" t="s">
        <v>173</v>
      </c>
      <c r="K2132" s="27" t="s">
        <v>174</v>
      </c>
      <c r="L2132" s="27" t="s">
        <v>1643</v>
      </c>
      <c r="M2132" t="s">
        <v>176</v>
      </c>
      <c r="N2132" t="s">
        <v>177</v>
      </c>
      <c r="O2132" t="s">
        <v>185</v>
      </c>
      <c r="P2132" t="s">
        <v>179</v>
      </c>
      <c r="Q2132" t="s">
        <v>180</v>
      </c>
      <c r="R2132" t="s">
        <v>181</v>
      </c>
      <c r="S2132" t="s">
        <v>31</v>
      </c>
      <c r="T2132" t="s">
        <v>31</v>
      </c>
      <c r="U2132" t="s">
        <v>31</v>
      </c>
      <c r="V2132" t="s">
        <v>31</v>
      </c>
      <c r="W2132" t="s">
        <v>182</v>
      </c>
      <c r="X2132" t="s">
        <v>183</v>
      </c>
      <c r="Y2132" s="28">
        <v>0.1331</v>
      </c>
      <c r="Z2132" t="str">
        <f>IF(database_public_cloud_VMs[[#This Row],[Vendor]]="AWS","USD","AUD")</f>
        <v>USD</v>
      </c>
      <c r="AA2132" s="29">
        <f>IF(database_public_cloud_VMs[[#This Row],[Currency]]="USD",(database_public_cloud_VMs[[#This Row],[Rate]]*param_exchange_rate)/(1+param_discount_aws),database_public_cloud_VMs[[#This Row],[Rate]])</f>
        <v>0.16402624148812442</v>
      </c>
    </row>
    <row r="2133" spans="1:27" x14ac:dyDescent="0.45">
      <c r="A2133" s="24" t="s">
        <v>2515</v>
      </c>
      <c r="B2133" t="s">
        <v>12</v>
      </c>
      <c r="C2133" s="25" t="s">
        <v>187</v>
      </c>
      <c r="D2133" t="s">
        <v>170</v>
      </c>
      <c r="E2133" t="s">
        <v>2352</v>
      </c>
      <c r="F2133" t="s">
        <v>2490</v>
      </c>
      <c r="G2133" s="26">
        <v>4</v>
      </c>
      <c r="H2133" s="26">
        <v>16</v>
      </c>
      <c r="I2133" s="26">
        <v>0</v>
      </c>
      <c r="J2133" s="27" t="s">
        <v>173</v>
      </c>
      <c r="K2133" s="27" t="s">
        <v>174</v>
      </c>
      <c r="L2133" s="27" t="s">
        <v>1643</v>
      </c>
      <c r="M2133" t="s">
        <v>176</v>
      </c>
      <c r="N2133" t="s">
        <v>188</v>
      </c>
      <c r="O2133" t="s">
        <v>188</v>
      </c>
      <c r="P2133" t="s">
        <v>179</v>
      </c>
      <c r="Q2133" t="s">
        <v>180</v>
      </c>
      <c r="R2133" t="s">
        <v>181</v>
      </c>
      <c r="S2133" t="s">
        <v>31</v>
      </c>
      <c r="T2133" t="s">
        <v>31</v>
      </c>
      <c r="U2133" t="s">
        <v>31</v>
      </c>
      <c r="V2133" t="s">
        <v>31</v>
      </c>
      <c r="W2133" t="s">
        <v>182</v>
      </c>
      <c r="X2133" t="s">
        <v>183</v>
      </c>
      <c r="Y2133" s="28">
        <v>0.27500000000000002</v>
      </c>
      <c r="Z2133" t="str">
        <f>IF(database_public_cloud_VMs[[#This Row],[Vendor]]="AWS","USD","AUD")</f>
        <v>USD</v>
      </c>
      <c r="AA2133" s="29">
        <f>IF(database_public_cloud_VMs[[#This Row],[Currency]]="USD",(database_public_cloud_VMs[[#This Row],[Rate]]*param_exchange_rate)/(1+param_discount_aws),database_public_cloud_VMs[[#This Row],[Rate]])</f>
        <v>0.3388971931572819</v>
      </c>
    </row>
    <row r="2134" spans="1:27" x14ac:dyDescent="0.45">
      <c r="A2134" s="24" t="s">
        <v>2516</v>
      </c>
      <c r="B2134" t="s">
        <v>12</v>
      </c>
      <c r="C2134" s="25" t="s">
        <v>187</v>
      </c>
      <c r="D2134" t="s">
        <v>170</v>
      </c>
      <c r="E2134" t="s">
        <v>2517</v>
      </c>
      <c r="F2134" t="s">
        <v>2518</v>
      </c>
      <c r="G2134" s="26">
        <v>48</v>
      </c>
      <c r="H2134" s="26">
        <v>192</v>
      </c>
      <c r="I2134" s="26">
        <v>0</v>
      </c>
      <c r="J2134" s="27" t="s">
        <v>173</v>
      </c>
      <c r="K2134" s="27" t="s">
        <v>174</v>
      </c>
      <c r="L2134" s="27" t="s">
        <v>1513</v>
      </c>
      <c r="M2134" t="s">
        <v>176</v>
      </c>
      <c r="N2134" t="s">
        <v>188</v>
      </c>
      <c r="O2134" t="s">
        <v>188</v>
      </c>
      <c r="P2134" t="s">
        <v>179</v>
      </c>
      <c r="Q2134" t="s">
        <v>315</v>
      </c>
      <c r="R2134" t="s">
        <v>316</v>
      </c>
      <c r="S2134" t="s">
        <v>31</v>
      </c>
      <c r="T2134" t="s">
        <v>31</v>
      </c>
      <c r="U2134" t="s">
        <v>31</v>
      </c>
      <c r="V2134" t="s">
        <v>31</v>
      </c>
      <c r="W2134" t="s">
        <v>182</v>
      </c>
      <c r="X2134" t="s">
        <v>183</v>
      </c>
      <c r="Y2134" s="28">
        <v>3.07</v>
      </c>
      <c r="Z2134" t="str">
        <f>IF(database_public_cloud_VMs[[#This Row],[Vendor]]="AWS","USD","AUD")</f>
        <v>USD</v>
      </c>
      <c r="AA2134" s="29">
        <f>IF(database_public_cloud_VMs[[#This Row],[Currency]]="USD",(database_public_cloud_VMs[[#This Row],[Rate]]*param_exchange_rate)/(1+param_discount_aws),database_public_cloud_VMs[[#This Row],[Rate]])</f>
        <v>3.7833250290649283</v>
      </c>
    </row>
    <row r="2135" spans="1:27" x14ac:dyDescent="0.45">
      <c r="A2135" s="24" t="s">
        <v>2519</v>
      </c>
      <c r="B2135" t="s">
        <v>12</v>
      </c>
      <c r="C2135" s="25" t="s">
        <v>593</v>
      </c>
      <c r="D2135" t="s">
        <v>170</v>
      </c>
      <c r="E2135" t="s">
        <v>2517</v>
      </c>
      <c r="F2135" t="s">
        <v>2518</v>
      </c>
      <c r="G2135" s="26">
        <v>48</v>
      </c>
      <c r="H2135" s="26">
        <v>192</v>
      </c>
      <c r="I2135" s="26">
        <v>0</v>
      </c>
      <c r="J2135" s="27" t="s">
        <v>173</v>
      </c>
      <c r="K2135" s="27" t="s">
        <v>174</v>
      </c>
      <c r="L2135" s="27" t="s">
        <v>1513</v>
      </c>
      <c r="M2135" t="s">
        <v>176</v>
      </c>
      <c r="N2135" t="s">
        <v>177</v>
      </c>
      <c r="O2135" t="s">
        <v>178</v>
      </c>
      <c r="P2135" t="s">
        <v>179</v>
      </c>
      <c r="Q2135" t="s">
        <v>315</v>
      </c>
      <c r="R2135" t="s">
        <v>181</v>
      </c>
      <c r="S2135" t="s">
        <v>31</v>
      </c>
      <c r="T2135" t="s">
        <v>31</v>
      </c>
      <c r="U2135" t="s">
        <v>31</v>
      </c>
      <c r="V2135" t="s">
        <v>31</v>
      </c>
      <c r="W2135" t="s">
        <v>182</v>
      </c>
      <c r="X2135" t="s">
        <v>183</v>
      </c>
      <c r="Y2135" s="28">
        <v>4.3940000000000001</v>
      </c>
      <c r="Z2135" t="str">
        <f>IF(database_public_cloud_VMs[[#This Row],[Vendor]]="AWS","USD","AUD")</f>
        <v>USD</v>
      </c>
      <c r="AA2135" s="29">
        <f>IF(database_public_cloud_VMs[[#This Row],[Currency]]="USD",(database_public_cloud_VMs[[#This Row],[Rate]]*param_exchange_rate)/(1+param_discount_aws),database_public_cloud_VMs[[#This Row],[Rate]])</f>
        <v>5.4149609699385328</v>
      </c>
    </row>
    <row r="2136" spans="1:27" x14ac:dyDescent="0.45">
      <c r="A2136" s="24" t="s">
        <v>2520</v>
      </c>
      <c r="B2136" t="s">
        <v>12</v>
      </c>
      <c r="C2136" s="25" t="s">
        <v>593</v>
      </c>
      <c r="D2136" t="s">
        <v>170</v>
      </c>
      <c r="E2136" t="s">
        <v>2517</v>
      </c>
      <c r="F2136" t="s">
        <v>2518</v>
      </c>
      <c r="G2136" s="26">
        <v>48</v>
      </c>
      <c r="H2136" s="26">
        <v>192</v>
      </c>
      <c r="I2136" s="26">
        <v>0</v>
      </c>
      <c r="J2136" s="27" t="s">
        <v>173</v>
      </c>
      <c r="K2136" s="27" t="s">
        <v>174</v>
      </c>
      <c r="L2136" s="27" t="s">
        <v>1513</v>
      </c>
      <c r="M2136" t="s">
        <v>176</v>
      </c>
      <c r="N2136" t="s">
        <v>177</v>
      </c>
      <c r="O2136" t="s">
        <v>185</v>
      </c>
      <c r="P2136" t="s">
        <v>179</v>
      </c>
      <c r="Q2136" t="s">
        <v>315</v>
      </c>
      <c r="R2136" t="s">
        <v>181</v>
      </c>
      <c r="S2136" t="s">
        <v>31</v>
      </c>
      <c r="T2136" t="s">
        <v>31</v>
      </c>
      <c r="U2136" t="s">
        <v>31</v>
      </c>
      <c r="V2136" t="s">
        <v>31</v>
      </c>
      <c r="W2136" t="s">
        <v>182</v>
      </c>
      <c r="X2136" t="s">
        <v>183</v>
      </c>
      <c r="Y2136" s="28">
        <v>3.8210000000000002</v>
      </c>
      <c r="Z2136" t="str">
        <f>IF(database_public_cloud_VMs[[#This Row],[Vendor]]="AWS","USD","AUD")</f>
        <v>USD</v>
      </c>
      <c r="AA2136" s="29">
        <f>IF(database_public_cloud_VMs[[#This Row],[Currency]]="USD",(database_public_cloud_VMs[[#This Row],[Rate]]*param_exchange_rate)/(1+param_discount_aws),database_public_cloud_VMs[[#This Row],[Rate]])</f>
        <v>4.708822454741723</v>
      </c>
    </row>
    <row r="2137" spans="1:27" x14ac:dyDescent="0.45">
      <c r="A2137" s="24" t="s">
        <v>2521</v>
      </c>
      <c r="B2137" t="s">
        <v>12</v>
      </c>
      <c r="C2137" s="25" t="s">
        <v>187</v>
      </c>
      <c r="D2137" t="s">
        <v>170</v>
      </c>
      <c r="E2137" t="s">
        <v>2517</v>
      </c>
      <c r="F2137" t="s">
        <v>2518</v>
      </c>
      <c r="G2137" s="26">
        <v>48</v>
      </c>
      <c r="H2137" s="26">
        <v>192</v>
      </c>
      <c r="I2137" s="26">
        <v>0</v>
      </c>
      <c r="J2137" s="27" t="s">
        <v>173</v>
      </c>
      <c r="K2137" s="27" t="s">
        <v>174</v>
      </c>
      <c r="L2137" s="27" t="s">
        <v>1513</v>
      </c>
      <c r="M2137" t="s">
        <v>176</v>
      </c>
      <c r="N2137" t="s">
        <v>188</v>
      </c>
      <c r="O2137" t="s">
        <v>188</v>
      </c>
      <c r="P2137" t="s">
        <v>179</v>
      </c>
      <c r="Q2137" t="s">
        <v>315</v>
      </c>
      <c r="R2137" t="s">
        <v>181</v>
      </c>
      <c r="S2137" t="s">
        <v>31</v>
      </c>
      <c r="T2137" t="s">
        <v>31</v>
      </c>
      <c r="U2137" t="s">
        <v>31</v>
      </c>
      <c r="V2137" t="s">
        <v>31</v>
      </c>
      <c r="W2137" t="s">
        <v>182</v>
      </c>
      <c r="X2137" t="s">
        <v>183</v>
      </c>
      <c r="Y2137" s="28">
        <v>5.2779999999999996</v>
      </c>
      <c r="Z2137" t="str">
        <f>IF(database_public_cloud_VMs[[#This Row],[Vendor]]="AWS","USD","AUD")</f>
        <v>USD</v>
      </c>
      <c r="AA2137" s="29">
        <f>IF(database_public_cloud_VMs[[#This Row],[Currency]]="USD",(database_public_cloud_VMs[[#This Row],[Rate]]*param_exchange_rate)/(1+param_discount_aws),database_public_cloud_VMs[[#This Row],[Rate]])</f>
        <v>6.5043614017604856</v>
      </c>
    </row>
    <row r="2138" spans="1:27" x14ac:dyDescent="0.45">
      <c r="A2138" s="24" t="s">
        <v>2522</v>
      </c>
      <c r="B2138" t="s">
        <v>12</v>
      </c>
      <c r="C2138" s="25" t="s">
        <v>593</v>
      </c>
      <c r="D2138" t="s">
        <v>170</v>
      </c>
      <c r="E2138" t="s">
        <v>2517</v>
      </c>
      <c r="F2138" t="s">
        <v>2518</v>
      </c>
      <c r="G2138" s="26">
        <v>48</v>
      </c>
      <c r="H2138" s="26">
        <v>192</v>
      </c>
      <c r="I2138" s="26">
        <v>0</v>
      </c>
      <c r="J2138" s="27" t="s">
        <v>173</v>
      </c>
      <c r="K2138" s="27" t="s">
        <v>174</v>
      </c>
      <c r="L2138" s="27" t="s">
        <v>1513</v>
      </c>
      <c r="M2138" t="s">
        <v>190</v>
      </c>
      <c r="N2138" t="s">
        <v>177</v>
      </c>
      <c r="O2138" t="s">
        <v>178</v>
      </c>
      <c r="P2138" t="s">
        <v>179</v>
      </c>
      <c r="Q2138" t="s">
        <v>180</v>
      </c>
      <c r="R2138" t="s">
        <v>181</v>
      </c>
      <c r="S2138" t="s">
        <v>31</v>
      </c>
      <c r="T2138" t="s">
        <v>31</v>
      </c>
      <c r="U2138" t="s">
        <v>31</v>
      </c>
      <c r="V2138" t="s">
        <v>31</v>
      </c>
      <c r="W2138" t="s">
        <v>182</v>
      </c>
      <c r="X2138" t="s">
        <v>183</v>
      </c>
      <c r="Y2138" s="28">
        <v>1.996</v>
      </c>
      <c r="Z2138" t="str">
        <f>IF(database_public_cloud_VMs[[#This Row],[Vendor]]="AWS","USD","AUD")</f>
        <v>USD</v>
      </c>
      <c r="AA2138" s="29">
        <f>IF(database_public_cloud_VMs[[#This Row],[Currency]]="USD",(database_public_cloud_VMs[[#This Row],[Rate]]*param_exchange_rate)/(1+param_discount_aws),database_public_cloud_VMs[[#This Row],[Rate]])</f>
        <v>2.4597774456070347</v>
      </c>
    </row>
    <row r="2139" spans="1:27" x14ac:dyDescent="0.45">
      <c r="A2139" s="24" t="s">
        <v>2523</v>
      </c>
      <c r="B2139" t="s">
        <v>12</v>
      </c>
      <c r="C2139" s="25" t="s">
        <v>593</v>
      </c>
      <c r="D2139" t="s">
        <v>170</v>
      </c>
      <c r="E2139" t="s">
        <v>2517</v>
      </c>
      <c r="F2139" t="s">
        <v>2518</v>
      </c>
      <c r="G2139" s="26">
        <v>48</v>
      </c>
      <c r="H2139" s="26">
        <v>192</v>
      </c>
      <c r="I2139" s="26">
        <v>0</v>
      </c>
      <c r="J2139" s="27" t="s">
        <v>173</v>
      </c>
      <c r="K2139" s="27" t="s">
        <v>174</v>
      </c>
      <c r="L2139" s="27" t="s">
        <v>1513</v>
      </c>
      <c r="M2139" t="s">
        <v>190</v>
      </c>
      <c r="N2139" t="s">
        <v>177</v>
      </c>
      <c r="O2139" t="s">
        <v>185</v>
      </c>
      <c r="P2139" t="s">
        <v>179</v>
      </c>
      <c r="Q2139" t="s">
        <v>180</v>
      </c>
      <c r="R2139" t="s">
        <v>181</v>
      </c>
      <c r="S2139" t="s">
        <v>31</v>
      </c>
      <c r="T2139" t="s">
        <v>31</v>
      </c>
      <c r="U2139" t="s">
        <v>31</v>
      </c>
      <c r="V2139" t="s">
        <v>31</v>
      </c>
      <c r="W2139" t="s">
        <v>182</v>
      </c>
      <c r="X2139" t="s">
        <v>183</v>
      </c>
      <c r="Y2139" s="28">
        <v>1.423</v>
      </c>
      <c r="Z2139" t="str">
        <f>IF(database_public_cloud_VMs[[#This Row],[Vendor]]="AWS","USD","AUD")</f>
        <v>USD</v>
      </c>
      <c r="AA2139" s="29">
        <f>IF(database_public_cloud_VMs[[#This Row],[Currency]]="USD",(database_public_cloud_VMs[[#This Row],[Rate]]*param_exchange_rate)/(1+param_discount_aws),database_public_cloud_VMs[[#This Row],[Rate]])</f>
        <v>1.7536389304102258</v>
      </c>
    </row>
    <row r="2140" spans="1:27" x14ac:dyDescent="0.45">
      <c r="A2140" s="24" t="s">
        <v>2524</v>
      </c>
      <c r="B2140" t="s">
        <v>12</v>
      </c>
      <c r="C2140" s="25" t="s">
        <v>187</v>
      </c>
      <c r="D2140" t="s">
        <v>170</v>
      </c>
      <c r="E2140" t="s">
        <v>2517</v>
      </c>
      <c r="F2140" t="s">
        <v>2518</v>
      </c>
      <c r="G2140" s="26">
        <v>48</v>
      </c>
      <c r="H2140" s="26">
        <v>192</v>
      </c>
      <c r="I2140" s="26">
        <v>0</v>
      </c>
      <c r="J2140" s="27" t="s">
        <v>173</v>
      </c>
      <c r="K2140" s="27" t="s">
        <v>174</v>
      </c>
      <c r="L2140" s="27" t="s">
        <v>1513</v>
      </c>
      <c r="M2140" t="s">
        <v>190</v>
      </c>
      <c r="N2140" t="s">
        <v>188</v>
      </c>
      <c r="O2140" t="s">
        <v>188</v>
      </c>
      <c r="P2140" t="s">
        <v>179</v>
      </c>
      <c r="Q2140" t="s">
        <v>180</v>
      </c>
      <c r="R2140" t="s">
        <v>181</v>
      </c>
      <c r="S2140" t="s">
        <v>31</v>
      </c>
      <c r="T2140" t="s">
        <v>31</v>
      </c>
      <c r="U2140" t="s">
        <v>31</v>
      </c>
      <c r="V2140" t="s">
        <v>31</v>
      </c>
      <c r="W2140" t="s">
        <v>182</v>
      </c>
      <c r="X2140" t="s">
        <v>183</v>
      </c>
      <c r="Y2140" s="28">
        <v>2.88</v>
      </c>
      <c r="Z2140" t="str">
        <f>IF(database_public_cloud_VMs[[#This Row],[Vendor]]="AWS","USD","AUD")</f>
        <v>USD</v>
      </c>
      <c r="AA2140" s="29">
        <f>IF(database_public_cloud_VMs[[#This Row],[Currency]]="USD",(database_public_cloud_VMs[[#This Row],[Rate]]*param_exchange_rate)/(1+param_discount_aws),database_public_cloud_VMs[[#This Row],[Rate]])</f>
        <v>3.5491778774289879</v>
      </c>
    </row>
    <row r="2141" spans="1:27" x14ac:dyDescent="0.45">
      <c r="A2141" s="24" t="s">
        <v>2525</v>
      </c>
      <c r="B2141" t="s">
        <v>12</v>
      </c>
      <c r="C2141" s="25" t="s">
        <v>593</v>
      </c>
      <c r="D2141" t="s">
        <v>170</v>
      </c>
      <c r="E2141" t="s">
        <v>2517</v>
      </c>
      <c r="F2141" t="s">
        <v>2518</v>
      </c>
      <c r="G2141" s="26">
        <v>48</v>
      </c>
      <c r="H2141" s="26">
        <v>192</v>
      </c>
      <c r="I2141" s="26">
        <v>0</v>
      </c>
      <c r="J2141" s="27" t="s">
        <v>173</v>
      </c>
      <c r="K2141" s="27" t="s">
        <v>174</v>
      </c>
      <c r="L2141" s="27" t="s">
        <v>1513</v>
      </c>
      <c r="M2141" t="s">
        <v>190</v>
      </c>
      <c r="N2141" t="s">
        <v>177</v>
      </c>
      <c r="O2141" t="s">
        <v>178</v>
      </c>
      <c r="P2141" t="s">
        <v>179</v>
      </c>
      <c r="Q2141" t="s">
        <v>315</v>
      </c>
      <c r="R2141" t="s">
        <v>181</v>
      </c>
      <c r="S2141" t="s">
        <v>31</v>
      </c>
      <c r="T2141" t="s">
        <v>31</v>
      </c>
      <c r="U2141" t="s">
        <v>31</v>
      </c>
      <c r="V2141" t="s">
        <v>31</v>
      </c>
      <c r="W2141" t="s">
        <v>182</v>
      </c>
      <c r="X2141" t="s">
        <v>183</v>
      </c>
      <c r="Y2141" s="28">
        <v>4.2039999999999997</v>
      </c>
      <c r="Z2141" t="str">
        <f>IF(database_public_cloud_VMs[[#This Row],[Vendor]]="AWS","USD","AUD")</f>
        <v>USD</v>
      </c>
      <c r="AA2141" s="29">
        <f>IF(database_public_cloud_VMs[[#This Row],[Currency]]="USD",(database_public_cloud_VMs[[#This Row],[Rate]]*param_exchange_rate)/(1+param_discount_aws),database_public_cloud_VMs[[#This Row],[Rate]])</f>
        <v>5.1808138183025916</v>
      </c>
    </row>
    <row r="2142" spans="1:27" x14ac:dyDescent="0.45">
      <c r="A2142" s="24" t="s">
        <v>2526</v>
      </c>
      <c r="B2142" t="s">
        <v>12</v>
      </c>
      <c r="C2142" s="25" t="s">
        <v>593</v>
      </c>
      <c r="D2142" t="s">
        <v>170</v>
      </c>
      <c r="E2142" t="s">
        <v>2517</v>
      </c>
      <c r="F2142" t="s">
        <v>2518</v>
      </c>
      <c r="G2142" s="26">
        <v>48</v>
      </c>
      <c r="H2142" s="26">
        <v>192</v>
      </c>
      <c r="I2142" s="26">
        <v>0</v>
      </c>
      <c r="J2142" s="27" t="s">
        <v>173</v>
      </c>
      <c r="K2142" s="27" t="s">
        <v>174</v>
      </c>
      <c r="L2142" s="27" t="s">
        <v>1513</v>
      </c>
      <c r="M2142" t="s">
        <v>190</v>
      </c>
      <c r="N2142" t="s">
        <v>177</v>
      </c>
      <c r="O2142" t="s">
        <v>185</v>
      </c>
      <c r="P2142" t="s">
        <v>179</v>
      </c>
      <c r="Q2142" t="s">
        <v>315</v>
      </c>
      <c r="R2142" t="s">
        <v>181</v>
      </c>
      <c r="S2142" t="s">
        <v>31</v>
      </c>
      <c r="T2142" t="s">
        <v>31</v>
      </c>
      <c r="U2142" t="s">
        <v>31</v>
      </c>
      <c r="V2142" t="s">
        <v>31</v>
      </c>
      <c r="W2142" t="s">
        <v>182</v>
      </c>
      <c r="X2142" t="s">
        <v>183</v>
      </c>
      <c r="Y2142" s="28">
        <v>3.6309999999999998</v>
      </c>
      <c r="Z2142" t="str">
        <f>IF(database_public_cloud_VMs[[#This Row],[Vendor]]="AWS","USD","AUD")</f>
        <v>USD</v>
      </c>
      <c r="AA2142" s="29">
        <f>IF(database_public_cloud_VMs[[#This Row],[Currency]]="USD",(database_public_cloud_VMs[[#This Row],[Rate]]*param_exchange_rate)/(1+param_discount_aws),database_public_cloud_VMs[[#This Row],[Rate]])</f>
        <v>4.4746753031057827</v>
      </c>
    </row>
    <row r="2143" spans="1:27" x14ac:dyDescent="0.45">
      <c r="A2143" s="24" t="s">
        <v>2527</v>
      </c>
      <c r="B2143" t="s">
        <v>12</v>
      </c>
      <c r="C2143" s="25" t="s">
        <v>187</v>
      </c>
      <c r="D2143" t="s">
        <v>170</v>
      </c>
      <c r="E2143" t="s">
        <v>2517</v>
      </c>
      <c r="F2143" t="s">
        <v>2518</v>
      </c>
      <c r="G2143" s="26">
        <v>48</v>
      </c>
      <c r="H2143" s="26">
        <v>192</v>
      </c>
      <c r="I2143" s="26">
        <v>0</v>
      </c>
      <c r="J2143" s="27" t="s">
        <v>173</v>
      </c>
      <c r="K2143" s="27" t="s">
        <v>174</v>
      </c>
      <c r="L2143" s="27" t="s">
        <v>1513</v>
      </c>
      <c r="M2143" t="s">
        <v>190</v>
      </c>
      <c r="N2143" t="s">
        <v>188</v>
      </c>
      <c r="O2143" t="s">
        <v>188</v>
      </c>
      <c r="P2143" t="s">
        <v>179</v>
      </c>
      <c r="Q2143" t="s">
        <v>315</v>
      </c>
      <c r="R2143" t="s">
        <v>181</v>
      </c>
      <c r="S2143" t="s">
        <v>31</v>
      </c>
      <c r="T2143" t="s">
        <v>31</v>
      </c>
      <c r="U2143" t="s">
        <v>31</v>
      </c>
      <c r="V2143" t="s">
        <v>31</v>
      </c>
      <c r="W2143" t="s">
        <v>182</v>
      </c>
      <c r="X2143" t="s">
        <v>183</v>
      </c>
      <c r="Y2143" s="28">
        <v>5.0880000000000001</v>
      </c>
      <c r="Z2143" t="str">
        <f>IF(database_public_cloud_VMs[[#This Row],[Vendor]]="AWS","USD","AUD")</f>
        <v>USD</v>
      </c>
      <c r="AA2143" s="29">
        <f>IF(database_public_cloud_VMs[[#This Row],[Currency]]="USD",(database_public_cloud_VMs[[#This Row],[Rate]]*param_exchange_rate)/(1+param_discount_aws),database_public_cloud_VMs[[#This Row],[Rate]])</f>
        <v>6.2702142501245453</v>
      </c>
    </row>
    <row r="2144" spans="1:27" x14ac:dyDescent="0.45">
      <c r="A2144" s="24" t="s">
        <v>2528</v>
      </c>
      <c r="B2144" t="s">
        <v>12</v>
      </c>
      <c r="C2144" s="25" t="s">
        <v>593</v>
      </c>
      <c r="D2144" t="s">
        <v>170</v>
      </c>
      <c r="E2144" t="s">
        <v>2517</v>
      </c>
      <c r="F2144" t="s">
        <v>2518</v>
      </c>
      <c r="G2144" s="26">
        <v>48</v>
      </c>
      <c r="H2144" s="26">
        <v>192</v>
      </c>
      <c r="I2144" s="26">
        <v>0</v>
      </c>
      <c r="J2144" s="27" t="s">
        <v>173</v>
      </c>
      <c r="K2144" s="27" t="s">
        <v>174</v>
      </c>
      <c r="L2144" s="27" t="s">
        <v>1513</v>
      </c>
      <c r="M2144" t="s">
        <v>176</v>
      </c>
      <c r="N2144" t="s">
        <v>177</v>
      </c>
      <c r="O2144" t="s">
        <v>178</v>
      </c>
      <c r="P2144" t="s">
        <v>179</v>
      </c>
      <c r="Q2144" t="s">
        <v>191</v>
      </c>
      <c r="R2144" t="s">
        <v>181</v>
      </c>
      <c r="S2144" t="s">
        <v>31</v>
      </c>
      <c r="T2144" t="s">
        <v>31</v>
      </c>
      <c r="U2144" t="s">
        <v>31</v>
      </c>
      <c r="V2144" t="s">
        <v>31</v>
      </c>
      <c r="W2144" t="s">
        <v>182</v>
      </c>
      <c r="X2144" t="s">
        <v>183</v>
      </c>
      <c r="Y2144" s="28">
        <v>2.3159999999999998</v>
      </c>
      <c r="Z2144" t="str">
        <f>IF(database_public_cloud_VMs[[#This Row],[Vendor]]="AWS","USD","AUD")</f>
        <v>USD</v>
      </c>
      <c r="AA2144" s="29">
        <f>IF(database_public_cloud_VMs[[#This Row],[Currency]]="USD",(database_public_cloud_VMs[[#This Row],[Rate]]*param_exchange_rate)/(1+param_discount_aws),database_public_cloud_VMs[[#This Row],[Rate]])</f>
        <v>2.8541305430991444</v>
      </c>
    </row>
    <row r="2145" spans="1:27" x14ac:dyDescent="0.45">
      <c r="A2145" s="24" t="s">
        <v>2529</v>
      </c>
      <c r="B2145" t="s">
        <v>12</v>
      </c>
      <c r="C2145" s="25" t="s">
        <v>593</v>
      </c>
      <c r="D2145" t="s">
        <v>170</v>
      </c>
      <c r="E2145" t="s">
        <v>2517</v>
      </c>
      <c r="F2145" t="s">
        <v>2518</v>
      </c>
      <c r="G2145" s="26">
        <v>48</v>
      </c>
      <c r="H2145" s="26">
        <v>192</v>
      </c>
      <c r="I2145" s="26">
        <v>0</v>
      </c>
      <c r="J2145" s="27" t="s">
        <v>173</v>
      </c>
      <c r="K2145" s="27" t="s">
        <v>174</v>
      </c>
      <c r="L2145" s="27" t="s">
        <v>1513</v>
      </c>
      <c r="M2145" t="s">
        <v>176</v>
      </c>
      <c r="N2145" t="s">
        <v>177</v>
      </c>
      <c r="O2145" t="s">
        <v>185</v>
      </c>
      <c r="P2145" t="s">
        <v>179</v>
      </c>
      <c r="Q2145" t="s">
        <v>191</v>
      </c>
      <c r="R2145" t="s">
        <v>181</v>
      </c>
      <c r="S2145" t="s">
        <v>31</v>
      </c>
      <c r="T2145" t="s">
        <v>31</v>
      </c>
      <c r="U2145" t="s">
        <v>31</v>
      </c>
      <c r="V2145" t="s">
        <v>31</v>
      </c>
      <c r="W2145" t="s">
        <v>182</v>
      </c>
      <c r="X2145" t="s">
        <v>183</v>
      </c>
      <c r="Y2145" s="28">
        <v>1.7430000000000001</v>
      </c>
      <c r="Z2145" t="str">
        <f>IF(database_public_cloud_VMs[[#This Row],[Vendor]]="AWS","USD","AUD")</f>
        <v>USD</v>
      </c>
      <c r="AA2145" s="29">
        <f>IF(database_public_cloud_VMs[[#This Row],[Currency]]="USD",(database_public_cloud_VMs[[#This Row],[Rate]]*param_exchange_rate)/(1+param_discount_aws),database_public_cloud_VMs[[#This Row],[Rate]])</f>
        <v>2.1479920279023355</v>
      </c>
    </row>
    <row r="2146" spans="1:27" x14ac:dyDescent="0.45">
      <c r="A2146" s="24" t="s">
        <v>2530</v>
      </c>
      <c r="B2146" t="s">
        <v>12</v>
      </c>
      <c r="C2146" s="25" t="s">
        <v>187</v>
      </c>
      <c r="D2146" t="s">
        <v>170</v>
      </c>
      <c r="E2146" t="s">
        <v>2517</v>
      </c>
      <c r="F2146" t="s">
        <v>2518</v>
      </c>
      <c r="G2146" s="26">
        <v>48</v>
      </c>
      <c r="H2146" s="26">
        <v>192</v>
      </c>
      <c r="I2146" s="26">
        <v>0</v>
      </c>
      <c r="J2146" s="27" t="s">
        <v>173</v>
      </c>
      <c r="K2146" s="27" t="s">
        <v>174</v>
      </c>
      <c r="L2146" s="27" t="s">
        <v>1513</v>
      </c>
      <c r="M2146" t="s">
        <v>176</v>
      </c>
      <c r="N2146" t="s">
        <v>188</v>
      </c>
      <c r="O2146" t="s">
        <v>188</v>
      </c>
      <c r="P2146" t="s">
        <v>179</v>
      </c>
      <c r="Q2146" t="s">
        <v>191</v>
      </c>
      <c r="R2146" t="s">
        <v>181</v>
      </c>
      <c r="S2146" t="s">
        <v>31</v>
      </c>
      <c r="T2146" t="s">
        <v>31</v>
      </c>
      <c r="U2146" t="s">
        <v>31</v>
      </c>
      <c r="V2146" t="s">
        <v>31</v>
      </c>
      <c r="W2146" t="s">
        <v>182</v>
      </c>
      <c r="X2146" t="s">
        <v>183</v>
      </c>
      <c r="Y2146" s="28">
        <v>3.2</v>
      </c>
      <c r="Z2146" t="str">
        <f>IF(database_public_cloud_VMs[[#This Row],[Vendor]]="AWS","USD","AUD")</f>
        <v>USD</v>
      </c>
      <c r="AA2146" s="29">
        <f>IF(database_public_cloud_VMs[[#This Row],[Currency]]="USD",(database_public_cloud_VMs[[#This Row],[Rate]]*param_exchange_rate)/(1+param_discount_aws),database_public_cloud_VMs[[#This Row],[Rate]])</f>
        <v>3.9435309749210981</v>
      </c>
    </row>
    <row r="2147" spans="1:27" x14ac:dyDescent="0.45">
      <c r="A2147" s="24" t="s">
        <v>2531</v>
      </c>
      <c r="B2147" t="s">
        <v>12</v>
      </c>
      <c r="C2147" s="25" t="s">
        <v>593</v>
      </c>
      <c r="D2147" t="s">
        <v>170</v>
      </c>
      <c r="E2147" t="s">
        <v>2517</v>
      </c>
      <c r="F2147" t="s">
        <v>2518</v>
      </c>
      <c r="G2147" s="26">
        <v>48</v>
      </c>
      <c r="H2147" s="26">
        <v>192</v>
      </c>
      <c r="I2147" s="26">
        <v>0</v>
      </c>
      <c r="J2147" s="27" t="s">
        <v>173</v>
      </c>
      <c r="K2147" s="27" t="s">
        <v>174</v>
      </c>
      <c r="L2147" s="27" t="s">
        <v>1513</v>
      </c>
      <c r="M2147" t="s">
        <v>176</v>
      </c>
      <c r="N2147" t="s">
        <v>177</v>
      </c>
      <c r="O2147" t="s">
        <v>178</v>
      </c>
      <c r="P2147" t="s">
        <v>179</v>
      </c>
      <c r="Q2147" t="s">
        <v>198</v>
      </c>
      <c r="R2147" t="s">
        <v>181</v>
      </c>
      <c r="S2147" t="s">
        <v>31</v>
      </c>
      <c r="T2147" t="s">
        <v>31</v>
      </c>
      <c r="U2147" t="s">
        <v>31</v>
      </c>
      <c r="V2147" t="s">
        <v>31</v>
      </c>
      <c r="W2147" t="s">
        <v>182</v>
      </c>
      <c r="X2147" t="s">
        <v>183</v>
      </c>
      <c r="Y2147" s="28">
        <v>2.2189999999999999</v>
      </c>
      <c r="Z2147" t="str">
        <f>IF(database_public_cloud_VMs[[#This Row],[Vendor]]="AWS","USD","AUD")</f>
        <v>USD</v>
      </c>
      <c r="AA2147" s="29">
        <f>IF(database_public_cloud_VMs[[#This Row],[Currency]]="USD",(database_public_cloud_VMs[[#This Row],[Rate]]*param_exchange_rate)/(1+param_discount_aws),database_public_cloud_VMs[[#This Row],[Rate]])</f>
        <v>2.7345922604218487</v>
      </c>
    </row>
    <row r="2148" spans="1:27" x14ac:dyDescent="0.45">
      <c r="A2148" s="24" t="s">
        <v>2532</v>
      </c>
      <c r="B2148" t="s">
        <v>12</v>
      </c>
      <c r="C2148" s="25" t="s">
        <v>593</v>
      </c>
      <c r="D2148" t="s">
        <v>170</v>
      </c>
      <c r="E2148" t="s">
        <v>2517</v>
      </c>
      <c r="F2148" t="s">
        <v>2518</v>
      </c>
      <c r="G2148" s="26">
        <v>48</v>
      </c>
      <c r="H2148" s="26">
        <v>192</v>
      </c>
      <c r="I2148" s="26">
        <v>0</v>
      </c>
      <c r="J2148" s="27" t="s">
        <v>173</v>
      </c>
      <c r="K2148" s="27" t="s">
        <v>174</v>
      </c>
      <c r="L2148" s="27" t="s">
        <v>1513</v>
      </c>
      <c r="M2148" t="s">
        <v>176</v>
      </c>
      <c r="N2148" t="s">
        <v>177</v>
      </c>
      <c r="O2148" t="s">
        <v>185</v>
      </c>
      <c r="P2148" t="s">
        <v>179</v>
      </c>
      <c r="Q2148" t="s">
        <v>198</v>
      </c>
      <c r="R2148" t="s">
        <v>181</v>
      </c>
      <c r="S2148" t="s">
        <v>31</v>
      </c>
      <c r="T2148" t="s">
        <v>31</v>
      </c>
      <c r="U2148" t="s">
        <v>31</v>
      </c>
      <c r="V2148" t="s">
        <v>31</v>
      </c>
      <c r="W2148" t="s">
        <v>182</v>
      </c>
      <c r="X2148" t="s">
        <v>183</v>
      </c>
      <c r="Y2148" s="28">
        <v>1.6459999999999999</v>
      </c>
      <c r="Z2148" t="str">
        <f>IF(database_public_cloud_VMs[[#This Row],[Vendor]]="AWS","USD","AUD")</f>
        <v>USD</v>
      </c>
      <c r="AA2148" s="29">
        <f>IF(database_public_cloud_VMs[[#This Row],[Currency]]="USD",(database_public_cloud_VMs[[#This Row],[Rate]]*param_exchange_rate)/(1+param_discount_aws),database_public_cloud_VMs[[#This Row],[Rate]])</f>
        <v>2.0284537452250397</v>
      </c>
    </row>
    <row r="2149" spans="1:27" x14ac:dyDescent="0.45">
      <c r="A2149" s="24" t="s">
        <v>2533</v>
      </c>
      <c r="B2149" t="s">
        <v>12</v>
      </c>
      <c r="C2149" s="25" t="s">
        <v>187</v>
      </c>
      <c r="D2149" t="s">
        <v>170</v>
      </c>
      <c r="E2149" t="s">
        <v>2517</v>
      </c>
      <c r="F2149" t="s">
        <v>2518</v>
      </c>
      <c r="G2149" s="26">
        <v>48</v>
      </c>
      <c r="H2149" s="26">
        <v>192</v>
      </c>
      <c r="I2149" s="26">
        <v>0</v>
      </c>
      <c r="J2149" s="27" t="s">
        <v>173</v>
      </c>
      <c r="K2149" s="27" t="s">
        <v>174</v>
      </c>
      <c r="L2149" s="27" t="s">
        <v>1513</v>
      </c>
      <c r="M2149" t="s">
        <v>176</v>
      </c>
      <c r="N2149" t="s">
        <v>188</v>
      </c>
      <c r="O2149" t="s">
        <v>188</v>
      </c>
      <c r="P2149" t="s">
        <v>179</v>
      </c>
      <c r="Q2149" t="s">
        <v>198</v>
      </c>
      <c r="R2149" t="s">
        <v>181</v>
      </c>
      <c r="S2149" t="s">
        <v>31</v>
      </c>
      <c r="T2149" t="s">
        <v>31</v>
      </c>
      <c r="U2149" t="s">
        <v>31</v>
      </c>
      <c r="V2149" t="s">
        <v>31</v>
      </c>
      <c r="W2149" t="s">
        <v>182</v>
      </c>
      <c r="X2149" t="s">
        <v>183</v>
      </c>
      <c r="Y2149" s="28">
        <v>3.17</v>
      </c>
      <c r="Z2149" t="str">
        <f>IF(database_public_cloud_VMs[[#This Row],[Vendor]]="AWS","USD","AUD")</f>
        <v>USD</v>
      </c>
      <c r="AA2149" s="29">
        <f>IF(database_public_cloud_VMs[[#This Row],[Currency]]="USD",(database_public_cloud_VMs[[#This Row],[Rate]]*param_exchange_rate)/(1+param_discount_aws),database_public_cloud_VMs[[#This Row],[Rate]])</f>
        <v>3.9065603720312123</v>
      </c>
    </row>
    <row r="2150" spans="1:27" x14ac:dyDescent="0.45">
      <c r="A2150" s="24" t="s">
        <v>2534</v>
      </c>
      <c r="B2150" t="s">
        <v>12</v>
      </c>
      <c r="C2150" s="25" t="s">
        <v>187</v>
      </c>
      <c r="D2150" t="s">
        <v>170</v>
      </c>
      <c r="E2150" t="s">
        <v>2517</v>
      </c>
      <c r="F2150" t="s">
        <v>2518</v>
      </c>
      <c r="G2150" s="26">
        <v>48</v>
      </c>
      <c r="H2150" s="26">
        <v>192</v>
      </c>
      <c r="I2150" s="26">
        <v>0</v>
      </c>
      <c r="J2150" s="27" t="s">
        <v>173</v>
      </c>
      <c r="K2150" s="27" t="s">
        <v>174</v>
      </c>
      <c r="L2150" s="27" t="s">
        <v>1513</v>
      </c>
      <c r="M2150" t="s">
        <v>190</v>
      </c>
      <c r="N2150" t="s">
        <v>188</v>
      </c>
      <c r="O2150" t="s">
        <v>188</v>
      </c>
      <c r="P2150" t="s">
        <v>179</v>
      </c>
      <c r="Q2150" t="s">
        <v>315</v>
      </c>
      <c r="R2150" t="s">
        <v>316</v>
      </c>
      <c r="S2150" t="s">
        <v>31</v>
      </c>
      <c r="T2150" t="s">
        <v>31</v>
      </c>
      <c r="U2150" t="s">
        <v>31</v>
      </c>
      <c r="V2150" t="s">
        <v>31</v>
      </c>
      <c r="W2150" t="s">
        <v>182</v>
      </c>
      <c r="X2150" t="s">
        <v>183</v>
      </c>
      <c r="Y2150" s="28">
        <v>2.88</v>
      </c>
      <c r="Z2150" t="str">
        <f>IF(database_public_cloud_VMs[[#This Row],[Vendor]]="AWS","USD","AUD")</f>
        <v>USD</v>
      </c>
      <c r="AA2150" s="29">
        <f>IF(database_public_cloud_VMs[[#This Row],[Currency]]="USD",(database_public_cloud_VMs[[#This Row],[Rate]]*param_exchange_rate)/(1+param_discount_aws),database_public_cloud_VMs[[#This Row],[Rate]])</f>
        <v>3.5491778774289879</v>
      </c>
    </row>
    <row r="2151" spans="1:27" x14ac:dyDescent="0.45">
      <c r="A2151" s="24" t="s">
        <v>2535</v>
      </c>
      <c r="B2151" t="s">
        <v>12</v>
      </c>
      <c r="C2151" s="25" t="s">
        <v>593</v>
      </c>
      <c r="D2151" t="s">
        <v>170</v>
      </c>
      <c r="E2151" t="s">
        <v>2517</v>
      </c>
      <c r="F2151" t="s">
        <v>2518</v>
      </c>
      <c r="G2151" s="26">
        <v>48</v>
      </c>
      <c r="H2151" s="26">
        <v>192</v>
      </c>
      <c r="I2151" s="26">
        <v>0</v>
      </c>
      <c r="J2151" s="27" t="s">
        <v>173</v>
      </c>
      <c r="K2151" s="27" t="s">
        <v>174</v>
      </c>
      <c r="L2151" s="27" t="s">
        <v>1513</v>
      </c>
      <c r="M2151" t="s">
        <v>190</v>
      </c>
      <c r="N2151" t="s">
        <v>177</v>
      </c>
      <c r="O2151" t="s">
        <v>178</v>
      </c>
      <c r="P2151" t="s">
        <v>179</v>
      </c>
      <c r="Q2151" t="s">
        <v>191</v>
      </c>
      <c r="R2151" t="s">
        <v>181</v>
      </c>
      <c r="S2151" t="s">
        <v>31</v>
      </c>
      <c r="T2151" t="s">
        <v>31</v>
      </c>
      <c r="U2151" t="s">
        <v>31</v>
      </c>
      <c r="V2151" t="s">
        <v>31</v>
      </c>
      <c r="W2151" t="s">
        <v>182</v>
      </c>
      <c r="X2151" t="s">
        <v>183</v>
      </c>
      <c r="Y2151" s="28">
        <v>2.1259999999999999</v>
      </c>
      <c r="Z2151" t="str">
        <f>IF(database_public_cloud_VMs[[#This Row],[Vendor]]="AWS","USD","AUD")</f>
        <v>USD</v>
      </c>
      <c r="AA2151" s="29">
        <f>IF(database_public_cloud_VMs[[#This Row],[Currency]]="USD",(database_public_cloud_VMs[[#This Row],[Rate]]*param_exchange_rate)/(1+param_discount_aws),database_public_cloud_VMs[[#This Row],[Rate]])</f>
        <v>2.619983391463204</v>
      </c>
    </row>
    <row r="2152" spans="1:27" x14ac:dyDescent="0.45">
      <c r="A2152" s="24" t="s">
        <v>2536</v>
      </c>
      <c r="B2152" t="s">
        <v>12</v>
      </c>
      <c r="C2152" s="25" t="s">
        <v>593</v>
      </c>
      <c r="D2152" t="s">
        <v>170</v>
      </c>
      <c r="E2152" t="s">
        <v>2517</v>
      </c>
      <c r="F2152" t="s">
        <v>2518</v>
      </c>
      <c r="G2152" s="26">
        <v>48</v>
      </c>
      <c r="H2152" s="26">
        <v>192</v>
      </c>
      <c r="I2152" s="26">
        <v>0</v>
      </c>
      <c r="J2152" s="27" t="s">
        <v>173</v>
      </c>
      <c r="K2152" s="27" t="s">
        <v>174</v>
      </c>
      <c r="L2152" s="27" t="s">
        <v>1513</v>
      </c>
      <c r="M2152" t="s">
        <v>190</v>
      </c>
      <c r="N2152" t="s">
        <v>177</v>
      </c>
      <c r="O2152" t="s">
        <v>185</v>
      </c>
      <c r="P2152" t="s">
        <v>179</v>
      </c>
      <c r="Q2152" t="s">
        <v>191</v>
      </c>
      <c r="R2152" t="s">
        <v>181</v>
      </c>
      <c r="S2152" t="s">
        <v>31</v>
      </c>
      <c r="T2152" t="s">
        <v>31</v>
      </c>
      <c r="U2152" t="s">
        <v>31</v>
      </c>
      <c r="V2152" t="s">
        <v>31</v>
      </c>
      <c r="W2152" t="s">
        <v>182</v>
      </c>
      <c r="X2152" t="s">
        <v>183</v>
      </c>
      <c r="Y2152" s="28">
        <v>1.5529999999999999</v>
      </c>
      <c r="Z2152" t="str">
        <f>IF(database_public_cloud_VMs[[#This Row],[Vendor]]="AWS","USD","AUD")</f>
        <v>USD</v>
      </c>
      <c r="AA2152" s="29">
        <f>IF(database_public_cloud_VMs[[#This Row],[Currency]]="USD",(database_public_cloud_VMs[[#This Row],[Rate]]*param_exchange_rate)/(1+param_discount_aws),database_public_cloud_VMs[[#This Row],[Rate]])</f>
        <v>1.9138448762663953</v>
      </c>
    </row>
    <row r="2153" spans="1:27" x14ac:dyDescent="0.45">
      <c r="A2153" s="24" t="s">
        <v>2537</v>
      </c>
      <c r="B2153" t="s">
        <v>12</v>
      </c>
      <c r="C2153" s="25" t="s">
        <v>187</v>
      </c>
      <c r="D2153" t="s">
        <v>170</v>
      </c>
      <c r="E2153" t="s">
        <v>2517</v>
      </c>
      <c r="F2153" t="s">
        <v>2518</v>
      </c>
      <c r="G2153" s="26">
        <v>48</v>
      </c>
      <c r="H2153" s="26">
        <v>192</v>
      </c>
      <c r="I2153" s="26">
        <v>0</v>
      </c>
      <c r="J2153" s="27" t="s">
        <v>173</v>
      </c>
      <c r="K2153" s="27" t="s">
        <v>174</v>
      </c>
      <c r="L2153" s="27" t="s">
        <v>1513</v>
      </c>
      <c r="M2153" t="s">
        <v>190</v>
      </c>
      <c r="N2153" t="s">
        <v>188</v>
      </c>
      <c r="O2153" t="s">
        <v>188</v>
      </c>
      <c r="P2153" t="s">
        <v>179</v>
      </c>
      <c r="Q2153" t="s">
        <v>191</v>
      </c>
      <c r="R2153" t="s">
        <v>181</v>
      </c>
      <c r="S2153" t="s">
        <v>31</v>
      </c>
      <c r="T2153" t="s">
        <v>31</v>
      </c>
      <c r="U2153" t="s">
        <v>31</v>
      </c>
      <c r="V2153" t="s">
        <v>31</v>
      </c>
      <c r="W2153" t="s">
        <v>182</v>
      </c>
      <c r="X2153" t="s">
        <v>183</v>
      </c>
      <c r="Y2153" s="28">
        <v>3.01</v>
      </c>
      <c r="Z2153" t="str">
        <f>IF(database_public_cloud_VMs[[#This Row],[Vendor]]="AWS","USD","AUD")</f>
        <v>USD</v>
      </c>
      <c r="AA2153" s="29">
        <f>IF(database_public_cloud_VMs[[#This Row],[Currency]]="USD",(database_public_cloud_VMs[[#This Row],[Rate]]*param_exchange_rate)/(1+param_discount_aws),database_public_cloud_VMs[[#This Row],[Rate]])</f>
        <v>3.7093838232851573</v>
      </c>
    </row>
    <row r="2154" spans="1:27" x14ac:dyDescent="0.45">
      <c r="A2154" s="24" t="s">
        <v>2538</v>
      </c>
      <c r="B2154" t="s">
        <v>12</v>
      </c>
      <c r="C2154" s="25" t="s">
        <v>593</v>
      </c>
      <c r="D2154" t="s">
        <v>170</v>
      </c>
      <c r="E2154" t="s">
        <v>2517</v>
      </c>
      <c r="F2154" t="s">
        <v>2518</v>
      </c>
      <c r="G2154" s="26">
        <v>48</v>
      </c>
      <c r="H2154" s="26">
        <v>192</v>
      </c>
      <c r="I2154" s="26">
        <v>0</v>
      </c>
      <c r="J2154" s="27" t="s">
        <v>173</v>
      </c>
      <c r="K2154" s="27" t="s">
        <v>174</v>
      </c>
      <c r="L2154" s="27" t="s">
        <v>1513</v>
      </c>
      <c r="M2154" t="s">
        <v>190</v>
      </c>
      <c r="N2154" t="s">
        <v>177</v>
      </c>
      <c r="O2154" t="s">
        <v>178</v>
      </c>
      <c r="P2154" t="s">
        <v>179</v>
      </c>
      <c r="Q2154" t="s">
        <v>198</v>
      </c>
      <c r="R2154" t="s">
        <v>181</v>
      </c>
      <c r="S2154" t="s">
        <v>31</v>
      </c>
      <c r="T2154" t="s">
        <v>31</v>
      </c>
      <c r="U2154" t="s">
        <v>31</v>
      </c>
      <c r="V2154" t="s">
        <v>31</v>
      </c>
      <c r="W2154" t="s">
        <v>182</v>
      </c>
      <c r="X2154" t="s">
        <v>183</v>
      </c>
      <c r="Y2154" s="28">
        <v>2.0289999999999999</v>
      </c>
      <c r="Z2154" t="str">
        <f>IF(database_public_cloud_VMs[[#This Row],[Vendor]]="AWS","USD","AUD")</f>
        <v>USD</v>
      </c>
      <c r="AA2154" s="29">
        <f>IF(database_public_cloud_VMs[[#This Row],[Currency]]="USD",(database_public_cloud_VMs[[#This Row],[Rate]]*param_exchange_rate)/(1+param_discount_aws),database_public_cloud_VMs[[#This Row],[Rate]])</f>
        <v>2.5004451087859088</v>
      </c>
    </row>
    <row r="2155" spans="1:27" x14ac:dyDescent="0.45">
      <c r="A2155" s="24" t="s">
        <v>2539</v>
      </c>
      <c r="B2155" t="s">
        <v>12</v>
      </c>
      <c r="C2155" s="25" t="s">
        <v>593</v>
      </c>
      <c r="D2155" t="s">
        <v>170</v>
      </c>
      <c r="E2155" t="s">
        <v>2517</v>
      </c>
      <c r="F2155" t="s">
        <v>2518</v>
      </c>
      <c r="G2155" s="26">
        <v>48</v>
      </c>
      <c r="H2155" s="26">
        <v>192</v>
      </c>
      <c r="I2155" s="26">
        <v>0</v>
      </c>
      <c r="J2155" s="27" t="s">
        <v>173</v>
      </c>
      <c r="K2155" s="27" t="s">
        <v>174</v>
      </c>
      <c r="L2155" s="27" t="s">
        <v>1513</v>
      </c>
      <c r="M2155" t="s">
        <v>190</v>
      </c>
      <c r="N2155" t="s">
        <v>177</v>
      </c>
      <c r="O2155" t="s">
        <v>185</v>
      </c>
      <c r="P2155" t="s">
        <v>179</v>
      </c>
      <c r="Q2155" t="s">
        <v>198</v>
      </c>
      <c r="R2155" t="s">
        <v>181</v>
      </c>
      <c r="S2155" t="s">
        <v>31</v>
      </c>
      <c r="T2155" t="s">
        <v>31</v>
      </c>
      <c r="U2155" t="s">
        <v>31</v>
      </c>
      <c r="V2155" t="s">
        <v>31</v>
      </c>
      <c r="W2155" t="s">
        <v>182</v>
      </c>
      <c r="X2155" t="s">
        <v>183</v>
      </c>
      <c r="Y2155" s="28">
        <v>1.456</v>
      </c>
      <c r="Z2155" t="str">
        <f>IF(database_public_cloud_VMs[[#This Row],[Vendor]]="AWS","USD","AUD")</f>
        <v>USD</v>
      </c>
      <c r="AA2155" s="29">
        <f>IF(database_public_cloud_VMs[[#This Row],[Currency]]="USD",(database_public_cloud_VMs[[#This Row],[Rate]]*param_exchange_rate)/(1+param_discount_aws),database_public_cloud_VMs[[#This Row],[Rate]])</f>
        <v>1.7943065935890994</v>
      </c>
    </row>
    <row r="2156" spans="1:27" x14ac:dyDescent="0.45">
      <c r="A2156" s="24" t="s">
        <v>2540</v>
      </c>
      <c r="B2156" t="s">
        <v>12</v>
      </c>
      <c r="C2156" s="25" t="s">
        <v>187</v>
      </c>
      <c r="D2156" t="s">
        <v>170</v>
      </c>
      <c r="E2156" t="s">
        <v>2517</v>
      </c>
      <c r="F2156" t="s">
        <v>2518</v>
      </c>
      <c r="G2156" s="26">
        <v>48</v>
      </c>
      <c r="H2156" s="26">
        <v>192</v>
      </c>
      <c r="I2156" s="26">
        <v>0</v>
      </c>
      <c r="J2156" s="27" t="s">
        <v>173</v>
      </c>
      <c r="K2156" s="27" t="s">
        <v>174</v>
      </c>
      <c r="L2156" s="27" t="s">
        <v>1513</v>
      </c>
      <c r="M2156" t="s">
        <v>190</v>
      </c>
      <c r="N2156" t="s">
        <v>188</v>
      </c>
      <c r="O2156" t="s">
        <v>188</v>
      </c>
      <c r="P2156" t="s">
        <v>179</v>
      </c>
      <c r="Q2156" t="s">
        <v>198</v>
      </c>
      <c r="R2156" t="s">
        <v>181</v>
      </c>
      <c r="S2156" t="s">
        <v>31</v>
      </c>
      <c r="T2156" t="s">
        <v>31</v>
      </c>
      <c r="U2156" t="s">
        <v>31</v>
      </c>
      <c r="V2156" t="s">
        <v>31</v>
      </c>
      <c r="W2156" t="s">
        <v>182</v>
      </c>
      <c r="X2156" t="s">
        <v>183</v>
      </c>
      <c r="Y2156" s="28">
        <v>2.98</v>
      </c>
      <c r="Z2156" t="str">
        <f>IF(database_public_cloud_VMs[[#This Row],[Vendor]]="AWS","USD","AUD")</f>
        <v>USD</v>
      </c>
      <c r="AA2156" s="29">
        <f>IF(database_public_cloud_VMs[[#This Row],[Currency]]="USD",(database_public_cloud_VMs[[#This Row],[Rate]]*param_exchange_rate)/(1+param_discount_aws),database_public_cloud_VMs[[#This Row],[Rate]])</f>
        <v>3.6724132203952728</v>
      </c>
    </row>
    <row r="2157" spans="1:27" x14ac:dyDescent="0.45">
      <c r="A2157" s="24" t="s">
        <v>2541</v>
      </c>
      <c r="B2157" t="s">
        <v>12</v>
      </c>
      <c r="C2157" s="25" t="s">
        <v>593</v>
      </c>
      <c r="D2157" t="s">
        <v>170</v>
      </c>
      <c r="E2157" t="s">
        <v>2517</v>
      </c>
      <c r="F2157" t="s">
        <v>2518</v>
      </c>
      <c r="G2157" s="26">
        <v>48</v>
      </c>
      <c r="H2157" s="26">
        <v>192</v>
      </c>
      <c r="I2157" s="26">
        <v>0</v>
      </c>
      <c r="J2157" s="27" t="s">
        <v>173</v>
      </c>
      <c r="K2157" s="27" t="s">
        <v>174</v>
      </c>
      <c r="L2157" s="27" t="s">
        <v>1513</v>
      </c>
      <c r="M2157" t="s">
        <v>176</v>
      </c>
      <c r="N2157" t="s">
        <v>177</v>
      </c>
      <c r="O2157" t="s">
        <v>178</v>
      </c>
      <c r="P2157" t="s">
        <v>179</v>
      </c>
      <c r="Q2157" t="s">
        <v>180</v>
      </c>
      <c r="R2157" t="s">
        <v>181</v>
      </c>
      <c r="S2157" t="s">
        <v>31</v>
      </c>
      <c r="T2157" t="s">
        <v>31</v>
      </c>
      <c r="U2157" t="s">
        <v>31</v>
      </c>
      <c r="V2157" t="s">
        <v>31</v>
      </c>
      <c r="W2157" t="s">
        <v>182</v>
      </c>
      <c r="X2157" t="s">
        <v>183</v>
      </c>
      <c r="Y2157" s="28">
        <v>2.1859999999999999</v>
      </c>
      <c r="Z2157" t="str">
        <f>IF(database_public_cloud_VMs[[#This Row],[Vendor]]="AWS","USD","AUD")</f>
        <v>USD</v>
      </c>
      <c r="AA2157" s="29">
        <f>IF(database_public_cloud_VMs[[#This Row],[Currency]]="USD",(database_public_cloud_VMs[[#This Row],[Rate]]*param_exchange_rate)/(1+param_discount_aws),database_public_cloud_VMs[[#This Row],[Rate]])</f>
        <v>2.6939245972429751</v>
      </c>
    </row>
    <row r="2158" spans="1:27" x14ac:dyDescent="0.45">
      <c r="A2158" s="24" t="s">
        <v>2542</v>
      </c>
      <c r="B2158" t="s">
        <v>12</v>
      </c>
      <c r="C2158" s="25" t="s">
        <v>593</v>
      </c>
      <c r="D2158" t="s">
        <v>170</v>
      </c>
      <c r="E2158" t="s">
        <v>2517</v>
      </c>
      <c r="F2158" t="s">
        <v>2518</v>
      </c>
      <c r="G2158" s="26">
        <v>48</v>
      </c>
      <c r="H2158" s="26">
        <v>192</v>
      </c>
      <c r="I2158" s="26">
        <v>0</v>
      </c>
      <c r="J2158" s="27" t="s">
        <v>173</v>
      </c>
      <c r="K2158" s="27" t="s">
        <v>174</v>
      </c>
      <c r="L2158" s="27" t="s">
        <v>1513</v>
      </c>
      <c r="M2158" t="s">
        <v>176</v>
      </c>
      <c r="N2158" t="s">
        <v>177</v>
      </c>
      <c r="O2158" t="s">
        <v>185</v>
      </c>
      <c r="P2158" t="s">
        <v>179</v>
      </c>
      <c r="Q2158" t="s">
        <v>180</v>
      </c>
      <c r="R2158" t="s">
        <v>181</v>
      </c>
      <c r="S2158" t="s">
        <v>31</v>
      </c>
      <c r="T2158" t="s">
        <v>31</v>
      </c>
      <c r="U2158" t="s">
        <v>31</v>
      </c>
      <c r="V2158" t="s">
        <v>31</v>
      </c>
      <c r="W2158" t="s">
        <v>182</v>
      </c>
      <c r="X2158" t="s">
        <v>183</v>
      </c>
      <c r="Y2158" s="28">
        <v>1.613</v>
      </c>
      <c r="Z2158" t="str">
        <f>IF(database_public_cloud_VMs[[#This Row],[Vendor]]="AWS","USD","AUD")</f>
        <v>USD</v>
      </c>
      <c r="AA2158" s="29">
        <f>IF(database_public_cloud_VMs[[#This Row],[Currency]]="USD",(database_public_cloud_VMs[[#This Row],[Rate]]*param_exchange_rate)/(1+param_discount_aws),database_public_cloud_VMs[[#This Row],[Rate]])</f>
        <v>1.9877860820461657</v>
      </c>
    </row>
    <row r="2159" spans="1:27" x14ac:dyDescent="0.45">
      <c r="A2159" s="24" t="s">
        <v>2543</v>
      </c>
      <c r="B2159" t="s">
        <v>12</v>
      </c>
      <c r="C2159" s="25" t="s">
        <v>187</v>
      </c>
      <c r="D2159" t="s">
        <v>170</v>
      </c>
      <c r="E2159" t="s">
        <v>2517</v>
      </c>
      <c r="F2159" t="s">
        <v>2518</v>
      </c>
      <c r="G2159" s="26">
        <v>48</v>
      </c>
      <c r="H2159" s="26">
        <v>192</v>
      </c>
      <c r="I2159" s="26">
        <v>0</v>
      </c>
      <c r="J2159" s="27" t="s">
        <v>173</v>
      </c>
      <c r="K2159" s="27" t="s">
        <v>174</v>
      </c>
      <c r="L2159" s="27" t="s">
        <v>1513</v>
      </c>
      <c r="M2159" t="s">
        <v>176</v>
      </c>
      <c r="N2159" t="s">
        <v>188</v>
      </c>
      <c r="O2159" t="s">
        <v>188</v>
      </c>
      <c r="P2159" t="s">
        <v>179</v>
      </c>
      <c r="Q2159" t="s">
        <v>180</v>
      </c>
      <c r="R2159" t="s">
        <v>181</v>
      </c>
      <c r="S2159" t="s">
        <v>31</v>
      </c>
      <c r="T2159" t="s">
        <v>31</v>
      </c>
      <c r="U2159" t="s">
        <v>31</v>
      </c>
      <c r="V2159" t="s">
        <v>31</v>
      </c>
      <c r="W2159" t="s">
        <v>182</v>
      </c>
      <c r="X2159" t="s">
        <v>183</v>
      </c>
      <c r="Y2159" s="28">
        <v>3.07</v>
      </c>
      <c r="Z2159" t="str">
        <f>IF(database_public_cloud_VMs[[#This Row],[Vendor]]="AWS","USD","AUD")</f>
        <v>USD</v>
      </c>
      <c r="AA2159" s="29">
        <f>IF(database_public_cloud_VMs[[#This Row],[Currency]]="USD",(database_public_cloud_VMs[[#This Row],[Rate]]*param_exchange_rate)/(1+param_discount_aws),database_public_cloud_VMs[[#This Row],[Rate]])</f>
        <v>3.7833250290649283</v>
      </c>
    </row>
    <row r="2160" spans="1:27" x14ac:dyDescent="0.45">
      <c r="A2160" s="24" t="s">
        <v>2544</v>
      </c>
      <c r="B2160" t="s">
        <v>12</v>
      </c>
      <c r="C2160" s="25" t="s">
        <v>593</v>
      </c>
      <c r="D2160" t="s">
        <v>170</v>
      </c>
      <c r="E2160" t="s">
        <v>2517</v>
      </c>
      <c r="F2160" t="s">
        <v>2545</v>
      </c>
      <c r="G2160" s="26">
        <v>64</v>
      </c>
      <c r="H2160" s="26">
        <v>256</v>
      </c>
      <c r="I2160" s="26">
        <v>0</v>
      </c>
      <c r="J2160" s="27" t="s">
        <v>173</v>
      </c>
      <c r="K2160" s="27" t="s">
        <v>174</v>
      </c>
      <c r="L2160" s="27" t="s">
        <v>1539</v>
      </c>
      <c r="M2160" t="s">
        <v>176</v>
      </c>
      <c r="N2160" t="s">
        <v>177</v>
      </c>
      <c r="O2160" t="s">
        <v>178</v>
      </c>
      <c r="P2160" t="s">
        <v>179</v>
      </c>
      <c r="Q2160" t="s">
        <v>315</v>
      </c>
      <c r="R2160" t="s">
        <v>181</v>
      </c>
      <c r="S2160" t="s">
        <v>31</v>
      </c>
      <c r="T2160" t="s">
        <v>31</v>
      </c>
      <c r="U2160" t="s">
        <v>31</v>
      </c>
      <c r="V2160" t="s">
        <v>31</v>
      </c>
      <c r="W2160" t="s">
        <v>182</v>
      </c>
      <c r="X2160" t="s">
        <v>183</v>
      </c>
      <c r="Y2160" s="28">
        <v>5.859</v>
      </c>
      <c r="Z2160" t="str">
        <f>IF(database_public_cloud_VMs[[#This Row],[Vendor]]="AWS","USD","AUD")</f>
        <v>USD</v>
      </c>
      <c r="AA2160" s="29">
        <f>IF(database_public_cloud_VMs[[#This Row],[Currency]]="USD",(database_public_cloud_VMs[[#This Row],[Rate]]*param_exchange_rate)/(1+param_discount_aws),database_public_cloud_VMs[[#This Row],[Rate]])</f>
        <v>7.2203587443945976</v>
      </c>
    </row>
    <row r="2161" spans="1:27" x14ac:dyDescent="0.45">
      <c r="A2161" s="24" t="s">
        <v>2546</v>
      </c>
      <c r="B2161" t="s">
        <v>12</v>
      </c>
      <c r="C2161" s="25" t="s">
        <v>593</v>
      </c>
      <c r="D2161" t="s">
        <v>170</v>
      </c>
      <c r="E2161" t="s">
        <v>2517</v>
      </c>
      <c r="F2161" t="s">
        <v>2545</v>
      </c>
      <c r="G2161" s="26">
        <v>64</v>
      </c>
      <c r="H2161" s="26">
        <v>256</v>
      </c>
      <c r="I2161" s="26">
        <v>0</v>
      </c>
      <c r="J2161" s="27" t="s">
        <v>173</v>
      </c>
      <c r="K2161" s="27" t="s">
        <v>174</v>
      </c>
      <c r="L2161" s="27" t="s">
        <v>1539</v>
      </c>
      <c r="M2161" t="s">
        <v>176</v>
      </c>
      <c r="N2161" t="s">
        <v>177</v>
      </c>
      <c r="O2161" t="s">
        <v>185</v>
      </c>
      <c r="P2161" t="s">
        <v>179</v>
      </c>
      <c r="Q2161" t="s">
        <v>315</v>
      </c>
      <c r="R2161" t="s">
        <v>181</v>
      </c>
      <c r="S2161" t="s">
        <v>31</v>
      </c>
      <c r="T2161" t="s">
        <v>31</v>
      </c>
      <c r="U2161" t="s">
        <v>31</v>
      </c>
      <c r="V2161" t="s">
        <v>31</v>
      </c>
      <c r="W2161" t="s">
        <v>182</v>
      </c>
      <c r="X2161" t="s">
        <v>183</v>
      </c>
      <c r="Y2161" s="28">
        <v>5.0940000000000003</v>
      </c>
      <c r="Z2161" t="str">
        <f>IF(database_public_cloud_VMs[[#This Row],[Vendor]]="AWS","USD","AUD")</f>
        <v>USD</v>
      </c>
      <c r="AA2161" s="29">
        <f>IF(database_public_cloud_VMs[[#This Row],[Currency]]="USD",(database_public_cloud_VMs[[#This Row],[Rate]]*param_exchange_rate)/(1+param_discount_aws),database_public_cloud_VMs[[#This Row],[Rate]])</f>
        <v>6.2776083707025236</v>
      </c>
    </row>
    <row r="2162" spans="1:27" x14ac:dyDescent="0.45">
      <c r="A2162" s="24" t="s">
        <v>2547</v>
      </c>
      <c r="B2162" t="s">
        <v>12</v>
      </c>
      <c r="C2162" s="25" t="s">
        <v>187</v>
      </c>
      <c r="D2162" t="s">
        <v>170</v>
      </c>
      <c r="E2162" t="s">
        <v>2517</v>
      </c>
      <c r="F2162" t="s">
        <v>2545</v>
      </c>
      <c r="G2162" s="26">
        <v>64</v>
      </c>
      <c r="H2162" s="26">
        <v>256</v>
      </c>
      <c r="I2162" s="26">
        <v>0</v>
      </c>
      <c r="J2162" s="27" t="s">
        <v>173</v>
      </c>
      <c r="K2162" s="27" t="s">
        <v>174</v>
      </c>
      <c r="L2162" s="27" t="s">
        <v>1539</v>
      </c>
      <c r="M2162" t="s">
        <v>176</v>
      </c>
      <c r="N2162" t="s">
        <v>188</v>
      </c>
      <c r="O2162" t="s">
        <v>188</v>
      </c>
      <c r="P2162" t="s">
        <v>179</v>
      </c>
      <c r="Q2162" t="s">
        <v>315</v>
      </c>
      <c r="R2162" t="s">
        <v>181</v>
      </c>
      <c r="S2162" t="s">
        <v>31</v>
      </c>
      <c r="T2162" t="s">
        <v>31</v>
      </c>
      <c r="U2162" t="s">
        <v>31</v>
      </c>
      <c r="V2162" t="s">
        <v>31</v>
      </c>
      <c r="W2162" t="s">
        <v>182</v>
      </c>
      <c r="X2162" t="s">
        <v>183</v>
      </c>
      <c r="Y2162" s="28">
        <v>7.0369999999999999</v>
      </c>
      <c r="Z2162" t="str">
        <f>IF(database_public_cloud_VMs[[#This Row],[Vendor]]="AWS","USD","AUD")</f>
        <v>USD</v>
      </c>
      <c r="AA2162" s="29">
        <f>IF(database_public_cloud_VMs[[#This Row],[Currency]]="USD",(database_public_cloud_VMs[[#This Row],[Rate]]*param_exchange_rate)/(1+param_discount_aws),database_public_cloud_VMs[[#This Row],[Rate]])</f>
        <v>8.6720710845374267</v>
      </c>
    </row>
    <row r="2163" spans="1:27" x14ac:dyDescent="0.45">
      <c r="A2163" s="24" t="s">
        <v>2548</v>
      </c>
      <c r="B2163" t="s">
        <v>12</v>
      </c>
      <c r="C2163" s="25" t="s">
        <v>593</v>
      </c>
      <c r="D2163" t="s">
        <v>170</v>
      </c>
      <c r="E2163" t="s">
        <v>2517</v>
      </c>
      <c r="F2163" t="s">
        <v>2545</v>
      </c>
      <c r="G2163" s="26">
        <v>64</v>
      </c>
      <c r="H2163" s="26">
        <v>256</v>
      </c>
      <c r="I2163" s="26">
        <v>0</v>
      </c>
      <c r="J2163" s="27" t="s">
        <v>173</v>
      </c>
      <c r="K2163" s="27" t="s">
        <v>174</v>
      </c>
      <c r="L2163" s="27" t="s">
        <v>1539</v>
      </c>
      <c r="M2163" t="s">
        <v>190</v>
      </c>
      <c r="N2163" t="s">
        <v>177</v>
      </c>
      <c r="O2163" t="s">
        <v>178</v>
      </c>
      <c r="P2163" t="s">
        <v>179</v>
      </c>
      <c r="Q2163" t="s">
        <v>180</v>
      </c>
      <c r="R2163" t="s">
        <v>181</v>
      </c>
      <c r="S2163" t="s">
        <v>31</v>
      </c>
      <c r="T2163" t="s">
        <v>31</v>
      </c>
      <c r="U2163" t="s">
        <v>31</v>
      </c>
      <c r="V2163" t="s">
        <v>31</v>
      </c>
      <c r="W2163" t="s">
        <v>182</v>
      </c>
      <c r="X2163" t="s">
        <v>183</v>
      </c>
      <c r="Y2163" s="28">
        <v>2.661</v>
      </c>
      <c r="Z2163" t="str">
        <f>IF(database_public_cloud_VMs[[#This Row],[Vendor]]="AWS","USD","AUD")</f>
        <v>USD</v>
      </c>
      <c r="AA2163" s="29">
        <f>IF(database_public_cloud_VMs[[#This Row],[Currency]]="USD",(database_public_cloud_VMs[[#This Row],[Rate]]*param_exchange_rate)/(1+param_discount_aws),database_public_cloud_VMs[[#This Row],[Rate]])</f>
        <v>3.2792924763328255</v>
      </c>
    </row>
    <row r="2164" spans="1:27" x14ac:dyDescent="0.45">
      <c r="A2164" s="24" t="s">
        <v>2549</v>
      </c>
      <c r="B2164" t="s">
        <v>12</v>
      </c>
      <c r="C2164" s="25" t="s">
        <v>593</v>
      </c>
      <c r="D2164" t="s">
        <v>170</v>
      </c>
      <c r="E2164" t="s">
        <v>2517</v>
      </c>
      <c r="F2164" t="s">
        <v>2545</v>
      </c>
      <c r="G2164" s="26">
        <v>64</v>
      </c>
      <c r="H2164" s="26">
        <v>256</v>
      </c>
      <c r="I2164" s="26">
        <v>0</v>
      </c>
      <c r="J2164" s="27" t="s">
        <v>173</v>
      </c>
      <c r="K2164" s="27" t="s">
        <v>174</v>
      </c>
      <c r="L2164" s="27" t="s">
        <v>1539</v>
      </c>
      <c r="M2164" t="s">
        <v>190</v>
      </c>
      <c r="N2164" t="s">
        <v>177</v>
      </c>
      <c r="O2164" t="s">
        <v>185</v>
      </c>
      <c r="P2164" t="s">
        <v>179</v>
      </c>
      <c r="Q2164" t="s">
        <v>180</v>
      </c>
      <c r="R2164" t="s">
        <v>181</v>
      </c>
      <c r="S2164" t="s">
        <v>31</v>
      </c>
      <c r="T2164" t="s">
        <v>31</v>
      </c>
      <c r="U2164" t="s">
        <v>31</v>
      </c>
      <c r="V2164" t="s">
        <v>31</v>
      </c>
      <c r="W2164" t="s">
        <v>182</v>
      </c>
      <c r="X2164" t="s">
        <v>183</v>
      </c>
      <c r="Y2164" s="28">
        <v>1.897</v>
      </c>
      <c r="Z2164" t="str">
        <f>IF(database_public_cloud_VMs[[#This Row],[Vendor]]="AWS","USD","AUD")</f>
        <v>USD</v>
      </c>
      <c r="AA2164" s="29">
        <f>IF(database_public_cloud_VMs[[#This Row],[Currency]]="USD",(database_public_cloud_VMs[[#This Row],[Rate]]*param_exchange_rate)/(1+param_discount_aws),database_public_cloud_VMs[[#This Row],[Rate]])</f>
        <v>2.3377744560704135</v>
      </c>
    </row>
    <row r="2165" spans="1:27" x14ac:dyDescent="0.45">
      <c r="A2165" s="24" t="s">
        <v>2550</v>
      </c>
      <c r="B2165" t="s">
        <v>12</v>
      </c>
      <c r="C2165" s="25" t="s">
        <v>187</v>
      </c>
      <c r="D2165" t="s">
        <v>170</v>
      </c>
      <c r="E2165" t="s">
        <v>2517</v>
      </c>
      <c r="F2165" t="s">
        <v>2545</v>
      </c>
      <c r="G2165" s="26">
        <v>64</v>
      </c>
      <c r="H2165" s="26">
        <v>256</v>
      </c>
      <c r="I2165" s="26">
        <v>0</v>
      </c>
      <c r="J2165" s="27" t="s">
        <v>173</v>
      </c>
      <c r="K2165" s="27" t="s">
        <v>174</v>
      </c>
      <c r="L2165" s="27" t="s">
        <v>1539</v>
      </c>
      <c r="M2165" t="s">
        <v>190</v>
      </c>
      <c r="N2165" t="s">
        <v>188</v>
      </c>
      <c r="O2165" t="s">
        <v>188</v>
      </c>
      <c r="P2165" t="s">
        <v>179</v>
      </c>
      <c r="Q2165" t="s">
        <v>180</v>
      </c>
      <c r="R2165" t="s">
        <v>181</v>
      </c>
      <c r="S2165" t="s">
        <v>31</v>
      </c>
      <c r="T2165" t="s">
        <v>31</v>
      </c>
      <c r="U2165" t="s">
        <v>31</v>
      </c>
      <c r="V2165" t="s">
        <v>31</v>
      </c>
      <c r="W2165" t="s">
        <v>182</v>
      </c>
      <c r="X2165" t="s">
        <v>183</v>
      </c>
      <c r="Y2165" s="28">
        <v>3.84</v>
      </c>
      <c r="Z2165" t="str">
        <f>IF(database_public_cloud_VMs[[#This Row],[Vendor]]="AWS","USD","AUD")</f>
        <v>USD</v>
      </c>
      <c r="AA2165" s="29">
        <f>IF(database_public_cloud_VMs[[#This Row],[Currency]]="USD",(database_public_cloud_VMs[[#This Row],[Rate]]*param_exchange_rate)/(1+param_discount_aws),database_public_cloud_VMs[[#This Row],[Rate]])</f>
        <v>4.732237169905317</v>
      </c>
    </row>
    <row r="2166" spans="1:27" x14ac:dyDescent="0.45">
      <c r="A2166" s="24" t="s">
        <v>2551</v>
      </c>
      <c r="B2166" t="s">
        <v>12</v>
      </c>
      <c r="C2166" s="25" t="s">
        <v>593</v>
      </c>
      <c r="D2166" t="s">
        <v>170</v>
      </c>
      <c r="E2166" t="s">
        <v>2517</v>
      </c>
      <c r="F2166" t="s">
        <v>2545</v>
      </c>
      <c r="G2166" s="26">
        <v>64</v>
      </c>
      <c r="H2166" s="26">
        <v>256</v>
      </c>
      <c r="I2166" s="26">
        <v>0</v>
      </c>
      <c r="J2166" s="27" t="s">
        <v>173</v>
      </c>
      <c r="K2166" s="27" t="s">
        <v>174</v>
      </c>
      <c r="L2166" s="27" t="s">
        <v>1539</v>
      </c>
      <c r="M2166" t="s">
        <v>190</v>
      </c>
      <c r="N2166" t="s">
        <v>177</v>
      </c>
      <c r="O2166" t="s">
        <v>178</v>
      </c>
      <c r="P2166" t="s">
        <v>179</v>
      </c>
      <c r="Q2166" t="s">
        <v>198</v>
      </c>
      <c r="R2166" t="s">
        <v>181</v>
      </c>
      <c r="S2166" t="s">
        <v>31</v>
      </c>
      <c r="T2166" t="s">
        <v>31</v>
      </c>
      <c r="U2166" t="s">
        <v>31</v>
      </c>
      <c r="V2166" t="s">
        <v>31</v>
      </c>
      <c r="W2166" t="s">
        <v>182</v>
      </c>
      <c r="X2166" t="s">
        <v>183</v>
      </c>
      <c r="Y2166" s="28">
        <v>2.694</v>
      </c>
      <c r="Z2166" t="str">
        <f>IF(database_public_cloud_VMs[[#This Row],[Vendor]]="AWS","USD","AUD")</f>
        <v>USD</v>
      </c>
      <c r="AA2166" s="29">
        <f>IF(database_public_cloud_VMs[[#This Row],[Currency]]="USD",(database_public_cloud_VMs[[#This Row],[Rate]]*param_exchange_rate)/(1+param_discount_aws),database_public_cloud_VMs[[#This Row],[Rate]])</f>
        <v>3.3199601395116991</v>
      </c>
    </row>
    <row r="2167" spans="1:27" x14ac:dyDescent="0.45">
      <c r="A2167" s="24" t="s">
        <v>2552</v>
      </c>
      <c r="B2167" t="s">
        <v>12</v>
      </c>
      <c r="C2167" s="25" t="s">
        <v>593</v>
      </c>
      <c r="D2167" t="s">
        <v>170</v>
      </c>
      <c r="E2167" t="s">
        <v>2517</v>
      </c>
      <c r="F2167" t="s">
        <v>2545</v>
      </c>
      <c r="G2167" s="26">
        <v>64</v>
      </c>
      <c r="H2167" s="26">
        <v>256</v>
      </c>
      <c r="I2167" s="26">
        <v>0</v>
      </c>
      <c r="J2167" s="27" t="s">
        <v>173</v>
      </c>
      <c r="K2167" s="27" t="s">
        <v>174</v>
      </c>
      <c r="L2167" s="27" t="s">
        <v>1539</v>
      </c>
      <c r="M2167" t="s">
        <v>190</v>
      </c>
      <c r="N2167" t="s">
        <v>177</v>
      </c>
      <c r="O2167" t="s">
        <v>185</v>
      </c>
      <c r="P2167" t="s">
        <v>179</v>
      </c>
      <c r="Q2167" t="s">
        <v>198</v>
      </c>
      <c r="R2167" t="s">
        <v>181</v>
      </c>
      <c r="S2167" t="s">
        <v>31</v>
      </c>
      <c r="T2167" t="s">
        <v>31</v>
      </c>
      <c r="U2167" t="s">
        <v>31</v>
      </c>
      <c r="V2167" t="s">
        <v>31</v>
      </c>
      <c r="W2167" t="s">
        <v>182</v>
      </c>
      <c r="X2167" t="s">
        <v>183</v>
      </c>
      <c r="Y2167" s="28">
        <v>1.93</v>
      </c>
      <c r="Z2167" t="str">
        <f>IF(database_public_cloud_VMs[[#This Row],[Vendor]]="AWS","USD","AUD")</f>
        <v>USD</v>
      </c>
      <c r="AA2167" s="29">
        <f>IF(database_public_cloud_VMs[[#This Row],[Currency]]="USD",(database_public_cloud_VMs[[#This Row],[Rate]]*param_exchange_rate)/(1+param_discount_aws),database_public_cloud_VMs[[#This Row],[Rate]])</f>
        <v>2.3784421192492871</v>
      </c>
    </row>
    <row r="2168" spans="1:27" x14ac:dyDescent="0.45">
      <c r="A2168" s="24" t="s">
        <v>2553</v>
      </c>
      <c r="B2168" t="s">
        <v>12</v>
      </c>
      <c r="C2168" s="25" t="s">
        <v>187</v>
      </c>
      <c r="D2168" t="s">
        <v>170</v>
      </c>
      <c r="E2168" t="s">
        <v>2517</v>
      </c>
      <c r="F2168" t="s">
        <v>2545</v>
      </c>
      <c r="G2168" s="26">
        <v>64</v>
      </c>
      <c r="H2168" s="26">
        <v>256</v>
      </c>
      <c r="I2168" s="26">
        <v>0</v>
      </c>
      <c r="J2168" s="27" t="s">
        <v>173</v>
      </c>
      <c r="K2168" s="27" t="s">
        <v>174</v>
      </c>
      <c r="L2168" s="27" t="s">
        <v>1539</v>
      </c>
      <c r="M2168" t="s">
        <v>190</v>
      </c>
      <c r="N2168" t="s">
        <v>188</v>
      </c>
      <c r="O2168" t="s">
        <v>188</v>
      </c>
      <c r="P2168" t="s">
        <v>179</v>
      </c>
      <c r="Q2168" t="s">
        <v>198</v>
      </c>
      <c r="R2168" t="s">
        <v>181</v>
      </c>
      <c r="S2168" t="s">
        <v>31</v>
      </c>
      <c r="T2168" t="s">
        <v>31</v>
      </c>
      <c r="U2168" t="s">
        <v>31</v>
      </c>
      <c r="V2168" t="s">
        <v>31</v>
      </c>
      <c r="W2168" t="s">
        <v>182</v>
      </c>
      <c r="X2168" t="s">
        <v>183</v>
      </c>
      <c r="Y2168" s="28">
        <v>3.94</v>
      </c>
      <c r="Z2168" t="str">
        <f>IF(database_public_cloud_VMs[[#This Row],[Vendor]]="AWS","USD","AUD")</f>
        <v>USD</v>
      </c>
      <c r="AA2168" s="29">
        <f>IF(database_public_cloud_VMs[[#This Row],[Currency]]="USD",(database_public_cloud_VMs[[#This Row],[Rate]]*param_exchange_rate)/(1+param_discount_aws),database_public_cloud_VMs[[#This Row],[Rate]])</f>
        <v>4.855472512871601</v>
      </c>
    </row>
    <row r="2169" spans="1:27" x14ac:dyDescent="0.45">
      <c r="A2169" s="24" t="s">
        <v>2554</v>
      </c>
      <c r="B2169" t="s">
        <v>12</v>
      </c>
      <c r="C2169" s="25" t="s">
        <v>593</v>
      </c>
      <c r="D2169" t="s">
        <v>170</v>
      </c>
      <c r="E2169" t="s">
        <v>2517</v>
      </c>
      <c r="F2169" t="s">
        <v>2545</v>
      </c>
      <c r="G2169" s="26">
        <v>64</v>
      </c>
      <c r="H2169" s="26">
        <v>256</v>
      </c>
      <c r="I2169" s="26">
        <v>0</v>
      </c>
      <c r="J2169" s="27" t="s">
        <v>173</v>
      </c>
      <c r="K2169" s="27" t="s">
        <v>174</v>
      </c>
      <c r="L2169" s="27" t="s">
        <v>1539</v>
      </c>
      <c r="M2169" t="s">
        <v>176</v>
      </c>
      <c r="N2169" t="s">
        <v>177</v>
      </c>
      <c r="O2169" t="s">
        <v>178</v>
      </c>
      <c r="P2169" t="s">
        <v>179</v>
      </c>
      <c r="Q2169" t="s">
        <v>198</v>
      </c>
      <c r="R2169" t="s">
        <v>181</v>
      </c>
      <c r="S2169" t="s">
        <v>31</v>
      </c>
      <c r="T2169" t="s">
        <v>31</v>
      </c>
      <c r="U2169" t="s">
        <v>31</v>
      </c>
      <c r="V2169" t="s">
        <v>31</v>
      </c>
      <c r="W2169" t="s">
        <v>182</v>
      </c>
      <c r="X2169" t="s">
        <v>183</v>
      </c>
      <c r="Y2169" s="28">
        <v>2.948</v>
      </c>
      <c r="Z2169" t="str">
        <f>IF(database_public_cloud_VMs[[#This Row],[Vendor]]="AWS","USD","AUD")</f>
        <v>USD</v>
      </c>
      <c r="AA2169" s="29">
        <f>IF(database_public_cloud_VMs[[#This Row],[Currency]]="USD",(database_public_cloud_VMs[[#This Row],[Rate]]*param_exchange_rate)/(1+param_discount_aws),database_public_cloud_VMs[[#This Row],[Rate]])</f>
        <v>3.6329779106460611</v>
      </c>
    </row>
    <row r="2170" spans="1:27" x14ac:dyDescent="0.45">
      <c r="A2170" s="24" t="s">
        <v>2555</v>
      </c>
      <c r="B2170" t="s">
        <v>12</v>
      </c>
      <c r="C2170" s="25" t="s">
        <v>593</v>
      </c>
      <c r="D2170" t="s">
        <v>170</v>
      </c>
      <c r="E2170" t="s">
        <v>2517</v>
      </c>
      <c r="F2170" t="s">
        <v>2545</v>
      </c>
      <c r="G2170" s="26">
        <v>64</v>
      </c>
      <c r="H2170" s="26">
        <v>256</v>
      </c>
      <c r="I2170" s="26">
        <v>0</v>
      </c>
      <c r="J2170" s="27" t="s">
        <v>173</v>
      </c>
      <c r="K2170" s="27" t="s">
        <v>174</v>
      </c>
      <c r="L2170" s="27" t="s">
        <v>1539</v>
      </c>
      <c r="M2170" t="s">
        <v>176</v>
      </c>
      <c r="N2170" t="s">
        <v>177</v>
      </c>
      <c r="O2170" t="s">
        <v>185</v>
      </c>
      <c r="P2170" t="s">
        <v>179</v>
      </c>
      <c r="Q2170" t="s">
        <v>198</v>
      </c>
      <c r="R2170" t="s">
        <v>181</v>
      </c>
      <c r="S2170" t="s">
        <v>31</v>
      </c>
      <c r="T2170" t="s">
        <v>31</v>
      </c>
      <c r="U2170" t="s">
        <v>31</v>
      </c>
      <c r="V2170" t="s">
        <v>31</v>
      </c>
      <c r="W2170" t="s">
        <v>182</v>
      </c>
      <c r="X2170" t="s">
        <v>183</v>
      </c>
      <c r="Y2170" s="28">
        <v>2.1829999999999998</v>
      </c>
      <c r="Z2170" t="str">
        <f>IF(database_public_cloud_VMs[[#This Row],[Vendor]]="AWS","USD","AUD")</f>
        <v>USD</v>
      </c>
      <c r="AA2170" s="29">
        <f>IF(database_public_cloud_VMs[[#This Row],[Currency]]="USD",(database_public_cloud_VMs[[#This Row],[Rate]]*param_exchange_rate)/(1+param_discount_aws),database_public_cloud_VMs[[#This Row],[Rate]])</f>
        <v>2.6902275369539859</v>
      </c>
    </row>
    <row r="2171" spans="1:27" x14ac:dyDescent="0.45">
      <c r="A2171" s="24" t="s">
        <v>2556</v>
      </c>
      <c r="B2171" t="s">
        <v>12</v>
      </c>
      <c r="C2171" s="25" t="s">
        <v>187</v>
      </c>
      <c r="D2171" t="s">
        <v>170</v>
      </c>
      <c r="E2171" t="s">
        <v>2517</v>
      </c>
      <c r="F2171" t="s">
        <v>2545</v>
      </c>
      <c r="G2171" s="26">
        <v>64</v>
      </c>
      <c r="H2171" s="26">
        <v>256</v>
      </c>
      <c r="I2171" s="26">
        <v>0</v>
      </c>
      <c r="J2171" s="27" t="s">
        <v>173</v>
      </c>
      <c r="K2171" s="27" t="s">
        <v>174</v>
      </c>
      <c r="L2171" s="27" t="s">
        <v>1539</v>
      </c>
      <c r="M2171" t="s">
        <v>176</v>
      </c>
      <c r="N2171" t="s">
        <v>188</v>
      </c>
      <c r="O2171" t="s">
        <v>188</v>
      </c>
      <c r="P2171" t="s">
        <v>179</v>
      </c>
      <c r="Q2171" t="s">
        <v>198</v>
      </c>
      <c r="R2171" t="s">
        <v>181</v>
      </c>
      <c r="S2171" t="s">
        <v>31</v>
      </c>
      <c r="T2171" t="s">
        <v>31</v>
      </c>
      <c r="U2171" t="s">
        <v>31</v>
      </c>
      <c r="V2171" t="s">
        <v>31</v>
      </c>
      <c r="W2171" t="s">
        <v>182</v>
      </c>
      <c r="X2171" t="s">
        <v>183</v>
      </c>
      <c r="Y2171" s="28">
        <v>4.1929999999999996</v>
      </c>
      <c r="Z2171" t="str">
        <f>IF(database_public_cloud_VMs[[#This Row],[Vendor]]="AWS","USD","AUD")</f>
        <v>USD</v>
      </c>
      <c r="AA2171" s="29">
        <f>IF(database_public_cloud_VMs[[#This Row],[Currency]]="USD",(database_public_cloud_VMs[[#This Row],[Rate]]*param_exchange_rate)/(1+param_discount_aws),database_public_cloud_VMs[[#This Row],[Rate]])</f>
        <v>5.1672579305762998</v>
      </c>
    </row>
    <row r="2172" spans="1:27" x14ac:dyDescent="0.45">
      <c r="A2172" s="24" t="s">
        <v>2557</v>
      </c>
      <c r="B2172" t="s">
        <v>12</v>
      </c>
      <c r="C2172" s="25" t="s">
        <v>593</v>
      </c>
      <c r="D2172" t="s">
        <v>170</v>
      </c>
      <c r="E2172" t="s">
        <v>2517</v>
      </c>
      <c r="F2172" t="s">
        <v>2545</v>
      </c>
      <c r="G2172" s="26">
        <v>64</v>
      </c>
      <c r="H2172" s="26">
        <v>256</v>
      </c>
      <c r="I2172" s="26">
        <v>0</v>
      </c>
      <c r="J2172" s="27" t="s">
        <v>173</v>
      </c>
      <c r="K2172" s="27" t="s">
        <v>174</v>
      </c>
      <c r="L2172" s="27" t="s">
        <v>1539</v>
      </c>
      <c r="M2172" t="s">
        <v>176</v>
      </c>
      <c r="N2172" t="s">
        <v>177</v>
      </c>
      <c r="O2172" t="s">
        <v>178</v>
      </c>
      <c r="P2172" t="s">
        <v>179</v>
      </c>
      <c r="Q2172" t="s">
        <v>180</v>
      </c>
      <c r="R2172" t="s">
        <v>181</v>
      </c>
      <c r="S2172" t="s">
        <v>31</v>
      </c>
      <c r="T2172" t="s">
        <v>31</v>
      </c>
      <c r="U2172" t="s">
        <v>31</v>
      </c>
      <c r="V2172" t="s">
        <v>31</v>
      </c>
      <c r="W2172" t="s">
        <v>182</v>
      </c>
      <c r="X2172" t="s">
        <v>183</v>
      </c>
      <c r="Y2172" s="28">
        <v>2.915</v>
      </c>
      <c r="Z2172" t="str">
        <f>IF(database_public_cloud_VMs[[#This Row],[Vendor]]="AWS","USD","AUD")</f>
        <v>USD</v>
      </c>
      <c r="AA2172" s="29">
        <f>IF(database_public_cloud_VMs[[#This Row],[Currency]]="USD",(database_public_cloud_VMs[[#This Row],[Rate]]*param_exchange_rate)/(1+param_discount_aws),database_public_cloud_VMs[[#This Row],[Rate]])</f>
        <v>3.592310247467188</v>
      </c>
    </row>
    <row r="2173" spans="1:27" x14ac:dyDescent="0.45">
      <c r="A2173" s="24" t="s">
        <v>2558</v>
      </c>
      <c r="B2173" t="s">
        <v>12</v>
      </c>
      <c r="C2173" s="25" t="s">
        <v>593</v>
      </c>
      <c r="D2173" t="s">
        <v>170</v>
      </c>
      <c r="E2173" t="s">
        <v>2517</v>
      </c>
      <c r="F2173" t="s">
        <v>2545</v>
      </c>
      <c r="G2173" s="26">
        <v>64</v>
      </c>
      <c r="H2173" s="26">
        <v>256</v>
      </c>
      <c r="I2173" s="26">
        <v>0</v>
      </c>
      <c r="J2173" s="27" t="s">
        <v>173</v>
      </c>
      <c r="K2173" s="27" t="s">
        <v>174</v>
      </c>
      <c r="L2173" s="27" t="s">
        <v>1539</v>
      </c>
      <c r="M2173" t="s">
        <v>176</v>
      </c>
      <c r="N2173" t="s">
        <v>177</v>
      </c>
      <c r="O2173" t="s">
        <v>185</v>
      </c>
      <c r="P2173" t="s">
        <v>179</v>
      </c>
      <c r="Q2173" t="s">
        <v>180</v>
      </c>
      <c r="R2173" t="s">
        <v>181</v>
      </c>
      <c r="S2173" t="s">
        <v>31</v>
      </c>
      <c r="T2173" t="s">
        <v>31</v>
      </c>
      <c r="U2173" t="s">
        <v>31</v>
      </c>
      <c r="V2173" t="s">
        <v>31</v>
      </c>
      <c r="W2173" t="s">
        <v>182</v>
      </c>
      <c r="X2173" t="s">
        <v>183</v>
      </c>
      <c r="Y2173" s="28">
        <v>2.15</v>
      </c>
      <c r="Z2173" t="str">
        <f>IF(database_public_cloud_VMs[[#This Row],[Vendor]]="AWS","USD","AUD")</f>
        <v>USD</v>
      </c>
      <c r="AA2173" s="29">
        <f>IF(database_public_cloud_VMs[[#This Row],[Currency]]="USD",(database_public_cloud_VMs[[#This Row],[Rate]]*param_exchange_rate)/(1+param_discount_aws),database_public_cloud_VMs[[#This Row],[Rate]])</f>
        <v>2.6495598737751127</v>
      </c>
    </row>
    <row r="2174" spans="1:27" x14ac:dyDescent="0.45">
      <c r="A2174" s="24" t="s">
        <v>2559</v>
      </c>
      <c r="B2174" t="s">
        <v>12</v>
      </c>
      <c r="C2174" s="25" t="s">
        <v>187</v>
      </c>
      <c r="D2174" t="s">
        <v>170</v>
      </c>
      <c r="E2174" t="s">
        <v>2517</v>
      </c>
      <c r="F2174" t="s">
        <v>2545</v>
      </c>
      <c r="G2174" s="26">
        <v>64</v>
      </c>
      <c r="H2174" s="26">
        <v>256</v>
      </c>
      <c r="I2174" s="26">
        <v>0</v>
      </c>
      <c r="J2174" s="27" t="s">
        <v>173</v>
      </c>
      <c r="K2174" s="27" t="s">
        <v>174</v>
      </c>
      <c r="L2174" s="27" t="s">
        <v>1539</v>
      </c>
      <c r="M2174" t="s">
        <v>176</v>
      </c>
      <c r="N2174" t="s">
        <v>188</v>
      </c>
      <c r="O2174" t="s">
        <v>188</v>
      </c>
      <c r="P2174" t="s">
        <v>179</v>
      </c>
      <c r="Q2174" t="s">
        <v>180</v>
      </c>
      <c r="R2174" t="s">
        <v>181</v>
      </c>
      <c r="S2174" t="s">
        <v>31</v>
      </c>
      <c r="T2174" t="s">
        <v>31</v>
      </c>
      <c r="U2174" t="s">
        <v>31</v>
      </c>
      <c r="V2174" t="s">
        <v>31</v>
      </c>
      <c r="W2174" t="s">
        <v>182</v>
      </c>
      <c r="X2174" t="s">
        <v>183</v>
      </c>
      <c r="Y2174" s="28">
        <v>4.093</v>
      </c>
      <c r="Z2174" t="str">
        <f>IF(database_public_cloud_VMs[[#This Row],[Vendor]]="AWS","USD","AUD")</f>
        <v>USD</v>
      </c>
      <c r="AA2174" s="29">
        <f>IF(database_public_cloud_VMs[[#This Row],[Currency]]="USD",(database_public_cloud_VMs[[#This Row],[Rate]]*param_exchange_rate)/(1+param_discount_aws),database_public_cloud_VMs[[#This Row],[Rate]])</f>
        <v>5.0440225876100167</v>
      </c>
    </row>
    <row r="2175" spans="1:27" x14ac:dyDescent="0.45">
      <c r="A2175" s="24" t="s">
        <v>2560</v>
      </c>
      <c r="B2175" t="s">
        <v>12</v>
      </c>
      <c r="C2175" s="25" t="s">
        <v>593</v>
      </c>
      <c r="D2175" t="s">
        <v>170</v>
      </c>
      <c r="E2175" t="s">
        <v>2517</v>
      </c>
      <c r="F2175" t="s">
        <v>2545</v>
      </c>
      <c r="G2175" s="26">
        <v>64</v>
      </c>
      <c r="H2175" s="26">
        <v>256</v>
      </c>
      <c r="I2175" s="26">
        <v>0</v>
      </c>
      <c r="J2175" s="27" t="s">
        <v>173</v>
      </c>
      <c r="K2175" s="27" t="s">
        <v>174</v>
      </c>
      <c r="L2175" s="27" t="s">
        <v>1539</v>
      </c>
      <c r="M2175" t="s">
        <v>190</v>
      </c>
      <c r="N2175" t="s">
        <v>177</v>
      </c>
      <c r="O2175" t="s">
        <v>178</v>
      </c>
      <c r="P2175" t="s">
        <v>179</v>
      </c>
      <c r="Q2175" t="s">
        <v>191</v>
      </c>
      <c r="R2175" t="s">
        <v>181</v>
      </c>
      <c r="S2175" t="s">
        <v>31</v>
      </c>
      <c r="T2175" t="s">
        <v>31</v>
      </c>
      <c r="U2175" t="s">
        <v>31</v>
      </c>
      <c r="V2175" t="s">
        <v>31</v>
      </c>
      <c r="W2175" t="s">
        <v>182</v>
      </c>
      <c r="X2175" t="s">
        <v>183</v>
      </c>
      <c r="Y2175" s="28">
        <v>2.7909999999999999</v>
      </c>
      <c r="Z2175" t="str">
        <f>IF(database_public_cloud_VMs[[#This Row],[Vendor]]="AWS","USD","AUD")</f>
        <v>USD</v>
      </c>
      <c r="AA2175" s="29">
        <f>IF(database_public_cloud_VMs[[#This Row],[Currency]]="USD",(database_public_cloud_VMs[[#This Row],[Rate]]*param_exchange_rate)/(1+param_discount_aws),database_public_cloud_VMs[[#This Row],[Rate]])</f>
        <v>3.4394984221889948</v>
      </c>
    </row>
    <row r="2176" spans="1:27" x14ac:dyDescent="0.45">
      <c r="A2176" s="24" t="s">
        <v>2561</v>
      </c>
      <c r="B2176" t="s">
        <v>12</v>
      </c>
      <c r="C2176" s="25" t="s">
        <v>593</v>
      </c>
      <c r="D2176" t="s">
        <v>170</v>
      </c>
      <c r="E2176" t="s">
        <v>2517</v>
      </c>
      <c r="F2176" t="s">
        <v>2545</v>
      </c>
      <c r="G2176" s="26">
        <v>64</v>
      </c>
      <c r="H2176" s="26">
        <v>256</v>
      </c>
      <c r="I2176" s="26">
        <v>0</v>
      </c>
      <c r="J2176" s="27" t="s">
        <v>173</v>
      </c>
      <c r="K2176" s="27" t="s">
        <v>174</v>
      </c>
      <c r="L2176" s="27" t="s">
        <v>1539</v>
      </c>
      <c r="M2176" t="s">
        <v>190</v>
      </c>
      <c r="N2176" t="s">
        <v>177</v>
      </c>
      <c r="O2176" t="s">
        <v>185</v>
      </c>
      <c r="P2176" t="s">
        <v>179</v>
      </c>
      <c r="Q2176" t="s">
        <v>191</v>
      </c>
      <c r="R2176" t="s">
        <v>181</v>
      </c>
      <c r="S2176" t="s">
        <v>31</v>
      </c>
      <c r="T2176" t="s">
        <v>31</v>
      </c>
      <c r="U2176" t="s">
        <v>31</v>
      </c>
      <c r="V2176" t="s">
        <v>31</v>
      </c>
      <c r="W2176" t="s">
        <v>182</v>
      </c>
      <c r="X2176" t="s">
        <v>183</v>
      </c>
      <c r="Y2176" s="28">
        <v>2.0270000000000001</v>
      </c>
      <c r="Z2176" t="str">
        <f>IF(database_public_cloud_VMs[[#This Row],[Vendor]]="AWS","USD","AUD")</f>
        <v>USD</v>
      </c>
      <c r="AA2176" s="29">
        <f>IF(database_public_cloud_VMs[[#This Row],[Currency]]="USD",(database_public_cloud_VMs[[#This Row],[Rate]]*param_exchange_rate)/(1+param_discount_aws),database_public_cloud_VMs[[#This Row],[Rate]])</f>
        <v>2.4979804019265832</v>
      </c>
    </row>
    <row r="2177" spans="1:27" x14ac:dyDescent="0.45">
      <c r="A2177" s="24" t="s">
        <v>2562</v>
      </c>
      <c r="B2177" t="s">
        <v>12</v>
      </c>
      <c r="C2177" s="25" t="s">
        <v>187</v>
      </c>
      <c r="D2177" t="s">
        <v>170</v>
      </c>
      <c r="E2177" t="s">
        <v>2517</v>
      </c>
      <c r="F2177" t="s">
        <v>2545</v>
      </c>
      <c r="G2177" s="26">
        <v>64</v>
      </c>
      <c r="H2177" s="26">
        <v>256</v>
      </c>
      <c r="I2177" s="26">
        <v>0</v>
      </c>
      <c r="J2177" s="27" t="s">
        <v>173</v>
      </c>
      <c r="K2177" s="27" t="s">
        <v>174</v>
      </c>
      <c r="L2177" s="27" t="s">
        <v>1539</v>
      </c>
      <c r="M2177" t="s">
        <v>190</v>
      </c>
      <c r="N2177" t="s">
        <v>188</v>
      </c>
      <c r="O2177" t="s">
        <v>188</v>
      </c>
      <c r="P2177" t="s">
        <v>179</v>
      </c>
      <c r="Q2177" t="s">
        <v>191</v>
      </c>
      <c r="R2177" t="s">
        <v>181</v>
      </c>
      <c r="S2177" t="s">
        <v>31</v>
      </c>
      <c r="T2177" t="s">
        <v>31</v>
      </c>
      <c r="U2177" t="s">
        <v>31</v>
      </c>
      <c r="V2177" t="s">
        <v>31</v>
      </c>
      <c r="W2177" t="s">
        <v>182</v>
      </c>
      <c r="X2177" t="s">
        <v>183</v>
      </c>
      <c r="Y2177" s="28">
        <v>3.97</v>
      </c>
      <c r="Z2177" t="str">
        <f>IF(database_public_cloud_VMs[[#This Row],[Vendor]]="AWS","USD","AUD")</f>
        <v>USD</v>
      </c>
      <c r="AA2177" s="29">
        <f>IF(database_public_cloud_VMs[[#This Row],[Currency]]="USD",(database_public_cloud_VMs[[#This Row],[Rate]]*param_exchange_rate)/(1+param_discount_aws),database_public_cloud_VMs[[#This Row],[Rate]])</f>
        <v>4.8924431157614867</v>
      </c>
    </row>
    <row r="2178" spans="1:27" x14ac:dyDescent="0.45">
      <c r="A2178" s="24" t="s">
        <v>2563</v>
      </c>
      <c r="B2178" t="s">
        <v>12</v>
      </c>
      <c r="C2178" s="25" t="s">
        <v>593</v>
      </c>
      <c r="D2178" t="s">
        <v>170</v>
      </c>
      <c r="E2178" t="s">
        <v>2517</v>
      </c>
      <c r="F2178" t="s">
        <v>2545</v>
      </c>
      <c r="G2178" s="26">
        <v>64</v>
      </c>
      <c r="H2178" s="26">
        <v>256</v>
      </c>
      <c r="I2178" s="26">
        <v>0</v>
      </c>
      <c r="J2178" s="27" t="s">
        <v>173</v>
      </c>
      <c r="K2178" s="27" t="s">
        <v>174</v>
      </c>
      <c r="L2178" s="27" t="s">
        <v>1539</v>
      </c>
      <c r="M2178" t="s">
        <v>190</v>
      </c>
      <c r="N2178" t="s">
        <v>177</v>
      </c>
      <c r="O2178" t="s">
        <v>178</v>
      </c>
      <c r="P2178" t="s">
        <v>179</v>
      </c>
      <c r="Q2178" t="s">
        <v>315</v>
      </c>
      <c r="R2178" t="s">
        <v>181</v>
      </c>
      <c r="S2178" t="s">
        <v>31</v>
      </c>
      <c r="T2178" t="s">
        <v>31</v>
      </c>
      <c r="U2178" t="s">
        <v>31</v>
      </c>
      <c r="V2178" t="s">
        <v>31</v>
      </c>
      <c r="W2178" t="s">
        <v>182</v>
      </c>
      <c r="X2178" t="s">
        <v>183</v>
      </c>
      <c r="Y2178" s="28">
        <v>5.6050000000000004</v>
      </c>
      <c r="Z2178" t="str">
        <f>IF(database_public_cloud_VMs[[#This Row],[Vendor]]="AWS","USD","AUD")</f>
        <v>USD</v>
      </c>
      <c r="AA2178" s="29">
        <f>IF(database_public_cloud_VMs[[#This Row],[Currency]]="USD",(database_public_cloud_VMs[[#This Row],[Rate]]*param_exchange_rate)/(1+param_discount_aws),database_public_cloud_VMs[[#This Row],[Rate]])</f>
        <v>6.9073409732602356</v>
      </c>
    </row>
    <row r="2179" spans="1:27" x14ac:dyDescent="0.45">
      <c r="A2179" s="24" t="s">
        <v>2564</v>
      </c>
      <c r="B2179" t="s">
        <v>12</v>
      </c>
      <c r="C2179" s="25" t="s">
        <v>593</v>
      </c>
      <c r="D2179" t="s">
        <v>170</v>
      </c>
      <c r="E2179" t="s">
        <v>2517</v>
      </c>
      <c r="F2179" t="s">
        <v>2545</v>
      </c>
      <c r="G2179" s="26">
        <v>64</v>
      </c>
      <c r="H2179" s="26">
        <v>256</v>
      </c>
      <c r="I2179" s="26">
        <v>0</v>
      </c>
      <c r="J2179" s="27" t="s">
        <v>173</v>
      </c>
      <c r="K2179" s="27" t="s">
        <v>174</v>
      </c>
      <c r="L2179" s="27" t="s">
        <v>1539</v>
      </c>
      <c r="M2179" t="s">
        <v>190</v>
      </c>
      <c r="N2179" t="s">
        <v>177</v>
      </c>
      <c r="O2179" t="s">
        <v>185</v>
      </c>
      <c r="P2179" t="s">
        <v>179</v>
      </c>
      <c r="Q2179" t="s">
        <v>315</v>
      </c>
      <c r="R2179" t="s">
        <v>181</v>
      </c>
      <c r="S2179" t="s">
        <v>31</v>
      </c>
      <c r="T2179" t="s">
        <v>31</v>
      </c>
      <c r="U2179" t="s">
        <v>31</v>
      </c>
      <c r="V2179" t="s">
        <v>31</v>
      </c>
      <c r="W2179" t="s">
        <v>182</v>
      </c>
      <c r="X2179" t="s">
        <v>183</v>
      </c>
      <c r="Y2179" s="28">
        <v>4.8410000000000002</v>
      </c>
      <c r="Z2179" t="str">
        <f>IF(database_public_cloud_VMs[[#This Row],[Vendor]]="AWS","USD","AUD")</f>
        <v>USD</v>
      </c>
      <c r="AA2179" s="29">
        <f>IF(database_public_cloud_VMs[[#This Row],[Currency]]="USD",(database_public_cloud_VMs[[#This Row],[Rate]]*param_exchange_rate)/(1+param_discount_aws),database_public_cloud_VMs[[#This Row],[Rate]])</f>
        <v>5.9658229529978239</v>
      </c>
    </row>
    <row r="2180" spans="1:27" x14ac:dyDescent="0.45">
      <c r="A2180" s="24" t="s">
        <v>2565</v>
      </c>
      <c r="B2180" t="s">
        <v>12</v>
      </c>
      <c r="C2180" s="25" t="s">
        <v>187</v>
      </c>
      <c r="D2180" t="s">
        <v>170</v>
      </c>
      <c r="E2180" t="s">
        <v>2517</v>
      </c>
      <c r="F2180" t="s">
        <v>2545</v>
      </c>
      <c r="G2180" s="26">
        <v>64</v>
      </c>
      <c r="H2180" s="26">
        <v>256</v>
      </c>
      <c r="I2180" s="26">
        <v>0</v>
      </c>
      <c r="J2180" s="27" t="s">
        <v>173</v>
      </c>
      <c r="K2180" s="27" t="s">
        <v>174</v>
      </c>
      <c r="L2180" s="27" t="s">
        <v>1539</v>
      </c>
      <c r="M2180" t="s">
        <v>190</v>
      </c>
      <c r="N2180" t="s">
        <v>188</v>
      </c>
      <c r="O2180" t="s">
        <v>188</v>
      </c>
      <c r="P2180" t="s">
        <v>179</v>
      </c>
      <c r="Q2180" t="s">
        <v>315</v>
      </c>
      <c r="R2180" t="s">
        <v>181</v>
      </c>
      <c r="S2180" t="s">
        <v>31</v>
      </c>
      <c r="T2180" t="s">
        <v>31</v>
      </c>
      <c r="U2180" t="s">
        <v>31</v>
      </c>
      <c r="V2180" t="s">
        <v>31</v>
      </c>
      <c r="W2180" t="s">
        <v>182</v>
      </c>
      <c r="X2180" t="s">
        <v>183</v>
      </c>
      <c r="Y2180" s="28">
        <v>6.7839999999999998</v>
      </c>
      <c r="Z2180" t="str">
        <f>IF(database_public_cloud_VMs[[#This Row],[Vendor]]="AWS","USD","AUD")</f>
        <v>USD</v>
      </c>
      <c r="AA2180" s="29">
        <f>IF(database_public_cloud_VMs[[#This Row],[Currency]]="USD",(database_public_cloud_VMs[[#This Row],[Rate]]*param_exchange_rate)/(1+param_discount_aws),database_public_cloud_VMs[[#This Row],[Rate]])</f>
        <v>8.360285666832727</v>
      </c>
    </row>
    <row r="2181" spans="1:27" x14ac:dyDescent="0.45">
      <c r="A2181" s="24" t="s">
        <v>2566</v>
      </c>
      <c r="B2181" t="s">
        <v>12</v>
      </c>
      <c r="C2181" s="25" t="s">
        <v>593</v>
      </c>
      <c r="D2181" t="s">
        <v>170</v>
      </c>
      <c r="E2181" t="s">
        <v>2517</v>
      </c>
      <c r="F2181" t="s">
        <v>2545</v>
      </c>
      <c r="G2181" s="26">
        <v>64</v>
      </c>
      <c r="H2181" s="26">
        <v>256</v>
      </c>
      <c r="I2181" s="26">
        <v>0</v>
      </c>
      <c r="J2181" s="27" t="s">
        <v>173</v>
      </c>
      <c r="K2181" s="27" t="s">
        <v>174</v>
      </c>
      <c r="L2181" s="27" t="s">
        <v>1539</v>
      </c>
      <c r="M2181" t="s">
        <v>176</v>
      </c>
      <c r="N2181" t="s">
        <v>177</v>
      </c>
      <c r="O2181" t="s">
        <v>178</v>
      </c>
      <c r="P2181" t="s">
        <v>179</v>
      </c>
      <c r="Q2181" t="s">
        <v>191</v>
      </c>
      <c r="R2181" t="s">
        <v>181</v>
      </c>
      <c r="S2181" t="s">
        <v>31</v>
      </c>
      <c r="T2181" t="s">
        <v>31</v>
      </c>
      <c r="U2181" t="s">
        <v>31</v>
      </c>
      <c r="V2181" t="s">
        <v>31</v>
      </c>
      <c r="W2181" t="s">
        <v>182</v>
      </c>
      <c r="X2181" t="s">
        <v>183</v>
      </c>
      <c r="Y2181" s="28">
        <v>3.0449999999999999</v>
      </c>
      <c r="Z2181" t="str">
        <f>IF(database_public_cloud_VMs[[#This Row],[Vendor]]="AWS","USD","AUD")</f>
        <v>USD</v>
      </c>
      <c r="AA2181" s="29">
        <f>IF(database_public_cloud_VMs[[#This Row],[Currency]]="USD",(database_public_cloud_VMs[[#This Row],[Rate]]*param_exchange_rate)/(1+param_discount_aws),database_public_cloud_VMs[[#This Row],[Rate]])</f>
        <v>3.7525161933233568</v>
      </c>
    </row>
    <row r="2182" spans="1:27" x14ac:dyDescent="0.45">
      <c r="A2182" s="24" t="s">
        <v>2567</v>
      </c>
      <c r="B2182" t="s">
        <v>12</v>
      </c>
      <c r="C2182" s="25" t="s">
        <v>593</v>
      </c>
      <c r="D2182" t="s">
        <v>170</v>
      </c>
      <c r="E2182" t="s">
        <v>2517</v>
      </c>
      <c r="F2182" t="s">
        <v>2545</v>
      </c>
      <c r="G2182" s="26">
        <v>64</v>
      </c>
      <c r="H2182" s="26">
        <v>256</v>
      </c>
      <c r="I2182" s="26">
        <v>0</v>
      </c>
      <c r="J2182" s="27" t="s">
        <v>173</v>
      </c>
      <c r="K2182" s="27" t="s">
        <v>174</v>
      </c>
      <c r="L2182" s="27" t="s">
        <v>1539</v>
      </c>
      <c r="M2182" t="s">
        <v>176</v>
      </c>
      <c r="N2182" t="s">
        <v>177</v>
      </c>
      <c r="O2182" t="s">
        <v>185</v>
      </c>
      <c r="P2182" t="s">
        <v>179</v>
      </c>
      <c r="Q2182" t="s">
        <v>191</v>
      </c>
      <c r="R2182" t="s">
        <v>181</v>
      </c>
      <c r="S2182" t="s">
        <v>31</v>
      </c>
      <c r="T2182" t="s">
        <v>31</v>
      </c>
      <c r="U2182" t="s">
        <v>31</v>
      </c>
      <c r="V2182" t="s">
        <v>31</v>
      </c>
      <c r="W2182" t="s">
        <v>182</v>
      </c>
      <c r="X2182" t="s">
        <v>183</v>
      </c>
      <c r="Y2182" s="28">
        <v>2.2799999999999998</v>
      </c>
      <c r="Z2182" t="str">
        <f>IF(database_public_cloud_VMs[[#This Row],[Vendor]]="AWS","USD","AUD")</f>
        <v>USD</v>
      </c>
      <c r="AA2182" s="29">
        <f>IF(database_public_cloud_VMs[[#This Row],[Currency]]="USD",(database_public_cloud_VMs[[#This Row],[Rate]]*param_exchange_rate)/(1+param_discount_aws),database_public_cloud_VMs[[#This Row],[Rate]])</f>
        <v>2.809765819631282</v>
      </c>
    </row>
    <row r="2183" spans="1:27" x14ac:dyDescent="0.45">
      <c r="A2183" s="24" t="s">
        <v>2568</v>
      </c>
      <c r="B2183" t="s">
        <v>12</v>
      </c>
      <c r="C2183" s="25" t="s">
        <v>187</v>
      </c>
      <c r="D2183" t="s">
        <v>170</v>
      </c>
      <c r="E2183" t="s">
        <v>2517</v>
      </c>
      <c r="F2183" t="s">
        <v>2545</v>
      </c>
      <c r="G2183" s="26">
        <v>64</v>
      </c>
      <c r="H2183" s="26">
        <v>256</v>
      </c>
      <c r="I2183" s="26">
        <v>0</v>
      </c>
      <c r="J2183" s="27" t="s">
        <v>173</v>
      </c>
      <c r="K2183" s="27" t="s">
        <v>174</v>
      </c>
      <c r="L2183" s="27" t="s">
        <v>1539</v>
      </c>
      <c r="M2183" t="s">
        <v>176</v>
      </c>
      <c r="N2183" t="s">
        <v>188</v>
      </c>
      <c r="O2183" t="s">
        <v>188</v>
      </c>
      <c r="P2183" t="s">
        <v>179</v>
      </c>
      <c r="Q2183" t="s">
        <v>191</v>
      </c>
      <c r="R2183" t="s">
        <v>181</v>
      </c>
      <c r="S2183" t="s">
        <v>31</v>
      </c>
      <c r="T2183" t="s">
        <v>31</v>
      </c>
      <c r="U2183" t="s">
        <v>31</v>
      </c>
      <c r="V2183" t="s">
        <v>31</v>
      </c>
      <c r="W2183" t="s">
        <v>182</v>
      </c>
      <c r="X2183" t="s">
        <v>183</v>
      </c>
      <c r="Y2183" s="28">
        <v>4.2229999999999999</v>
      </c>
      <c r="Z2183" t="str">
        <f>IF(database_public_cloud_VMs[[#This Row],[Vendor]]="AWS","USD","AUD")</f>
        <v>USD</v>
      </c>
      <c r="AA2183" s="29">
        <f>IF(database_public_cloud_VMs[[#This Row],[Currency]]="USD",(database_public_cloud_VMs[[#This Row],[Rate]]*param_exchange_rate)/(1+param_discount_aws),database_public_cloud_VMs[[#This Row],[Rate]])</f>
        <v>5.2042285334661864</v>
      </c>
    </row>
    <row r="2184" spans="1:27" x14ac:dyDescent="0.45">
      <c r="A2184" s="24" t="s">
        <v>2569</v>
      </c>
      <c r="B2184" t="s">
        <v>12</v>
      </c>
      <c r="C2184" s="25" t="s">
        <v>593</v>
      </c>
      <c r="D2184" t="s">
        <v>170</v>
      </c>
      <c r="E2184" t="s">
        <v>2517</v>
      </c>
      <c r="F2184" t="s">
        <v>2570</v>
      </c>
      <c r="G2184" s="26">
        <v>96</v>
      </c>
      <c r="H2184" s="26">
        <v>384</v>
      </c>
      <c r="I2184" s="26">
        <v>0</v>
      </c>
      <c r="J2184" s="27" t="s">
        <v>173</v>
      </c>
      <c r="K2184" s="27" t="s">
        <v>174</v>
      </c>
      <c r="L2184" s="27" t="s">
        <v>2571</v>
      </c>
      <c r="M2184" t="s">
        <v>176</v>
      </c>
      <c r="N2184" t="s">
        <v>177</v>
      </c>
      <c r="O2184" t="s">
        <v>178</v>
      </c>
      <c r="P2184" t="s">
        <v>179</v>
      </c>
      <c r="Q2184" t="s">
        <v>191</v>
      </c>
      <c r="R2184" t="s">
        <v>181</v>
      </c>
      <c r="S2184" t="s">
        <v>31</v>
      </c>
      <c r="T2184" t="s">
        <v>31</v>
      </c>
      <c r="U2184" t="s">
        <v>31</v>
      </c>
      <c r="V2184" t="s">
        <v>31</v>
      </c>
      <c r="W2184" t="s">
        <v>182</v>
      </c>
      <c r="X2184" t="s">
        <v>183</v>
      </c>
      <c r="Y2184" s="28">
        <v>4.1219999999999999</v>
      </c>
      <c r="Z2184" t="str">
        <f>IF(database_public_cloud_VMs[[#This Row],[Vendor]]="AWS","USD","AUD")</f>
        <v>USD</v>
      </c>
      <c r="AA2184" s="29">
        <f>IF(database_public_cloud_VMs[[#This Row],[Currency]]="USD",(database_public_cloud_VMs[[#This Row],[Rate]]*param_exchange_rate)/(1+param_discount_aws),database_public_cloud_VMs[[#This Row],[Rate]])</f>
        <v>5.0797608370702392</v>
      </c>
    </row>
    <row r="2185" spans="1:27" x14ac:dyDescent="0.45">
      <c r="A2185" s="24" t="s">
        <v>2572</v>
      </c>
      <c r="B2185" t="s">
        <v>12</v>
      </c>
      <c r="C2185" s="25" t="s">
        <v>593</v>
      </c>
      <c r="D2185" t="s">
        <v>170</v>
      </c>
      <c r="E2185" t="s">
        <v>2517</v>
      </c>
      <c r="F2185" t="s">
        <v>2570</v>
      </c>
      <c r="G2185" s="26">
        <v>96</v>
      </c>
      <c r="H2185" s="26">
        <v>384</v>
      </c>
      <c r="I2185" s="26">
        <v>0</v>
      </c>
      <c r="J2185" s="27" t="s">
        <v>173</v>
      </c>
      <c r="K2185" s="27" t="s">
        <v>174</v>
      </c>
      <c r="L2185" s="27" t="s">
        <v>2571</v>
      </c>
      <c r="M2185" t="s">
        <v>176</v>
      </c>
      <c r="N2185" t="s">
        <v>177</v>
      </c>
      <c r="O2185" t="s">
        <v>185</v>
      </c>
      <c r="P2185" t="s">
        <v>179</v>
      </c>
      <c r="Q2185" t="s">
        <v>191</v>
      </c>
      <c r="R2185" t="s">
        <v>181</v>
      </c>
      <c r="S2185" t="s">
        <v>31</v>
      </c>
      <c r="T2185" t="s">
        <v>31</v>
      </c>
      <c r="U2185" t="s">
        <v>31</v>
      </c>
      <c r="V2185" t="s">
        <v>31</v>
      </c>
      <c r="W2185" t="s">
        <v>182</v>
      </c>
      <c r="X2185" t="s">
        <v>183</v>
      </c>
      <c r="Y2185" s="28">
        <v>2.9750000000000001</v>
      </c>
      <c r="Z2185" t="str">
        <f>IF(database_public_cloud_VMs[[#This Row],[Vendor]]="AWS","USD","AUD")</f>
        <v>USD</v>
      </c>
      <c r="AA2185" s="29">
        <f>IF(database_public_cloud_VMs[[#This Row],[Currency]]="USD",(database_public_cloud_VMs[[#This Row],[Rate]]*param_exchange_rate)/(1+param_discount_aws),database_public_cloud_VMs[[#This Row],[Rate]])</f>
        <v>3.6662514532469581</v>
      </c>
    </row>
    <row r="2186" spans="1:27" x14ac:dyDescent="0.45">
      <c r="A2186" s="24" t="s">
        <v>2573</v>
      </c>
      <c r="B2186" t="s">
        <v>12</v>
      </c>
      <c r="C2186" s="25" t="s">
        <v>187</v>
      </c>
      <c r="D2186" t="s">
        <v>170</v>
      </c>
      <c r="E2186" t="s">
        <v>2517</v>
      </c>
      <c r="F2186" t="s">
        <v>2570</v>
      </c>
      <c r="G2186" s="26">
        <v>96</v>
      </c>
      <c r="H2186" s="26">
        <v>384</v>
      </c>
      <c r="I2186" s="26">
        <v>0</v>
      </c>
      <c r="J2186" s="27" t="s">
        <v>173</v>
      </c>
      <c r="K2186" s="27" t="s">
        <v>174</v>
      </c>
      <c r="L2186" s="27" t="s">
        <v>2571</v>
      </c>
      <c r="M2186" t="s">
        <v>176</v>
      </c>
      <c r="N2186" t="s">
        <v>188</v>
      </c>
      <c r="O2186" t="s">
        <v>188</v>
      </c>
      <c r="P2186" t="s">
        <v>179</v>
      </c>
      <c r="Q2186" t="s">
        <v>191</v>
      </c>
      <c r="R2186" t="s">
        <v>181</v>
      </c>
      <c r="S2186" t="s">
        <v>31</v>
      </c>
      <c r="T2186" t="s">
        <v>31</v>
      </c>
      <c r="U2186" t="s">
        <v>31</v>
      </c>
      <c r="V2186" t="s">
        <v>31</v>
      </c>
      <c r="W2186" t="s">
        <v>182</v>
      </c>
      <c r="X2186" t="s">
        <v>183</v>
      </c>
      <c r="Y2186" s="28">
        <v>5.89</v>
      </c>
      <c r="Z2186" t="str">
        <f>IF(database_public_cloud_VMs[[#This Row],[Vendor]]="AWS","USD","AUD")</f>
        <v>USD</v>
      </c>
      <c r="AA2186" s="29">
        <f>IF(database_public_cloud_VMs[[#This Row],[Currency]]="USD",(database_public_cloud_VMs[[#This Row],[Rate]]*param_exchange_rate)/(1+param_discount_aws),database_public_cloud_VMs[[#This Row],[Rate]])</f>
        <v>7.2585617007141447</v>
      </c>
    </row>
    <row r="2187" spans="1:27" x14ac:dyDescent="0.45">
      <c r="A2187" s="24" t="s">
        <v>2574</v>
      </c>
      <c r="B2187" t="s">
        <v>12</v>
      </c>
      <c r="C2187" s="25" t="s">
        <v>593</v>
      </c>
      <c r="D2187" t="s">
        <v>170</v>
      </c>
      <c r="E2187" t="s">
        <v>2517</v>
      </c>
      <c r="F2187" t="s">
        <v>2570</v>
      </c>
      <c r="G2187" s="26">
        <v>96</v>
      </c>
      <c r="H2187" s="26">
        <v>384</v>
      </c>
      <c r="I2187" s="26">
        <v>0</v>
      </c>
      <c r="J2187" s="27" t="s">
        <v>173</v>
      </c>
      <c r="K2187" s="27" t="s">
        <v>174</v>
      </c>
      <c r="L2187" s="27" t="s">
        <v>2571</v>
      </c>
      <c r="M2187" t="s">
        <v>190</v>
      </c>
      <c r="N2187" t="s">
        <v>177</v>
      </c>
      <c r="O2187" t="s">
        <v>178</v>
      </c>
      <c r="P2187" t="s">
        <v>179</v>
      </c>
      <c r="Q2187" t="s">
        <v>198</v>
      </c>
      <c r="R2187" t="s">
        <v>181</v>
      </c>
      <c r="S2187" t="s">
        <v>31</v>
      </c>
      <c r="T2187" t="s">
        <v>31</v>
      </c>
      <c r="U2187" t="s">
        <v>31</v>
      </c>
      <c r="V2187" t="s">
        <v>31</v>
      </c>
      <c r="W2187" t="s">
        <v>182</v>
      </c>
      <c r="X2187" t="s">
        <v>183</v>
      </c>
      <c r="Y2187" s="28">
        <v>4.0250000000000004</v>
      </c>
      <c r="Z2187" t="str">
        <f>IF(database_public_cloud_VMs[[#This Row],[Vendor]]="AWS","USD","AUD")</f>
        <v>USD</v>
      </c>
      <c r="AA2187" s="29">
        <f>IF(database_public_cloud_VMs[[#This Row],[Currency]]="USD",(database_public_cloud_VMs[[#This Row],[Rate]]*param_exchange_rate)/(1+param_discount_aws),database_public_cloud_VMs[[#This Row],[Rate]])</f>
        <v>4.9602225543929439</v>
      </c>
    </row>
    <row r="2188" spans="1:27" x14ac:dyDescent="0.45">
      <c r="A2188" s="24" t="s">
        <v>2575</v>
      </c>
      <c r="B2188" t="s">
        <v>12</v>
      </c>
      <c r="C2188" s="25" t="s">
        <v>593</v>
      </c>
      <c r="D2188" t="s">
        <v>170</v>
      </c>
      <c r="E2188" t="s">
        <v>2517</v>
      </c>
      <c r="F2188" t="s">
        <v>2570</v>
      </c>
      <c r="G2188" s="26">
        <v>96</v>
      </c>
      <c r="H2188" s="26">
        <v>384</v>
      </c>
      <c r="I2188" s="26">
        <v>0</v>
      </c>
      <c r="J2188" s="27" t="s">
        <v>173</v>
      </c>
      <c r="K2188" s="27" t="s">
        <v>174</v>
      </c>
      <c r="L2188" s="27" t="s">
        <v>2571</v>
      </c>
      <c r="M2188" t="s">
        <v>190</v>
      </c>
      <c r="N2188" t="s">
        <v>177</v>
      </c>
      <c r="O2188" t="s">
        <v>185</v>
      </c>
      <c r="P2188" t="s">
        <v>179</v>
      </c>
      <c r="Q2188" t="s">
        <v>198</v>
      </c>
      <c r="R2188" t="s">
        <v>181</v>
      </c>
      <c r="S2188" t="s">
        <v>31</v>
      </c>
      <c r="T2188" t="s">
        <v>31</v>
      </c>
      <c r="U2188" t="s">
        <v>31</v>
      </c>
      <c r="V2188" t="s">
        <v>31</v>
      </c>
      <c r="W2188" t="s">
        <v>182</v>
      </c>
      <c r="X2188" t="s">
        <v>183</v>
      </c>
      <c r="Y2188" s="28">
        <v>2.8780000000000001</v>
      </c>
      <c r="Z2188" t="str">
        <f>IF(database_public_cloud_VMs[[#This Row],[Vendor]]="AWS","USD","AUD")</f>
        <v>USD</v>
      </c>
      <c r="AA2188" s="29">
        <f>IF(database_public_cloud_VMs[[#This Row],[Currency]]="USD",(database_public_cloud_VMs[[#This Row],[Rate]]*param_exchange_rate)/(1+param_discount_aws),database_public_cloud_VMs[[#This Row],[Rate]])</f>
        <v>3.5467131705696624</v>
      </c>
    </row>
    <row r="2189" spans="1:27" x14ac:dyDescent="0.45">
      <c r="A2189" s="24" t="s">
        <v>2576</v>
      </c>
      <c r="B2189" t="s">
        <v>12</v>
      </c>
      <c r="C2189" s="25" t="s">
        <v>187</v>
      </c>
      <c r="D2189" t="s">
        <v>170</v>
      </c>
      <c r="E2189" t="s">
        <v>2517</v>
      </c>
      <c r="F2189" t="s">
        <v>2570</v>
      </c>
      <c r="G2189" s="26">
        <v>96</v>
      </c>
      <c r="H2189" s="26">
        <v>384</v>
      </c>
      <c r="I2189" s="26">
        <v>0</v>
      </c>
      <c r="J2189" s="27" t="s">
        <v>173</v>
      </c>
      <c r="K2189" s="27" t="s">
        <v>174</v>
      </c>
      <c r="L2189" s="27" t="s">
        <v>2571</v>
      </c>
      <c r="M2189" t="s">
        <v>190</v>
      </c>
      <c r="N2189" t="s">
        <v>188</v>
      </c>
      <c r="O2189" t="s">
        <v>188</v>
      </c>
      <c r="P2189" t="s">
        <v>179</v>
      </c>
      <c r="Q2189" t="s">
        <v>198</v>
      </c>
      <c r="R2189" t="s">
        <v>181</v>
      </c>
      <c r="S2189" t="s">
        <v>31</v>
      </c>
      <c r="T2189" t="s">
        <v>31</v>
      </c>
      <c r="U2189" t="s">
        <v>31</v>
      </c>
      <c r="V2189" t="s">
        <v>31</v>
      </c>
      <c r="W2189" t="s">
        <v>182</v>
      </c>
      <c r="X2189" t="s">
        <v>183</v>
      </c>
      <c r="Y2189" s="28">
        <v>5.86</v>
      </c>
      <c r="Z2189" t="str">
        <f>IF(database_public_cloud_VMs[[#This Row],[Vendor]]="AWS","USD","AUD")</f>
        <v>USD</v>
      </c>
      <c r="AA2189" s="29">
        <f>IF(database_public_cloud_VMs[[#This Row],[Currency]]="USD",(database_public_cloud_VMs[[#This Row],[Rate]]*param_exchange_rate)/(1+param_discount_aws),database_public_cloud_VMs[[#This Row],[Rate]])</f>
        <v>7.2215910978242608</v>
      </c>
    </row>
    <row r="2190" spans="1:27" x14ac:dyDescent="0.45">
      <c r="A2190" s="24" t="s">
        <v>2577</v>
      </c>
      <c r="B2190" t="s">
        <v>12</v>
      </c>
      <c r="C2190" s="25" t="s">
        <v>187</v>
      </c>
      <c r="D2190" t="s">
        <v>170</v>
      </c>
      <c r="E2190" t="s">
        <v>2517</v>
      </c>
      <c r="F2190" t="s">
        <v>2570</v>
      </c>
      <c r="G2190" s="26">
        <v>96</v>
      </c>
      <c r="H2190" s="26">
        <v>384</v>
      </c>
      <c r="I2190" s="26">
        <v>0</v>
      </c>
      <c r="J2190" s="27" t="s">
        <v>173</v>
      </c>
      <c r="K2190" s="27" t="s">
        <v>174</v>
      </c>
      <c r="L2190" s="27" t="s">
        <v>2571</v>
      </c>
      <c r="M2190" t="s">
        <v>176</v>
      </c>
      <c r="N2190" t="s">
        <v>188</v>
      </c>
      <c r="O2190" t="s">
        <v>188</v>
      </c>
      <c r="P2190" t="s">
        <v>179</v>
      </c>
      <c r="Q2190" t="s">
        <v>315</v>
      </c>
      <c r="R2190" t="s">
        <v>316</v>
      </c>
      <c r="S2190" t="s">
        <v>31</v>
      </c>
      <c r="T2190" t="s">
        <v>31</v>
      </c>
      <c r="U2190" t="s">
        <v>31</v>
      </c>
      <c r="V2190" t="s">
        <v>31</v>
      </c>
      <c r="W2190" t="s">
        <v>182</v>
      </c>
      <c r="X2190" t="s">
        <v>183</v>
      </c>
      <c r="Y2190" s="28">
        <v>5.76</v>
      </c>
      <c r="Z2190" t="str">
        <f>IF(database_public_cloud_VMs[[#This Row],[Vendor]]="AWS","USD","AUD")</f>
        <v>USD</v>
      </c>
      <c r="AA2190" s="29">
        <f>IF(database_public_cloud_VMs[[#This Row],[Currency]]="USD",(database_public_cloud_VMs[[#This Row],[Rate]]*param_exchange_rate)/(1+param_discount_aws),database_public_cloud_VMs[[#This Row],[Rate]])</f>
        <v>7.0983557548579759</v>
      </c>
    </row>
    <row r="2191" spans="1:27" x14ac:dyDescent="0.45">
      <c r="A2191" s="24" t="s">
        <v>2578</v>
      </c>
      <c r="B2191" t="s">
        <v>12</v>
      </c>
      <c r="C2191" s="25" t="s">
        <v>593</v>
      </c>
      <c r="D2191" t="s">
        <v>170</v>
      </c>
      <c r="E2191" t="s">
        <v>2517</v>
      </c>
      <c r="F2191" t="s">
        <v>2570</v>
      </c>
      <c r="G2191" s="26">
        <v>96</v>
      </c>
      <c r="H2191" s="26">
        <v>384</v>
      </c>
      <c r="I2191" s="26">
        <v>0</v>
      </c>
      <c r="J2191" s="27" t="s">
        <v>173</v>
      </c>
      <c r="K2191" s="27" t="s">
        <v>174</v>
      </c>
      <c r="L2191" s="27" t="s">
        <v>2571</v>
      </c>
      <c r="M2191" t="s">
        <v>190</v>
      </c>
      <c r="N2191" t="s">
        <v>177</v>
      </c>
      <c r="O2191" t="s">
        <v>178</v>
      </c>
      <c r="P2191" t="s">
        <v>179</v>
      </c>
      <c r="Q2191" t="s">
        <v>315</v>
      </c>
      <c r="R2191" t="s">
        <v>181</v>
      </c>
      <c r="S2191" t="s">
        <v>31</v>
      </c>
      <c r="T2191" t="s">
        <v>31</v>
      </c>
      <c r="U2191" t="s">
        <v>31</v>
      </c>
      <c r="V2191" t="s">
        <v>31</v>
      </c>
      <c r="W2191" t="s">
        <v>182</v>
      </c>
      <c r="X2191" t="s">
        <v>183</v>
      </c>
      <c r="Y2191" s="28">
        <v>8.4079999999999995</v>
      </c>
      <c r="Z2191" t="str">
        <f>IF(database_public_cloud_VMs[[#This Row],[Vendor]]="AWS","USD","AUD")</f>
        <v>USD</v>
      </c>
      <c r="AA2191" s="29">
        <f>IF(database_public_cloud_VMs[[#This Row],[Currency]]="USD",(database_public_cloud_VMs[[#This Row],[Rate]]*param_exchange_rate)/(1+param_discount_aws),database_public_cloud_VMs[[#This Row],[Rate]])</f>
        <v>10.361627636605183</v>
      </c>
    </row>
    <row r="2192" spans="1:27" x14ac:dyDescent="0.45">
      <c r="A2192" s="24" t="s">
        <v>2579</v>
      </c>
      <c r="B2192" t="s">
        <v>12</v>
      </c>
      <c r="C2192" s="25" t="s">
        <v>593</v>
      </c>
      <c r="D2192" t="s">
        <v>170</v>
      </c>
      <c r="E2192" t="s">
        <v>2517</v>
      </c>
      <c r="F2192" t="s">
        <v>2570</v>
      </c>
      <c r="G2192" s="26">
        <v>96</v>
      </c>
      <c r="H2192" s="26">
        <v>384</v>
      </c>
      <c r="I2192" s="26">
        <v>0</v>
      </c>
      <c r="J2192" s="27" t="s">
        <v>173</v>
      </c>
      <c r="K2192" s="27" t="s">
        <v>174</v>
      </c>
      <c r="L2192" s="27" t="s">
        <v>2571</v>
      </c>
      <c r="M2192" t="s">
        <v>190</v>
      </c>
      <c r="N2192" t="s">
        <v>177</v>
      </c>
      <c r="O2192" t="s">
        <v>185</v>
      </c>
      <c r="P2192" t="s">
        <v>179</v>
      </c>
      <c r="Q2192" t="s">
        <v>315</v>
      </c>
      <c r="R2192" t="s">
        <v>181</v>
      </c>
      <c r="S2192" t="s">
        <v>31</v>
      </c>
      <c r="T2192" t="s">
        <v>31</v>
      </c>
      <c r="U2192" t="s">
        <v>31</v>
      </c>
      <c r="V2192" t="s">
        <v>31</v>
      </c>
      <c r="W2192" t="s">
        <v>182</v>
      </c>
      <c r="X2192" t="s">
        <v>183</v>
      </c>
      <c r="Y2192" s="28">
        <v>7.2610000000000001</v>
      </c>
      <c r="Z2192" t="str">
        <f>IF(database_public_cloud_VMs[[#This Row],[Vendor]]="AWS","USD","AUD")</f>
        <v>USD</v>
      </c>
      <c r="AA2192" s="29">
        <f>IF(database_public_cloud_VMs[[#This Row],[Currency]]="USD",(database_public_cloud_VMs[[#This Row],[Rate]]*param_exchange_rate)/(1+param_discount_aws),database_public_cloud_VMs[[#This Row],[Rate]])</f>
        <v>8.948118252781903</v>
      </c>
    </row>
    <row r="2193" spans="1:27" x14ac:dyDescent="0.45">
      <c r="A2193" s="24" t="s">
        <v>2580</v>
      </c>
      <c r="B2193" t="s">
        <v>12</v>
      </c>
      <c r="C2193" s="25" t="s">
        <v>187</v>
      </c>
      <c r="D2193" t="s">
        <v>170</v>
      </c>
      <c r="E2193" t="s">
        <v>2517</v>
      </c>
      <c r="F2193" t="s">
        <v>2570</v>
      </c>
      <c r="G2193" s="26">
        <v>96</v>
      </c>
      <c r="H2193" s="26">
        <v>384</v>
      </c>
      <c r="I2193" s="26">
        <v>0</v>
      </c>
      <c r="J2193" s="27" t="s">
        <v>173</v>
      </c>
      <c r="K2193" s="27" t="s">
        <v>174</v>
      </c>
      <c r="L2193" s="27" t="s">
        <v>2571</v>
      </c>
      <c r="M2193" t="s">
        <v>190</v>
      </c>
      <c r="N2193" t="s">
        <v>188</v>
      </c>
      <c r="O2193" t="s">
        <v>188</v>
      </c>
      <c r="P2193" t="s">
        <v>179</v>
      </c>
      <c r="Q2193" t="s">
        <v>315</v>
      </c>
      <c r="R2193" t="s">
        <v>181</v>
      </c>
      <c r="S2193" t="s">
        <v>31</v>
      </c>
      <c r="T2193" t="s">
        <v>31</v>
      </c>
      <c r="U2193" t="s">
        <v>31</v>
      </c>
      <c r="V2193" t="s">
        <v>31</v>
      </c>
      <c r="W2193" t="s">
        <v>182</v>
      </c>
      <c r="X2193" t="s">
        <v>183</v>
      </c>
      <c r="Y2193" s="28">
        <v>10.176</v>
      </c>
      <c r="Z2193" t="str">
        <f>IF(database_public_cloud_VMs[[#This Row],[Vendor]]="AWS","USD","AUD")</f>
        <v>USD</v>
      </c>
      <c r="AA2193" s="29">
        <f>IF(database_public_cloud_VMs[[#This Row],[Currency]]="USD",(database_public_cloud_VMs[[#This Row],[Rate]]*param_exchange_rate)/(1+param_discount_aws),database_public_cloud_VMs[[#This Row],[Rate]])</f>
        <v>12.540428500249091</v>
      </c>
    </row>
    <row r="2194" spans="1:27" x14ac:dyDescent="0.45">
      <c r="A2194" s="24" t="s">
        <v>2581</v>
      </c>
      <c r="B2194" t="s">
        <v>12</v>
      </c>
      <c r="C2194" s="25" t="s">
        <v>593</v>
      </c>
      <c r="D2194" t="s">
        <v>170</v>
      </c>
      <c r="E2194" t="s">
        <v>2517</v>
      </c>
      <c r="F2194" t="s">
        <v>2570</v>
      </c>
      <c r="G2194" s="26">
        <v>96</v>
      </c>
      <c r="H2194" s="26">
        <v>384</v>
      </c>
      <c r="I2194" s="26">
        <v>0</v>
      </c>
      <c r="J2194" s="27" t="s">
        <v>173</v>
      </c>
      <c r="K2194" s="27" t="s">
        <v>174</v>
      </c>
      <c r="L2194" s="27" t="s">
        <v>2571</v>
      </c>
      <c r="M2194" t="s">
        <v>176</v>
      </c>
      <c r="N2194" t="s">
        <v>177</v>
      </c>
      <c r="O2194" t="s">
        <v>178</v>
      </c>
      <c r="P2194" t="s">
        <v>179</v>
      </c>
      <c r="Q2194" t="s">
        <v>180</v>
      </c>
      <c r="R2194" t="s">
        <v>181</v>
      </c>
      <c r="S2194" t="s">
        <v>31</v>
      </c>
      <c r="T2194" t="s">
        <v>31</v>
      </c>
      <c r="U2194" t="s">
        <v>31</v>
      </c>
      <c r="V2194" t="s">
        <v>31</v>
      </c>
      <c r="W2194" t="s">
        <v>182</v>
      </c>
      <c r="X2194" t="s">
        <v>183</v>
      </c>
      <c r="Y2194" s="28">
        <v>3.992</v>
      </c>
      <c r="Z2194" t="str">
        <f>IF(database_public_cloud_VMs[[#This Row],[Vendor]]="AWS","USD","AUD")</f>
        <v>USD</v>
      </c>
      <c r="AA2194" s="29">
        <f>IF(database_public_cloud_VMs[[#This Row],[Currency]]="USD",(database_public_cloud_VMs[[#This Row],[Rate]]*param_exchange_rate)/(1+param_discount_aws),database_public_cloud_VMs[[#This Row],[Rate]])</f>
        <v>4.9195548912140694</v>
      </c>
    </row>
    <row r="2195" spans="1:27" x14ac:dyDescent="0.45">
      <c r="A2195" s="24" t="s">
        <v>2582</v>
      </c>
      <c r="B2195" t="s">
        <v>12</v>
      </c>
      <c r="C2195" s="25" t="s">
        <v>593</v>
      </c>
      <c r="D2195" t="s">
        <v>170</v>
      </c>
      <c r="E2195" t="s">
        <v>2517</v>
      </c>
      <c r="F2195" t="s">
        <v>2570</v>
      </c>
      <c r="G2195" s="26">
        <v>96</v>
      </c>
      <c r="H2195" s="26">
        <v>384</v>
      </c>
      <c r="I2195" s="26">
        <v>0</v>
      </c>
      <c r="J2195" s="27" t="s">
        <v>173</v>
      </c>
      <c r="K2195" s="27" t="s">
        <v>174</v>
      </c>
      <c r="L2195" s="27" t="s">
        <v>2571</v>
      </c>
      <c r="M2195" t="s">
        <v>176</v>
      </c>
      <c r="N2195" t="s">
        <v>177</v>
      </c>
      <c r="O2195" t="s">
        <v>185</v>
      </c>
      <c r="P2195" t="s">
        <v>179</v>
      </c>
      <c r="Q2195" t="s">
        <v>180</v>
      </c>
      <c r="R2195" t="s">
        <v>181</v>
      </c>
      <c r="S2195" t="s">
        <v>31</v>
      </c>
      <c r="T2195" t="s">
        <v>31</v>
      </c>
      <c r="U2195" t="s">
        <v>31</v>
      </c>
      <c r="V2195" t="s">
        <v>31</v>
      </c>
      <c r="W2195" t="s">
        <v>182</v>
      </c>
      <c r="X2195" t="s">
        <v>183</v>
      </c>
      <c r="Y2195" s="28">
        <v>2.8450000000000002</v>
      </c>
      <c r="Z2195" t="str">
        <f>IF(database_public_cloud_VMs[[#This Row],[Vendor]]="AWS","USD","AUD")</f>
        <v>USD</v>
      </c>
      <c r="AA2195" s="29">
        <f>IF(database_public_cloud_VMs[[#This Row],[Currency]]="USD",(database_public_cloud_VMs[[#This Row],[Rate]]*param_exchange_rate)/(1+param_discount_aws),database_public_cloud_VMs[[#This Row],[Rate]])</f>
        <v>3.5060455073907888</v>
      </c>
    </row>
    <row r="2196" spans="1:27" x14ac:dyDescent="0.45">
      <c r="A2196" s="24" t="s">
        <v>2583</v>
      </c>
      <c r="B2196" t="s">
        <v>12</v>
      </c>
      <c r="C2196" s="25" t="s">
        <v>187</v>
      </c>
      <c r="D2196" t="s">
        <v>170</v>
      </c>
      <c r="E2196" t="s">
        <v>2517</v>
      </c>
      <c r="F2196" t="s">
        <v>2570</v>
      </c>
      <c r="G2196" s="26">
        <v>96</v>
      </c>
      <c r="H2196" s="26">
        <v>384</v>
      </c>
      <c r="I2196" s="26">
        <v>0</v>
      </c>
      <c r="J2196" s="27" t="s">
        <v>173</v>
      </c>
      <c r="K2196" s="27" t="s">
        <v>174</v>
      </c>
      <c r="L2196" s="27" t="s">
        <v>2571</v>
      </c>
      <c r="M2196" t="s">
        <v>176</v>
      </c>
      <c r="N2196" t="s">
        <v>188</v>
      </c>
      <c r="O2196" t="s">
        <v>188</v>
      </c>
      <c r="P2196" t="s">
        <v>179</v>
      </c>
      <c r="Q2196" t="s">
        <v>180</v>
      </c>
      <c r="R2196" t="s">
        <v>181</v>
      </c>
      <c r="S2196" t="s">
        <v>31</v>
      </c>
      <c r="T2196" t="s">
        <v>31</v>
      </c>
      <c r="U2196" t="s">
        <v>31</v>
      </c>
      <c r="V2196" t="s">
        <v>31</v>
      </c>
      <c r="W2196" t="s">
        <v>182</v>
      </c>
      <c r="X2196" t="s">
        <v>183</v>
      </c>
      <c r="Y2196" s="28">
        <v>5.76</v>
      </c>
      <c r="Z2196" t="str">
        <f>IF(database_public_cloud_VMs[[#This Row],[Vendor]]="AWS","USD","AUD")</f>
        <v>USD</v>
      </c>
      <c r="AA2196" s="29">
        <f>IF(database_public_cloud_VMs[[#This Row],[Currency]]="USD",(database_public_cloud_VMs[[#This Row],[Rate]]*param_exchange_rate)/(1+param_discount_aws),database_public_cloud_VMs[[#This Row],[Rate]])</f>
        <v>7.0983557548579759</v>
      </c>
    </row>
    <row r="2197" spans="1:27" x14ac:dyDescent="0.45">
      <c r="A2197" s="24" t="s">
        <v>2584</v>
      </c>
      <c r="B2197" t="s">
        <v>12</v>
      </c>
      <c r="C2197" s="25" t="s">
        <v>593</v>
      </c>
      <c r="D2197" t="s">
        <v>170</v>
      </c>
      <c r="E2197" t="s">
        <v>2517</v>
      </c>
      <c r="F2197" t="s">
        <v>2570</v>
      </c>
      <c r="G2197" s="26">
        <v>96</v>
      </c>
      <c r="H2197" s="26">
        <v>384</v>
      </c>
      <c r="I2197" s="26">
        <v>0</v>
      </c>
      <c r="J2197" s="27" t="s">
        <v>173</v>
      </c>
      <c r="K2197" s="27" t="s">
        <v>174</v>
      </c>
      <c r="L2197" s="27" t="s">
        <v>2571</v>
      </c>
      <c r="M2197" t="s">
        <v>176</v>
      </c>
      <c r="N2197" t="s">
        <v>177</v>
      </c>
      <c r="O2197" t="s">
        <v>178</v>
      </c>
      <c r="P2197" t="s">
        <v>179</v>
      </c>
      <c r="Q2197" t="s">
        <v>198</v>
      </c>
      <c r="R2197" t="s">
        <v>181</v>
      </c>
      <c r="S2197" t="s">
        <v>31</v>
      </c>
      <c r="T2197" t="s">
        <v>31</v>
      </c>
      <c r="U2197" t="s">
        <v>31</v>
      </c>
      <c r="V2197" t="s">
        <v>31</v>
      </c>
      <c r="W2197" t="s">
        <v>182</v>
      </c>
      <c r="X2197" t="s">
        <v>183</v>
      </c>
      <c r="Y2197" s="28">
        <v>4.0250000000000004</v>
      </c>
      <c r="Z2197" t="str">
        <f>IF(database_public_cloud_VMs[[#This Row],[Vendor]]="AWS","USD","AUD")</f>
        <v>USD</v>
      </c>
      <c r="AA2197" s="29">
        <f>IF(database_public_cloud_VMs[[#This Row],[Currency]]="USD",(database_public_cloud_VMs[[#This Row],[Rate]]*param_exchange_rate)/(1+param_discount_aws),database_public_cloud_VMs[[#This Row],[Rate]])</f>
        <v>4.9602225543929439</v>
      </c>
    </row>
    <row r="2198" spans="1:27" x14ac:dyDescent="0.45">
      <c r="A2198" s="24" t="s">
        <v>2585</v>
      </c>
      <c r="B2198" t="s">
        <v>12</v>
      </c>
      <c r="C2198" s="25" t="s">
        <v>593</v>
      </c>
      <c r="D2198" t="s">
        <v>170</v>
      </c>
      <c r="E2198" t="s">
        <v>2517</v>
      </c>
      <c r="F2198" t="s">
        <v>2570</v>
      </c>
      <c r="G2198" s="26">
        <v>96</v>
      </c>
      <c r="H2198" s="26">
        <v>384</v>
      </c>
      <c r="I2198" s="26">
        <v>0</v>
      </c>
      <c r="J2198" s="27" t="s">
        <v>173</v>
      </c>
      <c r="K2198" s="27" t="s">
        <v>174</v>
      </c>
      <c r="L2198" s="27" t="s">
        <v>2571</v>
      </c>
      <c r="M2198" t="s">
        <v>176</v>
      </c>
      <c r="N2198" t="s">
        <v>177</v>
      </c>
      <c r="O2198" t="s">
        <v>185</v>
      </c>
      <c r="P2198" t="s">
        <v>179</v>
      </c>
      <c r="Q2198" t="s">
        <v>198</v>
      </c>
      <c r="R2198" t="s">
        <v>181</v>
      </c>
      <c r="S2198" t="s">
        <v>31</v>
      </c>
      <c r="T2198" t="s">
        <v>31</v>
      </c>
      <c r="U2198" t="s">
        <v>31</v>
      </c>
      <c r="V2198" t="s">
        <v>31</v>
      </c>
      <c r="W2198" t="s">
        <v>182</v>
      </c>
      <c r="X2198" t="s">
        <v>183</v>
      </c>
      <c r="Y2198" s="28">
        <v>2.8780000000000001</v>
      </c>
      <c r="Z2198" t="str">
        <f>IF(database_public_cloud_VMs[[#This Row],[Vendor]]="AWS","USD","AUD")</f>
        <v>USD</v>
      </c>
      <c r="AA2198" s="29">
        <f>IF(database_public_cloud_VMs[[#This Row],[Currency]]="USD",(database_public_cloud_VMs[[#This Row],[Rate]]*param_exchange_rate)/(1+param_discount_aws),database_public_cloud_VMs[[#This Row],[Rate]])</f>
        <v>3.5467131705696624</v>
      </c>
    </row>
    <row r="2199" spans="1:27" x14ac:dyDescent="0.45">
      <c r="A2199" s="24" t="s">
        <v>2586</v>
      </c>
      <c r="B2199" t="s">
        <v>12</v>
      </c>
      <c r="C2199" s="25" t="s">
        <v>187</v>
      </c>
      <c r="D2199" t="s">
        <v>170</v>
      </c>
      <c r="E2199" t="s">
        <v>2517</v>
      </c>
      <c r="F2199" t="s">
        <v>2570</v>
      </c>
      <c r="G2199" s="26">
        <v>96</v>
      </c>
      <c r="H2199" s="26">
        <v>384</v>
      </c>
      <c r="I2199" s="26">
        <v>0</v>
      </c>
      <c r="J2199" s="27" t="s">
        <v>173</v>
      </c>
      <c r="K2199" s="27" t="s">
        <v>174</v>
      </c>
      <c r="L2199" s="27" t="s">
        <v>2571</v>
      </c>
      <c r="M2199" t="s">
        <v>176</v>
      </c>
      <c r="N2199" t="s">
        <v>188</v>
      </c>
      <c r="O2199" t="s">
        <v>188</v>
      </c>
      <c r="P2199" t="s">
        <v>179</v>
      </c>
      <c r="Q2199" t="s">
        <v>198</v>
      </c>
      <c r="R2199" t="s">
        <v>181</v>
      </c>
      <c r="S2199" t="s">
        <v>31</v>
      </c>
      <c r="T2199" t="s">
        <v>31</v>
      </c>
      <c r="U2199" t="s">
        <v>31</v>
      </c>
      <c r="V2199" t="s">
        <v>31</v>
      </c>
      <c r="W2199" t="s">
        <v>182</v>
      </c>
      <c r="X2199" t="s">
        <v>183</v>
      </c>
      <c r="Y2199" s="28">
        <v>5.86</v>
      </c>
      <c r="Z2199" t="str">
        <f>IF(database_public_cloud_VMs[[#This Row],[Vendor]]="AWS","USD","AUD")</f>
        <v>USD</v>
      </c>
      <c r="AA2199" s="29">
        <f>IF(database_public_cloud_VMs[[#This Row],[Currency]]="USD",(database_public_cloud_VMs[[#This Row],[Rate]]*param_exchange_rate)/(1+param_discount_aws),database_public_cloud_VMs[[#This Row],[Rate]])</f>
        <v>7.2215910978242608</v>
      </c>
    </row>
    <row r="2200" spans="1:27" x14ac:dyDescent="0.45">
      <c r="A2200" s="24" t="s">
        <v>2587</v>
      </c>
      <c r="B2200" t="s">
        <v>12</v>
      </c>
      <c r="C2200" s="25" t="s">
        <v>593</v>
      </c>
      <c r="D2200" t="s">
        <v>170</v>
      </c>
      <c r="E2200" t="s">
        <v>2517</v>
      </c>
      <c r="F2200" t="s">
        <v>2570</v>
      </c>
      <c r="G2200" s="26">
        <v>96</v>
      </c>
      <c r="H2200" s="26">
        <v>384</v>
      </c>
      <c r="I2200" s="26">
        <v>0</v>
      </c>
      <c r="J2200" s="27" t="s">
        <v>173</v>
      </c>
      <c r="K2200" s="27" t="s">
        <v>174</v>
      </c>
      <c r="L2200" s="27" t="s">
        <v>2571</v>
      </c>
      <c r="M2200" t="s">
        <v>176</v>
      </c>
      <c r="N2200" t="s">
        <v>177</v>
      </c>
      <c r="O2200" t="s">
        <v>178</v>
      </c>
      <c r="P2200" t="s">
        <v>179</v>
      </c>
      <c r="Q2200" t="s">
        <v>315</v>
      </c>
      <c r="R2200" t="s">
        <v>181</v>
      </c>
      <c r="S2200" t="s">
        <v>31</v>
      </c>
      <c r="T2200" t="s">
        <v>31</v>
      </c>
      <c r="U2200" t="s">
        <v>31</v>
      </c>
      <c r="V2200" t="s">
        <v>31</v>
      </c>
      <c r="W2200" t="s">
        <v>182</v>
      </c>
      <c r="X2200" t="s">
        <v>183</v>
      </c>
      <c r="Y2200" s="28">
        <v>8.4079999999999995</v>
      </c>
      <c r="Z2200" t="str">
        <f>IF(database_public_cloud_VMs[[#This Row],[Vendor]]="AWS","USD","AUD")</f>
        <v>USD</v>
      </c>
      <c r="AA2200" s="29">
        <f>IF(database_public_cloud_VMs[[#This Row],[Currency]]="USD",(database_public_cloud_VMs[[#This Row],[Rate]]*param_exchange_rate)/(1+param_discount_aws),database_public_cloud_VMs[[#This Row],[Rate]])</f>
        <v>10.361627636605183</v>
      </c>
    </row>
    <row r="2201" spans="1:27" x14ac:dyDescent="0.45">
      <c r="A2201" s="24" t="s">
        <v>2588</v>
      </c>
      <c r="B2201" t="s">
        <v>12</v>
      </c>
      <c r="C2201" s="25" t="s">
        <v>593</v>
      </c>
      <c r="D2201" t="s">
        <v>170</v>
      </c>
      <c r="E2201" t="s">
        <v>2517</v>
      </c>
      <c r="F2201" t="s">
        <v>2570</v>
      </c>
      <c r="G2201" s="26">
        <v>96</v>
      </c>
      <c r="H2201" s="26">
        <v>384</v>
      </c>
      <c r="I2201" s="26">
        <v>0</v>
      </c>
      <c r="J2201" s="27" t="s">
        <v>173</v>
      </c>
      <c r="K2201" s="27" t="s">
        <v>174</v>
      </c>
      <c r="L2201" s="27" t="s">
        <v>2571</v>
      </c>
      <c r="M2201" t="s">
        <v>176</v>
      </c>
      <c r="N2201" t="s">
        <v>177</v>
      </c>
      <c r="O2201" t="s">
        <v>185</v>
      </c>
      <c r="P2201" t="s">
        <v>179</v>
      </c>
      <c r="Q2201" t="s">
        <v>315</v>
      </c>
      <c r="R2201" t="s">
        <v>181</v>
      </c>
      <c r="S2201" t="s">
        <v>31</v>
      </c>
      <c r="T2201" t="s">
        <v>31</v>
      </c>
      <c r="U2201" t="s">
        <v>31</v>
      </c>
      <c r="V2201" t="s">
        <v>31</v>
      </c>
      <c r="W2201" t="s">
        <v>182</v>
      </c>
      <c r="X2201" t="s">
        <v>183</v>
      </c>
      <c r="Y2201" s="28">
        <v>7.2610000000000001</v>
      </c>
      <c r="Z2201" t="str">
        <f>IF(database_public_cloud_VMs[[#This Row],[Vendor]]="AWS","USD","AUD")</f>
        <v>USD</v>
      </c>
      <c r="AA2201" s="29">
        <f>IF(database_public_cloud_VMs[[#This Row],[Currency]]="USD",(database_public_cloud_VMs[[#This Row],[Rate]]*param_exchange_rate)/(1+param_discount_aws),database_public_cloud_VMs[[#This Row],[Rate]])</f>
        <v>8.948118252781903</v>
      </c>
    </row>
    <row r="2202" spans="1:27" x14ac:dyDescent="0.45">
      <c r="A2202" s="24" t="s">
        <v>2589</v>
      </c>
      <c r="B2202" t="s">
        <v>12</v>
      </c>
      <c r="C2202" s="25" t="s">
        <v>187</v>
      </c>
      <c r="D2202" t="s">
        <v>170</v>
      </c>
      <c r="E2202" t="s">
        <v>2517</v>
      </c>
      <c r="F2202" t="s">
        <v>2570</v>
      </c>
      <c r="G2202" s="26">
        <v>96</v>
      </c>
      <c r="H2202" s="26">
        <v>384</v>
      </c>
      <c r="I2202" s="26">
        <v>0</v>
      </c>
      <c r="J2202" s="27" t="s">
        <v>173</v>
      </c>
      <c r="K2202" s="27" t="s">
        <v>174</v>
      </c>
      <c r="L2202" s="27" t="s">
        <v>2571</v>
      </c>
      <c r="M2202" t="s">
        <v>176</v>
      </c>
      <c r="N2202" t="s">
        <v>188</v>
      </c>
      <c r="O2202" t="s">
        <v>188</v>
      </c>
      <c r="P2202" t="s">
        <v>179</v>
      </c>
      <c r="Q2202" t="s">
        <v>315</v>
      </c>
      <c r="R2202" t="s">
        <v>181</v>
      </c>
      <c r="S2202" t="s">
        <v>31</v>
      </c>
      <c r="T2202" t="s">
        <v>31</v>
      </c>
      <c r="U2202" t="s">
        <v>31</v>
      </c>
      <c r="V2202" t="s">
        <v>31</v>
      </c>
      <c r="W2202" t="s">
        <v>182</v>
      </c>
      <c r="X2202" t="s">
        <v>183</v>
      </c>
      <c r="Y2202" s="28">
        <v>10.176</v>
      </c>
      <c r="Z2202" t="str">
        <f>IF(database_public_cloud_VMs[[#This Row],[Vendor]]="AWS","USD","AUD")</f>
        <v>USD</v>
      </c>
      <c r="AA2202" s="29">
        <f>IF(database_public_cloud_VMs[[#This Row],[Currency]]="USD",(database_public_cloud_VMs[[#This Row],[Rate]]*param_exchange_rate)/(1+param_discount_aws),database_public_cloud_VMs[[#This Row],[Rate]])</f>
        <v>12.540428500249091</v>
      </c>
    </row>
    <row r="2203" spans="1:27" x14ac:dyDescent="0.45">
      <c r="A2203" s="24" t="s">
        <v>2590</v>
      </c>
      <c r="B2203" t="s">
        <v>12</v>
      </c>
      <c r="C2203" s="25" t="s">
        <v>187</v>
      </c>
      <c r="D2203" t="s">
        <v>170</v>
      </c>
      <c r="E2203" t="s">
        <v>2517</v>
      </c>
      <c r="F2203" t="s">
        <v>2570</v>
      </c>
      <c r="G2203" s="26">
        <v>96</v>
      </c>
      <c r="H2203" s="26">
        <v>384</v>
      </c>
      <c r="I2203" s="26">
        <v>0</v>
      </c>
      <c r="J2203" s="27" t="s">
        <v>173</v>
      </c>
      <c r="K2203" s="27" t="s">
        <v>174</v>
      </c>
      <c r="L2203" s="27" t="s">
        <v>2571</v>
      </c>
      <c r="M2203" t="s">
        <v>190</v>
      </c>
      <c r="N2203" t="s">
        <v>188</v>
      </c>
      <c r="O2203" t="s">
        <v>188</v>
      </c>
      <c r="P2203" t="s">
        <v>179</v>
      </c>
      <c r="Q2203" t="s">
        <v>315</v>
      </c>
      <c r="R2203" t="s">
        <v>316</v>
      </c>
      <c r="S2203" t="s">
        <v>31</v>
      </c>
      <c r="T2203" t="s">
        <v>31</v>
      </c>
      <c r="U2203" t="s">
        <v>31</v>
      </c>
      <c r="V2203" t="s">
        <v>31</v>
      </c>
      <c r="W2203" t="s">
        <v>182</v>
      </c>
      <c r="X2203" t="s">
        <v>183</v>
      </c>
      <c r="Y2203" s="28">
        <v>5.76</v>
      </c>
      <c r="Z2203" t="str">
        <f>IF(database_public_cloud_VMs[[#This Row],[Vendor]]="AWS","USD","AUD")</f>
        <v>USD</v>
      </c>
      <c r="AA2203" s="29">
        <f>IF(database_public_cloud_VMs[[#This Row],[Currency]]="USD",(database_public_cloud_VMs[[#This Row],[Rate]]*param_exchange_rate)/(1+param_discount_aws),database_public_cloud_VMs[[#This Row],[Rate]])</f>
        <v>7.0983557548579759</v>
      </c>
    </row>
    <row r="2204" spans="1:27" x14ac:dyDescent="0.45">
      <c r="A2204" s="24" t="s">
        <v>2591</v>
      </c>
      <c r="B2204" t="s">
        <v>12</v>
      </c>
      <c r="C2204" s="25" t="s">
        <v>593</v>
      </c>
      <c r="D2204" t="s">
        <v>170</v>
      </c>
      <c r="E2204" t="s">
        <v>2517</v>
      </c>
      <c r="F2204" t="s">
        <v>2570</v>
      </c>
      <c r="G2204" s="26">
        <v>96</v>
      </c>
      <c r="H2204" s="26">
        <v>384</v>
      </c>
      <c r="I2204" s="26">
        <v>0</v>
      </c>
      <c r="J2204" s="27" t="s">
        <v>173</v>
      </c>
      <c r="K2204" s="27" t="s">
        <v>174</v>
      </c>
      <c r="L2204" s="27" t="s">
        <v>2571</v>
      </c>
      <c r="M2204" t="s">
        <v>190</v>
      </c>
      <c r="N2204" t="s">
        <v>177</v>
      </c>
      <c r="O2204" t="s">
        <v>178</v>
      </c>
      <c r="P2204" t="s">
        <v>179</v>
      </c>
      <c r="Q2204" t="s">
        <v>191</v>
      </c>
      <c r="R2204" t="s">
        <v>181</v>
      </c>
      <c r="S2204" t="s">
        <v>31</v>
      </c>
      <c r="T2204" t="s">
        <v>31</v>
      </c>
      <c r="U2204" t="s">
        <v>31</v>
      </c>
      <c r="V2204" t="s">
        <v>31</v>
      </c>
      <c r="W2204" t="s">
        <v>182</v>
      </c>
      <c r="X2204" t="s">
        <v>183</v>
      </c>
      <c r="Y2204" s="28">
        <v>4.1219999999999999</v>
      </c>
      <c r="Z2204" t="str">
        <f>IF(database_public_cloud_VMs[[#This Row],[Vendor]]="AWS","USD","AUD")</f>
        <v>USD</v>
      </c>
      <c r="AA2204" s="29">
        <f>IF(database_public_cloud_VMs[[#This Row],[Currency]]="USD",(database_public_cloud_VMs[[#This Row],[Rate]]*param_exchange_rate)/(1+param_discount_aws),database_public_cloud_VMs[[#This Row],[Rate]])</f>
        <v>5.0797608370702392</v>
      </c>
    </row>
    <row r="2205" spans="1:27" x14ac:dyDescent="0.45">
      <c r="A2205" s="24" t="s">
        <v>2592</v>
      </c>
      <c r="B2205" t="s">
        <v>12</v>
      </c>
      <c r="C2205" s="25" t="s">
        <v>593</v>
      </c>
      <c r="D2205" t="s">
        <v>170</v>
      </c>
      <c r="E2205" t="s">
        <v>2517</v>
      </c>
      <c r="F2205" t="s">
        <v>2570</v>
      </c>
      <c r="G2205" s="26">
        <v>96</v>
      </c>
      <c r="H2205" s="26">
        <v>384</v>
      </c>
      <c r="I2205" s="26">
        <v>0</v>
      </c>
      <c r="J2205" s="27" t="s">
        <v>173</v>
      </c>
      <c r="K2205" s="27" t="s">
        <v>174</v>
      </c>
      <c r="L2205" s="27" t="s">
        <v>2571</v>
      </c>
      <c r="M2205" t="s">
        <v>190</v>
      </c>
      <c r="N2205" t="s">
        <v>177</v>
      </c>
      <c r="O2205" t="s">
        <v>185</v>
      </c>
      <c r="P2205" t="s">
        <v>179</v>
      </c>
      <c r="Q2205" t="s">
        <v>191</v>
      </c>
      <c r="R2205" t="s">
        <v>181</v>
      </c>
      <c r="S2205" t="s">
        <v>31</v>
      </c>
      <c r="T2205" t="s">
        <v>31</v>
      </c>
      <c r="U2205" t="s">
        <v>31</v>
      </c>
      <c r="V2205" t="s">
        <v>31</v>
      </c>
      <c r="W2205" t="s">
        <v>182</v>
      </c>
      <c r="X2205" t="s">
        <v>183</v>
      </c>
      <c r="Y2205" s="28">
        <v>2.9750000000000001</v>
      </c>
      <c r="Z2205" t="str">
        <f>IF(database_public_cloud_VMs[[#This Row],[Vendor]]="AWS","USD","AUD")</f>
        <v>USD</v>
      </c>
      <c r="AA2205" s="29">
        <f>IF(database_public_cloud_VMs[[#This Row],[Currency]]="USD",(database_public_cloud_VMs[[#This Row],[Rate]]*param_exchange_rate)/(1+param_discount_aws),database_public_cloud_VMs[[#This Row],[Rate]])</f>
        <v>3.6662514532469581</v>
      </c>
    </row>
    <row r="2206" spans="1:27" x14ac:dyDescent="0.45">
      <c r="A2206" s="24" t="s">
        <v>2593</v>
      </c>
      <c r="B2206" t="s">
        <v>12</v>
      </c>
      <c r="C2206" s="25" t="s">
        <v>187</v>
      </c>
      <c r="D2206" t="s">
        <v>170</v>
      </c>
      <c r="E2206" t="s">
        <v>2517</v>
      </c>
      <c r="F2206" t="s">
        <v>2570</v>
      </c>
      <c r="G2206" s="26">
        <v>96</v>
      </c>
      <c r="H2206" s="26">
        <v>384</v>
      </c>
      <c r="I2206" s="26">
        <v>0</v>
      </c>
      <c r="J2206" s="27" t="s">
        <v>173</v>
      </c>
      <c r="K2206" s="27" t="s">
        <v>174</v>
      </c>
      <c r="L2206" s="27" t="s">
        <v>2571</v>
      </c>
      <c r="M2206" t="s">
        <v>190</v>
      </c>
      <c r="N2206" t="s">
        <v>188</v>
      </c>
      <c r="O2206" t="s">
        <v>188</v>
      </c>
      <c r="P2206" t="s">
        <v>179</v>
      </c>
      <c r="Q2206" t="s">
        <v>191</v>
      </c>
      <c r="R2206" t="s">
        <v>181</v>
      </c>
      <c r="S2206" t="s">
        <v>31</v>
      </c>
      <c r="T2206" t="s">
        <v>31</v>
      </c>
      <c r="U2206" t="s">
        <v>31</v>
      </c>
      <c r="V2206" t="s">
        <v>31</v>
      </c>
      <c r="W2206" t="s">
        <v>182</v>
      </c>
      <c r="X2206" t="s">
        <v>183</v>
      </c>
      <c r="Y2206" s="28">
        <v>5.89</v>
      </c>
      <c r="Z2206" t="str">
        <f>IF(database_public_cloud_VMs[[#This Row],[Vendor]]="AWS","USD","AUD")</f>
        <v>USD</v>
      </c>
      <c r="AA2206" s="29">
        <f>IF(database_public_cloud_VMs[[#This Row],[Currency]]="USD",(database_public_cloud_VMs[[#This Row],[Rate]]*param_exchange_rate)/(1+param_discount_aws),database_public_cloud_VMs[[#This Row],[Rate]])</f>
        <v>7.2585617007141447</v>
      </c>
    </row>
    <row r="2207" spans="1:27" x14ac:dyDescent="0.45">
      <c r="A2207" s="24" t="s">
        <v>2594</v>
      </c>
      <c r="B2207" t="s">
        <v>12</v>
      </c>
      <c r="C2207" s="25" t="s">
        <v>593</v>
      </c>
      <c r="D2207" t="s">
        <v>170</v>
      </c>
      <c r="E2207" t="s">
        <v>2517</v>
      </c>
      <c r="F2207" t="s">
        <v>2570</v>
      </c>
      <c r="G2207" s="26">
        <v>96</v>
      </c>
      <c r="H2207" s="26">
        <v>384</v>
      </c>
      <c r="I2207" s="26">
        <v>0</v>
      </c>
      <c r="J2207" s="27" t="s">
        <v>173</v>
      </c>
      <c r="K2207" s="27" t="s">
        <v>174</v>
      </c>
      <c r="L2207" s="27" t="s">
        <v>2571</v>
      </c>
      <c r="M2207" t="s">
        <v>190</v>
      </c>
      <c r="N2207" t="s">
        <v>177</v>
      </c>
      <c r="O2207" t="s">
        <v>178</v>
      </c>
      <c r="P2207" t="s">
        <v>179</v>
      </c>
      <c r="Q2207" t="s">
        <v>180</v>
      </c>
      <c r="R2207" t="s">
        <v>181</v>
      </c>
      <c r="S2207" t="s">
        <v>31</v>
      </c>
      <c r="T2207" t="s">
        <v>31</v>
      </c>
      <c r="U2207" t="s">
        <v>31</v>
      </c>
      <c r="V2207" t="s">
        <v>31</v>
      </c>
      <c r="W2207" t="s">
        <v>182</v>
      </c>
      <c r="X2207" t="s">
        <v>183</v>
      </c>
      <c r="Y2207" s="28">
        <v>3.992</v>
      </c>
      <c r="Z2207" t="str">
        <f>IF(database_public_cloud_VMs[[#This Row],[Vendor]]="AWS","USD","AUD")</f>
        <v>USD</v>
      </c>
      <c r="AA2207" s="29">
        <f>IF(database_public_cloud_VMs[[#This Row],[Currency]]="USD",(database_public_cloud_VMs[[#This Row],[Rate]]*param_exchange_rate)/(1+param_discount_aws),database_public_cloud_VMs[[#This Row],[Rate]])</f>
        <v>4.9195548912140694</v>
      </c>
    </row>
    <row r="2208" spans="1:27" x14ac:dyDescent="0.45">
      <c r="A2208" s="24" t="s">
        <v>2595</v>
      </c>
      <c r="B2208" t="s">
        <v>12</v>
      </c>
      <c r="C2208" s="25" t="s">
        <v>593</v>
      </c>
      <c r="D2208" t="s">
        <v>170</v>
      </c>
      <c r="E2208" t="s">
        <v>2517</v>
      </c>
      <c r="F2208" t="s">
        <v>2570</v>
      </c>
      <c r="G2208" s="26">
        <v>96</v>
      </c>
      <c r="H2208" s="26">
        <v>384</v>
      </c>
      <c r="I2208" s="26">
        <v>0</v>
      </c>
      <c r="J2208" s="27" t="s">
        <v>173</v>
      </c>
      <c r="K2208" s="27" t="s">
        <v>174</v>
      </c>
      <c r="L2208" s="27" t="s">
        <v>2571</v>
      </c>
      <c r="M2208" t="s">
        <v>190</v>
      </c>
      <c r="N2208" t="s">
        <v>177</v>
      </c>
      <c r="O2208" t="s">
        <v>185</v>
      </c>
      <c r="P2208" t="s">
        <v>179</v>
      </c>
      <c r="Q2208" t="s">
        <v>180</v>
      </c>
      <c r="R2208" t="s">
        <v>181</v>
      </c>
      <c r="S2208" t="s">
        <v>31</v>
      </c>
      <c r="T2208" t="s">
        <v>31</v>
      </c>
      <c r="U2208" t="s">
        <v>31</v>
      </c>
      <c r="V2208" t="s">
        <v>31</v>
      </c>
      <c r="W2208" t="s">
        <v>182</v>
      </c>
      <c r="X2208" t="s">
        <v>183</v>
      </c>
      <c r="Y2208" s="28">
        <v>2.8450000000000002</v>
      </c>
      <c r="Z2208" t="str">
        <f>IF(database_public_cloud_VMs[[#This Row],[Vendor]]="AWS","USD","AUD")</f>
        <v>USD</v>
      </c>
      <c r="AA2208" s="29">
        <f>IF(database_public_cloud_VMs[[#This Row],[Currency]]="USD",(database_public_cloud_VMs[[#This Row],[Rate]]*param_exchange_rate)/(1+param_discount_aws),database_public_cloud_VMs[[#This Row],[Rate]])</f>
        <v>3.5060455073907888</v>
      </c>
    </row>
    <row r="2209" spans="1:27" x14ac:dyDescent="0.45">
      <c r="A2209" s="24" t="s">
        <v>2596</v>
      </c>
      <c r="B2209" t="s">
        <v>12</v>
      </c>
      <c r="C2209" s="25" t="s">
        <v>187</v>
      </c>
      <c r="D2209" t="s">
        <v>170</v>
      </c>
      <c r="E2209" t="s">
        <v>2517</v>
      </c>
      <c r="F2209" t="s">
        <v>2570</v>
      </c>
      <c r="G2209" s="26">
        <v>96</v>
      </c>
      <c r="H2209" s="26">
        <v>384</v>
      </c>
      <c r="I2209" s="26">
        <v>0</v>
      </c>
      <c r="J2209" s="27" t="s">
        <v>173</v>
      </c>
      <c r="K2209" s="27" t="s">
        <v>174</v>
      </c>
      <c r="L2209" s="27" t="s">
        <v>2571</v>
      </c>
      <c r="M2209" t="s">
        <v>190</v>
      </c>
      <c r="N2209" t="s">
        <v>188</v>
      </c>
      <c r="O2209" t="s">
        <v>188</v>
      </c>
      <c r="P2209" t="s">
        <v>179</v>
      </c>
      <c r="Q2209" t="s">
        <v>180</v>
      </c>
      <c r="R2209" t="s">
        <v>181</v>
      </c>
      <c r="S2209" t="s">
        <v>31</v>
      </c>
      <c r="T2209" t="s">
        <v>31</v>
      </c>
      <c r="U2209" t="s">
        <v>31</v>
      </c>
      <c r="V2209" t="s">
        <v>31</v>
      </c>
      <c r="W2209" t="s">
        <v>182</v>
      </c>
      <c r="X2209" t="s">
        <v>183</v>
      </c>
      <c r="Y2209" s="28">
        <v>5.76</v>
      </c>
      <c r="Z2209" t="str">
        <f>IF(database_public_cloud_VMs[[#This Row],[Vendor]]="AWS","USD","AUD")</f>
        <v>USD</v>
      </c>
      <c r="AA2209" s="29">
        <f>IF(database_public_cloud_VMs[[#This Row],[Currency]]="USD",(database_public_cloud_VMs[[#This Row],[Rate]]*param_exchange_rate)/(1+param_discount_aws),database_public_cloud_VMs[[#This Row],[Rate]])</f>
        <v>7.0983557548579759</v>
      </c>
    </row>
    <row r="2210" spans="1:27" x14ac:dyDescent="0.45">
      <c r="A2210" s="24" t="s">
        <v>2597</v>
      </c>
      <c r="B2210" t="s">
        <v>12</v>
      </c>
      <c r="C2210" s="25" t="s">
        <v>593</v>
      </c>
      <c r="D2210" t="s">
        <v>170</v>
      </c>
      <c r="E2210" t="s">
        <v>2517</v>
      </c>
      <c r="F2210" t="s">
        <v>2598</v>
      </c>
      <c r="G2210" s="26">
        <v>8</v>
      </c>
      <c r="H2210" s="26">
        <v>32</v>
      </c>
      <c r="I2210" s="26">
        <v>0</v>
      </c>
      <c r="J2210" s="27" t="s">
        <v>173</v>
      </c>
      <c r="K2210" s="27" t="s">
        <v>174</v>
      </c>
      <c r="L2210" s="27" t="s">
        <v>1565</v>
      </c>
      <c r="M2210" t="s">
        <v>190</v>
      </c>
      <c r="N2210" t="s">
        <v>177</v>
      </c>
      <c r="O2210" t="s">
        <v>178</v>
      </c>
      <c r="P2210" t="s">
        <v>179</v>
      </c>
      <c r="Q2210" t="s">
        <v>191</v>
      </c>
      <c r="R2210" t="s">
        <v>181</v>
      </c>
      <c r="S2210" t="s">
        <v>31</v>
      </c>
      <c r="T2210" t="s">
        <v>31</v>
      </c>
      <c r="U2210" t="s">
        <v>31</v>
      </c>
      <c r="V2210" t="s">
        <v>31</v>
      </c>
      <c r="W2210" t="s">
        <v>182</v>
      </c>
      <c r="X2210" t="s">
        <v>183</v>
      </c>
      <c r="Y2210" s="28">
        <v>0.46300000000000002</v>
      </c>
      <c r="Z2210" t="str">
        <f>IF(database_public_cloud_VMs[[#This Row],[Vendor]]="AWS","USD","AUD")</f>
        <v>USD</v>
      </c>
      <c r="AA2210" s="29">
        <f>IF(database_public_cloud_VMs[[#This Row],[Currency]]="USD",(database_public_cloud_VMs[[#This Row],[Rate]]*param_exchange_rate)/(1+param_discount_aws),database_public_cloud_VMs[[#This Row],[Rate]])</f>
        <v>0.57057963793389643</v>
      </c>
    </row>
    <row r="2211" spans="1:27" x14ac:dyDescent="0.45">
      <c r="A2211" s="24" t="s">
        <v>2599</v>
      </c>
      <c r="B2211" t="s">
        <v>12</v>
      </c>
      <c r="C2211" s="25" t="s">
        <v>593</v>
      </c>
      <c r="D2211" t="s">
        <v>170</v>
      </c>
      <c r="E2211" t="s">
        <v>2517</v>
      </c>
      <c r="F2211" t="s">
        <v>2598</v>
      </c>
      <c r="G2211" s="26">
        <v>8</v>
      </c>
      <c r="H2211" s="26">
        <v>32</v>
      </c>
      <c r="I2211" s="26">
        <v>0</v>
      </c>
      <c r="J2211" s="27" t="s">
        <v>173</v>
      </c>
      <c r="K2211" s="27" t="s">
        <v>174</v>
      </c>
      <c r="L2211" s="27" t="s">
        <v>1565</v>
      </c>
      <c r="M2211" t="s">
        <v>190</v>
      </c>
      <c r="N2211" t="s">
        <v>177</v>
      </c>
      <c r="O2211" t="s">
        <v>185</v>
      </c>
      <c r="P2211" t="s">
        <v>179</v>
      </c>
      <c r="Q2211" t="s">
        <v>191</v>
      </c>
      <c r="R2211" t="s">
        <v>181</v>
      </c>
      <c r="S2211" t="s">
        <v>31</v>
      </c>
      <c r="T2211" t="s">
        <v>31</v>
      </c>
      <c r="U2211" t="s">
        <v>31</v>
      </c>
      <c r="V2211" t="s">
        <v>31</v>
      </c>
      <c r="W2211" t="s">
        <v>182</v>
      </c>
      <c r="X2211" t="s">
        <v>183</v>
      </c>
      <c r="Y2211" s="28">
        <v>0.36699999999999999</v>
      </c>
      <c r="Z2211" t="str">
        <f>IF(database_public_cloud_VMs[[#This Row],[Vendor]]="AWS","USD","AUD")</f>
        <v>USD</v>
      </c>
      <c r="AA2211" s="29">
        <f>IF(database_public_cloud_VMs[[#This Row],[Currency]]="USD",(database_public_cloud_VMs[[#This Row],[Rate]]*param_exchange_rate)/(1+param_discount_aws),database_public_cloud_VMs[[#This Row],[Rate]])</f>
        <v>0.45227370868626343</v>
      </c>
    </row>
    <row r="2212" spans="1:27" x14ac:dyDescent="0.45">
      <c r="A2212" s="24" t="s">
        <v>2600</v>
      </c>
      <c r="B2212" t="s">
        <v>12</v>
      </c>
      <c r="C2212" s="25" t="s">
        <v>187</v>
      </c>
      <c r="D2212" t="s">
        <v>170</v>
      </c>
      <c r="E2212" t="s">
        <v>2517</v>
      </c>
      <c r="F2212" t="s">
        <v>2598</v>
      </c>
      <c r="G2212" s="26">
        <v>8</v>
      </c>
      <c r="H2212" s="26">
        <v>32</v>
      </c>
      <c r="I2212" s="26">
        <v>0</v>
      </c>
      <c r="J2212" s="27" t="s">
        <v>173</v>
      </c>
      <c r="K2212" s="27" t="s">
        <v>174</v>
      </c>
      <c r="L2212" s="27" t="s">
        <v>1565</v>
      </c>
      <c r="M2212" t="s">
        <v>190</v>
      </c>
      <c r="N2212" t="s">
        <v>188</v>
      </c>
      <c r="O2212" t="s">
        <v>188</v>
      </c>
      <c r="P2212" t="s">
        <v>179</v>
      </c>
      <c r="Q2212" t="s">
        <v>191</v>
      </c>
      <c r="R2212" t="s">
        <v>181</v>
      </c>
      <c r="S2212" t="s">
        <v>31</v>
      </c>
      <c r="T2212" t="s">
        <v>31</v>
      </c>
      <c r="U2212" t="s">
        <v>31</v>
      </c>
      <c r="V2212" t="s">
        <v>31</v>
      </c>
      <c r="W2212" t="s">
        <v>182</v>
      </c>
      <c r="X2212" t="s">
        <v>183</v>
      </c>
      <c r="Y2212" s="28">
        <v>0.61</v>
      </c>
      <c r="Z2212" t="str">
        <f>IF(database_public_cloud_VMs[[#This Row],[Vendor]]="AWS","USD","AUD")</f>
        <v>USD</v>
      </c>
      <c r="AA2212" s="29">
        <f>IF(database_public_cloud_VMs[[#This Row],[Currency]]="USD",(database_public_cloud_VMs[[#This Row],[Rate]]*param_exchange_rate)/(1+param_discount_aws),database_public_cloud_VMs[[#This Row],[Rate]])</f>
        <v>0.75173559209433427</v>
      </c>
    </row>
    <row r="2213" spans="1:27" x14ac:dyDescent="0.45">
      <c r="A2213" s="24" t="s">
        <v>2601</v>
      </c>
      <c r="B2213" t="s">
        <v>12</v>
      </c>
      <c r="C2213" s="25" t="s">
        <v>593</v>
      </c>
      <c r="D2213" t="s">
        <v>170</v>
      </c>
      <c r="E2213" t="s">
        <v>2517</v>
      </c>
      <c r="F2213" t="s">
        <v>2598</v>
      </c>
      <c r="G2213" s="26">
        <v>8</v>
      </c>
      <c r="H2213" s="26">
        <v>32</v>
      </c>
      <c r="I2213" s="26">
        <v>0</v>
      </c>
      <c r="J2213" s="27" t="s">
        <v>173</v>
      </c>
      <c r="K2213" s="27" t="s">
        <v>174</v>
      </c>
      <c r="L2213" s="27" t="s">
        <v>1565</v>
      </c>
      <c r="M2213" t="s">
        <v>176</v>
      </c>
      <c r="N2213" t="s">
        <v>177</v>
      </c>
      <c r="O2213" t="s">
        <v>178</v>
      </c>
      <c r="P2213" t="s">
        <v>179</v>
      </c>
      <c r="Q2213" t="s">
        <v>315</v>
      </c>
      <c r="R2213" t="s">
        <v>181</v>
      </c>
      <c r="S2213" t="s">
        <v>31</v>
      </c>
      <c r="T2213" t="s">
        <v>31</v>
      </c>
      <c r="U2213" t="s">
        <v>31</v>
      </c>
      <c r="V2213" t="s">
        <v>31</v>
      </c>
      <c r="W2213" t="s">
        <v>182</v>
      </c>
      <c r="X2213" t="s">
        <v>183</v>
      </c>
      <c r="Y2213" s="28">
        <v>0.73199999999999998</v>
      </c>
      <c r="Z2213" t="str">
        <f>IF(database_public_cloud_VMs[[#This Row],[Vendor]]="AWS","USD","AUD")</f>
        <v>USD</v>
      </c>
      <c r="AA2213" s="29">
        <f>IF(database_public_cloud_VMs[[#This Row],[Currency]]="USD",(database_public_cloud_VMs[[#This Row],[Rate]]*param_exchange_rate)/(1+param_discount_aws),database_public_cloud_VMs[[#This Row],[Rate]])</f>
        <v>0.90208271051320121</v>
      </c>
    </row>
    <row r="2214" spans="1:27" x14ac:dyDescent="0.45">
      <c r="A2214" s="24" t="s">
        <v>2602</v>
      </c>
      <c r="B2214" t="s">
        <v>12</v>
      </c>
      <c r="C2214" s="25" t="s">
        <v>593</v>
      </c>
      <c r="D2214" t="s">
        <v>170</v>
      </c>
      <c r="E2214" t="s">
        <v>2517</v>
      </c>
      <c r="F2214" t="s">
        <v>2598</v>
      </c>
      <c r="G2214" s="26">
        <v>8</v>
      </c>
      <c r="H2214" s="26">
        <v>32</v>
      </c>
      <c r="I2214" s="26">
        <v>0</v>
      </c>
      <c r="J2214" s="27" t="s">
        <v>173</v>
      </c>
      <c r="K2214" s="27" t="s">
        <v>174</v>
      </c>
      <c r="L2214" s="27" t="s">
        <v>1565</v>
      </c>
      <c r="M2214" t="s">
        <v>176</v>
      </c>
      <c r="N2214" t="s">
        <v>177</v>
      </c>
      <c r="O2214" t="s">
        <v>185</v>
      </c>
      <c r="P2214" t="s">
        <v>179</v>
      </c>
      <c r="Q2214" t="s">
        <v>315</v>
      </c>
      <c r="R2214" t="s">
        <v>181</v>
      </c>
      <c r="S2214" t="s">
        <v>31</v>
      </c>
      <c r="T2214" t="s">
        <v>31</v>
      </c>
      <c r="U2214" t="s">
        <v>31</v>
      </c>
      <c r="V2214" t="s">
        <v>31</v>
      </c>
      <c r="W2214" t="s">
        <v>182</v>
      </c>
      <c r="X2214" t="s">
        <v>183</v>
      </c>
      <c r="Y2214" s="28">
        <v>0.63700000000000001</v>
      </c>
      <c r="Z2214" t="str">
        <f>IF(database_public_cloud_VMs[[#This Row],[Vendor]]="AWS","USD","AUD")</f>
        <v>USD</v>
      </c>
      <c r="AA2214" s="29">
        <f>IF(database_public_cloud_VMs[[#This Row],[Currency]]="USD",(database_public_cloud_VMs[[#This Row],[Rate]]*param_exchange_rate)/(1+param_discount_aws),database_public_cloud_VMs[[#This Row],[Rate]])</f>
        <v>0.78500913469523104</v>
      </c>
    </row>
    <row r="2215" spans="1:27" x14ac:dyDescent="0.45">
      <c r="A2215" s="24" t="s">
        <v>2603</v>
      </c>
      <c r="B2215" t="s">
        <v>12</v>
      </c>
      <c r="C2215" s="25" t="s">
        <v>187</v>
      </c>
      <c r="D2215" t="s">
        <v>170</v>
      </c>
      <c r="E2215" t="s">
        <v>2517</v>
      </c>
      <c r="F2215" t="s">
        <v>2598</v>
      </c>
      <c r="G2215" s="26">
        <v>8</v>
      </c>
      <c r="H2215" s="26">
        <v>32</v>
      </c>
      <c r="I2215" s="26">
        <v>0</v>
      </c>
      <c r="J2215" s="27" t="s">
        <v>173</v>
      </c>
      <c r="K2215" s="27" t="s">
        <v>174</v>
      </c>
      <c r="L2215" s="27" t="s">
        <v>1565</v>
      </c>
      <c r="M2215" t="s">
        <v>176</v>
      </c>
      <c r="N2215" t="s">
        <v>188</v>
      </c>
      <c r="O2215" t="s">
        <v>188</v>
      </c>
      <c r="P2215" t="s">
        <v>179</v>
      </c>
      <c r="Q2215" t="s">
        <v>315</v>
      </c>
      <c r="R2215" t="s">
        <v>181</v>
      </c>
      <c r="S2215" t="s">
        <v>31</v>
      </c>
      <c r="T2215" t="s">
        <v>31</v>
      </c>
      <c r="U2215" t="s">
        <v>31</v>
      </c>
      <c r="V2215" t="s">
        <v>31</v>
      </c>
      <c r="W2215" t="s">
        <v>182</v>
      </c>
      <c r="X2215" t="s">
        <v>183</v>
      </c>
      <c r="Y2215" s="28">
        <v>0.88</v>
      </c>
      <c r="Z2215" t="str">
        <f>IF(database_public_cloud_VMs[[#This Row],[Vendor]]="AWS","USD","AUD")</f>
        <v>USD</v>
      </c>
      <c r="AA2215" s="29">
        <f>IF(database_public_cloud_VMs[[#This Row],[Currency]]="USD",(database_public_cloud_VMs[[#This Row],[Rate]]*param_exchange_rate)/(1+param_discount_aws),database_public_cloud_VMs[[#This Row],[Rate]])</f>
        <v>1.0844710181033019</v>
      </c>
    </row>
    <row r="2216" spans="1:27" x14ac:dyDescent="0.45">
      <c r="A2216" s="24" t="s">
        <v>2604</v>
      </c>
      <c r="B2216" t="s">
        <v>12</v>
      </c>
      <c r="C2216" s="25" t="s">
        <v>593</v>
      </c>
      <c r="D2216" t="s">
        <v>170</v>
      </c>
      <c r="E2216" t="s">
        <v>2517</v>
      </c>
      <c r="F2216" t="s">
        <v>2598</v>
      </c>
      <c r="G2216" s="26">
        <v>8</v>
      </c>
      <c r="H2216" s="26">
        <v>32</v>
      </c>
      <c r="I2216" s="26">
        <v>0</v>
      </c>
      <c r="J2216" s="27" t="s">
        <v>173</v>
      </c>
      <c r="K2216" s="27" t="s">
        <v>174</v>
      </c>
      <c r="L2216" s="27" t="s">
        <v>1565</v>
      </c>
      <c r="M2216" t="s">
        <v>176</v>
      </c>
      <c r="N2216" t="s">
        <v>177</v>
      </c>
      <c r="O2216" t="s">
        <v>178</v>
      </c>
      <c r="P2216" t="s">
        <v>179</v>
      </c>
      <c r="Q2216" t="s">
        <v>191</v>
      </c>
      <c r="R2216" t="s">
        <v>181</v>
      </c>
      <c r="S2216" t="s">
        <v>31</v>
      </c>
      <c r="T2216" t="s">
        <v>31</v>
      </c>
      <c r="U2216" t="s">
        <v>31</v>
      </c>
      <c r="V2216" t="s">
        <v>31</v>
      </c>
      <c r="W2216" t="s">
        <v>182</v>
      </c>
      <c r="X2216" t="s">
        <v>183</v>
      </c>
      <c r="Y2216" s="28">
        <v>0.49399999999999999</v>
      </c>
      <c r="Z2216" t="str">
        <f>IF(database_public_cloud_VMs[[#This Row],[Vendor]]="AWS","USD","AUD")</f>
        <v>USD</v>
      </c>
      <c r="AA2216" s="29">
        <f>IF(database_public_cloud_VMs[[#This Row],[Currency]]="USD",(database_public_cloud_VMs[[#This Row],[Rate]]*param_exchange_rate)/(1+param_discount_aws),database_public_cloud_VMs[[#This Row],[Rate]])</f>
        <v>0.6087825942534445</v>
      </c>
    </row>
    <row r="2217" spans="1:27" x14ac:dyDescent="0.45">
      <c r="A2217" s="24" t="s">
        <v>2605</v>
      </c>
      <c r="B2217" t="s">
        <v>12</v>
      </c>
      <c r="C2217" s="25" t="s">
        <v>593</v>
      </c>
      <c r="D2217" t="s">
        <v>170</v>
      </c>
      <c r="E2217" t="s">
        <v>2517</v>
      </c>
      <c r="F2217" t="s">
        <v>2598</v>
      </c>
      <c r="G2217" s="26">
        <v>8</v>
      </c>
      <c r="H2217" s="26">
        <v>32</v>
      </c>
      <c r="I2217" s="26">
        <v>0</v>
      </c>
      <c r="J2217" s="27" t="s">
        <v>173</v>
      </c>
      <c r="K2217" s="27" t="s">
        <v>174</v>
      </c>
      <c r="L2217" s="27" t="s">
        <v>1565</v>
      </c>
      <c r="M2217" t="s">
        <v>176</v>
      </c>
      <c r="N2217" t="s">
        <v>177</v>
      </c>
      <c r="O2217" t="s">
        <v>185</v>
      </c>
      <c r="P2217" t="s">
        <v>179</v>
      </c>
      <c r="Q2217" t="s">
        <v>191</v>
      </c>
      <c r="R2217" t="s">
        <v>181</v>
      </c>
      <c r="S2217" t="s">
        <v>31</v>
      </c>
      <c r="T2217" t="s">
        <v>31</v>
      </c>
      <c r="U2217" t="s">
        <v>31</v>
      </c>
      <c r="V2217" t="s">
        <v>31</v>
      </c>
      <c r="W2217" t="s">
        <v>182</v>
      </c>
      <c r="X2217" t="s">
        <v>183</v>
      </c>
      <c r="Y2217" s="28">
        <v>0.39900000000000002</v>
      </c>
      <c r="Z2217" t="str">
        <f>IF(database_public_cloud_VMs[[#This Row],[Vendor]]="AWS","USD","AUD")</f>
        <v>USD</v>
      </c>
      <c r="AA2217" s="29">
        <f>IF(database_public_cloud_VMs[[#This Row],[Currency]]="USD",(database_public_cloud_VMs[[#This Row],[Rate]]*param_exchange_rate)/(1+param_discount_aws),database_public_cloud_VMs[[#This Row],[Rate]])</f>
        <v>0.49170901843547438</v>
      </c>
    </row>
    <row r="2218" spans="1:27" x14ac:dyDescent="0.45">
      <c r="A2218" s="24" t="s">
        <v>2606</v>
      </c>
      <c r="B2218" t="s">
        <v>12</v>
      </c>
      <c r="C2218" s="25" t="s">
        <v>187</v>
      </c>
      <c r="D2218" t="s">
        <v>170</v>
      </c>
      <c r="E2218" t="s">
        <v>2517</v>
      </c>
      <c r="F2218" t="s">
        <v>2598</v>
      </c>
      <c r="G2218" s="26">
        <v>8</v>
      </c>
      <c r="H2218" s="26">
        <v>32</v>
      </c>
      <c r="I2218" s="26">
        <v>0</v>
      </c>
      <c r="J2218" s="27" t="s">
        <v>173</v>
      </c>
      <c r="K2218" s="27" t="s">
        <v>174</v>
      </c>
      <c r="L2218" s="27" t="s">
        <v>1565</v>
      </c>
      <c r="M2218" t="s">
        <v>176</v>
      </c>
      <c r="N2218" t="s">
        <v>188</v>
      </c>
      <c r="O2218" t="s">
        <v>188</v>
      </c>
      <c r="P2218" t="s">
        <v>179</v>
      </c>
      <c r="Q2218" t="s">
        <v>191</v>
      </c>
      <c r="R2218" t="s">
        <v>181</v>
      </c>
      <c r="S2218" t="s">
        <v>31</v>
      </c>
      <c r="T2218" t="s">
        <v>31</v>
      </c>
      <c r="U2218" t="s">
        <v>31</v>
      </c>
      <c r="V2218" t="s">
        <v>31</v>
      </c>
      <c r="W2218" t="s">
        <v>182</v>
      </c>
      <c r="X2218" t="s">
        <v>183</v>
      </c>
      <c r="Y2218" s="28">
        <v>0.64200000000000002</v>
      </c>
      <c r="Z2218" t="str">
        <f>IF(database_public_cloud_VMs[[#This Row],[Vendor]]="AWS","USD","AUD")</f>
        <v>USD</v>
      </c>
      <c r="AA2218" s="29">
        <f>IF(database_public_cloud_VMs[[#This Row],[Currency]]="USD",(database_public_cloud_VMs[[#This Row],[Rate]]*param_exchange_rate)/(1+param_discount_aws),database_public_cloud_VMs[[#This Row],[Rate]])</f>
        <v>0.79117090184354522</v>
      </c>
    </row>
    <row r="2219" spans="1:27" x14ac:dyDescent="0.45">
      <c r="A2219" s="24" t="s">
        <v>2607</v>
      </c>
      <c r="B2219" t="s">
        <v>12</v>
      </c>
      <c r="C2219" s="25" t="s">
        <v>593</v>
      </c>
      <c r="D2219" t="s">
        <v>170</v>
      </c>
      <c r="E2219" t="s">
        <v>2517</v>
      </c>
      <c r="F2219" t="s">
        <v>2598</v>
      </c>
      <c r="G2219" s="26">
        <v>8</v>
      </c>
      <c r="H2219" s="26">
        <v>32</v>
      </c>
      <c r="I2219" s="26">
        <v>0</v>
      </c>
      <c r="J2219" s="27" t="s">
        <v>173</v>
      </c>
      <c r="K2219" s="27" t="s">
        <v>174</v>
      </c>
      <c r="L2219" s="27" t="s">
        <v>1565</v>
      </c>
      <c r="M2219" t="s">
        <v>176</v>
      </c>
      <c r="N2219" t="s">
        <v>177</v>
      </c>
      <c r="O2219" t="s">
        <v>178</v>
      </c>
      <c r="P2219" t="s">
        <v>179</v>
      </c>
      <c r="Q2219" t="s">
        <v>180</v>
      </c>
      <c r="R2219" t="s">
        <v>181</v>
      </c>
      <c r="S2219" t="s">
        <v>31</v>
      </c>
      <c r="T2219" t="s">
        <v>31</v>
      </c>
      <c r="U2219" t="s">
        <v>31</v>
      </c>
      <c r="V2219" t="s">
        <v>31</v>
      </c>
      <c r="W2219" t="s">
        <v>182</v>
      </c>
      <c r="X2219" t="s">
        <v>183</v>
      </c>
      <c r="Y2219" s="28">
        <v>0.36399999999999999</v>
      </c>
      <c r="Z2219" t="str">
        <f>IF(database_public_cloud_VMs[[#This Row],[Vendor]]="AWS","USD","AUD")</f>
        <v>USD</v>
      </c>
      <c r="AA2219" s="29">
        <f>IF(database_public_cloud_VMs[[#This Row],[Currency]]="USD",(database_public_cloud_VMs[[#This Row],[Rate]]*param_exchange_rate)/(1+param_discount_aws),database_public_cloud_VMs[[#This Row],[Rate]])</f>
        <v>0.44857664839727485</v>
      </c>
    </row>
    <row r="2220" spans="1:27" x14ac:dyDescent="0.45">
      <c r="A2220" s="24" t="s">
        <v>2608</v>
      </c>
      <c r="B2220" t="s">
        <v>12</v>
      </c>
      <c r="C2220" s="25" t="s">
        <v>593</v>
      </c>
      <c r="D2220" t="s">
        <v>170</v>
      </c>
      <c r="E2220" t="s">
        <v>2517</v>
      </c>
      <c r="F2220" t="s">
        <v>2598</v>
      </c>
      <c r="G2220" s="26">
        <v>8</v>
      </c>
      <c r="H2220" s="26">
        <v>32</v>
      </c>
      <c r="I2220" s="26">
        <v>0</v>
      </c>
      <c r="J2220" s="27" t="s">
        <v>173</v>
      </c>
      <c r="K2220" s="27" t="s">
        <v>174</v>
      </c>
      <c r="L2220" s="27" t="s">
        <v>1565</v>
      </c>
      <c r="M2220" t="s">
        <v>176</v>
      </c>
      <c r="N2220" t="s">
        <v>177</v>
      </c>
      <c r="O2220" t="s">
        <v>185</v>
      </c>
      <c r="P2220" t="s">
        <v>179</v>
      </c>
      <c r="Q2220" t="s">
        <v>180</v>
      </c>
      <c r="R2220" t="s">
        <v>181</v>
      </c>
      <c r="S2220" t="s">
        <v>31</v>
      </c>
      <c r="T2220" t="s">
        <v>31</v>
      </c>
      <c r="U2220" t="s">
        <v>31</v>
      </c>
      <c r="V2220" t="s">
        <v>31</v>
      </c>
      <c r="W2220" t="s">
        <v>182</v>
      </c>
      <c r="X2220" t="s">
        <v>183</v>
      </c>
      <c r="Y2220" s="28">
        <v>0.26900000000000002</v>
      </c>
      <c r="Z2220" t="str">
        <f>IF(database_public_cloud_VMs[[#This Row],[Vendor]]="AWS","USD","AUD")</f>
        <v>USD</v>
      </c>
      <c r="AA2220" s="29">
        <f>IF(database_public_cloud_VMs[[#This Row],[Currency]]="USD",(database_public_cloud_VMs[[#This Row],[Rate]]*param_exchange_rate)/(1+param_discount_aws),database_public_cloud_VMs[[#This Row],[Rate]])</f>
        <v>0.33150307257930484</v>
      </c>
    </row>
    <row r="2221" spans="1:27" x14ac:dyDescent="0.45">
      <c r="A2221" s="24" t="s">
        <v>2609</v>
      </c>
      <c r="B2221" t="s">
        <v>12</v>
      </c>
      <c r="C2221" s="25" t="s">
        <v>187</v>
      </c>
      <c r="D2221" t="s">
        <v>170</v>
      </c>
      <c r="E2221" t="s">
        <v>2517</v>
      </c>
      <c r="F2221" t="s">
        <v>2598</v>
      </c>
      <c r="G2221" s="26">
        <v>8</v>
      </c>
      <c r="H2221" s="26">
        <v>32</v>
      </c>
      <c r="I2221" s="26">
        <v>0</v>
      </c>
      <c r="J2221" s="27" t="s">
        <v>173</v>
      </c>
      <c r="K2221" s="27" t="s">
        <v>174</v>
      </c>
      <c r="L2221" s="27" t="s">
        <v>1565</v>
      </c>
      <c r="M2221" t="s">
        <v>176</v>
      </c>
      <c r="N2221" t="s">
        <v>188</v>
      </c>
      <c r="O2221" t="s">
        <v>188</v>
      </c>
      <c r="P2221" t="s">
        <v>179</v>
      </c>
      <c r="Q2221" t="s">
        <v>180</v>
      </c>
      <c r="R2221" t="s">
        <v>181</v>
      </c>
      <c r="S2221" t="s">
        <v>31</v>
      </c>
      <c r="T2221" t="s">
        <v>31</v>
      </c>
      <c r="U2221" t="s">
        <v>31</v>
      </c>
      <c r="V2221" t="s">
        <v>31</v>
      </c>
      <c r="W2221" t="s">
        <v>182</v>
      </c>
      <c r="X2221" t="s">
        <v>183</v>
      </c>
      <c r="Y2221" s="28">
        <v>0.51200000000000001</v>
      </c>
      <c r="Z2221" t="str">
        <f>IF(database_public_cloud_VMs[[#This Row],[Vendor]]="AWS","USD","AUD")</f>
        <v>USD</v>
      </c>
      <c r="AA2221" s="29">
        <f>IF(database_public_cloud_VMs[[#This Row],[Currency]]="USD",(database_public_cloud_VMs[[#This Row],[Rate]]*param_exchange_rate)/(1+param_discount_aws),database_public_cloud_VMs[[#This Row],[Rate]])</f>
        <v>0.63096495598737568</v>
      </c>
    </row>
    <row r="2222" spans="1:27" x14ac:dyDescent="0.45">
      <c r="A2222" s="24" t="s">
        <v>2610</v>
      </c>
      <c r="B2222" t="s">
        <v>12</v>
      </c>
      <c r="C2222" s="25" t="s">
        <v>187</v>
      </c>
      <c r="D2222" t="s">
        <v>170</v>
      </c>
      <c r="E2222" t="s">
        <v>2517</v>
      </c>
      <c r="F2222" t="s">
        <v>2598</v>
      </c>
      <c r="G2222" s="26">
        <v>8</v>
      </c>
      <c r="H2222" s="26">
        <v>32</v>
      </c>
      <c r="I2222" s="26">
        <v>0</v>
      </c>
      <c r="J2222" s="27" t="s">
        <v>173</v>
      </c>
      <c r="K2222" s="27" t="s">
        <v>174</v>
      </c>
      <c r="L2222" s="27" t="s">
        <v>1565</v>
      </c>
      <c r="M2222" t="s">
        <v>176</v>
      </c>
      <c r="N2222" t="s">
        <v>188</v>
      </c>
      <c r="O2222" t="s">
        <v>188</v>
      </c>
      <c r="P2222" t="s">
        <v>179</v>
      </c>
      <c r="Q2222" t="s">
        <v>315</v>
      </c>
      <c r="R2222" t="s">
        <v>316</v>
      </c>
      <c r="S2222" t="s">
        <v>31</v>
      </c>
      <c r="T2222" t="s">
        <v>31</v>
      </c>
      <c r="U2222" t="s">
        <v>31</v>
      </c>
      <c r="V2222" t="s">
        <v>31</v>
      </c>
      <c r="W2222" t="s">
        <v>182</v>
      </c>
      <c r="X2222" t="s">
        <v>183</v>
      </c>
      <c r="Y2222" s="28">
        <v>0.51200000000000001</v>
      </c>
      <c r="Z2222" t="str">
        <f>IF(database_public_cloud_VMs[[#This Row],[Vendor]]="AWS","USD","AUD")</f>
        <v>USD</v>
      </c>
      <c r="AA2222" s="29">
        <f>IF(database_public_cloud_VMs[[#This Row],[Currency]]="USD",(database_public_cloud_VMs[[#This Row],[Rate]]*param_exchange_rate)/(1+param_discount_aws),database_public_cloud_VMs[[#This Row],[Rate]])</f>
        <v>0.63096495598737568</v>
      </c>
    </row>
    <row r="2223" spans="1:27" x14ac:dyDescent="0.45">
      <c r="A2223" s="24" t="s">
        <v>2611</v>
      </c>
      <c r="B2223" t="s">
        <v>12</v>
      </c>
      <c r="C2223" s="25" t="s">
        <v>187</v>
      </c>
      <c r="D2223" t="s">
        <v>170</v>
      </c>
      <c r="E2223" t="s">
        <v>2517</v>
      </c>
      <c r="F2223" t="s">
        <v>2598</v>
      </c>
      <c r="G2223" s="26">
        <v>8</v>
      </c>
      <c r="H2223" s="26">
        <v>32</v>
      </c>
      <c r="I2223" s="26">
        <v>0</v>
      </c>
      <c r="J2223" s="27" t="s">
        <v>173</v>
      </c>
      <c r="K2223" s="27" t="s">
        <v>174</v>
      </c>
      <c r="L2223" s="27" t="s">
        <v>1565</v>
      </c>
      <c r="M2223" t="s">
        <v>190</v>
      </c>
      <c r="N2223" t="s">
        <v>188</v>
      </c>
      <c r="O2223" t="s">
        <v>188</v>
      </c>
      <c r="P2223" t="s">
        <v>179</v>
      </c>
      <c r="Q2223" t="s">
        <v>315</v>
      </c>
      <c r="R2223" t="s">
        <v>316</v>
      </c>
      <c r="S2223" t="s">
        <v>31</v>
      </c>
      <c r="T2223" t="s">
        <v>31</v>
      </c>
      <c r="U2223" t="s">
        <v>31</v>
      </c>
      <c r="V2223" t="s">
        <v>31</v>
      </c>
      <c r="W2223" t="s">
        <v>182</v>
      </c>
      <c r="X2223" t="s">
        <v>183</v>
      </c>
      <c r="Y2223" s="28">
        <v>0.48</v>
      </c>
      <c r="Z2223" t="str">
        <f>IF(database_public_cloud_VMs[[#This Row],[Vendor]]="AWS","USD","AUD")</f>
        <v>USD</v>
      </c>
      <c r="AA2223" s="29">
        <f>IF(database_public_cloud_VMs[[#This Row],[Currency]]="USD",(database_public_cloud_VMs[[#This Row],[Rate]]*param_exchange_rate)/(1+param_discount_aws),database_public_cloud_VMs[[#This Row],[Rate]])</f>
        <v>0.59152964623816462</v>
      </c>
    </row>
    <row r="2224" spans="1:27" x14ac:dyDescent="0.45">
      <c r="A2224" s="24" t="s">
        <v>2612</v>
      </c>
      <c r="B2224" t="s">
        <v>12</v>
      </c>
      <c r="C2224" s="25" t="s">
        <v>593</v>
      </c>
      <c r="D2224" t="s">
        <v>170</v>
      </c>
      <c r="E2224" t="s">
        <v>2517</v>
      </c>
      <c r="F2224" t="s">
        <v>2598</v>
      </c>
      <c r="G2224" s="26">
        <v>8</v>
      </c>
      <c r="H2224" s="26">
        <v>32</v>
      </c>
      <c r="I2224" s="26">
        <v>0</v>
      </c>
      <c r="J2224" s="27" t="s">
        <v>173</v>
      </c>
      <c r="K2224" s="27" t="s">
        <v>174</v>
      </c>
      <c r="L2224" s="27" t="s">
        <v>1565</v>
      </c>
      <c r="M2224" t="s">
        <v>176</v>
      </c>
      <c r="N2224" t="s">
        <v>177</v>
      </c>
      <c r="O2224" t="s">
        <v>178</v>
      </c>
      <c r="P2224" t="s">
        <v>179</v>
      </c>
      <c r="Q2224" t="s">
        <v>198</v>
      </c>
      <c r="R2224" t="s">
        <v>181</v>
      </c>
      <c r="S2224" t="s">
        <v>31</v>
      </c>
      <c r="T2224" t="s">
        <v>31</v>
      </c>
      <c r="U2224" t="s">
        <v>31</v>
      </c>
      <c r="V2224" t="s">
        <v>31</v>
      </c>
      <c r="W2224" t="s">
        <v>182</v>
      </c>
      <c r="X2224" t="s">
        <v>183</v>
      </c>
      <c r="Y2224" s="28">
        <v>0.39700000000000002</v>
      </c>
      <c r="Z2224" t="str">
        <f>IF(database_public_cloud_VMs[[#This Row],[Vendor]]="AWS","USD","AUD")</f>
        <v>USD</v>
      </c>
      <c r="AA2224" s="29">
        <f>IF(database_public_cloud_VMs[[#This Row],[Currency]]="USD",(database_public_cloud_VMs[[#This Row],[Rate]]*param_exchange_rate)/(1+param_discount_aws),database_public_cloud_VMs[[#This Row],[Rate]])</f>
        <v>0.48924431157614867</v>
      </c>
    </row>
    <row r="2225" spans="1:27" x14ac:dyDescent="0.45">
      <c r="A2225" s="24" t="s">
        <v>2613</v>
      </c>
      <c r="B2225" t="s">
        <v>12</v>
      </c>
      <c r="C2225" s="25" t="s">
        <v>593</v>
      </c>
      <c r="D2225" t="s">
        <v>170</v>
      </c>
      <c r="E2225" t="s">
        <v>2517</v>
      </c>
      <c r="F2225" t="s">
        <v>2598</v>
      </c>
      <c r="G2225" s="26">
        <v>8</v>
      </c>
      <c r="H2225" s="26">
        <v>32</v>
      </c>
      <c r="I2225" s="26">
        <v>0</v>
      </c>
      <c r="J2225" s="27" t="s">
        <v>173</v>
      </c>
      <c r="K2225" s="27" t="s">
        <v>174</v>
      </c>
      <c r="L2225" s="27" t="s">
        <v>1565</v>
      </c>
      <c r="M2225" t="s">
        <v>176</v>
      </c>
      <c r="N2225" t="s">
        <v>177</v>
      </c>
      <c r="O2225" t="s">
        <v>185</v>
      </c>
      <c r="P2225" t="s">
        <v>179</v>
      </c>
      <c r="Q2225" t="s">
        <v>198</v>
      </c>
      <c r="R2225" t="s">
        <v>181</v>
      </c>
      <c r="S2225" t="s">
        <v>31</v>
      </c>
      <c r="T2225" t="s">
        <v>31</v>
      </c>
      <c r="U2225" t="s">
        <v>31</v>
      </c>
      <c r="V2225" t="s">
        <v>31</v>
      </c>
      <c r="W2225" t="s">
        <v>182</v>
      </c>
      <c r="X2225" t="s">
        <v>183</v>
      </c>
      <c r="Y2225" s="28">
        <v>0.30199999999999999</v>
      </c>
      <c r="Z2225" t="str">
        <f>IF(database_public_cloud_VMs[[#This Row],[Vendor]]="AWS","USD","AUD")</f>
        <v>USD</v>
      </c>
      <c r="AA2225" s="29">
        <f>IF(database_public_cloud_VMs[[#This Row],[Currency]]="USD",(database_public_cloud_VMs[[#This Row],[Rate]]*param_exchange_rate)/(1+param_discount_aws),database_public_cloud_VMs[[#This Row],[Rate]])</f>
        <v>0.37217073575817855</v>
      </c>
    </row>
    <row r="2226" spans="1:27" x14ac:dyDescent="0.45">
      <c r="A2226" s="24" t="s">
        <v>2614</v>
      </c>
      <c r="B2226" t="s">
        <v>12</v>
      </c>
      <c r="C2226" s="25" t="s">
        <v>187</v>
      </c>
      <c r="D2226" t="s">
        <v>170</v>
      </c>
      <c r="E2226" t="s">
        <v>2517</v>
      </c>
      <c r="F2226" t="s">
        <v>2598</v>
      </c>
      <c r="G2226" s="26">
        <v>8</v>
      </c>
      <c r="H2226" s="26">
        <v>32</v>
      </c>
      <c r="I2226" s="26">
        <v>0</v>
      </c>
      <c r="J2226" s="27" t="s">
        <v>173</v>
      </c>
      <c r="K2226" s="27" t="s">
        <v>174</v>
      </c>
      <c r="L2226" s="27" t="s">
        <v>1565</v>
      </c>
      <c r="M2226" t="s">
        <v>176</v>
      </c>
      <c r="N2226" t="s">
        <v>188</v>
      </c>
      <c r="O2226" t="s">
        <v>188</v>
      </c>
      <c r="P2226" t="s">
        <v>179</v>
      </c>
      <c r="Q2226" t="s">
        <v>198</v>
      </c>
      <c r="R2226" t="s">
        <v>181</v>
      </c>
      <c r="S2226" t="s">
        <v>31</v>
      </c>
      <c r="T2226" t="s">
        <v>31</v>
      </c>
      <c r="U2226" t="s">
        <v>31</v>
      </c>
      <c r="V2226" t="s">
        <v>31</v>
      </c>
      <c r="W2226" t="s">
        <v>182</v>
      </c>
      <c r="X2226" t="s">
        <v>183</v>
      </c>
      <c r="Y2226" s="28">
        <v>0.61199999999999999</v>
      </c>
      <c r="Z2226" t="str">
        <f>IF(database_public_cloud_VMs[[#This Row],[Vendor]]="AWS","USD","AUD")</f>
        <v>USD</v>
      </c>
      <c r="AA2226" s="29">
        <f>IF(database_public_cloud_VMs[[#This Row],[Currency]]="USD",(database_public_cloud_VMs[[#This Row],[Rate]]*param_exchange_rate)/(1+param_discount_aws),database_public_cloud_VMs[[#This Row],[Rate]])</f>
        <v>0.75420029895366003</v>
      </c>
    </row>
    <row r="2227" spans="1:27" x14ac:dyDescent="0.45">
      <c r="A2227" s="24" t="s">
        <v>2615</v>
      </c>
      <c r="B2227" t="s">
        <v>12</v>
      </c>
      <c r="C2227" s="25" t="s">
        <v>593</v>
      </c>
      <c r="D2227" t="s">
        <v>170</v>
      </c>
      <c r="E2227" t="s">
        <v>2517</v>
      </c>
      <c r="F2227" t="s">
        <v>2598</v>
      </c>
      <c r="G2227" s="26">
        <v>8</v>
      </c>
      <c r="H2227" s="26">
        <v>32</v>
      </c>
      <c r="I2227" s="26">
        <v>0</v>
      </c>
      <c r="J2227" s="27" t="s">
        <v>173</v>
      </c>
      <c r="K2227" s="27" t="s">
        <v>174</v>
      </c>
      <c r="L2227" s="27" t="s">
        <v>1565</v>
      </c>
      <c r="M2227" t="s">
        <v>190</v>
      </c>
      <c r="N2227" t="s">
        <v>177</v>
      </c>
      <c r="O2227" t="s">
        <v>178</v>
      </c>
      <c r="P2227" t="s">
        <v>179</v>
      </c>
      <c r="Q2227" t="s">
        <v>180</v>
      </c>
      <c r="R2227" t="s">
        <v>181</v>
      </c>
      <c r="S2227" t="s">
        <v>31</v>
      </c>
      <c r="T2227" t="s">
        <v>31</v>
      </c>
      <c r="U2227" t="s">
        <v>31</v>
      </c>
      <c r="V2227" t="s">
        <v>31</v>
      </c>
      <c r="W2227" t="s">
        <v>182</v>
      </c>
      <c r="X2227" t="s">
        <v>183</v>
      </c>
      <c r="Y2227" s="28">
        <v>0.33300000000000002</v>
      </c>
      <c r="Z2227" t="str">
        <f>IF(database_public_cloud_VMs[[#This Row],[Vendor]]="AWS","USD","AUD")</f>
        <v>USD</v>
      </c>
      <c r="AA2227" s="29">
        <f>IF(database_public_cloud_VMs[[#This Row],[Currency]]="USD",(database_public_cloud_VMs[[#This Row],[Rate]]*param_exchange_rate)/(1+param_discount_aws),database_public_cloud_VMs[[#This Row],[Rate]])</f>
        <v>0.41037369207772678</v>
      </c>
    </row>
    <row r="2228" spans="1:27" x14ac:dyDescent="0.45">
      <c r="A2228" s="24" t="s">
        <v>2616</v>
      </c>
      <c r="B2228" t="s">
        <v>12</v>
      </c>
      <c r="C2228" s="25" t="s">
        <v>593</v>
      </c>
      <c r="D2228" t="s">
        <v>170</v>
      </c>
      <c r="E2228" t="s">
        <v>2517</v>
      </c>
      <c r="F2228" t="s">
        <v>2598</v>
      </c>
      <c r="G2228" s="26">
        <v>8</v>
      </c>
      <c r="H2228" s="26">
        <v>32</v>
      </c>
      <c r="I2228" s="26">
        <v>0</v>
      </c>
      <c r="J2228" s="27" t="s">
        <v>173</v>
      </c>
      <c r="K2228" s="27" t="s">
        <v>174</v>
      </c>
      <c r="L2228" s="27" t="s">
        <v>1565</v>
      </c>
      <c r="M2228" t="s">
        <v>190</v>
      </c>
      <c r="N2228" t="s">
        <v>177</v>
      </c>
      <c r="O2228" t="s">
        <v>185</v>
      </c>
      <c r="P2228" t="s">
        <v>179</v>
      </c>
      <c r="Q2228" t="s">
        <v>180</v>
      </c>
      <c r="R2228" t="s">
        <v>181</v>
      </c>
      <c r="S2228" t="s">
        <v>31</v>
      </c>
      <c r="T2228" t="s">
        <v>31</v>
      </c>
      <c r="U2228" t="s">
        <v>31</v>
      </c>
      <c r="V2228" t="s">
        <v>31</v>
      </c>
      <c r="W2228" t="s">
        <v>182</v>
      </c>
      <c r="X2228" t="s">
        <v>183</v>
      </c>
      <c r="Y2228" s="28">
        <v>0.23699999999999999</v>
      </c>
      <c r="Z2228" t="str">
        <f>IF(database_public_cloud_VMs[[#This Row],[Vendor]]="AWS","USD","AUD")</f>
        <v>USD</v>
      </c>
      <c r="AA2228" s="29">
        <f>IF(database_public_cloud_VMs[[#This Row],[Currency]]="USD",(database_public_cloud_VMs[[#This Row],[Rate]]*param_exchange_rate)/(1+param_discount_aws),database_public_cloud_VMs[[#This Row],[Rate]])</f>
        <v>0.29206776283009378</v>
      </c>
    </row>
    <row r="2229" spans="1:27" x14ac:dyDescent="0.45">
      <c r="A2229" s="24" t="s">
        <v>2617</v>
      </c>
      <c r="B2229" t="s">
        <v>12</v>
      </c>
      <c r="C2229" s="25" t="s">
        <v>187</v>
      </c>
      <c r="D2229" t="s">
        <v>170</v>
      </c>
      <c r="E2229" t="s">
        <v>2517</v>
      </c>
      <c r="F2229" t="s">
        <v>2598</v>
      </c>
      <c r="G2229" s="26">
        <v>8</v>
      </c>
      <c r="H2229" s="26">
        <v>32</v>
      </c>
      <c r="I2229" s="26">
        <v>0</v>
      </c>
      <c r="J2229" s="27" t="s">
        <v>173</v>
      </c>
      <c r="K2229" s="27" t="s">
        <v>174</v>
      </c>
      <c r="L2229" s="27" t="s">
        <v>1565</v>
      </c>
      <c r="M2229" t="s">
        <v>190</v>
      </c>
      <c r="N2229" t="s">
        <v>188</v>
      </c>
      <c r="O2229" t="s">
        <v>188</v>
      </c>
      <c r="P2229" t="s">
        <v>179</v>
      </c>
      <c r="Q2229" t="s">
        <v>180</v>
      </c>
      <c r="R2229" t="s">
        <v>181</v>
      </c>
      <c r="S2229" t="s">
        <v>31</v>
      </c>
      <c r="T2229" t="s">
        <v>31</v>
      </c>
      <c r="U2229" t="s">
        <v>31</v>
      </c>
      <c r="V2229" t="s">
        <v>31</v>
      </c>
      <c r="W2229" t="s">
        <v>182</v>
      </c>
      <c r="X2229" t="s">
        <v>183</v>
      </c>
      <c r="Y2229" s="28">
        <v>0.48</v>
      </c>
      <c r="Z2229" t="str">
        <f>IF(database_public_cloud_VMs[[#This Row],[Vendor]]="AWS","USD","AUD")</f>
        <v>USD</v>
      </c>
      <c r="AA2229" s="29">
        <f>IF(database_public_cloud_VMs[[#This Row],[Currency]]="USD",(database_public_cloud_VMs[[#This Row],[Rate]]*param_exchange_rate)/(1+param_discount_aws),database_public_cloud_VMs[[#This Row],[Rate]])</f>
        <v>0.59152964623816462</v>
      </c>
    </row>
    <row r="2230" spans="1:27" x14ac:dyDescent="0.45">
      <c r="A2230" s="24" t="s">
        <v>2618</v>
      </c>
      <c r="B2230" t="s">
        <v>12</v>
      </c>
      <c r="C2230" s="25" t="s">
        <v>593</v>
      </c>
      <c r="D2230" t="s">
        <v>170</v>
      </c>
      <c r="E2230" t="s">
        <v>2517</v>
      </c>
      <c r="F2230" t="s">
        <v>2598</v>
      </c>
      <c r="G2230" s="26">
        <v>8</v>
      </c>
      <c r="H2230" s="26">
        <v>32</v>
      </c>
      <c r="I2230" s="26">
        <v>0</v>
      </c>
      <c r="J2230" s="27" t="s">
        <v>173</v>
      </c>
      <c r="K2230" s="27" t="s">
        <v>174</v>
      </c>
      <c r="L2230" s="27" t="s">
        <v>1565</v>
      </c>
      <c r="M2230" t="s">
        <v>190</v>
      </c>
      <c r="N2230" t="s">
        <v>177</v>
      </c>
      <c r="O2230" t="s">
        <v>178</v>
      </c>
      <c r="P2230" t="s">
        <v>179</v>
      </c>
      <c r="Q2230" t="s">
        <v>198</v>
      </c>
      <c r="R2230" t="s">
        <v>181</v>
      </c>
      <c r="S2230" t="s">
        <v>31</v>
      </c>
      <c r="T2230" t="s">
        <v>31</v>
      </c>
      <c r="U2230" t="s">
        <v>31</v>
      </c>
      <c r="V2230" t="s">
        <v>31</v>
      </c>
      <c r="W2230" t="s">
        <v>182</v>
      </c>
      <c r="X2230" t="s">
        <v>183</v>
      </c>
      <c r="Y2230" s="28">
        <v>0.36599999999999999</v>
      </c>
      <c r="Z2230" t="str">
        <f>IF(database_public_cloud_VMs[[#This Row],[Vendor]]="AWS","USD","AUD")</f>
        <v>USD</v>
      </c>
      <c r="AA2230" s="29">
        <f>IF(database_public_cloud_VMs[[#This Row],[Currency]]="USD",(database_public_cloud_VMs[[#This Row],[Rate]]*param_exchange_rate)/(1+param_discount_aws),database_public_cloud_VMs[[#This Row],[Rate]])</f>
        <v>0.45104135525660061</v>
      </c>
    </row>
    <row r="2231" spans="1:27" x14ac:dyDescent="0.45">
      <c r="A2231" s="24" t="s">
        <v>2619</v>
      </c>
      <c r="B2231" t="s">
        <v>12</v>
      </c>
      <c r="C2231" s="25" t="s">
        <v>593</v>
      </c>
      <c r="D2231" t="s">
        <v>170</v>
      </c>
      <c r="E2231" t="s">
        <v>2517</v>
      </c>
      <c r="F2231" t="s">
        <v>2598</v>
      </c>
      <c r="G2231" s="26">
        <v>8</v>
      </c>
      <c r="H2231" s="26">
        <v>32</v>
      </c>
      <c r="I2231" s="26">
        <v>0</v>
      </c>
      <c r="J2231" s="27" t="s">
        <v>173</v>
      </c>
      <c r="K2231" s="27" t="s">
        <v>174</v>
      </c>
      <c r="L2231" s="27" t="s">
        <v>1565</v>
      </c>
      <c r="M2231" t="s">
        <v>190</v>
      </c>
      <c r="N2231" t="s">
        <v>177</v>
      </c>
      <c r="O2231" t="s">
        <v>185</v>
      </c>
      <c r="P2231" t="s">
        <v>179</v>
      </c>
      <c r="Q2231" t="s">
        <v>198</v>
      </c>
      <c r="R2231" t="s">
        <v>181</v>
      </c>
      <c r="S2231" t="s">
        <v>31</v>
      </c>
      <c r="T2231" t="s">
        <v>31</v>
      </c>
      <c r="U2231" t="s">
        <v>31</v>
      </c>
      <c r="V2231" t="s">
        <v>31</v>
      </c>
      <c r="W2231" t="s">
        <v>182</v>
      </c>
      <c r="X2231" t="s">
        <v>183</v>
      </c>
      <c r="Y2231" s="28">
        <v>0.27</v>
      </c>
      <c r="Z2231" t="str">
        <f>IF(database_public_cloud_VMs[[#This Row],[Vendor]]="AWS","USD","AUD")</f>
        <v>USD</v>
      </c>
      <c r="AA2231" s="29">
        <f>IF(database_public_cloud_VMs[[#This Row],[Currency]]="USD",(database_public_cloud_VMs[[#This Row],[Rate]]*param_exchange_rate)/(1+param_discount_aws),database_public_cloud_VMs[[#This Row],[Rate]])</f>
        <v>0.33273542600896766</v>
      </c>
    </row>
    <row r="2232" spans="1:27" x14ac:dyDescent="0.45">
      <c r="A2232" s="24" t="s">
        <v>2620</v>
      </c>
      <c r="B2232" t="s">
        <v>12</v>
      </c>
      <c r="C2232" s="25" t="s">
        <v>187</v>
      </c>
      <c r="D2232" t="s">
        <v>170</v>
      </c>
      <c r="E2232" t="s">
        <v>2517</v>
      </c>
      <c r="F2232" t="s">
        <v>2598</v>
      </c>
      <c r="G2232" s="26">
        <v>8</v>
      </c>
      <c r="H2232" s="26">
        <v>32</v>
      </c>
      <c r="I2232" s="26">
        <v>0</v>
      </c>
      <c r="J2232" s="27" t="s">
        <v>173</v>
      </c>
      <c r="K2232" s="27" t="s">
        <v>174</v>
      </c>
      <c r="L2232" s="27" t="s">
        <v>1565</v>
      </c>
      <c r="M2232" t="s">
        <v>190</v>
      </c>
      <c r="N2232" t="s">
        <v>188</v>
      </c>
      <c r="O2232" t="s">
        <v>188</v>
      </c>
      <c r="P2232" t="s">
        <v>179</v>
      </c>
      <c r="Q2232" t="s">
        <v>198</v>
      </c>
      <c r="R2232" t="s">
        <v>181</v>
      </c>
      <c r="S2232" t="s">
        <v>31</v>
      </c>
      <c r="T2232" t="s">
        <v>31</v>
      </c>
      <c r="U2232" t="s">
        <v>31</v>
      </c>
      <c r="V2232" t="s">
        <v>31</v>
      </c>
      <c r="W2232" t="s">
        <v>182</v>
      </c>
      <c r="X2232" t="s">
        <v>183</v>
      </c>
      <c r="Y2232" s="28">
        <v>0.57999999999999996</v>
      </c>
      <c r="Z2232" t="str">
        <f>IF(database_public_cloud_VMs[[#This Row],[Vendor]]="AWS","USD","AUD")</f>
        <v>USD</v>
      </c>
      <c r="AA2232" s="29">
        <f>IF(database_public_cloud_VMs[[#This Row],[Currency]]="USD",(database_public_cloud_VMs[[#This Row],[Rate]]*param_exchange_rate)/(1+param_discount_aws),database_public_cloud_VMs[[#This Row],[Rate]])</f>
        <v>0.71476498920444898</v>
      </c>
    </row>
    <row r="2233" spans="1:27" x14ac:dyDescent="0.45">
      <c r="A2233" s="24" t="s">
        <v>2621</v>
      </c>
      <c r="B2233" t="s">
        <v>12</v>
      </c>
      <c r="C2233" s="25" t="s">
        <v>593</v>
      </c>
      <c r="D2233" t="s">
        <v>170</v>
      </c>
      <c r="E2233" t="s">
        <v>2517</v>
      </c>
      <c r="F2233" t="s">
        <v>2598</v>
      </c>
      <c r="G2233" s="26">
        <v>8</v>
      </c>
      <c r="H2233" s="26">
        <v>32</v>
      </c>
      <c r="I2233" s="26">
        <v>0</v>
      </c>
      <c r="J2233" s="27" t="s">
        <v>173</v>
      </c>
      <c r="K2233" s="27" t="s">
        <v>174</v>
      </c>
      <c r="L2233" s="27" t="s">
        <v>1565</v>
      </c>
      <c r="M2233" t="s">
        <v>190</v>
      </c>
      <c r="N2233" t="s">
        <v>177</v>
      </c>
      <c r="O2233" t="s">
        <v>178</v>
      </c>
      <c r="P2233" t="s">
        <v>179</v>
      </c>
      <c r="Q2233" t="s">
        <v>315</v>
      </c>
      <c r="R2233" t="s">
        <v>181</v>
      </c>
      <c r="S2233" t="s">
        <v>31</v>
      </c>
      <c r="T2233" t="s">
        <v>31</v>
      </c>
      <c r="U2233" t="s">
        <v>31</v>
      </c>
      <c r="V2233" t="s">
        <v>31</v>
      </c>
      <c r="W2233" t="s">
        <v>182</v>
      </c>
      <c r="X2233" t="s">
        <v>183</v>
      </c>
      <c r="Y2233" s="28">
        <v>0.70099999999999996</v>
      </c>
      <c r="Z2233" t="str">
        <f>IF(database_public_cloud_VMs[[#This Row],[Vendor]]="AWS","USD","AUD")</f>
        <v>USD</v>
      </c>
      <c r="AA2233" s="29">
        <f>IF(database_public_cloud_VMs[[#This Row],[Currency]]="USD",(database_public_cloud_VMs[[#This Row],[Rate]]*param_exchange_rate)/(1+param_discount_aws),database_public_cloud_VMs[[#This Row],[Rate]])</f>
        <v>0.86387975419365293</v>
      </c>
    </row>
    <row r="2234" spans="1:27" x14ac:dyDescent="0.45">
      <c r="A2234" s="24" t="s">
        <v>2622</v>
      </c>
      <c r="B2234" t="s">
        <v>12</v>
      </c>
      <c r="C2234" s="25" t="s">
        <v>593</v>
      </c>
      <c r="D2234" t="s">
        <v>170</v>
      </c>
      <c r="E2234" t="s">
        <v>2517</v>
      </c>
      <c r="F2234" t="s">
        <v>2598</v>
      </c>
      <c r="G2234" s="26">
        <v>8</v>
      </c>
      <c r="H2234" s="26">
        <v>32</v>
      </c>
      <c r="I2234" s="26">
        <v>0</v>
      </c>
      <c r="J2234" s="27" t="s">
        <v>173</v>
      </c>
      <c r="K2234" s="27" t="s">
        <v>174</v>
      </c>
      <c r="L2234" s="27" t="s">
        <v>1565</v>
      </c>
      <c r="M2234" t="s">
        <v>190</v>
      </c>
      <c r="N2234" t="s">
        <v>177</v>
      </c>
      <c r="O2234" t="s">
        <v>185</v>
      </c>
      <c r="P2234" t="s">
        <v>179</v>
      </c>
      <c r="Q2234" t="s">
        <v>315</v>
      </c>
      <c r="R2234" t="s">
        <v>181</v>
      </c>
      <c r="S2234" t="s">
        <v>31</v>
      </c>
      <c r="T2234" t="s">
        <v>31</v>
      </c>
      <c r="U2234" t="s">
        <v>31</v>
      </c>
      <c r="V2234" t="s">
        <v>31</v>
      </c>
      <c r="W2234" t="s">
        <v>182</v>
      </c>
      <c r="X2234" t="s">
        <v>183</v>
      </c>
      <c r="Y2234" s="28">
        <v>0.60499999999999998</v>
      </c>
      <c r="Z2234" t="str">
        <f>IF(database_public_cloud_VMs[[#This Row],[Vendor]]="AWS","USD","AUD")</f>
        <v>USD</v>
      </c>
      <c r="AA2234" s="29">
        <f>IF(database_public_cloud_VMs[[#This Row],[Currency]]="USD",(database_public_cloud_VMs[[#This Row],[Rate]]*param_exchange_rate)/(1+param_discount_aws),database_public_cloud_VMs[[#This Row],[Rate]])</f>
        <v>0.74557382494601998</v>
      </c>
    </row>
    <row r="2235" spans="1:27" x14ac:dyDescent="0.45">
      <c r="A2235" s="24" t="s">
        <v>2623</v>
      </c>
      <c r="B2235" t="s">
        <v>12</v>
      </c>
      <c r="C2235" s="25" t="s">
        <v>187</v>
      </c>
      <c r="D2235" t="s">
        <v>170</v>
      </c>
      <c r="E2235" t="s">
        <v>2517</v>
      </c>
      <c r="F2235" t="s">
        <v>2598</v>
      </c>
      <c r="G2235" s="26">
        <v>8</v>
      </c>
      <c r="H2235" s="26">
        <v>32</v>
      </c>
      <c r="I2235" s="26">
        <v>0</v>
      </c>
      <c r="J2235" s="27" t="s">
        <v>173</v>
      </c>
      <c r="K2235" s="27" t="s">
        <v>174</v>
      </c>
      <c r="L2235" s="27" t="s">
        <v>1565</v>
      </c>
      <c r="M2235" t="s">
        <v>190</v>
      </c>
      <c r="N2235" t="s">
        <v>188</v>
      </c>
      <c r="O2235" t="s">
        <v>188</v>
      </c>
      <c r="P2235" t="s">
        <v>179</v>
      </c>
      <c r="Q2235" t="s">
        <v>315</v>
      </c>
      <c r="R2235" t="s">
        <v>181</v>
      </c>
      <c r="S2235" t="s">
        <v>31</v>
      </c>
      <c r="T2235" t="s">
        <v>31</v>
      </c>
      <c r="U2235" t="s">
        <v>31</v>
      </c>
      <c r="V2235" t="s">
        <v>31</v>
      </c>
      <c r="W2235" t="s">
        <v>182</v>
      </c>
      <c r="X2235" t="s">
        <v>183</v>
      </c>
      <c r="Y2235" s="28">
        <v>0.84799999999999998</v>
      </c>
      <c r="Z2235" t="str">
        <f>IF(database_public_cloud_VMs[[#This Row],[Vendor]]="AWS","USD","AUD")</f>
        <v>USD</v>
      </c>
      <c r="AA2235" s="29">
        <f>IF(database_public_cloud_VMs[[#This Row],[Currency]]="USD",(database_public_cloud_VMs[[#This Row],[Rate]]*param_exchange_rate)/(1+param_discount_aws),database_public_cloud_VMs[[#This Row],[Rate]])</f>
        <v>1.0450357083540909</v>
      </c>
    </row>
    <row r="2236" spans="1:27" x14ac:dyDescent="0.45">
      <c r="A2236" s="24" t="s">
        <v>2624</v>
      </c>
      <c r="B2236" t="s">
        <v>12</v>
      </c>
      <c r="C2236" s="25" t="s">
        <v>593</v>
      </c>
      <c r="D2236" t="s">
        <v>170</v>
      </c>
      <c r="E2236" t="s">
        <v>2517</v>
      </c>
      <c r="F2236" t="s">
        <v>2625</v>
      </c>
      <c r="G2236" s="26">
        <v>16</v>
      </c>
      <c r="H2236" s="26">
        <v>64</v>
      </c>
      <c r="I2236" s="26">
        <v>0</v>
      </c>
      <c r="J2236" s="27" t="s">
        <v>173</v>
      </c>
      <c r="K2236" s="27" t="s">
        <v>174</v>
      </c>
      <c r="L2236" s="27" t="s">
        <v>1591</v>
      </c>
      <c r="M2236" t="s">
        <v>176</v>
      </c>
      <c r="N2236" t="s">
        <v>177</v>
      </c>
      <c r="O2236" t="s">
        <v>178</v>
      </c>
      <c r="P2236" t="s">
        <v>179</v>
      </c>
      <c r="Q2236" t="s">
        <v>198</v>
      </c>
      <c r="R2236" t="s">
        <v>181</v>
      </c>
      <c r="S2236" t="s">
        <v>31</v>
      </c>
      <c r="T2236" t="s">
        <v>31</v>
      </c>
      <c r="U2236" t="s">
        <v>31</v>
      </c>
      <c r="V2236" t="s">
        <v>31</v>
      </c>
      <c r="W2236" t="s">
        <v>182</v>
      </c>
      <c r="X2236" t="s">
        <v>183</v>
      </c>
      <c r="Y2236" s="28">
        <v>0.76200000000000001</v>
      </c>
      <c r="Z2236" t="str">
        <f>IF(database_public_cloud_VMs[[#This Row],[Vendor]]="AWS","USD","AUD")</f>
        <v>USD</v>
      </c>
      <c r="AA2236" s="29">
        <f>IF(database_public_cloud_VMs[[#This Row],[Currency]]="USD",(database_public_cloud_VMs[[#This Row],[Rate]]*param_exchange_rate)/(1+param_discount_aws),database_public_cloud_VMs[[#This Row],[Rate]])</f>
        <v>0.9390533134030864</v>
      </c>
    </row>
    <row r="2237" spans="1:27" x14ac:dyDescent="0.45">
      <c r="A2237" s="24" t="s">
        <v>2626</v>
      </c>
      <c r="B2237" t="s">
        <v>12</v>
      </c>
      <c r="C2237" s="25" t="s">
        <v>593</v>
      </c>
      <c r="D2237" t="s">
        <v>170</v>
      </c>
      <c r="E2237" t="s">
        <v>2517</v>
      </c>
      <c r="F2237" t="s">
        <v>2625</v>
      </c>
      <c r="G2237" s="26">
        <v>16</v>
      </c>
      <c r="H2237" s="26">
        <v>64</v>
      </c>
      <c r="I2237" s="26">
        <v>0</v>
      </c>
      <c r="J2237" s="27" t="s">
        <v>173</v>
      </c>
      <c r="K2237" s="27" t="s">
        <v>174</v>
      </c>
      <c r="L2237" s="27" t="s">
        <v>1591</v>
      </c>
      <c r="M2237" t="s">
        <v>176</v>
      </c>
      <c r="N2237" t="s">
        <v>177</v>
      </c>
      <c r="O2237" t="s">
        <v>185</v>
      </c>
      <c r="P2237" t="s">
        <v>179</v>
      </c>
      <c r="Q2237" t="s">
        <v>198</v>
      </c>
      <c r="R2237" t="s">
        <v>181</v>
      </c>
      <c r="S2237" t="s">
        <v>31</v>
      </c>
      <c r="T2237" t="s">
        <v>31</v>
      </c>
      <c r="U2237" t="s">
        <v>31</v>
      </c>
      <c r="V2237" t="s">
        <v>31</v>
      </c>
      <c r="W2237" t="s">
        <v>182</v>
      </c>
      <c r="X2237" t="s">
        <v>183</v>
      </c>
      <c r="Y2237" s="28">
        <v>0.57099999999999995</v>
      </c>
      <c r="Z2237" t="str">
        <f>IF(database_public_cloud_VMs[[#This Row],[Vendor]]="AWS","USD","AUD")</f>
        <v>USD</v>
      </c>
      <c r="AA2237" s="29">
        <f>IF(database_public_cloud_VMs[[#This Row],[Currency]]="USD",(database_public_cloud_VMs[[#This Row],[Rate]]*param_exchange_rate)/(1+param_discount_aws),database_public_cloud_VMs[[#This Row],[Rate]])</f>
        <v>0.70367380833748328</v>
      </c>
    </row>
    <row r="2238" spans="1:27" x14ac:dyDescent="0.45">
      <c r="A2238" s="24" t="s">
        <v>2627</v>
      </c>
      <c r="B2238" t="s">
        <v>12</v>
      </c>
      <c r="C2238" s="25" t="s">
        <v>187</v>
      </c>
      <c r="D2238" t="s">
        <v>170</v>
      </c>
      <c r="E2238" t="s">
        <v>2517</v>
      </c>
      <c r="F2238" t="s">
        <v>2625</v>
      </c>
      <c r="G2238" s="26">
        <v>16</v>
      </c>
      <c r="H2238" s="26">
        <v>64</v>
      </c>
      <c r="I2238" s="26">
        <v>0</v>
      </c>
      <c r="J2238" s="27" t="s">
        <v>173</v>
      </c>
      <c r="K2238" s="27" t="s">
        <v>174</v>
      </c>
      <c r="L2238" s="27" t="s">
        <v>1591</v>
      </c>
      <c r="M2238" t="s">
        <v>176</v>
      </c>
      <c r="N2238" t="s">
        <v>188</v>
      </c>
      <c r="O2238" t="s">
        <v>188</v>
      </c>
      <c r="P2238" t="s">
        <v>179</v>
      </c>
      <c r="Q2238" t="s">
        <v>198</v>
      </c>
      <c r="R2238" t="s">
        <v>181</v>
      </c>
      <c r="S2238" t="s">
        <v>31</v>
      </c>
      <c r="T2238" t="s">
        <v>31</v>
      </c>
      <c r="U2238" t="s">
        <v>31</v>
      </c>
      <c r="V2238" t="s">
        <v>31</v>
      </c>
      <c r="W2238" t="s">
        <v>182</v>
      </c>
      <c r="X2238" t="s">
        <v>183</v>
      </c>
      <c r="Y2238" s="28">
        <v>1.123</v>
      </c>
      <c r="Z2238" t="str">
        <f>IF(database_public_cloud_VMs[[#This Row],[Vendor]]="AWS","USD","AUD")</f>
        <v>USD</v>
      </c>
      <c r="AA2238" s="29">
        <f>IF(database_public_cloud_VMs[[#This Row],[Currency]]="USD",(database_public_cloud_VMs[[#This Row],[Rate]]*param_exchange_rate)/(1+param_discount_aws),database_public_cloud_VMs[[#This Row],[Rate]])</f>
        <v>1.3839329015113726</v>
      </c>
    </row>
    <row r="2239" spans="1:27" x14ac:dyDescent="0.45">
      <c r="A2239" s="24" t="s">
        <v>2628</v>
      </c>
      <c r="B2239" t="s">
        <v>12</v>
      </c>
      <c r="C2239" s="25" t="s">
        <v>593</v>
      </c>
      <c r="D2239" t="s">
        <v>170</v>
      </c>
      <c r="E2239" t="s">
        <v>2517</v>
      </c>
      <c r="F2239" t="s">
        <v>2625</v>
      </c>
      <c r="G2239" s="26">
        <v>16</v>
      </c>
      <c r="H2239" s="26">
        <v>64</v>
      </c>
      <c r="I2239" s="26">
        <v>0</v>
      </c>
      <c r="J2239" s="27" t="s">
        <v>173</v>
      </c>
      <c r="K2239" s="27" t="s">
        <v>174</v>
      </c>
      <c r="L2239" s="27" t="s">
        <v>1591</v>
      </c>
      <c r="M2239" t="s">
        <v>190</v>
      </c>
      <c r="N2239" t="s">
        <v>177</v>
      </c>
      <c r="O2239" t="s">
        <v>178</v>
      </c>
      <c r="P2239" t="s">
        <v>179</v>
      </c>
      <c r="Q2239" t="s">
        <v>315</v>
      </c>
      <c r="R2239" t="s">
        <v>181</v>
      </c>
      <c r="S2239" t="s">
        <v>31</v>
      </c>
      <c r="T2239" t="s">
        <v>31</v>
      </c>
      <c r="U2239" t="s">
        <v>31</v>
      </c>
      <c r="V2239" t="s">
        <v>31</v>
      </c>
      <c r="W2239" t="s">
        <v>182</v>
      </c>
      <c r="X2239" t="s">
        <v>183</v>
      </c>
      <c r="Y2239" s="28">
        <v>1.401</v>
      </c>
      <c r="Z2239" t="str">
        <f>IF(database_public_cloud_VMs[[#This Row],[Vendor]]="AWS","USD","AUD")</f>
        <v>USD</v>
      </c>
      <c r="AA2239" s="29">
        <f>IF(database_public_cloud_VMs[[#This Row],[Currency]]="USD",(database_public_cloud_VMs[[#This Row],[Rate]]*param_exchange_rate)/(1+param_discount_aws),database_public_cloud_VMs[[#This Row],[Rate]])</f>
        <v>1.7265271549576431</v>
      </c>
    </row>
    <row r="2240" spans="1:27" x14ac:dyDescent="0.45">
      <c r="A2240" s="24" t="s">
        <v>2629</v>
      </c>
      <c r="B2240" t="s">
        <v>12</v>
      </c>
      <c r="C2240" s="25" t="s">
        <v>593</v>
      </c>
      <c r="D2240" t="s">
        <v>170</v>
      </c>
      <c r="E2240" t="s">
        <v>2517</v>
      </c>
      <c r="F2240" t="s">
        <v>2625</v>
      </c>
      <c r="G2240" s="26">
        <v>16</v>
      </c>
      <c r="H2240" s="26">
        <v>64</v>
      </c>
      <c r="I2240" s="26">
        <v>0</v>
      </c>
      <c r="J2240" s="27" t="s">
        <v>173</v>
      </c>
      <c r="K2240" s="27" t="s">
        <v>174</v>
      </c>
      <c r="L2240" s="27" t="s">
        <v>1591</v>
      </c>
      <c r="M2240" t="s">
        <v>190</v>
      </c>
      <c r="N2240" t="s">
        <v>177</v>
      </c>
      <c r="O2240" t="s">
        <v>185</v>
      </c>
      <c r="P2240" t="s">
        <v>179</v>
      </c>
      <c r="Q2240" t="s">
        <v>315</v>
      </c>
      <c r="R2240" t="s">
        <v>181</v>
      </c>
      <c r="S2240" t="s">
        <v>31</v>
      </c>
      <c r="T2240" t="s">
        <v>31</v>
      </c>
      <c r="U2240" t="s">
        <v>31</v>
      </c>
      <c r="V2240" t="s">
        <v>31</v>
      </c>
      <c r="W2240" t="s">
        <v>182</v>
      </c>
      <c r="X2240" t="s">
        <v>183</v>
      </c>
      <c r="Y2240" s="28">
        <v>1.21</v>
      </c>
      <c r="Z2240" t="str">
        <f>IF(database_public_cloud_VMs[[#This Row],[Vendor]]="AWS","USD","AUD")</f>
        <v>USD</v>
      </c>
      <c r="AA2240" s="29">
        <f>IF(database_public_cloud_VMs[[#This Row],[Currency]]="USD",(database_public_cloud_VMs[[#This Row],[Rate]]*param_exchange_rate)/(1+param_discount_aws),database_public_cloud_VMs[[#This Row],[Rate]])</f>
        <v>1.49114764989204</v>
      </c>
    </row>
    <row r="2241" spans="1:27" x14ac:dyDescent="0.45">
      <c r="A2241" s="24" t="s">
        <v>2630</v>
      </c>
      <c r="B2241" t="s">
        <v>12</v>
      </c>
      <c r="C2241" s="25" t="s">
        <v>187</v>
      </c>
      <c r="D2241" t="s">
        <v>170</v>
      </c>
      <c r="E2241" t="s">
        <v>2517</v>
      </c>
      <c r="F2241" t="s">
        <v>2625</v>
      </c>
      <c r="G2241" s="26">
        <v>16</v>
      </c>
      <c r="H2241" s="26">
        <v>64</v>
      </c>
      <c r="I2241" s="26">
        <v>0</v>
      </c>
      <c r="J2241" s="27" t="s">
        <v>173</v>
      </c>
      <c r="K2241" s="27" t="s">
        <v>174</v>
      </c>
      <c r="L2241" s="27" t="s">
        <v>1591</v>
      </c>
      <c r="M2241" t="s">
        <v>190</v>
      </c>
      <c r="N2241" t="s">
        <v>188</v>
      </c>
      <c r="O2241" t="s">
        <v>188</v>
      </c>
      <c r="P2241" t="s">
        <v>179</v>
      </c>
      <c r="Q2241" t="s">
        <v>315</v>
      </c>
      <c r="R2241" t="s">
        <v>181</v>
      </c>
      <c r="S2241" t="s">
        <v>31</v>
      </c>
      <c r="T2241" t="s">
        <v>31</v>
      </c>
      <c r="U2241" t="s">
        <v>31</v>
      </c>
      <c r="V2241" t="s">
        <v>31</v>
      </c>
      <c r="W2241" t="s">
        <v>182</v>
      </c>
      <c r="X2241" t="s">
        <v>183</v>
      </c>
      <c r="Y2241" s="28">
        <v>1.696</v>
      </c>
      <c r="Z2241" t="str">
        <f>IF(database_public_cloud_VMs[[#This Row],[Vendor]]="AWS","USD","AUD")</f>
        <v>USD</v>
      </c>
      <c r="AA2241" s="29">
        <f>IF(database_public_cloud_VMs[[#This Row],[Currency]]="USD",(database_public_cloud_VMs[[#This Row],[Rate]]*param_exchange_rate)/(1+param_discount_aws),database_public_cloud_VMs[[#This Row],[Rate]])</f>
        <v>2.0900714167081818</v>
      </c>
    </row>
    <row r="2242" spans="1:27" x14ac:dyDescent="0.45">
      <c r="A2242" s="24" t="s">
        <v>2631</v>
      </c>
      <c r="B2242" t="s">
        <v>12</v>
      </c>
      <c r="C2242" s="25" t="s">
        <v>187</v>
      </c>
      <c r="D2242" t="s">
        <v>170</v>
      </c>
      <c r="E2242" t="s">
        <v>2517</v>
      </c>
      <c r="F2242" t="s">
        <v>2625</v>
      </c>
      <c r="G2242" s="26">
        <v>16</v>
      </c>
      <c r="H2242" s="26">
        <v>64</v>
      </c>
      <c r="I2242" s="26">
        <v>0</v>
      </c>
      <c r="J2242" s="27" t="s">
        <v>173</v>
      </c>
      <c r="K2242" s="27" t="s">
        <v>174</v>
      </c>
      <c r="L2242" s="27" t="s">
        <v>1591</v>
      </c>
      <c r="M2242" t="s">
        <v>190</v>
      </c>
      <c r="N2242" t="s">
        <v>188</v>
      </c>
      <c r="O2242" t="s">
        <v>188</v>
      </c>
      <c r="P2242" t="s">
        <v>179</v>
      </c>
      <c r="Q2242" t="s">
        <v>315</v>
      </c>
      <c r="R2242" t="s">
        <v>316</v>
      </c>
      <c r="S2242" t="s">
        <v>31</v>
      </c>
      <c r="T2242" t="s">
        <v>31</v>
      </c>
      <c r="U2242" t="s">
        <v>31</v>
      </c>
      <c r="V2242" t="s">
        <v>31</v>
      </c>
      <c r="W2242" t="s">
        <v>182</v>
      </c>
      <c r="X2242" t="s">
        <v>183</v>
      </c>
      <c r="Y2242" s="28">
        <v>0.96</v>
      </c>
      <c r="Z2242" t="str">
        <f>IF(database_public_cloud_VMs[[#This Row],[Vendor]]="AWS","USD","AUD")</f>
        <v>USD</v>
      </c>
      <c r="AA2242" s="29">
        <f>IF(database_public_cloud_VMs[[#This Row],[Currency]]="USD",(database_public_cloud_VMs[[#This Row],[Rate]]*param_exchange_rate)/(1+param_discount_aws),database_public_cloud_VMs[[#This Row],[Rate]])</f>
        <v>1.1830592924763292</v>
      </c>
    </row>
    <row r="2243" spans="1:27" x14ac:dyDescent="0.45">
      <c r="A2243" s="24" t="s">
        <v>2632</v>
      </c>
      <c r="B2243" t="s">
        <v>12</v>
      </c>
      <c r="C2243" s="25" t="s">
        <v>593</v>
      </c>
      <c r="D2243" t="s">
        <v>170</v>
      </c>
      <c r="E2243" t="s">
        <v>2517</v>
      </c>
      <c r="F2243" t="s">
        <v>2625</v>
      </c>
      <c r="G2243" s="26">
        <v>16</v>
      </c>
      <c r="H2243" s="26">
        <v>64</v>
      </c>
      <c r="I2243" s="26">
        <v>0</v>
      </c>
      <c r="J2243" s="27" t="s">
        <v>173</v>
      </c>
      <c r="K2243" s="27" t="s">
        <v>174</v>
      </c>
      <c r="L2243" s="27" t="s">
        <v>1591</v>
      </c>
      <c r="M2243" t="s">
        <v>176</v>
      </c>
      <c r="N2243" t="s">
        <v>177</v>
      </c>
      <c r="O2243" t="s">
        <v>178</v>
      </c>
      <c r="P2243" t="s">
        <v>179</v>
      </c>
      <c r="Q2243" t="s">
        <v>180</v>
      </c>
      <c r="R2243" t="s">
        <v>181</v>
      </c>
      <c r="S2243" t="s">
        <v>31</v>
      </c>
      <c r="T2243" t="s">
        <v>31</v>
      </c>
      <c r="U2243" t="s">
        <v>31</v>
      </c>
      <c r="V2243" t="s">
        <v>31</v>
      </c>
      <c r="W2243" t="s">
        <v>182</v>
      </c>
      <c r="X2243" t="s">
        <v>183</v>
      </c>
      <c r="Y2243" s="28">
        <v>0.72899999999999998</v>
      </c>
      <c r="Z2243" t="str">
        <f>IF(database_public_cloud_VMs[[#This Row],[Vendor]]="AWS","USD","AUD")</f>
        <v>USD</v>
      </c>
      <c r="AA2243" s="29">
        <f>IF(database_public_cloud_VMs[[#This Row],[Currency]]="USD",(database_public_cloud_VMs[[#This Row],[Rate]]*param_exchange_rate)/(1+param_discount_aws),database_public_cloud_VMs[[#This Row],[Rate]])</f>
        <v>0.89838565022421246</v>
      </c>
    </row>
    <row r="2244" spans="1:27" x14ac:dyDescent="0.45">
      <c r="A2244" s="24" t="s">
        <v>2633</v>
      </c>
      <c r="B2244" t="s">
        <v>12</v>
      </c>
      <c r="C2244" s="25" t="s">
        <v>593</v>
      </c>
      <c r="D2244" t="s">
        <v>170</v>
      </c>
      <c r="E2244" t="s">
        <v>2517</v>
      </c>
      <c r="F2244" t="s">
        <v>2625</v>
      </c>
      <c r="G2244" s="26">
        <v>16</v>
      </c>
      <c r="H2244" s="26">
        <v>64</v>
      </c>
      <c r="I2244" s="26">
        <v>0</v>
      </c>
      <c r="J2244" s="27" t="s">
        <v>173</v>
      </c>
      <c r="K2244" s="27" t="s">
        <v>174</v>
      </c>
      <c r="L2244" s="27" t="s">
        <v>1591</v>
      </c>
      <c r="M2244" t="s">
        <v>176</v>
      </c>
      <c r="N2244" t="s">
        <v>177</v>
      </c>
      <c r="O2244" t="s">
        <v>185</v>
      </c>
      <c r="P2244" t="s">
        <v>179</v>
      </c>
      <c r="Q2244" t="s">
        <v>180</v>
      </c>
      <c r="R2244" t="s">
        <v>181</v>
      </c>
      <c r="S2244" t="s">
        <v>31</v>
      </c>
      <c r="T2244" t="s">
        <v>31</v>
      </c>
      <c r="U2244" t="s">
        <v>31</v>
      </c>
      <c r="V2244" t="s">
        <v>31</v>
      </c>
      <c r="W2244" t="s">
        <v>182</v>
      </c>
      <c r="X2244" t="s">
        <v>183</v>
      </c>
      <c r="Y2244" s="28">
        <v>0.53800000000000003</v>
      </c>
      <c r="Z2244" t="str">
        <f>IF(database_public_cloud_VMs[[#This Row],[Vendor]]="AWS","USD","AUD")</f>
        <v>USD</v>
      </c>
      <c r="AA2244" s="29">
        <f>IF(database_public_cloud_VMs[[#This Row],[Currency]]="USD",(database_public_cloud_VMs[[#This Row],[Rate]]*param_exchange_rate)/(1+param_discount_aws),database_public_cloud_VMs[[#This Row],[Rate]])</f>
        <v>0.66300614515860967</v>
      </c>
    </row>
    <row r="2245" spans="1:27" x14ac:dyDescent="0.45">
      <c r="A2245" s="24" t="s">
        <v>2634</v>
      </c>
      <c r="B2245" t="s">
        <v>12</v>
      </c>
      <c r="C2245" s="25" t="s">
        <v>187</v>
      </c>
      <c r="D2245" t="s">
        <v>170</v>
      </c>
      <c r="E2245" t="s">
        <v>2517</v>
      </c>
      <c r="F2245" t="s">
        <v>2625</v>
      </c>
      <c r="G2245" s="26">
        <v>16</v>
      </c>
      <c r="H2245" s="26">
        <v>64</v>
      </c>
      <c r="I2245" s="26">
        <v>0</v>
      </c>
      <c r="J2245" s="27" t="s">
        <v>173</v>
      </c>
      <c r="K2245" s="27" t="s">
        <v>174</v>
      </c>
      <c r="L2245" s="27" t="s">
        <v>1591</v>
      </c>
      <c r="M2245" t="s">
        <v>176</v>
      </c>
      <c r="N2245" t="s">
        <v>188</v>
      </c>
      <c r="O2245" t="s">
        <v>188</v>
      </c>
      <c r="P2245" t="s">
        <v>179</v>
      </c>
      <c r="Q2245" t="s">
        <v>180</v>
      </c>
      <c r="R2245" t="s">
        <v>181</v>
      </c>
      <c r="S2245" t="s">
        <v>31</v>
      </c>
      <c r="T2245" t="s">
        <v>31</v>
      </c>
      <c r="U2245" t="s">
        <v>31</v>
      </c>
      <c r="V2245" t="s">
        <v>31</v>
      </c>
      <c r="W2245" t="s">
        <v>182</v>
      </c>
      <c r="X2245" t="s">
        <v>183</v>
      </c>
      <c r="Y2245" s="28">
        <v>1.0229999999999999</v>
      </c>
      <c r="Z2245" t="str">
        <f>IF(database_public_cloud_VMs[[#This Row],[Vendor]]="AWS","USD","AUD")</f>
        <v>USD</v>
      </c>
      <c r="AA2245" s="29">
        <f>IF(database_public_cloud_VMs[[#This Row],[Currency]]="USD",(database_public_cloud_VMs[[#This Row],[Rate]]*param_exchange_rate)/(1+param_discount_aws),database_public_cloud_VMs[[#This Row],[Rate]])</f>
        <v>1.2606975585450884</v>
      </c>
    </row>
    <row r="2246" spans="1:27" x14ac:dyDescent="0.45">
      <c r="A2246" s="24" t="s">
        <v>2635</v>
      </c>
      <c r="B2246" t="s">
        <v>12</v>
      </c>
      <c r="C2246" s="25" t="s">
        <v>593</v>
      </c>
      <c r="D2246" t="s">
        <v>170</v>
      </c>
      <c r="E2246" t="s">
        <v>2517</v>
      </c>
      <c r="F2246" t="s">
        <v>2625</v>
      </c>
      <c r="G2246" s="26">
        <v>16</v>
      </c>
      <c r="H2246" s="26">
        <v>64</v>
      </c>
      <c r="I2246" s="26">
        <v>0</v>
      </c>
      <c r="J2246" s="27" t="s">
        <v>173</v>
      </c>
      <c r="K2246" s="27" t="s">
        <v>174</v>
      </c>
      <c r="L2246" s="27" t="s">
        <v>1591</v>
      </c>
      <c r="M2246" t="s">
        <v>190</v>
      </c>
      <c r="N2246" t="s">
        <v>177</v>
      </c>
      <c r="O2246" t="s">
        <v>178</v>
      </c>
      <c r="P2246" t="s">
        <v>179</v>
      </c>
      <c r="Q2246" t="s">
        <v>191</v>
      </c>
      <c r="R2246" t="s">
        <v>181</v>
      </c>
      <c r="S2246" t="s">
        <v>31</v>
      </c>
      <c r="T2246" t="s">
        <v>31</v>
      </c>
      <c r="U2246" t="s">
        <v>31</v>
      </c>
      <c r="V2246" t="s">
        <v>31</v>
      </c>
      <c r="W2246" t="s">
        <v>182</v>
      </c>
      <c r="X2246" t="s">
        <v>183</v>
      </c>
      <c r="Y2246" s="28">
        <v>0.79500000000000004</v>
      </c>
      <c r="Z2246" t="str">
        <f>IF(database_public_cloud_VMs[[#This Row],[Vendor]]="AWS","USD","AUD")</f>
        <v>USD</v>
      </c>
      <c r="AA2246" s="29">
        <f>IF(database_public_cloud_VMs[[#This Row],[Currency]]="USD",(database_public_cloud_VMs[[#This Row],[Rate]]*param_exchange_rate)/(1+param_discount_aws),database_public_cloud_VMs[[#This Row],[Rate]])</f>
        <v>0.97972097658196033</v>
      </c>
    </row>
    <row r="2247" spans="1:27" x14ac:dyDescent="0.45">
      <c r="A2247" s="24" t="s">
        <v>2636</v>
      </c>
      <c r="B2247" t="s">
        <v>12</v>
      </c>
      <c r="C2247" s="25" t="s">
        <v>593</v>
      </c>
      <c r="D2247" t="s">
        <v>170</v>
      </c>
      <c r="E2247" t="s">
        <v>2517</v>
      </c>
      <c r="F2247" t="s">
        <v>2625</v>
      </c>
      <c r="G2247" s="26">
        <v>16</v>
      </c>
      <c r="H2247" s="26">
        <v>64</v>
      </c>
      <c r="I2247" s="26">
        <v>0</v>
      </c>
      <c r="J2247" s="27" t="s">
        <v>173</v>
      </c>
      <c r="K2247" s="27" t="s">
        <v>174</v>
      </c>
      <c r="L2247" s="27" t="s">
        <v>1591</v>
      </c>
      <c r="M2247" t="s">
        <v>190</v>
      </c>
      <c r="N2247" t="s">
        <v>177</v>
      </c>
      <c r="O2247" t="s">
        <v>185</v>
      </c>
      <c r="P2247" t="s">
        <v>179</v>
      </c>
      <c r="Q2247" t="s">
        <v>191</v>
      </c>
      <c r="R2247" t="s">
        <v>181</v>
      </c>
      <c r="S2247" t="s">
        <v>31</v>
      </c>
      <c r="T2247" t="s">
        <v>31</v>
      </c>
      <c r="U2247" t="s">
        <v>31</v>
      </c>
      <c r="V2247" t="s">
        <v>31</v>
      </c>
      <c r="W2247" t="s">
        <v>182</v>
      </c>
      <c r="X2247" t="s">
        <v>183</v>
      </c>
      <c r="Y2247" s="28">
        <v>0.60399999999999998</v>
      </c>
      <c r="Z2247" t="str">
        <f>IF(database_public_cloud_VMs[[#This Row],[Vendor]]="AWS","USD","AUD")</f>
        <v>USD</v>
      </c>
      <c r="AA2247" s="29">
        <f>IF(database_public_cloud_VMs[[#This Row],[Currency]]="USD",(database_public_cloud_VMs[[#This Row],[Rate]]*param_exchange_rate)/(1+param_discount_aws),database_public_cloud_VMs[[#This Row],[Rate]])</f>
        <v>0.7443414715163571</v>
      </c>
    </row>
    <row r="2248" spans="1:27" x14ac:dyDescent="0.45">
      <c r="A2248" s="24" t="s">
        <v>2637</v>
      </c>
      <c r="B2248" t="s">
        <v>12</v>
      </c>
      <c r="C2248" s="25" t="s">
        <v>187</v>
      </c>
      <c r="D2248" t="s">
        <v>170</v>
      </c>
      <c r="E2248" t="s">
        <v>2517</v>
      </c>
      <c r="F2248" t="s">
        <v>2625</v>
      </c>
      <c r="G2248" s="26">
        <v>16</v>
      </c>
      <c r="H2248" s="26">
        <v>64</v>
      </c>
      <c r="I2248" s="26">
        <v>0</v>
      </c>
      <c r="J2248" s="27" t="s">
        <v>173</v>
      </c>
      <c r="K2248" s="27" t="s">
        <v>174</v>
      </c>
      <c r="L2248" s="27" t="s">
        <v>1591</v>
      </c>
      <c r="M2248" t="s">
        <v>190</v>
      </c>
      <c r="N2248" t="s">
        <v>188</v>
      </c>
      <c r="O2248" t="s">
        <v>188</v>
      </c>
      <c r="P2248" t="s">
        <v>179</v>
      </c>
      <c r="Q2248" t="s">
        <v>191</v>
      </c>
      <c r="R2248" t="s">
        <v>181</v>
      </c>
      <c r="S2248" t="s">
        <v>31</v>
      </c>
      <c r="T2248" t="s">
        <v>31</v>
      </c>
      <c r="U2248" t="s">
        <v>31</v>
      </c>
      <c r="V2248" t="s">
        <v>31</v>
      </c>
      <c r="W2248" t="s">
        <v>182</v>
      </c>
      <c r="X2248" t="s">
        <v>183</v>
      </c>
      <c r="Y2248" s="28">
        <v>1.0900000000000001</v>
      </c>
      <c r="Z2248" t="str">
        <f>IF(database_public_cloud_VMs[[#This Row],[Vendor]]="AWS","USD","AUD")</f>
        <v>USD</v>
      </c>
      <c r="AA2248" s="29">
        <f>IF(database_public_cloud_VMs[[#This Row],[Currency]]="USD",(database_public_cloud_VMs[[#This Row],[Rate]]*param_exchange_rate)/(1+param_discount_aws),database_public_cloud_VMs[[#This Row],[Rate]])</f>
        <v>1.343265238332499</v>
      </c>
    </row>
    <row r="2249" spans="1:27" x14ac:dyDescent="0.45">
      <c r="A2249" s="24" t="s">
        <v>2638</v>
      </c>
      <c r="B2249" t="s">
        <v>12</v>
      </c>
      <c r="C2249" s="25" t="s">
        <v>593</v>
      </c>
      <c r="D2249" t="s">
        <v>170</v>
      </c>
      <c r="E2249" t="s">
        <v>2517</v>
      </c>
      <c r="F2249" t="s">
        <v>2625</v>
      </c>
      <c r="G2249" s="26">
        <v>16</v>
      </c>
      <c r="H2249" s="26">
        <v>64</v>
      </c>
      <c r="I2249" s="26">
        <v>0</v>
      </c>
      <c r="J2249" s="27" t="s">
        <v>173</v>
      </c>
      <c r="K2249" s="27" t="s">
        <v>174</v>
      </c>
      <c r="L2249" s="27" t="s">
        <v>1591</v>
      </c>
      <c r="M2249" t="s">
        <v>190</v>
      </c>
      <c r="N2249" t="s">
        <v>177</v>
      </c>
      <c r="O2249" t="s">
        <v>178</v>
      </c>
      <c r="P2249" t="s">
        <v>179</v>
      </c>
      <c r="Q2249" t="s">
        <v>180</v>
      </c>
      <c r="R2249" t="s">
        <v>181</v>
      </c>
      <c r="S2249" t="s">
        <v>31</v>
      </c>
      <c r="T2249" t="s">
        <v>31</v>
      </c>
      <c r="U2249" t="s">
        <v>31</v>
      </c>
      <c r="V2249" t="s">
        <v>31</v>
      </c>
      <c r="W2249" t="s">
        <v>182</v>
      </c>
      <c r="X2249" t="s">
        <v>183</v>
      </c>
      <c r="Y2249" s="28">
        <v>0.66500000000000004</v>
      </c>
      <c r="Z2249" t="str">
        <f>IF(database_public_cloud_VMs[[#This Row],[Vendor]]="AWS","USD","AUD")</f>
        <v>USD</v>
      </c>
      <c r="AA2249" s="29">
        <f>IF(database_public_cloud_VMs[[#This Row],[Currency]]="USD",(database_public_cloud_VMs[[#This Row],[Rate]]*param_exchange_rate)/(1+param_discount_aws),database_public_cloud_VMs[[#This Row],[Rate]])</f>
        <v>0.81951503072579068</v>
      </c>
    </row>
    <row r="2250" spans="1:27" x14ac:dyDescent="0.45">
      <c r="A2250" s="24" t="s">
        <v>2639</v>
      </c>
      <c r="B2250" t="s">
        <v>12</v>
      </c>
      <c r="C2250" s="25" t="s">
        <v>593</v>
      </c>
      <c r="D2250" t="s">
        <v>170</v>
      </c>
      <c r="E2250" t="s">
        <v>2517</v>
      </c>
      <c r="F2250" t="s">
        <v>2625</v>
      </c>
      <c r="G2250" s="26">
        <v>16</v>
      </c>
      <c r="H2250" s="26">
        <v>64</v>
      </c>
      <c r="I2250" s="26">
        <v>0</v>
      </c>
      <c r="J2250" s="27" t="s">
        <v>173</v>
      </c>
      <c r="K2250" s="27" t="s">
        <v>174</v>
      </c>
      <c r="L2250" s="27" t="s">
        <v>1591</v>
      </c>
      <c r="M2250" t="s">
        <v>190</v>
      </c>
      <c r="N2250" t="s">
        <v>177</v>
      </c>
      <c r="O2250" t="s">
        <v>185</v>
      </c>
      <c r="P2250" t="s">
        <v>179</v>
      </c>
      <c r="Q2250" t="s">
        <v>180</v>
      </c>
      <c r="R2250" t="s">
        <v>181</v>
      </c>
      <c r="S2250" t="s">
        <v>31</v>
      </c>
      <c r="T2250" t="s">
        <v>31</v>
      </c>
      <c r="U2250" t="s">
        <v>31</v>
      </c>
      <c r="V2250" t="s">
        <v>31</v>
      </c>
      <c r="W2250" t="s">
        <v>182</v>
      </c>
      <c r="X2250" t="s">
        <v>183</v>
      </c>
      <c r="Y2250" s="28">
        <v>0.47399999999999998</v>
      </c>
      <c r="Z2250" t="str">
        <f>IF(database_public_cloud_VMs[[#This Row],[Vendor]]="AWS","USD","AUD")</f>
        <v>USD</v>
      </c>
      <c r="AA2250" s="29">
        <f>IF(database_public_cloud_VMs[[#This Row],[Currency]]="USD",(database_public_cloud_VMs[[#This Row],[Rate]]*param_exchange_rate)/(1+param_discount_aws),database_public_cloud_VMs[[#This Row],[Rate]])</f>
        <v>0.58413552566018756</v>
      </c>
    </row>
    <row r="2251" spans="1:27" x14ac:dyDescent="0.45">
      <c r="A2251" s="24" t="s">
        <v>2640</v>
      </c>
      <c r="B2251" t="s">
        <v>12</v>
      </c>
      <c r="C2251" s="25" t="s">
        <v>187</v>
      </c>
      <c r="D2251" t="s">
        <v>170</v>
      </c>
      <c r="E2251" t="s">
        <v>2517</v>
      </c>
      <c r="F2251" t="s">
        <v>2625</v>
      </c>
      <c r="G2251" s="26">
        <v>16</v>
      </c>
      <c r="H2251" s="26">
        <v>64</v>
      </c>
      <c r="I2251" s="26">
        <v>0</v>
      </c>
      <c r="J2251" s="27" t="s">
        <v>173</v>
      </c>
      <c r="K2251" s="27" t="s">
        <v>174</v>
      </c>
      <c r="L2251" s="27" t="s">
        <v>1591</v>
      </c>
      <c r="M2251" t="s">
        <v>190</v>
      </c>
      <c r="N2251" t="s">
        <v>188</v>
      </c>
      <c r="O2251" t="s">
        <v>188</v>
      </c>
      <c r="P2251" t="s">
        <v>179</v>
      </c>
      <c r="Q2251" t="s">
        <v>180</v>
      </c>
      <c r="R2251" t="s">
        <v>181</v>
      </c>
      <c r="S2251" t="s">
        <v>31</v>
      </c>
      <c r="T2251" t="s">
        <v>31</v>
      </c>
      <c r="U2251" t="s">
        <v>31</v>
      </c>
      <c r="V2251" t="s">
        <v>31</v>
      </c>
      <c r="W2251" t="s">
        <v>182</v>
      </c>
      <c r="X2251" t="s">
        <v>183</v>
      </c>
      <c r="Y2251" s="28">
        <v>0.96</v>
      </c>
      <c r="Z2251" t="str">
        <f>IF(database_public_cloud_VMs[[#This Row],[Vendor]]="AWS","USD","AUD")</f>
        <v>USD</v>
      </c>
      <c r="AA2251" s="29">
        <f>IF(database_public_cloud_VMs[[#This Row],[Currency]]="USD",(database_public_cloud_VMs[[#This Row],[Rate]]*param_exchange_rate)/(1+param_discount_aws),database_public_cloud_VMs[[#This Row],[Rate]])</f>
        <v>1.1830592924763292</v>
      </c>
    </row>
    <row r="2252" spans="1:27" x14ac:dyDescent="0.45">
      <c r="A2252" s="24" t="s">
        <v>2641</v>
      </c>
      <c r="B2252" t="s">
        <v>12</v>
      </c>
      <c r="C2252" s="25" t="s">
        <v>593</v>
      </c>
      <c r="D2252" t="s">
        <v>170</v>
      </c>
      <c r="E2252" t="s">
        <v>2517</v>
      </c>
      <c r="F2252" t="s">
        <v>2625</v>
      </c>
      <c r="G2252" s="26">
        <v>16</v>
      </c>
      <c r="H2252" s="26">
        <v>64</v>
      </c>
      <c r="I2252" s="26">
        <v>0</v>
      </c>
      <c r="J2252" s="27" t="s">
        <v>173</v>
      </c>
      <c r="K2252" s="27" t="s">
        <v>174</v>
      </c>
      <c r="L2252" s="27" t="s">
        <v>1591</v>
      </c>
      <c r="M2252" t="s">
        <v>176</v>
      </c>
      <c r="N2252" t="s">
        <v>177</v>
      </c>
      <c r="O2252" t="s">
        <v>178</v>
      </c>
      <c r="P2252" t="s">
        <v>179</v>
      </c>
      <c r="Q2252" t="s">
        <v>191</v>
      </c>
      <c r="R2252" t="s">
        <v>181</v>
      </c>
      <c r="S2252" t="s">
        <v>31</v>
      </c>
      <c r="T2252" t="s">
        <v>31</v>
      </c>
      <c r="U2252" t="s">
        <v>31</v>
      </c>
      <c r="V2252" t="s">
        <v>31</v>
      </c>
      <c r="W2252" t="s">
        <v>182</v>
      </c>
      <c r="X2252" t="s">
        <v>183</v>
      </c>
      <c r="Y2252" s="28">
        <v>0.85899999999999999</v>
      </c>
      <c r="Z2252" t="str">
        <f>IF(database_public_cloud_VMs[[#This Row],[Vendor]]="AWS","USD","AUD")</f>
        <v>USD</v>
      </c>
      <c r="AA2252" s="29">
        <f>IF(database_public_cloud_VMs[[#This Row],[Currency]]="USD",(database_public_cloud_VMs[[#This Row],[Rate]]*param_exchange_rate)/(1+param_discount_aws),database_public_cloud_VMs[[#This Row],[Rate]])</f>
        <v>1.0585915960803822</v>
      </c>
    </row>
    <row r="2253" spans="1:27" x14ac:dyDescent="0.45">
      <c r="A2253" s="24" t="s">
        <v>2642</v>
      </c>
      <c r="B2253" t="s">
        <v>12</v>
      </c>
      <c r="C2253" s="25" t="s">
        <v>593</v>
      </c>
      <c r="D2253" t="s">
        <v>170</v>
      </c>
      <c r="E2253" t="s">
        <v>2517</v>
      </c>
      <c r="F2253" t="s">
        <v>2625</v>
      </c>
      <c r="G2253" s="26">
        <v>16</v>
      </c>
      <c r="H2253" s="26">
        <v>64</v>
      </c>
      <c r="I2253" s="26">
        <v>0</v>
      </c>
      <c r="J2253" s="27" t="s">
        <v>173</v>
      </c>
      <c r="K2253" s="27" t="s">
        <v>174</v>
      </c>
      <c r="L2253" s="27" t="s">
        <v>1591</v>
      </c>
      <c r="M2253" t="s">
        <v>176</v>
      </c>
      <c r="N2253" t="s">
        <v>177</v>
      </c>
      <c r="O2253" t="s">
        <v>185</v>
      </c>
      <c r="P2253" t="s">
        <v>179</v>
      </c>
      <c r="Q2253" t="s">
        <v>191</v>
      </c>
      <c r="R2253" t="s">
        <v>181</v>
      </c>
      <c r="S2253" t="s">
        <v>31</v>
      </c>
      <c r="T2253" t="s">
        <v>31</v>
      </c>
      <c r="U2253" t="s">
        <v>31</v>
      </c>
      <c r="V2253" t="s">
        <v>31</v>
      </c>
      <c r="W2253" t="s">
        <v>182</v>
      </c>
      <c r="X2253" t="s">
        <v>183</v>
      </c>
      <c r="Y2253" s="28">
        <v>0.66800000000000004</v>
      </c>
      <c r="Z2253" t="str">
        <f>IF(database_public_cloud_VMs[[#This Row],[Vendor]]="AWS","USD","AUD")</f>
        <v>USD</v>
      </c>
      <c r="AA2253" s="29">
        <f>IF(database_public_cloud_VMs[[#This Row],[Currency]]="USD",(database_public_cloud_VMs[[#This Row],[Rate]]*param_exchange_rate)/(1+param_discount_aws),database_public_cloud_VMs[[#This Row],[Rate]])</f>
        <v>0.82321209101477921</v>
      </c>
    </row>
    <row r="2254" spans="1:27" x14ac:dyDescent="0.45">
      <c r="A2254" s="24" t="s">
        <v>2643</v>
      </c>
      <c r="B2254" t="s">
        <v>12</v>
      </c>
      <c r="C2254" s="25" t="s">
        <v>187</v>
      </c>
      <c r="D2254" t="s">
        <v>170</v>
      </c>
      <c r="E2254" t="s">
        <v>2517</v>
      </c>
      <c r="F2254" t="s">
        <v>2625</v>
      </c>
      <c r="G2254" s="26">
        <v>16</v>
      </c>
      <c r="H2254" s="26">
        <v>64</v>
      </c>
      <c r="I2254" s="26">
        <v>0</v>
      </c>
      <c r="J2254" s="27" t="s">
        <v>173</v>
      </c>
      <c r="K2254" s="27" t="s">
        <v>174</v>
      </c>
      <c r="L2254" s="27" t="s">
        <v>1591</v>
      </c>
      <c r="M2254" t="s">
        <v>176</v>
      </c>
      <c r="N2254" t="s">
        <v>188</v>
      </c>
      <c r="O2254" t="s">
        <v>188</v>
      </c>
      <c r="P2254" t="s">
        <v>179</v>
      </c>
      <c r="Q2254" t="s">
        <v>191</v>
      </c>
      <c r="R2254" t="s">
        <v>181</v>
      </c>
      <c r="S2254" t="s">
        <v>31</v>
      </c>
      <c r="T2254" t="s">
        <v>31</v>
      </c>
      <c r="U2254" t="s">
        <v>31</v>
      </c>
      <c r="V2254" t="s">
        <v>31</v>
      </c>
      <c r="W2254" t="s">
        <v>182</v>
      </c>
      <c r="X2254" t="s">
        <v>183</v>
      </c>
      <c r="Y2254" s="28">
        <v>1.153</v>
      </c>
      <c r="Z2254" t="str">
        <f>IF(database_public_cloud_VMs[[#This Row],[Vendor]]="AWS","USD","AUD")</f>
        <v>USD</v>
      </c>
      <c r="AA2254" s="29">
        <f>IF(database_public_cloud_VMs[[#This Row],[Currency]]="USD",(database_public_cloud_VMs[[#This Row],[Rate]]*param_exchange_rate)/(1+param_discount_aws),database_public_cloud_VMs[[#This Row],[Rate]])</f>
        <v>1.4209035044012581</v>
      </c>
    </row>
    <row r="2255" spans="1:27" x14ac:dyDescent="0.45">
      <c r="A2255" s="24" t="s">
        <v>2644</v>
      </c>
      <c r="B2255" t="s">
        <v>12</v>
      </c>
      <c r="C2255" s="25" t="s">
        <v>187</v>
      </c>
      <c r="D2255" t="s">
        <v>170</v>
      </c>
      <c r="E2255" t="s">
        <v>2517</v>
      </c>
      <c r="F2255" t="s">
        <v>2625</v>
      </c>
      <c r="G2255" s="26">
        <v>16</v>
      </c>
      <c r="H2255" s="26">
        <v>64</v>
      </c>
      <c r="I2255" s="26">
        <v>0</v>
      </c>
      <c r="J2255" s="27" t="s">
        <v>173</v>
      </c>
      <c r="K2255" s="27" t="s">
        <v>174</v>
      </c>
      <c r="L2255" s="27" t="s">
        <v>1591</v>
      </c>
      <c r="M2255" t="s">
        <v>176</v>
      </c>
      <c r="N2255" t="s">
        <v>188</v>
      </c>
      <c r="O2255" t="s">
        <v>188</v>
      </c>
      <c r="P2255" t="s">
        <v>179</v>
      </c>
      <c r="Q2255" t="s">
        <v>315</v>
      </c>
      <c r="R2255" t="s">
        <v>316</v>
      </c>
      <c r="S2255" t="s">
        <v>31</v>
      </c>
      <c r="T2255" t="s">
        <v>31</v>
      </c>
      <c r="U2255" t="s">
        <v>31</v>
      </c>
      <c r="V2255" t="s">
        <v>31</v>
      </c>
      <c r="W2255" t="s">
        <v>182</v>
      </c>
      <c r="X2255" t="s">
        <v>183</v>
      </c>
      <c r="Y2255" s="28">
        <v>1.0229999999999999</v>
      </c>
      <c r="Z2255" t="str">
        <f>IF(database_public_cloud_VMs[[#This Row],[Vendor]]="AWS","USD","AUD")</f>
        <v>USD</v>
      </c>
      <c r="AA2255" s="29">
        <f>IF(database_public_cloud_VMs[[#This Row],[Currency]]="USD",(database_public_cloud_VMs[[#This Row],[Rate]]*param_exchange_rate)/(1+param_discount_aws),database_public_cloud_VMs[[#This Row],[Rate]])</f>
        <v>1.2606975585450884</v>
      </c>
    </row>
    <row r="2256" spans="1:27" x14ac:dyDescent="0.45">
      <c r="A2256" s="24" t="s">
        <v>2645</v>
      </c>
      <c r="B2256" t="s">
        <v>12</v>
      </c>
      <c r="C2256" s="25" t="s">
        <v>593</v>
      </c>
      <c r="D2256" t="s">
        <v>170</v>
      </c>
      <c r="E2256" t="s">
        <v>2517</v>
      </c>
      <c r="F2256" t="s">
        <v>2625</v>
      </c>
      <c r="G2256" s="26">
        <v>16</v>
      </c>
      <c r="H2256" s="26">
        <v>64</v>
      </c>
      <c r="I2256" s="26">
        <v>0</v>
      </c>
      <c r="J2256" s="27" t="s">
        <v>173</v>
      </c>
      <c r="K2256" s="27" t="s">
        <v>174</v>
      </c>
      <c r="L2256" s="27" t="s">
        <v>1591</v>
      </c>
      <c r="M2256" t="s">
        <v>176</v>
      </c>
      <c r="N2256" t="s">
        <v>177</v>
      </c>
      <c r="O2256" t="s">
        <v>178</v>
      </c>
      <c r="P2256" t="s">
        <v>179</v>
      </c>
      <c r="Q2256" t="s">
        <v>315</v>
      </c>
      <c r="R2256" t="s">
        <v>181</v>
      </c>
      <c r="S2256" t="s">
        <v>31</v>
      </c>
      <c r="T2256" t="s">
        <v>31</v>
      </c>
      <c r="U2256" t="s">
        <v>31</v>
      </c>
      <c r="V2256" t="s">
        <v>31</v>
      </c>
      <c r="W2256" t="s">
        <v>182</v>
      </c>
      <c r="X2256" t="s">
        <v>183</v>
      </c>
      <c r="Y2256" s="28">
        <v>1.4650000000000001</v>
      </c>
      <c r="Z2256" t="str">
        <f>IF(database_public_cloud_VMs[[#This Row],[Vendor]]="AWS","USD","AUD")</f>
        <v>USD</v>
      </c>
      <c r="AA2256" s="29">
        <f>IF(database_public_cloud_VMs[[#This Row],[Currency]]="USD",(database_public_cloud_VMs[[#This Row],[Rate]]*param_exchange_rate)/(1+param_discount_aws),database_public_cloud_VMs[[#This Row],[Rate]])</f>
        <v>1.8053977744560652</v>
      </c>
    </row>
    <row r="2257" spans="1:27" x14ac:dyDescent="0.45">
      <c r="A2257" s="24" t="s">
        <v>2646</v>
      </c>
      <c r="B2257" t="s">
        <v>12</v>
      </c>
      <c r="C2257" s="25" t="s">
        <v>593</v>
      </c>
      <c r="D2257" t="s">
        <v>170</v>
      </c>
      <c r="E2257" t="s">
        <v>2517</v>
      </c>
      <c r="F2257" t="s">
        <v>2625</v>
      </c>
      <c r="G2257" s="26">
        <v>16</v>
      </c>
      <c r="H2257" s="26">
        <v>64</v>
      </c>
      <c r="I2257" s="26">
        <v>0</v>
      </c>
      <c r="J2257" s="27" t="s">
        <v>173</v>
      </c>
      <c r="K2257" s="27" t="s">
        <v>174</v>
      </c>
      <c r="L2257" s="27" t="s">
        <v>1591</v>
      </c>
      <c r="M2257" t="s">
        <v>176</v>
      </c>
      <c r="N2257" t="s">
        <v>177</v>
      </c>
      <c r="O2257" t="s">
        <v>185</v>
      </c>
      <c r="P2257" t="s">
        <v>179</v>
      </c>
      <c r="Q2257" t="s">
        <v>315</v>
      </c>
      <c r="R2257" t="s">
        <v>181</v>
      </c>
      <c r="S2257" t="s">
        <v>31</v>
      </c>
      <c r="T2257" t="s">
        <v>31</v>
      </c>
      <c r="U2257" t="s">
        <v>31</v>
      </c>
      <c r="V2257" t="s">
        <v>31</v>
      </c>
      <c r="W2257" t="s">
        <v>182</v>
      </c>
      <c r="X2257" t="s">
        <v>183</v>
      </c>
      <c r="Y2257" s="28">
        <v>1.274</v>
      </c>
      <c r="Z2257" t="str">
        <f>IF(database_public_cloud_VMs[[#This Row],[Vendor]]="AWS","USD","AUD")</f>
        <v>USD</v>
      </c>
      <c r="AA2257" s="29">
        <f>IF(database_public_cloud_VMs[[#This Row],[Currency]]="USD",(database_public_cloud_VMs[[#This Row],[Rate]]*param_exchange_rate)/(1+param_discount_aws),database_public_cloud_VMs[[#This Row],[Rate]])</f>
        <v>1.5700182693904621</v>
      </c>
    </row>
    <row r="2258" spans="1:27" x14ac:dyDescent="0.45">
      <c r="A2258" s="24" t="s">
        <v>2647</v>
      </c>
      <c r="B2258" t="s">
        <v>12</v>
      </c>
      <c r="C2258" s="25" t="s">
        <v>187</v>
      </c>
      <c r="D2258" t="s">
        <v>170</v>
      </c>
      <c r="E2258" t="s">
        <v>2517</v>
      </c>
      <c r="F2258" t="s">
        <v>2625</v>
      </c>
      <c r="G2258" s="26">
        <v>16</v>
      </c>
      <c r="H2258" s="26">
        <v>64</v>
      </c>
      <c r="I2258" s="26">
        <v>0</v>
      </c>
      <c r="J2258" s="27" t="s">
        <v>173</v>
      </c>
      <c r="K2258" s="27" t="s">
        <v>174</v>
      </c>
      <c r="L2258" s="27" t="s">
        <v>1591</v>
      </c>
      <c r="M2258" t="s">
        <v>176</v>
      </c>
      <c r="N2258" t="s">
        <v>188</v>
      </c>
      <c r="O2258" t="s">
        <v>188</v>
      </c>
      <c r="P2258" t="s">
        <v>179</v>
      </c>
      <c r="Q2258" t="s">
        <v>315</v>
      </c>
      <c r="R2258" t="s">
        <v>181</v>
      </c>
      <c r="S2258" t="s">
        <v>31</v>
      </c>
      <c r="T2258" t="s">
        <v>31</v>
      </c>
      <c r="U2258" t="s">
        <v>31</v>
      </c>
      <c r="V2258" t="s">
        <v>31</v>
      </c>
      <c r="W2258" t="s">
        <v>182</v>
      </c>
      <c r="X2258" t="s">
        <v>183</v>
      </c>
      <c r="Y2258" s="28">
        <v>1.7589999999999999</v>
      </c>
      <c r="Z2258" t="str">
        <f>IF(database_public_cloud_VMs[[#This Row],[Vendor]]="AWS","USD","AUD")</f>
        <v>USD</v>
      </c>
      <c r="AA2258" s="29">
        <f>IF(database_public_cloud_VMs[[#This Row],[Currency]]="USD",(database_public_cloud_VMs[[#This Row],[Rate]]*param_exchange_rate)/(1+param_discount_aws),database_public_cloud_VMs[[#This Row],[Rate]])</f>
        <v>2.1677096827769406</v>
      </c>
    </row>
    <row r="2259" spans="1:27" x14ac:dyDescent="0.45">
      <c r="A2259" s="24" t="s">
        <v>2648</v>
      </c>
      <c r="B2259" t="s">
        <v>12</v>
      </c>
      <c r="C2259" s="25" t="s">
        <v>593</v>
      </c>
      <c r="D2259" t="s">
        <v>170</v>
      </c>
      <c r="E2259" t="s">
        <v>2517</v>
      </c>
      <c r="F2259" t="s">
        <v>2625</v>
      </c>
      <c r="G2259" s="26">
        <v>16</v>
      </c>
      <c r="H2259" s="26">
        <v>64</v>
      </c>
      <c r="I2259" s="26">
        <v>0</v>
      </c>
      <c r="J2259" s="27" t="s">
        <v>173</v>
      </c>
      <c r="K2259" s="27" t="s">
        <v>174</v>
      </c>
      <c r="L2259" s="27" t="s">
        <v>1591</v>
      </c>
      <c r="M2259" t="s">
        <v>190</v>
      </c>
      <c r="N2259" t="s">
        <v>177</v>
      </c>
      <c r="O2259" t="s">
        <v>178</v>
      </c>
      <c r="P2259" t="s">
        <v>179</v>
      </c>
      <c r="Q2259" t="s">
        <v>198</v>
      </c>
      <c r="R2259" t="s">
        <v>181</v>
      </c>
      <c r="S2259" t="s">
        <v>31</v>
      </c>
      <c r="T2259" t="s">
        <v>31</v>
      </c>
      <c r="U2259" t="s">
        <v>31</v>
      </c>
      <c r="V2259" t="s">
        <v>31</v>
      </c>
      <c r="W2259" t="s">
        <v>182</v>
      </c>
      <c r="X2259" t="s">
        <v>183</v>
      </c>
      <c r="Y2259" s="28">
        <v>0.69799999999999995</v>
      </c>
      <c r="Z2259" t="str">
        <f>IF(database_public_cloud_VMs[[#This Row],[Vendor]]="AWS","USD","AUD")</f>
        <v>USD</v>
      </c>
      <c r="AA2259" s="29">
        <f>IF(database_public_cloud_VMs[[#This Row],[Currency]]="USD",(database_public_cloud_VMs[[#This Row],[Rate]]*param_exchange_rate)/(1+param_discount_aws),database_public_cloud_VMs[[#This Row],[Rate]])</f>
        <v>0.8601826939046644</v>
      </c>
    </row>
    <row r="2260" spans="1:27" x14ac:dyDescent="0.45">
      <c r="A2260" s="24" t="s">
        <v>2649</v>
      </c>
      <c r="B2260" t="s">
        <v>12</v>
      </c>
      <c r="C2260" s="25" t="s">
        <v>593</v>
      </c>
      <c r="D2260" t="s">
        <v>170</v>
      </c>
      <c r="E2260" t="s">
        <v>2517</v>
      </c>
      <c r="F2260" t="s">
        <v>2625</v>
      </c>
      <c r="G2260" s="26">
        <v>16</v>
      </c>
      <c r="H2260" s="26">
        <v>64</v>
      </c>
      <c r="I2260" s="26">
        <v>0</v>
      </c>
      <c r="J2260" s="27" t="s">
        <v>173</v>
      </c>
      <c r="K2260" s="27" t="s">
        <v>174</v>
      </c>
      <c r="L2260" s="27" t="s">
        <v>1591</v>
      </c>
      <c r="M2260" t="s">
        <v>190</v>
      </c>
      <c r="N2260" t="s">
        <v>177</v>
      </c>
      <c r="O2260" t="s">
        <v>185</v>
      </c>
      <c r="P2260" t="s">
        <v>179</v>
      </c>
      <c r="Q2260" t="s">
        <v>198</v>
      </c>
      <c r="R2260" t="s">
        <v>181</v>
      </c>
      <c r="S2260" t="s">
        <v>31</v>
      </c>
      <c r="T2260" t="s">
        <v>31</v>
      </c>
      <c r="U2260" t="s">
        <v>31</v>
      </c>
      <c r="V2260" t="s">
        <v>31</v>
      </c>
      <c r="W2260" t="s">
        <v>182</v>
      </c>
      <c r="X2260" t="s">
        <v>183</v>
      </c>
      <c r="Y2260" s="28">
        <v>0.50700000000000001</v>
      </c>
      <c r="Z2260" t="str">
        <f>IF(database_public_cloud_VMs[[#This Row],[Vendor]]="AWS","USD","AUD")</f>
        <v>USD</v>
      </c>
      <c r="AA2260" s="29">
        <f>IF(database_public_cloud_VMs[[#This Row],[Currency]]="USD",(database_public_cloud_VMs[[#This Row],[Rate]]*param_exchange_rate)/(1+param_discount_aws),database_public_cloud_VMs[[#This Row],[Rate]])</f>
        <v>0.62480318883906139</v>
      </c>
    </row>
    <row r="2261" spans="1:27" x14ac:dyDescent="0.45">
      <c r="A2261" s="24" t="s">
        <v>2650</v>
      </c>
      <c r="B2261" t="s">
        <v>12</v>
      </c>
      <c r="C2261" s="25" t="s">
        <v>187</v>
      </c>
      <c r="D2261" t="s">
        <v>170</v>
      </c>
      <c r="E2261" t="s">
        <v>2517</v>
      </c>
      <c r="F2261" t="s">
        <v>2625</v>
      </c>
      <c r="G2261" s="26">
        <v>16</v>
      </c>
      <c r="H2261" s="26">
        <v>64</v>
      </c>
      <c r="I2261" s="26">
        <v>0</v>
      </c>
      <c r="J2261" s="27" t="s">
        <v>173</v>
      </c>
      <c r="K2261" s="27" t="s">
        <v>174</v>
      </c>
      <c r="L2261" s="27" t="s">
        <v>1591</v>
      </c>
      <c r="M2261" t="s">
        <v>190</v>
      </c>
      <c r="N2261" t="s">
        <v>188</v>
      </c>
      <c r="O2261" t="s">
        <v>188</v>
      </c>
      <c r="P2261" t="s">
        <v>179</v>
      </c>
      <c r="Q2261" t="s">
        <v>198</v>
      </c>
      <c r="R2261" t="s">
        <v>181</v>
      </c>
      <c r="S2261" t="s">
        <v>31</v>
      </c>
      <c r="T2261" t="s">
        <v>31</v>
      </c>
      <c r="U2261" t="s">
        <v>31</v>
      </c>
      <c r="V2261" t="s">
        <v>31</v>
      </c>
      <c r="W2261" t="s">
        <v>182</v>
      </c>
      <c r="X2261" t="s">
        <v>183</v>
      </c>
      <c r="Y2261" s="28">
        <v>1.06</v>
      </c>
      <c r="Z2261" t="str">
        <f>IF(database_public_cloud_VMs[[#This Row],[Vendor]]="AWS","USD","AUD")</f>
        <v>USD</v>
      </c>
      <c r="AA2261" s="29">
        <f>IF(database_public_cloud_VMs[[#This Row],[Currency]]="USD",(database_public_cloud_VMs[[#This Row],[Rate]]*param_exchange_rate)/(1+param_discount_aws),database_public_cloud_VMs[[#This Row],[Rate]])</f>
        <v>1.3062946354426137</v>
      </c>
    </row>
    <row r="2262" spans="1:27" x14ac:dyDescent="0.45">
      <c r="A2262" s="24" t="s">
        <v>2651</v>
      </c>
      <c r="B2262" t="s">
        <v>12</v>
      </c>
      <c r="C2262" s="25" t="s">
        <v>593</v>
      </c>
      <c r="D2262" t="s">
        <v>170</v>
      </c>
      <c r="E2262" t="s">
        <v>2517</v>
      </c>
      <c r="F2262" t="s">
        <v>2652</v>
      </c>
      <c r="G2262" s="26">
        <v>32</v>
      </c>
      <c r="H2262" s="26">
        <v>128</v>
      </c>
      <c r="I2262" s="26">
        <v>0</v>
      </c>
      <c r="J2262" s="27" t="s">
        <v>173</v>
      </c>
      <c r="K2262" s="27" t="s">
        <v>174</v>
      </c>
      <c r="L2262" s="27" t="s">
        <v>1617</v>
      </c>
      <c r="M2262" t="s">
        <v>176</v>
      </c>
      <c r="N2262" t="s">
        <v>177</v>
      </c>
      <c r="O2262" t="s">
        <v>178</v>
      </c>
      <c r="P2262" t="s">
        <v>179</v>
      </c>
      <c r="Q2262" t="s">
        <v>191</v>
      </c>
      <c r="R2262" t="s">
        <v>181</v>
      </c>
      <c r="S2262" t="s">
        <v>31</v>
      </c>
      <c r="T2262" t="s">
        <v>31</v>
      </c>
      <c r="U2262" t="s">
        <v>31</v>
      </c>
      <c r="V2262" t="s">
        <v>31</v>
      </c>
      <c r="W2262" t="s">
        <v>182</v>
      </c>
      <c r="X2262" t="s">
        <v>183</v>
      </c>
      <c r="Y2262" s="28">
        <v>1.587</v>
      </c>
      <c r="Z2262" t="str">
        <f>IF(database_public_cloud_VMs[[#This Row],[Vendor]]="AWS","USD","AUD")</f>
        <v>USD</v>
      </c>
      <c r="AA2262" s="29">
        <f>IF(database_public_cloud_VMs[[#This Row],[Currency]]="USD",(database_public_cloud_VMs[[#This Row],[Rate]]*param_exchange_rate)/(1+param_discount_aws),database_public_cloud_VMs[[#This Row],[Rate]])</f>
        <v>1.9557448928749317</v>
      </c>
    </row>
    <row r="2263" spans="1:27" x14ac:dyDescent="0.45">
      <c r="A2263" s="24" t="s">
        <v>2653</v>
      </c>
      <c r="B2263" t="s">
        <v>12</v>
      </c>
      <c r="C2263" s="25" t="s">
        <v>593</v>
      </c>
      <c r="D2263" t="s">
        <v>170</v>
      </c>
      <c r="E2263" t="s">
        <v>2517</v>
      </c>
      <c r="F2263" t="s">
        <v>2652</v>
      </c>
      <c r="G2263" s="26">
        <v>32</v>
      </c>
      <c r="H2263" s="26">
        <v>128</v>
      </c>
      <c r="I2263" s="26">
        <v>0</v>
      </c>
      <c r="J2263" s="27" t="s">
        <v>173</v>
      </c>
      <c r="K2263" s="27" t="s">
        <v>174</v>
      </c>
      <c r="L2263" s="27" t="s">
        <v>1617</v>
      </c>
      <c r="M2263" t="s">
        <v>176</v>
      </c>
      <c r="N2263" t="s">
        <v>177</v>
      </c>
      <c r="O2263" t="s">
        <v>185</v>
      </c>
      <c r="P2263" t="s">
        <v>179</v>
      </c>
      <c r="Q2263" t="s">
        <v>191</v>
      </c>
      <c r="R2263" t="s">
        <v>181</v>
      </c>
      <c r="S2263" t="s">
        <v>31</v>
      </c>
      <c r="T2263" t="s">
        <v>31</v>
      </c>
      <c r="U2263" t="s">
        <v>31</v>
      </c>
      <c r="V2263" t="s">
        <v>31</v>
      </c>
      <c r="W2263" t="s">
        <v>182</v>
      </c>
      <c r="X2263" t="s">
        <v>183</v>
      </c>
      <c r="Y2263" s="28">
        <v>1.2050000000000001</v>
      </c>
      <c r="Z2263" t="str">
        <f>IF(database_public_cloud_VMs[[#This Row],[Vendor]]="AWS","USD","AUD")</f>
        <v>USD</v>
      </c>
      <c r="AA2263" s="29">
        <f>IF(database_public_cloud_VMs[[#This Row],[Currency]]="USD",(database_public_cloud_VMs[[#This Row],[Rate]]*param_exchange_rate)/(1+param_discount_aws),database_public_cloud_VMs[[#This Row],[Rate]])</f>
        <v>1.4849858827437261</v>
      </c>
    </row>
    <row r="2264" spans="1:27" x14ac:dyDescent="0.45">
      <c r="A2264" s="24" t="s">
        <v>2654</v>
      </c>
      <c r="B2264" t="s">
        <v>12</v>
      </c>
      <c r="C2264" s="25" t="s">
        <v>187</v>
      </c>
      <c r="D2264" t="s">
        <v>170</v>
      </c>
      <c r="E2264" t="s">
        <v>2517</v>
      </c>
      <c r="F2264" t="s">
        <v>2652</v>
      </c>
      <c r="G2264" s="26">
        <v>32</v>
      </c>
      <c r="H2264" s="26">
        <v>128</v>
      </c>
      <c r="I2264" s="26">
        <v>0</v>
      </c>
      <c r="J2264" s="27" t="s">
        <v>173</v>
      </c>
      <c r="K2264" s="27" t="s">
        <v>174</v>
      </c>
      <c r="L2264" s="27" t="s">
        <v>1617</v>
      </c>
      <c r="M2264" t="s">
        <v>176</v>
      </c>
      <c r="N2264" t="s">
        <v>188</v>
      </c>
      <c r="O2264" t="s">
        <v>188</v>
      </c>
      <c r="P2264" t="s">
        <v>179</v>
      </c>
      <c r="Q2264" t="s">
        <v>191</v>
      </c>
      <c r="R2264" t="s">
        <v>181</v>
      </c>
      <c r="S2264" t="s">
        <v>31</v>
      </c>
      <c r="T2264" t="s">
        <v>31</v>
      </c>
      <c r="U2264" t="s">
        <v>31</v>
      </c>
      <c r="V2264" t="s">
        <v>31</v>
      </c>
      <c r="W2264" t="s">
        <v>182</v>
      </c>
      <c r="X2264" t="s">
        <v>183</v>
      </c>
      <c r="Y2264" s="28">
        <v>2.177</v>
      </c>
      <c r="Z2264" t="str">
        <f>IF(database_public_cloud_VMs[[#This Row],[Vendor]]="AWS","USD","AUD")</f>
        <v>USD</v>
      </c>
      <c r="AA2264" s="29">
        <f>IF(database_public_cloud_VMs[[#This Row],[Currency]]="USD",(database_public_cloud_VMs[[#This Row],[Rate]]*param_exchange_rate)/(1+param_discount_aws),database_public_cloud_VMs[[#This Row],[Rate]])</f>
        <v>2.6828334163760097</v>
      </c>
    </row>
    <row r="2265" spans="1:27" x14ac:dyDescent="0.45">
      <c r="A2265" s="24" t="s">
        <v>2655</v>
      </c>
      <c r="B2265" t="s">
        <v>12</v>
      </c>
      <c r="C2265" s="25" t="s">
        <v>593</v>
      </c>
      <c r="D2265" t="s">
        <v>170</v>
      </c>
      <c r="E2265" t="s">
        <v>2517</v>
      </c>
      <c r="F2265" t="s">
        <v>2652</v>
      </c>
      <c r="G2265" s="26">
        <v>32</v>
      </c>
      <c r="H2265" s="26">
        <v>128</v>
      </c>
      <c r="I2265" s="26">
        <v>0</v>
      </c>
      <c r="J2265" s="27" t="s">
        <v>173</v>
      </c>
      <c r="K2265" s="27" t="s">
        <v>174</v>
      </c>
      <c r="L2265" s="27" t="s">
        <v>1617</v>
      </c>
      <c r="M2265" t="s">
        <v>176</v>
      </c>
      <c r="N2265" t="s">
        <v>177</v>
      </c>
      <c r="O2265" t="s">
        <v>178</v>
      </c>
      <c r="P2265" t="s">
        <v>179</v>
      </c>
      <c r="Q2265" t="s">
        <v>180</v>
      </c>
      <c r="R2265" t="s">
        <v>181</v>
      </c>
      <c r="S2265" t="s">
        <v>31</v>
      </c>
      <c r="T2265" t="s">
        <v>31</v>
      </c>
      <c r="U2265" t="s">
        <v>31</v>
      </c>
      <c r="V2265" t="s">
        <v>31</v>
      </c>
      <c r="W2265" t="s">
        <v>182</v>
      </c>
      <c r="X2265" t="s">
        <v>183</v>
      </c>
      <c r="Y2265" s="28">
        <v>1.4570000000000001</v>
      </c>
      <c r="Z2265" t="str">
        <f>IF(database_public_cloud_VMs[[#This Row],[Vendor]]="AWS","USD","AUD")</f>
        <v>USD</v>
      </c>
      <c r="AA2265" s="29">
        <f>IF(database_public_cloud_VMs[[#This Row],[Currency]]="USD",(database_public_cloud_VMs[[#This Row],[Rate]]*param_exchange_rate)/(1+param_discount_aws),database_public_cloud_VMs[[#This Row],[Rate]])</f>
        <v>1.7955389470187624</v>
      </c>
    </row>
    <row r="2266" spans="1:27" x14ac:dyDescent="0.45">
      <c r="A2266" s="24" t="s">
        <v>2656</v>
      </c>
      <c r="B2266" t="s">
        <v>12</v>
      </c>
      <c r="C2266" s="25" t="s">
        <v>593</v>
      </c>
      <c r="D2266" t="s">
        <v>170</v>
      </c>
      <c r="E2266" t="s">
        <v>2517</v>
      </c>
      <c r="F2266" t="s">
        <v>2652</v>
      </c>
      <c r="G2266" s="26">
        <v>32</v>
      </c>
      <c r="H2266" s="26">
        <v>128</v>
      </c>
      <c r="I2266" s="26">
        <v>0</v>
      </c>
      <c r="J2266" s="27" t="s">
        <v>173</v>
      </c>
      <c r="K2266" s="27" t="s">
        <v>174</v>
      </c>
      <c r="L2266" s="27" t="s">
        <v>1617</v>
      </c>
      <c r="M2266" t="s">
        <v>176</v>
      </c>
      <c r="N2266" t="s">
        <v>177</v>
      </c>
      <c r="O2266" t="s">
        <v>185</v>
      </c>
      <c r="P2266" t="s">
        <v>179</v>
      </c>
      <c r="Q2266" t="s">
        <v>180</v>
      </c>
      <c r="R2266" t="s">
        <v>181</v>
      </c>
      <c r="S2266" t="s">
        <v>31</v>
      </c>
      <c r="T2266" t="s">
        <v>31</v>
      </c>
      <c r="U2266" t="s">
        <v>31</v>
      </c>
      <c r="V2266" t="s">
        <v>31</v>
      </c>
      <c r="W2266" t="s">
        <v>182</v>
      </c>
      <c r="X2266" t="s">
        <v>183</v>
      </c>
      <c r="Y2266" s="28">
        <v>1.075</v>
      </c>
      <c r="Z2266" t="str">
        <f>IF(database_public_cloud_VMs[[#This Row],[Vendor]]="AWS","USD","AUD")</f>
        <v>USD</v>
      </c>
      <c r="AA2266" s="29">
        <f>IF(database_public_cloud_VMs[[#This Row],[Currency]]="USD",(database_public_cloud_VMs[[#This Row],[Rate]]*param_exchange_rate)/(1+param_discount_aws),database_public_cloud_VMs[[#This Row],[Rate]])</f>
        <v>1.3247799368875564</v>
      </c>
    </row>
    <row r="2267" spans="1:27" x14ac:dyDescent="0.45">
      <c r="A2267" s="24" t="s">
        <v>2657</v>
      </c>
      <c r="B2267" t="s">
        <v>12</v>
      </c>
      <c r="C2267" s="25" t="s">
        <v>187</v>
      </c>
      <c r="D2267" t="s">
        <v>170</v>
      </c>
      <c r="E2267" t="s">
        <v>2517</v>
      </c>
      <c r="F2267" t="s">
        <v>2652</v>
      </c>
      <c r="G2267" s="26">
        <v>32</v>
      </c>
      <c r="H2267" s="26">
        <v>128</v>
      </c>
      <c r="I2267" s="26">
        <v>0</v>
      </c>
      <c r="J2267" s="27" t="s">
        <v>173</v>
      </c>
      <c r="K2267" s="27" t="s">
        <v>174</v>
      </c>
      <c r="L2267" s="27" t="s">
        <v>1617</v>
      </c>
      <c r="M2267" t="s">
        <v>176</v>
      </c>
      <c r="N2267" t="s">
        <v>188</v>
      </c>
      <c r="O2267" t="s">
        <v>188</v>
      </c>
      <c r="P2267" t="s">
        <v>179</v>
      </c>
      <c r="Q2267" t="s">
        <v>180</v>
      </c>
      <c r="R2267" t="s">
        <v>181</v>
      </c>
      <c r="S2267" t="s">
        <v>31</v>
      </c>
      <c r="T2267" t="s">
        <v>31</v>
      </c>
      <c r="U2267" t="s">
        <v>31</v>
      </c>
      <c r="V2267" t="s">
        <v>31</v>
      </c>
      <c r="W2267" t="s">
        <v>182</v>
      </c>
      <c r="X2267" t="s">
        <v>183</v>
      </c>
      <c r="Y2267" s="28">
        <v>2.0470000000000002</v>
      </c>
      <c r="Z2267" t="str">
        <f>IF(database_public_cloud_VMs[[#This Row],[Vendor]]="AWS","USD","AUD")</f>
        <v>USD</v>
      </c>
      <c r="AA2267" s="29">
        <f>IF(database_public_cloud_VMs[[#This Row],[Currency]]="USD",(database_public_cloud_VMs[[#This Row],[Rate]]*param_exchange_rate)/(1+param_discount_aws),database_public_cloud_VMs[[#This Row],[Rate]])</f>
        <v>2.5226274705198399</v>
      </c>
    </row>
    <row r="2268" spans="1:27" x14ac:dyDescent="0.45">
      <c r="A2268" s="24" t="s">
        <v>2658</v>
      </c>
      <c r="B2268" t="s">
        <v>12</v>
      </c>
      <c r="C2268" s="25" t="s">
        <v>593</v>
      </c>
      <c r="D2268" t="s">
        <v>170</v>
      </c>
      <c r="E2268" t="s">
        <v>2517</v>
      </c>
      <c r="F2268" t="s">
        <v>2652</v>
      </c>
      <c r="G2268" s="26">
        <v>32</v>
      </c>
      <c r="H2268" s="26">
        <v>128</v>
      </c>
      <c r="I2268" s="26">
        <v>0</v>
      </c>
      <c r="J2268" s="27" t="s">
        <v>173</v>
      </c>
      <c r="K2268" s="27" t="s">
        <v>174</v>
      </c>
      <c r="L2268" s="27" t="s">
        <v>1617</v>
      </c>
      <c r="M2268" t="s">
        <v>190</v>
      </c>
      <c r="N2268" t="s">
        <v>177</v>
      </c>
      <c r="O2268" t="s">
        <v>178</v>
      </c>
      <c r="P2268" t="s">
        <v>179</v>
      </c>
      <c r="Q2268" t="s">
        <v>191</v>
      </c>
      <c r="R2268" t="s">
        <v>181</v>
      </c>
      <c r="S2268" t="s">
        <v>31</v>
      </c>
      <c r="T2268" t="s">
        <v>31</v>
      </c>
      <c r="U2268" t="s">
        <v>31</v>
      </c>
      <c r="V2268" t="s">
        <v>31</v>
      </c>
      <c r="W2268" t="s">
        <v>182</v>
      </c>
      <c r="X2268" t="s">
        <v>183</v>
      </c>
      <c r="Y2268" s="28">
        <v>1.4610000000000001</v>
      </c>
      <c r="Z2268" t="str">
        <f>IF(database_public_cloud_VMs[[#This Row],[Vendor]]="AWS","USD","AUD")</f>
        <v>USD</v>
      </c>
      <c r="AA2268" s="29">
        <f>IF(database_public_cloud_VMs[[#This Row],[Currency]]="USD",(database_public_cloud_VMs[[#This Row],[Rate]]*param_exchange_rate)/(1+param_discount_aws),database_public_cloud_VMs[[#This Row],[Rate]])</f>
        <v>1.8004683607374139</v>
      </c>
    </row>
    <row r="2269" spans="1:27" x14ac:dyDescent="0.45">
      <c r="A2269" s="24" t="s">
        <v>2659</v>
      </c>
      <c r="B2269" t="s">
        <v>12</v>
      </c>
      <c r="C2269" s="25" t="s">
        <v>593</v>
      </c>
      <c r="D2269" t="s">
        <v>170</v>
      </c>
      <c r="E2269" t="s">
        <v>2517</v>
      </c>
      <c r="F2269" t="s">
        <v>2652</v>
      </c>
      <c r="G2269" s="26">
        <v>32</v>
      </c>
      <c r="H2269" s="26">
        <v>128</v>
      </c>
      <c r="I2269" s="26">
        <v>0</v>
      </c>
      <c r="J2269" s="27" t="s">
        <v>173</v>
      </c>
      <c r="K2269" s="27" t="s">
        <v>174</v>
      </c>
      <c r="L2269" s="27" t="s">
        <v>1617</v>
      </c>
      <c r="M2269" t="s">
        <v>190</v>
      </c>
      <c r="N2269" t="s">
        <v>177</v>
      </c>
      <c r="O2269" t="s">
        <v>185</v>
      </c>
      <c r="P2269" t="s">
        <v>179</v>
      </c>
      <c r="Q2269" t="s">
        <v>191</v>
      </c>
      <c r="R2269" t="s">
        <v>181</v>
      </c>
      <c r="S2269" t="s">
        <v>31</v>
      </c>
      <c r="T2269" t="s">
        <v>31</v>
      </c>
      <c r="U2269" t="s">
        <v>31</v>
      </c>
      <c r="V2269" t="s">
        <v>31</v>
      </c>
      <c r="W2269" t="s">
        <v>182</v>
      </c>
      <c r="X2269" t="s">
        <v>183</v>
      </c>
      <c r="Y2269" s="28">
        <v>1.0780000000000001</v>
      </c>
      <c r="Z2269" t="str">
        <f>IF(database_public_cloud_VMs[[#This Row],[Vendor]]="AWS","USD","AUD")</f>
        <v>USD</v>
      </c>
      <c r="AA2269" s="29">
        <f>IF(database_public_cloud_VMs[[#This Row],[Currency]]="USD",(database_public_cloud_VMs[[#This Row],[Rate]]*param_exchange_rate)/(1+param_discount_aws),database_public_cloud_VMs[[#This Row],[Rate]])</f>
        <v>1.3284769971765449</v>
      </c>
    </row>
    <row r="2270" spans="1:27" x14ac:dyDescent="0.45">
      <c r="A2270" s="24" t="s">
        <v>2660</v>
      </c>
      <c r="B2270" t="s">
        <v>12</v>
      </c>
      <c r="C2270" s="25" t="s">
        <v>187</v>
      </c>
      <c r="D2270" t="s">
        <v>170</v>
      </c>
      <c r="E2270" t="s">
        <v>2517</v>
      </c>
      <c r="F2270" t="s">
        <v>2652</v>
      </c>
      <c r="G2270" s="26">
        <v>32</v>
      </c>
      <c r="H2270" s="26">
        <v>128</v>
      </c>
      <c r="I2270" s="26">
        <v>0</v>
      </c>
      <c r="J2270" s="27" t="s">
        <v>173</v>
      </c>
      <c r="K2270" s="27" t="s">
        <v>174</v>
      </c>
      <c r="L2270" s="27" t="s">
        <v>1617</v>
      </c>
      <c r="M2270" t="s">
        <v>190</v>
      </c>
      <c r="N2270" t="s">
        <v>188</v>
      </c>
      <c r="O2270" t="s">
        <v>188</v>
      </c>
      <c r="P2270" t="s">
        <v>179</v>
      </c>
      <c r="Q2270" t="s">
        <v>191</v>
      </c>
      <c r="R2270" t="s">
        <v>181</v>
      </c>
      <c r="S2270" t="s">
        <v>31</v>
      </c>
      <c r="T2270" t="s">
        <v>31</v>
      </c>
      <c r="U2270" t="s">
        <v>31</v>
      </c>
      <c r="V2270" t="s">
        <v>31</v>
      </c>
      <c r="W2270" t="s">
        <v>182</v>
      </c>
      <c r="X2270" t="s">
        <v>183</v>
      </c>
      <c r="Y2270" s="28">
        <v>2.0499999999999998</v>
      </c>
      <c r="Z2270" t="str">
        <f>IF(database_public_cloud_VMs[[#This Row],[Vendor]]="AWS","USD","AUD")</f>
        <v>USD</v>
      </c>
      <c r="AA2270" s="29">
        <f>IF(database_public_cloud_VMs[[#This Row],[Currency]]="USD",(database_public_cloud_VMs[[#This Row],[Rate]]*param_exchange_rate)/(1+param_discount_aws),database_public_cloud_VMs[[#This Row],[Rate]])</f>
        <v>2.5263245308088278</v>
      </c>
    </row>
    <row r="2271" spans="1:27" x14ac:dyDescent="0.45">
      <c r="A2271" s="24" t="s">
        <v>2661</v>
      </c>
      <c r="B2271" t="s">
        <v>12</v>
      </c>
      <c r="C2271" s="25" t="s">
        <v>593</v>
      </c>
      <c r="D2271" t="s">
        <v>170</v>
      </c>
      <c r="E2271" t="s">
        <v>2517</v>
      </c>
      <c r="F2271" t="s">
        <v>2652</v>
      </c>
      <c r="G2271" s="26">
        <v>32</v>
      </c>
      <c r="H2271" s="26">
        <v>128</v>
      </c>
      <c r="I2271" s="26">
        <v>0</v>
      </c>
      <c r="J2271" s="27" t="s">
        <v>173</v>
      </c>
      <c r="K2271" s="27" t="s">
        <v>174</v>
      </c>
      <c r="L2271" s="27" t="s">
        <v>1617</v>
      </c>
      <c r="M2271" t="s">
        <v>190</v>
      </c>
      <c r="N2271" t="s">
        <v>177</v>
      </c>
      <c r="O2271" t="s">
        <v>178</v>
      </c>
      <c r="P2271" t="s">
        <v>179</v>
      </c>
      <c r="Q2271" t="s">
        <v>198</v>
      </c>
      <c r="R2271" t="s">
        <v>181</v>
      </c>
      <c r="S2271" t="s">
        <v>31</v>
      </c>
      <c r="T2271" t="s">
        <v>31</v>
      </c>
      <c r="U2271" t="s">
        <v>31</v>
      </c>
      <c r="V2271" t="s">
        <v>31</v>
      </c>
      <c r="W2271" t="s">
        <v>182</v>
      </c>
      <c r="X2271" t="s">
        <v>183</v>
      </c>
      <c r="Y2271" s="28">
        <v>1.3640000000000001</v>
      </c>
      <c r="Z2271" t="str">
        <f>IF(database_public_cloud_VMs[[#This Row],[Vendor]]="AWS","USD","AUD")</f>
        <v>USD</v>
      </c>
      <c r="AA2271" s="29">
        <f>IF(database_public_cloud_VMs[[#This Row],[Currency]]="USD",(database_public_cloud_VMs[[#This Row],[Rate]]*param_exchange_rate)/(1+param_discount_aws),database_public_cloud_VMs[[#This Row],[Rate]])</f>
        <v>1.680930078060118</v>
      </c>
    </row>
    <row r="2272" spans="1:27" x14ac:dyDescent="0.45">
      <c r="A2272" s="24" t="s">
        <v>2662</v>
      </c>
      <c r="B2272" t="s">
        <v>12</v>
      </c>
      <c r="C2272" s="25" t="s">
        <v>593</v>
      </c>
      <c r="D2272" t="s">
        <v>170</v>
      </c>
      <c r="E2272" t="s">
        <v>2517</v>
      </c>
      <c r="F2272" t="s">
        <v>2652</v>
      </c>
      <c r="G2272" s="26">
        <v>32</v>
      </c>
      <c r="H2272" s="26">
        <v>128</v>
      </c>
      <c r="I2272" s="26">
        <v>0</v>
      </c>
      <c r="J2272" s="27" t="s">
        <v>173</v>
      </c>
      <c r="K2272" s="27" t="s">
        <v>174</v>
      </c>
      <c r="L2272" s="27" t="s">
        <v>1617</v>
      </c>
      <c r="M2272" t="s">
        <v>190</v>
      </c>
      <c r="N2272" t="s">
        <v>177</v>
      </c>
      <c r="O2272" t="s">
        <v>185</v>
      </c>
      <c r="P2272" t="s">
        <v>179</v>
      </c>
      <c r="Q2272" t="s">
        <v>198</v>
      </c>
      <c r="R2272" t="s">
        <v>181</v>
      </c>
      <c r="S2272" t="s">
        <v>31</v>
      </c>
      <c r="T2272" t="s">
        <v>31</v>
      </c>
      <c r="U2272" t="s">
        <v>31</v>
      </c>
      <c r="V2272" t="s">
        <v>31</v>
      </c>
      <c r="W2272" t="s">
        <v>182</v>
      </c>
      <c r="X2272" t="s">
        <v>183</v>
      </c>
      <c r="Y2272" s="28">
        <v>0.98099999999999998</v>
      </c>
      <c r="Z2272" t="str">
        <f>IF(database_public_cloud_VMs[[#This Row],[Vendor]]="AWS","USD","AUD")</f>
        <v>USD</v>
      </c>
      <c r="AA2272" s="29">
        <f>IF(database_public_cloud_VMs[[#This Row],[Currency]]="USD",(database_public_cloud_VMs[[#This Row],[Rate]]*param_exchange_rate)/(1+param_discount_aws),database_public_cloud_VMs[[#This Row],[Rate]])</f>
        <v>1.2089387144992492</v>
      </c>
    </row>
    <row r="2273" spans="1:27" x14ac:dyDescent="0.45">
      <c r="A2273" s="24" t="s">
        <v>2663</v>
      </c>
      <c r="B2273" t="s">
        <v>12</v>
      </c>
      <c r="C2273" s="25" t="s">
        <v>187</v>
      </c>
      <c r="D2273" t="s">
        <v>170</v>
      </c>
      <c r="E2273" t="s">
        <v>2517</v>
      </c>
      <c r="F2273" t="s">
        <v>2652</v>
      </c>
      <c r="G2273" s="26">
        <v>32</v>
      </c>
      <c r="H2273" s="26">
        <v>128</v>
      </c>
      <c r="I2273" s="26">
        <v>0</v>
      </c>
      <c r="J2273" s="27" t="s">
        <v>173</v>
      </c>
      <c r="K2273" s="27" t="s">
        <v>174</v>
      </c>
      <c r="L2273" s="27" t="s">
        <v>1617</v>
      </c>
      <c r="M2273" t="s">
        <v>190</v>
      </c>
      <c r="N2273" t="s">
        <v>188</v>
      </c>
      <c r="O2273" t="s">
        <v>188</v>
      </c>
      <c r="P2273" t="s">
        <v>179</v>
      </c>
      <c r="Q2273" t="s">
        <v>198</v>
      </c>
      <c r="R2273" t="s">
        <v>181</v>
      </c>
      <c r="S2273" t="s">
        <v>31</v>
      </c>
      <c r="T2273" t="s">
        <v>31</v>
      </c>
      <c r="U2273" t="s">
        <v>31</v>
      </c>
      <c r="V2273" t="s">
        <v>31</v>
      </c>
      <c r="W2273" t="s">
        <v>182</v>
      </c>
      <c r="X2273" t="s">
        <v>183</v>
      </c>
      <c r="Y2273" s="28">
        <v>2.02</v>
      </c>
      <c r="Z2273" t="str">
        <f>IF(database_public_cloud_VMs[[#This Row],[Vendor]]="AWS","USD","AUD")</f>
        <v>USD</v>
      </c>
      <c r="AA2273" s="29">
        <f>IF(database_public_cloud_VMs[[#This Row],[Currency]]="USD",(database_public_cloud_VMs[[#This Row],[Rate]]*param_exchange_rate)/(1+param_discount_aws),database_public_cloud_VMs[[#This Row],[Rate]])</f>
        <v>2.4893539279189429</v>
      </c>
    </row>
    <row r="2274" spans="1:27" x14ac:dyDescent="0.45">
      <c r="A2274" s="24" t="s">
        <v>2664</v>
      </c>
      <c r="B2274" t="s">
        <v>12</v>
      </c>
      <c r="C2274" s="25" t="s">
        <v>593</v>
      </c>
      <c r="D2274" t="s">
        <v>170</v>
      </c>
      <c r="E2274" t="s">
        <v>2517</v>
      </c>
      <c r="F2274" t="s">
        <v>2652</v>
      </c>
      <c r="G2274" s="26">
        <v>32</v>
      </c>
      <c r="H2274" s="26">
        <v>128</v>
      </c>
      <c r="I2274" s="26">
        <v>0</v>
      </c>
      <c r="J2274" s="27" t="s">
        <v>173</v>
      </c>
      <c r="K2274" s="27" t="s">
        <v>174</v>
      </c>
      <c r="L2274" s="27" t="s">
        <v>1617</v>
      </c>
      <c r="M2274" t="s">
        <v>176</v>
      </c>
      <c r="N2274" t="s">
        <v>177</v>
      </c>
      <c r="O2274" t="s">
        <v>178</v>
      </c>
      <c r="P2274" t="s">
        <v>179</v>
      </c>
      <c r="Q2274" t="s">
        <v>315</v>
      </c>
      <c r="R2274" t="s">
        <v>181</v>
      </c>
      <c r="S2274" t="s">
        <v>31</v>
      </c>
      <c r="T2274" t="s">
        <v>31</v>
      </c>
      <c r="U2274" t="s">
        <v>31</v>
      </c>
      <c r="V2274" t="s">
        <v>31</v>
      </c>
      <c r="W2274" t="s">
        <v>182</v>
      </c>
      <c r="X2274" t="s">
        <v>183</v>
      </c>
      <c r="Y2274" s="28">
        <v>2.9289999999999998</v>
      </c>
      <c r="Z2274" t="str">
        <f>IF(database_public_cloud_VMs[[#This Row],[Vendor]]="AWS","USD","AUD")</f>
        <v>USD</v>
      </c>
      <c r="AA2274" s="29">
        <f>IF(database_public_cloud_VMs[[#This Row],[Currency]]="USD",(database_public_cloud_VMs[[#This Row],[Rate]]*param_exchange_rate)/(1+param_discount_aws),database_public_cloud_VMs[[#This Row],[Rate]])</f>
        <v>3.6095631954824667</v>
      </c>
    </row>
    <row r="2275" spans="1:27" x14ac:dyDescent="0.45">
      <c r="A2275" s="24" t="s">
        <v>2665</v>
      </c>
      <c r="B2275" t="s">
        <v>12</v>
      </c>
      <c r="C2275" s="25" t="s">
        <v>593</v>
      </c>
      <c r="D2275" t="s">
        <v>170</v>
      </c>
      <c r="E2275" t="s">
        <v>2517</v>
      </c>
      <c r="F2275" t="s">
        <v>2652</v>
      </c>
      <c r="G2275" s="26">
        <v>32</v>
      </c>
      <c r="H2275" s="26">
        <v>128</v>
      </c>
      <c r="I2275" s="26">
        <v>0</v>
      </c>
      <c r="J2275" s="27" t="s">
        <v>173</v>
      </c>
      <c r="K2275" s="27" t="s">
        <v>174</v>
      </c>
      <c r="L2275" s="27" t="s">
        <v>1617</v>
      </c>
      <c r="M2275" t="s">
        <v>176</v>
      </c>
      <c r="N2275" t="s">
        <v>177</v>
      </c>
      <c r="O2275" t="s">
        <v>185</v>
      </c>
      <c r="P2275" t="s">
        <v>179</v>
      </c>
      <c r="Q2275" t="s">
        <v>315</v>
      </c>
      <c r="R2275" t="s">
        <v>181</v>
      </c>
      <c r="S2275" t="s">
        <v>31</v>
      </c>
      <c r="T2275" t="s">
        <v>31</v>
      </c>
      <c r="U2275" t="s">
        <v>31</v>
      </c>
      <c r="V2275" t="s">
        <v>31</v>
      </c>
      <c r="W2275" t="s">
        <v>182</v>
      </c>
      <c r="X2275" t="s">
        <v>183</v>
      </c>
      <c r="Y2275" s="28">
        <v>2.5470000000000002</v>
      </c>
      <c r="Z2275" t="str">
        <f>IF(database_public_cloud_VMs[[#This Row],[Vendor]]="AWS","USD","AUD")</f>
        <v>USD</v>
      </c>
      <c r="AA2275" s="29">
        <f>IF(database_public_cloud_VMs[[#This Row],[Currency]]="USD",(database_public_cloud_VMs[[#This Row],[Rate]]*param_exchange_rate)/(1+param_discount_aws),database_public_cloud_VMs[[#This Row],[Rate]])</f>
        <v>3.1388041853512618</v>
      </c>
    </row>
    <row r="2276" spans="1:27" x14ac:dyDescent="0.45">
      <c r="A2276" s="24" t="s">
        <v>2666</v>
      </c>
      <c r="B2276" t="s">
        <v>12</v>
      </c>
      <c r="C2276" s="25" t="s">
        <v>187</v>
      </c>
      <c r="D2276" t="s">
        <v>170</v>
      </c>
      <c r="E2276" t="s">
        <v>2517</v>
      </c>
      <c r="F2276" t="s">
        <v>2652</v>
      </c>
      <c r="G2276" s="26">
        <v>32</v>
      </c>
      <c r="H2276" s="26">
        <v>128</v>
      </c>
      <c r="I2276" s="26">
        <v>0</v>
      </c>
      <c r="J2276" s="27" t="s">
        <v>173</v>
      </c>
      <c r="K2276" s="27" t="s">
        <v>174</v>
      </c>
      <c r="L2276" s="27" t="s">
        <v>1617</v>
      </c>
      <c r="M2276" t="s">
        <v>176</v>
      </c>
      <c r="N2276" t="s">
        <v>188</v>
      </c>
      <c r="O2276" t="s">
        <v>188</v>
      </c>
      <c r="P2276" t="s">
        <v>179</v>
      </c>
      <c r="Q2276" t="s">
        <v>315</v>
      </c>
      <c r="R2276" t="s">
        <v>181</v>
      </c>
      <c r="S2276" t="s">
        <v>31</v>
      </c>
      <c r="T2276" t="s">
        <v>31</v>
      </c>
      <c r="U2276" t="s">
        <v>31</v>
      </c>
      <c r="V2276" t="s">
        <v>31</v>
      </c>
      <c r="W2276" t="s">
        <v>182</v>
      </c>
      <c r="X2276" t="s">
        <v>183</v>
      </c>
      <c r="Y2276" s="28">
        <v>3.5190000000000001</v>
      </c>
      <c r="Z2276" t="str">
        <f>IF(database_public_cloud_VMs[[#This Row],[Vendor]]="AWS","USD","AUD")</f>
        <v>USD</v>
      </c>
      <c r="AA2276" s="29">
        <f>IF(database_public_cloud_VMs[[#This Row],[Currency]]="USD",(database_public_cloud_VMs[[#This Row],[Rate]]*param_exchange_rate)/(1+param_discount_aws),database_public_cloud_VMs[[#This Row],[Rate]])</f>
        <v>4.3366517189835445</v>
      </c>
    </row>
    <row r="2277" spans="1:27" x14ac:dyDescent="0.45">
      <c r="A2277" s="24" t="s">
        <v>2667</v>
      </c>
      <c r="B2277" t="s">
        <v>12</v>
      </c>
      <c r="C2277" s="25" t="s">
        <v>593</v>
      </c>
      <c r="D2277" t="s">
        <v>170</v>
      </c>
      <c r="E2277" t="s">
        <v>2517</v>
      </c>
      <c r="F2277" t="s">
        <v>2652</v>
      </c>
      <c r="G2277" s="26">
        <v>32</v>
      </c>
      <c r="H2277" s="26">
        <v>128</v>
      </c>
      <c r="I2277" s="26">
        <v>0</v>
      </c>
      <c r="J2277" s="27" t="s">
        <v>173</v>
      </c>
      <c r="K2277" s="27" t="s">
        <v>174</v>
      </c>
      <c r="L2277" s="27" t="s">
        <v>1617</v>
      </c>
      <c r="M2277" t="s">
        <v>190</v>
      </c>
      <c r="N2277" t="s">
        <v>177</v>
      </c>
      <c r="O2277" t="s">
        <v>178</v>
      </c>
      <c r="P2277" t="s">
        <v>179</v>
      </c>
      <c r="Q2277" t="s">
        <v>180</v>
      </c>
      <c r="R2277" t="s">
        <v>181</v>
      </c>
      <c r="S2277" t="s">
        <v>31</v>
      </c>
      <c r="T2277" t="s">
        <v>31</v>
      </c>
      <c r="U2277" t="s">
        <v>31</v>
      </c>
      <c r="V2277" t="s">
        <v>31</v>
      </c>
      <c r="W2277" t="s">
        <v>182</v>
      </c>
      <c r="X2277" t="s">
        <v>183</v>
      </c>
      <c r="Y2277" s="28">
        <v>1.331</v>
      </c>
      <c r="Z2277" t="str">
        <f>IF(database_public_cloud_VMs[[#This Row],[Vendor]]="AWS","USD","AUD")</f>
        <v>USD</v>
      </c>
      <c r="AA2277" s="29">
        <f>IF(database_public_cloud_VMs[[#This Row],[Currency]]="USD",(database_public_cloud_VMs[[#This Row],[Rate]]*param_exchange_rate)/(1+param_discount_aws),database_public_cloud_VMs[[#This Row],[Rate]])</f>
        <v>1.6402624148812441</v>
      </c>
    </row>
    <row r="2278" spans="1:27" x14ac:dyDescent="0.45">
      <c r="A2278" s="24" t="s">
        <v>2668</v>
      </c>
      <c r="B2278" t="s">
        <v>12</v>
      </c>
      <c r="C2278" s="25" t="s">
        <v>593</v>
      </c>
      <c r="D2278" t="s">
        <v>170</v>
      </c>
      <c r="E2278" t="s">
        <v>2517</v>
      </c>
      <c r="F2278" t="s">
        <v>2652</v>
      </c>
      <c r="G2278" s="26">
        <v>32</v>
      </c>
      <c r="H2278" s="26">
        <v>128</v>
      </c>
      <c r="I2278" s="26">
        <v>0</v>
      </c>
      <c r="J2278" s="27" t="s">
        <v>173</v>
      </c>
      <c r="K2278" s="27" t="s">
        <v>174</v>
      </c>
      <c r="L2278" s="27" t="s">
        <v>1617</v>
      </c>
      <c r="M2278" t="s">
        <v>190</v>
      </c>
      <c r="N2278" t="s">
        <v>177</v>
      </c>
      <c r="O2278" t="s">
        <v>185</v>
      </c>
      <c r="P2278" t="s">
        <v>179</v>
      </c>
      <c r="Q2278" t="s">
        <v>180</v>
      </c>
      <c r="R2278" t="s">
        <v>181</v>
      </c>
      <c r="S2278" t="s">
        <v>31</v>
      </c>
      <c r="T2278" t="s">
        <v>31</v>
      </c>
      <c r="U2278" t="s">
        <v>31</v>
      </c>
      <c r="V2278" t="s">
        <v>31</v>
      </c>
      <c r="W2278" t="s">
        <v>182</v>
      </c>
      <c r="X2278" t="s">
        <v>183</v>
      </c>
      <c r="Y2278" s="28">
        <v>0.94799999999999995</v>
      </c>
      <c r="Z2278" t="str">
        <f>IF(database_public_cloud_VMs[[#This Row],[Vendor]]="AWS","USD","AUD")</f>
        <v>USD</v>
      </c>
      <c r="AA2278" s="29">
        <f>IF(database_public_cloud_VMs[[#This Row],[Currency]]="USD",(database_public_cloud_VMs[[#This Row],[Rate]]*param_exchange_rate)/(1+param_discount_aws),database_public_cloud_VMs[[#This Row],[Rate]])</f>
        <v>1.1682710513203751</v>
      </c>
    </row>
    <row r="2279" spans="1:27" x14ac:dyDescent="0.45">
      <c r="A2279" s="24" t="s">
        <v>2669</v>
      </c>
      <c r="B2279" t="s">
        <v>12</v>
      </c>
      <c r="C2279" s="25" t="s">
        <v>187</v>
      </c>
      <c r="D2279" t="s">
        <v>170</v>
      </c>
      <c r="E2279" t="s">
        <v>2517</v>
      </c>
      <c r="F2279" t="s">
        <v>2652</v>
      </c>
      <c r="G2279" s="26">
        <v>32</v>
      </c>
      <c r="H2279" s="26">
        <v>128</v>
      </c>
      <c r="I2279" s="26">
        <v>0</v>
      </c>
      <c r="J2279" s="27" t="s">
        <v>173</v>
      </c>
      <c r="K2279" s="27" t="s">
        <v>174</v>
      </c>
      <c r="L2279" s="27" t="s">
        <v>1617</v>
      </c>
      <c r="M2279" t="s">
        <v>190</v>
      </c>
      <c r="N2279" t="s">
        <v>188</v>
      </c>
      <c r="O2279" t="s">
        <v>188</v>
      </c>
      <c r="P2279" t="s">
        <v>179</v>
      </c>
      <c r="Q2279" t="s">
        <v>180</v>
      </c>
      <c r="R2279" t="s">
        <v>181</v>
      </c>
      <c r="S2279" t="s">
        <v>31</v>
      </c>
      <c r="T2279" t="s">
        <v>31</v>
      </c>
      <c r="U2279" t="s">
        <v>31</v>
      </c>
      <c r="V2279" t="s">
        <v>31</v>
      </c>
      <c r="W2279" t="s">
        <v>182</v>
      </c>
      <c r="X2279" t="s">
        <v>183</v>
      </c>
      <c r="Y2279" s="28">
        <v>1.92</v>
      </c>
      <c r="Z2279" t="str">
        <f>IF(database_public_cloud_VMs[[#This Row],[Vendor]]="AWS","USD","AUD")</f>
        <v>USD</v>
      </c>
      <c r="AA2279" s="29">
        <f>IF(database_public_cloud_VMs[[#This Row],[Currency]]="USD",(database_public_cloud_VMs[[#This Row],[Rate]]*param_exchange_rate)/(1+param_discount_aws),database_public_cloud_VMs[[#This Row],[Rate]])</f>
        <v>2.3661185849526585</v>
      </c>
    </row>
    <row r="2280" spans="1:27" x14ac:dyDescent="0.45">
      <c r="A2280" s="24" t="s">
        <v>2670</v>
      </c>
      <c r="B2280" t="s">
        <v>12</v>
      </c>
      <c r="C2280" s="25" t="s">
        <v>593</v>
      </c>
      <c r="D2280" t="s">
        <v>170</v>
      </c>
      <c r="E2280" t="s">
        <v>2517</v>
      </c>
      <c r="F2280" t="s">
        <v>2652</v>
      </c>
      <c r="G2280" s="26">
        <v>32</v>
      </c>
      <c r="H2280" s="26">
        <v>128</v>
      </c>
      <c r="I2280" s="26">
        <v>0</v>
      </c>
      <c r="J2280" s="27" t="s">
        <v>173</v>
      </c>
      <c r="K2280" s="27" t="s">
        <v>174</v>
      </c>
      <c r="L2280" s="27" t="s">
        <v>1617</v>
      </c>
      <c r="M2280" t="s">
        <v>176</v>
      </c>
      <c r="N2280" t="s">
        <v>177</v>
      </c>
      <c r="O2280" t="s">
        <v>178</v>
      </c>
      <c r="P2280" t="s">
        <v>179</v>
      </c>
      <c r="Q2280" t="s">
        <v>198</v>
      </c>
      <c r="R2280" t="s">
        <v>181</v>
      </c>
      <c r="S2280" t="s">
        <v>31</v>
      </c>
      <c r="T2280" t="s">
        <v>31</v>
      </c>
      <c r="U2280" t="s">
        <v>31</v>
      </c>
      <c r="V2280" t="s">
        <v>31</v>
      </c>
      <c r="W2280" t="s">
        <v>182</v>
      </c>
      <c r="X2280" t="s">
        <v>183</v>
      </c>
      <c r="Y2280" s="28">
        <v>1.49</v>
      </c>
      <c r="Z2280" t="str">
        <f>IF(database_public_cloud_VMs[[#This Row],[Vendor]]="AWS","USD","AUD")</f>
        <v>USD</v>
      </c>
      <c r="AA2280" s="29">
        <f>IF(database_public_cloud_VMs[[#This Row],[Currency]]="USD",(database_public_cloud_VMs[[#This Row],[Rate]]*param_exchange_rate)/(1+param_discount_aws),database_public_cloud_VMs[[#This Row],[Rate]])</f>
        <v>1.8362066101976364</v>
      </c>
    </row>
    <row r="2281" spans="1:27" x14ac:dyDescent="0.45">
      <c r="A2281" s="24" t="s">
        <v>2671</v>
      </c>
      <c r="B2281" t="s">
        <v>12</v>
      </c>
      <c r="C2281" s="25" t="s">
        <v>593</v>
      </c>
      <c r="D2281" t="s">
        <v>170</v>
      </c>
      <c r="E2281" t="s">
        <v>2517</v>
      </c>
      <c r="F2281" t="s">
        <v>2652</v>
      </c>
      <c r="G2281" s="26">
        <v>32</v>
      </c>
      <c r="H2281" s="26">
        <v>128</v>
      </c>
      <c r="I2281" s="26">
        <v>0</v>
      </c>
      <c r="J2281" s="27" t="s">
        <v>173</v>
      </c>
      <c r="K2281" s="27" t="s">
        <v>174</v>
      </c>
      <c r="L2281" s="27" t="s">
        <v>1617</v>
      </c>
      <c r="M2281" t="s">
        <v>176</v>
      </c>
      <c r="N2281" t="s">
        <v>177</v>
      </c>
      <c r="O2281" t="s">
        <v>185</v>
      </c>
      <c r="P2281" t="s">
        <v>179</v>
      </c>
      <c r="Q2281" t="s">
        <v>198</v>
      </c>
      <c r="R2281" t="s">
        <v>181</v>
      </c>
      <c r="S2281" t="s">
        <v>31</v>
      </c>
      <c r="T2281" t="s">
        <v>31</v>
      </c>
      <c r="U2281" t="s">
        <v>31</v>
      </c>
      <c r="V2281" t="s">
        <v>31</v>
      </c>
      <c r="W2281" t="s">
        <v>182</v>
      </c>
      <c r="X2281" t="s">
        <v>183</v>
      </c>
      <c r="Y2281" s="28">
        <v>1.1080000000000001</v>
      </c>
      <c r="Z2281" t="str">
        <f>IF(database_public_cloud_VMs[[#This Row],[Vendor]]="AWS","USD","AUD")</f>
        <v>USD</v>
      </c>
      <c r="AA2281" s="29">
        <f>IF(database_public_cloud_VMs[[#This Row],[Currency]]="USD",(database_public_cloud_VMs[[#This Row],[Rate]]*param_exchange_rate)/(1+param_discount_aws),database_public_cloud_VMs[[#This Row],[Rate]])</f>
        <v>1.3654476000664302</v>
      </c>
    </row>
    <row r="2282" spans="1:27" x14ac:dyDescent="0.45">
      <c r="A2282" s="24" t="s">
        <v>2672</v>
      </c>
      <c r="B2282" t="s">
        <v>12</v>
      </c>
      <c r="C2282" s="25" t="s">
        <v>187</v>
      </c>
      <c r="D2282" t="s">
        <v>170</v>
      </c>
      <c r="E2282" t="s">
        <v>2517</v>
      </c>
      <c r="F2282" t="s">
        <v>2652</v>
      </c>
      <c r="G2282" s="26">
        <v>32</v>
      </c>
      <c r="H2282" s="26">
        <v>128</v>
      </c>
      <c r="I2282" s="26">
        <v>0</v>
      </c>
      <c r="J2282" s="27" t="s">
        <v>173</v>
      </c>
      <c r="K2282" s="27" t="s">
        <v>174</v>
      </c>
      <c r="L2282" s="27" t="s">
        <v>1617</v>
      </c>
      <c r="M2282" t="s">
        <v>176</v>
      </c>
      <c r="N2282" t="s">
        <v>188</v>
      </c>
      <c r="O2282" t="s">
        <v>188</v>
      </c>
      <c r="P2282" t="s">
        <v>179</v>
      </c>
      <c r="Q2282" t="s">
        <v>198</v>
      </c>
      <c r="R2282" t="s">
        <v>181</v>
      </c>
      <c r="S2282" t="s">
        <v>31</v>
      </c>
      <c r="T2282" t="s">
        <v>31</v>
      </c>
      <c r="U2282" t="s">
        <v>31</v>
      </c>
      <c r="V2282" t="s">
        <v>31</v>
      </c>
      <c r="W2282" t="s">
        <v>182</v>
      </c>
      <c r="X2282" t="s">
        <v>183</v>
      </c>
      <c r="Y2282" s="28">
        <v>2.1469999999999998</v>
      </c>
      <c r="Z2282" t="str">
        <f>IF(database_public_cloud_VMs[[#This Row],[Vendor]]="AWS","USD","AUD")</f>
        <v>USD</v>
      </c>
      <c r="AA2282" s="29">
        <f>IF(database_public_cloud_VMs[[#This Row],[Currency]]="USD",(database_public_cloud_VMs[[#This Row],[Rate]]*param_exchange_rate)/(1+param_discount_aws),database_public_cloud_VMs[[#This Row],[Rate]])</f>
        <v>2.6458628134861235</v>
      </c>
    </row>
    <row r="2283" spans="1:27" x14ac:dyDescent="0.45">
      <c r="A2283" s="24" t="s">
        <v>2673</v>
      </c>
      <c r="B2283" t="s">
        <v>12</v>
      </c>
      <c r="C2283" s="25" t="s">
        <v>593</v>
      </c>
      <c r="D2283" t="s">
        <v>170</v>
      </c>
      <c r="E2283" t="s">
        <v>2517</v>
      </c>
      <c r="F2283" t="s">
        <v>2652</v>
      </c>
      <c r="G2283" s="26">
        <v>32</v>
      </c>
      <c r="H2283" s="26">
        <v>128</v>
      </c>
      <c r="I2283" s="26">
        <v>0</v>
      </c>
      <c r="J2283" s="27" t="s">
        <v>173</v>
      </c>
      <c r="K2283" s="27" t="s">
        <v>174</v>
      </c>
      <c r="L2283" s="27" t="s">
        <v>1617</v>
      </c>
      <c r="M2283" t="s">
        <v>190</v>
      </c>
      <c r="N2283" t="s">
        <v>177</v>
      </c>
      <c r="O2283" t="s">
        <v>178</v>
      </c>
      <c r="P2283" t="s">
        <v>179</v>
      </c>
      <c r="Q2283" t="s">
        <v>315</v>
      </c>
      <c r="R2283" t="s">
        <v>181</v>
      </c>
      <c r="S2283" t="s">
        <v>31</v>
      </c>
      <c r="T2283" t="s">
        <v>31</v>
      </c>
      <c r="U2283" t="s">
        <v>31</v>
      </c>
      <c r="V2283" t="s">
        <v>31</v>
      </c>
      <c r="W2283" t="s">
        <v>182</v>
      </c>
      <c r="X2283" t="s">
        <v>183</v>
      </c>
      <c r="Y2283" s="28">
        <v>2.8029999999999999</v>
      </c>
      <c r="Z2283" t="str">
        <f>IF(database_public_cloud_VMs[[#This Row],[Vendor]]="AWS","USD","AUD")</f>
        <v>USD</v>
      </c>
      <c r="AA2283" s="29">
        <f>IF(database_public_cloud_VMs[[#This Row],[Currency]]="USD",(database_public_cloud_VMs[[#This Row],[Rate]]*param_exchange_rate)/(1+param_discount_aws),database_public_cloud_VMs[[#This Row],[Rate]])</f>
        <v>3.4542866633449489</v>
      </c>
    </row>
    <row r="2284" spans="1:27" x14ac:dyDescent="0.45">
      <c r="A2284" s="24" t="s">
        <v>2674</v>
      </c>
      <c r="B2284" t="s">
        <v>12</v>
      </c>
      <c r="C2284" s="25" t="s">
        <v>593</v>
      </c>
      <c r="D2284" t="s">
        <v>170</v>
      </c>
      <c r="E2284" t="s">
        <v>2517</v>
      </c>
      <c r="F2284" t="s">
        <v>2652</v>
      </c>
      <c r="G2284" s="26">
        <v>32</v>
      </c>
      <c r="H2284" s="26">
        <v>128</v>
      </c>
      <c r="I2284" s="26">
        <v>0</v>
      </c>
      <c r="J2284" s="27" t="s">
        <v>173</v>
      </c>
      <c r="K2284" s="27" t="s">
        <v>174</v>
      </c>
      <c r="L2284" s="27" t="s">
        <v>1617</v>
      </c>
      <c r="M2284" t="s">
        <v>190</v>
      </c>
      <c r="N2284" t="s">
        <v>177</v>
      </c>
      <c r="O2284" t="s">
        <v>185</v>
      </c>
      <c r="P2284" t="s">
        <v>179</v>
      </c>
      <c r="Q2284" t="s">
        <v>315</v>
      </c>
      <c r="R2284" t="s">
        <v>181</v>
      </c>
      <c r="S2284" t="s">
        <v>31</v>
      </c>
      <c r="T2284" t="s">
        <v>31</v>
      </c>
      <c r="U2284" t="s">
        <v>31</v>
      </c>
      <c r="V2284" t="s">
        <v>31</v>
      </c>
      <c r="W2284" t="s">
        <v>182</v>
      </c>
      <c r="X2284" t="s">
        <v>183</v>
      </c>
      <c r="Y2284" s="28">
        <v>2.42</v>
      </c>
      <c r="Z2284" t="str">
        <f>IF(database_public_cloud_VMs[[#This Row],[Vendor]]="AWS","USD","AUD")</f>
        <v>USD</v>
      </c>
      <c r="AA2284" s="29">
        <f>IF(database_public_cloud_VMs[[#This Row],[Currency]]="USD",(database_public_cloud_VMs[[#This Row],[Rate]]*param_exchange_rate)/(1+param_discount_aws),database_public_cloud_VMs[[#This Row],[Rate]])</f>
        <v>2.9822952997840799</v>
      </c>
    </row>
    <row r="2285" spans="1:27" x14ac:dyDescent="0.45">
      <c r="A2285" s="24" t="s">
        <v>2675</v>
      </c>
      <c r="B2285" t="s">
        <v>12</v>
      </c>
      <c r="C2285" s="25" t="s">
        <v>187</v>
      </c>
      <c r="D2285" t="s">
        <v>170</v>
      </c>
      <c r="E2285" t="s">
        <v>2517</v>
      </c>
      <c r="F2285" t="s">
        <v>2652</v>
      </c>
      <c r="G2285" s="26">
        <v>32</v>
      </c>
      <c r="H2285" s="26">
        <v>128</v>
      </c>
      <c r="I2285" s="26">
        <v>0</v>
      </c>
      <c r="J2285" s="27" t="s">
        <v>173</v>
      </c>
      <c r="K2285" s="27" t="s">
        <v>174</v>
      </c>
      <c r="L2285" s="27" t="s">
        <v>1617</v>
      </c>
      <c r="M2285" t="s">
        <v>190</v>
      </c>
      <c r="N2285" t="s">
        <v>188</v>
      </c>
      <c r="O2285" t="s">
        <v>188</v>
      </c>
      <c r="P2285" t="s">
        <v>179</v>
      </c>
      <c r="Q2285" t="s">
        <v>315</v>
      </c>
      <c r="R2285" t="s">
        <v>181</v>
      </c>
      <c r="S2285" t="s">
        <v>31</v>
      </c>
      <c r="T2285" t="s">
        <v>31</v>
      </c>
      <c r="U2285" t="s">
        <v>31</v>
      </c>
      <c r="V2285" t="s">
        <v>31</v>
      </c>
      <c r="W2285" t="s">
        <v>182</v>
      </c>
      <c r="X2285" t="s">
        <v>183</v>
      </c>
      <c r="Y2285" s="28">
        <v>3.3919999999999999</v>
      </c>
      <c r="Z2285" t="str">
        <f>IF(database_public_cloud_VMs[[#This Row],[Vendor]]="AWS","USD","AUD")</f>
        <v>USD</v>
      </c>
      <c r="AA2285" s="29">
        <f>IF(database_public_cloud_VMs[[#This Row],[Currency]]="USD",(database_public_cloud_VMs[[#This Row],[Rate]]*param_exchange_rate)/(1+param_discount_aws),database_public_cloud_VMs[[#This Row],[Rate]])</f>
        <v>4.1801428334163635</v>
      </c>
    </row>
    <row r="2286" spans="1:27" x14ac:dyDescent="0.45">
      <c r="A2286" s="24" t="s">
        <v>2676</v>
      </c>
      <c r="B2286" t="s">
        <v>12</v>
      </c>
      <c r="C2286" s="25" t="s">
        <v>593</v>
      </c>
      <c r="D2286" t="s">
        <v>170</v>
      </c>
      <c r="E2286" t="s">
        <v>2517</v>
      </c>
      <c r="F2286" t="s">
        <v>2677</v>
      </c>
      <c r="G2286" s="26">
        <v>2</v>
      </c>
      <c r="H2286" s="26">
        <v>8</v>
      </c>
      <c r="I2286" s="26">
        <v>0</v>
      </c>
      <c r="J2286" s="27" t="s">
        <v>173</v>
      </c>
      <c r="K2286" s="27" t="s">
        <v>174</v>
      </c>
      <c r="L2286" s="27" t="s">
        <v>2463</v>
      </c>
      <c r="M2286" t="s">
        <v>190</v>
      </c>
      <c r="N2286" t="s">
        <v>177</v>
      </c>
      <c r="O2286" t="s">
        <v>178</v>
      </c>
      <c r="P2286" t="s">
        <v>179</v>
      </c>
      <c r="Q2286" t="s">
        <v>198</v>
      </c>
      <c r="R2286" t="s">
        <v>181</v>
      </c>
      <c r="S2286" t="s">
        <v>31</v>
      </c>
      <c r="T2286" t="s">
        <v>31</v>
      </c>
      <c r="U2286" t="s">
        <v>31</v>
      </c>
      <c r="V2286" t="s">
        <v>31</v>
      </c>
      <c r="W2286" t="s">
        <v>182</v>
      </c>
      <c r="X2286" t="s">
        <v>183</v>
      </c>
      <c r="Y2286" s="28">
        <v>0.11600000000000001</v>
      </c>
      <c r="Z2286" t="str">
        <f>IF(database_public_cloud_VMs[[#This Row],[Vendor]]="AWS","USD","AUD")</f>
        <v>USD</v>
      </c>
      <c r="AA2286" s="29">
        <f>IF(database_public_cloud_VMs[[#This Row],[Currency]]="USD",(database_public_cloud_VMs[[#This Row],[Rate]]*param_exchange_rate)/(1+param_discount_aws),database_public_cloud_VMs[[#This Row],[Rate]])</f>
        <v>0.1429529978408898</v>
      </c>
    </row>
    <row r="2287" spans="1:27" x14ac:dyDescent="0.45">
      <c r="A2287" s="24" t="s">
        <v>2678</v>
      </c>
      <c r="B2287" t="s">
        <v>12</v>
      </c>
      <c r="C2287" s="25" t="s">
        <v>593</v>
      </c>
      <c r="D2287" t="s">
        <v>170</v>
      </c>
      <c r="E2287" t="s">
        <v>2517</v>
      </c>
      <c r="F2287" t="s">
        <v>2677</v>
      </c>
      <c r="G2287" s="26">
        <v>2</v>
      </c>
      <c r="H2287" s="26">
        <v>8</v>
      </c>
      <c r="I2287" s="26">
        <v>0</v>
      </c>
      <c r="J2287" s="27" t="s">
        <v>173</v>
      </c>
      <c r="K2287" s="27" t="s">
        <v>174</v>
      </c>
      <c r="L2287" s="27" t="s">
        <v>2463</v>
      </c>
      <c r="M2287" t="s">
        <v>190</v>
      </c>
      <c r="N2287" t="s">
        <v>177</v>
      </c>
      <c r="O2287" t="s">
        <v>185</v>
      </c>
      <c r="P2287" t="s">
        <v>179</v>
      </c>
      <c r="Q2287" t="s">
        <v>198</v>
      </c>
      <c r="R2287" t="s">
        <v>181</v>
      </c>
      <c r="S2287" t="s">
        <v>31</v>
      </c>
      <c r="T2287" t="s">
        <v>31</v>
      </c>
      <c r="U2287" t="s">
        <v>31</v>
      </c>
      <c r="V2287" t="s">
        <v>31</v>
      </c>
      <c r="W2287" t="s">
        <v>182</v>
      </c>
      <c r="X2287" t="s">
        <v>183</v>
      </c>
      <c r="Y2287" s="28">
        <v>9.1999999999999998E-2</v>
      </c>
      <c r="Z2287" t="str">
        <f>IF(database_public_cloud_VMs[[#This Row],[Vendor]]="AWS","USD","AUD")</f>
        <v>USD</v>
      </c>
      <c r="AA2287" s="29">
        <f>IF(database_public_cloud_VMs[[#This Row],[Currency]]="USD",(database_public_cloud_VMs[[#This Row],[Rate]]*param_exchange_rate)/(1+param_discount_aws),database_public_cloud_VMs[[#This Row],[Rate]])</f>
        <v>0.11337651552898155</v>
      </c>
    </row>
    <row r="2288" spans="1:27" x14ac:dyDescent="0.45">
      <c r="A2288" s="24" t="s">
        <v>2679</v>
      </c>
      <c r="B2288" t="s">
        <v>12</v>
      </c>
      <c r="C2288" s="25" t="s">
        <v>187</v>
      </c>
      <c r="D2288" t="s">
        <v>170</v>
      </c>
      <c r="E2288" t="s">
        <v>2517</v>
      </c>
      <c r="F2288" t="s">
        <v>2677</v>
      </c>
      <c r="G2288" s="26">
        <v>2</v>
      </c>
      <c r="H2288" s="26">
        <v>8</v>
      </c>
      <c r="I2288" s="26">
        <v>0</v>
      </c>
      <c r="J2288" s="27" t="s">
        <v>173</v>
      </c>
      <c r="K2288" s="27" t="s">
        <v>174</v>
      </c>
      <c r="L2288" s="27" t="s">
        <v>2463</v>
      </c>
      <c r="M2288" t="s">
        <v>190</v>
      </c>
      <c r="N2288" t="s">
        <v>188</v>
      </c>
      <c r="O2288" t="s">
        <v>188</v>
      </c>
      <c r="P2288" t="s">
        <v>179</v>
      </c>
      <c r="Q2288" t="s">
        <v>198</v>
      </c>
      <c r="R2288" t="s">
        <v>181</v>
      </c>
      <c r="S2288" t="s">
        <v>31</v>
      </c>
      <c r="T2288" t="s">
        <v>31</v>
      </c>
      <c r="U2288" t="s">
        <v>31</v>
      </c>
      <c r="V2288" t="s">
        <v>31</v>
      </c>
      <c r="W2288" t="s">
        <v>182</v>
      </c>
      <c r="X2288" t="s">
        <v>183</v>
      </c>
      <c r="Y2288" s="28">
        <v>0.22</v>
      </c>
      <c r="Z2288" t="str">
        <f>IF(database_public_cloud_VMs[[#This Row],[Vendor]]="AWS","USD","AUD")</f>
        <v>USD</v>
      </c>
      <c r="AA2288" s="29">
        <f>IF(database_public_cloud_VMs[[#This Row],[Currency]]="USD",(database_public_cloud_VMs[[#This Row],[Rate]]*param_exchange_rate)/(1+param_discount_aws),database_public_cloud_VMs[[#This Row],[Rate]])</f>
        <v>0.27111775452582548</v>
      </c>
    </row>
    <row r="2289" spans="1:27" x14ac:dyDescent="0.45">
      <c r="A2289" s="24" t="s">
        <v>2680</v>
      </c>
      <c r="B2289" t="s">
        <v>12</v>
      </c>
      <c r="C2289" s="25" t="s">
        <v>593</v>
      </c>
      <c r="D2289" t="s">
        <v>170</v>
      </c>
      <c r="E2289" t="s">
        <v>2517</v>
      </c>
      <c r="F2289" t="s">
        <v>2677</v>
      </c>
      <c r="G2289" s="26">
        <v>2</v>
      </c>
      <c r="H2289" s="26">
        <v>8</v>
      </c>
      <c r="I2289" s="26">
        <v>0</v>
      </c>
      <c r="J2289" s="27" t="s">
        <v>173</v>
      </c>
      <c r="K2289" s="27" t="s">
        <v>174</v>
      </c>
      <c r="L2289" s="27" t="s">
        <v>2463</v>
      </c>
      <c r="M2289" t="s">
        <v>176</v>
      </c>
      <c r="N2289" t="s">
        <v>177</v>
      </c>
      <c r="O2289" t="s">
        <v>178</v>
      </c>
      <c r="P2289" t="s">
        <v>179</v>
      </c>
      <c r="Q2289" t="s">
        <v>191</v>
      </c>
      <c r="R2289" t="s">
        <v>181</v>
      </c>
      <c r="S2289" t="s">
        <v>31</v>
      </c>
      <c r="T2289" t="s">
        <v>31</v>
      </c>
      <c r="U2289" t="s">
        <v>31</v>
      </c>
      <c r="V2289" t="s">
        <v>31</v>
      </c>
      <c r="W2289" t="s">
        <v>182</v>
      </c>
      <c r="X2289" t="s">
        <v>183</v>
      </c>
      <c r="Y2289" s="28">
        <v>0.151</v>
      </c>
      <c r="Z2289" t="str">
        <f>IF(database_public_cloud_VMs[[#This Row],[Vendor]]="AWS","USD","AUD")</f>
        <v>USD</v>
      </c>
      <c r="AA2289" s="29">
        <f>IF(database_public_cloud_VMs[[#This Row],[Currency]]="USD",(database_public_cloud_VMs[[#This Row],[Rate]]*param_exchange_rate)/(1+param_discount_aws),database_public_cloud_VMs[[#This Row],[Rate]])</f>
        <v>0.18608536787908928</v>
      </c>
    </row>
    <row r="2290" spans="1:27" x14ac:dyDescent="0.45">
      <c r="A2290" s="24" t="s">
        <v>2681</v>
      </c>
      <c r="B2290" t="s">
        <v>12</v>
      </c>
      <c r="C2290" s="25" t="s">
        <v>593</v>
      </c>
      <c r="D2290" t="s">
        <v>170</v>
      </c>
      <c r="E2290" t="s">
        <v>2517</v>
      </c>
      <c r="F2290" t="s">
        <v>2677</v>
      </c>
      <c r="G2290" s="26">
        <v>2</v>
      </c>
      <c r="H2290" s="26">
        <v>8</v>
      </c>
      <c r="I2290" s="26">
        <v>0</v>
      </c>
      <c r="J2290" s="27" t="s">
        <v>173</v>
      </c>
      <c r="K2290" s="27" t="s">
        <v>174</v>
      </c>
      <c r="L2290" s="27" t="s">
        <v>2463</v>
      </c>
      <c r="M2290" t="s">
        <v>176</v>
      </c>
      <c r="N2290" t="s">
        <v>177</v>
      </c>
      <c r="O2290" t="s">
        <v>185</v>
      </c>
      <c r="P2290" t="s">
        <v>179</v>
      </c>
      <c r="Q2290" t="s">
        <v>191</v>
      </c>
      <c r="R2290" t="s">
        <v>181</v>
      </c>
      <c r="S2290" t="s">
        <v>31</v>
      </c>
      <c r="T2290" t="s">
        <v>31</v>
      </c>
      <c r="U2290" t="s">
        <v>31</v>
      </c>
      <c r="V2290" t="s">
        <v>31</v>
      </c>
      <c r="W2290" t="s">
        <v>182</v>
      </c>
      <c r="X2290" t="s">
        <v>183</v>
      </c>
      <c r="Y2290" s="28">
        <v>0.127</v>
      </c>
      <c r="Z2290" t="str">
        <f>IF(database_public_cloud_VMs[[#This Row],[Vendor]]="AWS","USD","AUD")</f>
        <v>USD</v>
      </c>
      <c r="AA2290" s="29">
        <f>IF(database_public_cloud_VMs[[#This Row],[Currency]]="USD",(database_public_cloud_VMs[[#This Row],[Rate]]*param_exchange_rate)/(1+param_discount_aws),database_public_cloud_VMs[[#This Row],[Rate]])</f>
        <v>0.15650888556718107</v>
      </c>
    </row>
    <row r="2291" spans="1:27" x14ac:dyDescent="0.45">
      <c r="A2291" s="24" t="s">
        <v>2682</v>
      </c>
      <c r="B2291" t="s">
        <v>12</v>
      </c>
      <c r="C2291" s="25" t="s">
        <v>187</v>
      </c>
      <c r="D2291" t="s">
        <v>170</v>
      </c>
      <c r="E2291" t="s">
        <v>2517</v>
      </c>
      <c r="F2291" t="s">
        <v>2677</v>
      </c>
      <c r="G2291" s="26">
        <v>2</v>
      </c>
      <c r="H2291" s="26">
        <v>8</v>
      </c>
      <c r="I2291" s="26">
        <v>0</v>
      </c>
      <c r="J2291" s="27" t="s">
        <v>173</v>
      </c>
      <c r="K2291" s="27" t="s">
        <v>174</v>
      </c>
      <c r="L2291" s="27" t="s">
        <v>2463</v>
      </c>
      <c r="M2291" t="s">
        <v>176</v>
      </c>
      <c r="N2291" t="s">
        <v>188</v>
      </c>
      <c r="O2291" t="s">
        <v>188</v>
      </c>
      <c r="P2291" t="s">
        <v>179</v>
      </c>
      <c r="Q2291" t="s">
        <v>191</v>
      </c>
      <c r="R2291" t="s">
        <v>181</v>
      </c>
      <c r="S2291" t="s">
        <v>31</v>
      </c>
      <c r="T2291" t="s">
        <v>31</v>
      </c>
      <c r="U2291" t="s">
        <v>31</v>
      </c>
      <c r="V2291" t="s">
        <v>31</v>
      </c>
      <c r="W2291" t="s">
        <v>182</v>
      </c>
      <c r="X2291" t="s">
        <v>183</v>
      </c>
      <c r="Y2291" s="28">
        <v>0.188</v>
      </c>
      <c r="Z2291" t="str">
        <f>IF(database_public_cloud_VMs[[#This Row],[Vendor]]="AWS","USD","AUD")</f>
        <v>USD</v>
      </c>
      <c r="AA2291" s="29">
        <f>IF(database_public_cloud_VMs[[#This Row],[Currency]]="USD",(database_public_cloud_VMs[[#This Row],[Rate]]*param_exchange_rate)/(1+param_discount_aws),database_public_cloud_VMs[[#This Row],[Rate]])</f>
        <v>0.23168244477661451</v>
      </c>
    </row>
    <row r="2292" spans="1:27" x14ac:dyDescent="0.45">
      <c r="A2292" s="24" t="s">
        <v>2683</v>
      </c>
      <c r="B2292" t="s">
        <v>12</v>
      </c>
      <c r="C2292" s="25" t="s">
        <v>593</v>
      </c>
      <c r="D2292" t="s">
        <v>170</v>
      </c>
      <c r="E2292" t="s">
        <v>2517</v>
      </c>
      <c r="F2292" t="s">
        <v>2677</v>
      </c>
      <c r="G2292" s="26">
        <v>2</v>
      </c>
      <c r="H2292" s="26">
        <v>8</v>
      </c>
      <c r="I2292" s="26">
        <v>0</v>
      </c>
      <c r="J2292" s="27" t="s">
        <v>173</v>
      </c>
      <c r="K2292" s="27" t="s">
        <v>174</v>
      </c>
      <c r="L2292" s="27" t="s">
        <v>2463</v>
      </c>
      <c r="M2292" t="s">
        <v>190</v>
      </c>
      <c r="N2292" t="s">
        <v>177</v>
      </c>
      <c r="O2292" t="s">
        <v>178</v>
      </c>
      <c r="P2292" t="s">
        <v>179</v>
      </c>
      <c r="Q2292" t="s">
        <v>191</v>
      </c>
      <c r="R2292" t="s">
        <v>181</v>
      </c>
      <c r="S2292" t="s">
        <v>31</v>
      </c>
      <c r="T2292" t="s">
        <v>31</v>
      </c>
      <c r="U2292" t="s">
        <v>31</v>
      </c>
      <c r="V2292" t="s">
        <v>31</v>
      </c>
      <c r="W2292" t="s">
        <v>182</v>
      </c>
      <c r="X2292" t="s">
        <v>183</v>
      </c>
      <c r="Y2292" s="28">
        <v>0.14299999999999999</v>
      </c>
      <c r="Z2292" t="str">
        <f>IF(database_public_cloud_VMs[[#This Row],[Vendor]]="AWS","USD","AUD")</f>
        <v>USD</v>
      </c>
      <c r="AA2292" s="29">
        <f>IF(database_public_cloud_VMs[[#This Row],[Currency]]="USD",(database_public_cloud_VMs[[#This Row],[Rate]]*param_exchange_rate)/(1+param_discount_aws),database_public_cloud_VMs[[#This Row],[Rate]])</f>
        <v>0.17622654044178654</v>
      </c>
    </row>
    <row r="2293" spans="1:27" x14ac:dyDescent="0.45">
      <c r="A2293" s="24" t="s">
        <v>2684</v>
      </c>
      <c r="B2293" t="s">
        <v>12</v>
      </c>
      <c r="C2293" s="25" t="s">
        <v>593</v>
      </c>
      <c r="D2293" t="s">
        <v>170</v>
      </c>
      <c r="E2293" t="s">
        <v>2517</v>
      </c>
      <c r="F2293" t="s">
        <v>2677</v>
      </c>
      <c r="G2293" s="26">
        <v>2</v>
      </c>
      <c r="H2293" s="26">
        <v>8</v>
      </c>
      <c r="I2293" s="26">
        <v>0</v>
      </c>
      <c r="J2293" s="27" t="s">
        <v>173</v>
      </c>
      <c r="K2293" s="27" t="s">
        <v>174</v>
      </c>
      <c r="L2293" s="27" t="s">
        <v>2463</v>
      </c>
      <c r="M2293" t="s">
        <v>190</v>
      </c>
      <c r="N2293" t="s">
        <v>177</v>
      </c>
      <c r="O2293" t="s">
        <v>185</v>
      </c>
      <c r="P2293" t="s">
        <v>179</v>
      </c>
      <c r="Q2293" t="s">
        <v>191</v>
      </c>
      <c r="R2293" t="s">
        <v>181</v>
      </c>
      <c r="S2293" t="s">
        <v>31</v>
      </c>
      <c r="T2293" t="s">
        <v>31</v>
      </c>
      <c r="U2293" t="s">
        <v>31</v>
      </c>
      <c r="V2293" t="s">
        <v>31</v>
      </c>
      <c r="W2293" t="s">
        <v>182</v>
      </c>
      <c r="X2293" t="s">
        <v>183</v>
      </c>
      <c r="Y2293" s="28">
        <v>0.11899999999999999</v>
      </c>
      <c r="Z2293" t="str">
        <f>IF(database_public_cloud_VMs[[#This Row],[Vendor]]="AWS","USD","AUD")</f>
        <v>USD</v>
      </c>
      <c r="AA2293" s="29">
        <f>IF(database_public_cloud_VMs[[#This Row],[Currency]]="USD",(database_public_cloud_VMs[[#This Row],[Rate]]*param_exchange_rate)/(1+param_discount_aws),database_public_cloud_VMs[[#This Row],[Rate]])</f>
        <v>0.14665005812987833</v>
      </c>
    </row>
    <row r="2294" spans="1:27" x14ac:dyDescent="0.45">
      <c r="A2294" s="24" t="s">
        <v>2685</v>
      </c>
      <c r="B2294" t="s">
        <v>12</v>
      </c>
      <c r="C2294" s="25" t="s">
        <v>187</v>
      </c>
      <c r="D2294" t="s">
        <v>170</v>
      </c>
      <c r="E2294" t="s">
        <v>2517</v>
      </c>
      <c r="F2294" t="s">
        <v>2677</v>
      </c>
      <c r="G2294" s="26">
        <v>2</v>
      </c>
      <c r="H2294" s="26">
        <v>8</v>
      </c>
      <c r="I2294" s="26">
        <v>0</v>
      </c>
      <c r="J2294" s="27" t="s">
        <v>173</v>
      </c>
      <c r="K2294" s="27" t="s">
        <v>174</v>
      </c>
      <c r="L2294" s="27" t="s">
        <v>2463</v>
      </c>
      <c r="M2294" t="s">
        <v>190</v>
      </c>
      <c r="N2294" t="s">
        <v>188</v>
      </c>
      <c r="O2294" t="s">
        <v>188</v>
      </c>
      <c r="P2294" t="s">
        <v>179</v>
      </c>
      <c r="Q2294" t="s">
        <v>191</v>
      </c>
      <c r="R2294" t="s">
        <v>181</v>
      </c>
      <c r="S2294" t="s">
        <v>31</v>
      </c>
      <c r="T2294" t="s">
        <v>31</v>
      </c>
      <c r="U2294" t="s">
        <v>31</v>
      </c>
      <c r="V2294" t="s">
        <v>31</v>
      </c>
      <c r="W2294" t="s">
        <v>182</v>
      </c>
      <c r="X2294" t="s">
        <v>183</v>
      </c>
      <c r="Y2294" s="28">
        <v>0.18</v>
      </c>
      <c r="Z2294" t="str">
        <f>IF(database_public_cloud_VMs[[#This Row],[Vendor]]="AWS","USD","AUD")</f>
        <v>USD</v>
      </c>
      <c r="AA2294" s="29">
        <f>IF(database_public_cloud_VMs[[#This Row],[Currency]]="USD",(database_public_cloud_VMs[[#This Row],[Rate]]*param_exchange_rate)/(1+param_discount_aws),database_public_cloud_VMs[[#This Row],[Rate]])</f>
        <v>0.22182361733931175</v>
      </c>
    </row>
    <row r="2295" spans="1:27" x14ac:dyDescent="0.45">
      <c r="A2295" s="24" t="s">
        <v>2686</v>
      </c>
      <c r="B2295" t="s">
        <v>12</v>
      </c>
      <c r="C2295" s="25" t="s">
        <v>593</v>
      </c>
      <c r="D2295" t="s">
        <v>170</v>
      </c>
      <c r="E2295" t="s">
        <v>2517</v>
      </c>
      <c r="F2295" t="s">
        <v>2677</v>
      </c>
      <c r="G2295" s="26">
        <v>2</v>
      </c>
      <c r="H2295" s="26">
        <v>8</v>
      </c>
      <c r="I2295" s="26">
        <v>0</v>
      </c>
      <c r="J2295" s="27" t="s">
        <v>173</v>
      </c>
      <c r="K2295" s="27" t="s">
        <v>174</v>
      </c>
      <c r="L2295" s="27" t="s">
        <v>2463</v>
      </c>
      <c r="M2295" t="s">
        <v>190</v>
      </c>
      <c r="N2295" t="s">
        <v>177</v>
      </c>
      <c r="O2295" t="s">
        <v>178</v>
      </c>
      <c r="P2295" t="s">
        <v>179</v>
      </c>
      <c r="Q2295" t="s">
        <v>315</v>
      </c>
      <c r="R2295" t="s">
        <v>181</v>
      </c>
      <c r="S2295" t="s">
        <v>31</v>
      </c>
      <c r="T2295" t="s">
        <v>31</v>
      </c>
      <c r="U2295" t="s">
        <v>31</v>
      </c>
      <c r="V2295" t="s">
        <v>31</v>
      </c>
      <c r="W2295" t="s">
        <v>182</v>
      </c>
      <c r="X2295" t="s">
        <v>183</v>
      </c>
      <c r="Y2295" s="28">
        <v>0.17499999999999999</v>
      </c>
      <c r="Z2295" t="str">
        <f>IF(database_public_cloud_VMs[[#This Row],[Vendor]]="AWS","USD","AUD")</f>
        <v>USD</v>
      </c>
      <c r="AA2295" s="29">
        <f>IF(database_public_cloud_VMs[[#This Row],[Currency]]="USD",(database_public_cloud_VMs[[#This Row],[Rate]]*param_exchange_rate)/(1+param_discount_aws),database_public_cloud_VMs[[#This Row],[Rate]])</f>
        <v>0.21566185019099754</v>
      </c>
    </row>
    <row r="2296" spans="1:27" x14ac:dyDescent="0.45">
      <c r="A2296" s="24" t="s">
        <v>2687</v>
      </c>
      <c r="B2296" t="s">
        <v>12</v>
      </c>
      <c r="C2296" s="25" t="s">
        <v>593</v>
      </c>
      <c r="D2296" t="s">
        <v>170</v>
      </c>
      <c r="E2296" t="s">
        <v>2517</v>
      </c>
      <c r="F2296" t="s">
        <v>2677</v>
      </c>
      <c r="G2296" s="26">
        <v>2</v>
      </c>
      <c r="H2296" s="26">
        <v>8</v>
      </c>
      <c r="I2296" s="26">
        <v>0</v>
      </c>
      <c r="J2296" s="27" t="s">
        <v>173</v>
      </c>
      <c r="K2296" s="27" t="s">
        <v>174</v>
      </c>
      <c r="L2296" s="27" t="s">
        <v>2463</v>
      </c>
      <c r="M2296" t="s">
        <v>190</v>
      </c>
      <c r="N2296" t="s">
        <v>177</v>
      </c>
      <c r="O2296" t="s">
        <v>185</v>
      </c>
      <c r="P2296" t="s">
        <v>179</v>
      </c>
      <c r="Q2296" t="s">
        <v>315</v>
      </c>
      <c r="R2296" t="s">
        <v>181</v>
      </c>
      <c r="S2296" t="s">
        <v>31</v>
      </c>
      <c r="T2296" t="s">
        <v>31</v>
      </c>
      <c r="U2296" t="s">
        <v>31</v>
      </c>
      <c r="V2296" t="s">
        <v>31</v>
      </c>
      <c r="W2296" t="s">
        <v>182</v>
      </c>
      <c r="X2296" t="s">
        <v>183</v>
      </c>
      <c r="Y2296" s="28">
        <v>0.151</v>
      </c>
      <c r="Z2296" t="str">
        <f>IF(database_public_cloud_VMs[[#This Row],[Vendor]]="AWS","USD","AUD")</f>
        <v>USD</v>
      </c>
      <c r="AA2296" s="29">
        <f>IF(database_public_cloud_VMs[[#This Row],[Currency]]="USD",(database_public_cloud_VMs[[#This Row],[Rate]]*param_exchange_rate)/(1+param_discount_aws),database_public_cloud_VMs[[#This Row],[Rate]])</f>
        <v>0.18608536787908928</v>
      </c>
    </row>
    <row r="2297" spans="1:27" x14ac:dyDescent="0.45">
      <c r="A2297" s="24" t="s">
        <v>2688</v>
      </c>
      <c r="B2297" t="s">
        <v>12</v>
      </c>
      <c r="C2297" s="25" t="s">
        <v>187</v>
      </c>
      <c r="D2297" t="s">
        <v>170</v>
      </c>
      <c r="E2297" t="s">
        <v>2517</v>
      </c>
      <c r="F2297" t="s">
        <v>2677</v>
      </c>
      <c r="G2297" s="26">
        <v>2</v>
      </c>
      <c r="H2297" s="26">
        <v>8</v>
      </c>
      <c r="I2297" s="26">
        <v>0</v>
      </c>
      <c r="J2297" s="27" t="s">
        <v>173</v>
      </c>
      <c r="K2297" s="27" t="s">
        <v>174</v>
      </c>
      <c r="L2297" s="27" t="s">
        <v>2463</v>
      </c>
      <c r="M2297" t="s">
        <v>190</v>
      </c>
      <c r="N2297" t="s">
        <v>188</v>
      </c>
      <c r="O2297" t="s">
        <v>188</v>
      </c>
      <c r="P2297" t="s">
        <v>179</v>
      </c>
      <c r="Q2297" t="s">
        <v>315</v>
      </c>
      <c r="R2297" t="s">
        <v>181</v>
      </c>
      <c r="S2297" t="s">
        <v>31</v>
      </c>
      <c r="T2297" t="s">
        <v>31</v>
      </c>
      <c r="U2297" t="s">
        <v>31</v>
      </c>
      <c r="V2297" t="s">
        <v>31</v>
      </c>
      <c r="W2297" t="s">
        <v>182</v>
      </c>
      <c r="X2297" t="s">
        <v>183</v>
      </c>
      <c r="Y2297" s="28">
        <v>0.21199999999999999</v>
      </c>
      <c r="Z2297" t="str">
        <f>IF(database_public_cloud_VMs[[#This Row],[Vendor]]="AWS","USD","AUD")</f>
        <v>USD</v>
      </c>
      <c r="AA2297" s="29">
        <f>IF(database_public_cloud_VMs[[#This Row],[Currency]]="USD",(database_public_cloud_VMs[[#This Row],[Rate]]*param_exchange_rate)/(1+param_discount_aws),database_public_cloud_VMs[[#This Row],[Rate]])</f>
        <v>0.26125892708852272</v>
      </c>
    </row>
    <row r="2298" spans="1:27" x14ac:dyDescent="0.45">
      <c r="A2298" s="24" t="s">
        <v>2689</v>
      </c>
      <c r="B2298" t="s">
        <v>12</v>
      </c>
      <c r="C2298" s="25" t="s">
        <v>593</v>
      </c>
      <c r="D2298" t="s">
        <v>170</v>
      </c>
      <c r="E2298" t="s">
        <v>2517</v>
      </c>
      <c r="F2298" t="s">
        <v>2677</v>
      </c>
      <c r="G2298" s="26">
        <v>2</v>
      </c>
      <c r="H2298" s="26">
        <v>8</v>
      </c>
      <c r="I2298" s="26">
        <v>0</v>
      </c>
      <c r="J2298" s="27" t="s">
        <v>173</v>
      </c>
      <c r="K2298" s="27" t="s">
        <v>174</v>
      </c>
      <c r="L2298" s="27" t="s">
        <v>2463</v>
      </c>
      <c r="M2298" t="s">
        <v>176</v>
      </c>
      <c r="N2298" t="s">
        <v>177</v>
      </c>
      <c r="O2298" t="s">
        <v>178</v>
      </c>
      <c r="P2298" t="s">
        <v>179</v>
      </c>
      <c r="Q2298" t="s">
        <v>315</v>
      </c>
      <c r="R2298" t="s">
        <v>181</v>
      </c>
      <c r="S2298" t="s">
        <v>31</v>
      </c>
      <c r="T2298" t="s">
        <v>31</v>
      </c>
      <c r="U2298" t="s">
        <v>31</v>
      </c>
      <c r="V2298" t="s">
        <v>31</v>
      </c>
      <c r="W2298" t="s">
        <v>182</v>
      </c>
      <c r="X2298" t="s">
        <v>183</v>
      </c>
      <c r="Y2298" s="28">
        <v>0.183</v>
      </c>
      <c r="Z2298" t="str">
        <f>IF(database_public_cloud_VMs[[#This Row],[Vendor]]="AWS","USD","AUD")</f>
        <v>USD</v>
      </c>
      <c r="AA2298" s="29">
        <f>IF(database_public_cloud_VMs[[#This Row],[Currency]]="USD",(database_public_cloud_VMs[[#This Row],[Rate]]*param_exchange_rate)/(1+param_discount_aws),database_public_cloud_VMs[[#This Row],[Rate]])</f>
        <v>0.2255206776283003</v>
      </c>
    </row>
    <row r="2299" spans="1:27" x14ac:dyDescent="0.45">
      <c r="A2299" s="24" t="s">
        <v>2690</v>
      </c>
      <c r="B2299" t="s">
        <v>12</v>
      </c>
      <c r="C2299" s="25" t="s">
        <v>593</v>
      </c>
      <c r="D2299" t="s">
        <v>170</v>
      </c>
      <c r="E2299" t="s">
        <v>2517</v>
      </c>
      <c r="F2299" t="s">
        <v>2677</v>
      </c>
      <c r="G2299" s="26">
        <v>2</v>
      </c>
      <c r="H2299" s="26">
        <v>8</v>
      </c>
      <c r="I2299" s="26">
        <v>0</v>
      </c>
      <c r="J2299" s="27" t="s">
        <v>173</v>
      </c>
      <c r="K2299" s="27" t="s">
        <v>174</v>
      </c>
      <c r="L2299" s="27" t="s">
        <v>2463</v>
      </c>
      <c r="M2299" t="s">
        <v>176</v>
      </c>
      <c r="N2299" t="s">
        <v>177</v>
      </c>
      <c r="O2299" t="s">
        <v>185</v>
      </c>
      <c r="P2299" t="s">
        <v>179</v>
      </c>
      <c r="Q2299" t="s">
        <v>315</v>
      </c>
      <c r="R2299" t="s">
        <v>181</v>
      </c>
      <c r="S2299" t="s">
        <v>31</v>
      </c>
      <c r="T2299" t="s">
        <v>31</v>
      </c>
      <c r="U2299" t="s">
        <v>31</v>
      </c>
      <c r="V2299" t="s">
        <v>31</v>
      </c>
      <c r="W2299" t="s">
        <v>182</v>
      </c>
      <c r="X2299" t="s">
        <v>183</v>
      </c>
      <c r="Y2299" s="28">
        <v>0.159</v>
      </c>
      <c r="Z2299" t="str">
        <f>IF(database_public_cloud_VMs[[#This Row],[Vendor]]="AWS","USD","AUD")</f>
        <v>USD</v>
      </c>
      <c r="AA2299" s="29">
        <f>IF(database_public_cloud_VMs[[#This Row],[Currency]]="USD",(database_public_cloud_VMs[[#This Row],[Rate]]*param_exchange_rate)/(1+param_discount_aws),database_public_cloud_VMs[[#This Row],[Rate]])</f>
        <v>0.19594419531639204</v>
      </c>
    </row>
    <row r="2300" spans="1:27" x14ac:dyDescent="0.45">
      <c r="A2300" s="24" t="s">
        <v>2691</v>
      </c>
      <c r="B2300" t="s">
        <v>12</v>
      </c>
      <c r="C2300" s="25" t="s">
        <v>187</v>
      </c>
      <c r="D2300" t="s">
        <v>170</v>
      </c>
      <c r="E2300" t="s">
        <v>2517</v>
      </c>
      <c r="F2300" t="s">
        <v>2677</v>
      </c>
      <c r="G2300" s="26">
        <v>2</v>
      </c>
      <c r="H2300" s="26">
        <v>8</v>
      </c>
      <c r="I2300" s="26">
        <v>0</v>
      </c>
      <c r="J2300" s="27" t="s">
        <v>173</v>
      </c>
      <c r="K2300" s="27" t="s">
        <v>174</v>
      </c>
      <c r="L2300" s="27" t="s">
        <v>2463</v>
      </c>
      <c r="M2300" t="s">
        <v>176</v>
      </c>
      <c r="N2300" t="s">
        <v>188</v>
      </c>
      <c r="O2300" t="s">
        <v>188</v>
      </c>
      <c r="P2300" t="s">
        <v>179</v>
      </c>
      <c r="Q2300" t="s">
        <v>315</v>
      </c>
      <c r="R2300" t="s">
        <v>181</v>
      </c>
      <c r="S2300" t="s">
        <v>31</v>
      </c>
      <c r="T2300" t="s">
        <v>31</v>
      </c>
      <c r="U2300" t="s">
        <v>31</v>
      </c>
      <c r="V2300" t="s">
        <v>31</v>
      </c>
      <c r="W2300" t="s">
        <v>182</v>
      </c>
      <c r="X2300" t="s">
        <v>183</v>
      </c>
      <c r="Y2300" s="28">
        <v>0.22</v>
      </c>
      <c r="Z2300" t="str">
        <f>IF(database_public_cloud_VMs[[#This Row],[Vendor]]="AWS","USD","AUD")</f>
        <v>USD</v>
      </c>
      <c r="AA2300" s="29">
        <f>IF(database_public_cloud_VMs[[#This Row],[Currency]]="USD",(database_public_cloud_VMs[[#This Row],[Rate]]*param_exchange_rate)/(1+param_discount_aws),database_public_cloud_VMs[[#This Row],[Rate]])</f>
        <v>0.27111775452582548</v>
      </c>
    </row>
    <row r="2301" spans="1:27" x14ac:dyDescent="0.45">
      <c r="A2301" s="24" t="s">
        <v>2692</v>
      </c>
      <c r="B2301" t="s">
        <v>12</v>
      </c>
      <c r="C2301" s="25" t="s">
        <v>593</v>
      </c>
      <c r="D2301" t="s">
        <v>170</v>
      </c>
      <c r="E2301" t="s">
        <v>2517</v>
      </c>
      <c r="F2301" t="s">
        <v>2677</v>
      </c>
      <c r="G2301" s="26">
        <v>2</v>
      </c>
      <c r="H2301" s="26">
        <v>8</v>
      </c>
      <c r="I2301" s="26">
        <v>0</v>
      </c>
      <c r="J2301" s="27" t="s">
        <v>173</v>
      </c>
      <c r="K2301" s="27" t="s">
        <v>174</v>
      </c>
      <c r="L2301" s="27" t="s">
        <v>2463</v>
      </c>
      <c r="M2301" t="s">
        <v>190</v>
      </c>
      <c r="N2301" t="s">
        <v>177</v>
      </c>
      <c r="O2301" t="s">
        <v>178</v>
      </c>
      <c r="P2301" t="s">
        <v>179</v>
      </c>
      <c r="Q2301" t="s">
        <v>180</v>
      </c>
      <c r="R2301" t="s">
        <v>181</v>
      </c>
      <c r="S2301" t="s">
        <v>31</v>
      </c>
      <c r="T2301" t="s">
        <v>31</v>
      </c>
      <c r="U2301" t="s">
        <v>31</v>
      </c>
      <c r="V2301" t="s">
        <v>31</v>
      </c>
      <c r="W2301" t="s">
        <v>182</v>
      </c>
      <c r="X2301" t="s">
        <v>183</v>
      </c>
      <c r="Y2301" s="28">
        <v>8.3000000000000004E-2</v>
      </c>
      <c r="Z2301" t="str">
        <f>IF(database_public_cloud_VMs[[#This Row],[Vendor]]="AWS","USD","AUD")</f>
        <v>USD</v>
      </c>
      <c r="AA2301" s="29">
        <f>IF(database_public_cloud_VMs[[#This Row],[Currency]]="USD",(database_public_cloud_VMs[[#This Row],[Rate]]*param_exchange_rate)/(1+param_discount_aws),database_public_cloud_VMs[[#This Row],[Rate]])</f>
        <v>0.10228533466201598</v>
      </c>
    </row>
    <row r="2302" spans="1:27" x14ac:dyDescent="0.45">
      <c r="A2302" s="24" t="s">
        <v>2693</v>
      </c>
      <c r="B2302" t="s">
        <v>12</v>
      </c>
      <c r="C2302" s="25" t="s">
        <v>593</v>
      </c>
      <c r="D2302" t="s">
        <v>170</v>
      </c>
      <c r="E2302" t="s">
        <v>2517</v>
      </c>
      <c r="F2302" t="s">
        <v>2677</v>
      </c>
      <c r="G2302" s="26">
        <v>2</v>
      </c>
      <c r="H2302" s="26">
        <v>8</v>
      </c>
      <c r="I2302" s="26">
        <v>0</v>
      </c>
      <c r="J2302" s="27" t="s">
        <v>173</v>
      </c>
      <c r="K2302" s="27" t="s">
        <v>174</v>
      </c>
      <c r="L2302" s="27" t="s">
        <v>2463</v>
      </c>
      <c r="M2302" t="s">
        <v>190</v>
      </c>
      <c r="N2302" t="s">
        <v>177</v>
      </c>
      <c r="O2302" t="s">
        <v>185</v>
      </c>
      <c r="P2302" t="s">
        <v>179</v>
      </c>
      <c r="Q2302" t="s">
        <v>180</v>
      </c>
      <c r="R2302" t="s">
        <v>181</v>
      </c>
      <c r="S2302" t="s">
        <v>31</v>
      </c>
      <c r="T2302" t="s">
        <v>31</v>
      </c>
      <c r="U2302" t="s">
        <v>31</v>
      </c>
      <c r="V2302" t="s">
        <v>31</v>
      </c>
      <c r="W2302" t="s">
        <v>182</v>
      </c>
      <c r="X2302" t="s">
        <v>183</v>
      </c>
      <c r="Y2302" s="28">
        <v>5.8999999999999997E-2</v>
      </c>
      <c r="Z2302" t="str">
        <f>IF(database_public_cloud_VMs[[#This Row],[Vendor]]="AWS","USD","AUD")</f>
        <v>USD</v>
      </c>
      <c r="AA2302" s="29">
        <f>IF(database_public_cloud_VMs[[#This Row],[Currency]]="USD",(database_public_cloud_VMs[[#This Row],[Rate]]*param_exchange_rate)/(1+param_discount_aws),database_public_cloud_VMs[[#This Row],[Rate]])</f>
        <v>7.2708852350107739E-2</v>
      </c>
    </row>
    <row r="2303" spans="1:27" x14ac:dyDescent="0.45">
      <c r="A2303" s="24" t="s">
        <v>2694</v>
      </c>
      <c r="B2303" t="s">
        <v>12</v>
      </c>
      <c r="C2303" s="25" t="s">
        <v>187</v>
      </c>
      <c r="D2303" t="s">
        <v>170</v>
      </c>
      <c r="E2303" t="s">
        <v>2517</v>
      </c>
      <c r="F2303" t="s">
        <v>2677</v>
      </c>
      <c r="G2303" s="26">
        <v>2</v>
      </c>
      <c r="H2303" s="26">
        <v>8</v>
      </c>
      <c r="I2303" s="26">
        <v>0</v>
      </c>
      <c r="J2303" s="27" t="s">
        <v>173</v>
      </c>
      <c r="K2303" s="27" t="s">
        <v>174</v>
      </c>
      <c r="L2303" s="27" t="s">
        <v>2463</v>
      </c>
      <c r="M2303" t="s">
        <v>190</v>
      </c>
      <c r="N2303" t="s">
        <v>188</v>
      </c>
      <c r="O2303" t="s">
        <v>188</v>
      </c>
      <c r="P2303" t="s">
        <v>179</v>
      </c>
      <c r="Q2303" t="s">
        <v>180</v>
      </c>
      <c r="R2303" t="s">
        <v>181</v>
      </c>
      <c r="S2303" t="s">
        <v>31</v>
      </c>
      <c r="T2303" t="s">
        <v>31</v>
      </c>
      <c r="U2303" t="s">
        <v>31</v>
      </c>
      <c r="V2303" t="s">
        <v>31</v>
      </c>
      <c r="W2303" t="s">
        <v>182</v>
      </c>
      <c r="X2303" t="s">
        <v>183</v>
      </c>
      <c r="Y2303" s="28">
        <v>0.12</v>
      </c>
      <c r="Z2303" t="str">
        <f>IF(database_public_cloud_VMs[[#This Row],[Vendor]]="AWS","USD","AUD")</f>
        <v>USD</v>
      </c>
      <c r="AA2303" s="29">
        <f>IF(database_public_cloud_VMs[[#This Row],[Currency]]="USD",(database_public_cloud_VMs[[#This Row],[Rate]]*param_exchange_rate)/(1+param_discount_aws),database_public_cloud_VMs[[#This Row],[Rate]])</f>
        <v>0.14788241155954115</v>
      </c>
    </row>
    <row r="2304" spans="1:27" x14ac:dyDescent="0.45">
      <c r="A2304" s="24" t="s">
        <v>2695</v>
      </c>
      <c r="B2304" t="s">
        <v>12</v>
      </c>
      <c r="C2304" s="25" t="s">
        <v>593</v>
      </c>
      <c r="D2304" t="s">
        <v>170</v>
      </c>
      <c r="E2304" t="s">
        <v>2517</v>
      </c>
      <c r="F2304" t="s">
        <v>2677</v>
      </c>
      <c r="G2304" s="26">
        <v>2</v>
      </c>
      <c r="H2304" s="26">
        <v>8</v>
      </c>
      <c r="I2304" s="26">
        <v>0</v>
      </c>
      <c r="J2304" s="27" t="s">
        <v>173</v>
      </c>
      <c r="K2304" s="27" t="s">
        <v>174</v>
      </c>
      <c r="L2304" s="27" t="s">
        <v>2463</v>
      </c>
      <c r="M2304" t="s">
        <v>176</v>
      </c>
      <c r="N2304" t="s">
        <v>177</v>
      </c>
      <c r="O2304" t="s">
        <v>178</v>
      </c>
      <c r="P2304" t="s">
        <v>179</v>
      </c>
      <c r="Q2304" t="s">
        <v>180</v>
      </c>
      <c r="R2304" t="s">
        <v>181</v>
      </c>
      <c r="S2304" t="s">
        <v>31</v>
      </c>
      <c r="T2304" t="s">
        <v>31</v>
      </c>
      <c r="U2304" t="s">
        <v>31</v>
      </c>
      <c r="V2304" t="s">
        <v>31</v>
      </c>
      <c r="W2304" t="s">
        <v>182</v>
      </c>
      <c r="X2304" t="s">
        <v>183</v>
      </c>
      <c r="Y2304" s="28">
        <v>9.0999999999999998E-2</v>
      </c>
      <c r="Z2304" t="str">
        <f>IF(database_public_cloud_VMs[[#This Row],[Vendor]]="AWS","USD","AUD")</f>
        <v>USD</v>
      </c>
      <c r="AA2304" s="29">
        <f>IF(database_public_cloud_VMs[[#This Row],[Currency]]="USD",(database_public_cloud_VMs[[#This Row],[Rate]]*param_exchange_rate)/(1+param_discount_aws),database_public_cloud_VMs[[#This Row],[Rate]])</f>
        <v>0.11214416209931871</v>
      </c>
    </row>
    <row r="2305" spans="1:27" x14ac:dyDescent="0.45">
      <c r="A2305" s="24" t="s">
        <v>2696</v>
      </c>
      <c r="B2305" t="s">
        <v>12</v>
      </c>
      <c r="C2305" s="25" t="s">
        <v>593</v>
      </c>
      <c r="D2305" t="s">
        <v>170</v>
      </c>
      <c r="E2305" t="s">
        <v>2517</v>
      </c>
      <c r="F2305" t="s">
        <v>2677</v>
      </c>
      <c r="G2305" s="26">
        <v>2</v>
      </c>
      <c r="H2305" s="26">
        <v>8</v>
      </c>
      <c r="I2305" s="26">
        <v>0</v>
      </c>
      <c r="J2305" s="27" t="s">
        <v>173</v>
      </c>
      <c r="K2305" s="27" t="s">
        <v>174</v>
      </c>
      <c r="L2305" s="27" t="s">
        <v>2463</v>
      </c>
      <c r="M2305" t="s">
        <v>176</v>
      </c>
      <c r="N2305" t="s">
        <v>177</v>
      </c>
      <c r="O2305" t="s">
        <v>185</v>
      </c>
      <c r="P2305" t="s">
        <v>179</v>
      </c>
      <c r="Q2305" t="s">
        <v>180</v>
      </c>
      <c r="R2305" t="s">
        <v>181</v>
      </c>
      <c r="S2305" t="s">
        <v>31</v>
      </c>
      <c r="T2305" t="s">
        <v>31</v>
      </c>
      <c r="U2305" t="s">
        <v>31</v>
      </c>
      <c r="V2305" t="s">
        <v>31</v>
      </c>
      <c r="W2305" t="s">
        <v>182</v>
      </c>
      <c r="X2305" t="s">
        <v>183</v>
      </c>
      <c r="Y2305" s="28">
        <v>6.7000000000000004E-2</v>
      </c>
      <c r="Z2305" t="str">
        <f>IF(database_public_cloud_VMs[[#This Row],[Vendor]]="AWS","USD","AUD")</f>
        <v>USD</v>
      </c>
      <c r="AA2305" s="29">
        <f>IF(database_public_cloud_VMs[[#This Row],[Currency]]="USD",(database_public_cloud_VMs[[#This Row],[Rate]]*param_exchange_rate)/(1+param_discount_aws),database_public_cloud_VMs[[#This Row],[Rate]])</f>
        <v>8.2567679787410489E-2</v>
      </c>
    </row>
    <row r="2306" spans="1:27" x14ac:dyDescent="0.45">
      <c r="A2306" s="24" t="s">
        <v>2697</v>
      </c>
      <c r="B2306" t="s">
        <v>12</v>
      </c>
      <c r="C2306" s="25" t="s">
        <v>187</v>
      </c>
      <c r="D2306" t="s">
        <v>170</v>
      </c>
      <c r="E2306" t="s">
        <v>2517</v>
      </c>
      <c r="F2306" t="s">
        <v>2677</v>
      </c>
      <c r="G2306" s="26">
        <v>2</v>
      </c>
      <c r="H2306" s="26">
        <v>8</v>
      </c>
      <c r="I2306" s="26">
        <v>0</v>
      </c>
      <c r="J2306" s="27" t="s">
        <v>173</v>
      </c>
      <c r="K2306" s="27" t="s">
        <v>174</v>
      </c>
      <c r="L2306" s="27" t="s">
        <v>2463</v>
      </c>
      <c r="M2306" t="s">
        <v>176</v>
      </c>
      <c r="N2306" t="s">
        <v>188</v>
      </c>
      <c r="O2306" t="s">
        <v>188</v>
      </c>
      <c r="P2306" t="s">
        <v>179</v>
      </c>
      <c r="Q2306" t="s">
        <v>180</v>
      </c>
      <c r="R2306" t="s">
        <v>181</v>
      </c>
      <c r="S2306" t="s">
        <v>31</v>
      </c>
      <c r="T2306" t="s">
        <v>31</v>
      </c>
      <c r="U2306" t="s">
        <v>31</v>
      </c>
      <c r="V2306" t="s">
        <v>31</v>
      </c>
      <c r="W2306" t="s">
        <v>182</v>
      </c>
      <c r="X2306" t="s">
        <v>183</v>
      </c>
      <c r="Y2306" s="28">
        <v>0.128</v>
      </c>
      <c r="Z2306" t="str">
        <f>IF(database_public_cloud_VMs[[#This Row],[Vendor]]="AWS","USD","AUD")</f>
        <v>USD</v>
      </c>
      <c r="AA2306" s="29">
        <f>IF(database_public_cloud_VMs[[#This Row],[Currency]]="USD",(database_public_cloud_VMs[[#This Row],[Rate]]*param_exchange_rate)/(1+param_discount_aws),database_public_cloud_VMs[[#This Row],[Rate]])</f>
        <v>0.15774123899684392</v>
      </c>
    </row>
    <row r="2307" spans="1:27" x14ac:dyDescent="0.45">
      <c r="A2307" s="24" t="s">
        <v>2698</v>
      </c>
      <c r="B2307" t="s">
        <v>12</v>
      </c>
      <c r="C2307" s="25" t="s">
        <v>187</v>
      </c>
      <c r="D2307" t="s">
        <v>170</v>
      </c>
      <c r="E2307" t="s">
        <v>2517</v>
      </c>
      <c r="F2307" t="s">
        <v>2677</v>
      </c>
      <c r="G2307" s="26">
        <v>2</v>
      </c>
      <c r="H2307" s="26">
        <v>8</v>
      </c>
      <c r="I2307" s="26">
        <v>0</v>
      </c>
      <c r="J2307" s="27" t="s">
        <v>173</v>
      </c>
      <c r="K2307" s="27" t="s">
        <v>174</v>
      </c>
      <c r="L2307" s="27" t="s">
        <v>2463</v>
      </c>
      <c r="M2307" t="s">
        <v>190</v>
      </c>
      <c r="N2307" t="s">
        <v>188</v>
      </c>
      <c r="O2307" t="s">
        <v>188</v>
      </c>
      <c r="P2307" t="s">
        <v>179</v>
      </c>
      <c r="Q2307" t="s">
        <v>315</v>
      </c>
      <c r="R2307" t="s">
        <v>316</v>
      </c>
      <c r="S2307" t="s">
        <v>31</v>
      </c>
      <c r="T2307" t="s">
        <v>31</v>
      </c>
      <c r="U2307" t="s">
        <v>31</v>
      </c>
      <c r="V2307" t="s">
        <v>31</v>
      </c>
      <c r="W2307" t="s">
        <v>182</v>
      </c>
      <c r="X2307" t="s">
        <v>183</v>
      </c>
      <c r="Y2307" s="28">
        <v>0.12</v>
      </c>
      <c r="Z2307" t="str">
        <f>IF(database_public_cloud_VMs[[#This Row],[Vendor]]="AWS","USD","AUD")</f>
        <v>USD</v>
      </c>
      <c r="AA2307" s="29">
        <f>IF(database_public_cloud_VMs[[#This Row],[Currency]]="USD",(database_public_cloud_VMs[[#This Row],[Rate]]*param_exchange_rate)/(1+param_discount_aws),database_public_cloud_VMs[[#This Row],[Rate]])</f>
        <v>0.14788241155954115</v>
      </c>
    </row>
    <row r="2308" spans="1:27" x14ac:dyDescent="0.45">
      <c r="A2308" s="24" t="s">
        <v>2699</v>
      </c>
      <c r="B2308" t="s">
        <v>12</v>
      </c>
      <c r="C2308" s="25" t="s">
        <v>593</v>
      </c>
      <c r="D2308" t="s">
        <v>170</v>
      </c>
      <c r="E2308" t="s">
        <v>2517</v>
      </c>
      <c r="F2308" t="s">
        <v>2677</v>
      </c>
      <c r="G2308" s="26">
        <v>2</v>
      </c>
      <c r="H2308" s="26">
        <v>8</v>
      </c>
      <c r="I2308" s="26">
        <v>0</v>
      </c>
      <c r="J2308" s="27" t="s">
        <v>173</v>
      </c>
      <c r="K2308" s="27" t="s">
        <v>174</v>
      </c>
      <c r="L2308" s="27" t="s">
        <v>2463</v>
      </c>
      <c r="M2308" t="s">
        <v>176</v>
      </c>
      <c r="N2308" t="s">
        <v>177</v>
      </c>
      <c r="O2308" t="s">
        <v>178</v>
      </c>
      <c r="P2308" t="s">
        <v>179</v>
      </c>
      <c r="Q2308" t="s">
        <v>198</v>
      </c>
      <c r="R2308" t="s">
        <v>181</v>
      </c>
      <c r="S2308" t="s">
        <v>31</v>
      </c>
      <c r="T2308" t="s">
        <v>31</v>
      </c>
      <c r="U2308" t="s">
        <v>31</v>
      </c>
      <c r="V2308" t="s">
        <v>31</v>
      </c>
      <c r="W2308" t="s">
        <v>182</v>
      </c>
      <c r="X2308" t="s">
        <v>183</v>
      </c>
      <c r="Y2308" s="28">
        <v>0.124</v>
      </c>
      <c r="Z2308" t="str">
        <f>IF(database_public_cloud_VMs[[#This Row],[Vendor]]="AWS","USD","AUD")</f>
        <v>USD</v>
      </c>
      <c r="AA2308" s="29">
        <f>IF(database_public_cloud_VMs[[#This Row],[Currency]]="USD",(database_public_cloud_VMs[[#This Row],[Rate]]*param_exchange_rate)/(1+param_discount_aws),database_public_cloud_VMs[[#This Row],[Rate]])</f>
        <v>0.15281182527819254</v>
      </c>
    </row>
    <row r="2309" spans="1:27" x14ac:dyDescent="0.45">
      <c r="A2309" s="24" t="s">
        <v>2700</v>
      </c>
      <c r="B2309" t="s">
        <v>12</v>
      </c>
      <c r="C2309" s="25" t="s">
        <v>593</v>
      </c>
      <c r="D2309" t="s">
        <v>170</v>
      </c>
      <c r="E2309" t="s">
        <v>2517</v>
      </c>
      <c r="F2309" t="s">
        <v>2677</v>
      </c>
      <c r="G2309" s="26">
        <v>2</v>
      </c>
      <c r="H2309" s="26">
        <v>8</v>
      </c>
      <c r="I2309" s="26">
        <v>0</v>
      </c>
      <c r="J2309" s="27" t="s">
        <v>173</v>
      </c>
      <c r="K2309" s="27" t="s">
        <v>174</v>
      </c>
      <c r="L2309" s="27" t="s">
        <v>2463</v>
      </c>
      <c r="M2309" t="s">
        <v>176</v>
      </c>
      <c r="N2309" t="s">
        <v>177</v>
      </c>
      <c r="O2309" t="s">
        <v>185</v>
      </c>
      <c r="P2309" t="s">
        <v>179</v>
      </c>
      <c r="Q2309" t="s">
        <v>198</v>
      </c>
      <c r="R2309" t="s">
        <v>181</v>
      </c>
      <c r="S2309" t="s">
        <v>31</v>
      </c>
      <c r="T2309" t="s">
        <v>31</v>
      </c>
      <c r="U2309" t="s">
        <v>31</v>
      </c>
      <c r="V2309" t="s">
        <v>31</v>
      </c>
      <c r="W2309" t="s">
        <v>182</v>
      </c>
      <c r="X2309" t="s">
        <v>183</v>
      </c>
      <c r="Y2309" s="28">
        <v>0.1</v>
      </c>
      <c r="Z2309" t="str">
        <f>IF(database_public_cloud_VMs[[#This Row],[Vendor]]="AWS","USD","AUD")</f>
        <v>USD</v>
      </c>
      <c r="AA2309" s="29">
        <f>IF(database_public_cloud_VMs[[#This Row],[Currency]]="USD",(database_public_cloud_VMs[[#This Row],[Rate]]*param_exchange_rate)/(1+param_discount_aws),database_public_cloud_VMs[[#This Row],[Rate]])</f>
        <v>0.12323534296628431</v>
      </c>
    </row>
    <row r="2310" spans="1:27" x14ac:dyDescent="0.45">
      <c r="A2310" s="24" t="s">
        <v>2701</v>
      </c>
      <c r="B2310" t="s">
        <v>12</v>
      </c>
      <c r="C2310" s="25" t="s">
        <v>187</v>
      </c>
      <c r="D2310" t="s">
        <v>170</v>
      </c>
      <c r="E2310" t="s">
        <v>2517</v>
      </c>
      <c r="F2310" t="s">
        <v>2677</v>
      </c>
      <c r="G2310" s="26">
        <v>2</v>
      </c>
      <c r="H2310" s="26">
        <v>8</v>
      </c>
      <c r="I2310" s="26">
        <v>0</v>
      </c>
      <c r="J2310" s="27" t="s">
        <v>173</v>
      </c>
      <c r="K2310" s="27" t="s">
        <v>174</v>
      </c>
      <c r="L2310" s="27" t="s">
        <v>2463</v>
      </c>
      <c r="M2310" t="s">
        <v>176</v>
      </c>
      <c r="N2310" t="s">
        <v>188</v>
      </c>
      <c r="O2310" t="s">
        <v>188</v>
      </c>
      <c r="P2310" t="s">
        <v>179</v>
      </c>
      <c r="Q2310" t="s">
        <v>198</v>
      </c>
      <c r="R2310" t="s">
        <v>181</v>
      </c>
      <c r="S2310" t="s">
        <v>31</v>
      </c>
      <c r="T2310" t="s">
        <v>31</v>
      </c>
      <c r="U2310" t="s">
        <v>31</v>
      </c>
      <c r="V2310" t="s">
        <v>31</v>
      </c>
      <c r="W2310" t="s">
        <v>182</v>
      </c>
      <c r="X2310" t="s">
        <v>183</v>
      </c>
      <c r="Y2310" s="28">
        <v>0.22800000000000001</v>
      </c>
      <c r="Z2310" t="str">
        <f>IF(database_public_cloud_VMs[[#This Row],[Vendor]]="AWS","USD","AUD")</f>
        <v>USD</v>
      </c>
      <c r="AA2310" s="29">
        <f>IF(database_public_cloud_VMs[[#This Row],[Currency]]="USD",(database_public_cloud_VMs[[#This Row],[Rate]]*param_exchange_rate)/(1+param_discount_aws),database_public_cloud_VMs[[#This Row],[Rate]])</f>
        <v>0.28097658196312819</v>
      </c>
    </row>
    <row r="2311" spans="1:27" x14ac:dyDescent="0.45">
      <c r="A2311" s="24" t="s">
        <v>2702</v>
      </c>
      <c r="B2311" t="s">
        <v>12</v>
      </c>
      <c r="C2311" s="25" t="s">
        <v>187</v>
      </c>
      <c r="D2311" t="s">
        <v>170</v>
      </c>
      <c r="E2311" t="s">
        <v>2517</v>
      </c>
      <c r="F2311" t="s">
        <v>2677</v>
      </c>
      <c r="G2311" s="26">
        <v>2</v>
      </c>
      <c r="H2311" s="26">
        <v>8</v>
      </c>
      <c r="I2311" s="26">
        <v>0</v>
      </c>
      <c r="J2311" s="27" t="s">
        <v>173</v>
      </c>
      <c r="K2311" s="27" t="s">
        <v>174</v>
      </c>
      <c r="L2311" s="27" t="s">
        <v>2463</v>
      </c>
      <c r="M2311" t="s">
        <v>176</v>
      </c>
      <c r="N2311" t="s">
        <v>188</v>
      </c>
      <c r="O2311" t="s">
        <v>188</v>
      </c>
      <c r="P2311" t="s">
        <v>179</v>
      </c>
      <c r="Q2311" t="s">
        <v>315</v>
      </c>
      <c r="R2311" t="s">
        <v>316</v>
      </c>
      <c r="S2311" t="s">
        <v>31</v>
      </c>
      <c r="T2311" t="s">
        <v>31</v>
      </c>
      <c r="U2311" t="s">
        <v>31</v>
      </c>
      <c r="V2311" t="s">
        <v>31</v>
      </c>
      <c r="W2311" t="s">
        <v>182</v>
      </c>
      <c r="X2311" t="s">
        <v>183</v>
      </c>
      <c r="Y2311" s="28">
        <v>0.128</v>
      </c>
      <c r="Z2311" t="str">
        <f>IF(database_public_cloud_VMs[[#This Row],[Vendor]]="AWS","USD","AUD")</f>
        <v>USD</v>
      </c>
      <c r="AA2311" s="29">
        <f>IF(database_public_cloud_VMs[[#This Row],[Currency]]="USD",(database_public_cloud_VMs[[#This Row],[Rate]]*param_exchange_rate)/(1+param_discount_aws),database_public_cloud_VMs[[#This Row],[Rate]])</f>
        <v>0.15774123899684392</v>
      </c>
    </row>
    <row r="2312" spans="1:27" x14ac:dyDescent="0.45">
      <c r="A2312" s="24" t="s">
        <v>2703</v>
      </c>
      <c r="B2312" t="s">
        <v>12</v>
      </c>
      <c r="C2312" s="25" t="s">
        <v>593</v>
      </c>
      <c r="D2312" t="s">
        <v>170</v>
      </c>
      <c r="E2312" t="s">
        <v>2517</v>
      </c>
      <c r="F2312" t="s">
        <v>2704</v>
      </c>
      <c r="G2312" s="26">
        <v>96</v>
      </c>
      <c r="H2312" s="26">
        <v>384</v>
      </c>
      <c r="I2312" s="26">
        <v>0</v>
      </c>
      <c r="J2312" s="27" t="s">
        <v>173</v>
      </c>
      <c r="K2312" s="27" t="s">
        <v>174</v>
      </c>
      <c r="L2312" s="27" t="s">
        <v>2571</v>
      </c>
      <c r="M2312" t="s">
        <v>190</v>
      </c>
      <c r="N2312" t="s">
        <v>177</v>
      </c>
      <c r="O2312" t="s">
        <v>178</v>
      </c>
      <c r="P2312" t="s">
        <v>179</v>
      </c>
      <c r="Q2312" t="s">
        <v>315</v>
      </c>
      <c r="R2312" t="s">
        <v>181</v>
      </c>
      <c r="S2312" t="s">
        <v>31</v>
      </c>
      <c r="T2312" t="s">
        <v>31</v>
      </c>
      <c r="U2312" t="s">
        <v>31</v>
      </c>
      <c r="V2312" t="s">
        <v>31</v>
      </c>
      <c r="W2312" t="s">
        <v>182</v>
      </c>
      <c r="X2312" t="s">
        <v>183</v>
      </c>
      <c r="Y2312" s="28">
        <v>8.4079999999999995</v>
      </c>
      <c r="Z2312" t="str">
        <f>IF(database_public_cloud_VMs[[#This Row],[Vendor]]="AWS","USD","AUD")</f>
        <v>USD</v>
      </c>
      <c r="AA2312" s="29">
        <f>IF(database_public_cloud_VMs[[#This Row],[Currency]]="USD",(database_public_cloud_VMs[[#This Row],[Rate]]*param_exchange_rate)/(1+param_discount_aws),database_public_cloud_VMs[[#This Row],[Rate]])</f>
        <v>10.361627636605183</v>
      </c>
    </row>
    <row r="2313" spans="1:27" x14ac:dyDescent="0.45">
      <c r="A2313" s="24" t="s">
        <v>2705</v>
      </c>
      <c r="B2313" t="s">
        <v>12</v>
      </c>
      <c r="C2313" s="25" t="s">
        <v>593</v>
      </c>
      <c r="D2313" t="s">
        <v>170</v>
      </c>
      <c r="E2313" t="s">
        <v>2517</v>
      </c>
      <c r="F2313" t="s">
        <v>2704</v>
      </c>
      <c r="G2313" s="26">
        <v>96</v>
      </c>
      <c r="H2313" s="26">
        <v>384</v>
      </c>
      <c r="I2313" s="26">
        <v>0</v>
      </c>
      <c r="J2313" s="27" t="s">
        <v>173</v>
      </c>
      <c r="K2313" s="27" t="s">
        <v>174</v>
      </c>
      <c r="L2313" s="27" t="s">
        <v>2571</v>
      </c>
      <c r="M2313" t="s">
        <v>190</v>
      </c>
      <c r="N2313" t="s">
        <v>177</v>
      </c>
      <c r="O2313" t="s">
        <v>185</v>
      </c>
      <c r="P2313" t="s">
        <v>179</v>
      </c>
      <c r="Q2313" t="s">
        <v>315</v>
      </c>
      <c r="R2313" t="s">
        <v>181</v>
      </c>
      <c r="S2313" t="s">
        <v>31</v>
      </c>
      <c r="T2313" t="s">
        <v>31</v>
      </c>
      <c r="U2313" t="s">
        <v>31</v>
      </c>
      <c r="V2313" t="s">
        <v>31</v>
      </c>
      <c r="W2313" t="s">
        <v>182</v>
      </c>
      <c r="X2313" t="s">
        <v>183</v>
      </c>
      <c r="Y2313" s="28">
        <v>7.2610000000000001</v>
      </c>
      <c r="Z2313" t="str">
        <f>IF(database_public_cloud_VMs[[#This Row],[Vendor]]="AWS","USD","AUD")</f>
        <v>USD</v>
      </c>
      <c r="AA2313" s="29">
        <f>IF(database_public_cloud_VMs[[#This Row],[Currency]]="USD",(database_public_cloud_VMs[[#This Row],[Rate]]*param_exchange_rate)/(1+param_discount_aws),database_public_cloud_VMs[[#This Row],[Rate]])</f>
        <v>8.948118252781903</v>
      </c>
    </row>
    <row r="2314" spans="1:27" x14ac:dyDescent="0.45">
      <c r="A2314" s="24" t="s">
        <v>2706</v>
      </c>
      <c r="B2314" t="s">
        <v>12</v>
      </c>
      <c r="C2314" s="25" t="s">
        <v>187</v>
      </c>
      <c r="D2314" t="s">
        <v>170</v>
      </c>
      <c r="E2314" t="s">
        <v>2517</v>
      </c>
      <c r="F2314" t="s">
        <v>2704</v>
      </c>
      <c r="G2314" s="26">
        <v>96</v>
      </c>
      <c r="H2314" s="26">
        <v>384</v>
      </c>
      <c r="I2314" s="26">
        <v>0</v>
      </c>
      <c r="J2314" s="27" t="s">
        <v>173</v>
      </c>
      <c r="K2314" s="27" t="s">
        <v>174</v>
      </c>
      <c r="L2314" s="27" t="s">
        <v>2571</v>
      </c>
      <c r="M2314" t="s">
        <v>190</v>
      </c>
      <c r="N2314" t="s">
        <v>188</v>
      </c>
      <c r="O2314" t="s">
        <v>188</v>
      </c>
      <c r="P2314" t="s">
        <v>179</v>
      </c>
      <c r="Q2314" t="s">
        <v>315</v>
      </c>
      <c r="R2314" t="s">
        <v>181</v>
      </c>
      <c r="S2314" t="s">
        <v>31</v>
      </c>
      <c r="T2314" t="s">
        <v>31</v>
      </c>
      <c r="U2314" t="s">
        <v>31</v>
      </c>
      <c r="V2314" t="s">
        <v>31</v>
      </c>
      <c r="W2314" t="s">
        <v>182</v>
      </c>
      <c r="X2314" t="s">
        <v>183</v>
      </c>
      <c r="Y2314" s="28">
        <v>10.176</v>
      </c>
      <c r="Z2314" t="str">
        <f>IF(database_public_cloud_VMs[[#This Row],[Vendor]]="AWS","USD","AUD")</f>
        <v>USD</v>
      </c>
      <c r="AA2314" s="29">
        <f>IF(database_public_cloud_VMs[[#This Row],[Currency]]="USD",(database_public_cloud_VMs[[#This Row],[Rate]]*param_exchange_rate)/(1+param_discount_aws),database_public_cloud_VMs[[#This Row],[Rate]])</f>
        <v>12.540428500249091</v>
      </c>
    </row>
    <row r="2315" spans="1:27" x14ac:dyDescent="0.45">
      <c r="A2315" s="24" t="s">
        <v>2707</v>
      </c>
      <c r="B2315" t="s">
        <v>12</v>
      </c>
      <c r="C2315" s="25" t="s">
        <v>593</v>
      </c>
      <c r="D2315" t="s">
        <v>170</v>
      </c>
      <c r="E2315" t="s">
        <v>2517</v>
      </c>
      <c r="F2315" t="s">
        <v>2704</v>
      </c>
      <c r="G2315" s="26">
        <v>96</v>
      </c>
      <c r="H2315" s="26">
        <v>384</v>
      </c>
      <c r="I2315" s="26">
        <v>0</v>
      </c>
      <c r="J2315" s="27" t="s">
        <v>173</v>
      </c>
      <c r="K2315" s="27" t="s">
        <v>174</v>
      </c>
      <c r="L2315" s="27" t="s">
        <v>2571</v>
      </c>
      <c r="M2315" t="s">
        <v>176</v>
      </c>
      <c r="N2315" t="s">
        <v>177</v>
      </c>
      <c r="O2315" t="s">
        <v>178</v>
      </c>
      <c r="P2315" t="s">
        <v>179</v>
      </c>
      <c r="Q2315" t="s">
        <v>191</v>
      </c>
      <c r="R2315" t="s">
        <v>181</v>
      </c>
      <c r="S2315" t="s">
        <v>31</v>
      </c>
      <c r="T2315" t="s">
        <v>31</v>
      </c>
      <c r="U2315" t="s">
        <v>31</v>
      </c>
      <c r="V2315" t="s">
        <v>31</v>
      </c>
      <c r="W2315" t="s">
        <v>182</v>
      </c>
      <c r="X2315" t="s">
        <v>183</v>
      </c>
      <c r="Y2315" s="28">
        <v>4.1219999999999999</v>
      </c>
      <c r="Z2315" t="str">
        <f>IF(database_public_cloud_VMs[[#This Row],[Vendor]]="AWS","USD","AUD")</f>
        <v>USD</v>
      </c>
      <c r="AA2315" s="29">
        <f>IF(database_public_cloud_VMs[[#This Row],[Currency]]="USD",(database_public_cloud_VMs[[#This Row],[Rate]]*param_exchange_rate)/(1+param_discount_aws),database_public_cloud_VMs[[#This Row],[Rate]])</f>
        <v>5.0797608370702392</v>
      </c>
    </row>
    <row r="2316" spans="1:27" x14ac:dyDescent="0.45">
      <c r="A2316" s="24" t="s">
        <v>2708</v>
      </c>
      <c r="B2316" t="s">
        <v>12</v>
      </c>
      <c r="C2316" s="25" t="s">
        <v>593</v>
      </c>
      <c r="D2316" t="s">
        <v>170</v>
      </c>
      <c r="E2316" t="s">
        <v>2517</v>
      </c>
      <c r="F2316" t="s">
        <v>2704</v>
      </c>
      <c r="G2316" s="26">
        <v>96</v>
      </c>
      <c r="H2316" s="26">
        <v>384</v>
      </c>
      <c r="I2316" s="26">
        <v>0</v>
      </c>
      <c r="J2316" s="27" t="s">
        <v>173</v>
      </c>
      <c r="K2316" s="27" t="s">
        <v>174</v>
      </c>
      <c r="L2316" s="27" t="s">
        <v>2571</v>
      </c>
      <c r="M2316" t="s">
        <v>176</v>
      </c>
      <c r="N2316" t="s">
        <v>177</v>
      </c>
      <c r="O2316" t="s">
        <v>185</v>
      </c>
      <c r="P2316" t="s">
        <v>179</v>
      </c>
      <c r="Q2316" t="s">
        <v>191</v>
      </c>
      <c r="R2316" t="s">
        <v>181</v>
      </c>
      <c r="S2316" t="s">
        <v>31</v>
      </c>
      <c r="T2316" t="s">
        <v>31</v>
      </c>
      <c r="U2316" t="s">
        <v>31</v>
      </c>
      <c r="V2316" t="s">
        <v>31</v>
      </c>
      <c r="W2316" t="s">
        <v>182</v>
      </c>
      <c r="X2316" t="s">
        <v>183</v>
      </c>
      <c r="Y2316" s="28">
        <v>2.9750000000000001</v>
      </c>
      <c r="Z2316" t="str">
        <f>IF(database_public_cloud_VMs[[#This Row],[Vendor]]="AWS","USD","AUD")</f>
        <v>USD</v>
      </c>
      <c r="AA2316" s="29">
        <f>IF(database_public_cloud_VMs[[#This Row],[Currency]]="USD",(database_public_cloud_VMs[[#This Row],[Rate]]*param_exchange_rate)/(1+param_discount_aws),database_public_cloud_VMs[[#This Row],[Rate]])</f>
        <v>3.6662514532469581</v>
      </c>
    </row>
    <row r="2317" spans="1:27" x14ac:dyDescent="0.45">
      <c r="A2317" s="24" t="s">
        <v>2709</v>
      </c>
      <c r="B2317" t="s">
        <v>12</v>
      </c>
      <c r="C2317" s="25" t="s">
        <v>187</v>
      </c>
      <c r="D2317" t="s">
        <v>170</v>
      </c>
      <c r="E2317" t="s">
        <v>2517</v>
      </c>
      <c r="F2317" t="s">
        <v>2704</v>
      </c>
      <c r="G2317" s="26">
        <v>96</v>
      </c>
      <c r="H2317" s="26">
        <v>384</v>
      </c>
      <c r="I2317" s="26">
        <v>0</v>
      </c>
      <c r="J2317" s="27" t="s">
        <v>173</v>
      </c>
      <c r="K2317" s="27" t="s">
        <v>174</v>
      </c>
      <c r="L2317" s="27" t="s">
        <v>2571</v>
      </c>
      <c r="M2317" t="s">
        <v>176</v>
      </c>
      <c r="N2317" t="s">
        <v>188</v>
      </c>
      <c r="O2317" t="s">
        <v>188</v>
      </c>
      <c r="P2317" t="s">
        <v>179</v>
      </c>
      <c r="Q2317" t="s">
        <v>191</v>
      </c>
      <c r="R2317" t="s">
        <v>181</v>
      </c>
      <c r="S2317" t="s">
        <v>31</v>
      </c>
      <c r="T2317" t="s">
        <v>31</v>
      </c>
      <c r="U2317" t="s">
        <v>31</v>
      </c>
      <c r="V2317" t="s">
        <v>31</v>
      </c>
      <c r="W2317" t="s">
        <v>182</v>
      </c>
      <c r="X2317" t="s">
        <v>183</v>
      </c>
      <c r="Y2317" s="28">
        <v>5.89</v>
      </c>
      <c r="Z2317" t="str">
        <f>IF(database_public_cloud_VMs[[#This Row],[Vendor]]="AWS","USD","AUD")</f>
        <v>USD</v>
      </c>
      <c r="AA2317" s="29">
        <f>IF(database_public_cloud_VMs[[#This Row],[Currency]]="USD",(database_public_cloud_VMs[[#This Row],[Rate]]*param_exchange_rate)/(1+param_discount_aws),database_public_cloud_VMs[[#This Row],[Rate]])</f>
        <v>7.2585617007141447</v>
      </c>
    </row>
    <row r="2318" spans="1:27" x14ac:dyDescent="0.45">
      <c r="A2318" s="24" t="s">
        <v>2710</v>
      </c>
      <c r="B2318" t="s">
        <v>12</v>
      </c>
      <c r="C2318" s="25" t="s">
        <v>593</v>
      </c>
      <c r="D2318" t="s">
        <v>170</v>
      </c>
      <c r="E2318" t="s">
        <v>2517</v>
      </c>
      <c r="F2318" t="s">
        <v>2704</v>
      </c>
      <c r="G2318" s="26">
        <v>96</v>
      </c>
      <c r="H2318" s="26">
        <v>384</v>
      </c>
      <c r="I2318" s="26">
        <v>0</v>
      </c>
      <c r="J2318" s="27" t="s">
        <v>173</v>
      </c>
      <c r="K2318" s="27" t="s">
        <v>174</v>
      </c>
      <c r="L2318" s="27" t="s">
        <v>2571</v>
      </c>
      <c r="M2318" t="s">
        <v>176</v>
      </c>
      <c r="N2318" t="s">
        <v>177</v>
      </c>
      <c r="O2318" t="s">
        <v>178</v>
      </c>
      <c r="P2318" t="s">
        <v>179</v>
      </c>
      <c r="Q2318" t="s">
        <v>198</v>
      </c>
      <c r="R2318" t="s">
        <v>181</v>
      </c>
      <c r="S2318" t="s">
        <v>31</v>
      </c>
      <c r="T2318" t="s">
        <v>31</v>
      </c>
      <c r="U2318" t="s">
        <v>31</v>
      </c>
      <c r="V2318" t="s">
        <v>31</v>
      </c>
      <c r="W2318" t="s">
        <v>182</v>
      </c>
      <c r="X2318" t="s">
        <v>183</v>
      </c>
      <c r="Y2318" s="28">
        <v>4.0250000000000004</v>
      </c>
      <c r="Z2318" t="str">
        <f>IF(database_public_cloud_VMs[[#This Row],[Vendor]]="AWS","USD","AUD")</f>
        <v>USD</v>
      </c>
      <c r="AA2318" s="29">
        <f>IF(database_public_cloud_VMs[[#This Row],[Currency]]="USD",(database_public_cloud_VMs[[#This Row],[Rate]]*param_exchange_rate)/(1+param_discount_aws),database_public_cloud_VMs[[#This Row],[Rate]])</f>
        <v>4.9602225543929439</v>
      </c>
    </row>
    <row r="2319" spans="1:27" x14ac:dyDescent="0.45">
      <c r="A2319" s="24" t="s">
        <v>2711</v>
      </c>
      <c r="B2319" t="s">
        <v>12</v>
      </c>
      <c r="C2319" s="25" t="s">
        <v>593</v>
      </c>
      <c r="D2319" t="s">
        <v>170</v>
      </c>
      <c r="E2319" t="s">
        <v>2517</v>
      </c>
      <c r="F2319" t="s">
        <v>2704</v>
      </c>
      <c r="G2319" s="26">
        <v>96</v>
      </c>
      <c r="H2319" s="26">
        <v>384</v>
      </c>
      <c r="I2319" s="26">
        <v>0</v>
      </c>
      <c r="J2319" s="27" t="s">
        <v>173</v>
      </c>
      <c r="K2319" s="27" t="s">
        <v>174</v>
      </c>
      <c r="L2319" s="27" t="s">
        <v>2571</v>
      </c>
      <c r="M2319" t="s">
        <v>176</v>
      </c>
      <c r="N2319" t="s">
        <v>177</v>
      </c>
      <c r="O2319" t="s">
        <v>185</v>
      </c>
      <c r="P2319" t="s">
        <v>179</v>
      </c>
      <c r="Q2319" t="s">
        <v>198</v>
      </c>
      <c r="R2319" t="s">
        <v>181</v>
      </c>
      <c r="S2319" t="s">
        <v>31</v>
      </c>
      <c r="T2319" t="s">
        <v>31</v>
      </c>
      <c r="U2319" t="s">
        <v>31</v>
      </c>
      <c r="V2319" t="s">
        <v>31</v>
      </c>
      <c r="W2319" t="s">
        <v>182</v>
      </c>
      <c r="X2319" t="s">
        <v>183</v>
      </c>
      <c r="Y2319" s="28">
        <v>2.8780000000000001</v>
      </c>
      <c r="Z2319" t="str">
        <f>IF(database_public_cloud_VMs[[#This Row],[Vendor]]="AWS","USD","AUD")</f>
        <v>USD</v>
      </c>
      <c r="AA2319" s="29">
        <f>IF(database_public_cloud_VMs[[#This Row],[Currency]]="USD",(database_public_cloud_VMs[[#This Row],[Rate]]*param_exchange_rate)/(1+param_discount_aws),database_public_cloud_VMs[[#This Row],[Rate]])</f>
        <v>3.5467131705696624</v>
      </c>
    </row>
    <row r="2320" spans="1:27" x14ac:dyDescent="0.45">
      <c r="A2320" s="24" t="s">
        <v>2712</v>
      </c>
      <c r="B2320" t="s">
        <v>12</v>
      </c>
      <c r="C2320" s="25" t="s">
        <v>187</v>
      </c>
      <c r="D2320" t="s">
        <v>170</v>
      </c>
      <c r="E2320" t="s">
        <v>2517</v>
      </c>
      <c r="F2320" t="s">
        <v>2704</v>
      </c>
      <c r="G2320" s="26">
        <v>96</v>
      </c>
      <c r="H2320" s="26">
        <v>384</v>
      </c>
      <c r="I2320" s="26">
        <v>0</v>
      </c>
      <c r="J2320" s="27" t="s">
        <v>173</v>
      </c>
      <c r="K2320" s="27" t="s">
        <v>174</v>
      </c>
      <c r="L2320" s="27" t="s">
        <v>2571</v>
      </c>
      <c r="M2320" t="s">
        <v>176</v>
      </c>
      <c r="N2320" t="s">
        <v>188</v>
      </c>
      <c r="O2320" t="s">
        <v>188</v>
      </c>
      <c r="P2320" t="s">
        <v>179</v>
      </c>
      <c r="Q2320" t="s">
        <v>198</v>
      </c>
      <c r="R2320" t="s">
        <v>181</v>
      </c>
      <c r="S2320" t="s">
        <v>31</v>
      </c>
      <c r="T2320" t="s">
        <v>31</v>
      </c>
      <c r="U2320" t="s">
        <v>31</v>
      </c>
      <c r="V2320" t="s">
        <v>31</v>
      </c>
      <c r="W2320" t="s">
        <v>182</v>
      </c>
      <c r="X2320" t="s">
        <v>183</v>
      </c>
      <c r="Y2320" s="28">
        <v>5.86</v>
      </c>
      <c r="Z2320" t="str">
        <f>IF(database_public_cloud_VMs[[#This Row],[Vendor]]="AWS","USD","AUD")</f>
        <v>USD</v>
      </c>
      <c r="AA2320" s="29">
        <f>IF(database_public_cloud_VMs[[#This Row],[Currency]]="USD",(database_public_cloud_VMs[[#This Row],[Rate]]*param_exchange_rate)/(1+param_discount_aws),database_public_cloud_VMs[[#This Row],[Rate]])</f>
        <v>7.2215910978242608</v>
      </c>
    </row>
    <row r="2321" spans="1:27" x14ac:dyDescent="0.45">
      <c r="A2321" s="24" t="s">
        <v>2713</v>
      </c>
      <c r="B2321" t="s">
        <v>12</v>
      </c>
      <c r="C2321" s="25" t="s">
        <v>593</v>
      </c>
      <c r="D2321" t="s">
        <v>170</v>
      </c>
      <c r="E2321" t="s">
        <v>2517</v>
      </c>
      <c r="F2321" t="s">
        <v>2704</v>
      </c>
      <c r="G2321" s="26">
        <v>96</v>
      </c>
      <c r="H2321" s="26">
        <v>384</v>
      </c>
      <c r="I2321" s="26">
        <v>0</v>
      </c>
      <c r="J2321" s="27" t="s">
        <v>173</v>
      </c>
      <c r="K2321" s="27" t="s">
        <v>174</v>
      </c>
      <c r="L2321" s="27" t="s">
        <v>2571</v>
      </c>
      <c r="M2321" t="s">
        <v>176</v>
      </c>
      <c r="N2321" t="s">
        <v>177</v>
      </c>
      <c r="O2321" t="s">
        <v>178</v>
      </c>
      <c r="P2321" t="s">
        <v>179</v>
      </c>
      <c r="Q2321" t="s">
        <v>315</v>
      </c>
      <c r="R2321" t="s">
        <v>181</v>
      </c>
      <c r="S2321" t="s">
        <v>31</v>
      </c>
      <c r="T2321" t="s">
        <v>31</v>
      </c>
      <c r="U2321" t="s">
        <v>31</v>
      </c>
      <c r="V2321" t="s">
        <v>31</v>
      </c>
      <c r="W2321" t="s">
        <v>182</v>
      </c>
      <c r="X2321" t="s">
        <v>183</v>
      </c>
      <c r="Y2321" s="28">
        <v>8.4079999999999995</v>
      </c>
      <c r="Z2321" t="str">
        <f>IF(database_public_cloud_VMs[[#This Row],[Vendor]]="AWS","USD","AUD")</f>
        <v>USD</v>
      </c>
      <c r="AA2321" s="29">
        <f>IF(database_public_cloud_VMs[[#This Row],[Currency]]="USD",(database_public_cloud_VMs[[#This Row],[Rate]]*param_exchange_rate)/(1+param_discount_aws),database_public_cloud_VMs[[#This Row],[Rate]])</f>
        <v>10.361627636605183</v>
      </c>
    </row>
    <row r="2322" spans="1:27" x14ac:dyDescent="0.45">
      <c r="A2322" s="24" t="s">
        <v>2714</v>
      </c>
      <c r="B2322" t="s">
        <v>12</v>
      </c>
      <c r="C2322" s="25" t="s">
        <v>593</v>
      </c>
      <c r="D2322" t="s">
        <v>170</v>
      </c>
      <c r="E2322" t="s">
        <v>2517</v>
      </c>
      <c r="F2322" t="s">
        <v>2704</v>
      </c>
      <c r="G2322" s="26">
        <v>96</v>
      </c>
      <c r="H2322" s="26">
        <v>384</v>
      </c>
      <c r="I2322" s="26">
        <v>0</v>
      </c>
      <c r="J2322" s="27" t="s">
        <v>173</v>
      </c>
      <c r="K2322" s="27" t="s">
        <v>174</v>
      </c>
      <c r="L2322" s="27" t="s">
        <v>2571</v>
      </c>
      <c r="M2322" t="s">
        <v>176</v>
      </c>
      <c r="N2322" t="s">
        <v>177</v>
      </c>
      <c r="O2322" t="s">
        <v>185</v>
      </c>
      <c r="P2322" t="s">
        <v>179</v>
      </c>
      <c r="Q2322" t="s">
        <v>315</v>
      </c>
      <c r="R2322" t="s">
        <v>181</v>
      </c>
      <c r="S2322" t="s">
        <v>31</v>
      </c>
      <c r="T2322" t="s">
        <v>31</v>
      </c>
      <c r="U2322" t="s">
        <v>31</v>
      </c>
      <c r="V2322" t="s">
        <v>31</v>
      </c>
      <c r="W2322" t="s">
        <v>182</v>
      </c>
      <c r="X2322" t="s">
        <v>183</v>
      </c>
      <c r="Y2322" s="28">
        <v>7.2610000000000001</v>
      </c>
      <c r="Z2322" t="str">
        <f>IF(database_public_cloud_VMs[[#This Row],[Vendor]]="AWS","USD","AUD")</f>
        <v>USD</v>
      </c>
      <c r="AA2322" s="29">
        <f>IF(database_public_cloud_VMs[[#This Row],[Currency]]="USD",(database_public_cloud_VMs[[#This Row],[Rate]]*param_exchange_rate)/(1+param_discount_aws),database_public_cloud_VMs[[#This Row],[Rate]])</f>
        <v>8.948118252781903</v>
      </c>
    </row>
    <row r="2323" spans="1:27" x14ac:dyDescent="0.45">
      <c r="A2323" s="24" t="s">
        <v>2715</v>
      </c>
      <c r="B2323" t="s">
        <v>12</v>
      </c>
      <c r="C2323" s="25" t="s">
        <v>187</v>
      </c>
      <c r="D2323" t="s">
        <v>170</v>
      </c>
      <c r="E2323" t="s">
        <v>2517</v>
      </c>
      <c r="F2323" t="s">
        <v>2704</v>
      </c>
      <c r="G2323" s="26">
        <v>96</v>
      </c>
      <c r="H2323" s="26">
        <v>384</v>
      </c>
      <c r="I2323" s="26">
        <v>0</v>
      </c>
      <c r="J2323" s="27" t="s">
        <v>173</v>
      </c>
      <c r="K2323" s="27" t="s">
        <v>174</v>
      </c>
      <c r="L2323" s="27" t="s">
        <v>2571</v>
      </c>
      <c r="M2323" t="s">
        <v>176</v>
      </c>
      <c r="N2323" t="s">
        <v>188</v>
      </c>
      <c r="O2323" t="s">
        <v>188</v>
      </c>
      <c r="P2323" t="s">
        <v>179</v>
      </c>
      <c r="Q2323" t="s">
        <v>315</v>
      </c>
      <c r="R2323" t="s">
        <v>181</v>
      </c>
      <c r="S2323" t="s">
        <v>31</v>
      </c>
      <c r="T2323" t="s">
        <v>31</v>
      </c>
      <c r="U2323" t="s">
        <v>31</v>
      </c>
      <c r="V2323" t="s">
        <v>31</v>
      </c>
      <c r="W2323" t="s">
        <v>182</v>
      </c>
      <c r="X2323" t="s">
        <v>183</v>
      </c>
      <c r="Y2323" s="28">
        <v>10.176</v>
      </c>
      <c r="Z2323" t="str">
        <f>IF(database_public_cloud_VMs[[#This Row],[Vendor]]="AWS","USD","AUD")</f>
        <v>USD</v>
      </c>
      <c r="AA2323" s="29">
        <f>IF(database_public_cloud_VMs[[#This Row],[Currency]]="USD",(database_public_cloud_VMs[[#This Row],[Rate]]*param_exchange_rate)/(1+param_discount_aws),database_public_cloud_VMs[[#This Row],[Rate]])</f>
        <v>12.540428500249091</v>
      </c>
    </row>
    <row r="2324" spans="1:27" x14ac:dyDescent="0.45">
      <c r="A2324" s="24" t="s">
        <v>2716</v>
      </c>
      <c r="B2324" t="s">
        <v>12</v>
      </c>
      <c r="C2324" s="25" t="s">
        <v>593</v>
      </c>
      <c r="D2324" t="s">
        <v>170</v>
      </c>
      <c r="E2324" t="s">
        <v>2517</v>
      </c>
      <c r="F2324" t="s">
        <v>2704</v>
      </c>
      <c r="G2324" s="26">
        <v>96</v>
      </c>
      <c r="H2324" s="26">
        <v>384</v>
      </c>
      <c r="I2324" s="26">
        <v>0</v>
      </c>
      <c r="J2324" s="27" t="s">
        <v>173</v>
      </c>
      <c r="K2324" s="27" t="s">
        <v>174</v>
      </c>
      <c r="L2324" s="27" t="s">
        <v>2571</v>
      </c>
      <c r="M2324" t="s">
        <v>190</v>
      </c>
      <c r="N2324" t="s">
        <v>177</v>
      </c>
      <c r="O2324" t="s">
        <v>178</v>
      </c>
      <c r="P2324" t="s">
        <v>179</v>
      </c>
      <c r="Q2324" t="s">
        <v>198</v>
      </c>
      <c r="R2324" t="s">
        <v>181</v>
      </c>
      <c r="S2324" t="s">
        <v>31</v>
      </c>
      <c r="T2324" t="s">
        <v>31</v>
      </c>
      <c r="U2324" t="s">
        <v>31</v>
      </c>
      <c r="V2324" t="s">
        <v>31</v>
      </c>
      <c r="W2324" t="s">
        <v>182</v>
      </c>
      <c r="X2324" t="s">
        <v>183</v>
      </c>
      <c r="Y2324" s="28">
        <v>4.0250000000000004</v>
      </c>
      <c r="Z2324" t="str">
        <f>IF(database_public_cloud_VMs[[#This Row],[Vendor]]="AWS","USD","AUD")</f>
        <v>USD</v>
      </c>
      <c r="AA2324" s="29">
        <f>IF(database_public_cloud_VMs[[#This Row],[Currency]]="USD",(database_public_cloud_VMs[[#This Row],[Rate]]*param_exchange_rate)/(1+param_discount_aws),database_public_cloud_VMs[[#This Row],[Rate]])</f>
        <v>4.9602225543929439</v>
      </c>
    </row>
    <row r="2325" spans="1:27" x14ac:dyDescent="0.45">
      <c r="A2325" s="24" t="s">
        <v>2717</v>
      </c>
      <c r="B2325" t="s">
        <v>12</v>
      </c>
      <c r="C2325" s="25" t="s">
        <v>593</v>
      </c>
      <c r="D2325" t="s">
        <v>170</v>
      </c>
      <c r="E2325" t="s">
        <v>2517</v>
      </c>
      <c r="F2325" t="s">
        <v>2704</v>
      </c>
      <c r="G2325" s="26">
        <v>96</v>
      </c>
      <c r="H2325" s="26">
        <v>384</v>
      </c>
      <c r="I2325" s="26">
        <v>0</v>
      </c>
      <c r="J2325" s="27" t="s">
        <v>173</v>
      </c>
      <c r="K2325" s="27" t="s">
        <v>174</v>
      </c>
      <c r="L2325" s="27" t="s">
        <v>2571</v>
      </c>
      <c r="M2325" t="s">
        <v>190</v>
      </c>
      <c r="N2325" t="s">
        <v>177</v>
      </c>
      <c r="O2325" t="s">
        <v>185</v>
      </c>
      <c r="P2325" t="s">
        <v>179</v>
      </c>
      <c r="Q2325" t="s">
        <v>198</v>
      </c>
      <c r="R2325" t="s">
        <v>181</v>
      </c>
      <c r="S2325" t="s">
        <v>31</v>
      </c>
      <c r="T2325" t="s">
        <v>31</v>
      </c>
      <c r="U2325" t="s">
        <v>31</v>
      </c>
      <c r="V2325" t="s">
        <v>31</v>
      </c>
      <c r="W2325" t="s">
        <v>182</v>
      </c>
      <c r="X2325" t="s">
        <v>183</v>
      </c>
      <c r="Y2325" s="28">
        <v>2.8780000000000001</v>
      </c>
      <c r="Z2325" t="str">
        <f>IF(database_public_cloud_VMs[[#This Row],[Vendor]]="AWS","USD","AUD")</f>
        <v>USD</v>
      </c>
      <c r="AA2325" s="29">
        <f>IF(database_public_cloud_VMs[[#This Row],[Currency]]="USD",(database_public_cloud_VMs[[#This Row],[Rate]]*param_exchange_rate)/(1+param_discount_aws),database_public_cloud_VMs[[#This Row],[Rate]])</f>
        <v>3.5467131705696624</v>
      </c>
    </row>
    <row r="2326" spans="1:27" x14ac:dyDescent="0.45">
      <c r="A2326" s="24" t="s">
        <v>2718</v>
      </c>
      <c r="B2326" t="s">
        <v>12</v>
      </c>
      <c r="C2326" s="25" t="s">
        <v>187</v>
      </c>
      <c r="D2326" t="s">
        <v>170</v>
      </c>
      <c r="E2326" t="s">
        <v>2517</v>
      </c>
      <c r="F2326" t="s">
        <v>2704</v>
      </c>
      <c r="G2326" s="26">
        <v>96</v>
      </c>
      <c r="H2326" s="26">
        <v>384</v>
      </c>
      <c r="I2326" s="26">
        <v>0</v>
      </c>
      <c r="J2326" s="27" t="s">
        <v>173</v>
      </c>
      <c r="K2326" s="27" t="s">
        <v>174</v>
      </c>
      <c r="L2326" s="27" t="s">
        <v>2571</v>
      </c>
      <c r="M2326" t="s">
        <v>190</v>
      </c>
      <c r="N2326" t="s">
        <v>188</v>
      </c>
      <c r="O2326" t="s">
        <v>188</v>
      </c>
      <c r="P2326" t="s">
        <v>179</v>
      </c>
      <c r="Q2326" t="s">
        <v>198</v>
      </c>
      <c r="R2326" t="s">
        <v>181</v>
      </c>
      <c r="S2326" t="s">
        <v>31</v>
      </c>
      <c r="T2326" t="s">
        <v>31</v>
      </c>
      <c r="U2326" t="s">
        <v>31</v>
      </c>
      <c r="V2326" t="s">
        <v>31</v>
      </c>
      <c r="W2326" t="s">
        <v>182</v>
      </c>
      <c r="X2326" t="s">
        <v>183</v>
      </c>
      <c r="Y2326" s="28">
        <v>5.86</v>
      </c>
      <c r="Z2326" t="str">
        <f>IF(database_public_cloud_VMs[[#This Row],[Vendor]]="AWS","USD","AUD")</f>
        <v>USD</v>
      </c>
      <c r="AA2326" s="29">
        <f>IF(database_public_cloud_VMs[[#This Row],[Currency]]="USD",(database_public_cloud_VMs[[#This Row],[Rate]]*param_exchange_rate)/(1+param_discount_aws),database_public_cloud_VMs[[#This Row],[Rate]])</f>
        <v>7.2215910978242608</v>
      </c>
    </row>
    <row r="2327" spans="1:27" x14ac:dyDescent="0.45">
      <c r="A2327" s="24" t="s">
        <v>2719</v>
      </c>
      <c r="B2327" t="s">
        <v>12</v>
      </c>
      <c r="C2327" s="25" t="s">
        <v>593</v>
      </c>
      <c r="D2327" t="s">
        <v>170</v>
      </c>
      <c r="E2327" t="s">
        <v>2517</v>
      </c>
      <c r="F2327" t="s">
        <v>2704</v>
      </c>
      <c r="G2327" s="26">
        <v>96</v>
      </c>
      <c r="H2327" s="26">
        <v>384</v>
      </c>
      <c r="I2327" s="26">
        <v>0</v>
      </c>
      <c r="J2327" s="27" t="s">
        <v>173</v>
      </c>
      <c r="K2327" s="27" t="s">
        <v>174</v>
      </c>
      <c r="L2327" s="27" t="s">
        <v>2571</v>
      </c>
      <c r="M2327" t="s">
        <v>190</v>
      </c>
      <c r="N2327" t="s">
        <v>177</v>
      </c>
      <c r="O2327" t="s">
        <v>178</v>
      </c>
      <c r="P2327" t="s">
        <v>179</v>
      </c>
      <c r="Q2327" t="s">
        <v>191</v>
      </c>
      <c r="R2327" t="s">
        <v>181</v>
      </c>
      <c r="S2327" t="s">
        <v>31</v>
      </c>
      <c r="T2327" t="s">
        <v>31</v>
      </c>
      <c r="U2327" t="s">
        <v>31</v>
      </c>
      <c r="V2327" t="s">
        <v>31</v>
      </c>
      <c r="W2327" t="s">
        <v>182</v>
      </c>
      <c r="X2327" t="s">
        <v>183</v>
      </c>
      <c r="Y2327" s="28">
        <v>4.1219999999999999</v>
      </c>
      <c r="Z2327" t="str">
        <f>IF(database_public_cloud_VMs[[#This Row],[Vendor]]="AWS","USD","AUD")</f>
        <v>USD</v>
      </c>
      <c r="AA2327" s="29">
        <f>IF(database_public_cloud_VMs[[#This Row],[Currency]]="USD",(database_public_cloud_VMs[[#This Row],[Rate]]*param_exchange_rate)/(1+param_discount_aws),database_public_cloud_VMs[[#This Row],[Rate]])</f>
        <v>5.0797608370702392</v>
      </c>
    </row>
    <row r="2328" spans="1:27" x14ac:dyDescent="0.45">
      <c r="A2328" s="24" t="s">
        <v>2720</v>
      </c>
      <c r="B2328" t="s">
        <v>12</v>
      </c>
      <c r="C2328" s="25" t="s">
        <v>593</v>
      </c>
      <c r="D2328" t="s">
        <v>170</v>
      </c>
      <c r="E2328" t="s">
        <v>2517</v>
      </c>
      <c r="F2328" t="s">
        <v>2704</v>
      </c>
      <c r="G2328" s="26">
        <v>96</v>
      </c>
      <c r="H2328" s="26">
        <v>384</v>
      </c>
      <c r="I2328" s="26">
        <v>0</v>
      </c>
      <c r="J2328" s="27" t="s">
        <v>173</v>
      </c>
      <c r="K2328" s="27" t="s">
        <v>174</v>
      </c>
      <c r="L2328" s="27" t="s">
        <v>2571</v>
      </c>
      <c r="M2328" t="s">
        <v>190</v>
      </c>
      <c r="N2328" t="s">
        <v>177</v>
      </c>
      <c r="O2328" t="s">
        <v>185</v>
      </c>
      <c r="P2328" t="s">
        <v>179</v>
      </c>
      <c r="Q2328" t="s">
        <v>191</v>
      </c>
      <c r="R2328" t="s">
        <v>181</v>
      </c>
      <c r="S2328" t="s">
        <v>31</v>
      </c>
      <c r="T2328" t="s">
        <v>31</v>
      </c>
      <c r="U2328" t="s">
        <v>31</v>
      </c>
      <c r="V2328" t="s">
        <v>31</v>
      </c>
      <c r="W2328" t="s">
        <v>182</v>
      </c>
      <c r="X2328" t="s">
        <v>183</v>
      </c>
      <c r="Y2328" s="28">
        <v>2.9750000000000001</v>
      </c>
      <c r="Z2328" t="str">
        <f>IF(database_public_cloud_VMs[[#This Row],[Vendor]]="AWS","USD","AUD")</f>
        <v>USD</v>
      </c>
      <c r="AA2328" s="29">
        <f>IF(database_public_cloud_VMs[[#This Row],[Currency]]="USD",(database_public_cloud_VMs[[#This Row],[Rate]]*param_exchange_rate)/(1+param_discount_aws),database_public_cloud_VMs[[#This Row],[Rate]])</f>
        <v>3.6662514532469581</v>
      </c>
    </row>
    <row r="2329" spans="1:27" x14ac:dyDescent="0.45">
      <c r="A2329" s="24" t="s">
        <v>2721</v>
      </c>
      <c r="B2329" t="s">
        <v>12</v>
      </c>
      <c r="C2329" s="25" t="s">
        <v>187</v>
      </c>
      <c r="D2329" t="s">
        <v>170</v>
      </c>
      <c r="E2329" t="s">
        <v>2517</v>
      </c>
      <c r="F2329" t="s">
        <v>2704</v>
      </c>
      <c r="G2329" s="26">
        <v>96</v>
      </c>
      <c r="H2329" s="26">
        <v>384</v>
      </c>
      <c r="I2329" s="26">
        <v>0</v>
      </c>
      <c r="J2329" s="27" t="s">
        <v>173</v>
      </c>
      <c r="K2329" s="27" t="s">
        <v>174</v>
      </c>
      <c r="L2329" s="27" t="s">
        <v>2571</v>
      </c>
      <c r="M2329" t="s">
        <v>190</v>
      </c>
      <c r="N2329" t="s">
        <v>188</v>
      </c>
      <c r="O2329" t="s">
        <v>188</v>
      </c>
      <c r="P2329" t="s">
        <v>179</v>
      </c>
      <c r="Q2329" t="s">
        <v>191</v>
      </c>
      <c r="R2329" t="s">
        <v>181</v>
      </c>
      <c r="S2329" t="s">
        <v>31</v>
      </c>
      <c r="T2329" t="s">
        <v>31</v>
      </c>
      <c r="U2329" t="s">
        <v>31</v>
      </c>
      <c r="V2329" t="s">
        <v>31</v>
      </c>
      <c r="W2329" t="s">
        <v>182</v>
      </c>
      <c r="X2329" t="s">
        <v>183</v>
      </c>
      <c r="Y2329" s="28">
        <v>5.89</v>
      </c>
      <c r="Z2329" t="str">
        <f>IF(database_public_cloud_VMs[[#This Row],[Vendor]]="AWS","USD","AUD")</f>
        <v>USD</v>
      </c>
      <c r="AA2329" s="29">
        <f>IF(database_public_cloud_VMs[[#This Row],[Currency]]="USD",(database_public_cloud_VMs[[#This Row],[Rate]]*param_exchange_rate)/(1+param_discount_aws),database_public_cloud_VMs[[#This Row],[Rate]])</f>
        <v>7.2585617007141447</v>
      </c>
    </row>
    <row r="2330" spans="1:27" x14ac:dyDescent="0.45">
      <c r="A2330" s="24" t="s">
        <v>2722</v>
      </c>
      <c r="B2330" t="s">
        <v>12</v>
      </c>
      <c r="C2330" s="25" t="s">
        <v>593</v>
      </c>
      <c r="D2330" t="s">
        <v>170</v>
      </c>
      <c r="E2330" t="s">
        <v>2517</v>
      </c>
      <c r="F2330" t="s">
        <v>2704</v>
      </c>
      <c r="G2330" s="26">
        <v>96</v>
      </c>
      <c r="H2330" s="26">
        <v>384</v>
      </c>
      <c r="I2330" s="26">
        <v>0</v>
      </c>
      <c r="J2330" s="27" t="s">
        <v>173</v>
      </c>
      <c r="K2330" s="27" t="s">
        <v>174</v>
      </c>
      <c r="L2330" s="27" t="s">
        <v>2571</v>
      </c>
      <c r="M2330" t="s">
        <v>176</v>
      </c>
      <c r="N2330" t="s">
        <v>177</v>
      </c>
      <c r="O2330" t="s">
        <v>178</v>
      </c>
      <c r="P2330" t="s">
        <v>179</v>
      </c>
      <c r="Q2330" t="s">
        <v>180</v>
      </c>
      <c r="R2330" t="s">
        <v>181</v>
      </c>
      <c r="S2330" t="s">
        <v>31</v>
      </c>
      <c r="T2330" t="s">
        <v>31</v>
      </c>
      <c r="U2330" t="s">
        <v>31</v>
      </c>
      <c r="V2330" t="s">
        <v>31</v>
      </c>
      <c r="W2330" t="s">
        <v>182</v>
      </c>
      <c r="X2330" t="s">
        <v>183</v>
      </c>
      <c r="Y2330" s="28">
        <v>3.992</v>
      </c>
      <c r="Z2330" t="str">
        <f>IF(database_public_cloud_VMs[[#This Row],[Vendor]]="AWS","USD","AUD")</f>
        <v>USD</v>
      </c>
      <c r="AA2330" s="29">
        <f>IF(database_public_cloud_VMs[[#This Row],[Currency]]="USD",(database_public_cloud_VMs[[#This Row],[Rate]]*param_exchange_rate)/(1+param_discount_aws),database_public_cloud_VMs[[#This Row],[Rate]])</f>
        <v>4.9195548912140694</v>
      </c>
    </row>
    <row r="2331" spans="1:27" x14ac:dyDescent="0.45">
      <c r="A2331" s="24" t="s">
        <v>2723</v>
      </c>
      <c r="B2331" t="s">
        <v>12</v>
      </c>
      <c r="C2331" s="25" t="s">
        <v>593</v>
      </c>
      <c r="D2331" t="s">
        <v>170</v>
      </c>
      <c r="E2331" t="s">
        <v>2517</v>
      </c>
      <c r="F2331" t="s">
        <v>2704</v>
      </c>
      <c r="G2331" s="26">
        <v>96</v>
      </c>
      <c r="H2331" s="26">
        <v>384</v>
      </c>
      <c r="I2331" s="26">
        <v>0</v>
      </c>
      <c r="J2331" s="27" t="s">
        <v>173</v>
      </c>
      <c r="K2331" s="27" t="s">
        <v>174</v>
      </c>
      <c r="L2331" s="27" t="s">
        <v>2571</v>
      </c>
      <c r="M2331" t="s">
        <v>176</v>
      </c>
      <c r="N2331" t="s">
        <v>177</v>
      </c>
      <c r="O2331" t="s">
        <v>185</v>
      </c>
      <c r="P2331" t="s">
        <v>179</v>
      </c>
      <c r="Q2331" t="s">
        <v>180</v>
      </c>
      <c r="R2331" t="s">
        <v>181</v>
      </c>
      <c r="S2331" t="s">
        <v>31</v>
      </c>
      <c r="T2331" t="s">
        <v>31</v>
      </c>
      <c r="U2331" t="s">
        <v>31</v>
      </c>
      <c r="V2331" t="s">
        <v>31</v>
      </c>
      <c r="W2331" t="s">
        <v>182</v>
      </c>
      <c r="X2331" t="s">
        <v>183</v>
      </c>
      <c r="Y2331" s="28">
        <v>2.8450000000000002</v>
      </c>
      <c r="Z2331" t="str">
        <f>IF(database_public_cloud_VMs[[#This Row],[Vendor]]="AWS","USD","AUD")</f>
        <v>USD</v>
      </c>
      <c r="AA2331" s="29">
        <f>IF(database_public_cloud_VMs[[#This Row],[Currency]]="USD",(database_public_cloud_VMs[[#This Row],[Rate]]*param_exchange_rate)/(1+param_discount_aws),database_public_cloud_VMs[[#This Row],[Rate]])</f>
        <v>3.5060455073907888</v>
      </c>
    </row>
    <row r="2332" spans="1:27" x14ac:dyDescent="0.45">
      <c r="A2332" s="24" t="s">
        <v>2724</v>
      </c>
      <c r="B2332" t="s">
        <v>12</v>
      </c>
      <c r="C2332" s="25" t="s">
        <v>187</v>
      </c>
      <c r="D2332" t="s">
        <v>170</v>
      </c>
      <c r="E2332" t="s">
        <v>2517</v>
      </c>
      <c r="F2332" t="s">
        <v>2704</v>
      </c>
      <c r="G2332" s="26">
        <v>96</v>
      </c>
      <c r="H2332" s="26">
        <v>384</v>
      </c>
      <c r="I2332" s="26">
        <v>0</v>
      </c>
      <c r="J2332" s="27" t="s">
        <v>173</v>
      </c>
      <c r="K2332" s="27" t="s">
        <v>174</v>
      </c>
      <c r="L2332" s="27" t="s">
        <v>2571</v>
      </c>
      <c r="M2332" t="s">
        <v>176</v>
      </c>
      <c r="N2332" t="s">
        <v>188</v>
      </c>
      <c r="O2332" t="s">
        <v>188</v>
      </c>
      <c r="P2332" t="s">
        <v>179</v>
      </c>
      <c r="Q2332" t="s">
        <v>180</v>
      </c>
      <c r="R2332" t="s">
        <v>181</v>
      </c>
      <c r="S2332" t="s">
        <v>31</v>
      </c>
      <c r="T2332" t="s">
        <v>31</v>
      </c>
      <c r="U2332" t="s">
        <v>31</v>
      </c>
      <c r="V2332" t="s">
        <v>31</v>
      </c>
      <c r="W2332" t="s">
        <v>182</v>
      </c>
      <c r="X2332" t="s">
        <v>183</v>
      </c>
      <c r="Y2332" s="28">
        <v>5.76</v>
      </c>
      <c r="Z2332" t="str">
        <f>IF(database_public_cloud_VMs[[#This Row],[Vendor]]="AWS","USD","AUD")</f>
        <v>USD</v>
      </c>
      <c r="AA2332" s="29">
        <f>IF(database_public_cloud_VMs[[#This Row],[Currency]]="USD",(database_public_cloud_VMs[[#This Row],[Rate]]*param_exchange_rate)/(1+param_discount_aws),database_public_cloud_VMs[[#This Row],[Rate]])</f>
        <v>7.0983557548579759</v>
      </c>
    </row>
    <row r="2333" spans="1:27" x14ac:dyDescent="0.45">
      <c r="A2333" s="24" t="s">
        <v>2725</v>
      </c>
      <c r="B2333" t="s">
        <v>12</v>
      </c>
      <c r="C2333" s="25" t="s">
        <v>593</v>
      </c>
      <c r="D2333" t="s">
        <v>170</v>
      </c>
      <c r="E2333" t="s">
        <v>2517</v>
      </c>
      <c r="F2333" t="s">
        <v>2704</v>
      </c>
      <c r="G2333" s="26">
        <v>96</v>
      </c>
      <c r="H2333" s="26">
        <v>384</v>
      </c>
      <c r="I2333" s="26">
        <v>0</v>
      </c>
      <c r="J2333" s="27" t="s">
        <v>173</v>
      </c>
      <c r="K2333" s="27" t="s">
        <v>174</v>
      </c>
      <c r="L2333" s="27" t="s">
        <v>2571</v>
      </c>
      <c r="M2333" t="s">
        <v>190</v>
      </c>
      <c r="N2333" t="s">
        <v>177</v>
      </c>
      <c r="O2333" t="s">
        <v>178</v>
      </c>
      <c r="P2333" t="s">
        <v>179</v>
      </c>
      <c r="Q2333" t="s">
        <v>180</v>
      </c>
      <c r="R2333" t="s">
        <v>181</v>
      </c>
      <c r="S2333" t="s">
        <v>31</v>
      </c>
      <c r="T2333" t="s">
        <v>31</v>
      </c>
      <c r="U2333" t="s">
        <v>31</v>
      </c>
      <c r="V2333" t="s">
        <v>31</v>
      </c>
      <c r="W2333" t="s">
        <v>182</v>
      </c>
      <c r="X2333" t="s">
        <v>183</v>
      </c>
      <c r="Y2333" s="28">
        <v>3.992</v>
      </c>
      <c r="Z2333" t="str">
        <f>IF(database_public_cloud_VMs[[#This Row],[Vendor]]="AWS","USD","AUD")</f>
        <v>USD</v>
      </c>
      <c r="AA2333" s="29">
        <f>IF(database_public_cloud_VMs[[#This Row],[Currency]]="USD",(database_public_cloud_VMs[[#This Row],[Rate]]*param_exchange_rate)/(1+param_discount_aws),database_public_cloud_VMs[[#This Row],[Rate]])</f>
        <v>4.9195548912140694</v>
      </c>
    </row>
    <row r="2334" spans="1:27" x14ac:dyDescent="0.45">
      <c r="A2334" s="24" t="s">
        <v>2726</v>
      </c>
      <c r="B2334" t="s">
        <v>12</v>
      </c>
      <c r="C2334" s="25" t="s">
        <v>593</v>
      </c>
      <c r="D2334" t="s">
        <v>170</v>
      </c>
      <c r="E2334" t="s">
        <v>2517</v>
      </c>
      <c r="F2334" t="s">
        <v>2704</v>
      </c>
      <c r="G2334" s="26">
        <v>96</v>
      </c>
      <c r="H2334" s="26">
        <v>384</v>
      </c>
      <c r="I2334" s="26">
        <v>0</v>
      </c>
      <c r="J2334" s="27" t="s">
        <v>173</v>
      </c>
      <c r="K2334" s="27" t="s">
        <v>174</v>
      </c>
      <c r="L2334" s="27" t="s">
        <v>2571</v>
      </c>
      <c r="M2334" t="s">
        <v>190</v>
      </c>
      <c r="N2334" t="s">
        <v>177</v>
      </c>
      <c r="O2334" t="s">
        <v>185</v>
      </c>
      <c r="P2334" t="s">
        <v>179</v>
      </c>
      <c r="Q2334" t="s">
        <v>180</v>
      </c>
      <c r="R2334" t="s">
        <v>181</v>
      </c>
      <c r="S2334" t="s">
        <v>31</v>
      </c>
      <c r="T2334" t="s">
        <v>31</v>
      </c>
      <c r="U2334" t="s">
        <v>31</v>
      </c>
      <c r="V2334" t="s">
        <v>31</v>
      </c>
      <c r="W2334" t="s">
        <v>182</v>
      </c>
      <c r="X2334" t="s">
        <v>183</v>
      </c>
      <c r="Y2334" s="28">
        <v>2.8450000000000002</v>
      </c>
      <c r="Z2334" t="str">
        <f>IF(database_public_cloud_VMs[[#This Row],[Vendor]]="AWS","USD","AUD")</f>
        <v>USD</v>
      </c>
      <c r="AA2334" s="29">
        <f>IF(database_public_cloud_VMs[[#This Row],[Currency]]="USD",(database_public_cloud_VMs[[#This Row],[Rate]]*param_exchange_rate)/(1+param_discount_aws),database_public_cloud_VMs[[#This Row],[Rate]])</f>
        <v>3.5060455073907888</v>
      </c>
    </row>
    <row r="2335" spans="1:27" x14ac:dyDescent="0.45">
      <c r="A2335" s="24" t="s">
        <v>2727</v>
      </c>
      <c r="B2335" t="s">
        <v>12</v>
      </c>
      <c r="C2335" s="25" t="s">
        <v>187</v>
      </c>
      <c r="D2335" t="s">
        <v>170</v>
      </c>
      <c r="E2335" t="s">
        <v>2517</v>
      </c>
      <c r="F2335" t="s">
        <v>2704</v>
      </c>
      <c r="G2335" s="26">
        <v>96</v>
      </c>
      <c r="H2335" s="26">
        <v>384</v>
      </c>
      <c r="I2335" s="26">
        <v>0</v>
      </c>
      <c r="J2335" s="27" t="s">
        <v>173</v>
      </c>
      <c r="K2335" s="27" t="s">
        <v>174</v>
      </c>
      <c r="L2335" s="27" t="s">
        <v>2571</v>
      </c>
      <c r="M2335" t="s">
        <v>190</v>
      </c>
      <c r="N2335" t="s">
        <v>188</v>
      </c>
      <c r="O2335" t="s">
        <v>188</v>
      </c>
      <c r="P2335" t="s">
        <v>179</v>
      </c>
      <c r="Q2335" t="s">
        <v>180</v>
      </c>
      <c r="R2335" t="s">
        <v>181</v>
      </c>
      <c r="S2335" t="s">
        <v>31</v>
      </c>
      <c r="T2335" t="s">
        <v>31</v>
      </c>
      <c r="U2335" t="s">
        <v>31</v>
      </c>
      <c r="V2335" t="s">
        <v>31</v>
      </c>
      <c r="W2335" t="s">
        <v>182</v>
      </c>
      <c r="X2335" t="s">
        <v>183</v>
      </c>
      <c r="Y2335" s="28">
        <v>5.76</v>
      </c>
      <c r="Z2335" t="str">
        <f>IF(database_public_cloud_VMs[[#This Row],[Vendor]]="AWS","USD","AUD")</f>
        <v>USD</v>
      </c>
      <c r="AA2335" s="29">
        <f>IF(database_public_cloud_VMs[[#This Row],[Currency]]="USD",(database_public_cloud_VMs[[#This Row],[Rate]]*param_exchange_rate)/(1+param_discount_aws),database_public_cloud_VMs[[#This Row],[Rate]])</f>
        <v>7.0983557548579759</v>
      </c>
    </row>
    <row r="2336" spans="1:27" x14ac:dyDescent="0.45">
      <c r="A2336" s="24" t="s">
        <v>2728</v>
      </c>
      <c r="B2336" t="s">
        <v>12</v>
      </c>
      <c r="C2336" s="25" t="s">
        <v>593</v>
      </c>
      <c r="D2336" t="s">
        <v>170</v>
      </c>
      <c r="E2336" t="s">
        <v>2517</v>
      </c>
      <c r="F2336" t="s">
        <v>2729</v>
      </c>
      <c r="G2336" s="26">
        <v>4</v>
      </c>
      <c r="H2336" s="26">
        <v>16</v>
      </c>
      <c r="I2336" s="26">
        <v>0</v>
      </c>
      <c r="J2336" s="27" t="s">
        <v>173</v>
      </c>
      <c r="K2336" s="27" t="s">
        <v>174</v>
      </c>
      <c r="L2336" s="27" t="s">
        <v>1643</v>
      </c>
      <c r="M2336" t="s">
        <v>190</v>
      </c>
      <c r="N2336" t="s">
        <v>177</v>
      </c>
      <c r="O2336" t="s">
        <v>178</v>
      </c>
      <c r="P2336" t="s">
        <v>179</v>
      </c>
      <c r="Q2336" t="s">
        <v>315</v>
      </c>
      <c r="R2336" t="s">
        <v>181</v>
      </c>
      <c r="S2336" t="s">
        <v>31</v>
      </c>
      <c r="T2336" t="s">
        <v>31</v>
      </c>
      <c r="U2336" t="s">
        <v>31</v>
      </c>
      <c r="V2336" t="s">
        <v>31</v>
      </c>
      <c r="W2336" t="s">
        <v>182</v>
      </c>
      <c r="X2336" t="s">
        <v>183</v>
      </c>
      <c r="Y2336" s="28">
        <v>0.35</v>
      </c>
      <c r="Z2336" t="str">
        <f>IF(database_public_cloud_VMs[[#This Row],[Vendor]]="AWS","USD","AUD")</f>
        <v>USD</v>
      </c>
      <c r="AA2336" s="29">
        <f>IF(database_public_cloud_VMs[[#This Row],[Currency]]="USD",(database_public_cloud_VMs[[#This Row],[Rate]]*param_exchange_rate)/(1+param_discount_aws),database_public_cloud_VMs[[#This Row],[Rate]])</f>
        <v>0.43132370038199508</v>
      </c>
    </row>
    <row r="2337" spans="1:27" x14ac:dyDescent="0.45">
      <c r="A2337" s="24" t="s">
        <v>2730</v>
      </c>
      <c r="B2337" t="s">
        <v>12</v>
      </c>
      <c r="C2337" s="25" t="s">
        <v>593</v>
      </c>
      <c r="D2337" t="s">
        <v>170</v>
      </c>
      <c r="E2337" t="s">
        <v>2517</v>
      </c>
      <c r="F2337" t="s">
        <v>2729</v>
      </c>
      <c r="G2337" s="26">
        <v>4</v>
      </c>
      <c r="H2337" s="26">
        <v>16</v>
      </c>
      <c r="I2337" s="26">
        <v>0</v>
      </c>
      <c r="J2337" s="27" t="s">
        <v>173</v>
      </c>
      <c r="K2337" s="27" t="s">
        <v>174</v>
      </c>
      <c r="L2337" s="27" t="s">
        <v>1643</v>
      </c>
      <c r="M2337" t="s">
        <v>190</v>
      </c>
      <c r="N2337" t="s">
        <v>177</v>
      </c>
      <c r="O2337" t="s">
        <v>185</v>
      </c>
      <c r="P2337" t="s">
        <v>179</v>
      </c>
      <c r="Q2337" t="s">
        <v>315</v>
      </c>
      <c r="R2337" t="s">
        <v>181</v>
      </c>
      <c r="S2337" t="s">
        <v>31</v>
      </c>
      <c r="T2337" t="s">
        <v>31</v>
      </c>
      <c r="U2337" t="s">
        <v>31</v>
      </c>
      <c r="V2337" t="s">
        <v>31</v>
      </c>
      <c r="W2337" t="s">
        <v>182</v>
      </c>
      <c r="X2337" t="s">
        <v>183</v>
      </c>
      <c r="Y2337" s="28">
        <v>0.30299999999999999</v>
      </c>
      <c r="Z2337" t="str">
        <f>IF(database_public_cloud_VMs[[#This Row],[Vendor]]="AWS","USD","AUD")</f>
        <v>USD</v>
      </c>
      <c r="AA2337" s="29">
        <f>IF(database_public_cloud_VMs[[#This Row],[Currency]]="USD",(database_public_cloud_VMs[[#This Row],[Rate]]*param_exchange_rate)/(1+param_discount_aws),database_public_cloud_VMs[[#This Row],[Rate]])</f>
        <v>0.37340308918784143</v>
      </c>
    </row>
    <row r="2338" spans="1:27" x14ac:dyDescent="0.45">
      <c r="A2338" s="24" t="s">
        <v>2731</v>
      </c>
      <c r="B2338" t="s">
        <v>12</v>
      </c>
      <c r="C2338" s="25" t="s">
        <v>187</v>
      </c>
      <c r="D2338" t="s">
        <v>170</v>
      </c>
      <c r="E2338" t="s">
        <v>2517</v>
      </c>
      <c r="F2338" t="s">
        <v>2729</v>
      </c>
      <c r="G2338" s="26">
        <v>4</v>
      </c>
      <c r="H2338" s="26">
        <v>16</v>
      </c>
      <c r="I2338" s="26">
        <v>0</v>
      </c>
      <c r="J2338" s="27" t="s">
        <v>173</v>
      </c>
      <c r="K2338" s="27" t="s">
        <v>174</v>
      </c>
      <c r="L2338" s="27" t="s">
        <v>1643</v>
      </c>
      <c r="M2338" t="s">
        <v>190</v>
      </c>
      <c r="N2338" t="s">
        <v>188</v>
      </c>
      <c r="O2338" t="s">
        <v>188</v>
      </c>
      <c r="P2338" t="s">
        <v>179</v>
      </c>
      <c r="Q2338" t="s">
        <v>315</v>
      </c>
      <c r="R2338" t="s">
        <v>181</v>
      </c>
      <c r="S2338" t="s">
        <v>31</v>
      </c>
      <c r="T2338" t="s">
        <v>31</v>
      </c>
      <c r="U2338" t="s">
        <v>31</v>
      </c>
      <c r="V2338" t="s">
        <v>31</v>
      </c>
      <c r="W2338" t="s">
        <v>182</v>
      </c>
      <c r="X2338" t="s">
        <v>183</v>
      </c>
      <c r="Y2338" s="28">
        <v>0.42399999999999999</v>
      </c>
      <c r="Z2338" t="str">
        <f>IF(database_public_cloud_VMs[[#This Row],[Vendor]]="AWS","USD","AUD")</f>
        <v>USD</v>
      </c>
      <c r="AA2338" s="29">
        <f>IF(database_public_cloud_VMs[[#This Row],[Currency]]="USD",(database_public_cloud_VMs[[#This Row],[Rate]]*param_exchange_rate)/(1+param_discount_aws),database_public_cloud_VMs[[#This Row],[Rate]])</f>
        <v>0.52251785417704544</v>
      </c>
    </row>
    <row r="2339" spans="1:27" x14ac:dyDescent="0.45">
      <c r="A2339" s="24" t="s">
        <v>2732</v>
      </c>
      <c r="B2339" t="s">
        <v>12</v>
      </c>
      <c r="C2339" s="25" t="s">
        <v>187</v>
      </c>
      <c r="D2339" t="s">
        <v>170</v>
      </c>
      <c r="E2339" t="s">
        <v>2517</v>
      </c>
      <c r="F2339" t="s">
        <v>2729</v>
      </c>
      <c r="G2339" s="26">
        <v>4</v>
      </c>
      <c r="H2339" s="26">
        <v>16</v>
      </c>
      <c r="I2339" s="26">
        <v>0</v>
      </c>
      <c r="J2339" s="27" t="s">
        <v>173</v>
      </c>
      <c r="K2339" s="27" t="s">
        <v>174</v>
      </c>
      <c r="L2339" s="27" t="s">
        <v>1643</v>
      </c>
      <c r="M2339" t="s">
        <v>190</v>
      </c>
      <c r="N2339" t="s">
        <v>188</v>
      </c>
      <c r="O2339" t="s">
        <v>188</v>
      </c>
      <c r="P2339" t="s">
        <v>179</v>
      </c>
      <c r="Q2339" t="s">
        <v>315</v>
      </c>
      <c r="R2339" t="s">
        <v>316</v>
      </c>
      <c r="S2339" t="s">
        <v>31</v>
      </c>
      <c r="T2339" t="s">
        <v>31</v>
      </c>
      <c r="U2339" t="s">
        <v>31</v>
      </c>
      <c r="V2339" t="s">
        <v>31</v>
      </c>
      <c r="W2339" t="s">
        <v>182</v>
      </c>
      <c r="X2339" t="s">
        <v>183</v>
      </c>
      <c r="Y2339" s="28">
        <v>0.24</v>
      </c>
      <c r="Z2339" t="str">
        <f>IF(database_public_cloud_VMs[[#This Row],[Vendor]]="AWS","USD","AUD")</f>
        <v>USD</v>
      </c>
      <c r="AA2339" s="29">
        <f>IF(database_public_cloud_VMs[[#This Row],[Currency]]="USD",(database_public_cloud_VMs[[#This Row],[Rate]]*param_exchange_rate)/(1+param_discount_aws),database_public_cloud_VMs[[#This Row],[Rate]])</f>
        <v>0.29576482311908231</v>
      </c>
    </row>
    <row r="2340" spans="1:27" x14ac:dyDescent="0.45">
      <c r="A2340" s="24" t="s">
        <v>2733</v>
      </c>
      <c r="B2340" t="s">
        <v>12</v>
      </c>
      <c r="C2340" s="25" t="s">
        <v>593</v>
      </c>
      <c r="D2340" t="s">
        <v>170</v>
      </c>
      <c r="E2340" t="s">
        <v>2517</v>
      </c>
      <c r="F2340" t="s">
        <v>2729</v>
      </c>
      <c r="G2340" s="26">
        <v>4</v>
      </c>
      <c r="H2340" s="26">
        <v>16</v>
      </c>
      <c r="I2340" s="26">
        <v>0</v>
      </c>
      <c r="J2340" s="27" t="s">
        <v>173</v>
      </c>
      <c r="K2340" s="27" t="s">
        <v>174</v>
      </c>
      <c r="L2340" s="27" t="s">
        <v>1643</v>
      </c>
      <c r="M2340" t="s">
        <v>176</v>
      </c>
      <c r="N2340" t="s">
        <v>177</v>
      </c>
      <c r="O2340" t="s">
        <v>178</v>
      </c>
      <c r="P2340" t="s">
        <v>179</v>
      </c>
      <c r="Q2340" t="s">
        <v>198</v>
      </c>
      <c r="R2340" t="s">
        <v>181</v>
      </c>
      <c r="S2340" t="s">
        <v>31</v>
      </c>
      <c r="T2340" t="s">
        <v>31</v>
      </c>
      <c r="U2340" t="s">
        <v>31</v>
      </c>
      <c r="V2340" t="s">
        <v>31</v>
      </c>
      <c r="W2340" t="s">
        <v>182</v>
      </c>
      <c r="X2340" t="s">
        <v>183</v>
      </c>
      <c r="Y2340" s="28">
        <v>0.215</v>
      </c>
      <c r="Z2340" t="str">
        <f>IF(database_public_cloud_VMs[[#This Row],[Vendor]]="AWS","USD","AUD")</f>
        <v>USD</v>
      </c>
      <c r="AA2340" s="29">
        <f>IF(database_public_cloud_VMs[[#This Row],[Currency]]="USD",(database_public_cloud_VMs[[#This Row],[Rate]]*param_exchange_rate)/(1+param_discount_aws),database_public_cloud_VMs[[#This Row],[Rate]])</f>
        <v>0.26495598737751125</v>
      </c>
    </row>
    <row r="2341" spans="1:27" x14ac:dyDescent="0.45">
      <c r="A2341" s="24" t="s">
        <v>2734</v>
      </c>
      <c r="B2341" t="s">
        <v>12</v>
      </c>
      <c r="C2341" s="25" t="s">
        <v>593</v>
      </c>
      <c r="D2341" t="s">
        <v>170</v>
      </c>
      <c r="E2341" t="s">
        <v>2517</v>
      </c>
      <c r="F2341" t="s">
        <v>2729</v>
      </c>
      <c r="G2341" s="26">
        <v>4</v>
      </c>
      <c r="H2341" s="26">
        <v>16</v>
      </c>
      <c r="I2341" s="26">
        <v>0</v>
      </c>
      <c r="J2341" s="27" t="s">
        <v>173</v>
      </c>
      <c r="K2341" s="27" t="s">
        <v>174</v>
      </c>
      <c r="L2341" s="27" t="s">
        <v>1643</v>
      </c>
      <c r="M2341" t="s">
        <v>176</v>
      </c>
      <c r="N2341" t="s">
        <v>177</v>
      </c>
      <c r="O2341" t="s">
        <v>185</v>
      </c>
      <c r="P2341" t="s">
        <v>179</v>
      </c>
      <c r="Q2341" t="s">
        <v>198</v>
      </c>
      <c r="R2341" t="s">
        <v>181</v>
      </c>
      <c r="S2341" t="s">
        <v>31</v>
      </c>
      <c r="T2341" t="s">
        <v>31</v>
      </c>
      <c r="U2341" t="s">
        <v>31</v>
      </c>
      <c r="V2341" t="s">
        <v>31</v>
      </c>
      <c r="W2341" t="s">
        <v>182</v>
      </c>
      <c r="X2341" t="s">
        <v>183</v>
      </c>
      <c r="Y2341" s="28">
        <v>0.16700000000000001</v>
      </c>
      <c r="Z2341" t="str">
        <f>IF(database_public_cloud_VMs[[#This Row],[Vendor]]="AWS","USD","AUD")</f>
        <v>USD</v>
      </c>
      <c r="AA2341" s="29">
        <f>IF(database_public_cloud_VMs[[#This Row],[Currency]]="USD",(database_public_cloud_VMs[[#This Row],[Rate]]*param_exchange_rate)/(1+param_discount_aws),database_public_cloud_VMs[[#This Row],[Rate]])</f>
        <v>0.2058030227536948</v>
      </c>
    </row>
    <row r="2342" spans="1:27" x14ac:dyDescent="0.45">
      <c r="A2342" s="24" t="s">
        <v>2735</v>
      </c>
      <c r="B2342" t="s">
        <v>12</v>
      </c>
      <c r="C2342" s="25" t="s">
        <v>187</v>
      </c>
      <c r="D2342" t="s">
        <v>170</v>
      </c>
      <c r="E2342" t="s">
        <v>2517</v>
      </c>
      <c r="F2342" t="s">
        <v>2729</v>
      </c>
      <c r="G2342" s="26">
        <v>4</v>
      </c>
      <c r="H2342" s="26">
        <v>16</v>
      </c>
      <c r="I2342" s="26">
        <v>0</v>
      </c>
      <c r="J2342" s="27" t="s">
        <v>173</v>
      </c>
      <c r="K2342" s="27" t="s">
        <v>174</v>
      </c>
      <c r="L2342" s="27" t="s">
        <v>1643</v>
      </c>
      <c r="M2342" t="s">
        <v>176</v>
      </c>
      <c r="N2342" t="s">
        <v>188</v>
      </c>
      <c r="O2342" t="s">
        <v>188</v>
      </c>
      <c r="P2342" t="s">
        <v>179</v>
      </c>
      <c r="Q2342" t="s">
        <v>198</v>
      </c>
      <c r="R2342" t="s">
        <v>181</v>
      </c>
      <c r="S2342" t="s">
        <v>31</v>
      </c>
      <c r="T2342" t="s">
        <v>31</v>
      </c>
      <c r="U2342" t="s">
        <v>31</v>
      </c>
      <c r="V2342" t="s">
        <v>31</v>
      </c>
      <c r="W2342" t="s">
        <v>182</v>
      </c>
      <c r="X2342" t="s">
        <v>183</v>
      </c>
      <c r="Y2342" s="28">
        <v>0.35599999999999998</v>
      </c>
      <c r="Z2342" t="str">
        <f>IF(database_public_cloud_VMs[[#This Row],[Vendor]]="AWS","USD","AUD")</f>
        <v>USD</v>
      </c>
      <c r="AA2342" s="29">
        <f>IF(database_public_cloud_VMs[[#This Row],[Currency]]="USD",(database_public_cloud_VMs[[#This Row],[Rate]]*param_exchange_rate)/(1+param_discount_aws),database_public_cloud_VMs[[#This Row],[Rate]])</f>
        <v>0.43871782095997214</v>
      </c>
    </row>
    <row r="2343" spans="1:27" x14ac:dyDescent="0.45">
      <c r="A2343" s="24" t="s">
        <v>2736</v>
      </c>
      <c r="B2343" t="s">
        <v>12</v>
      </c>
      <c r="C2343" s="25" t="s">
        <v>593</v>
      </c>
      <c r="D2343" t="s">
        <v>170</v>
      </c>
      <c r="E2343" t="s">
        <v>2517</v>
      </c>
      <c r="F2343" t="s">
        <v>2729</v>
      </c>
      <c r="G2343" s="26">
        <v>4</v>
      </c>
      <c r="H2343" s="26">
        <v>16</v>
      </c>
      <c r="I2343" s="26">
        <v>0</v>
      </c>
      <c r="J2343" s="27" t="s">
        <v>173</v>
      </c>
      <c r="K2343" s="27" t="s">
        <v>174</v>
      </c>
      <c r="L2343" s="27" t="s">
        <v>1643</v>
      </c>
      <c r="M2343" t="s">
        <v>190</v>
      </c>
      <c r="N2343" t="s">
        <v>177</v>
      </c>
      <c r="O2343" t="s">
        <v>178</v>
      </c>
      <c r="P2343" t="s">
        <v>179</v>
      </c>
      <c r="Q2343" t="s">
        <v>191</v>
      </c>
      <c r="R2343" t="s">
        <v>181</v>
      </c>
      <c r="S2343" t="s">
        <v>31</v>
      </c>
      <c r="T2343" t="s">
        <v>31</v>
      </c>
      <c r="U2343" t="s">
        <v>31</v>
      </c>
      <c r="V2343" t="s">
        <v>31</v>
      </c>
      <c r="W2343" t="s">
        <v>182</v>
      </c>
      <c r="X2343" t="s">
        <v>183</v>
      </c>
      <c r="Y2343" s="28">
        <v>0.22600000000000001</v>
      </c>
      <c r="Z2343" t="str">
        <f>IF(database_public_cloud_VMs[[#This Row],[Vendor]]="AWS","USD","AUD")</f>
        <v>USD</v>
      </c>
      <c r="AA2343" s="29">
        <f>IF(database_public_cloud_VMs[[#This Row],[Currency]]="USD",(database_public_cloud_VMs[[#This Row],[Rate]]*param_exchange_rate)/(1+param_discount_aws),database_public_cloud_VMs[[#This Row],[Rate]])</f>
        <v>0.27851187510380254</v>
      </c>
    </row>
    <row r="2344" spans="1:27" x14ac:dyDescent="0.45">
      <c r="A2344" s="24" t="s">
        <v>2737</v>
      </c>
      <c r="B2344" t="s">
        <v>12</v>
      </c>
      <c r="C2344" s="25" t="s">
        <v>593</v>
      </c>
      <c r="D2344" t="s">
        <v>170</v>
      </c>
      <c r="E2344" t="s">
        <v>2517</v>
      </c>
      <c r="F2344" t="s">
        <v>2729</v>
      </c>
      <c r="G2344" s="26">
        <v>4</v>
      </c>
      <c r="H2344" s="26">
        <v>16</v>
      </c>
      <c r="I2344" s="26">
        <v>0</v>
      </c>
      <c r="J2344" s="27" t="s">
        <v>173</v>
      </c>
      <c r="K2344" s="27" t="s">
        <v>174</v>
      </c>
      <c r="L2344" s="27" t="s">
        <v>1643</v>
      </c>
      <c r="M2344" t="s">
        <v>190</v>
      </c>
      <c r="N2344" t="s">
        <v>177</v>
      </c>
      <c r="O2344" t="s">
        <v>185</v>
      </c>
      <c r="P2344" t="s">
        <v>179</v>
      </c>
      <c r="Q2344" t="s">
        <v>191</v>
      </c>
      <c r="R2344" t="s">
        <v>181</v>
      </c>
      <c r="S2344" t="s">
        <v>31</v>
      </c>
      <c r="T2344" t="s">
        <v>31</v>
      </c>
      <c r="U2344" t="s">
        <v>31</v>
      </c>
      <c r="V2344" t="s">
        <v>31</v>
      </c>
      <c r="W2344" t="s">
        <v>182</v>
      </c>
      <c r="X2344" t="s">
        <v>183</v>
      </c>
      <c r="Y2344" s="28">
        <v>0.17899999999999999</v>
      </c>
      <c r="Z2344" t="str">
        <f>IF(database_public_cloud_VMs[[#This Row],[Vendor]]="AWS","USD","AUD")</f>
        <v>USD</v>
      </c>
      <c r="AA2344" s="29">
        <f>IF(database_public_cloud_VMs[[#This Row],[Currency]]="USD",(database_public_cloud_VMs[[#This Row],[Rate]]*param_exchange_rate)/(1+param_discount_aws),database_public_cloud_VMs[[#This Row],[Rate]])</f>
        <v>0.22059126390964889</v>
      </c>
    </row>
    <row r="2345" spans="1:27" x14ac:dyDescent="0.45">
      <c r="A2345" s="24" t="s">
        <v>2738</v>
      </c>
      <c r="B2345" t="s">
        <v>12</v>
      </c>
      <c r="C2345" s="25" t="s">
        <v>187</v>
      </c>
      <c r="D2345" t="s">
        <v>170</v>
      </c>
      <c r="E2345" t="s">
        <v>2517</v>
      </c>
      <c r="F2345" t="s">
        <v>2729</v>
      </c>
      <c r="G2345" s="26">
        <v>4</v>
      </c>
      <c r="H2345" s="26">
        <v>16</v>
      </c>
      <c r="I2345" s="26">
        <v>0</v>
      </c>
      <c r="J2345" s="27" t="s">
        <v>173</v>
      </c>
      <c r="K2345" s="27" t="s">
        <v>174</v>
      </c>
      <c r="L2345" s="27" t="s">
        <v>1643</v>
      </c>
      <c r="M2345" t="s">
        <v>190</v>
      </c>
      <c r="N2345" t="s">
        <v>188</v>
      </c>
      <c r="O2345" t="s">
        <v>188</v>
      </c>
      <c r="P2345" t="s">
        <v>179</v>
      </c>
      <c r="Q2345" t="s">
        <v>191</v>
      </c>
      <c r="R2345" t="s">
        <v>181</v>
      </c>
      <c r="S2345" t="s">
        <v>31</v>
      </c>
      <c r="T2345" t="s">
        <v>31</v>
      </c>
      <c r="U2345" t="s">
        <v>31</v>
      </c>
      <c r="V2345" t="s">
        <v>31</v>
      </c>
      <c r="W2345" t="s">
        <v>182</v>
      </c>
      <c r="X2345" t="s">
        <v>183</v>
      </c>
      <c r="Y2345" s="28">
        <v>0.3</v>
      </c>
      <c r="Z2345" t="str">
        <f>IF(database_public_cloud_VMs[[#This Row],[Vendor]]="AWS","USD","AUD")</f>
        <v>USD</v>
      </c>
      <c r="AA2345" s="29">
        <f>IF(database_public_cloud_VMs[[#This Row],[Currency]]="USD",(database_public_cloud_VMs[[#This Row],[Rate]]*param_exchange_rate)/(1+param_discount_aws),database_public_cloud_VMs[[#This Row],[Rate]])</f>
        <v>0.3697060288988529</v>
      </c>
    </row>
    <row r="2346" spans="1:27" x14ac:dyDescent="0.45">
      <c r="A2346" s="24" t="s">
        <v>2739</v>
      </c>
      <c r="B2346" t="s">
        <v>12</v>
      </c>
      <c r="C2346" s="25" t="s">
        <v>593</v>
      </c>
      <c r="D2346" t="s">
        <v>170</v>
      </c>
      <c r="E2346" t="s">
        <v>2517</v>
      </c>
      <c r="F2346" t="s">
        <v>2729</v>
      </c>
      <c r="G2346" s="26">
        <v>4</v>
      </c>
      <c r="H2346" s="26">
        <v>16</v>
      </c>
      <c r="I2346" s="26">
        <v>0</v>
      </c>
      <c r="J2346" s="27" t="s">
        <v>173</v>
      </c>
      <c r="K2346" s="27" t="s">
        <v>174</v>
      </c>
      <c r="L2346" s="27" t="s">
        <v>1643</v>
      </c>
      <c r="M2346" t="s">
        <v>176</v>
      </c>
      <c r="N2346" t="s">
        <v>177</v>
      </c>
      <c r="O2346" t="s">
        <v>178</v>
      </c>
      <c r="P2346" t="s">
        <v>179</v>
      </c>
      <c r="Q2346" t="s">
        <v>315</v>
      </c>
      <c r="R2346" t="s">
        <v>181</v>
      </c>
      <c r="S2346" t="s">
        <v>31</v>
      </c>
      <c r="T2346" t="s">
        <v>31</v>
      </c>
      <c r="U2346" t="s">
        <v>31</v>
      </c>
      <c r="V2346" t="s">
        <v>31</v>
      </c>
      <c r="W2346" t="s">
        <v>182</v>
      </c>
      <c r="X2346" t="s">
        <v>183</v>
      </c>
      <c r="Y2346" s="28">
        <v>0.36599999999999999</v>
      </c>
      <c r="Z2346" t="str">
        <f>IF(database_public_cloud_VMs[[#This Row],[Vendor]]="AWS","USD","AUD")</f>
        <v>USD</v>
      </c>
      <c r="AA2346" s="29">
        <f>IF(database_public_cloud_VMs[[#This Row],[Currency]]="USD",(database_public_cloud_VMs[[#This Row],[Rate]]*param_exchange_rate)/(1+param_discount_aws),database_public_cloud_VMs[[#This Row],[Rate]])</f>
        <v>0.45104135525660061</v>
      </c>
    </row>
    <row r="2347" spans="1:27" x14ac:dyDescent="0.45">
      <c r="A2347" s="24" t="s">
        <v>2740</v>
      </c>
      <c r="B2347" t="s">
        <v>12</v>
      </c>
      <c r="C2347" s="25" t="s">
        <v>593</v>
      </c>
      <c r="D2347" t="s">
        <v>170</v>
      </c>
      <c r="E2347" t="s">
        <v>2517</v>
      </c>
      <c r="F2347" t="s">
        <v>2729</v>
      </c>
      <c r="G2347" s="26">
        <v>4</v>
      </c>
      <c r="H2347" s="26">
        <v>16</v>
      </c>
      <c r="I2347" s="26">
        <v>0</v>
      </c>
      <c r="J2347" s="27" t="s">
        <v>173</v>
      </c>
      <c r="K2347" s="27" t="s">
        <v>174</v>
      </c>
      <c r="L2347" s="27" t="s">
        <v>1643</v>
      </c>
      <c r="M2347" t="s">
        <v>176</v>
      </c>
      <c r="N2347" t="s">
        <v>177</v>
      </c>
      <c r="O2347" t="s">
        <v>185</v>
      </c>
      <c r="P2347" t="s">
        <v>179</v>
      </c>
      <c r="Q2347" t="s">
        <v>315</v>
      </c>
      <c r="R2347" t="s">
        <v>181</v>
      </c>
      <c r="S2347" t="s">
        <v>31</v>
      </c>
      <c r="T2347" t="s">
        <v>31</v>
      </c>
      <c r="U2347" t="s">
        <v>31</v>
      </c>
      <c r="V2347" t="s">
        <v>31</v>
      </c>
      <c r="W2347" t="s">
        <v>182</v>
      </c>
      <c r="X2347" t="s">
        <v>183</v>
      </c>
      <c r="Y2347" s="28">
        <v>0.318</v>
      </c>
      <c r="Z2347" t="str">
        <f>IF(database_public_cloud_VMs[[#This Row],[Vendor]]="AWS","USD","AUD")</f>
        <v>USD</v>
      </c>
      <c r="AA2347" s="29">
        <f>IF(database_public_cloud_VMs[[#This Row],[Currency]]="USD",(database_public_cloud_VMs[[#This Row],[Rate]]*param_exchange_rate)/(1+param_discount_aws),database_public_cloud_VMs[[#This Row],[Rate]])</f>
        <v>0.39188839063278408</v>
      </c>
    </row>
    <row r="2348" spans="1:27" x14ac:dyDescent="0.45">
      <c r="A2348" s="24" t="s">
        <v>2741</v>
      </c>
      <c r="B2348" t="s">
        <v>12</v>
      </c>
      <c r="C2348" s="25" t="s">
        <v>187</v>
      </c>
      <c r="D2348" t="s">
        <v>170</v>
      </c>
      <c r="E2348" t="s">
        <v>2517</v>
      </c>
      <c r="F2348" t="s">
        <v>2729</v>
      </c>
      <c r="G2348" s="26">
        <v>4</v>
      </c>
      <c r="H2348" s="26">
        <v>16</v>
      </c>
      <c r="I2348" s="26">
        <v>0</v>
      </c>
      <c r="J2348" s="27" t="s">
        <v>173</v>
      </c>
      <c r="K2348" s="27" t="s">
        <v>174</v>
      </c>
      <c r="L2348" s="27" t="s">
        <v>1643</v>
      </c>
      <c r="M2348" t="s">
        <v>176</v>
      </c>
      <c r="N2348" t="s">
        <v>188</v>
      </c>
      <c r="O2348" t="s">
        <v>188</v>
      </c>
      <c r="P2348" t="s">
        <v>179</v>
      </c>
      <c r="Q2348" t="s">
        <v>315</v>
      </c>
      <c r="R2348" t="s">
        <v>181</v>
      </c>
      <c r="S2348" t="s">
        <v>31</v>
      </c>
      <c r="T2348" t="s">
        <v>31</v>
      </c>
      <c r="U2348" t="s">
        <v>31</v>
      </c>
      <c r="V2348" t="s">
        <v>31</v>
      </c>
      <c r="W2348" t="s">
        <v>182</v>
      </c>
      <c r="X2348" t="s">
        <v>183</v>
      </c>
      <c r="Y2348" s="28">
        <v>0.44</v>
      </c>
      <c r="Z2348" t="str">
        <f>IF(database_public_cloud_VMs[[#This Row],[Vendor]]="AWS","USD","AUD")</f>
        <v>USD</v>
      </c>
      <c r="AA2348" s="29">
        <f>IF(database_public_cloud_VMs[[#This Row],[Currency]]="USD",(database_public_cloud_VMs[[#This Row],[Rate]]*param_exchange_rate)/(1+param_discount_aws),database_public_cloud_VMs[[#This Row],[Rate]])</f>
        <v>0.54223550905165097</v>
      </c>
    </row>
    <row r="2349" spans="1:27" x14ac:dyDescent="0.45">
      <c r="A2349" s="24" t="s">
        <v>2742</v>
      </c>
      <c r="B2349" t="s">
        <v>12</v>
      </c>
      <c r="C2349" s="25" t="s">
        <v>187</v>
      </c>
      <c r="D2349" t="s">
        <v>170</v>
      </c>
      <c r="E2349" t="s">
        <v>2517</v>
      </c>
      <c r="F2349" t="s">
        <v>2729</v>
      </c>
      <c r="G2349" s="26">
        <v>4</v>
      </c>
      <c r="H2349" s="26">
        <v>16</v>
      </c>
      <c r="I2349" s="26">
        <v>0</v>
      </c>
      <c r="J2349" s="27" t="s">
        <v>173</v>
      </c>
      <c r="K2349" s="27" t="s">
        <v>174</v>
      </c>
      <c r="L2349" s="27" t="s">
        <v>1643</v>
      </c>
      <c r="M2349" t="s">
        <v>176</v>
      </c>
      <c r="N2349" t="s">
        <v>188</v>
      </c>
      <c r="O2349" t="s">
        <v>188</v>
      </c>
      <c r="P2349" t="s">
        <v>179</v>
      </c>
      <c r="Q2349" t="s">
        <v>315</v>
      </c>
      <c r="R2349" t="s">
        <v>316</v>
      </c>
      <c r="S2349" t="s">
        <v>31</v>
      </c>
      <c r="T2349" t="s">
        <v>31</v>
      </c>
      <c r="U2349" t="s">
        <v>31</v>
      </c>
      <c r="V2349" t="s">
        <v>31</v>
      </c>
      <c r="W2349" t="s">
        <v>182</v>
      </c>
      <c r="X2349" t="s">
        <v>183</v>
      </c>
      <c r="Y2349" s="28">
        <v>0.25600000000000001</v>
      </c>
      <c r="Z2349" t="str">
        <f>IF(database_public_cloud_VMs[[#This Row],[Vendor]]="AWS","USD","AUD")</f>
        <v>USD</v>
      </c>
      <c r="AA2349" s="29">
        <f>IF(database_public_cloud_VMs[[#This Row],[Currency]]="USD",(database_public_cloud_VMs[[#This Row],[Rate]]*param_exchange_rate)/(1+param_discount_aws),database_public_cloud_VMs[[#This Row],[Rate]])</f>
        <v>0.31548247799368784</v>
      </c>
    </row>
    <row r="2350" spans="1:27" x14ac:dyDescent="0.45">
      <c r="A2350" s="24" t="s">
        <v>2743</v>
      </c>
      <c r="B2350" t="s">
        <v>12</v>
      </c>
      <c r="C2350" s="25" t="s">
        <v>593</v>
      </c>
      <c r="D2350" t="s">
        <v>170</v>
      </c>
      <c r="E2350" t="s">
        <v>2517</v>
      </c>
      <c r="F2350" t="s">
        <v>2729</v>
      </c>
      <c r="G2350" s="26">
        <v>4</v>
      </c>
      <c r="H2350" s="26">
        <v>16</v>
      </c>
      <c r="I2350" s="26">
        <v>0</v>
      </c>
      <c r="J2350" s="27" t="s">
        <v>173</v>
      </c>
      <c r="K2350" s="27" t="s">
        <v>174</v>
      </c>
      <c r="L2350" s="27" t="s">
        <v>1643</v>
      </c>
      <c r="M2350" t="s">
        <v>176</v>
      </c>
      <c r="N2350" t="s">
        <v>177</v>
      </c>
      <c r="O2350" t="s">
        <v>178</v>
      </c>
      <c r="P2350" t="s">
        <v>179</v>
      </c>
      <c r="Q2350" t="s">
        <v>180</v>
      </c>
      <c r="R2350" t="s">
        <v>181</v>
      </c>
      <c r="S2350" t="s">
        <v>31</v>
      </c>
      <c r="T2350" t="s">
        <v>31</v>
      </c>
      <c r="U2350" t="s">
        <v>31</v>
      </c>
      <c r="V2350" t="s">
        <v>31</v>
      </c>
      <c r="W2350" t="s">
        <v>182</v>
      </c>
      <c r="X2350" t="s">
        <v>183</v>
      </c>
      <c r="Y2350" s="28">
        <v>0.182</v>
      </c>
      <c r="Z2350" t="str">
        <f>IF(database_public_cloud_VMs[[#This Row],[Vendor]]="AWS","USD","AUD")</f>
        <v>USD</v>
      </c>
      <c r="AA2350" s="29">
        <f>IF(database_public_cloud_VMs[[#This Row],[Currency]]="USD",(database_public_cloud_VMs[[#This Row],[Rate]]*param_exchange_rate)/(1+param_discount_aws),database_public_cloud_VMs[[#This Row],[Rate]])</f>
        <v>0.22428832419863742</v>
      </c>
    </row>
    <row r="2351" spans="1:27" x14ac:dyDescent="0.45">
      <c r="A2351" s="24" t="s">
        <v>2744</v>
      </c>
      <c r="B2351" t="s">
        <v>12</v>
      </c>
      <c r="C2351" s="25" t="s">
        <v>593</v>
      </c>
      <c r="D2351" t="s">
        <v>170</v>
      </c>
      <c r="E2351" t="s">
        <v>2517</v>
      </c>
      <c r="F2351" t="s">
        <v>2729</v>
      </c>
      <c r="G2351" s="26">
        <v>4</v>
      </c>
      <c r="H2351" s="26">
        <v>16</v>
      </c>
      <c r="I2351" s="26">
        <v>0</v>
      </c>
      <c r="J2351" s="27" t="s">
        <v>173</v>
      </c>
      <c r="K2351" s="27" t="s">
        <v>174</v>
      </c>
      <c r="L2351" s="27" t="s">
        <v>1643</v>
      </c>
      <c r="M2351" t="s">
        <v>176</v>
      </c>
      <c r="N2351" t="s">
        <v>177</v>
      </c>
      <c r="O2351" t="s">
        <v>185</v>
      </c>
      <c r="P2351" t="s">
        <v>179</v>
      </c>
      <c r="Q2351" t="s">
        <v>180</v>
      </c>
      <c r="R2351" t="s">
        <v>181</v>
      </c>
      <c r="S2351" t="s">
        <v>31</v>
      </c>
      <c r="T2351" t="s">
        <v>31</v>
      </c>
      <c r="U2351" t="s">
        <v>31</v>
      </c>
      <c r="V2351" t="s">
        <v>31</v>
      </c>
      <c r="W2351" t="s">
        <v>182</v>
      </c>
      <c r="X2351" t="s">
        <v>183</v>
      </c>
      <c r="Y2351" s="28">
        <v>0.13400000000000001</v>
      </c>
      <c r="Z2351" t="str">
        <f>IF(database_public_cloud_VMs[[#This Row],[Vendor]]="AWS","USD","AUD")</f>
        <v>USD</v>
      </c>
      <c r="AA2351" s="29">
        <f>IF(database_public_cloud_VMs[[#This Row],[Currency]]="USD",(database_public_cloud_VMs[[#This Row],[Rate]]*param_exchange_rate)/(1+param_discount_aws),database_public_cloud_VMs[[#This Row],[Rate]])</f>
        <v>0.16513535957482098</v>
      </c>
    </row>
    <row r="2352" spans="1:27" x14ac:dyDescent="0.45">
      <c r="A2352" s="24" t="s">
        <v>2745</v>
      </c>
      <c r="B2352" t="s">
        <v>12</v>
      </c>
      <c r="C2352" s="25" t="s">
        <v>187</v>
      </c>
      <c r="D2352" t="s">
        <v>170</v>
      </c>
      <c r="E2352" t="s">
        <v>2517</v>
      </c>
      <c r="F2352" t="s">
        <v>2729</v>
      </c>
      <c r="G2352" s="26">
        <v>4</v>
      </c>
      <c r="H2352" s="26">
        <v>16</v>
      </c>
      <c r="I2352" s="26">
        <v>0</v>
      </c>
      <c r="J2352" s="27" t="s">
        <v>173</v>
      </c>
      <c r="K2352" s="27" t="s">
        <v>174</v>
      </c>
      <c r="L2352" s="27" t="s">
        <v>1643</v>
      </c>
      <c r="M2352" t="s">
        <v>176</v>
      </c>
      <c r="N2352" t="s">
        <v>188</v>
      </c>
      <c r="O2352" t="s">
        <v>188</v>
      </c>
      <c r="P2352" t="s">
        <v>179</v>
      </c>
      <c r="Q2352" t="s">
        <v>180</v>
      </c>
      <c r="R2352" t="s">
        <v>181</v>
      </c>
      <c r="S2352" t="s">
        <v>31</v>
      </c>
      <c r="T2352" t="s">
        <v>31</v>
      </c>
      <c r="U2352" t="s">
        <v>31</v>
      </c>
      <c r="V2352" t="s">
        <v>31</v>
      </c>
      <c r="W2352" t="s">
        <v>182</v>
      </c>
      <c r="X2352" t="s">
        <v>183</v>
      </c>
      <c r="Y2352" s="28">
        <v>0.25600000000000001</v>
      </c>
      <c r="Z2352" t="str">
        <f>IF(database_public_cloud_VMs[[#This Row],[Vendor]]="AWS","USD","AUD")</f>
        <v>USD</v>
      </c>
      <c r="AA2352" s="29">
        <f>IF(database_public_cloud_VMs[[#This Row],[Currency]]="USD",(database_public_cloud_VMs[[#This Row],[Rate]]*param_exchange_rate)/(1+param_discount_aws),database_public_cloud_VMs[[#This Row],[Rate]])</f>
        <v>0.31548247799368784</v>
      </c>
    </row>
    <row r="2353" spans="1:27" x14ac:dyDescent="0.45">
      <c r="A2353" s="24" t="s">
        <v>2746</v>
      </c>
      <c r="B2353" t="s">
        <v>12</v>
      </c>
      <c r="C2353" s="25" t="s">
        <v>593</v>
      </c>
      <c r="D2353" t="s">
        <v>170</v>
      </c>
      <c r="E2353" t="s">
        <v>2517</v>
      </c>
      <c r="F2353" t="s">
        <v>2729</v>
      </c>
      <c r="G2353" s="26">
        <v>4</v>
      </c>
      <c r="H2353" s="26">
        <v>16</v>
      </c>
      <c r="I2353" s="26">
        <v>0</v>
      </c>
      <c r="J2353" s="27" t="s">
        <v>173</v>
      </c>
      <c r="K2353" s="27" t="s">
        <v>174</v>
      </c>
      <c r="L2353" s="27" t="s">
        <v>1643</v>
      </c>
      <c r="M2353" t="s">
        <v>176</v>
      </c>
      <c r="N2353" t="s">
        <v>177</v>
      </c>
      <c r="O2353" t="s">
        <v>178</v>
      </c>
      <c r="P2353" t="s">
        <v>179</v>
      </c>
      <c r="Q2353" t="s">
        <v>191</v>
      </c>
      <c r="R2353" t="s">
        <v>181</v>
      </c>
      <c r="S2353" t="s">
        <v>31</v>
      </c>
      <c r="T2353" t="s">
        <v>31</v>
      </c>
      <c r="U2353" t="s">
        <v>31</v>
      </c>
      <c r="V2353" t="s">
        <v>31</v>
      </c>
      <c r="W2353" t="s">
        <v>182</v>
      </c>
      <c r="X2353" t="s">
        <v>183</v>
      </c>
      <c r="Y2353" s="28">
        <v>0.24199999999999999</v>
      </c>
      <c r="Z2353" t="str">
        <f>IF(database_public_cloud_VMs[[#This Row],[Vendor]]="AWS","USD","AUD")</f>
        <v>USD</v>
      </c>
      <c r="AA2353" s="29">
        <f>IF(database_public_cloud_VMs[[#This Row],[Currency]]="USD",(database_public_cloud_VMs[[#This Row],[Rate]]*param_exchange_rate)/(1+param_discount_aws),database_public_cloud_VMs[[#This Row],[Rate]])</f>
        <v>0.29822952997840801</v>
      </c>
    </row>
    <row r="2354" spans="1:27" x14ac:dyDescent="0.45">
      <c r="A2354" s="24" t="s">
        <v>2747</v>
      </c>
      <c r="B2354" t="s">
        <v>12</v>
      </c>
      <c r="C2354" s="25" t="s">
        <v>593</v>
      </c>
      <c r="D2354" t="s">
        <v>170</v>
      </c>
      <c r="E2354" t="s">
        <v>2517</v>
      </c>
      <c r="F2354" t="s">
        <v>2729</v>
      </c>
      <c r="G2354" s="26">
        <v>4</v>
      </c>
      <c r="H2354" s="26">
        <v>16</v>
      </c>
      <c r="I2354" s="26">
        <v>0</v>
      </c>
      <c r="J2354" s="27" t="s">
        <v>173</v>
      </c>
      <c r="K2354" s="27" t="s">
        <v>174</v>
      </c>
      <c r="L2354" s="27" t="s">
        <v>1643</v>
      </c>
      <c r="M2354" t="s">
        <v>176</v>
      </c>
      <c r="N2354" t="s">
        <v>177</v>
      </c>
      <c r="O2354" t="s">
        <v>185</v>
      </c>
      <c r="P2354" t="s">
        <v>179</v>
      </c>
      <c r="Q2354" t="s">
        <v>191</v>
      </c>
      <c r="R2354" t="s">
        <v>181</v>
      </c>
      <c r="S2354" t="s">
        <v>31</v>
      </c>
      <c r="T2354" t="s">
        <v>31</v>
      </c>
      <c r="U2354" t="s">
        <v>31</v>
      </c>
      <c r="V2354" t="s">
        <v>31</v>
      </c>
      <c r="W2354" t="s">
        <v>182</v>
      </c>
      <c r="X2354" t="s">
        <v>183</v>
      </c>
      <c r="Y2354" s="28">
        <v>0.19400000000000001</v>
      </c>
      <c r="Z2354" t="str">
        <f>IF(database_public_cloud_VMs[[#This Row],[Vendor]]="AWS","USD","AUD")</f>
        <v>USD</v>
      </c>
      <c r="AA2354" s="29">
        <f>IF(database_public_cloud_VMs[[#This Row],[Currency]]="USD",(database_public_cloud_VMs[[#This Row],[Rate]]*param_exchange_rate)/(1+param_discount_aws),database_public_cloud_VMs[[#This Row],[Rate]])</f>
        <v>0.23907656535459154</v>
      </c>
    </row>
    <row r="2355" spans="1:27" x14ac:dyDescent="0.45">
      <c r="A2355" s="24" t="s">
        <v>2748</v>
      </c>
      <c r="B2355" t="s">
        <v>12</v>
      </c>
      <c r="C2355" s="25" t="s">
        <v>187</v>
      </c>
      <c r="D2355" t="s">
        <v>170</v>
      </c>
      <c r="E2355" t="s">
        <v>2517</v>
      </c>
      <c r="F2355" t="s">
        <v>2729</v>
      </c>
      <c r="G2355" s="26">
        <v>4</v>
      </c>
      <c r="H2355" s="26">
        <v>16</v>
      </c>
      <c r="I2355" s="26">
        <v>0</v>
      </c>
      <c r="J2355" s="27" t="s">
        <v>173</v>
      </c>
      <c r="K2355" s="27" t="s">
        <v>174</v>
      </c>
      <c r="L2355" s="27" t="s">
        <v>1643</v>
      </c>
      <c r="M2355" t="s">
        <v>176</v>
      </c>
      <c r="N2355" t="s">
        <v>188</v>
      </c>
      <c r="O2355" t="s">
        <v>188</v>
      </c>
      <c r="P2355" t="s">
        <v>179</v>
      </c>
      <c r="Q2355" t="s">
        <v>191</v>
      </c>
      <c r="R2355" t="s">
        <v>181</v>
      </c>
      <c r="S2355" t="s">
        <v>31</v>
      </c>
      <c r="T2355" t="s">
        <v>31</v>
      </c>
      <c r="U2355" t="s">
        <v>31</v>
      </c>
      <c r="V2355" t="s">
        <v>31</v>
      </c>
      <c r="W2355" t="s">
        <v>182</v>
      </c>
      <c r="X2355" t="s">
        <v>183</v>
      </c>
      <c r="Y2355" s="28">
        <v>0.316</v>
      </c>
      <c r="Z2355" t="str">
        <f>IF(database_public_cloud_VMs[[#This Row],[Vendor]]="AWS","USD","AUD")</f>
        <v>USD</v>
      </c>
      <c r="AA2355" s="29">
        <f>IF(database_public_cloud_VMs[[#This Row],[Currency]]="USD",(database_public_cloud_VMs[[#This Row],[Rate]]*param_exchange_rate)/(1+param_discount_aws),database_public_cloud_VMs[[#This Row],[Rate]])</f>
        <v>0.38942368377345843</v>
      </c>
    </row>
    <row r="2356" spans="1:27" x14ac:dyDescent="0.45">
      <c r="A2356" s="24" t="s">
        <v>2749</v>
      </c>
      <c r="B2356" t="s">
        <v>12</v>
      </c>
      <c r="C2356" s="25" t="s">
        <v>593</v>
      </c>
      <c r="D2356" t="s">
        <v>170</v>
      </c>
      <c r="E2356" t="s">
        <v>2517</v>
      </c>
      <c r="F2356" t="s">
        <v>2729</v>
      </c>
      <c r="G2356" s="26">
        <v>4</v>
      </c>
      <c r="H2356" s="26">
        <v>16</v>
      </c>
      <c r="I2356" s="26">
        <v>0</v>
      </c>
      <c r="J2356" s="27" t="s">
        <v>173</v>
      </c>
      <c r="K2356" s="27" t="s">
        <v>174</v>
      </c>
      <c r="L2356" s="27" t="s">
        <v>1643</v>
      </c>
      <c r="M2356" t="s">
        <v>190</v>
      </c>
      <c r="N2356" t="s">
        <v>177</v>
      </c>
      <c r="O2356" t="s">
        <v>178</v>
      </c>
      <c r="P2356" t="s">
        <v>179</v>
      </c>
      <c r="Q2356" t="s">
        <v>198</v>
      </c>
      <c r="R2356" t="s">
        <v>181</v>
      </c>
      <c r="S2356" t="s">
        <v>31</v>
      </c>
      <c r="T2356" t="s">
        <v>31</v>
      </c>
      <c r="U2356" t="s">
        <v>31</v>
      </c>
      <c r="V2356" t="s">
        <v>31</v>
      </c>
      <c r="W2356" t="s">
        <v>182</v>
      </c>
      <c r="X2356" t="s">
        <v>183</v>
      </c>
      <c r="Y2356" s="28">
        <v>0.19900000000000001</v>
      </c>
      <c r="Z2356" t="str">
        <f>IF(database_public_cloud_VMs[[#This Row],[Vendor]]="AWS","USD","AUD")</f>
        <v>USD</v>
      </c>
      <c r="AA2356" s="29">
        <f>IF(database_public_cloud_VMs[[#This Row],[Currency]]="USD",(database_public_cloud_VMs[[#This Row],[Rate]]*param_exchange_rate)/(1+param_discount_aws),database_public_cloud_VMs[[#This Row],[Rate]])</f>
        <v>0.24523833250290578</v>
      </c>
    </row>
    <row r="2357" spans="1:27" x14ac:dyDescent="0.45">
      <c r="A2357" s="24" t="s">
        <v>2750</v>
      </c>
      <c r="B2357" t="s">
        <v>12</v>
      </c>
      <c r="C2357" s="25" t="s">
        <v>593</v>
      </c>
      <c r="D2357" t="s">
        <v>170</v>
      </c>
      <c r="E2357" t="s">
        <v>2517</v>
      </c>
      <c r="F2357" t="s">
        <v>2729</v>
      </c>
      <c r="G2357" s="26">
        <v>4</v>
      </c>
      <c r="H2357" s="26">
        <v>16</v>
      </c>
      <c r="I2357" s="26">
        <v>0</v>
      </c>
      <c r="J2357" s="27" t="s">
        <v>173</v>
      </c>
      <c r="K2357" s="27" t="s">
        <v>174</v>
      </c>
      <c r="L2357" s="27" t="s">
        <v>1643</v>
      </c>
      <c r="M2357" t="s">
        <v>190</v>
      </c>
      <c r="N2357" t="s">
        <v>177</v>
      </c>
      <c r="O2357" t="s">
        <v>185</v>
      </c>
      <c r="P2357" t="s">
        <v>179</v>
      </c>
      <c r="Q2357" t="s">
        <v>198</v>
      </c>
      <c r="R2357" t="s">
        <v>181</v>
      </c>
      <c r="S2357" t="s">
        <v>31</v>
      </c>
      <c r="T2357" t="s">
        <v>31</v>
      </c>
      <c r="U2357" t="s">
        <v>31</v>
      </c>
      <c r="V2357" t="s">
        <v>31</v>
      </c>
      <c r="W2357" t="s">
        <v>182</v>
      </c>
      <c r="X2357" t="s">
        <v>183</v>
      </c>
      <c r="Y2357" s="28">
        <v>0.152</v>
      </c>
      <c r="Z2357" t="str">
        <f>IF(database_public_cloud_VMs[[#This Row],[Vendor]]="AWS","USD","AUD")</f>
        <v>USD</v>
      </c>
      <c r="AA2357" s="29">
        <f>IF(database_public_cloud_VMs[[#This Row],[Currency]]="USD",(database_public_cloud_VMs[[#This Row],[Rate]]*param_exchange_rate)/(1+param_discount_aws),database_public_cloud_VMs[[#This Row],[Rate]])</f>
        <v>0.18731772130875213</v>
      </c>
    </row>
    <row r="2358" spans="1:27" x14ac:dyDescent="0.45">
      <c r="A2358" s="24" t="s">
        <v>2751</v>
      </c>
      <c r="B2358" t="s">
        <v>12</v>
      </c>
      <c r="C2358" s="25" t="s">
        <v>187</v>
      </c>
      <c r="D2358" t="s">
        <v>170</v>
      </c>
      <c r="E2358" t="s">
        <v>2517</v>
      </c>
      <c r="F2358" t="s">
        <v>2729</v>
      </c>
      <c r="G2358" s="26">
        <v>4</v>
      </c>
      <c r="H2358" s="26">
        <v>16</v>
      </c>
      <c r="I2358" s="26">
        <v>0</v>
      </c>
      <c r="J2358" s="27" t="s">
        <v>173</v>
      </c>
      <c r="K2358" s="27" t="s">
        <v>174</v>
      </c>
      <c r="L2358" s="27" t="s">
        <v>1643</v>
      </c>
      <c r="M2358" t="s">
        <v>190</v>
      </c>
      <c r="N2358" t="s">
        <v>188</v>
      </c>
      <c r="O2358" t="s">
        <v>188</v>
      </c>
      <c r="P2358" t="s">
        <v>179</v>
      </c>
      <c r="Q2358" t="s">
        <v>198</v>
      </c>
      <c r="R2358" t="s">
        <v>181</v>
      </c>
      <c r="S2358" t="s">
        <v>31</v>
      </c>
      <c r="T2358" t="s">
        <v>31</v>
      </c>
      <c r="U2358" t="s">
        <v>31</v>
      </c>
      <c r="V2358" t="s">
        <v>31</v>
      </c>
      <c r="W2358" t="s">
        <v>182</v>
      </c>
      <c r="X2358" t="s">
        <v>183</v>
      </c>
      <c r="Y2358" s="28">
        <v>0.34</v>
      </c>
      <c r="Z2358" t="str">
        <f>IF(database_public_cloud_VMs[[#This Row],[Vendor]]="AWS","USD","AUD")</f>
        <v>USD</v>
      </c>
      <c r="AA2358" s="29">
        <f>IF(database_public_cloud_VMs[[#This Row],[Currency]]="USD",(database_public_cloud_VMs[[#This Row],[Rate]]*param_exchange_rate)/(1+param_discount_aws),database_public_cloud_VMs[[#This Row],[Rate]])</f>
        <v>0.41900016608536667</v>
      </c>
    </row>
    <row r="2359" spans="1:27" x14ac:dyDescent="0.45">
      <c r="A2359" s="24" t="s">
        <v>2752</v>
      </c>
      <c r="B2359" t="s">
        <v>12</v>
      </c>
      <c r="C2359" s="25" t="s">
        <v>593</v>
      </c>
      <c r="D2359" t="s">
        <v>170</v>
      </c>
      <c r="E2359" t="s">
        <v>2517</v>
      </c>
      <c r="F2359" t="s">
        <v>2729</v>
      </c>
      <c r="G2359" s="26">
        <v>4</v>
      </c>
      <c r="H2359" s="26">
        <v>16</v>
      </c>
      <c r="I2359" s="26">
        <v>0</v>
      </c>
      <c r="J2359" s="27" t="s">
        <v>173</v>
      </c>
      <c r="K2359" s="27" t="s">
        <v>174</v>
      </c>
      <c r="L2359" s="27" t="s">
        <v>1643</v>
      </c>
      <c r="M2359" t="s">
        <v>190</v>
      </c>
      <c r="N2359" t="s">
        <v>177</v>
      </c>
      <c r="O2359" t="s">
        <v>178</v>
      </c>
      <c r="P2359" t="s">
        <v>179</v>
      </c>
      <c r="Q2359" t="s">
        <v>180</v>
      </c>
      <c r="R2359" t="s">
        <v>181</v>
      </c>
      <c r="S2359" t="s">
        <v>31</v>
      </c>
      <c r="T2359" t="s">
        <v>31</v>
      </c>
      <c r="U2359" t="s">
        <v>31</v>
      </c>
      <c r="V2359" t="s">
        <v>31</v>
      </c>
      <c r="W2359" t="s">
        <v>182</v>
      </c>
      <c r="X2359" t="s">
        <v>183</v>
      </c>
      <c r="Y2359" s="28">
        <v>0.16600000000000001</v>
      </c>
      <c r="Z2359" t="str">
        <f>IF(database_public_cloud_VMs[[#This Row],[Vendor]]="AWS","USD","AUD")</f>
        <v>USD</v>
      </c>
      <c r="AA2359" s="29">
        <f>IF(database_public_cloud_VMs[[#This Row],[Currency]]="USD",(database_public_cloud_VMs[[#This Row],[Rate]]*param_exchange_rate)/(1+param_discount_aws),database_public_cloud_VMs[[#This Row],[Rate]])</f>
        <v>0.20457066932403195</v>
      </c>
    </row>
    <row r="2360" spans="1:27" x14ac:dyDescent="0.45">
      <c r="A2360" s="24" t="s">
        <v>2753</v>
      </c>
      <c r="B2360" t="s">
        <v>12</v>
      </c>
      <c r="C2360" s="25" t="s">
        <v>593</v>
      </c>
      <c r="D2360" t="s">
        <v>170</v>
      </c>
      <c r="E2360" t="s">
        <v>2517</v>
      </c>
      <c r="F2360" t="s">
        <v>2729</v>
      </c>
      <c r="G2360" s="26">
        <v>4</v>
      </c>
      <c r="H2360" s="26">
        <v>16</v>
      </c>
      <c r="I2360" s="26">
        <v>0</v>
      </c>
      <c r="J2360" s="27" t="s">
        <v>173</v>
      </c>
      <c r="K2360" s="27" t="s">
        <v>174</v>
      </c>
      <c r="L2360" s="27" t="s">
        <v>1643</v>
      </c>
      <c r="M2360" t="s">
        <v>190</v>
      </c>
      <c r="N2360" t="s">
        <v>177</v>
      </c>
      <c r="O2360" t="s">
        <v>185</v>
      </c>
      <c r="P2360" t="s">
        <v>179</v>
      </c>
      <c r="Q2360" t="s">
        <v>180</v>
      </c>
      <c r="R2360" t="s">
        <v>181</v>
      </c>
      <c r="S2360" t="s">
        <v>31</v>
      </c>
      <c r="T2360" t="s">
        <v>31</v>
      </c>
      <c r="U2360" t="s">
        <v>31</v>
      </c>
      <c r="V2360" t="s">
        <v>31</v>
      </c>
      <c r="W2360" t="s">
        <v>182</v>
      </c>
      <c r="X2360" t="s">
        <v>183</v>
      </c>
      <c r="Y2360" s="28">
        <v>0.11899999999999999</v>
      </c>
      <c r="Z2360" t="str">
        <f>IF(database_public_cloud_VMs[[#This Row],[Vendor]]="AWS","USD","AUD")</f>
        <v>USD</v>
      </c>
      <c r="AA2360" s="29">
        <f>IF(database_public_cloud_VMs[[#This Row],[Currency]]="USD",(database_public_cloud_VMs[[#This Row],[Rate]]*param_exchange_rate)/(1+param_discount_aws),database_public_cloud_VMs[[#This Row],[Rate]])</f>
        <v>0.14665005812987833</v>
      </c>
    </row>
    <row r="2361" spans="1:27" x14ac:dyDescent="0.45">
      <c r="A2361" s="24" t="s">
        <v>2754</v>
      </c>
      <c r="B2361" t="s">
        <v>12</v>
      </c>
      <c r="C2361" s="25" t="s">
        <v>187</v>
      </c>
      <c r="D2361" t="s">
        <v>170</v>
      </c>
      <c r="E2361" t="s">
        <v>2517</v>
      </c>
      <c r="F2361" t="s">
        <v>2729</v>
      </c>
      <c r="G2361" s="26">
        <v>4</v>
      </c>
      <c r="H2361" s="26">
        <v>16</v>
      </c>
      <c r="I2361" s="26">
        <v>0</v>
      </c>
      <c r="J2361" s="27" t="s">
        <v>173</v>
      </c>
      <c r="K2361" s="27" t="s">
        <v>174</v>
      </c>
      <c r="L2361" s="27" t="s">
        <v>1643</v>
      </c>
      <c r="M2361" t="s">
        <v>190</v>
      </c>
      <c r="N2361" t="s">
        <v>188</v>
      </c>
      <c r="O2361" t="s">
        <v>188</v>
      </c>
      <c r="P2361" t="s">
        <v>179</v>
      </c>
      <c r="Q2361" t="s">
        <v>180</v>
      </c>
      <c r="R2361" t="s">
        <v>181</v>
      </c>
      <c r="S2361" t="s">
        <v>31</v>
      </c>
      <c r="T2361" t="s">
        <v>31</v>
      </c>
      <c r="U2361" t="s">
        <v>31</v>
      </c>
      <c r="V2361" t="s">
        <v>31</v>
      </c>
      <c r="W2361" t="s">
        <v>182</v>
      </c>
      <c r="X2361" t="s">
        <v>183</v>
      </c>
      <c r="Y2361" s="28">
        <v>0.24</v>
      </c>
      <c r="Z2361" t="str">
        <f>IF(database_public_cloud_VMs[[#This Row],[Vendor]]="AWS","USD","AUD")</f>
        <v>USD</v>
      </c>
      <c r="AA2361" s="29">
        <f>IF(database_public_cloud_VMs[[#This Row],[Currency]]="USD",(database_public_cloud_VMs[[#This Row],[Rate]]*param_exchange_rate)/(1+param_discount_aws),database_public_cloud_VMs[[#This Row],[Rate]])</f>
        <v>0.29576482311908231</v>
      </c>
    </row>
    <row r="2362" spans="1:27" x14ac:dyDescent="0.45">
      <c r="A2362" s="24" t="s">
        <v>2755</v>
      </c>
      <c r="B2362" t="s">
        <v>12</v>
      </c>
      <c r="C2362" s="25" t="s">
        <v>2756</v>
      </c>
      <c r="D2362" t="s">
        <v>170</v>
      </c>
      <c r="E2362" t="s">
        <v>2757</v>
      </c>
      <c r="F2362" t="s">
        <v>2758</v>
      </c>
      <c r="G2362" s="26">
        <v>48</v>
      </c>
      <c r="H2362" s="26">
        <v>192</v>
      </c>
      <c r="I2362" s="26">
        <v>0</v>
      </c>
      <c r="J2362" s="27" t="s">
        <v>173</v>
      </c>
      <c r="K2362" s="27" t="s">
        <v>174</v>
      </c>
      <c r="L2362" s="27" t="s">
        <v>1513</v>
      </c>
      <c r="M2362" t="s">
        <v>190</v>
      </c>
      <c r="N2362" t="s">
        <v>177</v>
      </c>
      <c r="O2362" t="s">
        <v>178</v>
      </c>
      <c r="P2362" t="s">
        <v>179</v>
      </c>
      <c r="Q2362" t="s">
        <v>180</v>
      </c>
      <c r="R2362" t="s">
        <v>181</v>
      </c>
      <c r="S2362" t="s">
        <v>31</v>
      </c>
      <c r="T2362" t="s">
        <v>31</v>
      </c>
      <c r="U2362" t="s">
        <v>31</v>
      </c>
      <c r="V2362" t="s">
        <v>31</v>
      </c>
      <c r="W2362" t="s">
        <v>182</v>
      </c>
      <c r="X2362" t="s">
        <v>183</v>
      </c>
      <c r="Y2362" s="28">
        <v>1.794</v>
      </c>
      <c r="Z2362" t="str">
        <f>IF(database_public_cloud_VMs[[#This Row],[Vendor]]="AWS","USD","AUD")</f>
        <v>USD</v>
      </c>
      <c r="AA2362" s="29">
        <f>IF(database_public_cloud_VMs[[#This Row],[Currency]]="USD",(database_public_cloud_VMs[[#This Row],[Rate]]*param_exchange_rate)/(1+param_discount_aws),database_public_cloud_VMs[[#This Row],[Rate]])</f>
        <v>2.2108420528151407</v>
      </c>
    </row>
    <row r="2363" spans="1:27" x14ac:dyDescent="0.45">
      <c r="A2363" s="24" t="s">
        <v>2759</v>
      </c>
      <c r="B2363" t="s">
        <v>12</v>
      </c>
      <c r="C2363" s="25" t="s">
        <v>2756</v>
      </c>
      <c r="D2363" t="s">
        <v>170</v>
      </c>
      <c r="E2363" t="s">
        <v>2757</v>
      </c>
      <c r="F2363" t="s">
        <v>2758</v>
      </c>
      <c r="G2363" s="26">
        <v>48</v>
      </c>
      <c r="H2363" s="26">
        <v>192</v>
      </c>
      <c r="I2363" s="26">
        <v>0</v>
      </c>
      <c r="J2363" s="27" t="s">
        <v>173</v>
      </c>
      <c r="K2363" s="27" t="s">
        <v>174</v>
      </c>
      <c r="L2363" s="27" t="s">
        <v>1513</v>
      </c>
      <c r="M2363" t="s">
        <v>190</v>
      </c>
      <c r="N2363" t="s">
        <v>177</v>
      </c>
      <c r="O2363" t="s">
        <v>185</v>
      </c>
      <c r="P2363" t="s">
        <v>179</v>
      </c>
      <c r="Q2363" t="s">
        <v>180</v>
      </c>
      <c r="R2363" t="s">
        <v>181</v>
      </c>
      <c r="S2363" t="s">
        <v>31</v>
      </c>
      <c r="T2363" t="s">
        <v>31</v>
      </c>
      <c r="U2363" t="s">
        <v>31</v>
      </c>
      <c r="V2363" t="s">
        <v>31</v>
      </c>
      <c r="W2363" t="s">
        <v>182</v>
      </c>
      <c r="X2363" t="s">
        <v>183</v>
      </c>
      <c r="Y2363" s="28">
        <v>1.282</v>
      </c>
      <c r="Z2363" t="str">
        <f>IF(database_public_cloud_VMs[[#This Row],[Vendor]]="AWS","USD","AUD")</f>
        <v>USD</v>
      </c>
      <c r="AA2363" s="29">
        <f>IF(database_public_cloud_VMs[[#This Row],[Currency]]="USD",(database_public_cloud_VMs[[#This Row],[Rate]]*param_exchange_rate)/(1+param_discount_aws),database_public_cloud_VMs[[#This Row],[Rate]])</f>
        <v>1.5798770968277649</v>
      </c>
    </row>
    <row r="2364" spans="1:27" x14ac:dyDescent="0.45">
      <c r="A2364" s="24" t="s">
        <v>2760</v>
      </c>
      <c r="B2364" t="s">
        <v>12</v>
      </c>
      <c r="C2364" s="25" t="s">
        <v>187</v>
      </c>
      <c r="D2364" t="s">
        <v>170</v>
      </c>
      <c r="E2364" t="s">
        <v>2757</v>
      </c>
      <c r="F2364" t="s">
        <v>2758</v>
      </c>
      <c r="G2364" s="26">
        <v>48</v>
      </c>
      <c r="H2364" s="26">
        <v>192</v>
      </c>
      <c r="I2364" s="26">
        <v>0</v>
      </c>
      <c r="J2364" s="27" t="s">
        <v>173</v>
      </c>
      <c r="K2364" s="27" t="s">
        <v>174</v>
      </c>
      <c r="L2364" s="27" t="s">
        <v>1513</v>
      </c>
      <c r="M2364" t="s">
        <v>190</v>
      </c>
      <c r="N2364" t="s">
        <v>188</v>
      </c>
      <c r="O2364" t="s">
        <v>188</v>
      </c>
      <c r="P2364" t="s">
        <v>179</v>
      </c>
      <c r="Q2364" t="s">
        <v>180</v>
      </c>
      <c r="R2364" t="s">
        <v>181</v>
      </c>
      <c r="S2364" t="s">
        <v>31</v>
      </c>
      <c r="T2364" t="s">
        <v>31</v>
      </c>
      <c r="U2364" t="s">
        <v>31</v>
      </c>
      <c r="V2364" t="s">
        <v>31</v>
      </c>
      <c r="W2364" t="s">
        <v>182</v>
      </c>
      <c r="X2364" t="s">
        <v>183</v>
      </c>
      <c r="Y2364" s="28">
        <v>2.5920000000000001</v>
      </c>
      <c r="Z2364" t="str">
        <f>IF(database_public_cloud_VMs[[#This Row],[Vendor]]="AWS","USD","AUD")</f>
        <v>USD</v>
      </c>
      <c r="AA2364" s="29">
        <f>IF(database_public_cloud_VMs[[#This Row],[Currency]]="USD",(database_public_cloud_VMs[[#This Row],[Rate]]*param_exchange_rate)/(1+param_discount_aws),database_public_cloud_VMs[[#This Row],[Rate]])</f>
        <v>3.1942600896860895</v>
      </c>
    </row>
    <row r="2365" spans="1:27" x14ac:dyDescent="0.45">
      <c r="A2365" s="24" t="s">
        <v>2761</v>
      </c>
      <c r="B2365" t="s">
        <v>12</v>
      </c>
      <c r="C2365" s="25" t="s">
        <v>2756</v>
      </c>
      <c r="D2365" t="s">
        <v>170</v>
      </c>
      <c r="E2365" t="s">
        <v>2757</v>
      </c>
      <c r="F2365" t="s">
        <v>2758</v>
      </c>
      <c r="G2365" s="26">
        <v>48</v>
      </c>
      <c r="H2365" s="26">
        <v>192</v>
      </c>
      <c r="I2365" s="26">
        <v>0</v>
      </c>
      <c r="J2365" s="27" t="s">
        <v>173</v>
      </c>
      <c r="K2365" s="27" t="s">
        <v>174</v>
      </c>
      <c r="L2365" s="27" t="s">
        <v>1513</v>
      </c>
      <c r="M2365" t="s">
        <v>176</v>
      </c>
      <c r="N2365" t="s">
        <v>177</v>
      </c>
      <c r="O2365" t="s">
        <v>178</v>
      </c>
      <c r="P2365" t="s">
        <v>179</v>
      </c>
      <c r="Q2365" t="s">
        <v>180</v>
      </c>
      <c r="R2365" t="s">
        <v>181</v>
      </c>
      <c r="S2365" t="s">
        <v>31</v>
      </c>
      <c r="T2365" t="s">
        <v>31</v>
      </c>
      <c r="U2365" t="s">
        <v>31</v>
      </c>
      <c r="V2365" t="s">
        <v>31</v>
      </c>
      <c r="W2365" t="s">
        <v>182</v>
      </c>
      <c r="X2365" t="s">
        <v>183</v>
      </c>
      <c r="Y2365" s="28">
        <v>1.964</v>
      </c>
      <c r="Z2365" t="str">
        <f>IF(database_public_cloud_VMs[[#This Row],[Vendor]]="AWS","USD","AUD")</f>
        <v>USD</v>
      </c>
      <c r="AA2365" s="29">
        <f>IF(database_public_cloud_VMs[[#This Row],[Currency]]="USD",(database_public_cloud_VMs[[#This Row],[Rate]]*param_exchange_rate)/(1+param_discount_aws),database_public_cloud_VMs[[#This Row],[Rate]])</f>
        <v>2.4203421358578239</v>
      </c>
    </row>
    <row r="2366" spans="1:27" x14ac:dyDescent="0.45">
      <c r="A2366" s="24" t="s">
        <v>2762</v>
      </c>
      <c r="B2366" t="s">
        <v>12</v>
      </c>
      <c r="C2366" s="25" t="s">
        <v>2756</v>
      </c>
      <c r="D2366" t="s">
        <v>170</v>
      </c>
      <c r="E2366" t="s">
        <v>2757</v>
      </c>
      <c r="F2366" t="s">
        <v>2758</v>
      </c>
      <c r="G2366" s="26">
        <v>48</v>
      </c>
      <c r="H2366" s="26">
        <v>192</v>
      </c>
      <c r="I2366" s="26">
        <v>0</v>
      </c>
      <c r="J2366" s="27" t="s">
        <v>173</v>
      </c>
      <c r="K2366" s="27" t="s">
        <v>174</v>
      </c>
      <c r="L2366" s="27" t="s">
        <v>1513</v>
      </c>
      <c r="M2366" t="s">
        <v>176</v>
      </c>
      <c r="N2366" t="s">
        <v>177</v>
      </c>
      <c r="O2366" t="s">
        <v>185</v>
      </c>
      <c r="P2366" t="s">
        <v>179</v>
      </c>
      <c r="Q2366" t="s">
        <v>180</v>
      </c>
      <c r="R2366" t="s">
        <v>181</v>
      </c>
      <c r="S2366" t="s">
        <v>31</v>
      </c>
      <c r="T2366" t="s">
        <v>31</v>
      </c>
      <c r="U2366" t="s">
        <v>31</v>
      </c>
      <c r="V2366" t="s">
        <v>31</v>
      </c>
      <c r="W2366" t="s">
        <v>182</v>
      </c>
      <c r="X2366" t="s">
        <v>183</v>
      </c>
      <c r="Y2366" s="28">
        <v>1.4530000000000001</v>
      </c>
      <c r="Z2366" t="str">
        <f>IF(database_public_cloud_VMs[[#This Row],[Vendor]]="AWS","USD","AUD")</f>
        <v>USD</v>
      </c>
      <c r="AA2366" s="29">
        <f>IF(database_public_cloud_VMs[[#This Row],[Currency]]="USD",(database_public_cloud_VMs[[#This Row],[Rate]]*param_exchange_rate)/(1+param_discount_aws),database_public_cloud_VMs[[#This Row],[Rate]])</f>
        <v>1.7906095333001111</v>
      </c>
    </row>
    <row r="2367" spans="1:27" x14ac:dyDescent="0.45">
      <c r="A2367" s="24" t="s">
        <v>2763</v>
      </c>
      <c r="B2367" t="s">
        <v>12</v>
      </c>
      <c r="C2367" s="25" t="s">
        <v>187</v>
      </c>
      <c r="D2367" t="s">
        <v>170</v>
      </c>
      <c r="E2367" t="s">
        <v>2757</v>
      </c>
      <c r="F2367" t="s">
        <v>2758</v>
      </c>
      <c r="G2367" s="26">
        <v>48</v>
      </c>
      <c r="H2367" s="26">
        <v>192</v>
      </c>
      <c r="I2367" s="26">
        <v>0</v>
      </c>
      <c r="J2367" s="27" t="s">
        <v>173</v>
      </c>
      <c r="K2367" s="27" t="s">
        <v>174</v>
      </c>
      <c r="L2367" s="27" t="s">
        <v>1513</v>
      </c>
      <c r="M2367" t="s">
        <v>176</v>
      </c>
      <c r="N2367" t="s">
        <v>188</v>
      </c>
      <c r="O2367" t="s">
        <v>188</v>
      </c>
      <c r="P2367" t="s">
        <v>179</v>
      </c>
      <c r="Q2367" t="s">
        <v>180</v>
      </c>
      <c r="R2367" t="s">
        <v>181</v>
      </c>
      <c r="S2367" t="s">
        <v>31</v>
      </c>
      <c r="T2367" t="s">
        <v>31</v>
      </c>
      <c r="U2367" t="s">
        <v>31</v>
      </c>
      <c r="V2367" t="s">
        <v>31</v>
      </c>
      <c r="W2367" t="s">
        <v>182</v>
      </c>
      <c r="X2367" t="s">
        <v>183</v>
      </c>
      <c r="Y2367" s="28">
        <v>2.7629999999999999</v>
      </c>
      <c r="Z2367" t="str">
        <f>IF(database_public_cloud_VMs[[#This Row],[Vendor]]="AWS","USD","AUD")</f>
        <v>USD</v>
      </c>
      <c r="AA2367" s="29">
        <f>IF(database_public_cloud_VMs[[#This Row],[Currency]]="USD",(database_public_cloud_VMs[[#This Row],[Rate]]*param_exchange_rate)/(1+param_discount_aws),database_public_cloud_VMs[[#This Row],[Rate]])</f>
        <v>3.4049925261584351</v>
      </c>
    </row>
    <row r="2368" spans="1:27" x14ac:dyDescent="0.45">
      <c r="A2368" s="24" t="s">
        <v>2764</v>
      </c>
      <c r="B2368" t="s">
        <v>12</v>
      </c>
      <c r="C2368" s="25" t="s">
        <v>2756</v>
      </c>
      <c r="D2368" t="s">
        <v>170</v>
      </c>
      <c r="E2368" t="s">
        <v>2757</v>
      </c>
      <c r="F2368" t="s">
        <v>2758</v>
      </c>
      <c r="G2368" s="26">
        <v>48</v>
      </c>
      <c r="H2368" s="26">
        <v>192</v>
      </c>
      <c r="I2368" s="26">
        <v>0</v>
      </c>
      <c r="J2368" s="27" t="s">
        <v>173</v>
      </c>
      <c r="K2368" s="27" t="s">
        <v>174</v>
      </c>
      <c r="L2368" s="27" t="s">
        <v>1513</v>
      </c>
      <c r="M2368" t="s">
        <v>190</v>
      </c>
      <c r="N2368" t="s">
        <v>177</v>
      </c>
      <c r="O2368" t="s">
        <v>178</v>
      </c>
      <c r="P2368" t="s">
        <v>179</v>
      </c>
      <c r="Q2368" t="s">
        <v>315</v>
      </c>
      <c r="R2368" t="s">
        <v>181</v>
      </c>
      <c r="S2368" t="s">
        <v>31</v>
      </c>
      <c r="T2368" t="s">
        <v>31</v>
      </c>
      <c r="U2368" t="s">
        <v>31</v>
      </c>
      <c r="V2368" t="s">
        <v>31</v>
      </c>
      <c r="W2368" t="s">
        <v>182</v>
      </c>
      <c r="X2368" t="s">
        <v>183</v>
      </c>
      <c r="Y2368" s="28">
        <v>4.0019999999999998</v>
      </c>
      <c r="Z2368" t="str">
        <f>IF(database_public_cloud_VMs[[#This Row],[Vendor]]="AWS","USD","AUD")</f>
        <v>USD</v>
      </c>
      <c r="AA2368" s="29">
        <f>IF(database_public_cloud_VMs[[#This Row],[Currency]]="USD",(database_public_cloud_VMs[[#This Row],[Rate]]*param_exchange_rate)/(1+param_discount_aws),database_public_cloud_VMs[[#This Row],[Rate]])</f>
        <v>4.9318784255106971</v>
      </c>
    </row>
    <row r="2369" spans="1:27" x14ac:dyDescent="0.45">
      <c r="A2369" s="24" t="s">
        <v>2765</v>
      </c>
      <c r="B2369" t="s">
        <v>12</v>
      </c>
      <c r="C2369" s="25" t="s">
        <v>2756</v>
      </c>
      <c r="D2369" t="s">
        <v>170</v>
      </c>
      <c r="E2369" t="s">
        <v>2757</v>
      </c>
      <c r="F2369" t="s">
        <v>2758</v>
      </c>
      <c r="G2369" s="26">
        <v>48</v>
      </c>
      <c r="H2369" s="26">
        <v>192</v>
      </c>
      <c r="I2369" s="26">
        <v>0</v>
      </c>
      <c r="J2369" s="27" t="s">
        <v>173</v>
      </c>
      <c r="K2369" s="27" t="s">
        <v>174</v>
      </c>
      <c r="L2369" s="27" t="s">
        <v>1513</v>
      </c>
      <c r="M2369" t="s">
        <v>190</v>
      </c>
      <c r="N2369" t="s">
        <v>177</v>
      </c>
      <c r="O2369" t="s">
        <v>185</v>
      </c>
      <c r="P2369" t="s">
        <v>179</v>
      </c>
      <c r="Q2369" t="s">
        <v>315</v>
      </c>
      <c r="R2369" t="s">
        <v>181</v>
      </c>
      <c r="S2369" t="s">
        <v>31</v>
      </c>
      <c r="T2369" t="s">
        <v>31</v>
      </c>
      <c r="U2369" t="s">
        <v>31</v>
      </c>
      <c r="V2369" t="s">
        <v>31</v>
      </c>
      <c r="W2369" t="s">
        <v>182</v>
      </c>
      <c r="X2369" t="s">
        <v>183</v>
      </c>
      <c r="Y2369" s="28">
        <v>3.49</v>
      </c>
      <c r="Z2369" t="str">
        <f>IF(database_public_cloud_VMs[[#This Row],[Vendor]]="AWS","USD","AUD")</f>
        <v>USD</v>
      </c>
      <c r="AA2369" s="29">
        <f>IF(database_public_cloud_VMs[[#This Row],[Currency]]="USD",(database_public_cloud_VMs[[#This Row],[Rate]]*param_exchange_rate)/(1+param_discount_aws),database_public_cloud_VMs[[#This Row],[Rate]])</f>
        <v>4.3009134695233229</v>
      </c>
    </row>
    <row r="2370" spans="1:27" x14ac:dyDescent="0.45">
      <c r="A2370" s="24" t="s">
        <v>2766</v>
      </c>
      <c r="B2370" t="s">
        <v>12</v>
      </c>
      <c r="C2370" s="25" t="s">
        <v>187</v>
      </c>
      <c r="D2370" t="s">
        <v>170</v>
      </c>
      <c r="E2370" t="s">
        <v>2757</v>
      </c>
      <c r="F2370" t="s">
        <v>2758</v>
      </c>
      <c r="G2370" s="26">
        <v>48</v>
      </c>
      <c r="H2370" s="26">
        <v>192</v>
      </c>
      <c r="I2370" s="26">
        <v>0</v>
      </c>
      <c r="J2370" s="27" t="s">
        <v>173</v>
      </c>
      <c r="K2370" s="27" t="s">
        <v>174</v>
      </c>
      <c r="L2370" s="27" t="s">
        <v>1513</v>
      </c>
      <c r="M2370" t="s">
        <v>190</v>
      </c>
      <c r="N2370" t="s">
        <v>188</v>
      </c>
      <c r="O2370" t="s">
        <v>188</v>
      </c>
      <c r="P2370" t="s">
        <v>179</v>
      </c>
      <c r="Q2370" t="s">
        <v>315</v>
      </c>
      <c r="R2370" t="s">
        <v>181</v>
      </c>
      <c r="S2370" t="s">
        <v>31</v>
      </c>
      <c r="T2370" t="s">
        <v>31</v>
      </c>
      <c r="U2370" t="s">
        <v>31</v>
      </c>
      <c r="V2370" t="s">
        <v>31</v>
      </c>
      <c r="W2370" t="s">
        <v>182</v>
      </c>
      <c r="X2370" t="s">
        <v>183</v>
      </c>
      <c r="Y2370" s="28">
        <v>4.8</v>
      </c>
      <c r="Z2370" t="str">
        <f>IF(database_public_cloud_VMs[[#This Row],[Vendor]]="AWS","USD","AUD")</f>
        <v>USD</v>
      </c>
      <c r="AA2370" s="29">
        <f>IF(database_public_cloud_VMs[[#This Row],[Currency]]="USD",(database_public_cloud_VMs[[#This Row],[Rate]]*param_exchange_rate)/(1+param_discount_aws),database_public_cloud_VMs[[#This Row],[Rate]])</f>
        <v>5.9152964623816464</v>
      </c>
    </row>
    <row r="2371" spans="1:27" x14ac:dyDescent="0.45">
      <c r="A2371" s="24" t="s">
        <v>2767</v>
      </c>
      <c r="B2371" t="s">
        <v>12</v>
      </c>
      <c r="C2371" s="25" t="s">
        <v>2756</v>
      </c>
      <c r="D2371" t="s">
        <v>170</v>
      </c>
      <c r="E2371" t="s">
        <v>2757</v>
      </c>
      <c r="F2371" t="s">
        <v>2758</v>
      </c>
      <c r="G2371" s="26">
        <v>48</v>
      </c>
      <c r="H2371" s="26">
        <v>192</v>
      </c>
      <c r="I2371" s="26">
        <v>0</v>
      </c>
      <c r="J2371" s="27" t="s">
        <v>173</v>
      </c>
      <c r="K2371" s="27" t="s">
        <v>174</v>
      </c>
      <c r="L2371" s="27" t="s">
        <v>1513</v>
      </c>
      <c r="M2371" t="s">
        <v>176</v>
      </c>
      <c r="N2371" t="s">
        <v>177</v>
      </c>
      <c r="O2371" t="s">
        <v>178</v>
      </c>
      <c r="P2371" t="s">
        <v>179</v>
      </c>
      <c r="Q2371" t="s">
        <v>315</v>
      </c>
      <c r="R2371" t="s">
        <v>181</v>
      </c>
      <c r="S2371" t="s">
        <v>31</v>
      </c>
      <c r="T2371" t="s">
        <v>31</v>
      </c>
      <c r="U2371" t="s">
        <v>31</v>
      </c>
      <c r="V2371" t="s">
        <v>31</v>
      </c>
      <c r="W2371" t="s">
        <v>182</v>
      </c>
      <c r="X2371" t="s">
        <v>183</v>
      </c>
      <c r="Y2371" s="28">
        <v>4.1719999999999997</v>
      </c>
      <c r="Z2371" t="str">
        <f>IF(database_public_cloud_VMs[[#This Row],[Vendor]]="AWS","USD","AUD")</f>
        <v>USD</v>
      </c>
      <c r="AA2371" s="29">
        <f>IF(database_public_cloud_VMs[[#This Row],[Currency]]="USD",(database_public_cloud_VMs[[#This Row],[Rate]]*param_exchange_rate)/(1+param_discount_aws),database_public_cloud_VMs[[#This Row],[Rate]])</f>
        <v>5.1413785085533812</v>
      </c>
    </row>
    <row r="2372" spans="1:27" x14ac:dyDescent="0.45">
      <c r="A2372" s="24" t="s">
        <v>2768</v>
      </c>
      <c r="B2372" t="s">
        <v>12</v>
      </c>
      <c r="C2372" s="25" t="s">
        <v>2756</v>
      </c>
      <c r="D2372" t="s">
        <v>170</v>
      </c>
      <c r="E2372" t="s">
        <v>2757</v>
      </c>
      <c r="F2372" t="s">
        <v>2758</v>
      </c>
      <c r="G2372" s="26">
        <v>48</v>
      </c>
      <c r="H2372" s="26">
        <v>192</v>
      </c>
      <c r="I2372" s="26">
        <v>0</v>
      </c>
      <c r="J2372" s="27" t="s">
        <v>173</v>
      </c>
      <c r="K2372" s="27" t="s">
        <v>174</v>
      </c>
      <c r="L2372" s="27" t="s">
        <v>1513</v>
      </c>
      <c r="M2372" t="s">
        <v>176</v>
      </c>
      <c r="N2372" t="s">
        <v>177</v>
      </c>
      <c r="O2372" t="s">
        <v>185</v>
      </c>
      <c r="P2372" t="s">
        <v>179</v>
      </c>
      <c r="Q2372" t="s">
        <v>315</v>
      </c>
      <c r="R2372" t="s">
        <v>181</v>
      </c>
      <c r="S2372" t="s">
        <v>31</v>
      </c>
      <c r="T2372" t="s">
        <v>31</v>
      </c>
      <c r="U2372" t="s">
        <v>31</v>
      </c>
      <c r="V2372" t="s">
        <v>31</v>
      </c>
      <c r="W2372" t="s">
        <v>182</v>
      </c>
      <c r="X2372" t="s">
        <v>183</v>
      </c>
      <c r="Y2372" s="28">
        <v>3.661</v>
      </c>
      <c r="Z2372" t="str">
        <f>IF(database_public_cloud_VMs[[#This Row],[Vendor]]="AWS","USD","AUD")</f>
        <v>USD</v>
      </c>
      <c r="AA2372" s="29">
        <f>IF(database_public_cloud_VMs[[#This Row],[Currency]]="USD",(database_public_cloud_VMs[[#This Row],[Rate]]*param_exchange_rate)/(1+param_discount_aws),database_public_cloud_VMs[[#This Row],[Rate]])</f>
        <v>4.5116459059956684</v>
      </c>
    </row>
    <row r="2373" spans="1:27" x14ac:dyDescent="0.45">
      <c r="A2373" s="24" t="s">
        <v>2769</v>
      </c>
      <c r="B2373" t="s">
        <v>12</v>
      </c>
      <c r="C2373" s="25" t="s">
        <v>187</v>
      </c>
      <c r="D2373" t="s">
        <v>170</v>
      </c>
      <c r="E2373" t="s">
        <v>2757</v>
      </c>
      <c r="F2373" t="s">
        <v>2758</v>
      </c>
      <c r="G2373" s="26">
        <v>48</v>
      </c>
      <c r="H2373" s="26">
        <v>192</v>
      </c>
      <c r="I2373" s="26">
        <v>0</v>
      </c>
      <c r="J2373" s="27" t="s">
        <v>173</v>
      </c>
      <c r="K2373" s="27" t="s">
        <v>174</v>
      </c>
      <c r="L2373" s="27" t="s">
        <v>1513</v>
      </c>
      <c r="M2373" t="s">
        <v>176</v>
      </c>
      <c r="N2373" t="s">
        <v>188</v>
      </c>
      <c r="O2373" t="s">
        <v>188</v>
      </c>
      <c r="P2373" t="s">
        <v>179</v>
      </c>
      <c r="Q2373" t="s">
        <v>315</v>
      </c>
      <c r="R2373" t="s">
        <v>181</v>
      </c>
      <c r="S2373" t="s">
        <v>31</v>
      </c>
      <c r="T2373" t="s">
        <v>31</v>
      </c>
      <c r="U2373" t="s">
        <v>31</v>
      </c>
      <c r="V2373" t="s">
        <v>31</v>
      </c>
      <c r="W2373" t="s">
        <v>182</v>
      </c>
      <c r="X2373" t="s">
        <v>183</v>
      </c>
      <c r="Y2373" s="28">
        <v>4.9710000000000001</v>
      </c>
      <c r="Z2373" t="str">
        <f>IF(database_public_cloud_VMs[[#This Row],[Vendor]]="AWS","USD","AUD")</f>
        <v>USD</v>
      </c>
      <c r="AA2373" s="29">
        <f>IF(database_public_cloud_VMs[[#This Row],[Currency]]="USD",(database_public_cloud_VMs[[#This Row],[Rate]]*param_exchange_rate)/(1+param_discount_aws),database_public_cloud_VMs[[#This Row],[Rate]])</f>
        <v>6.1260288988539928</v>
      </c>
    </row>
    <row r="2374" spans="1:27" x14ac:dyDescent="0.45">
      <c r="A2374" s="24" t="s">
        <v>2770</v>
      </c>
      <c r="B2374" t="s">
        <v>12</v>
      </c>
      <c r="C2374" s="25" t="s">
        <v>2756</v>
      </c>
      <c r="D2374" t="s">
        <v>170</v>
      </c>
      <c r="E2374" t="s">
        <v>2757</v>
      </c>
      <c r="F2374" t="s">
        <v>2758</v>
      </c>
      <c r="G2374" s="26">
        <v>48</v>
      </c>
      <c r="H2374" s="26">
        <v>192</v>
      </c>
      <c r="I2374" s="26">
        <v>0</v>
      </c>
      <c r="J2374" s="27" t="s">
        <v>173</v>
      </c>
      <c r="K2374" s="27" t="s">
        <v>174</v>
      </c>
      <c r="L2374" s="27" t="s">
        <v>1513</v>
      </c>
      <c r="M2374" t="s">
        <v>176</v>
      </c>
      <c r="N2374" t="s">
        <v>177</v>
      </c>
      <c r="O2374" t="s">
        <v>178</v>
      </c>
      <c r="P2374" t="s">
        <v>179</v>
      </c>
      <c r="Q2374" t="s">
        <v>191</v>
      </c>
      <c r="R2374" t="s">
        <v>181</v>
      </c>
      <c r="S2374" t="s">
        <v>31</v>
      </c>
      <c r="T2374" t="s">
        <v>31</v>
      </c>
      <c r="U2374" t="s">
        <v>31</v>
      </c>
      <c r="V2374" t="s">
        <v>31</v>
      </c>
      <c r="W2374" t="s">
        <v>182</v>
      </c>
      <c r="X2374" t="s">
        <v>183</v>
      </c>
      <c r="Y2374" s="28">
        <v>2.0939999999999999</v>
      </c>
      <c r="Z2374" t="str">
        <f>IF(database_public_cloud_VMs[[#This Row],[Vendor]]="AWS","USD","AUD")</f>
        <v>USD</v>
      </c>
      <c r="AA2374" s="29">
        <f>IF(database_public_cloud_VMs[[#This Row],[Currency]]="USD",(database_public_cloud_VMs[[#This Row],[Rate]]*param_exchange_rate)/(1+param_discount_aws),database_public_cloud_VMs[[#This Row],[Rate]])</f>
        <v>2.5805480817139932</v>
      </c>
    </row>
    <row r="2375" spans="1:27" x14ac:dyDescent="0.45">
      <c r="A2375" s="24" t="s">
        <v>2771</v>
      </c>
      <c r="B2375" t="s">
        <v>12</v>
      </c>
      <c r="C2375" s="25" t="s">
        <v>2756</v>
      </c>
      <c r="D2375" t="s">
        <v>170</v>
      </c>
      <c r="E2375" t="s">
        <v>2757</v>
      </c>
      <c r="F2375" t="s">
        <v>2758</v>
      </c>
      <c r="G2375" s="26">
        <v>48</v>
      </c>
      <c r="H2375" s="26">
        <v>192</v>
      </c>
      <c r="I2375" s="26">
        <v>0</v>
      </c>
      <c r="J2375" s="27" t="s">
        <v>173</v>
      </c>
      <c r="K2375" s="27" t="s">
        <v>174</v>
      </c>
      <c r="L2375" s="27" t="s">
        <v>1513</v>
      </c>
      <c r="M2375" t="s">
        <v>176</v>
      </c>
      <c r="N2375" t="s">
        <v>177</v>
      </c>
      <c r="O2375" t="s">
        <v>185</v>
      </c>
      <c r="P2375" t="s">
        <v>179</v>
      </c>
      <c r="Q2375" t="s">
        <v>191</v>
      </c>
      <c r="R2375" t="s">
        <v>181</v>
      </c>
      <c r="S2375" t="s">
        <v>31</v>
      </c>
      <c r="T2375" t="s">
        <v>31</v>
      </c>
      <c r="U2375" t="s">
        <v>31</v>
      </c>
      <c r="V2375" t="s">
        <v>31</v>
      </c>
      <c r="W2375" t="s">
        <v>182</v>
      </c>
      <c r="X2375" t="s">
        <v>183</v>
      </c>
      <c r="Y2375" s="28">
        <v>1.583</v>
      </c>
      <c r="Z2375" t="str">
        <f>IF(database_public_cloud_VMs[[#This Row],[Vendor]]="AWS","USD","AUD")</f>
        <v>USD</v>
      </c>
      <c r="AA2375" s="29">
        <f>IF(database_public_cloud_VMs[[#This Row],[Currency]]="USD",(database_public_cloud_VMs[[#This Row],[Rate]]*param_exchange_rate)/(1+param_discount_aws),database_public_cloud_VMs[[#This Row],[Rate]])</f>
        <v>1.9508154791562804</v>
      </c>
    </row>
    <row r="2376" spans="1:27" x14ac:dyDescent="0.45">
      <c r="A2376" s="24" t="s">
        <v>2772</v>
      </c>
      <c r="B2376" t="s">
        <v>12</v>
      </c>
      <c r="C2376" s="25" t="s">
        <v>187</v>
      </c>
      <c r="D2376" t="s">
        <v>170</v>
      </c>
      <c r="E2376" t="s">
        <v>2757</v>
      </c>
      <c r="F2376" t="s">
        <v>2758</v>
      </c>
      <c r="G2376" s="26">
        <v>48</v>
      </c>
      <c r="H2376" s="26">
        <v>192</v>
      </c>
      <c r="I2376" s="26">
        <v>0</v>
      </c>
      <c r="J2376" s="27" t="s">
        <v>173</v>
      </c>
      <c r="K2376" s="27" t="s">
        <v>174</v>
      </c>
      <c r="L2376" s="27" t="s">
        <v>1513</v>
      </c>
      <c r="M2376" t="s">
        <v>176</v>
      </c>
      <c r="N2376" t="s">
        <v>188</v>
      </c>
      <c r="O2376" t="s">
        <v>188</v>
      </c>
      <c r="P2376" t="s">
        <v>179</v>
      </c>
      <c r="Q2376" t="s">
        <v>191</v>
      </c>
      <c r="R2376" t="s">
        <v>181</v>
      </c>
      <c r="S2376" t="s">
        <v>31</v>
      </c>
      <c r="T2376" t="s">
        <v>31</v>
      </c>
      <c r="U2376" t="s">
        <v>31</v>
      </c>
      <c r="V2376" t="s">
        <v>31</v>
      </c>
      <c r="W2376" t="s">
        <v>182</v>
      </c>
      <c r="X2376" t="s">
        <v>183</v>
      </c>
      <c r="Y2376" s="28">
        <v>2.8929999999999998</v>
      </c>
      <c r="Z2376" t="str">
        <f>IF(database_public_cloud_VMs[[#This Row],[Vendor]]="AWS","USD","AUD")</f>
        <v>USD</v>
      </c>
      <c r="AA2376" s="29">
        <f>IF(database_public_cloud_VMs[[#This Row],[Currency]]="USD",(database_public_cloud_VMs[[#This Row],[Rate]]*param_exchange_rate)/(1+param_discount_aws),database_public_cloud_VMs[[#This Row],[Rate]])</f>
        <v>3.5651984720146048</v>
      </c>
    </row>
    <row r="2377" spans="1:27" x14ac:dyDescent="0.45">
      <c r="A2377" s="24" t="s">
        <v>2773</v>
      </c>
      <c r="B2377" t="s">
        <v>12</v>
      </c>
      <c r="C2377" s="25" t="s">
        <v>2756</v>
      </c>
      <c r="D2377" t="s">
        <v>170</v>
      </c>
      <c r="E2377" t="s">
        <v>2757</v>
      </c>
      <c r="F2377" t="s">
        <v>2758</v>
      </c>
      <c r="G2377" s="26">
        <v>48</v>
      </c>
      <c r="H2377" s="26">
        <v>192</v>
      </c>
      <c r="I2377" s="26">
        <v>0</v>
      </c>
      <c r="J2377" s="27" t="s">
        <v>173</v>
      </c>
      <c r="K2377" s="27" t="s">
        <v>174</v>
      </c>
      <c r="L2377" s="27" t="s">
        <v>1513</v>
      </c>
      <c r="M2377" t="s">
        <v>190</v>
      </c>
      <c r="N2377" t="s">
        <v>177</v>
      </c>
      <c r="O2377" t="s">
        <v>178</v>
      </c>
      <c r="P2377" t="s">
        <v>179</v>
      </c>
      <c r="Q2377" t="s">
        <v>198</v>
      </c>
      <c r="R2377" t="s">
        <v>181</v>
      </c>
      <c r="S2377" t="s">
        <v>31</v>
      </c>
      <c r="T2377" t="s">
        <v>31</v>
      </c>
      <c r="U2377" t="s">
        <v>31</v>
      </c>
      <c r="V2377" t="s">
        <v>31</v>
      </c>
      <c r="W2377" t="s">
        <v>182</v>
      </c>
      <c r="X2377" t="s">
        <v>183</v>
      </c>
      <c r="Y2377" s="28">
        <v>1.8540000000000001</v>
      </c>
      <c r="Z2377" t="str">
        <f>IF(database_public_cloud_VMs[[#This Row],[Vendor]]="AWS","USD","AUD")</f>
        <v>USD</v>
      </c>
      <c r="AA2377" s="29">
        <f>IF(database_public_cloud_VMs[[#This Row],[Currency]]="USD",(database_public_cloud_VMs[[#This Row],[Rate]]*param_exchange_rate)/(1+param_discount_aws),database_public_cloud_VMs[[#This Row],[Rate]])</f>
        <v>2.2847832585949113</v>
      </c>
    </row>
    <row r="2378" spans="1:27" x14ac:dyDescent="0.45">
      <c r="A2378" s="24" t="s">
        <v>2774</v>
      </c>
      <c r="B2378" t="s">
        <v>12</v>
      </c>
      <c r="C2378" s="25" t="s">
        <v>2756</v>
      </c>
      <c r="D2378" t="s">
        <v>170</v>
      </c>
      <c r="E2378" t="s">
        <v>2757</v>
      </c>
      <c r="F2378" t="s">
        <v>2758</v>
      </c>
      <c r="G2378" s="26">
        <v>48</v>
      </c>
      <c r="H2378" s="26">
        <v>192</v>
      </c>
      <c r="I2378" s="26">
        <v>0</v>
      </c>
      <c r="J2378" s="27" t="s">
        <v>173</v>
      </c>
      <c r="K2378" s="27" t="s">
        <v>174</v>
      </c>
      <c r="L2378" s="27" t="s">
        <v>1513</v>
      </c>
      <c r="M2378" t="s">
        <v>190</v>
      </c>
      <c r="N2378" t="s">
        <v>177</v>
      </c>
      <c r="O2378" t="s">
        <v>185</v>
      </c>
      <c r="P2378" t="s">
        <v>179</v>
      </c>
      <c r="Q2378" t="s">
        <v>198</v>
      </c>
      <c r="R2378" t="s">
        <v>181</v>
      </c>
      <c r="S2378" t="s">
        <v>31</v>
      </c>
      <c r="T2378" t="s">
        <v>31</v>
      </c>
      <c r="U2378" t="s">
        <v>31</v>
      </c>
      <c r="V2378" t="s">
        <v>31</v>
      </c>
      <c r="W2378" t="s">
        <v>182</v>
      </c>
      <c r="X2378" t="s">
        <v>183</v>
      </c>
      <c r="Y2378" s="28">
        <v>1.3360000000000001</v>
      </c>
      <c r="Z2378" t="str">
        <f>IF(database_public_cloud_VMs[[#This Row],[Vendor]]="AWS","USD","AUD")</f>
        <v>USD</v>
      </c>
      <c r="AA2378" s="29">
        <f>IF(database_public_cloud_VMs[[#This Row],[Currency]]="USD",(database_public_cloud_VMs[[#This Row],[Rate]]*param_exchange_rate)/(1+param_discount_aws),database_public_cloud_VMs[[#This Row],[Rate]])</f>
        <v>1.6464241820295584</v>
      </c>
    </row>
    <row r="2379" spans="1:27" x14ac:dyDescent="0.45">
      <c r="A2379" s="24" t="s">
        <v>2775</v>
      </c>
      <c r="B2379" t="s">
        <v>12</v>
      </c>
      <c r="C2379" s="25" t="s">
        <v>187</v>
      </c>
      <c r="D2379" t="s">
        <v>170</v>
      </c>
      <c r="E2379" t="s">
        <v>2757</v>
      </c>
      <c r="F2379" t="s">
        <v>2758</v>
      </c>
      <c r="G2379" s="26">
        <v>48</v>
      </c>
      <c r="H2379" s="26">
        <v>192</v>
      </c>
      <c r="I2379" s="26">
        <v>0</v>
      </c>
      <c r="J2379" s="27" t="s">
        <v>173</v>
      </c>
      <c r="K2379" s="27" t="s">
        <v>174</v>
      </c>
      <c r="L2379" s="27" t="s">
        <v>1513</v>
      </c>
      <c r="M2379" t="s">
        <v>190</v>
      </c>
      <c r="N2379" t="s">
        <v>188</v>
      </c>
      <c r="O2379" t="s">
        <v>188</v>
      </c>
      <c r="P2379" t="s">
        <v>179</v>
      </c>
      <c r="Q2379" t="s">
        <v>198</v>
      </c>
      <c r="R2379" t="s">
        <v>181</v>
      </c>
      <c r="S2379" t="s">
        <v>31</v>
      </c>
      <c r="T2379" t="s">
        <v>31</v>
      </c>
      <c r="U2379" t="s">
        <v>31</v>
      </c>
      <c r="V2379" t="s">
        <v>31</v>
      </c>
      <c r="W2379" t="s">
        <v>182</v>
      </c>
      <c r="X2379" t="s">
        <v>183</v>
      </c>
      <c r="Y2379" s="28">
        <v>2.742</v>
      </c>
      <c r="Z2379" t="str">
        <f>IF(database_public_cloud_VMs[[#This Row],[Vendor]]="AWS","USD","AUD")</f>
        <v>USD</v>
      </c>
      <c r="AA2379" s="29">
        <f>IF(database_public_cloud_VMs[[#This Row],[Currency]]="USD",(database_public_cloud_VMs[[#This Row],[Rate]]*param_exchange_rate)/(1+param_discount_aws),database_public_cloud_VMs[[#This Row],[Rate]])</f>
        <v>3.379113104135516</v>
      </c>
    </row>
    <row r="2380" spans="1:27" x14ac:dyDescent="0.45">
      <c r="A2380" s="24" t="s">
        <v>2776</v>
      </c>
      <c r="B2380" t="s">
        <v>12</v>
      </c>
      <c r="C2380" s="25" t="s">
        <v>2756</v>
      </c>
      <c r="D2380" t="s">
        <v>170</v>
      </c>
      <c r="E2380" t="s">
        <v>2757</v>
      </c>
      <c r="F2380" t="s">
        <v>2758</v>
      </c>
      <c r="G2380" s="26">
        <v>48</v>
      </c>
      <c r="H2380" s="26">
        <v>192</v>
      </c>
      <c r="I2380" s="26">
        <v>0</v>
      </c>
      <c r="J2380" s="27" t="s">
        <v>173</v>
      </c>
      <c r="K2380" s="27" t="s">
        <v>174</v>
      </c>
      <c r="L2380" s="27" t="s">
        <v>1513</v>
      </c>
      <c r="M2380" t="s">
        <v>190</v>
      </c>
      <c r="N2380" t="s">
        <v>177</v>
      </c>
      <c r="O2380" t="s">
        <v>178</v>
      </c>
      <c r="P2380" t="s">
        <v>179</v>
      </c>
      <c r="Q2380" t="s">
        <v>191</v>
      </c>
      <c r="R2380" t="s">
        <v>181</v>
      </c>
      <c r="S2380" t="s">
        <v>31</v>
      </c>
      <c r="T2380" t="s">
        <v>31</v>
      </c>
      <c r="U2380" t="s">
        <v>31</v>
      </c>
      <c r="V2380" t="s">
        <v>31</v>
      </c>
      <c r="W2380" t="s">
        <v>182</v>
      </c>
      <c r="X2380" t="s">
        <v>183</v>
      </c>
      <c r="Y2380" s="28">
        <v>1.9239999999999999</v>
      </c>
      <c r="Z2380" t="str">
        <f>IF(database_public_cloud_VMs[[#This Row],[Vendor]]="AWS","USD","AUD")</f>
        <v>USD</v>
      </c>
      <c r="AA2380" s="29">
        <f>IF(database_public_cloud_VMs[[#This Row],[Currency]]="USD",(database_public_cloud_VMs[[#This Row],[Rate]]*param_exchange_rate)/(1+param_discount_aws),database_public_cloud_VMs[[#This Row],[Rate]])</f>
        <v>2.37104799867131</v>
      </c>
    </row>
    <row r="2381" spans="1:27" x14ac:dyDescent="0.45">
      <c r="A2381" s="24" t="s">
        <v>2777</v>
      </c>
      <c r="B2381" t="s">
        <v>12</v>
      </c>
      <c r="C2381" s="25" t="s">
        <v>2756</v>
      </c>
      <c r="D2381" t="s">
        <v>170</v>
      </c>
      <c r="E2381" t="s">
        <v>2757</v>
      </c>
      <c r="F2381" t="s">
        <v>2758</v>
      </c>
      <c r="G2381" s="26">
        <v>48</v>
      </c>
      <c r="H2381" s="26">
        <v>192</v>
      </c>
      <c r="I2381" s="26">
        <v>0</v>
      </c>
      <c r="J2381" s="27" t="s">
        <v>173</v>
      </c>
      <c r="K2381" s="27" t="s">
        <v>174</v>
      </c>
      <c r="L2381" s="27" t="s">
        <v>1513</v>
      </c>
      <c r="M2381" t="s">
        <v>190</v>
      </c>
      <c r="N2381" t="s">
        <v>177</v>
      </c>
      <c r="O2381" t="s">
        <v>185</v>
      </c>
      <c r="P2381" t="s">
        <v>179</v>
      </c>
      <c r="Q2381" t="s">
        <v>191</v>
      </c>
      <c r="R2381" t="s">
        <v>181</v>
      </c>
      <c r="S2381" t="s">
        <v>31</v>
      </c>
      <c r="T2381" t="s">
        <v>31</v>
      </c>
      <c r="U2381" t="s">
        <v>31</v>
      </c>
      <c r="V2381" t="s">
        <v>31</v>
      </c>
      <c r="W2381" t="s">
        <v>182</v>
      </c>
      <c r="X2381" t="s">
        <v>183</v>
      </c>
      <c r="Y2381" s="28">
        <v>1.4119999999999999</v>
      </c>
      <c r="Z2381" t="str">
        <f>IF(database_public_cloud_VMs[[#This Row],[Vendor]]="AWS","USD","AUD")</f>
        <v>USD</v>
      </c>
      <c r="AA2381" s="29">
        <f>IF(database_public_cloud_VMs[[#This Row],[Currency]]="USD",(database_public_cloud_VMs[[#This Row],[Rate]]*param_exchange_rate)/(1+param_discount_aws),database_public_cloud_VMs[[#This Row],[Rate]])</f>
        <v>1.7400830426839342</v>
      </c>
    </row>
    <row r="2382" spans="1:27" x14ac:dyDescent="0.45">
      <c r="A2382" s="24" t="s">
        <v>2778</v>
      </c>
      <c r="B2382" t="s">
        <v>12</v>
      </c>
      <c r="C2382" s="25" t="s">
        <v>187</v>
      </c>
      <c r="D2382" t="s">
        <v>170</v>
      </c>
      <c r="E2382" t="s">
        <v>2757</v>
      </c>
      <c r="F2382" t="s">
        <v>2758</v>
      </c>
      <c r="G2382" s="26">
        <v>48</v>
      </c>
      <c r="H2382" s="26">
        <v>192</v>
      </c>
      <c r="I2382" s="26">
        <v>0</v>
      </c>
      <c r="J2382" s="27" t="s">
        <v>173</v>
      </c>
      <c r="K2382" s="27" t="s">
        <v>174</v>
      </c>
      <c r="L2382" s="27" t="s">
        <v>1513</v>
      </c>
      <c r="M2382" t="s">
        <v>190</v>
      </c>
      <c r="N2382" t="s">
        <v>188</v>
      </c>
      <c r="O2382" t="s">
        <v>188</v>
      </c>
      <c r="P2382" t="s">
        <v>179</v>
      </c>
      <c r="Q2382" t="s">
        <v>191</v>
      </c>
      <c r="R2382" t="s">
        <v>181</v>
      </c>
      <c r="S2382" t="s">
        <v>31</v>
      </c>
      <c r="T2382" t="s">
        <v>31</v>
      </c>
      <c r="U2382" t="s">
        <v>31</v>
      </c>
      <c r="V2382" t="s">
        <v>31</v>
      </c>
      <c r="W2382" t="s">
        <v>182</v>
      </c>
      <c r="X2382" t="s">
        <v>183</v>
      </c>
      <c r="Y2382" s="28">
        <v>2.722</v>
      </c>
      <c r="Z2382" t="str">
        <f>IF(database_public_cloud_VMs[[#This Row],[Vendor]]="AWS","USD","AUD")</f>
        <v>USD</v>
      </c>
      <c r="AA2382" s="29">
        <f>IF(database_public_cloud_VMs[[#This Row],[Currency]]="USD",(database_public_cloud_VMs[[#This Row],[Rate]]*param_exchange_rate)/(1+param_discount_aws),database_public_cloud_VMs[[#This Row],[Rate]])</f>
        <v>3.3544660355422589</v>
      </c>
    </row>
    <row r="2383" spans="1:27" x14ac:dyDescent="0.45">
      <c r="A2383" s="24" t="s">
        <v>2779</v>
      </c>
      <c r="B2383" t="s">
        <v>12</v>
      </c>
      <c r="C2383" s="25" t="s">
        <v>2756</v>
      </c>
      <c r="D2383" t="s">
        <v>170</v>
      </c>
      <c r="E2383" t="s">
        <v>2757</v>
      </c>
      <c r="F2383" t="s">
        <v>2758</v>
      </c>
      <c r="G2383" s="26">
        <v>48</v>
      </c>
      <c r="H2383" s="26">
        <v>192</v>
      </c>
      <c r="I2383" s="26">
        <v>0</v>
      </c>
      <c r="J2383" s="27" t="s">
        <v>173</v>
      </c>
      <c r="K2383" s="27" t="s">
        <v>174</v>
      </c>
      <c r="L2383" s="27" t="s">
        <v>1513</v>
      </c>
      <c r="M2383" t="s">
        <v>176</v>
      </c>
      <c r="N2383" t="s">
        <v>177</v>
      </c>
      <c r="O2383" t="s">
        <v>178</v>
      </c>
      <c r="P2383" t="s">
        <v>179</v>
      </c>
      <c r="Q2383" t="s">
        <v>198</v>
      </c>
      <c r="R2383" t="s">
        <v>181</v>
      </c>
      <c r="S2383" t="s">
        <v>31</v>
      </c>
      <c r="T2383" t="s">
        <v>31</v>
      </c>
      <c r="U2383" t="s">
        <v>31</v>
      </c>
      <c r="V2383" t="s">
        <v>31</v>
      </c>
      <c r="W2383" t="s">
        <v>182</v>
      </c>
      <c r="X2383" t="s">
        <v>183</v>
      </c>
      <c r="Y2383" s="28">
        <v>2.024</v>
      </c>
      <c r="Z2383" t="str">
        <f>IF(database_public_cloud_VMs[[#This Row],[Vendor]]="AWS","USD","AUD")</f>
        <v>USD</v>
      </c>
      <c r="AA2383" s="29">
        <f>IF(database_public_cloud_VMs[[#This Row],[Currency]]="USD",(database_public_cloud_VMs[[#This Row],[Rate]]*param_exchange_rate)/(1+param_discount_aws),database_public_cloud_VMs[[#This Row],[Rate]])</f>
        <v>2.4942833416375945</v>
      </c>
    </row>
    <row r="2384" spans="1:27" x14ac:dyDescent="0.45">
      <c r="A2384" s="24" t="s">
        <v>2780</v>
      </c>
      <c r="B2384" t="s">
        <v>12</v>
      </c>
      <c r="C2384" s="25" t="s">
        <v>2756</v>
      </c>
      <c r="D2384" t="s">
        <v>170</v>
      </c>
      <c r="E2384" t="s">
        <v>2757</v>
      </c>
      <c r="F2384" t="s">
        <v>2758</v>
      </c>
      <c r="G2384" s="26">
        <v>48</v>
      </c>
      <c r="H2384" s="26">
        <v>192</v>
      </c>
      <c r="I2384" s="26">
        <v>0</v>
      </c>
      <c r="J2384" s="27" t="s">
        <v>173</v>
      </c>
      <c r="K2384" s="27" t="s">
        <v>174</v>
      </c>
      <c r="L2384" s="27" t="s">
        <v>1513</v>
      </c>
      <c r="M2384" t="s">
        <v>176</v>
      </c>
      <c r="N2384" t="s">
        <v>177</v>
      </c>
      <c r="O2384" t="s">
        <v>185</v>
      </c>
      <c r="P2384" t="s">
        <v>179</v>
      </c>
      <c r="Q2384" t="s">
        <v>198</v>
      </c>
      <c r="R2384" t="s">
        <v>181</v>
      </c>
      <c r="S2384" t="s">
        <v>31</v>
      </c>
      <c r="T2384" t="s">
        <v>31</v>
      </c>
      <c r="U2384" t="s">
        <v>31</v>
      </c>
      <c r="V2384" t="s">
        <v>31</v>
      </c>
      <c r="W2384" t="s">
        <v>182</v>
      </c>
      <c r="X2384" t="s">
        <v>183</v>
      </c>
      <c r="Y2384" s="28">
        <v>1.5069999999999999</v>
      </c>
      <c r="Z2384" t="str">
        <f>IF(database_public_cloud_VMs[[#This Row],[Vendor]]="AWS","USD","AUD")</f>
        <v>USD</v>
      </c>
      <c r="AA2384" s="29">
        <f>IF(database_public_cloud_VMs[[#This Row],[Currency]]="USD",(database_public_cloud_VMs[[#This Row],[Rate]]*param_exchange_rate)/(1+param_discount_aws),database_public_cloud_VMs[[#This Row],[Rate]])</f>
        <v>1.8571566185019042</v>
      </c>
    </row>
    <row r="2385" spans="1:27" x14ac:dyDescent="0.45">
      <c r="A2385" s="24" t="s">
        <v>2781</v>
      </c>
      <c r="B2385" t="s">
        <v>12</v>
      </c>
      <c r="C2385" s="25" t="s">
        <v>187</v>
      </c>
      <c r="D2385" t="s">
        <v>170</v>
      </c>
      <c r="E2385" t="s">
        <v>2757</v>
      </c>
      <c r="F2385" t="s">
        <v>2758</v>
      </c>
      <c r="G2385" s="26">
        <v>48</v>
      </c>
      <c r="H2385" s="26">
        <v>192</v>
      </c>
      <c r="I2385" s="26">
        <v>0</v>
      </c>
      <c r="J2385" s="27" t="s">
        <v>173</v>
      </c>
      <c r="K2385" s="27" t="s">
        <v>174</v>
      </c>
      <c r="L2385" s="27" t="s">
        <v>1513</v>
      </c>
      <c r="M2385" t="s">
        <v>176</v>
      </c>
      <c r="N2385" t="s">
        <v>188</v>
      </c>
      <c r="O2385" t="s">
        <v>188</v>
      </c>
      <c r="P2385" t="s">
        <v>179</v>
      </c>
      <c r="Q2385" t="s">
        <v>198</v>
      </c>
      <c r="R2385" t="s">
        <v>181</v>
      </c>
      <c r="S2385" t="s">
        <v>31</v>
      </c>
      <c r="T2385" t="s">
        <v>31</v>
      </c>
      <c r="U2385" t="s">
        <v>31</v>
      </c>
      <c r="V2385" t="s">
        <v>31</v>
      </c>
      <c r="W2385" t="s">
        <v>182</v>
      </c>
      <c r="X2385" t="s">
        <v>183</v>
      </c>
      <c r="Y2385" s="28">
        <v>2.9129999999999998</v>
      </c>
      <c r="Z2385" t="str">
        <f>IF(database_public_cloud_VMs[[#This Row],[Vendor]]="AWS","USD","AUD")</f>
        <v>USD</v>
      </c>
      <c r="AA2385" s="29">
        <f>IF(database_public_cloud_VMs[[#This Row],[Currency]]="USD",(database_public_cloud_VMs[[#This Row],[Rate]]*param_exchange_rate)/(1+param_discount_aws),database_public_cloud_VMs[[#This Row],[Rate]])</f>
        <v>3.589845540607862</v>
      </c>
    </row>
    <row r="2386" spans="1:27" x14ac:dyDescent="0.45">
      <c r="A2386" s="24" t="s">
        <v>2782</v>
      </c>
      <c r="B2386" t="s">
        <v>12</v>
      </c>
      <c r="C2386" s="25" t="s">
        <v>169</v>
      </c>
      <c r="D2386" t="s">
        <v>170</v>
      </c>
      <c r="E2386" t="s">
        <v>2757</v>
      </c>
      <c r="F2386" t="s">
        <v>2783</v>
      </c>
      <c r="G2386" s="26">
        <v>64</v>
      </c>
      <c r="H2386" s="26">
        <v>256</v>
      </c>
      <c r="I2386" s="26">
        <v>0</v>
      </c>
      <c r="J2386" s="27" t="s">
        <v>173</v>
      </c>
      <c r="K2386" s="27" t="s">
        <v>174</v>
      </c>
      <c r="L2386" s="27" t="s">
        <v>1539</v>
      </c>
      <c r="M2386" t="s">
        <v>190</v>
      </c>
      <c r="N2386" t="s">
        <v>177</v>
      </c>
      <c r="O2386" t="s">
        <v>178</v>
      </c>
      <c r="P2386" t="s">
        <v>179</v>
      </c>
      <c r="Q2386" t="s">
        <v>198</v>
      </c>
      <c r="R2386" t="s">
        <v>181</v>
      </c>
      <c r="S2386" t="s">
        <v>31</v>
      </c>
      <c r="T2386" t="s">
        <v>31</v>
      </c>
      <c r="U2386" t="s">
        <v>31</v>
      </c>
      <c r="V2386" t="s">
        <v>31</v>
      </c>
      <c r="W2386" t="s">
        <v>182</v>
      </c>
      <c r="X2386" t="s">
        <v>183</v>
      </c>
      <c r="Y2386" s="28">
        <v>2.4510000000000001</v>
      </c>
      <c r="Z2386" t="str">
        <f>IF(database_public_cloud_VMs[[#This Row],[Vendor]]="AWS","USD","AUD")</f>
        <v>USD</v>
      </c>
      <c r="AA2386" s="29">
        <f>IF(database_public_cloud_VMs[[#This Row],[Currency]]="USD",(database_public_cloud_VMs[[#This Row],[Rate]]*param_exchange_rate)/(1+param_discount_aws),database_public_cloud_VMs[[#This Row],[Rate]])</f>
        <v>3.0204982561036284</v>
      </c>
    </row>
    <row r="2387" spans="1:27" x14ac:dyDescent="0.45">
      <c r="A2387" s="24" t="s">
        <v>2784</v>
      </c>
      <c r="B2387" t="s">
        <v>12</v>
      </c>
      <c r="C2387" s="25" t="s">
        <v>169</v>
      </c>
      <c r="D2387" t="s">
        <v>170</v>
      </c>
      <c r="E2387" t="s">
        <v>2757</v>
      </c>
      <c r="F2387" t="s">
        <v>2783</v>
      </c>
      <c r="G2387" s="26">
        <v>64</v>
      </c>
      <c r="H2387" s="26">
        <v>256</v>
      </c>
      <c r="I2387" s="26">
        <v>0</v>
      </c>
      <c r="J2387" s="27" t="s">
        <v>173</v>
      </c>
      <c r="K2387" s="27" t="s">
        <v>174</v>
      </c>
      <c r="L2387" s="27" t="s">
        <v>1539</v>
      </c>
      <c r="M2387" t="s">
        <v>190</v>
      </c>
      <c r="N2387" t="s">
        <v>177</v>
      </c>
      <c r="O2387" t="s">
        <v>185</v>
      </c>
      <c r="P2387" t="s">
        <v>179</v>
      </c>
      <c r="Q2387" t="s">
        <v>198</v>
      </c>
      <c r="R2387" t="s">
        <v>181</v>
      </c>
      <c r="S2387" t="s">
        <v>31</v>
      </c>
      <c r="T2387" t="s">
        <v>31</v>
      </c>
      <c r="U2387" t="s">
        <v>31</v>
      </c>
      <c r="V2387" t="s">
        <v>31</v>
      </c>
      <c r="W2387" t="s">
        <v>182</v>
      </c>
      <c r="X2387" t="s">
        <v>183</v>
      </c>
      <c r="Y2387" s="28">
        <v>1.7629999999999999</v>
      </c>
      <c r="Z2387" t="str">
        <f>IF(database_public_cloud_VMs[[#This Row],[Vendor]]="AWS","USD","AUD")</f>
        <v>USD</v>
      </c>
      <c r="AA2387" s="29">
        <f>IF(database_public_cloud_VMs[[#This Row],[Currency]]="USD",(database_public_cloud_VMs[[#This Row],[Rate]]*param_exchange_rate)/(1+param_discount_aws),database_public_cloud_VMs[[#This Row],[Rate]])</f>
        <v>2.1726390964955922</v>
      </c>
    </row>
    <row r="2388" spans="1:27" x14ac:dyDescent="0.45">
      <c r="A2388" s="24" t="s">
        <v>2785</v>
      </c>
      <c r="B2388" t="s">
        <v>12</v>
      </c>
      <c r="C2388" s="25" t="s">
        <v>187</v>
      </c>
      <c r="D2388" t="s">
        <v>170</v>
      </c>
      <c r="E2388" t="s">
        <v>2757</v>
      </c>
      <c r="F2388" t="s">
        <v>2783</v>
      </c>
      <c r="G2388" s="26">
        <v>64</v>
      </c>
      <c r="H2388" s="26">
        <v>256</v>
      </c>
      <c r="I2388" s="26">
        <v>0</v>
      </c>
      <c r="J2388" s="27" t="s">
        <v>173</v>
      </c>
      <c r="K2388" s="27" t="s">
        <v>174</v>
      </c>
      <c r="L2388" s="27" t="s">
        <v>1539</v>
      </c>
      <c r="M2388" t="s">
        <v>190</v>
      </c>
      <c r="N2388" t="s">
        <v>188</v>
      </c>
      <c r="O2388" t="s">
        <v>188</v>
      </c>
      <c r="P2388" t="s">
        <v>179</v>
      </c>
      <c r="Q2388" t="s">
        <v>198</v>
      </c>
      <c r="R2388" t="s">
        <v>181</v>
      </c>
      <c r="S2388" t="s">
        <v>31</v>
      </c>
      <c r="T2388" t="s">
        <v>31</v>
      </c>
      <c r="U2388" t="s">
        <v>31</v>
      </c>
      <c r="V2388" t="s">
        <v>31</v>
      </c>
      <c r="W2388" t="s">
        <v>182</v>
      </c>
      <c r="X2388" t="s">
        <v>183</v>
      </c>
      <c r="Y2388" s="28">
        <v>3.6059999999999999</v>
      </c>
      <c r="Z2388" t="str">
        <f>IF(database_public_cloud_VMs[[#This Row],[Vendor]]="AWS","USD","AUD")</f>
        <v>USD</v>
      </c>
      <c r="AA2388" s="29">
        <f>IF(database_public_cloud_VMs[[#This Row],[Currency]]="USD",(database_public_cloud_VMs[[#This Row],[Rate]]*param_exchange_rate)/(1+param_discount_aws),database_public_cloud_VMs[[#This Row],[Rate]])</f>
        <v>4.4438664673642121</v>
      </c>
    </row>
    <row r="2389" spans="1:27" x14ac:dyDescent="0.45">
      <c r="A2389" s="24" t="s">
        <v>2786</v>
      </c>
      <c r="B2389" t="s">
        <v>12</v>
      </c>
      <c r="C2389" s="25" t="s">
        <v>169</v>
      </c>
      <c r="D2389" t="s">
        <v>170</v>
      </c>
      <c r="E2389" t="s">
        <v>2757</v>
      </c>
      <c r="F2389" t="s">
        <v>2783</v>
      </c>
      <c r="G2389" s="26">
        <v>64</v>
      </c>
      <c r="H2389" s="26">
        <v>256</v>
      </c>
      <c r="I2389" s="26">
        <v>0</v>
      </c>
      <c r="J2389" s="27" t="s">
        <v>173</v>
      </c>
      <c r="K2389" s="27" t="s">
        <v>174</v>
      </c>
      <c r="L2389" s="27" t="s">
        <v>1539</v>
      </c>
      <c r="M2389" t="s">
        <v>176</v>
      </c>
      <c r="N2389" t="s">
        <v>177</v>
      </c>
      <c r="O2389" t="s">
        <v>178</v>
      </c>
      <c r="P2389" t="s">
        <v>179</v>
      </c>
      <c r="Q2389" t="s">
        <v>198</v>
      </c>
      <c r="R2389" t="s">
        <v>181</v>
      </c>
      <c r="S2389" t="s">
        <v>31</v>
      </c>
      <c r="T2389" t="s">
        <v>31</v>
      </c>
      <c r="U2389" t="s">
        <v>31</v>
      </c>
      <c r="V2389" t="s">
        <v>31</v>
      </c>
      <c r="W2389" t="s">
        <v>182</v>
      </c>
      <c r="X2389" t="s">
        <v>183</v>
      </c>
      <c r="Y2389" s="28">
        <v>2.6789999999999998</v>
      </c>
      <c r="Z2389" t="str">
        <f>IF(database_public_cloud_VMs[[#This Row],[Vendor]]="AWS","USD","AUD")</f>
        <v>USD</v>
      </c>
      <c r="AA2389" s="29">
        <f>IF(database_public_cloud_VMs[[#This Row],[Currency]]="USD",(database_public_cloud_VMs[[#This Row],[Rate]]*param_exchange_rate)/(1+param_discount_aws),database_public_cloud_VMs[[#This Row],[Rate]])</f>
        <v>3.3014748380667567</v>
      </c>
    </row>
    <row r="2390" spans="1:27" x14ac:dyDescent="0.45">
      <c r="A2390" s="24" t="s">
        <v>2787</v>
      </c>
      <c r="B2390" t="s">
        <v>12</v>
      </c>
      <c r="C2390" s="25" t="s">
        <v>169</v>
      </c>
      <c r="D2390" t="s">
        <v>170</v>
      </c>
      <c r="E2390" t="s">
        <v>2757</v>
      </c>
      <c r="F2390" t="s">
        <v>2783</v>
      </c>
      <c r="G2390" s="26">
        <v>64</v>
      </c>
      <c r="H2390" s="26">
        <v>256</v>
      </c>
      <c r="I2390" s="26">
        <v>0</v>
      </c>
      <c r="J2390" s="27" t="s">
        <v>173</v>
      </c>
      <c r="K2390" s="27" t="s">
        <v>174</v>
      </c>
      <c r="L2390" s="27" t="s">
        <v>1539</v>
      </c>
      <c r="M2390" t="s">
        <v>176</v>
      </c>
      <c r="N2390" t="s">
        <v>177</v>
      </c>
      <c r="O2390" t="s">
        <v>185</v>
      </c>
      <c r="P2390" t="s">
        <v>179</v>
      </c>
      <c r="Q2390" t="s">
        <v>198</v>
      </c>
      <c r="R2390" t="s">
        <v>181</v>
      </c>
      <c r="S2390" t="s">
        <v>31</v>
      </c>
      <c r="T2390" t="s">
        <v>31</v>
      </c>
      <c r="U2390" t="s">
        <v>31</v>
      </c>
      <c r="V2390" t="s">
        <v>31</v>
      </c>
      <c r="W2390" t="s">
        <v>182</v>
      </c>
      <c r="X2390" t="s">
        <v>183</v>
      </c>
      <c r="Y2390" s="28">
        <v>1.9910000000000001</v>
      </c>
      <c r="Z2390" t="str">
        <f>IF(database_public_cloud_VMs[[#This Row],[Vendor]]="AWS","USD","AUD")</f>
        <v>USD</v>
      </c>
      <c r="AA2390" s="29">
        <f>IF(database_public_cloud_VMs[[#This Row],[Currency]]="USD",(database_public_cloud_VMs[[#This Row],[Rate]]*param_exchange_rate)/(1+param_discount_aws),database_public_cloud_VMs[[#This Row],[Rate]])</f>
        <v>2.4536156784587209</v>
      </c>
    </row>
    <row r="2391" spans="1:27" x14ac:dyDescent="0.45">
      <c r="A2391" s="24" t="s">
        <v>2788</v>
      </c>
      <c r="B2391" t="s">
        <v>12</v>
      </c>
      <c r="C2391" s="25" t="s">
        <v>187</v>
      </c>
      <c r="D2391" t="s">
        <v>170</v>
      </c>
      <c r="E2391" t="s">
        <v>2757</v>
      </c>
      <c r="F2391" t="s">
        <v>2783</v>
      </c>
      <c r="G2391" s="26">
        <v>64</v>
      </c>
      <c r="H2391" s="26">
        <v>256</v>
      </c>
      <c r="I2391" s="26">
        <v>0</v>
      </c>
      <c r="J2391" s="27" t="s">
        <v>173</v>
      </c>
      <c r="K2391" s="27" t="s">
        <v>174</v>
      </c>
      <c r="L2391" s="27" t="s">
        <v>1539</v>
      </c>
      <c r="M2391" t="s">
        <v>176</v>
      </c>
      <c r="N2391" t="s">
        <v>188</v>
      </c>
      <c r="O2391" t="s">
        <v>188</v>
      </c>
      <c r="P2391" t="s">
        <v>179</v>
      </c>
      <c r="Q2391" t="s">
        <v>198</v>
      </c>
      <c r="R2391" t="s">
        <v>181</v>
      </c>
      <c r="S2391" t="s">
        <v>31</v>
      </c>
      <c r="T2391" t="s">
        <v>31</v>
      </c>
      <c r="U2391" t="s">
        <v>31</v>
      </c>
      <c r="V2391" t="s">
        <v>31</v>
      </c>
      <c r="W2391" t="s">
        <v>182</v>
      </c>
      <c r="X2391" t="s">
        <v>183</v>
      </c>
      <c r="Y2391" s="28">
        <v>3.8340000000000001</v>
      </c>
      <c r="Z2391" t="str">
        <f>IF(database_public_cloud_VMs[[#This Row],[Vendor]]="AWS","USD","AUD")</f>
        <v>USD</v>
      </c>
      <c r="AA2391" s="29">
        <f>IF(database_public_cloud_VMs[[#This Row],[Currency]]="USD",(database_public_cloud_VMs[[#This Row],[Rate]]*param_exchange_rate)/(1+param_discount_aws),database_public_cloud_VMs[[#This Row],[Rate]])</f>
        <v>4.7248430493273403</v>
      </c>
    </row>
    <row r="2392" spans="1:27" x14ac:dyDescent="0.45">
      <c r="A2392" s="24" t="s">
        <v>2789</v>
      </c>
      <c r="B2392" t="s">
        <v>12</v>
      </c>
      <c r="C2392" s="25" t="s">
        <v>169</v>
      </c>
      <c r="D2392" t="s">
        <v>170</v>
      </c>
      <c r="E2392" t="s">
        <v>2757</v>
      </c>
      <c r="F2392" t="s">
        <v>2783</v>
      </c>
      <c r="G2392" s="26">
        <v>64</v>
      </c>
      <c r="H2392" s="26">
        <v>256</v>
      </c>
      <c r="I2392" s="26">
        <v>0</v>
      </c>
      <c r="J2392" s="27" t="s">
        <v>173</v>
      </c>
      <c r="K2392" s="27" t="s">
        <v>174</v>
      </c>
      <c r="L2392" s="27" t="s">
        <v>1539</v>
      </c>
      <c r="M2392" t="s">
        <v>190</v>
      </c>
      <c r="N2392" t="s">
        <v>177</v>
      </c>
      <c r="O2392" t="s">
        <v>178</v>
      </c>
      <c r="P2392" t="s">
        <v>179</v>
      </c>
      <c r="Q2392" t="s">
        <v>191</v>
      </c>
      <c r="R2392" t="s">
        <v>181</v>
      </c>
      <c r="S2392" t="s">
        <v>31</v>
      </c>
      <c r="T2392" t="s">
        <v>31</v>
      </c>
      <c r="U2392" t="s">
        <v>31</v>
      </c>
      <c r="V2392" t="s">
        <v>31</v>
      </c>
      <c r="W2392" t="s">
        <v>182</v>
      </c>
      <c r="X2392" t="s">
        <v>183</v>
      </c>
      <c r="Y2392" s="28">
        <v>2.5209999999999999</v>
      </c>
      <c r="Z2392" t="str">
        <f>IF(database_public_cloud_VMs[[#This Row],[Vendor]]="AWS","USD","AUD")</f>
        <v>USD</v>
      </c>
      <c r="AA2392" s="29">
        <f>IF(database_public_cloud_VMs[[#This Row],[Currency]]="USD",(database_public_cloud_VMs[[#This Row],[Rate]]*param_exchange_rate)/(1+param_discount_aws),database_public_cloud_VMs[[#This Row],[Rate]])</f>
        <v>3.1067629961800272</v>
      </c>
    </row>
    <row r="2393" spans="1:27" x14ac:dyDescent="0.45">
      <c r="A2393" s="24" t="s">
        <v>2790</v>
      </c>
      <c r="B2393" t="s">
        <v>12</v>
      </c>
      <c r="C2393" s="25" t="s">
        <v>169</v>
      </c>
      <c r="D2393" t="s">
        <v>170</v>
      </c>
      <c r="E2393" t="s">
        <v>2757</v>
      </c>
      <c r="F2393" t="s">
        <v>2783</v>
      </c>
      <c r="G2393" s="26">
        <v>64</v>
      </c>
      <c r="H2393" s="26">
        <v>256</v>
      </c>
      <c r="I2393" s="26">
        <v>0</v>
      </c>
      <c r="J2393" s="27" t="s">
        <v>173</v>
      </c>
      <c r="K2393" s="27" t="s">
        <v>174</v>
      </c>
      <c r="L2393" s="27" t="s">
        <v>1539</v>
      </c>
      <c r="M2393" t="s">
        <v>190</v>
      </c>
      <c r="N2393" t="s">
        <v>177</v>
      </c>
      <c r="O2393" t="s">
        <v>185</v>
      </c>
      <c r="P2393" t="s">
        <v>179</v>
      </c>
      <c r="Q2393" t="s">
        <v>191</v>
      </c>
      <c r="R2393" t="s">
        <v>181</v>
      </c>
      <c r="S2393" t="s">
        <v>31</v>
      </c>
      <c r="T2393" t="s">
        <v>31</v>
      </c>
      <c r="U2393" t="s">
        <v>31</v>
      </c>
      <c r="V2393" t="s">
        <v>31</v>
      </c>
      <c r="W2393" t="s">
        <v>182</v>
      </c>
      <c r="X2393" t="s">
        <v>183</v>
      </c>
      <c r="Y2393" s="28">
        <v>1.839</v>
      </c>
      <c r="Z2393" t="str">
        <f>IF(database_public_cloud_VMs[[#This Row],[Vendor]]="AWS","USD","AUD")</f>
        <v>USD</v>
      </c>
      <c r="AA2393" s="29">
        <f>IF(database_public_cloud_VMs[[#This Row],[Currency]]="USD",(database_public_cloud_VMs[[#This Row],[Rate]]*param_exchange_rate)/(1+param_discount_aws),database_public_cloud_VMs[[#This Row],[Rate]])</f>
        <v>2.2662979571499684</v>
      </c>
    </row>
    <row r="2394" spans="1:27" x14ac:dyDescent="0.45">
      <c r="A2394" s="24" t="s">
        <v>2791</v>
      </c>
      <c r="B2394" t="s">
        <v>12</v>
      </c>
      <c r="C2394" s="25" t="s">
        <v>187</v>
      </c>
      <c r="D2394" t="s">
        <v>170</v>
      </c>
      <c r="E2394" t="s">
        <v>2757</v>
      </c>
      <c r="F2394" t="s">
        <v>2783</v>
      </c>
      <c r="G2394" s="26">
        <v>64</v>
      </c>
      <c r="H2394" s="26">
        <v>256</v>
      </c>
      <c r="I2394" s="26">
        <v>0</v>
      </c>
      <c r="J2394" s="27" t="s">
        <v>173</v>
      </c>
      <c r="K2394" s="27" t="s">
        <v>174</v>
      </c>
      <c r="L2394" s="27" t="s">
        <v>1539</v>
      </c>
      <c r="M2394" t="s">
        <v>190</v>
      </c>
      <c r="N2394" t="s">
        <v>188</v>
      </c>
      <c r="O2394" t="s">
        <v>188</v>
      </c>
      <c r="P2394" t="s">
        <v>179</v>
      </c>
      <c r="Q2394" t="s">
        <v>191</v>
      </c>
      <c r="R2394" t="s">
        <v>181</v>
      </c>
      <c r="S2394" t="s">
        <v>31</v>
      </c>
      <c r="T2394" t="s">
        <v>31</v>
      </c>
      <c r="U2394" t="s">
        <v>31</v>
      </c>
      <c r="V2394" t="s">
        <v>31</v>
      </c>
      <c r="W2394" t="s">
        <v>182</v>
      </c>
      <c r="X2394" t="s">
        <v>183</v>
      </c>
      <c r="Y2394" s="28">
        <v>3.5859999999999999</v>
      </c>
      <c r="Z2394" t="str">
        <f>IF(database_public_cloud_VMs[[#This Row],[Vendor]]="AWS","USD","AUD")</f>
        <v>USD</v>
      </c>
      <c r="AA2394" s="29">
        <f>IF(database_public_cloud_VMs[[#This Row],[Currency]]="USD",(database_public_cloud_VMs[[#This Row],[Rate]]*param_exchange_rate)/(1+param_discount_aws),database_public_cloud_VMs[[#This Row],[Rate]])</f>
        <v>4.4192193987709549</v>
      </c>
    </row>
    <row r="2395" spans="1:27" x14ac:dyDescent="0.45">
      <c r="A2395" s="24" t="s">
        <v>2792</v>
      </c>
      <c r="B2395" t="s">
        <v>12</v>
      </c>
      <c r="C2395" s="25" t="s">
        <v>169</v>
      </c>
      <c r="D2395" t="s">
        <v>170</v>
      </c>
      <c r="E2395" t="s">
        <v>2757</v>
      </c>
      <c r="F2395" t="s">
        <v>2783</v>
      </c>
      <c r="G2395" s="26">
        <v>64</v>
      </c>
      <c r="H2395" s="26">
        <v>256</v>
      </c>
      <c r="I2395" s="26">
        <v>0</v>
      </c>
      <c r="J2395" s="27" t="s">
        <v>173</v>
      </c>
      <c r="K2395" s="27" t="s">
        <v>174</v>
      </c>
      <c r="L2395" s="27" t="s">
        <v>1539</v>
      </c>
      <c r="M2395" t="s">
        <v>190</v>
      </c>
      <c r="N2395" t="s">
        <v>177</v>
      </c>
      <c r="O2395" t="s">
        <v>178</v>
      </c>
      <c r="P2395" t="s">
        <v>179</v>
      </c>
      <c r="Q2395" t="s">
        <v>315</v>
      </c>
      <c r="R2395" t="s">
        <v>181</v>
      </c>
      <c r="S2395" t="s">
        <v>31</v>
      </c>
      <c r="T2395" t="s">
        <v>31</v>
      </c>
      <c r="U2395" t="s">
        <v>31</v>
      </c>
      <c r="V2395" t="s">
        <v>31</v>
      </c>
      <c r="W2395" t="s">
        <v>182</v>
      </c>
      <c r="X2395" t="s">
        <v>183</v>
      </c>
      <c r="Y2395" s="28">
        <v>5.335</v>
      </c>
      <c r="Z2395" t="str">
        <f>IF(database_public_cloud_VMs[[#This Row],[Vendor]]="AWS","USD","AUD")</f>
        <v>USD</v>
      </c>
      <c r="AA2395" s="29">
        <f>IF(database_public_cloud_VMs[[#This Row],[Currency]]="USD",(database_public_cloud_VMs[[#This Row],[Rate]]*param_exchange_rate)/(1+param_discount_aws),database_public_cloud_VMs[[#This Row],[Rate]])</f>
        <v>6.5746055472512674</v>
      </c>
    </row>
    <row r="2396" spans="1:27" x14ac:dyDescent="0.45">
      <c r="A2396" s="24" t="s">
        <v>2793</v>
      </c>
      <c r="B2396" t="s">
        <v>12</v>
      </c>
      <c r="C2396" s="25" t="s">
        <v>169</v>
      </c>
      <c r="D2396" t="s">
        <v>170</v>
      </c>
      <c r="E2396" t="s">
        <v>2757</v>
      </c>
      <c r="F2396" t="s">
        <v>2783</v>
      </c>
      <c r="G2396" s="26">
        <v>64</v>
      </c>
      <c r="H2396" s="26">
        <v>256</v>
      </c>
      <c r="I2396" s="26">
        <v>0</v>
      </c>
      <c r="J2396" s="27" t="s">
        <v>173</v>
      </c>
      <c r="K2396" s="27" t="s">
        <v>174</v>
      </c>
      <c r="L2396" s="27" t="s">
        <v>1539</v>
      </c>
      <c r="M2396" t="s">
        <v>190</v>
      </c>
      <c r="N2396" t="s">
        <v>177</v>
      </c>
      <c r="O2396" t="s">
        <v>185</v>
      </c>
      <c r="P2396" t="s">
        <v>179</v>
      </c>
      <c r="Q2396" t="s">
        <v>315</v>
      </c>
      <c r="R2396" t="s">
        <v>181</v>
      </c>
      <c r="S2396" t="s">
        <v>31</v>
      </c>
      <c r="T2396" t="s">
        <v>31</v>
      </c>
      <c r="U2396" t="s">
        <v>31</v>
      </c>
      <c r="V2396" t="s">
        <v>31</v>
      </c>
      <c r="W2396" t="s">
        <v>182</v>
      </c>
      <c r="X2396" t="s">
        <v>183</v>
      </c>
      <c r="Y2396" s="28">
        <v>4.6529999999999996</v>
      </c>
      <c r="Z2396" t="str">
        <f>IF(database_public_cloud_VMs[[#This Row],[Vendor]]="AWS","USD","AUD")</f>
        <v>USD</v>
      </c>
      <c r="AA2396" s="29">
        <f>IF(database_public_cloud_VMs[[#This Row],[Currency]]="USD",(database_public_cloud_VMs[[#This Row],[Rate]]*param_exchange_rate)/(1+param_discount_aws),database_public_cloud_VMs[[#This Row],[Rate]])</f>
        <v>5.7341405082212082</v>
      </c>
    </row>
    <row r="2397" spans="1:27" x14ac:dyDescent="0.45">
      <c r="A2397" s="24" t="s">
        <v>2794</v>
      </c>
      <c r="B2397" t="s">
        <v>12</v>
      </c>
      <c r="C2397" s="25" t="s">
        <v>187</v>
      </c>
      <c r="D2397" t="s">
        <v>170</v>
      </c>
      <c r="E2397" t="s">
        <v>2757</v>
      </c>
      <c r="F2397" t="s">
        <v>2783</v>
      </c>
      <c r="G2397" s="26">
        <v>64</v>
      </c>
      <c r="H2397" s="26">
        <v>256</v>
      </c>
      <c r="I2397" s="26">
        <v>0</v>
      </c>
      <c r="J2397" s="27" t="s">
        <v>173</v>
      </c>
      <c r="K2397" s="27" t="s">
        <v>174</v>
      </c>
      <c r="L2397" s="27" t="s">
        <v>1539</v>
      </c>
      <c r="M2397" t="s">
        <v>190</v>
      </c>
      <c r="N2397" t="s">
        <v>188</v>
      </c>
      <c r="O2397" t="s">
        <v>188</v>
      </c>
      <c r="P2397" t="s">
        <v>179</v>
      </c>
      <c r="Q2397" t="s">
        <v>315</v>
      </c>
      <c r="R2397" t="s">
        <v>181</v>
      </c>
      <c r="S2397" t="s">
        <v>31</v>
      </c>
      <c r="T2397" t="s">
        <v>31</v>
      </c>
      <c r="U2397" t="s">
        <v>31</v>
      </c>
      <c r="V2397" t="s">
        <v>31</v>
      </c>
      <c r="W2397" t="s">
        <v>182</v>
      </c>
      <c r="X2397" t="s">
        <v>183</v>
      </c>
      <c r="Y2397" s="28">
        <v>6.4</v>
      </c>
      <c r="Z2397" t="str">
        <f>IF(database_public_cloud_VMs[[#This Row],[Vendor]]="AWS","USD","AUD")</f>
        <v>USD</v>
      </c>
      <c r="AA2397" s="29">
        <f>IF(database_public_cloud_VMs[[#This Row],[Currency]]="USD",(database_public_cloud_VMs[[#This Row],[Rate]]*param_exchange_rate)/(1+param_discount_aws),database_public_cloud_VMs[[#This Row],[Rate]])</f>
        <v>7.8870619498421961</v>
      </c>
    </row>
    <row r="2398" spans="1:27" x14ac:dyDescent="0.45">
      <c r="A2398" s="24" t="s">
        <v>2795</v>
      </c>
      <c r="B2398" t="s">
        <v>12</v>
      </c>
      <c r="C2398" s="25" t="s">
        <v>169</v>
      </c>
      <c r="D2398" t="s">
        <v>170</v>
      </c>
      <c r="E2398" t="s">
        <v>2757</v>
      </c>
      <c r="F2398" t="s">
        <v>2783</v>
      </c>
      <c r="G2398" s="26">
        <v>64</v>
      </c>
      <c r="H2398" s="26">
        <v>256</v>
      </c>
      <c r="I2398" s="26">
        <v>0</v>
      </c>
      <c r="J2398" s="27" t="s">
        <v>173</v>
      </c>
      <c r="K2398" s="27" t="s">
        <v>174</v>
      </c>
      <c r="L2398" s="27" t="s">
        <v>1539</v>
      </c>
      <c r="M2398" t="s">
        <v>190</v>
      </c>
      <c r="N2398" t="s">
        <v>177</v>
      </c>
      <c r="O2398" t="s">
        <v>178</v>
      </c>
      <c r="P2398" t="s">
        <v>179</v>
      </c>
      <c r="Q2398" t="s">
        <v>180</v>
      </c>
      <c r="R2398" t="s">
        <v>181</v>
      </c>
      <c r="S2398" t="s">
        <v>31</v>
      </c>
      <c r="T2398" t="s">
        <v>31</v>
      </c>
      <c r="U2398" t="s">
        <v>31</v>
      </c>
      <c r="V2398" t="s">
        <v>31</v>
      </c>
      <c r="W2398" t="s">
        <v>182</v>
      </c>
      <c r="X2398" t="s">
        <v>183</v>
      </c>
      <c r="Y2398" s="28">
        <v>2.391</v>
      </c>
      <c r="Z2398" t="str">
        <f>IF(database_public_cloud_VMs[[#This Row],[Vendor]]="AWS","USD","AUD")</f>
        <v>USD</v>
      </c>
      <c r="AA2398" s="29">
        <f>IF(database_public_cloud_VMs[[#This Row],[Currency]]="USD",(database_public_cloud_VMs[[#This Row],[Rate]]*param_exchange_rate)/(1+param_discount_aws),database_public_cloud_VMs[[#This Row],[Rate]])</f>
        <v>2.9465570503238578</v>
      </c>
    </row>
    <row r="2399" spans="1:27" x14ac:dyDescent="0.45">
      <c r="A2399" s="24" t="s">
        <v>2796</v>
      </c>
      <c r="B2399" t="s">
        <v>12</v>
      </c>
      <c r="C2399" s="25" t="s">
        <v>169</v>
      </c>
      <c r="D2399" t="s">
        <v>170</v>
      </c>
      <c r="E2399" t="s">
        <v>2757</v>
      </c>
      <c r="F2399" t="s">
        <v>2783</v>
      </c>
      <c r="G2399" s="26">
        <v>64</v>
      </c>
      <c r="H2399" s="26">
        <v>256</v>
      </c>
      <c r="I2399" s="26">
        <v>0</v>
      </c>
      <c r="J2399" s="27" t="s">
        <v>173</v>
      </c>
      <c r="K2399" s="27" t="s">
        <v>174</v>
      </c>
      <c r="L2399" s="27" t="s">
        <v>1539</v>
      </c>
      <c r="M2399" t="s">
        <v>190</v>
      </c>
      <c r="N2399" t="s">
        <v>177</v>
      </c>
      <c r="O2399" t="s">
        <v>185</v>
      </c>
      <c r="P2399" t="s">
        <v>179</v>
      </c>
      <c r="Q2399" t="s">
        <v>180</v>
      </c>
      <c r="R2399" t="s">
        <v>181</v>
      </c>
      <c r="S2399" t="s">
        <v>31</v>
      </c>
      <c r="T2399" t="s">
        <v>31</v>
      </c>
      <c r="U2399" t="s">
        <v>31</v>
      </c>
      <c r="V2399" t="s">
        <v>31</v>
      </c>
      <c r="W2399" t="s">
        <v>182</v>
      </c>
      <c r="X2399" t="s">
        <v>183</v>
      </c>
      <c r="Y2399" s="28">
        <v>1.7090000000000001</v>
      </c>
      <c r="Z2399" t="str">
        <f>IF(database_public_cloud_VMs[[#This Row],[Vendor]]="AWS","USD","AUD")</f>
        <v>USD</v>
      </c>
      <c r="AA2399" s="29">
        <f>IF(database_public_cloud_VMs[[#This Row],[Currency]]="USD",(database_public_cloud_VMs[[#This Row],[Rate]]*param_exchange_rate)/(1+param_discount_aws),database_public_cloud_VMs[[#This Row],[Rate]])</f>
        <v>2.1060920112937991</v>
      </c>
    </row>
    <row r="2400" spans="1:27" x14ac:dyDescent="0.45">
      <c r="A2400" s="24" t="s">
        <v>2797</v>
      </c>
      <c r="B2400" t="s">
        <v>12</v>
      </c>
      <c r="C2400" s="25" t="s">
        <v>187</v>
      </c>
      <c r="D2400" t="s">
        <v>170</v>
      </c>
      <c r="E2400" t="s">
        <v>2757</v>
      </c>
      <c r="F2400" t="s">
        <v>2783</v>
      </c>
      <c r="G2400" s="26">
        <v>64</v>
      </c>
      <c r="H2400" s="26">
        <v>256</v>
      </c>
      <c r="I2400" s="26">
        <v>0</v>
      </c>
      <c r="J2400" s="27" t="s">
        <v>173</v>
      </c>
      <c r="K2400" s="27" t="s">
        <v>174</v>
      </c>
      <c r="L2400" s="27" t="s">
        <v>1539</v>
      </c>
      <c r="M2400" t="s">
        <v>190</v>
      </c>
      <c r="N2400" t="s">
        <v>188</v>
      </c>
      <c r="O2400" t="s">
        <v>188</v>
      </c>
      <c r="P2400" t="s">
        <v>179</v>
      </c>
      <c r="Q2400" t="s">
        <v>180</v>
      </c>
      <c r="R2400" t="s">
        <v>181</v>
      </c>
      <c r="S2400" t="s">
        <v>31</v>
      </c>
      <c r="T2400" t="s">
        <v>31</v>
      </c>
      <c r="U2400" t="s">
        <v>31</v>
      </c>
      <c r="V2400" t="s">
        <v>31</v>
      </c>
      <c r="W2400" t="s">
        <v>182</v>
      </c>
      <c r="X2400" t="s">
        <v>183</v>
      </c>
      <c r="Y2400" s="28">
        <v>3.456</v>
      </c>
      <c r="Z2400" t="str">
        <f>IF(database_public_cloud_VMs[[#This Row],[Vendor]]="AWS","USD","AUD")</f>
        <v>USD</v>
      </c>
      <c r="AA2400" s="29">
        <f>IF(database_public_cloud_VMs[[#This Row],[Currency]]="USD",(database_public_cloud_VMs[[#This Row],[Rate]]*param_exchange_rate)/(1+param_discount_aws),database_public_cloud_VMs[[#This Row],[Rate]])</f>
        <v>4.2590134529147861</v>
      </c>
    </row>
    <row r="2401" spans="1:27" x14ac:dyDescent="0.45">
      <c r="A2401" s="24" t="s">
        <v>2798</v>
      </c>
      <c r="B2401" t="s">
        <v>12</v>
      </c>
      <c r="C2401" s="25" t="s">
        <v>169</v>
      </c>
      <c r="D2401" t="s">
        <v>170</v>
      </c>
      <c r="E2401" t="s">
        <v>2757</v>
      </c>
      <c r="F2401" t="s">
        <v>2783</v>
      </c>
      <c r="G2401" s="26">
        <v>64</v>
      </c>
      <c r="H2401" s="26">
        <v>256</v>
      </c>
      <c r="I2401" s="26">
        <v>0</v>
      </c>
      <c r="J2401" s="27" t="s">
        <v>173</v>
      </c>
      <c r="K2401" s="27" t="s">
        <v>174</v>
      </c>
      <c r="L2401" s="27" t="s">
        <v>1539</v>
      </c>
      <c r="M2401" t="s">
        <v>176</v>
      </c>
      <c r="N2401" t="s">
        <v>177</v>
      </c>
      <c r="O2401" t="s">
        <v>178</v>
      </c>
      <c r="P2401" t="s">
        <v>179</v>
      </c>
      <c r="Q2401" t="s">
        <v>191</v>
      </c>
      <c r="R2401" t="s">
        <v>181</v>
      </c>
      <c r="S2401" t="s">
        <v>31</v>
      </c>
      <c r="T2401" t="s">
        <v>31</v>
      </c>
      <c r="U2401" t="s">
        <v>31</v>
      </c>
      <c r="V2401" t="s">
        <v>31</v>
      </c>
      <c r="W2401" t="s">
        <v>182</v>
      </c>
      <c r="X2401" t="s">
        <v>183</v>
      </c>
      <c r="Y2401" s="28">
        <v>2.7490000000000001</v>
      </c>
      <c r="Z2401" t="str">
        <f>IF(database_public_cloud_VMs[[#This Row],[Vendor]]="AWS","USD","AUD")</f>
        <v>USD</v>
      </c>
      <c r="AA2401" s="29">
        <f>IF(database_public_cloud_VMs[[#This Row],[Currency]]="USD",(database_public_cloud_VMs[[#This Row],[Rate]]*param_exchange_rate)/(1+param_discount_aws),database_public_cloud_VMs[[#This Row],[Rate]])</f>
        <v>3.3877395781431558</v>
      </c>
    </row>
    <row r="2402" spans="1:27" x14ac:dyDescent="0.45">
      <c r="A2402" s="24" t="s">
        <v>2799</v>
      </c>
      <c r="B2402" t="s">
        <v>12</v>
      </c>
      <c r="C2402" s="25" t="s">
        <v>169</v>
      </c>
      <c r="D2402" t="s">
        <v>170</v>
      </c>
      <c r="E2402" t="s">
        <v>2757</v>
      </c>
      <c r="F2402" t="s">
        <v>2783</v>
      </c>
      <c r="G2402" s="26">
        <v>64</v>
      </c>
      <c r="H2402" s="26">
        <v>256</v>
      </c>
      <c r="I2402" s="26">
        <v>0</v>
      </c>
      <c r="J2402" s="27" t="s">
        <v>173</v>
      </c>
      <c r="K2402" s="27" t="s">
        <v>174</v>
      </c>
      <c r="L2402" s="27" t="s">
        <v>1539</v>
      </c>
      <c r="M2402" t="s">
        <v>176</v>
      </c>
      <c r="N2402" t="s">
        <v>177</v>
      </c>
      <c r="O2402" t="s">
        <v>185</v>
      </c>
      <c r="P2402" t="s">
        <v>179</v>
      </c>
      <c r="Q2402" t="s">
        <v>191</v>
      </c>
      <c r="R2402" t="s">
        <v>181</v>
      </c>
      <c r="S2402" t="s">
        <v>31</v>
      </c>
      <c r="T2402" t="s">
        <v>31</v>
      </c>
      <c r="U2402" t="s">
        <v>31</v>
      </c>
      <c r="V2402" t="s">
        <v>31</v>
      </c>
      <c r="W2402" t="s">
        <v>182</v>
      </c>
      <c r="X2402" t="s">
        <v>183</v>
      </c>
      <c r="Y2402" s="28">
        <v>2.0670000000000002</v>
      </c>
      <c r="Z2402" t="str">
        <f>IF(database_public_cloud_VMs[[#This Row],[Vendor]]="AWS","USD","AUD")</f>
        <v>USD</v>
      </c>
      <c r="AA2402" s="29">
        <f>IF(database_public_cloud_VMs[[#This Row],[Currency]]="USD",(database_public_cloud_VMs[[#This Row],[Rate]]*param_exchange_rate)/(1+param_discount_aws),database_public_cloud_VMs[[#This Row],[Rate]])</f>
        <v>2.5472745391130971</v>
      </c>
    </row>
    <row r="2403" spans="1:27" x14ac:dyDescent="0.45">
      <c r="A2403" s="24" t="s">
        <v>2800</v>
      </c>
      <c r="B2403" t="s">
        <v>12</v>
      </c>
      <c r="C2403" s="25" t="s">
        <v>187</v>
      </c>
      <c r="D2403" t="s">
        <v>170</v>
      </c>
      <c r="E2403" t="s">
        <v>2757</v>
      </c>
      <c r="F2403" t="s">
        <v>2783</v>
      </c>
      <c r="G2403" s="26">
        <v>64</v>
      </c>
      <c r="H2403" s="26">
        <v>256</v>
      </c>
      <c r="I2403" s="26">
        <v>0</v>
      </c>
      <c r="J2403" s="27" t="s">
        <v>173</v>
      </c>
      <c r="K2403" s="27" t="s">
        <v>174</v>
      </c>
      <c r="L2403" s="27" t="s">
        <v>1539</v>
      </c>
      <c r="M2403" t="s">
        <v>176</v>
      </c>
      <c r="N2403" t="s">
        <v>188</v>
      </c>
      <c r="O2403" t="s">
        <v>188</v>
      </c>
      <c r="P2403" t="s">
        <v>179</v>
      </c>
      <c r="Q2403" t="s">
        <v>191</v>
      </c>
      <c r="R2403" t="s">
        <v>181</v>
      </c>
      <c r="S2403" t="s">
        <v>31</v>
      </c>
      <c r="T2403" t="s">
        <v>31</v>
      </c>
      <c r="U2403" t="s">
        <v>31</v>
      </c>
      <c r="V2403" t="s">
        <v>31</v>
      </c>
      <c r="W2403" t="s">
        <v>182</v>
      </c>
      <c r="X2403" t="s">
        <v>183</v>
      </c>
      <c r="Y2403" s="28">
        <v>3.8140000000000001</v>
      </c>
      <c r="Z2403" t="str">
        <f>IF(database_public_cloud_VMs[[#This Row],[Vendor]]="AWS","USD","AUD")</f>
        <v>USD</v>
      </c>
      <c r="AA2403" s="29">
        <f>IF(database_public_cloud_VMs[[#This Row],[Currency]]="USD",(database_public_cloud_VMs[[#This Row],[Rate]]*param_exchange_rate)/(1+param_discount_aws),database_public_cloud_VMs[[#This Row],[Rate]])</f>
        <v>4.7001959807340832</v>
      </c>
    </row>
    <row r="2404" spans="1:27" x14ac:dyDescent="0.45">
      <c r="A2404" s="24" t="s">
        <v>2801</v>
      </c>
      <c r="B2404" t="s">
        <v>12</v>
      </c>
      <c r="C2404" s="25" t="s">
        <v>169</v>
      </c>
      <c r="D2404" t="s">
        <v>170</v>
      </c>
      <c r="E2404" t="s">
        <v>2757</v>
      </c>
      <c r="F2404" t="s">
        <v>2783</v>
      </c>
      <c r="G2404" s="26">
        <v>64</v>
      </c>
      <c r="H2404" s="26">
        <v>256</v>
      </c>
      <c r="I2404" s="26">
        <v>0</v>
      </c>
      <c r="J2404" s="27" t="s">
        <v>173</v>
      </c>
      <c r="K2404" s="27" t="s">
        <v>174</v>
      </c>
      <c r="L2404" s="27" t="s">
        <v>1539</v>
      </c>
      <c r="M2404" t="s">
        <v>176</v>
      </c>
      <c r="N2404" t="s">
        <v>177</v>
      </c>
      <c r="O2404" t="s">
        <v>178</v>
      </c>
      <c r="P2404" t="s">
        <v>179</v>
      </c>
      <c r="Q2404" t="s">
        <v>315</v>
      </c>
      <c r="R2404" t="s">
        <v>181</v>
      </c>
      <c r="S2404" t="s">
        <v>31</v>
      </c>
      <c r="T2404" t="s">
        <v>31</v>
      </c>
      <c r="U2404" t="s">
        <v>31</v>
      </c>
      <c r="V2404" t="s">
        <v>31</v>
      </c>
      <c r="W2404" t="s">
        <v>182</v>
      </c>
      <c r="X2404" t="s">
        <v>183</v>
      </c>
      <c r="Y2404" s="28">
        <v>5.5629999999999997</v>
      </c>
      <c r="Z2404" t="str">
        <f>IF(database_public_cloud_VMs[[#This Row],[Vendor]]="AWS","USD","AUD")</f>
        <v>USD</v>
      </c>
      <c r="AA2404" s="29">
        <f>IF(database_public_cloud_VMs[[#This Row],[Currency]]="USD",(database_public_cloud_VMs[[#This Row],[Rate]]*param_exchange_rate)/(1+param_discount_aws),database_public_cloud_VMs[[#This Row],[Rate]])</f>
        <v>6.8555821292143957</v>
      </c>
    </row>
    <row r="2405" spans="1:27" x14ac:dyDescent="0.45">
      <c r="A2405" s="24" t="s">
        <v>2802</v>
      </c>
      <c r="B2405" t="s">
        <v>12</v>
      </c>
      <c r="C2405" s="25" t="s">
        <v>169</v>
      </c>
      <c r="D2405" t="s">
        <v>170</v>
      </c>
      <c r="E2405" t="s">
        <v>2757</v>
      </c>
      <c r="F2405" t="s">
        <v>2783</v>
      </c>
      <c r="G2405" s="26">
        <v>64</v>
      </c>
      <c r="H2405" s="26">
        <v>256</v>
      </c>
      <c r="I2405" s="26">
        <v>0</v>
      </c>
      <c r="J2405" s="27" t="s">
        <v>173</v>
      </c>
      <c r="K2405" s="27" t="s">
        <v>174</v>
      </c>
      <c r="L2405" s="27" t="s">
        <v>1539</v>
      </c>
      <c r="M2405" t="s">
        <v>176</v>
      </c>
      <c r="N2405" t="s">
        <v>177</v>
      </c>
      <c r="O2405" t="s">
        <v>185</v>
      </c>
      <c r="P2405" t="s">
        <v>179</v>
      </c>
      <c r="Q2405" t="s">
        <v>315</v>
      </c>
      <c r="R2405" t="s">
        <v>181</v>
      </c>
      <c r="S2405" t="s">
        <v>31</v>
      </c>
      <c r="T2405" t="s">
        <v>31</v>
      </c>
      <c r="U2405" t="s">
        <v>31</v>
      </c>
      <c r="V2405" t="s">
        <v>31</v>
      </c>
      <c r="W2405" t="s">
        <v>182</v>
      </c>
      <c r="X2405" t="s">
        <v>183</v>
      </c>
      <c r="Y2405" s="28">
        <v>4.8810000000000002</v>
      </c>
      <c r="Z2405" t="str">
        <f>IF(database_public_cloud_VMs[[#This Row],[Vendor]]="AWS","USD","AUD")</f>
        <v>USD</v>
      </c>
      <c r="AA2405" s="29">
        <f>IF(database_public_cloud_VMs[[#This Row],[Currency]]="USD",(database_public_cloud_VMs[[#This Row],[Rate]]*param_exchange_rate)/(1+param_discount_aws),database_public_cloud_VMs[[#This Row],[Rate]])</f>
        <v>6.0151170901843374</v>
      </c>
    </row>
    <row r="2406" spans="1:27" x14ac:dyDescent="0.45">
      <c r="A2406" s="24" t="s">
        <v>2803</v>
      </c>
      <c r="B2406" t="s">
        <v>12</v>
      </c>
      <c r="C2406" s="25" t="s">
        <v>187</v>
      </c>
      <c r="D2406" t="s">
        <v>170</v>
      </c>
      <c r="E2406" t="s">
        <v>2757</v>
      </c>
      <c r="F2406" t="s">
        <v>2783</v>
      </c>
      <c r="G2406" s="26">
        <v>64</v>
      </c>
      <c r="H2406" s="26">
        <v>256</v>
      </c>
      <c r="I2406" s="26">
        <v>0</v>
      </c>
      <c r="J2406" s="27" t="s">
        <v>173</v>
      </c>
      <c r="K2406" s="27" t="s">
        <v>174</v>
      </c>
      <c r="L2406" s="27" t="s">
        <v>1539</v>
      </c>
      <c r="M2406" t="s">
        <v>176</v>
      </c>
      <c r="N2406" t="s">
        <v>188</v>
      </c>
      <c r="O2406" t="s">
        <v>188</v>
      </c>
      <c r="P2406" t="s">
        <v>179</v>
      </c>
      <c r="Q2406" t="s">
        <v>315</v>
      </c>
      <c r="R2406" t="s">
        <v>181</v>
      </c>
      <c r="S2406" t="s">
        <v>31</v>
      </c>
      <c r="T2406" t="s">
        <v>31</v>
      </c>
      <c r="U2406" t="s">
        <v>31</v>
      </c>
      <c r="V2406" t="s">
        <v>31</v>
      </c>
      <c r="W2406" t="s">
        <v>182</v>
      </c>
      <c r="X2406" t="s">
        <v>183</v>
      </c>
      <c r="Y2406" s="28">
        <v>6.6280000000000001</v>
      </c>
      <c r="Z2406" t="str">
        <f>IF(database_public_cloud_VMs[[#This Row],[Vendor]]="AWS","USD","AUD")</f>
        <v>USD</v>
      </c>
      <c r="AA2406" s="29">
        <f>IF(database_public_cloud_VMs[[#This Row],[Currency]]="USD",(database_public_cloud_VMs[[#This Row],[Rate]]*param_exchange_rate)/(1+param_discount_aws),database_public_cloud_VMs[[#This Row],[Rate]])</f>
        <v>8.1680385318053244</v>
      </c>
    </row>
    <row r="2407" spans="1:27" x14ac:dyDescent="0.45">
      <c r="A2407" s="24" t="s">
        <v>2804</v>
      </c>
      <c r="B2407" t="s">
        <v>12</v>
      </c>
      <c r="C2407" s="25" t="s">
        <v>169</v>
      </c>
      <c r="D2407" t="s">
        <v>170</v>
      </c>
      <c r="E2407" t="s">
        <v>2757</v>
      </c>
      <c r="F2407" t="s">
        <v>2783</v>
      </c>
      <c r="G2407" s="26">
        <v>64</v>
      </c>
      <c r="H2407" s="26">
        <v>256</v>
      </c>
      <c r="I2407" s="26">
        <v>0</v>
      </c>
      <c r="J2407" s="27" t="s">
        <v>173</v>
      </c>
      <c r="K2407" s="27" t="s">
        <v>174</v>
      </c>
      <c r="L2407" s="27" t="s">
        <v>1539</v>
      </c>
      <c r="M2407" t="s">
        <v>176</v>
      </c>
      <c r="N2407" t="s">
        <v>177</v>
      </c>
      <c r="O2407" t="s">
        <v>178</v>
      </c>
      <c r="P2407" t="s">
        <v>179</v>
      </c>
      <c r="Q2407" t="s">
        <v>180</v>
      </c>
      <c r="R2407" t="s">
        <v>181</v>
      </c>
      <c r="S2407" t="s">
        <v>31</v>
      </c>
      <c r="T2407" t="s">
        <v>31</v>
      </c>
      <c r="U2407" t="s">
        <v>31</v>
      </c>
      <c r="V2407" t="s">
        <v>31</v>
      </c>
      <c r="W2407" t="s">
        <v>182</v>
      </c>
      <c r="X2407" t="s">
        <v>183</v>
      </c>
      <c r="Y2407" s="28">
        <v>2.6190000000000002</v>
      </c>
      <c r="Z2407" t="str">
        <f>IF(database_public_cloud_VMs[[#This Row],[Vendor]]="AWS","USD","AUD")</f>
        <v>USD</v>
      </c>
      <c r="AA2407" s="29">
        <f>IF(database_public_cloud_VMs[[#This Row],[Currency]]="USD",(database_public_cloud_VMs[[#This Row],[Rate]]*param_exchange_rate)/(1+param_discount_aws),database_public_cloud_VMs[[#This Row],[Rate]])</f>
        <v>3.2275336322869865</v>
      </c>
    </row>
    <row r="2408" spans="1:27" x14ac:dyDescent="0.45">
      <c r="A2408" s="24" t="s">
        <v>2805</v>
      </c>
      <c r="B2408" t="s">
        <v>12</v>
      </c>
      <c r="C2408" s="25" t="s">
        <v>169</v>
      </c>
      <c r="D2408" t="s">
        <v>170</v>
      </c>
      <c r="E2408" t="s">
        <v>2757</v>
      </c>
      <c r="F2408" t="s">
        <v>2783</v>
      </c>
      <c r="G2408" s="26">
        <v>64</v>
      </c>
      <c r="H2408" s="26">
        <v>256</v>
      </c>
      <c r="I2408" s="26">
        <v>0</v>
      </c>
      <c r="J2408" s="27" t="s">
        <v>173</v>
      </c>
      <c r="K2408" s="27" t="s">
        <v>174</v>
      </c>
      <c r="L2408" s="27" t="s">
        <v>1539</v>
      </c>
      <c r="M2408" t="s">
        <v>176</v>
      </c>
      <c r="N2408" t="s">
        <v>177</v>
      </c>
      <c r="O2408" t="s">
        <v>185</v>
      </c>
      <c r="P2408" t="s">
        <v>179</v>
      </c>
      <c r="Q2408" t="s">
        <v>180</v>
      </c>
      <c r="R2408" t="s">
        <v>181</v>
      </c>
      <c r="S2408" t="s">
        <v>31</v>
      </c>
      <c r="T2408" t="s">
        <v>31</v>
      </c>
      <c r="U2408" t="s">
        <v>31</v>
      </c>
      <c r="V2408" t="s">
        <v>31</v>
      </c>
      <c r="W2408" t="s">
        <v>182</v>
      </c>
      <c r="X2408" t="s">
        <v>183</v>
      </c>
      <c r="Y2408" s="28">
        <v>1.9370000000000001</v>
      </c>
      <c r="Z2408" t="str">
        <f>IF(database_public_cloud_VMs[[#This Row],[Vendor]]="AWS","USD","AUD")</f>
        <v>USD</v>
      </c>
      <c r="AA2408" s="29">
        <f>IF(database_public_cloud_VMs[[#This Row],[Currency]]="USD",(database_public_cloud_VMs[[#This Row],[Rate]]*param_exchange_rate)/(1+param_discount_aws),database_public_cloud_VMs[[#This Row],[Rate]])</f>
        <v>2.3870685932569273</v>
      </c>
    </row>
    <row r="2409" spans="1:27" x14ac:dyDescent="0.45">
      <c r="A2409" s="24" t="s">
        <v>2806</v>
      </c>
      <c r="B2409" t="s">
        <v>12</v>
      </c>
      <c r="C2409" s="25" t="s">
        <v>187</v>
      </c>
      <c r="D2409" t="s">
        <v>170</v>
      </c>
      <c r="E2409" t="s">
        <v>2757</v>
      </c>
      <c r="F2409" t="s">
        <v>2783</v>
      </c>
      <c r="G2409" s="26">
        <v>64</v>
      </c>
      <c r="H2409" s="26">
        <v>256</v>
      </c>
      <c r="I2409" s="26">
        <v>0</v>
      </c>
      <c r="J2409" s="27" t="s">
        <v>173</v>
      </c>
      <c r="K2409" s="27" t="s">
        <v>174</v>
      </c>
      <c r="L2409" s="27" t="s">
        <v>1539</v>
      </c>
      <c r="M2409" t="s">
        <v>176</v>
      </c>
      <c r="N2409" t="s">
        <v>188</v>
      </c>
      <c r="O2409" t="s">
        <v>188</v>
      </c>
      <c r="P2409" t="s">
        <v>179</v>
      </c>
      <c r="Q2409" t="s">
        <v>180</v>
      </c>
      <c r="R2409" t="s">
        <v>181</v>
      </c>
      <c r="S2409" t="s">
        <v>31</v>
      </c>
      <c r="T2409" t="s">
        <v>31</v>
      </c>
      <c r="U2409" t="s">
        <v>31</v>
      </c>
      <c r="V2409" t="s">
        <v>31</v>
      </c>
      <c r="W2409" t="s">
        <v>182</v>
      </c>
      <c r="X2409" t="s">
        <v>183</v>
      </c>
      <c r="Y2409" s="28">
        <v>3.6840000000000002</v>
      </c>
      <c r="Z2409" t="str">
        <f>IF(database_public_cloud_VMs[[#This Row],[Vendor]]="AWS","USD","AUD")</f>
        <v>USD</v>
      </c>
      <c r="AA2409" s="29">
        <f>IF(database_public_cloud_VMs[[#This Row],[Currency]]="USD",(database_public_cloud_VMs[[#This Row],[Rate]]*param_exchange_rate)/(1+param_discount_aws),database_public_cloud_VMs[[#This Row],[Rate]])</f>
        <v>4.5399900348779134</v>
      </c>
    </row>
    <row r="2410" spans="1:27" x14ac:dyDescent="0.45">
      <c r="A2410" s="24" t="s">
        <v>2807</v>
      </c>
      <c r="B2410" t="s">
        <v>12</v>
      </c>
      <c r="C2410" s="25" t="s">
        <v>2756</v>
      </c>
      <c r="D2410" t="s">
        <v>170</v>
      </c>
      <c r="E2410" t="s">
        <v>2757</v>
      </c>
      <c r="F2410" t="s">
        <v>2808</v>
      </c>
      <c r="G2410" s="26">
        <v>96</v>
      </c>
      <c r="H2410" s="26">
        <v>384</v>
      </c>
      <c r="I2410" s="26">
        <v>0</v>
      </c>
      <c r="J2410" s="27" t="s">
        <v>173</v>
      </c>
      <c r="K2410" s="27" t="s">
        <v>174</v>
      </c>
      <c r="L2410" s="27" t="s">
        <v>2571</v>
      </c>
      <c r="M2410" t="s">
        <v>176</v>
      </c>
      <c r="N2410" t="s">
        <v>177</v>
      </c>
      <c r="O2410" t="s">
        <v>178</v>
      </c>
      <c r="P2410" t="s">
        <v>179</v>
      </c>
      <c r="Q2410" t="s">
        <v>191</v>
      </c>
      <c r="R2410" t="s">
        <v>181</v>
      </c>
      <c r="S2410" t="s">
        <v>31</v>
      </c>
      <c r="T2410" t="s">
        <v>31</v>
      </c>
      <c r="U2410" t="s">
        <v>31</v>
      </c>
      <c r="V2410" t="s">
        <v>31</v>
      </c>
      <c r="W2410" t="s">
        <v>182</v>
      </c>
      <c r="X2410" t="s">
        <v>183</v>
      </c>
      <c r="Y2410" s="28">
        <v>4.0590000000000002</v>
      </c>
      <c r="Z2410" t="str">
        <f>IF(database_public_cloud_VMs[[#This Row],[Vendor]]="AWS","USD","AUD")</f>
        <v>USD</v>
      </c>
      <c r="AA2410" s="29">
        <f>IF(database_public_cloud_VMs[[#This Row],[Currency]]="USD",(database_public_cloud_VMs[[#This Row],[Rate]]*param_exchange_rate)/(1+param_discount_aws),database_public_cloud_VMs[[#This Row],[Rate]])</f>
        <v>5.0021225710014798</v>
      </c>
    </row>
    <row r="2411" spans="1:27" x14ac:dyDescent="0.45">
      <c r="A2411" s="24" t="s">
        <v>2809</v>
      </c>
      <c r="B2411" t="s">
        <v>12</v>
      </c>
      <c r="C2411" s="25" t="s">
        <v>2756</v>
      </c>
      <c r="D2411" t="s">
        <v>170</v>
      </c>
      <c r="E2411" t="s">
        <v>2757</v>
      </c>
      <c r="F2411" t="s">
        <v>2808</v>
      </c>
      <c r="G2411" s="26">
        <v>96</v>
      </c>
      <c r="H2411" s="26">
        <v>384</v>
      </c>
      <c r="I2411" s="26">
        <v>0</v>
      </c>
      <c r="J2411" s="27" t="s">
        <v>173</v>
      </c>
      <c r="K2411" s="27" t="s">
        <v>174</v>
      </c>
      <c r="L2411" s="27" t="s">
        <v>2571</v>
      </c>
      <c r="M2411" t="s">
        <v>176</v>
      </c>
      <c r="N2411" t="s">
        <v>177</v>
      </c>
      <c r="O2411" t="s">
        <v>185</v>
      </c>
      <c r="P2411" t="s">
        <v>179</v>
      </c>
      <c r="Q2411" t="s">
        <v>191</v>
      </c>
      <c r="R2411" t="s">
        <v>181</v>
      </c>
      <c r="S2411" t="s">
        <v>31</v>
      </c>
      <c r="T2411" t="s">
        <v>31</v>
      </c>
      <c r="U2411" t="s">
        <v>31</v>
      </c>
      <c r="V2411" t="s">
        <v>31</v>
      </c>
      <c r="W2411" t="s">
        <v>182</v>
      </c>
      <c r="X2411" t="s">
        <v>183</v>
      </c>
      <c r="Y2411" s="28">
        <v>3.036</v>
      </c>
      <c r="Z2411" t="str">
        <f>IF(database_public_cloud_VMs[[#This Row],[Vendor]]="AWS","USD","AUD")</f>
        <v>USD</v>
      </c>
      <c r="AA2411" s="29">
        <f>IF(database_public_cloud_VMs[[#This Row],[Currency]]="USD",(database_public_cloud_VMs[[#This Row],[Rate]]*param_exchange_rate)/(1+param_discount_aws),database_public_cloud_VMs[[#This Row],[Rate]])</f>
        <v>3.7414250124563919</v>
      </c>
    </row>
    <row r="2412" spans="1:27" x14ac:dyDescent="0.45">
      <c r="A2412" s="24" t="s">
        <v>2810</v>
      </c>
      <c r="B2412" t="s">
        <v>12</v>
      </c>
      <c r="C2412" s="25" t="s">
        <v>187</v>
      </c>
      <c r="D2412" t="s">
        <v>170</v>
      </c>
      <c r="E2412" t="s">
        <v>2757</v>
      </c>
      <c r="F2412" t="s">
        <v>2808</v>
      </c>
      <c r="G2412" s="26">
        <v>96</v>
      </c>
      <c r="H2412" s="26">
        <v>384</v>
      </c>
      <c r="I2412" s="26">
        <v>0</v>
      </c>
      <c r="J2412" s="27" t="s">
        <v>173</v>
      </c>
      <c r="K2412" s="27" t="s">
        <v>174</v>
      </c>
      <c r="L2412" s="27" t="s">
        <v>2571</v>
      </c>
      <c r="M2412" t="s">
        <v>176</v>
      </c>
      <c r="N2412" t="s">
        <v>188</v>
      </c>
      <c r="O2412" t="s">
        <v>188</v>
      </c>
      <c r="P2412" t="s">
        <v>179</v>
      </c>
      <c r="Q2412" t="s">
        <v>191</v>
      </c>
      <c r="R2412" t="s">
        <v>181</v>
      </c>
      <c r="S2412" t="s">
        <v>31</v>
      </c>
      <c r="T2412" t="s">
        <v>31</v>
      </c>
      <c r="U2412" t="s">
        <v>31</v>
      </c>
      <c r="V2412" t="s">
        <v>31</v>
      </c>
      <c r="W2412" t="s">
        <v>182</v>
      </c>
      <c r="X2412" t="s">
        <v>183</v>
      </c>
      <c r="Y2412" s="28">
        <v>5.6559999999999997</v>
      </c>
      <c r="Z2412" t="str">
        <f>IF(database_public_cloud_VMs[[#This Row],[Vendor]]="AWS","USD","AUD")</f>
        <v>USD</v>
      </c>
      <c r="AA2412" s="29">
        <f>IF(database_public_cloud_VMs[[#This Row],[Currency]]="USD",(database_public_cloud_VMs[[#This Row],[Rate]]*param_exchange_rate)/(1+param_discount_aws),database_public_cloud_VMs[[#This Row],[Rate]])</f>
        <v>6.9701909981730399</v>
      </c>
    </row>
    <row r="2413" spans="1:27" x14ac:dyDescent="0.45">
      <c r="A2413" s="24" t="s">
        <v>2811</v>
      </c>
      <c r="B2413" t="s">
        <v>12</v>
      </c>
      <c r="C2413" s="25" t="s">
        <v>2756</v>
      </c>
      <c r="D2413" t="s">
        <v>170</v>
      </c>
      <c r="E2413" t="s">
        <v>2757</v>
      </c>
      <c r="F2413" t="s">
        <v>2808</v>
      </c>
      <c r="G2413" s="26">
        <v>96</v>
      </c>
      <c r="H2413" s="26">
        <v>384</v>
      </c>
      <c r="I2413" s="26">
        <v>0</v>
      </c>
      <c r="J2413" s="27" t="s">
        <v>173</v>
      </c>
      <c r="K2413" s="27" t="s">
        <v>174</v>
      </c>
      <c r="L2413" s="27" t="s">
        <v>2571</v>
      </c>
      <c r="M2413" t="s">
        <v>190</v>
      </c>
      <c r="N2413" t="s">
        <v>177</v>
      </c>
      <c r="O2413" t="s">
        <v>178</v>
      </c>
      <c r="P2413" t="s">
        <v>179</v>
      </c>
      <c r="Q2413" t="s">
        <v>191</v>
      </c>
      <c r="R2413" t="s">
        <v>181</v>
      </c>
      <c r="S2413" t="s">
        <v>31</v>
      </c>
      <c r="T2413" t="s">
        <v>31</v>
      </c>
      <c r="U2413" t="s">
        <v>31</v>
      </c>
      <c r="V2413" t="s">
        <v>31</v>
      </c>
      <c r="W2413" t="s">
        <v>182</v>
      </c>
      <c r="X2413" t="s">
        <v>183</v>
      </c>
      <c r="Y2413" s="28">
        <v>3.7170000000000001</v>
      </c>
      <c r="Z2413" t="str">
        <f>IF(database_public_cloud_VMs[[#This Row],[Vendor]]="AWS","USD","AUD")</f>
        <v>USD</v>
      </c>
      <c r="AA2413" s="29">
        <f>IF(database_public_cloud_VMs[[#This Row],[Currency]]="USD",(database_public_cloud_VMs[[#This Row],[Rate]]*param_exchange_rate)/(1+param_discount_aws),database_public_cloud_VMs[[#This Row],[Rate]])</f>
        <v>4.5806576980567879</v>
      </c>
    </row>
    <row r="2414" spans="1:27" x14ac:dyDescent="0.45">
      <c r="A2414" s="24" t="s">
        <v>2812</v>
      </c>
      <c r="B2414" t="s">
        <v>12</v>
      </c>
      <c r="C2414" s="25" t="s">
        <v>2756</v>
      </c>
      <c r="D2414" t="s">
        <v>170</v>
      </c>
      <c r="E2414" t="s">
        <v>2757</v>
      </c>
      <c r="F2414" t="s">
        <v>2808</v>
      </c>
      <c r="G2414" s="26">
        <v>96</v>
      </c>
      <c r="H2414" s="26">
        <v>384</v>
      </c>
      <c r="I2414" s="26">
        <v>0</v>
      </c>
      <c r="J2414" s="27" t="s">
        <v>173</v>
      </c>
      <c r="K2414" s="27" t="s">
        <v>174</v>
      </c>
      <c r="L2414" s="27" t="s">
        <v>2571</v>
      </c>
      <c r="M2414" t="s">
        <v>190</v>
      </c>
      <c r="N2414" t="s">
        <v>177</v>
      </c>
      <c r="O2414" t="s">
        <v>185</v>
      </c>
      <c r="P2414" t="s">
        <v>179</v>
      </c>
      <c r="Q2414" t="s">
        <v>191</v>
      </c>
      <c r="R2414" t="s">
        <v>181</v>
      </c>
      <c r="S2414" t="s">
        <v>31</v>
      </c>
      <c r="T2414" t="s">
        <v>31</v>
      </c>
      <c r="U2414" t="s">
        <v>31</v>
      </c>
      <c r="V2414" t="s">
        <v>31</v>
      </c>
      <c r="W2414" t="s">
        <v>182</v>
      </c>
      <c r="X2414" t="s">
        <v>183</v>
      </c>
      <c r="Y2414" s="28">
        <v>2.694</v>
      </c>
      <c r="Z2414" t="str">
        <f>IF(database_public_cloud_VMs[[#This Row],[Vendor]]="AWS","USD","AUD")</f>
        <v>USD</v>
      </c>
      <c r="AA2414" s="29">
        <f>IF(database_public_cloud_VMs[[#This Row],[Currency]]="USD",(database_public_cloud_VMs[[#This Row],[Rate]]*param_exchange_rate)/(1+param_discount_aws),database_public_cloud_VMs[[#This Row],[Rate]])</f>
        <v>3.3199601395116991</v>
      </c>
    </row>
    <row r="2415" spans="1:27" x14ac:dyDescent="0.45">
      <c r="A2415" s="24" t="s">
        <v>2813</v>
      </c>
      <c r="B2415" t="s">
        <v>12</v>
      </c>
      <c r="C2415" s="25" t="s">
        <v>187</v>
      </c>
      <c r="D2415" t="s">
        <v>170</v>
      </c>
      <c r="E2415" t="s">
        <v>2757</v>
      </c>
      <c r="F2415" t="s">
        <v>2808</v>
      </c>
      <c r="G2415" s="26">
        <v>96</v>
      </c>
      <c r="H2415" s="26">
        <v>384</v>
      </c>
      <c r="I2415" s="26">
        <v>0</v>
      </c>
      <c r="J2415" s="27" t="s">
        <v>173</v>
      </c>
      <c r="K2415" s="27" t="s">
        <v>174</v>
      </c>
      <c r="L2415" s="27" t="s">
        <v>2571</v>
      </c>
      <c r="M2415" t="s">
        <v>190</v>
      </c>
      <c r="N2415" t="s">
        <v>188</v>
      </c>
      <c r="O2415" t="s">
        <v>188</v>
      </c>
      <c r="P2415" t="s">
        <v>179</v>
      </c>
      <c r="Q2415" t="s">
        <v>191</v>
      </c>
      <c r="R2415" t="s">
        <v>181</v>
      </c>
      <c r="S2415" t="s">
        <v>31</v>
      </c>
      <c r="T2415" t="s">
        <v>31</v>
      </c>
      <c r="U2415" t="s">
        <v>31</v>
      </c>
      <c r="V2415" t="s">
        <v>31</v>
      </c>
      <c r="W2415" t="s">
        <v>182</v>
      </c>
      <c r="X2415" t="s">
        <v>183</v>
      </c>
      <c r="Y2415" s="28">
        <v>5.3140000000000001</v>
      </c>
      <c r="Z2415" t="str">
        <f>IF(database_public_cloud_VMs[[#This Row],[Vendor]]="AWS","USD","AUD")</f>
        <v>USD</v>
      </c>
      <c r="AA2415" s="29">
        <f>IF(database_public_cloud_VMs[[#This Row],[Currency]]="USD",(database_public_cloud_VMs[[#This Row],[Rate]]*param_exchange_rate)/(1+param_discount_aws),database_public_cloud_VMs[[#This Row],[Rate]])</f>
        <v>6.548726125228348</v>
      </c>
    </row>
    <row r="2416" spans="1:27" x14ac:dyDescent="0.45">
      <c r="A2416" s="24" t="s">
        <v>2814</v>
      </c>
      <c r="B2416" t="s">
        <v>12</v>
      </c>
      <c r="C2416" s="25" t="s">
        <v>2756</v>
      </c>
      <c r="D2416" t="s">
        <v>170</v>
      </c>
      <c r="E2416" t="s">
        <v>2757</v>
      </c>
      <c r="F2416" t="s">
        <v>2808</v>
      </c>
      <c r="G2416" s="26">
        <v>96</v>
      </c>
      <c r="H2416" s="26">
        <v>384</v>
      </c>
      <c r="I2416" s="26">
        <v>0</v>
      </c>
      <c r="J2416" s="27" t="s">
        <v>173</v>
      </c>
      <c r="K2416" s="27" t="s">
        <v>174</v>
      </c>
      <c r="L2416" s="27" t="s">
        <v>2571</v>
      </c>
      <c r="M2416" t="s">
        <v>190</v>
      </c>
      <c r="N2416" t="s">
        <v>177</v>
      </c>
      <c r="O2416" t="s">
        <v>178</v>
      </c>
      <c r="P2416" t="s">
        <v>179</v>
      </c>
      <c r="Q2416" t="s">
        <v>198</v>
      </c>
      <c r="R2416" t="s">
        <v>181</v>
      </c>
      <c r="S2416" t="s">
        <v>31</v>
      </c>
      <c r="T2416" t="s">
        <v>31</v>
      </c>
      <c r="U2416" t="s">
        <v>31</v>
      </c>
      <c r="V2416" t="s">
        <v>31</v>
      </c>
      <c r="W2416" t="s">
        <v>182</v>
      </c>
      <c r="X2416" t="s">
        <v>183</v>
      </c>
      <c r="Y2416" s="28">
        <v>3.6469999999999998</v>
      </c>
      <c r="Z2416" t="str">
        <f>IF(database_public_cloud_VMs[[#This Row],[Vendor]]="AWS","USD","AUD")</f>
        <v>USD</v>
      </c>
      <c r="AA2416" s="29">
        <f>IF(database_public_cloud_VMs[[#This Row],[Currency]]="USD",(database_public_cloud_VMs[[#This Row],[Rate]]*param_exchange_rate)/(1+param_discount_aws),database_public_cloud_VMs[[#This Row],[Rate]])</f>
        <v>4.4943929579803887</v>
      </c>
    </row>
    <row r="2417" spans="1:27" x14ac:dyDescent="0.45">
      <c r="A2417" s="24" t="s">
        <v>2815</v>
      </c>
      <c r="B2417" t="s">
        <v>12</v>
      </c>
      <c r="C2417" s="25" t="s">
        <v>2756</v>
      </c>
      <c r="D2417" t="s">
        <v>170</v>
      </c>
      <c r="E2417" t="s">
        <v>2757</v>
      </c>
      <c r="F2417" t="s">
        <v>2808</v>
      </c>
      <c r="G2417" s="26">
        <v>96</v>
      </c>
      <c r="H2417" s="26">
        <v>384</v>
      </c>
      <c r="I2417" s="26">
        <v>0</v>
      </c>
      <c r="J2417" s="27" t="s">
        <v>173</v>
      </c>
      <c r="K2417" s="27" t="s">
        <v>174</v>
      </c>
      <c r="L2417" s="27" t="s">
        <v>2571</v>
      </c>
      <c r="M2417" t="s">
        <v>190</v>
      </c>
      <c r="N2417" t="s">
        <v>177</v>
      </c>
      <c r="O2417" t="s">
        <v>185</v>
      </c>
      <c r="P2417" t="s">
        <v>179</v>
      </c>
      <c r="Q2417" t="s">
        <v>198</v>
      </c>
      <c r="R2417" t="s">
        <v>181</v>
      </c>
      <c r="S2417" t="s">
        <v>31</v>
      </c>
      <c r="T2417" t="s">
        <v>31</v>
      </c>
      <c r="U2417" t="s">
        <v>31</v>
      </c>
      <c r="V2417" t="s">
        <v>31</v>
      </c>
      <c r="W2417" t="s">
        <v>182</v>
      </c>
      <c r="X2417" t="s">
        <v>183</v>
      </c>
      <c r="Y2417" s="28">
        <v>2.6179999999999999</v>
      </c>
      <c r="Z2417" t="str">
        <f>IF(database_public_cloud_VMs[[#This Row],[Vendor]]="AWS","USD","AUD")</f>
        <v>USD</v>
      </c>
      <c r="AA2417" s="29">
        <f>IF(database_public_cloud_VMs[[#This Row],[Currency]]="USD",(database_public_cloud_VMs[[#This Row],[Rate]]*param_exchange_rate)/(1+param_discount_aws),database_public_cloud_VMs[[#This Row],[Rate]])</f>
        <v>3.2263012788573229</v>
      </c>
    </row>
    <row r="2418" spans="1:27" x14ac:dyDescent="0.45">
      <c r="A2418" s="24" t="s">
        <v>2816</v>
      </c>
      <c r="B2418" t="s">
        <v>12</v>
      </c>
      <c r="C2418" s="25" t="s">
        <v>187</v>
      </c>
      <c r="D2418" t="s">
        <v>170</v>
      </c>
      <c r="E2418" t="s">
        <v>2757</v>
      </c>
      <c r="F2418" t="s">
        <v>2808</v>
      </c>
      <c r="G2418" s="26">
        <v>96</v>
      </c>
      <c r="H2418" s="26">
        <v>384</v>
      </c>
      <c r="I2418" s="26">
        <v>0</v>
      </c>
      <c r="J2418" s="27" t="s">
        <v>173</v>
      </c>
      <c r="K2418" s="27" t="s">
        <v>174</v>
      </c>
      <c r="L2418" s="27" t="s">
        <v>2571</v>
      </c>
      <c r="M2418" t="s">
        <v>190</v>
      </c>
      <c r="N2418" t="s">
        <v>188</v>
      </c>
      <c r="O2418" t="s">
        <v>188</v>
      </c>
      <c r="P2418" t="s">
        <v>179</v>
      </c>
      <c r="Q2418" t="s">
        <v>198</v>
      </c>
      <c r="R2418" t="s">
        <v>181</v>
      </c>
      <c r="S2418" t="s">
        <v>31</v>
      </c>
      <c r="T2418" t="s">
        <v>31</v>
      </c>
      <c r="U2418" t="s">
        <v>31</v>
      </c>
      <c r="V2418" t="s">
        <v>31</v>
      </c>
      <c r="W2418" t="s">
        <v>182</v>
      </c>
      <c r="X2418" t="s">
        <v>183</v>
      </c>
      <c r="Y2418" s="28">
        <v>5.3339999999999996</v>
      </c>
      <c r="Z2418" t="str">
        <f>IF(database_public_cloud_VMs[[#This Row],[Vendor]]="AWS","USD","AUD")</f>
        <v>USD</v>
      </c>
      <c r="AA2418" s="29">
        <f>IF(database_public_cloud_VMs[[#This Row],[Currency]]="USD",(database_public_cloud_VMs[[#This Row],[Rate]]*param_exchange_rate)/(1+param_discount_aws),database_public_cloud_VMs[[#This Row],[Rate]])</f>
        <v>6.5733731938216042</v>
      </c>
    </row>
    <row r="2419" spans="1:27" x14ac:dyDescent="0.45">
      <c r="A2419" s="24" t="s">
        <v>2817</v>
      </c>
      <c r="B2419" t="s">
        <v>12</v>
      </c>
      <c r="C2419" s="25" t="s">
        <v>2756</v>
      </c>
      <c r="D2419" t="s">
        <v>170</v>
      </c>
      <c r="E2419" t="s">
        <v>2757</v>
      </c>
      <c r="F2419" t="s">
        <v>2808</v>
      </c>
      <c r="G2419" s="26">
        <v>96</v>
      </c>
      <c r="H2419" s="26">
        <v>384</v>
      </c>
      <c r="I2419" s="26">
        <v>0</v>
      </c>
      <c r="J2419" s="27" t="s">
        <v>173</v>
      </c>
      <c r="K2419" s="27" t="s">
        <v>174</v>
      </c>
      <c r="L2419" s="27" t="s">
        <v>2571</v>
      </c>
      <c r="M2419" t="s">
        <v>190</v>
      </c>
      <c r="N2419" t="s">
        <v>177</v>
      </c>
      <c r="O2419" t="s">
        <v>178</v>
      </c>
      <c r="P2419" t="s">
        <v>179</v>
      </c>
      <c r="Q2419" t="s">
        <v>180</v>
      </c>
      <c r="R2419" t="s">
        <v>181</v>
      </c>
      <c r="S2419" t="s">
        <v>31</v>
      </c>
      <c r="T2419" t="s">
        <v>31</v>
      </c>
      <c r="U2419" t="s">
        <v>31</v>
      </c>
      <c r="V2419" t="s">
        <v>31</v>
      </c>
      <c r="W2419" t="s">
        <v>182</v>
      </c>
      <c r="X2419" t="s">
        <v>183</v>
      </c>
      <c r="Y2419" s="28">
        <v>3.5870000000000002</v>
      </c>
      <c r="Z2419" t="str">
        <f>IF(database_public_cloud_VMs[[#This Row],[Vendor]]="AWS","USD","AUD")</f>
        <v>USD</v>
      </c>
      <c r="AA2419" s="29">
        <f>IF(database_public_cloud_VMs[[#This Row],[Currency]]="USD",(database_public_cloud_VMs[[#This Row],[Rate]]*param_exchange_rate)/(1+param_discount_aws),database_public_cloud_VMs[[#This Row],[Rate]])</f>
        <v>4.4204517522006181</v>
      </c>
    </row>
    <row r="2420" spans="1:27" x14ac:dyDescent="0.45">
      <c r="A2420" s="24" t="s">
        <v>2818</v>
      </c>
      <c r="B2420" t="s">
        <v>12</v>
      </c>
      <c r="C2420" s="25" t="s">
        <v>2756</v>
      </c>
      <c r="D2420" t="s">
        <v>170</v>
      </c>
      <c r="E2420" t="s">
        <v>2757</v>
      </c>
      <c r="F2420" t="s">
        <v>2808</v>
      </c>
      <c r="G2420" s="26">
        <v>96</v>
      </c>
      <c r="H2420" s="26">
        <v>384</v>
      </c>
      <c r="I2420" s="26">
        <v>0</v>
      </c>
      <c r="J2420" s="27" t="s">
        <v>173</v>
      </c>
      <c r="K2420" s="27" t="s">
        <v>174</v>
      </c>
      <c r="L2420" s="27" t="s">
        <v>2571</v>
      </c>
      <c r="M2420" t="s">
        <v>190</v>
      </c>
      <c r="N2420" t="s">
        <v>177</v>
      </c>
      <c r="O2420" t="s">
        <v>185</v>
      </c>
      <c r="P2420" t="s">
        <v>179</v>
      </c>
      <c r="Q2420" t="s">
        <v>180</v>
      </c>
      <c r="R2420" t="s">
        <v>181</v>
      </c>
      <c r="S2420" t="s">
        <v>31</v>
      </c>
      <c r="T2420" t="s">
        <v>31</v>
      </c>
      <c r="U2420" t="s">
        <v>31</v>
      </c>
      <c r="V2420" t="s">
        <v>31</v>
      </c>
      <c r="W2420" t="s">
        <v>182</v>
      </c>
      <c r="X2420" t="s">
        <v>183</v>
      </c>
      <c r="Y2420" s="28">
        <v>2.5640000000000001</v>
      </c>
      <c r="Z2420" t="str">
        <f>IF(database_public_cloud_VMs[[#This Row],[Vendor]]="AWS","USD","AUD")</f>
        <v>USD</v>
      </c>
      <c r="AA2420" s="29">
        <f>IF(database_public_cloud_VMs[[#This Row],[Currency]]="USD",(database_public_cloud_VMs[[#This Row],[Rate]]*param_exchange_rate)/(1+param_discount_aws),database_public_cloud_VMs[[#This Row],[Rate]])</f>
        <v>3.1597541936555298</v>
      </c>
    </row>
    <row r="2421" spans="1:27" x14ac:dyDescent="0.45">
      <c r="A2421" s="24" t="s">
        <v>2819</v>
      </c>
      <c r="B2421" t="s">
        <v>12</v>
      </c>
      <c r="C2421" s="25" t="s">
        <v>187</v>
      </c>
      <c r="D2421" t="s">
        <v>170</v>
      </c>
      <c r="E2421" t="s">
        <v>2757</v>
      </c>
      <c r="F2421" t="s">
        <v>2808</v>
      </c>
      <c r="G2421" s="26">
        <v>96</v>
      </c>
      <c r="H2421" s="26">
        <v>384</v>
      </c>
      <c r="I2421" s="26">
        <v>0</v>
      </c>
      <c r="J2421" s="27" t="s">
        <v>173</v>
      </c>
      <c r="K2421" s="27" t="s">
        <v>174</v>
      </c>
      <c r="L2421" s="27" t="s">
        <v>2571</v>
      </c>
      <c r="M2421" t="s">
        <v>190</v>
      </c>
      <c r="N2421" t="s">
        <v>188</v>
      </c>
      <c r="O2421" t="s">
        <v>188</v>
      </c>
      <c r="P2421" t="s">
        <v>179</v>
      </c>
      <c r="Q2421" t="s">
        <v>180</v>
      </c>
      <c r="R2421" t="s">
        <v>181</v>
      </c>
      <c r="S2421" t="s">
        <v>31</v>
      </c>
      <c r="T2421" t="s">
        <v>31</v>
      </c>
      <c r="U2421" t="s">
        <v>31</v>
      </c>
      <c r="V2421" t="s">
        <v>31</v>
      </c>
      <c r="W2421" t="s">
        <v>182</v>
      </c>
      <c r="X2421" t="s">
        <v>183</v>
      </c>
      <c r="Y2421" s="28">
        <v>5.1840000000000002</v>
      </c>
      <c r="Z2421" t="str">
        <f>IF(database_public_cloud_VMs[[#This Row],[Vendor]]="AWS","USD","AUD")</f>
        <v>USD</v>
      </c>
      <c r="AA2421" s="29">
        <f>IF(database_public_cloud_VMs[[#This Row],[Currency]]="USD",(database_public_cloud_VMs[[#This Row],[Rate]]*param_exchange_rate)/(1+param_discount_aws),database_public_cloud_VMs[[#This Row],[Rate]])</f>
        <v>6.3885201793721791</v>
      </c>
    </row>
    <row r="2422" spans="1:27" x14ac:dyDescent="0.45">
      <c r="A2422" s="24" t="s">
        <v>2820</v>
      </c>
      <c r="B2422" t="s">
        <v>12</v>
      </c>
      <c r="C2422" s="25" t="s">
        <v>2756</v>
      </c>
      <c r="D2422" t="s">
        <v>170</v>
      </c>
      <c r="E2422" t="s">
        <v>2757</v>
      </c>
      <c r="F2422" t="s">
        <v>2808</v>
      </c>
      <c r="G2422" s="26">
        <v>96</v>
      </c>
      <c r="H2422" s="26">
        <v>384</v>
      </c>
      <c r="I2422" s="26">
        <v>0</v>
      </c>
      <c r="J2422" s="27" t="s">
        <v>173</v>
      </c>
      <c r="K2422" s="27" t="s">
        <v>174</v>
      </c>
      <c r="L2422" s="27" t="s">
        <v>2571</v>
      </c>
      <c r="M2422" t="s">
        <v>176</v>
      </c>
      <c r="N2422" t="s">
        <v>177</v>
      </c>
      <c r="O2422" t="s">
        <v>178</v>
      </c>
      <c r="P2422" t="s">
        <v>179</v>
      </c>
      <c r="Q2422" t="s">
        <v>315</v>
      </c>
      <c r="R2422" t="s">
        <v>181</v>
      </c>
      <c r="S2422" t="s">
        <v>31</v>
      </c>
      <c r="T2422" t="s">
        <v>31</v>
      </c>
      <c r="U2422" t="s">
        <v>31</v>
      </c>
      <c r="V2422" t="s">
        <v>31</v>
      </c>
      <c r="W2422" t="s">
        <v>182</v>
      </c>
      <c r="X2422" t="s">
        <v>183</v>
      </c>
      <c r="Y2422" s="28">
        <v>8.3450000000000006</v>
      </c>
      <c r="Z2422" t="str">
        <f>IF(database_public_cloud_VMs[[#This Row],[Vendor]]="AWS","USD","AUD")</f>
        <v>USD</v>
      </c>
      <c r="AA2422" s="29">
        <f>IF(database_public_cloud_VMs[[#This Row],[Currency]]="USD",(database_public_cloud_VMs[[#This Row],[Rate]]*param_exchange_rate)/(1+param_discount_aws),database_public_cloud_VMs[[#This Row],[Rate]])</f>
        <v>10.283989370536426</v>
      </c>
    </row>
    <row r="2423" spans="1:27" x14ac:dyDescent="0.45">
      <c r="A2423" s="24" t="s">
        <v>2821</v>
      </c>
      <c r="B2423" t="s">
        <v>12</v>
      </c>
      <c r="C2423" s="25" t="s">
        <v>2756</v>
      </c>
      <c r="D2423" t="s">
        <v>170</v>
      </c>
      <c r="E2423" t="s">
        <v>2757</v>
      </c>
      <c r="F2423" t="s">
        <v>2808</v>
      </c>
      <c r="G2423" s="26">
        <v>96</v>
      </c>
      <c r="H2423" s="26">
        <v>384</v>
      </c>
      <c r="I2423" s="26">
        <v>0</v>
      </c>
      <c r="J2423" s="27" t="s">
        <v>173</v>
      </c>
      <c r="K2423" s="27" t="s">
        <v>174</v>
      </c>
      <c r="L2423" s="27" t="s">
        <v>2571</v>
      </c>
      <c r="M2423" t="s">
        <v>176</v>
      </c>
      <c r="N2423" t="s">
        <v>177</v>
      </c>
      <c r="O2423" t="s">
        <v>185</v>
      </c>
      <c r="P2423" t="s">
        <v>179</v>
      </c>
      <c r="Q2423" t="s">
        <v>315</v>
      </c>
      <c r="R2423" t="s">
        <v>181</v>
      </c>
      <c r="S2423" t="s">
        <v>31</v>
      </c>
      <c r="T2423" t="s">
        <v>31</v>
      </c>
      <c r="U2423" t="s">
        <v>31</v>
      </c>
      <c r="V2423" t="s">
        <v>31</v>
      </c>
      <c r="W2423" t="s">
        <v>182</v>
      </c>
      <c r="X2423" t="s">
        <v>183</v>
      </c>
      <c r="Y2423" s="28">
        <v>7.3220000000000001</v>
      </c>
      <c r="Z2423" t="str">
        <f>IF(database_public_cloud_VMs[[#This Row],[Vendor]]="AWS","USD","AUD")</f>
        <v>USD</v>
      </c>
      <c r="AA2423" s="29">
        <f>IF(database_public_cloud_VMs[[#This Row],[Currency]]="USD",(database_public_cloud_VMs[[#This Row],[Rate]]*param_exchange_rate)/(1+param_discount_aws),database_public_cloud_VMs[[#This Row],[Rate]])</f>
        <v>9.0232918119913368</v>
      </c>
    </row>
    <row r="2424" spans="1:27" x14ac:dyDescent="0.45">
      <c r="A2424" s="24" t="s">
        <v>2822</v>
      </c>
      <c r="B2424" t="s">
        <v>12</v>
      </c>
      <c r="C2424" s="25" t="s">
        <v>187</v>
      </c>
      <c r="D2424" t="s">
        <v>170</v>
      </c>
      <c r="E2424" t="s">
        <v>2757</v>
      </c>
      <c r="F2424" t="s">
        <v>2808</v>
      </c>
      <c r="G2424" s="26">
        <v>96</v>
      </c>
      <c r="H2424" s="26">
        <v>384</v>
      </c>
      <c r="I2424" s="26">
        <v>0</v>
      </c>
      <c r="J2424" s="27" t="s">
        <v>173</v>
      </c>
      <c r="K2424" s="27" t="s">
        <v>174</v>
      </c>
      <c r="L2424" s="27" t="s">
        <v>2571</v>
      </c>
      <c r="M2424" t="s">
        <v>176</v>
      </c>
      <c r="N2424" t="s">
        <v>188</v>
      </c>
      <c r="O2424" t="s">
        <v>188</v>
      </c>
      <c r="P2424" t="s">
        <v>179</v>
      </c>
      <c r="Q2424" t="s">
        <v>315</v>
      </c>
      <c r="R2424" t="s">
        <v>181</v>
      </c>
      <c r="S2424" t="s">
        <v>31</v>
      </c>
      <c r="T2424" t="s">
        <v>31</v>
      </c>
      <c r="U2424" t="s">
        <v>31</v>
      </c>
      <c r="V2424" t="s">
        <v>31</v>
      </c>
      <c r="W2424" t="s">
        <v>182</v>
      </c>
      <c r="X2424" t="s">
        <v>183</v>
      </c>
      <c r="Y2424" s="28">
        <v>9.9420000000000002</v>
      </c>
      <c r="Z2424" t="str">
        <f>IF(database_public_cloud_VMs[[#This Row],[Vendor]]="AWS","USD","AUD")</f>
        <v>USD</v>
      </c>
      <c r="AA2424" s="29">
        <f>IF(database_public_cloud_VMs[[#This Row],[Currency]]="USD",(database_public_cloud_VMs[[#This Row],[Rate]]*param_exchange_rate)/(1+param_discount_aws),database_public_cloud_VMs[[#This Row],[Rate]])</f>
        <v>12.252057797707986</v>
      </c>
    </row>
    <row r="2425" spans="1:27" x14ac:dyDescent="0.45">
      <c r="A2425" s="24" t="s">
        <v>2823</v>
      </c>
      <c r="B2425" t="s">
        <v>12</v>
      </c>
      <c r="C2425" s="25" t="s">
        <v>2756</v>
      </c>
      <c r="D2425" t="s">
        <v>170</v>
      </c>
      <c r="E2425" t="s">
        <v>2757</v>
      </c>
      <c r="F2425" t="s">
        <v>2808</v>
      </c>
      <c r="G2425" s="26">
        <v>96</v>
      </c>
      <c r="H2425" s="26">
        <v>384</v>
      </c>
      <c r="I2425" s="26">
        <v>0</v>
      </c>
      <c r="J2425" s="27" t="s">
        <v>173</v>
      </c>
      <c r="K2425" s="27" t="s">
        <v>174</v>
      </c>
      <c r="L2425" s="27" t="s">
        <v>2571</v>
      </c>
      <c r="M2425" t="s">
        <v>190</v>
      </c>
      <c r="N2425" t="s">
        <v>177</v>
      </c>
      <c r="O2425" t="s">
        <v>178</v>
      </c>
      <c r="P2425" t="s">
        <v>179</v>
      </c>
      <c r="Q2425" t="s">
        <v>315</v>
      </c>
      <c r="R2425" t="s">
        <v>181</v>
      </c>
      <c r="S2425" t="s">
        <v>31</v>
      </c>
      <c r="T2425" t="s">
        <v>31</v>
      </c>
      <c r="U2425" t="s">
        <v>31</v>
      </c>
      <c r="V2425" t="s">
        <v>31</v>
      </c>
      <c r="W2425" t="s">
        <v>182</v>
      </c>
      <c r="X2425" t="s">
        <v>183</v>
      </c>
      <c r="Y2425" s="28">
        <v>8.0030000000000001</v>
      </c>
      <c r="Z2425" t="str">
        <f>IF(database_public_cloud_VMs[[#This Row],[Vendor]]="AWS","USD","AUD")</f>
        <v>USD</v>
      </c>
      <c r="AA2425" s="29">
        <f>IF(database_public_cloud_VMs[[#This Row],[Currency]]="USD",(database_public_cloud_VMs[[#This Row],[Rate]]*param_exchange_rate)/(1+param_discount_aws),database_public_cloud_VMs[[#This Row],[Rate]])</f>
        <v>9.8625244975917319</v>
      </c>
    </row>
    <row r="2426" spans="1:27" x14ac:dyDescent="0.45">
      <c r="A2426" s="24" t="s">
        <v>2824</v>
      </c>
      <c r="B2426" t="s">
        <v>12</v>
      </c>
      <c r="C2426" s="25" t="s">
        <v>2756</v>
      </c>
      <c r="D2426" t="s">
        <v>170</v>
      </c>
      <c r="E2426" t="s">
        <v>2757</v>
      </c>
      <c r="F2426" t="s">
        <v>2808</v>
      </c>
      <c r="G2426" s="26">
        <v>96</v>
      </c>
      <c r="H2426" s="26">
        <v>384</v>
      </c>
      <c r="I2426" s="26">
        <v>0</v>
      </c>
      <c r="J2426" s="27" t="s">
        <v>173</v>
      </c>
      <c r="K2426" s="27" t="s">
        <v>174</v>
      </c>
      <c r="L2426" s="27" t="s">
        <v>2571</v>
      </c>
      <c r="M2426" t="s">
        <v>190</v>
      </c>
      <c r="N2426" t="s">
        <v>177</v>
      </c>
      <c r="O2426" t="s">
        <v>185</v>
      </c>
      <c r="P2426" t="s">
        <v>179</v>
      </c>
      <c r="Q2426" t="s">
        <v>315</v>
      </c>
      <c r="R2426" t="s">
        <v>181</v>
      </c>
      <c r="S2426" t="s">
        <v>31</v>
      </c>
      <c r="T2426" t="s">
        <v>31</v>
      </c>
      <c r="U2426" t="s">
        <v>31</v>
      </c>
      <c r="V2426" t="s">
        <v>31</v>
      </c>
      <c r="W2426" t="s">
        <v>182</v>
      </c>
      <c r="X2426" t="s">
        <v>183</v>
      </c>
      <c r="Y2426" s="28">
        <v>6.98</v>
      </c>
      <c r="Z2426" t="str">
        <f>IF(database_public_cloud_VMs[[#This Row],[Vendor]]="AWS","USD","AUD")</f>
        <v>USD</v>
      </c>
      <c r="AA2426" s="29">
        <f>IF(database_public_cloud_VMs[[#This Row],[Currency]]="USD",(database_public_cloud_VMs[[#This Row],[Rate]]*param_exchange_rate)/(1+param_discount_aws),database_public_cloud_VMs[[#This Row],[Rate]])</f>
        <v>8.6018269390466457</v>
      </c>
    </row>
    <row r="2427" spans="1:27" x14ac:dyDescent="0.45">
      <c r="A2427" s="24" t="s">
        <v>2825</v>
      </c>
      <c r="B2427" t="s">
        <v>12</v>
      </c>
      <c r="C2427" s="25" t="s">
        <v>187</v>
      </c>
      <c r="D2427" t="s">
        <v>170</v>
      </c>
      <c r="E2427" t="s">
        <v>2757</v>
      </c>
      <c r="F2427" t="s">
        <v>2808</v>
      </c>
      <c r="G2427" s="26">
        <v>96</v>
      </c>
      <c r="H2427" s="26">
        <v>384</v>
      </c>
      <c r="I2427" s="26">
        <v>0</v>
      </c>
      <c r="J2427" s="27" t="s">
        <v>173</v>
      </c>
      <c r="K2427" s="27" t="s">
        <v>174</v>
      </c>
      <c r="L2427" s="27" t="s">
        <v>2571</v>
      </c>
      <c r="M2427" t="s">
        <v>190</v>
      </c>
      <c r="N2427" t="s">
        <v>188</v>
      </c>
      <c r="O2427" t="s">
        <v>188</v>
      </c>
      <c r="P2427" t="s">
        <v>179</v>
      </c>
      <c r="Q2427" t="s">
        <v>315</v>
      </c>
      <c r="R2427" t="s">
        <v>181</v>
      </c>
      <c r="S2427" t="s">
        <v>31</v>
      </c>
      <c r="T2427" t="s">
        <v>31</v>
      </c>
      <c r="U2427" t="s">
        <v>31</v>
      </c>
      <c r="V2427" t="s">
        <v>31</v>
      </c>
      <c r="W2427" t="s">
        <v>182</v>
      </c>
      <c r="X2427" t="s">
        <v>183</v>
      </c>
      <c r="Y2427" s="28">
        <v>9.6</v>
      </c>
      <c r="Z2427" t="str">
        <f>IF(database_public_cloud_VMs[[#This Row],[Vendor]]="AWS","USD","AUD")</f>
        <v>USD</v>
      </c>
      <c r="AA2427" s="29">
        <f>IF(database_public_cloud_VMs[[#This Row],[Currency]]="USD",(database_public_cloud_VMs[[#This Row],[Rate]]*param_exchange_rate)/(1+param_discount_aws),database_public_cloud_VMs[[#This Row],[Rate]])</f>
        <v>11.830592924763293</v>
      </c>
    </row>
    <row r="2428" spans="1:27" x14ac:dyDescent="0.45">
      <c r="A2428" s="24" t="s">
        <v>2826</v>
      </c>
      <c r="B2428" t="s">
        <v>12</v>
      </c>
      <c r="C2428" s="25" t="s">
        <v>2756</v>
      </c>
      <c r="D2428" t="s">
        <v>170</v>
      </c>
      <c r="E2428" t="s">
        <v>2757</v>
      </c>
      <c r="F2428" t="s">
        <v>2808</v>
      </c>
      <c r="G2428" s="26">
        <v>96</v>
      </c>
      <c r="H2428" s="26">
        <v>384</v>
      </c>
      <c r="I2428" s="26">
        <v>0</v>
      </c>
      <c r="J2428" s="27" t="s">
        <v>173</v>
      </c>
      <c r="K2428" s="27" t="s">
        <v>174</v>
      </c>
      <c r="L2428" s="27" t="s">
        <v>2571</v>
      </c>
      <c r="M2428" t="s">
        <v>176</v>
      </c>
      <c r="N2428" t="s">
        <v>177</v>
      </c>
      <c r="O2428" t="s">
        <v>178</v>
      </c>
      <c r="P2428" t="s">
        <v>179</v>
      </c>
      <c r="Q2428" t="s">
        <v>180</v>
      </c>
      <c r="R2428" t="s">
        <v>181</v>
      </c>
      <c r="S2428" t="s">
        <v>31</v>
      </c>
      <c r="T2428" t="s">
        <v>31</v>
      </c>
      <c r="U2428" t="s">
        <v>31</v>
      </c>
      <c r="V2428" t="s">
        <v>31</v>
      </c>
      <c r="W2428" t="s">
        <v>182</v>
      </c>
      <c r="X2428" t="s">
        <v>183</v>
      </c>
      <c r="Y2428" s="28">
        <v>3.9289999999999998</v>
      </c>
      <c r="Z2428" t="str">
        <f>IF(database_public_cloud_VMs[[#This Row],[Vendor]]="AWS","USD","AUD")</f>
        <v>USD</v>
      </c>
      <c r="AA2428" s="29">
        <f>IF(database_public_cloud_VMs[[#This Row],[Currency]]="USD",(database_public_cloud_VMs[[#This Row],[Rate]]*param_exchange_rate)/(1+param_discount_aws),database_public_cloud_VMs[[#This Row],[Rate]])</f>
        <v>4.8419166251453101</v>
      </c>
    </row>
    <row r="2429" spans="1:27" x14ac:dyDescent="0.45">
      <c r="A2429" s="24" t="s">
        <v>2827</v>
      </c>
      <c r="B2429" t="s">
        <v>12</v>
      </c>
      <c r="C2429" s="25" t="s">
        <v>2756</v>
      </c>
      <c r="D2429" t="s">
        <v>170</v>
      </c>
      <c r="E2429" t="s">
        <v>2757</v>
      </c>
      <c r="F2429" t="s">
        <v>2808</v>
      </c>
      <c r="G2429" s="26">
        <v>96</v>
      </c>
      <c r="H2429" s="26">
        <v>384</v>
      </c>
      <c r="I2429" s="26">
        <v>0</v>
      </c>
      <c r="J2429" s="27" t="s">
        <v>173</v>
      </c>
      <c r="K2429" s="27" t="s">
        <v>174</v>
      </c>
      <c r="L2429" s="27" t="s">
        <v>2571</v>
      </c>
      <c r="M2429" t="s">
        <v>176</v>
      </c>
      <c r="N2429" t="s">
        <v>177</v>
      </c>
      <c r="O2429" t="s">
        <v>185</v>
      </c>
      <c r="P2429" t="s">
        <v>179</v>
      </c>
      <c r="Q2429" t="s">
        <v>180</v>
      </c>
      <c r="R2429" t="s">
        <v>181</v>
      </c>
      <c r="S2429" t="s">
        <v>31</v>
      </c>
      <c r="T2429" t="s">
        <v>31</v>
      </c>
      <c r="U2429" t="s">
        <v>31</v>
      </c>
      <c r="V2429" t="s">
        <v>31</v>
      </c>
      <c r="W2429" t="s">
        <v>182</v>
      </c>
      <c r="X2429" t="s">
        <v>183</v>
      </c>
      <c r="Y2429" s="28">
        <v>2.9060000000000001</v>
      </c>
      <c r="Z2429" t="str">
        <f>IF(database_public_cloud_VMs[[#This Row],[Vendor]]="AWS","USD","AUD")</f>
        <v>USD</v>
      </c>
      <c r="AA2429" s="29">
        <f>IF(database_public_cloud_VMs[[#This Row],[Currency]]="USD",(database_public_cloud_VMs[[#This Row],[Rate]]*param_exchange_rate)/(1+param_discount_aws),database_public_cloud_VMs[[#This Row],[Rate]])</f>
        <v>3.5812190666002222</v>
      </c>
    </row>
    <row r="2430" spans="1:27" x14ac:dyDescent="0.45">
      <c r="A2430" s="24" t="s">
        <v>2828</v>
      </c>
      <c r="B2430" t="s">
        <v>12</v>
      </c>
      <c r="C2430" s="25" t="s">
        <v>187</v>
      </c>
      <c r="D2430" t="s">
        <v>170</v>
      </c>
      <c r="E2430" t="s">
        <v>2757</v>
      </c>
      <c r="F2430" t="s">
        <v>2808</v>
      </c>
      <c r="G2430" s="26">
        <v>96</v>
      </c>
      <c r="H2430" s="26">
        <v>384</v>
      </c>
      <c r="I2430" s="26">
        <v>0</v>
      </c>
      <c r="J2430" s="27" t="s">
        <v>173</v>
      </c>
      <c r="K2430" s="27" t="s">
        <v>174</v>
      </c>
      <c r="L2430" s="27" t="s">
        <v>2571</v>
      </c>
      <c r="M2430" t="s">
        <v>176</v>
      </c>
      <c r="N2430" t="s">
        <v>188</v>
      </c>
      <c r="O2430" t="s">
        <v>188</v>
      </c>
      <c r="P2430" t="s">
        <v>179</v>
      </c>
      <c r="Q2430" t="s">
        <v>180</v>
      </c>
      <c r="R2430" t="s">
        <v>181</v>
      </c>
      <c r="S2430" t="s">
        <v>31</v>
      </c>
      <c r="T2430" t="s">
        <v>31</v>
      </c>
      <c r="U2430" t="s">
        <v>31</v>
      </c>
      <c r="V2430" t="s">
        <v>31</v>
      </c>
      <c r="W2430" t="s">
        <v>182</v>
      </c>
      <c r="X2430" t="s">
        <v>183</v>
      </c>
      <c r="Y2430" s="28">
        <v>5.5259999999999998</v>
      </c>
      <c r="Z2430" t="str">
        <f>IF(database_public_cloud_VMs[[#This Row],[Vendor]]="AWS","USD","AUD")</f>
        <v>USD</v>
      </c>
      <c r="AA2430" s="29">
        <f>IF(database_public_cloud_VMs[[#This Row],[Currency]]="USD",(database_public_cloud_VMs[[#This Row],[Rate]]*param_exchange_rate)/(1+param_discount_aws),database_public_cloud_VMs[[#This Row],[Rate]])</f>
        <v>6.8099850523168701</v>
      </c>
    </row>
    <row r="2431" spans="1:27" x14ac:dyDescent="0.45">
      <c r="A2431" s="24" t="s">
        <v>2829</v>
      </c>
      <c r="B2431" t="s">
        <v>12</v>
      </c>
      <c r="C2431" s="25" t="s">
        <v>2756</v>
      </c>
      <c r="D2431" t="s">
        <v>170</v>
      </c>
      <c r="E2431" t="s">
        <v>2757</v>
      </c>
      <c r="F2431" t="s">
        <v>2808</v>
      </c>
      <c r="G2431" s="26">
        <v>96</v>
      </c>
      <c r="H2431" s="26">
        <v>384</v>
      </c>
      <c r="I2431" s="26">
        <v>0</v>
      </c>
      <c r="J2431" s="27" t="s">
        <v>173</v>
      </c>
      <c r="K2431" s="27" t="s">
        <v>174</v>
      </c>
      <c r="L2431" s="27" t="s">
        <v>2571</v>
      </c>
      <c r="M2431" t="s">
        <v>176</v>
      </c>
      <c r="N2431" t="s">
        <v>177</v>
      </c>
      <c r="O2431" t="s">
        <v>178</v>
      </c>
      <c r="P2431" t="s">
        <v>179</v>
      </c>
      <c r="Q2431" t="s">
        <v>198</v>
      </c>
      <c r="R2431" t="s">
        <v>181</v>
      </c>
      <c r="S2431" t="s">
        <v>31</v>
      </c>
      <c r="T2431" t="s">
        <v>31</v>
      </c>
      <c r="U2431" t="s">
        <v>31</v>
      </c>
      <c r="V2431" t="s">
        <v>31</v>
      </c>
      <c r="W2431" t="s">
        <v>182</v>
      </c>
      <c r="X2431" t="s">
        <v>183</v>
      </c>
      <c r="Y2431" s="28">
        <v>3.9889999999999999</v>
      </c>
      <c r="Z2431" t="str">
        <f>IF(database_public_cloud_VMs[[#This Row],[Vendor]]="AWS","USD","AUD")</f>
        <v>USD</v>
      </c>
      <c r="AA2431" s="29">
        <f>IF(database_public_cloud_VMs[[#This Row],[Currency]]="USD",(database_public_cloud_VMs[[#This Row],[Rate]]*param_exchange_rate)/(1+param_discount_aws),database_public_cloud_VMs[[#This Row],[Rate]])</f>
        <v>4.9158578309250807</v>
      </c>
    </row>
    <row r="2432" spans="1:27" x14ac:dyDescent="0.45">
      <c r="A2432" s="24" t="s">
        <v>2830</v>
      </c>
      <c r="B2432" t="s">
        <v>12</v>
      </c>
      <c r="C2432" s="25" t="s">
        <v>2756</v>
      </c>
      <c r="D2432" t="s">
        <v>170</v>
      </c>
      <c r="E2432" t="s">
        <v>2757</v>
      </c>
      <c r="F2432" t="s">
        <v>2808</v>
      </c>
      <c r="G2432" s="26">
        <v>96</v>
      </c>
      <c r="H2432" s="26">
        <v>384</v>
      </c>
      <c r="I2432" s="26">
        <v>0</v>
      </c>
      <c r="J2432" s="27" t="s">
        <v>173</v>
      </c>
      <c r="K2432" s="27" t="s">
        <v>174</v>
      </c>
      <c r="L2432" s="27" t="s">
        <v>2571</v>
      </c>
      <c r="M2432" t="s">
        <v>176</v>
      </c>
      <c r="N2432" t="s">
        <v>177</v>
      </c>
      <c r="O2432" t="s">
        <v>185</v>
      </c>
      <c r="P2432" t="s">
        <v>179</v>
      </c>
      <c r="Q2432" t="s">
        <v>198</v>
      </c>
      <c r="R2432" t="s">
        <v>181</v>
      </c>
      <c r="S2432" t="s">
        <v>31</v>
      </c>
      <c r="T2432" t="s">
        <v>31</v>
      </c>
      <c r="U2432" t="s">
        <v>31</v>
      </c>
      <c r="V2432" t="s">
        <v>31</v>
      </c>
      <c r="W2432" t="s">
        <v>182</v>
      </c>
      <c r="X2432" t="s">
        <v>183</v>
      </c>
      <c r="Y2432" s="28">
        <v>2.96</v>
      </c>
      <c r="Z2432" t="str">
        <f>IF(database_public_cloud_VMs[[#This Row],[Vendor]]="AWS","USD","AUD")</f>
        <v>USD</v>
      </c>
      <c r="AA2432" s="29">
        <f>IF(database_public_cloud_VMs[[#This Row],[Currency]]="USD",(database_public_cloud_VMs[[#This Row],[Rate]]*param_exchange_rate)/(1+param_discount_aws),database_public_cloud_VMs[[#This Row],[Rate]])</f>
        <v>3.6477661518020152</v>
      </c>
    </row>
    <row r="2433" spans="1:27" x14ac:dyDescent="0.45">
      <c r="A2433" s="24" t="s">
        <v>2831</v>
      </c>
      <c r="B2433" t="s">
        <v>12</v>
      </c>
      <c r="C2433" s="25" t="s">
        <v>187</v>
      </c>
      <c r="D2433" t="s">
        <v>170</v>
      </c>
      <c r="E2433" t="s">
        <v>2757</v>
      </c>
      <c r="F2433" t="s">
        <v>2808</v>
      </c>
      <c r="G2433" s="26">
        <v>96</v>
      </c>
      <c r="H2433" s="26">
        <v>384</v>
      </c>
      <c r="I2433" s="26">
        <v>0</v>
      </c>
      <c r="J2433" s="27" t="s">
        <v>173</v>
      </c>
      <c r="K2433" s="27" t="s">
        <v>174</v>
      </c>
      <c r="L2433" s="27" t="s">
        <v>2571</v>
      </c>
      <c r="M2433" t="s">
        <v>176</v>
      </c>
      <c r="N2433" t="s">
        <v>188</v>
      </c>
      <c r="O2433" t="s">
        <v>188</v>
      </c>
      <c r="P2433" t="s">
        <v>179</v>
      </c>
      <c r="Q2433" t="s">
        <v>198</v>
      </c>
      <c r="R2433" t="s">
        <v>181</v>
      </c>
      <c r="S2433" t="s">
        <v>31</v>
      </c>
      <c r="T2433" t="s">
        <v>31</v>
      </c>
      <c r="U2433" t="s">
        <v>31</v>
      </c>
      <c r="V2433" t="s">
        <v>31</v>
      </c>
      <c r="W2433" t="s">
        <v>182</v>
      </c>
      <c r="X2433" t="s">
        <v>183</v>
      </c>
      <c r="Y2433" s="28">
        <v>5.6760000000000002</v>
      </c>
      <c r="Z2433" t="str">
        <f>IF(database_public_cloud_VMs[[#This Row],[Vendor]]="AWS","USD","AUD")</f>
        <v>USD</v>
      </c>
      <c r="AA2433" s="29">
        <f>IF(database_public_cloud_VMs[[#This Row],[Currency]]="USD",(database_public_cloud_VMs[[#This Row],[Rate]]*param_exchange_rate)/(1+param_discount_aws),database_public_cloud_VMs[[#This Row],[Rate]])</f>
        <v>6.994838066766297</v>
      </c>
    </row>
    <row r="2434" spans="1:27" x14ac:dyDescent="0.45">
      <c r="A2434" s="24" t="s">
        <v>2832</v>
      </c>
      <c r="B2434" t="s">
        <v>12</v>
      </c>
      <c r="C2434" s="25" t="s">
        <v>2756</v>
      </c>
      <c r="D2434" t="s">
        <v>170</v>
      </c>
      <c r="E2434" t="s">
        <v>2757</v>
      </c>
      <c r="F2434" t="s">
        <v>2833</v>
      </c>
      <c r="G2434" s="26">
        <v>8</v>
      </c>
      <c r="H2434" s="26">
        <v>32</v>
      </c>
      <c r="I2434" s="26">
        <v>0</v>
      </c>
      <c r="J2434" s="27" t="s">
        <v>173</v>
      </c>
      <c r="K2434" s="27" t="s">
        <v>174</v>
      </c>
      <c r="L2434" s="27" t="s">
        <v>1565</v>
      </c>
      <c r="M2434" t="s">
        <v>190</v>
      </c>
      <c r="N2434" t="s">
        <v>177</v>
      </c>
      <c r="O2434" t="s">
        <v>178</v>
      </c>
      <c r="P2434" t="s">
        <v>179</v>
      </c>
      <c r="Q2434" t="s">
        <v>198</v>
      </c>
      <c r="R2434" t="s">
        <v>181</v>
      </c>
      <c r="S2434" t="s">
        <v>31</v>
      </c>
      <c r="T2434" t="s">
        <v>31</v>
      </c>
      <c r="U2434" t="s">
        <v>31</v>
      </c>
      <c r="V2434" t="s">
        <v>31</v>
      </c>
      <c r="W2434" t="s">
        <v>182</v>
      </c>
      <c r="X2434" t="s">
        <v>183</v>
      </c>
      <c r="Y2434" s="28">
        <v>0.35899999999999999</v>
      </c>
      <c r="Z2434" t="str">
        <f>IF(database_public_cloud_VMs[[#This Row],[Vendor]]="AWS","USD","AUD")</f>
        <v>USD</v>
      </c>
      <c r="AA2434" s="29">
        <f>IF(database_public_cloud_VMs[[#This Row],[Currency]]="USD",(database_public_cloud_VMs[[#This Row],[Rate]]*param_exchange_rate)/(1+param_discount_aws),database_public_cloud_VMs[[#This Row],[Rate]])</f>
        <v>0.44241488124896067</v>
      </c>
    </row>
    <row r="2435" spans="1:27" x14ac:dyDescent="0.45">
      <c r="A2435" s="24" t="s">
        <v>2834</v>
      </c>
      <c r="B2435" t="s">
        <v>12</v>
      </c>
      <c r="C2435" s="25" t="s">
        <v>2756</v>
      </c>
      <c r="D2435" t="s">
        <v>170</v>
      </c>
      <c r="E2435" t="s">
        <v>2757</v>
      </c>
      <c r="F2435" t="s">
        <v>2833</v>
      </c>
      <c r="G2435" s="26">
        <v>8</v>
      </c>
      <c r="H2435" s="26">
        <v>32</v>
      </c>
      <c r="I2435" s="26">
        <v>0</v>
      </c>
      <c r="J2435" s="27" t="s">
        <v>173</v>
      </c>
      <c r="K2435" s="27" t="s">
        <v>174</v>
      </c>
      <c r="L2435" s="27" t="s">
        <v>1565</v>
      </c>
      <c r="M2435" t="s">
        <v>190</v>
      </c>
      <c r="N2435" t="s">
        <v>177</v>
      </c>
      <c r="O2435" t="s">
        <v>185</v>
      </c>
      <c r="P2435" t="s">
        <v>179</v>
      </c>
      <c r="Q2435" t="s">
        <v>198</v>
      </c>
      <c r="R2435" t="s">
        <v>181</v>
      </c>
      <c r="S2435" t="s">
        <v>31</v>
      </c>
      <c r="T2435" t="s">
        <v>31</v>
      </c>
      <c r="U2435" t="s">
        <v>31</v>
      </c>
      <c r="V2435" t="s">
        <v>31</v>
      </c>
      <c r="W2435" t="s">
        <v>182</v>
      </c>
      <c r="X2435" t="s">
        <v>183</v>
      </c>
      <c r="Y2435" s="28">
        <v>0.26800000000000002</v>
      </c>
      <c r="Z2435" t="str">
        <f>IF(database_public_cloud_VMs[[#This Row],[Vendor]]="AWS","USD","AUD")</f>
        <v>USD</v>
      </c>
      <c r="AA2435" s="29">
        <f>IF(database_public_cloud_VMs[[#This Row],[Currency]]="USD",(database_public_cloud_VMs[[#This Row],[Rate]]*param_exchange_rate)/(1+param_discount_aws),database_public_cloud_VMs[[#This Row],[Rate]])</f>
        <v>0.33027071914964196</v>
      </c>
    </row>
    <row r="2436" spans="1:27" x14ac:dyDescent="0.45">
      <c r="A2436" s="24" t="s">
        <v>2835</v>
      </c>
      <c r="B2436" t="s">
        <v>12</v>
      </c>
      <c r="C2436" s="25" t="s">
        <v>187</v>
      </c>
      <c r="D2436" t="s">
        <v>170</v>
      </c>
      <c r="E2436" t="s">
        <v>2757</v>
      </c>
      <c r="F2436" t="s">
        <v>2833</v>
      </c>
      <c r="G2436" s="26">
        <v>8</v>
      </c>
      <c r="H2436" s="26">
        <v>32</v>
      </c>
      <c r="I2436" s="26">
        <v>0</v>
      </c>
      <c r="J2436" s="27" t="s">
        <v>173</v>
      </c>
      <c r="K2436" s="27" t="s">
        <v>174</v>
      </c>
      <c r="L2436" s="27" t="s">
        <v>1565</v>
      </c>
      <c r="M2436" t="s">
        <v>190</v>
      </c>
      <c r="N2436" t="s">
        <v>188</v>
      </c>
      <c r="O2436" t="s">
        <v>188</v>
      </c>
      <c r="P2436" t="s">
        <v>179</v>
      </c>
      <c r="Q2436" t="s">
        <v>198</v>
      </c>
      <c r="R2436" t="s">
        <v>181</v>
      </c>
      <c r="S2436" t="s">
        <v>31</v>
      </c>
      <c r="T2436" t="s">
        <v>31</v>
      </c>
      <c r="U2436" t="s">
        <v>31</v>
      </c>
      <c r="V2436" t="s">
        <v>31</v>
      </c>
      <c r="W2436" t="s">
        <v>182</v>
      </c>
      <c r="X2436" t="s">
        <v>183</v>
      </c>
      <c r="Y2436" s="28">
        <v>0.58199999999999996</v>
      </c>
      <c r="Z2436" t="str">
        <f>IF(database_public_cloud_VMs[[#This Row],[Vendor]]="AWS","USD","AUD")</f>
        <v>USD</v>
      </c>
      <c r="AA2436" s="29">
        <f>IF(database_public_cloud_VMs[[#This Row],[Currency]]="USD",(database_public_cloud_VMs[[#This Row],[Rate]]*param_exchange_rate)/(1+param_discount_aws),database_public_cloud_VMs[[#This Row],[Rate]])</f>
        <v>0.71722969606377462</v>
      </c>
    </row>
    <row r="2437" spans="1:27" x14ac:dyDescent="0.45">
      <c r="A2437" s="24" t="s">
        <v>2836</v>
      </c>
      <c r="B2437" t="s">
        <v>12</v>
      </c>
      <c r="C2437" s="25" t="s">
        <v>2756</v>
      </c>
      <c r="D2437" t="s">
        <v>170</v>
      </c>
      <c r="E2437" t="s">
        <v>2757</v>
      </c>
      <c r="F2437" t="s">
        <v>2833</v>
      </c>
      <c r="G2437" s="26">
        <v>8</v>
      </c>
      <c r="H2437" s="26">
        <v>32</v>
      </c>
      <c r="I2437" s="26">
        <v>0</v>
      </c>
      <c r="J2437" s="27" t="s">
        <v>173</v>
      </c>
      <c r="K2437" s="27" t="s">
        <v>174</v>
      </c>
      <c r="L2437" s="27" t="s">
        <v>1565</v>
      </c>
      <c r="M2437" t="s">
        <v>190</v>
      </c>
      <c r="N2437" t="s">
        <v>177</v>
      </c>
      <c r="O2437" t="s">
        <v>178</v>
      </c>
      <c r="P2437" t="s">
        <v>179</v>
      </c>
      <c r="Q2437" t="s">
        <v>315</v>
      </c>
      <c r="R2437" t="s">
        <v>181</v>
      </c>
      <c r="S2437" t="s">
        <v>31</v>
      </c>
      <c r="T2437" t="s">
        <v>31</v>
      </c>
      <c r="U2437" t="s">
        <v>31</v>
      </c>
      <c r="V2437" t="s">
        <v>31</v>
      </c>
      <c r="W2437" t="s">
        <v>182</v>
      </c>
      <c r="X2437" t="s">
        <v>183</v>
      </c>
      <c r="Y2437" s="28">
        <v>0.66700000000000004</v>
      </c>
      <c r="Z2437" t="str">
        <f>IF(database_public_cloud_VMs[[#This Row],[Vendor]]="AWS","USD","AUD")</f>
        <v>USD</v>
      </c>
      <c r="AA2437" s="29">
        <f>IF(database_public_cloud_VMs[[#This Row],[Currency]]="USD",(database_public_cloud_VMs[[#This Row],[Rate]]*param_exchange_rate)/(1+param_discount_aws),database_public_cloud_VMs[[#This Row],[Rate]])</f>
        <v>0.82197973758511644</v>
      </c>
    </row>
    <row r="2438" spans="1:27" x14ac:dyDescent="0.45">
      <c r="A2438" s="24" t="s">
        <v>2837</v>
      </c>
      <c r="B2438" t="s">
        <v>12</v>
      </c>
      <c r="C2438" s="25" t="s">
        <v>2756</v>
      </c>
      <c r="D2438" t="s">
        <v>170</v>
      </c>
      <c r="E2438" t="s">
        <v>2757</v>
      </c>
      <c r="F2438" t="s">
        <v>2833</v>
      </c>
      <c r="G2438" s="26">
        <v>8</v>
      </c>
      <c r="H2438" s="26">
        <v>32</v>
      </c>
      <c r="I2438" s="26">
        <v>0</v>
      </c>
      <c r="J2438" s="27" t="s">
        <v>173</v>
      </c>
      <c r="K2438" s="27" t="s">
        <v>174</v>
      </c>
      <c r="L2438" s="27" t="s">
        <v>1565</v>
      </c>
      <c r="M2438" t="s">
        <v>190</v>
      </c>
      <c r="N2438" t="s">
        <v>177</v>
      </c>
      <c r="O2438" t="s">
        <v>185</v>
      </c>
      <c r="P2438" t="s">
        <v>179</v>
      </c>
      <c r="Q2438" t="s">
        <v>315</v>
      </c>
      <c r="R2438" t="s">
        <v>181</v>
      </c>
      <c r="S2438" t="s">
        <v>31</v>
      </c>
      <c r="T2438" t="s">
        <v>31</v>
      </c>
      <c r="U2438" t="s">
        <v>31</v>
      </c>
      <c r="V2438" t="s">
        <v>31</v>
      </c>
      <c r="W2438" t="s">
        <v>182</v>
      </c>
      <c r="X2438" t="s">
        <v>183</v>
      </c>
      <c r="Y2438" s="28">
        <v>0.58199999999999996</v>
      </c>
      <c r="Z2438" t="str">
        <f>IF(database_public_cloud_VMs[[#This Row],[Vendor]]="AWS","USD","AUD")</f>
        <v>USD</v>
      </c>
      <c r="AA2438" s="29">
        <f>IF(database_public_cloud_VMs[[#This Row],[Currency]]="USD",(database_public_cloud_VMs[[#This Row],[Rate]]*param_exchange_rate)/(1+param_discount_aws),database_public_cloud_VMs[[#This Row],[Rate]])</f>
        <v>0.71722969606377462</v>
      </c>
    </row>
    <row r="2439" spans="1:27" x14ac:dyDescent="0.45">
      <c r="A2439" s="24" t="s">
        <v>2838</v>
      </c>
      <c r="B2439" t="s">
        <v>12</v>
      </c>
      <c r="C2439" s="25" t="s">
        <v>187</v>
      </c>
      <c r="D2439" t="s">
        <v>170</v>
      </c>
      <c r="E2439" t="s">
        <v>2757</v>
      </c>
      <c r="F2439" t="s">
        <v>2833</v>
      </c>
      <c r="G2439" s="26">
        <v>8</v>
      </c>
      <c r="H2439" s="26">
        <v>32</v>
      </c>
      <c r="I2439" s="26">
        <v>0</v>
      </c>
      <c r="J2439" s="27" t="s">
        <v>173</v>
      </c>
      <c r="K2439" s="27" t="s">
        <v>174</v>
      </c>
      <c r="L2439" s="27" t="s">
        <v>1565</v>
      </c>
      <c r="M2439" t="s">
        <v>190</v>
      </c>
      <c r="N2439" t="s">
        <v>188</v>
      </c>
      <c r="O2439" t="s">
        <v>188</v>
      </c>
      <c r="P2439" t="s">
        <v>179</v>
      </c>
      <c r="Q2439" t="s">
        <v>315</v>
      </c>
      <c r="R2439" t="s">
        <v>181</v>
      </c>
      <c r="S2439" t="s">
        <v>31</v>
      </c>
      <c r="T2439" t="s">
        <v>31</v>
      </c>
      <c r="U2439" t="s">
        <v>31</v>
      </c>
      <c r="V2439" t="s">
        <v>31</v>
      </c>
      <c r="W2439" t="s">
        <v>182</v>
      </c>
      <c r="X2439" t="s">
        <v>183</v>
      </c>
      <c r="Y2439" s="28">
        <v>0.8</v>
      </c>
      <c r="Z2439" t="str">
        <f>IF(database_public_cloud_VMs[[#This Row],[Vendor]]="AWS","USD","AUD")</f>
        <v>USD</v>
      </c>
      <c r="AA2439" s="29">
        <f>IF(database_public_cloud_VMs[[#This Row],[Currency]]="USD",(database_public_cloud_VMs[[#This Row],[Rate]]*param_exchange_rate)/(1+param_discount_aws),database_public_cloud_VMs[[#This Row],[Rate]])</f>
        <v>0.98588274373027451</v>
      </c>
    </row>
    <row r="2440" spans="1:27" x14ac:dyDescent="0.45">
      <c r="A2440" s="24" t="s">
        <v>2839</v>
      </c>
      <c r="B2440" t="s">
        <v>12</v>
      </c>
      <c r="C2440" s="25" t="s">
        <v>2756</v>
      </c>
      <c r="D2440" t="s">
        <v>170</v>
      </c>
      <c r="E2440" t="s">
        <v>2757</v>
      </c>
      <c r="F2440" t="s">
        <v>2833</v>
      </c>
      <c r="G2440" s="26">
        <v>8</v>
      </c>
      <c r="H2440" s="26">
        <v>32</v>
      </c>
      <c r="I2440" s="26">
        <v>0</v>
      </c>
      <c r="J2440" s="27" t="s">
        <v>173</v>
      </c>
      <c r="K2440" s="27" t="s">
        <v>174</v>
      </c>
      <c r="L2440" s="27" t="s">
        <v>1565</v>
      </c>
      <c r="M2440" t="s">
        <v>176</v>
      </c>
      <c r="N2440" t="s">
        <v>177</v>
      </c>
      <c r="O2440" t="s">
        <v>178</v>
      </c>
      <c r="P2440" t="s">
        <v>179</v>
      </c>
      <c r="Q2440" t="s">
        <v>180</v>
      </c>
      <c r="R2440" t="s">
        <v>181</v>
      </c>
      <c r="S2440" t="s">
        <v>31</v>
      </c>
      <c r="T2440" t="s">
        <v>31</v>
      </c>
      <c r="U2440" t="s">
        <v>31</v>
      </c>
      <c r="V2440" t="s">
        <v>31</v>
      </c>
      <c r="W2440" t="s">
        <v>182</v>
      </c>
      <c r="X2440" t="s">
        <v>183</v>
      </c>
      <c r="Y2440" s="28">
        <v>0.32700000000000001</v>
      </c>
      <c r="Z2440" t="str">
        <f>IF(database_public_cloud_VMs[[#This Row],[Vendor]]="AWS","USD","AUD")</f>
        <v>USD</v>
      </c>
      <c r="AA2440" s="29">
        <f>IF(database_public_cloud_VMs[[#This Row],[Currency]]="USD",(database_public_cloud_VMs[[#This Row],[Rate]]*param_exchange_rate)/(1+param_discount_aws),database_public_cloud_VMs[[#This Row],[Rate]])</f>
        <v>0.40297957149974967</v>
      </c>
    </row>
    <row r="2441" spans="1:27" x14ac:dyDescent="0.45">
      <c r="A2441" s="24" t="s">
        <v>2840</v>
      </c>
      <c r="B2441" t="s">
        <v>12</v>
      </c>
      <c r="C2441" s="25" t="s">
        <v>2756</v>
      </c>
      <c r="D2441" t="s">
        <v>170</v>
      </c>
      <c r="E2441" t="s">
        <v>2757</v>
      </c>
      <c r="F2441" t="s">
        <v>2833</v>
      </c>
      <c r="G2441" s="26">
        <v>8</v>
      </c>
      <c r="H2441" s="26">
        <v>32</v>
      </c>
      <c r="I2441" s="26">
        <v>0</v>
      </c>
      <c r="J2441" s="27" t="s">
        <v>173</v>
      </c>
      <c r="K2441" s="27" t="s">
        <v>174</v>
      </c>
      <c r="L2441" s="27" t="s">
        <v>1565</v>
      </c>
      <c r="M2441" t="s">
        <v>176</v>
      </c>
      <c r="N2441" t="s">
        <v>177</v>
      </c>
      <c r="O2441" t="s">
        <v>185</v>
      </c>
      <c r="P2441" t="s">
        <v>179</v>
      </c>
      <c r="Q2441" t="s">
        <v>180</v>
      </c>
      <c r="R2441" t="s">
        <v>181</v>
      </c>
      <c r="S2441" t="s">
        <v>31</v>
      </c>
      <c r="T2441" t="s">
        <v>31</v>
      </c>
      <c r="U2441" t="s">
        <v>31</v>
      </c>
      <c r="V2441" t="s">
        <v>31</v>
      </c>
      <c r="W2441" t="s">
        <v>182</v>
      </c>
      <c r="X2441" t="s">
        <v>183</v>
      </c>
      <c r="Y2441" s="28">
        <v>0.24199999999999999</v>
      </c>
      <c r="Z2441" t="str">
        <f>IF(database_public_cloud_VMs[[#This Row],[Vendor]]="AWS","USD","AUD")</f>
        <v>USD</v>
      </c>
      <c r="AA2441" s="29">
        <f>IF(database_public_cloud_VMs[[#This Row],[Currency]]="USD",(database_public_cloud_VMs[[#This Row],[Rate]]*param_exchange_rate)/(1+param_discount_aws),database_public_cloud_VMs[[#This Row],[Rate]])</f>
        <v>0.29822952997840801</v>
      </c>
    </row>
    <row r="2442" spans="1:27" x14ac:dyDescent="0.45">
      <c r="A2442" s="24" t="s">
        <v>2841</v>
      </c>
      <c r="B2442" t="s">
        <v>12</v>
      </c>
      <c r="C2442" s="25" t="s">
        <v>187</v>
      </c>
      <c r="D2442" t="s">
        <v>170</v>
      </c>
      <c r="E2442" t="s">
        <v>2757</v>
      </c>
      <c r="F2442" t="s">
        <v>2833</v>
      </c>
      <c r="G2442" s="26">
        <v>8</v>
      </c>
      <c r="H2442" s="26">
        <v>32</v>
      </c>
      <c r="I2442" s="26">
        <v>0</v>
      </c>
      <c r="J2442" s="27" t="s">
        <v>173</v>
      </c>
      <c r="K2442" s="27" t="s">
        <v>174</v>
      </c>
      <c r="L2442" s="27" t="s">
        <v>1565</v>
      </c>
      <c r="M2442" t="s">
        <v>176</v>
      </c>
      <c r="N2442" t="s">
        <v>188</v>
      </c>
      <c r="O2442" t="s">
        <v>188</v>
      </c>
      <c r="P2442" t="s">
        <v>179</v>
      </c>
      <c r="Q2442" t="s">
        <v>180</v>
      </c>
      <c r="R2442" t="s">
        <v>181</v>
      </c>
      <c r="S2442" t="s">
        <v>31</v>
      </c>
      <c r="T2442" t="s">
        <v>31</v>
      </c>
      <c r="U2442" t="s">
        <v>31</v>
      </c>
      <c r="V2442" t="s">
        <v>31</v>
      </c>
      <c r="W2442" t="s">
        <v>182</v>
      </c>
      <c r="X2442" t="s">
        <v>183</v>
      </c>
      <c r="Y2442" s="28">
        <v>0.46</v>
      </c>
      <c r="Z2442" t="str">
        <f>IF(database_public_cloud_VMs[[#This Row],[Vendor]]="AWS","USD","AUD")</f>
        <v>USD</v>
      </c>
      <c r="AA2442" s="29">
        <f>IF(database_public_cloud_VMs[[#This Row],[Currency]]="USD",(database_public_cloud_VMs[[#This Row],[Rate]]*param_exchange_rate)/(1+param_discount_aws),database_public_cloud_VMs[[#This Row],[Rate]])</f>
        <v>0.56688257764490779</v>
      </c>
    </row>
    <row r="2443" spans="1:27" x14ac:dyDescent="0.45">
      <c r="A2443" s="24" t="s">
        <v>2842</v>
      </c>
      <c r="B2443" t="s">
        <v>12</v>
      </c>
      <c r="C2443" s="25" t="s">
        <v>2756</v>
      </c>
      <c r="D2443" t="s">
        <v>170</v>
      </c>
      <c r="E2443" t="s">
        <v>2757</v>
      </c>
      <c r="F2443" t="s">
        <v>2833</v>
      </c>
      <c r="G2443" s="26">
        <v>8</v>
      </c>
      <c r="H2443" s="26">
        <v>32</v>
      </c>
      <c r="I2443" s="26">
        <v>0</v>
      </c>
      <c r="J2443" s="27" t="s">
        <v>173</v>
      </c>
      <c r="K2443" s="27" t="s">
        <v>174</v>
      </c>
      <c r="L2443" s="27" t="s">
        <v>1565</v>
      </c>
      <c r="M2443" t="s">
        <v>190</v>
      </c>
      <c r="N2443" t="s">
        <v>177</v>
      </c>
      <c r="O2443" t="s">
        <v>178</v>
      </c>
      <c r="P2443" t="s">
        <v>179</v>
      </c>
      <c r="Q2443" t="s">
        <v>191</v>
      </c>
      <c r="R2443" t="s">
        <v>181</v>
      </c>
      <c r="S2443" t="s">
        <v>31</v>
      </c>
      <c r="T2443" t="s">
        <v>31</v>
      </c>
      <c r="U2443" t="s">
        <v>31</v>
      </c>
      <c r="V2443" t="s">
        <v>31</v>
      </c>
      <c r="W2443" t="s">
        <v>182</v>
      </c>
      <c r="X2443" t="s">
        <v>183</v>
      </c>
      <c r="Y2443" s="28">
        <v>0.42899999999999999</v>
      </c>
      <c r="Z2443" t="str">
        <f>IF(database_public_cloud_VMs[[#This Row],[Vendor]]="AWS","USD","AUD")</f>
        <v>USD</v>
      </c>
      <c r="AA2443" s="29">
        <f>IF(database_public_cloud_VMs[[#This Row],[Currency]]="USD",(database_public_cloud_VMs[[#This Row],[Rate]]*param_exchange_rate)/(1+param_discount_aws),database_public_cloud_VMs[[#This Row],[Rate]])</f>
        <v>0.52867962132535962</v>
      </c>
    </row>
    <row r="2444" spans="1:27" x14ac:dyDescent="0.45">
      <c r="A2444" s="24" t="s">
        <v>2843</v>
      </c>
      <c r="B2444" t="s">
        <v>12</v>
      </c>
      <c r="C2444" s="25" t="s">
        <v>2756</v>
      </c>
      <c r="D2444" t="s">
        <v>170</v>
      </c>
      <c r="E2444" t="s">
        <v>2757</v>
      </c>
      <c r="F2444" t="s">
        <v>2833</v>
      </c>
      <c r="G2444" s="26">
        <v>8</v>
      </c>
      <c r="H2444" s="26">
        <v>32</v>
      </c>
      <c r="I2444" s="26">
        <v>0</v>
      </c>
      <c r="J2444" s="27" t="s">
        <v>173</v>
      </c>
      <c r="K2444" s="27" t="s">
        <v>174</v>
      </c>
      <c r="L2444" s="27" t="s">
        <v>1565</v>
      </c>
      <c r="M2444" t="s">
        <v>190</v>
      </c>
      <c r="N2444" t="s">
        <v>177</v>
      </c>
      <c r="O2444" t="s">
        <v>185</v>
      </c>
      <c r="P2444" t="s">
        <v>179</v>
      </c>
      <c r="Q2444" t="s">
        <v>191</v>
      </c>
      <c r="R2444" t="s">
        <v>181</v>
      </c>
      <c r="S2444" t="s">
        <v>31</v>
      </c>
      <c r="T2444" t="s">
        <v>31</v>
      </c>
      <c r="U2444" t="s">
        <v>31</v>
      </c>
      <c r="V2444" t="s">
        <v>31</v>
      </c>
      <c r="W2444" t="s">
        <v>182</v>
      </c>
      <c r="X2444" t="s">
        <v>183</v>
      </c>
      <c r="Y2444" s="28">
        <v>0.34399999999999997</v>
      </c>
      <c r="Z2444" t="str">
        <f>IF(database_public_cloud_VMs[[#This Row],[Vendor]]="AWS","USD","AUD")</f>
        <v>USD</v>
      </c>
      <c r="AA2444" s="29">
        <f>IF(database_public_cloud_VMs[[#This Row],[Currency]]="USD",(database_public_cloud_VMs[[#This Row],[Rate]]*param_exchange_rate)/(1+param_discount_aws),database_public_cloud_VMs[[#This Row],[Rate]])</f>
        <v>0.42392957980401796</v>
      </c>
    </row>
    <row r="2445" spans="1:27" x14ac:dyDescent="0.45">
      <c r="A2445" s="24" t="s">
        <v>2844</v>
      </c>
      <c r="B2445" t="s">
        <v>12</v>
      </c>
      <c r="C2445" s="25" t="s">
        <v>187</v>
      </c>
      <c r="D2445" t="s">
        <v>170</v>
      </c>
      <c r="E2445" t="s">
        <v>2757</v>
      </c>
      <c r="F2445" t="s">
        <v>2833</v>
      </c>
      <c r="G2445" s="26">
        <v>8</v>
      </c>
      <c r="H2445" s="26">
        <v>32</v>
      </c>
      <c r="I2445" s="26">
        <v>0</v>
      </c>
      <c r="J2445" s="27" t="s">
        <v>173</v>
      </c>
      <c r="K2445" s="27" t="s">
        <v>174</v>
      </c>
      <c r="L2445" s="27" t="s">
        <v>1565</v>
      </c>
      <c r="M2445" t="s">
        <v>190</v>
      </c>
      <c r="N2445" t="s">
        <v>188</v>
      </c>
      <c r="O2445" t="s">
        <v>188</v>
      </c>
      <c r="P2445" t="s">
        <v>179</v>
      </c>
      <c r="Q2445" t="s">
        <v>191</v>
      </c>
      <c r="R2445" t="s">
        <v>181</v>
      </c>
      <c r="S2445" t="s">
        <v>31</v>
      </c>
      <c r="T2445" t="s">
        <v>31</v>
      </c>
      <c r="U2445" t="s">
        <v>31</v>
      </c>
      <c r="V2445" t="s">
        <v>31</v>
      </c>
      <c r="W2445" t="s">
        <v>182</v>
      </c>
      <c r="X2445" t="s">
        <v>183</v>
      </c>
      <c r="Y2445" s="28">
        <v>0.56200000000000006</v>
      </c>
      <c r="Z2445" t="str">
        <f>IF(database_public_cloud_VMs[[#This Row],[Vendor]]="AWS","USD","AUD")</f>
        <v>USD</v>
      </c>
      <c r="AA2445" s="29">
        <f>IF(database_public_cloud_VMs[[#This Row],[Currency]]="USD",(database_public_cloud_VMs[[#This Row],[Rate]]*param_exchange_rate)/(1+param_discount_aws),database_public_cloud_VMs[[#This Row],[Rate]])</f>
        <v>0.6925826274705178</v>
      </c>
    </row>
    <row r="2446" spans="1:27" x14ac:dyDescent="0.45">
      <c r="A2446" s="24" t="s">
        <v>2845</v>
      </c>
      <c r="B2446" t="s">
        <v>12</v>
      </c>
      <c r="C2446" s="25" t="s">
        <v>2756</v>
      </c>
      <c r="D2446" t="s">
        <v>170</v>
      </c>
      <c r="E2446" t="s">
        <v>2757</v>
      </c>
      <c r="F2446" t="s">
        <v>2833</v>
      </c>
      <c r="G2446" s="26">
        <v>8</v>
      </c>
      <c r="H2446" s="26">
        <v>32</v>
      </c>
      <c r="I2446" s="26">
        <v>0</v>
      </c>
      <c r="J2446" s="27" t="s">
        <v>173</v>
      </c>
      <c r="K2446" s="27" t="s">
        <v>174</v>
      </c>
      <c r="L2446" s="27" t="s">
        <v>1565</v>
      </c>
      <c r="M2446" t="s">
        <v>176</v>
      </c>
      <c r="N2446" t="s">
        <v>177</v>
      </c>
      <c r="O2446" t="s">
        <v>178</v>
      </c>
      <c r="P2446" t="s">
        <v>179</v>
      </c>
      <c r="Q2446" t="s">
        <v>198</v>
      </c>
      <c r="R2446" t="s">
        <v>181</v>
      </c>
      <c r="S2446" t="s">
        <v>31</v>
      </c>
      <c r="T2446" t="s">
        <v>31</v>
      </c>
      <c r="U2446" t="s">
        <v>31</v>
      </c>
      <c r="V2446" t="s">
        <v>31</v>
      </c>
      <c r="W2446" t="s">
        <v>182</v>
      </c>
      <c r="X2446" t="s">
        <v>183</v>
      </c>
      <c r="Y2446" s="28">
        <v>0.38700000000000001</v>
      </c>
      <c r="Z2446" t="str">
        <f>IF(database_public_cloud_VMs[[#This Row],[Vendor]]="AWS","USD","AUD")</f>
        <v>USD</v>
      </c>
      <c r="AA2446" s="29">
        <f>IF(database_public_cloud_VMs[[#This Row],[Currency]]="USD",(database_public_cloud_VMs[[#This Row],[Rate]]*param_exchange_rate)/(1+param_discount_aws),database_public_cloud_VMs[[#This Row],[Rate]])</f>
        <v>0.47692077727952026</v>
      </c>
    </row>
    <row r="2447" spans="1:27" x14ac:dyDescent="0.45">
      <c r="A2447" s="24" t="s">
        <v>2846</v>
      </c>
      <c r="B2447" t="s">
        <v>12</v>
      </c>
      <c r="C2447" s="25" t="s">
        <v>2756</v>
      </c>
      <c r="D2447" t="s">
        <v>170</v>
      </c>
      <c r="E2447" t="s">
        <v>2757</v>
      </c>
      <c r="F2447" t="s">
        <v>2833</v>
      </c>
      <c r="G2447" s="26">
        <v>8</v>
      </c>
      <c r="H2447" s="26">
        <v>32</v>
      </c>
      <c r="I2447" s="26">
        <v>0</v>
      </c>
      <c r="J2447" s="27" t="s">
        <v>173</v>
      </c>
      <c r="K2447" s="27" t="s">
        <v>174</v>
      </c>
      <c r="L2447" s="27" t="s">
        <v>1565</v>
      </c>
      <c r="M2447" t="s">
        <v>176</v>
      </c>
      <c r="N2447" t="s">
        <v>177</v>
      </c>
      <c r="O2447" t="s">
        <v>185</v>
      </c>
      <c r="P2447" t="s">
        <v>179</v>
      </c>
      <c r="Q2447" t="s">
        <v>198</v>
      </c>
      <c r="R2447" t="s">
        <v>181</v>
      </c>
      <c r="S2447" t="s">
        <v>31</v>
      </c>
      <c r="T2447" t="s">
        <v>31</v>
      </c>
      <c r="U2447" t="s">
        <v>31</v>
      </c>
      <c r="V2447" t="s">
        <v>31</v>
      </c>
      <c r="W2447" t="s">
        <v>182</v>
      </c>
      <c r="X2447" t="s">
        <v>183</v>
      </c>
      <c r="Y2447" s="28">
        <v>0.29599999999999999</v>
      </c>
      <c r="Z2447" t="str">
        <f>IF(database_public_cloud_VMs[[#This Row],[Vendor]]="AWS","USD","AUD")</f>
        <v>USD</v>
      </c>
      <c r="AA2447" s="29">
        <f>IF(database_public_cloud_VMs[[#This Row],[Currency]]="USD",(database_public_cloud_VMs[[#This Row],[Rate]]*param_exchange_rate)/(1+param_discount_aws),database_public_cloud_VMs[[#This Row],[Rate]])</f>
        <v>0.36477661518020155</v>
      </c>
    </row>
    <row r="2448" spans="1:27" x14ac:dyDescent="0.45">
      <c r="A2448" s="24" t="s">
        <v>2847</v>
      </c>
      <c r="B2448" t="s">
        <v>12</v>
      </c>
      <c r="C2448" s="25" t="s">
        <v>187</v>
      </c>
      <c r="D2448" t="s">
        <v>170</v>
      </c>
      <c r="E2448" t="s">
        <v>2757</v>
      </c>
      <c r="F2448" t="s">
        <v>2833</v>
      </c>
      <c r="G2448" s="26">
        <v>8</v>
      </c>
      <c r="H2448" s="26">
        <v>32</v>
      </c>
      <c r="I2448" s="26">
        <v>0</v>
      </c>
      <c r="J2448" s="27" t="s">
        <v>173</v>
      </c>
      <c r="K2448" s="27" t="s">
        <v>174</v>
      </c>
      <c r="L2448" s="27" t="s">
        <v>1565</v>
      </c>
      <c r="M2448" t="s">
        <v>176</v>
      </c>
      <c r="N2448" t="s">
        <v>188</v>
      </c>
      <c r="O2448" t="s">
        <v>188</v>
      </c>
      <c r="P2448" t="s">
        <v>179</v>
      </c>
      <c r="Q2448" t="s">
        <v>198</v>
      </c>
      <c r="R2448" t="s">
        <v>181</v>
      </c>
      <c r="S2448" t="s">
        <v>31</v>
      </c>
      <c r="T2448" t="s">
        <v>31</v>
      </c>
      <c r="U2448" t="s">
        <v>31</v>
      </c>
      <c r="V2448" t="s">
        <v>31</v>
      </c>
      <c r="W2448" t="s">
        <v>182</v>
      </c>
      <c r="X2448" t="s">
        <v>183</v>
      </c>
      <c r="Y2448" s="28">
        <v>0.61</v>
      </c>
      <c r="Z2448" t="str">
        <f>IF(database_public_cloud_VMs[[#This Row],[Vendor]]="AWS","USD","AUD")</f>
        <v>USD</v>
      </c>
      <c r="AA2448" s="29">
        <f>IF(database_public_cloud_VMs[[#This Row],[Currency]]="USD",(database_public_cloud_VMs[[#This Row],[Rate]]*param_exchange_rate)/(1+param_discount_aws),database_public_cloud_VMs[[#This Row],[Rate]])</f>
        <v>0.75173559209433427</v>
      </c>
    </row>
    <row r="2449" spans="1:27" x14ac:dyDescent="0.45">
      <c r="A2449" s="24" t="s">
        <v>2848</v>
      </c>
      <c r="B2449" t="s">
        <v>12</v>
      </c>
      <c r="C2449" s="25" t="s">
        <v>2756</v>
      </c>
      <c r="D2449" t="s">
        <v>170</v>
      </c>
      <c r="E2449" t="s">
        <v>2757</v>
      </c>
      <c r="F2449" t="s">
        <v>2833</v>
      </c>
      <c r="G2449" s="26">
        <v>8</v>
      </c>
      <c r="H2449" s="26">
        <v>32</v>
      </c>
      <c r="I2449" s="26">
        <v>0</v>
      </c>
      <c r="J2449" s="27" t="s">
        <v>173</v>
      </c>
      <c r="K2449" s="27" t="s">
        <v>174</v>
      </c>
      <c r="L2449" s="27" t="s">
        <v>1565</v>
      </c>
      <c r="M2449" t="s">
        <v>176</v>
      </c>
      <c r="N2449" t="s">
        <v>177</v>
      </c>
      <c r="O2449" t="s">
        <v>178</v>
      </c>
      <c r="P2449" t="s">
        <v>179</v>
      </c>
      <c r="Q2449" t="s">
        <v>315</v>
      </c>
      <c r="R2449" t="s">
        <v>181</v>
      </c>
      <c r="S2449" t="s">
        <v>31</v>
      </c>
      <c r="T2449" t="s">
        <v>31</v>
      </c>
      <c r="U2449" t="s">
        <v>31</v>
      </c>
      <c r="V2449" t="s">
        <v>31</v>
      </c>
      <c r="W2449" t="s">
        <v>182</v>
      </c>
      <c r="X2449" t="s">
        <v>183</v>
      </c>
      <c r="Y2449" s="28">
        <v>0.69499999999999995</v>
      </c>
      <c r="Z2449" t="str">
        <f>IF(database_public_cloud_VMs[[#This Row],[Vendor]]="AWS","USD","AUD")</f>
        <v>USD</v>
      </c>
      <c r="AA2449" s="29">
        <f>IF(database_public_cloud_VMs[[#This Row],[Currency]]="USD",(database_public_cloud_VMs[[#This Row],[Rate]]*param_exchange_rate)/(1+param_discount_aws),database_public_cloud_VMs[[#This Row],[Rate]])</f>
        <v>0.85648563361567587</v>
      </c>
    </row>
    <row r="2450" spans="1:27" x14ac:dyDescent="0.45">
      <c r="A2450" s="24" t="s">
        <v>2849</v>
      </c>
      <c r="B2450" t="s">
        <v>12</v>
      </c>
      <c r="C2450" s="25" t="s">
        <v>2756</v>
      </c>
      <c r="D2450" t="s">
        <v>170</v>
      </c>
      <c r="E2450" t="s">
        <v>2757</v>
      </c>
      <c r="F2450" t="s">
        <v>2833</v>
      </c>
      <c r="G2450" s="26">
        <v>8</v>
      </c>
      <c r="H2450" s="26">
        <v>32</v>
      </c>
      <c r="I2450" s="26">
        <v>0</v>
      </c>
      <c r="J2450" s="27" t="s">
        <v>173</v>
      </c>
      <c r="K2450" s="27" t="s">
        <v>174</v>
      </c>
      <c r="L2450" s="27" t="s">
        <v>1565</v>
      </c>
      <c r="M2450" t="s">
        <v>176</v>
      </c>
      <c r="N2450" t="s">
        <v>177</v>
      </c>
      <c r="O2450" t="s">
        <v>185</v>
      </c>
      <c r="P2450" t="s">
        <v>179</v>
      </c>
      <c r="Q2450" t="s">
        <v>315</v>
      </c>
      <c r="R2450" t="s">
        <v>181</v>
      </c>
      <c r="S2450" t="s">
        <v>31</v>
      </c>
      <c r="T2450" t="s">
        <v>31</v>
      </c>
      <c r="U2450" t="s">
        <v>31</v>
      </c>
      <c r="V2450" t="s">
        <v>31</v>
      </c>
      <c r="W2450" t="s">
        <v>182</v>
      </c>
      <c r="X2450" t="s">
        <v>183</v>
      </c>
      <c r="Y2450" s="28">
        <v>0.61</v>
      </c>
      <c r="Z2450" t="str">
        <f>IF(database_public_cloud_VMs[[#This Row],[Vendor]]="AWS","USD","AUD")</f>
        <v>USD</v>
      </c>
      <c r="AA2450" s="29">
        <f>IF(database_public_cloud_VMs[[#This Row],[Currency]]="USD",(database_public_cloud_VMs[[#This Row],[Rate]]*param_exchange_rate)/(1+param_discount_aws),database_public_cloud_VMs[[#This Row],[Rate]])</f>
        <v>0.75173559209433427</v>
      </c>
    </row>
    <row r="2451" spans="1:27" x14ac:dyDescent="0.45">
      <c r="A2451" s="24" t="s">
        <v>2850</v>
      </c>
      <c r="B2451" t="s">
        <v>12</v>
      </c>
      <c r="C2451" s="25" t="s">
        <v>187</v>
      </c>
      <c r="D2451" t="s">
        <v>170</v>
      </c>
      <c r="E2451" t="s">
        <v>2757</v>
      </c>
      <c r="F2451" t="s">
        <v>2833</v>
      </c>
      <c r="G2451" s="26">
        <v>8</v>
      </c>
      <c r="H2451" s="26">
        <v>32</v>
      </c>
      <c r="I2451" s="26">
        <v>0</v>
      </c>
      <c r="J2451" s="27" t="s">
        <v>173</v>
      </c>
      <c r="K2451" s="27" t="s">
        <v>174</v>
      </c>
      <c r="L2451" s="27" t="s">
        <v>1565</v>
      </c>
      <c r="M2451" t="s">
        <v>176</v>
      </c>
      <c r="N2451" t="s">
        <v>188</v>
      </c>
      <c r="O2451" t="s">
        <v>188</v>
      </c>
      <c r="P2451" t="s">
        <v>179</v>
      </c>
      <c r="Q2451" t="s">
        <v>315</v>
      </c>
      <c r="R2451" t="s">
        <v>181</v>
      </c>
      <c r="S2451" t="s">
        <v>31</v>
      </c>
      <c r="T2451" t="s">
        <v>31</v>
      </c>
      <c r="U2451" t="s">
        <v>31</v>
      </c>
      <c r="V2451" t="s">
        <v>31</v>
      </c>
      <c r="W2451" t="s">
        <v>182</v>
      </c>
      <c r="X2451" t="s">
        <v>183</v>
      </c>
      <c r="Y2451" s="28">
        <v>0.82799999999999996</v>
      </c>
      <c r="Z2451" t="str">
        <f>IF(database_public_cloud_VMs[[#This Row],[Vendor]]="AWS","USD","AUD")</f>
        <v>USD</v>
      </c>
      <c r="AA2451" s="29">
        <f>IF(database_public_cloud_VMs[[#This Row],[Currency]]="USD",(database_public_cloud_VMs[[#This Row],[Rate]]*param_exchange_rate)/(1+param_discount_aws),database_public_cloud_VMs[[#This Row],[Rate]])</f>
        <v>1.0203886397608339</v>
      </c>
    </row>
    <row r="2452" spans="1:27" x14ac:dyDescent="0.45">
      <c r="A2452" s="24" t="s">
        <v>2851</v>
      </c>
      <c r="B2452" t="s">
        <v>12</v>
      </c>
      <c r="C2452" s="25" t="s">
        <v>2756</v>
      </c>
      <c r="D2452" t="s">
        <v>170</v>
      </c>
      <c r="E2452" t="s">
        <v>2757</v>
      </c>
      <c r="F2452" t="s">
        <v>2833</v>
      </c>
      <c r="G2452" s="26">
        <v>8</v>
      </c>
      <c r="H2452" s="26">
        <v>32</v>
      </c>
      <c r="I2452" s="26">
        <v>0</v>
      </c>
      <c r="J2452" s="27" t="s">
        <v>173</v>
      </c>
      <c r="K2452" s="27" t="s">
        <v>174</v>
      </c>
      <c r="L2452" s="27" t="s">
        <v>1565</v>
      </c>
      <c r="M2452" t="s">
        <v>176</v>
      </c>
      <c r="N2452" t="s">
        <v>177</v>
      </c>
      <c r="O2452" t="s">
        <v>178</v>
      </c>
      <c r="P2452" t="s">
        <v>179</v>
      </c>
      <c r="Q2452" t="s">
        <v>191</v>
      </c>
      <c r="R2452" t="s">
        <v>181</v>
      </c>
      <c r="S2452" t="s">
        <v>31</v>
      </c>
      <c r="T2452" t="s">
        <v>31</v>
      </c>
      <c r="U2452" t="s">
        <v>31</v>
      </c>
      <c r="V2452" t="s">
        <v>31</v>
      </c>
      <c r="W2452" t="s">
        <v>182</v>
      </c>
      <c r="X2452" t="s">
        <v>183</v>
      </c>
      <c r="Y2452" s="28">
        <v>0.45700000000000002</v>
      </c>
      <c r="Z2452" t="str">
        <f>IF(database_public_cloud_VMs[[#This Row],[Vendor]]="AWS","USD","AUD")</f>
        <v>USD</v>
      </c>
      <c r="AA2452" s="29">
        <f>IF(database_public_cloud_VMs[[#This Row],[Currency]]="USD",(database_public_cloud_VMs[[#This Row],[Rate]]*param_exchange_rate)/(1+param_discount_aws),database_public_cloud_VMs[[#This Row],[Rate]])</f>
        <v>0.56318551735591926</v>
      </c>
    </row>
    <row r="2453" spans="1:27" x14ac:dyDescent="0.45">
      <c r="A2453" s="24" t="s">
        <v>2852</v>
      </c>
      <c r="B2453" t="s">
        <v>12</v>
      </c>
      <c r="C2453" s="25" t="s">
        <v>2756</v>
      </c>
      <c r="D2453" t="s">
        <v>170</v>
      </c>
      <c r="E2453" t="s">
        <v>2757</v>
      </c>
      <c r="F2453" t="s">
        <v>2833</v>
      </c>
      <c r="G2453" s="26">
        <v>8</v>
      </c>
      <c r="H2453" s="26">
        <v>32</v>
      </c>
      <c r="I2453" s="26">
        <v>0</v>
      </c>
      <c r="J2453" s="27" t="s">
        <v>173</v>
      </c>
      <c r="K2453" s="27" t="s">
        <v>174</v>
      </c>
      <c r="L2453" s="27" t="s">
        <v>1565</v>
      </c>
      <c r="M2453" t="s">
        <v>176</v>
      </c>
      <c r="N2453" t="s">
        <v>177</v>
      </c>
      <c r="O2453" t="s">
        <v>185</v>
      </c>
      <c r="P2453" t="s">
        <v>179</v>
      </c>
      <c r="Q2453" t="s">
        <v>191</v>
      </c>
      <c r="R2453" t="s">
        <v>181</v>
      </c>
      <c r="S2453" t="s">
        <v>31</v>
      </c>
      <c r="T2453" t="s">
        <v>31</v>
      </c>
      <c r="U2453" t="s">
        <v>31</v>
      </c>
      <c r="V2453" t="s">
        <v>31</v>
      </c>
      <c r="W2453" t="s">
        <v>182</v>
      </c>
      <c r="X2453" t="s">
        <v>183</v>
      </c>
      <c r="Y2453" s="28">
        <v>0.372</v>
      </c>
      <c r="Z2453" t="str">
        <f>IF(database_public_cloud_VMs[[#This Row],[Vendor]]="AWS","USD","AUD")</f>
        <v>USD</v>
      </c>
      <c r="AA2453" s="29">
        <f>IF(database_public_cloud_VMs[[#This Row],[Currency]]="USD",(database_public_cloud_VMs[[#This Row],[Rate]]*param_exchange_rate)/(1+param_discount_aws),database_public_cloud_VMs[[#This Row],[Rate]])</f>
        <v>0.45843547583457761</v>
      </c>
    </row>
    <row r="2454" spans="1:27" x14ac:dyDescent="0.45">
      <c r="A2454" s="24" t="s">
        <v>2853</v>
      </c>
      <c r="B2454" t="s">
        <v>12</v>
      </c>
      <c r="C2454" s="25" t="s">
        <v>187</v>
      </c>
      <c r="D2454" t="s">
        <v>170</v>
      </c>
      <c r="E2454" t="s">
        <v>2757</v>
      </c>
      <c r="F2454" t="s">
        <v>2833</v>
      </c>
      <c r="G2454" s="26">
        <v>8</v>
      </c>
      <c r="H2454" s="26">
        <v>32</v>
      </c>
      <c r="I2454" s="26">
        <v>0</v>
      </c>
      <c r="J2454" s="27" t="s">
        <v>173</v>
      </c>
      <c r="K2454" s="27" t="s">
        <v>174</v>
      </c>
      <c r="L2454" s="27" t="s">
        <v>1565</v>
      </c>
      <c r="M2454" t="s">
        <v>176</v>
      </c>
      <c r="N2454" t="s">
        <v>188</v>
      </c>
      <c r="O2454" t="s">
        <v>188</v>
      </c>
      <c r="P2454" t="s">
        <v>179</v>
      </c>
      <c r="Q2454" t="s">
        <v>191</v>
      </c>
      <c r="R2454" t="s">
        <v>181</v>
      </c>
      <c r="S2454" t="s">
        <v>31</v>
      </c>
      <c r="T2454" t="s">
        <v>31</v>
      </c>
      <c r="U2454" t="s">
        <v>31</v>
      </c>
      <c r="V2454" t="s">
        <v>31</v>
      </c>
      <c r="W2454" t="s">
        <v>182</v>
      </c>
      <c r="X2454" t="s">
        <v>183</v>
      </c>
      <c r="Y2454" s="28">
        <v>0.59</v>
      </c>
      <c r="Z2454" t="str">
        <f>IF(database_public_cloud_VMs[[#This Row],[Vendor]]="AWS","USD","AUD")</f>
        <v>USD</v>
      </c>
      <c r="AA2454" s="29">
        <f>IF(database_public_cloud_VMs[[#This Row],[Currency]]="USD",(database_public_cloud_VMs[[#This Row],[Rate]]*param_exchange_rate)/(1+param_discount_aws),database_public_cloud_VMs[[#This Row],[Rate]])</f>
        <v>0.72708852350107733</v>
      </c>
    </row>
    <row r="2455" spans="1:27" x14ac:dyDescent="0.45">
      <c r="A2455" s="24" t="s">
        <v>2854</v>
      </c>
      <c r="B2455" t="s">
        <v>12</v>
      </c>
      <c r="C2455" s="25" t="s">
        <v>2756</v>
      </c>
      <c r="D2455" t="s">
        <v>170</v>
      </c>
      <c r="E2455" t="s">
        <v>2757</v>
      </c>
      <c r="F2455" t="s">
        <v>2833</v>
      </c>
      <c r="G2455" s="26">
        <v>8</v>
      </c>
      <c r="H2455" s="26">
        <v>32</v>
      </c>
      <c r="I2455" s="26">
        <v>0</v>
      </c>
      <c r="J2455" s="27" t="s">
        <v>173</v>
      </c>
      <c r="K2455" s="27" t="s">
        <v>174</v>
      </c>
      <c r="L2455" s="27" t="s">
        <v>1565</v>
      </c>
      <c r="M2455" t="s">
        <v>190</v>
      </c>
      <c r="N2455" t="s">
        <v>177</v>
      </c>
      <c r="O2455" t="s">
        <v>178</v>
      </c>
      <c r="P2455" t="s">
        <v>179</v>
      </c>
      <c r="Q2455" t="s">
        <v>180</v>
      </c>
      <c r="R2455" t="s">
        <v>181</v>
      </c>
      <c r="S2455" t="s">
        <v>31</v>
      </c>
      <c r="T2455" t="s">
        <v>31</v>
      </c>
      <c r="U2455" t="s">
        <v>31</v>
      </c>
      <c r="V2455" t="s">
        <v>31</v>
      </c>
      <c r="W2455" t="s">
        <v>182</v>
      </c>
      <c r="X2455" t="s">
        <v>183</v>
      </c>
      <c r="Y2455" s="28">
        <v>0.29899999999999999</v>
      </c>
      <c r="Z2455" t="str">
        <f>IF(database_public_cloud_VMs[[#This Row],[Vendor]]="AWS","USD","AUD")</f>
        <v>USD</v>
      </c>
      <c r="AA2455" s="29">
        <f>IF(database_public_cloud_VMs[[#This Row],[Currency]]="USD",(database_public_cloud_VMs[[#This Row],[Rate]]*param_exchange_rate)/(1+param_discount_aws),database_public_cloud_VMs[[#This Row],[Rate]])</f>
        <v>0.36847367546919008</v>
      </c>
    </row>
    <row r="2456" spans="1:27" x14ac:dyDescent="0.45">
      <c r="A2456" s="24" t="s">
        <v>2855</v>
      </c>
      <c r="B2456" t="s">
        <v>12</v>
      </c>
      <c r="C2456" s="25" t="s">
        <v>2756</v>
      </c>
      <c r="D2456" t="s">
        <v>170</v>
      </c>
      <c r="E2456" t="s">
        <v>2757</v>
      </c>
      <c r="F2456" t="s">
        <v>2833</v>
      </c>
      <c r="G2456" s="26">
        <v>8</v>
      </c>
      <c r="H2456" s="26">
        <v>32</v>
      </c>
      <c r="I2456" s="26">
        <v>0</v>
      </c>
      <c r="J2456" s="27" t="s">
        <v>173</v>
      </c>
      <c r="K2456" s="27" t="s">
        <v>174</v>
      </c>
      <c r="L2456" s="27" t="s">
        <v>1565</v>
      </c>
      <c r="M2456" t="s">
        <v>190</v>
      </c>
      <c r="N2456" t="s">
        <v>177</v>
      </c>
      <c r="O2456" t="s">
        <v>185</v>
      </c>
      <c r="P2456" t="s">
        <v>179</v>
      </c>
      <c r="Q2456" t="s">
        <v>180</v>
      </c>
      <c r="R2456" t="s">
        <v>181</v>
      </c>
      <c r="S2456" t="s">
        <v>31</v>
      </c>
      <c r="T2456" t="s">
        <v>31</v>
      </c>
      <c r="U2456" t="s">
        <v>31</v>
      </c>
      <c r="V2456" t="s">
        <v>31</v>
      </c>
      <c r="W2456" t="s">
        <v>182</v>
      </c>
      <c r="X2456" t="s">
        <v>183</v>
      </c>
      <c r="Y2456" s="28">
        <v>0.214</v>
      </c>
      <c r="Z2456" t="str">
        <f>IF(database_public_cloud_VMs[[#This Row],[Vendor]]="AWS","USD","AUD")</f>
        <v>USD</v>
      </c>
      <c r="AA2456" s="29">
        <f>IF(database_public_cloud_VMs[[#This Row],[Currency]]="USD",(database_public_cloud_VMs[[#This Row],[Rate]]*param_exchange_rate)/(1+param_discount_aws),database_public_cloud_VMs[[#This Row],[Rate]])</f>
        <v>0.26372363394784837</v>
      </c>
    </row>
    <row r="2457" spans="1:27" x14ac:dyDescent="0.45">
      <c r="A2457" s="24" t="s">
        <v>2856</v>
      </c>
      <c r="B2457" t="s">
        <v>12</v>
      </c>
      <c r="C2457" s="25" t="s">
        <v>187</v>
      </c>
      <c r="D2457" t="s">
        <v>170</v>
      </c>
      <c r="E2457" t="s">
        <v>2757</v>
      </c>
      <c r="F2457" t="s">
        <v>2833</v>
      </c>
      <c r="G2457" s="26">
        <v>8</v>
      </c>
      <c r="H2457" s="26">
        <v>32</v>
      </c>
      <c r="I2457" s="26">
        <v>0</v>
      </c>
      <c r="J2457" s="27" t="s">
        <v>173</v>
      </c>
      <c r="K2457" s="27" t="s">
        <v>174</v>
      </c>
      <c r="L2457" s="27" t="s">
        <v>1565</v>
      </c>
      <c r="M2457" t="s">
        <v>190</v>
      </c>
      <c r="N2457" t="s">
        <v>188</v>
      </c>
      <c r="O2457" t="s">
        <v>188</v>
      </c>
      <c r="P2457" t="s">
        <v>179</v>
      </c>
      <c r="Q2457" t="s">
        <v>180</v>
      </c>
      <c r="R2457" t="s">
        <v>181</v>
      </c>
      <c r="S2457" t="s">
        <v>31</v>
      </c>
      <c r="T2457" t="s">
        <v>31</v>
      </c>
      <c r="U2457" t="s">
        <v>31</v>
      </c>
      <c r="V2457" t="s">
        <v>31</v>
      </c>
      <c r="W2457" t="s">
        <v>182</v>
      </c>
      <c r="X2457" t="s">
        <v>183</v>
      </c>
      <c r="Y2457" s="28">
        <v>0.432</v>
      </c>
      <c r="Z2457" t="str">
        <f>IF(database_public_cloud_VMs[[#This Row],[Vendor]]="AWS","USD","AUD")</f>
        <v>USD</v>
      </c>
      <c r="AA2457" s="29">
        <f>IF(database_public_cloud_VMs[[#This Row],[Currency]]="USD",(database_public_cloud_VMs[[#This Row],[Rate]]*param_exchange_rate)/(1+param_discount_aws),database_public_cloud_VMs[[#This Row],[Rate]])</f>
        <v>0.53237668161434826</v>
      </c>
    </row>
    <row r="2458" spans="1:27" x14ac:dyDescent="0.45">
      <c r="A2458" s="24" t="s">
        <v>2857</v>
      </c>
      <c r="B2458" t="s">
        <v>12</v>
      </c>
      <c r="C2458" s="25" t="s">
        <v>2756</v>
      </c>
      <c r="D2458" t="s">
        <v>170</v>
      </c>
      <c r="E2458" t="s">
        <v>2757</v>
      </c>
      <c r="F2458" t="s">
        <v>2858</v>
      </c>
      <c r="G2458" s="26">
        <v>16</v>
      </c>
      <c r="H2458" s="26">
        <v>64</v>
      </c>
      <c r="I2458" s="26">
        <v>0</v>
      </c>
      <c r="J2458" s="27" t="s">
        <v>173</v>
      </c>
      <c r="K2458" s="27" t="s">
        <v>174</v>
      </c>
      <c r="L2458" s="27" t="s">
        <v>1591</v>
      </c>
      <c r="M2458" t="s">
        <v>190</v>
      </c>
      <c r="N2458" t="s">
        <v>177</v>
      </c>
      <c r="O2458" t="s">
        <v>178</v>
      </c>
      <c r="P2458" t="s">
        <v>179</v>
      </c>
      <c r="Q2458" t="s">
        <v>198</v>
      </c>
      <c r="R2458" t="s">
        <v>181</v>
      </c>
      <c r="S2458" t="s">
        <v>31</v>
      </c>
      <c r="T2458" t="s">
        <v>31</v>
      </c>
      <c r="U2458" t="s">
        <v>31</v>
      </c>
      <c r="V2458" t="s">
        <v>31</v>
      </c>
      <c r="W2458" t="s">
        <v>182</v>
      </c>
      <c r="X2458" t="s">
        <v>183</v>
      </c>
      <c r="Y2458" s="28">
        <v>0.65800000000000003</v>
      </c>
      <c r="Z2458" t="str">
        <f>IF(database_public_cloud_VMs[[#This Row],[Vendor]]="AWS","USD","AUD")</f>
        <v>USD</v>
      </c>
      <c r="AA2458" s="29">
        <f>IF(database_public_cloud_VMs[[#This Row],[Currency]]="USD",(database_public_cloud_VMs[[#This Row],[Rate]]*param_exchange_rate)/(1+param_discount_aws),database_public_cloud_VMs[[#This Row],[Rate]])</f>
        <v>0.81088855671815085</v>
      </c>
    </row>
    <row r="2459" spans="1:27" x14ac:dyDescent="0.45">
      <c r="A2459" s="24" t="s">
        <v>2859</v>
      </c>
      <c r="B2459" t="s">
        <v>12</v>
      </c>
      <c r="C2459" s="25" t="s">
        <v>2756</v>
      </c>
      <c r="D2459" t="s">
        <v>170</v>
      </c>
      <c r="E2459" t="s">
        <v>2757</v>
      </c>
      <c r="F2459" t="s">
        <v>2858</v>
      </c>
      <c r="G2459" s="26">
        <v>16</v>
      </c>
      <c r="H2459" s="26">
        <v>64</v>
      </c>
      <c r="I2459" s="26">
        <v>0</v>
      </c>
      <c r="J2459" s="27" t="s">
        <v>173</v>
      </c>
      <c r="K2459" s="27" t="s">
        <v>174</v>
      </c>
      <c r="L2459" s="27" t="s">
        <v>1591</v>
      </c>
      <c r="M2459" t="s">
        <v>190</v>
      </c>
      <c r="N2459" t="s">
        <v>177</v>
      </c>
      <c r="O2459" t="s">
        <v>185</v>
      </c>
      <c r="P2459" t="s">
        <v>179</v>
      </c>
      <c r="Q2459" t="s">
        <v>198</v>
      </c>
      <c r="R2459" t="s">
        <v>181</v>
      </c>
      <c r="S2459" t="s">
        <v>31</v>
      </c>
      <c r="T2459" t="s">
        <v>31</v>
      </c>
      <c r="U2459" t="s">
        <v>31</v>
      </c>
      <c r="V2459" t="s">
        <v>31</v>
      </c>
      <c r="W2459" t="s">
        <v>182</v>
      </c>
      <c r="X2459" t="s">
        <v>183</v>
      </c>
      <c r="Y2459" s="28">
        <v>0.48099999999999998</v>
      </c>
      <c r="Z2459" t="str">
        <f>IF(database_public_cloud_VMs[[#This Row],[Vendor]]="AWS","USD","AUD")</f>
        <v>USD</v>
      </c>
      <c r="AA2459" s="29">
        <f>IF(database_public_cloud_VMs[[#This Row],[Currency]]="USD",(database_public_cloud_VMs[[#This Row],[Rate]]*param_exchange_rate)/(1+param_discount_aws),database_public_cloud_VMs[[#This Row],[Rate]])</f>
        <v>0.5927619996678275</v>
      </c>
    </row>
    <row r="2460" spans="1:27" x14ac:dyDescent="0.45">
      <c r="A2460" s="24" t="s">
        <v>2860</v>
      </c>
      <c r="B2460" t="s">
        <v>12</v>
      </c>
      <c r="C2460" s="25" t="s">
        <v>187</v>
      </c>
      <c r="D2460" t="s">
        <v>170</v>
      </c>
      <c r="E2460" t="s">
        <v>2757</v>
      </c>
      <c r="F2460" t="s">
        <v>2858</v>
      </c>
      <c r="G2460" s="26">
        <v>16</v>
      </c>
      <c r="H2460" s="26">
        <v>64</v>
      </c>
      <c r="I2460" s="26">
        <v>0</v>
      </c>
      <c r="J2460" s="27" t="s">
        <v>173</v>
      </c>
      <c r="K2460" s="27" t="s">
        <v>174</v>
      </c>
      <c r="L2460" s="27" t="s">
        <v>1591</v>
      </c>
      <c r="M2460" t="s">
        <v>190</v>
      </c>
      <c r="N2460" t="s">
        <v>188</v>
      </c>
      <c r="O2460" t="s">
        <v>188</v>
      </c>
      <c r="P2460" t="s">
        <v>179</v>
      </c>
      <c r="Q2460" t="s">
        <v>198</v>
      </c>
      <c r="R2460" t="s">
        <v>181</v>
      </c>
      <c r="S2460" t="s">
        <v>31</v>
      </c>
      <c r="T2460" t="s">
        <v>31</v>
      </c>
      <c r="U2460" t="s">
        <v>31</v>
      </c>
      <c r="V2460" t="s">
        <v>31</v>
      </c>
      <c r="W2460" t="s">
        <v>182</v>
      </c>
      <c r="X2460" t="s">
        <v>183</v>
      </c>
      <c r="Y2460" s="28">
        <v>1.014</v>
      </c>
      <c r="Z2460" t="str">
        <f>IF(database_public_cloud_VMs[[#This Row],[Vendor]]="AWS","USD","AUD")</f>
        <v>USD</v>
      </c>
      <c r="AA2460" s="29">
        <f>IF(database_public_cloud_VMs[[#This Row],[Currency]]="USD",(database_public_cloud_VMs[[#This Row],[Rate]]*param_exchange_rate)/(1+param_discount_aws),database_public_cloud_VMs[[#This Row],[Rate]])</f>
        <v>1.2496063776781228</v>
      </c>
    </row>
    <row r="2461" spans="1:27" x14ac:dyDescent="0.45">
      <c r="A2461" s="24" t="s">
        <v>2861</v>
      </c>
      <c r="B2461" t="s">
        <v>12</v>
      </c>
      <c r="C2461" s="25" t="s">
        <v>2756</v>
      </c>
      <c r="D2461" t="s">
        <v>170</v>
      </c>
      <c r="E2461" t="s">
        <v>2757</v>
      </c>
      <c r="F2461" t="s">
        <v>2858</v>
      </c>
      <c r="G2461" s="26">
        <v>16</v>
      </c>
      <c r="H2461" s="26">
        <v>64</v>
      </c>
      <c r="I2461" s="26">
        <v>0</v>
      </c>
      <c r="J2461" s="27" t="s">
        <v>173</v>
      </c>
      <c r="K2461" s="27" t="s">
        <v>174</v>
      </c>
      <c r="L2461" s="27" t="s">
        <v>1591</v>
      </c>
      <c r="M2461" t="s">
        <v>190</v>
      </c>
      <c r="N2461" t="s">
        <v>177</v>
      </c>
      <c r="O2461" t="s">
        <v>178</v>
      </c>
      <c r="P2461" t="s">
        <v>179</v>
      </c>
      <c r="Q2461" t="s">
        <v>315</v>
      </c>
      <c r="R2461" t="s">
        <v>181</v>
      </c>
      <c r="S2461" t="s">
        <v>31</v>
      </c>
      <c r="T2461" t="s">
        <v>31</v>
      </c>
      <c r="U2461" t="s">
        <v>31</v>
      </c>
      <c r="V2461" t="s">
        <v>31</v>
      </c>
      <c r="W2461" t="s">
        <v>182</v>
      </c>
      <c r="X2461" t="s">
        <v>183</v>
      </c>
      <c r="Y2461" s="28">
        <v>1.3340000000000001</v>
      </c>
      <c r="Z2461" t="str">
        <f>IF(database_public_cloud_VMs[[#This Row],[Vendor]]="AWS","USD","AUD")</f>
        <v>USD</v>
      </c>
      <c r="AA2461" s="29">
        <f>IF(database_public_cloud_VMs[[#This Row],[Currency]]="USD",(database_public_cloud_VMs[[#This Row],[Rate]]*param_exchange_rate)/(1+param_discount_aws),database_public_cloud_VMs[[#This Row],[Rate]])</f>
        <v>1.6439594751702329</v>
      </c>
    </row>
    <row r="2462" spans="1:27" x14ac:dyDescent="0.45">
      <c r="A2462" s="24" t="s">
        <v>2862</v>
      </c>
      <c r="B2462" t="s">
        <v>12</v>
      </c>
      <c r="C2462" s="25" t="s">
        <v>2756</v>
      </c>
      <c r="D2462" t="s">
        <v>170</v>
      </c>
      <c r="E2462" t="s">
        <v>2757</v>
      </c>
      <c r="F2462" t="s">
        <v>2858</v>
      </c>
      <c r="G2462" s="26">
        <v>16</v>
      </c>
      <c r="H2462" s="26">
        <v>64</v>
      </c>
      <c r="I2462" s="26">
        <v>0</v>
      </c>
      <c r="J2462" s="27" t="s">
        <v>173</v>
      </c>
      <c r="K2462" s="27" t="s">
        <v>174</v>
      </c>
      <c r="L2462" s="27" t="s">
        <v>1591</v>
      </c>
      <c r="M2462" t="s">
        <v>190</v>
      </c>
      <c r="N2462" t="s">
        <v>177</v>
      </c>
      <c r="O2462" t="s">
        <v>185</v>
      </c>
      <c r="P2462" t="s">
        <v>179</v>
      </c>
      <c r="Q2462" t="s">
        <v>315</v>
      </c>
      <c r="R2462" t="s">
        <v>181</v>
      </c>
      <c r="S2462" t="s">
        <v>31</v>
      </c>
      <c r="T2462" t="s">
        <v>31</v>
      </c>
      <c r="U2462" t="s">
        <v>31</v>
      </c>
      <c r="V2462" t="s">
        <v>31</v>
      </c>
      <c r="W2462" t="s">
        <v>182</v>
      </c>
      <c r="X2462" t="s">
        <v>183</v>
      </c>
      <c r="Y2462" s="28">
        <v>1.163</v>
      </c>
      <c r="Z2462" t="str">
        <f>IF(database_public_cloud_VMs[[#This Row],[Vendor]]="AWS","USD","AUD")</f>
        <v>USD</v>
      </c>
      <c r="AA2462" s="29">
        <f>IF(database_public_cloud_VMs[[#This Row],[Currency]]="USD",(database_public_cloud_VMs[[#This Row],[Rate]]*param_exchange_rate)/(1+param_discount_aws),database_public_cloud_VMs[[#This Row],[Rate]])</f>
        <v>1.4332270386978865</v>
      </c>
    </row>
    <row r="2463" spans="1:27" x14ac:dyDescent="0.45">
      <c r="A2463" s="24" t="s">
        <v>2863</v>
      </c>
      <c r="B2463" t="s">
        <v>12</v>
      </c>
      <c r="C2463" s="25" t="s">
        <v>187</v>
      </c>
      <c r="D2463" t="s">
        <v>170</v>
      </c>
      <c r="E2463" t="s">
        <v>2757</v>
      </c>
      <c r="F2463" t="s">
        <v>2858</v>
      </c>
      <c r="G2463" s="26">
        <v>16</v>
      </c>
      <c r="H2463" s="26">
        <v>64</v>
      </c>
      <c r="I2463" s="26">
        <v>0</v>
      </c>
      <c r="J2463" s="27" t="s">
        <v>173</v>
      </c>
      <c r="K2463" s="27" t="s">
        <v>174</v>
      </c>
      <c r="L2463" s="27" t="s">
        <v>1591</v>
      </c>
      <c r="M2463" t="s">
        <v>190</v>
      </c>
      <c r="N2463" t="s">
        <v>188</v>
      </c>
      <c r="O2463" t="s">
        <v>188</v>
      </c>
      <c r="P2463" t="s">
        <v>179</v>
      </c>
      <c r="Q2463" t="s">
        <v>315</v>
      </c>
      <c r="R2463" t="s">
        <v>181</v>
      </c>
      <c r="S2463" t="s">
        <v>31</v>
      </c>
      <c r="T2463" t="s">
        <v>31</v>
      </c>
      <c r="U2463" t="s">
        <v>31</v>
      </c>
      <c r="V2463" t="s">
        <v>31</v>
      </c>
      <c r="W2463" t="s">
        <v>182</v>
      </c>
      <c r="X2463" t="s">
        <v>183</v>
      </c>
      <c r="Y2463" s="28">
        <v>1.6</v>
      </c>
      <c r="Z2463" t="str">
        <f>IF(database_public_cloud_VMs[[#This Row],[Vendor]]="AWS","USD","AUD")</f>
        <v>USD</v>
      </c>
      <c r="AA2463" s="29">
        <f>IF(database_public_cloud_VMs[[#This Row],[Currency]]="USD",(database_public_cloud_VMs[[#This Row],[Rate]]*param_exchange_rate)/(1+param_discount_aws),database_public_cloud_VMs[[#This Row],[Rate]])</f>
        <v>1.971765487460549</v>
      </c>
    </row>
    <row r="2464" spans="1:27" x14ac:dyDescent="0.45">
      <c r="A2464" s="24" t="s">
        <v>2864</v>
      </c>
      <c r="B2464" t="s">
        <v>12</v>
      </c>
      <c r="C2464" s="25" t="s">
        <v>2756</v>
      </c>
      <c r="D2464" t="s">
        <v>170</v>
      </c>
      <c r="E2464" t="s">
        <v>2757</v>
      </c>
      <c r="F2464" t="s">
        <v>2858</v>
      </c>
      <c r="G2464" s="26">
        <v>16</v>
      </c>
      <c r="H2464" s="26">
        <v>64</v>
      </c>
      <c r="I2464" s="26">
        <v>0</v>
      </c>
      <c r="J2464" s="27" t="s">
        <v>173</v>
      </c>
      <c r="K2464" s="27" t="s">
        <v>174</v>
      </c>
      <c r="L2464" s="27" t="s">
        <v>1591</v>
      </c>
      <c r="M2464" t="s">
        <v>176</v>
      </c>
      <c r="N2464" t="s">
        <v>177</v>
      </c>
      <c r="O2464" t="s">
        <v>178</v>
      </c>
      <c r="P2464" t="s">
        <v>179</v>
      </c>
      <c r="Q2464" t="s">
        <v>198</v>
      </c>
      <c r="R2464" t="s">
        <v>181</v>
      </c>
      <c r="S2464" t="s">
        <v>31</v>
      </c>
      <c r="T2464" t="s">
        <v>31</v>
      </c>
      <c r="U2464" t="s">
        <v>31</v>
      </c>
      <c r="V2464" t="s">
        <v>31</v>
      </c>
      <c r="W2464" t="s">
        <v>182</v>
      </c>
      <c r="X2464" t="s">
        <v>183</v>
      </c>
      <c r="Y2464" s="28">
        <v>0.71499999999999997</v>
      </c>
      <c r="Z2464" t="str">
        <f>IF(database_public_cloud_VMs[[#This Row],[Vendor]]="AWS","USD","AUD")</f>
        <v>USD</v>
      </c>
      <c r="AA2464" s="29">
        <f>IF(database_public_cloud_VMs[[#This Row],[Currency]]="USD",(database_public_cloud_VMs[[#This Row],[Rate]]*param_exchange_rate)/(1+param_discount_aws),database_public_cloud_VMs[[#This Row],[Rate]])</f>
        <v>0.88113270220893269</v>
      </c>
    </row>
    <row r="2465" spans="1:27" x14ac:dyDescent="0.45">
      <c r="A2465" s="24" t="s">
        <v>2865</v>
      </c>
      <c r="B2465" t="s">
        <v>12</v>
      </c>
      <c r="C2465" s="25" t="s">
        <v>2756</v>
      </c>
      <c r="D2465" t="s">
        <v>170</v>
      </c>
      <c r="E2465" t="s">
        <v>2757</v>
      </c>
      <c r="F2465" t="s">
        <v>2858</v>
      </c>
      <c r="G2465" s="26">
        <v>16</v>
      </c>
      <c r="H2465" s="26">
        <v>64</v>
      </c>
      <c r="I2465" s="26">
        <v>0</v>
      </c>
      <c r="J2465" s="27" t="s">
        <v>173</v>
      </c>
      <c r="K2465" s="27" t="s">
        <v>174</v>
      </c>
      <c r="L2465" s="27" t="s">
        <v>1591</v>
      </c>
      <c r="M2465" t="s">
        <v>176</v>
      </c>
      <c r="N2465" t="s">
        <v>177</v>
      </c>
      <c r="O2465" t="s">
        <v>185</v>
      </c>
      <c r="P2465" t="s">
        <v>179</v>
      </c>
      <c r="Q2465" t="s">
        <v>198</v>
      </c>
      <c r="R2465" t="s">
        <v>181</v>
      </c>
      <c r="S2465" t="s">
        <v>31</v>
      </c>
      <c r="T2465" t="s">
        <v>31</v>
      </c>
      <c r="U2465" t="s">
        <v>31</v>
      </c>
      <c r="V2465" t="s">
        <v>31</v>
      </c>
      <c r="W2465" t="s">
        <v>182</v>
      </c>
      <c r="X2465" t="s">
        <v>183</v>
      </c>
      <c r="Y2465" s="28">
        <v>0.53800000000000003</v>
      </c>
      <c r="Z2465" t="str">
        <f>IF(database_public_cloud_VMs[[#This Row],[Vendor]]="AWS","USD","AUD")</f>
        <v>USD</v>
      </c>
      <c r="AA2465" s="29">
        <f>IF(database_public_cloud_VMs[[#This Row],[Currency]]="USD",(database_public_cloud_VMs[[#This Row],[Rate]]*param_exchange_rate)/(1+param_discount_aws),database_public_cloud_VMs[[#This Row],[Rate]])</f>
        <v>0.66300614515860967</v>
      </c>
    </row>
    <row r="2466" spans="1:27" x14ac:dyDescent="0.45">
      <c r="A2466" s="24" t="s">
        <v>2866</v>
      </c>
      <c r="B2466" t="s">
        <v>12</v>
      </c>
      <c r="C2466" s="25" t="s">
        <v>187</v>
      </c>
      <c r="D2466" t="s">
        <v>170</v>
      </c>
      <c r="E2466" t="s">
        <v>2757</v>
      </c>
      <c r="F2466" t="s">
        <v>2858</v>
      </c>
      <c r="G2466" s="26">
        <v>16</v>
      </c>
      <c r="H2466" s="26">
        <v>64</v>
      </c>
      <c r="I2466" s="26">
        <v>0</v>
      </c>
      <c r="J2466" s="27" t="s">
        <v>173</v>
      </c>
      <c r="K2466" s="27" t="s">
        <v>174</v>
      </c>
      <c r="L2466" s="27" t="s">
        <v>1591</v>
      </c>
      <c r="M2466" t="s">
        <v>176</v>
      </c>
      <c r="N2466" t="s">
        <v>188</v>
      </c>
      <c r="O2466" t="s">
        <v>188</v>
      </c>
      <c r="P2466" t="s">
        <v>179</v>
      </c>
      <c r="Q2466" t="s">
        <v>198</v>
      </c>
      <c r="R2466" t="s">
        <v>181</v>
      </c>
      <c r="S2466" t="s">
        <v>31</v>
      </c>
      <c r="T2466" t="s">
        <v>31</v>
      </c>
      <c r="U2466" t="s">
        <v>31</v>
      </c>
      <c r="V2466" t="s">
        <v>31</v>
      </c>
      <c r="W2466" t="s">
        <v>182</v>
      </c>
      <c r="X2466" t="s">
        <v>183</v>
      </c>
      <c r="Y2466" s="28">
        <v>1.071</v>
      </c>
      <c r="Z2466" t="str">
        <f>IF(database_public_cloud_VMs[[#This Row],[Vendor]]="AWS","USD","AUD")</f>
        <v>USD</v>
      </c>
      <c r="AA2466" s="29">
        <f>IF(database_public_cloud_VMs[[#This Row],[Currency]]="USD",(database_public_cloud_VMs[[#This Row],[Rate]]*param_exchange_rate)/(1+param_discount_aws),database_public_cloud_VMs[[#This Row],[Rate]])</f>
        <v>1.3198505231689048</v>
      </c>
    </row>
    <row r="2467" spans="1:27" x14ac:dyDescent="0.45">
      <c r="A2467" s="24" t="s">
        <v>2867</v>
      </c>
      <c r="B2467" t="s">
        <v>12</v>
      </c>
      <c r="C2467" s="25" t="s">
        <v>2756</v>
      </c>
      <c r="D2467" t="s">
        <v>170</v>
      </c>
      <c r="E2467" t="s">
        <v>2757</v>
      </c>
      <c r="F2467" t="s">
        <v>2858</v>
      </c>
      <c r="G2467" s="26">
        <v>16</v>
      </c>
      <c r="H2467" s="26">
        <v>64</v>
      </c>
      <c r="I2467" s="26">
        <v>0</v>
      </c>
      <c r="J2467" s="27" t="s">
        <v>173</v>
      </c>
      <c r="K2467" s="27" t="s">
        <v>174</v>
      </c>
      <c r="L2467" s="27" t="s">
        <v>1591</v>
      </c>
      <c r="M2467" t="s">
        <v>190</v>
      </c>
      <c r="N2467" t="s">
        <v>177</v>
      </c>
      <c r="O2467" t="s">
        <v>178</v>
      </c>
      <c r="P2467" t="s">
        <v>179</v>
      </c>
      <c r="Q2467" t="s">
        <v>180</v>
      </c>
      <c r="R2467" t="s">
        <v>181</v>
      </c>
      <c r="S2467" t="s">
        <v>31</v>
      </c>
      <c r="T2467" t="s">
        <v>31</v>
      </c>
      <c r="U2467" t="s">
        <v>31</v>
      </c>
      <c r="V2467" t="s">
        <v>31</v>
      </c>
      <c r="W2467" t="s">
        <v>182</v>
      </c>
      <c r="X2467" t="s">
        <v>183</v>
      </c>
      <c r="Y2467" s="28">
        <v>0.59799999999999998</v>
      </c>
      <c r="Z2467" t="str">
        <f>IF(database_public_cloud_VMs[[#This Row],[Vendor]]="AWS","USD","AUD")</f>
        <v>USD</v>
      </c>
      <c r="AA2467" s="29">
        <f>IF(database_public_cloud_VMs[[#This Row],[Currency]]="USD",(database_public_cloud_VMs[[#This Row],[Rate]]*param_exchange_rate)/(1+param_discount_aws),database_public_cloud_VMs[[#This Row],[Rate]])</f>
        <v>0.73694735093838015</v>
      </c>
    </row>
    <row r="2468" spans="1:27" x14ac:dyDescent="0.45">
      <c r="A2468" s="24" t="s">
        <v>2868</v>
      </c>
      <c r="B2468" t="s">
        <v>12</v>
      </c>
      <c r="C2468" s="25" t="s">
        <v>2756</v>
      </c>
      <c r="D2468" t="s">
        <v>170</v>
      </c>
      <c r="E2468" t="s">
        <v>2757</v>
      </c>
      <c r="F2468" t="s">
        <v>2858</v>
      </c>
      <c r="G2468" s="26">
        <v>16</v>
      </c>
      <c r="H2468" s="26">
        <v>64</v>
      </c>
      <c r="I2468" s="26">
        <v>0</v>
      </c>
      <c r="J2468" s="27" t="s">
        <v>173</v>
      </c>
      <c r="K2468" s="27" t="s">
        <v>174</v>
      </c>
      <c r="L2468" s="27" t="s">
        <v>1591</v>
      </c>
      <c r="M2468" t="s">
        <v>190</v>
      </c>
      <c r="N2468" t="s">
        <v>177</v>
      </c>
      <c r="O2468" t="s">
        <v>185</v>
      </c>
      <c r="P2468" t="s">
        <v>179</v>
      </c>
      <c r="Q2468" t="s">
        <v>180</v>
      </c>
      <c r="R2468" t="s">
        <v>181</v>
      </c>
      <c r="S2468" t="s">
        <v>31</v>
      </c>
      <c r="T2468" t="s">
        <v>31</v>
      </c>
      <c r="U2468" t="s">
        <v>31</v>
      </c>
      <c r="V2468" t="s">
        <v>31</v>
      </c>
      <c r="W2468" t="s">
        <v>182</v>
      </c>
      <c r="X2468" t="s">
        <v>183</v>
      </c>
      <c r="Y2468" s="28">
        <v>0.42699999999999999</v>
      </c>
      <c r="Z2468" t="str">
        <f>IF(database_public_cloud_VMs[[#This Row],[Vendor]]="AWS","USD","AUD")</f>
        <v>USD</v>
      </c>
      <c r="AA2468" s="29">
        <f>IF(database_public_cloud_VMs[[#This Row],[Currency]]="USD",(database_public_cloud_VMs[[#This Row],[Rate]]*param_exchange_rate)/(1+param_discount_aws),database_public_cloud_VMs[[#This Row],[Rate]])</f>
        <v>0.52621491446603397</v>
      </c>
    </row>
    <row r="2469" spans="1:27" x14ac:dyDescent="0.45">
      <c r="A2469" s="24" t="s">
        <v>2869</v>
      </c>
      <c r="B2469" t="s">
        <v>12</v>
      </c>
      <c r="C2469" s="25" t="s">
        <v>187</v>
      </c>
      <c r="D2469" t="s">
        <v>170</v>
      </c>
      <c r="E2469" t="s">
        <v>2757</v>
      </c>
      <c r="F2469" t="s">
        <v>2858</v>
      </c>
      <c r="G2469" s="26">
        <v>16</v>
      </c>
      <c r="H2469" s="26">
        <v>64</v>
      </c>
      <c r="I2469" s="26">
        <v>0</v>
      </c>
      <c r="J2469" s="27" t="s">
        <v>173</v>
      </c>
      <c r="K2469" s="27" t="s">
        <v>174</v>
      </c>
      <c r="L2469" s="27" t="s">
        <v>1591</v>
      </c>
      <c r="M2469" t="s">
        <v>190</v>
      </c>
      <c r="N2469" t="s">
        <v>188</v>
      </c>
      <c r="O2469" t="s">
        <v>188</v>
      </c>
      <c r="P2469" t="s">
        <v>179</v>
      </c>
      <c r="Q2469" t="s">
        <v>180</v>
      </c>
      <c r="R2469" t="s">
        <v>181</v>
      </c>
      <c r="S2469" t="s">
        <v>31</v>
      </c>
      <c r="T2469" t="s">
        <v>31</v>
      </c>
      <c r="U2469" t="s">
        <v>31</v>
      </c>
      <c r="V2469" t="s">
        <v>31</v>
      </c>
      <c r="W2469" t="s">
        <v>182</v>
      </c>
      <c r="X2469" t="s">
        <v>183</v>
      </c>
      <c r="Y2469" s="28">
        <v>0.86399999999999999</v>
      </c>
      <c r="Z2469" t="str">
        <f>IF(database_public_cloud_VMs[[#This Row],[Vendor]]="AWS","USD","AUD")</f>
        <v>USD</v>
      </c>
      <c r="AA2469" s="29">
        <f>IF(database_public_cloud_VMs[[#This Row],[Currency]]="USD",(database_public_cloud_VMs[[#This Row],[Rate]]*param_exchange_rate)/(1+param_discount_aws),database_public_cloud_VMs[[#This Row],[Rate]])</f>
        <v>1.0647533632286965</v>
      </c>
    </row>
    <row r="2470" spans="1:27" x14ac:dyDescent="0.45">
      <c r="A2470" s="24" t="s">
        <v>2870</v>
      </c>
      <c r="B2470" t="s">
        <v>12</v>
      </c>
      <c r="C2470" s="25" t="s">
        <v>2756</v>
      </c>
      <c r="D2470" t="s">
        <v>170</v>
      </c>
      <c r="E2470" t="s">
        <v>2757</v>
      </c>
      <c r="F2470" t="s">
        <v>2858</v>
      </c>
      <c r="G2470" s="26">
        <v>16</v>
      </c>
      <c r="H2470" s="26">
        <v>64</v>
      </c>
      <c r="I2470" s="26">
        <v>0</v>
      </c>
      <c r="J2470" s="27" t="s">
        <v>173</v>
      </c>
      <c r="K2470" s="27" t="s">
        <v>174</v>
      </c>
      <c r="L2470" s="27" t="s">
        <v>1591</v>
      </c>
      <c r="M2470" t="s">
        <v>190</v>
      </c>
      <c r="N2470" t="s">
        <v>177</v>
      </c>
      <c r="O2470" t="s">
        <v>178</v>
      </c>
      <c r="P2470" t="s">
        <v>179</v>
      </c>
      <c r="Q2470" t="s">
        <v>191</v>
      </c>
      <c r="R2470" t="s">
        <v>181</v>
      </c>
      <c r="S2470" t="s">
        <v>31</v>
      </c>
      <c r="T2470" t="s">
        <v>31</v>
      </c>
      <c r="U2470" t="s">
        <v>31</v>
      </c>
      <c r="V2470" t="s">
        <v>31</v>
      </c>
      <c r="W2470" t="s">
        <v>182</v>
      </c>
      <c r="X2470" t="s">
        <v>183</v>
      </c>
      <c r="Y2470" s="28">
        <v>0.72799999999999998</v>
      </c>
      <c r="Z2470" t="str">
        <f>IF(database_public_cloud_VMs[[#This Row],[Vendor]]="AWS","USD","AUD")</f>
        <v>USD</v>
      </c>
      <c r="AA2470" s="29">
        <f>IF(database_public_cloud_VMs[[#This Row],[Currency]]="USD",(database_public_cloud_VMs[[#This Row],[Rate]]*param_exchange_rate)/(1+param_discount_aws),database_public_cloud_VMs[[#This Row],[Rate]])</f>
        <v>0.89715329679454969</v>
      </c>
    </row>
    <row r="2471" spans="1:27" x14ac:dyDescent="0.45">
      <c r="A2471" s="24" t="s">
        <v>2871</v>
      </c>
      <c r="B2471" t="s">
        <v>12</v>
      </c>
      <c r="C2471" s="25" t="s">
        <v>2756</v>
      </c>
      <c r="D2471" t="s">
        <v>170</v>
      </c>
      <c r="E2471" t="s">
        <v>2757</v>
      </c>
      <c r="F2471" t="s">
        <v>2858</v>
      </c>
      <c r="G2471" s="26">
        <v>16</v>
      </c>
      <c r="H2471" s="26">
        <v>64</v>
      </c>
      <c r="I2471" s="26">
        <v>0</v>
      </c>
      <c r="J2471" s="27" t="s">
        <v>173</v>
      </c>
      <c r="K2471" s="27" t="s">
        <v>174</v>
      </c>
      <c r="L2471" s="27" t="s">
        <v>1591</v>
      </c>
      <c r="M2471" t="s">
        <v>190</v>
      </c>
      <c r="N2471" t="s">
        <v>177</v>
      </c>
      <c r="O2471" t="s">
        <v>185</v>
      </c>
      <c r="P2471" t="s">
        <v>179</v>
      </c>
      <c r="Q2471" t="s">
        <v>191</v>
      </c>
      <c r="R2471" t="s">
        <v>181</v>
      </c>
      <c r="S2471" t="s">
        <v>31</v>
      </c>
      <c r="T2471" t="s">
        <v>31</v>
      </c>
      <c r="U2471" t="s">
        <v>31</v>
      </c>
      <c r="V2471" t="s">
        <v>31</v>
      </c>
      <c r="W2471" t="s">
        <v>182</v>
      </c>
      <c r="X2471" t="s">
        <v>183</v>
      </c>
      <c r="Y2471" s="28">
        <v>0.55700000000000005</v>
      </c>
      <c r="Z2471" t="str">
        <f>IF(database_public_cloud_VMs[[#This Row],[Vendor]]="AWS","USD","AUD")</f>
        <v>USD</v>
      </c>
      <c r="AA2471" s="29">
        <f>IF(database_public_cloud_VMs[[#This Row],[Currency]]="USD",(database_public_cloud_VMs[[#This Row],[Rate]]*param_exchange_rate)/(1+param_discount_aws),database_public_cloud_VMs[[#This Row],[Rate]])</f>
        <v>0.68642086032220362</v>
      </c>
    </row>
    <row r="2472" spans="1:27" x14ac:dyDescent="0.45">
      <c r="A2472" s="24" t="s">
        <v>2872</v>
      </c>
      <c r="B2472" t="s">
        <v>12</v>
      </c>
      <c r="C2472" s="25" t="s">
        <v>187</v>
      </c>
      <c r="D2472" t="s">
        <v>170</v>
      </c>
      <c r="E2472" t="s">
        <v>2757</v>
      </c>
      <c r="F2472" t="s">
        <v>2858</v>
      </c>
      <c r="G2472" s="26">
        <v>16</v>
      </c>
      <c r="H2472" s="26">
        <v>64</v>
      </c>
      <c r="I2472" s="26">
        <v>0</v>
      </c>
      <c r="J2472" s="27" t="s">
        <v>173</v>
      </c>
      <c r="K2472" s="27" t="s">
        <v>174</v>
      </c>
      <c r="L2472" s="27" t="s">
        <v>1591</v>
      </c>
      <c r="M2472" t="s">
        <v>190</v>
      </c>
      <c r="N2472" t="s">
        <v>188</v>
      </c>
      <c r="O2472" t="s">
        <v>188</v>
      </c>
      <c r="P2472" t="s">
        <v>179</v>
      </c>
      <c r="Q2472" t="s">
        <v>191</v>
      </c>
      <c r="R2472" t="s">
        <v>181</v>
      </c>
      <c r="S2472" t="s">
        <v>31</v>
      </c>
      <c r="T2472" t="s">
        <v>31</v>
      </c>
      <c r="U2472" t="s">
        <v>31</v>
      </c>
      <c r="V2472" t="s">
        <v>31</v>
      </c>
      <c r="W2472" t="s">
        <v>182</v>
      </c>
      <c r="X2472" t="s">
        <v>183</v>
      </c>
      <c r="Y2472" s="28">
        <v>0.99399999999999999</v>
      </c>
      <c r="Z2472" t="str">
        <f>IF(database_public_cloud_VMs[[#This Row],[Vendor]]="AWS","USD","AUD")</f>
        <v>USD</v>
      </c>
      <c r="AA2472" s="29">
        <f>IF(database_public_cloud_VMs[[#This Row],[Currency]]="USD",(database_public_cloud_VMs[[#This Row],[Rate]]*param_exchange_rate)/(1+param_discount_aws),database_public_cloud_VMs[[#This Row],[Rate]])</f>
        <v>1.2249593090848658</v>
      </c>
    </row>
    <row r="2473" spans="1:27" x14ac:dyDescent="0.45">
      <c r="A2473" s="24" t="s">
        <v>2873</v>
      </c>
      <c r="B2473" t="s">
        <v>12</v>
      </c>
      <c r="C2473" s="25" t="s">
        <v>2756</v>
      </c>
      <c r="D2473" t="s">
        <v>170</v>
      </c>
      <c r="E2473" t="s">
        <v>2757</v>
      </c>
      <c r="F2473" t="s">
        <v>2858</v>
      </c>
      <c r="G2473" s="26">
        <v>16</v>
      </c>
      <c r="H2473" s="26">
        <v>64</v>
      </c>
      <c r="I2473" s="26">
        <v>0</v>
      </c>
      <c r="J2473" s="27" t="s">
        <v>173</v>
      </c>
      <c r="K2473" s="27" t="s">
        <v>174</v>
      </c>
      <c r="L2473" s="27" t="s">
        <v>1591</v>
      </c>
      <c r="M2473" t="s">
        <v>176</v>
      </c>
      <c r="N2473" t="s">
        <v>177</v>
      </c>
      <c r="O2473" t="s">
        <v>178</v>
      </c>
      <c r="P2473" t="s">
        <v>179</v>
      </c>
      <c r="Q2473" t="s">
        <v>180</v>
      </c>
      <c r="R2473" t="s">
        <v>181</v>
      </c>
      <c r="S2473" t="s">
        <v>31</v>
      </c>
      <c r="T2473" t="s">
        <v>31</v>
      </c>
      <c r="U2473" t="s">
        <v>31</v>
      </c>
      <c r="V2473" t="s">
        <v>31</v>
      </c>
      <c r="W2473" t="s">
        <v>182</v>
      </c>
      <c r="X2473" t="s">
        <v>183</v>
      </c>
      <c r="Y2473" s="28">
        <v>0.65500000000000003</v>
      </c>
      <c r="Z2473" t="str">
        <f>IF(database_public_cloud_VMs[[#This Row],[Vendor]]="AWS","USD","AUD")</f>
        <v>USD</v>
      </c>
      <c r="AA2473" s="29">
        <f>IF(database_public_cloud_VMs[[#This Row],[Currency]]="USD",(database_public_cloud_VMs[[#This Row],[Rate]]*param_exchange_rate)/(1+param_discount_aws),database_public_cloud_VMs[[#This Row],[Rate]])</f>
        <v>0.80719149642916221</v>
      </c>
    </row>
    <row r="2474" spans="1:27" x14ac:dyDescent="0.45">
      <c r="A2474" s="24" t="s">
        <v>2874</v>
      </c>
      <c r="B2474" t="s">
        <v>12</v>
      </c>
      <c r="C2474" s="25" t="s">
        <v>2756</v>
      </c>
      <c r="D2474" t="s">
        <v>170</v>
      </c>
      <c r="E2474" t="s">
        <v>2757</v>
      </c>
      <c r="F2474" t="s">
        <v>2858</v>
      </c>
      <c r="G2474" s="26">
        <v>16</v>
      </c>
      <c r="H2474" s="26">
        <v>64</v>
      </c>
      <c r="I2474" s="26">
        <v>0</v>
      </c>
      <c r="J2474" s="27" t="s">
        <v>173</v>
      </c>
      <c r="K2474" s="27" t="s">
        <v>174</v>
      </c>
      <c r="L2474" s="27" t="s">
        <v>1591</v>
      </c>
      <c r="M2474" t="s">
        <v>176</v>
      </c>
      <c r="N2474" t="s">
        <v>177</v>
      </c>
      <c r="O2474" t="s">
        <v>185</v>
      </c>
      <c r="P2474" t="s">
        <v>179</v>
      </c>
      <c r="Q2474" t="s">
        <v>180</v>
      </c>
      <c r="R2474" t="s">
        <v>181</v>
      </c>
      <c r="S2474" t="s">
        <v>31</v>
      </c>
      <c r="T2474" t="s">
        <v>31</v>
      </c>
      <c r="U2474" t="s">
        <v>31</v>
      </c>
      <c r="V2474" t="s">
        <v>31</v>
      </c>
      <c r="W2474" t="s">
        <v>182</v>
      </c>
      <c r="X2474" t="s">
        <v>183</v>
      </c>
      <c r="Y2474" s="28">
        <v>0.48399999999999999</v>
      </c>
      <c r="Z2474" t="str">
        <f>IF(database_public_cloud_VMs[[#This Row],[Vendor]]="AWS","USD","AUD")</f>
        <v>USD</v>
      </c>
      <c r="AA2474" s="29">
        <f>IF(database_public_cloud_VMs[[#This Row],[Currency]]="USD",(database_public_cloud_VMs[[#This Row],[Rate]]*param_exchange_rate)/(1+param_discount_aws),database_public_cloud_VMs[[#This Row],[Rate]])</f>
        <v>0.59645905995681603</v>
      </c>
    </row>
    <row r="2475" spans="1:27" x14ac:dyDescent="0.45">
      <c r="A2475" s="24" t="s">
        <v>2875</v>
      </c>
      <c r="B2475" t="s">
        <v>12</v>
      </c>
      <c r="C2475" s="25" t="s">
        <v>187</v>
      </c>
      <c r="D2475" t="s">
        <v>170</v>
      </c>
      <c r="E2475" t="s">
        <v>2757</v>
      </c>
      <c r="F2475" t="s">
        <v>2858</v>
      </c>
      <c r="G2475" s="26">
        <v>16</v>
      </c>
      <c r="H2475" s="26">
        <v>64</v>
      </c>
      <c r="I2475" s="26">
        <v>0</v>
      </c>
      <c r="J2475" s="27" t="s">
        <v>173</v>
      </c>
      <c r="K2475" s="27" t="s">
        <v>174</v>
      </c>
      <c r="L2475" s="27" t="s">
        <v>1591</v>
      </c>
      <c r="M2475" t="s">
        <v>176</v>
      </c>
      <c r="N2475" t="s">
        <v>188</v>
      </c>
      <c r="O2475" t="s">
        <v>188</v>
      </c>
      <c r="P2475" t="s">
        <v>179</v>
      </c>
      <c r="Q2475" t="s">
        <v>180</v>
      </c>
      <c r="R2475" t="s">
        <v>181</v>
      </c>
      <c r="S2475" t="s">
        <v>31</v>
      </c>
      <c r="T2475" t="s">
        <v>31</v>
      </c>
      <c r="U2475" t="s">
        <v>31</v>
      </c>
      <c r="V2475" t="s">
        <v>31</v>
      </c>
      <c r="W2475" t="s">
        <v>182</v>
      </c>
      <c r="X2475" t="s">
        <v>183</v>
      </c>
      <c r="Y2475" s="28">
        <v>0.92100000000000004</v>
      </c>
      <c r="Z2475" t="str">
        <f>IF(database_public_cloud_VMs[[#This Row],[Vendor]]="AWS","USD","AUD")</f>
        <v>USD</v>
      </c>
      <c r="AA2475" s="29">
        <f>IF(database_public_cloud_VMs[[#This Row],[Currency]]="USD",(database_public_cloud_VMs[[#This Row],[Rate]]*param_exchange_rate)/(1+param_discount_aws),database_public_cloud_VMs[[#This Row],[Rate]])</f>
        <v>1.1349975087194784</v>
      </c>
    </row>
    <row r="2476" spans="1:27" x14ac:dyDescent="0.45">
      <c r="A2476" s="24" t="s">
        <v>2876</v>
      </c>
      <c r="B2476" t="s">
        <v>12</v>
      </c>
      <c r="C2476" s="25" t="s">
        <v>2756</v>
      </c>
      <c r="D2476" t="s">
        <v>170</v>
      </c>
      <c r="E2476" t="s">
        <v>2757</v>
      </c>
      <c r="F2476" t="s">
        <v>2858</v>
      </c>
      <c r="G2476" s="26">
        <v>16</v>
      </c>
      <c r="H2476" s="26">
        <v>64</v>
      </c>
      <c r="I2476" s="26">
        <v>0</v>
      </c>
      <c r="J2476" s="27" t="s">
        <v>173</v>
      </c>
      <c r="K2476" s="27" t="s">
        <v>174</v>
      </c>
      <c r="L2476" s="27" t="s">
        <v>1591</v>
      </c>
      <c r="M2476" t="s">
        <v>176</v>
      </c>
      <c r="N2476" t="s">
        <v>177</v>
      </c>
      <c r="O2476" t="s">
        <v>178</v>
      </c>
      <c r="P2476" t="s">
        <v>179</v>
      </c>
      <c r="Q2476" t="s">
        <v>191</v>
      </c>
      <c r="R2476" t="s">
        <v>181</v>
      </c>
      <c r="S2476" t="s">
        <v>31</v>
      </c>
      <c r="T2476" t="s">
        <v>31</v>
      </c>
      <c r="U2476" t="s">
        <v>31</v>
      </c>
      <c r="V2476" t="s">
        <v>31</v>
      </c>
      <c r="W2476" t="s">
        <v>182</v>
      </c>
      <c r="X2476" t="s">
        <v>183</v>
      </c>
      <c r="Y2476" s="28">
        <v>0.78500000000000003</v>
      </c>
      <c r="Z2476" t="str">
        <f>IF(database_public_cloud_VMs[[#This Row],[Vendor]]="AWS","USD","AUD")</f>
        <v>USD</v>
      </c>
      <c r="AA2476" s="29">
        <f>IF(database_public_cloud_VMs[[#This Row],[Currency]]="USD",(database_public_cloud_VMs[[#This Row],[Rate]]*param_exchange_rate)/(1+param_discount_aws),database_public_cloud_VMs[[#This Row],[Rate]])</f>
        <v>0.96739744228533175</v>
      </c>
    </row>
    <row r="2477" spans="1:27" x14ac:dyDescent="0.45">
      <c r="A2477" s="24" t="s">
        <v>2877</v>
      </c>
      <c r="B2477" t="s">
        <v>12</v>
      </c>
      <c r="C2477" s="25" t="s">
        <v>2756</v>
      </c>
      <c r="D2477" t="s">
        <v>170</v>
      </c>
      <c r="E2477" t="s">
        <v>2757</v>
      </c>
      <c r="F2477" t="s">
        <v>2858</v>
      </c>
      <c r="G2477" s="26">
        <v>16</v>
      </c>
      <c r="H2477" s="26">
        <v>64</v>
      </c>
      <c r="I2477" s="26">
        <v>0</v>
      </c>
      <c r="J2477" s="27" t="s">
        <v>173</v>
      </c>
      <c r="K2477" s="27" t="s">
        <v>174</v>
      </c>
      <c r="L2477" s="27" t="s">
        <v>1591</v>
      </c>
      <c r="M2477" t="s">
        <v>176</v>
      </c>
      <c r="N2477" t="s">
        <v>177</v>
      </c>
      <c r="O2477" t="s">
        <v>185</v>
      </c>
      <c r="P2477" t="s">
        <v>179</v>
      </c>
      <c r="Q2477" t="s">
        <v>191</v>
      </c>
      <c r="R2477" t="s">
        <v>181</v>
      </c>
      <c r="S2477" t="s">
        <v>31</v>
      </c>
      <c r="T2477" t="s">
        <v>31</v>
      </c>
      <c r="U2477" t="s">
        <v>31</v>
      </c>
      <c r="V2477" t="s">
        <v>31</v>
      </c>
      <c r="W2477" t="s">
        <v>182</v>
      </c>
      <c r="X2477" t="s">
        <v>183</v>
      </c>
      <c r="Y2477" s="28">
        <v>0.61399999999999999</v>
      </c>
      <c r="Z2477" t="str">
        <f>IF(database_public_cloud_VMs[[#This Row],[Vendor]]="AWS","USD","AUD")</f>
        <v>USD</v>
      </c>
      <c r="AA2477" s="29">
        <f>IF(database_public_cloud_VMs[[#This Row],[Currency]]="USD",(database_public_cloud_VMs[[#This Row],[Rate]]*param_exchange_rate)/(1+param_discount_aws),database_public_cloud_VMs[[#This Row],[Rate]])</f>
        <v>0.75666500581298557</v>
      </c>
    </row>
    <row r="2478" spans="1:27" x14ac:dyDescent="0.45">
      <c r="A2478" s="24" t="s">
        <v>2878</v>
      </c>
      <c r="B2478" t="s">
        <v>12</v>
      </c>
      <c r="C2478" s="25" t="s">
        <v>187</v>
      </c>
      <c r="D2478" t="s">
        <v>170</v>
      </c>
      <c r="E2478" t="s">
        <v>2757</v>
      </c>
      <c r="F2478" t="s">
        <v>2858</v>
      </c>
      <c r="G2478" s="26">
        <v>16</v>
      </c>
      <c r="H2478" s="26">
        <v>64</v>
      </c>
      <c r="I2478" s="26">
        <v>0</v>
      </c>
      <c r="J2478" s="27" t="s">
        <v>173</v>
      </c>
      <c r="K2478" s="27" t="s">
        <v>174</v>
      </c>
      <c r="L2478" s="27" t="s">
        <v>1591</v>
      </c>
      <c r="M2478" t="s">
        <v>176</v>
      </c>
      <c r="N2478" t="s">
        <v>188</v>
      </c>
      <c r="O2478" t="s">
        <v>188</v>
      </c>
      <c r="P2478" t="s">
        <v>179</v>
      </c>
      <c r="Q2478" t="s">
        <v>191</v>
      </c>
      <c r="R2478" t="s">
        <v>181</v>
      </c>
      <c r="S2478" t="s">
        <v>31</v>
      </c>
      <c r="T2478" t="s">
        <v>31</v>
      </c>
      <c r="U2478" t="s">
        <v>31</v>
      </c>
      <c r="V2478" t="s">
        <v>31</v>
      </c>
      <c r="W2478" t="s">
        <v>182</v>
      </c>
      <c r="X2478" t="s">
        <v>183</v>
      </c>
      <c r="Y2478" s="28">
        <v>1.0509999999999999</v>
      </c>
      <c r="Z2478" t="str">
        <f>IF(database_public_cloud_VMs[[#This Row],[Vendor]]="AWS","USD","AUD")</f>
        <v>USD</v>
      </c>
      <c r="AA2478" s="29">
        <f>IF(database_public_cloud_VMs[[#This Row],[Currency]]="USD",(database_public_cloud_VMs[[#This Row],[Rate]]*param_exchange_rate)/(1+param_discount_aws),database_public_cloud_VMs[[#This Row],[Rate]])</f>
        <v>1.2952034545756479</v>
      </c>
    </row>
    <row r="2479" spans="1:27" x14ac:dyDescent="0.45">
      <c r="A2479" s="24" t="s">
        <v>2879</v>
      </c>
      <c r="B2479" t="s">
        <v>12</v>
      </c>
      <c r="C2479" s="25" t="s">
        <v>2756</v>
      </c>
      <c r="D2479" t="s">
        <v>170</v>
      </c>
      <c r="E2479" t="s">
        <v>2757</v>
      </c>
      <c r="F2479" t="s">
        <v>2858</v>
      </c>
      <c r="G2479" s="26">
        <v>16</v>
      </c>
      <c r="H2479" s="26">
        <v>64</v>
      </c>
      <c r="I2479" s="26">
        <v>0</v>
      </c>
      <c r="J2479" s="27" t="s">
        <v>173</v>
      </c>
      <c r="K2479" s="27" t="s">
        <v>174</v>
      </c>
      <c r="L2479" s="27" t="s">
        <v>1591</v>
      </c>
      <c r="M2479" t="s">
        <v>176</v>
      </c>
      <c r="N2479" t="s">
        <v>177</v>
      </c>
      <c r="O2479" t="s">
        <v>178</v>
      </c>
      <c r="P2479" t="s">
        <v>179</v>
      </c>
      <c r="Q2479" t="s">
        <v>315</v>
      </c>
      <c r="R2479" t="s">
        <v>181</v>
      </c>
      <c r="S2479" t="s">
        <v>31</v>
      </c>
      <c r="T2479" t="s">
        <v>31</v>
      </c>
      <c r="U2479" t="s">
        <v>31</v>
      </c>
      <c r="V2479" t="s">
        <v>31</v>
      </c>
      <c r="W2479" t="s">
        <v>182</v>
      </c>
      <c r="X2479" t="s">
        <v>183</v>
      </c>
      <c r="Y2479" s="28">
        <v>1.391</v>
      </c>
      <c r="Z2479" t="str">
        <f>IF(database_public_cloud_VMs[[#This Row],[Vendor]]="AWS","USD","AUD")</f>
        <v>USD</v>
      </c>
      <c r="AA2479" s="29">
        <f>IF(database_public_cloud_VMs[[#This Row],[Currency]]="USD",(database_public_cloud_VMs[[#This Row],[Rate]]*param_exchange_rate)/(1+param_discount_aws),database_public_cloud_VMs[[#This Row],[Rate]])</f>
        <v>1.7142036206610147</v>
      </c>
    </row>
    <row r="2480" spans="1:27" x14ac:dyDescent="0.45">
      <c r="A2480" s="24" t="s">
        <v>2880</v>
      </c>
      <c r="B2480" t="s">
        <v>12</v>
      </c>
      <c r="C2480" s="25" t="s">
        <v>2756</v>
      </c>
      <c r="D2480" t="s">
        <v>170</v>
      </c>
      <c r="E2480" t="s">
        <v>2757</v>
      </c>
      <c r="F2480" t="s">
        <v>2858</v>
      </c>
      <c r="G2480" s="26">
        <v>16</v>
      </c>
      <c r="H2480" s="26">
        <v>64</v>
      </c>
      <c r="I2480" s="26">
        <v>0</v>
      </c>
      <c r="J2480" s="27" t="s">
        <v>173</v>
      </c>
      <c r="K2480" s="27" t="s">
        <v>174</v>
      </c>
      <c r="L2480" s="27" t="s">
        <v>1591</v>
      </c>
      <c r="M2480" t="s">
        <v>176</v>
      </c>
      <c r="N2480" t="s">
        <v>177</v>
      </c>
      <c r="O2480" t="s">
        <v>185</v>
      </c>
      <c r="P2480" t="s">
        <v>179</v>
      </c>
      <c r="Q2480" t="s">
        <v>315</v>
      </c>
      <c r="R2480" t="s">
        <v>181</v>
      </c>
      <c r="S2480" t="s">
        <v>31</v>
      </c>
      <c r="T2480" t="s">
        <v>31</v>
      </c>
      <c r="U2480" t="s">
        <v>31</v>
      </c>
      <c r="V2480" t="s">
        <v>31</v>
      </c>
      <c r="W2480" t="s">
        <v>182</v>
      </c>
      <c r="X2480" t="s">
        <v>183</v>
      </c>
      <c r="Y2480" s="28">
        <v>1.22</v>
      </c>
      <c r="Z2480" t="str">
        <f>IF(database_public_cloud_VMs[[#This Row],[Vendor]]="AWS","USD","AUD")</f>
        <v>USD</v>
      </c>
      <c r="AA2480" s="29">
        <f>IF(database_public_cloud_VMs[[#This Row],[Currency]]="USD",(database_public_cloud_VMs[[#This Row],[Rate]]*param_exchange_rate)/(1+param_discount_aws),database_public_cloud_VMs[[#This Row],[Rate]])</f>
        <v>1.5034711841886685</v>
      </c>
    </row>
    <row r="2481" spans="1:27" x14ac:dyDescent="0.45">
      <c r="A2481" s="24" t="s">
        <v>2881</v>
      </c>
      <c r="B2481" t="s">
        <v>12</v>
      </c>
      <c r="C2481" s="25" t="s">
        <v>187</v>
      </c>
      <c r="D2481" t="s">
        <v>170</v>
      </c>
      <c r="E2481" t="s">
        <v>2757</v>
      </c>
      <c r="F2481" t="s">
        <v>2858</v>
      </c>
      <c r="G2481" s="26">
        <v>16</v>
      </c>
      <c r="H2481" s="26">
        <v>64</v>
      </c>
      <c r="I2481" s="26">
        <v>0</v>
      </c>
      <c r="J2481" s="27" t="s">
        <v>173</v>
      </c>
      <c r="K2481" s="27" t="s">
        <v>174</v>
      </c>
      <c r="L2481" s="27" t="s">
        <v>1591</v>
      </c>
      <c r="M2481" t="s">
        <v>176</v>
      </c>
      <c r="N2481" t="s">
        <v>188</v>
      </c>
      <c r="O2481" t="s">
        <v>188</v>
      </c>
      <c r="P2481" t="s">
        <v>179</v>
      </c>
      <c r="Q2481" t="s">
        <v>315</v>
      </c>
      <c r="R2481" t="s">
        <v>181</v>
      </c>
      <c r="S2481" t="s">
        <v>31</v>
      </c>
      <c r="T2481" t="s">
        <v>31</v>
      </c>
      <c r="U2481" t="s">
        <v>31</v>
      </c>
      <c r="V2481" t="s">
        <v>31</v>
      </c>
      <c r="W2481" t="s">
        <v>182</v>
      </c>
      <c r="X2481" t="s">
        <v>183</v>
      </c>
      <c r="Y2481" s="28">
        <v>1.657</v>
      </c>
      <c r="Z2481" t="str">
        <f>IF(database_public_cloud_VMs[[#This Row],[Vendor]]="AWS","USD","AUD")</f>
        <v>USD</v>
      </c>
      <c r="AA2481" s="29">
        <f>IF(database_public_cloud_VMs[[#This Row],[Currency]]="USD",(database_public_cloud_VMs[[#This Row],[Rate]]*param_exchange_rate)/(1+param_discount_aws),database_public_cloud_VMs[[#This Row],[Rate]])</f>
        <v>2.0420096329513311</v>
      </c>
    </row>
    <row r="2482" spans="1:27" x14ac:dyDescent="0.45">
      <c r="A2482" s="24" t="s">
        <v>2882</v>
      </c>
      <c r="B2482" t="s">
        <v>12</v>
      </c>
      <c r="C2482" s="25" t="s">
        <v>169</v>
      </c>
      <c r="D2482" t="s">
        <v>170</v>
      </c>
      <c r="E2482" t="s">
        <v>2757</v>
      </c>
      <c r="F2482" t="s">
        <v>2883</v>
      </c>
      <c r="G2482" s="26">
        <v>32</v>
      </c>
      <c r="H2482" s="26">
        <v>128</v>
      </c>
      <c r="I2482" s="26">
        <v>0</v>
      </c>
      <c r="J2482" s="27" t="s">
        <v>173</v>
      </c>
      <c r="K2482" s="27" t="s">
        <v>174</v>
      </c>
      <c r="L2482" s="27" t="s">
        <v>1617</v>
      </c>
      <c r="M2482" t="s">
        <v>190</v>
      </c>
      <c r="N2482" t="s">
        <v>177</v>
      </c>
      <c r="O2482" t="s">
        <v>178</v>
      </c>
      <c r="P2482" t="s">
        <v>179</v>
      </c>
      <c r="Q2482" t="s">
        <v>315</v>
      </c>
      <c r="R2482" t="s">
        <v>181</v>
      </c>
      <c r="S2482" t="s">
        <v>31</v>
      </c>
      <c r="T2482" t="s">
        <v>31</v>
      </c>
      <c r="U2482" t="s">
        <v>31</v>
      </c>
      <c r="V2482" t="s">
        <v>31</v>
      </c>
      <c r="W2482" t="s">
        <v>182</v>
      </c>
      <c r="X2482" t="s">
        <v>183</v>
      </c>
      <c r="Y2482" s="28">
        <v>2.6680000000000001</v>
      </c>
      <c r="Z2482" t="str">
        <f>IF(database_public_cloud_VMs[[#This Row],[Vendor]]="AWS","USD","AUD")</f>
        <v>USD</v>
      </c>
      <c r="AA2482" s="29">
        <f>IF(database_public_cloud_VMs[[#This Row],[Currency]]="USD",(database_public_cloud_VMs[[#This Row],[Rate]]*param_exchange_rate)/(1+param_discount_aws),database_public_cloud_VMs[[#This Row],[Rate]])</f>
        <v>3.2879189503404658</v>
      </c>
    </row>
    <row r="2483" spans="1:27" x14ac:dyDescent="0.45">
      <c r="A2483" s="24" t="s">
        <v>2884</v>
      </c>
      <c r="B2483" t="s">
        <v>12</v>
      </c>
      <c r="C2483" s="25" t="s">
        <v>169</v>
      </c>
      <c r="D2483" t="s">
        <v>170</v>
      </c>
      <c r="E2483" t="s">
        <v>2757</v>
      </c>
      <c r="F2483" t="s">
        <v>2883</v>
      </c>
      <c r="G2483" s="26">
        <v>32</v>
      </c>
      <c r="H2483" s="26">
        <v>128</v>
      </c>
      <c r="I2483" s="26">
        <v>0</v>
      </c>
      <c r="J2483" s="27" t="s">
        <v>173</v>
      </c>
      <c r="K2483" s="27" t="s">
        <v>174</v>
      </c>
      <c r="L2483" s="27" t="s">
        <v>1617</v>
      </c>
      <c r="M2483" t="s">
        <v>190</v>
      </c>
      <c r="N2483" t="s">
        <v>177</v>
      </c>
      <c r="O2483" t="s">
        <v>185</v>
      </c>
      <c r="P2483" t="s">
        <v>179</v>
      </c>
      <c r="Q2483" t="s">
        <v>315</v>
      </c>
      <c r="R2483" t="s">
        <v>181</v>
      </c>
      <c r="S2483" t="s">
        <v>31</v>
      </c>
      <c r="T2483" t="s">
        <v>31</v>
      </c>
      <c r="U2483" t="s">
        <v>31</v>
      </c>
      <c r="V2483" t="s">
        <v>31</v>
      </c>
      <c r="W2483" t="s">
        <v>182</v>
      </c>
      <c r="X2483" t="s">
        <v>183</v>
      </c>
      <c r="Y2483" s="28">
        <v>2.327</v>
      </c>
      <c r="Z2483" t="str">
        <f>IF(database_public_cloud_VMs[[#This Row],[Vendor]]="AWS","USD","AUD")</f>
        <v>USD</v>
      </c>
      <c r="AA2483" s="29">
        <f>IF(database_public_cloud_VMs[[#This Row],[Currency]]="USD",(database_public_cloud_VMs[[#This Row],[Rate]]*param_exchange_rate)/(1+param_discount_aws),database_public_cloud_VMs[[#This Row],[Rate]])</f>
        <v>2.8676864308254357</v>
      </c>
    </row>
    <row r="2484" spans="1:27" x14ac:dyDescent="0.45">
      <c r="A2484" s="24" t="s">
        <v>2885</v>
      </c>
      <c r="B2484" t="s">
        <v>12</v>
      </c>
      <c r="C2484" s="25" t="s">
        <v>187</v>
      </c>
      <c r="D2484" t="s">
        <v>170</v>
      </c>
      <c r="E2484" t="s">
        <v>2757</v>
      </c>
      <c r="F2484" t="s">
        <v>2883</v>
      </c>
      <c r="G2484" s="26">
        <v>32</v>
      </c>
      <c r="H2484" s="26">
        <v>128</v>
      </c>
      <c r="I2484" s="26">
        <v>0</v>
      </c>
      <c r="J2484" s="27" t="s">
        <v>173</v>
      </c>
      <c r="K2484" s="27" t="s">
        <v>174</v>
      </c>
      <c r="L2484" s="27" t="s">
        <v>1617</v>
      </c>
      <c r="M2484" t="s">
        <v>190</v>
      </c>
      <c r="N2484" t="s">
        <v>188</v>
      </c>
      <c r="O2484" t="s">
        <v>188</v>
      </c>
      <c r="P2484" t="s">
        <v>179</v>
      </c>
      <c r="Q2484" t="s">
        <v>315</v>
      </c>
      <c r="R2484" t="s">
        <v>181</v>
      </c>
      <c r="S2484" t="s">
        <v>31</v>
      </c>
      <c r="T2484" t="s">
        <v>31</v>
      </c>
      <c r="U2484" t="s">
        <v>31</v>
      </c>
      <c r="V2484" t="s">
        <v>31</v>
      </c>
      <c r="W2484" t="s">
        <v>182</v>
      </c>
      <c r="X2484" t="s">
        <v>183</v>
      </c>
      <c r="Y2484" s="28">
        <v>3.2</v>
      </c>
      <c r="Z2484" t="str">
        <f>IF(database_public_cloud_VMs[[#This Row],[Vendor]]="AWS","USD","AUD")</f>
        <v>USD</v>
      </c>
      <c r="AA2484" s="29">
        <f>IF(database_public_cloud_VMs[[#This Row],[Currency]]="USD",(database_public_cloud_VMs[[#This Row],[Rate]]*param_exchange_rate)/(1+param_discount_aws),database_public_cloud_VMs[[#This Row],[Rate]])</f>
        <v>3.9435309749210981</v>
      </c>
    </row>
    <row r="2485" spans="1:27" x14ac:dyDescent="0.45">
      <c r="A2485" s="24" t="s">
        <v>2886</v>
      </c>
      <c r="B2485" t="s">
        <v>12</v>
      </c>
      <c r="C2485" s="25" t="s">
        <v>169</v>
      </c>
      <c r="D2485" t="s">
        <v>170</v>
      </c>
      <c r="E2485" t="s">
        <v>2757</v>
      </c>
      <c r="F2485" t="s">
        <v>2883</v>
      </c>
      <c r="G2485" s="26">
        <v>32</v>
      </c>
      <c r="H2485" s="26">
        <v>128</v>
      </c>
      <c r="I2485" s="26">
        <v>0</v>
      </c>
      <c r="J2485" s="27" t="s">
        <v>173</v>
      </c>
      <c r="K2485" s="27" t="s">
        <v>174</v>
      </c>
      <c r="L2485" s="27" t="s">
        <v>1617</v>
      </c>
      <c r="M2485" t="s">
        <v>176</v>
      </c>
      <c r="N2485" t="s">
        <v>177</v>
      </c>
      <c r="O2485" t="s">
        <v>178</v>
      </c>
      <c r="P2485" t="s">
        <v>179</v>
      </c>
      <c r="Q2485" t="s">
        <v>315</v>
      </c>
      <c r="R2485" t="s">
        <v>181</v>
      </c>
      <c r="S2485" t="s">
        <v>31</v>
      </c>
      <c r="T2485" t="s">
        <v>31</v>
      </c>
      <c r="U2485" t="s">
        <v>31</v>
      </c>
      <c r="V2485" t="s">
        <v>31</v>
      </c>
      <c r="W2485" t="s">
        <v>182</v>
      </c>
      <c r="X2485" t="s">
        <v>183</v>
      </c>
      <c r="Y2485" s="28">
        <v>2.782</v>
      </c>
      <c r="Z2485" t="str">
        <f>IF(database_public_cloud_VMs[[#This Row],[Vendor]]="AWS","USD","AUD")</f>
        <v>USD</v>
      </c>
      <c r="AA2485" s="29">
        <f>IF(database_public_cloud_VMs[[#This Row],[Currency]]="USD",(database_public_cloud_VMs[[#This Row],[Rate]]*param_exchange_rate)/(1+param_discount_aws),database_public_cloud_VMs[[#This Row],[Rate]])</f>
        <v>3.4284072413220295</v>
      </c>
    </row>
    <row r="2486" spans="1:27" x14ac:dyDescent="0.45">
      <c r="A2486" s="24" t="s">
        <v>2887</v>
      </c>
      <c r="B2486" t="s">
        <v>12</v>
      </c>
      <c r="C2486" s="25" t="s">
        <v>169</v>
      </c>
      <c r="D2486" t="s">
        <v>170</v>
      </c>
      <c r="E2486" t="s">
        <v>2757</v>
      </c>
      <c r="F2486" t="s">
        <v>2883</v>
      </c>
      <c r="G2486" s="26">
        <v>32</v>
      </c>
      <c r="H2486" s="26">
        <v>128</v>
      </c>
      <c r="I2486" s="26">
        <v>0</v>
      </c>
      <c r="J2486" s="27" t="s">
        <v>173</v>
      </c>
      <c r="K2486" s="27" t="s">
        <v>174</v>
      </c>
      <c r="L2486" s="27" t="s">
        <v>1617</v>
      </c>
      <c r="M2486" t="s">
        <v>176</v>
      </c>
      <c r="N2486" t="s">
        <v>177</v>
      </c>
      <c r="O2486" t="s">
        <v>185</v>
      </c>
      <c r="P2486" t="s">
        <v>179</v>
      </c>
      <c r="Q2486" t="s">
        <v>315</v>
      </c>
      <c r="R2486" t="s">
        <v>181</v>
      </c>
      <c r="S2486" t="s">
        <v>31</v>
      </c>
      <c r="T2486" t="s">
        <v>31</v>
      </c>
      <c r="U2486" t="s">
        <v>31</v>
      </c>
      <c r="V2486" t="s">
        <v>31</v>
      </c>
      <c r="W2486" t="s">
        <v>182</v>
      </c>
      <c r="X2486" t="s">
        <v>183</v>
      </c>
      <c r="Y2486" s="28">
        <v>2.4409999999999998</v>
      </c>
      <c r="Z2486" t="str">
        <f>IF(database_public_cloud_VMs[[#This Row],[Vendor]]="AWS","USD","AUD")</f>
        <v>USD</v>
      </c>
      <c r="AA2486" s="29">
        <f>IF(database_public_cloud_VMs[[#This Row],[Currency]]="USD",(database_public_cloud_VMs[[#This Row],[Rate]]*param_exchange_rate)/(1+param_discount_aws),database_public_cloud_VMs[[#This Row],[Rate]])</f>
        <v>3.0081747218069994</v>
      </c>
    </row>
    <row r="2487" spans="1:27" x14ac:dyDescent="0.45">
      <c r="A2487" s="24" t="s">
        <v>2888</v>
      </c>
      <c r="B2487" t="s">
        <v>12</v>
      </c>
      <c r="C2487" s="25" t="s">
        <v>187</v>
      </c>
      <c r="D2487" t="s">
        <v>170</v>
      </c>
      <c r="E2487" t="s">
        <v>2757</v>
      </c>
      <c r="F2487" t="s">
        <v>2883</v>
      </c>
      <c r="G2487" s="26">
        <v>32</v>
      </c>
      <c r="H2487" s="26">
        <v>128</v>
      </c>
      <c r="I2487" s="26">
        <v>0</v>
      </c>
      <c r="J2487" s="27" t="s">
        <v>173</v>
      </c>
      <c r="K2487" s="27" t="s">
        <v>174</v>
      </c>
      <c r="L2487" s="27" t="s">
        <v>1617</v>
      </c>
      <c r="M2487" t="s">
        <v>176</v>
      </c>
      <c r="N2487" t="s">
        <v>188</v>
      </c>
      <c r="O2487" t="s">
        <v>188</v>
      </c>
      <c r="P2487" t="s">
        <v>179</v>
      </c>
      <c r="Q2487" t="s">
        <v>315</v>
      </c>
      <c r="R2487" t="s">
        <v>181</v>
      </c>
      <c r="S2487" t="s">
        <v>31</v>
      </c>
      <c r="T2487" t="s">
        <v>31</v>
      </c>
      <c r="U2487" t="s">
        <v>31</v>
      </c>
      <c r="V2487" t="s">
        <v>31</v>
      </c>
      <c r="W2487" t="s">
        <v>182</v>
      </c>
      <c r="X2487" t="s">
        <v>183</v>
      </c>
      <c r="Y2487" s="28">
        <v>3.3140000000000001</v>
      </c>
      <c r="Z2487" t="str">
        <f>IF(database_public_cloud_VMs[[#This Row],[Vendor]]="AWS","USD","AUD")</f>
        <v>USD</v>
      </c>
      <c r="AA2487" s="29">
        <f>IF(database_public_cloud_VMs[[#This Row],[Currency]]="USD",(database_public_cloud_VMs[[#This Row],[Rate]]*param_exchange_rate)/(1+param_discount_aws),database_public_cloud_VMs[[#This Row],[Rate]])</f>
        <v>4.0840192659026622</v>
      </c>
    </row>
    <row r="2488" spans="1:27" x14ac:dyDescent="0.45">
      <c r="A2488" s="24" t="s">
        <v>2889</v>
      </c>
      <c r="B2488" t="s">
        <v>12</v>
      </c>
      <c r="C2488" s="25" t="s">
        <v>169</v>
      </c>
      <c r="D2488" t="s">
        <v>170</v>
      </c>
      <c r="E2488" t="s">
        <v>2757</v>
      </c>
      <c r="F2488" t="s">
        <v>2883</v>
      </c>
      <c r="G2488" s="26">
        <v>32</v>
      </c>
      <c r="H2488" s="26">
        <v>128</v>
      </c>
      <c r="I2488" s="26">
        <v>0</v>
      </c>
      <c r="J2488" s="27" t="s">
        <v>173</v>
      </c>
      <c r="K2488" s="27" t="s">
        <v>174</v>
      </c>
      <c r="L2488" s="27" t="s">
        <v>1617</v>
      </c>
      <c r="M2488" t="s">
        <v>190</v>
      </c>
      <c r="N2488" t="s">
        <v>177</v>
      </c>
      <c r="O2488" t="s">
        <v>178</v>
      </c>
      <c r="P2488" t="s">
        <v>179</v>
      </c>
      <c r="Q2488" t="s">
        <v>180</v>
      </c>
      <c r="R2488" t="s">
        <v>181</v>
      </c>
      <c r="S2488" t="s">
        <v>31</v>
      </c>
      <c r="T2488" t="s">
        <v>31</v>
      </c>
      <c r="U2488" t="s">
        <v>31</v>
      </c>
      <c r="V2488" t="s">
        <v>31</v>
      </c>
      <c r="W2488" t="s">
        <v>182</v>
      </c>
      <c r="X2488" t="s">
        <v>183</v>
      </c>
      <c r="Y2488" s="28">
        <v>1.196</v>
      </c>
      <c r="Z2488" t="str">
        <f>IF(database_public_cloud_VMs[[#This Row],[Vendor]]="AWS","USD","AUD")</f>
        <v>USD</v>
      </c>
      <c r="AA2488" s="29">
        <f>IF(database_public_cloud_VMs[[#This Row],[Currency]]="USD",(database_public_cloud_VMs[[#This Row],[Rate]]*param_exchange_rate)/(1+param_discount_aws),database_public_cloud_VMs[[#This Row],[Rate]])</f>
        <v>1.4738947018767603</v>
      </c>
    </row>
    <row r="2489" spans="1:27" x14ac:dyDescent="0.45">
      <c r="A2489" s="24" t="s">
        <v>2890</v>
      </c>
      <c r="B2489" t="s">
        <v>12</v>
      </c>
      <c r="C2489" s="25" t="s">
        <v>169</v>
      </c>
      <c r="D2489" t="s">
        <v>170</v>
      </c>
      <c r="E2489" t="s">
        <v>2757</v>
      </c>
      <c r="F2489" t="s">
        <v>2883</v>
      </c>
      <c r="G2489" s="26">
        <v>32</v>
      </c>
      <c r="H2489" s="26">
        <v>128</v>
      </c>
      <c r="I2489" s="26">
        <v>0</v>
      </c>
      <c r="J2489" s="27" t="s">
        <v>173</v>
      </c>
      <c r="K2489" s="27" t="s">
        <v>174</v>
      </c>
      <c r="L2489" s="27" t="s">
        <v>1617</v>
      </c>
      <c r="M2489" t="s">
        <v>190</v>
      </c>
      <c r="N2489" t="s">
        <v>177</v>
      </c>
      <c r="O2489" t="s">
        <v>185</v>
      </c>
      <c r="P2489" t="s">
        <v>179</v>
      </c>
      <c r="Q2489" t="s">
        <v>180</v>
      </c>
      <c r="R2489" t="s">
        <v>181</v>
      </c>
      <c r="S2489" t="s">
        <v>31</v>
      </c>
      <c r="T2489" t="s">
        <v>31</v>
      </c>
      <c r="U2489" t="s">
        <v>31</v>
      </c>
      <c r="V2489" t="s">
        <v>31</v>
      </c>
      <c r="W2489" t="s">
        <v>182</v>
      </c>
      <c r="X2489" t="s">
        <v>183</v>
      </c>
      <c r="Y2489" s="28">
        <v>0.85499999999999998</v>
      </c>
      <c r="Z2489" t="str">
        <f>IF(database_public_cloud_VMs[[#This Row],[Vendor]]="AWS","USD","AUD")</f>
        <v>USD</v>
      </c>
      <c r="AA2489" s="29">
        <f>IF(database_public_cloud_VMs[[#This Row],[Currency]]="USD",(database_public_cloud_VMs[[#This Row],[Rate]]*param_exchange_rate)/(1+param_discount_aws),database_public_cloud_VMs[[#This Row],[Rate]])</f>
        <v>1.0536621823617307</v>
      </c>
    </row>
    <row r="2490" spans="1:27" x14ac:dyDescent="0.45">
      <c r="A2490" s="24" t="s">
        <v>2891</v>
      </c>
      <c r="B2490" t="s">
        <v>12</v>
      </c>
      <c r="C2490" s="25" t="s">
        <v>187</v>
      </c>
      <c r="D2490" t="s">
        <v>170</v>
      </c>
      <c r="E2490" t="s">
        <v>2757</v>
      </c>
      <c r="F2490" t="s">
        <v>2883</v>
      </c>
      <c r="G2490" s="26">
        <v>32</v>
      </c>
      <c r="H2490" s="26">
        <v>128</v>
      </c>
      <c r="I2490" s="26">
        <v>0</v>
      </c>
      <c r="J2490" s="27" t="s">
        <v>173</v>
      </c>
      <c r="K2490" s="27" t="s">
        <v>174</v>
      </c>
      <c r="L2490" s="27" t="s">
        <v>1617</v>
      </c>
      <c r="M2490" t="s">
        <v>190</v>
      </c>
      <c r="N2490" t="s">
        <v>188</v>
      </c>
      <c r="O2490" t="s">
        <v>188</v>
      </c>
      <c r="P2490" t="s">
        <v>179</v>
      </c>
      <c r="Q2490" t="s">
        <v>180</v>
      </c>
      <c r="R2490" t="s">
        <v>181</v>
      </c>
      <c r="S2490" t="s">
        <v>31</v>
      </c>
      <c r="T2490" t="s">
        <v>31</v>
      </c>
      <c r="U2490" t="s">
        <v>31</v>
      </c>
      <c r="V2490" t="s">
        <v>31</v>
      </c>
      <c r="W2490" t="s">
        <v>182</v>
      </c>
      <c r="X2490" t="s">
        <v>183</v>
      </c>
      <c r="Y2490" s="28">
        <v>1.728</v>
      </c>
      <c r="Z2490" t="str">
        <f>IF(database_public_cloud_VMs[[#This Row],[Vendor]]="AWS","USD","AUD")</f>
        <v>USD</v>
      </c>
      <c r="AA2490" s="29">
        <f>IF(database_public_cloud_VMs[[#This Row],[Currency]]="USD",(database_public_cloud_VMs[[#This Row],[Rate]]*param_exchange_rate)/(1+param_discount_aws),database_public_cloud_VMs[[#This Row],[Rate]])</f>
        <v>2.129506726457393</v>
      </c>
    </row>
    <row r="2491" spans="1:27" x14ac:dyDescent="0.45">
      <c r="A2491" s="24" t="s">
        <v>2892</v>
      </c>
      <c r="B2491" t="s">
        <v>12</v>
      </c>
      <c r="C2491" s="25" t="s">
        <v>169</v>
      </c>
      <c r="D2491" t="s">
        <v>170</v>
      </c>
      <c r="E2491" t="s">
        <v>2757</v>
      </c>
      <c r="F2491" t="s">
        <v>2883</v>
      </c>
      <c r="G2491" s="26">
        <v>32</v>
      </c>
      <c r="H2491" s="26">
        <v>128</v>
      </c>
      <c r="I2491" s="26">
        <v>0</v>
      </c>
      <c r="J2491" s="27" t="s">
        <v>173</v>
      </c>
      <c r="K2491" s="27" t="s">
        <v>174</v>
      </c>
      <c r="L2491" s="27" t="s">
        <v>1617</v>
      </c>
      <c r="M2491" t="s">
        <v>190</v>
      </c>
      <c r="N2491" t="s">
        <v>177</v>
      </c>
      <c r="O2491" t="s">
        <v>178</v>
      </c>
      <c r="P2491" t="s">
        <v>179</v>
      </c>
      <c r="Q2491" t="s">
        <v>198</v>
      </c>
      <c r="R2491" t="s">
        <v>181</v>
      </c>
      <c r="S2491" t="s">
        <v>31</v>
      </c>
      <c r="T2491" t="s">
        <v>31</v>
      </c>
      <c r="U2491" t="s">
        <v>31</v>
      </c>
      <c r="V2491" t="s">
        <v>31</v>
      </c>
      <c r="W2491" t="s">
        <v>182</v>
      </c>
      <c r="X2491" t="s">
        <v>183</v>
      </c>
      <c r="Y2491" s="28">
        <v>1.256</v>
      </c>
      <c r="Z2491" t="str">
        <f>IF(database_public_cloud_VMs[[#This Row],[Vendor]]="AWS","USD","AUD")</f>
        <v>USD</v>
      </c>
      <c r="AA2491" s="29">
        <f>IF(database_public_cloud_VMs[[#This Row],[Currency]]="USD",(database_public_cloud_VMs[[#This Row],[Rate]]*param_exchange_rate)/(1+param_discount_aws),database_public_cloud_VMs[[#This Row],[Rate]])</f>
        <v>1.5478359076565309</v>
      </c>
    </row>
    <row r="2492" spans="1:27" x14ac:dyDescent="0.45">
      <c r="A2492" s="24" t="s">
        <v>2893</v>
      </c>
      <c r="B2492" t="s">
        <v>12</v>
      </c>
      <c r="C2492" s="25" t="s">
        <v>169</v>
      </c>
      <c r="D2492" t="s">
        <v>170</v>
      </c>
      <c r="E2492" t="s">
        <v>2757</v>
      </c>
      <c r="F2492" t="s">
        <v>2883</v>
      </c>
      <c r="G2492" s="26">
        <v>32</v>
      </c>
      <c r="H2492" s="26">
        <v>128</v>
      </c>
      <c r="I2492" s="26">
        <v>0</v>
      </c>
      <c r="J2492" s="27" t="s">
        <v>173</v>
      </c>
      <c r="K2492" s="27" t="s">
        <v>174</v>
      </c>
      <c r="L2492" s="27" t="s">
        <v>1617</v>
      </c>
      <c r="M2492" t="s">
        <v>190</v>
      </c>
      <c r="N2492" t="s">
        <v>177</v>
      </c>
      <c r="O2492" t="s">
        <v>185</v>
      </c>
      <c r="P2492" t="s">
        <v>179</v>
      </c>
      <c r="Q2492" t="s">
        <v>198</v>
      </c>
      <c r="R2492" t="s">
        <v>181</v>
      </c>
      <c r="S2492" t="s">
        <v>31</v>
      </c>
      <c r="T2492" t="s">
        <v>31</v>
      </c>
      <c r="U2492" t="s">
        <v>31</v>
      </c>
      <c r="V2492" t="s">
        <v>31</v>
      </c>
      <c r="W2492" t="s">
        <v>182</v>
      </c>
      <c r="X2492" t="s">
        <v>183</v>
      </c>
      <c r="Y2492" s="28">
        <v>0.90900000000000003</v>
      </c>
      <c r="Z2492" t="str">
        <f>IF(database_public_cloud_VMs[[#This Row],[Vendor]]="AWS","USD","AUD")</f>
        <v>USD</v>
      </c>
      <c r="AA2492" s="29">
        <f>IF(database_public_cloud_VMs[[#This Row],[Currency]]="USD",(database_public_cloud_VMs[[#This Row],[Rate]]*param_exchange_rate)/(1+param_discount_aws),database_public_cloud_VMs[[#This Row],[Rate]])</f>
        <v>1.1202092675635245</v>
      </c>
    </row>
    <row r="2493" spans="1:27" x14ac:dyDescent="0.45">
      <c r="A2493" s="24" t="s">
        <v>2894</v>
      </c>
      <c r="B2493" t="s">
        <v>12</v>
      </c>
      <c r="C2493" s="25" t="s">
        <v>187</v>
      </c>
      <c r="D2493" t="s">
        <v>170</v>
      </c>
      <c r="E2493" t="s">
        <v>2757</v>
      </c>
      <c r="F2493" t="s">
        <v>2883</v>
      </c>
      <c r="G2493" s="26">
        <v>32</v>
      </c>
      <c r="H2493" s="26">
        <v>128</v>
      </c>
      <c r="I2493" s="26">
        <v>0</v>
      </c>
      <c r="J2493" s="27" t="s">
        <v>173</v>
      </c>
      <c r="K2493" s="27" t="s">
        <v>174</v>
      </c>
      <c r="L2493" s="27" t="s">
        <v>1617</v>
      </c>
      <c r="M2493" t="s">
        <v>190</v>
      </c>
      <c r="N2493" t="s">
        <v>188</v>
      </c>
      <c r="O2493" t="s">
        <v>188</v>
      </c>
      <c r="P2493" t="s">
        <v>179</v>
      </c>
      <c r="Q2493" t="s">
        <v>198</v>
      </c>
      <c r="R2493" t="s">
        <v>181</v>
      </c>
      <c r="S2493" t="s">
        <v>31</v>
      </c>
      <c r="T2493" t="s">
        <v>31</v>
      </c>
      <c r="U2493" t="s">
        <v>31</v>
      </c>
      <c r="V2493" t="s">
        <v>31</v>
      </c>
      <c r="W2493" t="s">
        <v>182</v>
      </c>
      <c r="X2493" t="s">
        <v>183</v>
      </c>
      <c r="Y2493" s="28">
        <v>1.8779999999999999</v>
      </c>
      <c r="Z2493" t="str">
        <f>IF(database_public_cloud_VMs[[#This Row],[Vendor]]="AWS","USD","AUD")</f>
        <v>USD</v>
      </c>
      <c r="AA2493" s="29">
        <f>IF(database_public_cloud_VMs[[#This Row],[Currency]]="USD",(database_public_cloud_VMs[[#This Row],[Rate]]*param_exchange_rate)/(1+param_discount_aws),database_public_cloud_VMs[[#This Row],[Rate]])</f>
        <v>2.3143597409068191</v>
      </c>
    </row>
    <row r="2494" spans="1:27" x14ac:dyDescent="0.45">
      <c r="A2494" s="24" t="s">
        <v>2895</v>
      </c>
      <c r="B2494" t="s">
        <v>12</v>
      </c>
      <c r="C2494" s="25" t="s">
        <v>169</v>
      </c>
      <c r="D2494" t="s">
        <v>170</v>
      </c>
      <c r="E2494" t="s">
        <v>2757</v>
      </c>
      <c r="F2494" t="s">
        <v>2883</v>
      </c>
      <c r="G2494" s="26">
        <v>32</v>
      </c>
      <c r="H2494" s="26">
        <v>128</v>
      </c>
      <c r="I2494" s="26">
        <v>0</v>
      </c>
      <c r="J2494" s="27" t="s">
        <v>173</v>
      </c>
      <c r="K2494" s="27" t="s">
        <v>174</v>
      </c>
      <c r="L2494" s="27" t="s">
        <v>1617</v>
      </c>
      <c r="M2494" t="s">
        <v>176</v>
      </c>
      <c r="N2494" t="s">
        <v>177</v>
      </c>
      <c r="O2494" t="s">
        <v>178</v>
      </c>
      <c r="P2494" t="s">
        <v>179</v>
      </c>
      <c r="Q2494" t="s">
        <v>191</v>
      </c>
      <c r="R2494" t="s">
        <v>181</v>
      </c>
      <c r="S2494" t="s">
        <v>31</v>
      </c>
      <c r="T2494" t="s">
        <v>31</v>
      </c>
      <c r="U2494" t="s">
        <v>31</v>
      </c>
      <c r="V2494" t="s">
        <v>31</v>
      </c>
      <c r="W2494" t="s">
        <v>182</v>
      </c>
      <c r="X2494" t="s">
        <v>183</v>
      </c>
      <c r="Y2494" s="28">
        <v>1.44</v>
      </c>
      <c r="Z2494" t="str">
        <f>IF(database_public_cloud_VMs[[#This Row],[Vendor]]="AWS","USD","AUD")</f>
        <v>USD</v>
      </c>
      <c r="AA2494" s="29">
        <f>IF(database_public_cloud_VMs[[#This Row],[Currency]]="USD",(database_public_cloud_VMs[[#This Row],[Rate]]*param_exchange_rate)/(1+param_discount_aws),database_public_cloud_VMs[[#This Row],[Rate]])</f>
        <v>1.774588938714494</v>
      </c>
    </row>
    <row r="2495" spans="1:27" x14ac:dyDescent="0.45">
      <c r="A2495" s="24" t="s">
        <v>2896</v>
      </c>
      <c r="B2495" t="s">
        <v>12</v>
      </c>
      <c r="C2495" s="25" t="s">
        <v>169</v>
      </c>
      <c r="D2495" t="s">
        <v>170</v>
      </c>
      <c r="E2495" t="s">
        <v>2757</v>
      </c>
      <c r="F2495" t="s">
        <v>2883</v>
      </c>
      <c r="G2495" s="26">
        <v>32</v>
      </c>
      <c r="H2495" s="26">
        <v>128</v>
      </c>
      <c r="I2495" s="26">
        <v>0</v>
      </c>
      <c r="J2495" s="27" t="s">
        <v>173</v>
      </c>
      <c r="K2495" s="27" t="s">
        <v>174</v>
      </c>
      <c r="L2495" s="27" t="s">
        <v>1617</v>
      </c>
      <c r="M2495" t="s">
        <v>176</v>
      </c>
      <c r="N2495" t="s">
        <v>177</v>
      </c>
      <c r="O2495" t="s">
        <v>185</v>
      </c>
      <c r="P2495" t="s">
        <v>179</v>
      </c>
      <c r="Q2495" t="s">
        <v>191</v>
      </c>
      <c r="R2495" t="s">
        <v>181</v>
      </c>
      <c r="S2495" t="s">
        <v>31</v>
      </c>
      <c r="T2495" t="s">
        <v>31</v>
      </c>
      <c r="U2495" t="s">
        <v>31</v>
      </c>
      <c r="V2495" t="s">
        <v>31</v>
      </c>
      <c r="W2495" t="s">
        <v>182</v>
      </c>
      <c r="X2495" t="s">
        <v>183</v>
      </c>
      <c r="Y2495" s="28">
        <v>1.099</v>
      </c>
      <c r="Z2495" t="str">
        <f>IF(database_public_cloud_VMs[[#This Row],[Vendor]]="AWS","USD","AUD")</f>
        <v>USD</v>
      </c>
      <c r="AA2495" s="29">
        <f>IF(database_public_cloud_VMs[[#This Row],[Currency]]="USD",(database_public_cloud_VMs[[#This Row],[Rate]]*param_exchange_rate)/(1+param_discount_aws),database_public_cloud_VMs[[#This Row],[Rate]])</f>
        <v>1.3543564191994646</v>
      </c>
    </row>
    <row r="2496" spans="1:27" x14ac:dyDescent="0.45">
      <c r="A2496" s="24" t="s">
        <v>2897</v>
      </c>
      <c r="B2496" t="s">
        <v>12</v>
      </c>
      <c r="C2496" s="25" t="s">
        <v>187</v>
      </c>
      <c r="D2496" t="s">
        <v>170</v>
      </c>
      <c r="E2496" t="s">
        <v>2757</v>
      </c>
      <c r="F2496" t="s">
        <v>2883</v>
      </c>
      <c r="G2496" s="26">
        <v>32</v>
      </c>
      <c r="H2496" s="26">
        <v>128</v>
      </c>
      <c r="I2496" s="26">
        <v>0</v>
      </c>
      <c r="J2496" s="27" t="s">
        <v>173</v>
      </c>
      <c r="K2496" s="27" t="s">
        <v>174</v>
      </c>
      <c r="L2496" s="27" t="s">
        <v>1617</v>
      </c>
      <c r="M2496" t="s">
        <v>176</v>
      </c>
      <c r="N2496" t="s">
        <v>188</v>
      </c>
      <c r="O2496" t="s">
        <v>188</v>
      </c>
      <c r="P2496" t="s">
        <v>179</v>
      </c>
      <c r="Q2496" t="s">
        <v>191</v>
      </c>
      <c r="R2496" t="s">
        <v>181</v>
      </c>
      <c r="S2496" t="s">
        <v>31</v>
      </c>
      <c r="T2496" t="s">
        <v>31</v>
      </c>
      <c r="U2496" t="s">
        <v>31</v>
      </c>
      <c r="V2496" t="s">
        <v>31</v>
      </c>
      <c r="W2496" t="s">
        <v>182</v>
      </c>
      <c r="X2496" t="s">
        <v>183</v>
      </c>
      <c r="Y2496" s="28">
        <v>1.972</v>
      </c>
      <c r="Z2496" t="str">
        <f>IF(database_public_cloud_VMs[[#This Row],[Vendor]]="AWS","USD","AUD")</f>
        <v>USD</v>
      </c>
      <c r="AA2496" s="29">
        <f>IF(database_public_cloud_VMs[[#This Row],[Currency]]="USD",(database_public_cloud_VMs[[#This Row],[Rate]]*param_exchange_rate)/(1+param_discount_aws),database_public_cloud_VMs[[#This Row],[Rate]])</f>
        <v>2.4302009632951265</v>
      </c>
    </row>
    <row r="2497" spans="1:27" x14ac:dyDescent="0.45">
      <c r="A2497" s="24" t="s">
        <v>2898</v>
      </c>
      <c r="B2497" t="s">
        <v>12</v>
      </c>
      <c r="C2497" s="25" t="s">
        <v>169</v>
      </c>
      <c r="D2497" t="s">
        <v>170</v>
      </c>
      <c r="E2497" t="s">
        <v>2757</v>
      </c>
      <c r="F2497" t="s">
        <v>2883</v>
      </c>
      <c r="G2497" s="26">
        <v>32</v>
      </c>
      <c r="H2497" s="26">
        <v>128</v>
      </c>
      <c r="I2497" s="26">
        <v>0</v>
      </c>
      <c r="J2497" s="27" t="s">
        <v>173</v>
      </c>
      <c r="K2497" s="27" t="s">
        <v>174</v>
      </c>
      <c r="L2497" s="27" t="s">
        <v>1617</v>
      </c>
      <c r="M2497" t="s">
        <v>176</v>
      </c>
      <c r="N2497" t="s">
        <v>177</v>
      </c>
      <c r="O2497" t="s">
        <v>178</v>
      </c>
      <c r="P2497" t="s">
        <v>179</v>
      </c>
      <c r="Q2497" t="s">
        <v>180</v>
      </c>
      <c r="R2497" t="s">
        <v>181</v>
      </c>
      <c r="S2497" t="s">
        <v>31</v>
      </c>
      <c r="T2497" t="s">
        <v>31</v>
      </c>
      <c r="U2497" t="s">
        <v>31</v>
      </c>
      <c r="V2497" t="s">
        <v>31</v>
      </c>
      <c r="W2497" t="s">
        <v>182</v>
      </c>
      <c r="X2497" t="s">
        <v>183</v>
      </c>
      <c r="Y2497" s="28">
        <v>1.31</v>
      </c>
      <c r="Z2497" t="str">
        <f>IF(database_public_cloud_VMs[[#This Row],[Vendor]]="AWS","USD","AUD")</f>
        <v>USD</v>
      </c>
      <c r="AA2497" s="29">
        <f>IF(database_public_cloud_VMs[[#This Row],[Currency]]="USD",(database_public_cloud_VMs[[#This Row],[Rate]]*param_exchange_rate)/(1+param_discount_aws),database_public_cloud_VMs[[#This Row],[Rate]])</f>
        <v>1.6143829928583244</v>
      </c>
    </row>
    <row r="2498" spans="1:27" x14ac:dyDescent="0.45">
      <c r="A2498" s="24" t="s">
        <v>2899</v>
      </c>
      <c r="B2498" t="s">
        <v>12</v>
      </c>
      <c r="C2498" s="25" t="s">
        <v>169</v>
      </c>
      <c r="D2498" t="s">
        <v>170</v>
      </c>
      <c r="E2498" t="s">
        <v>2757</v>
      </c>
      <c r="F2498" t="s">
        <v>2883</v>
      </c>
      <c r="G2498" s="26">
        <v>32</v>
      </c>
      <c r="H2498" s="26">
        <v>128</v>
      </c>
      <c r="I2498" s="26">
        <v>0</v>
      </c>
      <c r="J2498" s="27" t="s">
        <v>173</v>
      </c>
      <c r="K2498" s="27" t="s">
        <v>174</v>
      </c>
      <c r="L2498" s="27" t="s">
        <v>1617</v>
      </c>
      <c r="M2498" t="s">
        <v>176</v>
      </c>
      <c r="N2498" t="s">
        <v>177</v>
      </c>
      <c r="O2498" t="s">
        <v>185</v>
      </c>
      <c r="P2498" t="s">
        <v>179</v>
      </c>
      <c r="Q2498" t="s">
        <v>180</v>
      </c>
      <c r="R2498" t="s">
        <v>181</v>
      </c>
      <c r="S2498" t="s">
        <v>31</v>
      </c>
      <c r="T2498" t="s">
        <v>31</v>
      </c>
      <c r="U2498" t="s">
        <v>31</v>
      </c>
      <c r="V2498" t="s">
        <v>31</v>
      </c>
      <c r="W2498" t="s">
        <v>182</v>
      </c>
      <c r="X2498" t="s">
        <v>183</v>
      </c>
      <c r="Y2498" s="28">
        <v>0.96899999999999997</v>
      </c>
      <c r="Z2498" t="str">
        <f>IF(database_public_cloud_VMs[[#This Row],[Vendor]]="AWS","USD","AUD")</f>
        <v>USD</v>
      </c>
      <c r="AA2498" s="29">
        <f>IF(database_public_cloud_VMs[[#This Row],[Currency]]="USD",(database_public_cloud_VMs[[#This Row],[Rate]]*param_exchange_rate)/(1+param_discount_aws),database_public_cloud_VMs[[#This Row],[Rate]])</f>
        <v>1.1941504733432948</v>
      </c>
    </row>
    <row r="2499" spans="1:27" x14ac:dyDescent="0.45">
      <c r="A2499" s="24" t="s">
        <v>2900</v>
      </c>
      <c r="B2499" t="s">
        <v>12</v>
      </c>
      <c r="C2499" s="25" t="s">
        <v>187</v>
      </c>
      <c r="D2499" t="s">
        <v>170</v>
      </c>
      <c r="E2499" t="s">
        <v>2757</v>
      </c>
      <c r="F2499" t="s">
        <v>2883</v>
      </c>
      <c r="G2499" s="26">
        <v>32</v>
      </c>
      <c r="H2499" s="26">
        <v>128</v>
      </c>
      <c r="I2499" s="26">
        <v>0</v>
      </c>
      <c r="J2499" s="27" t="s">
        <v>173</v>
      </c>
      <c r="K2499" s="27" t="s">
        <v>174</v>
      </c>
      <c r="L2499" s="27" t="s">
        <v>1617</v>
      </c>
      <c r="M2499" t="s">
        <v>176</v>
      </c>
      <c r="N2499" t="s">
        <v>188</v>
      </c>
      <c r="O2499" t="s">
        <v>188</v>
      </c>
      <c r="P2499" t="s">
        <v>179</v>
      </c>
      <c r="Q2499" t="s">
        <v>180</v>
      </c>
      <c r="R2499" t="s">
        <v>181</v>
      </c>
      <c r="S2499" t="s">
        <v>31</v>
      </c>
      <c r="T2499" t="s">
        <v>31</v>
      </c>
      <c r="U2499" t="s">
        <v>31</v>
      </c>
      <c r="V2499" t="s">
        <v>31</v>
      </c>
      <c r="W2499" t="s">
        <v>182</v>
      </c>
      <c r="X2499" t="s">
        <v>183</v>
      </c>
      <c r="Y2499" s="28">
        <v>1.8420000000000001</v>
      </c>
      <c r="Z2499" t="str">
        <f>IF(database_public_cloud_VMs[[#This Row],[Vendor]]="AWS","USD","AUD")</f>
        <v>USD</v>
      </c>
      <c r="AA2499" s="29">
        <f>IF(database_public_cloud_VMs[[#This Row],[Currency]]="USD",(database_public_cloud_VMs[[#This Row],[Rate]]*param_exchange_rate)/(1+param_discount_aws),database_public_cloud_VMs[[#This Row],[Rate]])</f>
        <v>2.2699950174389567</v>
      </c>
    </row>
    <row r="2500" spans="1:27" x14ac:dyDescent="0.45">
      <c r="A2500" s="24" t="s">
        <v>2901</v>
      </c>
      <c r="B2500" t="s">
        <v>12</v>
      </c>
      <c r="C2500" s="25" t="s">
        <v>169</v>
      </c>
      <c r="D2500" t="s">
        <v>170</v>
      </c>
      <c r="E2500" t="s">
        <v>2757</v>
      </c>
      <c r="F2500" t="s">
        <v>2883</v>
      </c>
      <c r="G2500" s="26">
        <v>32</v>
      </c>
      <c r="H2500" s="26">
        <v>128</v>
      </c>
      <c r="I2500" s="26">
        <v>0</v>
      </c>
      <c r="J2500" s="27" t="s">
        <v>173</v>
      </c>
      <c r="K2500" s="27" t="s">
        <v>174</v>
      </c>
      <c r="L2500" s="27" t="s">
        <v>1617</v>
      </c>
      <c r="M2500" t="s">
        <v>190</v>
      </c>
      <c r="N2500" t="s">
        <v>177</v>
      </c>
      <c r="O2500" t="s">
        <v>178</v>
      </c>
      <c r="P2500" t="s">
        <v>179</v>
      </c>
      <c r="Q2500" t="s">
        <v>191</v>
      </c>
      <c r="R2500" t="s">
        <v>181</v>
      </c>
      <c r="S2500" t="s">
        <v>31</v>
      </c>
      <c r="T2500" t="s">
        <v>31</v>
      </c>
      <c r="U2500" t="s">
        <v>31</v>
      </c>
      <c r="V2500" t="s">
        <v>31</v>
      </c>
      <c r="W2500" t="s">
        <v>182</v>
      </c>
      <c r="X2500" t="s">
        <v>183</v>
      </c>
      <c r="Y2500" s="28">
        <v>1.3260000000000001</v>
      </c>
      <c r="Z2500" t="str">
        <f>IF(database_public_cloud_VMs[[#This Row],[Vendor]]="AWS","USD","AUD")</f>
        <v>USD</v>
      </c>
      <c r="AA2500" s="29">
        <f>IF(database_public_cloud_VMs[[#This Row],[Currency]]="USD",(database_public_cloud_VMs[[#This Row],[Rate]]*param_exchange_rate)/(1+param_discount_aws),database_public_cloud_VMs[[#This Row],[Rate]])</f>
        <v>1.6341006477329298</v>
      </c>
    </row>
    <row r="2501" spans="1:27" x14ac:dyDescent="0.45">
      <c r="A2501" s="24" t="s">
        <v>2902</v>
      </c>
      <c r="B2501" t="s">
        <v>12</v>
      </c>
      <c r="C2501" s="25" t="s">
        <v>169</v>
      </c>
      <c r="D2501" t="s">
        <v>170</v>
      </c>
      <c r="E2501" t="s">
        <v>2757</v>
      </c>
      <c r="F2501" t="s">
        <v>2883</v>
      </c>
      <c r="G2501" s="26">
        <v>32</v>
      </c>
      <c r="H2501" s="26">
        <v>128</v>
      </c>
      <c r="I2501" s="26">
        <v>0</v>
      </c>
      <c r="J2501" s="27" t="s">
        <v>173</v>
      </c>
      <c r="K2501" s="27" t="s">
        <v>174</v>
      </c>
      <c r="L2501" s="27" t="s">
        <v>1617</v>
      </c>
      <c r="M2501" t="s">
        <v>190</v>
      </c>
      <c r="N2501" t="s">
        <v>177</v>
      </c>
      <c r="O2501" t="s">
        <v>185</v>
      </c>
      <c r="P2501" t="s">
        <v>179</v>
      </c>
      <c r="Q2501" t="s">
        <v>191</v>
      </c>
      <c r="R2501" t="s">
        <v>181</v>
      </c>
      <c r="S2501" t="s">
        <v>31</v>
      </c>
      <c r="T2501" t="s">
        <v>31</v>
      </c>
      <c r="U2501" t="s">
        <v>31</v>
      </c>
      <c r="V2501" t="s">
        <v>31</v>
      </c>
      <c r="W2501" t="s">
        <v>182</v>
      </c>
      <c r="X2501" t="s">
        <v>183</v>
      </c>
      <c r="Y2501" s="28">
        <v>0.98499999999999999</v>
      </c>
      <c r="Z2501" t="str">
        <f>IF(database_public_cloud_VMs[[#This Row],[Vendor]]="AWS","USD","AUD")</f>
        <v>USD</v>
      </c>
      <c r="AA2501" s="29">
        <f>IF(database_public_cloud_VMs[[#This Row],[Currency]]="USD",(database_public_cloud_VMs[[#This Row],[Rate]]*param_exchange_rate)/(1+param_discount_aws),database_public_cloud_VMs[[#This Row],[Rate]])</f>
        <v>1.2138681282179002</v>
      </c>
    </row>
    <row r="2502" spans="1:27" x14ac:dyDescent="0.45">
      <c r="A2502" s="24" t="s">
        <v>2903</v>
      </c>
      <c r="B2502" t="s">
        <v>12</v>
      </c>
      <c r="C2502" s="25" t="s">
        <v>187</v>
      </c>
      <c r="D2502" t="s">
        <v>170</v>
      </c>
      <c r="E2502" t="s">
        <v>2757</v>
      </c>
      <c r="F2502" t="s">
        <v>2883</v>
      </c>
      <c r="G2502" s="26">
        <v>32</v>
      </c>
      <c r="H2502" s="26">
        <v>128</v>
      </c>
      <c r="I2502" s="26">
        <v>0</v>
      </c>
      <c r="J2502" s="27" t="s">
        <v>173</v>
      </c>
      <c r="K2502" s="27" t="s">
        <v>174</v>
      </c>
      <c r="L2502" s="27" t="s">
        <v>1617</v>
      </c>
      <c r="M2502" t="s">
        <v>190</v>
      </c>
      <c r="N2502" t="s">
        <v>188</v>
      </c>
      <c r="O2502" t="s">
        <v>188</v>
      </c>
      <c r="P2502" t="s">
        <v>179</v>
      </c>
      <c r="Q2502" t="s">
        <v>191</v>
      </c>
      <c r="R2502" t="s">
        <v>181</v>
      </c>
      <c r="S2502" t="s">
        <v>31</v>
      </c>
      <c r="T2502" t="s">
        <v>31</v>
      </c>
      <c r="U2502" t="s">
        <v>31</v>
      </c>
      <c r="V2502" t="s">
        <v>31</v>
      </c>
      <c r="W2502" t="s">
        <v>182</v>
      </c>
      <c r="X2502" t="s">
        <v>183</v>
      </c>
      <c r="Y2502" s="28">
        <v>1.8580000000000001</v>
      </c>
      <c r="Z2502" t="str">
        <f>IF(database_public_cloud_VMs[[#This Row],[Vendor]]="AWS","USD","AUD")</f>
        <v>USD</v>
      </c>
      <c r="AA2502" s="29">
        <f>IF(database_public_cloud_VMs[[#This Row],[Currency]]="USD",(database_public_cloud_VMs[[#This Row],[Rate]]*param_exchange_rate)/(1+param_discount_aws),database_public_cloud_VMs[[#This Row],[Rate]])</f>
        <v>2.2897126723135623</v>
      </c>
    </row>
    <row r="2503" spans="1:27" x14ac:dyDescent="0.45">
      <c r="A2503" s="24" t="s">
        <v>2904</v>
      </c>
      <c r="B2503" t="s">
        <v>12</v>
      </c>
      <c r="C2503" s="25" t="s">
        <v>169</v>
      </c>
      <c r="D2503" t="s">
        <v>170</v>
      </c>
      <c r="E2503" t="s">
        <v>2757</v>
      </c>
      <c r="F2503" t="s">
        <v>2883</v>
      </c>
      <c r="G2503" s="26">
        <v>32</v>
      </c>
      <c r="H2503" s="26">
        <v>128</v>
      </c>
      <c r="I2503" s="26">
        <v>0</v>
      </c>
      <c r="J2503" s="27" t="s">
        <v>173</v>
      </c>
      <c r="K2503" s="27" t="s">
        <v>174</v>
      </c>
      <c r="L2503" s="27" t="s">
        <v>1617</v>
      </c>
      <c r="M2503" t="s">
        <v>176</v>
      </c>
      <c r="N2503" t="s">
        <v>177</v>
      </c>
      <c r="O2503" t="s">
        <v>178</v>
      </c>
      <c r="P2503" t="s">
        <v>179</v>
      </c>
      <c r="Q2503" t="s">
        <v>198</v>
      </c>
      <c r="R2503" t="s">
        <v>181</v>
      </c>
      <c r="S2503" t="s">
        <v>31</v>
      </c>
      <c r="T2503" t="s">
        <v>31</v>
      </c>
      <c r="U2503" t="s">
        <v>31</v>
      </c>
      <c r="V2503" t="s">
        <v>31</v>
      </c>
      <c r="W2503" t="s">
        <v>182</v>
      </c>
      <c r="X2503" t="s">
        <v>183</v>
      </c>
      <c r="Y2503" s="28">
        <v>1.37</v>
      </c>
      <c r="Z2503" t="str">
        <f>IF(database_public_cloud_VMs[[#This Row],[Vendor]]="AWS","USD","AUD")</f>
        <v>USD</v>
      </c>
      <c r="AA2503" s="29">
        <f>IF(database_public_cloud_VMs[[#This Row],[Currency]]="USD",(database_public_cloud_VMs[[#This Row],[Rate]]*param_exchange_rate)/(1+param_discount_aws),database_public_cloud_VMs[[#This Row],[Rate]])</f>
        <v>1.6883241986380952</v>
      </c>
    </row>
    <row r="2504" spans="1:27" x14ac:dyDescent="0.45">
      <c r="A2504" s="24" t="s">
        <v>2905</v>
      </c>
      <c r="B2504" t="s">
        <v>12</v>
      </c>
      <c r="C2504" s="25" t="s">
        <v>169</v>
      </c>
      <c r="D2504" t="s">
        <v>170</v>
      </c>
      <c r="E2504" t="s">
        <v>2757</v>
      </c>
      <c r="F2504" t="s">
        <v>2883</v>
      </c>
      <c r="G2504" s="26">
        <v>32</v>
      </c>
      <c r="H2504" s="26">
        <v>128</v>
      </c>
      <c r="I2504" s="26">
        <v>0</v>
      </c>
      <c r="J2504" s="27" t="s">
        <v>173</v>
      </c>
      <c r="K2504" s="27" t="s">
        <v>174</v>
      </c>
      <c r="L2504" s="27" t="s">
        <v>1617</v>
      </c>
      <c r="M2504" t="s">
        <v>176</v>
      </c>
      <c r="N2504" t="s">
        <v>177</v>
      </c>
      <c r="O2504" t="s">
        <v>185</v>
      </c>
      <c r="P2504" t="s">
        <v>179</v>
      </c>
      <c r="Q2504" t="s">
        <v>198</v>
      </c>
      <c r="R2504" t="s">
        <v>181</v>
      </c>
      <c r="S2504" t="s">
        <v>31</v>
      </c>
      <c r="T2504" t="s">
        <v>31</v>
      </c>
      <c r="U2504" t="s">
        <v>31</v>
      </c>
      <c r="V2504" t="s">
        <v>31</v>
      </c>
      <c r="W2504" t="s">
        <v>182</v>
      </c>
      <c r="X2504" t="s">
        <v>183</v>
      </c>
      <c r="Y2504" s="28">
        <v>1.0229999999999999</v>
      </c>
      <c r="Z2504" t="str">
        <f>IF(database_public_cloud_VMs[[#This Row],[Vendor]]="AWS","USD","AUD")</f>
        <v>USD</v>
      </c>
      <c r="AA2504" s="29">
        <f>IF(database_public_cloud_VMs[[#This Row],[Currency]]="USD",(database_public_cloud_VMs[[#This Row],[Rate]]*param_exchange_rate)/(1+param_discount_aws),database_public_cloud_VMs[[#This Row],[Rate]])</f>
        <v>1.2606975585450884</v>
      </c>
    </row>
    <row r="2505" spans="1:27" x14ac:dyDescent="0.45">
      <c r="A2505" s="24" t="s">
        <v>2906</v>
      </c>
      <c r="B2505" t="s">
        <v>12</v>
      </c>
      <c r="C2505" s="25" t="s">
        <v>187</v>
      </c>
      <c r="D2505" t="s">
        <v>170</v>
      </c>
      <c r="E2505" t="s">
        <v>2757</v>
      </c>
      <c r="F2505" t="s">
        <v>2883</v>
      </c>
      <c r="G2505" s="26">
        <v>32</v>
      </c>
      <c r="H2505" s="26">
        <v>128</v>
      </c>
      <c r="I2505" s="26">
        <v>0</v>
      </c>
      <c r="J2505" s="27" t="s">
        <v>173</v>
      </c>
      <c r="K2505" s="27" t="s">
        <v>174</v>
      </c>
      <c r="L2505" s="27" t="s">
        <v>1617</v>
      </c>
      <c r="M2505" t="s">
        <v>176</v>
      </c>
      <c r="N2505" t="s">
        <v>188</v>
      </c>
      <c r="O2505" t="s">
        <v>188</v>
      </c>
      <c r="P2505" t="s">
        <v>179</v>
      </c>
      <c r="Q2505" t="s">
        <v>198</v>
      </c>
      <c r="R2505" t="s">
        <v>181</v>
      </c>
      <c r="S2505" t="s">
        <v>31</v>
      </c>
      <c r="T2505" t="s">
        <v>31</v>
      </c>
      <c r="U2505" t="s">
        <v>31</v>
      </c>
      <c r="V2505" t="s">
        <v>31</v>
      </c>
      <c r="W2505" t="s">
        <v>182</v>
      </c>
      <c r="X2505" t="s">
        <v>183</v>
      </c>
      <c r="Y2505" s="28">
        <v>1.992</v>
      </c>
      <c r="Z2505" t="str">
        <f>IF(database_public_cloud_VMs[[#This Row],[Vendor]]="AWS","USD","AUD")</f>
        <v>USD</v>
      </c>
      <c r="AA2505" s="29">
        <f>IF(database_public_cloud_VMs[[#This Row],[Currency]]="USD",(database_public_cloud_VMs[[#This Row],[Rate]]*param_exchange_rate)/(1+param_discount_aws),database_public_cloud_VMs[[#This Row],[Rate]])</f>
        <v>2.4548480318883832</v>
      </c>
    </row>
    <row r="2506" spans="1:27" x14ac:dyDescent="0.45">
      <c r="A2506" s="24" t="s">
        <v>2907</v>
      </c>
      <c r="B2506" t="s">
        <v>12</v>
      </c>
      <c r="C2506" s="25" t="s">
        <v>2756</v>
      </c>
      <c r="D2506" t="s">
        <v>170</v>
      </c>
      <c r="E2506" t="s">
        <v>2757</v>
      </c>
      <c r="F2506" t="s">
        <v>2908</v>
      </c>
      <c r="G2506" s="26">
        <v>2</v>
      </c>
      <c r="H2506" s="26">
        <v>8</v>
      </c>
      <c r="I2506" s="26">
        <v>0</v>
      </c>
      <c r="J2506" s="27" t="s">
        <v>173</v>
      </c>
      <c r="K2506" s="27" t="s">
        <v>174</v>
      </c>
      <c r="L2506" s="27" t="s">
        <v>2463</v>
      </c>
      <c r="M2506" t="s">
        <v>190</v>
      </c>
      <c r="N2506" t="s">
        <v>177</v>
      </c>
      <c r="O2506" t="s">
        <v>178</v>
      </c>
      <c r="P2506" t="s">
        <v>179</v>
      </c>
      <c r="Q2506" t="s">
        <v>180</v>
      </c>
      <c r="R2506" t="s">
        <v>181</v>
      </c>
      <c r="S2506" t="s">
        <v>31</v>
      </c>
      <c r="T2506" t="s">
        <v>31</v>
      </c>
      <c r="U2506" t="s">
        <v>31</v>
      </c>
      <c r="V2506" t="s">
        <v>31</v>
      </c>
      <c r="W2506" t="s">
        <v>182</v>
      </c>
      <c r="X2506" t="s">
        <v>183</v>
      </c>
      <c r="Y2506" s="28">
        <v>7.4999999999999997E-2</v>
      </c>
      <c r="Z2506" t="str">
        <f>IF(database_public_cloud_VMs[[#This Row],[Vendor]]="AWS","USD","AUD")</f>
        <v>USD</v>
      </c>
      <c r="AA2506" s="29">
        <f>IF(database_public_cloud_VMs[[#This Row],[Currency]]="USD",(database_public_cloud_VMs[[#This Row],[Rate]]*param_exchange_rate)/(1+param_discount_aws),database_public_cloud_VMs[[#This Row],[Rate]])</f>
        <v>9.2426507224713225E-2</v>
      </c>
    </row>
    <row r="2507" spans="1:27" x14ac:dyDescent="0.45">
      <c r="A2507" s="24" t="s">
        <v>2909</v>
      </c>
      <c r="B2507" t="s">
        <v>12</v>
      </c>
      <c r="C2507" s="25" t="s">
        <v>2756</v>
      </c>
      <c r="D2507" t="s">
        <v>170</v>
      </c>
      <c r="E2507" t="s">
        <v>2757</v>
      </c>
      <c r="F2507" t="s">
        <v>2908</v>
      </c>
      <c r="G2507" s="26">
        <v>2</v>
      </c>
      <c r="H2507" s="26">
        <v>8</v>
      </c>
      <c r="I2507" s="26">
        <v>0</v>
      </c>
      <c r="J2507" s="27" t="s">
        <v>173</v>
      </c>
      <c r="K2507" s="27" t="s">
        <v>174</v>
      </c>
      <c r="L2507" s="27" t="s">
        <v>2463</v>
      </c>
      <c r="M2507" t="s">
        <v>190</v>
      </c>
      <c r="N2507" t="s">
        <v>177</v>
      </c>
      <c r="O2507" t="s">
        <v>185</v>
      </c>
      <c r="P2507" t="s">
        <v>179</v>
      </c>
      <c r="Q2507" t="s">
        <v>180</v>
      </c>
      <c r="R2507" t="s">
        <v>181</v>
      </c>
      <c r="S2507" t="s">
        <v>31</v>
      </c>
      <c r="T2507" t="s">
        <v>31</v>
      </c>
      <c r="U2507" t="s">
        <v>31</v>
      </c>
      <c r="V2507" t="s">
        <v>31</v>
      </c>
      <c r="W2507" t="s">
        <v>182</v>
      </c>
      <c r="X2507" t="s">
        <v>183</v>
      </c>
      <c r="Y2507" s="28">
        <v>5.2999999999999999E-2</v>
      </c>
      <c r="Z2507" t="str">
        <f>IF(database_public_cloud_VMs[[#This Row],[Vendor]]="AWS","USD","AUD")</f>
        <v>USD</v>
      </c>
      <c r="AA2507" s="29">
        <f>IF(database_public_cloud_VMs[[#This Row],[Currency]]="USD",(database_public_cloud_VMs[[#This Row],[Rate]]*param_exchange_rate)/(1+param_discount_aws),database_public_cloud_VMs[[#This Row],[Rate]])</f>
        <v>6.531473177213068E-2</v>
      </c>
    </row>
    <row r="2508" spans="1:27" x14ac:dyDescent="0.45">
      <c r="A2508" s="24" t="s">
        <v>2910</v>
      </c>
      <c r="B2508" t="s">
        <v>12</v>
      </c>
      <c r="C2508" s="25" t="s">
        <v>187</v>
      </c>
      <c r="D2508" t="s">
        <v>170</v>
      </c>
      <c r="E2508" t="s">
        <v>2757</v>
      </c>
      <c r="F2508" t="s">
        <v>2908</v>
      </c>
      <c r="G2508" s="26">
        <v>2</v>
      </c>
      <c r="H2508" s="26">
        <v>8</v>
      </c>
      <c r="I2508" s="26">
        <v>0</v>
      </c>
      <c r="J2508" s="27" t="s">
        <v>173</v>
      </c>
      <c r="K2508" s="27" t="s">
        <v>174</v>
      </c>
      <c r="L2508" s="27" t="s">
        <v>2463</v>
      </c>
      <c r="M2508" t="s">
        <v>190</v>
      </c>
      <c r="N2508" t="s">
        <v>188</v>
      </c>
      <c r="O2508" t="s">
        <v>188</v>
      </c>
      <c r="P2508" t="s">
        <v>179</v>
      </c>
      <c r="Q2508" t="s">
        <v>180</v>
      </c>
      <c r="R2508" t="s">
        <v>181</v>
      </c>
      <c r="S2508" t="s">
        <v>31</v>
      </c>
      <c r="T2508" t="s">
        <v>31</v>
      </c>
      <c r="U2508" t="s">
        <v>31</v>
      </c>
      <c r="V2508" t="s">
        <v>31</v>
      </c>
      <c r="W2508" t="s">
        <v>182</v>
      </c>
      <c r="X2508" t="s">
        <v>183</v>
      </c>
      <c r="Y2508" s="28">
        <v>0.108</v>
      </c>
      <c r="Z2508" t="str">
        <f>IF(database_public_cloud_VMs[[#This Row],[Vendor]]="AWS","USD","AUD")</f>
        <v>USD</v>
      </c>
      <c r="AA2508" s="29">
        <f>IF(database_public_cloud_VMs[[#This Row],[Currency]]="USD",(database_public_cloud_VMs[[#This Row],[Rate]]*param_exchange_rate)/(1+param_discount_aws),database_public_cloud_VMs[[#This Row],[Rate]])</f>
        <v>0.13309417040358706</v>
      </c>
    </row>
    <row r="2509" spans="1:27" x14ac:dyDescent="0.45">
      <c r="A2509" s="24" t="s">
        <v>2911</v>
      </c>
      <c r="B2509" t="s">
        <v>12</v>
      </c>
      <c r="C2509" s="25" t="s">
        <v>2756</v>
      </c>
      <c r="D2509" t="s">
        <v>170</v>
      </c>
      <c r="E2509" t="s">
        <v>2757</v>
      </c>
      <c r="F2509" t="s">
        <v>2908</v>
      </c>
      <c r="G2509" s="26">
        <v>2</v>
      </c>
      <c r="H2509" s="26">
        <v>8</v>
      </c>
      <c r="I2509" s="26">
        <v>0</v>
      </c>
      <c r="J2509" s="27" t="s">
        <v>173</v>
      </c>
      <c r="K2509" s="27" t="s">
        <v>174</v>
      </c>
      <c r="L2509" s="27" t="s">
        <v>2463</v>
      </c>
      <c r="M2509" t="s">
        <v>190</v>
      </c>
      <c r="N2509" t="s">
        <v>177</v>
      </c>
      <c r="O2509" t="s">
        <v>178</v>
      </c>
      <c r="P2509" t="s">
        <v>179</v>
      </c>
      <c r="Q2509" t="s">
        <v>191</v>
      </c>
      <c r="R2509" t="s">
        <v>181</v>
      </c>
      <c r="S2509" t="s">
        <v>31</v>
      </c>
      <c r="T2509" t="s">
        <v>31</v>
      </c>
      <c r="U2509" t="s">
        <v>31</v>
      </c>
      <c r="V2509" t="s">
        <v>31</v>
      </c>
      <c r="W2509" t="s">
        <v>182</v>
      </c>
      <c r="X2509" t="s">
        <v>183</v>
      </c>
      <c r="Y2509" s="28">
        <v>0.13500000000000001</v>
      </c>
      <c r="Z2509" t="str">
        <f>IF(database_public_cloud_VMs[[#This Row],[Vendor]]="AWS","USD","AUD")</f>
        <v>USD</v>
      </c>
      <c r="AA2509" s="29">
        <f>IF(database_public_cloud_VMs[[#This Row],[Currency]]="USD",(database_public_cloud_VMs[[#This Row],[Rate]]*param_exchange_rate)/(1+param_discount_aws),database_public_cloud_VMs[[#This Row],[Rate]])</f>
        <v>0.16636771300448383</v>
      </c>
    </row>
    <row r="2510" spans="1:27" x14ac:dyDescent="0.45">
      <c r="A2510" s="24" t="s">
        <v>2912</v>
      </c>
      <c r="B2510" t="s">
        <v>12</v>
      </c>
      <c r="C2510" s="25" t="s">
        <v>2756</v>
      </c>
      <c r="D2510" t="s">
        <v>170</v>
      </c>
      <c r="E2510" t="s">
        <v>2757</v>
      </c>
      <c r="F2510" t="s">
        <v>2908</v>
      </c>
      <c r="G2510" s="26">
        <v>2</v>
      </c>
      <c r="H2510" s="26">
        <v>8</v>
      </c>
      <c r="I2510" s="26">
        <v>0</v>
      </c>
      <c r="J2510" s="27" t="s">
        <v>173</v>
      </c>
      <c r="K2510" s="27" t="s">
        <v>174</v>
      </c>
      <c r="L2510" s="27" t="s">
        <v>2463</v>
      </c>
      <c r="M2510" t="s">
        <v>190</v>
      </c>
      <c r="N2510" t="s">
        <v>177</v>
      </c>
      <c r="O2510" t="s">
        <v>185</v>
      </c>
      <c r="P2510" t="s">
        <v>179</v>
      </c>
      <c r="Q2510" t="s">
        <v>191</v>
      </c>
      <c r="R2510" t="s">
        <v>181</v>
      </c>
      <c r="S2510" t="s">
        <v>31</v>
      </c>
      <c r="T2510" t="s">
        <v>31</v>
      </c>
      <c r="U2510" t="s">
        <v>31</v>
      </c>
      <c r="V2510" t="s">
        <v>31</v>
      </c>
      <c r="W2510" t="s">
        <v>182</v>
      </c>
      <c r="X2510" t="s">
        <v>183</v>
      </c>
      <c r="Y2510" s="28">
        <v>0.113</v>
      </c>
      <c r="Z2510" t="str">
        <f>IF(database_public_cloud_VMs[[#This Row],[Vendor]]="AWS","USD","AUD")</f>
        <v>USD</v>
      </c>
      <c r="AA2510" s="29">
        <f>IF(database_public_cloud_VMs[[#This Row],[Currency]]="USD",(database_public_cloud_VMs[[#This Row],[Rate]]*param_exchange_rate)/(1+param_discount_aws),database_public_cloud_VMs[[#This Row],[Rate]])</f>
        <v>0.13925593755190127</v>
      </c>
    </row>
    <row r="2511" spans="1:27" x14ac:dyDescent="0.45">
      <c r="A2511" s="24" t="s">
        <v>2913</v>
      </c>
      <c r="B2511" t="s">
        <v>12</v>
      </c>
      <c r="C2511" s="25" t="s">
        <v>187</v>
      </c>
      <c r="D2511" t="s">
        <v>170</v>
      </c>
      <c r="E2511" t="s">
        <v>2757</v>
      </c>
      <c r="F2511" t="s">
        <v>2908</v>
      </c>
      <c r="G2511" s="26">
        <v>2</v>
      </c>
      <c r="H2511" s="26">
        <v>8</v>
      </c>
      <c r="I2511" s="26">
        <v>0</v>
      </c>
      <c r="J2511" s="27" t="s">
        <v>173</v>
      </c>
      <c r="K2511" s="27" t="s">
        <v>174</v>
      </c>
      <c r="L2511" s="27" t="s">
        <v>2463</v>
      </c>
      <c r="M2511" t="s">
        <v>190</v>
      </c>
      <c r="N2511" t="s">
        <v>188</v>
      </c>
      <c r="O2511" t="s">
        <v>188</v>
      </c>
      <c r="P2511" t="s">
        <v>179</v>
      </c>
      <c r="Q2511" t="s">
        <v>191</v>
      </c>
      <c r="R2511" t="s">
        <v>181</v>
      </c>
      <c r="S2511" t="s">
        <v>31</v>
      </c>
      <c r="T2511" t="s">
        <v>31</v>
      </c>
      <c r="U2511" t="s">
        <v>31</v>
      </c>
      <c r="V2511" t="s">
        <v>31</v>
      </c>
      <c r="W2511" t="s">
        <v>182</v>
      </c>
      <c r="X2511" t="s">
        <v>183</v>
      </c>
      <c r="Y2511" s="28">
        <v>0.16800000000000001</v>
      </c>
      <c r="Z2511" t="str">
        <f>IF(database_public_cloud_VMs[[#This Row],[Vendor]]="AWS","USD","AUD")</f>
        <v>USD</v>
      </c>
      <c r="AA2511" s="29">
        <f>IF(database_public_cloud_VMs[[#This Row],[Currency]]="USD",(database_public_cloud_VMs[[#This Row],[Rate]]*param_exchange_rate)/(1+param_discount_aws),database_public_cloud_VMs[[#This Row],[Rate]])</f>
        <v>0.20703537618335766</v>
      </c>
    </row>
    <row r="2512" spans="1:27" x14ac:dyDescent="0.45">
      <c r="A2512" s="24" t="s">
        <v>2914</v>
      </c>
      <c r="B2512" t="s">
        <v>12</v>
      </c>
      <c r="C2512" s="25" t="s">
        <v>2756</v>
      </c>
      <c r="D2512" t="s">
        <v>170</v>
      </c>
      <c r="E2512" t="s">
        <v>2757</v>
      </c>
      <c r="F2512" t="s">
        <v>2908</v>
      </c>
      <c r="G2512" s="26">
        <v>2</v>
      </c>
      <c r="H2512" s="26">
        <v>8</v>
      </c>
      <c r="I2512" s="26">
        <v>0</v>
      </c>
      <c r="J2512" s="27" t="s">
        <v>173</v>
      </c>
      <c r="K2512" s="27" t="s">
        <v>174</v>
      </c>
      <c r="L2512" s="27" t="s">
        <v>2463</v>
      </c>
      <c r="M2512" t="s">
        <v>176</v>
      </c>
      <c r="N2512" t="s">
        <v>177</v>
      </c>
      <c r="O2512" t="s">
        <v>178</v>
      </c>
      <c r="P2512" t="s">
        <v>179</v>
      </c>
      <c r="Q2512" t="s">
        <v>315</v>
      </c>
      <c r="R2512" t="s">
        <v>181</v>
      </c>
      <c r="S2512" t="s">
        <v>31</v>
      </c>
      <c r="T2512" t="s">
        <v>31</v>
      </c>
      <c r="U2512" t="s">
        <v>31</v>
      </c>
      <c r="V2512" t="s">
        <v>31</v>
      </c>
      <c r="W2512" t="s">
        <v>182</v>
      </c>
      <c r="X2512" t="s">
        <v>183</v>
      </c>
      <c r="Y2512" s="28">
        <v>0.17399999999999999</v>
      </c>
      <c r="Z2512" t="str">
        <f>IF(database_public_cloud_VMs[[#This Row],[Vendor]]="AWS","USD","AUD")</f>
        <v>USD</v>
      </c>
      <c r="AA2512" s="29">
        <f>IF(database_public_cloud_VMs[[#This Row],[Currency]]="USD",(database_public_cloud_VMs[[#This Row],[Rate]]*param_exchange_rate)/(1+param_discount_aws),database_public_cloud_VMs[[#This Row],[Rate]])</f>
        <v>0.21442949676133466</v>
      </c>
    </row>
    <row r="2513" spans="1:27" x14ac:dyDescent="0.45">
      <c r="A2513" s="24" t="s">
        <v>2915</v>
      </c>
      <c r="B2513" t="s">
        <v>12</v>
      </c>
      <c r="C2513" s="25" t="s">
        <v>2756</v>
      </c>
      <c r="D2513" t="s">
        <v>170</v>
      </c>
      <c r="E2513" t="s">
        <v>2757</v>
      </c>
      <c r="F2513" t="s">
        <v>2908</v>
      </c>
      <c r="G2513" s="26">
        <v>2</v>
      </c>
      <c r="H2513" s="26">
        <v>8</v>
      </c>
      <c r="I2513" s="26">
        <v>0</v>
      </c>
      <c r="J2513" s="27" t="s">
        <v>173</v>
      </c>
      <c r="K2513" s="27" t="s">
        <v>174</v>
      </c>
      <c r="L2513" s="27" t="s">
        <v>2463</v>
      </c>
      <c r="M2513" t="s">
        <v>176</v>
      </c>
      <c r="N2513" t="s">
        <v>177</v>
      </c>
      <c r="O2513" t="s">
        <v>185</v>
      </c>
      <c r="P2513" t="s">
        <v>179</v>
      </c>
      <c r="Q2513" t="s">
        <v>315</v>
      </c>
      <c r="R2513" t="s">
        <v>181</v>
      </c>
      <c r="S2513" t="s">
        <v>31</v>
      </c>
      <c r="T2513" t="s">
        <v>31</v>
      </c>
      <c r="U2513" t="s">
        <v>31</v>
      </c>
      <c r="V2513" t="s">
        <v>31</v>
      </c>
      <c r="W2513" t="s">
        <v>182</v>
      </c>
      <c r="X2513" t="s">
        <v>183</v>
      </c>
      <c r="Y2513" s="28">
        <v>0.153</v>
      </c>
      <c r="Z2513" t="str">
        <f>IF(database_public_cloud_VMs[[#This Row],[Vendor]]="AWS","USD","AUD")</f>
        <v>USD</v>
      </c>
      <c r="AA2513" s="29">
        <f>IF(database_public_cloud_VMs[[#This Row],[Currency]]="USD",(database_public_cloud_VMs[[#This Row],[Rate]]*param_exchange_rate)/(1+param_discount_aws),database_public_cloud_VMs[[#This Row],[Rate]])</f>
        <v>0.18855007473841501</v>
      </c>
    </row>
    <row r="2514" spans="1:27" x14ac:dyDescent="0.45">
      <c r="A2514" s="24" t="s">
        <v>2916</v>
      </c>
      <c r="B2514" t="s">
        <v>12</v>
      </c>
      <c r="C2514" s="25" t="s">
        <v>187</v>
      </c>
      <c r="D2514" t="s">
        <v>170</v>
      </c>
      <c r="E2514" t="s">
        <v>2757</v>
      </c>
      <c r="F2514" t="s">
        <v>2908</v>
      </c>
      <c r="G2514" s="26">
        <v>2</v>
      </c>
      <c r="H2514" s="26">
        <v>8</v>
      </c>
      <c r="I2514" s="26">
        <v>0</v>
      </c>
      <c r="J2514" s="27" t="s">
        <v>173</v>
      </c>
      <c r="K2514" s="27" t="s">
        <v>174</v>
      </c>
      <c r="L2514" s="27" t="s">
        <v>2463</v>
      </c>
      <c r="M2514" t="s">
        <v>176</v>
      </c>
      <c r="N2514" t="s">
        <v>188</v>
      </c>
      <c r="O2514" t="s">
        <v>188</v>
      </c>
      <c r="P2514" t="s">
        <v>179</v>
      </c>
      <c r="Q2514" t="s">
        <v>315</v>
      </c>
      <c r="R2514" t="s">
        <v>181</v>
      </c>
      <c r="S2514" t="s">
        <v>31</v>
      </c>
      <c r="T2514" t="s">
        <v>31</v>
      </c>
      <c r="U2514" t="s">
        <v>31</v>
      </c>
      <c r="V2514" t="s">
        <v>31</v>
      </c>
      <c r="W2514" t="s">
        <v>182</v>
      </c>
      <c r="X2514" t="s">
        <v>183</v>
      </c>
      <c r="Y2514" s="28">
        <v>0.20699999999999999</v>
      </c>
      <c r="Z2514" t="str">
        <f>IF(database_public_cloud_VMs[[#This Row],[Vendor]]="AWS","USD","AUD")</f>
        <v>USD</v>
      </c>
      <c r="AA2514" s="29">
        <f>IF(database_public_cloud_VMs[[#This Row],[Currency]]="USD",(database_public_cloud_VMs[[#This Row],[Rate]]*param_exchange_rate)/(1+param_discount_aws),database_public_cloud_VMs[[#This Row],[Rate]])</f>
        <v>0.25509715994020848</v>
      </c>
    </row>
    <row r="2515" spans="1:27" x14ac:dyDescent="0.45">
      <c r="A2515" s="24" t="s">
        <v>2917</v>
      </c>
      <c r="B2515" t="s">
        <v>12</v>
      </c>
      <c r="C2515" s="25" t="s">
        <v>2756</v>
      </c>
      <c r="D2515" t="s">
        <v>170</v>
      </c>
      <c r="E2515" t="s">
        <v>2757</v>
      </c>
      <c r="F2515" t="s">
        <v>2908</v>
      </c>
      <c r="G2515" s="26">
        <v>2</v>
      </c>
      <c r="H2515" s="26">
        <v>8</v>
      </c>
      <c r="I2515" s="26">
        <v>0</v>
      </c>
      <c r="J2515" s="27" t="s">
        <v>173</v>
      </c>
      <c r="K2515" s="27" t="s">
        <v>174</v>
      </c>
      <c r="L2515" s="27" t="s">
        <v>2463</v>
      </c>
      <c r="M2515" t="s">
        <v>190</v>
      </c>
      <c r="N2515" t="s">
        <v>177</v>
      </c>
      <c r="O2515" t="s">
        <v>178</v>
      </c>
      <c r="P2515" t="s">
        <v>179</v>
      </c>
      <c r="Q2515" t="s">
        <v>315</v>
      </c>
      <c r="R2515" t="s">
        <v>181</v>
      </c>
      <c r="S2515" t="s">
        <v>31</v>
      </c>
      <c r="T2515" t="s">
        <v>31</v>
      </c>
      <c r="U2515" t="s">
        <v>31</v>
      </c>
      <c r="V2515" t="s">
        <v>31</v>
      </c>
      <c r="W2515" t="s">
        <v>182</v>
      </c>
      <c r="X2515" t="s">
        <v>183</v>
      </c>
      <c r="Y2515" s="28">
        <v>0.16700000000000001</v>
      </c>
      <c r="Z2515" t="str">
        <f>IF(database_public_cloud_VMs[[#This Row],[Vendor]]="AWS","USD","AUD")</f>
        <v>USD</v>
      </c>
      <c r="AA2515" s="29">
        <f>IF(database_public_cloud_VMs[[#This Row],[Currency]]="USD",(database_public_cloud_VMs[[#This Row],[Rate]]*param_exchange_rate)/(1+param_discount_aws),database_public_cloud_VMs[[#This Row],[Rate]])</f>
        <v>0.2058030227536948</v>
      </c>
    </row>
    <row r="2516" spans="1:27" x14ac:dyDescent="0.45">
      <c r="A2516" s="24" t="s">
        <v>2918</v>
      </c>
      <c r="B2516" t="s">
        <v>12</v>
      </c>
      <c r="C2516" s="25" t="s">
        <v>2756</v>
      </c>
      <c r="D2516" t="s">
        <v>170</v>
      </c>
      <c r="E2516" t="s">
        <v>2757</v>
      </c>
      <c r="F2516" t="s">
        <v>2908</v>
      </c>
      <c r="G2516" s="26">
        <v>2</v>
      </c>
      <c r="H2516" s="26">
        <v>8</v>
      </c>
      <c r="I2516" s="26">
        <v>0</v>
      </c>
      <c r="J2516" s="27" t="s">
        <v>173</v>
      </c>
      <c r="K2516" s="27" t="s">
        <v>174</v>
      </c>
      <c r="L2516" s="27" t="s">
        <v>2463</v>
      </c>
      <c r="M2516" t="s">
        <v>190</v>
      </c>
      <c r="N2516" t="s">
        <v>177</v>
      </c>
      <c r="O2516" t="s">
        <v>185</v>
      </c>
      <c r="P2516" t="s">
        <v>179</v>
      </c>
      <c r="Q2516" t="s">
        <v>315</v>
      </c>
      <c r="R2516" t="s">
        <v>181</v>
      </c>
      <c r="S2516" t="s">
        <v>31</v>
      </c>
      <c r="T2516" t="s">
        <v>31</v>
      </c>
      <c r="U2516" t="s">
        <v>31</v>
      </c>
      <c r="V2516" t="s">
        <v>31</v>
      </c>
      <c r="W2516" t="s">
        <v>182</v>
      </c>
      <c r="X2516" t="s">
        <v>183</v>
      </c>
      <c r="Y2516" s="28">
        <v>0.14499999999999999</v>
      </c>
      <c r="Z2516" t="str">
        <f>IF(database_public_cloud_VMs[[#This Row],[Vendor]]="AWS","USD","AUD")</f>
        <v>USD</v>
      </c>
      <c r="AA2516" s="29">
        <f>IF(database_public_cloud_VMs[[#This Row],[Currency]]="USD",(database_public_cloud_VMs[[#This Row],[Rate]]*param_exchange_rate)/(1+param_discount_aws),database_public_cloud_VMs[[#This Row],[Rate]])</f>
        <v>0.17869124730111224</v>
      </c>
    </row>
    <row r="2517" spans="1:27" x14ac:dyDescent="0.45">
      <c r="A2517" s="24" t="s">
        <v>2919</v>
      </c>
      <c r="B2517" t="s">
        <v>12</v>
      </c>
      <c r="C2517" s="25" t="s">
        <v>187</v>
      </c>
      <c r="D2517" t="s">
        <v>170</v>
      </c>
      <c r="E2517" t="s">
        <v>2757</v>
      </c>
      <c r="F2517" t="s">
        <v>2908</v>
      </c>
      <c r="G2517" s="26">
        <v>2</v>
      </c>
      <c r="H2517" s="26">
        <v>8</v>
      </c>
      <c r="I2517" s="26">
        <v>0</v>
      </c>
      <c r="J2517" s="27" t="s">
        <v>173</v>
      </c>
      <c r="K2517" s="27" t="s">
        <v>174</v>
      </c>
      <c r="L2517" s="27" t="s">
        <v>2463</v>
      </c>
      <c r="M2517" t="s">
        <v>190</v>
      </c>
      <c r="N2517" t="s">
        <v>188</v>
      </c>
      <c r="O2517" t="s">
        <v>188</v>
      </c>
      <c r="P2517" t="s">
        <v>179</v>
      </c>
      <c r="Q2517" t="s">
        <v>315</v>
      </c>
      <c r="R2517" t="s">
        <v>181</v>
      </c>
      <c r="S2517" t="s">
        <v>31</v>
      </c>
      <c r="T2517" t="s">
        <v>31</v>
      </c>
      <c r="U2517" t="s">
        <v>31</v>
      </c>
      <c r="V2517" t="s">
        <v>31</v>
      </c>
      <c r="W2517" t="s">
        <v>182</v>
      </c>
      <c r="X2517" t="s">
        <v>183</v>
      </c>
      <c r="Y2517" s="28">
        <v>0.2</v>
      </c>
      <c r="Z2517" t="str">
        <f>IF(database_public_cloud_VMs[[#This Row],[Vendor]]="AWS","USD","AUD")</f>
        <v>USD</v>
      </c>
      <c r="AA2517" s="29">
        <f>IF(database_public_cloud_VMs[[#This Row],[Currency]]="USD",(database_public_cloud_VMs[[#This Row],[Rate]]*param_exchange_rate)/(1+param_discount_aws),database_public_cloud_VMs[[#This Row],[Rate]])</f>
        <v>0.24647068593256863</v>
      </c>
    </row>
    <row r="2518" spans="1:27" x14ac:dyDescent="0.45">
      <c r="A2518" s="24" t="s">
        <v>2920</v>
      </c>
      <c r="B2518" t="s">
        <v>12</v>
      </c>
      <c r="C2518" s="25" t="s">
        <v>2756</v>
      </c>
      <c r="D2518" t="s">
        <v>170</v>
      </c>
      <c r="E2518" t="s">
        <v>2757</v>
      </c>
      <c r="F2518" t="s">
        <v>2908</v>
      </c>
      <c r="G2518" s="26">
        <v>2</v>
      </c>
      <c r="H2518" s="26">
        <v>8</v>
      </c>
      <c r="I2518" s="26">
        <v>0</v>
      </c>
      <c r="J2518" s="27" t="s">
        <v>173</v>
      </c>
      <c r="K2518" s="27" t="s">
        <v>174</v>
      </c>
      <c r="L2518" s="27" t="s">
        <v>2463</v>
      </c>
      <c r="M2518" t="s">
        <v>190</v>
      </c>
      <c r="N2518" t="s">
        <v>177</v>
      </c>
      <c r="O2518" t="s">
        <v>178</v>
      </c>
      <c r="P2518" t="s">
        <v>179</v>
      </c>
      <c r="Q2518" t="s">
        <v>198</v>
      </c>
      <c r="R2518" t="s">
        <v>181</v>
      </c>
      <c r="S2518" t="s">
        <v>31</v>
      </c>
      <c r="T2518" t="s">
        <v>31</v>
      </c>
      <c r="U2518" t="s">
        <v>31</v>
      </c>
      <c r="V2518" t="s">
        <v>31</v>
      </c>
      <c r="W2518" t="s">
        <v>182</v>
      </c>
      <c r="X2518" t="s">
        <v>183</v>
      </c>
      <c r="Y2518" s="28">
        <v>0.1</v>
      </c>
      <c r="Z2518" t="str">
        <f>IF(database_public_cloud_VMs[[#This Row],[Vendor]]="AWS","USD","AUD")</f>
        <v>USD</v>
      </c>
      <c r="AA2518" s="29">
        <f>IF(database_public_cloud_VMs[[#This Row],[Currency]]="USD",(database_public_cloud_VMs[[#This Row],[Rate]]*param_exchange_rate)/(1+param_discount_aws),database_public_cloud_VMs[[#This Row],[Rate]])</f>
        <v>0.12323534296628431</v>
      </c>
    </row>
    <row r="2519" spans="1:27" x14ac:dyDescent="0.45">
      <c r="A2519" s="24" t="s">
        <v>2921</v>
      </c>
      <c r="B2519" t="s">
        <v>12</v>
      </c>
      <c r="C2519" s="25" t="s">
        <v>2756</v>
      </c>
      <c r="D2519" t="s">
        <v>170</v>
      </c>
      <c r="E2519" t="s">
        <v>2757</v>
      </c>
      <c r="F2519" t="s">
        <v>2908</v>
      </c>
      <c r="G2519" s="26">
        <v>2</v>
      </c>
      <c r="H2519" s="26">
        <v>8</v>
      </c>
      <c r="I2519" s="26">
        <v>0</v>
      </c>
      <c r="J2519" s="27" t="s">
        <v>173</v>
      </c>
      <c r="K2519" s="27" t="s">
        <v>174</v>
      </c>
      <c r="L2519" s="27" t="s">
        <v>2463</v>
      </c>
      <c r="M2519" t="s">
        <v>190</v>
      </c>
      <c r="N2519" t="s">
        <v>177</v>
      </c>
      <c r="O2519" t="s">
        <v>185</v>
      </c>
      <c r="P2519" t="s">
        <v>179</v>
      </c>
      <c r="Q2519" t="s">
        <v>198</v>
      </c>
      <c r="R2519" t="s">
        <v>181</v>
      </c>
      <c r="S2519" t="s">
        <v>31</v>
      </c>
      <c r="T2519" t="s">
        <v>31</v>
      </c>
      <c r="U2519" t="s">
        <v>31</v>
      </c>
      <c r="V2519" t="s">
        <v>31</v>
      </c>
      <c r="W2519" t="s">
        <v>182</v>
      </c>
      <c r="X2519" t="s">
        <v>183</v>
      </c>
      <c r="Y2519" s="28">
        <v>7.4999999999999997E-2</v>
      </c>
      <c r="Z2519" t="str">
        <f>IF(database_public_cloud_VMs[[#This Row],[Vendor]]="AWS","USD","AUD")</f>
        <v>USD</v>
      </c>
      <c r="AA2519" s="29">
        <f>IF(database_public_cloud_VMs[[#This Row],[Currency]]="USD",(database_public_cloud_VMs[[#This Row],[Rate]]*param_exchange_rate)/(1+param_discount_aws),database_public_cloud_VMs[[#This Row],[Rate]])</f>
        <v>9.2426507224713225E-2</v>
      </c>
    </row>
    <row r="2520" spans="1:27" x14ac:dyDescent="0.45">
      <c r="A2520" s="24" t="s">
        <v>2922</v>
      </c>
      <c r="B2520" t="s">
        <v>12</v>
      </c>
      <c r="C2520" s="25" t="s">
        <v>187</v>
      </c>
      <c r="D2520" t="s">
        <v>170</v>
      </c>
      <c r="E2520" t="s">
        <v>2757</v>
      </c>
      <c r="F2520" t="s">
        <v>2908</v>
      </c>
      <c r="G2520" s="26">
        <v>2</v>
      </c>
      <c r="H2520" s="26">
        <v>8</v>
      </c>
      <c r="I2520" s="26">
        <v>0</v>
      </c>
      <c r="J2520" s="27" t="s">
        <v>173</v>
      </c>
      <c r="K2520" s="27" t="s">
        <v>174</v>
      </c>
      <c r="L2520" s="27" t="s">
        <v>2463</v>
      </c>
      <c r="M2520" t="s">
        <v>190</v>
      </c>
      <c r="N2520" t="s">
        <v>188</v>
      </c>
      <c r="O2520" t="s">
        <v>188</v>
      </c>
      <c r="P2520" t="s">
        <v>179</v>
      </c>
      <c r="Q2520" t="s">
        <v>198</v>
      </c>
      <c r="R2520" t="s">
        <v>181</v>
      </c>
      <c r="S2520" t="s">
        <v>31</v>
      </c>
      <c r="T2520" t="s">
        <v>31</v>
      </c>
      <c r="U2520" t="s">
        <v>31</v>
      </c>
      <c r="V2520" t="s">
        <v>31</v>
      </c>
      <c r="W2520" t="s">
        <v>182</v>
      </c>
      <c r="X2520" t="s">
        <v>183</v>
      </c>
      <c r="Y2520" s="28">
        <v>0.17100000000000001</v>
      </c>
      <c r="Z2520" t="str">
        <f>IF(database_public_cloud_VMs[[#This Row],[Vendor]]="AWS","USD","AUD")</f>
        <v>USD</v>
      </c>
      <c r="AA2520" s="29">
        <f>IF(database_public_cloud_VMs[[#This Row],[Currency]]="USD",(database_public_cloud_VMs[[#This Row],[Rate]]*param_exchange_rate)/(1+param_discount_aws),database_public_cloud_VMs[[#This Row],[Rate]])</f>
        <v>0.21073243647234619</v>
      </c>
    </row>
    <row r="2521" spans="1:27" x14ac:dyDescent="0.45">
      <c r="A2521" s="24" t="s">
        <v>2923</v>
      </c>
      <c r="B2521" t="s">
        <v>12</v>
      </c>
      <c r="C2521" s="25" t="s">
        <v>2756</v>
      </c>
      <c r="D2521" t="s">
        <v>170</v>
      </c>
      <c r="E2521" t="s">
        <v>2757</v>
      </c>
      <c r="F2521" t="s">
        <v>2908</v>
      </c>
      <c r="G2521" s="26">
        <v>2</v>
      </c>
      <c r="H2521" s="26">
        <v>8</v>
      </c>
      <c r="I2521" s="26">
        <v>0</v>
      </c>
      <c r="J2521" s="27" t="s">
        <v>173</v>
      </c>
      <c r="K2521" s="27" t="s">
        <v>174</v>
      </c>
      <c r="L2521" s="27" t="s">
        <v>2463</v>
      </c>
      <c r="M2521" t="s">
        <v>176</v>
      </c>
      <c r="N2521" t="s">
        <v>177</v>
      </c>
      <c r="O2521" t="s">
        <v>178</v>
      </c>
      <c r="P2521" t="s">
        <v>179</v>
      </c>
      <c r="Q2521" t="s">
        <v>191</v>
      </c>
      <c r="R2521" t="s">
        <v>181</v>
      </c>
      <c r="S2521" t="s">
        <v>31</v>
      </c>
      <c r="T2521" t="s">
        <v>31</v>
      </c>
      <c r="U2521" t="s">
        <v>31</v>
      </c>
      <c r="V2521" t="s">
        <v>31</v>
      </c>
      <c r="W2521" t="s">
        <v>182</v>
      </c>
      <c r="X2521" t="s">
        <v>183</v>
      </c>
      <c r="Y2521" s="28">
        <v>0.14199999999999999</v>
      </c>
      <c r="Z2521" t="str">
        <f>IF(database_public_cloud_VMs[[#This Row],[Vendor]]="AWS","USD","AUD")</f>
        <v>USD</v>
      </c>
      <c r="AA2521" s="29">
        <f>IF(database_public_cloud_VMs[[#This Row],[Currency]]="USD",(database_public_cloud_VMs[[#This Row],[Rate]]*param_exchange_rate)/(1+param_discount_aws),database_public_cloud_VMs[[#This Row],[Rate]])</f>
        <v>0.17499418701212369</v>
      </c>
    </row>
    <row r="2522" spans="1:27" x14ac:dyDescent="0.45">
      <c r="A2522" s="24" t="s">
        <v>2924</v>
      </c>
      <c r="B2522" t="s">
        <v>12</v>
      </c>
      <c r="C2522" s="25" t="s">
        <v>2756</v>
      </c>
      <c r="D2522" t="s">
        <v>170</v>
      </c>
      <c r="E2522" t="s">
        <v>2757</v>
      </c>
      <c r="F2522" t="s">
        <v>2908</v>
      </c>
      <c r="G2522" s="26">
        <v>2</v>
      </c>
      <c r="H2522" s="26">
        <v>8</v>
      </c>
      <c r="I2522" s="26">
        <v>0</v>
      </c>
      <c r="J2522" s="27" t="s">
        <v>173</v>
      </c>
      <c r="K2522" s="27" t="s">
        <v>174</v>
      </c>
      <c r="L2522" s="27" t="s">
        <v>2463</v>
      </c>
      <c r="M2522" t="s">
        <v>176</v>
      </c>
      <c r="N2522" t="s">
        <v>177</v>
      </c>
      <c r="O2522" t="s">
        <v>185</v>
      </c>
      <c r="P2522" t="s">
        <v>179</v>
      </c>
      <c r="Q2522" t="s">
        <v>191</v>
      </c>
      <c r="R2522" t="s">
        <v>181</v>
      </c>
      <c r="S2522" t="s">
        <v>31</v>
      </c>
      <c r="T2522" t="s">
        <v>31</v>
      </c>
      <c r="U2522" t="s">
        <v>31</v>
      </c>
      <c r="V2522" t="s">
        <v>31</v>
      </c>
      <c r="W2522" t="s">
        <v>182</v>
      </c>
      <c r="X2522" t="s">
        <v>183</v>
      </c>
      <c r="Y2522" s="28">
        <v>0.121</v>
      </c>
      <c r="Z2522" t="str">
        <f>IF(database_public_cloud_VMs[[#This Row],[Vendor]]="AWS","USD","AUD")</f>
        <v>USD</v>
      </c>
      <c r="AA2522" s="29">
        <f>IF(database_public_cloud_VMs[[#This Row],[Currency]]="USD",(database_public_cloud_VMs[[#This Row],[Rate]]*param_exchange_rate)/(1+param_discount_aws),database_public_cloud_VMs[[#This Row],[Rate]])</f>
        <v>0.14911476498920401</v>
      </c>
    </row>
    <row r="2523" spans="1:27" x14ac:dyDescent="0.45">
      <c r="A2523" s="24" t="s">
        <v>2925</v>
      </c>
      <c r="B2523" t="s">
        <v>12</v>
      </c>
      <c r="C2523" s="25" t="s">
        <v>187</v>
      </c>
      <c r="D2523" t="s">
        <v>170</v>
      </c>
      <c r="E2523" t="s">
        <v>2757</v>
      </c>
      <c r="F2523" t="s">
        <v>2908</v>
      </c>
      <c r="G2523" s="26">
        <v>2</v>
      </c>
      <c r="H2523" s="26">
        <v>8</v>
      </c>
      <c r="I2523" s="26">
        <v>0</v>
      </c>
      <c r="J2523" s="27" t="s">
        <v>173</v>
      </c>
      <c r="K2523" s="27" t="s">
        <v>174</v>
      </c>
      <c r="L2523" s="27" t="s">
        <v>2463</v>
      </c>
      <c r="M2523" t="s">
        <v>176</v>
      </c>
      <c r="N2523" t="s">
        <v>188</v>
      </c>
      <c r="O2523" t="s">
        <v>188</v>
      </c>
      <c r="P2523" t="s">
        <v>179</v>
      </c>
      <c r="Q2523" t="s">
        <v>191</v>
      </c>
      <c r="R2523" t="s">
        <v>181</v>
      </c>
      <c r="S2523" t="s">
        <v>31</v>
      </c>
      <c r="T2523" t="s">
        <v>31</v>
      </c>
      <c r="U2523" t="s">
        <v>31</v>
      </c>
      <c r="V2523" t="s">
        <v>31</v>
      </c>
      <c r="W2523" t="s">
        <v>182</v>
      </c>
      <c r="X2523" t="s">
        <v>183</v>
      </c>
      <c r="Y2523" s="28">
        <v>0.17499999999999999</v>
      </c>
      <c r="Z2523" t="str">
        <f>IF(database_public_cloud_VMs[[#This Row],[Vendor]]="AWS","USD","AUD")</f>
        <v>USD</v>
      </c>
      <c r="AA2523" s="29">
        <f>IF(database_public_cloud_VMs[[#This Row],[Currency]]="USD",(database_public_cloud_VMs[[#This Row],[Rate]]*param_exchange_rate)/(1+param_discount_aws),database_public_cloud_VMs[[#This Row],[Rate]])</f>
        <v>0.21566185019099754</v>
      </c>
    </row>
    <row r="2524" spans="1:27" x14ac:dyDescent="0.45">
      <c r="A2524" s="24" t="s">
        <v>2926</v>
      </c>
      <c r="B2524" t="s">
        <v>12</v>
      </c>
      <c r="C2524" s="25" t="s">
        <v>2756</v>
      </c>
      <c r="D2524" t="s">
        <v>170</v>
      </c>
      <c r="E2524" t="s">
        <v>2757</v>
      </c>
      <c r="F2524" t="s">
        <v>2908</v>
      </c>
      <c r="G2524" s="26">
        <v>2</v>
      </c>
      <c r="H2524" s="26">
        <v>8</v>
      </c>
      <c r="I2524" s="26">
        <v>0</v>
      </c>
      <c r="J2524" s="27" t="s">
        <v>173</v>
      </c>
      <c r="K2524" s="27" t="s">
        <v>174</v>
      </c>
      <c r="L2524" s="27" t="s">
        <v>2463</v>
      </c>
      <c r="M2524" t="s">
        <v>176</v>
      </c>
      <c r="N2524" t="s">
        <v>177</v>
      </c>
      <c r="O2524" t="s">
        <v>178</v>
      </c>
      <c r="P2524" t="s">
        <v>179</v>
      </c>
      <c r="Q2524" t="s">
        <v>198</v>
      </c>
      <c r="R2524" t="s">
        <v>181</v>
      </c>
      <c r="S2524" t="s">
        <v>31</v>
      </c>
      <c r="T2524" t="s">
        <v>31</v>
      </c>
      <c r="U2524" t="s">
        <v>31</v>
      </c>
      <c r="V2524" t="s">
        <v>31</v>
      </c>
      <c r="W2524" t="s">
        <v>182</v>
      </c>
      <c r="X2524" t="s">
        <v>183</v>
      </c>
      <c r="Y2524" s="28">
        <v>0.107</v>
      </c>
      <c r="Z2524" t="str">
        <f>IF(database_public_cloud_VMs[[#This Row],[Vendor]]="AWS","USD","AUD")</f>
        <v>USD</v>
      </c>
      <c r="AA2524" s="29">
        <f>IF(database_public_cloud_VMs[[#This Row],[Currency]]="USD",(database_public_cloud_VMs[[#This Row],[Rate]]*param_exchange_rate)/(1+param_discount_aws),database_public_cloud_VMs[[#This Row],[Rate]])</f>
        <v>0.13186181697392418</v>
      </c>
    </row>
    <row r="2525" spans="1:27" x14ac:dyDescent="0.45">
      <c r="A2525" s="24" t="s">
        <v>2927</v>
      </c>
      <c r="B2525" t="s">
        <v>12</v>
      </c>
      <c r="C2525" s="25" t="s">
        <v>2756</v>
      </c>
      <c r="D2525" t="s">
        <v>170</v>
      </c>
      <c r="E2525" t="s">
        <v>2757</v>
      </c>
      <c r="F2525" t="s">
        <v>2908</v>
      </c>
      <c r="G2525" s="26">
        <v>2</v>
      </c>
      <c r="H2525" s="26">
        <v>8</v>
      </c>
      <c r="I2525" s="26">
        <v>0</v>
      </c>
      <c r="J2525" s="27" t="s">
        <v>173</v>
      </c>
      <c r="K2525" s="27" t="s">
        <v>174</v>
      </c>
      <c r="L2525" s="27" t="s">
        <v>2463</v>
      </c>
      <c r="M2525" t="s">
        <v>176</v>
      </c>
      <c r="N2525" t="s">
        <v>177</v>
      </c>
      <c r="O2525" t="s">
        <v>185</v>
      </c>
      <c r="P2525" t="s">
        <v>179</v>
      </c>
      <c r="Q2525" t="s">
        <v>198</v>
      </c>
      <c r="R2525" t="s">
        <v>181</v>
      </c>
      <c r="S2525" t="s">
        <v>31</v>
      </c>
      <c r="T2525" t="s">
        <v>31</v>
      </c>
      <c r="U2525" t="s">
        <v>31</v>
      </c>
      <c r="V2525" t="s">
        <v>31</v>
      </c>
      <c r="W2525" t="s">
        <v>182</v>
      </c>
      <c r="X2525" t="s">
        <v>183</v>
      </c>
      <c r="Y2525" s="28">
        <v>8.3000000000000004E-2</v>
      </c>
      <c r="Z2525" t="str">
        <f>IF(database_public_cloud_VMs[[#This Row],[Vendor]]="AWS","USD","AUD")</f>
        <v>USD</v>
      </c>
      <c r="AA2525" s="29">
        <f>IF(database_public_cloud_VMs[[#This Row],[Currency]]="USD",(database_public_cloud_VMs[[#This Row],[Rate]]*param_exchange_rate)/(1+param_discount_aws),database_public_cloud_VMs[[#This Row],[Rate]])</f>
        <v>0.10228533466201598</v>
      </c>
    </row>
    <row r="2526" spans="1:27" x14ac:dyDescent="0.45">
      <c r="A2526" s="24" t="s">
        <v>2928</v>
      </c>
      <c r="B2526" t="s">
        <v>12</v>
      </c>
      <c r="C2526" s="25" t="s">
        <v>187</v>
      </c>
      <c r="D2526" t="s">
        <v>170</v>
      </c>
      <c r="E2526" t="s">
        <v>2757</v>
      </c>
      <c r="F2526" t="s">
        <v>2908</v>
      </c>
      <c r="G2526" s="26">
        <v>2</v>
      </c>
      <c r="H2526" s="26">
        <v>8</v>
      </c>
      <c r="I2526" s="26">
        <v>0</v>
      </c>
      <c r="J2526" s="27" t="s">
        <v>173</v>
      </c>
      <c r="K2526" s="27" t="s">
        <v>174</v>
      </c>
      <c r="L2526" s="27" t="s">
        <v>2463</v>
      </c>
      <c r="M2526" t="s">
        <v>176</v>
      </c>
      <c r="N2526" t="s">
        <v>188</v>
      </c>
      <c r="O2526" t="s">
        <v>188</v>
      </c>
      <c r="P2526" t="s">
        <v>179</v>
      </c>
      <c r="Q2526" t="s">
        <v>198</v>
      </c>
      <c r="R2526" t="s">
        <v>181</v>
      </c>
      <c r="S2526" t="s">
        <v>31</v>
      </c>
      <c r="T2526" t="s">
        <v>31</v>
      </c>
      <c r="U2526" t="s">
        <v>31</v>
      </c>
      <c r="V2526" t="s">
        <v>31</v>
      </c>
      <c r="W2526" t="s">
        <v>182</v>
      </c>
      <c r="X2526" t="s">
        <v>183</v>
      </c>
      <c r="Y2526" s="28">
        <v>0.17799999999999999</v>
      </c>
      <c r="Z2526" t="str">
        <f>IF(database_public_cloud_VMs[[#This Row],[Vendor]]="AWS","USD","AUD")</f>
        <v>USD</v>
      </c>
      <c r="AA2526" s="29">
        <f>IF(database_public_cloud_VMs[[#This Row],[Currency]]="USD",(database_public_cloud_VMs[[#This Row],[Rate]]*param_exchange_rate)/(1+param_discount_aws),database_public_cloud_VMs[[#This Row],[Rate]])</f>
        <v>0.21935891047998607</v>
      </c>
    </row>
    <row r="2527" spans="1:27" x14ac:dyDescent="0.45">
      <c r="A2527" s="24" t="s">
        <v>2929</v>
      </c>
      <c r="B2527" t="s">
        <v>12</v>
      </c>
      <c r="C2527" s="25" t="s">
        <v>2756</v>
      </c>
      <c r="D2527" t="s">
        <v>170</v>
      </c>
      <c r="E2527" t="s">
        <v>2757</v>
      </c>
      <c r="F2527" t="s">
        <v>2908</v>
      </c>
      <c r="G2527" s="26">
        <v>2</v>
      </c>
      <c r="H2527" s="26">
        <v>8</v>
      </c>
      <c r="I2527" s="26">
        <v>0</v>
      </c>
      <c r="J2527" s="27" t="s">
        <v>173</v>
      </c>
      <c r="K2527" s="27" t="s">
        <v>174</v>
      </c>
      <c r="L2527" s="27" t="s">
        <v>2463</v>
      </c>
      <c r="M2527" t="s">
        <v>176</v>
      </c>
      <c r="N2527" t="s">
        <v>177</v>
      </c>
      <c r="O2527" t="s">
        <v>178</v>
      </c>
      <c r="P2527" t="s">
        <v>179</v>
      </c>
      <c r="Q2527" t="s">
        <v>180</v>
      </c>
      <c r="R2527" t="s">
        <v>181</v>
      </c>
      <c r="S2527" t="s">
        <v>31</v>
      </c>
      <c r="T2527" t="s">
        <v>31</v>
      </c>
      <c r="U2527" t="s">
        <v>31</v>
      </c>
      <c r="V2527" t="s">
        <v>31</v>
      </c>
      <c r="W2527" t="s">
        <v>182</v>
      </c>
      <c r="X2527" t="s">
        <v>183</v>
      </c>
      <c r="Y2527" s="28">
        <v>8.2000000000000003E-2</v>
      </c>
      <c r="Z2527" t="str">
        <f>IF(database_public_cloud_VMs[[#This Row],[Vendor]]="AWS","USD","AUD")</f>
        <v>USD</v>
      </c>
      <c r="AA2527" s="29">
        <f>IF(database_public_cloud_VMs[[#This Row],[Currency]]="USD",(database_public_cloud_VMs[[#This Row],[Rate]]*param_exchange_rate)/(1+param_discount_aws),database_public_cloud_VMs[[#This Row],[Rate]])</f>
        <v>0.10105298123235314</v>
      </c>
    </row>
    <row r="2528" spans="1:27" x14ac:dyDescent="0.45">
      <c r="A2528" s="24" t="s">
        <v>2930</v>
      </c>
      <c r="B2528" t="s">
        <v>12</v>
      </c>
      <c r="C2528" s="25" t="s">
        <v>2756</v>
      </c>
      <c r="D2528" t="s">
        <v>170</v>
      </c>
      <c r="E2528" t="s">
        <v>2757</v>
      </c>
      <c r="F2528" t="s">
        <v>2908</v>
      </c>
      <c r="G2528" s="26">
        <v>2</v>
      </c>
      <c r="H2528" s="26">
        <v>8</v>
      </c>
      <c r="I2528" s="26">
        <v>0</v>
      </c>
      <c r="J2528" s="27" t="s">
        <v>173</v>
      </c>
      <c r="K2528" s="27" t="s">
        <v>174</v>
      </c>
      <c r="L2528" s="27" t="s">
        <v>2463</v>
      </c>
      <c r="M2528" t="s">
        <v>176</v>
      </c>
      <c r="N2528" t="s">
        <v>177</v>
      </c>
      <c r="O2528" t="s">
        <v>185</v>
      </c>
      <c r="P2528" t="s">
        <v>179</v>
      </c>
      <c r="Q2528" t="s">
        <v>180</v>
      </c>
      <c r="R2528" t="s">
        <v>181</v>
      </c>
      <c r="S2528" t="s">
        <v>31</v>
      </c>
      <c r="T2528" t="s">
        <v>31</v>
      </c>
      <c r="U2528" t="s">
        <v>31</v>
      </c>
      <c r="V2528" t="s">
        <v>31</v>
      </c>
      <c r="W2528" t="s">
        <v>182</v>
      </c>
      <c r="X2528" t="s">
        <v>183</v>
      </c>
      <c r="Y2528" s="28">
        <v>6.0999999999999999E-2</v>
      </c>
      <c r="Z2528" t="str">
        <f>IF(database_public_cloud_VMs[[#This Row],[Vendor]]="AWS","USD","AUD")</f>
        <v>USD</v>
      </c>
      <c r="AA2528" s="29">
        <f>IF(database_public_cloud_VMs[[#This Row],[Currency]]="USD",(database_public_cloud_VMs[[#This Row],[Rate]]*param_exchange_rate)/(1+param_discount_aws),database_public_cloud_VMs[[#This Row],[Rate]])</f>
        <v>7.5173559209433416E-2</v>
      </c>
    </row>
    <row r="2529" spans="1:27" x14ac:dyDescent="0.45">
      <c r="A2529" s="24" t="s">
        <v>2931</v>
      </c>
      <c r="B2529" t="s">
        <v>12</v>
      </c>
      <c r="C2529" s="25" t="s">
        <v>187</v>
      </c>
      <c r="D2529" t="s">
        <v>170</v>
      </c>
      <c r="E2529" t="s">
        <v>2757</v>
      </c>
      <c r="F2529" t="s">
        <v>2908</v>
      </c>
      <c r="G2529" s="26">
        <v>2</v>
      </c>
      <c r="H2529" s="26">
        <v>8</v>
      </c>
      <c r="I2529" s="26">
        <v>0</v>
      </c>
      <c r="J2529" s="27" t="s">
        <v>173</v>
      </c>
      <c r="K2529" s="27" t="s">
        <v>174</v>
      </c>
      <c r="L2529" s="27" t="s">
        <v>2463</v>
      </c>
      <c r="M2529" t="s">
        <v>176</v>
      </c>
      <c r="N2529" t="s">
        <v>188</v>
      </c>
      <c r="O2529" t="s">
        <v>188</v>
      </c>
      <c r="P2529" t="s">
        <v>179</v>
      </c>
      <c r="Q2529" t="s">
        <v>180</v>
      </c>
      <c r="R2529" t="s">
        <v>181</v>
      </c>
      <c r="S2529" t="s">
        <v>31</v>
      </c>
      <c r="T2529" t="s">
        <v>31</v>
      </c>
      <c r="U2529" t="s">
        <v>31</v>
      </c>
      <c r="V2529" t="s">
        <v>31</v>
      </c>
      <c r="W2529" t="s">
        <v>182</v>
      </c>
      <c r="X2529" t="s">
        <v>183</v>
      </c>
      <c r="Y2529" s="28">
        <v>0.115</v>
      </c>
      <c r="Z2529" t="str">
        <f>IF(database_public_cloud_VMs[[#This Row],[Vendor]]="AWS","USD","AUD")</f>
        <v>USD</v>
      </c>
      <c r="AA2529" s="29">
        <f>IF(database_public_cloud_VMs[[#This Row],[Currency]]="USD",(database_public_cloud_VMs[[#This Row],[Rate]]*param_exchange_rate)/(1+param_discount_aws),database_public_cloud_VMs[[#This Row],[Rate]])</f>
        <v>0.14172064441122695</v>
      </c>
    </row>
    <row r="2530" spans="1:27" x14ac:dyDescent="0.45">
      <c r="A2530" s="24" t="s">
        <v>2932</v>
      </c>
      <c r="B2530" t="s">
        <v>12</v>
      </c>
      <c r="C2530" s="25" t="s">
        <v>2756</v>
      </c>
      <c r="D2530" t="s">
        <v>170</v>
      </c>
      <c r="E2530" t="s">
        <v>2757</v>
      </c>
      <c r="F2530" t="s">
        <v>2933</v>
      </c>
      <c r="G2530" s="26">
        <v>4</v>
      </c>
      <c r="H2530" s="26">
        <v>16</v>
      </c>
      <c r="I2530" s="26">
        <v>0</v>
      </c>
      <c r="J2530" s="27" t="s">
        <v>173</v>
      </c>
      <c r="K2530" s="27" t="s">
        <v>174</v>
      </c>
      <c r="L2530" s="27" t="s">
        <v>1643</v>
      </c>
      <c r="M2530" t="s">
        <v>190</v>
      </c>
      <c r="N2530" t="s">
        <v>177</v>
      </c>
      <c r="O2530" t="s">
        <v>178</v>
      </c>
      <c r="P2530" t="s">
        <v>179</v>
      </c>
      <c r="Q2530" t="s">
        <v>191</v>
      </c>
      <c r="R2530" t="s">
        <v>181</v>
      </c>
      <c r="S2530" t="s">
        <v>31</v>
      </c>
      <c r="T2530" t="s">
        <v>31</v>
      </c>
      <c r="U2530" t="s">
        <v>31</v>
      </c>
      <c r="V2530" t="s">
        <v>31</v>
      </c>
      <c r="W2530" t="s">
        <v>182</v>
      </c>
      <c r="X2530" t="s">
        <v>183</v>
      </c>
      <c r="Y2530" s="28">
        <v>0.20899999999999999</v>
      </c>
      <c r="Z2530" t="str">
        <f>IF(database_public_cloud_VMs[[#This Row],[Vendor]]="AWS","USD","AUD")</f>
        <v>USD</v>
      </c>
      <c r="AA2530" s="29">
        <f>IF(database_public_cloud_VMs[[#This Row],[Currency]]="USD",(database_public_cloud_VMs[[#This Row],[Rate]]*param_exchange_rate)/(1+param_discount_aws),database_public_cloud_VMs[[#This Row],[Rate]])</f>
        <v>0.25756186679953419</v>
      </c>
    </row>
    <row r="2531" spans="1:27" x14ac:dyDescent="0.45">
      <c r="A2531" s="24" t="s">
        <v>2934</v>
      </c>
      <c r="B2531" t="s">
        <v>12</v>
      </c>
      <c r="C2531" s="25" t="s">
        <v>2756</v>
      </c>
      <c r="D2531" t="s">
        <v>170</v>
      </c>
      <c r="E2531" t="s">
        <v>2757</v>
      </c>
      <c r="F2531" t="s">
        <v>2933</v>
      </c>
      <c r="G2531" s="26">
        <v>4</v>
      </c>
      <c r="H2531" s="26">
        <v>16</v>
      </c>
      <c r="I2531" s="26">
        <v>0</v>
      </c>
      <c r="J2531" s="27" t="s">
        <v>173</v>
      </c>
      <c r="K2531" s="27" t="s">
        <v>174</v>
      </c>
      <c r="L2531" s="27" t="s">
        <v>1643</v>
      </c>
      <c r="M2531" t="s">
        <v>190</v>
      </c>
      <c r="N2531" t="s">
        <v>177</v>
      </c>
      <c r="O2531" t="s">
        <v>185</v>
      </c>
      <c r="P2531" t="s">
        <v>179</v>
      </c>
      <c r="Q2531" t="s">
        <v>191</v>
      </c>
      <c r="R2531" t="s">
        <v>181</v>
      </c>
      <c r="S2531" t="s">
        <v>31</v>
      </c>
      <c r="T2531" t="s">
        <v>31</v>
      </c>
      <c r="U2531" t="s">
        <v>31</v>
      </c>
      <c r="V2531" t="s">
        <v>31</v>
      </c>
      <c r="W2531" t="s">
        <v>182</v>
      </c>
      <c r="X2531" t="s">
        <v>183</v>
      </c>
      <c r="Y2531" s="28">
        <v>0.16700000000000001</v>
      </c>
      <c r="Z2531" t="str">
        <f>IF(database_public_cloud_VMs[[#This Row],[Vendor]]="AWS","USD","AUD")</f>
        <v>USD</v>
      </c>
      <c r="AA2531" s="29">
        <f>IF(database_public_cloud_VMs[[#This Row],[Currency]]="USD",(database_public_cloud_VMs[[#This Row],[Rate]]*param_exchange_rate)/(1+param_discount_aws),database_public_cloud_VMs[[#This Row],[Rate]])</f>
        <v>0.2058030227536948</v>
      </c>
    </row>
    <row r="2532" spans="1:27" x14ac:dyDescent="0.45">
      <c r="A2532" s="24" t="s">
        <v>2935</v>
      </c>
      <c r="B2532" t="s">
        <v>12</v>
      </c>
      <c r="C2532" s="25" t="s">
        <v>187</v>
      </c>
      <c r="D2532" t="s">
        <v>170</v>
      </c>
      <c r="E2532" t="s">
        <v>2757</v>
      </c>
      <c r="F2532" t="s">
        <v>2933</v>
      </c>
      <c r="G2532" s="26">
        <v>4</v>
      </c>
      <c r="H2532" s="26">
        <v>16</v>
      </c>
      <c r="I2532" s="26">
        <v>0</v>
      </c>
      <c r="J2532" s="27" t="s">
        <v>173</v>
      </c>
      <c r="K2532" s="27" t="s">
        <v>174</v>
      </c>
      <c r="L2532" s="27" t="s">
        <v>1643</v>
      </c>
      <c r="M2532" t="s">
        <v>190</v>
      </c>
      <c r="N2532" t="s">
        <v>188</v>
      </c>
      <c r="O2532" t="s">
        <v>188</v>
      </c>
      <c r="P2532" t="s">
        <v>179</v>
      </c>
      <c r="Q2532" t="s">
        <v>191</v>
      </c>
      <c r="R2532" t="s">
        <v>181</v>
      </c>
      <c r="S2532" t="s">
        <v>31</v>
      </c>
      <c r="T2532" t="s">
        <v>31</v>
      </c>
      <c r="U2532" t="s">
        <v>31</v>
      </c>
      <c r="V2532" t="s">
        <v>31</v>
      </c>
      <c r="W2532" t="s">
        <v>182</v>
      </c>
      <c r="X2532" t="s">
        <v>183</v>
      </c>
      <c r="Y2532" s="28">
        <v>0.27600000000000002</v>
      </c>
      <c r="Z2532" t="str">
        <f>IF(database_public_cloud_VMs[[#This Row],[Vendor]]="AWS","USD","AUD")</f>
        <v>USD</v>
      </c>
      <c r="AA2532" s="29">
        <f>IF(database_public_cloud_VMs[[#This Row],[Currency]]="USD",(database_public_cloud_VMs[[#This Row],[Rate]]*param_exchange_rate)/(1+param_discount_aws),database_public_cloud_VMs[[#This Row],[Rate]])</f>
        <v>0.34012954658694472</v>
      </c>
    </row>
    <row r="2533" spans="1:27" x14ac:dyDescent="0.45">
      <c r="A2533" s="24" t="s">
        <v>2936</v>
      </c>
      <c r="B2533" t="s">
        <v>12</v>
      </c>
      <c r="C2533" s="25" t="s">
        <v>2756</v>
      </c>
      <c r="D2533" t="s">
        <v>170</v>
      </c>
      <c r="E2533" t="s">
        <v>2757</v>
      </c>
      <c r="F2533" t="s">
        <v>2933</v>
      </c>
      <c r="G2533" s="26">
        <v>4</v>
      </c>
      <c r="H2533" s="26">
        <v>16</v>
      </c>
      <c r="I2533" s="26">
        <v>0</v>
      </c>
      <c r="J2533" s="27" t="s">
        <v>173</v>
      </c>
      <c r="K2533" s="27" t="s">
        <v>174</v>
      </c>
      <c r="L2533" s="27" t="s">
        <v>1643</v>
      </c>
      <c r="M2533" t="s">
        <v>190</v>
      </c>
      <c r="N2533" t="s">
        <v>177</v>
      </c>
      <c r="O2533" t="s">
        <v>178</v>
      </c>
      <c r="P2533" t="s">
        <v>179</v>
      </c>
      <c r="Q2533" t="s">
        <v>180</v>
      </c>
      <c r="R2533" t="s">
        <v>181</v>
      </c>
      <c r="S2533" t="s">
        <v>31</v>
      </c>
      <c r="T2533" t="s">
        <v>31</v>
      </c>
      <c r="U2533" t="s">
        <v>31</v>
      </c>
      <c r="V2533" t="s">
        <v>31</v>
      </c>
      <c r="W2533" t="s">
        <v>182</v>
      </c>
      <c r="X2533" t="s">
        <v>183</v>
      </c>
      <c r="Y2533" s="28">
        <v>0.14899999999999999</v>
      </c>
      <c r="Z2533" t="str">
        <f>IF(database_public_cloud_VMs[[#This Row],[Vendor]]="AWS","USD","AUD")</f>
        <v>USD</v>
      </c>
      <c r="AA2533" s="29">
        <f>IF(database_public_cloud_VMs[[#This Row],[Currency]]="USD",(database_public_cloud_VMs[[#This Row],[Rate]]*param_exchange_rate)/(1+param_discount_aws),database_public_cloud_VMs[[#This Row],[Rate]])</f>
        <v>0.1836206610197636</v>
      </c>
    </row>
    <row r="2534" spans="1:27" x14ac:dyDescent="0.45">
      <c r="A2534" s="24" t="s">
        <v>2937</v>
      </c>
      <c r="B2534" t="s">
        <v>12</v>
      </c>
      <c r="C2534" s="25" t="s">
        <v>2756</v>
      </c>
      <c r="D2534" t="s">
        <v>170</v>
      </c>
      <c r="E2534" t="s">
        <v>2757</v>
      </c>
      <c r="F2534" t="s">
        <v>2933</v>
      </c>
      <c r="G2534" s="26">
        <v>4</v>
      </c>
      <c r="H2534" s="26">
        <v>16</v>
      </c>
      <c r="I2534" s="26">
        <v>0</v>
      </c>
      <c r="J2534" s="27" t="s">
        <v>173</v>
      </c>
      <c r="K2534" s="27" t="s">
        <v>174</v>
      </c>
      <c r="L2534" s="27" t="s">
        <v>1643</v>
      </c>
      <c r="M2534" t="s">
        <v>190</v>
      </c>
      <c r="N2534" t="s">
        <v>177</v>
      </c>
      <c r="O2534" t="s">
        <v>185</v>
      </c>
      <c r="P2534" t="s">
        <v>179</v>
      </c>
      <c r="Q2534" t="s">
        <v>180</v>
      </c>
      <c r="R2534" t="s">
        <v>181</v>
      </c>
      <c r="S2534" t="s">
        <v>31</v>
      </c>
      <c r="T2534" t="s">
        <v>31</v>
      </c>
      <c r="U2534" t="s">
        <v>31</v>
      </c>
      <c r="V2534" t="s">
        <v>31</v>
      </c>
      <c r="W2534" t="s">
        <v>182</v>
      </c>
      <c r="X2534" t="s">
        <v>183</v>
      </c>
      <c r="Y2534" s="28">
        <v>0.107</v>
      </c>
      <c r="Z2534" t="str">
        <f>IF(database_public_cloud_VMs[[#This Row],[Vendor]]="AWS","USD","AUD")</f>
        <v>USD</v>
      </c>
      <c r="AA2534" s="29">
        <f>IF(database_public_cloud_VMs[[#This Row],[Currency]]="USD",(database_public_cloud_VMs[[#This Row],[Rate]]*param_exchange_rate)/(1+param_discount_aws),database_public_cloud_VMs[[#This Row],[Rate]])</f>
        <v>0.13186181697392418</v>
      </c>
    </row>
    <row r="2535" spans="1:27" x14ac:dyDescent="0.45">
      <c r="A2535" s="24" t="s">
        <v>2938</v>
      </c>
      <c r="B2535" t="s">
        <v>12</v>
      </c>
      <c r="C2535" s="25" t="s">
        <v>187</v>
      </c>
      <c r="D2535" t="s">
        <v>170</v>
      </c>
      <c r="E2535" t="s">
        <v>2757</v>
      </c>
      <c r="F2535" t="s">
        <v>2933</v>
      </c>
      <c r="G2535" s="26">
        <v>4</v>
      </c>
      <c r="H2535" s="26">
        <v>16</v>
      </c>
      <c r="I2535" s="26">
        <v>0</v>
      </c>
      <c r="J2535" s="27" t="s">
        <v>173</v>
      </c>
      <c r="K2535" s="27" t="s">
        <v>174</v>
      </c>
      <c r="L2535" s="27" t="s">
        <v>1643</v>
      </c>
      <c r="M2535" t="s">
        <v>190</v>
      </c>
      <c r="N2535" t="s">
        <v>188</v>
      </c>
      <c r="O2535" t="s">
        <v>188</v>
      </c>
      <c r="P2535" t="s">
        <v>179</v>
      </c>
      <c r="Q2535" t="s">
        <v>180</v>
      </c>
      <c r="R2535" t="s">
        <v>181</v>
      </c>
      <c r="S2535" t="s">
        <v>31</v>
      </c>
      <c r="T2535" t="s">
        <v>31</v>
      </c>
      <c r="U2535" t="s">
        <v>31</v>
      </c>
      <c r="V2535" t="s">
        <v>31</v>
      </c>
      <c r="W2535" t="s">
        <v>182</v>
      </c>
      <c r="X2535" t="s">
        <v>183</v>
      </c>
      <c r="Y2535" s="28">
        <v>0.216</v>
      </c>
      <c r="Z2535" t="str">
        <f>IF(database_public_cloud_VMs[[#This Row],[Vendor]]="AWS","USD","AUD")</f>
        <v>USD</v>
      </c>
      <c r="AA2535" s="29">
        <f>IF(database_public_cloud_VMs[[#This Row],[Currency]]="USD",(database_public_cloud_VMs[[#This Row],[Rate]]*param_exchange_rate)/(1+param_discount_aws),database_public_cloud_VMs[[#This Row],[Rate]])</f>
        <v>0.26618834080717413</v>
      </c>
    </row>
    <row r="2536" spans="1:27" x14ac:dyDescent="0.45">
      <c r="A2536" s="24" t="s">
        <v>2939</v>
      </c>
      <c r="B2536" t="s">
        <v>12</v>
      </c>
      <c r="C2536" s="25" t="s">
        <v>2756</v>
      </c>
      <c r="D2536" t="s">
        <v>170</v>
      </c>
      <c r="E2536" t="s">
        <v>2757</v>
      </c>
      <c r="F2536" t="s">
        <v>2933</v>
      </c>
      <c r="G2536" s="26">
        <v>4</v>
      </c>
      <c r="H2536" s="26">
        <v>16</v>
      </c>
      <c r="I2536" s="26">
        <v>0</v>
      </c>
      <c r="J2536" s="27" t="s">
        <v>173</v>
      </c>
      <c r="K2536" s="27" t="s">
        <v>174</v>
      </c>
      <c r="L2536" s="27" t="s">
        <v>1643</v>
      </c>
      <c r="M2536" t="s">
        <v>190</v>
      </c>
      <c r="N2536" t="s">
        <v>177</v>
      </c>
      <c r="O2536" t="s">
        <v>178</v>
      </c>
      <c r="P2536" t="s">
        <v>179</v>
      </c>
      <c r="Q2536" t="s">
        <v>198</v>
      </c>
      <c r="R2536" t="s">
        <v>181</v>
      </c>
      <c r="S2536" t="s">
        <v>31</v>
      </c>
      <c r="T2536" t="s">
        <v>31</v>
      </c>
      <c r="U2536" t="s">
        <v>31</v>
      </c>
      <c r="V2536" t="s">
        <v>31</v>
      </c>
      <c r="W2536" t="s">
        <v>182</v>
      </c>
      <c r="X2536" t="s">
        <v>183</v>
      </c>
      <c r="Y2536" s="28">
        <v>0.19900000000000001</v>
      </c>
      <c r="Z2536" t="str">
        <f>IF(database_public_cloud_VMs[[#This Row],[Vendor]]="AWS","USD","AUD")</f>
        <v>USD</v>
      </c>
      <c r="AA2536" s="29">
        <f>IF(database_public_cloud_VMs[[#This Row],[Currency]]="USD",(database_public_cloud_VMs[[#This Row],[Rate]]*param_exchange_rate)/(1+param_discount_aws),database_public_cloud_VMs[[#This Row],[Rate]])</f>
        <v>0.24523833250290578</v>
      </c>
    </row>
    <row r="2537" spans="1:27" x14ac:dyDescent="0.45">
      <c r="A2537" s="24" t="s">
        <v>2940</v>
      </c>
      <c r="B2537" t="s">
        <v>12</v>
      </c>
      <c r="C2537" s="25" t="s">
        <v>2756</v>
      </c>
      <c r="D2537" t="s">
        <v>170</v>
      </c>
      <c r="E2537" t="s">
        <v>2757</v>
      </c>
      <c r="F2537" t="s">
        <v>2933</v>
      </c>
      <c r="G2537" s="26">
        <v>4</v>
      </c>
      <c r="H2537" s="26">
        <v>16</v>
      </c>
      <c r="I2537" s="26">
        <v>0</v>
      </c>
      <c r="J2537" s="27" t="s">
        <v>173</v>
      </c>
      <c r="K2537" s="27" t="s">
        <v>174</v>
      </c>
      <c r="L2537" s="27" t="s">
        <v>1643</v>
      </c>
      <c r="M2537" t="s">
        <v>190</v>
      </c>
      <c r="N2537" t="s">
        <v>177</v>
      </c>
      <c r="O2537" t="s">
        <v>185</v>
      </c>
      <c r="P2537" t="s">
        <v>179</v>
      </c>
      <c r="Q2537" t="s">
        <v>198</v>
      </c>
      <c r="R2537" t="s">
        <v>181</v>
      </c>
      <c r="S2537" t="s">
        <v>31</v>
      </c>
      <c r="T2537" t="s">
        <v>31</v>
      </c>
      <c r="U2537" t="s">
        <v>31</v>
      </c>
      <c r="V2537" t="s">
        <v>31</v>
      </c>
      <c r="W2537" t="s">
        <v>182</v>
      </c>
      <c r="X2537" t="s">
        <v>183</v>
      </c>
      <c r="Y2537" s="28">
        <v>0.152</v>
      </c>
      <c r="Z2537" t="str">
        <f>IF(database_public_cloud_VMs[[#This Row],[Vendor]]="AWS","USD","AUD")</f>
        <v>USD</v>
      </c>
      <c r="AA2537" s="29">
        <f>IF(database_public_cloud_VMs[[#This Row],[Currency]]="USD",(database_public_cloud_VMs[[#This Row],[Rate]]*param_exchange_rate)/(1+param_discount_aws),database_public_cloud_VMs[[#This Row],[Rate]])</f>
        <v>0.18731772130875213</v>
      </c>
    </row>
    <row r="2538" spans="1:27" x14ac:dyDescent="0.45">
      <c r="A2538" s="24" t="s">
        <v>2941</v>
      </c>
      <c r="B2538" t="s">
        <v>12</v>
      </c>
      <c r="C2538" s="25" t="s">
        <v>187</v>
      </c>
      <c r="D2538" t="s">
        <v>170</v>
      </c>
      <c r="E2538" t="s">
        <v>2757</v>
      </c>
      <c r="F2538" t="s">
        <v>2933</v>
      </c>
      <c r="G2538" s="26">
        <v>4</v>
      </c>
      <c r="H2538" s="26">
        <v>16</v>
      </c>
      <c r="I2538" s="26">
        <v>0</v>
      </c>
      <c r="J2538" s="27" t="s">
        <v>173</v>
      </c>
      <c r="K2538" s="27" t="s">
        <v>174</v>
      </c>
      <c r="L2538" s="27" t="s">
        <v>1643</v>
      </c>
      <c r="M2538" t="s">
        <v>190</v>
      </c>
      <c r="N2538" t="s">
        <v>188</v>
      </c>
      <c r="O2538" t="s">
        <v>188</v>
      </c>
      <c r="P2538" t="s">
        <v>179</v>
      </c>
      <c r="Q2538" t="s">
        <v>198</v>
      </c>
      <c r="R2538" t="s">
        <v>181</v>
      </c>
      <c r="S2538" t="s">
        <v>31</v>
      </c>
      <c r="T2538" t="s">
        <v>31</v>
      </c>
      <c r="U2538" t="s">
        <v>31</v>
      </c>
      <c r="V2538" t="s">
        <v>31</v>
      </c>
      <c r="W2538" t="s">
        <v>182</v>
      </c>
      <c r="X2538" t="s">
        <v>183</v>
      </c>
      <c r="Y2538" s="28">
        <v>0.34100000000000003</v>
      </c>
      <c r="Z2538" t="str">
        <f>IF(database_public_cloud_VMs[[#This Row],[Vendor]]="AWS","USD","AUD")</f>
        <v>USD</v>
      </c>
      <c r="AA2538" s="29">
        <f>IF(database_public_cloud_VMs[[#This Row],[Currency]]="USD",(database_public_cloud_VMs[[#This Row],[Rate]]*param_exchange_rate)/(1+param_discount_aws),database_public_cloud_VMs[[#This Row],[Rate]])</f>
        <v>0.42023251951502949</v>
      </c>
    </row>
    <row r="2539" spans="1:27" x14ac:dyDescent="0.45">
      <c r="A2539" s="24" t="s">
        <v>2942</v>
      </c>
      <c r="B2539" t="s">
        <v>12</v>
      </c>
      <c r="C2539" s="25" t="s">
        <v>2756</v>
      </c>
      <c r="D2539" t="s">
        <v>170</v>
      </c>
      <c r="E2539" t="s">
        <v>2757</v>
      </c>
      <c r="F2539" t="s">
        <v>2933</v>
      </c>
      <c r="G2539" s="26">
        <v>4</v>
      </c>
      <c r="H2539" s="26">
        <v>16</v>
      </c>
      <c r="I2539" s="26">
        <v>0</v>
      </c>
      <c r="J2539" s="27" t="s">
        <v>173</v>
      </c>
      <c r="K2539" s="27" t="s">
        <v>174</v>
      </c>
      <c r="L2539" s="27" t="s">
        <v>1643</v>
      </c>
      <c r="M2539" t="s">
        <v>176</v>
      </c>
      <c r="N2539" t="s">
        <v>177</v>
      </c>
      <c r="O2539" t="s">
        <v>178</v>
      </c>
      <c r="P2539" t="s">
        <v>179</v>
      </c>
      <c r="Q2539" t="s">
        <v>315</v>
      </c>
      <c r="R2539" t="s">
        <v>181</v>
      </c>
      <c r="S2539" t="s">
        <v>31</v>
      </c>
      <c r="T2539" t="s">
        <v>31</v>
      </c>
      <c r="U2539" t="s">
        <v>31</v>
      </c>
      <c r="V2539" t="s">
        <v>31</v>
      </c>
      <c r="W2539" t="s">
        <v>182</v>
      </c>
      <c r="X2539" t="s">
        <v>183</v>
      </c>
      <c r="Y2539" s="28">
        <v>0.34799999999999998</v>
      </c>
      <c r="Z2539" t="str">
        <f>IF(database_public_cloud_VMs[[#This Row],[Vendor]]="AWS","USD","AUD")</f>
        <v>USD</v>
      </c>
      <c r="AA2539" s="29">
        <f>IF(database_public_cloud_VMs[[#This Row],[Currency]]="USD",(database_public_cloud_VMs[[#This Row],[Rate]]*param_exchange_rate)/(1+param_discount_aws),database_public_cloud_VMs[[#This Row],[Rate]])</f>
        <v>0.42885899352266932</v>
      </c>
    </row>
    <row r="2540" spans="1:27" x14ac:dyDescent="0.45">
      <c r="A2540" s="24" t="s">
        <v>2943</v>
      </c>
      <c r="B2540" t="s">
        <v>12</v>
      </c>
      <c r="C2540" s="25" t="s">
        <v>2756</v>
      </c>
      <c r="D2540" t="s">
        <v>170</v>
      </c>
      <c r="E2540" t="s">
        <v>2757</v>
      </c>
      <c r="F2540" t="s">
        <v>2933</v>
      </c>
      <c r="G2540" s="26">
        <v>4</v>
      </c>
      <c r="H2540" s="26">
        <v>16</v>
      </c>
      <c r="I2540" s="26">
        <v>0</v>
      </c>
      <c r="J2540" s="27" t="s">
        <v>173</v>
      </c>
      <c r="K2540" s="27" t="s">
        <v>174</v>
      </c>
      <c r="L2540" s="27" t="s">
        <v>1643</v>
      </c>
      <c r="M2540" t="s">
        <v>176</v>
      </c>
      <c r="N2540" t="s">
        <v>177</v>
      </c>
      <c r="O2540" t="s">
        <v>185</v>
      </c>
      <c r="P2540" t="s">
        <v>179</v>
      </c>
      <c r="Q2540" t="s">
        <v>315</v>
      </c>
      <c r="R2540" t="s">
        <v>181</v>
      </c>
      <c r="S2540" t="s">
        <v>31</v>
      </c>
      <c r="T2540" t="s">
        <v>31</v>
      </c>
      <c r="U2540" t="s">
        <v>31</v>
      </c>
      <c r="V2540" t="s">
        <v>31</v>
      </c>
      <c r="W2540" t="s">
        <v>182</v>
      </c>
      <c r="X2540" t="s">
        <v>183</v>
      </c>
      <c r="Y2540" s="28">
        <v>0.30499999999999999</v>
      </c>
      <c r="Z2540" t="str">
        <f>IF(database_public_cloud_VMs[[#This Row],[Vendor]]="AWS","USD","AUD")</f>
        <v>USD</v>
      </c>
      <c r="AA2540" s="29">
        <f>IF(database_public_cloud_VMs[[#This Row],[Currency]]="USD",(database_public_cloud_VMs[[#This Row],[Rate]]*param_exchange_rate)/(1+param_discount_aws),database_public_cloud_VMs[[#This Row],[Rate]])</f>
        <v>0.37586779604716714</v>
      </c>
    </row>
    <row r="2541" spans="1:27" x14ac:dyDescent="0.45">
      <c r="A2541" s="24" t="s">
        <v>2944</v>
      </c>
      <c r="B2541" t="s">
        <v>12</v>
      </c>
      <c r="C2541" s="25" t="s">
        <v>187</v>
      </c>
      <c r="D2541" t="s">
        <v>170</v>
      </c>
      <c r="E2541" t="s">
        <v>2757</v>
      </c>
      <c r="F2541" t="s">
        <v>2933</v>
      </c>
      <c r="G2541" s="26">
        <v>4</v>
      </c>
      <c r="H2541" s="26">
        <v>16</v>
      </c>
      <c r="I2541" s="26">
        <v>0</v>
      </c>
      <c r="J2541" s="27" t="s">
        <v>173</v>
      </c>
      <c r="K2541" s="27" t="s">
        <v>174</v>
      </c>
      <c r="L2541" s="27" t="s">
        <v>1643</v>
      </c>
      <c r="M2541" t="s">
        <v>176</v>
      </c>
      <c r="N2541" t="s">
        <v>188</v>
      </c>
      <c r="O2541" t="s">
        <v>188</v>
      </c>
      <c r="P2541" t="s">
        <v>179</v>
      </c>
      <c r="Q2541" t="s">
        <v>315</v>
      </c>
      <c r="R2541" t="s">
        <v>181</v>
      </c>
      <c r="S2541" t="s">
        <v>31</v>
      </c>
      <c r="T2541" t="s">
        <v>31</v>
      </c>
      <c r="U2541" t="s">
        <v>31</v>
      </c>
      <c r="V2541" t="s">
        <v>31</v>
      </c>
      <c r="W2541" t="s">
        <v>182</v>
      </c>
      <c r="X2541" t="s">
        <v>183</v>
      </c>
      <c r="Y2541" s="28">
        <v>0.41399999999999998</v>
      </c>
      <c r="Z2541" t="str">
        <f>IF(database_public_cloud_VMs[[#This Row],[Vendor]]="AWS","USD","AUD")</f>
        <v>USD</v>
      </c>
      <c r="AA2541" s="29">
        <f>IF(database_public_cloud_VMs[[#This Row],[Currency]]="USD",(database_public_cloud_VMs[[#This Row],[Rate]]*param_exchange_rate)/(1+param_discount_aws),database_public_cloud_VMs[[#This Row],[Rate]])</f>
        <v>0.51019431988041697</v>
      </c>
    </row>
    <row r="2542" spans="1:27" x14ac:dyDescent="0.45">
      <c r="A2542" s="24" t="s">
        <v>2945</v>
      </c>
      <c r="B2542" t="s">
        <v>12</v>
      </c>
      <c r="C2542" s="25" t="s">
        <v>2756</v>
      </c>
      <c r="D2542" t="s">
        <v>170</v>
      </c>
      <c r="E2542" t="s">
        <v>2757</v>
      </c>
      <c r="F2542" t="s">
        <v>2933</v>
      </c>
      <c r="G2542" s="26">
        <v>4</v>
      </c>
      <c r="H2542" s="26">
        <v>16</v>
      </c>
      <c r="I2542" s="26">
        <v>0</v>
      </c>
      <c r="J2542" s="27" t="s">
        <v>173</v>
      </c>
      <c r="K2542" s="27" t="s">
        <v>174</v>
      </c>
      <c r="L2542" s="27" t="s">
        <v>1643</v>
      </c>
      <c r="M2542" t="s">
        <v>190</v>
      </c>
      <c r="N2542" t="s">
        <v>177</v>
      </c>
      <c r="O2542" t="s">
        <v>178</v>
      </c>
      <c r="P2542" t="s">
        <v>179</v>
      </c>
      <c r="Q2542" t="s">
        <v>315</v>
      </c>
      <c r="R2542" t="s">
        <v>181</v>
      </c>
      <c r="S2542" t="s">
        <v>31</v>
      </c>
      <c r="T2542" t="s">
        <v>31</v>
      </c>
      <c r="U2542" t="s">
        <v>31</v>
      </c>
      <c r="V2542" t="s">
        <v>31</v>
      </c>
      <c r="W2542" t="s">
        <v>182</v>
      </c>
      <c r="X2542" t="s">
        <v>183</v>
      </c>
      <c r="Y2542" s="28">
        <v>0.33300000000000002</v>
      </c>
      <c r="Z2542" t="str">
        <f>IF(database_public_cloud_VMs[[#This Row],[Vendor]]="AWS","USD","AUD")</f>
        <v>USD</v>
      </c>
      <c r="AA2542" s="29">
        <f>IF(database_public_cloud_VMs[[#This Row],[Currency]]="USD",(database_public_cloud_VMs[[#This Row],[Rate]]*param_exchange_rate)/(1+param_discount_aws),database_public_cloud_VMs[[#This Row],[Rate]])</f>
        <v>0.41037369207772678</v>
      </c>
    </row>
    <row r="2543" spans="1:27" x14ac:dyDescent="0.45">
      <c r="A2543" s="24" t="s">
        <v>2946</v>
      </c>
      <c r="B2543" t="s">
        <v>12</v>
      </c>
      <c r="C2543" s="25" t="s">
        <v>2756</v>
      </c>
      <c r="D2543" t="s">
        <v>170</v>
      </c>
      <c r="E2543" t="s">
        <v>2757</v>
      </c>
      <c r="F2543" t="s">
        <v>2933</v>
      </c>
      <c r="G2543" s="26">
        <v>4</v>
      </c>
      <c r="H2543" s="26">
        <v>16</v>
      </c>
      <c r="I2543" s="26">
        <v>0</v>
      </c>
      <c r="J2543" s="27" t="s">
        <v>173</v>
      </c>
      <c r="K2543" s="27" t="s">
        <v>174</v>
      </c>
      <c r="L2543" s="27" t="s">
        <v>1643</v>
      </c>
      <c r="M2543" t="s">
        <v>190</v>
      </c>
      <c r="N2543" t="s">
        <v>177</v>
      </c>
      <c r="O2543" t="s">
        <v>185</v>
      </c>
      <c r="P2543" t="s">
        <v>179</v>
      </c>
      <c r="Q2543" t="s">
        <v>315</v>
      </c>
      <c r="R2543" t="s">
        <v>181</v>
      </c>
      <c r="S2543" t="s">
        <v>31</v>
      </c>
      <c r="T2543" t="s">
        <v>31</v>
      </c>
      <c r="U2543" t="s">
        <v>31</v>
      </c>
      <c r="V2543" t="s">
        <v>31</v>
      </c>
      <c r="W2543" t="s">
        <v>182</v>
      </c>
      <c r="X2543" t="s">
        <v>183</v>
      </c>
      <c r="Y2543" s="28">
        <v>0.29099999999999998</v>
      </c>
      <c r="Z2543" t="str">
        <f>IF(database_public_cloud_VMs[[#This Row],[Vendor]]="AWS","USD","AUD")</f>
        <v>USD</v>
      </c>
      <c r="AA2543" s="29">
        <f>IF(database_public_cloud_VMs[[#This Row],[Currency]]="USD",(database_public_cloud_VMs[[#This Row],[Rate]]*param_exchange_rate)/(1+param_discount_aws),database_public_cloud_VMs[[#This Row],[Rate]])</f>
        <v>0.35861484803188731</v>
      </c>
    </row>
    <row r="2544" spans="1:27" x14ac:dyDescent="0.45">
      <c r="A2544" s="24" t="s">
        <v>2947</v>
      </c>
      <c r="B2544" t="s">
        <v>12</v>
      </c>
      <c r="C2544" s="25" t="s">
        <v>187</v>
      </c>
      <c r="D2544" t="s">
        <v>170</v>
      </c>
      <c r="E2544" t="s">
        <v>2757</v>
      </c>
      <c r="F2544" t="s">
        <v>2933</v>
      </c>
      <c r="G2544" s="26">
        <v>4</v>
      </c>
      <c r="H2544" s="26">
        <v>16</v>
      </c>
      <c r="I2544" s="26">
        <v>0</v>
      </c>
      <c r="J2544" s="27" t="s">
        <v>173</v>
      </c>
      <c r="K2544" s="27" t="s">
        <v>174</v>
      </c>
      <c r="L2544" s="27" t="s">
        <v>1643</v>
      </c>
      <c r="M2544" t="s">
        <v>190</v>
      </c>
      <c r="N2544" t="s">
        <v>188</v>
      </c>
      <c r="O2544" t="s">
        <v>188</v>
      </c>
      <c r="P2544" t="s">
        <v>179</v>
      </c>
      <c r="Q2544" t="s">
        <v>315</v>
      </c>
      <c r="R2544" t="s">
        <v>181</v>
      </c>
      <c r="S2544" t="s">
        <v>31</v>
      </c>
      <c r="T2544" t="s">
        <v>31</v>
      </c>
      <c r="U2544" t="s">
        <v>31</v>
      </c>
      <c r="V2544" t="s">
        <v>31</v>
      </c>
      <c r="W2544" t="s">
        <v>182</v>
      </c>
      <c r="X2544" t="s">
        <v>183</v>
      </c>
      <c r="Y2544" s="28">
        <v>0.4</v>
      </c>
      <c r="Z2544" t="str">
        <f>IF(database_public_cloud_VMs[[#This Row],[Vendor]]="AWS","USD","AUD")</f>
        <v>USD</v>
      </c>
      <c r="AA2544" s="29">
        <f>IF(database_public_cloud_VMs[[#This Row],[Currency]]="USD",(database_public_cloud_VMs[[#This Row],[Rate]]*param_exchange_rate)/(1+param_discount_aws),database_public_cloud_VMs[[#This Row],[Rate]])</f>
        <v>0.49294137186513726</v>
      </c>
    </row>
    <row r="2545" spans="1:27" x14ac:dyDescent="0.45">
      <c r="A2545" s="24" t="s">
        <v>2948</v>
      </c>
      <c r="B2545" t="s">
        <v>12</v>
      </c>
      <c r="C2545" s="25" t="s">
        <v>2756</v>
      </c>
      <c r="D2545" t="s">
        <v>170</v>
      </c>
      <c r="E2545" t="s">
        <v>2757</v>
      </c>
      <c r="F2545" t="s">
        <v>2933</v>
      </c>
      <c r="G2545" s="26">
        <v>4</v>
      </c>
      <c r="H2545" s="26">
        <v>16</v>
      </c>
      <c r="I2545" s="26">
        <v>0</v>
      </c>
      <c r="J2545" s="27" t="s">
        <v>173</v>
      </c>
      <c r="K2545" s="27" t="s">
        <v>174</v>
      </c>
      <c r="L2545" s="27" t="s">
        <v>1643</v>
      </c>
      <c r="M2545" t="s">
        <v>176</v>
      </c>
      <c r="N2545" t="s">
        <v>177</v>
      </c>
      <c r="O2545" t="s">
        <v>178</v>
      </c>
      <c r="P2545" t="s">
        <v>179</v>
      </c>
      <c r="Q2545" t="s">
        <v>191</v>
      </c>
      <c r="R2545" t="s">
        <v>181</v>
      </c>
      <c r="S2545" t="s">
        <v>31</v>
      </c>
      <c r="T2545" t="s">
        <v>31</v>
      </c>
      <c r="U2545" t="s">
        <v>31</v>
      </c>
      <c r="V2545" t="s">
        <v>31</v>
      </c>
      <c r="W2545" t="s">
        <v>182</v>
      </c>
      <c r="X2545" t="s">
        <v>183</v>
      </c>
      <c r="Y2545" s="28">
        <v>0.224</v>
      </c>
      <c r="Z2545" t="str">
        <f>IF(database_public_cloud_VMs[[#This Row],[Vendor]]="AWS","USD","AUD")</f>
        <v>USD</v>
      </c>
      <c r="AA2545" s="29">
        <f>IF(database_public_cloud_VMs[[#This Row],[Currency]]="USD",(database_public_cloud_VMs[[#This Row],[Rate]]*param_exchange_rate)/(1+param_discount_aws),database_public_cloud_VMs[[#This Row],[Rate]])</f>
        <v>0.27604716824447684</v>
      </c>
    </row>
    <row r="2546" spans="1:27" x14ac:dyDescent="0.45">
      <c r="A2546" s="24" t="s">
        <v>2949</v>
      </c>
      <c r="B2546" t="s">
        <v>12</v>
      </c>
      <c r="C2546" s="25" t="s">
        <v>2756</v>
      </c>
      <c r="D2546" t="s">
        <v>170</v>
      </c>
      <c r="E2546" t="s">
        <v>2757</v>
      </c>
      <c r="F2546" t="s">
        <v>2933</v>
      </c>
      <c r="G2546" s="26">
        <v>4</v>
      </c>
      <c r="H2546" s="26">
        <v>16</v>
      </c>
      <c r="I2546" s="26">
        <v>0</v>
      </c>
      <c r="J2546" s="27" t="s">
        <v>173</v>
      </c>
      <c r="K2546" s="27" t="s">
        <v>174</v>
      </c>
      <c r="L2546" s="27" t="s">
        <v>1643</v>
      </c>
      <c r="M2546" t="s">
        <v>176</v>
      </c>
      <c r="N2546" t="s">
        <v>177</v>
      </c>
      <c r="O2546" t="s">
        <v>185</v>
      </c>
      <c r="P2546" t="s">
        <v>179</v>
      </c>
      <c r="Q2546" t="s">
        <v>191</v>
      </c>
      <c r="R2546" t="s">
        <v>181</v>
      </c>
      <c r="S2546" t="s">
        <v>31</v>
      </c>
      <c r="T2546" t="s">
        <v>31</v>
      </c>
      <c r="U2546" t="s">
        <v>31</v>
      </c>
      <c r="V2546" t="s">
        <v>31</v>
      </c>
      <c r="W2546" t="s">
        <v>182</v>
      </c>
      <c r="X2546" t="s">
        <v>183</v>
      </c>
      <c r="Y2546" s="28">
        <v>0.18099999999999999</v>
      </c>
      <c r="Z2546" t="str">
        <f>IF(database_public_cloud_VMs[[#This Row],[Vendor]]="AWS","USD","AUD")</f>
        <v>USD</v>
      </c>
      <c r="AA2546" s="29">
        <f>IF(database_public_cloud_VMs[[#This Row],[Currency]]="USD",(database_public_cloud_VMs[[#This Row],[Rate]]*param_exchange_rate)/(1+param_discount_aws),database_public_cloud_VMs[[#This Row],[Rate]])</f>
        <v>0.22305597076897457</v>
      </c>
    </row>
    <row r="2547" spans="1:27" x14ac:dyDescent="0.45">
      <c r="A2547" s="24" t="s">
        <v>2950</v>
      </c>
      <c r="B2547" t="s">
        <v>12</v>
      </c>
      <c r="C2547" s="25" t="s">
        <v>187</v>
      </c>
      <c r="D2547" t="s">
        <v>170</v>
      </c>
      <c r="E2547" t="s">
        <v>2757</v>
      </c>
      <c r="F2547" t="s">
        <v>2933</v>
      </c>
      <c r="G2547" s="26">
        <v>4</v>
      </c>
      <c r="H2547" s="26">
        <v>16</v>
      </c>
      <c r="I2547" s="26">
        <v>0</v>
      </c>
      <c r="J2547" s="27" t="s">
        <v>173</v>
      </c>
      <c r="K2547" s="27" t="s">
        <v>174</v>
      </c>
      <c r="L2547" s="27" t="s">
        <v>1643</v>
      </c>
      <c r="M2547" t="s">
        <v>176</v>
      </c>
      <c r="N2547" t="s">
        <v>188</v>
      </c>
      <c r="O2547" t="s">
        <v>188</v>
      </c>
      <c r="P2547" t="s">
        <v>179</v>
      </c>
      <c r="Q2547" t="s">
        <v>191</v>
      </c>
      <c r="R2547" t="s">
        <v>181</v>
      </c>
      <c r="S2547" t="s">
        <v>31</v>
      </c>
      <c r="T2547" t="s">
        <v>31</v>
      </c>
      <c r="U2547" t="s">
        <v>31</v>
      </c>
      <c r="V2547" t="s">
        <v>31</v>
      </c>
      <c r="W2547" t="s">
        <v>182</v>
      </c>
      <c r="X2547" t="s">
        <v>183</v>
      </c>
      <c r="Y2547" s="28">
        <v>0.28999999999999998</v>
      </c>
      <c r="Z2547" t="str">
        <f>IF(database_public_cloud_VMs[[#This Row],[Vendor]]="AWS","USD","AUD")</f>
        <v>USD</v>
      </c>
      <c r="AA2547" s="29">
        <f>IF(database_public_cloud_VMs[[#This Row],[Currency]]="USD",(database_public_cloud_VMs[[#This Row],[Rate]]*param_exchange_rate)/(1+param_discount_aws),database_public_cloud_VMs[[#This Row],[Rate]])</f>
        <v>0.35738249460222449</v>
      </c>
    </row>
    <row r="2548" spans="1:27" x14ac:dyDescent="0.45">
      <c r="A2548" s="24" t="s">
        <v>2951</v>
      </c>
      <c r="B2548" t="s">
        <v>12</v>
      </c>
      <c r="C2548" s="25" t="s">
        <v>2756</v>
      </c>
      <c r="D2548" t="s">
        <v>170</v>
      </c>
      <c r="E2548" t="s">
        <v>2757</v>
      </c>
      <c r="F2548" t="s">
        <v>2933</v>
      </c>
      <c r="G2548" s="26">
        <v>4</v>
      </c>
      <c r="H2548" s="26">
        <v>16</v>
      </c>
      <c r="I2548" s="26">
        <v>0</v>
      </c>
      <c r="J2548" s="27" t="s">
        <v>173</v>
      </c>
      <c r="K2548" s="27" t="s">
        <v>174</v>
      </c>
      <c r="L2548" s="27" t="s">
        <v>1643</v>
      </c>
      <c r="M2548" t="s">
        <v>176</v>
      </c>
      <c r="N2548" t="s">
        <v>177</v>
      </c>
      <c r="O2548" t="s">
        <v>178</v>
      </c>
      <c r="P2548" t="s">
        <v>179</v>
      </c>
      <c r="Q2548" t="s">
        <v>198</v>
      </c>
      <c r="R2548" t="s">
        <v>181</v>
      </c>
      <c r="S2548" t="s">
        <v>31</v>
      </c>
      <c r="T2548" t="s">
        <v>31</v>
      </c>
      <c r="U2548" t="s">
        <v>31</v>
      </c>
      <c r="V2548" t="s">
        <v>31</v>
      </c>
      <c r="W2548" t="s">
        <v>182</v>
      </c>
      <c r="X2548" t="s">
        <v>183</v>
      </c>
      <c r="Y2548" s="28">
        <v>0.214</v>
      </c>
      <c r="Z2548" t="str">
        <f>IF(database_public_cloud_VMs[[#This Row],[Vendor]]="AWS","USD","AUD")</f>
        <v>USD</v>
      </c>
      <c r="AA2548" s="29">
        <f>IF(database_public_cloud_VMs[[#This Row],[Currency]]="USD",(database_public_cloud_VMs[[#This Row],[Rate]]*param_exchange_rate)/(1+param_discount_aws),database_public_cloud_VMs[[#This Row],[Rate]])</f>
        <v>0.26372363394784837</v>
      </c>
    </row>
    <row r="2549" spans="1:27" x14ac:dyDescent="0.45">
      <c r="A2549" s="24" t="s">
        <v>2952</v>
      </c>
      <c r="B2549" t="s">
        <v>12</v>
      </c>
      <c r="C2549" s="25" t="s">
        <v>2756</v>
      </c>
      <c r="D2549" t="s">
        <v>170</v>
      </c>
      <c r="E2549" t="s">
        <v>2757</v>
      </c>
      <c r="F2549" t="s">
        <v>2933</v>
      </c>
      <c r="G2549" s="26">
        <v>4</v>
      </c>
      <c r="H2549" s="26">
        <v>16</v>
      </c>
      <c r="I2549" s="26">
        <v>0</v>
      </c>
      <c r="J2549" s="27" t="s">
        <v>173</v>
      </c>
      <c r="K2549" s="27" t="s">
        <v>174</v>
      </c>
      <c r="L2549" s="27" t="s">
        <v>1643</v>
      </c>
      <c r="M2549" t="s">
        <v>176</v>
      </c>
      <c r="N2549" t="s">
        <v>177</v>
      </c>
      <c r="O2549" t="s">
        <v>185</v>
      </c>
      <c r="P2549" t="s">
        <v>179</v>
      </c>
      <c r="Q2549" t="s">
        <v>198</v>
      </c>
      <c r="R2549" t="s">
        <v>181</v>
      </c>
      <c r="S2549" t="s">
        <v>31</v>
      </c>
      <c r="T2549" t="s">
        <v>31</v>
      </c>
      <c r="U2549" t="s">
        <v>31</v>
      </c>
      <c r="V2549" t="s">
        <v>31</v>
      </c>
      <c r="W2549" t="s">
        <v>182</v>
      </c>
      <c r="X2549" t="s">
        <v>183</v>
      </c>
      <c r="Y2549" s="28">
        <v>0.16600000000000001</v>
      </c>
      <c r="Z2549" t="str">
        <f>IF(database_public_cloud_VMs[[#This Row],[Vendor]]="AWS","USD","AUD")</f>
        <v>USD</v>
      </c>
      <c r="AA2549" s="29">
        <f>IF(database_public_cloud_VMs[[#This Row],[Currency]]="USD",(database_public_cloud_VMs[[#This Row],[Rate]]*param_exchange_rate)/(1+param_discount_aws),database_public_cloud_VMs[[#This Row],[Rate]])</f>
        <v>0.20457066932403195</v>
      </c>
    </row>
    <row r="2550" spans="1:27" x14ac:dyDescent="0.45">
      <c r="A2550" s="24" t="s">
        <v>2953</v>
      </c>
      <c r="B2550" t="s">
        <v>12</v>
      </c>
      <c r="C2550" s="25" t="s">
        <v>187</v>
      </c>
      <c r="D2550" t="s">
        <v>170</v>
      </c>
      <c r="E2550" t="s">
        <v>2757</v>
      </c>
      <c r="F2550" t="s">
        <v>2933</v>
      </c>
      <c r="G2550" s="26">
        <v>4</v>
      </c>
      <c r="H2550" s="26">
        <v>16</v>
      </c>
      <c r="I2550" s="26">
        <v>0</v>
      </c>
      <c r="J2550" s="27" t="s">
        <v>173</v>
      </c>
      <c r="K2550" s="27" t="s">
        <v>174</v>
      </c>
      <c r="L2550" s="27" t="s">
        <v>1643</v>
      </c>
      <c r="M2550" t="s">
        <v>176</v>
      </c>
      <c r="N2550" t="s">
        <v>188</v>
      </c>
      <c r="O2550" t="s">
        <v>188</v>
      </c>
      <c r="P2550" t="s">
        <v>179</v>
      </c>
      <c r="Q2550" t="s">
        <v>198</v>
      </c>
      <c r="R2550" t="s">
        <v>181</v>
      </c>
      <c r="S2550" t="s">
        <v>31</v>
      </c>
      <c r="T2550" t="s">
        <v>31</v>
      </c>
      <c r="U2550" t="s">
        <v>31</v>
      </c>
      <c r="V2550" t="s">
        <v>31</v>
      </c>
      <c r="W2550" t="s">
        <v>182</v>
      </c>
      <c r="X2550" t="s">
        <v>183</v>
      </c>
      <c r="Y2550" s="28">
        <v>0.35499999999999998</v>
      </c>
      <c r="Z2550" t="str">
        <f>IF(database_public_cloud_VMs[[#This Row],[Vendor]]="AWS","USD","AUD")</f>
        <v>USD</v>
      </c>
      <c r="AA2550" s="29">
        <f>IF(database_public_cloud_VMs[[#This Row],[Currency]]="USD",(database_public_cloud_VMs[[#This Row],[Rate]]*param_exchange_rate)/(1+param_discount_aws),database_public_cloud_VMs[[#This Row],[Rate]])</f>
        <v>0.43748546753030926</v>
      </c>
    </row>
    <row r="2551" spans="1:27" x14ac:dyDescent="0.45">
      <c r="A2551" s="24" t="s">
        <v>2954</v>
      </c>
      <c r="B2551" t="s">
        <v>12</v>
      </c>
      <c r="C2551" s="25" t="s">
        <v>2756</v>
      </c>
      <c r="D2551" t="s">
        <v>170</v>
      </c>
      <c r="E2551" t="s">
        <v>2757</v>
      </c>
      <c r="F2551" t="s">
        <v>2933</v>
      </c>
      <c r="G2551" s="26">
        <v>4</v>
      </c>
      <c r="H2551" s="26">
        <v>16</v>
      </c>
      <c r="I2551" s="26">
        <v>0</v>
      </c>
      <c r="J2551" s="27" t="s">
        <v>173</v>
      </c>
      <c r="K2551" s="27" t="s">
        <v>174</v>
      </c>
      <c r="L2551" s="27" t="s">
        <v>1643</v>
      </c>
      <c r="M2551" t="s">
        <v>176</v>
      </c>
      <c r="N2551" t="s">
        <v>177</v>
      </c>
      <c r="O2551" t="s">
        <v>178</v>
      </c>
      <c r="P2551" t="s">
        <v>179</v>
      </c>
      <c r="Q2551" t="s">
        <v>180</v>
      </c>
      <c r="R2551" t="s">
        <v>181</v>
      </c>
      <c r="S2551" t="s">
        <v>31</v>
      </c>
      <c r="T2551" t="s">
        <v>31</v>
      </c>
      <c r="U2551" t="s">
        <v>31</v>
      </c>
      <c r="V2551" t="s">
        <v>31</v>
      </c>
      <c r="W2551" t="s">
        <v>182</v>
      </c>
      <c r="X2551" t="s">
        <v>183</v>
      </c>
      <c r="Y2551" s="28">
        <v>0.16400000000000001</v>
      </c>
      <c r="Z2551" t="str">
        <f>IF(database_public_cloud_VMs[[#This Row],[Vendor]]="AWS","USD","AUD")</f>
        <v>USD</v>
      </c>
      <c r="AA2551" s="29">
        <f>IF(database_public_cloud_VMs[[#This Row],[Currency]]="USD",(database_public_cloud_VMs[[#This Row],[Rate]]*param_exchange_rate)/(1+param_discount_aws),database_public_cloud_VMs[[#This Row],[Rate]])</f>
        <v>0.20210596246470627</v>
      </c>
    </row>
    <row r="2552" spans="1:27" x14ac:dyDescent="0.45">
      <c r="A2552" s="24" t="s">
        <v>2955</v>
      </c>
      <c r="B2552" t="s">
        <v>12</v>
      </c>
      <c r="C2552" s="25" t="s">
        <v>2756</v>
      </c>
      <c r="D2552" t="s">
        <v>170</v>
      </c>
      <c r="E2552" t="s">
        <v>2757</v>
      </c>
      <c r="F2552" t="s">
        <v>2933</v>
      </c>
      <c r="G2552" s="26">
        <v>4</v>
      </c>
      <c r="H2552" s="26">
        <v>16</v>
      </c>
      <c r="I2552" s="26">
        <v>0</v>
      </c>
      <c r="J2552" s="27" t="s">
        <v>173</v>
      </c>
      <c r="K2552" s="27" t="s">
        <v>174</v>
      </c>
      <c r="L2552" s="27" t="s">
        <v>1643</v>
      </c>
      <c r="M2552" t="s">
        <v>176</v>
      </c>
      <c r="N2552" t="s">
        <v>177</v>
      </c>
      <c r="O2552" t="s">
        <v>185</v>
      </c>
      <c r="P2552" t="s">
        <v>179</v>
      </c>
      <c r="Q2552" t="s">
        <v>180</v>
      </c>
      <c r="R2552" t="s">
        <v>181</v>
      </c>
      <c r="S2552" t="s">
        <v>31</v>
      </c>
      <c r="T2552" t="s">
        <v>31</v>
      </c>
      <c r="U2552" t="s">
        <v>31</v>
      </c>
      <c r="V2552" t="s">
        <v>31</v>
      </c>
      <c r="W2552" t="s">
        <v>182</v>
      </c>
      <c r="X2552" t="s">
        <v>183</v>
      </c>
      <c r="Y2552" s="28">
        <v>0.121</v>
      </c>
      <c r="Z2552" t="str">
        <f>IF(database_public_cloud_VMs[[#This Row],[Vendor]]="AWS","USD","AUD")</f>
        <v>USD</v>
      </c>
      <c r="AA2552" s="29">
        <f>IF(database_public_cloud_VMs[[#This Row],[Currency]]="USD",(database_public_cloud_VMs[[#This Row],[Rate]]*param_exchange_rate)/(1+param_discount_aws),database_public_cloud_VMs[[#This Row],[Rate]])</f>
        <v>0.14911476498920401</v>
      </c>
    </row>
    <row r="2553" spans="1:27" x14ac:dyDescent="0.45">
      <c r="A2553" s="24" t="s">
        <v>2956</v>
      </c>
      <c r="B2553" t="s">
        <v>12</v>
      </c>
      <c r="C2553" s="25" t="s">
        <v>187</v>
      </c>
      <c r="D2553" t="s">
        <v>170</v>
      </c>
      <c r="E2553" t="s">
        <v>2757</v>
      </c>
      <c r="F2553" t="s">
        <v>2933</v>
      </c>
      <c r="G2553" s="26">
        <v>4</v>
      </c>
      <c r="H2553" s="26">
        <v>16</v>
      </c>
      <c r="I2553" s="26">
        <v>0</v>
      </c>
      <c r="J2553" s="27" t="s">
        <v>173</v>
      </c>
      <c r="K2553" s="27" t="s">
        <v>174</v>
      </c>
      <c r="L2553" s="27" t="s">
        <v>1643</v>
      </c>
      <c r="M2553" t="s">
        <v>176</v>
      </c>
      <c r="N2553" t="s">
        <v>188</v>
      </c>
      <c r="O2553" t="s">
        <v>188</v>
      </c>
      <c r="P2553" t="s">
        <v>179</v>
      </c>
      <c r="Q2553" t="s">
        <v>180</v>
      </c>
      <c r="R2553" t="s">
        <v>181</v>
      </c>
      <c r="S2553" t="s">
        <v>31</v>
      </c>
      <c r="T2553" t="s">
        <v>31</v>
      </c>
      <c r="U2553" t="s">
        <v>31</v>
      </c>
      <c r="V2553" t="s">
        <v>31</v>
      </c>
      <c r="W2553" t="s">
        <v>182</v>
      </c>
      <c r="X2553" t="s">
        <v>183</v>
      </c>
      <c r="Y2553" s="28">
        <v>0.23</v>
      </c>
      <c r="Z2553" t="str">
        <f>IF(database_public_cloud_VMs[[#This Row],[Vendor]]="AWS","USD","AUD")</f>
        <v>USD</v>
      </c>
      <c r="AA2553" s="29">
        <f>IF(database_public_cloud_VMs[[#This Row],[Currency]]="USD",(database_public_cloud_VMs[[#This Row],[Rate]]*param_exchange_rate)/(1+param_discount_aws),database_public_cloud_VMs[[#This Row],[Rate]])</f>
        <v>0.2834412888224539</v>
      </c>
    </row>
    <row r="2554" spans="1:27" x14ac:dyDescent="0.45">
      <c r="A2554" s="24" t="s">
        <v>2957</v>
      </c>
      <c r="B2554" t="s">
        <v>12</v>
      </c>
      <c r="C2554" s="25" t="s">
        <v>593</v>
      </c>
      <c r="D2554" t="s">
        <v>170</v>
      </c>
      <c r="E2554" t="s">
        <v>2958</v>
      </c>
      <c r="F2554" t="s">
        <v>2959</v>
      </c>
      <c r="G2554" s="26">
        <v>48</v>
      </c>
      <c r="H2554" s="26">
        <v>192</v>
      </c>
      <c r="I2554" s="26">
        <v>1800</v>
      </c>
      <c r="J2554" s="27" t="s">
        <v>838</v>
      </c>
      <c r="K2554" s="27" t="s">
        <v>174</v>
      </c>
      <c r="L2554" s="27" t="s">
        <v>1513</v>
      </c>
      <c r="M2554" t="s">
        <v>176</v>
      </c>
      <c r="N2554" t="s">
        <v>177</v>
      </c>
      <c r="O2554" t="s">
        <v>178</v>
      </c>
      <c r="P2554" t="s">
        <v>179</v>
      </c>
      <c r="Q2554" t="s">
        <v>198</v>
      </c>
      <c r="R2554" t="s">
        <v>181</v>
      </c>
      <c r="S2554" t="s">
        <v>31</v>
      </c>
      <c r="T2554" t="s">
        <v>31</v>
      </c>
      <c r="U2554" t="s">
        <v>31</v>
      </c>
      <c r="V2554" t="s">
        <v>31</v>
      </c>
      <c r="W2554" t="s">
        <v>182</v>
      </c>
      <c r="X2554" t="s">
        <v>183</v>
      </c>
      <c r="Y2554" s="28">
        <v>2.41</v>
      </c>
      <c r="Z2554" t="str">
        <f>IF(database_public_cloud_VMs[[#This Row],[Vendor]]="AWS","USD","AUD")</f>
        <v>USD</v>
      </c>
      <c r="AA2554" s="29">
        <f>IF(database_public_cloud_VMs[[#This Row],[Currency]]="USD",(database_public_cloud_VMs[[#This Row],[Rate]]*param_exchange_rate)/(1+param_discount_aws),database_public_cloud_VMs[[#This Row],[Rate]])</f>
        <v>2.9699717654874522</v>
      </c>
    </row>
    <row r="2555" spans="1:27" x14ac:dyDescent="0.45">
      <c r="A2555" s="24" t="s">
        <v>2960</v>
      </c>
      <c r="B2555" t="s">
        <v>12</v>
      </c>
      <c r="C2555" s="25" t="s">
        <v>593</v>
      </c>
      <c r="D2555" t="s">
        <v>170</v>
      </c>
      <c r="E2555" t="s">
        <v>2958</v>
      </c>
      <c r="F2555" t="s">
        <v>2959</v>
      </c>
      <c r="G2555" s="26">
        <v>48</v>
      </c>
      <c r="H2555" s="26">
        <v>192</v>
      </c>
      <c r="I2555" s="26">
        <v>1800</v>
      </c>
      <c r="J2555" s="27" t="s">
        <v>838</v>
      </c>
      <c r="K2555" s="27" t="s">
        <v>174</v>
      </c>
      <c r="L2555" s="27" t="s">
        <v>1513</v>
      </c>
      <c r="M2555" t="s">
        <v>176</v>
      </c>
      <c r="N2555" t="s">
        <v>177</v>
      </c>
      <c r="O2555" t="s">
        <v>185</v>
      </c>
      <c r="P2555" t="s">
        <v>179</v>
      </c>
      <c r="Q2555" t="s">
        <v>198</v>
      </c>
      <c r="R2555" t="s">
        <v>181</v>
      </c>
      <c r="S2555" t="s">
        <v>31</v>
      </c>
      <c r="T2555" t="s">
        <v>31</v>
      </c>
      <c r="U2555" t="s">
        <v>31</v>
      </c>
      <c r="V2555" t="s">
        <v>31</v>
      </c>
      <c r="W2555" t="s">
        <v>182</v>
      </c>
      <c r="X2555" t="s">
        <v>183</v>
      </c>
      <c r="Y2555" s="28">
        <v>1.7829999999999999</v>
      </c>
      <c r="Z2555" t="str">
        <f>IF(database_public_cloud_VMs[[#This Row],[Vendor]]="AWS","USD","AUD")</f>
        <v>USD</v>
      </c>
      <c r="AA2555" s="29">
        <f>IF(database_public_cloud_VMs[[#This Row],[Currency]]="USD",(database_public_cloud_VMs[[#This Row],[Rate]]*param_exchange_rate)/(1+param_discount_aws),database_public_cloud_VMs[[#This Row],[Rate]])</f>
        <v>2.1972861650888489</v>
      </c>
    </row>
    <row r="2556" spans="1:27" x14ac:dyDescent="0.45">
      <c r="A2556" s="24" t="s">
        <v>2961</v>
      </c>
      <c r="B2556" t="s">
        <v>12</v>
      </c>
      <c r="C2556" s="25" t="s">
        <v>187</v>
      </c>
      <c r="D2556" t="s">
        <v>170</v>
      </c>
      <c r="E2556" t="s">
        <v>2958</v>
      </c>
      <c r="F2556" t="s">
        <v>2959</v>
      </c>
      <c r="G2556" s="26">
        <v>48</v>
      </c>
      <c r="H2556" s="26">
        <v>192</v>
      </c>
      <c r="I2556" s="26">
        <v>1800</v>
      </c>
      <c r="J2556" s="27" t="s">
        <v>838</v>
      </c>
      <c r="K2556" s="27" t="s">
        <v>174</v>
      </c>
      <c r="L2556" s="27" t="s">
        <v>1513</v>
      </c>
      <c r="M2556" t="s">
        <v>176</v>
      </c>
      <c r="N2556" t="s">
        <v>188</v>
      </c>
      <c r="O2556" t="s">
        <v>188</v>
      </c>
      <c r="P2556" t="s">
        <v>179</v>
      </c>
      <c r="Q2556" t="s">
        <v>198</v>
      </c>
      <c r="R2556" t="s">
        <v>181</v>
      </c>
      <c r="S2556" t="s">
        <v>31</v>
      </c>
      <c r="T2556" t="s">
        <v>31</v>
      </c>
      <c r="U2556" t="s">
        <v>31</v>
      </c>
      <c r="V2556" t="s">
        <v>31</v>
      </c>
      <c r="W2556" t="s">
        <v>182</v>
      </c>
      <c r="X2556" t="s">
        <v>183</v>
      </c>
      <c r="Y2556" s="28">
        <v>3.4740000000000002</v>
      </c>
      <c r="Z2556" t="str">
        <f>IF(database_public_cloud_VMs[[#This Row],[Vendor]]="AWS","USD","AUD")</f>
        <v>USD</v>
      </c>
      <c r="AA2556" s="29">
        <f>IF(database_public_cloud_VMs[[#This Row],[Currency]]="USD",(database_public_cloud_VMs[[#This Row],[Rate]]*param_exchange_rate)/(1+param_discount_aws),database_public_cloud_VMs[[#This Row],[Rate]])</f>
        <v>4.2811958146487168</v>
      </c>
    </row>
    <row r="2557" spans="1:27" x14ac:dyDescent="0.45">
      <c r="A2557" s="24" t="s">
        <v>2962</v>
      </c>
      <c r="B2557" t="s">
        <v>12</v>
      </c>
      <c r="C2557" s="25" t="s">
        <v>593</v>
      </c>
      <c r="D2557" t="s">
        <v>170</v>
      </c>
      <c r="E2557" t="s">
        <v>2958</v>
      </c>
      <c r="F2557" t="s">
        <v>2959</v>
      </c>
      <c r="G2557" s="26">
        <v>48</v>
      </c>
      <c r="H2557" s="26">
        <v>192</v>
      </c>
      <c r="I2557" s="26">
        <v>1800</v>
      </c>
      <c r="J2557" s="27" t="s">
        <v>838</v>
      </c>
      <c r="K2557" s="27" t="s">
        <v>174</v>
      </c>
      <c r="L2557" s="27" t="s">
        <v>1513</v>
      </c>
      <c r="M2557" t="s">
        <v>176</v>
      </c>
      <c r="N2557" t="s">
        <v>177</v>
      </c>
      <c r="O2557" t="s">
        <v>178</v>
      </c>
      <c r="P2557" t="s">
        <v>179</v>
      </c>
      <c r="Q2557" t="s">
        <v>191</v>
      </c>
      <c r="R2557" t="s">
        <v>181</v>
      </c>
      <c r="S2557" t="s">
        <v>31</v>
      </c>
      <c r="T2557" t="s">
        <v>31</v>
      </c>
      <c r="U2557" t="s">
        <v>31</v>
      </c>
      <c r="V2557" t="s">
        <v>31</v>
      </c>
      <c r="W2557" t="s">
        <v>182</v>
      </c>
      <c r="X2557" t="s">
        <v>183</v>
      </c>
      <c r="Y2557" s="28">
        <v>2.48</v>
      </c>
      <c r="Z2557" t="str">
        <f>IF(database_public_cloud_VMs[[#This Row],[Vendor]]="AWS","USD","AUD")</f>
        <v>USD</v>
      </c>
      <c r="AA2557" s="29">
        <f>IF(database_public_cloud_VMs[[#This Row],[Currency]]="USD",(database_public_cloud_VMs[[#This Row],[Rate]]*param_exchange_rate)/(1+param_discount_aws),database_public_cloud_VMs[[#This Row],[Rate]])</f>
        <v>3.056236505563851</v>
      </c>
    </row>
    <row r="2558" spans="1:27" x14ac:dyDescent="0.45">
      <c r="A2558" s="24" t="s">
        <v>2963</v>
      </c>
      <c r="B2558" t="s">
        <v>12</v>
      </c>
      <c r="C2558" s="25" t="s">
        <v>593</v>
      </c>
      <c r="D2558" t="s">
        <v>170</v>
      </c>
      <c r="E2558" t="s">
        <v>2958</v>
      </c>
      <c r="F2558" t="s">
        <v>2959</v>
      </c>
      <c r="G2558" s="26">
        <v>48</v>
      </c>
      <c r="H2558" s="26">
        <v>192</v>
      </c>
      <c r="I2558" s="26">
        <v>1800</v>
      </c>
      <c r="J2558" s="27" t="s">
        <v>838</v>
      </c>
      <c r="K2558" s="27" t="s">
        <v>174</v>
      </c>
      <c r="L2558" s="27" t="s">
        <v>1513</v>
      </c>
      <c r="M2558" t="s">
        <v>176</v>
      </c>
      <c r="N2558" t="s">
        <v>177</v>
      </c>
      <c r="O2558" t="s">
        <v>185</v>
      </c>
      <c r="P2558" t="s">
        <v>179</v>
      </c>
      <c r="Q2558" t="s">
        <v>191</v>
      </c>
      <c r="R2558" t="s">
        <v>181</v>
      </c>
      <c r="S2558" t="s">
        <v>31</v>
      </c>
      <c r="T2558" t="s">
        <v>31</v>
      </c>
      <c r="U2558" t="s">
        <v>31</v>
      </c>
      <c r="V2558" t="s">
        <v>31</v>
      </c>
      <c r="W2558" t="s">
        <v>182</v>
      </c>
      <c r="X2558" t="s">
        <v>183</v>
      </c>
      <c r="Y2558" s="28">
        <v>1.859</v>
      </c>
      <c r="Z2558" t="str">
        <f>IF(database_public_cloud_VMs[[#This Row],[Vendor]]="AWS","USD","AUD")</f>
        <v>USD</v>
      </c>
      <c r="AA2558" s="29">
        <f>IF(database_public_cloud_VMs[[#This Row],[Currency]]="USD",(database_public_cloud_VMs[[#This Row],[Rate]]*param_exchange_rate)/(1+param_discount_aws),database_public_cloud_VMs[[#This Row],[Rate]])</f>
        <v>2.2909450257432251</v>
      </c>
    </row>
    <row r="2559" spans="1:27" x14ac:dyDescent="0.45">
      <c r="A2559" s="24" t="s">
        <v>2964</v>
      </c>
      <c r="B2559" t="s">
        <v>12</v>
      </c>
      <c r="C2559" s="25" t="s">
        <v>187</v>
      </c>
      <c r="D2559" t="s">
        <v>170</v>
      </c>
      <c r="E2559" t="s">
        <v>2958</v>
      </c>
      <c r="F2559" t="s">
        <v>2959</v>
      </c>
      <c r="G2559" s="26">
        <v>48</v>
      </c>
      <c r="H2559" s="26">
        <v>192</v>
      </c>
      <c r="I2559" s="26">
        <v>1800</v>
      </c>
      <c r="J2559" s="27" t="s">
        <v>838</v>
      </c>
      <c r="K2559" s="27" t="s">
        <v>174</v>
      </c>
      <c r="L2559" s="27" t="s">
        <v>1513</v>
      </c>
      <c r="M2559" t="s">
        <v>176</v>
      </c>
      <c r="N2559" t="s">
        <v>188</v>
      </c>
      <c r="O2559" t="s">
        <v>188</v>
      </c>
      <c r="P2559" t="s">
        <v>179</v>
      </c>
      <c r="Q2559" t="s">
        <v>191</v>
      </c>
      <c r="R2559" t="s">
        <v>181</v>
      </c>
      <c r="S2559" t="s">
        <v>31</v>
      </c>
      <c r="T2559" t="s">
        <v>31</v>
      </c>
      <c r="U2559" t="s">
        <v>31</v>
      </c>
      <c r="V2559" t="s">
        <v>31</v>
      </c>
      <c r="W2559" t="s">
        <v>182</v>
      </c>
      <c r="X2559" t="s">
        <v>183</v>
      </c>
      <c r="Y2559" s="28">
        <v>3.4540000000000002</v>
      </c>
      <c r="Z2559" t="str">
        <f>IF(database_public_cloud_VMs[[#This Row],[Vendor]]="AWS","USD","AUD")</f>
        <v>USD</v>
      </c>
      <c r="AA2559" s="29">
        <f>IF(database_public_cloud_VMs[[#This Row],[Currency]]="USD",(database_public_cloud_VMs[[#This Row],[Rate]]*param_exchange_rate)/(1+param_discount_aws),database_public_cloud_VMs[[#This Row],[Rate]])</f>
        <v>4.2565487460554605</v>
      </c>
    </row>
    <row r="2560" spans="1:27" x14ac:dyDescent="0.45">
      <c r="A2560" s="24" t="s">
        <v>2965</v>
      </c>
      <c r="B2560" t="s">
        <v>12</v>
      </c>
      <c r="C2560" s="25" t="s">
        <v>593</v>
      </c>
      <c r="D2560" t="s">
        <v>170</v>
      </c>
      <c r="E2560" t="s">
        <v>2958</v>
      </c>
      <c r="F2560" t="s">
        <v>2959</v>
      </c>
      <c r="G2560" s="26">
        <v>48</v>
      </c>
      <c r="H2560" s="26">
        <v>192</v>
      </c>
      <c r="I2560" s="26">
        <v>1800</v>
      </c>
      <c r="J2560" s="27" t="s">
        <v>838</v>
      </c>
      <c r="K2560" s="27" t="s">
        <v>174</v>
      </c>
      <c r="L2560" s="27" t="s">
        <v>1513</v>
      </c>
      <c r="M2560" t="s">
        <v>190</v>
      </c>
      <c r="N2560" t="s">
        <v>177</v>
      </c>
      <c r="O2560" t="s">
        <v>178</v>
      </c>
      <c r="P2560" t="s">
        <v>179</v>
      </c>
      <c r="Q2560" t="s">
        <v>315</v>
      </c>
      <c r="R2560" t="s">
        <v>181</v>
      </c>
      <c r="S2560" t="s">
        <v>31</v>
      </c>
      <c r="T2560" t="s">
        <v>31</v>
      </c>
      <c r="U2560" t="s">
        <v>31</v>
      </c>
      <c r="V2560" t="s">
        <v>31</v>
      </c>
      <c r="W2560" t="s">
        <v>182</v>
      </c>
      <c r="X2560" t="s">
        <v>183</v>
      </c>
      <c r="Y2560" s="28">
        <v>4.3540000000000001</v>
      </c>
      <c r="Z2560" t="str">
        <f>IF(database_public_cloud_VMs[[#This Row],[Vendor]]="AWS","USD","AUD")</f>
        <v>USD</v>
      </c>
      <c r="AA2560" s="29">
        <f>IF(database_public_cloud_VMs[[#This Row],[Currency]]="USD",(database_public_cloud_VMs[[#This Row],[Rate]]*param_exchange_rate)/(1+param_discount_aws),database_public_cloud_VMs[[#This Row],[Rate]])</f>
        <v>5.3656668327520194</v>
      </c>
    </row>
    <row r="2561" spans="1:27" x14ac:dyDescent="0.45">
      <c r="A2561" s="24" t="s">
        <v>2966</v>
      </c>
      <c r="B2561" t="s">
        <v>12</v>
      </c>
      <c r="C2561" s="25" t="s">
        <v>593</v>
      </c>
      <c r="D2561" t="s">
        <v>170</v>
      </c>
      <c r="E2561" t="s">
        <v>2958</v>
      </c>
      <c r="F2561" t="s">
        <v>2959</v>
      </c>
      <c r="G2561" s="26">
        <v>48</v>
      </c>
      <c r="H2561" s="26">
        <v>192</v>
      </c>
      <c r="I2561" s="26">
        <v>1800</v>
      </c>
      <c r="J2561" s="27" t="s">
        <v>838</v>
      </c>
      <c r="K2561" s="27" t="s">
        <v>174</v>
      </c>
      <c r="L2561" s="27" t="s">
        <v>1513</v>
      </c>
      <c r="M2561" t="s">
        <v>190</v>
      </c>
      <c r="N2561" t="s">
        <v>177</v>
      </c>
      <c r="O2561" t="s">
        <v>185</v>
      </c>
      <c r="P2561" t="s">
        <v>179</v>
      </c>
      <c r="Q2561" t="s">
        <v>315</v>
      </c>
      <c r="R2561" t="s">
        <v>181</v>
      </c>
      <c r="S2561" t="s">
        <v>31</v>
      </c>
      <c r="T2561" t="s">
        <v>31</v>
      </c>
      <c r="U2561" t="s">
        <v>31</v>
      </c>
      <c r="V2561" t="s">
        <v>31</v>
      </c>
      <c r="W2561" t="s">
        <v>182</v>
      </c>
      <c r="X2561" t="s">
        <v>183</v>
      </c>
      <c r="Y2561" s="28">
        <v>3.7330000000000001</v>
      </c>
      <c r="Z2561" t="str">
        <f>IF(database_public_cloud_VMs[[#This Row],[Vendor]]="AWS","USD","AUD")</f>
        <v>USD</v>
      </c>
      <c r="AA2561" s="29">
        <f>IF(database_public_cloud_VMs[[#This Row],[Currency]]="USD",(database_public_cloud_VMs[[#This Row],[Rate]]*param_exchange_rate)/(1+param_discount_aws),database_public_cloud_VMs[[#This Row],[Rate]])</f>
        <v>4.6003753529313931</v>
      </c>
    </row>
    <row r="2562" spans="1:27" x14ac:dyDescent="0.45">
      <c r="A2562" s="24" t="s">
        <v>2967</v>
      </c>
      <c r="B2562" t="s">
        <v>12</v>
      </c>
      <c r="C2562" s="25" t="s">
        <v>187</v>
      </c>
      <c r="D2562" t="s">
        <v>170</v>
      </c>
      <c r="E2562" t="s">
        <v>2958</v>
      </c>
      <c r="F2562" t="s">
        <v>2959</v>
      </c>
      <c r="G2562" s="26">
        <v>48</v>
      </c>
      <c r="H2562" s="26">
        <v>192</v>
      </c>
      <c r="I2562" s="26">
        <v>1800</v>
      </c>
      <c r="J2562" s="27" t="s">
        <v>838</v>
      </c>
      <c r="K2562" s="27" t="s">
        <v>174</v>
      </c>
      <c r="L2562" s="27" t="s">
        <v>1513</v>
      </c>
      <c r="M2562" t="s">
        <v>190</v>
      </c>
      <c r="N2562" t="s">
        <v>188</v>
      </c>
      <c r="O2562" t="s">
        <v>188</v>
      </c>
      <c r="P2562" t="s">
        <v>179</v>
      </c>
      <c r="Q2562" t="s">
        <v>315</v>
      </c>
      <c r="R2562" t="s">
        <v>181</v>
      </c>
      <c r="S2562" t="s">
        <v>31</v>
      </c>
      <c r="T2562" t="s">
        <v>31</v>
      </c>
      <c r="U2562" t="s">
        <v>31</v>
      </c>
      <c r="V2562" t="s">
        <v>31</v>
      </c>
      <c r="W2562" t="s">
        <v>182</v>
      </c>
      <c r="X2562" t="s">
        <v>183</v>
      </c>
      <c r="Y2562" s="28">
        <v>5.3280000000000003</v>
      </c>
      <c r="Z2562" t="str">
        <f>IF(database_public_cloud_VMs[[#This Row],[Vendor]]="AWS","USD","AUD")</f>
        <v>USD</v>
      </c>
      <c r="AA2562" s="29">
        <f>IF(database_public_cloud_VMs[[#This Row],[Currency]]="USD",(database_public_cloud_VMs[[#This Row],[Rate]]*param_exchange_rate)/(1+param_discount_aws),database_public_cloud_VMs[[#This Row],[Rate]])</f>
        <v>6.5659790732436285</v>
      </c>
    </row>
    <row r="2563" spans="1:27" x14ac:dyDescent="0.45">
      <c r="A2563" s="24" t="s">
        <v>2968</v>
      </c>
      <c r="B2563" t="s">
        <v>12</v>
      </c>
      <c r="C2563" s="25" t="s">
        <v>593</v>
      </c>
      <c r="D2563" t="s">
        <v>170</v>
      </c>
      <c r="E2563" t="s">
        <v>2958</v>
      </c>
      <c r="F2563" t="s">
        <v>2959</v>
      </c>
      <c r="G2563" s="26">
        <v>48</v>
      </c>
      <c r="H2563" s="26">
        <v>192</v>
      </c>
      <c r="I2563" s="26">
        <v>1800</v>
      </c>
      <c r="J2563" s="27" t="s">
        <v>838</v>
      </c>
      <c r="K2563" s="27" t="s">
        <v>174</v>
      </c>
      <c r="L2563" s="27" t="s">
        <v>1513</v>
      </c>
      <c r="M2563" t="s">
        <v>176</v>
      </c>
      <c r="N2563" t="s">
        <v>177</v>
      </c>
      <c r="O2563" t="s">
        <v>178</v>
      </c>
      <c r="P2563" t="s">
        <v>179</v>
      </c>
      <c r="Q2563" t="s">
        <v>180</v>
      </c>
      <c r="R2563" t="s">
        <v>181</v>
      </c>
      <c r="S2563" t="s">
        <v>31</v>
      </c>
      <c r="T2563" t="s">
        <v>31</v>
      </c>
      <c r="U2563" t="s">
        <v>31</v>
      </c>
      <c r="V2563" t="s">
        <v>31</v>
      </c>
      <c r="W2563" t="s">
        <v>182</v>
      </c>
      <c r="X2563" t="s">
        <v>183</v>
      </c>
      <c r="Y2563" s="28">
        <v>2.35</v>
      </c>
      <c r="Z2563" t="str">
        <f>IF(database_public_cloud_VMs[[#This Row],[Vendor]]="AWS","USD","AUD")</f>
        <v>USD</v>
      </c>
      <c r="AA2563" s="29">
        <f>IF(database_public_cloud_VMs[[#This Row],[Currency]]="USD",(database_public_cloud_VMs[[#This Row],[Rate]]*param_exchange_rate)/(1+param_discount_aws),database_public_cloud_VMs[[#This Row],[Rate]])</f>
        <v>2.8960305597076812</v>
      </c>
    </row>
    <row r="2564" spans="1:27" x14ac:dyDescent="0.45">
      <c r="A2564" s="24" t="s">
        <v>2969</v>
      </c>
      <c r="B2564" t="s">
        <v>12</v>
      </c>
      <c r="C2564" s="25" t="s">
        <v>593</v>
      </c>
      <c r="D2564" t="s">
        <v>170</v>
      </c>
      <c r="E2564" t="s">
        <v>2958</v>
      </c>
      <c r="F2564" t="s">
        <v>2959</v>
      </c>
      <c r="G2564" s="26">
        <v>48</v>
      </c>
      <c r="H2564" s="26">
        <v>192</v>
      </c>
      <c r="I2564" s="26">
        <v>1800</v>
      </c>
      <c r="J2564" s="27" t="s">
        <v>838</v>
      </c>
      <c r="K2564" s="27" t="s">
        <v>174</v>
      </c>
      <c r="L2564" s="27" t="s">
        <v>1513</v>
      </c>
      <c r="M2564" t="s">
        <v>176</v>
      </c>
      <c r="N2564" t="s">
        <v>177</v>
      </c>
      <c r="O2564" t="s">
        <v>185</v>
      </c>
      <c r="P2564" t="s">
        <v>179</v>
      </c>
      <c r="Q2564" t="s">
        <v>180</v>
      </c>
      <c r="R2564" t="s">
        <v>181</v>
      </c>
      <c r="S2564" t="s">
        <v>31</v>
      </c>
      <c r="T2564" t="s">
        <v>31</v>
      </c>
      <c r="U2564" t="s">
        <v>31</v>
      </c>
      <c r="V2564" t="s">
        <v>31</v>
      </c>
      <c r="W2564" t="s">
        <v>182</v>
      </c>
      <c r="X2564" t="s">
        <v>183</v>
      </c>
      <c r="Y2564" s="28">
        <v>1.7290000000000001</v>
      </c>
      <c r="Z2564" t="str">
        <f>IF(database_public_cloud_VMs[[#This Row],[Vendor]]="AWS","USD","AUD")</f>
        <v>USD</v>
      </c>
      <c r="AA2564" s="29">
        <f>IF(database_public_cloud_VMs[[#This Row],[Currency]]="USD",(database_public_cloud_VMs[[#This Row],[Rate]]*param_exchange_rate)/(1+param_discount_aws),database_public_cloud_VMs[[#This Row],[Rate]])</f>
        <v>2.1307390798870558</v>
      </c>
    </row>
    <row r="2565" spans="1:27" x14ac:dyDescent="0.45">
      <c r="A2565" s="24" t="s">
        <v>2970</v>
      </c>
      <c r="B2565" t="s">
        <v>12</v>
      </c>
      <c r="C2565" s="25" t="s">
        <v>187</v>
      </c>
      <c r="D2565" t="s">
        <v>170</v>
      </c>
      <c r="E2565" t="s">
        <v>2958</v>
      </c>
      <c r="F2565" t="s">
        <v>2959</v>
      </c>
      <c r="G2565" s="26">
        <v>48</v>
      </c>
      <c r="H2565" s="26">
        <v>192</v>
      </c>
      <c r="I2565" s="26">
        <v>1800</v>
      </c>
      <c r="J2565" s="27" t="s">
        <v>838</v>
      </c>
      <c r="K2565" s="27" t="s">
        <v>174</v>
      </c>
      <c r="L2565" s="27" t="s">
        <v>1513</v>
      </c>
      <c r="M2565" t="s">
        <v>176</v>
      </c>
      <c r="N2565" t="s">
        <v>188</v>
      </c>
      <c r="O2565" t="s">
        <v>188</v>
      </c>
      <c r="P2565" t="s">
        <v>179</v>
      </c>
      <c r="Q2565" t="s">
        <v>180</v>
      </c>
      <c r="R2565" t="s">
        <v>181</v>
      </c>
      <c r="S2565" t="s">
        <v>31</v>
      </c>
      <c r="T2565" t="s">
        <v>31</v>
      </c>
      <c r="U2565" t="s">
        <v>31</v>
      </c>
      <c r="V2565" t="s">
        <v>31</v>
      </c>
      <c r="W2565" t="s">
        <v>182</v>
      </c>
      <c r="X2565" t="s">
        <v>183</v>
      </c>
      <c r="Y2565" s="28">
        <v>3.3239999999999998</v>
      </c>
      <c r="Z2565" t="str">
        <f>IF(database_public_cloud_VMs[[#This Row],[Vendor]]="AWS","USD","AUD")</f>
        <v>USD</v>
      </c>
      <c r="AA2565" s="29">
        <f>IF(database_public_cloud_VMs[[#This Row],[Currency]]="USD",(database_public_cloud_VMs[[#This Row],[Rate]]*param_exchange_rate)/(1+param_discount_aws),database_public_cloud_VMs[[#This Row],[Rate]])</f>
        <v>4.0963428001992899</v>
      </c>
    </row>
    <row r="2566" spans="1:27" x14ac:dyDescent="0.45">
      <c r="A2566" s="24" t="s">
        <v>2971</v>
      </c>
      <c r="B2566" t="s">
        <v>12</v>
      </c>
      <c r="C2566" s="25" t="s">
        <v>593</v>
      </c>
      <c r="D2566" t="s">
        <v>170</v>
      </c>
      <c r="E2566" t="s">
        <v>2958</v>
      </c>
      <c r="F2566" t="s">
        <v>2959</v>
      </c>
      <c r="G2566" s="26">
        <v>48</v>
      </c>
      <c r="H2566" s="26">
        <v>192</v>
      </c>
      <c r="I2566" s="26">
        <v>1800</v>
      </c>
      <c r="J2566" s="27" t="s">
        <v>838</v>
      </c>
      <c r="K2566" s="27" t="s">
        <v>174</v>
      </c>
      <c r="L2566" s="27" t="s">
        <v>1513</v>
      </c>
      <c r="M2566" t="s">
        <v>190</v>
      </c>
      <c r="N2566" t="s">
        <v>177</v>
      </c>
      <c r="O2566" t="s">
        <v>178</v>
      </c>
      <c r="P2566" t="s">
        <v>179</v>
      </c>
      <c r="Q2566" t="s">
        <v>180</v>
      </c>
      <c r="R2566" t="s">
        <v>181</v>
      </c>
      <c r="S2566" t="s">
        <v>31</v>
      </c>
      <c r="T2566" t="s">
        <v>31</v>
      </c>
      <c r="U2566" t="s">
        <v>31</v>
      </c>
      <c r="V2566" t="s">
        <v>31</v>
      </c>
      <c r="W2566" t="s">
        <v>182</v>
      </c>
      <c r="X2566" t="s">
        <v>183</v>
      </c>
      <c r="Y2566" s="28">
        <v>2.1459999999999999</v>
      </c>
      <c r="Z2566" t="str">
        <f>IF(database_public_cloud_VMs[[#This Row],[Vendor]]="AWS","USD","AUD")</f>
        <v>USD</v>
      </c>
      <c r="AA2566" s="29">
        <f>IF(database_public_cloud_VMs[[#This Row],[Currency]]="USD",(database_public_cloud_VMs[[#This Row],[Rate]]*param_exchange_rate)/(1+param_discount_aws),database_public_cloud_VMs[[#This Row],[Rate]])</f>
        <v>2.6446304600564612</v>
      </c>
    </row>
    <row r="2567" spans="1:27" x14ac:dyDescent="0.45">
      <c r="A2567" s="24" t="s">
        <v>2972</v>
      </c>
      <c r="B2567" t="s">
        <v>12</v>
      </c>
      <c r="C2567" s="25" t="s">
        <v>593</v>
      </c>
      <c r="D2567" t="s">
        <v>170</v>
      </c>
      <c r="E2567" t="s">
        <v>2958</v>
      </c>
      <c r="F2567" t="s">
        <v>2959</v>
      </c>
      <c r="G2567" s="26">
        <v>48</v>
      </c>
      <c r="H2567" s="26">
        <v>192</v>
      </c>
      <c r="I2567" s="26">
        <v>1800</v>
      </c>
      <c r="J2567" s="27" t="s">
        <v>838</v>
      </c>
      <c r="K2567" s="27" t="s">
        <v>174</v>
      </c>
      <c r="L2567" s="27" t="s">
        <v>1513</v>
      </c>
      <c r="M2567" t="s">
        <v>190</v>
      </c>
      <c r="N2567" t="s">
        <v>177</v>
      </c>
      <c r="O2567" t="s">
        <v>185</v>
      </c>
      <c r="P2567" t="s">
        <v>179</v>
      </c>
      <c r="Q2567" t="s">
        <v>180</v>
      </c>
      <c r="R2567" t="s">
        <v>181</v>
      </c>
      <c r="S2567" t="s">
        <v>31</v>
      </c>
      <c r="T2567" t="s">
        <v>31</v>
      </c>
      <c r="U2567" t="s">
        <v>31</v>
      </c>
      <c r="V2567" t="s">
        <v>31</v>
      </c>
      <c r="W2567" t="s">
        <v>182</v>
      </c>
      <c r="X2567" t="s">
        <v>183</v>
      </c>
      <c r="Y2567" s="28">
        <v>1.5249999999999999</v>
      </c>
      <c r="Z2567" t="str">
        <f>IF(database_public_cloud_VMs[[#This Row],[Vendor]]="AWS","USD","AUD")</f>
        <v>USD</v>
      </c>
      <c r="AA2567" s="29">
        <f>IF(database_public_cloud_VMs[[#This Row],[Currency]]="USD",(database_public_cloud_VMs[[#This Row],[Rate]]*param_exchange_rate)/(1+param_discount_aws),database_public_cloud_VMs[[#This Row],[Rate]])</f>
        <v>1.8793389802358353</v>
      </c>
    </row>
    <row r="2568" spans="1:27" x14ac:dyDescent="0.45">
      <c r="A2568" s="24" t="s">
        <v>2973</v>
      </c>
      <c r="B2568" t="s">
        <v>12</v>
      </c>
      <c r="C2568" s="25" t="s">
        <v>187</v>
      </c>
      <c r="D2568" t="s">
        <v>170</v>
      </c>
      <c r="E2568" t="s">
        <v>2958</v>
      </c>
      <c r="F2568" t="s">
        <v>2959</v>
      </c>
      <c r="G2568" s="26">
        <v>48</v>
      </c>
      <c r="H2568" s="26">
        <v>192</v>
      </c>
      <c r="I2568" s="26">
        <v>1800</v>
      </c>
      <c r="J2568" s="27" t="s">
        <v>838</v>
      </c>
      <c r="K2568" s="27" t="s">
        <v>174</v>
      </c>
      <c r="L2568" s="27" t="s">
        <v>1513</v>
      </c>
      <c r="M2568" t="s">
        <v>190</v>
      </c>
      <c r="N2568" t="s">
        <v>188</v>
      </c>
      <c r="O2568" t="s">
        <v>188</v>
      </c>
      <c r="P2568" t="s">
        <v>179</v>
      </c>
      <c r="Q2568" t="s">
        <v>180</v>
      </c>
      <c r="R2568" t="s">
        <v>181</v>
      </c>
      <c r="S2568" t="s">
        <v>31</v>
      </c>
      <c r="T2568" t="s">
        <v>31</v>
      </c>
      <c r="U2568" t="s">
        <v>31</v>
      </c>
      <c r="V2568" t="s">
        <v>31</v>
      </c>
      <c r="W2568" t="s">
        <v>182</v>
      </c>
      <c r="X2568" t="s">
        <v>183</v>
      </c>
      <c r="Y2568" s="28">
        <v>3.12</v>
      </c>
      <c r="Z2568" t="str">
        <f>IF(database_public_cloud_VMs[[#This Row],[Vendor]]="AWS","USD","AUD")</f>
        <v>USD</v>
      </c>
      <c r="AA2568" s="29">
        <f>IF(database_public_cloud_VMs[[#This Row],[Currency]]="USD",(database_public_cloud_VMs[[#This Row],[Rate]]*param_exchange_rate)/(1+param_discount_aws),database_public_cloud_VMs[[#This Row],[Rate]])</f>
        <v>3.8449427005480703</v>
      </c>
    </row>
    <row r="2569" spans="1:27" x14ac:dyDescent="0.45">
      <c r="A2569" s="24" t="s">
        <v>2974</v>
      </c>
      <c r="B2569" t="s">
        <v>12</v>
      </c>
      <c r="C2569" s="25" t="s">
        <v>593</v>
      </c>
      <c r="D2569" t="s">
        <v>170</v>
      </c>
      <c r="E2569" t="s">
        <v>2958</v>
      </c>
      <c r="F2569" t="s">
        <v>2959</v>
      </c>
      <c r="G2569" s="26">
        <v>48</v>
      </c>
      <c r="H2569" s="26">
        <v>192</v>
      </c>
      <c r="I2569" s="26">
        <v>1800</v>
      </c>
      <c r="J2569" s="27" t="s">
        <v>838</v>
      </c>
      <c r="K2569" s="27" t="s">
        <v>174</v>
      </c>
      <c r="L2569" s="27" t="s">
        <v>1513</v>
      </c>
      <c r="M2569" t="s">
        <v>176</v>
      </c>
      <c r="N2569" t="s">
        <v>177</v>
      </c>
      <c r="O2569" t="s">
        <v>178</v>
      </c>
      <c r="P2569" t="s">
        <v>179</v>
      </c>
      <c r="Q2569" t="s">
        <v>315</v>
      </c>
      <c r="R2569" t="s">
        <v>181</v>
      </c>
      <c r="S2569" t="s">
        <v>31</v>
      </c>
      <c r="T2569" t="s">
        <v>31</v>
      </c>
      <c r="U2569" t="s">
        <v>31</v>
      </c>
      <c r="V2569" t="s">
        <v>31</v>
      </c>
      <c r="W2569" t="s">
        <v>182</v>
      </c>
      <c r="X2569" t="s">
        <v>183</v>
      </c>
      <c r="Y2569" s="28">
        <v>4.5579999999999998</v>
      </c>
      <c r="Z2569" t="str">
        <f>IF(database_public_cloud_VMs[[#This Row],[Vendor]]="AWS","USD","AUD")</f>
        <v>USD</v>
      </c>
      <c r="AA2569" s="29">
        <f>IF(database_public_cloud_VMs[[#This Row],[Currency]]="USD",(database_public_cloud_VMs[[#This Row],[Rate]]*param_exchange_rate)/(1+param_discount_aws),database_public_cloud_VMs[[#This Row],[Rate]])</f>
        <v>5.6170669324032385</v>
      </c>
    </row>
    <row r="2570" spans="1:27" x14ac:dyDescent="0.45">
      <c r="A2570" s="24" t="s">
        <v>2975</v>
      </c>
      <c r="B2570" t="s">
        <v>12</v>
      </c>
      <c r="C2570" s="25" t="s">
        <v>593</v>
      </c>
      <c r="D2570" t="s">
        <v>170</v>
      </c>
      <c r="E2570" t="s">
        <v>2958</v>
      </c>
      <c r="F2570" t="s">
        <v>2959</v>
      </c>
      <c r="G2570" s="26">
        <v>48</v>
      </c>
      <c r="H2570" s="26">
        <v>192</v>
      </c>
      <c r="I2570" s="26">
        <v>1800</v>
      </c>
      <c r="J2570" s="27" t="s">
        <v>838</v>
      </c>
      <c r="K2570" s="27" t="s">
        <v>174</v>
      </c>
      <c r="L2570" s="27" t="s">
        <v>1513</v>
      </c>
      <c r="M2570" t="s">
        <v>176</v>
      </c>
      <c r="N2570" t="s">
        <v>177</v>
      </c>
      <c r="O2570" t="s">
        <v>185</v>
      </c>
      <c r="P2570" t="s">
        <v>179</v>
      </c>
      <c r="Q2570" t="s">
        <v>315</v>
      </c>
      <c r="R2570" t="s">
        <v>181</v>
      </c>
      <c r="S2570" t="s">
        <v>31</v>
      </c>
      <c r="T2570" t="s">
        <v>31</v>
      </c>
      <c r="U2570" t="s">
        <v>31</v>
      </c>
      <c r="V2570" t="s">
        <v>31</v>
      </c>
      <c r="W2570" t="s">
        <v>182</v>
      </c>
      <c r="X2570" t="s">
        <v>183</v>
      </c>
      <c r="Y2570" s="28">
        <v>3.9369999999999998</v>
      </c>
      <c r="Z2570" t="str">
        <f>IF(database_public_cloud_VMs[[#This Row],[Vendor]]="AWS","USD","AUD")</f>
        <v>USD</v>
      </c>
      <c r="AA2570" s="29">
        <f>IF(database_public_cloud_VMs[[#This Row],[Currency]]="USD",(database_public_cloud_VMs[[#This Row],[Rate]]*param_exchange_rate)/(1+param_discount_aws),database_public_cloud_VMs[[#This Row],[Rate]])</f>
        <v>4.8517754525826131</v>
      </c>
    </row>
    <row r="2571" spans="1:27" x14ac:dyDescent="0.45">
      <c r="A2571" s="24" t="s">
        <v>2976</v>
      </c>
      <c r="B2571" t="s">
        <v>12</v>
      </c>
      <c r="C2571" s="25" t="s">
        <v>187</v>
      </c>
      <c r="D2571" t="s">
        <v>170</v>
      </c>
      <c r="E2571" t="s">
        <v>2958</v>
      </c>
      <c r="F2571" t="s">
        <v>2959</v>
      </c>
      <c r="G2571" s="26">
        <v>48</v>
      </c>
      <c r="H2571" s="26">
        <v>192</v>
      </c>
      <c r="I2571" s="26">
        <v>1800</v>
      </c>
      <c r="J2571" s="27" t="s">
        <v>838</v>
      </c>
      <c r="K2571" s="27" t="s">
        <v>174</v>
      </c>
      <c r="L2571" s="27" t="s">
        <v>1513</v>
      </c>
      <c r="M2571" t="s">
        <v>176</v>
      </c>
      <c r="N2571" t="s">
        <v>188</v>
      </c>
      <c r="O2571" t="s">
        <v>188</v>
      </c>
      <c r="P2571" t="s">
        <v>179</v>
      </c>
      <c r="Q2571" t="s">
        <v>315</v>
      </c>
      <c r="R2571" t="s">
        <v>181</v>
      </c>
      <c r="S2571" t="s">
        <v>31</v>
      </c>
      <c r="T2571" t="s">
        <v>31</v>
      </c>
      <c r="U2571" t="s">
        <v>31</v>
      </c>
      <c r="V2571" t="s">
        <v>31</v>
      </c>
      <c r="W2571" t="s">
        <v>182</v>
      </c>
      <c r="X2571" t="s">
        <v>183</v>
      </c>
      <c r="Y2571" s="28">
        <v>5.532</v>
      </c>
      <c r="Z2571" t="str">
        <f>IF(database_public_cloud_VMs[[#This Row],[Vendor]]="AWS","USD","AUD")</f>
        <v>USD</v>
      </c>
      <c r="AA2571" s="29">
        <f>IF(database_public_cloud_VMs[[#This Row],[Currency]]="USD",(database_public_cloud_VMs[[#This Row],[Rate]]*param_exchange_rate)/(1+param_discount_aws),database_public_cloud_VMs[[#This Row],[Rate]])</f>
        <v>6.8173791728948476</v>
      </c>
    </row>
    <row r="2572" spans="1:27" x14ac:dyDescent="0.45">
      <c r="A2572" s="24" t="s">
        <v>2977</v>
      </c>
      <c r="B2572" t="s">
        <v>12</v>
      </c>
      <c r="C2572" s="25" t="s">
        <v>593</v>
      </c>
      <c r="D2572" t="s">
        <v>170</v>
      </c>
      <c r="E2572" t="s">
        <v>2958</v>
      </c>
      <c r="F2572" t="s">
        <v>2959</v>
      </c>
      <c r="G2572" s="26">
        <v>48</v>
      </c>
      <c r="H2572" s="26">
        <v>192</v>
      </c>
      <c r="I2572" s="26">
        <v>1800</v>
      </c>
      <c r="J2572" s="27" t="s">
        <v>838</v>
      </c>
      <c r="K2572" s="27" t="s">
        <v>174</v>
      </c>
      <c r="L2572" s="27" t="s">
        <v>1513</v>
      </c>
      <c r="M2572" t="s">
        <v>190</v>
      </c>
      <c r="N2572" t="s">
        <v>177</v>
      </c>
      <c r="O2572" t="s">
        <v>178</v>
      </c>
      <c r="P2572" t="s">
        <v>179</v>
      </c>
      <c r="Q2572" t="s">
        <v>191</v>
      </c>
      <c r="R2572" t="s">
        <v>181</v>
      </c>
      <c r="S2572" t="s">
        <v>31</v>
      </c>
      <c r="T2572" t="s">
        <v>31</v>
      </c>
      <c r="U2572" t="s">
        <v>31</v>
      </c>
      <c r="V2572" t="s">
        <v>31</v>
      </c>
      <c r="W2572" t="s">
        <v>182</v>
      </c>
      <c r="X2572" t="s">
        <v>183</v>
      </c>
      <c r="Y2572" s="28">
        <v>2.2759999999999998</v>
      </c>
      <c r="Z2572" t="str">
        <f>IF(database_public_cloud_VMs[[#This Row],[Vendor]]="AWS","USD","AUD")</f>
        <v>USD</v>
      </c>
      <c r="AA2572" s="29">
        <f>IF(database_public_cloud_VMs[[#This Row],[Currency]]="USD",(database_public_cloud_VMs[[#This Row],[Rate]]*param_exchange_rate)/(1+param_discount_aws),database_public_cloud_VMs[[#This Row],[Rate]])</f>
        <v>2.8048364059126305</v>
      </c>
    </row>
    <row r="2573" spans="1:27" x14ac:dyDescent="0.45">
      <c r="A2573" s="24" t="s">
        <v>2978</v>
      </c>
      <c r="B2573" t="s">
        <v>12</v>
      </c>
      <c r="C2573" s="25" t="s">
        <v>593</v>
      </c>
      <c r="D2573" t="s">
        <v>170</v>
      </c>
      <c r="E2573" t="s">
        <v>2958</v>
      </c>
      <c r="F2573" t="s">
        <v>2959</v>
      </c>
      <c r="G2573" s="26">
        <v>48</v>
      </c>
      <c r="H2573" s="26">
        <v>192</v>
      </c>
      <c r="I2573" s="26">
        <v>1800</v>
      </c>
      <c r="J2573" s="27" t="s">
        <v>838</v>
      </c>
      <c r="K2573" s="27" t="s">
        <v>174</v>
      </c>
      <c r="L2573" s="27" t="s">
        <v>1513</v>
      </c>
      <c r="M2573" t="s">
        <v>190</v>
      </c>
      <c r="N2573" t="s">
        <v>177</v>
      </c>
      <c r="O2573" t="s">
        <v>185</v>
      </c>
      <c r="P2573" t="s">
        <v>179</v>
      </c>
      <c r="Q2573" t="s">
        <v>191</v>
      </c>
      <c r="R2573" t="s">
        <v>181</v>
      </c>
      <c r="S2573" t="s">
        <v>31</v>
      </c>
      <c r="T2573" t="s">
        <v>31</v>
      </c>
      <c r="U2573" t="s">
        <v>31</v>
      </c>
      <c r="V2573" t="s">
        <v>31</v>
      </c>
      <c r="W2573" t="s">
        <v>182</v>
      </c>
      <c r="X2573" t="s">
        <v>183</v>
      </c>
      <c r="Y2573" s="28">
        <v>1.655</v>
      </c>
      <c r="Z2573" t="str">
        <f>IF(database_public_cloud_VMs[[#This Row],[Vendor]]="AWS","USD","AUD")</f>
        <v>USD</v>
      </c>
      <c r="AA2573" s="29">
        <f>IF(database_public_cloud_VMs[[#This Row],[Currency]]="USD",(database_public_cloud_VMs[[#This Row],[Rate]]*param_exchange_rate)/(1+param_discount_aws),database_public_cloud_VMs[[#This Row],[Rate]])</f>
        <v>2.0395449260920056</v>
      </c>
    </row>
    <row r="2574" spans="1:27" x14ac:dyDescent="0.45">
      <c r="A2574" s="24" t="s">
        <v>2979</v>
      </c>
      <c r="B2574" t="s">
        <v>12</v>
      </c>
      <c r="C2574" s="25" t="s">
        <v>187</v>
      </c>
      <c r="D2574" t="s">
        <v>170</v>
      </c>
      <c r="E2574" t="s">
        <v>2958</v>
      </c>
      <c r="F2574" t="s">
        <v>2959</v>
      </c>
      <c r="G2574" s="26">
        <v>48</v>
      </c>
      <c r="H2574" s="26">
        <v>192</v>
      </c>
      <c r="I2574" s="26">
        <v>1800</v>
      </c>
      <c r="J2574" s="27" t="s">
        <v>838</v>
      </c>
      <c r="K2574" s="27" t="s">
        <v>174</v>
      </c>
      <c r="L2574" s="27" t="s">
        <v>1513</v>
      </c>
      <c r="M2574" t="s">
        <v>190</v>
      </c>
      <c r="N2574" t="s">
        <v>188</v>
      </c>
      <c r="O2574" t="s">
        <v>188</v>
      </c>
      <c r="P2574" t="s">
        <v>179</v>
      </c>
      <c r="Q2574" t="s">
        <v>191</v>
      </c>
      <c r="R2574" t="s">
        <v>181</v>
      </c>
      <c r="S2574" t="s">
        <v>31</v>
      </c>
      <c r="T2574" t="s">
        <v>31</v>
      </c>
      <c r="U2574" t="s">
        <v>31</v>
      </c>
      <c r="V2574" t="s">
        <v>31</v>
      </c>
      <c r="W2574" t="s">
        <v>182</v>
      </c>
      <c r="X2574" t="s">
        <v>183</v>
      </c>
      <c r="Y2574" s="28">
        <v>3.25</v>
      </c>
      <c r="Z2574" t="str">
        <f>IF(database_public_cloud_VMs[[#This Row],[Vendor]]="AWS","USD","AUD")</f>
        <v>USD</v>
      </c>
      <c r="AA2574" s="29">
        <f>IF(database_public_cloud_VMs[[#This Row],[Currency]]="USD",(database_public_cloud_VMs[[#This Row],[Rate]]*param_exchange_rate)/(1+param_discount_aws),database_public_cloud_VMs[[#This Row],[Rate]])</f>
        <v>4.0051486464042405</v>
      </c>
    </row>
    <row r="2575" spans="1:27" x14ac:dyDescent="0.45">
      <c r="A2575" s="24" t="s">
        <v>2980</v>
      </c>
      <c r="B2575" t="s">
        <v>12</v>
      </c>
      <c r="C2575" s="25" t="s">
        <v>593</v>
      </c>
      <c r="D2575" t="s">
        <v>170</v>
      </c>
      <c r="E2575" t="s">
        <v>2958</v>
      </c>
      <c r="F2575" t="s">
        <v>2959</v>
      </c>
      <c r="G2575" s="26">
        <v>48</v>
      </c>
      <c r="H2575" s="26">
        <v>192</v>
      </c>
      <c r="I2575" s="26">
        <v>1800</v>
      </c>
      <c r="J2575" s="27" t="s">
        <v>838</v>
      </c>
      <c r="K2575" s="27" t="s">
        <v>174</v>
      </c>
      <c r="L2575" s="27" t="s">
        <v>1513</v>
      </c>
      <c r="M2575" t="s">
        <v>190</v>
      </c>
      <c r="N2575" t="s">
        <v>177</v>
      </c>
      <c r="O2575" t="s">
        <v>178</v>
      </c>
      <c r="P2575" t="s">
        <v>179</v>
      </c>
      <c r="Q2575" t="s">
        <v>198</v>
      </c>
      <c r="R2575" t="s">
        <v>181</v>
      </c>
      <c r="S2575" t="s">
        <v>31</v>
      </c>
      <c r="T2575" t="s">
        <v>31</v>
      </c>
      <c r="U2575" t="s">
        <v>31</v>
      </c>
      <c r="V2575" t="s">
        <v>31</v>
      </c>
      <c r="W2575" t="s">
        <v>182</v>
      </c>
      <c r="X2575" t="s">
        <v>183</v>
      </c>
      <c r="Y2575" s="28">
        <v>2.206</v>
      </c>
      <c r="Z2575" t="str">
        <f>IF(database_public_cloud_VMs[[#This Row],[Vendor]]="AWS","USD","AUD")</f>
        <v>USD</v>
      </c>
      <c r="AA2575" s="29">
        <f>IF(database_public_cloud_VMs[[#This Row],[Currency]]="USD",(database_public_cloud_VMs[[#This Row],[Rate]]*param_exchange_rate)/(1+param_discount_aws),database_public_cloud_VMs[[#This Row],[Rate]])</f>
        <v>2.7185716658362318</v>
      </c>
    </row>
    <row r="2576" spans="1:27" x14ac:dyDescent="0.45">
      <c r="A2576" s="24" t="s">
        <v>2981</v>
      </c>
      <c r="B2576" t="s">
        <v>12</v>
      </c>
      <c r="C2576" s="25" t="s">
        <v>593</v>
      </c>
      <c r="D2576" t="s">
        <v>170</v>
      </c>
      <c r="E2576" t="s">
        <v>2958</v>
      </c>
      <c r="F2576" t="s">
        <v>2959</v>
      </c>
      <c r="G2576" s="26">
        <v>48</v>
      </c>
      <c r="H2576" s="26">
        <v>192</v>
      </c>
      <c r="I2576" s="26">
        <v>1800</v>
      </c>
      <c r="J2576" s="27" t="s">
        <v>838</v>
      </c>
      <c r="K2576" s="27" t="s">
        <v>174</v>
      </c>
      <c r="L2576" s="27" t="s">
        <v>1513</v>
      </c>
      <c r="M2576" t="s">
        <v>190</v>
      </c>
      <c r="N2576" t="s">
        <v>177</v>
      </c>
      <c r="O2576" t="s">
        <v>185</v>
      </c>
      <c r="P2576" t="s">
        <v>179</v>
      </c>
      <c r="Q2576" t="s">
        <v>198</v>
      </c>
      <c r="R2576" t="s">
        <v>181</v>
      </c>
      <c r="S2576" t="s">
        <v>31</v>
      </c>
      <c r="T2576" t="s">
        <v>31</v>
      </c>
      <c r="U2576" t="s">
        <v>31</v>
      </c>
      <c r="V2576" t="s">
        <v>31</v>
      </c>
      <c r="W2576" t="s">
        <v>182</v>
      </c>
      <c r="X2576" t="s">
        <v>183</v>
      </c>
      <c r="Y2576" s="28">
        <v>1.579</v>
      </c>
      <c r="Z2576" t="str">
        <f>IF(database_public_cloud_VMs[[#This Row],[Vendor]]="AWS","USD","AUD")</f>
        <v>USD</v>
      </c>
      <c r="AA2576" s="29">
        <f>IF(database_public_cloud_VMs[[#This Row],[Currency]]="USD",(database_public_cloud_VMs[[#This Row],[Rate]]*param_exchange_rate)/(1+param_discount_aws),database_public_cloud_VMs[[#This Row],[Rate]])</f>
        <v>1.9458860654376293</v>
      </c>
    </row>
    <row r="2577" spans="1:27" x14ac:dyDescent="0.45">
      <c r="A2577" s="24" t="s">
        <v>2982</v>
      </c>
      <c r="B2577" t="s">
        <v>12</v>
      </c>
      <c r="C2577" s="25" t="s">
        <v>187</v>
      </c>
      <c r="D2577" t="s">
        <v>170</v>
      </c>
      <c r="E2577" t="s">
        <v>2958</v>
      </c>
      <c r="F2577" t="s">
        <v>2959</v>
      </c>
      <c r="G2577" s="26">
        <v>48</v>
      </c>
      <c r="H2577" s="26">
        <v>192</v>
      </c>
      <c r="I2577" s="26">
        <v>1800</v>
      </c>
      <c r="J2577" s="27" t="s">
        <v>838</v>
      </c>
      <c r="K2577" s="27" t="s">
        <v>174</v>
      </c>
      <c r="L2577" s="27" t="s">
        <v>1513</v>
      </c>
      <c r="M2577" t="s">
        <v>190</v>
      </c>
      <c r="N2577" t="s">
        <v>188</v>
      </c>
      <c r="O2577" t="s">
        <v>188</v>
      </c>
      <c r="P2577" t="s">
        <v>179</v>
      </c>
      <c r="Q2577" t="s">
        <v>198</v>
      </c>
      <c r="R2577" t="s">
        <v>181</v>
      </c>
      <c r="S2577" t="s">
        <v>31</v>
      </c>
      <c r="T2577" t="s">
        <v>31</v>
      </c>
      <c r="U2577" t="s">
        <v>31</v>
      </c>
      <c r="V2577" t="s">
        <v>31</v>
      </c>
      <c r="W2577" t="s">
        <v>182</v>
      </c>
      <c r="X2577" t="s">
        <v>183</v>
      </c>
      <c r="Y2577" s="28">
        <v>3.27</v>
      </c>
      <c r="Z2577" t="str">
        <f>IF(database_public_cloud_VMs[[#This Row],[Vendor]]="AWS","USD","AUD")</f>
        <v>USD</v>
      </c>
      <c r="AA2577" s="29">
        <f>IF(database_public_cloud_VMs[[#This Row],[Currency]]="USD",(database_public_cloud_VMs[[#This Row],[Rate]]*param_exchange_rate)/(1+param_discount_aws),database_public_cloud_VMs[[#This Row],[Rate]])</f>
        <v>4.0297957149974968</v>
      </c>
    </row>
    <row r="2578" spans="1:27" x14ac:dyDescent="0.45">
      <c r="A2578" s="24" t="s">
        <v>2983</v>
      </c>
      <c r="B2578" t="s">
        <v>12</v>
      </c>
      <c r="C2578" s="25" t="s">
        <v>593</v>
      </c>
      <c r="D2578" t="s">
        <v>170</v>
      </c>
      <c r="E2578" t="s">
        <v>2958</v>
      </c>
      <c r="F2578" t="s">
        <v>2984</v>
      </c>
      <c r="G2578" s="26">
        <v>64</v>
      </c>
      <c r="H2578" s="26">
        <v>256</v>
      </c>
      <c r="I2578" s="26">
        <v>2400</v>
      </c>
      <c r="J2578" s="27" t="s">
        <v>838</v>
      </c>
      <c r="K2578" s="27" t="s">
        <v>174</v>
      </c>
      <c r="L2578" s="27" t="s">
        <v>1539</v>
      </c>
      <c r="M2578" t="s">
        <v>190</v>
      </c>
      <c r="N2578" t="s">
        <v>177</v>
      </c>
      <c r="O2578" t="s">
        <v>178</v>
      </c>
      <c r="P2578" t="s">
        <v>179</v>
      </c>
      <c r="Q2578" t="s">
        <v>191</v>
      </c>
      <c r="R2578" t="s">
        <v>181</v>
      </c>
      <c r="S2578" t="s">
        <v>31</v>
      </c>
      <c r="T2578" t="s">
        <v>31</v>
      </c>
      <c r="U2578" t="s">
        <v>31</v>
      </c>
      <c r="V2578" t="s">
        <v>31</v>
      </c>
      <c r="W2578" t="s">
        <v>182</v>
      </c>
      <c r="X2578" t="s">
        <v>183</v>
      </c>
      <c r="Y2578" s="28">
        <v>2.9910000000000001</v>
      </c>
      <c r="Z2578" t="str">
        <f>IF(database_public_cloud_VMs[[#This Row],[Vendor]]="AWS","USD","AUD")</f>
        <v>USD</v>
      </c>
      <c r="AA2578" s="29">
        <f>IF(database_public_cloud_VMs[[#This Row],[Currency]]="USD",(database_public_cloud_VMs[[#This Row],[Rate]]*param_exchange_rate)/(1+param_discount_aws),database_public_cloud_VMs[[#This Row],[Rate]])</f>
        <v>3.6859691081215638</v>
      </c>
    </row>
    <row r="2579" spans="1:27" x14ac:dyDescent="0.45">
      <c r="A2579" s="24" t="s">
        <v>2985</v>
      </c>
      <c r="B2579" t="s">
        <v>12</v>
      </c>
      <c r="C2579" s="25" t="s">
        <v>593</v>
      </c>
      <c r="D2579" t="s">
        <v>170</v>
      </c>
      <c r="E2579" t="s">
        <v>2958</v>
      </c>
      <c r="F2579" t="s">
        <v>2984</v>
      </c>
      <c r="G2579" s="26">
        <v>64</v>
      </c>
      <c r="H2579" s="26">
        <v>256</v>
      </c>
      <c r="I2579" s="26">
        <v>2400</v>
      </c>
      <c r="J2579" s="27" t="s">
        <v>838</v>
      </c>
      <c r="K2579" s="27" t="s">
        <v>174</v>
      </c>
      <c r="L2579" s="27" t="s">
        <v>1539</v>
      </c>
      <c r="M2579" t="s">
        <v>190</v>
      </c>
      <c r="N2579" t="s">
        <v>177</v>
      </c>
      <c r="O2579" t="s">
        <v>185</v>
      </c>
      <c r="P2579" t="s">
        <v>179</v>
      </c>
      <c r="Q2579" t="s">
        <v>191</v>
      </c>
      <c r="R2579" t="s">
        <v>181</v>
      </c>
      <c r="S2579" t="s">
        <v>31</v>
      </c>
      <c r="T2579" t="s">
        <v>31</v>
      </c>
      <c r="U2579" t="s">
        <v>31</v>
      </c>
      <c r="V2579" t="s">
        <v>31</v>
      </c>
      <c r="W2579" t="s">
        <v>182</v>
      </c>
      <c r="X2579" t="s">
        <v>183</v>
      </c>
      <c r="Y2579" s="28">
        <v>2.1629999999999998</v>
      </c>
      <c r="Z2579" t="str">
        <f>IF(database_public_cloud_VMs[[#This Row],[Vendor]]="AWS","USD","AUD")</f>
        <v>USD</v>
      </c>
      <c r="AA2579" s="29">
        <f>IF(database_public_cloud_VMs[[#This Row],[Currency]]="USD",(database_public_cloud_VMs[[#This Row],[Rate]]*param_exchange_rate)/(1+param_discount_aws),database_public_cloud_VMs[[#This Row],[Rate]])</f>
        <v>2.6655804683607296</v>
      </c>
    </row>
    <row r="2580" spans="1:27" x14ac:dyDescent="0.45">
      <c r="A2580" s="24" t="s">
        <v>2986</v>
      </c>
      <c r="B2580" t="s">
        <v>12</v>
      </c>
      <c r="C2580" s="25" t="s">
        <v>187</v>
      </c>
      <c r="D2580" t="s">
        <v>170</v>
      </c>
      <c r="E2580" t="s">
        <v>2958</v>
      </c>
      <c r="F2580" t="s">
        <v>2984</v>
      </c>
      <c r="G2580" s="26">
        <v>64</v>
      </c>
      <c r="H2580" s="26">
        <v>256</v>
      </c>
      <c r="I2580" s="26">
        <v>2400</v>
      </c>
      <c r="J2580" s="27" t="s">
        <v>838</v>
      </c>
      <c r="K2580" s="27" t="s">
        <v>174</v>
      </c>
      <c r="L2580" s="27" t="s">
        <v>1539</v>
      </c>
      <c r="M2580" t="s">
        <v>190</v>
      </c>
      <c r="N2580" t="s">
        <v>188</v>
      </c>
      <c r="O2580" t="s">
        <v>188</v>
      </c>
      <c r="P2580" t="s">
        <v>179</v>
      </c>
      <c r="Q2580" t="s">
        <v>191</v>
      </c>
      <c r="R2580" t="s">
        <v>181</v>
      </c>
      <c r="S2580" t="s">
        <v>31</v>
      </c>
      <c r="T2580" t="s">
        <v>31</v>
      </c>
      <c r="U2580" t="s">
        <v>31</v>
      </c>
      <c r="V2580" t="s">
        <v>31</v>
      </c>
      <c r="W2580" t="s">
        <v>182</v>
      </c>
      <c r="X2580" t="s">
        <v>183</v>
      </c>
      <c r="Y2580" s="28">
        <v>4.29</v>
      </c>
      <c r="Z2580" t="str">
        <f>IF(database_public_cloud_VMs[[#This Row],[Vendor]]="AWS","USD","AUD")</f>
        <v>USD</v>
      </c>
      <c r="AA2580" s="29">
        <f>IF(database_public_cloud_VMs[[#This Row],[Currency]]="USD",(database_public_cloud_VMs[[#This Row],[Rate]]*param_exchange_rate)/(1+param_discount_aws),database_public_cloud_VMs[[#This Row],[Rate]])</f>
        <v>5.2867962132535968</v>
      </c>
    </row>
    <row r="2581" spans="1:27" x14ac:dyDescent="0.45">
      <c r="A2581" s="24" t="s">
        <v>2987</v>
      </c>
      <c r="B2581" t="s">
        <v>12</v>
      </c>
      <c r="C2581" s="25" t="s">
        <v>593</v>
      </c>
      <c r="D2581" t="s">
        <v>170</v>
      </c>
      <c r="E2581" t="s">
        <v>2958</v>
      </c>
      <c r="F2581" t="s">
        <v>2984</v>
      </c>
      <c r="G2581" s="26">
        <v>64</v>
      </c>
      <c r="H2581" s="26">
        <v>256</v>
      </c>
      <c r="I2581" s="26">
        <v>2400</v>
      </c>
      <c r="J2581" s="27" t="s">
        <v>838</v>
      </c>
      <c r="K2581" s="27" t="s">
        <v>174</v>
      </c>
      <c r="L2581" s="27" t="s">
        <v>1539</v>
      </c>
      <c r="M2581" t="s">
        <v>190</v>
      </c>
      <c r="N2581" t="s">
        <v>177</v>
      </c>
      <c r="O2581" t="s">
        <v>178</v>
      </c>
      <c r="P2581" t="s">
        <v>179</v>
      </c>
      <c r="Q2581" t="s">
        <v>180</v>
      </c>
      <c r="R2581" t="s">
        <v>181</v>
      </c>
      <c r="S2581" t="s">
        <v>31</v>
      </c>
      <c r="T2581" t="s">
        <v>31</v>
      </c>
      <c r="U2581" t="s">
        <v>31</v>
      </c>
      <c r="V2581" t="s">
        <v>31</v>
      </c>
      <c r="W2581" t="s">
        <v>182</v>
      </c>
      <c r="X2581" t="s">
        <v>183</v>
      </c>
      <c r="Y2581" s="28">
        <v>2.8610000000000002</v>
      </c>
      <c r="Z2581" t="str">
        <f>IF(database_public_cloud_VMs[[#This Row],[Vendor]]="AWS","USD","AUD")</f>
        <v>USD</v>
      </c>
      <c r="AA2581" s="29">
        <f>IF(database_public_cloud_VMs[[#This Row],[Currency]]="USD",(database_public_cloud_VMs[[#This Row],[Rate]]*param_exchange_rate)/(1+param_discount_aws),database_public_cloud_VMs[[#This Row],[Rate]])</f>
        <v>3.5257631622653944</v>
      </c>
    </row>
    <row r="2582" spans="1:27" x14ac:dyDescent="0.45">
      <c r="A2582" s="24" t="s">
        <v>2988</v>
      </c>
      <c r="B2582" t="s">
        <v>12</v>
      </c>
      <c r="C2582" s="25" t="s">
        <v>593</v>
      </c>
      <c r="D2582" t="s">
        <v>170</v>
      </c>
      <c r="E2582" t="s">
        <v>2958</v>
      </c>
      <c r="F2582" t="s">
        <v>2984</v>
      </c>
      <c r="G2582" s="26">
        <v>64</v>
      </c>
      <c r="H2582" s="26">
        <v>256</v>
      </c>
      <c r="I2582" s="26">
        <v>2400</v>
      </c>
      <c r="J2582" s="27" t="s">
        <v>838</v>
      </c>
      <c r="K2582" s="27" t="s">
        <v>174</v>
      </c>
      <c r="L2582" s="27" t="s">
        <v>1539</v>
      </c>
      <c r="M2582" t="s">
        <v>190</v>
      </c>
      <c r="N2582" t="s">
        <v>177</v>
      </c>
      <c r="O2582" t="s">
        <v>185</v>
      </c>
      <c r="P2582" t="s">
        <v>179</v>
      </c>
      <c r="Q2582" t="s">
        <v>180</v>
      </c>
      <c r="R2582" t="s">
        <v>181</v>
      </c>
      <c r="S2582" t="s">
        <v>31</v>
      </c>
      <c r="T2582" t="s">
        <v>31</v>
      </c>
      <c r="U2582" t="s">
        <v>31</v>
      </c>
      <c r="V2582" t="s">
        <v>31</v>
      </c>
      <c r="W2582" t="s">
        <v>182</v>
      </c>
      <c r="X2582" t="s">
        <v>183</v>
      </c>
      <c r="Y2582" s="28">
        <v>2.0329999999999999</v>
      </c>
      <c r="Z2582" t="str">
        <f>IF(database_public_cloud_VMs[[#This Row],[Vendor]]="AWS","USD","AUD")</f>
        <v>USD</v>
      </c>
      <c r="AA2582" s="29">
        <f>IF(database_public_cloud_VMs[[#This Row],[Currency]]="USD",(database_public_cloud_VMs[[#This Row],[Rate]]*param_exchange_rate)/(1+param_discount_aws),database_public_cloud_VMs[[#This Row],[Rate]])</f>
        <v>2.5053745225045598</v>
      </c>
    </row>
    <row r="2583" spans="1:27" x14ac:dyDescent="0.45">
      <c r="A2583" s="24" t="s">
        <v>2989</v>
      </c>
      <c r="B2583" t="s">
        <v>12</v>
      </c>
      <c r="C2583" s="25" t="s">
        <v>187</v>
      </c>
      <c r="D2583" t="s">
        <v>170</v>
      </c>
      <c r="E2583" t="s">
        <v>2958</v>
      </c>
      <c r="F2583" t="s">
        <v>2984</v>
      </c>
      <c r="G2583" s="26">
        <v>64</v>
      </c>
      <c r="H2583" s="26">
        <v>256</v>
      </c>
      <c r="I2583" s="26">
        <v>2400</v>
      </c>
      <c r="J2583" s="27" t="s">
        <v>838</v>
      </c>
      <c r="K2583" s="27" t="s">
        <v>174</v>
      </c>
      <c r="L2583" s="27" t="s">
        <v>1539</v>
      </c>
      <c r="M2583" t="s">
        <v>190</v>
      </c>
      <c r="N2583" t="s">
        <v>188</v>
      </c>
      <c r="O2583" t="s">
        <v>188</v>
      </c>
      <c r="P2583" t="s">
        <v>179</v>
      </c>
      <c r="Q2583" t="s">
        <v>180</v>
      </c>
      <c r="R2583" t="s">
        <v>181</v>
      </c>
      <c r="S2583" t="s">
        <v>31</v>
      </c>
      <c r="T2583" t="s">
        <v>31</v>
      </c>
      <c r="U2583" t="s">
        <v>31</v>
      </c>
      <c r="V2583" t="s">
        <v>31</v>
      </c>
      <c r="W2583" t="s">
        <v>182</v>
      </c>
      <c r="X2583" t="s">
        <v>183</v>
      </c>
      <c r="Y2583" s="28">
        <v>4.16</v>
      </c>
      <c r="Z2583" t="str">
        <f>IF(database_public_cloud_VMs[[#This Row],[Vendor]]="AWS","USD","AUD")</f>
        <v>USD</v>
      </c>
      <c r="AA2583" s="29">
        <f>IF(database_public_cloud_VMs[[#This Row],[Currency]]="USD",(database_public_cloud_VMs[[#This Row],[Rate]]*param_exchange_rate)/(1+param_discount_aws),database_public_cloud_VMs[[#This Row],[Rate]])</f>
        <v>5.1265902673974271</v>
      </c>
    </row>
    <row r="2584" spans="1:27" x14ac:dyDescent="0.45">
      <c r="A2584" s="24" t="s">
        <v>2990</v>
      </c>
      <c r="B2584" t="s">
        <v>12</v>
      </c>
      <c r="C2584" s="25" t="s">
        <v>593</v>
      </c>
      <c r="D2584" t="s">
        <v>170</v>
      </c>
      <c r="E2584" t="s">
        <v>2958</v>
      </c>
      <c r="F2584" t="s">
        <v>2984</v>
      </c>
      <c r="G2584" s="26">
        <v>64</v>
      </c>
      <c r="H2584" s="26">
        <v>256</v>
      </c>
      <c r="I2584" s="26">
        <v>2400</v>
      </c>
      <c r="J2584" s="27" t="s">
        <v>838</v>
      </c>
      <c r="K2584" s="27" t="s">
        <v>174</v>
      </c>
      <c r="L2584" s="27" t="s">
        <v>1539</v>
      </c>
      <c r="M2584" t="s">
        <v>190</v>
      </c>
      <c r="N2584" t="s">
        <v>177</v>
      </c>
      <c r="O2584" t="s">
        <v>178</v>
      </c>
      <c r="P2584" t="s">
        <v>179</v>
      </c>
      <c r="Q2584" t="s">
        <v>198</v>
      </c>
      <c r="R2584" t="s">
        <v>181</v>
      </c>
      <c r="S2584" t="s">
        <v>31</v>
      </c>
      <c r="T2584" t="s">
        <v>31</v>
      </c>
      <c r="U2584" t="s">
        <v>31</v>
      </c>
      <c r="V2584" t="s">
        <v>31</v>
      </c>
      <c r="W2584" t="s">
        <v>182</v>
      </c>
      <c r="X2584" t="s">
        <v>183</v>
      </c>
      <c r="Y2584" s="28">
        <v>2.9209999999999998</v>
      </c>
      <c r="Z2584" t="str">
        <f>IF(database_public_cloud_VMs[[#This Row],[Vendor]]="AWS","USD","AUD")</f>
        <v>USD</v>
      </c>
      <c r="AA2584" s="29">
        <f>IF(database_public_cloud_VMs[[#This Row],[Currency]]="USD",(database_public_cloud_VMs[[#This Row],[Rate]]*param_exchange_rate)/(1+param_discount_aws),database_public_cloud_VMs[[#This Row],[Rate]])</f>
        <v>3.5997043680451646</v>
      </c>
    </row>
    <row r="2585" spans="1:27" x14ac:dyDescent="0.45">
      <c r="A2585" s="24" t="s">
        <v>2991</v>
      </c>
      <c r="B2585" t="s">
        <v>12</v>
      </c>
      <c r="C2585" s="25" t="s">
        <v>593</v>
      </c>
      <c r="D2585" t="s">
        <v>170</v>
      </c>
      <c r="E2585" t="s">
        <v>2958</v>
      </c>
      <c r="F2585" t="s">
        <v>2984</v>
      </c>
      <c r="G2585" s="26">
        <v>64</v>
      </c>
      <c r="H2585" s="26">
        <v>256</v>
      </c>
      <c r="I2585" s="26">
        <v>2400</v>
      </c>
      <c r="J2585" s="27" t="s">
        <v>838</v>
      </c>
      <c r="K2585" s="27" t="s">
        <v>174</v>
      </c>
      <c r="L2585" s="27" t="s">
        <v>1539</v>
      </c>
      <c r="M2585" t="s">
        <v>190</v>
      </c>
      <c r="N2585" t="s">
        <v>177</v>
      </c>
      <c r="O2585" t="s">
        <v>185</v>
      </c>
      <c r="P2585" t="s">
        <v>179</v>
      </c>
      <c r="Q2585" t="s">
        <v>198</v>
      </c>
      <c r="R2585" t="s">
        <v>181</v>
      </c>
      <c r="S2585" t="s">
        <v>31</v>
      </c>
      <c r="T2585" t="s">
        <v>31</v>
      </c>
      <c r="U2585" t="s">
        <v>31</v>
      </c>
      <c r="V2585" t="s">
        <v>31</v>
      </c>
      <c r="W2585" t="s">
        <v>182</v>
      </c>
      <c r="X2585" t="s">
        <v>183</v>
      </c>
      <c r="Y2585" s="28">
        <v>2.0870000000000002</v>
      </c>
      <c r="Z2585" t="str">
        <f>IF(database_public_cloud_VMs[[#This Row],[Vendor]]="AWS","USD","AUD")</f>
        <v>USD</v>
      </c>
      <c r="AA2585" s="29">
        <f>IF(database_public_cloud_VMs[[#This Row],[Currency]]="USD",(database_public_cloud_VMs[[#This Row],[Rate]]*param_exchange_rate)/(1+param_discount_aws),database_public_cloud_VMs[[#This Row],[Rate]])</f>
        <v>2.5719216077063538</v>
      </c>
    </row>
    <row r="2586" spans="1:27" x14ac:dyDescent="0.45">
      <c r="A2586" s="24" t="s">
        <v>2992</v>
      </c>
      <c r="B2586" t="s">
        <v>12</v>
      </c>
      <c r="C2586" s="25" t="s">
        <v>187</v>
      </c>
      <c r="D2586" t="s">
        <v>170</v>
      </c>
      <c r="E2586" t="s">
        <v>2958</v>
      </c>
      <c r="F2586" t="s">
        <v>2984</v>
      </c>
      <c r="G2586" s="26">
        <v>64</v>
      </c>
      <c r="H2586" s="26">
        <v>256</v>
      </c>
      <c r="I2586" s="26">
        <v>2400</v>
      </c>
      <c r="J2586" s="27" t="s">
        <v>838</v>
      </c>
      <c r="K2586" s="27" t="s">
        <v>174</v>
      </c>
      <c r="L2586" s="27" t="s">
        <v>1539</v>
      </c>
      <c r="M2586" t="s">
        <v>190</v>
      </c>
      <c r="N2586" t="s">
        <v>188</v>
      </c>
      <c r="O2586" t="s">
        <v>188</v>
      </c>
      <c r="P2586" t="s">
        <v>179</v>
      </c>
      <c r="Q2586" t="s">
        <v>198</v>
      </c>
      <c r="R2586" t="s">
        <v>181</v>
      </c>
      <c r="S2586" t="s">
        <v>31</v>
      </c>
      <c r="T2586" t="s">
        <v>31</v>
      </c>
      <c r="U2586" t="s">
        <v>31</v>
      </c>
      <c r="V2586" t="s">
        <v>31</v>
      </c>
      <c r="W2586" t="s">
        <v>182</v>
      </c>
      <c r="X2586" t="s">
        <v>183</v>
      </c>
      <c r="Y2586" s="28">
        <v>4.3099999999999996</v>
      </c>
      <c r="Z2586" t="str">
        <f>IF(database_public_cloud_VMs[[#This Row],[Vendor]]="AWS","USD","AUD")</f>
        <v>USD</v>
      </c>
      <c r="AA2586" s="29">
        <f>IF(database_public_cloud_VMs[[#This Row],[Currency]]="USD",(database_public_cloud_VMs[[#This Row],[Rate]]*param_exchange_rate)/(1+param_discount_aws),database_public_cloud_VMs[[#This Row],[Rate]])</f>
        <v>5.3114432818468531</v>
      </c>
    </row>
    <row r="2587" spans="1:27" x14ac:dyDescent="0.45">
      <c r="A2587" s="24" t="s">
        <v>2993</v>
      </c>
      <c r="B2587" t="s">
        <v>12</v>
      </c>
      <c r="C2587" s="25" t="s">
        <v>593</v>
      </c>
      <c r="D2587" t="s">
        <v>170</v>
      </c>
      <c r="E2587" t="s">
        <v>2958</v>
      </c>
      <c r="F2587" t="s">
        <v>2984</v>
      </c>
      <c r="G2587" s="26">
        <v>64</v>
      </c>
      <c r="H2587" s="26">
        <v>256</v>
      </c>
      <c r="I2587" s="26">
        <v>2400</v>
      </c>
      <c r="J2587" s="27" t="s">
        <v>838</v>
      </c>
      <c r="K2587" s="27" t="s">
        <v>174</v>
      </c>
      <c r="L2587" s="27" t="s">
        <v>1539</v>
      </c>
      <c r="M2587" t="s">
        <v>176</v>
      </c>
      <c r="N2587" t="s">
        <v>177</v>
      </c>
      <c r="O2587" t="s">
        <v>178</v>
      </c>
      <c r="P2587" t="s">
        <v>179</v>
      </c>
      <c r="Q2587" t="s">
        <v>315</v>
      </c>
      <c r="R2587" t="s">
        <v>181</v>
      </c>
      <c r="S2587" t="s">
        <v>31</v>
      </c>
      <c r="T2587" t="s">
        <v>31</v>
      </c>
      <c r="U2587" t="s">
        <v>31</v>
      </c>
      <c r="V2587" t="s">
        <v>31</v>
      </c>
      <c r="W2587" t="s">
        <v>182</v>
      </c>
      <c r="X2587" t="s">
        <v>183</v>
      </c>
      <c r="Y2587" s="28">
        <v>6.0780000000000003</v>
      </c>
      <c r="Z2587" t="str">
        <f>IF(database_public_cloud_VMs[[#This Row],[Vendor]]="AWS","USD","AUD")</f>
        <v>USD</v>
      </c>
      <c r="AA2587" s="29">
        <f>IF(database_public_cloud_VMs[[#This Row],[Currency]]="USD",(database_public_cloud_VMs[[#This Row],[Rate]]*param_exchange_rate)/(1+param_discount_aws),database_public_cloud_VMs[[#This Row],[Rate]])</f>
        <v>7.4902441454907613</v>
      </c>
    </row>
    <row r="2588" spans="1:27" x14ac:dyDescent="0.45">
      <c r="A2588" s="24" t="s">
        <v>2994</v>
      </c>
      <c r="B2588" t="s">
        <v>12</v>
      </c>
      <c r="C2588" s="25" t="s">
        <v>593</v>
      </c>
      <c r="D2588" t="s">
        <v>170</v>
      </c>
      <c r="E2588" t="s">
        <v>2958</v>
      </c>
      <c r="F2588" t="s">
        <v>2984</v>
      </c>
      <c r="G2588" s="26">
        <v>64</v>
      </c>
      <c r="H2588" s="26">
        <v>256</v>
      </c>
      <c r="I2588" s="26">
        <v>2400</v>
      </c>
      <c r="J2588" s="27" t="s">
        <v>838</v>
      </c>
      <c r="K2588" s="27" t="s">
        <v>174</v>
      </c>
      <c r="L2588" s="27" t="s">
        <v>1539</v>
      </c>
      <c r="M2588" t="s">
        <v>176</v>
      </c>
      <c r="N2588" t="s">
        <v>177</v>
      </c>
      <c r="O2588" t="s">
        <v>185</v>
      </c>
      <c r="P2588" t="s">
        <v>179</v>
      </c>
      <c r="Q2588" t="s">
        <v>315</v>
      </c>
      <c r="R2588" t="s">
        <v>181</v>
      </c>
      <c r="S2588" t="s">
        <v>31</v>
      </c>
      <c r="T2588" t="s">
        <v>31</v>
      </c>
      <c r="U2588" t="s">
        <v>31</v>
      </c>
      <c r="V2588" t="s">
        <v>31</v>
      </c>
      <c r="W2588" t="s">
        <v>182</v>
      </c>
      <c r="X2588" t="s">
        <v>183</v>
      </c>
      <c r="Y2588" s="28">
        <v>5.25</v>
      </c>
      <c r="Z2588" t="str">
        <f>IF(database_public_cloud_VMs[[#This Row],[Vendor]]="AWS","USD","AUD")</f>
        <v>USD</v>
      </c>
      <c r="AA2588" s="29">
        <f>IF(database_public_cloud_VMs[[#This Row],[Currency]]="USD",(database_public_cloud_VMs[[#This Row],[Rate]]*param_exchange_rate)/(1+param_discount_aws),database_public_cloud_VMs[[#This Row],[Rate]])</f>
        <v>6.4698555057299254</v>
      </c>
    </row>
    <row r="2589" spans="1:27" x14ac:dyDescent="0.45">
      <c r="A2589" s="24" t="s">
        <v>2995</v>
      </c>
      <c r="B2589" t="s">
        <v>12</v>
      </c>
      <c r="C2589" s="25" t="s">
        <v>187</v>
      </c>
      <c r="D2589" t="s">
        <v>170</v>
      </c>
      <c r="E2589" t="s">
        <v>2958</v>
      </c>
      <c r="F2589" t="s">
        <v>2984</v>
      </c>
      <c r="G2589" s="26">
        <v>64</v>
      </c>
      <c r="H2589" s="26">
        <v>256</v>
      </c>
      <c r="I2589" s="26">
        <v>2400</v>
      </c>
      <c r="J2589" s="27" t="s">
        <v>838</v>
      </c>
      <c r="K2589" s="27" t="s">
        <v>174</v>
      </c>
      <c r="L2589" s="27" t="s">
        <v>1539</v>
      </c>
      <c r="M2589" t="s">
        <v>176</v>
      </c>
      <c r="N2589" t="s">
        <v>188</v>
      </c>
      <c r="O2589" t="s">
        <v>188</v>
      </c>
      <c r="P2589" t="s">
        <v>179</v>
      </c>
      <c r="Q2589" t="s">
        <v>315</v>
      </c>
      <c r="R2589" t="s">
        <v>181</v>
      </c>
      <c r="S2589" t="s">
        <v>31</v>
      </c>
      <c r="T2589" t="s">
        <v>31</v>
      </c>
      <c r="U2589" t="s">
        <v>31</v>
      </c>
      <c r="V2589" t="s">
        <v>31</v>
      </c>
      <c r="W2589" t="s">
        <v>182</v>
      </c>
      <c r="X2589" t="s">
        <v>183</v>
      </c>
      <c r="Y2589" s="28">
        <v>7.3769999999999998</v>
      </c>
      <c r="Z2589" t="str">
        <f>IF(database_public_cloud_VMs[[#This Row],[Vendor]]="AWS","USD","AUD")</f>
        <v>USD</v>
      </c>
      <c r="AA2589" s="29">
        <f>IF(database_public_cloud_VMs[[#This Row],[Currency]]="USD",(database_public_cloud_VMs[[#This Row],[Rate]]*param_exchange_rate)/(1+param_discount_aws),database_public_cloud_VMs[[#This Row],[Rate]])</f>
        <v>9.0910712506227931</v>
      </c>
    </row>
    <row r="2590" spans="1:27" x14ac:dyDescent="0.45">
      <c r="A2590" s="24" t="s">
        <v>2996</v>
      </c>
      <c r="B2590" t="s">
        <v>12</v>
      </c>
      <c r="C2590" s="25" t="s">
        <v>593</v>
      </c>
      <c r="D2590" t="s">
        <v>170</v>
      </c>
      <c r="E2590" t="s">
        <v>2958</v>
      </c>
      <c r="F2590" t="s">
        <v>2984</v>
      </c>
      <c r="G2590" s="26">
        <v>64</v>
      </c>
      <c r="H2590" s="26">
        <v>256</v>
      </c>
      <c r="I2590" s="26">
        <v>2400</v>
      </c>
      <c r="J2590" s="27" t="s">
        <v>838</v>
      </c>
      <c r="K2590" s="27" t="s">
        <v>174</v>
      </c>
      <c r="L2590" s="27" t="s">
        <v>1539</v>
      </c>
      <c r="M2590" t="s">
        <v>190</v>
      </c>
      <c r="N2590" t="s">
        <v>177</v>
      </c>
      <c r="O2590" t="s">
        <v>178</v>
      </c>
      <c r="P2590" t="s">
        <v>179</v>
      </c>
      <c r="Q2590" t="s">
        <v>315</v>
      </c>
      <c r="R2590" t="s">
        <v>181</v>
      </c>
      <c r="S2590" t="s">
        <v>31</v>
      </c>
      <c r="T2590" t="s">
        <v>31</v>
      </c>
      <c r="U2590" t="s">
        <v>31</v>
      </c>
      <c r="V2590" t="s">
        <v>31</v>
      </c>
      <c r="W2590" t="s">
        <v>182</v>
      </c>
      <c r="X2590" t="s">
        <v>183</v>
      </c>
      <c r="Y2590" s="28">
        <v>5.8049999999999997</v>
      </c>
      <c r="Z2590" t="str">
        <f>IF(database_public_cloud_VMs[[#This Row],[Vendor]]="AWS","USD","AUD")</f>
        <v>USD</v>
      </c>
      <c r="AA2590" s="29">
        <f>IF(database_public_cloud_VMs[[#This Row],[Currency]]="USD",(database_public_cloud_VMs[[#This Row],[Rate]]*param_exchange_rate)/(1+param_discount_aws),database_public_cloud_VMs[[#This Row],[Rate]])</f>
        <v>7.1538116591928036</v>
      </c>
    </row>
    <row r="2591" spans="1:27" x14ac:dyDescent="0.45">
      <c r="A2591" s="24" t="s">
        <v>2997</v>
      </c>
      <c r="B2591" t="s">
        <v>12</v>
      </c>
      <c r="C2591" s="25" t="s">
        <v>593</v>
      </c>
      <c r="D2591" t="s">
        <v>170</v>
      </c>
      <c r="E2591" t="s">
        <v>2958</v>
      </c>
      <c r="F2591" t="s">
        <v>2984</v>
      </c>
      <c r="G2591" s="26">
        <v>64</v>
      </c>
      <c r="H2591" s="26">
        <v>256</v>
      </c>
      <c r="I2591" s="26">
        <v>2400</v>
      </c>
      <c r="J2591" s="27" t="s">
        <v>838</v>
      </c>
      <c r="K2591" s="27" t="s">
        <v>174</v>
      </c>
      <c r="L2591" s="27" t="s">
        <v>1539</v>
      </c>
      <c r="M2591" t="s">
        <v>190</v>
      </c>
      <c r="N2591" t="s">
        <v>177</v>
      </c>
      <c r="O2591" t="s">
        <v>185</v>
      </c>
      <c r="P2591" t="s">
        <v>179</v>
      </c>
      <c r="Q2591" t="s">
        <v>315</v>
      </c>
      <c r="R2591" t="s">
        <v>181</v>
      </c>
      <c r="S2591" t="s">
        <v>31</v>
      </c>
      <c r="T2591" t="s">
        <v>31</v>
      </c>
      <c r="U2591" t="s">
        <v>31</v>
      </c>
      <c r="V2591" t="s">
        <v>31</v>
      </c>
      <c r="W2591" t="s">
        <v>182</v>
      </c>
      <c r="X2591" t="s">
        <v>183</v>
      </c>
      <c r="Y2591" s="28">
        <v>4.9770000000000003</v>
      </c>
      <c r="Z2591" t="str">
        <f>IF(database_public_cloud_VMs[[#This Row],[Vendor]]="AWS","USD","AUD")</f>
        <v>USD</v>
      </c>
      <c r="AA2591" s="29">
        <f>IF(database_public_cloud_VMs[[#This Row],[Currency]]="USD",(database_public_cloud_VMs[[#This Row],[Rate]]*param_exchange_rate)/(1+param_discount_aws),database_public_cloud_VMs[[#This Row],[Rate]])</f>
        <v>6.1334230194319703</v>
      </c>
    </row>
    <row r="2592" spans="1:27" x14ac:dyDescent="0.45">
      <c r="A2592" s="24" t="s">
        <v>2998</v>
      </c>
      <c r="B2592" t="s">
        <v>12</v>
      </c>
      <c r="C2592" s="25" t="s">
        <v>187</v>
      </c>
      <c r="D2592" t="s">
        <v>170</v>
      </c>
      <c r="E2592" t="s">
        <v>2958</v>
      </c>
      <c r="F2592" t="s">
        <v>2984</v>
      </c>
      <c r="G2592" s="26">
        <v>64</v>
      </c>
      <c r="H2592" s="26">
        <v>256</v>
      </c>
      <c r="I2592" s="26">
        <v>2400</v>
      </c>
      <c r="J2592" s="27" t="s">
        <v>838</v>
      </c>
      <c r="K2592" s="27" t="s">
        <v>174</v>
      </c>
      <c r="L2592" s="27" t="s">
        <v>1539</v>
      </c>
      <c r="M2592" t="s">
        <v>190</v>
      </c>
      <c r="N2592" t="s">
        <v>188</v>
      </c>
      <c r="O2592" t="s">
        <v>188</v>
      </c>
      <c r="P2592" t="s">
        <v>179</v>
      </c>
      <c r="Q2592" t="s">
        <v>315</v>
      </c>
      <c r="R2592" t="s">
        <v>181</v>
      </c>
      <c r="S2592" t="s">
        <v>31</v>
      </c>
      <c r="T2592" t="s">
        <v>31</v>
      </c>
      <c r="U2592" t="s">
        <v>31</v>
      </c>
      <c r="V2592" t="s">
        <v>31</v>
      </c>
      <c r="W2592" t="s">
        <v>182</v>
      </c>
      <c r="X2592" t="s">
        <v>183</v>
      </c>
      <c r="Y2592" s="28">
        <v>7.1040000000000001</v>
      </c>
      <c r="Z2592" t="str">
        <f>IF(database_public_cloud_VMs[[#This Row],[Vendor]]="AWS","USD","AUD")</f>
        <v>USD</v>
      </c>
      <c r="AA2592" s="29">
        <f>IF(database_public_cloud_VMs[[#This Row],[Currency]]="USD",(database_public_cloud_VMs[[#This Row],[Rate]]*param_exchange_rate)/(1+param_discount_aws),database_public_cloud_VMs[[#This Row],[Rate]])</f>
        <v>8.754638764324838</v>
      </c>
    </row>
    <row r="2593" spans="1:27" x14ac:dyDescent="0.45">
      <c r="A2593" s="24" t="s">
        <v>2999</v>
      </c>
      <c r="B2593" t="s">
        <v>12</v>
      </c>
      <c r="C2593" s="25" t="s">
        <v>593</v>
      </c>
      <c r="D2593" t="s">
        <v>170</v>
      </c>
      <c r="E2593" t="s">
        <v>2958</v>
      </c>
      <c r="F2593" t="s">
        <v>2984</v>
      </c>
      <c r="G2593" s="26">
        <v>64</v>
      </c>
      <c r="H2593" s="26">
        <v>256</v>
      </c>
      <c r="I2593" s="26">
        <v>2400</v>
      </c>
      <c r="J2593" s="27" t="s">
        <v>838</v>
      </c>
      <c r="K2593" s="27" t="s">
        <v>174</v>
      </c>
      <c r="L2593" s="27" t="s">
        <v>1539</v>
      </c>
      <c r="M2593" t="s">
        <v>176</v>
      </c>
      <c r="N2593" t="s">
        <v>177</v>
      </c>
      <c r="O2593" t="s">
        <v>178</v>
      </c>
      <c r="P2593" t="s">
        <v>179</v>
      </c>
      <c r="Q2593" t="s">
        <v>180</v>
      </c>
      <c r="R2593" t="s">
        <v>181</v>
      </c>
      <c r="S2593" t="s">
        <v>31</v>
      </c>
      <c r="T2593" t="s">
        <v>31</v>
      </c>
      <c r="U2593" t="s">
        <v>31</v>
      </c>
      <c r="V2593" t="s">
        <v>31</v>
      </c>
      <c r="W2593" t="s">
        <v>182</v>
      </c>
      <c r="X2593" t="s">
        <v>183</v>
      </c>
      <c r="Y2593" s="28">
        <v>3.1339999999999999</v>
      </c>
      <c r="Z2593" t="str">
        <f>IF(database_public_cloud_VMs[[#This Row],[Vendor]]="AWS","USD","AUD")</f>
        <v>USD</v>
      </c>
      <c r="AA2593" s="29">
        <f>IF(database_public_cloud_VMs[[#This Row],[Currency]]="USD",(database_public_cloud_VMs[[#This Row],[Rate]]*param_exchange_rate)/(1+param_discount_aws),database_public_cloud_VMs[[#This Row],[Rate]])</f>
        <v>3.86219564856335</v>
      </c>
    </row>
    <row r="2594" spans="1:27" x14ac:dyDescent="0.45">
      <c r="A2594" s="24" t="s">
        <v>3000</v>
      </c>
      <c r="B2594" t="s">
        <v>12</v>
      </c>
      <c r="C2594" s="25" t="s">
        <v>593</v>
      </c>
      <c r="D2594" t="s">
        <v>170</v>
      </c>
      <c r="E2594" t="s">
        <v>2958</v>
      </c>
      <c r="F2594" t="s">
        <v>2984</v>
      </c>
      <c r="G2594" s="26">
        <v>64</v>
      </c>
      <c r="H2594" s="26">
        <v>256</v>
      </c>
      <c r="I2594" s="26">
        <v>2400</v>
      </c>
      <c r="J2594" s="27" t="s">
        <v>838</v>
      </c>
      <c r="K2594" s="27" t="s">
        <v>174</v>
      </c>
      <c r="L2594" s="27" t="s">
        <v>1539</v>
      </c>
      <c r="M2594" t="s">
        <v>176</v>
      </c>
      <c r="N2594" t="s">
        <v>177</v>
      </c>
      <c r="O2594" t="s">
        <v>185</v>
      </c>
      <c r="P2594" t="s">
        <v>179</v>
      </c>
      <c r="Q2594" t="s">
        <v>180</v>
      </c>
      <c r="R2594" t="s">
        <v>181</v>
      </c>
      <c r="S2594" t="s">
        <v>31</v>
      </c>
      <c r="T2594" t="s">
        <v>31</v>
      </c>
      <c r="U2594" t="s">
        <v>31</v>
      </c>
      <c r="V2594" t="s">
        <v>31</v>
      </c>
      <c r="W2594" t="s">
        <v>182</v>
      </c>
      <c r="X2594" t="s">
        <v>183</v>
      </c>
      <c r="Y2594" s="28">
        <v>2.306</v>
      </c>
      <c r="Z2594" t="str">
        <f>IF(database_public_cloud_VMs[[#This Row],[Vendor]]="AWS","USD","AUD")</f>
        <v>USD</v>
      </c>
      <c r="AA2594" s="29">
        <f>IF(database_public_cloud_VMs[[#This Row],[Currency]]="USD",(database_public_cloud_VMs[[#This Row],[Rate]]*param_exchange_rate)/(1+param_discount_aws),database_public_cloud_VMs[[#This Row],[Rate]])</f>
        <v>2.8418070088025162</v>
      </c>
    </row>
    <row r="2595" spans="1:27" x14ac:dyDescent="0.45">
      <c r="A2595" s="24" t="s">
        <v>3001</v>
      </c>
      <c r="B2595" t="s">
        <v>12</v>
      </c>
      <c r="C2595" s="25" t="s">
        <v>187</v>
      </c>
      <c r="D2595" t="s">
        <v>170</v>
      </c>
      <c r="E2595" t="s">
        <v>2958</v>
      </c>
      <c r="F2595" t="s">
        <v>2984</v>
      </c>
      <c r="G2595" s="26">
        <v>64</v>
      </c>
      <c r="H2595" s="26">
        <v>256</v>
      </c>
      <c r="I2595" s="26">
        <v>2400</v>
      </c>
      <c r="J2595" s="27" t="s">
        <v>838</v>
      </c>
      <c r="K2595" s="27" t="s">
        <v>174</v>
      </c>
      <c r="L2595" s="27" t="s">
        <v>1539</v>
      </c>
      <c r="M2595" t="s">
        <v>176</v>
      </c>
      <c r="N2595" t="s">
        <v>188</v>
      </c>
      <c r="O2595" t="s">
        <v>188</v>
      </c>
      <c r="P2595" t="s">
        <v>179</v>
      </c>
      <c r="Q2595" t="s">
        <v>180</v>
      </c>
      <c r="R2595" t="s">
        <v>181</v>
      </c>
      <c r="S2595" t="s">
        <v>31</v>
      </c>
      <c r="T2595" t="s">
        <v>31</v>
      </c>
      <c r="U2595" t="s">
        <v>31</v>
      </c>
      <c r="V2595" t="s">
        <v>31</v>
      </c>
      <c r="W2595" t="s">
        <v>182</v>
      </c>
      <c r="X2595" t="s">
        <v>183</v>
      </c>
      <c r="Y2595" s="28">
        <v>4.4329999999999998</v>
      </c>
      <c r="Z2595" t="str">
        <f>IF(database_public_cloud_VMs[[#This Row],[Vendor]]="AWS","USD","AUD")</f>
        <v>USD</v>
      </c>
      <c r="AA2595" s="29">
        <f>IF(database_public_cloud_VMs[[#This Row],[Currency]]="USD",(database_public_cloud_VMs[[#This Row],[Rate]]*param_exchange_rate)/(1+param_discount_aws),database_public_cloud_VMs[[#This Row],[Rate]])</f>
        <v>5.463022753695383</v>
      </c>
    </row>
    <row r="2596" spans="1:27" x14ac:dyDescent="0.45">
      <c r="A2596" s="24" t="s">
        <v>3002</v>
      </c>
      <c r="B2596" t="s">
        <v>12</v>
      </c>
      <c r="C2596" s="25" t="s">
        <v>593</v>
      </c>
      <c r="D2596" t="s">
        <v>170</v>
      </c>
      <c r="E2596" t="s">
        <v>2958</v>
      </c>
      <c r="F2596" t="s">
        <v>2984</v>
      </c>
      <c r="G2596" s="26">
        <v>64</v>
      </c>
      <c r="H2596" s="26">
        <v>256</v>
      </c>
      <c r="I2596" s="26">
        <v>2400</v>
      </c>
      <c r="J2596" s="27" t="s">
        <v>838</v>
      </c>
      <c r="K2596" s="27" t="s">
        <v>174</v>
      </c>
      <c r="L2596" s="27" t="s">
        <v>1539</v>
      </c>
      <c r="M2596" t="s">
        <v>176</v>
      </c>
      <c r="N2596" t="s">
        <v>177</v>
      </c>
      <c r="O2596" t="s">
        <v>178</v>
      </c>
      <c r="P2596" t="s">
        <v>179</v>
      </c>
      <c r="Q2596" t="s">
        <v>198</v>
      </c>
      <c r="R2596" t="s">
        <v>181</v>
      </c>
      <c r="S2596" t="s">
        <v>31</v>
      </c>
      <c r="T2596" t="s">
        <v>31</v>
      </c>
      <c r="U2596" t="s">
        <v>31</v>
      </c>
      <c r="V2596" t="s">
        <v>31</v>
      </c>
      <c r="W2596" t="s">
        <v>182</v>
      </c>
      <c r="X2596" t="s">
        <v>183</v>
      </c>
      <c r="Y2596" s="28">
        <v>3.194</v>
      </c>
      <c r="Z2596" t="str">
        <f>IF(database_public_cloud_VMs[[#This Row],[Vendor]]="AWS","USD","AUD")</f>
        <v>USD</v>
      </c>
      <c r="AA2596" s="29">
        <f>IF(database_public_cloud_VMs[[#This Row],[Currency]]="USD",(database_public_cloud_VMs[[#This Row],[Rate]]*param_exchange_rate)/(1+param_discount_aws),database_public_cloud_VMs[[#This Row],[Rate]])</f>
        <v>3.936136854343121</v>
      </c>
    </row>
    <row r="2597" spans="1:27" x14ac:dyDescent="0.45">
      <c r="A2597" s="24" t="s">
        <v>3003</v>
      </c>
      <c r="B2597" t="s">
        <v>12</v>
      </c>
      <c r="C2597" s="25" t="s">
        <v>593</v>
      </c>
      <c r="D2597" t="s">
        <v>170</v>
      </c>
      <c r="E2597" t="s">
        <v>2958</v>
      </c>
      <c r="F2597" t="s">
        <v>2984</v>
      </c>
      <c r="G2597" s="26">
        <v>64</v>
      </c>
      <c r="H2597" s="26">
        <v>256</v>
      </c>
      <c r="I2597" s="26">
        <v>2400</v>
      </c>
      <c r="J2597" s="27" t="s">
        <v>838</v>
      </c>
      <c r="K2597" s="27" t="s">
        <v>174</v>
      </c>
      <c r="L2597" s="27" t="s">
        <v>1539</v>
      </c>
      <c r="M2597" t="s">
        <v>176</v>
      </c>
      <c r="N2597" t="s">
        <v>177</v>
      </c>
      <c r="O2597" t="s">
        <v>185</v>
      </c>
      <c r="P2597" t="s">
        <v>179</v>
      </c>
      <c r="Q2597" t="s">
        <v>198</v>
      </c>
      <c r="R2597" t="s">
        <v>181</v>
      </c>
      <c r="S2597" t="s">
        <v>31</v>
      </c>
      <c r="T2597" t="s">
        <v>31</v>
      </c>
      <c r="U2597" t="s">
        <v>31</v>
      </c>
      <c r="V2597" t="s">
        <v>31</v>
      </c>
      <c r="W2597" t="s">
        <v>182</v>
      </c>
      <c r="X2597" t="s">
        <v>183</v>
      </c>
      <c r="Y2597" s="28">
        <v>2.36</v>
      </c>
      <c r="Z2597" t="str">
        <f>IF(database_public_cloud_VMs[[#This Row],[Vendor]]="AWS","USD","AUD")</f>
        <v>USD</v>
      </c>
      <c r="AA2597" s="29">
        <f>IF(database_public_cloud_VMs[[#This Row],[Currency]]="USD",(database_public_cloud_VMs[[#This Row],[Rate]]*param_exchange_rate)/(1+param_discount_aws),database_public_cloud_VMs[[#This Row],[Rate]])</f>
        <v>2.9083540940043093</v>
      </c>
    </row>
    <row r="2598" spans="1:27" x14ac:dyDescent="0.45">
      <c r="A2598" s="24" t="s">
        <v>3004</v>
      </c>
      <c r="B2598" t="s">
        <v>12</v>
      </c>
      <c r="C2598" s="25" t="s">
        <v>187</v>
      </c>
      <c r="D2598" t="s">
        <v>170</v>
      </c>
      <c r="E2598" t="s">
        <v>2958</v>
      </c>
      <c r="F2598" t="s">
        <v>2984</v>
      </c>
      <c r="G2598" s="26">
        <v>64</v>
      </c>
      <c r="H2598" s="26">
        <v>256</v>
      </c>
      <c r="I2598" s="26">
        <v>2400</v>
      </c>
      <c r="J2598" s="27" t="s">
        <v>838</v>
      </c>
      <c r="K2598" s="27" t="s">
        <v>174</v>
      </c>
      <c r="L2598" s="27" t="s">
        <v>1539</v>
      </c>
      <c r="M2598" t="s">
        <v>176</v>
      </c>
      <c r="N2598" t="s">
        <v>188</v>
      </c>
      <c r="O2598" t="s">
        <v>188</v>
      </c>
      <c r="P2598" t="s">
        <v>179</v>
      </c>
      <c r="Q2598" t="s">
        <v>198</v>
      </c>
      <c r="R2598" t="s">
        <v>181</v>
      </c>
      <c r="S2598" t="s">
        <v>31</v>
      </c>
      <c r="T2598" t="s">
        <v>31</v>
      </c>
      <c r="U2598" t="s">
        <v>31</v>
      </c>
      <c r="V2598" t="s">
        <v>31</v>
      </c>
      <c r="W2598" t="s">
        <v>182</v>
      </c>
      <c r="X2598" t="s">
        <v>183</v>
      </c>
      <c r="Y2598" s="28">
        <v>4.5830000000000002</v>
      </c>
      <c r="Z2598" t="str">
        <f>IF(database_public_cloud_VMs[[#This Row],[Vendor]]="AWS","USD","AUD")</f>
        <v>USD</v>
      </c>
      <c r="AA2598" s="29">
        <f>IF(database_public_cloud_VMs[[#This Row],[Currency]]="USD",(database_public_cloud_VMs[[#This Row],[Rate]]*param_exchange_rate)/(1+param_discount_aws),database_public_cloud_VMs[[#This Row],[Rate]])</f>
        <v>5.64787576814481</v>
      </c>
    </row>
    <row r="2599" spans="1:27" x14ac:dyDescent="0.45">
      <c r="A2599" s="24" t="s">
        <v>3005</v>
      </c>
      <c r="B2599" t="s">
        <v>12</v>
      </c>
      <c r="C2599" s="25" t="s">
        <v>593</v>
      </c>
      <c r="D2599" t="s">
        <v>170</v>
      </c>
      <c r="E2599" t="s">
        <v>2958</v>
      </c>
      <c r="F2599" t="s">
        <v>2984</v>
      </c>
      <c r="G2599" s="26">
        <v>64</v>
      </c>
      <c r="H2599" s="26">
        <v>256</v>
      </c>
      <c r="I2599" s="26">
        <v>2400</v>
      </c>
      <c r="J2599" s="27" t="s">
        <v>838</v>
      </c>
      <c r="K2599" s="27" t="s">
        <v>174</v>
      </c>
      <c r="L2599" s="27" t="s">
        <v>1539</v>
      </c>
      <c r="M2599" t="s">
        <v>176</v>
      </c>
      <c r="N2599" t="s">
        <v>177</v>
      </c>
      <c r="O2599" t="s">
        <v>178</v>
      </c>
      <c r="P2599" t="s">
        <v>179</v>
      </c>
      <c r="Q2599" t="s">
        <v>191</v>
      </c>
      <c r="R2599" t="s">
        <v>181</v>
      </c>
      <c r="S2599" t="s">
        <v>31</v>
      </c>
      <c r="T2599" t="s">
        <v>31</v>
      </c>
      <c r="U2599" t="s">
        <v>31</v>
      </c>
      <c r="V2599" t="s">
        <v>31</v>
      </c>
      <c r="W2599" t="s">
        <v>182</v>
      </c>
      <c r="X2599" t="s">
        <v>183</v>
      </c>
      <c r="Y2599" s="28">
        <v>3.2639999999999998</v>
      </c>
      <c r="Z2599" t="str">
        <f>IF(database_public_cloud_VMs[[#This Row],[Vendor]]="AWS","USD","AUD")</f>
        <v>USD</v>
      </c>
      <c r="AA2599" s="29">
        <f>IF(database_public_cloud_VMs[[#This Row],[Currency]]="USD",(database_public_cloud_VMs[[#This Row],[Rate]]*param_exchange_rate)/(1+param_discount_aws),database_public_cloud_VMs[[#This Row],[Rate]])</f>
        <v>4.0224015944195202</v>
      </c>
    </row>
    <row r="2600" spans="1:27" x14ac:dyDescent="0.45">
      <c r="A2600" s="24" t="s">
        <v>3006</v>
      </c>
      <c r="B2600" t="s">
        <v>12</v>
      </c>
      <c r="C2600" s="25" t="s">
        <v>593</v>
      </c>
      <c r="D2600" t="s">
        <v>170</v>
      </c>
      <c r="E2600" t="s">
        <v>2958</v>
      </c>
      <c r="F2600" t="s">
        <v>2984</v>
      </c>
      <c r="G2600" s="26">
        <v>64</v>
      </c>
      <c r="H2600" s="26">
        <v>256</v>
      </c>
      <c r="I2600" s="26">
        <v>2400</v>
      </c>
      <c r="J2600" s="27" t="s">
        <v>838</v>
      </c>
      <c r="K2600" s="27" t="s">
        <v>174</v>
      </c>
      <c r="L2600" s="27" t="s">
        <v>1539</v>
      </c>
      <c r="M2600" t="s">
        <v>176</v>
      </c>
      <c r="N2600" t="s">
        <v>177</v>
      </c>
      <c r="O2600" t="s">
        <v>185</v>
      </c>
      <c r="P2600" t="s">
        <v>179</v>
      </c>
      <c r="Q2600" t="s">
        <v>191</v>
      </c>
      <c r="R2600" t="s">
        <v>181</v>
      </c>
      <c r="S2600" t="s">
        <v>31</v>
      </c>
      <c r="T2600" t="s">
        <v>31</v>
      </c>
      <c r="U2600" t="s">
        <v>31</v>
      </c>
      <c r="V2600" t="s">
        <v>31</v>
      </c>
      <c r="W2600" t="s">
        <v>182</v>
      </c>
      <c r="X2600" t="s">
        <v>183</v>
      </c>
      <c r="Y2600" s="28">
        <v>2.4359999999999999</v>
      </c>
      <c r="Z2600" t="str">
        <f>IF(database_public_cloud_VMs[[#This Row],[Vendor]]="AWS","USD","AUD")</f>
        <v>USD</v>
      </c>
      <c r="AA2600" s="29">
        <f>IF(database_public_cloud_VMs[[#This Row],[Currency]]="USD",(database_public_cloud_VMs[[#This Row],[Rate]]*param_exchange_rate)/(1+param_discount_aws),database_public_cloud_VMs[[#This Row],[Rate]])</f>
        <v>3.0020129546586856</v>
      </c>
    </row>
    <row r="2601" spans="1:27" x14ac:dyDescent="0.45">
      <c r="A2601" s="24" t="s">
        <v>3007</v>
      </c>
      <c r="B2601" t="s">
        <v>12</v>
      </c>
      <c r="C2601" s="25" t="s">
        <v>187</v>
      </c>
      <c r="D2601" t="s">
        <v>170</v>
      </c>
      <c r="E2601" t="s">
        <v>2958</v>
      </c>
      <c r="F2601" t="s">
        <v>2984</v>
      </c>
      <c r="G2601" s="26">
        <v>64</v>
      </c>
      <c r="H2601" s="26">
        <v>256</v>
      </c>
      <c r="I2601" s="26">
        <v>2400</v>
      </c>
      <c r="J2601" s="27" t="s">
        <v>838</v>
      </c>
      <c r="K2601" s="27" t="s">
        <v>174</v>
      </c>
      <c r="L2601" s="27" t="s">
        <v>1539</v>
      </c>
      <c r="M2601" t="s">
        <v>176</v>
      </c>
      <c r="N2601" t="s">
        <v>188</v>
      </c>
      <c r="O2601" t="s">
        <v>188</v>
      </c>
      <c r="P2601" t="s">
        <v>179</v>
      </c>
      <c r="Q2601" t="s">
        <v>191</v>
      </c>
      <c r="R2601" t="s">
        <v>181</v>
      </c>
      <c r="S2601" t="s">
        <v>31</v>
      </c>
      <c r="T2601" t="s">
        <v>31</v>
      </c>
      <c r="U2601" t="s">
        <v>31</v>
      </c>
      <c r="V2601" t="s">
        <v>31</v>
      </c>
      <c r="W2601" t="s">
        <v>182</v>
      </c>
      <c r="X2601" t="s">
        <v>183</v>
      </c>
      <c r="Y2601" s="28">
        <v>4.5629999999999997</v>
      </c>
      <c r="Z2601" t="str">
        <f>IF(database_public_cloud_VMs[[#This Row],[Vendor]]="AWS","USD","AUD")</f>
        <v>USD</v>
      </c>
      <c r="AA2601" s="29">
        <f>IF(database_public_cloud_VMs[[#This Row],[Currency]]="USD",(database_public_cloud_VMs[[#This Row],[Rate]]*param_exchange_rate)/(1+param_discount_aws),database_public_cloud_VMs[[#This Row],[Rate]])</f>
        <v>5.6232286995515528</v>
      </c>
    </row>
    <row r="2602" spans="1:27" x14ac:dyDescent="0.45">
      <c r="A2602" s="24" t="s">
        <v>3008</v>
      </c>
      <c r="B2602" t="s">
        <v>12</v>
      </c>
      <c r="C2602" s="25" t="s">
        <v>593</v>
      </c>
      <c r="D2602" t="s">
        <v>170</v>
      </c>
      <c r="E2602" t="s">
        <v>2958</v>
      </c>
      <c r="F2602" t="s">
        <v>3009</v>
      </c>
      <c r="G2602" s="26">
        <v>96</v>
      </c>
      <c r="H2602" s="26">
        <v>384</v>
      </c>
      <c r="I2602" s="26">
        <v>3600</v>
      </c>
      <c r="J2602" s="27" t="s">
        <v>838</v>
      </c>
      <c r="K2602" s="27" t="s">
        <v>174</v>
      </c>
      <c r="L2602" s="27" t="s">
        <v>2571</v>
      </c>
      <c r="M2602" t="s">
        <v>176</v>
      </c>
      <c r="N2602" t="s">
        <v>177</v>
      </c>
      <c r="O2602" t="s">
        <v>178</v>
      </c>
      <c r="P2602" t="s">
        <v>179</v>
      </c>
      <c r="Q2602" t="s">
        <v>198</v>
      </c>
      <c r="R2602" t="s">
        <v>181</v>
      </c>
      <c r="S2602" t="s">
        <v>31</v>
      </c>
      <c r="T2602" t="s">
        <v>31</v>
      </c>
      <c r="U2602" t="s">
        <v>31</v>
      </c>
      <c r="V2602" t="s">
        <v>31</v>
      </c>
      <c r="W2602" t="s">
        <v>182</v>
      </c>
      <c r="X2602" t="s">
        <v>183</v>
      </c>
      <c r="Y2602" s="28">
        <v>4.7610000000000001</v>
      </c>
      <c r="Z2602" t="str">
        <f>IF(database_public_cloud_VMs[[#This Row],[Vendor]]="AWS","USD","AUD")</f>
        <v>USD</v>
      </c>
      <c r="AA2602" s="29">
        <f>IF(database_public_cloud_VMs[[#This Row],[Currency]]="USD",(database_public_cloud_VMs[[#This Row],[Rate]]*param_exchange_rate)/(1+param_discount_aws),database_public_cloud_VMs[[#This Row],[Rate]])</f>
        <v>5.8672346786247962</v>
      </c>
    </row>
    <row r="2603" spans="1:27" x14ac:dyDescent="0.45">
      <c r="A2603" s="24" t="s">
        <v>3010</v>
      </c>
      <c r="B2603" t="s">
        <v>12</v>
      </c>
      <c r="C2603" s="25" t="s">
        <v>593</v>
      </c>
      <c r="D2603" t="s">
        <v>170</v>
      </c>
      <c r="E2603" t="s">
        <v>2958</v>
      </c>
      <c r="F2603" t="s">
        <v>3009</v>
      </c>
      <c r="G2603" s="26">
        <v>96</v>
      </c>
      <c r="H2603" s="26">
        <v>384</v>
      </c>
      <c r="I2603" s="26">
        <v>3600</v>
      </c>
      <c r="J2603" s="27" t="s">
        <v>838</v>
      </c>
      <c r="K2603" s="27" t="s">
        <v>174</v>
      </c>
      <c r="L2603" s="27" t="s">
        <v>2571</v>
      </c>
      <c r="M2603" t="s">
        <v>176</v>
      </c>
      <c r="N2603" t="s">
        <v>177</v>
      </c>
      <c r="O2603" t="s">
        <v>185</v>
      </c>
      <c r="P2603" t="s">
        <v>179</v>
      </c>
      <c r="Q2603" t="s">
        <v>198</v>
      </c>
      <c r="R2603" t="s">
        <v>181</v>
      </c>
      <c r="S2603" t="s">
        <v>31</v>
      </c>
      <c r="T2603" t="s">
        <v>31</v>
      </c>
      <c r="U2603" t="s">
        <v>31</v>
      </c>
      <c r="V2603" t="s">
        <v>31</v>
      </c>
      <c r="W2603" t="s">
        <v>182</v>
      </c>
      <c r="X2603" t="s">
        <v>183</v>
      </c>
      <c r="Y2603" s="28">
        <v>3.512</v>
      </c>
      <c r="Z2603" t="str">
        <f>IF(database_public_cloud_VMs[[#This Row],[Vendor]]="AWS","USD","AUD")</f>
        <v>USD</v>
      </c>
      <c r="AA2603" s="29">
        <f>IF(database_public_cloud_VMs[[#This Row],[Currency]]="USD",(database_public_cloud_VMs[[#This Row],[Rate]]*param_exchange_rate)/(1+param_discount_aws),database_public_cloud_VMs[[#This Row],[Rate]])</f>
        <v>4.3280252449759047</v>
      </c>
    </row>
    <row r="2604" spans="1:27" x14ac:dyDescent="0.45">
      <c r="A2604" s="24" t="s">
        <v>3011</v>
      </c>
      <c r="B2604" t="s">
        <v>12</v>
      </c>
      <c r="C2604" s="25" t="s">
        <v>187</v>
      </c>
      <c r="D2604" t="s">
        <v>170</v>
      </c>
      <c r="E2604" t="s">
        <v>2958</v>
      </c>
      <c r="F2604" t="s">
        <v>3009</v>
      </c>
      <c r="G2604" s="26">
        <v>96</v>
      </c>
      <c r="H2604" s="26">
        <v>384</v>
      </c>
      <c r="I2604" s="26">
        <v>3600</v>
      </c>
      <c r="J2604" s="27" t="s">
        <v>838</v>
      </c>
      <c r="K2604" s="27" t="s">
        <v>174</v>
      </c>
      <c r="L2604" s="27" t="s">
        <v>2571</v>
      </c>
      <c r="M2604" t="s">
        <v>176</v>
      </c>
      <c r="N2604" t="s">
        <v>188</v>
      </c>
      <c r="O2604" t="s">
        <v>188</v>
      </c>
      <c r="P2604" t="s">
        <v>179</v>
      </c>
      <c r="Q2604" t="s">
        <v>198</v>
      </c>
      <c r="R2604" t="s">
        <v>181</v>
      </c>
      <c r="S2604" t="s">
        <v>31</v>
      </c>
      <c r="T2604" t="s">
        <v>31</v>
      </c>
      <c r="U2604" t="s">
        <v>31</v>
      </c>
      <c r="V2604" t="s">
        <v>31</v>
      </c>
      <c r="W2604" t="s">
        <v>182</v>
      </c>
      <c r="X2604" t="s">
        <v>183</v>
      </c>
      <c r="Y2604" s="28">
        <v>6.7990000000000004</v>
      </c>
      <c r="Z2604" t="str">
        <f>IF(database_public_cloud_VMs[[#This Row],[Vendor]]="AWS","USD","AUD")</f>
        <v>USD</v>
      </c>
      <c r="AA2604" s="29">
        <f>IF(database_public_cloud_VMs[[#This Row],[Currency]]="USD",(database_public_cloud_VMs[[#This Row],[Rate]]*param_exchange_rate)/(1+param_discount_aws),database_public_cloud_VMs[[#This Row],[Rate]])</f>
        <v>8.3787709682776708</v>
      </c>
    </row>
    <row r="2605" spans="1:27" x14ac:dyDescent="0.45">
      <c r="A2605" s="24" t="s">
        <v>3012</v>
      </c>
      <c r="B2605" t="s">
        <v>12</v>
      </c>
      <c r="C2605" s="25" t="s">
        <v>593</v>
      </c>
      <c r="D2605" t="s">
        <v>170</v>
      </c>
      <c r="E2605" t="s">
        <v>2958</v>
      </c>
      <c r="F2605" t="s">
        <v>3009</v>
      </c>
      <c r="G2605" s="26">
        <v>96</v>
      </c>
      <c r="H2605" s="26">
        <v>384</v>
      </c>
      <c r="I2605" s="26">
        <v>3600</v>
      </c>
      <c r="J2605" s="27" t="s">
        <v>838</v>
      </c>
      <c r="K2605" s="27" t="s">
        <v>174</v>
      </c>
      <c r="L2605" s="27" t="s">
        <v>2571</v>
      </c>
      <c r="M2605" t="s">
        <v>190</v>
      </c>
      <c r="N2605" t="s">
        <v>177</v>
      </c>
      <c r="O2605" t="s">
        <v>178</v>
      </c>
      <c r="P2605" t="s">
        <v>179</v>
      </c>
      <c r="Q2605" t="s">
        <v>180</v>
      </c>
      <c r="R2605" t="s">
        <v>181</v>
      </c>
      <c r="S2605" t="s">
        <v>31</v>
      </c>
      <c r="T2605" t="s">
        <v>31</v>
      </c>
      <c r="U2605" t="s">
        <v>31</v>
      </c>
      <c r="V2605" t="s">
        <v>31</v>
      </c>
      <c r="W2605" t="s">
        <v>182</v>
      </c>
      <c r="X2605" t="s">
        <v>183</v>
      </c>
      <c r="Y2605" s="28">
        <v>4.2919999999999998</v>
      </c>
      <c r="Z2605" t="str">
        <f>IF(database_public_cloud_VMs[[#This Row],[Vendor]]="AWS","USD","AUD")</f>
        <v>USD</v>
      </c>
      <c r="AA2605" s="29">
        <f>IF(database_public_cloud_VMs[[#This Row],[Currency]]="USD",(database_public_cloud_VMs[[#This Row],[Rate]]*param_exchange_rate)/(1+param_discount_aws),database_public_cloud_VMs[[#This Row],[Rate]])</f>
        <v>5.2892609201129224</v>
      </c>
    </row>
    <row r="2606" spans="1:27" x14ac:dyDescent="0.45">
      <c r="A2606" s="24" t="s">
        <v>3013</v>
      </c>
      <c r="B2606" t="s">
        <v>12</v>
      </c>
      <c r="C2606" s="25" t="s">
        <v>593</v>
      </c>
      <c r="D2606" t="s">
        <v>170</v>
      </c>
      <c r="E2606" t="s">
        <v>2958</v>
      </c>
      <c r="F2606" t="s">
        <v>3009</v>
      </c>
      <c r="G2606" s="26">
        <v>96</v>
      </c>
      <c r="H2606" s="26">
        <v>384</v>
      </c>
      <c r="I2606" s="26">
        <v>3600</v>
      </c>
      <c r="J2606" s="27" t="s">
        <v>838</v>
      </c>
      <c r="K2606" s="27" t="s">
        <v>174</v>
      </c>
      <c r="L2606" s="27" t="s">
        <v>2571</v>
      </c>
      <c r="M2606" t="s">
        <v>190</v>
      </c>
      <c r="N2606" t="s">
        <v>177</v>
      </c>
      <c r="O2606" t="s">
        <v>185</v>
      </c>
      <c r="P2606" t="s">
        <v>179</v>
      </c>
      <c r="Q2606" t="s">
        <v>180</v>
      </c>
      <c r="R2606" t="s">
        <v>181</v>
      </c>
      <c r="S2606" t="s">
        <v>31</v>
      </c>
      <c r="T2606" t="s">
        <v>31</v>
      </c>
      <c r="U2606" t="s">
        <v>31</v>
      </c>
      <c r="V2606" t="s">
        <v>31</v>
      </c>
      <c r="W2606" t="s">
        <v>182</v>
      </c>
      <c r="X2606" t="s">
        <v>183</v>
      </c>
      <c r="Y2606" s="28">
        <v>3.0489999999999999</v>
      </c>
      <c r="Z2606" t="str">
        <f>IF(database_public_cloud_VMs[[#This Row],[Vendor]]="AWS","USD","AUD")</f>
        <v>USD</v>
      </c>
      <c r="AA2606" s="29">
        <f>IF(database_public_cloud_VMs[[#This Row],[Currency]]="USD",(database_public_cloud_VMs[[#This Row],[Rate]]*param_exchange_rate)/(1+param_discount_aws),database_public_cloud_VMs[[#This Row],[Rate]])</f>
        <v>3.7574456070420084</v>
      </c>
    </row>
    <row r="2607" spans="1:27" x14ac:dyDescent="0.45">
      <c r="A2607" s="24" t="s">
        <v>3014</v>
      </c>
      <c r="B2607" t="s">
        <v>12</v>
      </c>
      <c r="C2607" s="25" t="s">
        <v>187</v>
      </c>
      <c r="D2607" t="s">
        <v>170</v>
      </c>
      <c r="E2607" t="s">
        <v>2958</v>
      </c>
      <c r="F2607" t="s">
        <v>3009</v>
      </c>
      <c r="G2607" s="26">
        <v>96</v>
      </c>
      <c r="H2607" s="26">
        <v>384</v>
      </c>
      <c r="I2607" s="26">
        <v>3600</v>
      </c>
      <c r="J2607" s="27" t="s">
        <v>838</v>
      </c>
      <c r="K2607" s="27" t="s">
        <v>174</v>
      </c>
      <c r="L2607" s="27" t="s">
        <v>2571</v>
      </c>
      <c r="M2607" t="s">
        <v>190</v>
      </c>
      <c r="N2607" t="s">
        <v>188</v>
      </c>
      <c r="O2607" t="s">
        <v>188</v>
      </c>
      <c r="P2607" t="s">
        <v>179</v>
      </c>
      <c r="Q2607" t="s">
        <v>180</v>
      </c>
      <c r="R2607" t="s">
        <v>181</v>
      </c>
      <c r="S2607" t="s">
        <v>31</v>
      </c>
      <c r="T2607" t="s">
        <v>31</v>
      </c>
      <c r="U2607" t="s">
        <v>31</v>
      </c>
      <c r="V2607" t="s">
        <v>31</v>
      </c>
      <c r="W2607" t="s">
        <v>182</v>
      </c>
      <c r="X2607" t="s">
        <v>183</v>
      </c>
      <c r="Y2607" s="28">
        <v>6.24</v>
      </c>
      <c r="Z2607" t="str">
        <f>IF(database_public_cloud_VMs[[#This Row],[Vendor]]="AWS","USD","AUD")</f>
        <v>USD</v>
      </c>
      <c r="AA2607" s="29">
        <f>IF(database_public_cloud_VMs[[#This Row],[Currency]]="USD",(database_public_cloud_VMs[[#This Row],[Rate]]*param_exchange_rate)/(1+param_discount_aws),database_public_cloud_VMs[[#This Row],[Rate]])</f>
        <v>7.6898854010961406</v>
      </c>
    </row>
    <row r="2608" spans="1:27" x14ac:dyDescent="0.45">
      <c r="A2608" s="24" t="s">
        <v>3015</v>
      </c>
      <c r="B2608" t="s">
        <v>12</v>
      </c>
      <c r="C2608" s="25" t="s">
        <v>593</v>
      </c>
      <c r="D2608" t="s">
        <v>170</v>
      </c>
      <c r="E2608" t="s">
        <v>2958</v>
      </c>
      <c r="F2608" t="s">
        <v>3009</v>
      </c>
      <c r="G2608" s="26">
        <v>96</v>
      </c>
      <c r="H2608" s="26">
        <v>384</v>
      </c>
      <c r="I2608" s="26">
        <v>3600</v>
      </c>
      <c r="J2608" s="27" t="s">
        <v>838</v>
      </c>
      <c r="K2608" s="27" t="s">
        <v>174</v>
      </c>
      <c r="L2608" s="27" t="s">
        <v>2571</v>
      </c>
      <c r="M2608" t="s">
        <v>190</v>
      </c>
      <c r="N2608" t="s">
        <v>177</v>
      </c>
      <c r="O2608" t="s">
        <v>178</v>
      </c>
      <c r="P2608" t="s">
        <v>179</v>
      </c>
      <c r="Q2608" t="s">
        <v>191</v>
      </c>
      <c r="R2608" t="s">
        <v>181</v>
      </c>
      <c r="S2608" t="s">
        <v>31</v>
      </c>
      <c r="T2608" t="s">
        <v>31</v>
      </c>
      <c r="U2608" t="s">
        <v>31</v>
      </c>
      <c r="V2608" t="s">
        <v>31</v>
      </c>
      <c r="W2608" t="s">
        <v>182</v>
      </c>
      <c r="X2608" t="s">
        <v>183</v>
      </c>
      <c r="Y2608" s="28">
        <v>4.4219999999999997</v>
      </c>
      <c r="Z2608" t="str">
        <f>IF(database_public_cloud_VMs[[#This Row],[Vendor]]="AWS","USD","AUD")</f>
        <v>USD</v>
      </c>
      <c r="AA2608" s="29">
        <f>IF(database_public_cloud_VMs[[#This Row],[Currency]]="USD",(database_public_cloud_VMs[[#This Row],[Rate]]*param_exchange_rate)/(1+param_discount_aws),database_public_cloud_VMs[[#This Row],[Rate]])</f>
        <v>5.4494668659690921</v>
      </c>
    </row>
    <row r="2609" spans="1:27" x14ac:dyDescent="0.45">
      <c r="A2609" s="24" t="s">
        <v>3016</v>
      </c>
      <c r="B2609" t="s">
        <v>12</v>
      </c>
      <c r="C2609" s="25" t="s">
        <v>593</v>
      </c>
      <c r="D2609" t="s">
        <v>170</v>
      </c>
      <c r="E2609" t="s">
        <v>2958</v>
      </c>
      <c r="F2609" t="s">
        <v>3009</v>
      </c>
      <c r="G2609" s="26">
        <v>96</v>
      </c>
      <c r="H2609" s="26">
        <v>384</v>
      </c>
      <c r="I2609" s="26">
        <v>3600</v>
      </c>
      <c r="J2609" s="27" t="s">
        <v>838</v>
      </c>
      <c r="K2609" s="27" t="s">
        <v>174</v>
      </c>
      <c r="L2609" s="27" t="s">
        <v>2571</v>
      </c>
      <c r="M2609" t="s">
        <v>190</v>
      </c>
      <c r="N2609" t="s">
        <v>177</v>
      </c>
      <c r="O2609" t="s">
        <v>185</v>
      </c>
      <c r="P2609" t="s">
        <v>179</v>
      </c>
      <c r="Q2609" t="s">
        <v>191</v>
      </c>
      <c r="R2609" t="s">
        <v>181</v>
      </c>
      <c r="S2609" t="s">
        <v>31</v>
      </c>
      <c r="T2609" t="s">
        <v>31</v>
      </c>
      <c r="U2609" t="s">
        <v>31</v>
      </c>
      <c r="V2609" t="s">
        <v>31</v>
      </c>
      <c r="W2609" t="s">
        <v>182</v>
      </c>
      <c r="X2609" t="s">
        <v>183</v>
      </c>
      <c r="Y2609" s="28">
        <v>3.1789999999999998</v>
      </c>
      <c r="Z2609" t="str">
        <f>IF(database_public_cloud_VMs[[#This Row],[Vendor]]="AWS","USD","AUD")</f>
        <v>USD</v>
      </c>
      <c r="AA2609" s="29">
        <f>IF(database_public_cloud_VMs[[#This Row],[Currency]]="USD",(database_public_cloud_VMs[[#This Row],[Rate]]*param_exchange_rate)/(1+param_discount_aws),database_public_cloud_VMs[[#This Row],[Rate]])</f>
        <v>3.9176515528981777</v>
      </c>
    </row>
    <row r="2610" spans="1:27" x14ac:dyDescent="0.45">
      <c r="A2610" s="24" t="s">
        <v>3017</v>
      </c>
      <c r="B2610" t="s">
        <v>12</v>
      </c>
      <c r="C2610" s="25" t="s">
        <v>187</v>
      </c>
      <c r="D2610" t="s">
        <v>170</v>
      </c>
      <c r="E2610" t="s">
        <v>2958</v>
      </c>
      <c r="F2610" t="s">
        <v>3009</v>
      </c>
      <c r="G2610" s="26">
        <v>96</v>
      </c>
      <c r="H2610" s="26">
        <v>384</v>
      </c>
      <c r="I2610" s="26">
        <v>3600</v>
      </c>
      <c r="J2610" s="27" t="s">
        <v>838</v>
      </c>
      <c r="K2610" s="27" t="s">
        <v>174</v>
      </c>
      <c r="L2610" s="27" t="s">
        <v>2571</v>
      </c>
      <c r="M2610" t="s">
        <v>190</v>
      </c>
      <c r="N2610" t="s">
        <v>188</v>
      </c>
      <c r="O2610" t="s">
        <v>188</v>
      </c>
      <c r="P2610" t="s">
        <v>179</v>
      </c>
      <c r="Q2610" t="s">
        <v>191</v>
      </c>
      <c r="R2610" t="s">
        <v>181</v>
      </c>
      <c r="S2610" t="s">
        <v>31</v>
      </c>
      <c r="T2610" t="s">
        <v>31</v>
      </c>
      <c r="U2610" t="s">
        <v>31</v>
      </c>
      <c r="V2610" t="s">
        <v>31</v>
      </c>
      <c r="W2610" t="s">
        <v>182</v>
      </c>
      <c r="X2610" t="s">
        <v>183</v>
      </c>
      <c r="Y2610" s="28">
        <v>6.37</v>
      </c>
      <c r="Z2610" t="str">
        <f>IF(database_public_cloud_VMs[[#This Row],[Vendor]]="AWS","USD","AUD")</f>
        <v>USD</v>
      </c>
      <c r="AA2610" s="29">
        <f>IF(database_public_cloud_VMs[[#This Row],[Currency]]="USD",(database_public_cloud_VMs[[#This Row],[Rate]]*param_exchange_rate)/(1+param_discount_aws),database_public_cloud_VMs[[#This Row],[Rate]])</f>
        <v>7.8500913469523104</v>
      </c>
    </row>
    <row r="2611" spans="1:27" x14ac:dyDescent="0.45">
      <c r="A2611" s="24" t="s">
        <v>3018</v>
      </c>
      <c r="B2611" t="s">
        <v>12</v>
      </c>
      <c r="C2611" s="25" t="s">
        <v>593</v>
      </c>
      <c r="D2611" t="s">
        <v>170</v>
      </c>
      <c r="E2611" t="s">
        <v>2958</v>
      </c>
      <c r="F2611" t="s">
        <v>3009</v>
      </c>
      <c r="G2611" s="26">
        <v>96</v>
      </c>
      <c r="H2611" s="26">
        <v>384</v>
      </c>
      <c r="I2611" s="26">
        <v>3600</v>
      </c>
      <c r="J2611" s="27" t="s">
        <v>838</v>
      </c>
      <c r="K2611" s="27" t="s">
        <v>174</v>
      </c>
      <c r="L2611" s="27" t="s">
        <v>2571</v>
      </c>
      <c r="M2611" t="s">
        <v>176</v>
      </c>
      <c r="N2611" t="s">
        <v>177</v>
      </c>
      <c r="O2611" t="s">
        <v>178</v>
      </c>
      <c r="P2611" t="s">
        <v>179</v>
      </c>
      <c r="Q2611" t="s">
        <v>191</v>
      </c>
      <c r="R2611" t="s">
        <v>181</v>
      </c>
      <c r="S2611" t="s">
        <v>31</v>
      </c>
      <c r="T2611" t="s">
        <v>31</v>
      </c>
      <c r="U2611" t="s">
        <v>31</v>
      </c>
      <c r="V2611" t="s">
        <v>31</v>
      </c>
      <c r="W2611" t="s">
        <v>182</v>
      </c>
      <c r="X2611" t="s">
        <v>183</v>
      </c>
      <c r="Y2611" s="28">
        <v>4.8310000000000004</v>
      </c>
      <c r="Z2611" t="str">
        <f>IF(database_public_cloud_VMs[[#This Row],[Vendor]]="AWS","USD","AUD")</f>
        <v>USD</v>
      </c>
      <c r="AA2611" s="29">
        <f>IF(database_public_cloud_VMs[[#This Row],[Currency]]="USD",(database_public_cloud_VMs[[#This Row],[Rate]]*param_exchange_rate)/(1+param_discount_aws),database_public_cloud_VMs[[#This Row],[Rate]])</f>
        <v>5.9534994187011954</v>
      </c>
    </row>
    <row r="2612" spans="1:27" x14ac:dyDescent="0.45">
      <c r="A2612" s="24" t="s">
        <v>3019</v>
      </c>
      <c r="B2612" t="s">
        <v>12</v>
      </c>
      <c r="C2612" s="25" t="s">
        <v>593</v>
      </c>
      <c r="D2612" t="s">
        <v>170</v>
      </c>
      <c r="E2612" t="s">
        <v>2958</v>
      </c>
      <c r="F2612" t="s">
        <v>3009</v>
      </c>
      <c r="G2612" s="26">
        <v>96</v>
      </c>
      <c r="H2612" s="26">
        <v>384</v>
      </c>
      <c r="I2612" s="26">
        <v>3600</v>
      </c>
      <c r="J2612" s="27" t="s">
        <v>838</v>
      </c>
      <c r="K2612" s="27" t="s">
        <v>174</v>
      </c>
      <c r="L2612" s="27" t="s">
        <v>2571</v>
      </c>
      <c r="M2612" t="s">
        <v>176</v>
      </c>
      <c r="N2612" t="s">
        <v>177</v>
      </c>
      <c r="O2612" t="s">
        <v>185</v>
      </c>
      <c r="P2612" t="s">
        <v>179</v>
      </c>
      <c r="Q2612" t="s">
        <v>191</v>
      </c>
      <c r="R2612" t="s">
        <v>181</v>
      </c>
      <c r="S2612" t="s">
        <v>31</v>
      </c>
      <c r="T2612" t="s">
        <v>31</v>
      </c>
      <c r="U2612" t="s">
        <v>31</v>
      </c>
      <c r="V2612" t="s">
        <v>31</v>
      </c>
      <c r="W2612" t="s">
        <v>182</v>
      </c>
      <c r="X2612" t="s">
        <v>183</v>
      </c>
      <c r="Y2612" s="28">
        <v>3.5880000000000001</v>
      </c>
      <c r="Z2612" t="str">
        <f>IF(database_public_cloud_VMs[[#This Row],[Vendor]]="AWS","USD","AUD")</f>
        <v>USD</v>
      </c>
      <c r="AA2612" s="29">
        <f>IF(database_public_cloud_VMs[[#This Row],[Currency]]="USD",(database_public_cloud_VMs[[#This Row],[Rate]]*param_exchange_rate)/(1+param_discount_aws),database_public_cloud_VMs[[#This Row],[Rate]])</f>
        <v>4.4216841056302814</v>
      </c>
    </row>
    <row r="2613" spans="1:27" x14ac:dyDescent="0.45">
      <c r="A2613" s="24" t="s">
        <v>3020</v>
      </c>
      <c r="B2613" t="s">
        <v>12</v>
      </c>
      <c r="C2613" s="25" t="s">
        <v>187</v>
      </c>
      <c r="D2613" t="s">
        <v>170</v>
      </c>
      <c r="E2613" t="s">
        <v>2958</v>
      </c>
      <c r="F2613" t="s">
        <v>3009</v>
      </c>
      <c r="G2613" s="26">
        <v>96</v>
      </c>
      <c r="H2613" s="26">
        <v>384</v>
      </c>
      <c r="I2613" s="26">
        <v>3600</v>
      </c>
      <c r="J2613" s="27" t="s">
        <v>838</v>
      </c>
      <c r="K2613" s="27" t="s">
        <v>174</v>
      </c>
      <c r="L2613" s="27" t="s">
        <v>2571</v>
      </c>
      <c r="M2613" t="s">
        <v>176</v>
      </c>
      <c r="N2613" t="s">
        <v>188</v>
      </c>
      <c r="O2613" t="s">
        <v>188</v>
      </c>
      <c r="P2613" t="s">
        <v>179</v>
      </c>
      <c r="Q2613" t="s">
        <v>191</v>
      </c>
      <c r="R2613" t="s">
        <v>181</v>
      </c>
      <c r="S2613" t="s">
        <v>31</v>
      </c>
      <c r="T2613" t="s">
        <v>31</v>
      </c>
      <c r="U2613" t="s">
        <v>31</v>
      </c>
      <c r="V2613" t="s">
        <v>31</v>
      </c>
      <c r="W2613" t="s">
        <v>182</v>
      </c>
      <c r="X2613" t="s">
        <v>183</v>
      </c>
      <c r="Y2613" s="28">
        <v>6.7789999999999999</v>
      </c>
      <c r="Z2613" t="str">
        <f>IF(database_public_cloud_VMs[[#This Row],[Vendor]]="AWS","USD","AUD")</f>
        <v>USD</v>
      </c>
      <c r="AA2613" s="29">
        <f>IF(database_public_cloud_VMs[[#This Row],[Currency]]="USD",(database_public_cloud_VMs[[#This Row],[Rate]]*param_exchange_rate)/(1+param_discount_aws),database_public_cloud_VMs[[#This Row],[Rate]])</f>
        <v>8.3541238996844136</v>
      </c>
    </row>
    <row r="2614" spans="1:27" x14ac:dyDescent="0.45">
      <c r="A2614" s="24" t="s">
        <v>3021</v>
      </c>
      <c r="B2614" t="s">
        <v>12</v>
      </c>
      <c r="C2614" s="25" t="s">
        <v>593</v>
      </c>
      <c r="D2614" t="s">
        <v>170</v>
      </c>
      <c r="E2614" t="s">
        <v>2958</v>
      </c>
      <c r="F2614" t="s">
        <v>3009</v>
      </c>
      <c r="G2614" s="26">
        <v>96</v>
      </c>
      <c r="H2614" s="26">
        <v>384</v>
      </c>
      <c r="I2614" s="26">
        <v>3600</v>
      </c>
      <c r="J2614" s="27" t="s">
        <v>838</v>
      </c>
      <c r="K2614" s="27" t="s">
        <v>174</v>
      </c>
      <c r="L2614" s="27" t="s">
        <v>2571</v>
      </c>
      <c r="M2614" t="s">
        <v>176</v>
      </c>
      <c r="N2614" t="s">
        <v>177</v>
      </c>
      <c r="O2614" t="s">
        <v>178</v>
      </c>
      <c r="P2614" t="s">
        <v>179</v>
      </c>
      <c r="Q2614" t="s">
        <v>315</v>
      </c>
      <c r="R2614" t="s">
        <v>181</v>
      </c>
      <c r="S2614" t="s">
        <v>31</v>
      </c>
      <c r="T2614" t="s">
        <v>31</v>
      </c>
      <c r="U2614" t="s">
        <v>31</v>
      </c>
      <c r="V2614" t="s">
        <v>31</v>
      </c>
      <c r="W2614" t="s">
        <v>182</v>
      </c>
      <c r="X2614" t="s">
        <v>183</v>
      </c>
      <c r="Y2614" s="28">
        <v>9.1170000000000009</v>
      </c>
      <c r="Z2614" t="str">
        <f>IF(database_public_cloud_VMs[[#This Row],[Vendor]]="AWS","USD","AUD")</f>
        <v>USD</v>
      </c>
      <c r="AA2614" s="29">
        <f>IF(database_public_cloud_VMs[[#This Row],[Currency]]="USD",(database_public_cloud_VMs[[#This Row],[Rate]]*param_exchange_rate)/(1+param_discount_aws),database_public_cloud_VMs[[#This Row],[Rate]])</f>
        <v>11.235366218236141</v>
      </c>
    </row>
    <row r="2615" spans="1:27" x14ac:dyDescent="0.45">
      <c r="A2615" s="24" t="s">
        <v>3022</v>
      </c>
      <c r="B2615" t="s">
        <v>12</v>
      </c>
      <c r="C2615" s="25" t="s">
        <v>593</v>
      </c>
      <c r="D2615" t="s">
        <v>170</v>
      </c>
      <c r="E2615" t="s">
        <v>2958</v>
      </c>
      <c r="F2615" t="s">
        <v>3009</v>
      </c>
      <c r="G2615" s="26">
        <v>96</v>
      </c>
      <c r="H2615" s="26">
        <v>384</v>
      </c>
      <c r="I2615" s="26">
        <v>3600</v>
      </c>
      <c r="J2615" s="27" t="s">
        <v>838</v>
      </c>
      <c r="K2615" s="27" t="s">
        <v>174</v>
      </c>
      <c r="L2615" s="27" t="s">
        <v>2571</v>
      </c>
      <c r="M2615" t="s">
        <v>176</v>
      </c>
      <c r="N2615" t="s">
        <v>177</v>
      </c>
      <c r="O2615" t="s">
        <v>185</v>
      </c>
      <c r="P2615" t="s">
        <v>179</v>
      </c>
      <c r="Q2615" t="s">
        <v>315</v>
      </c>
      <c r="R2615" t="s">
        <v>181</v>
      </c>
      <c r="S2615" t="s">
        <v>31</v>
      </c>
      <c r="T2615" t="s">
        <v>31</v>
      </c>
      <c r="U2615" t="s">
        <v>31</v>
      </c>
      <c r="V2615" t="s">
        <v>31</v>
      </c>
      <c r="W2615" t="s">
        <v>182</v>
      </c>
      <c r="X2615" t="s">
        <v>183</v>
      </c>
      <c r="Y2615" s="28">
        <v>7.8739999999999997</v>
      </c>
      <c r="Z2615" t="str">
        <f>IF(database_public_cloud_VMs[[#This Row],[Vendor]]="AWS","USD","AUD")</f>
        <v>USD</v>
      </c>
      <c r="AA2615" s="29">
        <f>IF(database_public_cloud_VMs[[#This Row],[Currency]]="USD",(database_public_cloud_VMs[[#This Row],[Rate]]*param_exchange_rate)/(1+param_discount_aws),database_public_cloud_VMs[[#This Row],[Rate]])</f>
        <v>9.7035509051652262</v>
      </c>
    </row>
    <row r="2616" spans="1:27" x14ac:dyDescent="0.45">
      <c r="A2616" s="24" t="s">
        <v>3023</v>
      </c>
      <c r="B2616" t="s">
        <v>12</v>
      </c>
      <c r="C2616" s="25" t="s">
        <v>187</v>
      </c>
      <c r="D2616" t="s">
        <v>170</v>
      </c>
      <c r="E2616" t="s">
        <v>2958</v>
      </c>
      <c r="F2616" t="s">
        <v>3009</v>
      </c>
      <c r="G2616" s="26">
        <v>96</v>
      </c>
      <c r="H2616" s="26">
        <v>384</v>
      </c>
      <c r="I2616" s="26">
        <v>3600</v>
      </c>
      <c r="J2616" s="27" t="s">
        <v>838</v>
      </c>
      <c r="K2616" s="27" t="s">
        <v>174</v>
      </c>
      <c r="L2616" s="27" t="s">
        <v>2571</v>
      </c>
      <c r="M2616" t="s">
        <v>176</v>
      </c>
      <c r="N2616" t="s">
        <v>188</v>
      </c>
      <c r="O2616" t="s">
        <v>188</v>
      </c>
      <c r="P2616" t="s">
        <v>179</v>
      </c>
      <c r="Q2616" t="s">
        <v>315</v>
      </c>
      <c r="R2616" t="s">
        <v>181</v>
      </c>
      <c r="S2616" t="s">
        <v>31</v>
      </c>
      <c r="T2616" t="s">
        <v>31</v>
      </c>
      <c r="U2616" t="s">
        <v>31</v>
      </c>
      <c r="V2616" t="s">
        <v>31</v>
      </c>
      <c r="W2616" t="s">
        <v>182</v>
      </c>
      <c r="X2616" t="s">
        <v>183</v>
      </c>
      <c r="Y2616" s="28">
        <v>11.065</v>
      </c>
      <c r="Z2616" t="str">
        <f>IF(database_public_cloud_VMs[[#This Row],[Vendor]]="AWS","USD","AUD")</f>
        <v>USD</v>
      </c>
      <c r="AA2616" s="29">
        <f>IF(database_public_cloud_VMs[[#This Row],[Currency]]="USD",(database_public_cloud_VMs[[#This Row],[Rate]]*param_exchange_rate)/(1+param_discount_aws),database_public_cloud_VMs[[#This Row],[Rate]])</f>
        <v>13.635990699219358</v>
      </c>
    </row>
    <row r="2617" spans="1:27" x14ac:dyDescent="0.45">
      <c r="A2617" s="24" t="s">
        <v>3024</v>
      </c>
      <c r="B2617" t="s">
        <v>12</v>
      </c>
      <c r="C2617" s="25" t="s">
        <v>593</v>
      </c>
      <c r="D2617" t="s">
        <v>170</v>
      </c>
      <c r="E2617" t="s">
        <v>2958</v>
      </c>
      <c r="F2617" t="s">
        <v>3009</v>
      </c>
      <c r="G2617" s="26">
        <v>96</v>
      </c>
      <c r="H2617" s="26">
        <v>384</v>
      </c>
      <c r="I2617" s="26">
        <v>3600</v>
      </c>
      <c r="J2617" s="27" t="s">
        <v>838</v>
      </c>
      <c r="K2617" s="27" t="s">
        <v>174</v>
      </c>
      <c r="L2617" s="27" t="s">
        <v>2571</v>
      </c>
      <c r="M2617" t="s">
        <v>190</v>
      </c>
      <c r="N2617" t="s">
        <v>177</v>
      </c>
      <c r="O2617" t="s">
        <v>178</v>
      </c>
      <c r="P2617" t="s">
        <v>179</v>
      </c>
      <c r="Q2617" t="s">
        <v>198</v>
      </c>
      <c r="R2617" t="s">
        <v>181</v>
      </c>
      <c r="S2617" t="s">
        <v>31</v>
      </c>
      <c r="T2617" t="s">
        <v>31</v>
      </c>
      <c r="U2617" t="s">
        <v>31</v>
      </c>
      <c r="V2617" t="s">
        <v>31</v>
      </c>
      <c r="W2617" t="s">
        <v>182</v>
      </c>
      <c r="X2617" t="s">
        <v>183</v>
      </c>
      <c r="Y2617" s="28">
        <v>4.3520000000000003</v>
      </c>
      <c r="Z2617" t="str">
        <f>IF(database_public_cloud_VMs[[#This Row],[Vendor]]="AWS","USD","AUD")</f>
        <v>USD</v>
      </c>
      <c r="AA2617" s="29">
        <f>IF(database_public_cloud_VMs[[#This Row],[Currency]]="USD",(database_public_cloud_VMs[[#This Row],[Rate]]*param_exchange_rate)/(1+param_discount_aws),database_public_cloud_VMs[[#This Row],[Rate]])</f>
        <v>5.363202125892693</v>
      </c>
    </row>
    <row r="2618" spans="1:27" x14ac:dyDescent="0.45">
      <c r="A2618" s="24" t="s">
        <v>3025</v>
      </c>
      <c r="B2618" t="s">
        <v>12</v>
      </c>
      <c r="C2618" s="25" t="s">
        <v>593</v>
      </c>
      <c r="D2618" t="s">
        <v>170</v>
      </c>
      <c r="E2618" t="s">
        <v>2958</v>
      </c>
      <c r="F2618" t="s">
        <v>3009</v>
      </c>
      <c r="G2618" s="26">
        <v>96</v>
      </c>
      <c r="H2618" s="26">
        <v>384</v>
      </c>
      <c r="I2618" s="26">
        <v>3600</v>
      </c>
      <c r="J2618" s="27" t="s">
        <v>838</v>
      </c>
      <c r="K2618" s="27" t="s">
        <v>174</v>
      </c>
      <c r="L2618" s="27" t="s">
        <v>2571</v>
      </c>
      <c r="M2618" t="s">
        <v>190</v>
      </c>
      <c r="N2618" t="s">
        <v>177</v>
      </c>
      <c r="O2618" t="s">
        <v>185</v>
      </c>
      <c r="P2618" t="s">
        <v>179</v>
      </c>
      <c r="Q2618" t="s">
        <v>198</v>
      </c>
      <c r="R2618" t="s">
        <v>181</v>
      </c>
      <c r="S2618" t="s">
        <v>31</v>
      </c>
      <c r="T2618" t="s">
        <v>31</v>
      </c>
      <c r="U2618" t="s">
        <v>31</v>
      </c>
      <c r="V2618" t="s">
        <v>31</v>
      </c>
      <c r="W2618" t="s">
        <v>182</v>
      </c>
      <c r="X2618" t="s">
        <v>183</v>
      </c>
      <c r="Y2618" s="28">
        <v>3.1030000000000002</v>
      </c>
      <c r="Z2618" t="str">
        <f>IF(database_public_cloud_VMs[[#This Row],[Vendor]]="AWS","USD","AUD")</f>
        <v>USD</v>
      </c>
      <c r="AA2618" s="29">
        <f>IF(database_public_cloud_VMs[[#This Row],[Currency]]="USD",(database_public_cloud_VMs[[#This Row],[Rate]]*param_exchange_rate)/(1+param_discount_aws),database_public_cloud_VMs[[#This Row],[Rate]])</f>
        <v>3.8239926922438023</v>
      </c>
    </row>
    <row r="2619" spans="1:27" x14ac:dyDescent="0.45">
      <c r="A2619" s="24" t="s">
        <v>3026</v>
      </c>
      <c r="B2619" t="s">
        <v>12</v>
      </c>
      <c r="C2619" s="25" t="s">
        <v>187</v>
      </c>
      <c r="D2619" t="s">
        <v>170</v>
      </c>
      <c r="E2619" t="s">
        <v>2958</v>
      </c>
      <c r="F2619" t="s">
        <v>3009</v>
      </c>
      <c r="G2619" s="26">
        <v>96</v>
      </c>
      <c r="H2619" s="26">
        <v>384</v>
      </c>
      <c r="I2619" s="26">
        <v>3600</v>
      </c>
      <c r="J2619" s="27" t="s">
        <v>838</v>
      </c>
      <c r="K2619" s="27" t="s">
        <v>174</v>
      </c>
      <c r="L2619" s="27" t="s">
        <v>2571</v>
      </c>
      <c r="M2619" t="s">
        <v>190</v>
      </c>
      <c r="N2619" t="s">
        <v>188</v>
      </c>
      <c r="O2619" t="s">
        <v>188</v>
      </c>
      <c r="P2619" t="s">
        <v>179</v>
      </c>
      <c r="Q2619" t="s">
        <v>198</v>
      </c>
      <c r="R2619" t="s">
        <v>181</v>
      </c>
      <c r="S2619" t="s">
        <v>31</v>
      </c>
      <c r="T2619" t="s">
        <v>31</v>
      </c>
      <c r="U2619" t="s">
        <v>31</v>
      </c>
      <c r="V2619" t="s">
        <v>31</v>
      </c>
      <c r="W2619" t="s">
        <v>182</v>
      </c>
      <c r="X2619" t="s">
        <v>183</v>
      </c>
      <c r="Y2619" s="28">
        <v>6.39</v>
      </c>
      <c r="Z2619" t="str">
        <f>IF(database_public_cloud_VMs[[#This Row],[Vendor]]="AWS","USD","AUD")</f>
        <v>USD</v>
      </c>
      <c r="AA2619" s="29">
        <f>IF(database_public_cloud_VMs[[#This Row],[Currency]]="USD",(database_public_cloud_VMs[[#This Row],[Rate]]*param_exchange_rate)/(1+param_discount_aws),database_public_cloud_VMs[[#This Row],[Rate]])</f>
        <v>7.8747384155455666</v>
      </c>
    </row>
    <row r="2620" spans="1:27" x14ac:dyDescent="0.45">
      <c r="A2620" s="24" t="s">
        <v>3027</v>
      </c>
      <c r="B2620" t="s">
        <v>12</v>
      </c>
      <c r="C2620" s="25" t="s">
        <v>593</v>
      </c>
      <c r="D2620" t="s">
        <v>170</v>
      </c>
      <c r="E2620" t="s">
        <v>2958</v>
      </c>
      <c r="F2620" t="s">
        <v>3009</v>
      </c>
      <c r="G2620" s="26">
        <v>96</v>
      </c>
      <c r="H2620" s="26">
        <v>384</v>
      </c>
      <c r="I2620" s="26">
        <v>3600</v>
      </c>
      <c r="J2620" s="27" t="s">
        <v>838</v>
      </c>
      <c r="K2620" s="27" t="s">
        <v>174</v>
      </c>
      <c r="L2620" s="27" t="s">
        <v>2571</v>
      </c>
      <c r="M2620" t="s">
        <v>190</v>
      </c>
      <c r="N2620" t="s">
        <v>177</v>
      </c>
      <c r="O2620" t="s">
        <v>178</v>
      </c>
      <c r="P2620" t="s">
        <v>179</v>
      </c>
      <c r="Q2620" t="s">
        <v>315</v>
      </c>
      <c r="R2620" t="s">
        <v>181</v>
      </c>
      <c r="S2620" t="s">
        <v>31</v>
      </c>
      <c r="T2620" t="s">
        <v>31</v>
      </c>
      <c r="U2620" t="s">
        <v>31</v>
      </c>
      <c r="V2620" t="s">
        <v>31</v>
      </c>
      <c r="W2620" t="s">
        <v>182</v>
      </c>
      <c r="X2620" t="s">
        <v>183</v>
      </c>
      <c r="Y2620" s="28">
        <v>8.7080000000000002</v>
      </c>
      <c r="Z2620" t="str">
        <f>IF(database_public_cloud_VMs[[#This Row],[Vendor]]="AWS","USD","AUD")</f>
        <v>USD</v>
      </c>
      <c r="AA2620" s="29">
        <f>IF(database_public_cloud_VMs[[#This Row],[Currency]]="USD",(database_public_cloud_VMs[[#This Row],[Rate]]*param_exchange_rate)/(1+param_discount_aws),database_public_cloud_VMs[[#This Row],[Rate]])</f>
        <v>10.731333665504039</v>
      </c>
    </row>
    <row r="2621" spans="1:27" x14ac:dyDescent="0.45">
      <c r="A2621" s="24" t="s">
        <v>3028</v>
      </c>
      <c r="B2621" t="s">
        <v>12</v>
      </c>
      <c r="C2621" s="25" t="s">
        <v>593</v>
      </c>
      <c r="D2621" t="s">
        <v>170</v>
      </c>
      <c r="E2621" t="s">
        <v>2958</v>
      </c>
      <c r="F2621" t="s">
        <v>3009</v>
      </c>
      <c r="G2621" s="26">
        <v>96</v>
      </c>
      <c r="H2621" s="26">
        <v>384</v>
      </c>
      <c r="I2621" s="26">
        <v>3600</v>
      </c>
      <c r="J2621" s="27" t="s">
        <v>838</v>
      </c>
      <c r="K2621" s="27" t="s">
        <v>174</v>
      </c>
      <c r="L2621" s="27" t="s">
        <v>2571</v>
      </c>
      <c r="M2621" t="s">
        <v>190</v>
      </c>
      <c r="N2621" t="s">
        <v>177</v>
      </c>
      <c r="O2621" t="s">
        <v>185</v>
      </c>
      <c r="P2621" t="s">
        <v>179</v>
      </c>
      <c r="Q2621" t="s">
        <v>315</v>
      </c>
      <c r="R2621" t="s">
        <v>181</v>
      </c>
      <c r="S2621" t="s">
        <v>31</v>
      </c>
      <c r="T2621" t="s">
        <v>31</v>
      </c>
      <c r="U2621" t="s">
        <v>31</v>
      </c>
      <c r="V2621" t="s">
        <v>31</v>
      </c>
      <c r="W2621" t="s">
        <v>182</v>
      </c>
      <c r="X2621" t="s">
        <v>183</v>
      </c>
      <c r="Y2621" s="28">
        <v>7.4649999999999999</v>
      </c>
      <c r="Z2621" t="str">
        <f>IF(database_public_cloud_VMs[[#This Row],[Vendor]]="AWS","USD","AUD")</f>
        <v>USD</v>
      </c>
      <c r="AA2621" s="29">
        <f>IF(database_public_cloud_VMs[[#This Row],[Currency]]="USD",(database_public_cloud_VMs[[#This Row],[Rate]]*param_exchange_rate)/(1+param_discount_aws),database_public_cloud_VMs[[#This Row],[Rate]])</f>
        <v>9.1995183524331239</v>
      </c>
    </row>
    <row r="2622" spans="1:27" x14ac:dyDescent="0.45">
      <c r="A2622" s="24" t="s">
        <v>3029</v>
      </c>
      <c r="B2622" t="s">
        <v>12</v>
      </c>
      <c r="C2622" s="25" t="s">
        <v>187</v>
      </c>
      <c r="D2622" t="s">
        <v>170</v>
      </c>
      <c r="E2622" t="s">
        <v>2958</v>
      </c>
      <c r="F2622" t="s">
        <v>3009</v>
      </c>
      <c r="G2622" s="26">
        <v>96</v>
      </c>
      <c r="H2622" s="26">
        <v>384</v>
      </c>
      <c r="I2622" s="26">
        <v>3600</v>
      </c>
      <c r="J2622" s="27" t="s">
        <v>838</v>
      </c>
      <c r="K2622" s="27" t="s">
        <v>174</v>
      </c>
      <c r="L2622" s="27" t="s">
        <v>2571</v>
      </c>
      <c r="M2622" t="s">
        <v>190</v>
      </c>
      <c r="N2622" t="s">
        <v>188</v>
      </c>
      <c r="O2622" t="s">
        <v>188</v>
      </c>
      <c r="P2622" t="s">
        <v>179</v>
      </c>
      <c r="Q2622" t="s">
        <v>315</v>
      </c>
      <c r="R2622" t="s">
        <v>181</v>
      </c>
      <c r="S2622" t="s">
        <v>31</v>
      </c>
      <c r="T2622" t="s">
        <v>31</v>
      </c>
      <c r="U2622" t="s">
        <v>31</v>
      </c>
      <c r="V2622" t="s">
        <v>31</v>
      </c>
      <c r="W2622" t="s">
        <v>182</v>
      </c>
      <c r="X2622" t="s">
        <v>183</v>
      </c>
      <c r="Y2622" s="28">
        <v>10.656000000000001</v>
      </c>
      <c r="Z2622" t="str">
        <f>IF(database_public_cloud_VMs[[#This Row],[Vendor]]="AWS","USD","AUD")</f>
        <v>USD</v>
      </c>
      <c r="AA2622" s="29">
        <f>IF(database_public_cloud_VMs[[#This Row],[Currency]]="USD",(database_public_cloud_VMs[[#This Row],[Rate]]*param_exchange_rate)/(1+param_discount_aws),database_public_cloud_VMs[[#This Row],[Rate]])</f>
        <v>13.131958146487257</v>
      </c>
    </row>
    <row r="2623" spans="1:27" x14ac:dyDescent="0.45">
      <c r="A2623" s="24" t="s">
        <v>3030</v>
      </c>
      <c r="B2623" t="s">
        <v>12</v>
      </c>
      <c r="C2623" s="25" t="s">
        <v>593</v>
      </c>
      <c r="D2623" t="s">
        <v>170</v>
      </c>
      <c r="E2623" t="s">
        <v>2958</v>
      </c>
      <c r="F2623" t="s">
        <v>3009</v>
      </c>
      <c r="G2623" s="26">
        <v>96</v>
      </c>
      <c r="H2623" s="26">
        <v>384</v>
      </c>
      <c r="I2623" s="26">
        <v>3600</v>
      </c>
      <c r="J2623" s="27" t="s">
        <v>838</v>
      </c>
      <c r="K2623" s="27" t="s">
        <v>174</v>
      </c>
      <c r="L2623" s="27" t="s">
        <v>2571</v>
      </c>
      <c r="M2623" t="s">
        <v>176</v>
      </c>
      <c r="N2623" t="s">
        <v>177</v>
      </c>
      <c r="O2623" t="s">
        <v>178</v>
      </c>
      <c r="P2623" t="s">
        <v>179</v>
      </c>
      <c r="Q2623" t="s">
        <v>180</v>
      </c>
      <c r="R2623" t="s">
        <v>181</v>
      </c>
      <c r="S2623" t="s">
        <v>31</v>
      </c>
      <c r="T2623" t="s">
        <v>31</v>
      </c>
      <c r="U2623" t="s">
        <v>31</v>
      </c>
      <c r="V2623" t="s">
        <v>31</v>
      </c>
      <c r="W2623" t="s">
        <v>182</v>
      </c>
      <c r="X2623" t="s">
        <v>183</v>
      </c>
      <c r="Y2623" s="28">
        <v>4.7009999999999996</v>
      </c>
      <c r="Z2623" t="str">
        <f>IF(database_public_cloud_VMs[[#This Row],[Vendor]]="AWS","USD","AUD")</f>
        <v>USD</v>
      </c>
      <c r="AA2623" s="29">
        <f>IF(database_public_cloud_VMs[[#This Row],[Currency]]="USD",(database_public_cloud_VMs[[#This Row],[Rate]]*param_exchange_rate)/(1+param_discount_aws),database_public_cloud_VMs[[#This Row],[Rate]])</f>
        <v>5.7932934728450247</v>
      </c>
    </row>
    <row r="2624" spans="1:27" x14ac:dyDescent="0.45">
      <c r="A2624" s="24" t="s">
        <v>3031</v>
      </c>
      <c r="B2624" t="s">
        <v>12</v>
      </c>
      <c r="C2624" s="25" t="s">
        <v>593</v>
      </c>
      <c r="D2624" t="s">
        <v>170</v>
      </c>
      <c r="E2624" t="s">
        <v>2958</v>
      </c>
      <c r="F2624" t="s">
        <v>3009</v>
      </c>
      <c r="G2624" s="26">
        <v>96</v>
      </c>
      <c r="H2624" s="26">
        <v>384</v>
      </c>
      <c r="I2624" s="26">
        <v>3600</v>
      </c>
      <c r="J2624" s="27" t="s">
        <v>838</v>
      </c>
      <c r="K2624" s="27" t="s">
        <v>174</v>
      </c>
      <c r="L2624" s="27" t="s">
        <v>2571</v>
      </c>
      <c r="M2624" t="s">
        <v>176</v>
      </c>
      <c r="N2624" t="s">
        <v>177</v>
      </c>
      <c r="O2624" t="s">
        <v>185</v>
      </c>
      <c r="P2624" t="s">
        <v>179</v>
      </c>
      <c r="Q2624" t="s">
        <v>180</v>
      </c>
      <c r="R2624" t="s">
        <v>181</v>
      </c>
      <c r="S2624" t="s">
        <v>31</v>
      </c>
      <c r="T2624" t="s">
        <v>31</v>
      </c>
      <c r="U2624" t="s">
        <v>31</v>
      </c>
      <c r="V2624" t="s">
        <v>31</v>
      </c>
      <c r="W2624" t="s">
        <v>182</v>
      </c>
      <c r="X2624" t="s">
        <v>183</v>
      </c>
      <c r="Y2624" s="28">
        <v>3.4580000000000002</v>
      </c>
      <c r="Z2624" t="str">
        <f>IF(database_public_cloud_VMs[[#This Row],[Vendor]]="AWS","USD","AUD")</f>
        <v>USD</v>
      </c>
      <c r="AA2624" s="29">
        <f>IF(database_public_cloud_VMs[[#This Row],[Currency]]="USD",(database_public_cloud_VMs[[#This Row],[Rate]]*param_exchange_rate)/(1+param_discount_aws),database_public_cloud_VMs[[#This Row],[Rate]])</f>
        <v>4.2614781597741116</v>
      </c>
    </row>
    <row r="2625" spans="1:27" x14ac:dyDescent="0.45">
      <c r="A2625" s="24" t="s">
        <v>3032</v>
      </c>
      <c r="B2625" t="s">
        <v>12</v>
      </c>
      <c r="C2625" s="25" t="s">
        <v>187</v>
      </c>
      <c r="D2625" t="s">
        <v>170</v>
      </c>
      <c r="E2625" t="s">
        <v>2958</v>
      </c>
      <c r="F2625" t="s">
        <v>3009</v>
      </c>
      <c r="G2625" s="26">
        <v>96</v>
      </c>
      <c r="H2625" s="26">
        <v>384</v>
      </c>
      <c r="I2625" s="26">
        <v>3600</v>
      </c>
      <c r="J2625" s="27" t="s">
        <v>838</v>
      </c>
      <c r="K2625" s="27" t="s">
        <v>174</v>
      </c>
      <c r="L2625" s="27" t="s">
        <v>2571</v>
      </c>
      <c r="M2625" t="s">
        <v>176</v>
      </c>
      <c r="N2625" t="s">
        <v>188</v>
      </c>
      <c r="O2625" t="s">
        <v>188</v>
      </c>
      <c r="P2625" t="s">
        <v>179</v>
      </c>
      <c r="Q2625" t="s">
        <v>180</v>
      </c>
      <c r="R2625" t="s">
        <v>181</v>
      </c>
      <c r="S2625" t="s">
        <v>31</v>
      </c>
      <c r="T2625" t="s">
        <v>31</v>
      </c>
      <c r="U2625" t="s">
        <v>31</v>
      </c>
      <c r="V2625" t="s">
        <v>31</v>
      </c>
      <c r="W2625" t="s">
        <v>182</v>
      </c>
      <c r="X2625" t="s">
        <v>183</v>
      </c>
      <c r="Y2625" s="28">
        <v>6.649</v>
      </c>
      <c r="Z2625" t="str">
        <f>IF(database_public_cloud_VMs[[#This Row],[Vendor]]="AWS","USD","AUD")</f>
        <v>USD</v>
      </c>
      <c r="AA2625" s="29">
        <f>IF(database_public_cloud_VMs[[#This Row],[Currency]]="USD",(database_public_cloud_VMs[[#This Row],[Rate]]*param_exchange_rate)/(1+param_discount_aws),database_public_cloud_VMs[[#This Row],[Rate]])</f>
        <v>8.1939179538282438</v>
      </c>
    </row>
    <row r="2626" spans="1:27" x14ac:dyDescent="0.45">
      <c r="A2626" s="24" t="s">
        <v>3033</v>
      </c>
      <c r="B2626" t="s">
        <v>12</v>
      </c>
      <c r="C2626" s="25" t="s">
        <v>593</v>
      </c>
      <c r="D2626" t="s">
        <v>170</v>
      </c>
      <c r="E2626" t="s">
        <v>2958</v>
      </c>
      <c r="F2626" t="s">
        <v>3034</v>
      </c>
      <c r="G2626" s="26">
        <v>8</v>
      </c>
      <c r="H2626" s="26">
        <v>32</v>
      </c>
      <c r="I2626" s="26">
        <v>300</v>
      </c>
      <c r="J2626" s="27" t="s">
        <v>838</v>
      </c>
      <c r="K2626" s="27" t="s">
        <v>174</v>
      </c>
      <c r="L2626" s="27" t="s">
        <v>1565</v>
      </c>
      <c r="M2626" t="s">
        <v>176</v>
      </c>
      <c r="N2626" t="s">
        <v>177</v>
      </c>
      <c r="O2626" t="s">
        <v>178</v>
      </c>
      <c r="P2626" t="s">
        <v>179</v>
      </c>
      <c r="Q2626" t="s">
        <v>180</v>
      </c>
      <c r="R2626" t="s">
        <v>181</v>
      </c>
      <c r="S2626" t="s">
        <v>31</v>
      </c>
      <c r="T2626" t="s">
        <v>31</v>
      </c>
      <c r="U2626" t="s">
        <v>31</v>
      </c>
      <c r="V2626" t="s">
        <v>31</v>
      </c>
      <c r="W2626" t="s">
        <v>182</v>
      </c>
      <c r="X2626" t="s">
        <v>183</v>
      </c>
      <c r="Y2626" s="28">
        <v>0.39200000000000002</v>
      </c>
      <c r="Z2626" t="str">
        <f>IF(database_public_cloud_VMs[[#This Row],[Vendor]]="AWS","USD","AUD")</f>
        <v>USD</v>
      </c>
      <c r="AA2626" s="29">
        <f>IF(database_public_cloud_VMs[[#This Row],[Currency]]="USD",(database_public_cloud_VMs[[#This Row],[Rate]]*param_exchange_rate)/(1+param_discount_aws),database_public_cloud_VMs[[#This Row],[Rate]])</f>
        <v>0.48308254442783449</v>
      </c>
    </row>
    <row r="2627" spans="1:27" x14ac:dyDescent="0.45">
      <c r="A2627" s="24" t="s">
        <v>3035</v>
      </c>
      <c r="B2627" t="s">
        <v>12</v>
      </c>
      <c r="C2627" s="25" t="s">
        <v>593</v>
      </c>
      <c r="D2627" t="s">
        <v>170</v>
      </c>
      <c r="E2627" t="s">
        <v>2958</v>
      </c>
      <c r="F2627" t="s">
        <v>3034</v>
      </c>
      <c r="G2627" s="26">
        <v>8</v>
      </c>
      <c r="H2627" s="26">
        <v>32</v>
      </c>
      <c r="I2627" s="26">
        <v>300</v>
      </c>
      <c r="J2627" s="27" t="s">
        <v>838</v>
      </c>
      <c r="K2627" s="27" t="s">
        <v>174</v>
      </c>
      <c r="L2627" s="27" t="s">
        <v>1565</v>
      </c>
      <c r="M2627" t="s">
        <v>176</v>
      </c>
      <c r="N2627" t="s">
        <v>177</v>
      </c>
      <c r="O2627" t="s">
        <v>185</v>
      </c>
      <c r="P2627" t="s">
        <v>179</v>
      </c>
      <c r="Q2627" t="s">
        <v>180</v>
      </c>
      <c r="R2627" t="s">
        <v>181</v>
      </c>
      <c r="S2627" t="s">
        <v>31</v>
      </c>
      <c r="T2627" t="s">
        <v>31</v>
      </c>
      <c r="U2627" t="s">
        <v>31</v>
      </c>
      <c r="V2627" t="s">
        <v>31</v>
      </c>
      <c r="W2627" t="s">
        <v>182</v>
      </c>
      <c r="X2627" t="s">
        <v>183</v>
      </c>
      <c r="Y2627" s="28">
        <v>0.28799999999999998</v>
      </c>
      <c r="Z2627" t="str">
        <f>IF(database_public_cloud_VMs[[#This Row],[Vendor]]="AWS","USD","AUD")</f>
        <v>USD</v>
      </c>
      <c r="AA2627" s="29">
        <f>IF(database_public_cloud_VMs[[#This Row],[Currency]]="USD",(database_public_cloud_VMs[[#This Row],[Rate]]*param_exchange_rate)/(1+param_discount_aws),database_public_cloud_VMs[[#This Row],[Rate]])</f>
        <v>0.35491778774289873</v>
      </c>
    </row>
    <row r="2628" spans="1:27" x14ac:dyDescent="0.45">
      <c r="A2628" s="24" t="s">
        <v>3036</v>
      </c>
      <c r="B2628" t="s">
        <v>12</v>
      </c>
      <c r="C2628" s="25" t="s">
        <v>187</v>
      </c>
      <c r="D2628" t="s">
        <v>170</v>
      </c>
      <c r="E2628" t="s">
        <v>2958</v>
      </c>
      <c r="F2628" t="s">
        <v>3034</v>
      </c>
      <c r="G2628" s="26">
        <v>8</v>
      </c>
      <c r="H2628" s="26">
        <v>32</v>
      </c>
      <c r="I2628" s="26">
        <v>300</v>
      </c>
      <c r="J2628" s="27" t="s">
        <v>838</v>
      </c>
      <c r="K2628" s="27" t="s">
        <v>174</v>
      </c>
      <c r="L2628" s="27" t="s">
        <v>1565</v>
      </c>
      <c r="M2628" t="s">
        <v>176</v>
      </c>
      <c r="N2628" t="s">
        <v>188</v>
      </c>
      <c r="O2628" t="s">
        <v>188</v>
      </c>
      <c r="P2628" t="s">
        <v>179</v>
      </c>
      <c r="Q2628" t="s">
        <v>180</v>
      </c>
      <c r="R2628" t="s">
        <v>181</v>
      </c>
      <c r="S2628" t="s">
        <v>31</v>
      </c>
      <c r="T2628" t="s">
        <v>31</v>
      </c>
      <c r="U2628" t="s">
        <v>31</v>
      </c>
      <c r="V2628" t="s">
        <v>31</v>
      </c>
      <c r="W2628" t="s">
        <v>182</v>
      </c>
      <c r="X2628" t="s">
        <v>183</v>
      </c>
      <c r="Y2628" s="28">
        <v>0.55400000000000005</v>
      </c>
      <c r="Z2628" t="str">
        <f>IF(database_public_cloud_VMs[[#This Row],[Vendor]]="AWS","USD","AUD")</f>
        <v>USD</v>
      </c>
      <c r="AA2628" s="29">
        <f>IF(database_public_cloud_VMs[[#This Row],[Currency]]="USD",(database_public_cloud_VMs[[#This Row],[Rate]]*param_exchange_rate)/(1+param_discount_aws),database_public_cloud_VMs[[#This Row],[Rate]])</f>
        <v>0.68272380003321509</v>
      </c>
    </row>
    <row r="2629" spans="1:27" x14ac:dyDescent="0.45">
      <c r="A2629" s="24" t="s">
        <v>3037</v>
      </c>
      <c r="B2629" t="s">
        <v>12</v>
      </c>
      <c r="C2629" s="25" t="s">
        <v>593</v>
      </c>
      <c r="D2629" t="s">
        <v>170</v>
      </c>
      <c r="E2629" t="s">
        <v>2958</v>
      </c>
      <c r="F2629" t="s">
        <v>3034</v>
      </c>
      <c r="G2629" s="26">
        <v>8</v>
      </c>
      <c r="H2629" s="26">
        <v>32</v>
      </c>
      <c r="I2629" s="26">
        <v>300</v>
      </c>
      <c r="J2629" s="27" t="s">
        <v>838</v>
      </c>
      <c r="K2629" s="27" t="s">
        <v>174</v>
      </c>
      <c r="L2629" s="27" t="s">
        <v>1565</v>
      </c>
      <c r="M2629" t="s">
        <v>190</v>
      </c>
      <c r="N2629" t="s">
        <v>177</v>
      </c>
      <c r="O2629" t="s">
        <v>178</v>
      </c>
      <c r="P2629" t="s">
        <v>179</v>
      </c>
      <c r="Q2629" t="s">
        <v>198</v>
      </c>
      <c r="R2629" t="s">
        <v>181</v>
      </c>
      <c r="S2629" t="s">
        <v>31</v>
      </c>
      <c r="T2629" t="s">
        <v>31</v>
      </c>
      <c r="U2629" t="s">
        <v>31</v>
      </c>
      <c r="V2629" t="s">
        <v>31</v>
      </c>
      <c r="W2629" t="s">
        <v>182</v>
      </c>
      <c r="X2629" t="s">
        <v>183</v>
      </c>
      <c r="Y2629" s="28">
        <v>0.41799999999999998</v>
      </c>
      <c r="Z2629" t="str">
        <f>IF(database_public_cloud_VMs[[#This Row],[Vendor]]="AWS","USD","AUD")</f>
        <v>USD</v>
      </c>
      <c r="AA2629" s="29">
        <f>IF(database_public_cloud_VMs[[#This Row],[Currency]]="USD",(database_public_cloud_VMs[[#This Row],[Rate]]*param_exchange_rate)/(1+param_discount_aws),database_public_cloud_VMs[[#This Row],[Rate]])</f>
        <v>0.51512373359906838</v>
      </c>
    </row>
    <row r="2630" spans="1:27" x14ac:dyDescent="0.45">
      <c r="A2630" s="24" t="s">
        <v>3038</v>
      </c>
      <c r="B2630" t="s">
        <v>12</v>
      </c>
      <c r="C2630" s="25" t="s">
        <v>593</v>
      </c>
      <c r="D2630" t="s">
        <v>170</v>
      </c>
      <c r="E2630" t="s">
        <v>2958</v>
      </c>
      <c r="F2630" t="s">
        <v>3034</v>
      </c>
      <c r="G2630" s="26">
        <v>8</v>
      </c>
      <c r="H2630" s="26">
        <v>32</v>
      </c>
      <c r="I2630" s="26">
        <v>300</v>
      </c>
      <c r="J2630" s="27" t="s">
        <v>838</v>
      </c>
      <c r="K2630" s="27" t="s">
        <v>174</v>
      </c>
      <c r="L2630" s="27" t="s">
        <v>1565</v>
      </c>
      <c r="M2630" t="s">
        <v>190</v>
      </c>
      <c r="N2630" t="s">
        <v>177</v>
      </c>
      <c r="O2630" t="s">
        <v>185</v>
      </c>
      <c r="P2630" t="s">
        <v>179</v>
      </c>
      <c r="Q2630" t="s">
        <v>198</v>
      </c>
      <c r="R2630" t="s">
        <v>181</v>
      </c>
      <c r="S2630" t="s">
        <v>31</v>
      </c>
      <c r="T2630" t="s">
        <v>31</v>
      </c>
      <c r="U2630" t="s">
        <v>31</v>
      </c>
      <c r="V2630" t="s">
        <v>31</v>
      </c>
      <c r="W2630" t="s">
        <v>182</v>
      </c>
      <c r="X2630" t="s">
        <v>183</v>
      </c>
      <c r="Y2630" s="28">
        <v>0.308</v>
      </c>
      <c r="Z2630" t="str">
        <f>IF(database_public_cloud_VMs[[#This Row],[Vendor]]="AWS","USD","AUD")</f>
        <v>USD</v>
      </c>
      <c r="AA2630" s="29">
        <f>IF(database_public_cloud_VMs[[#This Row],[Currency]]="USD",(database_public_cloud_VMs[[#This Row],[Rate]]*param_exchange_rate)/(1+param_discount_aws),database_public_cloud_VMs[[#This Row],[Rate]])</f>
        <v>0.37956485633615566</v>
      </c>
    </row>
    <row r="2631" spans="1:27" x14ac:dyDescent="0.45">
      <c r="A2631" s="24" t="s">
        <v>3039</v>
      </c>
      <c r="B2631" t="s">
        <v>12</v>
      </c>
      <c r="C2631" s="25" t="s">
        <v>187</v>
      </c>
      <c r="D2631" t="s">
        <v>170</v>
      </c>
      <c r="E2631" t="s">
        <v>2958</v>
      </c>
      <c r="F2631" t="s">
        <v>3034</v>
      </c>
      <c r="G2631" s="26">
        <v>8</v>
      </c>
      <c r="H2631" s="26">
        <v>32</v>
      </c>
      <c r="I2631" s="26">
        <v>300</v>
      </c>
      <c r="J2631" s="27" t="s">
        <v>838</v>
      </c>
      <c r="K2631" s="27" t="s">
        <v>174</v>
      </c>
      <c r="L2631" s="27" t="s">
        <v>1565</v>
      </c>
      <c r="M2631" t="s">
        <v>190</v>
      </c>
      <c r="N2631" t="s">
        <v>188</v>
      </c>
      <c r="O2631" t="s">
        <v>188</v>
      </c>
      <c r="P2631" t="s">
        <v>179</v>
      </c>
      <c r="Q2631" t="s">
        <v>198</v>
      </c>
      <c r="R2631" t="s">
        <v>181</v>
      </c>
      <c r="S2631" t="s">
        <v>31</v>
      </c>
      <c r="T2631" t="s">
        <v>31</v>
      </c>
      <c r="U2631" t="s">
        <v>31</v>
      </c>
      <c r="V2631" t="s">
        <v>31</v>
      </c>
      <c r="W2631" t="s">
        <v>182</v>
      </c>
      <c r="X2631" t="s">
        <v>183</v>
      </c>
      <c r="Y2631" s="28">
        <v>0.67</v>
      </c>
      <c r="Z2631" t="str">
        <f>IF(database_public_cloud_VMs[[#This Row],[Vendor]]="AWS","USD","AUD")</f>
        <v>USD</v>
      </c>
      <c r="AA2631" s="29">
        <f>IF(database_public_cloud_VMs[[#This Row],[Currency]]="USD",(database_public_cloud_VMs[[#This Row],[Rate]]*param_exchange_rate)/(1+param_discount_aws),database_public_cloud_VMs[[#This Row],[Rate]])</f>
        <v>0.82567679787410486</v>
      </c>
    </row>
    <row r="2632" spans="1:27" x14ac:dyDescent="0.45">
      <c r="A2632" s="24" t="s">
        <v>3040</v>
      </c>
      <c r="B2632" t="s">
        <v>12</v>
      </c>
      <c r="C2632" s="25" t="s">
        <v>593</v>
      </c>
      <c r="D2632" t="s">
        <v>170</v>
      </c>
      <c r="E2632" t="s">
        <v>2958</v>
      </c>
      <c r="F2632" t="s">
        <v>3034</v>
      </c>
      <c r="G2632" s="26">
        <v>8</v>
      </c>
      <c r="H2632" s="26">
        <v>32</v>
      </c>
      <c r="I2632" s="26">
        <v>300</v>
      </c>
      <c r="J2632" s="27" t="s">
        <v>838</v>
      </c>
      <c r="K2632" s="27" t="s">
        <v>174</v>
      </c>
      <c r="L2632" s="27" t="s">
        <v>1565</v>
      </c>
      <c r="M2632" t="s">
        <v>190</v>
      </c>
      <c r="N2632" t="s">
        <v>177</v>
      </c>
      <c r="O2632" t="s">
        <v>178</v>
      </c>
      <c r="P2632" t="s">
        <v>179</v>
      </c>
      <c r="Q2632" t="s">
        <v>315</v>
      </c>
      <c r="R2632" t="s">
        <v>181</v>
      </c>
      <c r="S2632" t="s">
        <v>31</v>
      </c>
      <c r="T2632" t="s">
        <v>31</v>
      </c>
      <c r="U2632" t="s">
        <v>31</v>
      </c>
      <c r="V2632" t="s">
        <v>31</v>
      </c>
      <c r="W2632" t="s">
        <v>182</v>
      </c>
      <c r="X2632" t="s">
        <v>183</v>
      </c>
      <c r="Y2632" s="28">
        <v>0.72599999999999998</v>
      </c>
      <c r="Z2632" t="str">
        <f>IF(database_public_cloud_VMs[[#This Row],[Vendor]]="AWS","USD","AUD")</f>
        <v>USD</v>
      </c>
      <c r="AA2632" s="29">
        <f>IF(database_public_cloud_VMs[[#This Row],[Currency]]="USD",(database_public_cloud_VMs[[#This Row],[Rate]]*param_exchange_rate)/(1+param_discount_aws),database_public_cloud_VMs[[#This Row],[Rate]])</f>
        <v>0.89468858993522404</v>
      </c>
    </row>
    <row r="2633" spans="1:27" x14ac:dyDescent="0.45">
      <c r="A2633" s="24" t="s">
        <v>3041</v>
      </c>
      <c r="B2633" t="s">
        <v>12</v>
      </c>
      <c r="C2633" s="25" t="s">
        <v>593</v>
      </c>
      <c r="D2633" t="s">
        <v>170</v>
      </c>
      <c r="E2633" t="s">
        <v>2958</v>
      </c>
      <c r="F2633" t="s">
        <v>3034</v>
      </c>
      <c r="G2633" s="26">
        <v>8</v>
      </c>
      <c r="H2633" s="26">
        <v>32</v>
      </c>
      <c r="I2633" s="26">
        <v>300</v>
      </c>
      <c r="J2633" s="27" t="s">
        <v>838</v>
      </c>
      <c r="K2633" s="27" t="s">
        <v>174</v>
      </c>
      <c r="L2633" s="27" t="s">
        <v>1565</v>
      </c>
      <c r="M2633" t="s">
        <v>190</v>
      </c>
      <c r="N2633" t="s">
        <v>177</v>
      </c>
      <c r="O2633" t="s">
        <v>185</v>
      </c>
      <c r="P2633" t="s">
        <v>179</v>
      </c>
      <c r="Q2633" t="s">
        <v>315</v>
      </c>
      <c r="R2633" t="s">
        <v>181</v>
      </c>
      <c r="S2633" t="s">
        <v>31</v>
      </c>
      <c r="T2633" t="s">
        <v>31</v>
      </c>
      <c r="U2633" t="s">
        <v>31</v>
      </c>
      <c r="V2633" t="s">
        <v>31</v>
      </c>
      <c r="W2633" t="s">
        <v>182</v>
      </c>
      <c r="X2633" t="s">
        <v>183</v>
      </c>
      <c r="Y2633" s="28">
        <v>0.622</v>
      </c>
      <c r="Z2633" t="str">
        <f>IF(database_public_cloud_VMs[[#This Row],[Vendor]]="AWS","USD","AUD")</f>
        <v>USD</v>
      </c>
      <c r="AA2633" s="29">
        <f>IF(database_public_cloud_VMs[[#This Row],[Currency]]="USD",(database_public_cloud_VMs[[#This Row],[Rate]]*param_exchange_rate)/(1+param_discount_aws),database_public_cloud_VMs[[#This Row],[Rate]])</f>
        <v>0.76652383325028839</v>
      </c>
    </row>
    <row r="2634" spans="1:27" x14ac:dyDescent="0.45">
      <c r="A2634" s="24" t="s">
        <v>3042</v>
      </c>
      <c r="B2634" t="s">
        <v>12</v>
      </c>
      <c r="C2634" s="25" t="s">
        <v>187</v>
      </c>
      <c r="D2634" t="s">
        <v>170</v>
      </c>
      <c r="E2634" t="s">
        <v>2958</v>
      </c>
      <c r="F2634" t="s">
        <v>3034</v>
      </c>
      <c r="G2634" s="26">
        <v>8</v>
      </c>
      <c r="H2634" s="26">
        <v>32</v>
      </c>
      <c r="I2634" s="26">
        <v>300</v>
      </c>
      <c r="J2634" s="27" t="s">
        <v>838</v>
      </c>
      <c r="K2634" s="27" t="s">
        <v>174</v>
      </c>
      <c r="L2634" s="27" t="s">
        <v>1565</v>
      </c>
      <c r="M2634" t="s">
        <v>190</v>
      </c>
      <c r="N2634" t="s">
        <v>188</v>
      </c>
      <c r="O2634" t="s">
        <v>188</v>
      </c>
      <c r="P2634" t="s">
        <v>179</v>
      </c>
      <c r="Q2634" t="s">
        <v>315</v>
      </c>
      <c r="R2634" t="s">
        <v>181</v>
      </c>
      <c r="S2634" t="s">
        <v>31</v>
      </c>
      <c r="T2634" t="s">
        <v>31</v>
      </c>
      <c r="U2634" t="s">
        <v>31</v>
      </c>
      <c r="V2634" t="s">
        <v>31</v>
      </c>
      <c r="W2634" t="s">
        <v>182</v>
      </c>
      <c r="X2634" t="s">
        <v>183</v>
      </c>
      <c r="Y2634" s="28">
        <v>0.88800000000000001</v>
      </c>
      <c r="Z2634" t="str">
        <f>IF(database_public_cloud_VMs[[#This Row],[Vendor]]="AWS","USD","AUD")</f>
        <v>USD</v>
      </c>
      <c r="AA2634" s="29">
        <f>IF(database_public_cloud_VMs[[#This Row],[Currency]]="USD",(database_public_cloud_VMs[[#This Row],[Rate]]*param_exchange_rate)/(1+param_discount_aws),database_public_cloud_VMs[[#This Row],[Rate]])</f>
        <v>1.0943298455406048</v>
      </c>
    </row>
    <row r="2635" spans="1:27" x14ac:dyDescent="0.45">
      <c r="A2635" s="24" t="s">
        <v>3043</v>
      </c>
      <c r="B2635" t="s">
        <v>12</v>
      </c>
      <c r="C2635" s="25" t="s">
        <v>593</v>
      </c>
      <c r="D2635" t="s">
        <v>170</v>
      </c>
      <c r="E2635" t="s">
        <v>2958</v>
      </c>
      <c r="F2635" t="s">
        <v>3034</v>
      </c>
      <c r="G2635" s="26">
        <v>8</v>
      </c>
      <c r="H2635" s="26">
        <v>32</v>
      </c>
      <c r="I2635" s="26">
        <v>300</v>
      </c>
      <c r="J2635" s="27" t="s">
        <v>838</v>
      </c>
      <c r="K2635" s="27" t="s">
        <v>174</v>
      </c>
      <c r="L2635" s="27" t="s">
        <v>1565</v>
      </c>
      <c r="M2635" t="s">
        <v>176</v>
      </c>
      <c r="N2635" t="s">
        <v>177</v>
      </c>
      <c r="O2635" t="s">
        <v>178</v>
      </c>
      <c r="P2635" t="s">
        <v>179</v>
      </c>
      <c r="Q2635" t="s">
        <v>315</v>
      </c>
      <c r="R2635" t="s">
        <v>181</v>
      </c>
      <c r="S2635" t="s">
        <v>31</v>
      </c>
      <c r="T2635" t="s">
        <v>31</v>
      </c>
      <c r="U2635" t="s">
        <v>31</v>
      </c>
      <c r="V2635" t="s">
        <v>31</v>
      </c>
      <c r="W2635" t="s">
        <v>182</v>
      </c>
      <c r="X2635" t="s">
        <v>183</v>
      </c>
      <c r="Y2635" s="28">
        <v>0.76</v>
      </c>
      <c r="Z2635" t="str">
        <f>IF(database_public_cloud_VMs[[#This Row],[Vendor]]="AWS","USD","AUD")</f>
        <v>USD</v>
      </c>
      <c r="AA2635" s="29">
        <f>IF(database_public_cloud_VMs[[#This Row],[Currency]]="USD",(database_public_cloud_VMs[[#This Row],[Rate]]*param_exchange_rate)/(1+param_discount_aws),database_public_cloud_VMs[[#This Row],[Rate]])</f>
        <v>0.93658860654376075</v>
      </c>
    </row>
    <row r="2636" spans="1:27" x14ac:dyDescent="0.45">
      <c r="A2636" s="24" t="s">
        <v>3044</v>
      </c>
      <c r="B2636" t="s">
        <v>12</v>
      </c>
      <c r="C2636" s="25" t="s">
        <v>593</v>
      </c>
      <c r="D2636" t="s">
        <v>170</v>
      </c>
      <c r="E2636" t="s">
        <v>2958</v>
      </c>
      <c r="F2636" t="s">
        <v>3034</v>
      </c>
      <c r="G2636" s="26">
        <v>8</v>
      </c>
      <c r="H2636" s="26">
        <v>32</v>
      </c>
      <c r="I2636" s="26">
        <v>300</v>
      </c>
      <c r="J2636" s="27" t="s">
        <v>838</v>
      </c>
      <c r="K2636" s="27" t="s">
        <v>174</v>
      </c>
      <c r="L2636" s="27" t="s">
        <v>1565</v>
      </c>
      <c r="M2636" t="s">
        <v>176</v>
      </c>
      <c r="N2636" t="s">
        <v>177</v>
      </c>
      <c r="O2636" t="s">
        <v>185</v>
      </c>
      <c r="P2636" t="s">
        <v>179</v>
      </c>
      <c r="Q2636" t="s">
        <v>315</v>
      </c>
      <c r="R2636" t="s">
        <v>181</v>
      </c>
      <c r="S2636" t="s">
        <v>31</v>
      </c>
      <c r="T2636" t="s">
        <v>31</v>
      </c>
      <c r="U2636" t="s">
        <v>31</v>
      </c>
      <c r="V2636" t="s">
        <v>31</v>
      </c>
      <c r="W2636" t="s">
        <v>182</v>
      </c>
      <c r="X2636" t="s">
        <v>183</v>
      </c>
      <c r="Y2636" s="28">
        <v>0.65600000000000003</v>
      </c>
      <c r="Z2636" t="str">
        <f>IF(database_public_cloud_VMs[[#This Row],[Vendor]]="AWS","USD","AUD")</f>
        <v>USD</v>
      </c>
      <c r="AA2636" s="29">
        <f>IF(database_public_cloud_VMs[[#This Row],[Currency]]="USD",(database_public_cloud_VMs[[#This Row],[Rate]]*param_exchange_rate)/(1+param_discount_aws),database_public_cloud_VMs[[#This Row],[Rate]])</f>
        <v>0.80842384985882509</v>
      </c>
    </row>
    <row r="2637" spans="1:27" x14ac:dyDescent="0.45">
      <c r="A2637" s="24" t="s">
        <v>3045</v>
      </c>
      <c r="B2637" t="s">
        <v>12</v>
      </c>
      <c r="C2637" s="25" t="s">
        <v>187</v>
      </c>
      <c r="D2637" t="s">
        <v>170</v>
      </c>
      <c r="E2637" t="s">
        <v>2958</v>
      </c>
      <c r="F2637" t="s">
        <v>3034</v>
      </c>
      <c r="G2637" s="26">
        <v>8</v>
      </c>
      <c r="H2637" s="26">
        <v>32</v>
      </c>
      <c r="I2637" s="26">
        <v>300</v>
      </c>
      <c r="J2637" s="27" t="s">
        <v>838</v>
      </c>
      <c r="K2637" s="27" t="s">
        <v>174</v>
      </c>
      <c r="L2637" s="27" t="s">
        <v>1565</v>
      </c>
      <c r="M2637" t="s">
        <v>176</v>
      </c>
      <c r="N2637" t="s">
        <v>188</v>
      </c>
      <c r="O2637" t="s">
        <v>188</v>
      </c>
      <c r="P2637" t="s">
        <v>179</v>
      </c>
      <c r="Q2637" t="s">
        <v>315</v>
      </c>
      <c r="R2637" t="s">
        <v>181</v>
      </c>
      <c r="S2637" t="s">
        <v>31</v>
      </c>
      <c r="T2637" t="s">
        <v>31</v>
      </c>
      <c r="U2637" t="s">
        <v>31</v>
      </c>
      <c r="V2637" t="s">
        <v>31</v>
      </c>
      <c r="W2637" t="s">
        <v>182</v>
      </c>
      <c r="X2637" t="s">
        <v>183</v>
      </c>
      <c r="Y2637" s="28">
        <v>0.92200000000000004</v>
      </c>
      <c r="Z2637" t="str">
        <f>IF(database_public_cloud_VMs[[#This Row],[Vendor]]="AWS","USD","AUD")</f>
        <v>USD</v>
      </c>
      <c r="AA2637" s="29">
        <f>IF(database_public_cloud_VMs[[#This Row],[Currency]]="USD",(database_public_cloud_VMs[[#This Row],[Rate]]*param_exchange_rate)/(1+param_discount_aws),database_public_cloud_VMs[[#This Row],[Rate]])</f>
        <v>1.1362298621491413</v>
      </c>
    </row>
    <row r="2638" spans="1:27" x14ac:dyDescent="0.45">
      <c r="A2638" s="24" t="s">
        <v>3046</v>
      </c>
      <c r="B2638" t="s">
        <v>12</v>
      </c>
      <c r="C2638" s="25" t="s">
        <v>593</v>
      </c>
      <c r="D2638" t="s">
        <v>170</v>
      </c>
      <c r="E2638" t="s">
        <v>2958</v>
      </c>
      <c r="F2638" t="s">
        <v>3034</v>
      </c>
      <c r="G2638" s="26">
        <v>8</v>
      </c>
      <c r="H2638" s="26">
        <v>32</v>
      </c>
      <c r="I2638" s="26">
        <v>300</v>
      </c>
      <c r="J2638" s="27" t="s">
        <v>838</v>
      </c>
      <c r="K2638" s="27" t="s">
        <v>174</v>
      </c>
      <c r="L2638" s="27" t="s">
        <v>1565</v>
      </c>
      <c r="M2638" t="s">
        <v>176</v>
      </c>
      <c r="N2638" t="s">
        <v>177</v>
      </c>
      <c r="O2638" t="s">
        <v>178</v>
      </c>
      <c r="P2638" t="s">
        <v>179</v>
      </c>
      <c r="Q2638" t="s">
        <v>191</v>
      </c>
      <c r="R2638" t="s">
        <v>181</v>
      </c>
      <c r="S2638" t="s">
        <v>31</v>
      </c>
      <c r="T2638" t="s">
        <v>31</v>
      </c>
      <c r="U2638" t="s">
        <v>31</v>
      </c>
      <c r="V2638" t="s">
        <v>31</v>
      </c>
      <c r="W2638" t="s">
        <v>182</v>
      </c>
      <c r="X2638" t="s">
        <v>183</v>
      </c>
      <c r="Y2638" s="28">
        <v>0.52200000000000002</v>
      </c>
      <c r="Z2638" t="str">
        <f>IF(database_public_cloud_VMs[[#This Row],[Vendor]]="AWS","USD","AUD")</f>
        <v>USD</v>
      </c>
      <c r="AA2638" s="29">
        <f>IF(database_public_cloud_VMs[[#This Row],[Currency]]="USD",(database_public_cloud_VMs[[#This Row],[Rate]]*param_exchange_rate)/(1+param_discount_aws),database_public_cloud_VMs[[#This Row],[Rate]])</f>
        <v>0.64328849028400414</v>
      </c>
    </row>
    <row r="2639" spans="1:27" x14ac:dyDescent="0.45">
      <c r="A2639" s="24" t="s">
        <v>3047</v>
      </c>
      <c r="B2639" t="s">
        <v>12</v>
      </c>
      <c r="C2639" s="25" t="s">
        <v>593</v>
      </c>
      <c r="D2639" t="s">
        <v>170</v>
      </c>
      <c r="E2639" t="s">
        <v>2958</v>
      </c>
      <c r="F2639" t="s">
        <v>3034</v>
      </c>
      <c r="G2639" s="26">
        <v>8</v>
      </c>
      <c r="H2639" s="26">
        <v>32</v>
      </c>
      <c r="I2639" s="26">
        <v>300</v>
      </c>
      <c r="J2639" s="27" t="s">
        <v>838</v>
      </c>
      <c r="K2639" s="27" t="s">
        <v>174</v>
      </c>
      <c r="L2639" s="27" t="s">
        <v>1565</v>
      </c>
      <c r="M2639" t="s">
        <v>176</v>
      </c>
      <c r="N2639" t="s">
        <v>177</v>
      </c>
      <c r="O2639" t="s">
        <v>185</v>
      </c>
      <c r="P2639" t="s">
        <v>179</v>
      </c>
      <c r="Q2639" t="s">
        <v>191</v>
      </c>
      <c r="R2639" t="s">
        <v>181</v>
      </c>
      <c r="S2639" t="s">
        <v>31</v>
      </c>
      <c r="T2639" t="s">
        <v>31</v>
      </c>
      <c r="U2639" t="s">
        <v>31</v>
      </c>
      <c r="V2639" t="s">
        <v>31</v>
      </c>
      <c r="W2639" t="s">
        <v>182</v>
      </c>
      <c r="X2639" t="s">
        <v>183</v>
      </c>
      <c r="Y2639" s="28">
        <v>0.41799999999999998</v>
      </c>
      <c r="Z2639" t="str">
        <f>IF(database_public_cloud_VMs[[#This Row],[Vendor]]="AWS","USD","AUD")</f>
        <v>USD</v>
      </c>
      <c r="AA2639" s="29">
        <f>IF(database_public_cloud_VMs[[#This Row],[Currency]]="USD",(database_public_cloud_VMs[[#This Row],[Rate]]*param_exchange_rate)/(1+param_discount_aws),database_public_cloud_VMs[[#This Row],[Rate]])</f>
        <v>0.51512373359906838</v>
      </c>
    </row>
    <row r="2640" spans="1:27" x14ac:dyDescent="0.45">
      <c r="A2640" s="24" t="s">
        <v>3048</v>
      </c>
      <c r="B2640" t="s">
        <v>12</v>
      </c>
      <c r="C2640" s="25" t="s">
        <v>187</v>
      </c>
      <c r="D2640" t="s">
        <v>170</v>
      </c>
      <c r="E2640" t="s">
        <v>2958</v>
      </c>
      <c r="F2640" t="s">
        <v>3034</v>
      </c>
      <c r="G2640" s="26">
        <v>8</v>
      </c>
      <c r="H2640" s="26">
        <v>32</v>
      </c>
      <c r="I2640" s="26">
        <v>300</v>
      </c>
      <c r="J2640" s="27" t="s">
        <v>838</v>
      </c>
      <c r="K2640" s="27" t="s">
        <v>174</v>
      </c>
      <c r="L2640" s="27" t="s">
        <v>1565</v>
      </c>
      <c r="M2640" t="s">
        <v>176</v>
      </c>
      <c r="N2640" t="s">
        <v>188</v>
      </c>
      <c r="O2640" t="s">
        <v>188</v>
      </c>
      <c r="P2640" t="s">
        <v>179</v>
      </c>
      <c r="Q2640" t="s">
        <v>191</v>
      </c>
      <c r="R2640" t="s">
        <v>181</v>
      </c>
      <c r="S2640" t="s">
        <v>31</v>
      </c>
      <c r="T2640" t="s">
        <v>31</v>
      </c>
      <c r="U2640" t="s">
        <v>31</v>
      </c>
      <c r="V2640" t="s">
        <v>31</v>
      </c>
      <c r="W2640" t="s">
        <v>182</v>
      </c>
      <c r="X2640" t="s">
        <v>183</v>
      </c>
      <c r="Y2640" s="28">
        <v>0.68400000000000005</v>
      </c>
      <c r="Z2640" t="str">
        <f>IF(database_public_cloud_VMs[[#This Row],[Vendor]]="AWS","USD","AUD")</f>
        <v>USD</v>
      </c>
      <c r="AA2640" s="29">
        <f>IF(database_public_cloud_VMs[[#This Row],[Currency]]="USD",(database_public_cloud_VMs[[#This Row],[Rate]]*param_exchange_rate)/(1+param_discount_aws),database_public_cloud_VMs[[#This Row],[Rate]])</f>
        <v>0.84292974588938474</v>
      </c>
    </row>
    <row r="2641" spans="1:27" x14ac:dyDescent="0.45">
      <c r="A2641" s="24" t="s">
        <v>3049</v>
      </c>
      <c r="B2641" t="s">
        <v>12</v>
      </c>
      <c r="C2641" s="25" t="s">
        <v>593</v>
      </c>
      <c r="D2641" t="s">
        <v>170</v>
      </c>
      <c r="E2641" t="s">
        <v>2958</v>
      </c>
      <c r="F2641" t="s">
        <v>3034</v>
      </c>
      <c r="G2641" s="26">
        <v>8</v>
      </c>
      <c r="H2641" s="26">
        <v>32</v>
      </c>
      <c r="I2641" s="26">
        <v>300</v>
      </c>
      <c r="J2641" s="27" t="s">
        <v>838</v>
      </c>
      <c r="K2641" s="27" t="s">
        <v>174</v>
      </c>
      <c r="L2641" s="27" t="s">
        <v>1565</v>
      </c>
      <c r="M2641" t="s">
        <v>190</v>
      </c>
      <c r="N2641" t="s">
        <v>177</v>
      </c>
      <c r="O2641" t="s">
        <v>178</v>
      </c>
      <c r="P2641" t="s">
        <v>179</v>
      </c>
      <c r="Q2641" t="s">
        <v>180</v>
      </c>
      <c r="R2641" t="s">
        <v>181</v>
      </c>
      <c r="S2641" t="s">
        <v>31</v>
      </c>
      <c r="T2641" t="s">
        <v>31</v>
      </c>
      <c r="U2641" t="s">
        <v>31</v>
      </c>
      <c r="V2641" t="s">
        <v>31</v>
      </c>
      <c r="W2641" t="s">
        <v>182</v>
      </c>
      <c r="X2641" t="s">
        <v>183</v>
      </c>
      <c r="Y2641" s="28">
        <v>0.35799999999999998</v>
      </c>
      <c r="Z2641" t="str">
        <f>IF(database_public_cloud_VMs[[#This Row],[Vendor]]="AWS","USD","AUD")</f>
        <v>USD</v>
      </c>
      <c r="AA2641" s="29">
        <f>IF(database_public_cloud_VMs[[#This Row],[Currency]]="USD",(database_public_cloud_VMs[[#This Row],[Rate]]*param_exchange_rate)/(1+param_discount_aws),database_public_cloud_VMs[[#This Row],[Rate]])</f>
        <v>0.44118252781929779</v>
      </c>
    </row>
    <row r="2642" spans="1:27" x14ac:dyDescent="0.45">
      <c r="A2642" s="24" t="s">
        <v>3050</v>
      </c>
      <c r="B2642" t="s">
        <v>12</v>
      </c>
      <c r="C2642" s="25" t="s">
        <v>593</v>
      </c>
      <c r="D2642" t="s">
        <v>170</v>
      </c>
      <c r="E2642" t="s">
        <v>2958</v>
      </c>
      <c r="F2642" t="s">
        <v>3034</v>
      </c>
      <c r="G2642" s="26">
        <v>8</v>
      </c>
      <c r="H2642" s="26">
        <v>32</v>
      </c>
      <c r="I2642" s="26">
        <v>300</v>
      </c>
      <c r="J2642" s="27" t="s">
        <v>838</v>
      </c>
      <c r="K2642" s="27" t="s">
        <v>174</v>
      </c>
      <c r="L2642" s="27" t="s">
        <v>1565</v>
      </c>
      <c r="M2642" t="s">
        <v>190</v>
      </c>
      <c r="N2642" t="s">
        <v>177</v>
      </c>
      <c r="O2642" t="s">
        <v>185</v>
      </c>
      <c r="P2642" t="s">
        <v>179</v>
      </c>
      <c r="Q2642" t="s">
        <v>180</v>
      </c>
      <c r="R2642" t="s">
        <v>181</v>
      </c>
      <c r="S2642" t="s">
        <v>31</v>
      </c>
      <c r="T2642" t="s">
        <v>31</v>
      </c>
      <c r="U2642" t="s">
        <v>31</v>
      </c>
      <c r="V2642" t="s">
        <v>31</v>
      </c>
      <c r="W2642" t="s">
        <v>182</v>
      </c>
      <c r="X2642" t="s">
        <v>183</v>
      </c>
      <c r="Y2642" s="28">
        <v>0.254</v>
      </c>
      <c r="Z2642" t="str">
        <f>IF(database_public_cloud_VMs[[#This Row],[Vendor]]="AWS","USD","AUD")</f>
        <v>USD</v>
      </c>
      <c r="AA2642" s="29">
        <f>IF(database_public_cloud_VMs[[#This Row],[Currency]]="USD",(database_public_cloud_VMs[[#This Row],[Rate]]*param_exchange_rate)/(1+param_discount_aws),database_public_cloud_VMs[[#This Row],[Rate]])</f>
        <v>0.31301777113436213</v>
      </c>
    </row>
    <row r="2643" spans="1:27" x14ac:dyDescent="0.45">
      <c r="A2643" s="24" t="s">
        <v>3051</v>
      </c>
      <c r="B2643" t="s">
        <v>12</v>
      </c>
      <c r="C2643" s="25" t="s">
        <v>187</v>
      </c>
      <c r="D2643" t="s">
        <v>170</v>
      </c>
      <c r="E2643" t="s">
        <v>2958</v>
      </c>
      <c r="F2643" t="s">
        <v>3034</v>
      </c>
      <c r="G2643" s="26">
        <v>8</v>
      </c>
      <c r="H2643" s="26">
        <v>32</v>
      </c>
      <c r="I2643" s="26">
        <v>300</v>
      </c>
      <c r="J2643" s="27" t="s">
        <v>838</v>
      </c>
      <c r="K2643" s="27" t="s">
        <v>174</v>
      </c>
      <c r="L2643" s="27" t="s">
        <v>1565</v>
      </c>
      <c r="M2643" t="s">
        <v>190</v>
      </c>
      <c r="N2643" t="s">
        <v>188</v>
      </c>
      <c r="O2643" t="s">
        <v>188</v>
      </c>
      <c r="P2643" t="s">
        <v>179</v>
      </c>
      <c r="Q2643" t="s">
        <v>180</v>
      </c>
      <c r="R2643" t="s">
        <v>181</v>
      </c>
      <c r="S2643" t="s">
        <v>31</v>
      </c>
      <c r="T2643" t="s">
        <v>31</v>
      </c>
      <c r="U2643" t="s">
        <v>31</v>
      </c>
      <c r="V2643" t="s">
        <v>31</v>
      </c>
      <c r="W2643" t="s">
        <v>182</v>
      </c>
      <c r="X2643" t="s">
        <v>183</v>
      </c>
      <c r="Y2643" s="28">
        <v>0.52</v>
      </c>
      <c r="Z2643" t="str">
        <f>IF(database_public_cloud_VMs[[#This Row],[Vendor]]="AWS","USD","AUD")</f>
        <v>USD</v>
      </c>
      <c r="AA2643" s="29">
        <f>IF(database_public_cloud_VMs[[#This Row],[Currency]]="USD",(database_public_cloud_VMs[[#This Row],[Rate]]*param_exchange_rate)/(1+param_discount_aws),database_public_cloud_VMs[[#This Row],[Rate]])</f>
        <v>0.64082378342467838</v>
      </c>
    </row>
    <row r="2644" spans="1:27" x14ac:dyDescent="0.45">
      <c r="A2644" s="24" t="s">
        <v>3052</v>
      </c>
      <c r="B2644" t="s">
        <v>12</v>
      </c>
      <c r="C2644" s="25" t="s">
        <v>593</v>
      </c>
      <c r="D2644" t="s">
        <v>170</v>
      </c>
      <c r="E2644" t="s">
        <v>2958</v>
      </c>
      <c r="F2644" t="s">
        <v>3034</v>
      </c>
      <c r="G2644" s="26">
        <v>8</v>
      </c>
      <c r="H2644" s="26">
        <v>32</v>
      </c>
      <c r="I2644" s="26">
        <v>300</v>
      </c>
      <c r="J2644" s="27" t="s">
        <v>838</v>
      </c>
      <c r="K2644" s="27" t="s">
        <v>174</v>
      </c>
      <c r="L2644" s="27" t="s">
        <v>1565</v>
      </c>
      <c r="M2644" t="s">
        <v>176</v>
      </c>
      <c r="N2644" t="s">
        <v>177</v>
      </c>
      <c r="O2644" t="s">
        <v>178</v>
      </c>
      <c r="P2644" t="s">
        <v>179</v>
      </c>
      <c r="Q2644" t="s">
        <v>198</v>
      </c>
      <c r="R2644" t="s">
        <v>181</v>
      </c>
      <c r="S2644" t="s">
        <v>31</v>
      </c>
      <c r="T2644" t="s">
        <v>31</v>
      </c>
      <c r="U2644" t="s">
        <v>31</v>
      </c>
      <c r="V2644" t="s">
        <v>31</v>
      </c>
      <c r="W2644" t="s">
        <v>182</v>
      </c>
      <c r="X2644" t="s">
        <v>183</v>
      </c>
      <c r="Y2644" s="28">
        <v>0.45200000000000001</v>
      </c>
      <c r="Z2644" t="str">
        <f>IF(database_public_cloud_VMs[[#This Row],[Vendor]]="AWS","USD","AUD")</f>
        <v>USD</v>
      </c>
      <c r="AA2644" s="29">
        <f>IF(database_public_cloud_VMs[[#This Row],[Currency]]="USD",(database_public_cloud_VMs[[#This Row],[Rate]]*param_exchange_rate)/(1+param_discount_aws),database_public_cloud_VMs[[#This Row],[Rate]])</f>
        <v>0.55702375020760508</v>
      </c>
    </row>
    <row r="2645" spans="1:27" x14ac:dyDescent="0.45">
      <c r="A2645" s="24" t="s">
        <v>3053</v>
      </c>
      <c r="B2645" t="s">
        <v>12</v>
      </c>
      <c r="C2645" s="25" t="s">
        <v>593</v>
      </c>
      <c r="D2645" t="s">
        <v>170</v>
      </c>
      <c r="E2645" t="s">
        <v>2958</v>
      </c>
      <c r="F2645" t="s">
        <v>3034</v>
      </c>
      <c r="G2645" s="26">
        <v>8</v>
      </c>
      <c r="H2645" s="26">
        <v>32</v>
      </c>
      <c r="I2645" s="26">
        <v>300</v>
      </c>
      <c r="J2645" s="27" t="s">
        <v>838</v>
      </c>
      <c r="K2645" s="27" t="s">
        <v>174</v>
      </c>
      <c r="L2645" s="27" t="s">
        <v>1565</v>
      </c>
      <c r="M2645" t="s">
        <v>176</v>
      </c>
      <c r="N2645" t="s">
        <v>177</v>
      </c>
      <c r="O2645" t="s">
        <v>185</v>
      </c>
      <c r="P2645" t="s">
        <v>179</v>
      </c>
      <c r="Q2645" t="s">
        <v>198</v>
      </c>
      <c r="R2645" t="s">
        <v>181</v>
      </c>
      <c r="S2645" t="s">
        <v>31</v>
      </c>
      <c r="T2645" t="s">
        <v>31</v>
      </c>
      <c r="U2645" t="s">
        <v>31</v>
      </c>
      <c r="V2645" t="s">
        <v>31</v>
      </c>
      <c r="W2645" t="s">
        <v>182</v>
      </c>
      <c r="X2645" t="s">
        <v>183</v>
      </c>
      <c r="Y2645" s="28">
        <v>0.34200000000000003</v>
      </c>
      <c r="Z2645" t="str">
        <f>IF(database_public_cloud_VMs[[#This Row],[Vendor]]="AWS","USD","AUD")</f>
        <v>USD</v>
      </c>
      <c r="AA2645" s="29">
        <f>IF(database_public_cloud_VMs[[#This Row],[Currency]]="USD",(database_public_cloud_VMs[[#This Row],[Rate]]*param_exchange_rate)/(1+param_discount_aws),database_public_cloud_VMs[[#This Row],[Rate]])</f>
        <v>0.42146487294469237</v>
      </c>
    </row>
    <row r="2646" spans="1:27" x14ac:dyDescent="0.45">
      <c r="A2646" s="24" t="s">
        <v>3054</v>
      </c>
      <c r="B2646" t="s">
        <v>12</v>
      </c>
      <c r="C2646" s="25" t="s">
        <v>187</v>
      </c>
      <c r="D2646" t="s">
        <v>170</v>
      </c>
      <c r="E2646" t="s">
        <v>2958</v>
      </c>
      <c r="F2646" t="s">
        <v>3034</v>
      </c>
      <c r="G2646" s="26">
        <v>8</v>
      </c>
      <c r="H2646" s="26">
        <v>32</v>
      </c>
      <c r="I2646" s="26">
        <v>300</v>
      </c>
      <c r="J2646" s="27" t="s">
        <v>838</v>
      </c>
      <c r="K2646" s="27" t="s">
        <v>174</v>
      </c>
      <c r="L2646" s="27" t="s">
        <v>1565</v>
      </c>
      <c r="M2646" t="s">
        <v>176</v>
      </c>
      <c r="N2646" t="s">
        <v>188</v>
      </c>
      <c r="O2646" t="s">
        <v>188</v>
      </c>
      <c r="P2646" t="s">
        <v>179</v>
      </c>
      <c r="Q2646" t="s">
        <v>198</v>
      </c>
      <c r="R2646" t="s">
        <v>181</v>
      </c>
      <c r="S2646" t="s">
        <v>31</v>
      </c>
      <c r="T2646" t="s">
        <v>31</v>
      </c>
      <c r="U2646" t="s">
        <v>31</v>
      </c>
      <c r="V2646" t="s">
        <v>31</v>
      </c>
      <c r="W2646" t="s">
        <v>182</v>
      </c>
      <c r="X2646" t="s">
        <v>183</v>
      </c>
      <c r="Y2646" s="28">
        <v>0.70399999999999996</v>
      </c>
      <c r="Z2646" t="str">
        <f>IF(database_public_cloud_VMs[[#This Row],[Vendor]]="AWS","USD","AUD")</f>
        <v>USD</v>
      </c>
      <c r="AA2646" s="29">
        <f>IF(database_public_cloud_VMs[[#This Row],[Currency]]="USD",(database_public_cloud_VMs[[#This Row],[Rate]]*param_exchange_rate)/(1+param_discount_aws),database_public_cloud_VMs[[#This Row],[Rate]])</f>
        <v>0.86757681448264146</v>
      </c>
    </row>
    <row r="2647" spans="1:27" x14ac:dyDescent="0.45">
      <c r="A2647" s="24" t="s">
        <v>3055</v>
      </c>
      <c r="B2647" t="s">
        <v>12</v>
      </c>
      <c r="C2647" s="25" t="s">
        <v>593</v>
      </c>
      <c r="D2647" t="s">
        <v>170</v>
      </c>
      <c r="E2647" t="s">
        <v>2958</v>
      </c>
      <c r="F2647" t="s">
        <v>3034</v>
      </c>
      <c r="G2647" s="26">
        <v>8</v>
      </c>
      <c r="H2647" s="26">
        <v>32</v>
      </c>
      <c r="I2647" s="26">
        <v>300</v>
      </c>
      <c r="J2647" s="27" t="s">
        <v>838</v>
      </c>
      <c r="K2647" s="27" t="s">
        <v>174</v>
      </c>
      <c r="L2647" s="27" t="s">
        <v>1565</v>
      </c>
      <c r="M2647" t="s">
        <v>190</v>
      </c>
      <c r="N2647" t="s">
        <v>177</v>
      </c>
      <c r="O2647" t="s">
        <v>178</v>
      </c>
      <c r="P2647" t="s">
        <v>179</v>
      </c>
      <c r="Q2647" t="s">
        <v>191</v>
      </c>
      <c r="R2647" t="s">
        <v>181</v>
      </c>
      <c r="S2647" t="s">
        <v>31</v>
      </c>
      <c r="T2647" t="s">
        <v>31</v>
      </c>
      <c r="U2647" t="s">
        <v>31</v>
      </c>
      <c r="V2647" t="s">
        <v>31</v>
      </c>
      <c r="W2647" t="s">
        <v>182</v>
      </c>
      <c r="X2647" t="s">
        <v>183</v>
      </c>
      <c r="Y2647" s="28">
        <v>0.48799999999999999</v>
      </c>
      <c r="Z2647" t="str">
        <f>IF(database_public_cloud_VMs[[#This Row],[Vendor]]="AWS","USD","AUD")</f>
        <v>USD</v>
      </c>
      <c r="AA2647" s="29">
        <f>IF(database_public_cloud_VMs[[#This Row],[Currency]]="USD",(database_public_cloud_VMs[[#This Row],[Rate]]*param_exchange_rate)/(1+param_discount_aws),database_public_cloud_VMs[[#This Row],[Rate]])</f>
        <v>0.60138847367546733</v>
      </c>
    </row>
    <row r="2648" spans="1:27" x14ac:dyDescent="0.45">
      <c r="A2648" s="24" t="s">
        <v>3056</v>
      </c>
      <c r="B2648" t="s">
        <v>12</v>
      </c>
      <c r="C2648" s="25" t="s">
        <v>593</v>
      </c>
      <c r="D2648" t="s">
        <v>170</v>
      </c>
      <c r="E2648" t="s">
        <v>2958</v>
      </c>
      <c r="F2648" t="s">
        <v>3034</v>
      </c>
      <c r="G2648" s="26">
        <v>8</v>
      </c>
      <c r="H2648" s="26">
        <v>32</v>
      </c>
      <c r="I2648" s="26">
        <v>300</v>
      </c>
      <c r="J2648" s="27" t="s">
        <v>838</v>
      </c>
      <c r="K2648" s="27" t="s">
        <v>174</v>
      </c>
      <c r="L2648" s="27" t="s">
        <v>1565</v>
      </c>
      <c r="M2648" t="s">
        <v>190</v>
      </c>
      <c r="N2648" t="s">
        <v>177</v>
      </c>
      <c r="O2648" t="s">
        <v>185</v>
      </c>
      <c r="P2648" t="s">
        <v>179</v>
      </c>
      <c r="Q2648" t="s">
        <v>191</v>
      </c>
      <c r="R2648" t="s">
        <v>181</v>
      </c>
      <c r="S2648" t="s">
        <v>31</v>
      </c>
      <c r="T2648" t="s">
        <v>31</v>
      </c>
      <c r="U2648" t="s">
        <v>31</v>
      </c>
      <c r="V2648" t="s">
        <v>31</v>
      </c>
      <c r="W2648" t="s">
        <v>182</v>
      </c>
      <c r="X2648" t="s">
        <v>183</v>
      </c>
      <c r="Y2648" s="28">
        <v>0.38400000000000001</v>
      </c>
      <c r="Z2648" t="str">
        <f>IF(database_public_cloud_VMs[[#This Row],[Vendor]]="AWS","USD","AUD")</f>
        <v>USD</v>
      </c>
      <c r="AA2648" s="29">
        <f>IF(database_public_cloud_VMs[[#This Row],[Currency]]="USD",(database_public_cloud_VMs[[#This Row],[Rate]]*param_exchange_rate)/(1+param_discount_aws),database_public_cloud_VMs[[#This Row],[Rate]])</f>
        <v>0.47322371699053178</v>
      </c>
    </row>
    <row r="2649" spans="1:27" x14ac:dyDescent="0.45">
      <c r="A2649" s="24" t="s">
        <v>3057</v>
      </c>
      <c r="B2649" t="s">
        <v>12</v>
      </c>
      <c r="C2649" s="25" t="s">
        <v>187</v>
      </c>
      <c r="D2649" t="s">
        <v>170</v>
      </c>
      <c r="E2649" t="s">
        <v>2958</v>
      </c>
      <c r="F2649" t="s">
        <v>3034</v>
      </c>
      <c r="G2649" s="26">
        <v>8</v>
      </c>
      <c r="H2649" s="26">
        <v>32</v>
      </c>
      <c r="I2649" s="26">
        <v>300</v>
      </c>
      <c r="J2649" s="27" t="s">
        <v>838</v>
      </c>
      <c r="K2649" s="27" t="s">
        <v>174</v>
      </c>
      <c r="L2649" s="27" t="s">
        <v>1565</v>
      </c>
      <c r="M2649" t="s">
        <v>190</v>
      </c>
      <c r="N2649" t="s">
        <v>188</v>
      </c>
      <c r="O2649" t="s">
        <v>188</v>
      </c>
      <c r="P2649" t="s">
        <v>179</v>
      </c>
      <c r="Q2649" t="s">
        <v>191</v>
      </c>
      <c r="R2649" t="s">
        <v>181</v>
      </c>
      <c r="S2649" t="s">
        <v>31</v>
      </c>
      <c r="T2649" t="s">
        <v>31</v>
      </c>
      <c r="U2649" t="s">
        <v>31</v>
      </c>
      <c r="V2649" t="s">
        <v>31</v>
      </c>
      <c r="W2649" t="s">
        <v>182</v>
      </c>
      <c r="X2649" t="s">
        <v>183</v>
      </c>
      <c r="Y2649" s="28">
        <v>0.65</v>
      </c>
      <c r="Z2649" t="str">
        <f>IF(database_public_cloud_VMs[[#This Row],[Vendor]]="AWS","USD","AUD")</f>
        <v>USD</v>
      </c>
      <c r="AA2649" s="29">
        <f>IF(database_public_cloud_VMs[[#This Row],[Currency]]="USD",(database_public_cloud_VMs[[#This Row],[Rate]]*param_exchange_rate)/(1+param_discount_aws),database_public_cloud_VMs[[#This Row],[Rate]])</f>
        <v>0.80102972928084804</v>
      </c>
    </row>
    <row r="2650" spans="1:27" x14ac:dyDescent="0.45">
      <c r="A2650" s="24" t="s">
        <v>3058</v>
      </c>
      <c r="B2650" t="s">
        <v>12</v>
      </c>
      <c r="C2650" s="25" t="s">
        <v>593</v>
      </c>
      <c r="D2650" t="s">
        <v>170</v>
      </c>
      <c r="E2650" t="s">
        <v>2958</v>
      </c>
      <c r="F2650" t="s">
        <v>3059</v>
      </c>
      <c r="G2650" s="26">
        <v>16</v>
      </c>
      <c r="H2650" s="26">
        <v>64</v>
      </c>
      <c r="I2650" s="26">
        <v>600</v>
      </c>
      <c r="J2650" s="27" t="s">
        <v>838</v>
      </c>
      <c r="K2650" s="27" t="s">
        <v>174</v>
      </c>
      <c r="L2650" s="27" t="s">
        <v>1591</v>
      </c>
      <c r="M2650" t="s">
        <v>190</v>
      </c>
      <c r="N2650" t="s">
        <v>177</v>
      </c>
      <c r="O2650" t="s">
        <v>178</v>
      </c>
      <c r="P2650" t="s">
        <v>179</v>
      </c>
      <c r="Q2650" t="s">
        <v>315</v>
      </c>
      <c r="R2650" t="s">
        <v>181</v>
      </c>
      <c r="S2650" t="s">
        <v>31</v>
      </c>
      <c r="T2650" t="s">
        <v>31</v>
      </c>
      <c r="U2650" t="s">
        <v>31</v>
      </c>
      <c r="V2650" t="s">
        <v>31</v>
      </c>
      <c r="W2650" t="s">
        <v>182</v>
      </c>
      <c r="X2650" t="s">
        <v>183</v>
      </c>
      <c r="Y2650" s="28">
        <v>1.4510000000000001</v>
      </c>
      <c r="Z2650" t="str">
        <f>IF(database_public_cloud_VMs[[#This Row],[Vendor]]="AWS","USD","AUD")</f>
        <v>USD</v>
      </c>
      <c r="AA2650" s="29">
        <f>IF(database_public_cloud_VMs[[#This Row],[Currency]]="USD",(database_public_cloud_VMs[[#This Row],[Rate]]*param_exchange_rate)/(1+param_discount_aws),database_public_cloud_VMs[[#This Row],[Rate]])</f>
        <v>1.7881448264407853</v>
      </c>
    </row>
    <row r="2651" spans="1:27" x14ac:dyDescent="0.45">
      <c r="A2651" s="24" t="s">
        <v>3060</v>
      </c>
      <c r="B2651" t="s">
        <v>12</v>
      </c>
      <c r="C2651" s="25" t="s">
        <v>593</v>
      </c>
      <c r="D2651" t="s">
        <v>170</v>
      </c>
      <c r="E2651" t="s">
        <v>2958</v>
      </c>
      <c r="F2651" t="s">
        <v>3059</v>
      </c>
      <c r="G2651" s="26">
        <v>16</v>
      </c>
      <c r="H2651" s="26">
        <v>64</v>
      </c>
      <c r="I2651" s="26">
        <v>600</v>
      </c>
      <c r="J2651" s="27" t="s">
        <v>838</v>
      </c>
      <c r="K2651" s="27" t="s">
        <v>174</v>
      </c>
      <c r="L2651" s="27" t="s">
        <v>1591</v>
      </c>
      <c r="M2651" t="s">
        <v>190</v>
      </c>
      <c r="N2651" t="s">
        <v>177</v>
      </c>
      <c r="O2651" t="s">
        <v>185</v>
      </c>
      <c r="P2651" t="s">
        <v>179</v>
      </c>
      <c r="Q2651" t="s">
        <v>315</v>
      </c>
      <c r="R2651" t="s">
        <v>181</v>
      </c>
      <c r="S2651" t="s">
        <v>31</v>
      </c>
      <c r="T2651" t="s">
        <v>31</v>
      </c>
      <c r="U2651" t="s">
        <v>31</v>
      </c>
      <c r="V2651" t="s">
        <v>31</v>
      </c>
      <c r="W2651" t="s">
        <v>182</v>
      </c>
      <c r="X2651" t="s">
        <v>183</v>
      </c>
      <c r="Y2651" s="28">
        <v>1.244</v>
      </c>
      <c r="Z2651" t="str">
        <f>IF(database_public_cloud_VMs[[#This Row],[Vendor]]="AWS","USD","AUD")</f>
        <v>USD</v>
      </c>
      <c r="AA2651" s="29">
        <f>IF(database_public_cloud_VMs[[#This Row],[Currency]]="USD",(database_public_cloud_VMs[[#This Row],[Rate]]*param_exchange_rate)/(1+param_discount_aws),database_public_cloud_VMs[[#This Row],[Rate]])</f>
        <v>1.5330476665005768</v>
      </c>
    </row>
    <row r="2652" spans="1:27" x14ac:dyDescent="0.45">
      <c r="A2652" s="24" t="s">
        <v>3061</v>
      </c>
      <c r="B2652" t="s">
        <v>12</v>
      </c>
      <c r="C2652" s="25" t="s">
        <v>187</v>
      </c>
      <c r="D2652" t="s">
        <v>170</v>
      </c>
      <c r="E2652" t="s">
        <v>2958</v>
      </c>
      <c r="F2652" t="s">
        <v>3059</v>
      </c>
      <c r="G2652" s="26">
        <v>16</v>
      </c>
      <c r="H2652" s="26">
        <v>64</v>
      </c>
      <c r="I2652" s="26">
        <v>600</v>
      </c>
      <c r="J2652" s="27" t="s">
        <v>838</v>
      </c>
      <c r="K2652" s="27" t="s">
        <v>174</v>
      </c>
      <c r="L2652" s="27" t="s">
        <v>1591</v>
      </c>
      <c r="M2652" t="s">
        <v>190</v>
      </c>
      <c r="N2652" t="s">
        <v>188</v>
      </c>
      <c r="O2652" t="s">
        <v>188</v>
      </c>
      <c r="P2652" t="s">
        <v>179</v>
      </c>
      <c r="Q2652" t="s">
        <v>315</v>
      </c>
      <c r="R2652" t="s">
        <v>181</v>
      </c>
      <c r="S2652" t="s">
        <v>31</v>
      </c>
      <c r="T2652" t="s">
        <v>31</v>
      </c>
      <c r="U2652" t="s">
        <v>31</v>
      </c>
      <c r="V2652" t="s">
        <v>31</v>
      </c>
      <c r="W2652" t="s">
        <v>182</v>
      </c>
      <c r="X2652" t="s">
        <v>183</v>
      </c>
      <c r="Y2652" s="28">
        <v>1.776</v>
      </c>
      <c r="Z2652" t="str">
        <f>IF(database_public_cloud_VMs[[#This Row],[Vendor]]="AWS","USD","AUD")</f>
        <v>USD</v>
      </c>
      <c r="AA2652" s="29">
        <f>IF(database_public_cloud_VMs[[#This Row],[Currency]]="USD",(database_public_cloud_VMs[[#This Row],[Rate]]*param_exchange_rate)/(1+param_discount_aws),database_public_cloud_VMs[[#This Row],[Rate]])</f>
        <v>2.1886596910812095</v>
      </c>
    </row>
    <row r="2653" spans="1:27" x14ac:dyDescent="0.45">
      <c r="A2653" s="24" t="s">
        <v>3062</v>
      </c>
      <c r="B2653" t="s">
        <v>12</v>
      </c>
      <c r="C2653" s="25" t="s">
        <v>593</v>
      </c>
      <c r="D2653" t="s">
        <v>170</v>
      </c>
      <c r="E2653" t="s">
        <v>2958</v>
      </c>
      <c r="F2653" t="s">
        <v>3059</v>
      </c>
      <c r="G2653" s="26">
        <v>16</v>
      </c>
      <c r="H2653" s="26">
        <v>64</v>
      </c>
      <c r="I2653" s="26">
        <v>600</v>
      </c>
      <c r="J2653" s="27" t="s">
        <v>838</v>
      </c>
      <c r="K2653" s="27" t="s">
        <v>174</v>
      </c>
      <c r="L2653" s="27" t="s">
        <v>1591</v>
      </c>
      <c r="M2653" t="s">
        <v>190</v>
      </c>
      <c r="N2653" t="s">
        <v>177</v>
      </c>
      <c r="O2653" t="s">
        <v>178</v>
      </c>
      <c r="P2653" t="s">
        <v>179</v>
      </c>
      <c r="Q2653" t="s">
        <v>191</v>
      </c>
      <c r="R2653" t="s">
        <v>181</v>
      </c>
      <c r="S2653" t="s">
        <v>31</v>
      </c>
      <c r="T2653" t="s">
        <v>31</v>
      </c>
      <c r="U2653" t="s">
        <v>31</v>
      </c>
      <c r="V2653" t="s">
        <v>31</v>
      </c>
      <c r="W2653" t="s">
        <v>182</v>
      </c>
      <c r="X2653" t="s">
        <v>183</v>
      </c>
      <c r="Y2653" s="28">
        <v>0.84499999999999997</v>
      </c>
      <c r="Z2653" t="str">
        <f>IF(database_public_cloud_VMs[[#This Row],[Vendor]]="AWS","USD","AUD")</f>
        <v>USD</v>
      </c>
      <c r="AA2653" s="29">
        <f>IF(database_public_cloud_VMs[[#This Row],[Currency]]="USD",(database_public_cloud_VMs[[#This Row],[Rate]]*param_exchange_rate)/(1+param_discount_aws),database_public_cloud_VMs[[#This Row],[Rate]])</f>
        <v>1.0413386480651023</v>
      </c>
    </row>
    <row r="2654" spans="1:27" x14ac:dyDescent="0.45">
      <c r="A2654" s="24" t="s">
        <v>3063</v>
      </c>
      <c r="B2654" t="s">
        <v>12</v>
      </c>
      <c r="C2654" s="25" t="s">
        <v>593</v>
      </c>
      <c r="D2654" t="s">
        <v>170</v>
      </c>
      <c r="E2654" t="s">
        <v>2958</v>
      </c>
      <c r="F2654" t="s">
        <v>3059</v>
      </c>
      <c r="G2654" s="26">
        <v>16</v>
      </c>
      <c r="H2654" s="26">
        <v>64</v>
      </c>
      <c r="I2654" s="26">
        <v>600</v>
      </c>
      <c r="J2654" s="27" t="s">
        <v>838</v>
      </c>
      <c r="K2654" s="27" t="s">
        <v>174</v>
      </c>
      <c r="L2654" s="27" t="s">
        <v>1591</v>
      </c>
      <c r="M2654" t="s">
        <v>190</v>
      </c>
      <c r="N2654" t="s">
        <v>177</v>
      </c>
      <c r="O2654" t="s">
        <v>185</v>
      </c>
      <c r="P2654" t="s">
        <v>179</v>
      </c>
      <c r="Q2654" t="s">
        <v>191</v>
      </c>
      <c r="R2654" t="s">
        <v>181</v>
      </c>
      <c r="S2654" t="s">
        <v>31</v>
      </c>
      <c r="T2654" t="s">
        <v>31</v>
      </c>
      <c r="U2654" t="s">
        <v>31</v>
      </c>
      <c r="V2654" t="s">
        <v>31</v>
      </c>
      <c r="W2654" t="s">
        <v>182</v>
      </c>
      <c r="X2654" t="s">
        <v>183</v>
      </c>
      <c r="Y2654" s="28">
        <v>0.63800000000000001</v>
      </c>
      <c r="Z2654" t="str">
        <f>IF(database_public_cloud_VMs[[#This Row],[Vendor]]="AWS","USD","AUD")</f>
        <v>USD</v>
      </c>
      <c r="AA2654" s="29">
        <f>IF(database_public_cloud_VMs[[#This Row],[Currency]]="USD",(database_public_cloud_VMs[[#This Row],[Rate]]*param_exchange_rate)/(1+param_discount_aws),database_public_cloud_VMs[[#This Row],[Rate]])</f>
        <v>0.78624148812489392</v>
      </c>
    </row>
    <row r="2655" spans="1:27" x14ac:dyDescent="0.45">
      <c r="A2655" s="24" t="s">
        <v>3064</v>
      </c>
      <c r="B2655" t="s">
        <v>12</v>
      </c>
      <c r="C2655" s="25" t="s">
        <v>187</v>
      </c>
      <c r="D2655" t="s">
        <v>170</v>
      </c>
      <c r="E2655" t="s">
        <v>2958</v>
      </c>
      <c r="F2655" t="s">
        <v>3059</v>
      </c>
      <c r="G2655" s="26">
        <v>16</v>
      </c>
      <c r="H2655" s="26">
        <v>64</v>
      </c>
      <c r="I2655" s="26">
        <v>600</v>
      </c>
      <c r="J2655" s="27" t="s">
        <v>838</v>
      </c>
      <c r="K2655" s="27" t="s">
        <v>174</v>
      </c>
      <c r="L2655" s="27" t="s">
        <v>1591</v>
      </c>
      <c r="M2655" t="s">
        <v>190</v>
      </c>
      <c r="N2655" t="s">
        <v>188</v>
      </c>
      <c r="O2655" t="s">
        <v>188</v>
      </c>
      <c r="P2655" t="s">
        <v>179</v>
      </c>
      <c r="Q2655" t="s">
        <v>191</v>
      </c>
      <c r="R2655" t="s">
        <v>181</v>
      </c>
      <c r="S2655" t="s">
        <v>31</v>
      </c>
      <c r="T2655" t="s">
        <v>31</v>
      </c>
      <c r="U2655" t="s">
        <v>31</v>
      </c>
      <c r="V2655" t="s">
        <v>31</v>
      </c>
      <c r="W2655" t="s">
        <v>182</v>
      </c>
      <c r="X2655" t="s">
        <v>183</v>
      </c>
      <c r="Y2655" s="28">
        <v>1.17</v>
      </c>
      <c r="Z2655" t="str">
        <f>IF(database_public_cloud_VMs[[#This Row],[Vendor]]="AWS","USD","AUD")</f>
        <v>USD</v>
      </c>
      <c r="AA2655" s="29">
        <f>IF(database_public_cloud_VMs[[#This Row],[Currency]]="USD",(database_public_cloud_VMs[[#This Row],[Rate]]*param_exchange_rate)/(1+param_discount_aws),database_public_cloud_VMs[[#This Row],[Rate]])</f>
        <v>1.4418535127055263</v>
      </c>
    </row>
    <row r="2656" spans="1:27" x14ac:dyDescent="0.45">
      <c r="A2656" s="24" t="s">
        <v>3065</v>
      </c>
      <c r="B2656" t="s">
        <v>12</v>
      </c>
      <c r="C2656" s="25" t="s">
        <v>593</v>
      </c>
      <c r="D2656" t="s">
        <v>170</v>
      </c>
      <c r="E2656" t="s">
        <v>2958</v>
      </c>
      <c r="F2656" t="s">
        <v>3059</v>
      </c>
      <c r="G2656" s="26">
        <v>16</v>
      </c>
      <c r="H2656" s="26">
        <v>64</v>
      </c>
      <c r="I2656" s="26">
        <v>600</v>
      </c>
      <c r="J2656" s="27" t="s">
        <v>838</v>
      </c>
      <c r="K2656" s="27" t="s">
        <v>174</v>
      </c>
      <c r="L2656" s="27" t="s">
        <v>1591</v>
      </c>
      <c r="M2656" t="s">
        <v>176</v>
      </c>
      <c r="N2656" t="s">
        <v>177</v>
      </c>
      <c r="O2656" t="s">
        <v>178</v>
      </c>
      <c r="P2656" t="s">
        <v>179</v>
      </c>
      <c r="Q2656" t="s">
        <v>315</v>
      </c>
      <c r="R2656" t="s">
        <v>181</v>
      </c>
      <c r="S2656" t="s">
        <v>31</v>
      </c>
      <c r="T2656" t="s">
        <v>31</v>
      </c>
      <c r="U2656" t="s">
        <v>31</v>
      </c>
      <c r="V2656" t="s">
        <v>31</v>
      </c>
      <c r="W2656" t="s">
        <v>182</v>
      </c>
      <c r="X2656" t="s">
        <v>183</v>
      </c>
      <c r="Y2656" s="28">
        <v>1.5189999999999999</v>
      </c>
      <c r="Z2656" t="str">
        <f>IF(database_public_cloud_VMs[[#This Row],[Vendor]]="AWS","USD","AUD")</f>
        <v>USD</v>
      </c>
      <c r="AA2656" s="29">
        <f>IF(database_public_cloud_VMs[[#This Row],[Currency]]="USD",(database_public_cloud_VMs[[#This Row],[Rate]]*param_exchange_rate)/(1+param_discount_aws),database_public_cloud_VMs[[#This Row],[Rate]])</f>
        <v>1.8719448596578585</v>
      </c>
    </row>
    <row r="2657" spans="1:27" x14ac:dyDescent="0.45">
      <c r="A2657" s="24" t="s">
        <v>3066</v>
      </c>
      <c r="B2657" t="s">
        <v>12</v>
      </c>
      <c r="C2657" s="25" t="s">
        <v>593</v>
      </c>
      <c r="D2657" t="s">
        <v>170</v>
      </c>
      <c r="E2657" t="s">
        <v>2958</v>
      </c>
      <c r="F2657" t="s">
        <v>3059</v>
      </c>
      <c r="G2657" s="26">
        <v>16</v>
      </c>
      <c r="H2657" s="26">
        <v>64</v>
      </c>
      <c r="I2657" s="26">
        <v>600</v>
      </c>
      <c r="J2657" s="27" t="s">
        <v>838</v>
      </c>
      <c r="K2657" s="27" t="s">
        <v>174</v>
      </c>
      <c r="L2657" s="27" t="s">
        <v>1591</v>
      </c>
      <c r="M2657" t="s">
        <v>176</v>
      </c>
      <c r="N2657" t="s">
        <v>177</v>
      </c>
      <c r="O2657" t="s">
        <v>185</v>
      </c>
      <c r="P2657" t="s">
        <v>179</v>
      </c>
      <c r="Q2657" t="s">
        <v>315</v>
      </c>
      <c r="R2657" t="s">
        <v>181</v>
      </c>
      <c r="S2657" t="s">
        <v>31</v>
      </c>
      <c r="T2657" t="s">
        <v>31</v>
      </c>
      <c r="U2657" t="s">
        <v>31</v>
      </c>
      <c r="V2657" t="s">
        <v>31</v>
      </c>
      <c r="W2657" t="s">
        <v>182</v>
      </c>
      <c r="X2657" t="s">
        <v>183</v>
      </c>
      <c r="Y2657" s="28">
        <v>1.3120000000000001</v>
      </c>
      <c r="Z2657" t="str">
        <f>IF(database_public_cloud_VMs[[#This Row],[Vendor]]="AWS","USD","AUD")</f>
        <v>USD</v>
      </c>
      <c r="AA2657" s="29">
        <f>IF(database_public_cloud_VMs[[#This Row],[Currency]]="USD",(database_public_cloud_VMs[[#This Row],[Rate]]*param_exchange_rate)/(1+param_discount_aws),database_public_cloud_VMs[[#This Row],[Rate]])</f>
        <v>1.6168476997176502</v>
      </c>
    </row>
    <row r="2658" spans="1:27" x14ac:dyDescent="0.45">
      <c r="A2658" s="24" t="s">
        <v>3067</v>
      </c>
      <c r="B2658" t="s">
        <v>12</v>
      </c>
      <c r="C2658" s="25" t="s">
        <v>187</v>
      </c>
      <c r="D2658" t="s">
        <v>170</v>
      </c>
      <c r="E2658" t="s">
        <v>2958</v>
      </c>
      <c r="F2658" t="s">
        <v>3059</v>
      </c>
      <c r="G2658" s="26">
        <v>16</v>
      </c>
      <c r="H2658" s="26">
        <v>64</v>
      </c>
      <c r="I2658" s="26">
        <v>600</v>
      </c>
      <c r="J2658" s="27" t="s">
        <v>838</v>
      </c>
      <c r="K2658" s="27" t="s">
        <v>174</v>
      </c>
      <c r="L2658" s="27" t="s">
        <v>1591</v>
      </c>
      <c r="M2658" t="s">
        <v>176</v>
      </c>
      <c r="N2658" t="s">
        <v>188</v>
      </c>
      <c r="O2658" t="s">
        <v>188</v>
      </c>
      <c r="P2658" t="s">
        <v>179</v>
      </c>
      <c r="Q2658" t="s">
        <v>315</v>
      </c>
      <c r="R2658" t="s">
        <v>181</v>
      </c>
      <c r="S2658" t="s">
        <v>31</v>
      </c>
      <c r="T2658" t="s">
        <v>31</v>
      </c>
      <c r="U2658" t="s">
        <v>31</v>
      </c>
      <c r="V2658" t="s">
        <v>31</v>
      </c>
      <c r="W2658" t="s">
        <v>182</v>
      </c>
      <c r="X2658" t="s">
        <v>183</v>
      </c>
      <c r="Y2658" s="28">
        <v>1.8440000000000001</v>
      </c>
      <c r="Z2658" t="str">
        <f>IF(database_public_cloud_VMs[[#This Row],[Vendor]]="AWS","USD","AUD")</f>
        <v>USD</v>
      </c>
      <c r="AA2658" s="29">
        <f>IF(database_public_cloud_VMs[[#This Row],[Currency]]="USD",(database_public_cloud_VMs[[#This Row],[Rate]]*param_exchange_rate)/(1+param_discount_aws),database_public_cloud_VMs[[#This Row],[Rate]])</f>
        <v>2.2724597242982827</v>
      </c>
    </row>
    <row r="2659" spans="1:27" x14ac:dyDescent="0.45">
      <c r="A2659" s="24" t="s">
        <v>3068</v>
      </c>
      <c r="B2659" t="s">
        <v>12</v>
      </c>
      <c r="C2659" s="25" t="s">
        <v>593</v>
      </c>
      <c r="D2659" t="s">
        <v>170</v>
      </c>
      <c r="E2659" t="s">
        <v>2958</v>
      </c>
      <c r="F2659" t="s">
        <v>3059</v>
      </c>
      <c r="G2659" s="26">
        <v>16</v>
      </c>
      <c r="H2659" s="26">
        <v>64</v>
      </c>
      <c r="I2659" s="26">
        <v>600</v>
      </c>
      <c r="J2659" s="27" t="s">
        <v>838</v>
      </c>
      <c r="K2659" s="27" t="s">
        <v>174</v>
      </c>
      <c r="L2659" s="27" t="s">
        <v>1591</v>
      </c>
      <c r="M2659" t="s">
        <v>176</v>
      </c>
      <c r="N2659" t="s">
        <v>177</v>
      </c>
      <c r="O2659" t="s">
        <v>178</v>
      </c>
      <c r="P2659" t="s">
        <v>179</v>
      </c>
      <c r="Q2659" t="s">
        <v>180</v>
      </c>
      <c r="R2659" t="s">
        <v>181</v>
      </c>
      <c r="S2659" t="s">
        <v>31</v>
      </c>
      <c r="T2659" t="s">
        <v>31</v>
      </c>
      <c r="U2659" t="s">
        <v>31</v>
      </c>
      <c r="V2659" t="s">
        <v>31</v>
      </c>
      <c r="W2659" t="s">
        <v>182</v>
      </c>
      <c r="X2659" t="s">
        <v>183</v>
      </c>
      <c r="Y2659" s="28">
        <v>0.78300000000000003</v>
      </c>
      <c r="Z2659" t="str">
        <f>IF(database_public_cloud_VMs[[#This Row],[Vendor]]="AWS","USD","AUD")</f>
        <v>USD</v>
      </c>
      <c r="AA2659" s="29">
        <f>IF(database_public_cloud_VMs[[#This Row],[Currency]]="USD",(database_public_cloud_VMs[[#This Row],[Rate]]*param_exchange_rate)/(1+param_discount_aws),database_public_cloud_VMs[[#This Row],[Rate]])</f>
        <v>0.96493273542600611</v>
      </c>
    </row>
    <row r="2660" spans="1:27" x14ac:dyDescent="0.45">
      <c r="A2660" s="24" t="s">
        <v>3069</v>
      </c>
      <c r="B2660" t="s">
        <v>12</v>
      </c>
      <c r="C2660" s="25" t="s">
        <v>593</v>
      </c>
      <c r="D2660" t="s">
        <v>170</v>
      </c>
      <c r="E2660" t="s">
        <v>2958</v>
      </c>
      <c r="F2660" t="s">
        <v>3059</v>
      </c>
      <c r="G2660" s="26">
        <v>16</v>
      </c>
      <c r="H2660" s="26">
        <v>64</v>
      </c>
      <c r="I2660" s="26">
        <v>600</v>
      </c>
      <c r="J2660" s="27" t="s">
        <v>838</v>
      </c>
      <c r="K2660" s="27" t="s">
        <v>174</v>
      </c>
      <c r="L2660" s="27" t="s">
        <v>1591</v>
      </c>
      <c r="M2660" t="s">
        <v>176</v>
      </c>
      <c r="N2660" t="s">
        <v>177</v>
      </c>
      <c r="O2660" t="s">
        <v>185</v>
      </c>
      <c r="P2660" t="s">
        <v>179</v>
      </c>
      <c r="Q2660" t="s">
        <v>180</v>
      </c>
      <c r="R2660" t="s">
        <v>181</v>
      </c>
      <c r="S2660" t="s">
        <v>31</v>
      </c>
      <c r="T2660" t="s">
        <v>31</v>
      </c>
      <c r="U2660" t="s">
        <v>31</v>
      </c>
      <c r="V2660" t="s">
        <v>31</v>
      </c>
      <c r="W2660" t="s">
        <v>182</v>
      </c>
      <c r="X2660" t="s">
        <v>183</v>
      </c>
      <c r="Y2660" s="28">
        <v>0.57599999999999996</v>
      </c>
      <c r="Z2660" t="str">
        <f>IF(database_public_cloud_VMs[[#This Row],[Vendor]]="AWS","USD","AUD")</f>
        <v>USD</v>
      </c>
      <c r="AA2660" s="29">
        <f>IF(database_public_cloud_VMs[[#This Row],[Currency]]="USD",(database_public_cloud_VMs[[#This Row],[Rate]]*param_exchange_rate)/(1+param_discount_aws),database_public_cloud_VMs[[#This Row],[Rate]])</f>
        <v>0.70983557548579745</v>
      </c>
    </row>
    <row r="2661" spans="1:27" x14ac:dyDescent="0.45">
      <c r="A2661" s="24" t="s">
        <v>3070</v>
      </c>
      <c r="B2661" t="s">
        <v>12</v>
      </c>
      <c r="C2661" s="25" t="s">
        <v>187</v>
      </c>
      <c r="D2661" t="s">
        <v>170</v>
      </c>
      <c r="E2661" t="s">
        <v>2958</v>
      </c>
      <c r="F2661" t="s">
        <v>3059</v>
      </c>
      <c r="G2661" s="26">
        <v>16</v>
      </c>
      <c r="H2661" s="26">
        <v>64</v>
      </c>
      <c r="I2661" s="26">
        <v>600</v>
      </c>
      <c r="J2661" s="27" t="s">
        <v>838</v>
      </c>
      <c r="K2661" s="27" t="s">
        <v>174</v>
      </c>
      <c r="L2661" s="27" t="s">
        <v>1591</v>
      </c>
      <c r="M2661" t="s">
        <v>176</v>
      </c>
      <c r="N2661" t="s">
        <v>188</v>
      </c>
      <c r="O2661" t="s">
        <v>188</v>
      </c>
      <c r="P2661" t="s">
        <v>179</v>
      </c>
      <c r="Q2661" t="s">
        <v>180</v>
      </c>
      <c r="R2661" t="s">
        <v>181</v>
      </c>
      <c r="S2661" t="s">
        <v>31</v>
      </c>
      <c r="T2661" t="s">
        <v>31</v>
      </c>
      <c r="U2661" t="s">
        <v>31</v>
      </c>
      <c r="V2661" t="s">
        <v>31</v>
      </c>
      <c r="W2661" t="s">
        <v>182</v>
      </c>
      <c r="X2661" t="s">
        <v>183</v>
      </c>
      <c r="Y2661" s="28">
        <v>1.1080000000000001</v>
      </c>
      <c r="Z2661" t="str">
        <f>IF(database_public_cloud_VMs[[#This Row],[Vendor]]="AWS","USD","AUD")</f>
        <v>USD</v>
      </c>
      <c r="AA2661" s="29">
        <f>IF(database_public_cloud_VMs[[#This Row],[Currency]]="USD",(database_public_cloud_VMs[[#This Row],[Rate]]*param_exchange_rate)/(1+param_discount_aws),database_public_cloud_VMs[[#This Row],[Rate]])</f>
        <v>1.3654476000664302</v>
      </c>
    </row>
    <row r="2662" spans="1:27" x14ac:dyDescent="0.45">
      <c r="A2662" s="24" t="s">
        <v>3071</v>
      </c>
      <c r="B2662" t="s">
        <v>12</v>
      </c>
      <c r="C2662" s="25" t="s">
        <v>593</v>
      </c>
      <c r="D2662" t="s">
        <v>170</v>
      </c>
      <c r="E2662" t="s">
        <v>2958</v>
      </c>
      <c r="F2662" t="s">
        <v>3059</v>
      </c>
      <c r="G2662" s="26">
        <v>16</v>
      </c>
      <c r="H2662" s="26">
        <v>64</v>
      </c>
      <c r="I2662" s="26">
        <v>600</v>
      </c>
      <c r="J2662" s="27" t="s">
        <v>838</v>
      </c>
      <c r="K2662" s="27" t="s">
        <v>174</v>
      </c>
      <c r="L2662" s="27" t="s">
        <v>1591</v>
      </c>
      <c r="M2662" t="s">
        <v>176</v>
      </c>
      <c r="N2662" t="s">
        <v>177</v>
      </c>
      <c r="O2662" t="s">
        <v>178</v>
      </c>
      <c r="P2662" t="s">
        <v>179</v>
      </c>
      <c r="Q2662" t="s">
        <v>191</v>
      </c>
      <c r="R2662" t="s">
        <v>181</v>
      </c>
      <c r="S2662" t="s">
        <v>31</v>
      </c>
      <c r="T2662" t="s">
        <v>31</v>
      </c>
      <c r="U2662" t="s">
        <v>31</v>
      </c>
      <c r="V2662" t="s">
        <v>31</v>
      </c>
      <c r="W2662" t="s">
        <v>182</v>
      </c>
      <c r="X2662" t="s">
        <v>183</v>
      </c>
      <c r="Y2662" s="28">
        <v>0.91300000000000003</v>
      </c>
      <c r="Z2662" t="str">
        <f>IF(database_public_cloud_VMs[[#This Row],[Vendor]]="AWS","USD","AUD")</f>
        <v>USD</v>
      </c>
      <c r="AA2662" s="29">
        <f>IF(database_public_cloud_VMs[[#This Row],[Currency]]="USD",(database_public_cloud_VMs[[#This Row],[Rate]]*param_exchange_rate)/(1+param_discount_aws),database_public_cloud_VMs[[#This Row],[Rate]])</f>
        <v>1.1251386812821758</v>
      </c>
    </row>
    <row r="2663" spans="1:27" x14ac:dyDescent="0.45">
      <c r="A2663" s="24" t="s">
        <v>3072</v>
      </c>
      <c r="B2663" t="s">
        <v>12</v>
      </c>
      <c r="C2663" s="25" t="s">
        <v>593</v>
      </c>
      <c r="D2663" t="s">
        <v>170</v>
      </c>
      <c r="E2663" t="s">
        <v>2958</v>
      </c>
      <c r="F2663" t="s">
        <v>3059</v>
      </c>
      <c r="G2663" s="26">
        <v>16</v>
      </c>
      <c r="H2663" s="26">
        <v>64</v>
      </c>
      <c r="I2663" s="26">
        <v>600</v>
      </c>
      <c r="J2663" s="27" t="s">
        <v>838</v>
      </c>
      <c r="K2663" s="27" t="s">
        <v>174</v>
      </c>
      <c r="L2663" s="27" t="s">
        <v>1591</v>
      </c>
      <c r="M2663" t="s">
        <v>176</v>
      </c>
      <c r="N2663" t="s">
        <v>177</v>
      </c>
      <c r="O2663" t="s">
        <v>185</v>
      </c>
      <c r="P2663" t="s">
        <v>179</v>
      </c>
      <c r="Q2663" t="s">
        <v>191</v>
      </c>
      <c r="R2663" t="s">
        <v>181</v>
      </c>
      <c r="S2663" t="s">
        <v>31</v>
      </c>
      <c r="T2663" t="s">
        <v>31</v>
      </c>
      <c r="U2663" t="s">
        <v>31</v>
      </c>
      <c r="V2663" t="s">
        <v>31</v>
      </c>
      <c r="W2663" t="s">
        <v>182</v>
      </c>
      <c r="X2663" t="s">
        <v>183</v>
      </c>
      <c r="Y2663" s="28">
        <v>0.70599999999999996</v>
      </c>
      <c r="Z2663" t="str">
        <f>IF(database_public_cloud_VMs[[#This Row],[Vendor]]="AWS","USD","AUD")</f>
        <v>USD</v>
      </c>
      <c r="AA2663" s="29">
        <f>IF(database_public_cloud_VMs[[#This Row],[Currency]]="USD",(database_public_cloud_VMs[[#This Row],[Rate]]*param_exchange_rate)/(1+param_discount_aws),database_public_cloud_VMs[[#This Row],[Rate]])</f>
        <v>0.87004152134196711</v>
      </c>
    </row>
    <row r="2664" spans="1:27" x14ac:dyDescent="0.45">
      <c r="A2664" s="24" t="s">
        <v>3073</v>
      </c>
      <c r="B2664" t="s">
        <v>12</v>
      </c>
      <c r="C2664" s="25" t="s">
        <v>187</v>
      </c>
      <c r="D2664" t="s">
        <v>170</v>
      </c>
      <c r="E2664" t="s">
        <v>2958</v>
      </c>
      <c r="F2664" t="s">
        <v>3059</v>
      </c>
      <c r="G2664" s="26">
        <v>16</v>
      </c>
      <c r="H2664" s="26">
        <v>64</v>
      </c>
      <c r="I2664" s="26">
        <v>600</v>
      </c>
      <c r="J2664" s="27" t="s">
        <v>838</v>
      </c>
      <c r="K2664" s="27" t="s">
        <v>174</v>
      </c>
      <c r="L2664" s="27" t="s">
        <v>1591</v>
      </c>
      <c r="M2664" t="s">
        <v>176</v>
      </c>
      <c r="N2664" t="s">
        <v>188</v>
      </c>
      <c r="O2664" t="s">
        <v>188</v>
      </c>
      <c r="P2664" t="s">
        <v>179</v>
      </c>
      <c r="Q2664" t="s">
        <v>191</v>
      </c>
      <c r="R2664" t="s">
        <v>181</v>
      </c>
      <c r="S2664" t="s">
        <v>31</v>
      </c>
      <c r="T2664" t="s">
        <v>31</v>
      </c>
      <c r="U2664" t="s">
        <v>31</v>
      </c>
      <c r="V2664" t="s">
        <v>31</v>
      </c>
      <c r="W2664" t="s">
        <v>182</v>
      </c>
      <c r="X2664" t="s">
        <v>183</v>
      </c>
      <c r="Y2664" s="28">
        <v>1.238</v>
      </c>
      <c r="Z2664" t="str">
        <f>IF(database_public_cloud_VMs[[#This Row],[Vendor]]="AWS","USD","AUD")</f>
        <v>USD</v>
      </c>
      <c r="AA2664" s="29">
        <f>IF(database_public_cloud_VMs[[#This Row],[Currency]]="USD",(database_public_cloud_VMs[[#This Row],[Rate]]*param_exchange_rate)/(1+param_discount_aws),database_public_cloud_VMs[[#This Row],[Rate]])</f>
        <v>1.5256535459225997</v>
      </c>
    </row>
    <row r="2665" spans="1:27" x14ac:dyDescent="0.45">
      <c r="A2665" s="24" t="s">
        <v>3074</v>
      </c>
      <c r="B2665" t="s">
        <v>12</v>
      </c>
      <c r="C2665" s="25" t="s">
        <v>593</v>
      </c>
      <c r="D2665" t="s">
        <v>170</v>
      </c>
      <c r="E2665" t="s">
        <v>2958</v>
      </c>
      <c r="F2665" t="s">
        <v>3059</v>
      </c>
      <c r="G2665" s="26">
        <v>16</v>
      </c>
      <c r="H2665" s="26">
        <v>64</v>
      </c>
      <c r="I2665" s="26">
        <v>600</v>
      </c>
      <c r="J2665" s="27" t="s">
        <v>838</v>
      </c>
      <c r="K2665" s="27" t="s">
        <v>174</v>
      </c>
      <c r="L2665" s="27" t="s">
        <v>1591</v>
      </c>
      <c r="M2665" t="s">
        <v>176</v>
      </c>
      <c r="N2665" t="s">
        <v>177</v>
      </c>
      <c r="O2665" t="s">
        <v>178</v>
      </c>
      <c r="P2665" t="s">
        <v>179</v>
      </c>
      <c r="Q2665" t="s">
        <v>198</v>
      </c>
      <c r="R2665" t="s">
        <v>181</v>
      </c>
      <c r="S2665" t="s">
        <v>31</v>
      </c>
      <c r="T2665" t="s">
        <v>31</v>
      </c>
      <c r="U2665" t="s">
        <v>31</v>
      </c>
      <c r="V2665" t="s">
        <v>31</v>
      </c>
      <c r="W2665" t="s">
        <v>182</v>
      </c>
      <c r="X2665" t="s">
        <v>183</v>
      </c>
      <c r="Y2665" s="28">
        <v>0.84299999999999997</v>
      </c>
      <c r="Z2665" t="str">
        <f>IF(database_public_cloud_VMs[[#This Row],[Vendor]]="AWS","USD","AUD")</f>
        <v>USD</v>
      </c>
      <c r="AA2665" s="29">
        <f>IF(database_public_cloud_VMs[[#This Row],[Currency]]="USD",(database_public_cloud_VMs[[#This Row],[Rate]]*param_exchange_rate)/(1+param_discount_aws),database_public_cloud_VMs[[#This Row],[Rate]])</f>
        <v>1.0388739412057768</v>
      </c>
    </row>
    <row r="2666" spans="1:27" x14ac:dyDescent="0.45">
      <c r="A2666" s="24" t="s">
        <v>3075</v>
      </c>
      <c r="B2666" t="s">
        <v>12</v>
      </c>
      <c r="C2666" s="25" t="s">
        <v>593</v>
      </c>
      <c r="D2666" t="s">
        <v>170</v>
      </c>
      <c r="E2666" t="s">
        <v>2958</v>
      </c>
      <c r="F2666" t="s">
        <v>3059</v>
      </c>
      <c r="G2666" s="26">
        <v>16</v>
      </c>
      <c r="H2666" s="26">
        <v>64</v>
      </c>
      <c r="I2666" s="26">
        <v>600</v>
      </c>
      <c r="J2666" s="27" t="s">
        <v>838</v>
      </c>
      <c r="K2666" s="27" t="s">
        <v>174</v>
      </c>
      <c r="L2666" s="27" t="s">
        <v>1591</v>
      </c>
      <c r="M2666" t="s">
        <v>176</v>
      </c>
      <c r="N2666" t="s">
        <v>177</v>
      </c>
      <c r="O2666" t="s">
        <v>185</v>
      </c>
      <c r="P2666" t="s">
        <v>179</v>
      </c>
      <c r="Q2666" t="s">
        <v>198</v>
      </c>
      <c r="R2666" t="s">
        <v>181</v>
      </c>
      <c r="S2666" t="s">
        <v>31</v>
      </c>
      <c r="T2666" t="s">
        <v>31</v>
      </c>
      <c r="U2666" t="s">
        <v>31</v>
      </c>
      <c r="V2666" t="s">
        <v>31</v>
      </c>
      <c r="W2666" t="s">
        <v>182</v>
      </c>
      <c r="X2666" t="s">
        <v>183</v>
      </c>
      <c r="Y2666" s="28">
        <v>0.63</v>
      </c>
      <c r="Z2666" t="str">
        <f>IF(database_public_cloud_VMs[[#This Row],[Vendor]]="AWS","USD","AUD")</f>
        <v>USD</v>
      </c>
      <c r="AA2666" s="29">
        <f>IF(database_public_cloud_VMs[[#This Row],[Currency]]="USD",(database_public_cloud_VMs[[#This Row],[Rate]]*param_exchange_rate)/(1+param_discount_aws),database_public_cloud_VMs[[#This Row],[Rate]])</f>
        <v>0.77638266068759121</v>
      </c>
    </row>
    <row r="2667" spans="1:27" x14ac:dyDescent="0.45">
      <c r="A2667" s="24" t="s">
        <v>3076</v>
      </c>
      <c r="B2667" t="s">
        <v>12</v>
      </c>
      <c r="C2667" s="25" t="s">
        <v>187</v>
      </c>
      <c r="D2667" t="s">
        <v>170</v>
      </c>
      <c r="E2667" t="s">
        <v>2958</v>
      </c>
      <c r="F2667" t="s">
        <v>3059</v>
      </c>
      <c r="G2667" s="26">
        <v>16</v>
      </c>
      <c r="H2667" s="26">
        <v>64</v>
      </c>
      <c r="I2667" s="26">
        <v>600</v>
      </c>
      <c r="J2667" s="27" t="s">
        <v>838</v>
      </c>
      <c r="K2667" s="27" t="s">
        <v>174</v>
      </c>
      <c r="L2667" s="27" t="s">
        <v>1591</v>
      </c>
      <c r="M2667" t="s">
        <v>176</v>
      </c>
      <c r="N2667" t="s">
        <v>188</v>
      </c>
      <c r="O2667" t="s">
        <v>188</v>
      </c>
      <c r="P2667" t="s">
        <v>179</v>
      </c>
      <c r="Q2667" t="s">
        <v>198</v>
      </c>
      <c r="R2667" t="s">
        <v>181</v>
      </c>
      <c r="S2667" t="s">
        <v>31</v>
      </c>
      <c r="T2667" t="s">
        <v>31</v>
      </c>
      <c r="U2667" t="s">
        <v>31</v>
      </c>
      <c r="V2667" t="s">
        <v>31</v>
      </c>
      <c r="W2667" t="s">
        <v>182</v>
      </c>
      <c r="X2667" t="s">
        <v>183</v>
      </c>
      <c r="Y2667" s="28">
        <v>1.258</v>
      </c>
      <c r="Z2667" t="str">
        <f>IF(database_public_cloud_VMs[[#This Row],[Vendor]]="AWS","USD","AUD")</f>
        <v>USD</v>
      </c>
      <c r="AA2667" s="29">
        <f>IF(database_public_cloud_VMs[[#This Row],[Currency]]="USD",(database_public_cloud_VMs[[#This Row],[Rate]]*param_exchange_rate)/(1+param_discount_aws),database_public_cloud_VMs[[#This Row],[Rate]])</f>
        <v>1.5503006145158567</v>
      </c>
    </row>
    <row r="2668" spans="1:27" x14ac:dyDescent="0.45">
      <c r="A2668" s="24" t="s">
        <v>3077</v>
      </c>
      <c r="B2668" t="s">
        <v>12</v>
      </c>
      <c r="C2668" s="25" t="s">
        <v>593</v>
      </c>
      <c r="D2668" t="s">
        <v>170</v>
      </c>
      <c r="E2668" t="s">
        <v>2958</v>
      </c>
      <c r="F2668" t="s">
        <v>3059</v>
      </c>
      <c r="G2668" s="26">
        <v>16</v>
      </c>
      <c r="H2668" s="26">
        <v>64</v>
      </c>
      <c r="I2668" s="26">
        <v>600</v>
      </c>
      <c r="J2668" s="27" t="s">
        <v>838</v>
      </c>
      <c r="K2668" s="27" t="s">
        <v>174</v>
      </c>
      <c r="L2668" s="27" t="s">
        <v>1591</v>
      </c>
      <c r="M2668" t="s">
        <v>190</v>
      </c>
      <c r="N2668" t="s">
        <v>177</v>
      </c>
      <c r="O2668" t="s">
        <v>178</v>
      </c>
      <c r="P2668" t="s">
        <v>179</v>
      </c>
      <c r="Q2668" t="s">
        <v>198</v>
      </c>
      <c r="R2668" t="s">
        <v>181</v>
      </c>
      <c r="S2668" t="s">
        <v>31</v>
      </c>
      <c r="T2668" t="s">
        <v>31</v>
      </c>
      <c r="U2668" t="s">
        <v>31</v>
      </c>
      <c r="V2668" t="s">
        <v>31</v>
      </c>
      <c r="W2668" t="s">
        <v>182</v>
      </c>
      <c r="X2668" t="s">
        <v>183</v>
      </c>
      <c r="Y2668" s="28">
        <v>0.77500000000000002</v>
      </c>
      <c r="Z2668" t="str">
        <f>IF(database_public_cloud_VMs[[#This Row],[Vendor]]="AWS","USD","AUD")</f>
        <v>USD</v>
      </c>
      <c r="AA2668" s="29">
        <f>IF(database_public_cloud_VMs[[#This Row],[Currency]]="USD",(database_public_cloud_VMs[[#This Row],[Rate]]*param_exchange_rate)/(1+param_discount_aws),database_public_cloud_VMs[[#This Row],[Rate]])</f>
        <v>0.9550739079887034</v>
      </c>
    </row>
    <row r="2669" spans="1:27" x14ac:dyDescent="0.45">
      <c r="A2669" s="24" t="s">
        <v>3078</v>
      </c>
      <c r="B2669" t="s">
        <v>12</v>
      </c>
      <c r="C2669" s="25" t="s">
        <v>593</v>
      </c>
      <c r="D2669" t="s">
        <v>170</v>
      </c>
      <c r="E2669" t="s">
        <v>2958</v>
      </c>
      <c r="F2669" t="s">
        <v>3059</v>
      </c>
      <c r="G2669" s="26">
        <v>16</v>
      </c>
      <c r="H2669" s="26">
        <v>64</v>
      </c>
      <c r="I2669" s="26">
        <v>600</v>
      </c>
      <c r="J2669" s="27" t="s">
        <v>838</v>
      </c>
      <c r="K2669" s="27" t="s">
        <v>174</v>
      </c>
      <c r="L2669" s="27" t="s">
        <v>1591</v>
      </c>
      <c r="M2669" t="s">
        <v>190</v>
      </c>
      <c r="N2669" t="s">
        <v>177</v>
      </c>
      <c r="O2669" t="s">
        <v>185</v>
      </c>
      <c r="P2669" t="s">
        <v>179</v>
      </c>
      <c r="Q2669" t="s">
        <v>198</v>
      </c>
      <c r="R2669" t="s">
        <v>181</v>
      </c>
      <c r="S2669" t="s">
        <v>31</v>
      </c>
      <c r="T2669" t="s">
        <v>31</v>
      </c>
      <c r="U2669" t="s">
        <v>31</v>
      </c>
      <c r="V2669" t="s">
        <v>31</v>
      </c>
      <c r="W2669" t="s">
        <v>182</v>
      </c>
      <c r="X2669" t="s">
        <v>183</v>
      </c>
      <c r="Y2669" s="28">
        <v>0.56200000000000006</v>
      </c>
      <c r="Z2669" t="str">
        <f>IF(database_public_cloud_VMs[[#This Row],[Vendor]]="AWS","USD","AUD")</f>
        <v>USD</v>
      </c>
      <c r="AA2669" s="29">
        <f>IF(database_public_cloud_VMs[[#This Row],[Currency]]="USD",(database_public_cloud_VMs[[#This Row],[Rate]]*param_exchange_rate)/(1+param_discount_aws),database_public_cloud_VMs[[#This Row],[Rate]])</f>
        <v>0.6925826274705178</v>
      </c>
    </row>
    <row r="2670" spans="1:27" x14ac:dyDescent="0.45">
      <c r="A2670" s="24" t="s">
        <v>3079</v>
      </c>
      <c r="B2670" t="s">
        <v>12</v>
      </c>
      <c r="C2670" s="25" t="s">
        <v>187</v>
      </c>
      <c r="D2670" t="s">
        <v>170</v>
      </c>
      <c r="E2670" t="s">
        <v>2958</v>
      </c>
      <c r="F2670" t="s">
        <v>3059</v>
      </c>
      <c r="G2670" s="26">
        <v>16</v>
      </c>
      <c r="H2670" s="26">
        <v>64</v>
      </c>
      <c r="I2670" s="26">
        <v>600</v>
      </c>
      <c r="J2670" s="27" t="s">
        <v>838</v>
      </c>
      <c r="K2670" s="27" t="s">
        <v>174</v>
      </c>
      <c r="L2670" s="27" t="s">
        <v>1591</v>
      </c>
      <c r="M2670" t="s">
        <v>190</v>
      </c>
      <c r="N2670" t="s">
        <v>188</v>
      </c>
      <c r="O2670" t="s">
        <v>188</v>
      </c>
      <c r="P2670" t="s">
        <v>179</v>
      </c>
      <c r="Q2670" t="s">
        <v>198</v>
      </c>
      <c r="R2670" t="s">
        <v>181</v>
      </c>
      <c r="S2670" t="s">
        <v>31</v>
      </c>
      <c r="T2670" t="s">
        <v>31</v>
      </c>
      <c r="U2670" t="s">
        <v>31</v>
      </c>
      <c r="V2670" t="s">
        <v>31</v>
      </c>
      <c r="W2670" t="s">
        <v>182</v>
      </c>
      <c r="X2670" t="s">
        <v>183</v>
      </c>
      <c r="Y2670" s="28">
        <v>1.19</v>
      </c>
      <c r="Z2670" t="str">
        <f>IF(database_public_cloud_VMs[[#This Row],[Vendor]]="AWS","USD","AUD")</f>
        <v>USD</v>
      </c>
      <c r="AA2670" s="29">
        <f>IF(database_public_cloud_VMs[[#This Row],[Currency]]="USD",(database_public_cloud_VMs[[#This Row],[Rate]]*param_exchange_rate)/(1+param_discount_aws),database_public_cloud_VMs[[#This Row],[Rate]])</f>
        <v>1.466500581298783</v>
      </c>
    </row>
    <row r="2671" spans="1:27" x14ac:dyDescent="0.45">
      <c r="A2671" s="24" t="s">
        <v>3080</v>
      </c>
      <c r="B2671" t="s">
        <v>12</v>
      </c>
      <c r="C2671" s="25" t="s">
        <v>593</v>
      </c>
      <c r="D2671" t="s">
        <v>170</v>
      </c>
      <c r="E2671" t="s">
        <v>2958</v>
      </c>
      <c r="F2671" t="s">
        <v>3059</v>
      </c>
      <c r="G2671" s="26">
        <v>16</v>
      </c>
      <c r="H2671" s="26">
        <v>64</v>
      </c>
      <c r="I2671" s="26">
        <v>600</v>
      </c>
      <c r="J2671" s="27" t="s">
        <v>838</v>
      </c>
      <c r="K2671" s="27" t="s">
        <v>174</v>
      </c>
      <c r="L2671" s="27" t="s">
        <v>1591</v>
      </c>
      <c r="M2671" t="s">
        <v>190</v>
      </c>
      <c r="N2671" t="s">
        <v>177</v>
      </c>
      <c r="O2671" t="s">
        <v>178</v>
      </c>
      <c r="P2671" t="s">
        <v>179</v>
      </c>
      <c r="Q2671" t="s">
        <v>180</v>
      </c>
      <c r="R2671" t="s">
        <v>181</v>
      </c>
      <c r="S2671" t="s">
        <v>31</v>
      </c>
      <c r="T2671" t="s">
        <v>31</v>
      </c>
      <c r="U2671" t="s">
        <v>31</v>
      </c>
      <c r="V2671" t="s">
        <v>31</v>
      </c>
      <c r="W2671" t="s">
        <v>182</v>
      </c>
      <c r="X2671" t="s">
        <v>183</v>
      </c>
      <c r="Y2671" s="28">
        <v>0.71499999999999997</v>
      </c>
      <c r="Z2671" t="str">
        <f>IF(database_public_cloud_VMs[[#This Row],[Vendor]]="AWS","USD","AUD")</f>
        <v>USD</v>
      </c>
      <c r="AA2671" s="29">
        <f>IF(database_public_cloud_VMs[[#This Row],[Currency]]="USD",(database_public_cloud_VMs[[#This Row],[Rate]]*param_exchange_rate)/(1+param_discount_aws),database_public_cloud_VMs[[#This Row],[Rate]])</f>
        <v>0.88113270220893269</v>
      </c>
    </row>
    <row r="2672" spans="1:27" x14ac:dyDescent="0.45">
      <c r="A2672" s="24" t="s">
        <v>3081</v>
      </c>
      <c r="B2672" t="s">
        <v>12</v>
      </c>
      <c r="C2672" s="25" t="s">
        <v>593</v>
      </c>
      <c r="D2672" t="s">
        <v>170</v>
      </c>
      <c r="E2672" t="s">
        <v>2958</v>
      </c>
      <c r="F2672" t="s">
        <v>3059</v>
      </c>
      <c r="G2672" s="26">
        <v>16</v>
      </c>
      <c r="H2672" s="26">
        <v>64</v>
      </c>
      <c r="I2672" s="26">
        <v>600</v>
      </c>
      <c r="J2672" s="27" t="s">
        <v>838</v>
      </c>
      <c r="K2672" s="27" t="s">
        <v>174</v>
      </c>
      <c r="L2672" s="27" t="s">
        <v>1591</v>
      </c>
      <c r="M2672" t="s">
        <v>190</v>
      </c>
      <c r="N2672" t="s">
        <v>177</v>
      </c>
      <c r="O2672" t="s">
        <v>185</v>
      </c>
      <c r="P2672" t="s">
        <v>179</v>
      </c>
      <c r="Q2672" t="s">
        <v>180</v>
      </c>
      <c r="R2672" t="s">
        <v>181</v>
      </c>
      <c r="S2672" t="s">
        <v>31</v>
      </c>
      <c r="T2672" t="s">
        <v>31</v>
      </c>
      <c r="U2672" t="s">
        <v>31</v>
      </c>
      <c r="V2672" t="s">
        <v>31</v>
      </c>
      <c r="W2672" t="s">
        <v>182</v>
      </c>
      <c r="X2672" t="s">
        <v>183</v>
      </c>
      <c r="Y2672" s="28">
        <v>0.50800000000000001</v>
      </c>
      <c r="Z2672" t="str">
        <f>IF(database_public_cloud_VMs[[#This Row],[Vendor]]="AWS","USD","AUD")</f>
        <v>USD</v>
      </c>
      <c r="AA2672" s="29">
        <f>IF(database_public_cloud_VMs[[#This Row],[Currency]]="USD",(database_public_cloud_VMs[[#This Row],[Rate]]*param_exchange_rate)/(1+param_discount_aws),database_public_cloud_VMs[[#This Row],[Rate]])</f>
        <v>0.62603554226872427</v>
      </c>
    </row>
    <row r="2673" spans="1:27" x14ac:dyDescent="0.45">
      <c r="A2673" s="24" t="s">
        <v>3082</v>
      </c>
      <c r="B2673" t="s">
        <v>12</v>
      </c>
      <c r="C2673" s="25" t="s">
        <v>187</v>
      </c>
      <c r="D2673" t="s">
        <v>170</v>
      </c>
      <c r="E2673" t="s">
        <v>2958</v>
      </c>
      <c r="F2673" t="s">
        <v>3059</v>
      </c>
      <c r="G2673" s="26">
        <v>16</v>
      </c>
      <c r="H2673" s="26">
        <v>64</v>
      </c>
      <c r="I2673" s="26">
        <v>600</v>
      </c>
      <c r="J2673" s="27" t="s">
        <v>838</v>
      </c>
      <c r="K2673" s="27" t="s">
        <v>174</v>
      </c>
      <c r="L2673" s="27" t="s">
        <v>1591</v>
      </c>
      <c r="M2673" t="s">
        <v>190</v>
      </c>
      <c r="N2673" t="s">
        <v>188</v>
      </c>
      <c r="O2673" t="s">
        <v>188</v>
      </c>
      <c r="P2673" t="s">
        <v>179</v>
      </c>
      <c r="Q2673" t="s">
        <v>180</v>
      </c>
      <c r="R2673" t="s">
        <v>181</v>
      </c>
      <c r="S2673" t="s">
        <v>31</v>
      </c>
      <c r="T2673" t="s">
        <v>31</v>
      </c>
      <c r="U2673" t="s">
        <v>31</v>
      </c>
      <c r="V2673" t="s">
        <v>31</v>
      </c>
      <c r="W2673" t="s">
        <v>182</v>
      </c>
      <c r="X2673" t="s">
        <v>183</v>
      </c>
      <c r="Y2673" s="28">
        <v>1.04</v>
      </c>
      <c r="Z2673" t="str">
        <f>IF(database_public_cloud_VMs[[#This Row],[Vendor]]="AWS","USD","AUD")</f>
        <v>USD</v>
      </c>
      <c r="AA2673" s="29">
        <f>IF(database_public_cloud_VMs[[#This Row],[Currency]]="USD",(database_public_cloud_VMs[[#This Row],[Rate]]*param_exchange_rate)/(1+param_discount_aws),database_public_cloud_VMs[[#This Row],[Rate]])</f>
        <v>1.2816475668493568</v>
      </c>
    </row>
    <row r="2674" spans="1:27" x14ac:dyDescent="0.45">
      <c r="A2674" s="24" t="s">
        <v>3083</v>
      </c>
      <c r="B2674" t="s">
        <v>12</v>
      </c>
      <c r="C2674" s="25" t="s">
        <v>593</v>
      </c>
      <c r="D2674" t="s">
        <v>170</v>
      </c>
      <c r="E2674" t="s">
        <v>2958</v>
      </c>
      <c r="F2674" t="s">
        <v>3084</v>
      </c>
      <c r="G2674" s="26">
        <v>32</v>
      </c>
      <c r="H2674" s="26">
        <v>128</v>
      </c>
      <c r="I2674" s="26">
        <v>1200</v>
      </c>
      <c r="J2674" s="27" t="s">
        <v>838</v>
      </c>
      <c r="K2674" s="27" t="s">
        <v>174</v>
      </c>
      <c r="L2674" s="27" t="s">
        <v>1617</v>
      </c>
      <c r="M2674" t="s">
        <v>176</v>
      </c>
      <c r="N2674" t="s">
        <v>177</v>
      </c>
      <c r="O2674" t="s">
        <v>178</v>
      </c>
      <c r="P2674" t="s">
        <v>179</v>
      </c>
      <c r="Q2674" t="s">
        <v>180</v>
      </c>
      <c r="R2674" t="s">
        <v>181</v>
      </c>
      <c r="S2674" t="s">
        <v>31</v>
      </c>
      <c r="T2674" t="s">
        <v>31</v>
      </c>
      <c r="U2674" t="s">
        <v>31</v>
      </c>
      <c r="V2674" t="s">
        <v>31</v>
      </c>
      <c r="W2674" t="s">
        <v>182</v>
      </c>
      <c r="X2674" t="s">
        <v>183</v>
      </c>
      <c r="Y2674" s="28">
        <v>1.5669999999999999</v>
      </c>
      <c r="Z2674" t="str">
        <f>IF(database_public_cloud_VMs[[#This Row],[Vendor]]="AWS","USD","AUD")</f>
        <v>USD</v>
      </c>
      <c r="AA2674" s="29">
        <f>IF(database_public_cloud_VMs[[#This Row],[Currency]]="USD",(database_public_cloud_VMs[[#This Row],[Rate]]*param_exchange_rate)/(1+param_discount_aws),database_public_cloud_VMs[[#This Row],[Rate]])</f>
        <v>1.931097824281675</v>
      </c>
    </row>
    <row r="2675" spans="1:27" x14ac:dyDescent="0.45">
      <c r="A2675" s="24" t="s">
        <v>3085</v>
      </c>
      <c r="B2675" t="s">
        <v>12</v>
      </c>
      <c r="C2675" s="25" t="s">
        <v>593</v>
      </c>
      <c r="D2675" t="s">
        <v>170</v>
      </c>
      <c r="E2675" t="s">
        <v>2958</v>
      </c>
      <c r="F2675" t="s">
        <v>3084</v>
      </c>
      <c r="G2675" s="26">
        <v>32</v>
      </c>
      <c r="H2675" s="26">
        <v>128</v>
      </c>
      <c r="I2675" s="26">
        <v>1200</v>
      </c>
      <c r="J2675" s="27" t="s">
        <v>838</v>
      </c>
      <c r="K2675" s="27" t="s">
        <v>174</v>
      </c>
      <c r="L2675" s="27" t="s">
        <v>1617</v>
      </c>
      <c r="M2675" t="s">
        <v>176</v>
      </c>
      <c r="N2675" t="s">
        <v>177</v>
      </c>
      <c r="O2675" t="s">
        <v>185</v>
      </c>
      <c r="P2675" t="s">
        <v>179</v>
      </c>
      <c r="Q2675" t="s">
        <v>180</v>
      </c>
      <c r="R2675" t="s">
        <v>181</v>
      </c>
      <c r="S2675" t="s">
        <v>31</v>
      </c>
      <c r="T2675" t="s">
        <v>31</v>
      </c>
      <c r="U2675" t="s">
        <v>31</v>
      </c>
      <c r="V2675" t="s">
        <v>31</v>
      </c>
      <c r="W2675" t="s">
        <v>182</v>
      </c>
      <c r="X2675" t="s">
        <v>183</v>
      </c>
      <c r="Y2675" s="28">
        <v>1.153</v>
      </c>
      <c r="Z2675" t="str">
        <f>IF(database_public_cloud_VMs[[#This Row],[Vendor]]="AWS","USD","AUD")</f>
        <v>USD</v>
      </c>
      <c r="AA2675" s="29">
        <f>IF(database_public_cloud_VMs[[#This Row],[Currency]]="USD",(database_public_cloud_VMs[[#This Row],[Rate]]*param_exchange_rate)/(1+param_discount_aws),database_public_cloud_VMs[[#This Row],[Rate]])</f>
        <v>1.4209035044012581</v>
      </c>
    </row>
    <row r="2676" spans="1:27" x14ac:dyDescent="0.45">
      <c r="A2676" s="24" t="s">
        <v>3086</v>
      </c>
      <c r="B2676" t="s">
        <v>12</v>
      </c>
      <c r="C2676" s="25" t="s">
        <v>187</v>
      </c>
      <c r="D2676" t="s">
        <v>170</v>
      </c>
      <c r="E2676" t="s">
        <v>2958</v>
      </c>
      <c r="F2676" t="s">
        <v>3084</v>
      </c>
      <c r="G2676" s="26">
        <v>32</v>
      </c>
      <c r="H2676" s="26">
        <v>128</v>
      </c>
      <c r="I2676" s="26">
        <v>1200</v>
      </c>
      <c r="J2676" s="27" t="s">
        <v>838</v>
      </c>
      <c r="K2676" s="27" t="s">
        <v>174</v>
      </c>
      <c r="L2676" s="27" t="s">
        <v>1617</v>
      </c>
      <c r="M2676" t="s">
        <v>176</v>
      </c>
      <c r="N2676" t="s">
        <v>188</v>
      </c>
      <c r="O2676" t="s">
        <v>188</v>
      </c>
      <c r="P2676" t="s">
        <v>179</v>
      </c>
      <c r="Q2676" t="s">
        <v>180</v>
      </c>
      <c r="R2676" t="s">
        <v>181</v>
      </c>
      <c r="S2676" t="s">
        <v>31</v>
      </c>
      <c r="T2676" t="s">
        <v>31</v>
      </c>
      <c r="U2676" t="s">
        <v>31</v>
      </c>
      <c r="V2676" t="s">
        <v>31</v>
      </c>
      <c r="W2676" t="s">
        <v>182</v>
      </c>
      <c r="X2676" t="s">
        <v>183</v>
      </c>
      <c r="Y2676" s="28">
        <v>2.2160000000000002</v>
      </c>
      <c r="Z2676" t="str">
        <f>IF(database_public_cloud_VMs[[#This Row],[Vendor]]="AWS","USD","AUD")</f>
        <v>USD</v>
      </c>
      <c r="AA2676" s="29">
        <f>IF(database_public_cloud_VMs[[#This Row],[Currency]]="USD",(database_public_cloud_VMs[[#This Row],[Rate]]*param_exchange_rate)/(1+param_discount_aws),database_public_cloud_VMs[[#This Row],[Rate]])</f>
        <v>2.7308952001328604</v>
      </c>
    </row>
    <row r="2677" spans="1:27" x14ac:dyDescent="0.45">
      <c r="A2677" s="24" t="s">
        <v>3087</v>
      </c>
      <c r="B2677" t="s">
        <v>12</v>
      </c>
      <c r="C2677" s="25" t="s">
        <v>593</v>
      </c>
      <c r="D2677" t="s">
        <v>170</v>
      </c>
      <c r="E2677" t="s">
        <v>2958</v>
      </c>
      <c r="F2677" t="s">
        <v>3084</v>
      </c>
      <c r="G2677" s="26">
        <v>32</v>
      </c>
      <c r="H2677" s="26">
        <v>128</v>
      </c>
      <c r="I2677" s="26">
        <v>1200</v>
      </c>
      <c r="J2677" s="27" t="s">
        <v>838</v>
      </c>
      <c r="K2677" s="27" t="s">
        <v>174</v>
      </c>
      <c r="L2677" s="27" t="s">
        <v>1617</v>
      </c>
      <c r="M2677" t="s">
        <v>190</v>
      </c>
      <c r="N2677" t="s">
        <v>177</v>
      </c>
      <c r="O2677" t="s">
        <v>178</v>
      </c>
      <c r="P2677" t="s">
        <v>179</v>
      </c>
      <c r="Q2677" t="s">
        <v>198</v>
      </c>
      <c r="R2677" t="s">
        <v>181</v>
      </c>
      <c r="S2677" t="s">
        <v>31</v>
      </c>
      <c r="T2677" t="s">
        <v>31</v>
      </c>
      <c r="U2677" t="s">
        <v>31</v>
      </c>
      <c r="V2677" t="s">
        <v>31</v>
      </c>
      <c r="W2677" t="s">
        <v>182</v>
      </c>
      <c r="X2677" t="s">
        <v>183</v>
      </c>
      <c r="Y2677" s="28">
        <v>1.4910000000000001</v>
      </c>
      <c r="Z2677" t="str">
        <f>IF(database_public_cloud_VMs[[#This Row],[Vendor]]="AWS","USD","AUD")</f>
        <v>USD</v>
      </c>
      <c r="AA2677" s="29">
        <f>IF(database_public_cloud_VMs[[#This Row],[Currency]]="USD",(database_public_cloud_VMs[[#This Row],[Rate]]*param_exchange_rate)/(1+param_discount_aws),database_public_cloud_VMs[[#This Row],[Rate]])</f>
        <v>1.8374389636272992</v>
      </c>
    </row>
    <row r="2678" spans="1:27" x14ac:dyDescent="0.45">
      <c r="A2678" s="24" t="s">
        <v>3088</v>
      </c>
      <c r="B2678" t="s">
        <v>12</v>
      </c>
      <c r="C2678" s="25" t="s">
        <v>593</v>
      </c>
      <c r="D2678" t="s">
        <v>170</v>
      </c>
      <c r="E2678" t="s">
        <v>2958</v>
      </c>
      <c r="F2678" t="s">
        <v>3084</v>
      </c>
      <c r="G2678" s="26">
        <v>32</v>
      </c>
      <c r="H2678" s="26">
        <v>128</v>
      </c>
      <c r="I2678" s="26">
        <v>1200</v>
      </c>
      <c r="J2678" s="27" t="s">
        <v>838</v>
      </c>
      <c r="K2678" s="27" t="s">
        <v>174</v>
      </c>
      <c r="L2678" s="27" t="s">
        <v>1617</v>
      </c>
      <c r="M2678" t="s">
        <v>190</v>
      </c>
      <c r="N2678" t="s">
        <v>177</v>
      </c>
      <c r="O2678" t="s">
        <v>185</v>
      </c>
      <c r="P2678" t="s">
        <v>179</v>
      </c>
      <c r="Q2678" t="s">
        <v>198</v>
      </c>
      <c r="R2678" t="s">
        <v>181</v>
      </c>
      <c r="S2678" t="s">
        <v>31</v>
      </c>
      <c r="T2678" t="s">
        <v>31</v>
      </c>
      <c r="U2678" t="s">
        <v>31</v>
      </c>
      <c r="V2678" t="s">
        <v>31</v>
      </c>
      <c r="W2678" t="s">
        <v>182</v>
      </c>
      <c r="X2678" t="s">
        <v>183</v>
      </c>
      <c r="Y2678" s="28">
        <v>1.07</v>
      </c>
      <c r="Z2678" t="str">
        <f>IF(database_public_cloud_VMs[[#This Row],[Vendor]]="AWS","USD","AUD")</f>
        <v>USD</v>
      </c>
      <c r="AA2678" s="29">
        <f>IF(database_public_cloud_VMs[[#This Row],[Currency]]="USD",(database_public_cloud_VMs[[#This Row],[Rate]]*param_exchange_rate)/(1+param_discount_aws),database_public_cloud_VMs[[#This Row],[Rate]])</f>
        <v>1.3186181697392421</v>
      </c>
    </row>
    <row r="2679" spans="1:27" x14ac:dyDescent="0.45">
      <c r="A2679" s="24" t="s">
        <v>3089</v>
      </c>
      <c r="B2679" t="s">
        <v>12</v>
      </c>
      <c r="C2679" s="25" t="s">
        <v>187</v>
      </c>
      <c r="D2679" t="s">
        <v>170</v>
      </c>
      <c r="E2679" t="s">
        <v>2958</v>
      </c>
      <c r="F2679" t="s">
        <v>3084</v>
      </c>
      <c r="G2679" s="26">
        <v>32</v>
      </c>
      <c r="H2679" s="26">
        <v>128</v>
      </c>
      <c r="I2679" s="26">
        <v>1200</v>
      </c>
      <c r="J2679" s="27" t="s">
        <v>838</v>
      </c>
      <c r="K2679" s="27" t="s">
        <v>174</v>
      </c>
      <c r="L2679" s="27" t="s">
        <v>1617</v>
      </c>
      <c r="M2679" t="s">
        <v>190</v>
      </c>
      <c r="N2679" t="s">
        <v>188</v>
      </c>
      <c r="O2679" t="s">
        <v>188</v>
      </c>
      <c r="P2679" t="s">
        <v>179</v>
      </c>
      <c r="Q2679" t="s">
        <v>198</v>
      </c>
      <c r="R2679" t="s">
        <v>181</v>
      </c>
      <c r="S2679" t="s">
        <v>31</v>
      </c>
      <c r="T2679" t="s">
        <v>31</v>
      </c>
      <c r="U2679" t="s">
        <v>31</v>
      </c>
      <c r="V2679" t="s">
        <v>31</v>
      </c>
      <c r="W2679" t="s">
        <v>182</v>
      </c>
      <c r="X2679" t="s">
        <v>183</v>
      </c>
      <c r="Y2679" s="28">
        <v>2.23</v>
      </c>
      <c r="Z2679" t="str">
        <f>IF(database_public_cloud_VMs[[#This Row],[Vendor]]="AWS","USD","AUD")</f>
        <v>USD</v>
      </c>
      <c r="AA2679" s="29">
        <f>IF(database_public_cloud_VMs[[#This Row],[Currency]]="USD",(database_public_cloud_VMs[[#This Row],[Rate]]*param_exchange_rate)/(1+param_discount_aws),database_public_cloud_VMs[[#This Row],[Rate]])</f>
        <v>2.74814814814814</v>
      </c>
    </row>
    <row r="2680" spans="1:27" x14ac:dyDescent="0.45">
      <c r="A2680" s="24" t="s">
        <v>3090</v>
      </c>
      <c r="B2680" t="s">
        <v>12</v>
      </c>
      <c r="C2680" s="25" t="s">
        <v>593</v>
      </c>
      <c r="D2680" t="s">
        <v>170</v>
      </c>
      <c r="E2680" t="s">
        <v>2958</v>
      </c>
      <c r="F2680" t="s">
        <v>3084</v>
      </c>
      <c r="G2680" s="26">
        <v>32</v>
      </c>
      <c r="H2680" s="26">
        <v>128</v>
      </c>
      <c r="I2680" s="26">
        <v>1200</v>
      </c>
      <c r="J2680" s="27" t="s">
        <v>838</v>
      </c>
      <c r="K2680" s="27" t="s">
        <v>174</v>
      </c>
      <c r="L2680" s="27" t="s">
        <v>1617</v>
      </c>
      <c r="M2680" t="s">
        <v>176</v>
      </c>
      <c r="N2680" t="s">
        <v>177</v>
      </c>
      <c r="O2680" t="s">
        <v>178</v>
      </c>
      <c r="P2680" t="s">
        <v>179</v>
      </c>
      <c r="Q2680" t="s">
        <v>315</v>
      </c>
      <c r="R2680" t="s">
        <v>181</v>
      </c>
      <c r="S2680" t="s">
        <v>31</v>
      </c>
      <c r="T2680" t="s">
        <v>31</v>
      </c>
      <c r="U2680" t="s">
        <v>31</v>
      </c>
      <c r="V2680" t="s">
        <v>31</v>
      </c>
      <c r="W2680" t="s">
        <v>182</v>
      </c>
      <c r="X2680" t="s">
        <v>183</v>
      </c>
      <c r="Y2680" s="28">
        <v>3.0390000000000001</v>
      </c>
      <c r="Z2680" t="str">
        <f>IF(database_public_cloud_VMs[[#This Row],[Vendor]]="AWS","USD","AUD")</f>
        <v>USD</v>
      </c>
      <c r="AA2680" s="29">
        <f>IF(database_public_cloud_VMs[[#This Row],[Currency]]="USD",(database_public_cloud_VMs[[#This Row],[Rate]]*param_exchange_rate)/(1+param_discount_aws),database_public_cloud_VMs[[#This Row],[Rate]])</f>
        <v>3.7451220727453807</v>
      </c>
    </row>
    <row r="2681" spans="1:27" x14ac:dyDescent="0.45">
      <c r="A2681" s="24" t="s">
        <v>3091</v>
      </c>
      <c r="B2681" t="s">
        <v>12</v>
      </c>
      <c r="C2681" s="25" t="s">
        <v>593</v>
      </c>
      <c r="D2681" t="s">
        <v>170</v>
      </c>
      <c r="E2681" t="s">
        <v>2958</v>
      </c>
      <c r="F2681" t="s">
        <v>3084</v>
      </c>
      <c r="G2681" s="26">
        <v>32</v>
      </c>
      <c r="H2681" s="26">
        <v>128</v>
      </c>
      <c r="I2681" s="26">
        <v>1200</v>
      </c>
      <c r="J2681" s="27" t="s">
        <v>838</v>
      </c>
      <c r="K2681" s="27" t="s">
        <v>174</v>
      </c>
      <c r="L2681" s="27" t="s">
        <v>1617</v>
      </c>
      <c r="M2681" t="s">
        <v>176</v>
      </c>
      <c r="N2681" t="s">
        <v>177</v>
      </c>
      <c r="O2681" t="s">
        <v>185</v>
      </c>
      <c r="P2681" t="s">
        <v>179</v>
      </c>
      <c r="Q2681" t="s">
        <v>315</v>
      </c>
      <c r="R2681" t="s">
        <v>181</v>
      </c>
      <c r="S2681" t="s">
        <v>31</v>
      </c>
      <c r="T2681" t="s">
        <v>31</v>
      </c>
      <c r="U2681" t="s">
        <v>31</v>
      </c>
      <c r="V2681" t="s">
        <v>31</v>
      </c>
      <c r="W2681" t="s">
        <v>182</v>
      </c>
      <c r="X2681" t="s">
        <v>183</v>
      </c>
      <c r="Y2681" s="28">
        <v>2.625</v>
      </c>
      <c r="Z2681" t="str">
        <f>IF(database_public_cloud_VMs[[#This Row],[Vendor]]="AWS","USD","AUD")</f>
        <v>USD</v>
      </c>
      <c r="AA2681" s="29">
        <f>IF(database_public_cloud_VMs[[#This Row],[Currency]]="USD",(database_public_cloud_VMs[[#This Row],[Rate]]*param_exchange_rate)/(1+param_discount_aws),database_public_cloud_VMs[[#This Row],[Rate]])</f>
        <v>3.2349277528649627</v>
      </c>
    </row>
    <row r="2682" spans="1:27" x14ac:dyDescent="0.45">
      <c r="A2682" s="24" t="s">
        <v>3092</v>
      </c>
      <c r="B2682" t="s">
        <v>12</v>
      </c>
      <c r="C2682" s="25" t="s">
        <v>187</v>
      </c>
      <c r="D2682" t="s">
        <v>170</v>
      </c>
      <c r="E2682" t="s">
        <v>2958</v>
      </c>
      <c r="F2682" t="s">
        <v>3084</v>
      </c>
      <c r="G2682" s="26">
        <v>32</v>
      </c>
      <c r="H2682" s="26">
        <v>128</v>
      </c>
      <c r="I2682" s="26">
        <v>1200</v>
      </c>
      <c r="J2682" s="27" t="s">
        <v>838</v>
      </c>
      <c r="K2682" s="27" t="s">
        <v>174</v>
      </c>
      <c r="L2682" s="27" t="s">
        <v>1617</v>
      </c>
      <c r="M2682" t="s">
        <v>176</v>
      </c>
      <c r="N2682" t="s">
        <v>188</v>
      </c>
      <c r="O2682" t="s">
        <v>188</v>
      </c>
      <c r="P2682" t="s">
        <v>179</v>
      </c>
      <c r="Q2682" t="s">
        <v>315</v>
      </c>
      <c r="R2682" t="s">
        <v>181</v>
      </c>
      <c r="S2682" t="s">
        <v>31</v>
      </c>
      <c r="T2682" t="s">
        <v>31</v>
      </c>
      <c r="U2682" t="s">
        <v>31</v>
      </c>
      <c r="V2682" t="s">
        <v>31</v>
      </c>
      <c r="W2682" t="s">
        <v>182</v>
      </c>
      <c r="X2682" t="s">
        <v>183</v>
      </c>
      <c r="Y2682" s="28">
        <v>3.6880000000000002</v>
      </c>
      <c r="Z2682" t="str">
        <f>IF(database_public_cloud_VMs[[#This Row],[Vendor]]="AWS","USD","AUD")</f>
        <v>USD</v>
      </c>
      <c r="AA2682" s="29">
        <f>IF(database_public_cloud_VMs[[#This Row],[Currency]]="USD",(database_public_cloud_VMs[[#This Row],[Rate]]*param_exchange_rate)/(1+param_discount_aws),database_public_cloud_VMs[[#This Row],[Rate]])</f>
        <v>4.5449194485965654</v>
      </c>
    </row>
    <row r="2683" spans="1:27" x14ac:dyDescent="0.45">
      <c r="A2683" s="24" t="s">
        <v>3093</v>
      </c>
      <c r="B2683" t="s">
        <v>12</v>
      </c>
      <c r="C2683" s="25" t="s">
        <v>593</v>
      </c>
      <c r="D2683" t="s">
        <v>170</v>
      </c>
      <c r="E2683" t="s">
        <v>2958</v>
      </c>
      <c r="F2683" t="s">
        <v>3084</v>
      </c>
      <c r="G2683" s="26">
        <v>32</v>
      </c>
      <c r="H2683" s="26">
        <v>128</v>
      </c>
      <c r="I2683" s="26">
        <v>1200</v>
      </c>
      <c r="J2683" s="27" t="s">
        <v>838</v>
      </c>
      <c r="K2683" s="27" t="s">
        <v>174</v>
      </c>
      <c r="L2683" s="27" t="s">
        <v>1617</v>
      </c>
      <c r="M2683" t="s">
        <v>190</v>
      </c>
      <c r="N2683" t="s">
        <v>177</v>
      </c>
      <c r="O2683" t="s">
        <v>178</v>
      </c>
      <c r="P2683" t="s">
        <v>179</v>
      </c>
      <c r="Q2683" t="s">
        <v>191</v>
      </c>
      <c r="R2683" t="s">
        <v>181</v>
      </c>
      <c r="S2683" t="s">
        <v>31</v>
      </c>
      <c r="T2683" t="s">
        <v>31</v>
      </c>
      <c r="U2683" t="s">
        <v>31</v>
      </c>
      <c r="V2683" t="s">
        <v>31</v>
      </c>
      <c r="W2683" t="s">
        <v>182</v>
      </c>
      <c r="X2683" t="s">
        <v>183</v>
      </c>
      <c r="Y2683" s="28">
        <v>1.5609999999999999</v>
      </c>
      <c r="Z2683" t="str">
        <f>IF(database_public_cloud_VMs[[#This Row],[Vendor]]="AWS","USD","AUD")</f>
        <v>USD</v>
      </c>
      <c r="AA2683" s="29">
        <f>IF(database_public_cloud_VMs[[#This Row],[Currency]]="USD",(database_public_cloud_VMs[[#This Row],[Rate]]*param_exchange_rate)/(1+param_discount_aws),database_public_cloud_VMs[[#This Row],[Rate]])</f>
        <v>1.9237037037036981</v>
      </c>
    </row>
    <row r="2684" spans="1:27" x14ac:dyDescent="0.45">
      <c r="A2684" s="24" t="s">
        <v>3094</v>
      </c>
      <c r="B2684" t="s">
        <v>12</v>
      </c>
      <c r="C2684" s="25" t="s">
        <v>593</v>
      </c>
      <c r="D2684" t="s">
        <v>170</v>
      </c>
      <c r="E2684" t="s">
        <v>2958</v>
      </c>
      <c r="F2684" t="s">
        <v>3084</v>
      </c>
      <c r="G2684" s="26">
        <v>32</v>
      </c>
      <c r="H2684" s="26">
        <v>128</v>
      </c>
      <c r="I2684" s="26">
        <v>1200</v>
      </c>
      <c r="J2684" s="27" t="s">
        <v>838</v>
      </c>
      <c r="K2684" s="27" t="s">
        <v>174</v>
      </c>
      <c r="L2684" s="27" t="s">
        <v>1617</v>
      </c>
      <c r="M2684" t="s">
        <v>190</v>
      </c>
      <c r="N2684" t="s">
        <v>177</v>
      </c>
      <c r="O2684" t="s">
        <v>185</v>
      </c>
      <c r="P2684" t="s">
        <v>179</v>
      </c>
      <c r="Q2684" t="s">
        <v>191</v>
      </c>
      <c r="R2684" t="s">
        <v>181</v>
      </c>
      <c r="S2684" t="s">
        <v>31</v>
      </c>
      <c r="T2684" t="s">
        <v>31</v>
      </c>
      <c r="U2684" t="s">
        <v>31</v>
      </c>
      <c r="V2684" t="s">
        <v>31</v>
      </c>
      <c r="W2684" t="s">
        <v>182</v>
      </c>
      <c r="X2684" t="s">
        <v>183</v>
      </c>
      <c r="Y2684" s="28">
        <v>1.1459999999999999</v>
      </c>
      <c r="Z2684" t="str">
        <f>IF(database_public_cloud_VMs[[#This Row],[Vendor]]="AWS","USD","AUD")</f>
        <v>USD</v>
      </c>
      <c r="AA2684" s="29">
        <f>IF(database_public_cloud_VMs[[#This Row],[Currency]]="USD",(database_public_cloud_VMs[[#This Row],[Rate]]*param_exchange_rate)/(1+param_discount_aws),database_public_cloud_VMs[[#This Row],[Rate]])</f>
        <v>1.4122770303936181</v>
      </c>
    </row>
    <row r="2685" spans="1:27" x14ac:dyDescent="0.45">
      <c r="A2685" s="24" t="s">
        <v>3095</v>
      </c>
      <c r="B2685" t="s">
        <v>12</v>
      </c>
      <c r="C2685" s="25" t="s">
        <v>187</v>
      </c>
      <c r="D2685" t="s">
        <v>170</v>
      </c>
      <c r="E2685" t="s">
        <v>2958</v>
      </c>
      <c r="F2685" t="s">
        <v>3084</v>
      </c>
      <c r="G2685" s="26">
        <v>32</v>
      </c>
      <c r="H2685" s="26">
        <v>128</v>
      </c>
      <c r="I2685" s="26">
        <v>1200</v>
      </c>
      <c r="J2685" s="27" t="s">
        <v>838</v>
      </c>
      <c r="K2685" s="27" t="s">
        <v>174</v>
      </c>
      <c r="L2685" s="27" t="s">
        <v>1617</v>
      </c>
      <c r="M2685" t="s">
        <v>190</v>
      </c>
      <c r="N2685" t="s">
        <v>188</v>
      </c>
      <c r="O2685" t="s">
        <v>188</v>
      </c>
      <c r="P2685" t="s">
        <v>179</v>
      </c>
      <c r="Q2685" t="s">
        <v>191</v>
      </c>
      <c r="R2685" t="s">
        <v>181</v>
      </c>
      <c r="S2685" t="s">
        <v>31</v>
      </c>
      <c r="T2685" t="s">
        <v>31</v>
      </c>
      <c r="U2685" t="s">
        <v>31</v>
      </c>
      <c r="V2685" t="s">
        <v>31</v>
      </c>
      <c r="W2685" t="s">
        <v>182</v>
      </c>
      <c r="X2685" t="s">
        <v>183</v>
      </c>
      <c r="Y2685" s="28">
        <v>2.21</v>
      </c>
      <c r="Z2685" t="str">
        <f>IF(database_public_cloud_VMs[[#This Row],[Vendor]]="AWS","USD","AUD")</f>
        <v>USD</v>
      </c>
      <c r="AA2685" s="29">
        <f>IF(database_public_cloud_VMs[[#This Row],[Currency]]="USD",(database_public_cloud_VMs[[#This Row],[Rate]]*param_exchange_rate)/(1+param_discount_aws),database_public_cloud_VMs[[#This Row],[Rate]])</f>
        <v>2.7235010795548829</v>
      </c>
    </row>
    <row r="2686" spans="1:27" x14ac:dyDescent="0.45">
      <c r="A2686" s="24" t="s">
        <v>3096</v>
      </c>
      <c r="B2686" t="s">
        <v>12</v>
      </c>
      <c r="C2686" s="25" t="s">
        <v>593</v>
      </c>
      <c r="D2686" t="s">
        <v>170</v>
      </c>
      <c r="E2686" t="s">
        <v>2958</v>
      </c>
      <c r="F2686" t="s">
        <v>3084</v>
      </c>
      <c r="G2686" s="26">
        <v>32</v>
      </c>
      <c r="H2686" s="26">
        <v>128</v>
      </c>
      <c r="I2686" s="26">
        <v>1200</v>
      </c>
      <c r="J2686" s="27" t="s">
        <v>838</v>
      </c>
      <c r="K2686" s="27" t="s">
        <v>174</v>
      </c>
      <c r="L2686" s="27" t="s">
        <v>1617</v>
      </c>
      <c r="M2686" t="s">
        <v>190</v>
      </c>
      <c r="N2686" t="s">
        <v>177</v>
      </c>
      <c r="O2686" t="s">
        <v>178</v>
      </c>
      <c r="P2686" t="s">
        <v>179</v>
      </c>
      <c r="Q2686" t="s">
        <v>180</v>
      </c>
      <c r="R2686" t="s">
        <v>181</v>
      </c>
      <c r="S2686" t="s">
        <v>31</v>
      </c>
      <c r="T2686" t="s">
        <v>31</v>
      </c>
      <c r="U2686" t="s">
        <v>31</v>
      </c>
      <c r="V2686" t="s">
        <v>31</v>
      </c>
      <c r="W2686" t="s">
        <v>182</v>
      </c>
      <c r="X2686" t="s">
        <v>183</v>
      </c>
      <c r="Y2686" s="28">
        <v>1.431</v>
      </c>
      <c r="Z2686" t="str">
        <f>IF(database_public_cloud_VMs[[#This Row],[Vendor]]="AWS","USD","AUD")</f>
        <v>USD</v>
      </c>
      <c r="AA2686" s="29">
        <f>IF(database_public_cloud_VMs[[#This Row],[Currency]]="USD",(database_public_cloud_VMs[[#This Row],[Rate]]*param_exchange_rate)/(1+param_discount_aws),database_public_cloud_VMs[[#This Row],[Rate]])</f>
        <v>1.7634977578475284</v>
      </c>
    </row>
    <row r="2687" spans="1:27" x14ac:dyDescent="0.45">
      <c r="A2687" s="24" t="s">
        <v>3097</v>
      </c>
      <c r="B2687" t="s">
        <v>12</v>
      </c>
      <c r="C2687" s="25" t="s">
        <v>593</v>
      </c>
      <c r="D2687" t="s">
        <v>170</v>
      </c>
      <c r="E2687" t="s">
        <v>2958</v>
      </c>
      <c r="F2687" t="s">
        <v>3084</v>
      </c>
      <c r="G2687" s="26">
        <v>32</v>
      </c>
      <c r="H2687" s="26">
        <v>128</v>
      </c>
      <c r="I2687" s="26">
        <v>1200</v>
      </c>
      <c r="J2687" s="27" t="s">
        <v>838</v>
      </c>
      <c r="K2687" s="27" t="s">
        <v>174</v>
      </c>
      <c r="L2687" s="27" t="s">
        <v>1617</v>
      </c>
      <c r="M2687" t="s">
        <v>190</v>
      </c>
      <c r="N2687" t="s">
        <v>177</v>
      </c>
      <c r="O2687" t="s">
        <v>185</v>
      </c>
      <c r="P2687" t="s">
        <v>179</v>
      </c>
      <c r="Q2687" t="s">
        <v>180</v>
      </c>
      <c r="R2687" t="s">
        <v>181</v>
      </c>
      <c r="S2687" t="s">
        <v>31</v>
      </c>
      <c r="T2687" t="s">
        <v>31</v>
      </c>
      <c r="U2687" t="s">
        <v>31</v>
      </c>
      <c r="V2687" t="s">
        <v>31</v>
      </c>
      <c r="W2687" t="s">
        <v>182</v>
      </c>
      <c r="X2687" t="s">
        <v>183</v>
      </c>
      <c r="Y2687" s="28">
        <v>1.016</v>
      </c>
      <c r="Z2687" t="str">
        <f>IF(database_public_cloud_VMs[[#This Row],[Vendor]]="AWS","USD","AUD")</f>
        <v>USD</v>
      </c>
      <c r="AA2687" s="29">
        <f>IF(database_public_cloud_VMs[[#This Row],[Currency]]="USD",(database_public_cloud_VMs[[#This Row],[Rate]]*param_exchange_rate)/(1+param_discount_aws),database_public_cloud_VMs[[#This Row],[Rate]])</f>
        <v>1.2520710845374485</v>
      </c>
    </row>
    <row r="2688" spans="1:27" x14ac:dyDescent="0.45">
      <c r="A2688" s="24" t="s">
        <v>3098</v>
      </c>
      <c r="B2688" t="s">
        <v>12</v>
      </c>
      <c r="C2688" s="25" t="s">
        <v>187</v>
      </c>
      <c r="D2688" t="s">
        <v>170</v>
      </c>
      <c r="E2688" t="s">
        <v>2958</v>
      </c>
      <c r="F2688" t="s">
        <v>3084</v>
      </c>
      <c r="G2688" s="26">
        <v>32</v>
      </c>
      <c r="H2688" s="26">
        <v>128</v>
      </c>
      <c r="I2688" s="26">
        <v>1200</v>
      </c>
      <c r="J2688" s="27" t="s">
        <v>838</v>
      </c>
      <c r="K2688" s="27" t="s">
        <v>174</v>
      </c>
      <c r="L2688" s="27" t="s">
        <v>1617</v>
      </c>
      <c r="M2688" t="s">
        <v>190</v>
      </c>
      <c r="N2688" t="s">
        <v>188</v>
      </c>
      <c r="O2688" t="s">
        <v>188</v>
      </c>
      <c r="P2688" t="s">
        <v>179</v>
      </c>
      <c r="Q2688" t="s">
        <v>180</v>
      </c>
      <c r="R2688" t="s">
        <v>181</v>
      </c>
      <c r="S2688" t="s">
        <v>31</v>
      </c>
      <c r="T2688" t="s">
        <v>31</v>
      </c>
      <c r="U2688" t="s">
        <v>31</v>
      </c>
      <c r="V2688" t="s">
        <v>31</v>
      </c>
      <c r="W2688" t="s">
        <v>182</v>
      </c>
      <c r="X2688" t="s">
        <v>183</v>
      </c>
      <c r="Y2688" s="28">
        <v>2.08</v>
      </c>
      <c r="Z2688" t="str">
        <f>IF(database_public_cloud_VMs[[#This Row],[Vendor]]="AWS","USD","AUD")</f>
        <v>USD</v>
      </c>
      <c r="AA2688" s="29">
        <f>IF(database_public_cloud_VMs[[#This Row],[Currency]]="USD",(database_public_cloud_VMs[[#This Row],[Rate]]*param_exchange_rate)/(1+param_discount_aws),database_public_cloud_VMs[[#This Row],[Rate]])</f>
        <v>2.5632951336987135</v>
      </c>
    </row>
    <row r="2689" spans="1:27" x14ac:dyDescent="0.45">
      <c r="A2689" s="24" t="s">
        <v>3099</v>
      </c>
      <c r="B2689" t="s">
        <v>12</v>
      </c>
      <c r="C2689" s="25" t="s">
        <v>593</v>
      </c>
      <c r="D2689" t="s">
        <v>170</v>
      </c>
      <c r="E2689" t="s">
        <v>2958</v>
      </c>
      <c r="F2689" t="s">
        <v>3084</v>
      </c>
      <c r="G2689" s="26">
        <v>32</v>
      </c>
      <c r="H2689" s="26">
        <v>128</v>
      </c>
      <c r="I2689" s="26">
        <v>1200</v>
      </c>
      <c r="J2689" s="27" t="s">
        <v>838</v>
      </c>
      <c r="K2689" s="27" t="s">
        <v>174</v>
      </c>
      <c r="L2689" s="27" t="s">
        <v>1617</v>
      </c>
      <c r="M2689" t="s">
        <v>190</v>
      </c>
      <c r="N2689" t="s">
        <v>177</v>
      </c>
      <c r="O2689" t="s">
        <v>178</v>
      </c>
      <c r="P2689" t="s">
        <v>179</v>
      </c>
      <c r="Q2689" t="s">
        <v>315</v>
      </c>
      <c r="R2689" t="s">
        <v>181</v>
      </c>
      <c r="S2689" t="s">
        <v>31</v>
      </c>
      <c r="T2689" t="s">
        <v>31</v>
      </c>
      <c r="U2689" t="s">
        <v>31</v>
      </c>
      <c r="V2689" t="s">
        <v>31</v>
      </c>
      <c r="W2689" t="s">
        <v>182</v>
      </c>
      <c r="X2689" t="s">
        <v>183</v>
      </c>
      <c r="Y2689" s="28">
        <v>2.903</v>
      </c>
      <c r="Z2689" t="str">
        <f>IF(database_public_cloud_VMs[[#This Row],[Vendor]]="AWS","USD","AUD")</f>
        <v>USD</v>
      </c>
      <c r="AA2689" s="29">
        <f>IF(database_public_cloud_VMs[[#This Row],[Currency]]="USD",(database_public_cloud_VMs[[#This Row],[Rate]]*param_exchange_rate)/(1+param_discount_aws),database_public_cloud_VMs[[#This Row],[Rate]])</f>
        <v>3.5775220063112334</v>
      </c>
    </row>
    <row r="2690" spans="1:27" x14ac:dyDescent="0.45">
      <c r="A2690" s="24" t="s">
        <v>3100</v>
      </c>
      <c r="B2690" t="s">
        <v>12</v>
      </c>
      <c r="C2690" s="25" t="s">
        <v>593</v>
      </c>
      <c r="D2690" t="s">
        <v>170</v>
      </c>
      <c r="E2690" t="s">
        <v>2958</v>
      </c>
      <c r="F2690" t="s">
        <v>3084</v>
      </c>
      <c r="G2690" s="26">
        <v>32</v>
      </c>
      <c r="H2690" s="26">
        <v>128</v>
      </c>
      <c r="I2690" s="26">
        <v>1200</v>
      </c>
      <c r="J2690" s="27" t="s">
        <v>838</v>
      </c>
      <c r="K2690" s="27" t="s">
        <v>174</v>
      </c>
      <c r="L2690" s="27" t="s">
        <v>1617</v>
      </c>
      <c r="M2690" t="s">
        <v>190</v>
      </c>
      <c r="N2690" t="s">
        <v>177</v>
      </c>
      <c r="O2690" t="s">
        <v>185</v>
      </c>
      <c r="P2690" t="s">
        <v>179</v>
      </c>
      <c r="Q2690" t="s">
        <v>315</v>
      </c>
      <c r="R2690" t="s">
        <v>181</v>
      </c>
      <c r="S2690" t="s">
        <v>31</v>
      </c>
      <c r="T2690" t="s">
        <v>31</v>
      </c>
      <c r="U2690" t="s">
        <v>31</v>
      </c>
      <c r="V2690" t="s">
        <v>31</v>
      </c>
      <c r="W2690" t="s">
        <v>182</v>
      </c>
      <c r="X2690" t="s">
        <v>183</v>
      </c>
      <c r="Y2690" s="28">
        <v>2.488</v>
      </c>
      <c r="Z2690" t="str">
        <f>IF(database_public_cloud_VMs[[#This Row],[Vendor]]="AWS","USD","AUD")</f>
        <v>USD</v>
      </c>
      <c r="AA2690" s="29">
        <f>IF(database_public_cloud_VMs[[#This Row],[Currency]]="USD",(database_public_cloud_VMs[[#This Row],[Rate]]*param_exchange_rate)/(1+param_discount_aws),database_public_cloud_VMs[[#This Row],[Rate]])</f>
        <v>3.0660953330011536</v>
      </c>
    </row>
    <row r="2691" spans="1:27" x14ac:dyDescent="0.45">
      <c r="A2691" s="24" t="s">
        <v>3101</v>
      </c>
      <c r="B2691" t="s">
        <v>12</v>
      </c>
      <c r="C2691" s="25" t="s">
        <v>187</v>
      </c>
      <c r="D2691" t="s">
        <v>170</v>
      </c>
      <c r="E2691" t="s">
        <v>2958</v>
      </c>
      <c r="F2691" t="s">
        <v>3084</v>
      </c>
      <c r="G2691" s="26">
        <v>32</v>
      </c>
      <c r="H2691" s="26">
        <v>128</v>
      </c>
      <c r="I2691" s="26">
        <v>1200</v>
      </c>
      <c r="J2691" s="27" t="s">
        <v>838</v>
      </c>
      <c r="K2691" s="27" t="s">
        <v>174</v>
      </c>
      <c r="L2691" s="27" t="s">
        <v>1617</v>
      </c>
      <c r="M2691" t="s">
        <v>190</v>
      </c>
      <c r="N2691" t="s">
        <v>188</v>
      </c>
      <c r="O2691" t="s">
        <v>188</v>
      </c>
      <c r="P2691" t="s">
        <v>179</v>
      </c>
      <c r="Q2691" t="s">
        <v>315</v>
      </c>
      <c r="R2691" t="s">
        <v>181</v>
      </c>
      <c r="S2691" t="s">
        <v>31</v>
      </c>
      <c r="T2691" t="s">
        <v>31</v>
      </c>
      <c r="U2691" t="s">
        <v>31</v>
      </c>
      <c r="V2691" t="s">
        <v>31</v>
      </c>
      <c r="W2691" t="s">
        <v>182</v>
      </c>
      <c r="X2691" t="s">
        <v>183</v>
      </c>
      <c r="Y2691" s="28">
        <v>3.552</v>
      </c>
      <c r="Z2691" t="str">
        <f>IF(database_public_cloud_VMs[[#This Row],[Vendor]]="AWS","USD","AUD")</f>
        <v>USD</v>
      </c>
      <c r="AA2691" s="29">
        <f>IF(database_public_cloud_VMs[[#This Row],[Currency]]="USD",(database_public_cloud_VMs[[#This Row],[Rate]]*param_exchange_rate)/(1+param_discount_aws),database_public_cloud_VMs[[#This Row],[Rate]])</f>
        <v>4.377319382162419</v>
      </c>
    </row>
    <row r="2692" spans="1:27" x14ac:dyDescent="0.45">
      <c r="A2692" s="24" t="s">
        <v>3102</v>
      </c>
      <c r="B2692" t="s">
        <v>12</v>
      </c>
      <c r="C2692" s="25" t="s">
        <v>593</v>
      </c>
      <c r="D2692" t="s">
        <v>170</v>
      </c>
      <c r="E2692" t="s">
        <v>2958</v>
      </c>
      <c r="F2692" t="s">
        <v>3084</v>
      </c>
      <c r="G2692" s="26">
        <v>32</v>
      </c>
      <c r="H2692" s="26">
        <v>128</v>
      </c>
      <c r="I2692" s="26">
        <v>1200</v>
      </c>
      <c r="J2692" s="27" t="s">
        <v>838</v>
      </c>
      <c r="K2692" s="27" t="s">
        <v>174</v>
      </c>
      <c r="L2692" s="27" t="s">
        <v>1617</v>
      </c>
      <c r="M2692" t="s">
        <v>176</v>
      </c>
      <c r="N2692" t="s">
        <v>177</v>
      </c>
      <c r="O2692" t="s">
        <v>178</v>
      </c>
      <c r="P2692" t="s">
        <v>179</v>
      </c>
      <c r="Q2692" t="s">
        <v>191</v>
      </c>
      <c r="R2692" t="s">
        <v>181</v>
      </c>
      <c r="S2692" t="s">
        <v>31</v>
      </c>
      <c r="T2692" t="s">
        <v>31</v>
      </c>
      <c r="U2692" t="s">
        <v>31</v>
      </c>
      <c r="V2692" t="s">
        <v>31</v>
      </c>
      <c r="W2692" t="s">
        <v>182</v>
      </c>
      <c r="X2692" t="s">
        <v>183</v>
      </c>
      <c r="Y2692" s="28">
        <v>1.6970000000000001</v>
      </c>
      <c r="Z2692" t="str">
        <f>IF(database_public_cloud_VMs[[#This Row],[Vendor]]="AWS","USD","AUD")</f>
        <v>USD</v>
      </c>
      <c r="AA2692" s="29">
        <f>IF(database_public_cloud_VMs[[#This Row],[Currency]]="USD",(database_public_cloud_VMs[[#This Row],[Rate]]*param_exchange_rate)/(1+param_discount_aws),database_public_cloud_VMs[[#This Row],[Rate]])</f>
        <v>2.091303770137845</v>
      </c>
    </row>
    <row r="2693" spans="1:27" x14ac:dyDescent="0.45">
      <c r="A2693" s="24" t="s">
        <v>3103</v>
      </c>
      <c r="B2693" t="s">
        <v>12</v>
      </c>
      <c r="C2693" s="25" t="s">
        <v>593</v>
      </c>
      <c r="D2693" t="s">
        <v>170</v>
      </c>
      <c r="E2693" t="s">
        <v>2958</v>
      </c>
      <c r="F2693" t="s">
        <v>3084</v>
      </c>
      <c r="G2693" s="26">
        <v>32</v>
      </c>
      <c r="H2693" s="26">
        <v>128</v>
      </c>
      <c r="I2693" s="26">
        <v>1200</v>
      </c>
      <c r="J2693" s="27" t="s">
        <v>838</v>
      </c>
      <c r="K2693" s="27" t="s">
        <v>174</v>
      </c>
      <c r="L2693" s="27" t="s">
        <v>1617</v>
      </c>
      <c r="M2693" t="s">
        <v>176</v>
      </c>
      <c r="N2693" t="s">
        <v>177</v>
      </c>
      <c r="O2693" t="s">
        <v>185</v>
      </c>
      <c r="P2693" t="s">
        <v>179</v>
      </c>
      <c r="Q2693" t="s">
        <v>191</v>
      </c>
      <c r="R2693" t="s">
        <v>181</v>
      </c>
      <c r="S2693" t="s">
        <v>31</v>
      </c>
      <c r="T2693" t="s">
        <v>31</v>
      </c>
      <c r="U2693" t="s">
        <v>31</v>
      </c>
      <c r="V2693" t="s">
        <v>31</v>
      </c>
      <c r="W2693" t="s">
        <v>182</v>
      </c>
      <c r="X2693" t="s">
        <v>183</v>
      </c>
      <c r="Y2693" s="28">
        <v>1.2829999999999999</v>
      </c>
      <c r="Z2693" t="str">
        <f>IF(database_public_cloud_VMs[[#This Row],[Vendor]]="AWS","USD","AUD")</f>
        <v>USD</v>
      </c>
      <c r="AA2693" s="29">
        <f>IF(database_public_cloud_VMs[[#This Row],[Currency]]="USD",(database_public_cloud_VMs[[#This Row],[Rate]]*param_exchange_rate)/(1+param_discount_aws),database_public_cloud_VMs[[#This Row],[Rate]])</f>
        <v>1.5811094502574274</v>
      </c>
    </row>
    <row r="2694" spans="1:27" x14ac:dyDescent="0.45">
      <c r="A2694" s="24" t="s">
        <v>3104</v>
      </c>
      <c r="B2694" t="s">
        <v>12</v>
      </c>
      <c r="C2694" s="25" t="s">
        <v>187</v>
      </c>
      <c r="D2694" t="s">
        <v>170</v>
      </c>
      <c r="E2694" t="s">
        <v>2958</v>
      </c>
      <c r="F2694" t="s">
        <v>3084</v>
      </c>
      <c r="G2694" s="26">
        <v>32</v>
      </c>
      <c r="H2694" s="26">
        <v>128</v>
      </c>
      <c r="I2694" s="26">
        <v>1200</v>
      </c>
      <c r="J2694" s="27" t="s">
        <v>838</v>
      </c>
      <c r="K2694" s="27" t="s">
        <v>174</v>
      </c>
      <c r="L2694" s="27" t="s">
        <v>1617</v>
      </c>
      <c r="M2694" t="s">
        <v>176</v>
      </c>
      <c r="N2694" t="s">
        <v>188</v>
      </c>
      <c r="O2694" t="s">
        <v>188</v>
      </c>
      <c r="P2694" t="s">
        <v>179</v>
      </c>
      <c r="Q2694" t="s">
        <v>191</v>
      </c>
      <c r="R2694" t="s">
        <v>181</v>
      </c>
      <c r="S2694" t="s">
        <v>31</v>
      </c>
      <c r="T2694" t="s">
        <v>31</v>
      </c>
      <c r="U2694" t="s">
        <v>31</v>
      </c>
      <c r="V2694" t="s">
        <v>31</v>
      </c>
      <c r="W2694" t="s">
        <v>182</v>
      </c>
      <c r="X2694" t="s">
        <v>183</v>
      </c>
      <c r="Y2694" s="28">
        <v>2.3460000000000001</v>
      </c>
      <c r="Z2694" t="str">
        <f>IF(database_public_cloud_VMs[[#This Row],[Vendor]]="AWS","USD","AUD")</f>
        <v>USD</v>
      </c>
      <c r="AA2694" s="29">
        <f>IF(database_public_cloud_VMs[[#This Row],[Currency]]="USD",(database_public_cloud_VMs[[#This Row],[Rate]]*param_exchange_rate)/(1+param_discount_aws),database_public_cloud_VMs[[#This Row],[Rate]])</f>
        <v>2.8911011459890301</v>
      </c>
    </row>
    <row r="2695" spans="1:27" x14ac:dyDescent="0.45">
      <c r="A2695" s="24" t="s">
        <v>3105</v>
      </c>
      <c r="B2695" t="s">
        <v>12</v>
      </c>
      <c r="C2695" s="25" t="s">
        <v>593</v>
      </c>
      <c r="D2695" t="s">
        <v>170</v>
      </c>
      <c r="E2695" t="s">
        <v>2958</v>
      </c>
      <c r="F2695" t="s">
        <v>3084</v>
      </c>
      <c r="G2695" s="26">
        <v>32</v>
      </c>
      <c r="H2695" s="26">
        <v>128</v>
      </c>
      <c r="I2695" s="26">
        <v>1200</v>
      </c>
      <c r="J2695" s="27" t="s">
        <v>838</v>
      </c>
      <c r="K2695" s="27" t="s">
        <v>174</v>
      </c>
      <c r="L2695" s="27" t="s">
        <v>1617</v>
      </c>
      <c r="M2695" t="s">
        <v>176</v>
      </c>
      <c r="N2695" t="s">
        <v>177</v>
      </c>
      <c r="O2695" t="s">
        <v>178</v>
      </c>
      <c r="P2695" t="s">
        <v>179</v>
      </c>
      <c r="Q2695" t="s">
        <v>198</v>
      </c>
      <c r="R2695" t="s">
        <v>181</v>
      </c>
      <c r="S2695" t="s">
        <v>31</v>
      </c>
      <c r="T2695" t="s">
        <v>31</v>
      </c>
      <c r="U2695" t="s">
        <v>31</v>
      </c>
      <c r="V2695" t="s">
        <v>31</v>
      </c>
      <c r="W2695" t="s">
        <v>182</v>
      </c>
      <c r="X2695" t="s">
        <v>183</v>
      </c>
      <c r="Y2695" s="28">
        <v>1.627</v>
      </c>
      <c r="Z2695" t="str">
        <f>IF(database_public_cloud_VMs[[#This Row],[Vendor]]="AWS","USD","AUD")</f>
        <v>USD</v>
      </c>
      <c r="AA2695" s="29">
        <f>IF(database_public_cloud_VMs[[#This Row],[Currency]]="USD",(database_public_cloud_VMs[[#This Row],[Rate]]*param_exchange_rate)/(1+param_discount_aws),database_public_cloud_VMs[[#This Row],[Rate]])</f>
        <v>2.0050390300614453</v>
      </c>
    </row>
    <row r="2696" spans="1:27" x14ac:dyDescent="0.45">
      <c r="A2696" s="24" t="s">
        <v>3106</v>
      </c>
      <c r="B2696" t="s">
        <v>12</v>
      </c>
      <c r="C2696" s="25" t="s">
        <v>593</v>
      </c>
      <c r="D2696" t="s">
        <v>170</v>
      </c>
      <c r="E2696" t="s">
        <v>2958</v>
      </c>
      <c r="F2696" t="s">
        <v>3084</v>
      </c>
      <c r="G2696" s="26">
        <v>32</v>
      </c>
      <c r="H2696" s="26">
        <v>128</v>
      </c>
      <c r="I2696" s="26">
        <v>1200</v>
      </c>
      <c r="J2696" s="27" t="s">
        <v>838</v>
      </c>
      <c r="K2696" s="27" t="s">
        <v>174</v>
      </c>
      <c r="L2696" s="27" t="s">
        <v>1617</v>
      </c>
      <c r="M2696" t="s">
        <v>176</v>
      </c>
      <c r="N2696" t="s">
        <v>177</v>
      </c>
      <c r="O2696" t="s">
        <v>185</v>
      </c>
      <c r="P2696" t="s">
        <v>179</v>
      </c>
      <c r="Q2696" t="s">
        <v>198</v>
      </c>
      <c r="R2696" t="s">
        <v>181</v>
      </c>
      <c r="S2696" t="s">
        <v>31</v>
      </c>
      <c r="T2696" t="s">
        <v>31</v>
      </c>
      <c r="U2696" t="s">
        <v>31</v>
      </c>
      <c r="V2696" t="s">
        <v>31</v>
      </c>
      <c r="W2696" t="s">
        <v>182</v>
      </c>
      <c r="X2696" t="s">
        <v>183</v>
      </c>
      <c r="Y2696" s="28">
        <v>1.2070000000000001</v>
      </c>
      <c r="Z2696" t="str">
        <f>IF(database_public_cloud_VMs[[#This Row],[Vendor]]="AWS","USD","AUD")</f>
        <v>USD</v>
      </c>
      <c r="AA2696" s="29">
        <f>IF(database_public_cloud_VMs[[#This Row],[Currency]]="USD",(database_public_cloud_VMs[[#This Row],[Rate]]*param_exchange_rate)/(1+param_discount_aws),database_public_cloud_VMs[[#This Row],[Rate]])</f>
        <v>1.4874505896030517</v>
      </c>
    </row>
    <row r="2697" spans="1:27" x14ac:dyDescent="0.45">
      <c r="A2697" s="24" t="s">
        <v>3107</v>
      </c>
      <c r="B2697" t="s">
        <v>12</v>
      </c>
      <c r="C2697" s="25" t="s">
        <v>187</v>
      </c>
      <c r="D2697" t="s">
        <v>170</v>
      </c>
      <c r="E2697" t="s">
        <v>2958</v>
      </c>
      <c r="F2697" t="s">
        <v>3084</v>
      </c>
      <c r="G2697" s="26">
        <v>32</v>
      </c>
      <c r="H2697" s="26">
        <v>128</v>
      </c>
      <c r="I2697" s="26">
        <v>1200</v>
      </c>
      <c r="J2697" s="27" t="s">
        <v>838</v>
      </c>
      <c r="K2697" s="27" t="s">
        <v>174</v>
      </c>
      <c r="L2697" s="27" t="s">
        <v>1617</v>
      </c>
      <c r="M2697" t="s">
        <v>176</v>
      </c>
      <c r="N2697" t="s">
        <v>188</v>
      </c>
      <c r="O2697" t="s">
        <v>188</v>
      </c>
      <c r="P2697" t="s">
        <v>179</v>
      </c>
      <c r="Q2697" t="s">
        <v>198</v>
      </c>
      <c r="R2697" t="s">
        <v>181</v>
      </c>
      <c r="S2697" t="s">
        <v>31</v>
      </c>
      <c r="T2697" t="s">
        <v>31</v>
      </c>
      <c r="U2697" t="s">
        <v>31</v>
      </c>
      <c r="V2697" t="s">
        <v>31</v>
      </c>
      <c r="W2697" t="s">
        <v>182</v>
      </c>
      <c r="X2697" t="s">
        <v>183</v>
      </c>
      <c r="Y2697" s="28">
        <v>2.3660000000000001</v>
      </c>
      <c r="Z2697" t="str">
        <f>IF(database_public_cloud_VMs[[#This Row],[Vendor]]="AWS","USD","AUD")</f>
        <v>USD</v>
      </c>
      <c r="AA2697" s="29">
        <f>IF(database_public_cloud_VMs[[#This Row],[Currency]]="USD",(database_public_cloud_VMs[[#This Row],[Rate]]*param_exchange_rate)/(1+param_discount_aws),database_public_cloud_VMs[[#This Row],[Rate]])</f>
        <v>2.9157482145822868</v>
      </c>
    </row>
    <row r="2698" spans="1:27" x14ac:dyDescent="0.45">
      <c r="A2698" s="24" t="s">
        <v>3108</v>
      </c>
      <c r="B2698" t="s">
        <v>12</v>
      </c>
      <c r="C2698" s="25" t="s">
        <v>593</v>
      </c>
      <c r="D2698" t="s">
        <v>170</v>
      </c>
      <c r="E2698" t="s">
        <v>2958</v>
      </c>
      <c r="F2698" t="s">
        <v>3109</v>
      </c>
      <c r="G2698" s="26">
        <v>2</v>
      </c>
      <c r="H2698" s="26">
        <v>8</v>
      </c>
      <c r="I2698" s="26">
        <v>75</v>
      </c>
      <c r="J2698" s="27" t="s">
        <v>838</v>
      </c>
      <c r="K2698" s="27" t="s">
        <v>174</v>
      </c>
      <c r="L2698" s="27" t="s">
        <v>2463</v>
      </c>
      <c r="M2698" t="s">
        <v>176</v>
      </c>
      <c r="N2698" t="s">
        <v>177</v>
      </c>
      <c r="O2698" t="s">
        <v>178</v>
      </c>
      <c r="P2698" t="s">
        <v>179</v>
      </c>
      <c r="Q2698" t="s">
        <v>315</v>
      </c>
      <c r="R2698" t="s">
        <v>181</v>
      </c>
      <c r="S2698" t="s">
        <v>31</v>
      </c>
      <c r="T2698" t="s">
        <v>31</v>
      </c>
      <c r="U2698" t="s">
        <v>31</v>
      </c>
      <c r="V2698" t="s">
        <v>31</v>
      </c>
      <c r="W2698" t="s">
        <v>182</v>
      </c>
      <c r="X2698" t="s">
        <v>183</v>
      </c>
      <c r="Y2698" s="28">
        <v>0.19</v>
      </c>
      <c r="Z2698" t="str">
        <f>IF(database_public_cloud_VMs[[#This Row],[Vendor]]="AWS","USD","AUD")</f>
        <v>USD</v>
      </c>
      <c r="AA2698" s="29">
        <f>IF(database_public_cloud_VMs[[#This Row],[Currency]]="USD",(database_public_cloud_VMs[[#This Row],[Rate]]*param_exchange_rate)/(1+param_discount_aws),database_public_cloud_VMs[[#This Row],[Rate]])</f>
        <v>0.23414715163594019</v>
      </c>
    </row>
    <row r="2699" spans="1:27" x14ac:dyDescent="0.45">
      <c r="A2699" s="24" t="s">
        <v>3110</v>
      </c>
      <c r="B2699" t="s">
        <v>12</v>
      </c>
      <c r="C2699" s="25" t="s">
        <v>593</v>
      </c>
      <c r="D2699" t="s">
        <v>170</v>
      </c>
      <c r="E2699" t="s">
        <v>2958</v>
      </c>
      <c r="F2699" t="s">
        <v>3109</v>
      </c>
      <c r="G2699" s="26">
        <v>2</v>
      </c>
      <c r="H2699" s="26">
        <v>8</v>
      </c>
      <c r="I2699" s="26">
        <v>75</v>
      </c>
      <c r="J2699" s="27" t="s">
        <v>838</v>
      </c>
      <c r="K2699" s="27" t="s">
        <v>174</v>
      </c>
      <c r="L2699" s="27" t="s">
        <v>2463</v>
      </c>
      <c r="M2699" t="s">
        <v>176</v>
      </c>
      <c r="N2699" t="s">
        <v>177</v>
      </c>
      <c r="O2699" t="s">
        <v>185</v>
      </c>
      <c r="P2699" t="s">
        <v>179</v>
      </c>
      <c r="Q2699" t="s">
        <v>315</v>
      </c>
      <c r="R2699" t="s">
        <v>181</v>
      </c>
      <c r="S2699" t="s">
        <v>31</v>
      </c>
      <c r="T2699" t="s">
        <v>31</v>
      </c>
      <c r="U2699" t="s">
        <v>31</v>
      </c>
      <c r="V2699" t="s">
        <v>31</v>
      </c>
      <c r="W2699" t="s">
        <v>182</v>
      </c>
      <c r="X2699" t="s">
        <v>183</v>
      </c>
      <c r="Y2699" s="28">
        <v>0.16400000000000001</v>
      </c>
      <c r="Z2699" t="str">
        <f>IF(database_public_cloud_VMs[[#This Row],[Vendor]]="AWS","USD","AUD")</f>
        <v>USD</v>
      </c>
      <c r="AA2699" s="29">
        <f>IF(database_public_cloud_VMs[[#This Row],[Currency]]="USD",(database_public_cloud_VMs[[#This Row],[Rate]]*param_exchange_rate)/(1+param_discount_aws),database_public_cloud_VMs[[#This Row],[Rate]])</f>
        <v>0.20210596246470627</v>
      </c>
    </row>
    <row r="2700" spans="1:27" x14ac:dyDescent="0.45">
      <c r="A2700" s="24" t="s">
        <v>3111</v>
      </c>
      <c r="B2700" t="s">
        <v>12</v>
      </c>
      <c r="C2700" s="25" t="s">
        <v>187</v>
      </c>
      <c r="D2700" t="s">
        <v>170</v>
      </c>
      <c r="E2700" t="s">
        <v>2958</v>
      </c>
      <c r="F2700" t="s">
        <v>3109</v>
      </c>
      <c r="G2700" s="26">
        <v>2</v>
      </c>
      <c r="H2700" s="26">
        <v>8</v>
      </c>
      <c r="I2700" s="26">
        <v>75</v>
      </c>
      <c r="J2700" s="27" t="s">
        <v>838</v>
      </c>
      <c r="K2700" s="27" t="s">
        <v>174</v>
      </c>
      <c r="L2700" s="27" t="s">
        <v>2463</v>
      </c>
      <c r="M2700" t="s">
        <v>176</v>
      </c>
      <c r="N2700" t="s">
        <v>188</v>
      </c>
      <c r="O2700" t="s">
        <v>188</v>
      </c>
      <c r="P2700" t="s">
        <v>179</v>
      </c>
      <c r="Q2700" t="s">
        <v>315</v>
      </c>
      <c r="R2700" t="s">
        <v>181</v>
      </c>
      <c r="S2700" t="s">
        <v>31</v>
      </c>
      <c r="T2700" t="s">
        <v>31</v>
      </c>
      <c r="U2700" t="s">
        <v>31</v>
      </c>
      <c r="V2700" t="s">
        <v>31</v>
      </c>
      <c r="W2700" t="s">
        <v>182</v>
      </c>
      <c r="X2700" t="s">
        <v>183</v>
      </c>
      <c r="Y2700" s="28">
        <v>0.23100000000000001</v>
      </c>
      <c r="Z2700" t="str">
        <f>IF(database_public_cloud_VMs[[#This Row],[Vendor]]="AWS","USD","AUD")</f>
        <v>USD</v>
      </c>
      <c r="AA2700" s="29">
        <f>IF(database_public_cloud_VMs[[#This Row],[Currency]]="USD",(database_public_cloud_VMs[[#This Row],[Rate]]*param_exchange_rate)/(1+param_discount_aws),database_public_cloud_VMs[[#This Row],[Rate]])</f>
        <v>0.28467364225211678</v>
      </c>
    </row>
    <row r="2701" spans="1:27" x14ac:dyDescent="0.45">
      <c r="A2701" s="24" t="s">
        <v>3112</v>
      </c>
      <c r="B2701" t="s">
        <v>12</v>
      </c>
      <c r="C2701" s="25" t="s">
        <v>593</v>
      </c>
      <c r="D2701" t="s">
        <v>170</v>
      </c>
      <c r="E2701" t="s">
        <v>2958</v>
      </c>
      <c r="F2701" t="s">
        <v>3109</v>
      </c>
      <c r="G2701" s="26">
        <v>2</v>
      </c>
      <c r="H2701" s="26">
        <v>8</v>
      </c>
      <c r="I2701" s="26">
        <v>75</v>
      </c>
      <c r="J2701" s="27" t="s">
        <v>838</v>
      </c>
      <c r="K2701" s="27" t="s">
        <v>174</v>
      </c>
      <c r="L2701" s="27" t="s">
        <v>2463</v>
      </c>
      <c r="M2701" t="s">
        <v>190</v>
      </c>
      <c r="N2701" t="s">
        <v>177</v>
      </c>
      <c r="O2701" t="s">
        <v>178</v>
      </c>
      <c r="P2701" t="s">
        <v>179</v>
      </c>
      <c r="Q2701" t="s">
        <v>191</v>
      </c>
      <c r="R2701" t="s">
        <v>181</v>
      </c>
      <c r="S2701" t="s">
        <v>31</v>
      </c>
      <c r="T2701" t="s">
        <v>31</v>
      </c>
      <c r="U2701" t="s">
        <v>31</v>
      </c>
      <c r="V2701" t="s">
        <v>31</v>
      </c>
      <c r="W2701" t="s">
        <v>182</v>
      </c>
      <c r="X2701" t="s">
        <v>183</v>
      </c>
      <c r="Y2701" s="28">
        <v>0.14899999999999999</v>
      </c>
      <c r="Z2701" t="str">
        <f>IF(database_public_cloud_VMs[[#This Row],[Vendor]]="AWS","USD","AUD")</f>
        <v>USD</v>
      </c>
      <c r="AA2701" s="29">
        <f>IF(database_public_cloud_VMs[[#This Row],[Currency]]="USD",(database_public_cloud_VMs[[#This Row],[Rate]]*param_exchange_rate)/(1+param_discount_aws),database_public_cloud_VMs[[#This Row],[Rate]])</f>
        <v>0.1836206610197636</v>
      </c>
    </row>
    <row r="2702" spans="1:27" x14ac:dyDescent="0.45">
      <c r="A2702" s="24" t="s">
        <v>3113</v>
      </c>
      <c r="B2702" t="s">
        <v>12</v>
      </c>
      <c r="C2702" s="25" t="s">
        <v>593</v>
      </c>
      <c r="D2702" t="s">
        <v>170</v>
      </c>
      <c r="E2702" t="s">
        <v>2958</v>
      </c>
      <c r="F2702" t="s">
        <v>3109</v>
      </c>
      <c r="G2702" s="26">
        <v>2</v>
      </c>
      <c r="H2702" s="26">
        <v>8</v>
      </c>
      <c r="I2702" s="26">
        <v>75</v>
      </c>
      <c r="J2702" s="27" t="s">
        <v>838</v>
      </c>
      <c r="K2702" s="27" t="s">
        <v>174</v>
      </c>
      <c r="L2702" s="27" t="s">
        <v>2463</v>
      </c>
      <c r="M2702" t="s">
        <v>190</v>
      </c>
      <c r="N2702" t="s">
        <v>177</v>
      </c>
      <c r="O2702" t="s">
        <v>185</v>
      </c>
      <c r="P2702" t="s">
        <v>179</v>
      </c>
      <c r="Q2702" t="s">
        <v>191</v>
      </c>
      <c r="R2702" t="s">
        <v>181</v>
      </c>
      <c r="S2702" t="s">
        <v>31</v>
      </c>
      <c r="T2702" t="s">
        <v>31</v>
      </c>
      <c r="U2702" t="s">
        <v>31</v>
      </c>
      <c r="V2702" t="s">
        <v>31</v>
      </c>
      <c r="W2702" t="s">
        <v>182</v>
      </c>
      <c r="X2702" t="s">
        <v>183</v>
      </c>
      <c r="Y2702" s="28">
        <v>0.124</v>
      </c>
      <c r="Z2702" t="str">
        <f>IF(database_public_cloud_VMs[[#This Row],[Vendor]]="AWS","USD","AUD")</f>
        <v>USD</v>
      </c>
      <c r="AA2702" s="29">
        <f>IF(database_public_cloud_VMs[[#This Row],[Currency]]="USD",(database_public_cloud_VMs[[#This Row],[Rate]]*param_exchange_rate)/(1+param_discount_aws),database_public_cloud_VMs[[#This Row],[Rate]])</f>
        <v>0.15281182527819254</v>
      </c>
    </row>
    <row r="2703" spans="1:27" x14ac:dyDescent="0.45">
      <c r="A2703" s="24" t="s">
        <v>3114</v>
      </c>
      <c r="B2703" t="s">
        <v>12</v>
      </c>
      <c r="C2703" s="25" t="s">
        <v>187</v>
      </c>
      <c r="D2703" t="s">
        <v>170</v>
      </c>
      <c r="E2703" t="s">
        <v>2958</v>
      </c>
      <c r="F2703" t="s">
        <v>3109</v>
      </c>
      <c r="G2703" s="26">
        <v>2</v>
      </c>
      <c r="H2703" s="26">
        <v>8</v>
      </c>
      <c r="I2703" s="26">
        <v>75</v>
      </c>
      <c r="J2703" s="27" t="s">
        <v>838</v>
      </c>
      <c r="K2703" s="27" t="s">
        <v>174</v>
      </c>
      <c r="L2703" s="27" t="s">
        <v>2463</v>
      </c>
      <c r="M2703" t="s">
        <v>190</v>
      </c>
      <c r="N2703" t="s">
        <v>188</v>
      </c>
      <c r="O2703" t="s">
        <v>188</v>
      </c>
      <c r="P2703" t="s">
        <v>179</v>
      </c>
      <c r="Q2703" t="s">
        <v>191</v>
      </c>
      <c r="R2703" t="s">
        <v>181</v>
      </c>
      <c r="S2703" t="s">
        <v>31</v>
      </c>
      <c r="T2703" t="s">
        <v>31</v>
      </c>
      <c r="U2703" t="s">
        <v>31</v>
      </c>
      <c r="V2703" t="s">
        <v>31</v>
      </c>
      <c r="W2703" t="s">
        <v>182</v>
      </c>
      <c r="X2703" t="s">
        <v>183</v>
      </c>
      <c r="Y2703" s="28">
        <v>0.19</v>
      </c>
      <c r="Z2703" t="str">
        <f>IF(database_public_cloud_VMs[[#This Row],[Vendor]]="AWS","USD","AUD")</f>
        <v>USD</v>
      </c>
      <c r="AA2703" s="29">
        <f>IF(database_public_cloud_VMs[[#This Row],[Currency]]="USD",(database_public_cloud_VMs[[#This Row],[Rate]]*param_exchange_rate)/(1+param_discount_aws),database_public_cloud_VMs[[#This Row],[Rate]])</f>
        <v>0.23414715163594019</v>
      </c>
    </row>
    <row r="2704" spans="1:27" x14ac:dyDescent="0.45">
      <c r="A2704" s="24" t="s">
        <v>3115</v>
      </c>
      <c r="B2704" t="s">
        <v>12</v>
      </c>
      <c r="C2704" s="25" t="s">
        <v>593</v>
      </c>
      <c r="D2704" t="s">
        <v>170</v>
      </c>
      <c r="E2704" t="s">
        <v>2958</v>
      </c>
      <c r="F2704" t="s">
        <v>3109</v>
      </c>
      <c r="G2704" s="26">
        <v>2</v>
      </c>
      <c r="H2704" s="26">
        <v>8</v>
      </c>
      <c r="I2704" s="26">
        <v>75</v>
      </c>
      <c r="J2704" s="27" t="s">
        <v>838</v>
      </c>
      <c r="K2704" s="27" t="s">
        <v>174</v>
      </c>
      <c r="L2704" s="27" t="s">
        <v>2463</v>
      </c>
      <c r="M2704" t="s">
        <v>176</v>
      </c>
      <c r="N2704" t="s">
        <v>177</v>
      </c>
      <c r="O2704" t="s">
        <v>178</v>
      </c>
      <c r="P2704" t="s">
        <v>179</v>
      </c>
      <c r="Q2704" t="s">
        <v>198</v>
      </c>
      <c r="R2704" t="s">
        <v>181</v>
      </c>
      <c r="S2704" t="s">
        <v>31</v>
      </c>
      <c r="T2704" t="s">
        <v>31</v>
      </c>
      <c r="U2704" t="s">
        <v>31</v>
      </c>
      <c r="V2704" t="s">
        <v>31</v>
      </c>
      <c r="W2704" t="s">
        <v>182</v>
      </c>
      <c r="X2704" t="s">
        <v>183</v>
      </c>
      <c r="Y2704" s="28">
        <v>0.123</v>
      </c>
      <c r="Z2704" t="str">
        <f>IF(database_public_cloud_VMs[[#This Row],[Vendor]]="AWS","USD","AUD")</f>
        <v>USD</v>
      </c>
      <c r="AA2704" s="29">
        <f>IF(database_public_cloud_VMs[[#This Row],[Currency]]="USD",(database_public_cloud_VMs[[#This Row],[Rate]]*param_exchange_rate)/(1+param_discount_aws),database_public_cloud_VMs[[#This Row],[Rate]])</f>
        <v>0.15157947184852971</v>
      </c>
    </row>
    <row r="2705" spans="1:27" x14ac:dyDescent="0.45">
      <c r="A2705" s="24" t="s">
        <v>3116</v>
      </c>
      <c r="B2705" t="s">
        <v>12</v>
      </c>
      <c r="C2705" s="25" t="s">
        <v>593</v>
      </c>
      <c r="D2705" t="s">
        <v>170</v>
      </c>
      <c r="E2705" t="s">
        <v>2958</v>
      </c>
      <c r="F2705" t="s">
        <v>3109</v>
      </c>
      <c r="G2705" s="26">
        <v>2</v>
      </c>
      <c r="H2705" s="26">
        <v>8</v>
      </c>
      <c r="I2705" s="26">
        <v>75</v>
      </c>
      <c r="J2705" s="27" t="s">
        <v>838</v>
      </c>
      <c r="K2705" s="27" t="s">
        <v>174</v>
      </c>
      <c r="L2705" s="27" t="s">
        <v>2463</v>
      </c>
      <c r="M2705" t="s">
        <v>176</v>
      </c>
      <c r="N2705" t="s">
        <v>177</v>
      </c>
      <c r="O2705" t="s">
        <v>185</v>
      </c>
      <c r="P2705" t="s">
        <v>179</v>
      </c>
      <c r="Q2705" t="s">
        <v>198</v>
      </c>
      <c r="R2705" t="s">
        <v>181</v>
      </c>
      <c r="S2705" t="s">
        <v>31</v>
      </c>
      <c r="T2705" t="s">
        <v>31</v>
      </c>
      <c r="U2705" t="s">
        <v>31</v>
      </c>
      <c r="V2705" t="s">
        <v>31</v>
      </c>
      <c r="W2705" t="s">
        <v>182</v>
      </c>
      <c r="X2705" t="s">
        <v>183</v>
      </c>
      <c r="Y2705" s="28">
        <v>9.4E-2</v>
      </c>
      <c r="Z2705" t="str">
        <f>IF(database_public_cloud_VMs[[#This Row],[Vendor]]="AWS","USD","AUD")</f>
        <v>USD</v>
      </c>
      <c r="AA2705" s="29">
        <f>IF(database_public_cloud_VMs[[#This Row],[Currency]]="USD",(database_public_cloud_VMs[[#This Row],[Rate]]*param_exchange_rate)/(1+param_discount_aws),database_public_cloud_VMs[[#This Row],[Rate]])</f>
        <v>0.11584122238830726</v>
      </c>
    </row>
    <row r="2706" spans="1:27" x14ac:dyDescent="0.45">
      <c r="A2706" s="24" t="s">
        <v>3117</v>
      </c>
      <c r="B2706" t="s">
        <v>12</v>
      </c>
      <c r="C2706" s="25" t="s">
        <v>187</v>
      </c>
      <c r="D2706" t="s">
        <v>170</v>
      </c>
      <c r="E2706" t="s">
        <v>2958</v>
      </c>
      <c r="F2706" t="s">
        <v>3109</v>
      </c>
      <c r="G2706" s="26">
        <v>2</v>
      </c>
      <c r="H2706" s="26">
        <v>8</v>
      </c>
      <c r="I2706" s="26">
        <v>75</v>
      </c>
      <c r="J2706" s="27" t="s">
        <v>838</v>
      </c>
      <c r="K2706" s="27" t="s">
        <v>174</v>
      </c>
      <c r="L2706" s="27" t="s">
        <v>2463</v>
      </c>
      <c r="M2706" t="s">
        <v>176</v>
      </c>
      <c r="N2706" t="s">
        <v>188</v>
      </c>
      <c r="O2706" t="s">
        <v>188</v>
      </c>
      <c r="P2706" t="s">
        <v>179</v>
      </c>
      <c r="Q2706" t="s">
        <v>198</v>
      </c>
      <c r="R2706" t="s">
        <v>181</v>
      </c>
      <c r="S2706" t="s">
        <v>31</v>
      </c>
      <c r="T2706" t="s">
        <v>31</v>
      </c>
      <c r="U2706" t="s">
        <v>31</v>
      </c>
      <c r="V2706" t="s">
        <v>31</v>
      </c>
      <c r="W2706" t="s">
        <v>182</v>
      </c>
      <c r="X2706" t="s">
        <v>183</v>
      </c>
      <c r="Y2706" s="28">
        <v>0.20200000000000001</v>
      </c>
      <c r="Z2706" t="str">
        <f>IF(database_public_cloud_VMs[[#This Row],[Vendor]]="AWS","USD","AUD")</f>
        <v>USD</v>
      </c>
      <c r="AA2706" s="29">
        <f>IF(database_public_cloud_VMs[[#This Row],[Currency]]="USD",(database_public_cloud_VMs[[#This Row],[Rate]]*param_exchange_rate)/(1+param_discount_aws),database_public_cloud_VMs[[#This Row],[Rate]])</f>
        <v>0.24893539279189433</v>
      </c>
    </row>
    <row r="2707" spans="1:27" x14ac:dyDescent="0.45">
      <c r="A2707" s="24" t="s">
        <v>3118</v>
      </c>
      <c r="B2707" t="s">
        <v>12</v>
      </c>
      <c r="C2707" s="25" t="s">
        <v>593</v>
      </c>
      <c r="D2707" t="s">
        <v>170</v>
      </c>
      <c r="E2707" t="s">
        <v>2958</v>
      </c>
      <c r="F2707" t="s">
        <v>3109</v>
      </c>
      <c r="G2707" s="26">
        <v>2</v>
      </c>
      <c r="H2707" s="26">
        <v>8</v>
      </c>
      <c r="I2707" s="26">
        <v>75</v>
      </c>
      <c r="J2707" s="27" t="s">
        <v>838</v>
      </c>
      <c r="K2707" s="27" t="s">
        <v>174</v>
      </c>
      <c r="L2707" s="27" t="s">
        <v>2463</v>
      </c>
      <c r="M2707" t="s">
        <v>176</v>
      </c>
      <c r="N2707" t="s">
        <v>177</v>
      </c>
      <c r="O2707" t="s">
        <v>178</v>
      </c>
      <c r="P2707" t="s">
        <v>179</v>
      </c>
      <c r="Q2707" t="s">
        <v>180</v>
      </c>
      <c r="R2707" t="s">
        <v>181</v>
      </c>
      <c r="S2707" t="s">
        <v>31</v>
      </c>
      <c r="T2707" t="s">
        <v>31</v>
      </c>
      <c r="U2707" t="s">
        <v>31</v>
      </c>
      <c r="V2707" t="s">
        <v>31</v>
      </c>
      <c r="W2707" t="s">
        <v>182</v>
      </c>
      <c r="X2707" t="s">
        <v>183</v>
      </c>
      <c r="Y2707" s="28">
        <v>9.8000000000000004E-2</v>
      </c>
      <c r="Z2707" t="str">
        <f>IF(database_public_cloud_VMs[[#This Row],[Vendor]]="AWS","USD","AUD")</f>
        <v>USD</v>
      </c>
      <c r="AA2707" s="29">
        <f>IF(database_public_cloud_VMs[[#This Row],[Currency]]="USD",(database_public_cloud_VMs[[#This Row],[Rate]]*param_exchange_rate)/(1+param_discount_aws),database_public_cloud_VMs[[#This Row],[Rate]])</f>
        <v>0.12077063610695862</v>
      </c>
    </row>
    <row r="2708" spans="1:27" x14ac:dyDescent="0.45">
      <c r="A2708" s="24" t="s">
        <v>3119</v>
      </c>
      <c r="B2708" t="s">
        <v>12</v>
      </c>
      <c r="C2708" s="25" t="s">
        <v>593</v>
      </c>
      <c r="D2708" t="s">
        <v>170</v>
      </c>
      <c r="E2708" t="s">
        <v>2958</v>
      </c>
      <c r="F2708" t="s">
        <v>3109</v>
      </c>
      <c r="G2708" s="26">
        <v>2</v>
      </c>
      <c r="H2708" s="26">
        <v>8</v>
      </c>
      <c r="I2708" s="26">
        <v>75</v>
      </c>
      <c r="J2708" s="27" t="s">
        <v>838</v>
      </c>
      <c r="K2708" s="27" t="s">
        <v>174</v>
      </c>
      <c r="L2708" s="27" t="s">
        <v>2463</v>
      </c>
      <c r="M2708" t="s">
        <v>176</v>
      </c>
      <c r="N2708" t="s">
        <v>177</v>
      </c>
      <c r="O2708" t="s">
        <v>185</v>
      </c>
      <c r="P2708" t="s">
        <v>179</v>
      </c>
      <c r="Q2708" t="s">
        <v>180</v>
      </c>
      <c r="R2708" t="s">
        <v>181</v>
      </c>
      <c r="S2708" t="s">
        <v>31</v>
      </c>
      <c r="T2708" t="s">
        <v>31</v>
      </c>
      <c r="U2708" t="s">
        <v>31</v>
      </c>
      <c r="V2708" t="s">
        <v>31</v>
      </c>
      <c r="W2708" t="s">
        <v>182</v>
      </c>
      <c r="X2708" t="s">
        <v>183</v>
      </c>
      <c r="Y2708" s="28">
        <v>7.1999999999999995E-2</v>
      </c>
      <c r="Z2708" t="str">
        <f>IF(database_public_cloud_VMs[[#This Row],[Vendor]]="AWS","USD","AUD")</f>
        <v>USD</v>
      </c>
      <c r="AA2708" s="29">
        <f>IF(database_public_cloud_VMs[[#This Row],[Currency]]="USD",(database_public_cloud_VMs[[#This Row],[Rate]]*param_exchange_rate)/(1+param_discount_aws),database_public_cloud_VMs[[#This Row],[Rate]])</f>
        <v>8.8729446935724682E-2</v>
      </c>
    </row>
    <row r="2709" spans="1:27" x14ac:dyDescent="0.45">
      <c r="A2709" s="24" t="s">
        <v>3120</v>
      </c>
      <c r="B2709" t="s">
        <v>12</v>
      </c>
      <c r="C2709" s="25" t="s">
        <v>187</v>
      </c>
      <c r="D2709" t="s">
        <v>170</v>
      </c>
      <c r="E2709" t="s">
        <v>2958</v>
      </c>
      <c r="F2709" t="s">
        <v>3109</v>
      </c>
      <c r="G2709" s="26">
        <v>2</v>
      </c>
      <c r="H2709" s="26">
        <v>8</v>
      </c>
      <c r="I2709" s="26">
        <v>75</v>
      </c>
      <c r="J2709" s="27" t="s">
        <v>838</v>
      </c>
      <c r="K2709" s="27" t="s">
        <v>174</v>
      </c>
      <c r="L2709" s="27" t="s">
        <v>2463</v>
      </c>
      <c r="M2709" t="s">
        <v>176</v>
      </c>
      <c r="N2709" t="s">
        <v>188</v>
      </c>
      <c r="O2709" t="s">
        <v>188</v>
      </c>
      <c r="P2709" t="s">
        <v>179</v>
      </c>
      <c r="Q2709" t="s">
        <v>180</v>
      </c>
      <c r="R2709" t="s">
        <v>181</v>
      </c>
      <c r="S2709" t="s">
        <v>31</v>
      </c>
      <c r="T2709" t="s">
        <v>31</v>
      </c>
      <c r="U2709" t="s">
        <v>31</v>
      </c>
      <c r="V2709" t="s">
        <v>31</v>
      </c>
      <c r="W2709" t="s">
        <v>182</v>
      </c>
      <c r="X2709" t="s">
        <v>183</v>
      </c>
      <c r="Y2709" s="28">
        <v>0.13900000000000001</v>
      </c>
      <c r="Z2709" t="str">
        <f>IF(database_public_cloud_VMs[[#This Row],[Vendor]]="AWS","USD","AUD")</f>
        <v>USD</v>
      </c>
      <c r="AA2709" s="29">
        <f>IF(database_public_cloud_VMs[[#This Row],[Currency]]="USD",(database_public_cloud_VMs[[#This Row],[Rate]]*param_exchange_rate)/(1+param_discount_aws),database_public_cloud_VMs[[#This Row],[Rate]])</f>
        <v>0.17129712672313521</v>
      </c>
    </row>
    <row r="2710" spans="1:27" x14ac:dyDescent="0.45">
      <c r="A2710" s="24" t="s">
        <v>3121</v>
      </c>
      <c r="B2710" t="s">
        <v>12</v>
      </c>
      <c r="C2710" s="25" t="s">
        <v>593</v>
      </c>
      <c r="D2710" t="s">
        <v>170</v>
      </c>
      <c r="E2710" t="s">
        <v>2958</v>
      </c>
      <c r="F2710" t="s">
        <v>3109</v>
      </c>
      <c r="G2710" s="26">
        <v>2</v>
      </c>
      <c r="H2710" s="26">
        <v>8</v>
      </c>
      <c r="I2710" s="26">
        <v>75</v>
      </c>
      <c r="J2710" s="27" t="s">
        <v>838</v>
      </c>
      <c r="K2710" s="27" t="s">
        <v>174</v>
      </c>
      <c r="L2710" s="27" t="s">
        <v>2463</v>
      </c>
      <c r="M2710" t="s">
        <v>190</v>
      </c>
      <c r="N2710" t="s">
        <v>177</v>
      </c>
      <c r="O2710" t="s">
        <v>178</v>
      </c>
      <c r="P2710" t="s">
        <v>179</v>
      </c>
      <c r="Q2710" t="s">
        <v>180</v>
      </c>
      <c r="R2710" t="s">
        <v>181</v>
      </c>
      <c r="S2710" t="s">
        <v>31</v>
      </c>
      <c r="T2710" t="s">
        <v>31</v>
      </c>
      <c r="U2710" t="s">
        <v>31</v>
      </c>
      <c r="V2710" t="s">
        <v>31</v>
      </c>
      <c r="W2710" t="s">
        <v>182</v>
      </c>
      <c r="X2710" t="s">
        <v>183</v>
      </c>
      <c r="Y2710" s="28">
        <v>8.8999999999999996E-2</v>
      </c>
      <c r="Z2710" t="str">
        <f>IF(database_public_cloud_VMs[[#This Row],[Vendor]]="AWS","USD","AUD")</f>
        <v>USD</v>
      </c>
      <c r="AA2710" s="29">
        <f>IF(database_public_cloud_VMs[[#This Row],[Currency]]="USD",(database_public_cloud_VMs[[#This Row],[Rate]]*param_exchange_rate)/(1+param_discount_aws),database_public_cloud_VMs[[#This Row],[Rate]])</f>
        <v>0.10967945523999303</v>
      </c>
    </row>
    <row r="2711" spans="1:27" x14ac:dyDescent="0.45">
      <c r="A2711" s="24" t="s">
        <v>3122</v>
      </c>
      <c r="B2711" t="s">
        <v>12</v>
      </c>
      <c r="C2711" s="25" t="s">
        <v>593</v>
      </c>
      <c r="D2711" t="s">
        <v>170</v>
      </c>
      <c r="E2711" t="s">
        <v>2958</v>
      </c>
      <c r="F2711" t="s">
        <v>3109</v>
      </c>
      <c r="G2711" s="26">
        <v>2</v>
      </c>
      <c r="H2711" s="26">
        <v>8</v>
      </c>
      <c r="I2711" s="26">
        <v>75</v>
      </c>
      <c r="J2711" s="27" t="s">
        <v>838</v>
      </c>
      <c r="K2711" s="27" t="s">
        <v>174</v>
      </c>
      <c r="L2711" s="27" t="s">
        <v>2463</v>
      </c>
      <c r="M2711" t="s">
        <v>190</v>
      </c>
      <c r="N2711" t="s">
        <v>177</v>
      </c>
      <c r="O2711" t="s">
        <v>185</v>
      </c>
      <c r="P2711" t="s">
        <v>179</v>
      </c>
      <c r="Q2711" t="s">
        <v>180</v>
      </c>
      <c r="R2711" t="s">
        <v>181</v>
      </c>
      <c r="S2711" t="s">
        <v>31</v>
      </c>
      <c r="T2711" t="s">
        <v>31</v>
      </c>
      <c r="U2711" t="s">
        <v>31</v>
      </c>
      <c r="V2711" t="s">
        <v>31</v>
      </c>
      <c r="W2711" t="s">
        <v>182</v>
      </c>
      <c r="X2711" t="s">
        <v>183</v>
      </c>
      <c r="Y2711" s="28">
        <v>6.4000000000000001E-2</v>
      </c>
      <c r="Z2711" t="str">
        <f>IF(database_public_cloud_VMs[[#This Row],[Vendor]]="AWS","USD","AUD")</f>
        <v>USD</v>
      </c>
      <c r="AA2711" s="29">
        <f>IF(database_public_cloud_VMs[[#This Row],[Currency]]="USD",(database_public_cloud_VMs[[#This Row],[Rate]]*param_exchange_rate)/(1+param_discount_aws),database_public_cloud_VMs[[#This Row],[Rate]])</f>
        <v>7.8870619498421959E-2</v>
      </c>
    </row>
    <row r="2712" spans="1:27" x14ac:dyDescent="0.45">
      <c r="A2712" s="24" t="s">
        <v>3123</v>
      </c>
      <c r="B2712" t="s">
        <v>12</v>
      </c>
      <c r="C2712" s="25" t="s">
        <v>187</v>
      </c>
      <c r="D2712" t="s">
        <v>170</v>
      </c>
      <c r="E2712" t="s">
        <v>2958</v>
      </c>
      <c r="F2712" t="s">
        <v>3109</v>
      </c>
      <c r="G2712" s="26">
        <v>2</v>
      </c>
      <c r="H2712" s="26">
        <v>8</v>
      </c>
      <c r="I2712" s="26">
        <v>75</v>
      </c>
      <c r="J2712" s="27" t="s">
        <v>838</v>
      </c>
      <c r="K2712" s="27" t="s">
        <v>174</v>
      </c>
      <c r="L2712" s="27" t="s">
        <v>2463</v>
      </c>
      <c r="M2712" t="s">
        <v>190</v>
      </c>
      <c r="N2712" t="s">
        <v>188</v>
      </c>
      <c r="O2712" t="s">
        <v>188</v>
      </c>
      <c r="P2712" t="s">
        <v>179</v>
      </c>
      <c r="Q2712" t="s">
        <v>180</v>
      </c>
      <c r="R2712" t="s">
        <v>181</v>
      </c>
      <c r="S2712" t="s">
        <v>31</v>
      </c>
      <c r="T2712" t="s">
        <v>31</v>
      </c>
      <c r="U2712" t="s">
        <v>31</v>
      </c>
      <c r="V2712" t="s">
        <v>31</v>
      </c>
      <c r="W2712" t="s">
        <v>182</v>
      </c>
      <c r="X2712" t="s">
        <v>183</v>
      </c>
      <c r="Y2712" s="28">
        <v>0.13</v>
      </c>
      <c r="Z2712" t="str">
        <f>IF(database_public_cloud_VMs[[#This Row],[Vendor]]="AWS","USD","AUD")</f>
        <v>USD</v>
      </c>
      <c r="AA2712" s="29">
        <f>IF(database_public_cloud_VMs[[#This Row],[Currency]]="USD",(database_public_cloud_VMs[[#This Row],[Rate]]*param_exchange_rate)/(1+param_discount_aws),database_public_cloud_VMs[[#This Row],[Rate]])</f>
        <v>0.1602059458561696</v>
      </c>
    </row>
    <row r="2713" spans="1:27" x14ac:dyDescent="0.45">
      <c r="A2713" s="24" t="s">
        <v>3124</v>
      </c>
      <c r="B2713" t="s">
        <v>12</v>
      </c>
      <c r="C2713" s="25" t="s">
        <v>593</v>
      </c>
      <c r="D2713" t="s">
        <v>170</v>
      </c>
      <c r="E2713" t="s">
        <v>2958</v>
      </c>
      <c r="F2713" t="s">
        <v>3109</v>
      </c>
      <c r="G2713" s="26">
        <v>2</v>
      </c>
      <c r="H2713" s="26">
        <v>8</v>
      </c>
      <c r="I2713" s="26">
        <v>75</v>
      </c>
      <c r="J2713" s="27" t="s">
        <v>838</v>
      </c>
      <c r="K2713" s="27" t="s">
        <v>174</v>
      </c>
      <c r="L2713" s="27" t="s">
        <v>2463</v>
      </c>
      <c r="M2713" t="s">
        <v>176</v>
      </c>
      <c r="N2713" t="s">
        <v>177</v>
      </c>
      <c r="O2713" t="s">
        <v>178</v>
      </c>
      <c r="P2713" t="s">
        <v>179</v>
      </c>
      <c r="Q2713" t="s">
        <v>191</v>
      </c>
      <c r="R2713" t="s">
        <v>181</v>
      </c>
      <c r="S2713" t="s">
        <v>31</v>
      </c>
      <c r="T2713" t="s">
        <v>31</v>
      </c>
      <c r="U2713" t="s">
        <v>31</v>
      </c>
      <c r="V2713" t="s">
        <v>31</v>
      </c>
      <c r="W2713" t="s">
        <v>182</v>
      </c>
      <c r="X2713" t="s">
        <v>183</v>
      </c>
      <c r="Y2713" s="28">
        <v>0.158</v>
      </c>
      <c r="Z2713" t="str">
        <f>IF(database_public_cloud_VMs[[#This Row],[Vendor]]="AWS","USD","AUD")</f>
        <v>USD</v>
      </c>
      <c r="AA2713" s="29">
        <f>IF(database_public_cloud_VMs[[#This Row],[Currency]]="USD",(database_public_cloud_VMs[[#This Row],[Rate]]*param_exchange_rate)/(1+param_discount_aws),database_public_cloud_VMs[[#This Row],[Rate]])</f>
        <v>0.19471184188672921</v>
      </c>
    </row>
    <row r="2714" spans="1:27" x14ac:dyDescent="0.45">
      <c r="A2714" s="24" t="s">
        <v>3125</v>
      </c>
      <c r="B2714" t="s">
        <v>12</v>
      </c>
      <c r="C2714" s="25" t="s">
        <v>593</v>
      </c>
      <c r="D2714" t="s">
        <v>170</v>
      </c>
      <c r="E2714" t="s">
        <v>2958</v>
      </c>
      <c r="F2714" t="s">
        <v>3109</v>
      </c>
      <c r="G2714" s="26">
        <v>2</v>
      </c>
      <c r="H2714" s="26">
        <v>8</v>
      </c>
      <c r="I2714" s="26">
        <v>75</v>
      </c>
      <c r="J2714" s="27" t="s">
        <v>838</v>
      </c>
      <c r="K2714" s="27" t="s">
        <v>174</v>
      </c>
      <c r="L2714" s="27" t="s">
        <v>2463</v>
      </c>
      <c r="M2714" t="s">
        <v>176</v>
      </c>
      <c r="N2714" t="s">
        <v>177</v>
      </c>
      <c r="O2714" t="s">
        <v>185</v>
      </c>
      <c r="P2714" t="s">
        <v>179</v>
      </c>
      <c r="Q2714" t="s">
        <v>191</v>
      </c>
      <c r="R2714" t="s">
        <v>181</v>
      </c>
      <c r="S2714" t="s">
        <v>31</v>
      </c>
      <c r="T2714" t="s">
        <v>31</v>
      </c>
      <c r="U2714" t="s">
        <v>31</v>
      </c>
      <c r="V2714" t="s">
        <v>31</v>
      </c>
      <c r="W2714" t="s">
        <v>182</v>
      </c>
      <c r="X2714" t="s">
        <v>183</v>
      </c>
      <c r="Y2714" s="28">
        <v>0.13200000000000001</v>
      </c>
      <c r="Z2714" t="str">
        <f>IF(database_public_cloud_VMs[[#This Row],[Vendor]]="AWS","USD","AUD")</f>
        <v>USD</v>
      </c>
      <c r="AA2714" s="29">
        <f>IF(database_public_cloud_VMs[[#This Row],[Currency]]="USD",(database_public_cloud_VMs[[#This Row],[Rate]]*param_exchange_rate)/(1+param_discount_aws),database_public_cloud_VMs[[#This Row],[Rate]])</f>
        <v>0.1626706527154953</v>
      </c>
    </row>
    <row r="2715" spans="1:27" x14ac:dyDescent="0.45">
      <c r="A2715" s="24" t="s">
        <v>3126</v>
      </c>
      <c r="B2715" t="s">
        <v>12</v>
      </c>
      <c r="C2715" s="25" t="s">
        <v>187</v>
      </c>
      <c r="D2715" t="s">
        <v>170</v>
      </c>
      <c r="E2715" t="s">
        <v>2958</v>
      </c>
      <c r="F2715" t="s">
        <v>3109</v>
      </c>
      <c r="G2715" s="26">
        <v>2</v>
      </c>
      <c r="H2715" s="26">
        <v>8</v>
      </c>
      <c r="I2715" s="26">
        <v>75</v>
      </c>
      <c r="J2715" s="27" t="s">
        <v>838</v>
      </c>
      <c r="K2715" s="27" t="s">
        <v>174</v>
      </c>
      <c r="L2715" s="27" t="s">
        <v>2463</v>
      </c>
      <c r="M2715" t="s">
        <v>176</v>
      </c>
      <c r="N2715" t="s">
        <v>188</v>
      </c>
      <c r="O2715" t="s">
        <v>188</v>
      </c>
      <c r="P2715" t="s">
        <v>179</v>
      </c>
      <c r="Q2715" t="s">
        <v>191</v>
      </c>
      <c r="R2715" t="s">
        <v>181</v>
      </c>
      <c r="S2715" t="s">
        <v>31</v>
      </c>
      <c r="T2715" t="s">
        <v>31</v>
      </c>
      <c r="U2715" t="s">
        <v>31</v>
      </c>
      <c r="V2715" t="s">
        <v>31</v>
      </c>
      <c r="W2715" t="s">
        <v>182</v>
      </c>
      <c r="X2715" t="s">
        <v>183</v>
      </c>
      <c r="Y2715" s="28">
        <v>0.19900000000000001</v>
      </c>
      <c r="Z2715" t="str">
        <f>IF(database_public_cloud_VMs[[#This Row],[Vendor]]="AWS","USD","AUD")</f>
        <v>USD</v>
      </c>
      <c r="AA2715" s="29">
        <f>IF(database_public_cloud_VMs[[#This Row],[Currency]]="USD",(database_public_cloud_VMs[[#This Row],[Rate]]*param_exchange_rate)/(1+param_discount_aws),database_public_cloud_VMs[[#This Row],[Rate]])</f>
        <v>0.24523833250290578</v>
      </c>
    </row>
    <row r="2716" spans="1:27" x14ac:dyDescent="0.45">
      <c r="A2716" s="24" t="s">
        <v>3127</v>
      </c>
      <c r="B2716" t="s">
        <v>12</v>
      </c>
      <c r="C2716" s="25" t="s">
        <v>593</v>
      </c>
      <c r="D2716" t="s">
        <v>170</v>
      </c>
      <c r="E2716" t="s">
        <v>2958</v>
      </c>
      <c r="F2716" t="s">
        <v>3109</v>
      </c>
      <c r="G2716" s="26">
        <v>2</v>
      </c>
      <c r="H2716" s="26">
        <v>8</v>
      </c>
      <c r="I2716" s="26">
        <v>75</v>
      </c>
      <c r="J2716" s="27" t="s">
        <v>838</v>
      </c>
      <c r="K2716" s="27" t="s">
        <v>174</v>
      </c>
      <c r="L2716" s="27" t="s">
        <v>2463</v>
      </c>
      <c r="M2716" t="s">
        <v>190</v>
      </c>
      <c r="N2716" t="s">
        <v>177</v>
      </c>
      <c r="O2716" t="s">
        <v>178</v>
      </c>
      <c r="P2716" t="s">
        <v>179</v>
      </c>
      <c r="Q2716" t="s">
        <v>198</v>
      </c>
      <c r="R2716" t="s">
        <v>181</v>
      </c>
      <c r="S2716" t="s">
        <v>31</v>
      </c>
      <c r="T2716" t="s">
        <v>31</v>
      </c>
      <c r="U2716" t="s">
        <v>31</v>
      </c>
      <c r="V2716" t="s">
        <v>31</v>
      </c>
      <c r="W2716" t="s">
        <v>182</v>
      </c>
      <c r="X2716" t="s">
        <v>183</v>
      </c>
      <c r="Y2716" s="28">
        <v>0.114</v>
      </c>
      <c r="Z2716" t="str">
        <f>IF(database_public_cloud_VMs[[#This Row],[Vendor]]="AWS","USD","AUD")</f>
        <v>USD</v>
      </c>
      <c r="AA2716" s="29">
        <f>IF(database_public_cloud_VMs[[#This Row],[Currency]]="USD",(database_public_cloud_VMs[[#This Row],[Rate]]*param_exchange_rate)/(1+param_discount_aws),database_public_cloud_VMs[[#This Row],[Rate]])</f>
        <v>0.1404882909815641</v>
      </c>
    </row>
    <row r="2717" spans="1:27" x14ac:dyDescent="0.45">
      <c r="A2717" s="24" t="s">
        <v>3128</v>
      </c>
      <c r="B2717" t="s">
        <v>12</v>
      </c>
      <c r="C2717" s="25" t="s">
        <v>593</v>
      </c>
      <c r="D2717" t="s">
        <v>170</v>
      </c>
      <c r="E2717" t="s">
        <v>2958</v>
      </c>
      <c r="F2717" t="s">
        <v>3109</v>
      </c>
      <c r="G2717" s="26">
        <v>2</v>
      </c>
      <c r="H2717" s="26">
        <v>8</v>
      </c>
      <c r="I2717" s="26">
        <v>75</v>
      </c>
      <c r="J2717" s="27" t="s">
        <v>838</v>
      </c>
      <c r="K2717" s="27" t="s">
        <v>174</v>
      </c>
      <c r="L2717" s="27" t="s">
        <v>2463</v>
      </c>
      <c r="M2717" t="s">
        <v>190</v>
      </c>
      <c r="N2717" t="s">
        <v>177</v>
      </c>
      <c r="O2717" t="s">
        <v>185</v>
      </c>
      <c r="P2717" t="s">
        <v>179</v>
      </c>
      <c r="Q2717" t="s">
        <v>198</v>
      </c>
      <c r="R2717" t="s">
        <v>181</v>
      </c>
      <c r="S2717" t="s">
        <v>31</v>
      </c>
      <c r="T2717" t="s">
        <v>31</v>
      </c>
      <c r="U2717" t="s">
        <v>31</v>
      </c>
      <c r="V2717" t="s">
        <v>31</v>
      </c>
      <c r="W2717" t="s">
        <v>182</v>
      </c>
      <c r="X2717" t="s">
        <v>183</v>
      </c>
      <c r="Y2717" s="28">
        <v>8.5999999999999993E-2</v>
      </c>
      <c r="Z2717" t="str">
        <f>IF(database_public_cloud_VMs[[#This Row],[Vendor]]="AWS","USD","AUD")</f>
        <v>USD</v>
      </c>
      <c r="AA2717" s="29">
        <f>IF(database_public_cloud_VMs[[#This Row],[Currency]]="USD",(database_public_cloud_VMs[[#This Row],[Rate]]*param_exchange_rate)/(1+param_discount_aws),database_public_cloud_VMs[[#This Row],[Rate]])</f>
        <v>0.10598239495100449</v>
      </c>
    </row>
    <row r="2718" spans="1:27" x14ac:dyDescent="0.45">
      <c r="A2718" s="24" t="s">
        <v>3129</v>
      </c>
      <c r="B2718" t="s">
        <v>12</v>
      </c>
      <c r="C2718" s="25" t="s">
        <v>187</v>
      </c>
      <c r="D2718" t="s">
        <v>170</v>
      </c>
      <c r="E2718" t="s">
        <v>2958</v>
      </c>
      <c r="F2718" t="s">
        <v>3109</v>
      </c>
      <c r="G2718" s="26">
        <v>2</v>
      </c>
      <c r="H2718" s="26">
        <v>8</v>
      </c>
      <c r="I2718" s="26">
        <v>75</v>
      </c>
      <c r="J2718" s="27" t="s">
        <v>838</v>
      </c>
      <c r="K2718" s="27" t="s">
        <v>174</v>
      </c>
      <c r="L2718" s="27" t="s">
        <v>2463</v>
      </c>
      <c r="M2718" t="s">
        <v>190</v>
      </c>
      <c r="N2718" t="s">
        <v>188</v>
      </c>
      <c r="O2718" t="s">
        <v>188</v>
      </c>
      <c r="P2718" t="s">
        <v>179</v>
      </c>
      <c r="Q2718" t="s">
        <v>198</v>
      </c>
      <c r="R2718" t="s">
        <v>181</v>
      </c>
      <c r="S2718" t="s">
        <v>31</v>
      </c>
      <c r="T2718" t="s">
        <v>31</v>
      </c>
      <c r="U2718" t="s">
        <v>31</v>
      </c>
      <c r="V2718" t="s">
        <v>31</v>
      </c>
      <c r="W2718" t="s">
        <v>182</v>
      </c>
      <c r="X2718" t="s">
        <v>183</v>
      </c>
      <c r="Y2718" s="28">
        <v>0.193</v>
      </c>
      <c r="Z2718" t="str">
        <f>IF(database_public_cloud_VMs[[#This Row],[Vendor]]="AWS","USD","AUD")</f>
        <v>USD</v>
      </c>
      <c r="AA2718" s="29">
        <f>IF(database_public_cloud_VMs[[#This Row],[Currency]]="USD",(database_public_cloud_VMs[[#This Row],[Rate]]*param_exchange_rate)/(1+param_discount_aws),database_public_cloud_VMs[[#This Row],[Rate]])</f>
        <v>0.23784421192492874</v>
      </c>
    </row>
    <row r="2719" spans="1:27" x14ac:dyDescent="0.45">
      <c r="A2719" s="24" t="s">
        <v>3130</v>
      </c>
      <c r="B2719" t="s">
        <v>12</v>
      </c>
      <c r="C2719" s="25" t="s">
        <v>593</v>
      </c>
      <c r="D2719" t="s">
        <v>170</v>
      </c>
      <c r="E2719" t="s">
        <v>2958</v>
      </c>
      <c r="F2719" t="s">
        <v>3109</v>
      </c>
      <c r="G2719" s="26">
        <v>2</v>
      </c>
      <c r="H2719" s="26">
        <v>8</v>
      </c>
      <c r="I2719" s="26">
        <v>75</v>
      </c>
      <c r="J2719" s="27" t="s">
        <v>838</v>
      </c>
      <c r="K2719" s="27" t="s">
        <v>174</v>
      </c>
      <c r="L2719" s="27" t="s">
        <v>2463</v>
      </c>
      <c r="M2719" t="s">
        <v>190</v>
      </c>
      <c r="N2719" t="s">
        <v>177</v>
      </c>
      <c r="O2719" t="s">
        <v>178</v>
      </c>
      <c r="P2719" t="s">
        <v>179</v>
      </c>
      <c r="Q2719" t="s">
        <v>315</v>
      </c>
      <c r="R2719" t="s">
        <v>181</v>
      </c>
      <c r="S2719" t="s">
        <v>31</v>
      </c>
      <c r="T2719" t="s">
        <v>31</v>
      </c>
      <c r="U2719" t="s">
        <v>31</v>
      </c>
      <c r="V2719" t="s">
        <v>31</v>
      </c>
      <c r="W2719" t="s">
        <v>182</v>
      </c>
      <c r="X2719" t="s">
        <v>183</v>
      </c>
      <c r="Y2719" s="28">
        <v>0.18099999999999999</v>
      </c>
      <c r="Z2719" t="str">
        <f>IF(database_public_cloud_VMs[[#This Row],[Vendor]]="AWS","USD","AUD")</f>
        <v>USD</v>
      </c>
      <c r="AA2719" s="29">
        <f>IF(database_public_cloud_VMs[[#This Row],[Currency]]="USD",(database_public_cloud_VMs[[#This Row],[Rate]]*param_exchange_rate)/(1+param_discount_aws),database_public_cloud_VMs[[#This Row],[Rate]])</f>
        <v>0.22305597076897457</v>
      </c>
    </row>
    <row r="2720" spans="1:27" x14ac:dyDescent="0.45">
      <c r="A2720" s="24" t="s">
        <v>3131</v>
      </c>
      <c r="B2720" t="s">
        <v>12</v>
      </c>
      <c r="C2720" s="25" t="s">
        <v>593</v>
      </c>
      <c r="D2720" t="s">
        <v>170</v>
      </c>
      <c r="E2720" t="s">
        <v>2958</v>
      </c>
      <c r="F2720" t="s">
        <v>3109</v>
      </c>
      <c r="G2720" s="26">
        <v>2</v>
      </c>
      <c r="H2720" s="26">
        <v>8</v>
      </c>
      <c r="I2720" s="26">
        <v>75</v>
      </c>
      <c r="J2720" s="27" t="s">
        <v>838</v>
      </c>
      <c r="K2720" s="27" t="s">
        <v>174</v>
      </c>
      <c r="L2720" s="27" t="s">
        <v>2463</v>
      </c>
      <c r="M2720" t="s">
        <v>190</v>
      </c>
      <c r="N2720" t="s">
        <v>177</v>
      </c>
      <c r="O2720" t="s">
        <v>185</v>
      </c>
      <c r="P2720" t="s">
        <v>179</v>
      </c>
      <c r="Q2720" t="s">
        <v>315</v>
      </c>
      <c r="R2720" t="s">
        <v>181</v>
      </c>
      <c r="S2720" t="s">
        <v>31</v>
      </c>
      <c r="T2720" t="s">
        <v>31</v>
      </c>
      <c r="U2720" t="s">
        <v>31</v>
      </c>
      <c r="V2720" t="s">
        <v>31</v>
      </c>
      <c r="W2720" t="s">
        <v>182</v>
      </c>
      <c r="X2720" t="s">
        <v>183</v>
      </c>
      <c r="Y2720" s="28">
        <v>0.156</v>
      </c>
      <c r="Z2720" t="str">
        <f>IF(database_public_cloud_VMs[[#This Row],[Vendor]]="AWS","USD","AUD")</f>
        <v>USD</v>
      </c>
      <c r="AA2720" s="29">
        <f>IF(database_public_cloud_VMs[[#This Row],[Currency]]="USD",(database_public_cloud_VMs[[#This Row],[Rate]]*param_exchange_rate)/(1+param_discount_aws),database_public_cloud_VMs[[#This Row],[Rate]])</f>
        <v>0.19224713502740351</v>
      </c>
    </row>
    <row r="2721" spans="1:27" x14ac:dyDescent="0.45">
      <c r="A2721" s="24" t="s">
        <v>3132</v>
      </c>
      <c r="B2721" t="s">
        <v>12</v>
      </c>
      <c r="C2721" s="25" t="s">
        <v>187</v>
      </c>
      <c r="D2721" t="s">
        <v>170</v>
      </c>
      <c r="E2721" t="s">
        <v>2958</v>
      </c>
      <c r="F2721" t="s">
        <v>3109</v>
      </c>
      <c r="G2721" s="26">
        <v>2</v>
      </c>
      <c r="H2721" s="26">
        <v>8</v>
      </c>
      <c r="I2721" s="26">
        <v>75</v>
      </c>
      <c r="J2721" s="27" t="s">
        <v>838</v>
      </c>
      <c r="K2721" s="27" t="s">
        <v>174</v>
      </c>
      <c r="L2721" s="27" t="s">
        <v>2463</v>
      </c>
      <c r="M2721" t="s">
        <v>190</v>
      </c>
      <c r="N2721" t="s">
        <v>188</v>
      </c>
      <c r="O2721" t="s">
        <v>188</v>
      </c>
      <c r="P2721" t="s">
        <v>179</v>
      </c>
      <c r="Q2721" t="s">
        <v>315</v>
      </c>
      <c r="R2721" t="s">
        <v>181</v>
      </c>
      <c r="S2721" t="s">
        <v>31</v>
      </c>
      <c r="T2721" t="s">
        <v>31</v>
      </c>
      <c r="U2721" t="s">
        <v>31</v>
      </c>
      <c r="V2721" t="s">
        <v>31</v>
      </c>
      <c r="W2721" t="s">
        <v>182</v>
      </c>
      <c r="X2721" t="s">
        <v>183</v>
      </c>
      <c r="Y2721" s="28">
        <v>0.222</v>
      </c>
      <c r="Z2721" t="str">
        <f>IF(database_public_cloud_VMs[[#This Row],[Vendor]]="AWS","USD","AUD")</f>
        <v>USD</v>
      </c>
      <c r="AA2721" s="29">
        <f>IF(database_public_cloud_VMs[[#This Row],[Currency]]="USD",(database_public_cloud_VMs[[#This Row],[Rate]]*param_exchange_rate)/(1+param_discount_aws),database_public_cloud_VMs[[#This Row],[Rate]])</f>
        <v>0.27358246138515119</v>
      </c>
    </row>
    <row r="2722" spans="1:27" x14ac:dyDescent="0.45">
      <c r="A2722" s="24" t="s">
        <v>3133</v>
      </c>
      <c r="B2722" t="s">
        <v>12</v>
      </c>
      <c r="C2722" s="25" t="s">
        <v>593</v>
      </c>
      <c r="D2722" t="s">
        <v>170</v>
      </c>
      <c r="E2722" t="s">
        <v>2958</v>
      </c>
      <c r="F2722" t="s">
        <v>3134</v>
      </c>
      <c r="G2722" s="26">
        <v>4</v>
      </c>
      <c r="H2722" s="26">
        <v>16</v>
      </c>
      <c r="I2722" s="26">
        <v>150</v>
      </c>
      <c r="J2722" s="27" t="s">
        <v>838</v>
      </c>
      <c r="K2722" s="27" t="s">
        <v>174</v>
      </c>
      <c r="L2722" s="27" t="s">
        <v>1643</v>
      </c>
      <c r="M2722" t="s">
        <v>190</v>
      </c>
      <c r="N2722" t="s">
        <v>177</v>
      </c>
      <c r="O2722" t="s">
        <v>178</v>
      </c>
      <c r="P2722" t="s">
        <v>179</v>
      </c>
      <c r="Q2722" t="s">
        <v>180</v>
      </c>
      <c r="R2722" t="s">
        <v>181</v>
      </c>
      <c r="S2722" t="s">
        <v>31</v>
      </c>
      <c r="T2722" t="s">
        <v>31</v>
      </c>
      <c r="U2722" t="s">
        <v>31</v>
      </c>
      <c r="V2722" t="s">
        <v>31</v>
      </c>
      <c r="W2722" t="s">
        <v>182</v>
      </c>
      <c r="X2722" t="s">
        <v>183</v>
      </c>
      <c r="Y2722" s="28">
        <v>0.17899999999999999</v>
      </c>
      <c r="Z2722" t="str">
        <f>IF(database_public_cloud_VMs[[#This Row],[Vendor]]="AWS","USD","AUD")</f>
        <v>USD</v>
      </c>
      <c r="AA2722" s="29">
        <f>IF(database_public_cloud_VMs[[#This Row],[Currency]]="USD",(database_public_cloud_VMs[[#This Row],[Rate]]*param_exchange_rate)/(1+param_discount_aws),database_public_cloud_VMs[[#This Row],[Rate]])</f>
        <v>0.22059126390964889</v>
      </c>
    </row>
    <row r="2723" spans="1:27" x14ac:dyDescent="0.45">
      <c r="A2723" s="24" t="s">
        <v>3135</v>
      </c>
      <c r="B2723" t="s">
        <v>12</v>
      </c>
      <c r="C2723" s="25" t="s">
        <v>593</v>
      </c>
      <c r="D2723" t="s">
        <v>170</v>
      </c>
      <c r="E2723" t="s">
        <v>2958</v>
      </c>
      <c r="F2723" t="s">
        <v>3134</v>
      </c>
      <c r="G2723" s="26">
        <v>4</v>
      </c>
      <c r="H2723" s="26">
        <v>16</v>
      </c>
      <c r="I2723" s="26">
        <v>150</v>
      </c>
      <c r="J2723" s="27" t="s">
        <v>838</v>
      </c>
      <c r="K2723" s="27" t="s">
        <v>174</v>
      </c>
      <c r="L2723" s="27" t="s">
        <v>1643</v>
      </c>
      <c r="M2723" t="s">
        <v>190</v>
      </c>
      <c r="N2723" t="s">
        <v>177</v>
      </c>
      <c r="O2723" t="s">
        <v>185</v>
      </c>
      <c r="P2723" t="s">
        <v>179</v>
      </c>
      <c r="Q2723" t="s">
        <v>180</v>
      </c>
      <c r="R2723" t="s">
        <v>181</v>
      </c>
      <c r="S2723" t="s">
        <v>31</v>
      </c>
      <c r="T2723" t="s">
        <v>31</v>
      </c>
      <c r="U2723" t="s">
        <v>31</v>
      </c>
      <c r="V2723" t="s">
        <v>31</v>
      </c>
      <c r="W2723" t="s">
        <v>182</v>
      </c>
      <c r="X2723" t="s">
        <v>183</v>
      </c>
      <c r="Y2723" s="28">
        <v>0.127</v>
      </c>
      <c r="Z2723" t="str">
        <f>IF(database_public_cloud_VMs[[#This Row],[Vendor]]="AWS","USD","AUD")</f>
        <v>USD</v>
      </c>
      <c r="AA2723" s="29">
        <f>IF(database_public_cloud_VMs[[#This Row],[Currency]]="USD",(database_public_cloud_VMs[[#This Row],[Rate]]*param_exchange_rate)/(1+param_discount_aws),database_public_cloud_VMs[[#This Row],[Rate]])</f>
        <v>0.15650888556718107</v>
      </c>
    </row>
    <row r="2724" spans="1:27" x14ac:dyDescent="0.45">
      <c r="A2724" s="24" t="s">
        <v>3136</v>
      </c>
      <c r="B2724" t="s">
        <v>12</v>
      </c>
      <c r="C2724" s="25" t="s">
        <v>187</v>
      </c>
      <c r="D2724" t="s">
        <v>170</v>
      </c>
      <c r="E2724" t="s">
        <v>2958</v>
      </c>
      <c r="F2724" t="s">
        <v>3134</v>
      </c>
      <c r="G2724" s="26">
        <v>4</v>
      </c>
      <c r="H2724" s="26">
        <v>16</v>
      </c>
      <c r="I2724" s="26">
        <v>150</v>
      </c>
      <c r="J2724" s="27" t="s">
        <v>838</v>
      </c>
      <c r="K2724" s="27" t="s">
        <v>174</v>
      </c>
      <c r="L2724" s="27" t="s">
        <v>1643</v>
      </c>
      <c r="M2724" t="s">
        <v>190</v>
      </c>
      <c r="N2724" t="s">
        <v>188</v>
      </c>
      <c r="O2724" t="s">
        <v>188</v>
      </c>
      <c r="P2724" t="s">
        <v>179</v>
      </c>
      <c r="Q2724" t="s">
        <v>180</v>
      </c>
      <c r="R2724" t="s">
        <v>181</v>
      </c>
      <c r="S2724" t="s">
        <v>31</v>
      </c>
      <c r="T2724" t="s">
        <v>31</v>
      </c>
      <c r="U2724" t="s">
        <v>31</v>
      </c>
      <c r="V2724" t="s">
        <v>31</v>
      </c>
      <c r="W2724" t="s">
        <v>182</v>
      </c>
      <c r="X2724" t="s">
        <v>183</v>
      </c>
      <c r="Y2724" s="28">
        <v>0.26</v>
      </c>
      <c r="Z2724" t="str">
        <f>IF(database_public_cloud_VMs[[#This Row],[Vendor]]="AWS","USD","AUD")</f>
        <v>USD</v>
      </c>
      <c r="AA2724" s="29">
        <f>IF(database_public_cloud_VMs[[#This Row],[Currency]]="USD",(database_public_cloud_VMs[[#This Row],[Rate]]*param_exchange_rate)/(1+param_discount_aws),database_public_cloud_VMs[[#This Row],[Rate]])</f>
        <v>0.32041189171233919</v>
      </c>
    </row>
    <row r="2725" spans="1:27" x14ac:dyDescent="0.45">
      <c r="A2725" s="24" t="s">
        <v>3137</v>
      </c>
      <c r="B2725" t="s">
        <v>12</v>
      </c>
      <c r="C2725" s="25" t="s">
        <v>593</v>
      </c>
      <c r="D2725" t="s">
        <v>170</v>
      </c>
      <c r="E2725" t="s">
        <v>2958</v>
      </c>
      <c r="F2725" t="s">
        <v>3134</v>
      </c>
      <c r="G2725" s="26">
        <v>4</v>
      </c>
      <c r="H2725" s="26">
        <v>16</v>
      </c>
      <c r="I2725" s="26">
        <v>150</v>
      </c>
      <c r="J2725" s="27" t="s">
        <v>838</v>
      </c>
      <c r="K2725" s="27" t="s">
        <v>174</v>
      </c>
      <c r="L2725" s="27" t="s">
        <v>1643</v>
      </c>
      <c r="M2725" t="s">
        <v>176</v>
      </c>
      <c r="N2725" t="s">
        <v>177</v>
      </c>
      <c r="O2725" t="s">
        <v>178</v>
      </c>
      <c r="P2725" t="s">
        <v>179</v>
      </c>
      <c r="Q2725" t="s">
        <v>315</v>
      </c>
      <c r="R2725" t="s">
        <v>181</v>
      </c>
      <c r="S2725" t="s">
        <v>31</v>
      </c>
      <c r="T2725" t="s">
        <v>31</v>
      </c>
      <c r="U2725" t="s">
        <v>31</v>
      </c>
      <c r="V2725" t="s">
        <v>31</v>
      </c>
      <c r="W2725" t="s">
        <v>182</v>
      </c>
      <c r="X2725" t="s">
        <v>183</v>
      </c>
      <c r="Y2725" s="28">
        <v>0.38</v>
      </c>
      <c r="Z2725" t="str">
        <f>IF(database_public_cloud_VMs[[#This Row],[Vendor]]="AWS","USD","AUD")</f>
        <v>USD</v>
      </c>
      <c r="AA2725" s="29">
        <f>IF(database_public_cloud_VMs[[#This Row],[Currency]]="USD",(database_public_cloud_VMs[[#This Row],[Rate]]*param_exchange_rate)/(1+param_discount_aws),database_public_cloud_VMs[[#This Row],[Rate]])</f>
        <v>0.46829430327188037</v>
      </c>
    </row>
    <row r="2726" spans="1:27" x14ac:dyDescent="0.45">
      <c r="A2726" s="24" t="s">
        <v>3138</v>
      </c>
      <c r="B2726" t="s">
        <v>12</v>
      </c>
      <c r="C2726" s="25" t="s">
        <v>593</v>
      </c>
      <c r="D2726" t="s">
        <v>170</v>
      </c>
      <c r="E2726" t="s">
        <v>2958</v>
      </c>
      <c r="F2726" t="s">
        <v>3134</v>
      </c>
      <c r="G2726" s="26">
        <v>4</v>
      </c>
      <c r="H2726" s="26">
        <v>16</v>
      </c>
      <c r="I2726" s="26">
        <v>150</v>
      </c>
      <c r="J2726" s="27" t="s">
        <v>838</v>
      </c>
      <c r="K2726" s="27" t="s">
        <v>174</v>
      </c>
      <c r="L2726" s="27" t="s">
        <v>1643</v>
      </c>
      <c r="M2726" t="s">
        <v>176</v>
      </c>
      <c r="N2726" t="s">
        <v>177</v>
      </c>
      <c r="O2726" t="s">
        <v>185</v>
      </c>
      <c r="P2726" t="s">
        <v>179</v>
      </c>
      <c r="Q2726" t="s">
        <v>315</v>
      </c>
      <c r="R2726" t="s">
        <v>181</v>
      </c>
      <c r="S2726" t="s">
        <v>31</v>
      </c>
      <c r="T2726" t="s">
        <v>31</v>
      </c>
      <c r="U2726" t="s">
        <v>31</v>
      </c>
      <c r="V2726" t="s">
        <v>31</v>
      </c>
      <c r="W2726" t="s">
        <v>182</v>
      </c>
      <c r="X2726" t="s">
        <v>183</v>
      </c>
      <c r="Y2726" s="28">
        <v>0.32800000000000001</v>
      </c>
      <c r="Z2726" t="str">
        <f>IF(database_public_cloud_VMs[[#This Row],[Vendor]]="AWS","USD","AUD")</f>
        <v>USD</v>
      </c>
      <c r="AA2726" s="29">
        <f>IF(database_public_cloud_VMs[[#This Row],[Currency]]="USD",(database_public_cloud_VMs[[#This Row],[Rate]]*param_exchange_rate)/(1+param_discount_aws),database_public_cloud_VMs[[#This Row],[Rate]])</f>
        <v>0.40421192492941255</v>
      </c>
    </row>
    <row r="2727" spans="1:27" x14ac:dyDescent="0.45">
      <c r="A2727" s="24" t="s">
        <v>3139</v>
      </c>
      <c r="B2727" t="s">
        <v>12</v>
      </c>
      <c r="C2727" s="25" t="s">
        <v>187</v>
      </c>
      <c r="D2727" t="s">
        <v>170</v>
      </c>
      <c r="E2727" t="s">
        <v>2958</v>
      </c>
      <c r="F2727" t="s">
        <v>3134</v>
      </c>
      <c r="G2727" s="26">
        <v>4</v>
      </c>
      <c r="H2727" s="26">
        <v>16</v>
      </c>
      <c r="I2727" s="26">
        <v>150</v>
      </c>
      <c r="J2727" s="27" t="s">
        <v>838</v>
      </c>
      <c r="K2727" s="27" t="s">
        <v>174</v>
      </c>
      <c r="L2727" s="27" t="s">
        <v>1643</v>
      </c>
      <c r="M2727" t="s">
        <v>176</v>
      </c>
      <c r="N2727" t="s">
        <v>188</v>
      </c>
      <c r="O2727" t="s">
        <v>188</v>
      </c>
      <c r="P2727" t="s">
        <v>179</v>
      </c>
      <c r="Q2727" t="s">
        <v>315</v>
      </c>
      <c r="R2727" t="s">
        <v>181</v>
      </c>
      <c r="S2727" t="s">
        <v>31</v>
      </c>
      <c r="T2727" t="s">
        <v>31</v>
      </c>
      <c r="U2727" t="s">
        <v>31</v>
      </c>
      <c r="V2727" t="s">
        <v>31</v>
      </c>
      <c r="W2727" t="s">
        <v>182</v>
      </c>
      <c r="X2727" t="s">
        <v>183</v>
      </c>
      <c r="Y2727" s="28">
        <v>0.46100000000000002</v>
      </c>
      <c r="Z2727" t="str">
        <f>IF(database_public_cloud_VMs[[#This Row],[Vendor]]="AWS","USD","AUD")</f>
        <v>USD</v>
      </c>
      <c r="AA2727" s="29">
        <f>IF(database_public_cloud_VMs[[#This Row],[Currency]]="USD",(database_public_cloud_VMs[[#This Row],[Rate]]*param_exchange_rate)/(1+param_discount_aws),database_public_cloud_VMs[[#This Row],[Rate]])</f>
        <v>0.56811493107457067</v>
      </c>
    </row>
    <row r="2728" spans="1:27" x14ac:dyDescent="0.45">
      <c r="A2728" s="24" t="s">
        <v>3140</v>
      </c>
      <c r="B2728" t="s">
        <v>12</v>
      </c>
      <c r="C2728" s="25" t="s">
        <v>593</v>
      </c>
      <c r="D2728" t="s">
        <v>170</v>
      </c>
      <c r="E2728" t="s">
        <v>2958</v>
      </c>
      <c r="F2728" t="s">
        <v>3134</v>
      </c>
      <c r="G2728" s="26">
        <v>4</v>
      </c>
      <c r="H2728" s="26">
        <v>16</v>
      </c>
      <c r="I2728" s="26">
        <v>150</v>
      </c>
      <c r="J2728" s="27" t="s">
        <v>838</v>
      </c>
      <c r="K2728" s="27" t="s">
        <v>174</v>
      </c>
      <c r="L2728" s="27" t="s">
        <v>1643</v>
      </c>
      <c r="M2728" t="s">
        <v>190</v>
      </c>
      <c r="N2728" t="s">
        <v>177</v>
      </c>
      <c r="O2728" t="s">
        <v>178</v>
      </c>
      <c r="P2728" t="s">
        <v>179</v>
      </c>
      <c r="Q2728" t="s">
        <v>191</v>
      </c>
      <c r="R2728" t="s">
        <v>181</v>
      </c>
      <c r="S2728" t="s">
        <v>31</v>
      </c>
      <c r="T2728" t="s">
        <v>31</v>
      </c>
      <c r="U2728" t="s">
        <v>31</v>
      </c>
      <c r="V2728" t="s">
        <v>31</v>
      </c>
      <c r="W2728" t="s">
        <v>182</v>
      </c>
      <c r="X2728" t="s">
        <v>183</v>
      </c>
      <c r="Y2728" s="28">
        <v>0.23899999999999999</v>
      </c>
      <c r="Z2728" t="str">
        <f>IF(database_public_cloud_VMs[[#This Row],[Vendor]]="AWS","USD","AUD")</f>
        <v>USD</v>
      </c>
      <c r="AA2728" s="29">
        <f>IF(database_public_cloud_VMs[[#This Row],[Currency]]="USD",(database_public_cloud_VMs[[#This Row],[Rate]]*param_exchange_rate)/(1+param_discount_aws),database_public_cloud_VMs[[#This Row],[Rate]])</f>
        <v>0.29453246968941948</v>
      </c>
    </row>
    <row r="2729" spans="1:27" x14ac:dyDescent="0.45">
      <c r="A2729" s="24" t="s">
        <v>3141</v>
      </c>
      <c r="B2729" t="s">
        <v>12</v>
      </c>
      <c r="C2729" s="25" t="s">
        <v>593</v>
      </c>
      <c r="D2729" t="s">
        <v>170</v>
      </c>
      <c r="E2729" t="s">
        <v>2958</v>
      </c>
      <c r="F2729" t="s">
        <v>3134</v>
      </c>
      <c r="G2729" s="26">
        <v>4</v>
      </c>
      <c r="H2729" s="26">
        <v>16</v>
      </c>
      <c r="I2729" s="26">
        <v>150</v>
      </c>
      <c r="J2729" s="27" t="s">
        <v>838</v>
      </c>
      <c r="K2729" s="27" t="s">
        <v>174</v>
      </c>
      <c r="L2729" s="27" t="s">
        <v>1643</v>
      </c>
      <c r="M2729" t="s">
        <v>190</v>
      </c>
      <c r="N2729" t="s">
        <v>177</v>
      </c>
      <c r="O2729" t="s">
        <v>185</v>
      </c>
      <c r="P2729" t="s">
        <v>179</v>
      </c>
      <c r="Q2729" t="s">
        <v>191</v>
      </c>
      <c r="R2729" t="s">
        <v>181</v>
      </c>
      <c r="S2729" t="s">
        <v>31</v>
      </c>
      <c r="T2729" t="s">
        <v>31</v>
      </c>
      <c r="U2729" t="s">
        <v>31</v>
      </c>
      <c r="V2729" t="s">
        <v>31</v>
      </c>
      <c r="W2729" t="s">
        <v>182</v>
      </c>
      <c r="X2729" t="s">
        <v>183</v>
      </c>
      <c r="Y2729" s="28">
        <v>0.187</v>
      </c>
      <c r="Z2729" t="str">
        <f>IF(database_public_cloud_VMs[[#This Row],[Vendor]]="AWS","USD","AUD")</f>
        <v>USD</v>
      </c>
      <c r="AA2729" s="29">
        <f>IF(database_public_cloud_VMs[[#This Row],[Currency]]="USD",(database_public_cloud_VMs[[#This Row],[Rate]]*param_exchange_rate)/(1+param_discount_aws),database_public_cloud_VMs[[#This Row],[Rate]])</f>
        <v>0.23045009134695166</v>
      </c>
    </row>
    <row r="2730" spans="1:27" x14ac:dyDescent="0.45">
      <c r="A2730" s="24" t="s">
        <v>3142</v>
      </c>
      <c r="B2730" t="s">
        <v>12</v>
      </c>
      <c r="C2730" s="25" t="s">
        <v>187</v>
      </c>
      <c r="D2730" t="s">
        <v>170</v>
      </c>
      <c r="E2730" t="s">
        <v>2958</v>
      </c>
      <c r="F2730" t="s">
        <v>3134</v>
      </c>
      <c r="G2730" s="26">
        <v>4</v>
      </c>
      <c r="H2730" s="26">
        <v>16</v>
      </c>
      <c r="I2730" s="26">
        <v>150</v>
      </c>
      <c r="J2730" s="27" t="s">
        <v>838</v>
      </c>
      <c r="K2730" s="27" t="s">
        <v>174</v>
      </c>
      <c r="L2730" s="27" t="s">
        <v>1643</v>
      </c>
      <c r="M2730" t="s">
        <v>190</v>
      </c>
      <c r="N2730" t="s">
        <v>188</v>
      </c>
      <c r="O2730" t="s">
        <v>188</v>
      </c>
      <c r="P2730" t="s">
        <v>179</v>
      </c>
      <c r="Q2730" t="s">
        <v>191</v>
      </c>
      <c r="R2730" t="s">
        <v>181</v>
      </c>
      <c r="S2730" t="s">
        <v>31</v>
      </c>
      <c r="T2730" t="s">
        <v>31</v>
      </c>
      <c r="U2730" t="s">
        <v>31</v>
      </c>
      <c r="V2730" t="s">
        <v>31</v>
      </c>
      <c r="W2730" t="s">
        <v>182</v>
      </c>
      <c r="X2730" t="s">
        <v>183</v>
      </c>
      <c r="Y2730" s="28">
        <v>0.32</v>
      </c>
      <c r="Z2730" t="str">
        <f>IF(database_public_cloud_VMs[[#This Row],[Vendor]]="AWS","USD","AUD")</f>
        <v>USD</v>
      </c>
      <c r="AA2730" s="29">
        <f>IF(database_public_cloud_VMs[[#This Row],[Currency]]="USD",(database_public_cloud_VMs[[#This Row],[Rate]]*param_exchange_rate)/(1+param_discount_aws),database_public_cloud_VMs[[#This Row],[Rate]])</f>
        <v>0.39435309749210978</v>
      </c>
    </row>
    <row r="2731" spans="1:27" x14ac:dyDescent="0.45">
      <c r="A2731" s="24" t="s">
        <v>3143</v>
      </c>
      <c r="B2731" t="s">
        <v>12</v>
      </c>
      <c r="C2731" s="25" t="s">
        <v>593</v>
      </c>
      <c r="D2731" t="s">
        <v>170</v>
      </c>
      <c r="E2731" t="s">
        <v>2958</v>
      </c>
      <c r="F2731" t="s">
        <v>3134</v>
      </c>
      <c r="G2731" s="26">
        <v>4</v>
      </c>
      <c r="H2731" s="26">
        <v>16</v>
      </c>
      <c r="I2731" s="26">
        <v>150</v>
      </c>
      <c r="J2731" s="27" t="s">
        <v>838</v>
      </c>
      <c r="K2731" s="27" t="s">
        <v>174</v>
      </c>
      <c r="L2731" s="27" t="s">
        <v>1643</v>
      </c>
      <c r="M2731" t="s">
        <v>176</v>
      </c>
      <c r="N2731" t="s">
        <v>177</v>
      </c>
      <c r="O2731" t="s">
        <v>178</v>
      </c>
      <c r="P2731" t="s">
        <v>179</v>
      </c>
      <c r="Q2731" t="s">
        <v>198</v>
      </c>
      <c r="R2731" t="s">
        <v>181</v>
      </c>
      <c r="S2731" t="s">
        <v>31</v>
      </c>
      <c r="T2731" t="s">
        <v>31</v>
      </c>
      <c r="U2731" t="s">
        <v>31</v>
      </c>
      <c r="V2731" t="s">
        <v>31</v>
      </c>
      <c r="W2731" t="s">
        <v>182</v>
      </c>
      <c r="X2731" t="s">
        <v>183</v>
      </c>
      <c r="Y2731" s="28">
        <v>0.246</v>
      </c>
      <c r="Z2731" t="str">
        <f>IF(database_public_cloud_VMs[[#This Row],[Vendor]]="AWS","USD","AUD")</f>
        <v>USD</v>
      </c>
      <c r="AA2731" s="29">
        <f>IF(database_public_cloud_VMs[[#This Row],[Currency]]="USD",(database_public_cloud_VMs[[#This Row],[Rate]]*param_exchange_rate)/(1+param_discount_aws),database_public_cloud_VMs[[#This Row],[Rate]])</f>
        <v>0.30315894369705942</v>
      </c>
    </row>
    <row r="2732" spans="1:27" x14ac:dyDescent="0.45">
      <c r="A2732" s="24" t="s">
        <v>3144</v>
      </c>
      <c r="B2732" t="s">
        <v>12</v>
      </c>
      <c r="C2732" s="25" t="s">
        <v>593</v>
      </c>
      <c r="D2732" t="s">
        <v>170</v>
      </c>
      <c r="E2732" t="s">
        <v>2958</v>
      </c>
      <c r="F2732" t="s">
        <v>3134</v>
      </c>
      <c r="G2732" s="26">
        <v>4</v>
      </c>
      <c r="H2732" s="26">
        <v>16</v>
      </c>
      <c r="I2732" s="26">
        <v>150</v>
      </c>
      <c r="J2732" s="27" t="s">
        <v>838</v>
      </c>
      <c r="K2732" s="27" t="s">
        <v>174</v>
      </c>
      <c r="L2732" s="27" t="s">
        <v>1643</v>
      </c>
      <c r="M2732" t="s">
        <v>176</v>
      </c>
      <c r="N2732" t="s">
        <v>177</v>
      </c>
      <c r="O2732" t="s">
        <v>185</v>
      </c>
      <c r="P2732" t="s">
        <v>179</v>
      </c>
      <c r="Q2732" t="s">
        <v>198</v>
      </c>
      <c r="R2732" t="s">
        <v>181</v>
      </c>
      <c r="S2732" t="s">
        <v>31</v>
      </c>
      <c r="T2732" t="s">
        <v>31</v>
      </c>
      <c r="U2732" t="s">
        <v>31</v>
      </c>
      <c r="V2732" t="s">
        <v>31</v>
      </c>
      <c r="W2732" t="s">
        <v>182</v>
      </c>
      <c r="X2732" t="s">
        <v>183</v>
      </c>
      <c r="Y2732" s="28">
        <v>0.189</v>
      </c>
      <c r="Z2732" t="str">
        <f>IF(database_public_cloud_VMs[[#This Row],[Vendor]]="AWS","USD","AUD")</f>
        <v>USD</v>
      </c>
      <c r="AA2732" s="29">
        <f>IF(database_public_cloud_VMs[[#This Row],[Currency]]="USD",(database_public_cloud_VMs[[#This Row],[Rate]]*param_exchange_rate)/(1+param_discount_aws),database_public_cloud_VMs[[#This Row],[Rate]])</f>
        <v>0.23291479820627731</v>
      </c>
    </row>
    <row r="2733" spans="1:27" x14ac:dyDescent="0.45">
      <c r="A2733" s="24" t="s">
        <v>3145</v>
      </c>
      <c r="B2733" t="s">
        <v>12</v>
      </c>
      <c r="C2733" s="25" t="s">
        <v>187</v>
      </c>
      <c r="D2733" t="s">
        <v>170</v>
      </c>
      <c r="E2733" t="s">
        <v>2958</v>
      </c>
      <c r="F2733" t="s">
        <v>3134</v>
      </c>
      <c r="G2733" s="26">
        <v>4</v>
      </c>
      <c r="H2733" s="26">
        <v>16</v>
      </c>
      <c r="I2733" s="26">
        <v>150</v>
      </c>
      <c r="J2733" s="27" t="s">
        <v>838</v>
      </c>
      <c r="K2733" s="27" t="s">
        <v>174</v>
      </c>
      <c r="L2733" s="27" t="s">
        <v>1643</v>
      </c>
      <c r="M2733" t="s">
        <v>176</v>
      </c>
      <c r="N2733" t="s">
        <v>188</v>
      </c>
      <c r="O2733" t="s">
        <v>188</v>
      </c>
      <c r="P2733" t="s">
        <v>179</v>
      </c>
      <c r="Q2733" t="s">
        <v>198</v>
      </c>
      <c r="R2733" t="s">
        <v>181</v>
      </c>
      <c r="S2733" t="s">
        <v>31</v>
      </c>
      <c r="T2733" t="s">
        <v>31</v>
      </c>
      <c r="U2733" t="s">
        <v>31</v>
      </c>
      <c r="V2733" t="s">
        <v>31</v>
      </c>
      <c r="W2733" t="s">
        <v>182</v>
      </c>
      <c r="X2733" t="s">
        <v>183</v>
      </c>
      <c r="Y2733" s="28">
        <v>0.40200000000000002</v>
      </c>
      <c r="Z2733" t="str">
        <f>IF(database_public_cloud_VMs[[#This Row],[Vendor]]="AWS","USD","AUD")</f>
        <v>USD</v>
      </c>
      <c r="AA2733" s="29">
        <f>IF(database_public_cloud_VMs[[#This Row],[Currency]]="USD",(database_public_cloud_VMs[[#This Row],[Rate]]*param_exchange_rate)/(1+param_discount_aws),database_public_cloud_VMs[[#This Row],[Rate]])</f>
        <v>0.49540607872446296</v>
      </c>
    </row>
    <row r="2734" spans="1:27" x14ac:dyDescent="0.45">
      <c r="A2734" s="24" t="s">
        <v>3146</v>
      </c>
      <c r="B2734" t="s">
        <v>12</v>
      </c>
      <c r="C2734" s="25" t="s">
        <v>593</v>
      </c>
      <c r="D2734" t="s">
        <v>170</v>
      </c>
      <c r="E2734" t="s">
        <v>2958</v>
      </c>
      <c r="F2734" t="s">
        <v>3134</v>
      </c>
      <c r="G2734" s="26">
        <v>4</v>
      </c>
      <c r="H2734" s="26">
        <v>16</v>
      </c>
      <c r="I2734" s="26">
        <v>150</v>
      </c>
      <c r="J2734" s="27" t="s">
        <v>838</v>
      </c>
      <c r="K2734" s="27" t="s">
        <v>174</v>
      </c>
      <c r="L2734" s="27" t="s">
        <v>1643</v>
      </c>
      <c r="M2734" t="s">
        <v>176</v>
      </c>
      <c r="N2734" t="s">
        <v>177</v>
      </c>
      <c r="O2734" t="s">
        <v>178</v>
      </c>
      <c r="P2734" t="s">
        <v>179</v>
      </c>
      <c r="Q2734" t="s">
        <v>191</v>
      </c>
      <c r="R2734" t="s">
        <v>181</v>
      </c>
      <c r="S2734" t="s">
        <v>31</v>
      </c>
      <c r="T2734" t="s">
        <v>31</v>
      </c>
      <c r="U2734" t="s">
        <v>31</v>
      </c>
      <c r="V2734" t="s">
        <v>31</v>
      </c>
      <c r="W2734" t="s">
        <v>182</v>
      </c>
      <c r="X2734" t="s">
        <v>183</v>
      </c>
      <c r="Y2734" s="28">
        <v>0.25600000000000001</v>
      </c>
      <c r="Z2734" t="str">
        <f>IF(database_public_cloud_VMs[[#This Row],[Vendor]]="AWS","USD","AUD")</f>
        <v>USD</v>
      </c>
      <c r="AA2734" s="29">
        <f>IF(database_public_cloud_VMs[[#This Row],[Currency]]="USD",(database_public_cloud_VMs[[#This Row],[Rate]]*param_exchange_rate)/(1+param_discount_aws),database_public_cloud_VMs[[#This Row],[Rate]])</f>
        <v>0.31548247799368784</v>
      </c>
    </row>
    <row r="2735" spans="1:27" x14ac:dyDescent="0.45">
      <c r="A2735" s="24" t="s">
        <v>3147</v>
      </c>
      <c r="B2735" t="s">
        <v>12</v>
      </c>
      <c r="C2735" s="25" t="s">
        <v>593</v>
      </c>
      <c r="D2735" t="s">
        <v>170</v>
      </c>
      <c r="E2735" t="s">
        <v>2958</v>
      </c>
      <c r="F2735" t="s">
        <v>3134</v>
      </c>
      <c r="G2735" s="26">
        <v>4</v>
      </c>
      <c r="H2735" s="26">
        <v>16</v>
      </c>
      <c r="I2735" s="26">
        <v>150</v>
      </c>
      <c r="J2735" s="27" t="s">
        <v>838</v>
      </c>
      <c r="K2735" s="27" t="s">
        <v>174</v>
      </c>
      <c r="L2735" s="27" t="s">
        <v>1643</v>
      </c>
      <c r="M2735" t="s">
        <v>176</v>
      </c>
      <c r="N2735" t="s">
        <v>177</v>
      </c>
      <c r="O2735" t="s">
        <v>185</v>
      </c>
      <c r="P2735" t="s">
        <v>179</v>
      </c>
      <c r="Q2735" t="s">
        <v>191</v>
      </c>
      <c r="R2735" t="s">
        <v>181</v>
      </c>
      <c r="S2735" t="s">
        <v>31</v>
      </c>
      <c r="T2735" t="s">
        <v>31</v>
      </c>
      <c r="U2735" t="s">
        <v>31</v>
      </c>
      <c r="V2735" t="s">
        <v>31</v>
      </c>
      <c r="W2735" t="s">
        <v>182</v>
      </c>
      <c r="X2735" t="s">
        <v>183</v>
      </c>
      <c r="Y2735" s="28">
        <v>0.20399999999999999</v>
      </c>
      <c r="Z2735" t="str">
        <f>IF(database_public_cloud_VMs[[#This Row],[Vendor]]="AWS","USD","AUD")</f>
        <v>USD</v>
      </c>
      <c r="AA2735" s="29">
        <f>IF(database_public_cloud_VMs[[#This Row],[Currency]]="USD",(database_public_cloud_VMs[[#This Row],[Rate]]*param_exchange_rate)/(1+param_discount_aws),database_public_cloud_VMs[[#This Row],[Rate]])</f>
        <v>0.25140009965122001</v>
      </c>
    </row>
    <row r="2736" spans="1:27" x14ac:dyDescent="0.45">
      <c r="A2736" s="24" t="s">
        <v>3148</v>
      </c>
      <c r="B2736" t="s">
        <v>12</v>
      </c>
      <c r="C2736" s="25" t="s">
        <v>187</v>
      </c>
      <c r="D2736" t="s">
        <v>170</v>
      </c>
      <c r="E2736" t="s">
        <v>2958</v>
      </c>
      <c r="F2736" t="s">
        <v>3134</v>
      </c>
      <c r="G2736" s="26">
        <v>4</v>
      </c>
      <c r="H2736" s="26">
        <v>16</v>
      </c>
      <c r="I2736" s="26">
        <v>150</v>
      </c>
      <c r="J2736" s="27" t="s">
        <v>838</v>
      </c>
      <c r="K2736" s="27" t="s">
        <v>174</v>
      </c>
      <c r="L2736" s="27" t="s">
        <v>1643</v>
      </c>
      <c r="M2736" t="s">
        <v>176</v>
      </c>
      <c r="N2736" t="s">
        <v>188</v>
      </c>
      <c r="O2736" t="s">
        <v>188</v>
      </c>
      <c r="P2736" t="s">
        <v>179</v>
      </c>
      <c r="Q2736" t="s">
        <v>191</v>
      </c>
      <c r="R2736" t="s">
        <v>181</v>
      </c>
      <c r="S2736" t="s">
        <v>31</v>
      </c>
      <c r="T2736" t="s">
        <v>31</v>
      </c>
      <c r="U2736" t="s">
        <v>31</v>
      </c>
      <c r="V2736" t="s">
        <v>31</v>
      </c>
      <c r="W2736" t="s">
        <v>182</v>
      </c>
      <c r="X2736" t="s">
        <v>183</v>
      </c>
      <c r="Y2736" s="28">
        <v>0.33700000000000002</v>
      </c>
      <c r="Z2736" t="str">
        <f>IF(database_public_cloud_VMs[[#This Row],[Vendor]]="AWS","USD","AUD")</f>
        <v>USD</v>
      </c>
      <c r="AA2736" s="29">
        <f>IF(database_public_cloud_VMs[[#This Row],[Currency]]="USD",(database_public_cloud_VMs[[#This Row],[Rate]]*param_exchange_rate)/(1+param_discount_aws),database_public_cloud_VMs[[#This Row],[Rate]])</f>
        <v>0.41530310579637814</v>
      </c>
    </row>
    <row r="2737" spans="1:27" x14ac:dyDescent="0.45">
      <c r="A2737" s="24" t="s">
        <v>3149</v>
      </c>
      <c r="B2737" t="s">
        <v>12</v>
      </c>
      <c r="C2737" s="25" t="s">
        <v>593</v>
      </c>
      <c r="D2737" t="s">
        <v>170</v>
      </c>
      <c r="E2737" t="s">
        <v>2958</v>
      </c>
      <c r="F2737" t="s">
        <v>3134</v>
      </c>
      <c r="G2737" s="26">
        <v>4</v>
      </c>
      <c r="H2737" s="26">
        <v>16</v>
      </c>
      <c r="I2737" s="26">
        <v>150</v>
      </c>
      <c r="J2737" s="27" t="s">
        <v>838</v>
      </c>
      <c r="K2737" s="27" t="s">
        <v>174</v>
      </c>
      <c r="L2737" s="27" t="s">
        <v>1643</v>
      </c>
      <c r="M2737" t="s">
        <v>176</v>
      </c>
      <c r="N2737" t="s">
        <v>177</v>
      </c>
      <c r="O2737" t="s">
        <v>178</v>
      </c>
      <c r="P2737" t="s">
        <v>179</v>
      </c>
      <c r="Q2737" t="s">
        <v>180</v>
      </c>
      <c r="R2737" t="s">
        <v>181</v>
      </c>
      <c r="S2737" t="s">
        <v>31</v>
      </c>
      <c r="T2737" t="s">
        <v>31</v>
      </c>
      <c r="U2737" t="s">
        <v>31</v>
      </c>
      <c r="V2737" t="s">
        <v>31</v>
      </c>
      <c r="W2737" t="s">
        <v>182</v>
      </c>
      <c r="X2737" t="s">
        <v>183</v>
      </c>
      <c r="Y2737" s="28">
        <v>0.19600000000000001</v>
      </c>
      <c r="Z2737" t="str">
        <f>IF(database_public_cloud_VMs[[#This Row],[Vendor]]="AWS","USD","AUD")</f>
        <v>USD</v>
      </c>
      <c r="AA2737" s="29">
        <f>IF(database_public_cloud_VMs[[#This Row],[Currency]]="USD",(database_public_cloud_VMs[[#This Row],[Rate]]*param_exchange_rate)/(1+param_discount_aws),database_public_cloud_VMs[[#This Row],[Rate]])</f>
        <v>0.24154127221391725</v>
      </c>
    </row>
    <row r="2738" spans="1:27" x14ac:dyDescent="0.45">
      <c r="A2738" s="24" t="s">
        <v>3150</v>
      </c>
      <c r="B2738" t="s">
        <v>12</v>
      </c>
      <c r="C2738" s="25" t="s">
        <v>593</v>
      </c>
      <c r="D2738" t="s">
        <v>170</v>
      </c>
      <c r="E2738" t="s">
        <v>2958</v>
      </c>
      <c r="F2738" t="s">
        <v>3134</v>
      </c>
      <c r="G2738" s="26">
        <v>4</v>
      </c>
      <c r="H2738" s="26">
        <v>16</v>
      </c>
      <c r="I2738" s="26">
        <v>150</v>
      </c>
      <c r="J2738" s="27" t="s">
        <v>838</v>
      </c>
      <c r="K2738" s="27" t="s">
        <v>174</v>
      </c>
      <c r="L2738" s="27" t="s">
        <v>1643</v>
      </c>
      <c r="M2738" t="s">
        <v>176</v>
      </c>
      <c r="N2738" t="s">
        <v>177</v>
      </c>
      <c r="O2738" t="s">
        <v>185</v>
      </c>
      <c r="P2738" t="s">
        <v>179</v>
      </c>
      <c r="Q2738" t="s">
        <v>180</v>
      </c>
      <c r="R2738" t="s">
        <v>181</v>
      </c>
      <c r="S2738" t="s">
        <v>31</v>
      </c>
      <c r="T2738" t="s">
        <v>31</v>
      </c>
      <c r="U2738" t="s">
        <v>31</v>
      </c>
      <c r="V2738" t="s">
        <v>31</v>
      </c>
      <c r="W2738" t="s">
        <v>182</v>
      </c>
      <c r="X2738" t="s">
        <v>183</v>
      </c>
      <c r="Y2738" s="28">
        <v>0.14399999999999999</v>
      </c>
      <c r="Z2738" t="str">
        <f>IF(database_public_cloud_VMs[[#This Row],[Vendor]]="AWS","USD","AUD")</f>
        <v>USD</v>
      </c>
      <c r="AA2738" s="29">
        <f>IF(database_public_cloud_VMs[[#This Row],[Currency]]="USD",(database_public_cloud_VMs[[#This Row],[Rate]]*param_exchange_rate)/(1+param_discount_aws),database_public_cloud_VMs[[#This Row],[Rate]])</f>
        <v>0.17745889387144936</v>
      </c>
    </row>
    <row r="2739" spans="1:27" x14ac:dyDescent="0.45">
      <c r="A2739" s="24" t="s">
        <v>3151</v>
      </c>
      <c r="B2739" t="s">
        <v>12</v>
      </c>
      <c r="C2739" s="25" t="s">
        <v>187</v>
      </c>
      <c r="D2739" t="s">
        <v>170</v>
      </c>
      <c r="E2739" t="s">
        <v>2958</v>
      </c>
      <c r="F2739" t="s">
        <v>3134</v>
      </c>
      <c r="G2739" s="26">
        <v>4</v>
      </c>
      <c r="H2739" s="26">
        <v>16</v>
      </c>
      <c r="I2739" s="26">
        <v>150</v>
      </c>
      <c r="J2739" s="27" t="s">
        <v>838</v>
      </c>
      <c r="K2739" s="27" t="s">
        <v>174</v>
      </c>
      <c r="L2739" s="27" t="s">
        <v>1643</v>
      </c>
      <c r="M2739" t="s">
        <v>176</v>
      </c>
      <c r="N2739" t="s">
        <v>188</v>
      </c>
      <c r="O2739" t="s">
        <v>188</v>
      </c>
      <c r="P2739" t="s">
        <v>179</v>
      </c>
      <c r="Q2739" t="s">
        <v>180</v>
      </c>
      <c r="R2739" t="s">
        <v>181</v>
      </c>
      <c r="S2739" t="s">
        <v>31</v>
      </c>
      <c r="T2739" t="s">
        <v>31</v>
      </c>
      <c r="U2739" t="s">
        <v>31</v>
      </c>
      <c r="V2739" t="s">
        <v>31</v>
      </c>
      <c r="W2739" t="s">
        <v>182</v>
      </c>
      <c r="X2739" t="s">
        <v>183</v>
      </c>
      <c r="Y2739" s="28">
        <v>0.27700000000000002</v>
      </c>
      <c r="Z2739" t="str">
        <f>IF(database_public_cloud_VMs[[#This Row],[Vendor]]="AWS","USD","AUD")</f>
        <v>USD</v>
      </c>
      <c r="AA2739" s="29">
        <f>IF(database_public_cloud_VMs[[#This Row],[Currency]]="USD",(database_public_cloud_VMs[[#This Row],[Rate]]*param_exchange_rate)/(1+param_discount_aws),database_public_cloud_VMs[[#This Row],[Rate]])</f>
        <v>0.34136190001660754</v>
      </c>
    </row>
    <row r="2740" spans="1:27" x14ac:dyDescent="0.45">
      <c r="A2740" s="24" t="s">
        <v>3152</v>
      </c>
      <c r="B2740" t="s">
        <v>12</v>
      </c>
      <c r="C2740" s="25" t="s">
        <v>593</v>
      </c>
      <c r="D2740" t="s">
        <v>170</v>
      </c>
      <c r="E2740" t="s">
        <v>2958</v>
      </c>
      <c r="F2740" t="s">
        <v>3134</v>
      </c>
      <c r="G2740" s="26">
        <v>4</v>
      </c>
      <c r="H2740" s="26">
        <v>16</v>
      </c>
      <c r="I2740" s="26">
        <v>150</v>
      </c>
      <c r="J2740" s="27" t="s">
        <v>838</v>
      </c>
      <c r="K2740" s="27" t="s">
        <v>174</v>
      </c>
      <c r="L2740" s="27" t="s">
        <v>1643</v>
      </c>
      <c r="M2740" t="s">
        <v>190</v>
      </c>
      <c r="N2740" t="s">
        <v>177</v>
      </c>
      <c r="O2740" t="s">
        <v>178</v>
      </c>
      <c r="P2740" t="s">
        <v>179</v>
      </c>
      <c r="Q2740" t="s">
        <v>198</v>
      </c>
      <c r="R2740" t="s">
        <v>181</v>
      </c>
      <c r="S2740" t="s">
        <v>31</v>
      </c>
      <c r="T2740" t="s">
        <v>31</v>
      </c>
      <c r="U2740" t="s">
        <v>31</v>
      </c>
      <c r="V2740" t="s">
        <v>31</v>
      </c>
      <c r="W2740" t="s">
        <v>182</v>
      </c>
      <c r="X2740" t="s">
        <v>183</v>
      </c>
      <c r="Y2740" s="28">
        <v>0.22900000000000001</v>
      </c>
      <c r="Z2740" t="str">
        <f>IF(database_public_cloud_VMs[[#This Row],[Vendor]]="AWS","USD","AUD")</f>
        <v>USD</v>
      </c>
      <c r="AA2740" s="29">
        <f>IF(database_public_cloud_VMs[[#This Row],[Currency]]="USD",(database_public_cloud_VMs[[#This Row],[Rate]]*param_exchange_rate)/(1+param_discount_aws),database_public_cloud_VMs[[#This Row],[Rate]])</f>
        <v>0.28220893539279107</v>
      </c>
    </row>
    <row r="2741" spans="1:27" x14ac:dyDescent="0.45">
      <c r="A2741" s="24" t="s">
        <v>3153</v>
      </c>
      <c r="B2741" t="s">
        <v>12</v>
      </c>
      <c r="C2741" s="25" t="s">
        <v>593</v>
      </c>
      <c r="D2741" t="s">
        <v>170</v>
      </c>
      <c r="E2741" t="s">
        <v>2958</v>
      </c>
      <c r="F2741" t="s">
        <v>3134</v>
      </c>
      <c r="G2741" s="26">
        <v>4</v>
      </c>
      <c r="H2741" s="26">
        <v>16</v>
      </c>
      <c r="I2741" s="26">
        <v>150</v>
      </c>
      <c r="J2741" s="27" t="s">
        <v>838</v>
      </c>
      <c r="K2741" s="27" t="s">
        <v>174</v>
      </c>
      <c r="L2741" s="27" t="s">
        <v>1643</v>
      </c>
      <c r="M2741" t="s">
        <v>190</v>
      </c>
      <c r="N2741" t="s">
        <v>177</v>
      </c>
      <c r="O2741" t="s">
        <v>185</v>
      </c>
      <c r="P2741" t="s">
        <v>179</v>
      </c>
      <c r="Q2741" t="s">
        <v>198</v>
      </c>
      <c r="R2741" t="s">
        <v>181</v>
      </c>
      <c r="S2741" t="s">
        <v>31</v>
      </c>
      <c r="T2741" t="s">
        <v>31</v>
      </c>
      <c r="U2741" t="s">
        <v>31</v>
      </c>
      <c r="V2741" t="s">
        <v>31</v>
      </c>
      <c r="W2741" t="s">
        <v>182</v>
      </c>
      <c r="X2741" t="s">
        <v>183</v>
      </c>
      <c r="Y2741" s="28">
        <v>0.17199999999999999</v>
      </c>
      <c r="Z2741" t="str">
        <f>IF(database_public_cloud_VMs[[#This Row],[Vendor]]="AWS","USD","AUD")</f>
        <v>USD</v>
      </c>
      <c r="AA2741" s="29">
        <f>IF(database_public_cloud_VMs[[#This Row],[Currency]]="USD",(database_public_cloud_VMs[[#This Row],[Rate]]*param_exchange_rate)/(1+param_discount_aws),database_public_cloud_VMs[[#This Row],[Rate]])</f>
        <v>0.21196478990200898</v>
      </c>
    </row>
    <row r="2742" spans="1:27" x14ac:dyDescent="0.45">
      <c r="A2742" s="24" t="s">
        <v>3154</v>
      </c>
      <c r="B2742" t="s">
        <v>12</v>
      </c>
      <c r="C2742" s="25" t="s">
        <v>187</v>
      </c>
      <c r="D2742" t="s">
        <v>170</v>
      </c>
      <c r="E2742" t="s">
        <v>2958</v>
      </c>
      <c r="F2742" t="s">
        <v>3134</v>
      </c>
      <c r="G2742" s="26">
        <v>4</v>
      </c>
      <c r="H2742" s="26">
        <v>16</v>
      </c>
      <c r="I2742" s="26">
        <v>150</v>
      </c>
      <c r="J2742" s="27" t="s">
        <v>838</v>
      </c>
      <c r="K2742" s="27" t="s">
        <v>174</v>
      </c>
      <c r="L2742" s="27" t="s">
        <v>1643</v>
      </c>
      <c r="M2742" t="s">
        <v>190</v>
      </c>
      <c r="N2742" t="s">
        <v>188</v>
      </c>
      <c r="O2742" t="s">
        <v>188</v>
      </c>
      <c r="P2742" t="s">
        <v>179</v>
      </c>
      <c r="Q2742" t="s">
        <v>198</v>
      </c>
      <c r="R2742" t="s">
        <v>181</v>
      </c>
      <c r="S2742" t="s">
        <v>31</v>
      </c>
      <c r="T2742" t="s">
        <v>31</v>
      </c>
      <c r="U2742" t="s">
        <v>31</v>
      </c>
      <c r="V2742" t="s">
        <v>31</v>
      </c>
      <c r="W2742" t="s">
        <v>182</v>
      </c>
      <c r="X2742" t="s">
        <v>183</v>
      </c>
      <c r="Y2742" s="28">
        <v>0.38500000000000001</v>
      </c>
      <c r="Z2742" t="str">
        <f>IF(database_public_cloud_VMs[[#This Row],[Vendor]]="AWS","USD","AUD")</f>
        <v>USD</v>
      </c>
      <c r="AA2742" s="29">
        <f>IF(database_public_cloud_VMs[[#This Row],[Currency]]="USD",(database_public_cloud_VMs[[#This Row],[Rate]]*param_exchange_rate)/(1+param_discount_aws),database_public_cloud_VMs[[#This Row],[Rate]])</f>
        <v>0.47445607042019461</v>
      </c>
    </row>
    <row r="2743" spans="1:27" x14ac:dyDescent="0.45">
      <c r="A2743" s="24" t="s">
        <v>3155</v>
      </c>
      <c r="B2743" t="s">
        <v>12</v>
      </c>
      <c r="C2743" s="25" t="s">
        <v>593</v>
      </c>
      <c r="D2743" t="s">
        <v>170</v>
      </c>
      <c r="E2743" t="s">
        <v>2958</v>
      </c>
      <c r="F2743" t="s">
        <v>3134</v>
      </c>
      <c r="G2743" s="26">
        <v>4</v>
      </c>
      <c r="H2743" s="26">
        <v>16</v>
      </c>
      <c r="I2743" s="26">
        <v>150</v>
      </c>
      <c r="J2743" s="27" t="s">
        <v>838</v>
      </c>
      <c r="K2743" s="27" t="s">
        <v>174</v>
      </c>
      <c r="L2743" s="27" t="s">
        <v>1643</v>
      </c>
      <c r="M2743" t="s">
        <v>190</v>
      </c>
      <c r="N2743" t="s">
        <v>177</v>
      </c>
      <c r="O2743" t="s">
        <v>178</v>
      </c>
      <c r="P2743" t="s">
        <v>179</v>
      </c>
      <c r="Q2743" t="s">
        <v>315</v>
      </c>
      <c r="R2743" t="s">
        <v>181</v>
      </c>
      <c r="S2743" t="s">
        <v>31</v>
      </c>
      <c r="T2743" t="s">
        <v>31</v>
      </c>
      <c r="U2743" t="s">
        <v>31</v>
      </c>
      <c r="V2743" t="s">
        <v>31</v>
      </c>
      <c r="W2743" t="s">
        <v>182</v>
      </c>
      <c r="X2743" t="s">
        <v>183</v>
      </c>
      <c r="Y2743" s="28">
        <v>0.36299999999999999</v>
      </c>
      <c r="Z2743" t="str">
        <f>IF(database_public_cloud_VMs[[#This Row],[Vendor]]="AWS","USD","AUD")</f>
        <v>USD</v>
      </c>
      <c r="AA2743" s="29">
        <f>IF(database_public_cloud_VMs[[#This Row],[Currency]]="USD",(database_public_cloud_VMs[[#This Row],[Rate]]*param_exchange_rate)/(1+param_discount_aws),database_public_cloud_VMs[[#This Row],[Rate]])</f>
        <v>0.44734429496761202</v>
      </c>
    </row>
    <row r="2744" spans="1:27" x14ac:dyDescent="0.45">
      <c r="A2744" s="24" t="s">
        <v>3156</v>
      </c>
      <c r="B2744" t="s">
        <v>12</v>
      </c>
      <c r="C2744" s="25" t="s">
        <v>593</v>
      </c>
      <c r="D2744" t="s">
        <v>170</v>
      </c>
      <c r="E2744" t="s">
        <v>2958</v>
      </c>
      <c r="F2744" t="s">
        <v>3134</v>
      </c>
      <c r="G2744" s="26">
        <v>4</v>
      </c>
      <c r="H2744" s="26">
        <v>16</v>
      </c>
      <c r="I2744" s="26">
        <v>150</v>
      </c>
      <c r="J2744" s="27" t="s">
        <v>838</v>
      </c>
      <c r="K2744" s="27" t="s">
        <v>174</v>
      </c>
      <c r="L2744" s="27" t="s">
        <v>1643</v>
      </c>
      <c r="M2744" t="s">
        <v>190</v>
      </c>
      <c r="N2744" t="s">
        <v>177</v>
      </c>
      <c r="O2744" t="s">
        <v>185</v>
      </c>
      <c r="P2744" t="s">
        <v>179</v>
      </c>
      <c r="Q2744" t="s">
        <v>315</v>
      </c>
      <c r="R2744" t="s">
        <v>181</v>
      </c>
      <c r="S2744" t="s">
        <v>31</v>
      </c>
      <c r="T2744" t="s">
        <v>31</v>
      </c>
      <c r="U2744" t="s">
        <v>31</v>
      </c>
      <c r="V2744" t="s">
        <v>31</v>
      </c>
      <c r="W2744" t="s">
        <v>182</v>
      </c>
      <c r="X2744" t="s">
        <v>183</v>
      </c>
      <c r="Y2744" s="28">
        <v>0.311</v>
      </c>
      <c r="Z2744" t="str">
        <f>IF(database_public_cloud_VMs[[#This Row],[Vendor]]="AWS","USD","AUD")</f>
        <v>USD</v>
      </c>
      <c r="AA2744" s="29">
        <f>IF(database_public_cloud_VMs[[#This Row],[Currency]]="USD",(database_public_cloud_VMs[[#This Row],[Rate]]*param_exchange_rate)/(1+param_discount_aws),database_public_cloud_VMs[[#This Row],[Rate]])</f>
        <v>0.38326191662514419</v>
      </c>
    </row>
    <row r="2745" spans="1:27" x14ac:dyDescent="0.45">
      <c r="A2745" s="24" t="s">
        <v>3157</v>
      </c>
      <c r="B2745" t="s">
        <v>12</v>
      </c>
      <c r="C2745" s="25" t="s">
        <v>187</v>
      </c>
      <c r="D2745" t="s">
        <v>170</v>
      </c>
      <c r="E2745" t="s">
        <v>2958</v>
      </c>
      <c r="F2745" t="s">
        <v>3134</v>
      </c>
      <c r="G2745" s="26">
        <v>4</v>
      </c>
      <c r="H2745" s="26">
        <v>16</v>
      </c>
      <c r="I2745" s="26">
        <v>150</v>
      </c>
      <c r="J2745" s="27" t="s">
        <v>838</v>
      </c>
      <c r="K2745" s="27" t="s">
        <v>174</v>
      </c>
      <c r="L2745" s="27" t="s">
        <v>1643</v>
      </c>
      <c r="M2745" t="s">
        <v>190</v>
      </c>
      <c r="N2745" t="s">
        <v>188</v>
      </c>
      <c r="O2745" t="s">
        <v>188</v>
      </c>
      <c r="P2745" t="s">
        <v>179</v>
      </c>
      <c r="Q2745" t="s">
        <v>315</v>
      </c>
      <c r="R2745" t="s">
        <v>181</v>
      </c>
      <c r="S2745" t="s">
        <v>31</v>
      </c>
      <c r="T2745" t="s">
        <v>31</v>
      </c>
      <c r="U2745" t="s">
        <v>31</v>
      </c>
      <c r="V2745" t="s">
        <v>31</v>
      </c>
      <c r="W2745" t="s">
        <v>182</v>
      </c>
      <c r="X2745" t="s">
        <v>183</v>
      </c>
      <c r="Y2745" s="28">
        <v>0.44400000000000001</v>
      </c>
      <c r="Z2745" t="str">
        <f>IF(database_public_cloud_VMs[[#This Row],[Vendor]]="AWS","USD","AUD")</f>
        <v>USD</v>
      </c>
      <c r="AA2745" s="29">
        <f>IF(database_public_cloud_VMs[[#This Row],[Currency]]="USD",(database_public_cloud_VMs[[#This Row],[Rate]]*param_exchange_rate)/(1+param_discount_aws),database_public_cloud_VMs[[#This Row],[Rate]])</f>
        <v>0.54716492277030238</v>
      </c>
    </row>
    <row r="2746" spans="1:27" x14ac:dyDescent="0.45">
      <c r="A2746" s="24" t="s">
        <v>3158</v>
      </c>
      <c r="B2746" t="s">
        <v>12</v>
      </c>
      <c r="C2746" s="25" t="s">
        <v>593</v>
      </c>
      <c r="D2746" t="s">
        <v>170</v>
      </c>
      <c r="E2746" t="s">
        <v>3159</v>
      </c>
      <c r="F2746" t="s">
        <v>3160</v>
      </c>
      <c r="G2746" s="26">
        <v>48</v>
      </c>
      <c r="H2746" s="26">
        <v>192</v>
      </c>
      <c r="I2746" s="26">
        <v>1800</v>
      </c>
      <c r="J2746" s="27" t="s">
        <v>838</v>
      </c>
      <c r="K2746" s="27" t="s">
        <v>174</v>
      </c>
      <c r="L2746" s="27" t="s">
        <v>1513</v>
      </c>
      <c r="M2746" t="s">
        <v>176</v>
      </c>
      <c r="N2746" t="s">
        <v>177</v>
      </c>
      <c r="O2746" t="s">
        <v>178</v>
      </c>
      <c r="P2746" t="s">
        <v>179</v>
      </c>
      <c r="Q2746" t="s">
        <v>315</v>
      </c>
      <c r="R2746" t="s">
        <v>181</v>
      </c>
      <c r="S2746" t="s">
        <v>31</v>
      </c>
      <c r="T2746" t="s">
        <v>31</v>
      </c>
      <c r="U2746" t="s">
        <v>31</v>
      </c>
      <c r="V2746" t="s">
        <v>31</v>
      </c>
      <c r="W2746" t="s">
        <v>182</v>
      </c>
      <c r="X2746" t="s">
        <v>183</v>
      </c>
      <c r="Y2746" s="28">
        <v>4.774</v>
      </c>
      <c r="Z2746" t="str">
        <f>IF(database_public_cloud_VMs[[#This Row],[Vendor]]="AWS","USD","AUD")</f>
        <v>USD</v>
      </c>
      <c r="AA2746" s="29">
        <f>IF(database_public_cloud_VMs[[#This Row],[Currency]]="USD",(database_public_cloud_VMs[[#This Row],[Rate]]*param_exchange_rate)/(1+param_discount_aws),database_public_cloud_VMs[[#This Row],[Rate]])</f>
        <v>5.8832552732104126</v>
      </c>
    </row>
    <row r="2747" spans="1:27" x14ac:dyDescent="0.45">
      <c r="A2747" s="24" t="s">
        <v>3161</v>
      </c>
      <c r="B2747" t="s">
        <v>12</v>
      </c>
      <c r="C2747" s="25" t="s">
        <v>593</v>
      </c>
      <c r="D2747" t="s">
        <v>170</v>
      </c>
      <c r="E2747" t="s">
        <v>3159</v>
      </c>
      <c r="F2747" t="s">
        <v>3160</v>
      </c>
      <c r="G2747" s="26">
        <v>48</v>
      </c>
      <c r="H2747" s="26">
        <v>192</v>
      </c>
      <c r="I2747" s="26">
        <v>1800</v>
      </c>
      <c r="J2747" s="27" t="s">
        <v>838</v>
      </c>
      <c r="K2747" s="27" t="s">
        <v>174</v>
      </c>
      <c r="L2747" s="27" t="s">
        <v>1513</v>
      </c>
      <c r="M2747" t="s">
        <v>176</v>
      </c>
      <c r="N2747" t="s">
        <v>177</v>
      </c>
      <c r="O2747" t="s">
        <v>185</v>
      </c>
      <c r="P2747" t="s">
        <v>179</v>
      </c>
      <c r="Q2747" t="s">
        <v>315</v>
      </c>
      <c r="R2747" t="s">
        <v>181</v>
      </c>
      <c r="S2747" t="s">
        <v>31</v>
      </c>
      <c r="T2747" t="s">
        <v>31</v>
      </c>
      <c r="U2747" t="s">
        <v>31</v>
      </c>
      <c r="V2747" t="s">
        <v>31</v>
      </c>
      <c r="W2747" t="s">
        <v>182</v>
      </c>
      <c r="X2747" t="s">
        <v>183</v>
      </c>
      <c r="Y2747" s="28">
        <v>4.0960000000000001</v>
      </c>
      <c r="Z2747" t="str">
        <f>IF(database_public_cloud_VMs[[#This Row],[Vendor]]="AWS","USD","AUD")</f>
        <v>USD</v>
      </c>
      <c r="AA2747" s="29">
        <f>IF(database_public_cloud_VMs[[#This Row],[Currency]]="USD",(database_public_cloud_VMs[[#This Row],[Rate]]*param_exchange_rate)/(1+param_discount_aws),database_public_cloud_VMs[[#This Row],[Rate]])</f>
        <v>5.0477196478990054</v>
      </c>
    </row>
    <row r="2748" spans="1:27" x14ac:dyDescent="0.45">
      <c r="A2748" s="24" t="s">
        <v>3162</v>
      </c>
      <c r="B2748" t="s">
        <v>12</v>
      </c>
      <c r="C2748" s="25" t="s">
        <v>187</v>
      </c>
      <c r="D2748" t="s">
        <v>170</v>
      </c>
      <c r="E2748" t="s">
        <v>3159</v>
      </c>
      <c r="F2748" t="s">
        <v>3160</v>
      </c>
      <c r="G2748" s="26">
        <v>48</v>
      </c>
      <c r="H2748" s="26">
        <v>192</v>
      </c>
      <c r="I2748" s="26">
        <v>1800</v>
      </c>
      <c r="J2748" s="27" t="s">
        <v>838</v>
      </c>
      <c r="K2748" s="27" t="s">
        <v>174</v>
      </c>
      <c r="L2748" s="27" t="s">
        <v>1513</v>
      </c>
      <c r="M2748" t="s">
        <v>176</v>
      </c>
      <c r="N2748" t="s">
        <v>188</v>
      </c>
      <c r="O2748" t="s">
        <v>188</v>
      </c>
      <c r="P2748" t="s">
        <v>179</v>
      </c>
      <c r="Q2748" t="s">
        <v>315</v>
      </c>
      <c r="R2748" t="s">
        <v>181</v>
      </c>
      <c r="S2748" t="s">
        <v>31</v>
      </c>
      <c r="T2748" t="s">
        <v>31</v>
      </c>
      <c r="U2748" t="s">
        <v>31</v>
      </c>
      <c r="V2748" t="s">
        <v>31</v>
      </c>
      <c r="W2748" t="s">
        <v>182</v>
      </c>
      <c r="X2748" t="s">
        <v>183</v>
      </c>
      <c r="Y2748" s="28">
        <v>5.8390000000000004</v>
      </c>
      <c r="Z2748" t="str">
        <f>IF(database_public_cloud_VMs[[#This Row],[Vendor]]="AWS","USD","AUD")</f>
        <v>USD</v>
      </c>
      <c r="AA2748" s="29">
        <f>IF(database_public_cloud_VMs[[#This Row],[Currency]]="USD",(database_public_cloud_VMs[[#This Row],[Rate]]*param_exchange_rate)/(1+param_discount_aws),database_public_cloud_VMs[[#This Row],[Rate]])</f>
        <v>7.1957116758013413</v>
      </c>
    </row>
    <row r="2749" spans="1:27" x14ac:dyDescent="0.45">
      <c r="A2749" s="24" t="s">
        <v>3163</v>
      </c>
      <c r="B2749" t="s">
        <v>12</v>
      </c>
      <c r="C2749" s="25" t="s">
        <v>593</v>
      </c>
      <c r="D2749" t="s">
        <v>170</v>
      </c>
      <c r="E2749" t="s">
        <v>3159</v>
      </c>
      <c r="F2749" t="s">
        <v>3160</v>
      </c>
      <c r="G2749" s="26">
        <v>48</v>
      </c>
      <c r="H2749" s="26">
        <v>192</v>
      </c>
      <c r="I2749" s="26">
        <v>1800</v>
      </c>
      <c r="J2749" s="27" t="s">
        <v>838</v>
      </c>
      <c r="K2749" s="27" t="s">
        <v>174</v>
      </c>
      <c r="L2749" s="27" t="s">
        <v>1513</v>
      </c>
      <c r="M2749" t="s">
        <v>190</v>
      </c>
      <c r="N2749" t="s">
        <v>177</v>
      </c>
      <c r="O2749" t="s">
        <v>178</v>
      </c>
      <c r="P2749" t="s">
        <v>179</v>
      </c>
      <c r="Q2749" t="s">
        <v>191</v>
      </c>
      <c r="R2749" t="s">
        <v>181</v>
      </c>
      <c r="S2749" t="s">
        <v>31</v>
      </c>
      <c r="T2749" t="s">
        <v>31</v>
      </c>
      <c r="U2749" t="s">
        <v>31</v>
      </c>
      <c r="V2749" t="s">
        <v>31</v>
      </c>
      <c r="W2749" t="s">
        <v>182</v>
      </c>
      <c r="X2749" t="s">
        <v>183</v>
      </c>
      <c r="Y2749" s="28">
        <v>2.4729999999999999</v>
      </c>
      <c r="Z2749" t="str">
        <f>IF(database_public_cloud_VMs[[#This Row],[Vendor]]="AWS","USD","AUD")</f>
        <v>USD</v>
      </c>
      <c r="AA2749" s="29">
        <f>IF(database_public_cloud_VMs[[#This Row],[Currency]]="USD",(database_public_cloud_VMs[[#This Row],[Rate]]*param_exchange_rate)/(1+param_discount_aws),database_public_cloud_VMs[[#This Row],[Rate]])</f>
        <v>3.0476100315562107</v>
      </c>
    </row>
    <row r="2750" spans="1:27" x14ac:dyDescent="0.45">
      <c r="A2750" s="24" t="s">
        <v>3164</v>
      </c>
      <c r="B2750" t="s">
        <v>12</v>
      </c>
      <c r="C2750" s="25" t="s">
        <v>593</v>
      </c>
      <c r="D2750" t="s">
        <v>170</v>
      </c>
      <c r="E2750" t="s">
        <v>3159</v>
      </c>
      <c r="F2750" t="s">
        <v>3160</v>
      </c>
      <c r="G2750" s="26">
        <v>48</v>
      </c>
      <c r="H2750" s="26">
        <v>192</v>
      </c>
      <c r="I2750" s="26">
        <v>1800</v>
      </c>
      <c r="J2750" s="27" t="s">
        <v>838</v>
      </c>
      <c r="K2750" s="27" t="s">
        <v>174</v>
      </c>
      <c r="L2750" s="27" t="s">
        <v>1513</v>
      </c>
      <c r="M2750" t="s">
        <v>190</v>
      </c>
      <c r="N2750" t="s">
        <v>177</v>
      </c>
      <c r="O2750" t="s">
        <v>185</v>
      </c>
      <c r="P2750" t="s">
        <v>179</v>
      </c>
      <c r="Q2750" t="s">
        <v>191</v>
      </c>
      <c r="R2750" t="s">
        <v>181</v>
      </c>
      <c r="S2750" t="s">
        <v>31</v>
      </c>
      <c r="T2750" t="s">
        <v>31</v>
      </c>
      <c r="U2750" t="s">
        <v>31</v>
      </c>
      <c r="V2750" t="s">
        <v>31</v>
      </c>
      <c r="W2750" t="s">
        <v>182</v>
      </c>
      <c r="X2750" t="s">
        <v>183</v>
      </c>
      <c r="Y2750" s="28">
        <v>1.7949999999999999</v>
      </c>
      <c r="Z2750" t="str">
        <f>IF(database_public_cloud_VMs[[#This Row],[Vendor]]="AWS","USD","AUD")</f>
        <v>USD</v>
      </c>
      <c r="AA2750" s="29">
        <f>IF(database_public_cloud_VMs[[#This Row],[Currency]]="USD",(database_public_cloud_VMs[[#This Row],[Rate]]*param_exchange_rate)/(1+param_discount_aws),database_public_cloud_VMs[[#This Row],[Rate]])</f>
        <v>2.212074406244803</v>
      </c>
    </row>
    <row r="2751" spans="1:27" x14ac:dyDescent="0.45">
      <c r="A2751" s="24" t="s">
        <v>3165</v>
      </c>
      <c r="B2751" t="s">
        <v>12</v>
      </c>
      <c r="C2751" s="25" t="s">
        <v>187</v>
      </c>
      <c r="D2751" t="s">
        <v>170</v>
      </c>
      <c r="E2751" t="s">
        <v>3159</v>
      </c>
      <c r="F2751" t="s">
        <v>3160</v>
      </c>
      <c r="G2751" s="26">
        <v>48</v>
      </c>
      <c r="H2751" s="26">
        <v>192</v>
      </c>
      <c r="I2751" s="26">
        <v>1800</v>
      </c>
      <c r="J2751" s="27" t="s">
        <v>838</v>
      </c>
      <c r="K2751" s="27" t="s">
        <v>174</v>
      </c>
      <c r="L2751" s="27" t="s">
        <v>1513</v>
      </c>
      <c r="M2751" t="s">
        <v>190</v>
      </c>
      <c r="N2751" t="s">
        <v>188</v>
      </c>
      <c r="O2751" t="s">
        <v>188</v>
      </c>
      <c r="P2751" t="s">
        <v>179</v>
      </c>
      <c r="Q2751" t="s">
        <v>191</v>
      </c>
      <c r="R2751" t="s">
        <v>181</v>
      </c>
      <c r="S2751" t="s">
        <v>31</v>
      </c>
      <c r="T2751" t="s">
        <v>31</v>
      </c>
      <c r="U2751" t="s">
        <v>31</v>
      </c>
      <c r="V2751" t="s">
        <v>31</v>
      </c>
      <c r="W2751" t="s">
        <v>182</v>
      </c>
      <c r="X2751" t="s">
        <v>183</v>
      </c>
      <c r="Y2751" s="28">
        <v>3.5379999999999998</v>
      </c>
      <c r="Z2751" t="str">
        <f>IF(database_public_cloud_VMs[[#This Row],[Vendor]]="AWS","USD","AUD")</f>
        <v>USD</v>
      </c>
      <c r="AA2751" s="29">
        <f>IF(database_public_cloud_VMs[[#This Row],[Currency]]="USD",(database_public_cloud_VMs[[#This Row],[Rate]]*param_exchange_rate)/(1+param_discount_aws),database_public_cloud_VMs[[#This Row],[Rate]])</f>
        <v>4.3600664341471385</v>
      </c>
    </row>
    <row r="2752" spans="1:27" x14ac:dyDescent="0.45">
      <c r="A2752" s="24" t="s">
        <v>3166</v>
      </c>
      <c r="B2752" t="s">
        <v>12</v>
      </c>
      <c r="C2752" s="25" t="s">
        <v>593</v>
      </c>
      <c r="D2752" t="s">
        <v>170</v>
      </c>
      <c r="E2752" t="s">
        <v>3159</v>
      </c>
      <c r="F2752" t="s">
        <v>3160</v>
      </c>
      <c r="G2752" s="26">
        <v>48</v>
      </c>
      <c r="H2752" s="26">
        <v>192</v>
      </c>
      <c r="I2752" s="26">
        <v>1800</v>
      </c>
      <c r="J2752" s="27" t="s">
        <v>838</v>
      </c>
      <c r="K2752" s="27" t="s">
        <v>174</v>
      </c>
      <c r="L2752" s="27" t="s">
        <v>1513</v>
      </c>
      <c r="M2752" t="s">
        <v>176</v>
      </c>
      <c r="N2752" t="s">
        <v>177</v>
      </c>
      <c r="O2752" t="s">
        <v>178</v>
      </c>
      <c r="P2752" t="s">
        <v>179</v>
      </c>
      <c r="Q2752" t="s">
        <v>180</v>
      </c>
      <c r="R2752" t="s">
        <v>181</v>
      </c>
      <c r="S2752" t="s">
        <v>31</v>
      </c>
      <c r="T2752" t="s">
        <v>31</v>
      </c>
      <c r="U2752" t="s">
        <v>31</v>
      </c>
      <c r="V2752" t="s">
        <v>31</v>
      </c>
      <c r="W2752" t="s">
        <v>182</v>
      </c>
      <c r="X2752" t="s">
        <v>183</v>
      </c>
      <c r="Y2752" s="28">
        <v>2.5659999999999998</v>
      </c>
      <c r="Z2752" t="str">
        <f>IF(database_public_cloud_VMs[[#This Row],[Vendor]]="AWS","USD","AUD")</f>
        <v>USD</v>
      </c>
      <c r="AA2752" s="29">
        <f>IF(database_public_cloud_VMs[[#This Row],[Currency]]="USD",(database_public_cloud_VMs[[#This Row],[Rate]]*param_exchange_rate)/(1+param_discount_aws),database_public_cloud_VMs[[#This Row],[Rate]])</f>
        <v>3.1622189005148549</v>
      </c>
    </row>
    <row r="2753" spans="1:27" x14ac:dyDescent="0.45">
      <c r="A2753" s="24" t="s">
        <v>3167</v>
      </c>
      <c r="B2753" t="s">
        <v>12</v>
      </c>
      <c r="C2753" s="25" t="s">
        <v>593</v>
      </c>
      <c r="D2753" t="s">
        <v>170</v>
      </c>
      <c r="E2753" t="s">
        <v>3159</v>
      </c>
      <c r="F2753" t="s">
        <v>3160</v>
      </c>
      <c r="G2753" s="26">
        <v>48</v>
      </c>
      <c r="H2753" s="26">
        <v>192</v>
      </c>
      <c r="I2753" s="26">
        <v>1800</v>
      </c>
      <c r="J2753" s="27" t="s">
        <v>838</v>
      </c>
      <c r="K2753" s="27" t="s">
        <v>174</v>
      </c>
      <c r="L2753" s="27" t="s">
        <v>1513</v>
      </c>
      <c r="M2753" t="s">
        <v>176</v>
      </c>
      <c r="N2753" t="s">
        <v>177</v>
      </c>
      <c r="O2753" t="s">
        <v>185</v>
      </c>
      <c r="P2753" t="s">
        <v>179</v>
      </c>
      <c r="Q2753" t="s">
        <v>180</v>
      </c>
      <c r="R2753" t="s">
        <v>181</v>
      </c>
      <c r="S2753" t="s">
        <v>31</v>
      </c>
      <c r="T2753" t="s">
        <v>31</v>
      </c>
      <c r="U2753" t="s">
        <v>31</v>
      </c>
      <c r="V2753" t="s">
        <v>31</v>
      </c>
      <c r="W2753" t="s">
        <v>182</v>
      </c>
      <c r="X2753" t="s">
        <v>183</v>
      </c>
      <c r="Y2753" s="28">
        <v>1.8879999999999999</v>
      </c>
      <c r="Z2753" t="str">
        <f>IF(database_public_cloud_VMs[[#This Row],[Vendor]]="AWS","USD","AUD")</f>
        <v>USD</v>
      </c>
      <c r="AA2753" s="29">
        <f>IF(database_public_cloud_VMs[[#This Row],[Currency]]="USD",(database_public_cloud_VMs[[#This Row],[Rate]]*param_exchange_rate)/(1+param_discount_aws),database_public_cloud_VMs[[#This Row],[Rate]])</f>
        <v>2.3266832752034476</v>
      </c>
    </row>
    <row r="2754" spans="1:27" x14ac:dyDescent="0.45">
      <c r="A2754" s="24" t="s">
        <v>3168</v>
      </c>
      <c r="B2754" t="s">
        <v>12</v>
      </c>
      <c r="C2754" s="25" t="s">
        <v>187</v>
      </c>
      <c r="D2754" t="s">
        <v>170</v>
      </c>
      <c r="E2754" t="s">
        <v>3159</v>
      </c>
      <c r="F2754" t="s">
        <v>3160</v>
      </c>
      <c r="G2754" s="26">
        <v>48</v>
      </c>
      <c r="H2754" s="26">
        <v>192</v>
      </c>
      <c r="I2754" s="26">
        <v>1800</v>
      </c>
      <c r="J2754" s="27" t="s">
        <v>838</v>
      </c>
      <c r="K2754" s="27" t="s">
        <v>174</v>
      </c>
      <c r="L2754" s="27" t="s">
        <v>1513</v>
      </c>
      <c r="M2754" t="s">
        <v>176</v>
      </c>
      <c r="N2754" t="s">
        <v>188</v>
      </c>
      <c r="O2754" t="s">
        <v>188</v>
      </c>
      <c r="P2754" t="s">
        <v>179</v>
      </c>
      <c r="Q2754" t="s">
        <v>180</v>
      </c>
      <c r="R2754" t="s">
        <v>181</v>
      </c>
      <c r="S2754" t="s">
        <v>31</v>
      </c>
      <c r="T2754" t="s">
        <v>31</v>
      </c>
      <c r="U2754" t="s">
        <v>31</v>
      </c>
      <c r="V2754" t="s">
        <v>31</v>
      </c>
      <c r="W2754" t="s">
        <v>182</v>
      </c>
      <c r="X2754" t="s">
        <v>183</v>
      </c>
      <c r="Y2754" s="28">
        <v>3.6309999999999998</v>
      </c>
      <c r="Z2754" t="str">
        <f>IF(database_public_cloud_VMs[[#This Row],[Vendor]]="AWS","USD","AUD")</f>
        <v>USD</v>
      </c>
      <c r="AA2754" s="29">
        <f>IF(database_public_cloud_VMs[[#This Row],[Currency]]="USD",(database_public_cloud_VMs[[#This Row],[Rate]]*param_exchange_rate)/(1+param_discount_aws),database_public_cloud_VMs[[#This Row],[Rate]])</f>
        <v>4.4746753031057827</v>
      </c>
    </row>
    <row r="2755" spans="1:27" x14ac:dyDescent="0.45">
      <c r="A2755" s="24" t="s">
        <v>3169</v>
      </c>
      <c r="B2755" t="s">
        <v>12</v>
      </c>
      <c r="C2755" s="25" t="s">
        <v>593</v>
      </c>
      <c r="D2755" t="s">
        <v>170</v>
      </c>
      <c r="E2755" t="s">
        <v>3159</v>
      </c>
      <c r="F2755" t="s">
        <v>3160</v>
      </c>
      <c r="G2755" s="26">
        <v>48</v>
      </c>
      <c r="H2755" s="26">
        <v>192</v>
      </c>
      <c r="I2755" s="26">
        <v>1800</v>
      </c>
      <c r="J2755" s="27" t="s">
        <v>838</v>
      </c>
      <c r="K2755" s="27" t="s">
        <v>174</v>
      </c>
      <c r="L2755" s="27" t="s">
        <v>1513</v>
      </c>
      <c r="M2755" t="s">
        <v>190</v>
      </c>
      <c r="N2755" t="s">
        <v>177</v>
      </c>
      <c r="O2755" t="s">
        <v>178</v>
      </c>
      <c r="P2755" t="s">
        <v>179</v>
      </c>
      <c r="Q2755" t="s">
        <v>315</v>
      </c>
      <c r="R2755" t="s">
        <v>181</v>
      </c>
      <c r="S2755" t="s">
        <v>31</v>
      </c>
      <c r="T2755" t="s">
        <v>31</v>
      </c>
      <c r="U2755" t="s">
        <v>31</v>
      </c>
      <c r="V2755" t="s">
        <v>31</v>
      </c>
      <c r="W2755" t="s">
        <v>182</v>
      </c>
      <c r="X2755" t="s">
        <v>183</v>
      </c>
      <c r="Y2755" s="28">
        <v>4.5510000000000002</v>
      </c>
      <c r="Z2755" t="str">
        <f>IF(database_public_cloud_VMs[[#This Row],[Vendor]]="AWS","USD","AUD")</f>
        <v>USD</v>
      </c>
      <c r="AA2755" s="29">
        <f>IF(database_public_cloud_VMs[[#This Row],[Currency]]="USD",(database_public_cloud_VMs[[#This Row],[Rate]]*param_exchange_rate)/(1+param_discount_aws),database_public_cloud_VMs[[#This Row],[Rate]])</f>
        <v>5.6084404583955987</v>
      </c>
    </row>
    <row r="2756" spans="1:27" x14ac:dyDescent="0.45">
      <c r="A2756" s="24" t="s">
        <v>3170</v>
      </c>
      <c r="B2756" t="s">
        <v>12</v>
      </c>
      <c r="C2756" s="25" t="s">
        <v>593</v>
      </c>
      <c r="D2756" t="s">
        <v>170</v>
      </c>
      <c r="E2756" t="s">
        <v>3159</v>
      </c>
      <c r="F2756" t="s">
        <v>3160</v>
      </c>
      <c r="G2756" s="26">
        <v>48</v>
      </c>
      <c r="H2756" s="26">
        <v>192</v>
      </c>
      <c r="I2756" s="26">
        <v>1800</v>
      </c>
      <c r="J2756" s="27" t="s">
        <v>838</v>
      </c>
      <c r="K2756" s="27" t="s">
        <v>174</v>
      </c>
      <c r="L2756" s="27" t="s">
        <v>1513</v>
      </c>
      <c r="M2756" t="s">
        <v>190</v>
      </c>
      <c r="N2756" t="s">
        <v>177</v>
      </c>
      <c r="O2756" t="s">
        <v>185</v>
      </c>
      <c r="P2756" t="s">
        <v>179</v>
      </c>
      <c r="Q2756" t="s">
        <v>315</v>
      </c>
      <c r="R2756" t="s">
        <v>181</v>
      </c>
      <c r="S2756" t="s">
        <v>31</v>
      </c>
      <c r="T2756" t="s">
        <v>31</v>
      </c>
      <c r="U2756" t="s">
        <v>31</v>
      </c>
      <c r="V2756" t="s">
        <v>31</v>
      </c>
      <c r="W2756" t="s">
        <v>182</v>
      </c>
      <c r="X2756" t="s">
        <v>183</v>
      </c>
      <c r="Y2756" s="28">
        <v>3.8730000000000002</v>
      </c>
      <c r="Z2756" t="str">
        <f>IF(database_public_cloud_VMs[[#This Row],[Vendor]]="AWS","USD","AUD")</f>
        <v>USD</v>
      </c>
      <c r="AA2756" s="29">
        <f>IF(database_public_cloud_VMs[[#This Row],[Currency]]="USD",(database_public_cloud_VMs[[#This Row],[Rate]]*param_exchange_rate)/(1+param_discount_aws),database_public_cloud_VMs[[#This Row],[Rate]])</f>
        <v>4.7729048330841914</v>
      </c>
    </row>
    <row r="2757" spans="1:27" x14ac:dyDescent="0.45">
      <c r="A2757" s="24" t="s">
        <v>3171</v>
      </c>
      <c r="B2757" t="s">
        <v>12</v>
      </c>
      <c r="C2757" s="25" t="s">
        <v>187</v>
      </c>
      <c r="D2757" t="s">
        <v>170</v>
      </c>
      <c r="E2757" t="s">
        <v>3159</v>
      </c>
      <c r="F2757" t="s">
        <v>3160</v>
      </c>
      <c r="G2757" s="26">
        <v>48</v>
      </c>
      <c r="H2757" s="26">
        <v>192</v>
      </c>
      <c r="I2757" s="26">
        <v>1800</v>
      </c>
      <c r="J2757" s="27" t="s">
        <v>838</v>
      </c>
      <c r="K2757" s="27" t="s">
        <v>174</v>
      </c>
      <c r="L2757" s="27" t="s">
        <v>1513</v>
      </c>
      <c r="M2757" t="s">
        <v>190</v>
      </c>
      <c r="N2757" t="s">
        <v>188</v>
      </c>
      <c r="O2757" t="s">
        <v>188</v>
      </c>
      <c r="P2757" t="s">
        <v>179</v>
      </c>
      <c r="Q2757" t="s">
        <v>315</v>
      </c>
      <c r="R2757" t="s">
        <v>181</v>
      </c>
      <c r="S2757" t="s">
        <v>31</v>
      </c>
      <c r="T2757" t="s">
        <v>31</v>
      </c>
      <c r="U2757" t="s">
        <v>31</v>
      </c>
      <c r="V2757" t="s">
        <v>31</v>
      </c>
      <c r="W2757" t="s">
        <v>182</v>
      </c>
      <c r="X2757" t="s">
        <v>183</v>
      </c>
      <c r="Y2757" s="28">
        <v>5.6159999999999997</v>
      </c>
      <c r="Z2757" t="str">
        <f>IF(database_public_cloud_VMs[[#This Row],[Vendor]]="AWS","USD","AUD")</f>
        <v>USD</v>
      </c>
      <c r="AA2757" s="29">
        <f>IF(database_public_cloud_VMs[[#This Row],[Currency]]="USD",(database_public_cloud_VMs[[#This Row],[Rate]]*param_exchange_rate)/(1+param_discount_aws),database_public_cloud_VMs[[#This Row],[Rate]])</f>
        <v>6.9208968609865265</v>
      </c>
    </row>
    <row r="2758" spans="1:27" x14ac:dyDescent="0.45">
      <c r="A2758" s="24" t="s">
        <v>3172</v>
      </c>
      <c r="B2758" t="s">
        <v>12</v>
      </c>
      <c r="C2758" s="25" t="s">
        <v>593</v>
      </c>
      <c r="D2758" t="s">
        <v>170</v>
      </c>
      <c r="E2758" t="s">
        <v>3159</v>
      </c>
      <c r="F2758" t="s">
        <v>3160</v>
      </c>
      <c r="G2758" s="26">
        <v>48</v>
      </c>
      <c r="H2758" s="26">
        <v>192</v>
      </c>
      <c r="I2758" s="26">
        <v>1800</v>
      </c>
      <c r="J2758" s="27" t="s">
        <v>838</v>
      </c>
      <c r="K2758" s="27" t="s">
        <v>174</v>
      </c>
      <c r="L2758" s="27" t="s">
        <v>1513</v>
      </c>
      <c r="M2758" t="s">
        <v>176</v>
      </c>
      <c r="N2758" t="s">
        <v>177</v>
      </c>
      <c r="O2758" t="s">
        <v>178</v>
      </c>
      <c r="P2758" t="s">
        <v>179</v>
      </c>
      <c r="Q2758" t="s">
        <v>191</v>
      </c>
      <c r="R2758" t="s">
        <v>181</v>
      </c>
      <c r="S2758" t="s">
        <v>31</v>
      </c>
      <c r="T2758" t="s">
        <v>31</v>
      </c>
      <c r="U2758" t="s">
        <v>31</v>
      </c>
      <c r="V2758" t="s">
        <v>31</v>
      </c>
      <c r="W2758" t="s">
        <v>182</v>
      </c>
      <c r="X2758" t="s">
        <v>183</v>
      </c>
      <c r="Y2758" s="28">
        <v>2.6960000000000002</v>
      </c>
      <c r="Z2758" t="str">
        <f>IF(database_public_cloud_VMs[[#This Row],[Vendor]]="AWS","USD","AUD")</f>
        <v>USD</v>
      </c>
      <c r="AA2758" s="29">
        <f>IF(database_public_cloud_VMs[[#This Row],[Currency]]="USD",(database_public_cloud_VMs[[#This Row],[Rate]]*param_exchange_rate)/(1+param_discount_aws),database_public_cloud_VMs[[#This Row],[Rate]])</f>
        <v>3.3224248463710251</v>
      </c>
    </row>
    <row r="2759" spans="1:27" x14ac:dyDescent="0.45">
      <c r="A2759" s="24" t="s">
        <v>3173</v>
      </c>
      <c r="B2759" t="s">
        <v>12</v>
      </c>
      <c r="C2759" s="25" t="s">
        <v>593</v>
      </c>
      <c r="D2759" t="s">
        <v>170</v>
      </c>
      <c r="E2759" t="s">
        <v>3159</v>
      </c>
      <c r="F2759" t="s">
        <v>3160</v>
      </c>
      <c r="G2759" s="26">
        <v>48</v>
      </c>
      <c r="H2759" s="26">
        <v>192</v>
      </c>
      <c r="I2759" s="26">
        <v>1800</v>
      </c>
      <c r="J2759" s="27" t="s">
        <v>838</v>
      </c>
      <c r="K2759" s="27" t="s">
        <v>174</v>
      </c>
      <c r="L2759" s="27" t="s">
        <v>1513</v>
      </c>
      <c r="M2759" t="s">
        <v>176</v>
      </c>
      <c r="N2759" t="s">
        <v>177</v>
      </c>
      <c r="O2759" t="s">
        <v>185</v>
      </c>
      <c r="P2759" t="s">
        <v>179</v>
      </c>
      <c r="Q2759" t="s">
        <v>191</v>
      </c>
      <c r="R2759" t="s">
        <v>181</v>
      </c>
      <c r="S2759" t="s">
        <v>31</v>
      </c>
      <c r="T2759" t="s">
        <v>31</v>
      </c>
      <c r="U2759" t="s">
        <v>31</v>
      </c>
      <c r="V2759" t="s">
        <v>31</v>
      </c>
      <c r="W2759" t="s">
        <v>182</v>
      </c>
      <c r="X2759" t="s">
        <v>183</v>
      </c>
      <c r="Y2759" s="28">
        <v>2.0179999999999998</v>
      </c>
      <c r="Z2759" t="str">
        <f>IF(database_public_cloud_VMs[[#This Row],[Vendor]]="AWS","USD","AUD")</f>
        <v>USD</v>
      </c>
      <c r="AA2759" s="29">
        <f>IF(database_public_cloud_VMs[[#This Row],[Currency]]="USD",(database_public_cloud_VMs[[#This Row],[Rate]]*param_exchange_rate)/(1+param_discount_aws),database_public_cloud_VMs[[#This Row],[Rate]])</f>
        <v>2.486889221059617</v>
      </c>
    </row>
    <row r="2760" spans="1:27" x14ac:dyDescent="0.45">
      <c r="A2760" s="24" t="s">
        <v>3174</v>
      </c>
      <c r="B2760" t="s">
        <v>12</v>
      </c>
      <c r="C2760" s="25" t="s">
        <v>187</v>
      </c>
      <c r="D2760" t="s">
        <v>170</v>
      </c>
      <c r="E2760" t="s">
        <v>3159</v>
      </c>
      <c r="F2760" t="s">
        <v>3160</v>
      </c>
      <c r="G2760" s="26">
        <v>48</v>
      </c>
      <c r="H2760" s="26">
        <v>192</v>
      </c>
      <c r="I2760" s="26">
        <v>1800</v>
      </c>
      <c r="J2760" s="27" t="s">
        <v>838</v>
      </c>
      <c r="K2760" s="27" t="s">
        <v>174</v>
      </c>
      <c r="L2760" s="27" t="s">
        <v>1513</v>
      </c>
      <c r="M2760" t="s">
        <v>176</v>
      </c>
      <c r="N2760" t="s">
        <v>188</v>
      </c>
      <c r="O2760" t="s">
        <v>188</v>
      </c>
      <c r="P2760" t="s">
        <v>179</v>
      </c>
      <c r="Q2760" t="s">
        <v>191</v>
      </c>
      <c r="R2760" t="s">
        <v>181</v>
      </c>
      <c r="S2760" t="s">
        <v>31</v>
      </c>
      <c r="T2760" t="s">
        <v>31</v>
      </c>
      <c r="U2760" t="s">
        <v>31</v>
      </c>
      <c r="V2760" t="s">
        <v>31</v>
      </c>
      <c r="W2760" t="s">
        <v>182</v>
      </c>
      <c r="X2760" t="s">
        <v>183</v>
      </c>
      <c r="Y2760" s="28">
        <v>3.7610000000000001</v>
      </c>
      <c r="Z2760" t="str">
        <f>IF(database_public_cloud_VMs[[#This Row],[Vendor]]="AWS","USD","AUD")</f>
        <v>USD</v>
      </c>
      <c r="AA2760" s="29">
        <f>IF(database_public_cloud_VMs[[#This Row],[Currency]]="USD",(database_public_cloud_VMs[[#This Row],[Rate]]*param_exchange_rate)/(1+param_discount_aws),database_public_cloud_VMs[[#This Row],[Rate]])</f>
        <v>4.6348812489619533</v>
      </c>
    </row>
    <row r="2761" spans="1:27" x14ac:dyDescent="0.45">
      <c r="A2761" s="24" t="s">
        <v>3175</v>
      </c>
      <c r="B2761" t="s">
        <v>12</v>
      </c>
      <c r="C2761" s="25" t="s">
        <v>593</v>
      </c>
      <c r="D2761" t="s">
        <v>170</v>
      </c>
      <c r="E2761" t="s">
        <v>3159</v>
      </c>
      <c r="F2761" t="s">
        <v>3160</v>
      </c>
      <c r="G2761" s="26">
        <v>48</v>
      </c>
      <c r="H2761" s="26">
        <v>192</v>
      </c>
      <c r="I2761" s="26">
        <v>1800</v>
      </c>
      <c r="J2761" s="27" t="s">
        <v>838</v>
      </c>
      <c r="K2761" s="27" t="s">
        <v>174</v>
      </c>
      <c r="L2761" s="27" t="s">
        <v>1513</v>
      </c>
      <c r="M2761" t="s">
        <v>190</v>
      </c>
      <c r="N2761" t="s">
        <v>177</v>
      </c>
      <c r="O2761" t="s">
        <v>178</v>
      </c>
      <c r="P2761" t="s">
        <v>179</v>
      </c>
      <c r="Q2761" t="s">
        <v>198</v>
      </c>
      <c r="R2761" t="s">
        <v>181</v>
      </c>
      <c r="S2761" t="s">
        <v>31</v>
      </c>
      <c r="T2761" t="s">
        <v>31</v>
      </c>
      <c r="U2761" t="s">
        <v>31</v>
      </c>
      <c r="V2761" t="s">
        <v>31</v>
      </c>
      <c r="W2761" t="s">
        <v>182</v>
      </c>
      <c r="X2761" t="s">
        <v>183</v>
      </c>
      <c r="Y2761" s="28">
        <v>2.3759999999999999</v>
      </c>
      <c r="Z2761" t="str">
        <f>IF(database_public_cloud_VMs[[#This Row],[Vendor]]="AWS","USD","AUD")</f>
        <v>USD</v>
      </c>
      <c r="AA2761" s="29">
        <f>IF(database_public_cloud_VMs[[#This Row],[Currency]]="USD",(database_public_cloud_VMs[[#This Row],[Rate]]*param_exchange_rate)/(1+param_discount_aws),database_public_cloud_VMs[[#This Row],[Rate]])</f>
        <v>2.928071748878915</v>
      </c>
    </row>
    <row r="2762" spans="1:27" x14ac:dyDescent="0.45">
      <c r="A2762" s="24" t="s">
        <v>3176</v>
      </c>
      <c r="B2762" t="s">
        <v>12</v>
      </c>
      <c r="C2762" s="25" t="s">
        <v>593</v>
      </c>
      <c r="D2762" t="s">
        <v>170</v>
      </c>
      <c r="E2762" t="s">
        <v>3159</v>
      </c>
      <c r="F2762" t="s">
        <v>3160</v>
      </c>
      <c r="G2762" s="26">
        <v>48</v>
      </c>
      <c r="H2762" s="26">
        <v>192</v>
      </c>
      <c r="I2762" s="26">
        <v>1800</v>
      </c>
      <c r="J2762" s="27" t="s">
        <v>838</v>
      </c>
      <c r="K2762" s="27" t="s">
        <v>174</v>
      </c>
      <c r="L2762" s="27" t="s">
        <v>1513</v>
      </c>
      <c r="M2762" t="s">
        <v>190</v>
      </c>
      <c r="N2762" t="s">
        <v>177</v>
      </c>
      <c r="O2762" t="s">
        <v>185</v>
      </c>
      <c r="P2762" t="s">
        <v>179</v>
      </c>
      <c r="Q2762" t="s">
        <v>198</v>
      </c>
      <c r="R2762" t="s">
        <v>181</v>
      </c>
      <c r="S2762" t="s">
        <v>31</v>
      </c>
      <c r="T2762" t="s">
        <v>31</v>
      </c>
      <c r="U2762" t="s">
        <v>31</v>
      </c>
      <c r="V2762" t="s">
        <v>31</v>
      </c>
      <c r="W2762" t="s">
        <v>182</v>
      </c>
      <c r="X2762" t="s">
        <v>183</v>
      </c>
      <c r="Y2762" s="28">
        <v>1.698</v>
      </c>
      <c r="Z2762" t="str">
        <f>IF(database_public_cloud_VMs[[#This Row],[Vendor]]="AWS","USD","AUD")</f>
        <v>USD</v>
      </c>
      <c r="AA2762" s="29">
        <f>IF(database_public_cloud_VMs[[#This Row],[Currency]]="USD",(database_public_cloud_VMs[[#This Row],[Rate]]*param_exchange_rate)/(1+param_discount_aws),database_public_cloud_VMs[[#This Row],[Rate]])</f>
        <v>2.0925361235675073</v>
      </c>
    </row>
    <row r="2763" spans="1:27" x14ac:dyDescent="0.45">
      <c r="A2763" s="24" t="s">
        <v>3177</v>
      </c>
      <c r="B2763" t="s">
        <v>12</v>
      </c>
      <c r="C2763" s="25" t="s">
        <v>187</v>
      </c>
      <c r="D2763" t="s">
        <v>170</v>
      </c>
      <c r="E2763" t="s">
        <v>3159</v>
      </c>
      <c r="F2763" t="s">
        <v>3160</v>
      </c>
      <c r="G2763" s="26">
        <v>48</v>
      </c>
      <c r="H2763" s="26">
        <v>192</v>
      </c>
      <c r="I2763" s="26">
        <v>1800</v>
      </c>
      <c r="J2763" s="27" t="s">
        <v>838</v>
      </c>
      <c r="K2763" s="27" t="s">
        <v>174</v>
      </c>
      <c r="L2763" s="27" t="s">
        <v>1513</v>
      </c>
      <c r="M2763" t="s">
        <v>190</v>
      </c>
      <c r="N2763" t="s">
        <v>188</v>
      </c>
      <c r="O2763" t="s">
        <v>188</v>
      </c>
      <c r="P2763" t="s">
        <v>179</v>
      </c>
      <c r="Q2763" t="s">
        <v>198</v>
      </c>
      <c r="R2763" t="s">
        <v>181</v>
      </c>
      <c r="S2763" t="s">
        <v>31</v>
      </c>
      <c r="T2763" t="s">
        <v>31</v>
      </c>
      <c r="U2763" t="s">
        <v>31</v>
      </c>
      <c r="V2763" t="s">
        <v>31</v>
      </c>
      <c r="W2763" t="s">
        <v>182</v>
      </c>
      <c r="X2763" t="s">
        <v>183</v>
      </c>
      <c r="Y2763" s="28">
        <v>3.508</v>
      </c>
      <c r="Z2763" t="str">
        <f>IF(database_public_cloud_VMs[[#This Row],[Vendor]]="AWS","USD","AUD")</f>
        <v>USD</v>
      </c>
      <c r="AA2763" s="29">
        <f>IF(database_public_cloud_VMs[[#This Row],[Currency]]="USD",(database_public_cloud_VMs[[#This Row],[Rate]]*param_exchange_rate)/(1+param_discount_aws),database_public_cloud_VMs[[#This Row],[Rate]])</f>
        <v>4.3230958312572536</v>
      </c>
    </row>
    <row r="2764" spans="1:27" x14ac:dyDescent="0.45">
      <c r="A2764" s="24" t="s">
        <v>3178</v>
      </c>
      <c r="B2764" t="s">
        <v>12</v>
      </c>
      <c r="C2764" s="25" t="s">
        <v>593</v>
      </c>
      <c r="D2764" t="s">
        <v>170</v>
      </c>
      <c r="E2764" t="s">
        <v>3159</v>
      </c>
      <c r="F2764" t="s">
        <v>3160</v>
      </c>
      <c r="G2764" s="26">
        <v>48</v>
      </c>
      <c r="H2764" s="26">
        <v>192</v>
      </c>
      <c r="I2764" s="26">
        <v>1800</v>
      </c>
      <c r="J2764" s="27" t="s">
        <v>838</v>
      </c>
      <c r="K2764" s="27" t="s">
        <v>174</v>
      </c>
      <c r="L2764" s="27" t="s">
        <v>1513</v>
      </c>
      <c r="M2764" t="s">
        <v>176</v>
      </c>
      <c r="N2764" t="s">
        <v>177</v>
      </c>
      <c r="O2764" t="s">
        <v>178</v>
      </c>
      <c r="P2764" t="s">
        <v>179</v>
      </c>
      <c r="Q2764" t="s">
        <v>198</v>
      </c>
      <c r="R2764" t="s">
        <v>181</v>
      </c>
      <c r="S2764" t="s">
        <v>31</v>
      </c>
      <c r="T2764" t="s">
        <v>31</v>
      </c>
      <c r="U2764" t="s">
        <v>31</v>
      </c>
      <c r="V2764" t="s">
        <v>31</v>
      </c>
      <c r="W2764" t="s">
        <v>182</v>
      </c>
      <c r="X2764" t="s">
        <v>183</v>
      </c>
      <c r="Y2764" s="28">
        <v>2.5990000000000002</v>
      </c>
      <c r="Z2764" t="str">
        <f>IF(database_public_cloud_VMs[[#This Row],[Vendor]]="AWS","USD","AUD")</f>
        <v>USD</v>
      </c>
      <c r="AA2764" s="29">
        <f>IF(database_public_cloud_VMs[[#This Row],[Currency]]="USD",(database_public_cloud_VMs[[#This Row],[Rate]]*param_exchange_rate)/(1+param_discount_aws),database_public_cloud_VMs[[#This Row],[Rate]])</f>
        <v>3.2028865636937294</v>
      </c>
    </row>
    <row r="2765" spans="1:27" x14ac:dyDescent="0.45">
      <c r="A2765" s="24" t="s">
        <v>3179</v>
      </c>
      <c r="B2765" t="s">
        <v>12</v>
      </c>
      <c r="C2765" s="25" t="s">
        <v>593</v>
      </c>
      <c r="D2765" t="s">
        <v>170</v>
      </c>
      <c r="E2765" t="s">
        <v>3159</v>
      </c>
      <c r="F2765" t="s">
        <v>3160</v>
      </c>
      <c r="G2765" s="26">
        <v>48</v>
      </c>
      <c r="H2765" s="26">
        <v>192</v>
      </c>
      <c r="I2765" s="26">
        <v>1800</v>
      </c>
      <c r="J2765" s="27" t="s">
        <v>838</v>
      </c>
      <c r="K2765" s="27" t="s">
        <v>174</v>
      </c>
      <c r="L2765" s="27" t="s">
        <v>1513</v>
      </c>
      <c r="M2765" t="s">
        <v>176</v>
      </c>
      <c r="N2765" t="s">
        <v>177</v>
      </c>
      <c r="O2765" t="s">
        <v>185</v>
      </c>
      <c r="P2765" t="s">
        <v>179</v>
      </c>
      <c r="Q2765" t="s">
        <v>198</v>
      </c>
      <c r="R2765" t="s">
        <v>181</v>
      </c>
      <c r="S2765" t="s">
        <v>31</v>
      </c>
      <c r="T2765" t="s">
        <v>31</v>
      </c>
      <c r="U2765" t="s">
        <v>31</v>
      </c>
      <c r="V2765" t="s">
        <v>31</v>
      </c>
      <c r="W2765" t="s">
        <v>182</v>
      </c>
      <c r="X2765" t="s">
        <v>183</v>
      </c>
      <c r="Y2765" s="28">
        <v>1.921</v>
      </c>
      <c r="Z2765" t="str">
        <f>IF(database_public_cloud_VMs[[#This Row],[Vendor]]="AWS","USD","AUD")</f>
        <v>USD</v>
      </c>
      <c r="AA2765" s="29">
        <f>IF(database_public_cloud_VMs[[#This Row],[Currency]]="USD",(database_public_cloud_VMs[[#This Row],[Rate]]*param_exchange_rate)/(1+param_discount_aws),database_public_cloud_VMs[[#This Row],[Rate]])</f>
        <v>2.3673509383823217</v>
      </c>
    </row>
    <row r="2766" spans="1:27" x14ac:dyDescent="0.45">
      <c r="A2766" s="24" t="s">
        <v>3180</v>
      </c>
      <c r="B2766" t="s">
        <v>12</v>
      </c>
      <c r="C2766" s="25" t="s">
        <v>187</v>
      </c>
      <c r="D2766" t="s">
        <v>170</v>
      </c>
      <c r="E2766" t="s">
        <v>3159</v>
      </c>
      <c r="F2766" t="s">
        <v>3160</v>
      </c>
      <c r="G2766" s="26">
        <v>48</v>
      </c>
      <c r="H2766" s="26">
        <v>192</v>
      </c>
      <c r="I2766" s="26">
        <v>1800</v>
      </c>
      <c r="J2766" s="27" t="s">
        <v>838</v>
      </c>
      <c r="K2766" s="27" t="s">
        <v>174</v>
      </c>
      <c r="L2766" s="27" t="s">
        <v>1513</v>
      </c>
      <c r="M2766" t="s">
        <v>176</v>
      </c>
      <c r="N2766" t="s">
        <v>188</v>
      </c>
      <c r="O2766" t="s">
        <v>188</v>
      </c>
      <c r="P2766" t="s">
        <v>179</v>
      </c>
      <c r="Q2766" t="s">
        <v>198</v>
      </c>
      <c r="R2766" t="s">
        <v>181</v>
      </c>
      <c r="S2766" t="s">
        <v>31</v>
      </c>
      <c r="T2766" t="s">
        <v>31</v>
      </c>
      <c r="U2766" t="s">
        <v>31</v>
      </c>
      <c r="V2766" t="s">
        <v>31</v>
      </c>
      <c r="W2766" t="s">
        <v>182</v>
      </c>
      <c r="X2766" t="s">
        <v>183</v>
      </c>
      <c r="Y2766" s="28">
        <v>3.7309999999999999</v>
      </c>
      <c r="Z2766" t="str">
        <f>IF(database_public_cloud_VMs[[#This Row],[Vendor]]="AWS","USD","AUD")</f>
        <v>USD</v>
      </c>
      <c r="AA2766" s="29">
        <f>IF(database_public_cloud_VMs[[#This Row],[Currency]]="USD",(database_public_cloud_VMs[[#This Row],[Rate]]*param_exchange_rate)/(1+param_discount_aws),database_public_cloud_VMs[[#This Row],[Rate]])</f>
        <v>4.5979106460720667</v>
      </c>
    </row>
    <row r="2767" spans="1:27" x14ac:dyDescent="0.45">
      <c r="A2767" s="24" t="s">
        <v>3181</v>
      </c>
      <c r="B2767" t="s">
        <v>12</v>
      </c>
      <c r="C2767" s="25" t="s">
        <v>593</v>
      </c>
      <c r="D2767" t="s">
        <v>170</v>
      </c>
      <c r="E2767" t="s">
        <v>3159</v>
      </c>
      <c r="F2767" t="s">
        <v>3160</v>
      </c>
      <c r="G2767" s="26">
        <v>48</v>
      </c>
      <c r="H2767" s="26">
        <v>192</v>
      </c>
      <c r="I2767" s="26">
        <v>1800</v>
      </c>
      <c r="J2767" s="27" t="s">
        <v>838</v>
      </c>
      <c r="K2767" s="27" t="s">
        <v>174</v>
      </c>
      <c r="L2767" s="27" t="s">
        <v>1513</v>
      </c>
      <c r="M2767" t="s">
        <v>190</v>
      </c>
      <c r="N2767" t="s">
        <v>177</v>
      </c>
      <c r="O2767" t="s">
        <v>178</v>
      </c>
      <c r="P2767" t="s">
        <v>179</v>
      </c>
      <c r="Q2767" t="s">
        <v>180</v>
      </c>
      <c r="R2767" t="s">
        <v>181</v>
      </c>
      <c r="S2767" t="s">
        <v>31</v>
      </c>
      <c r="T2767" t="s">
        <v>31</v>
      </c>
      <c r="U2767" t="s">
        <v>31</v>
      </c>
      <c r="V2767" t="s">
        <v>31</v>
      </c>
      <c r="W2767" t="s">
        <v>182</v>
      </c>
      <c r="X2767" t="s">
        <v>183</v>
      </c>
      <c r="Y2767" s="28">
        <v>2.343</v>
      </c>
      <c r="Z2767" t="str">
        <f>IF(database_public_cloud_VMs[[#This Row],[Vendor]]="AWS","USD","AUD")</f>
        <v>USD</v>
      </c>
      <c r="AA2767" s="29">
        <f>IF(database_public_cloud_VMs[[#This Row],[Currency]]="USD",(database_public_cloud_VMs[[#This Row],[Rate]]*param_exchange_rate)/(1+param_discount_aws),database_public_cloud_VMs[[#This Row],[Rate]])</f>
        <v>2.8874040857000414</v>
      </c>
    </row>
    <row r="2768" spans="1:27" x14ac:dyDescent="0.45">
      <c r="A2768" s="24" t="s">
        <v>3182</v>
      </c>
      <c r="B2768" t="s">
        <v>12</v>
      </c>
      <c r="C2768" s="25" t="s">
        <v>593</v>
      </c>
      <c r="D2768" t="s">
        <v>170</v>
      </c>
      <c r="E2768" t="s">
        <v>3159</v>
      </c>
      <c r="F2768" t="s">
        <v>3160</v>
      </c>
      <c r="G2768" s="26">
        <v>48</v>
      </c>
      <c r="H2768" s="26">
        <v>192</v>
      </c>
      <c r="I2768" s="26">
        <v>1800</v>
      </c>
      <c r="J2768" s="27" t="s">
        <v>838</v>
      </c>
      <c r="K2768" s="27" t="s">
        <v>174</v>
      </c>
      <c r="L2768" s="27" t="s">
        <v>1513</v>
      </c>
      <c r="M2768" t="s">
        <v>190</v>
      </c>
      <c r="N2768" t="s">
        <v>177</v>
      </c>
      <c r="O2768" t="s">
        <v>185</v>
      </c>
      <c r="P2768" t="s">
        <v>179</v>
      </c>
      <c r="Q2768" t="s">
        <v>180</v>
      </c>
      <c r="R2768" t="s">
        <v>181</v>
      </c>
      <c r="S2768" t="s">
        <v>31</v>
      </c>
      <c r="T2768" t="s">
        <v>31</v>
      </c>
      <c r="U2768" t="s">
        <v>31</v>
      </c>
      <c r="V2768" t="s">
        <v>31</v>
      </c>
      <c r="W2768" t="s">
        <v>182</v>
      </c>
      <c r="X2768" t="s">
        <v>183</v>
      </c>
      <c r="Y2768" s="28">
        <v>1.665</v>
      </c>
      <c r="Z2768" t="str">
        <f>IF(database_public_cloud_VMs[[#This Row],[Vendor]]="AWS","USD","AUD")</f>
        <v>USD</v>
      </c>
      <c r="AA2768" s="29">
        <f>IF(database_public_cloud_VMs[[#This Row],[Currency]]="USD",(database_public_cloud_VMs[[#This Row],[Rate]]*param_exchange_rate)/(1+param_discount_aws),database_public_cloud_VMs[[#This Row],[Rate]])</f>
        <v>2.0518684603886337</v>
      </c>
    </row>
    <row r="2769" spans="1:27" x14ac:dyDescent="0.45">
      <c r="A2769" s="24" t="s">
        <v>3183</v>
      </c>
      <c r="B2769" t="s">
        <v>12</v>
      </c>
      <c r="C2769" s="25" t="s">
        <v>187</v>
      </c>
      <c r="D2769" t="s">
        <v>170</v>
      </c>
      <c r="E2769" t="s">
        <v>3159</v>
      </c>
      <c r="F2769" t="s">
        <v>3160</v>
      </c>
      <c r="G2769" s="26">
        <v>48</v>
      </c>
      <c r="H2769" s="26">
        <v>192</v>
      </c>
      <c r="I2769" s="26">
        <v>1800</v>
      </c>
      <c r="J2769" s="27" t="s">
        <v>838</v>
      </c>
      <c r="K2769" s="27" t="s">
        <v>174</v>
      </c>
      <c r="L2769" s="27" t="s">
        <v>1513</v>
      </c>
      <c r="M2769" t="s">
        <v>190</v>
      </c>
      <c r="N2769" t="s">
        <v>188</v>
      </c>
      <c r="O2769" t="s">
        <v>188</v>
      </c>
      <c r="P2769" t="s">
        <v>179</v>
      </c>
      <c r="Q2769" t="s">
        <v>180</v>
      </c>
      <c r="R2769" t="s">
        <v>181</v>
      </c>
      <c r="S2769" t="s">
        <v>31</v>
      </c>
      <c r="T2769" t="s">
        <v>31</v>
      </c>
      <c r="U2769" t="s">
        <v>31</v>
      </c>
      <c r="V2769" t="s">
        <v>31</v>
      </c>
      <c r="W2769" t="s">
        <v>182</v>
      </c>
      <c r="X2769" t="s">
        <v>183</v>
      </c>
      <c r="Y2769" s="28">
        <v>3.4079999999999999</v>
      </c>
      <c r="Z2769" t="str">
        <f>IF(database_public_cloud_VMs[[#This Row],[Vendor]]="AWS","USD","AUD")</f>
        <v>USD</v>
      </c>
      <c r="AA2769" s="29">
        <f>IF(database_public_cloud_VMs[[#This Row],[Currency]]="USD",(database_public_cloud_VMs[[#This Row],[Rate]]*param_exchange_rate)/(1+param_discount_aws),database_public_cloud_VMs[[#This Row],[Rate]])</f>
        <v>4.1998604882909696</v>
      </c>
    </row>
    <row r="2770" spans="1:27" x14ac:dyDescent="0.45">
      <c r="A2770" s="24" t="s">
        <v>3184</v>
      </c>
      <c r="B2770" t="s">
        <v>12</v>
      </c>
      <c r="C2770" s="25" t="s">
        <v>593</v>
      </c>
      <c r="D2770" t="s">
        <v>170</v>
      </c>
      <c r="E2770" t="s">
        <v>3159</v>
      </c>
      <c r="F2770" t="s">
        <v>3185</v>
      </c>
      <c r="G2770" s="26">
        <v>64</v>
      </c>
      <c r="H2770" s="26">
        <v>256</v>
      </c>
      <c r="I2770" s="26">
        <v>2400</v>
      </c>
      <c r="J2770" s="27" t="s">
        <v>838</v>
      </c>
      <c r="K2770" s="27" t="s">
        <v>174</v>
      </c>
      <c r="L2770" s="27" t="s">
        <v>1539</v>
      </c>
      <c r="M2770" t="s">
        <v>176</v>
      </c>
      <c r="N2770" t="s">
        <v>177</v>
      </c>
      <c r="O2770" t="s">
        <v>178</v>
      </c>
      <c r="P2770" t="s">
        <v>179</v>
      </c>
      <c r="Q2770" t="s">
        <v>180</v>
      </c>
      <c r="R2770" t="s">
        <v>181</v>
      </c>
      <c r="S2770" t="s">
        <v>31</v>
      </c>
      <c r="T2770" t="s">
        <v>31</v>
      </c>
      <c r="U2770" t="s">
        <v>31</v>
      </c>
      <c r="V2770" t="s">
        <v>31</v>
      </c>
      <c r="W2770" t="s">
        <v>182</v>
      </c>
      <c r="X2770" t="s">
        <v>183</v>
      </c>
      <c r="Y2770" s="28">
        <v>3.4209999999999998</v>
      </c>
      <c r="Z2770" t="str">
        <f>IF(database_public_cloud_VMs[[#This Row],[Vendor]]="AWS","USD","AUD")</f>
        <v>USD</v>
      </c>
      <c r="AA2770" s="29">
        <f>IF(database_public_cloud_VMs[[#This Row],[Currency]]="USD",(database_public_cloud_VMs[[#This Row],[Rate]]*param_exchange_rate)/(1+param_discount_aws),database_public_cloud_VMs[[#This Row],[Rate]])</f>
        <v>4.215881082876586</v>
      </c>
    </row>
    <row r="2771" spans="1:27" x14ac:dyDescent="0.45">
      <c r="A2771" s="24" t="s">
        <v>3186</v>
      </c>
      <c r="B2771" t="s">
        <v>12</v>
      </c>
      <c r="C2771" s="25" t="s">
        <v>593</v>
      </c>
      <c r="D2771" t="s">
        <v>170</v>
      </c>
      <c r="E2771" t="s">
        <v>3159</v>
      </c>
      <c r="F2771" t="s">
        <v>3185</v>
      </c>
      <c r="G2771" s="26">
        <v>64</v>
      </c>
      <c r="H2771" s="26">
        <v>256</v>
      </c>
      <c r="I2771" s="26">
        <v>2400</v>
      </c>
      <c r="J2771" s="27" t="s">
        <v>838</v>
      </c>
      <c r="K2771" s="27" t="s">
        <v>174</v>
      </c>
      <c r="L2771" s="27" t="s">
        <v>1539</v>
      </c>
      <c r="M2771" t="s">
        <v>176</v>
      </c>
      <c r="N2771" t="s">
        <v>177</v>
      </c>
      <c r="O2771" t="s">
        <v>185</v>
      </c>
      <c r="P2771" t="s">
        <v>179</v>
      </c>
      <c r="Q2771" t="s">
        <v>180</v>
      </c>
      <c r="R2771" t="s">
        <v>181</v>
      </c>
      <c r="S2771" t="s">
        <v>31</v>
      </c>
      <c r="T2771" t="s">
        <v>31</v>
      </c>
      <c r="U2771" t="s">
        <v>31</v>
      </c>
      <c r="V2771" t="s">
        <v>31</v>
      </c>
      <c r="W2771" t="s">
        <v>182</v>
      </c>
      <c r="X2771" t="s">
        <v>183</v>
      </c>
      <c r="Y2771" s="28">
        <v>2.5179999999999998</v>
      </c>
      <c r="Z2771" t="str">
        <f>IF(database_public_cloud_VMs[[#This Row],[Vendor]]="AWS","USD","AUD")</f>
        <v>USD</v>
      </c>
      <c r="AA2771" s="29">
        <f>IF(database_public_cloud_VMs[[#This Row],[Currency]]="USD",(database_public_cloud_VMs[[#This Row],[Rate]]*param_exchange_rate)/(1+param_discount_aws),database_public_cloud_VMs[[#This Row],[Rate]])</f>
        <v>3.1030659358910389</v>
      </c>
    </row>
    <row r="2772" spans="1:27" x14ac:dyDescent="0.45">
      <c r="A2772" s="24" t="s">
        <v>3187</v>
      </c>
      <c r="B2772" t="s">
        <v>12</v>
      </c>
      <c r="C2772" s="25" t="s">
        <v>187</v>
      </c>
      <c r="D2772" t="s">
        <v>170</v>
      </c>
      <c r="E2772" t="s">
        <v>3159</v>
      </c>
      <c r="F2772" t="s">
        <v>3185</v>
      </c>
      <c r="G2772" s="26">
        <v>64</v>
      </c>
      <c r="H2772" s="26">
        <v>256</v>
      </c>
      <c r="I2772" s="26">
        <v>2400</v>
      </c>
      <c r="J2772" s="27" t="s">
        <v>838</v>
      </c>
      <c r="K2772" s="27" t="s">
        <v>174</v>
      </c>
      <c r="L2772" s="27" t="s">
        <v>1539</v>
      </c>
      <c r="M2772" t="s">
        <v>176</v>
      </c>
      <c r="N2772" t="s">
        <v>188</v>
      </c>
      <c r="O2772" t="s">
        <v>188</v>
      </c>
      <c r="P2772" t="s">
        <v>179</v>
      </c>
      <c r="Q2772" t="s">
        <v>180</v>
      </c>
      <c r="R2772" t="s">
        <v>181</v>
      </c>
      <c r="S2772" t="s">
        <v>31</v>
      </c>
      <c r="T2772" t="s">
        <v>31</v>
      </c>
      <c r="U2772" t="s">
        <v>31</v>
      </c>
      <c r="V2772" t="s">
        <v>31</v>
      </c>
      <c r="W2772" t="s">
        <v>182</v>
      </c>
      <c r="X2772" t="s">
        <v>183</v>
      </c>
      <c r="Y2772" s="28">
        <v>4.8419999999999996</v>
      </c>
      <c r="Z2772" t="str">
        <f>IF(database_public_cloud_VMs[[#This Row],[Vendor]]="AWS","USD","AUD")</f>
        <v>USD</v>
      </c>
      <c r="AA2772" s="29">
        <f>IF(database_public_cloud_VMs[[#This Row],[Currency]]="USD",(database_public_cloud_VMs[[#This Row],[Rate]]*param_exchange_rate)/(1+param_discount_aws),database_public_cloud_VMs[[#This Row],[Rate]])</f>
        <v>5.9670553064274863</v>
      </c>
    </row>
    <row r="2773" spans="1:27" x14ac:dyDescent="0.45">
      <c r="A2773" s="24" t="s">
        <v>3188</v>
      </c>
      <c r="B2773" t="s">
        <v>12</v>
      </c>
      <c r="C2773" s="25" t="s">
        <v>593</v>
      </c>
      <c r="D2773" t="s">
        <v>170</v>
      </c>
      <c r="E2773" t="s">
        <v>3159</v>
      </c>
      <c r="F2773" t="s">
        <v>3185</v>
      </c>
      <c r="G2773" s="26">
        <v>64</v>
      </c>
      <c r="H2773" s="26">
        <v>256</v>
      </c>
      <c r="I2773" s="26">
        <v>2400</v>
      </c>
      <c r="J2773" s="27" t="s">
        <v>838</v>
      </c>
      <c r="K2773" s="27" t="s">
        <v>174</v>
      </c>
      <c r="L2773" s="27" t="s">
        <v>1539</v>
      </c>
      <c r="M2773" t="s">
        <v>190</v>
      </c>
      <c r="N2773" t="s">
        <v>177</v>
      </c>
      <c r="O2773" t="s">
        <v>178</v>
      </c>
      <c r="P2773" t="s">
        <v>179</v>
      </c>
      <c r="Q2773" t="s">
        <v>198</v>
      </c>
      <c r="R2773" t="s">
        <v>181</v>
      </c>
      <c r="S2773" t="s">
        <v>31</v>
      </c>
      <c r="T2773" t="s">
        <v>31</v>
      </c>
      <c r="U2773" t="s">
        <v>31</v>
      </c>
      <c r="V2773" t="s">
        <v>31</v>
      </c>
      <c r="W2773" t="s">
        <v>182</v>
      </c>
      <c r="X2773" t="s">
        <v>183</v>
      </c>
      <c r="Y2773" s="28">
        <v>3.157</v>
      </c>
      <c r="Z2773" t="str">
        <f>IF(database_public_cloud_VMs[[#This Row],[Vendor]]="AWS","USD","AUD")</f>
        <v>USD</v>
      </c>
      <c r="AA2773" s="29">
        <f>IF(database_public_cloud_VMs[[#This Row],[Currency]]="USD",(database_public_cloud_VMs[[#This Row],[Rate]]*param_exchange_rate)/(1+param_discount_aws),database_public_cloud_VMs[[#This Row],[Rate]])</f>
        <v>3.8905397774455959</v>
      </c>
    </row>
    <row r="2774" spans="1:27" x14ac:dyDescent="0.45">
      <c r="A2774" s="24" t="s">
        <v>3189</v>
      </c>
      <c r="B2774" t="s">
        <v>12</v>
      </c>
      <c r="C2774" s="25" t="s">
        <v>593</v>
      </c>
      <c r="D2774" t="s">
        <v>170</v>
      </c>
      <c r="E2774" t="s">
        <v>3159</v>
      </c>
      <c r="F2774" t="s">
        <v>3185</v>
      </c>
      <c r="G2774" s="26">
        <v>64</v>
      </c>
      <c r="H2774" s="26">
        <v>256</v>
      </c>
      <c r="I2774" s="26">
        <v>2400</v>
      </c>
      <c r="J2774" s="27" t="s">
        <v>838</v>
      </c>
      <c r="K2774" s="27" t="s">
        <v>174</v>
      </c>
      <c r="L2774" s="27" t="s">
        <v>1539</v>
      </c>
      <c r="M2774" t="s">
        <v>190</v>
      </c>
      <c r="N2774" t="s">
        <v>177</v>
      </c>
      <c r="O2774" t="s">
        <v>185</v>
      </c>
      <c r="P2774" t="s">
        <v>179</v>
      </c>
      <c r="Q2774" t="s">
        <v>198</v>
      </c>
      <c r="R2774" t="s">
        <v>181</v>
      </c>
      <c r="S2774" t="s">
        <v>31</v>
      </c>
      <c r="T2774" t="s">
        <v>31</v>
      </c>
      <c r="U2774" t="s">
        <v>31</v>
      </c>
      <c r="V2774" t="s">
        <v>31</v>
      </c>
      <c r="W2774" t="s">
        <v>182</v>
      </c>
      <c r="X2774" t="s">
        <v>183</v>
      </c>
      <c r="Y2774" s="28">
        <v>2.2530000000000001</v>
      </c>
      <c r="Z2774" t="str">
        <f>IF(database_public_cloud_VMs[[#This Row],[Vendor]]="AWS","USD","AUD")</f>
        <v>USD</v>
      </c>
      <c r="AA2774" s="29">
        <f>IF(database_public_cloud_VMs[[#This Row],[Currency]]="USD",(database_public_cloud_VMs[[#This Row],[Rate]]*param_exchange_rate)/(1+param_discount_aws),database_public_cloud_VMs[[#This Row],[Rate]])</f>
        <v>2.7764922770303859</v>
      </c>
    </row>
    <row r="2775" spans="1:27" x14ac:dyDescent="0.45">
      <c r="A2775" s="24" t="s">
        <v>3190</v>
      </c>
      <c r="B2775" t="s">
        <v>12</v>
      </c>
      <c r="C2775" s="25" t="s">
        <v>187</v>
      </c>
      <c r="D2775" t="s">
        <v>170</v>
      </c>
      <c r="E2775" t="s">
        <v>3159</v>
      </c>
      <c r="F2775" t="s">
        <v>3185</v>
      </c>
      <c r="G2775" s="26">
        <v>64</v>
      </c>
      <c r="H2775" s="26">
        <v>256</v>
      </c>
      <c r="I2775" s="26">
        <v>2400</v>
      </c>
      <c r="J2775" s="27" t="s">
        <v>838</v>
      </c>
      <c r="K2775" s="27" t="s">
        <v>174</v>
      </c>
      <c r="L2775" s="27" t="s">
        <v>1539</v>
      </c>
      <c r="M2775" t="s">
        <v>190</v>
      </c>
      <c r="N2775" t="s">
        <v>188</v>
      </c>
      <c r="O2775" t="s">
        <v>188</v>
      </c>
      <c r="P2775" t="s">
        <v>179</v>
      </c>
      <c r="Q2775" t="s">
        <v>198</v>
      </c>
      <c r="R2775" t="s">
        <v>181</v>
      </c>
      <c r="S2775" t="s">
        <v>31</v>
      </c>
      <c r="T2775" t="s">
        <v>31</v>
      </c>
      <c r="U2775" t="s">
        <v>31</v>
      </c>
      <c r="V2775" t="s">
        <v>31</v>
      </c>
      <c r="W2775" t="s">
        <v>182</v>
      </c>
      <c r="X2775" t="s">
        <v>183</v>
      </c>
      <c r="Y2775" s="28">
        <v>4.6440000000000001</v>
      </c>
      <c r="Z2775" t="str">
        <f>IF(database_public_cloud_VMs[[#This Row],[Vendor]]="AWS","USD","AUD")</f>
        <v>USD</v>
      </c>
      <c r="AA2775" s="29">
        <f>IF(database_public_cloud_VMs[[#This Row],[Currency]]="USD",(database_public_cloud_VMs[[#This Row],[Rate]]*param_exchange_rate)/(1+param_discount_aws),database_public_cloud_VMs[[#This Row],[Rate]])</f>
        <v>5.7230493273542429</v>
      </c>
    </row>
    <row r="2776" spans="1:27" x14ac:dyDescent="0.45">
      <c r="A2776" s="24" t="s">
        <v>3191</v>
      </c>
      <c r="B2776" t="s">
        <v>12</v>
      </c>
      <c r="C2776" s="25" t="s">
        <v>593</v>
      </c>
      <c r="D2776" t="s">
        <v>170</v>
      </c>
      <c r="E2776" t="s">
        <v>3159</v>
      </c>
      <c r="F2776" t="s">
        <v>3185</v>
      </c>
      <c r="G2776" s="26">
        <v>64</v>
      </c>
      <c r="H2776" s="26">
        <v>256</v>
      </c>
      <c r="I2776" s="26">
        <v>2400</v>
      </c>
      <c r="J2776" s="27" t="s">
        <v>838</v>
      </c>
      <c r="K2776" s="27" t="s">
        <v>174</v>
      </c>
      <c r="L2776" s="27" t="s">
        <v>1539</v>
      </c>
      <c r="M2776" t="s">
        <v>190</v>
      </c>
      <c r="N2776" t="s">
        <v>177</v>
      </c>
      <c r="O2776" t="s">
        <v>178</v>
      </c>
      <c r="P2776" t="s">
        <v>179</v>
      </c>
      <c r="Q2776" t="s">
        <v>315</v>
      </c>
      <c r="R2776" t="s">
        <v>181</v>
      </c>
      <c r="S2776" t="s">
        <v>31</v>
      </c>
      <c r="T2776" t="s">
        <v>31</v>
      </c>
      <c r="U2776" t="s">
        <v>31</v>
      </c>
      <c r="V2776" t="s">
        <v>31</v>
      </c>
      <c r="W2776" t="s">
        <v>182</v>
      </c>
      <c r="X2776" t="s">
        <v>183</v>
      </c>
      <c r="Y2776" s="28">
        <v>6.0679999999999996</v>
      </c>
      <c r="Z2776" t="str">
        <f>IF(database_public_cloud_VMs[[#This Row],[Vendor]]="AWS","USD","AUD")</f>
        <v>USD</v>
      </c>
      <c r="AA2776" s="29">
        <f>IF(database_public_cloud_VMs[[#This Row],[Currency]]="USD",(database_public_cloud_VMs[[#This Row],[Rate]]*param_exchange_rate)/(1+param_discount_aws),database_public_cloud_VMs[[#This Row],[Rate]])</f>
        <v>7.4779206111941319</v>
      </c>
    </row>
    <row r="2777" spans="1:27" x14ac:dyDescent="0.45">
      <c r="A2777" s="24" t="s">
        <v>3192</v>
      </c>
      <c r="B2777" t="s">
        <v>12</v>
      </c>
      <c r="C2777" s="25" t="s">
        <v>593</v>
      </c>
      <c r="D2777" t="s">
        <v>170</v>
      </c>
      <c r="E2777" t="s">
        <v>3159</v>
      </c>
      <c r="F2777" t="s">
        <v>3185</v>
      </c>
      <c r="G2777" s="26">
        <v>64</v>
      </c>
      <c r="H2777" s="26">
        <v>256</v>
      </c>
      <c r="I2777" s="26">
        <v>2400</v>
      </c>
      <c r="J2777" s="27" t="s">
        <v>838</v>
      </c>
      <c r="K2777" s="27" t="s">
        <v>174</v>
      </c>
      <c r="L2777" s="27" t="s">
        <v>1539</v>
      </c>
      <c r="M2777" t="s">
        <v>190</v>
      </c>
      <c r="N2777" t="s">
        <v>177</v>
      </c>
      <c r="O2777" t="s">
        <v>185</v>
      </c>
      <c r="P2777" t="s">
        <v>179</v>
      </c>
      <c r="Q2777" t="s">
        <v>315</v>
      </c>
      <c r="R2777" t="s">
        <v>181</v>
      </c>
      <c r="S2777" t="s">
        <v>31</v>
      </c>
      <c r="T2777" t="s">
        <v>31</v>
      </c>
      <c r="U2777" t="s">
        <v>31</v>
      </c>
      <c r="V2777" t="s">
        <v>31</v>
      </c>
      <c r="W2777" t="s">
        <v>182</v>
      </c>
      <c r="X2777" t="s">
        <v>183</v>
      </c>
      <c r="Y2777" s="28">
        <v>5.1639999999999997</v>
      </c>
      <c r="Z2777" t="str">
        <f>IF(database_public_cloud_VMs[[#This Row],[Vendor]]="AWS","USD","AUD")</f>
        <v>USD</v>
      </c>
      <c r="AA2777" s="29">
        <f>IF(database_public_cloud_VMs[[#This Row],[Currency]]="USD",(database_public_cloud_VMs[[#This Row],[Rate]]*param_exchange_rate)/(1+param_discount_aws),database_public_cloud_VMs[[#This Row],[Rate]])</f>
        <v>6.363873110778921</v>
      </c>
    </row>
    <row r="2778" spans="1:27" x14ac:dyDescent="0.45">
      <c r="A2778" s="24" t="s">
        <v>3193</v>
      </c>
      <c r="B2778" t="s">
        <v>12</v>
      </c>
      <c r="C2778" s="25" t="s">
        <v>187</v>
      </c>
      <c r="D2778" t="s">
        <v>170</v>
      </c>
      <c r="E2778" t="s">
        <v>3159</v>
      </c>
      <c r="F2778" t="s">
        <v>3185</v>
      </c>
      <c r="G2778" s="26">
        <v>64</v>
      </c>
      <c r="H2778" s="26">
        <v>256</v>
      </c>
      <c r="I2778" s="26">
        <v>2400</v>
      </c>
      <c r="J2778" s="27" t="s">
        <v>838</v>
      </c>
      <c r="K2778" s="27" t="s">
        <v>174</v>
      </c>
      <c r="L2778" s="27" t="s">
        <v>1539</v>
      </c>
      <c r="M2778" t="s">
        <v>190</v>
      </c>
      <c r="N2778" t="s">
        <v>188</v>
      </c>
      <c r="O2778" t="s">
        <v>188</v>
      </c>
      <c r="P2778" t="s">
        <v>179</v>
      </c>
      <c r="Q2778" t="s">
        <v>315</v>
      </c>
      <c r="R2778" t="s">
        <v>181</v>
      </c>
      <c r="S2778" t="s">
        <v>31</v>
      </c>
      <c r="T2778" t="s">
        <v>31</v>
      </c>
      <c r="U2778" t="s">
        <v>31</v>
      </c>
      <c r="V2778" t="s">
        <v>31</v>
      </c>
      <c r="W2778" t="s">
        <v>182</v>
      </c>
      <c r="X2778" t="s">
        <v>183</v>
      </c>
      <c r="Y2778" s="28">
        <v>7.4880000000000004</v>
      </c>
      <c r="Z2778" t="str">
        <f>IF(database_public_cloud_VMs[[#This Row],[Vendor]]="AWS","USD","AUD")</f>
        <v>USD</v>
      </c>
      <c r="AA2778" s="29">
        <f>IF(database_public_cloud_VMs[[#This Row],[Currency]]="USD",(database_public_cloud_VMs[[#This Row],[Rate]]*param_exchange_rate)/(1+param_discount_aws),database_public_cloud_VMs[[#This Row],[Rate]])</f>
        <v>9.2278624813153698</v>
      </c>
    </row>
    <row r="2779" spans="1:27" x14ac:dyDescent="0.45">
      <c r="A2779" s="24" t="s">
        <v>3194</v>
      </c>
      <c r="B2779" t="s">
        <v>12</v>
      </c>
      <c r="C2779" s="25" t="s">
        <v>593</v>
      </c>
      <c r="D2779" t="s">
        <v>170</v>
      </c>
      <c r="E2779" t="s">
        <v>3159</v>
      </c>
      <c r="F2779" t="s">
        <v>3185</v>
      </c>
      <c r="G2779" s="26">
        <v>64</v>
      </c>
      <c r="H2779" s="26">
        <v>256</v>
      </c>
      <c r="I2779" s="26">
        <v>2400</v>
      </c>
      <c r="J2779" s="27" t="s">
        <v>838</v>
      </c>
      <c r="K2779" s="27" t="s">
        <v>174</v>
      </c>
      <c r="L2779" s="27" t="s">
        <v>1539</v>
      </c>
      <c r="M2779" t="s">
        <v>176</v>
      </c>
      <c r="N2779" t="s">
        <v>177</v>
      </c>
      <c r="O2779" t="s">
        <v>178</v>
      </c>
      <c r="P2779" t="s">
        <v>179</v>
      </c>
      <c r="Q2779" t="s">
        <v>191</v>
      </c>
      <c r="R2779" t="s">
        <v>181</v>
      </c>
      <c r="S2779" t="s">
        <v>31</v>
      </c>
      <c r="T2779" t="s">
        <v>31</v>
      </c>
      <c r="U2779" t="s">
        <v>31</v>
      </c>
      <c r="V2779" t="s">
        <v>31</v>
      </c>
      <c r="W2779" t="s">
        <v>182</v>
      </c>
      <c r="X2779" t="s">
        <v>183</v>
      </c>
      <c r="Y2779" s="28">
        <v>3.5510000000000002</v>
      </c>
      <c r="Z2779" t="str">
        <f>IF(database_public_cloud_VMs[[#This Row],[Vendor]]="AWS","USD","AUD")</f>
        <v>USD</v>
      </c>
      <c r="AA2779" s="29">
        <f>IF(database_public_cloud_VMs[[#This Row],[Currency]]="USD",(database_public_cloud_VMs[[#This Row],[Rate]]*param_exchange_rate)/(1+param_discount_aws),database_public_cloud_VMs[[#This Row],[Rate]])</f>
        <v>4.3760870287327558</v>
      </c>
    </row>
    <row r="2780" spans="1:27" x14ac:dyDescent="0.45">
      <c r="A2780" s="24" t="s">
        <v>3195</v>
      </c>
      <c r="B2780" t="s">
        <v>12</v>
      </c>
      <c r="C2780" s="25" t="s">
        <v>593</v>
      </c>
      <c r="D2780" t="s">
        <v>170</v>
      </c>
      <c r="E2780" t="s">
        <v>3159</v>
      </c>
      <c r="F2780" t="s">
        <v>3185</v>
      </c>
      <c r="G2780" s="26">
        <v>64</v>
      </c>
      <c r="H2780" s="26">
        <v>256</v>
      </c>
      <c r="I2780" s="26">
        <v>2400</v>
      </c>
      <c r="J2780" s="27" t="s">
        <v>838</v>
      </c>
      <c r="K2780" s="27" t="s">
        <v>174</v>
      </c>
      <c r="L2780" s="27" t="s">
        <v>1539</v>
      </c>
      <c r="M2780" t="s">
        <v>176</v>
      </c>
      <c r="N2780" t="s">
        <v>177</v>
      </c>
      <c r="O2780" t="s">
        <v>185</v>
      </c>
      <c r="P2780" t="s">
        <v>179</v>
      </c>
      <c r="Q2780" t="s">
        <v>191</v>
      </c>
      <c r="R2780" t="s">
        <v>181</v>
      </c>
      <c r="S2780" t="s">
        <v>31</v>
      </c>
      <c r="T2780" t="s">
        <v>31</v>
      </c>
      <c r="U2780" t="s">
        <v>31</v>
      </c>
      <c r="V2780" t="s">
        <v>31</v>
      </c>
      <c r="W2780" t="s">
        <v>182</v>
      </c>
      <c r="X2780" t="s">
        <v>183</v>
      </c>
      <c r="Y2780" s="28">
        <v>2.6480000000000001</v>
      </c>
      <c r="Z2780" t="str">
        <f>IF(database_public_cloud_VMs[[#This Row],[Vendor]]="AWS","USD","AUD")</f>
        <v>USD</v>
      </c>
      <c r="AA2780" s="29">
        <f>IF(database_public_cloud_VMs[[#This Row],[Currency]]="USD",(database_public_cloud_VMs[[#This Row],[Rate]]*param_exchange_rate)/(1+param_discount_aws),database_public_cloud_VMs[[#This Row],[Rate]])</f>
        <v>3.2632718817472086</v>
      </c>
    </row>
    <row r="2781" spans="1:27" x14ac:dyDescent="0.45">
      <c r="A2781" s="24" t="s">
        <v>3196</v>
      </c>
      <c r="B2781" t="s">
        <v>12</v>
      </c>
      <c r="C2781" s="25" t="s">
        <v>187</v>
      </c>
      <c r="D2781" t="s">
        <v>170</v>
      </c>
      <c r="E2781" t="s">
        <v>3159</v>
      </c>
      <c r="F2781" t="s">
        <v>3185</v>
      </c>
      <c r="G2781" s="26">
        <v>64</v>
      </c>
      <c r="H2781" s="26">
        <v>256</v>
      </c>
      <c r="I2781" s="26">
        <v>2400</v>
      </c>
      <c r="J2781" s="27" t="s">
        <v>838</v>
      </c>
      <c r="K2781" s="27" t="s">
        <v>174</v>
      </c>
      <c r="L2781" s="27" t="s">
        <v>1539</v>
      </c>
      <c r="M2781" t="s">
        <v>176</v>
      </c>
      <c r="N2781" t="s">
        <v>188</v>
      </c>
      <c r="O2781" t="s">
        <v>188</v>
      </c>
      <c r="P2781" t="s">
        <v>179</v>
      </c>
      <c r="Q2781" t="s">
        <v>191</v>
      </c>
      <c r="R2781" t="s">
        <v>181</v>
      </c>
      <c r="S2781" t="s">
        <v>31</v>
      </c>
      <c r="T2781" t="s">
        <v>31</v>
      </c>
      <c r="U2781" t="s">
        <v>31</v>
      </c>
      <c r="V2781" t="s">
        <v>31</v>
      </c>
      <c r="W2781" t="s">
        <v>182</v>
      </c>
      <c r="X2781" t="s">
        <v>183</v>
      </c>
      <c r="Y2781" s="28">
        <v>4.9720000000000004</v>
      </c>
      <c r="Z2781" t="str">
        <f>IF(database_public_cloud_VMs[[#This Row],[Vendor]]="AWS","USD","AUD")</f>
        <v>USD</v>
      </c>
      <c r="AA2781" s="29">
        <f>IF(database_public_cloud_VMs[[#This Row],[Currency]]="USD",(database_public_cloud_VMs[[#This Row],[Rate]]*param_exchange_rate)/(1+param_discount_aws),database_public_cloud_VMs[[#This Row],[Rate]])</f>
        <v>6.127261252283656</v>
      </c>
    </row>
    <row r="2782" spans="1:27" x14ac:dyDescent="0.45">
      <c r="A2782" s="24" t="s">
        <v>3197</v>
      </c>
      <c r="B2782" t="s">
        <v>12</v>
      </c>
      <c r="C2782" s="25" t="s">
        <v>593</v>
      </c>
      <c r="D2782" t="s">
        <v>170</v>
      </c>
      <c r="E2782" t="s">
        <v>3159</v>
      </c>
      <c r="F2782" t="s">
        <v>3185</v>
      </c>
      <c r="G2782" s="26">
        <v>64</v>
      </c>
      <c r="H2782" s="26">
        <v>256</v>
      </c>
      <c r="I2782" s="26">
        <v>2400</v>
      </c>
      <c r="J2782" s="27" t="s">
        <v>838</v>
      </c>
      <c r="K2782" s="27" t="s">
        <v>174</v>
      </c>
      <c r="L2782" s="27" t="s">
        <v>1539</v>
      </c>
      <c r="M2782" t="s">
        <v>176</v>
      </c>
      <c r="N2782" t="s">
        <v>177</v>
      </c>
      <c r="O2782" t="s">
        <v>178</v>
      </c>
      <c r="P2782" t="s">
        <v>179</v>
      </c>
      <c r="Q2782" t="s">
        <v>315</v>
      </c>
      <c r="R2782" t="s">
        <v>181</v>
      </c>
      <c r="S2782" t="s">
        <v>31</v>
      </c>
      <c r="T2782" t="s">
        <v>31</v>
      </c>
      <c r="U2782" t="s">
        <v>31</v>
      </c>
      <c r="V2782" t="s">
        <v>31</v>
      </c>
      <c r="W2782" t="s">
        <v>182</v>
      </c>
      <c r="X2782" t="s">
        <v>183</v>
      </c>
      <c r="Y2782" s="28">
        <v>6.3650000000000002</v>
      </c>
      <c r="Z2782" t="str">
        <f>IF(database_public_cloud_VMs[[#This Row],[Vendor]]="AWS","USD","AUD")</f>
        <v>USD</v>
      </c>
      <c r="AA2782" s="29">
        <f>IF(database_public_cloud_VMs[[#This Row],[Currency]]="USD",(database_public_cloud_VMs[[#This Row],[Rate]]*param_exchange_rate)/(1+param_discount_aws),database_public_cloud_VMs[[#This Row],[Rate]])</f>
        <v>7.8439295798039961</v>
      </c>
    </row>
    <row r="2783" spans="1:27" x14ac:dyDescent="0.45">
      <c r="A2783" s="24" t="s">
        <v>3198</v>
      </c>
      <c r="B2783" t="s">
        <v>12</v>
      </c>
      <c r="C2783" s="25" t="s">
        <v>593</v>
      </c>
      <c r="D2783" t="s">
        <v>170</v>
      </c>
      <c r="E2783" t="s">
        <v>3159</v>
      </c>
      <c r="F2783" t="s">
        <v>3185</v>
      </c>
      <c r="G2783" s="26">
        <v>64</v>
      </c>
      <c r="H2783" s="26">
        <v>256</v>
      </c>
      <c r="I2783" s="26">
        <v>2400</v>
      </c>
      <c r="J2783" s="27" t="s">
        <v>838</v>
      </c>
      <c r="K2783" s="27" t="s">
        <v>174</v>
      </c>
      <c r="L2783" s="27" t="s">
        <v>1539</v>
      </c>
      <c r="M2783" t="s">
        <v>176</v>
      </c>
      <c r="N2783" t="s">
        <v>177</v>
      </c>
      <c r="O2783" t="s">
        <v>185</v>
      </c>
      <c r="P2783" t="s">
        <v>179</v>
      </c>
      <c r="Q2783" t="s">
        <v>315</v>
      </c>
      <c r="R2783" t="s">
        <v>181</v>
      </c>
      <c r="S2783" t="s">
        <v>31</v>
      </c>
      <c r="T2783" t="s">
        <v>31</v>
      </c>
      <c r="U2783" t="s">
        <v>31</v>
      </c>
      <c r="V2783" t="s">
        <v>31</v>
      </c>
      <c r="W2783" t="s">
        <v>182</v>
      </c>
      <c r="X2783" t="s">
        <v>183</v>
      </c>
      <c r="Y2783" s="28">
        <v>5.4619999999999997</v>
      </c>
      <c r="Z2783" t="str">
        <f>IF(database_public_cloud_VMs[[#This Row],[Vendor]]="AWS","USD","AUD")</f>
        <v>USD</v>
      </c>
      <c r="AA2783" s="29">
        <f>IF(database_public_cloud_VMs[[#This Row],[Currency]]="USD",(database_public_cloud_VMs[[#This Row],[Rate]]*param_exchange_rate)/(1+param_discount_aws),database_public_cloud_VMs[[#This Row],[Rate]])</f>
        <v>6.7311144328184485</v>
      </c>
    </row>
    <row r="2784" spans="1:27" x14ac:dyDescent="0.45">
      <c r="A2784" s="24" t="s">
        <v>3199</v>
      </c>
      <c r="B2784" t="s">
        <v>12</v>
      </c>
      <c r="C2784" s="25" t="s">
        <v>187</v>
      </c>
      <c r="D2784" t="s">
        <v>170</v>
      </c>
      <c r="E2784" t="s">
        <v>3159</v>
      </c>
      <c r="F2784" t="s">
        <v>3185</v>
      </c>
      <c r="G2784" s="26">
        <v>64</v>
      </c>
      <c r="H2784" s="26">
        <v>256</v>
      </c>
      <c r="I2784" s="26">
        <v>2400</v>
      </c>
      <c r="J2784" s="27" t="s">
        <v>838</v>
      </c>
      <c r="K2784" s="27" t="s">
        <v>174</v>
      </c>
      <c r="L2784" s="27" t="s">
        <v>1539</v>
      </c>
      <c r="M2784" t="s">
        <v>176</v>
      </c>
      <c r="N2784" t="s">
        <v>188</v>
      </c>
      <c r="O2784" t="s">
        <v>188</v>
      </c>
      <c r="P2784" t="s">
        <v>179</v>
      </c>
      <c r="Q2784" t="s">
        <v>315</v>
      </c>
      <c r="R2784" t="s">
        <v>181</v>
      </c>
      <c r="S2784" t="s">
        <v>31</v>
      </c>
      <c r="T2784" t="s">
        <v>31</v>
      </c>
      <c r="U2784" t="s">
        <v>31</v>
      </c>
      <c r="V2784" t="s">
        <v>31</v>
      </c>
      <c r="W2784" t="s">
        <v>182</v>
      </c>
      <c r="X2784" t="s">
        <v>183</v>
      </c>
      <c r="Y2784" s="28">
        <v>7.7859999999999996</v>
      </c>
      <c r="Z2784" t="str">
        <f>IF(database_public_cloud_VMs[[#This Row],[Vendor]]="AWS","USD","AUD")</f>
        <v>USD</v>
      </c>
      <c r="AA2784" s="29">
        <f>IF(database_public_cloud_VMs[[#This Row],[Currency]]="USD",(database_public_cloud_VMs[[#This Row],[Rate]]*param_exchange_rate)/(1+param_discount_aws),database_public_cloud_VMs[[#This Row],[Rate]])</f>
        <v>9.5951038033548954</v>
      </c>
    </row>
    <row r="2785" spans="1:27" x14ac:dyDescent="0.45">
      <c r="A2785" s="24" t="s">
        <v>3200</v>
      </c>
      <c r="B2785" t="s">
        <v>12</v>
      </c>
      <c r="C2785" s="25" t="s">
        <v>593</v>
      </c>
      <c r="D2785" t="s">
        <v>170</v>
      </c>
      <c r="E2785" t="s">
        <v>3159</v>
      </c>
      <c r="F2785" t="s">
        <v>3185</v>
      </c>
      <c r="G2785" s="26">
        <v>64</v>
      </c>
      <c r="H2785" s="26">
        <v>256</v>
      </c>
      <c r="I2785" s="26">
        <v>2400</v>
      </c>
      <c r="J2785" s="27" t="s">
        <v>838</v>
      </c>
      <c r="K2785" s="27" t="s">
        <v>174</v>
      </c>
      <c r="L2785" s="27" t="s">
        <v>1539</v>
      </c>
      <c r="M2785" t="s">
        <v>176</v>
      </c>
      <c r="N2785" t="s">
        <v>177</v>
      </c>
      <c r="O2785" t="s">
        <v>178</v>
      </c>
      <c r="P2785" t="s">
        <v>179</v>
      </c>
      <c r="Q2785" t="s">
        <v>198</v>
      </c>
      <c r="R2785" t="s">
        <v>181</v>
      </c>
      <c r="S2785" t="s">
        <v>31</v>
      </c>
      <c r="T2785" t="s">
        <v>31</v>
      </c>
      <c r="U2785" t="s">
        <v>31</v>
      </c>
      <c r="V2785" t="s">
        <v>31</v>
      </c>
      <c r="W2785" t="s">
        <v>182</v>
      </c>
      <c r="X2785" t="s">
        <v>183</v>
      </c>
      <c r="Y2785" s="28">
        <v>3.4540000000000002</v>
      </c>
      <c r="Z2785" t="str">
        <f>IF(database_public_cloud_VMs[[#This Row],[Vendor]]="AWS","USD","AUD")</f>
        <v>USD</v>
      </c>
      <c r="AA2785" s="29">
        <f>IF(database_public_cloud_VMs[[#This Row],[Currency]]="USD",(database_public_cloud_VMs[[#This Row],[Rate]]*param_exchange_rate)/(1+param_discount_aws),database_public_cloud_VMs[[#This Row],[Rate]])</f>
        <v>4.2565487460554605</v>
      </c>
    </row>
    <row r="2786" spans="1:27" x14ac:dyDescent="0.45">
      <c r="A2786" s="24" t="s">
        <v>3201</v>
      </c>
      <c r="B2786" t="s">
        <v>12</v>
      </c>
      <c r="C2786" s="25" t="s">
        <v>593</v>
      </c>
      <c r="D2786" t="s">
        <v>170</v>
      </c>
      <c r="E2786" t="s">
        <v>3159</v>
      </c>
      <c r="F2786" t="s">
        <v>3185</v>
      </c>
      <c r="G2786" s="26">
        <v>64</v>
      </c>
      <c r="H2786" s="26">
        <v>256</v>
      </c>
      <c r="I2786" s="26">
        <v>2400</v>
      </c>
      <c r="J2786" s="27" t="s">
        <v>838</v>
      </c>
      <c r="K2786" s="27" t="s">
        <v>174</v>
      </c>
      <c r="L2786" s="27" t="s">
        <v>1539</v>
      </c>
      <c r="M2786" t="s">
        <v>176</v>
      </c>
      <c r="N2786" t="s">
        <v>177</v>
      </c>
      <c r="O2786" t="s">
        <v>185</v>
      </c>
      <c r="P2786" t="s">
        <v>179</v>
      </c>
      <c r="Q2786" t="s">
        <v>198</v>
      </c>
      <c r="R2786" t="s">
        <v>181</v>
      </c>
      <c r="S2786" t="s">
        <v>31</v>
      </c>
      <c r="T2786" t="s">
        <v>31</v>
      </c>
      <c r="U2786" t="s">
        <v>31</v>
      </c>
      <c r="V2786" t="s">
        <v>31</v>
      </c>
      <c r="W2786" t="s">
        <v>182</v>
      </c>
      <c r="X2786" t="s">
        <v>183</v>
      </c>
      <c r="Y2786" s="28">
        <v>2.5510000000000002</v>
      </c>
      <c r="Z2786" t="str">
        <f>IF(database_public_cloud_VMs[[#This Row],[Vendor]]="AWS","USD","AUD")</f>
        <v>USD</v>
      </c>
      <c r="AA2786" s="29">
        <f>IF(database_public_cloud_VMs[[#This Row],[Currency]]="USD",(database_public_cloud_VMs[[#This Row],[Rate]]*param_exchange_rate)/(1+param_discount_aws),database_public_cloud_VMs[[#This Row],[Rate]])</f>
        <v>3.1437335990699125</v>
      </c>
    </row>
    <row r="2787" spans="1:27" x14ac:dyDescent="0.45">
      <c r="A2787" s="24" t="s">
        <v>3202</v>
      </c>
      <c r="B2787" t="s">
        <v>12</v>
      </c>
      <c r="C2787" s="25" t="s">
        <v>187</v>
      </c>
      <c r="D2787" t="s">
        <v>170</v>
      </c>
      <c r="E2787" t="s">
        <v>3159</v>
      </c>
      <c r="F2787" t="s">
        <v>3185</v>
      </c>
      <c r="G2787" s="26">
        <v>64</v>
      </c>
      <c r="H2787" s="26">
        <v>256</v>
      </c>
      <c r="I2787" s="26">
        <v>2400</v>
      </c>
      <c r="J2787" s="27" t="s">
        <v>838</v>
      </c>
      <c r="K2787" s="27" t="s">
        <v>174</v>
      </c>
      <c r="L2787" s="27" t="s">
        <v>1539</v>
      </c>
      <c r="M2787" t="s">
        <v>176</v>
      </c>
      <c r="N2787" t="s">
        <v>188</v>
      </c>
      <c r="O2787" t="s">
        <v>188</v>
      </c>
      <c r="P2787" t="s">
        <v>179</v>
      </c>
      <c r="Q2787" t="s">
        <v>198</v>
      </c>
      <c r="R2787" t="s">
        <v>181</v>
      </c>
      <c r="S2787" t="s">
        <v>31</v>
      </c>
      <c r="T2787" t="s">
        <v>31</v>
      </c>
      <c r="U2787" t="s">
        <v>31</v>
      </c>
      <c r="V2787" t="s">
        <v>31</v>
      </c>
      <c r="W2787" t="s">
        <v>182</v>
      </c>
      <c r="X2787" t="s">
        <v>183</v>
      </c>
      <c r="Y2787" s="28">
        <v>4.9420000000000002</v>
      </c>
      <c r="Z2787" t="str">
        <f>IF(database_public_cloud_VMs[[#This Row],[Vendor]]="AWS","USD","AUD")</f>
        <v>USD</v>
      </c>
      <c r="AA2787" s="29">
        <f>IF(database_public_cloud_VMs[[#This Row],[Currency]]="USD",(database_public_cloud_VMs[[#This Row],[Rate]]*param_exchange_rate)/(1+param_discount_aws),database_public_cloud_VMs[[#This Row],[Rate]])</f>
        <v>6.0902906493937712</v>
      </c>
    </row>
    <row r="2788" spans="1:27" x14ac:dyDescent="0.45">
      <c r="A2788" s="24" t="s">
        <v>3203</v>
      </c>
      <c r="B2788" t="s">
        <v>12</v>
      </c>
      <c r="C2788" s="25" t="s">
        <v>593</v>
      </c>
      <c r="D2788" t="s">
        <v>170</v>
      </c>
      <c r="E2788" t="s">
        <v>3159</v>
      </c>
      <c r="F2788" t="s">
        <v>3185</v>
      </c>
      <c r="G2788" s="26">
        <v>64</v>
      </c>
      <c r="H2788" s="26">
        <v>256</v>
      </c>
      <c r="I2788" s="26">
        <v>2400</v>
      </c>
      <c r="J2788" s="27" t="s">
        <v>838</v>
      </c>
      <c r="K2788" s="27" t="s">
        <v>174</v>
      </c>
      <c r="L2788" s="27" t="s">
        <v>1539</v>
      </c>
      <c r="M2788" t="s">
        <v>190</v>
      </c>
      <c r="N2788" t="s">
        <v>177</v>
      </c>
      <c r="O2788" t="s">
        <v>178</v>
      </c>
      <c r="P2788" t="s">
        <v>179</v>
      </c>
      <c r="Q2788" t="s">
        <v>191</v>
      </c>
      <c r="R2788" t="s">
        <v>181</v>
      </c>
      <c r="S2788" t="s">
        <v>31</v>
      </c>
      <c r="T2788" t="s">
        <v>31</v>
      </c>
      <c r="U2788" t="s">
        <v>31</v>
      </c>
      <c r="V2788" t="s">
        <v>31</v>
      </c>
      <c r="W2788" t="s">
        <v>182</v>
      </c>
      <c r="X2788" t="s">
        <v>183</v>
      </c>
      <c r="Y2788" s="28">
        <v>3.254</v>
      </c>
      <c r="Z2788" t="str">
        <f>IF(database_public_cloud_VMs[[#This Row],[Vendor]]="AWS","USD","AUD")</f>
        <v>USD</v>
      </c>
      <c r="AA2788" s="29">
        <f>IF(database_public_cloud_VMs[[#This Row],[Currency]]="USD",(database_public_cloud_VMs[[#This Row],[Rate]]*param_exchange_rate)/(1+param_discount_aws),database_public_cloud_VMs[[#This Row],[Rate]])</f>
        <v>4.0100780601228907</v>
      </c>
    </row>
    <row r="2789" spans="1:27" x14ac:dyDescent="0.45">
      <c r="A2789" s="24" t="s">
        <v>3204</v>
      </c>
      <c r="B2789" t="s">
        <v>12</v>
      </c>
      <c r="C2789" s="25" t="s">
        <v>593</v>
      </c>
      <c r="D2789" t="s">
        <v>170</v>
      </c>
      <c r="E2789" t="s">
        <v>3159</v>
      </c>
      <c r="F2789" t="s">
        <v>3185</v>
      </c>
      <c r="G2789" s="26">
        <v>64</v>
      </c>
      <c r="H2789" s="26">
        <v>256</v>
      </c>
      <c r="I2789" s="26">
        <v>2400</v>
      </c>
      <c r="J2789" s="27" t="s">
        <v>838</v>
      </c>
      <c r="K2789" s="27" t="s">
        <v>174</v>
      </c>
      <c r="L2789" s="27" t="s">
        <v>1539</v>
      </c>
      <c r="M2789" t="s">
        <v>190</v>
      </c>
      <c r="N2789" t="s">
        <v>177</v>
      </c>
      <c r="O2789" t="s">
        <v>185</v>
      </c>
      <c r="P2789" t="s">
        <v>179</v>
      </c>
      <c r="Q2789" t="s">
        <v>191</v>
      </c>
      <c r="R2789" t="s">
        <v>181</v>
      </c>
      <c r="S2789" t="s">
        <v>31</v>
      </c>
      <c r="T2789" t="s">
        <v>31</v>
      </c>
      <c r="U2789" t="s">
        <v>31</v>
      </c>
      <c r="V2789" t="s">
        <v>31</v>
      </c>
      <c r="W2789" t="s">
        <v>182</v>
      </c>
      <c r="X2789" t="s">
        <v>183</v>
      </c>
      <c r="Y2789" s="28">
        <v>2.35</v>
      </c>
      <c r="Z2789" t="str">
        <f>IF(database_public_cloud_VMs[[#This Row],[Vendor]]="AWS","USD","AUD")</f>
        <v>USD</v>
      </c>
      <c r="AA2789" s="29">
        <f>IF(database_public_cloud_VMs[[#This Row],[Currency]]="USD",(database_public_cloud_VMs[[#This Row],[Rate]]*param_exchange_rate)/(1+param_discount_aws),database_public_cloud_VMs[[#This Row],[Rate]])</f>
        <v>2.8960305597076812</v>
      </c>
    </row>
    <row r="2790" spans="1:27" x14ac:dyDescent="0.45">
      <c r="A2790" s="24" t="s">
        <v>3205</v>
      </c>
      <c r="B2790" t="s">
        <v>12</v>
      </c>
      <c r="C2790" s="25" t="s">
        <v>187</v>
      </c>
      <c r="D2790" t="s">
        <v>170</v>
      </c>
      <c r="E2790" t="s">
        <v>3159</v>
      </c>
      <c r="F2790" t="s">
        <v>3185</v>
      </c>
      <c r="G2790" s="26">
        <v>64</v>
      </c>
      <c r="H2790" s="26">
        <v>256</v>
      </c>
      <c r="I2790" s="26">
        <v>2400</v>
      </c>
      <c r="J2790" s="27" t="s">
        <v>838</v>
      </c>
      <c r="K2790" s="27" t="s">
        <v>174</v>
      </c>
      <c r="L2790" s="27" t="s">
        <v>1539</v>
      </c>
      <c r="M2790" t="s">
        <v>190</v>
      </c>
      <c r="N2790" t="s">
        <v>188</v>
      </c>
      <c r="O2790" t="s">
        <v>188</v>
      </c>
      <c r="P2790" t="s">
        <v>179</v>
      </c>
      <c r="Q2790" t="s">
        <v>191</v>
      </c>
      <c r="R2790" t="s">
        <v>181</v>
      </c>
      <c r="S2790" t="s">
        <v>31</v>
      </c>
      <c r="T2790" t="s">
        <v>31</v>
      </c>
      <c r="U2790" t="s">
        <v>31</v>
      </c>
      <c r="V2790" t="s">
        <v>31</v>
      </c>
      <c r="W2790" t="s">
        <v>182</v>
      </c>
      <c r="X2790" t="s">
        <v>183</v>
      </c>
      <c r="Y2790" s="28">
        <v>4.6740000000000004</v>
      </c>
      <c r="Z2790" t="str">
        <f>IF(database_public_cloud_VMs[[#This Row],[Vendor]]="AWS","USD","AUD")</f>
        <v>USD</v>
      </c>
      <c r="AA2790" s="29">
        <f>IF(database_public_cloud_VMs[[#This Row],[Currency]]="USD",(database_public_cloud_VMs[[#This Row],[Rate]]*param_exchange_rate)/(1+param_discount_aws),database_public_cloud_VMs[[#This Row],[Rate]])</f>
        <v>5.7600199302441286</v>
      </c>
    </row>
    <row r="2791" spans="1:27" x14ac:dyDescent="0.45">
      <c r="A2791" s="24" t="s">
        <v>3206</v>
      </c>
      <c r="B2791" t="s">
        <v>12</v>
      </c>
      <c r="C2791" s="25" t="s">
        <v>593</v>
      </c>
      <c r="D2791" t="s">
        <v>170</v>
      </c>
      <c r="E2791" t="s">
        <v>3159</v>
      </c>
      <c r="F2791" t="s">
        <v>3185</v>
      </c>
      <c r="G2791" s="26">
        <v>64</v>
      </c>
      <c r="H2791" s="26">
        <v>256</v>
      </c>
      <c r="I2791" s="26">
        <v>2400</v>
      </c>
      <c r="J2791" s="27" t="s">
        <v>838</v>
      </c>
      <c r="K2791" s="27" t="s">
        <v>174</v>
      </c>
      <c r="L2791" s="27" t="s">
        <v>1539</v>
      </c>
      <c r="M2791" t="s">
        <v>190</v>
      </c>
      <c r="N2791" t="s">
        <v>177</v>
      </c>
      <c r="O2791" t="s">
        <v>178</v>
      </c>
      <c r="P2791" t="s">
        <v>179</v>
      </c>
      <c r="Q2791" t="s">
        <v>180</v>
      </c>
      <c r="R2791" t="s">
        <v>181</v>
      </c>
      <c r="S2791" t="s">
        <v>31</v>
      </c>
      <c r="T2791" t="s">
        <v>31</v>
      </c>
      <c r="U2791" t="s">
        <v>31</v>
      </c>
      <c r="V2791" t="s">
        <v>31</v>
      </c>
      <c r="W2791" t="s">
        <v>182</v>
      </c>
      <c r="X2791" t="s">
        <v>183</v>
      </c>
      <c r="Y2791" s="28">
        <v>3.1240000000000001</v>
      </c>
      <c r="Z2791" t="str">
        <f>IF(database_public_cloud_VMs[[#This Row],[Vendor]]="AWS","USD","AUD")</f>
        <v>USD</v>
      </c>
      <c r="AA2791" s="29">
        <f>IF(database_public_cloud_VMs[[#This Row],[Currency]]="USD",(database_public_cloud_VMs[[#This Row],[Rate]]*param_exchange_rate)/(1+param_discount_aws),database_public_cloud_VMs[[#This Row],[Rate]])</f>
        <v>3.8498721142667223</v>
      </c>
    </row>
    <row r="2792" spans="1:27" x14ac:dyDescent="0.45">
      <c r="A2792" s="24" t="s">
        <v>3207</v>
      </c>
      <c r="B2792" t="s">
        <v>12</v>
      </c>
      <c r="C2792" s="25" t="s">
        <v>593</v>
      </c>
      <c r="D2792" t="s">
        <v>170</v>
      </c>
      <c r="E2792" t="s">
        <v>3159</v>
      </c>
      <c r="F2792" t="s">
        <v>3185</v>
      </c>
      <c r="G2792" s="26">
        <v>64</v>
      </c>
      <c r="H2792" s="26">
        <v>256</v>
      </c>
      <c r="I2792" s="26">
        <v>2400</v>
      </c>
      <c r="J2792" s="27" t="s">
        <v>838</v>
      </c>
      <c r="K2792" s="27" t="s">
        <v>174</v>
      </c>
      <c r="L2792" s="27" t="s">
        <v>1539</v>
      </c>
      <c r="M2792" t="s">
        <v>190</v>
      </c>
      <c r="N2792" t="s">
        <v>177</v>
      </c>
      <c r="O2792" t="s">
        <v>185</v>
      </c>
      <c r="P2792" t="s">
        <v>179</v>
      </c>
      <c r="Q2792" t="s">
        <v>180</v>
      </c>
      <c r="R2792" t="s">
        <v>181</v>
      </c>
      <c r="S2792" t="s">
        <v>31</v>
      </c>
      <c r="T2792" t="s">
        <v>31</v>
      </c>
      <c r="U2792" t="s">
        <v>31</v>
      </c>
      <c r="V2792" t="s">
        <v>31</v>
      </c>
      <c r="W2792" t="s">
        <v>182</v>
      </c>
      <c r="X2792" t="s">
        <v>183</v>
      </c>
      <c r="Y2792" s="28">
        <v>2.2200000000000002</v>
      </c>
      <c r="Z2792" t="str">
        <f>IF(database_public_cloud_VMs[[#This Row],[Vendor]]="AWS","USD","AUD")</f>
        <v>USD</v>
      </c>
      <c r="AA2792" s="29">
        <f>IF(database_public_cloud_VMs[[#This Row],[Currency]]="USD",(database_public_cloud_VMs[[#This Row],[Rate]]*param_exchange_rate)/(1+param_discount_aws),database_public_cloud_VMs[[#This Row],[Rate]])</f>
        <v>2.7358246138515119</v>
      </c>
    </row>
    <row r="2793" spans="1:27" x14ac:dyDescent="0.45">
      <c r="A2793" s="24" t="s">
        <v>3208</v>
      </c>
      <c r="B2793" t="s">
        <v>12</v>
      </c>
      <c r="C2793" s="25" t="s">
        <v>187</v>
      </c>
      <c r="D2793" t="s">
        <v>170</v>
      </c>
      <c r="E2793" t="s">
        <v>3159</v>
      </c>
      <c r="F2793" t="s">
        <v>3185</v>
      </c>
      <c r="G2793" s="26">
        <v>64</v>
      </c>
      <c r="H2793" s="26">
        <v>256</v>
      </c>
      <c r="I2793" s="26">
        <v>2400</v>
      </c>
      <c r="J2793" s="27" t="s">
        <v>838</v>
      </c>
      <c r="K2793" s="27" t="s">
        <v>174</v>
      </c>
      <c r="L2793" s="27" t="s">
        <v>1539</v>
      </c>
      <c r="M2793" t="s">
        <v>190</v>
      </c>
      <c r="N2793" t="s">
        <v>188</v>
      </c>
      <c r="O2793" t="s">
        <v>188</v>
      </c>
      <c r="P2793" t="s">
        <v>179</v>
      </c>
      <c r="Q2793" t="s">
        <v>180</v>
      </c>
      <c r="R2793" t="s">
        <v>181</v>
      </c>
      <c r="S2793" t="s">
        <v>31</v>
      </c>
      <c r="T2793" t="s">
        <v>31</v>
      </c>
      <c r="U2793" t="s">
        <v>31</v>
      </c>
      <c r="V2793" t="s">
        <v>31</v>
      </c>
      <c r="W2793" t="s">
        <v>182</v>
      </c>
      <c r="X2793" t="s">
        <v>183</v>
      </c>
      <c r="Y2793" s="28">
        <v>4.5439999999999996</v>
      </c>
      <c r="Z2793" t="str">
        <f>IF(database_public_cloud_VMs[[#This Row],[Vendor]]="AWS","USD","AUD")</f>
        <v>USD</v>
      </c>
      <c r="AA2793" s="29">
        <f>IF(database_public_cloud_VMs[[#This Row],[Currency]]="USD",(database_public_cloud_VMs[[#This Row],[Rate]]*param_exchange_rate)/(1+param_discount_aws),database_public_cloud_VMs[[#This Row],[Rate]])</f>
        <v>5.599813984387958</v>
      </c>
    </row>
    <row r="2794" spans="1:27" x14ac:dyDescent="0.45">
      <c r="A2794" s="24" t="s">
        <v>3209</v>
      </c>
      <c r="B2794" t="s">
        <v>12</v>
      </c>
      <c r="C2794" s="25" t="s">
        <v>593</v>
      </c>
      <c r="D2794" t="s">
        <v>170</v>
      </c>
      <c r="E2794" t="s">
        <v>3159</v>
      </c>
      <c r="F2794" t="s">
        <v>3210</v>
      </c>
      <c r="G2794" s="26">
        <v>96</v>
      </c>
      <c r="H2794" s="26">
        <v>384</v>
      </c>
      <c r="I2794" s="26">
        <v>3600</v>
      </c>
      <c r="J2794" s="27" t="s">
        <v>838</v>
      </c>
      <c r="K2794" s="27" t="s">
        <v>174</v>
      </c>
      <c r="L2794" s="27" t="s">
        <v>2571</v>
      </c>
      <c r="M2794" t="s">
        <v>190</v>
      </c>
      <c r="N2794" t="s">
        <v>177</v>
      </c>
      <c r="O2794" t="s">
        <v>178</v>
      </c>
      <c r="P2794" t="s">
        <v>179</v>
      </c>
      <c r="Q2794" t="s">
        <v>315</v>
      </c>
      <c r="R2794" t="s">
        <v>181</v>
      </c>
      <c r="S2794" t="s">
        <v>31</v>
      </c>
      <c r="T2794" t="s">
        <v>31</v>
      </c>
      <c r="U2794" t="s">
        <v>31</v>
      </c>
      <c r="V2794" t="s">
        <v>31</v>
      </c>
      <c r="W2794" t="s">
        <v>182</v>
      </c>
      <c r="X2794" t="s">
        <v>183</v>
      </c>
      <c r="Y2794" s="28">
        <v>9.1020000000000003</v>
      </c>
      <c r="Z2794" t="str">
        <f>IF(database_public_cloud_VMs[[#This Row],[Vendor]]="AWS","USD","AUD")</f>
        <v>USD</v>
      </c>
      <c r="AA2794" s="29">
        <f>IF(database_public_cloud_VMs[[#This Row],[Currency]]="USD",(database_public_cloud_VMs[[#This Row],[Rate]]*param_exchange_rate)/(1+param_discount_aws),database_public_cloud_VMs[[#This Row],[Rate]])</f>
        <v>11.216880916791197</v>
      </c>
    </row>
    <row r="2795" spans="1:27" x14ac:dyDescent="0.45">
      <c r="A2795" s="24" t="s">
        <v>3211</v>
      </c>
      <c r="B2795" t="s">
        <v>12</v>
      </c>
      <c r="C2795" s="25" t="s">
        <v>593</v>
      </c>
      <c r="D2795" t="s">
        <v>170</v>
      </c>
      <c r="E2795" t="s">
        <v>3159</v>
      </c>
      <c r="F2795" t="s">
        <v>3210</v>
      </c>
      <c r="G2795" s="26">
        <v>96</v>
      </c>
      <c r="H2795" s="26">
        <v>384</v>
      </c>
      <c r="I2795" s="26">
        <v>3600</v>
      </c>
      <c r="J2795" s="27" t="s">
        <v>838</v>
      </c>
      <c r="K2795" s="27" t="s">
        <v>174</v>
      </c>
      <c r="L2795" s="27" t="s">
        <v>2571</v>
      </c>
      <c r="M2795" t="s">
        <v>190</v>
      </c>
      <c r="N2795" t="s">
        <v>177</v>
      </c>
      <c r="O2795" t="s">
        <v>185</v>
      </c>
      <c r="P2795" t="s">
        <v>179</v>
      </c>
      <c r="Q2795" t="s">
        <v>315</v>
      </c>
      <c r="R2795" t="s">
        <v>181</v>
      </c>
      <c r="S2795" t="s">
        <v>31</v>
      </c>
      <c r="T2795" t="s">
        <v>31</v>
      </c>
      <c r="U2795" t="s">
        <v>31</v>
      </c>
      <c r="V2795" t="s">
        <v>31</v>
      </c>
      <c r="W2795" t="s">
        <v>182</v>
      </c>
      <c r="X2795" t="s">
        <v>183</v>
      </c>
      <c r="Y2795" s="28">
        <v>7.7469999999999999</v>
      </c>
      <c r="Z2795" t="str">
        <f>IF(database_public_cloud_VMs[[#This Row],[Vendor]]="AWS","USD","AUD")</f>
        <v>USD</v>
      </c>
      <c r="AA2795" s="29">
        <f>IF(database_public_cloud_VMs[[#This Row],[Currency]]="USD",(database_public_cloud_VMs[[#This Row],[Rate]]*param_exchange_rate)/(1+param_discount_aws),database_public_cloud_VMs[[#This Row],[Rate]])</f>
        <v>9.5470420195980452</v>
      </c>
    </row>
    <row r="2796" spans="1:27" x14ac:dyDescent="0.45">
      <c r="A2796" s="24" t="s">
        <v>3212</v>
      </c>
      <c r="B2796" t="s">
        <v>12</v>
      </c>
      <c r="C2796" s="25" t="s">
        <v>187</v>
      </c>
      <c r="D2796" t="s">
        <v>170</v>
      </c>
      <c r="E2796" t="s">
        <v>3159</v>
      </c>
      <c r="F2796" t="s">
        <v>3210</v>
      </c>
      <c r="G2796" s="26">
        <v>96</v>
      </c>
      <c r="H2796" s="26">
        <v>384</v>
      </c>
      <c r="I2796" s="26">
        <v>3600</v>
      </c>
      <c r="J2796" s="27" t="s">
        <v>838</v>
      </c>
      <c r="K2796" s="27" t="s">
        <v>174</v>
      </c>
      <c r="L2796" s="27" t="s">
        <v>2571</v>
      </c>
      <c r="M2796" t="s">
        <v>190</v>
      </c>
      <c r="N2796" t="s">
        <v>188</v>
      </c>
      <c r="O2796" t="s">
        <v>188</v>
      </c>
      <c r="P2796" t="s">
        <v>179</v>
      </c>
      <c r="Q2796" t="s">
        <v>315</v>
      </c>
      <c r="R2796" t="s">
        <v>181</v>
      </c>
      <c r="S2796" t="s">
        <v>31</v>
      </c>
      <c r="T2796" t="s">
        <v>31</v>
      </c>
      <c r="U2796" t="s">
        <v>31</v>
      </c>
      <c r="V2796" t="s">
        <v>31</v>
      </c>
      <c r="W2796" t="s">
        <v>182</v>
      </c>
      <c r="X2796" t="s">
        <v>183</v>
      </c>
      <c r="Y2796" s="28">
        <v>11.231999999999999</v>
      </c>
      <c r="Z2796" t="str">
        <f>IF(database_public_cloud_VMs[[#This Row],[Vendor]]="AWS","USD","AUD")</f>
        <v>USD</v>
      </c>
      <c r="AA2796" s="29">
        <f>IF(database_public_cloud_VMs[[#This Row],[Currency]]="USD",(database_public_cloud_VMs[[#This Row],[Rate]]*param_exchange_rate)/(1+param_discount_aws),database_public_cloud_VMs[[#This Row],[Rate]])</f>
        <v>13.841793721973053</v>
      </c>
    </row>
    <row r="2797" spans="1:27" x14ac:dyDescent="0.45">
      <c r="A2797" s="24" t="s">
        <v>3213</v>
      </c>
      <c r="B2797" t="s">
        <v>12</v>
      </c>
      <c r="C2797" s="25" t="s">
        <v>593</v>
      </c>
      <c r="D2797" t="s">
        <v>170</v>
      </c>
      <c r="E2797" t="s">
        <v>3159</v>
      </c>
      <c r="F2797" t="s">
        <v>3210</v>
      </c>
      <c r="G2797" s="26">
        <v>96</v>
      </c>
      <c r="H2797" s="26">
        <v>384</v>
      </c>
      <c r="I2797" s="26">
        <v>3600</v>
      </c>
      <c r="J2797" s="27" t="s">
        <v>838</v>
      </c>
      <c r="K2797" s="27" t="s">
        <v>174</v>
      </c>
      <c r="L2797" s="27" t="s">
        <v>2571</v>
      </c>
      <c r="M2797" t="s">
        <v>176</v>
      </c>
      <c r="N2797" t="s">
        <v>177</v>
      </c>
      <c r="O2797" t="s">
        <v>178</v>
      </c>
      <c r="P2797" t="s">
        <v>179</v>
      </c>
      <c r="Q2797" t="s">
        <v>191</v>
      </c>
      <c r="R2797" t="s">
        <v>181</v>
      </c>
      <c r="S2797" t="s">
        <v>31</v>
      </c>
      <c r="T2797" t="s">
        <v>31</v>
      </c>
      <c r="U2797" t="s">
        <v>31</v>
      </c>
      <c r="V2797" t="s">
        <v>31</v>
      </c>
      <c r="W2797" t="s">
        <v>182</v>
      </c>
      <c r="X2797" t="s">
        <v>183</v>
      </c>
      <c r="Y2797" s="28">
        <v>4.8159999999999998</v>
      </c>
      <c r="Z2797" t="str">
        <f>IF(database_public_cloud_VMs[[#This Row],[Vendor]]="AWS","USD","AUD")</f>
        <v>USD</v>
      </c>
      <c r="AA2797" s="29">
        <f>IF(database_public_cloud_VMs[[#This Row],[Currency]]="USD",(database_public_cloud_VMs[[#This Row],[Rate]]*param_exchange_rate)/(1+param_discount_aws),database_public_cloud_VMs[[#This Row],[Rate]])</f>
        <v>5.9350141172562525</v>
      </c>
    </row>
    <row r="2798" spans="1:27" x14ac:dyDescent="0.45">
      <c r="A2798" s="24" t="s">
        <v>3214</v>
      </c>
      <c r="B2798" t="s">
        <v>12</v>
      </c>
      <c r="C2798" s="25" t="s">
        <v>593</v>
      </c>
      <c r="D2798" t="s">
        <v>170</v>
      </c>
      <c r="E2798" t="s">
        <v>3159</v>
      </c>
      <c r="F2798" t="s">
        <v>3210</v>
      </c>
      <c r="G2798" s="26">
        <v>96</v>
      </c>
      <c r="H2798" s="26">
        <v>384</v>
      </c>
      <c r="I2798" s="26">
        <v>3600</v>
      </c>
      <c r="J2798" s="27" t="s">
        <v>838</v>
      </c>
      <c r="K2798" s="27" t="s">
        <v>174</v>
      </c>
      <c r="L2798" s="27" t="s">
        <v>2571</v>
      </c>
      <c r="M2798" t="s">
        <v>176</v>
      </c>
      <c r="N2798" t="s">
        <v>177</v>
      </c>
      <c r="O2798" t="s">
        <v>185</v>
      </c>
      <c r="P2798" t="s">
        <v>179</v>
      </c>
      <c r="Q2798" t="s">
        <v>191</v>
      </c>
      <c r="R2798" t="s">
        <v>181</v>
      </c>
      <c r="S2798" t="s">
        <v>31</v>
      </c>
      <c r="T2798" t="s">
        <v>31</v>
      </c>
      <c r="U2798" t="s">
        <v>31</v>
      </c>
      <c r="V2798" t="s">
        <v>31</v>
      </c>
      <c r="W2798" t="s">
        <v>182</v>
      </c>
      <c r="X2798" t="s">
        <v>183</v>
      </c>
      <c r="Y2798" s="28">
        <v>3.4609999999999999</v>
      </c>
      <c r="Z2798" t="str">
        <f>IF(database_public_cloud_VMs[[#This Row],[Vendor]]="AWS","USD","AUD")</f>
        <v>USD</v>
      </c>
      <c r="AA2798" s="29">
        <f>IF(database_public_cloud_VMs[[#This Row],[Currency]]="USD",(database_public_cloud_VMs[[#This Row],[Rate]]*param_exchange_rate)/(1+param_discount_aws),database_public_cloud_VMs[[#This Row],[Rate]])</f>
        <v>4.2651752200630995</v>
      </c>
    </row>
    <row r="2799" spans="1:27" x14ac:dyDescent="0.45">
      <c r="A2799" s="24" t="s">
        <v>3215</v>
      </c>
      <c r="B2799" t="s">
        <v>12</v>
      </c>
      <c r="C2799" s="25" t="s">
        <v>187</v>
      </c>
      <c r="D2799" t="s">
        <v>170</v>
      </c>
      <c r="E2799" t="s">
        <v>3159</v>
      </c>
      <c r="F2799" t="s">
        <v>3210</v>
      </c>
      <c r="G2799" s="26">
        <v>96</v>
      </c>
      <c r="H2799" s="26">
        <v>384</v>
      </c>
      <c r="I2799" s="26">
        <v>3600</v>
      </c>
      <c r="J2799" s="27" t="s">
        <v>838</v>
      </c>
      <c r="K2799" s="27" t="s">
        <v>174</v>
      </c>
      <c r="L2799" s="27" t="s">
        <v>2571</v>
      </c>
      <c r="M2799" t="s">
        <v>176</v>
      </c>
      <c r="N2799" t="s">
        <v>188</v>
      </c>
      <c r="O2799" t="s">
        <v>188</v>
      </c>
      <c r="P2799" t="s">
        <v>179</v>
      </c>
      <c r="Q2799" t="s">
        <v>191</v>
      </c>
      <c r="R2799" t="s">
        <v>181</v>
      </c>
      <c r="S2799" t="s">
        <v>31</v>
      </c>
      <c r="T2799" t="s">
        <v>31</v>
      </c>
      <c r="U2799" t="s">
        <v>31</v>
      </c>
      <c r="V2799" t="s">
        <v>31</v>
      </c>
      <c r="W2799" t="s">
        <v>182</v>
      </c>
      <c r="X2799" t="s">
        <v>183</v>
      </c>
      <c r="Y2799" s="28">
        <v>6.9459999999999997</v>
      </c>
      <c r="Z2799" t="str">
        <f>IF(database_public_cloud_VMs[[#This Row],[Vendor]]="AWS","USD","AUD")</f>
        <v>USD</v>
      </c>
      <c r="AA2799" s="29">
        <f>IF(database_public_cloud_VMs[[#This Row],[Currency]]="USD",(database_public_cloud_VMs[[#This Row],[Rate]]*param_exchange_rate)/(1+param_discount_aws),database_public_cloud_VMs[[#This Row],[Rate]])</f>
        <v>8.5599269224381072</v>
      </c>
    </row>
    <row r="2800" spans="1:27" x14ac:dyDescent="0.45">
      <c r="A2800" s="24" t="s">
        <v>3216</v>
      </c>
      <c r="B2800" t="s">
        <v>12</v>
      </c>
      <c r="C2800" s="25" t="s">
        <v>593</v>
      </c>
      <c r="D2800" t="s">
        <v>170</v>
      </c>
      <c r="E2800" t="s">
        <v>3159</v>
      </c>
      <c r="F2800" t="s">
        <v>3210</v>
      </c>
      <c r="G2800" s="26">
        <v>96</v>
      </c>
      <c r="H2800" s="26">
        <v>384</v>
      </c>
      <c r="I2800" s="26">
        <v>3600</v>
      </c>
      <c r="J2800" s="27" t="s">
        <v>838</v>
      </c>
      <c r="K2800" s="27" t="s">
        <v>174</v>
      </c>
      <c r="L2800" s="27" t="s">
        <v>2571</v>
      </c>
      <c r="M2800" t="s">
        <v>190</v>
      </c>
      <c r="N2800" t="s">
        <v>177</v>
      </c>
      <c r="O2800" t="s">
        <v>178</v>
      </c>
      <c r="P2800" t="s">
        <v>179</v>
      </c>
      <c r="Q2800" t="s">
        <v>180</v>
      </c>
      <c r="R2800" t="s">
        <v>181</v>
      </c>
      <c r="S2800" t="s">
        <v>31</v>
      </c>
      <c r="T2800" t="s">
        <v>31</v>
      </c>
      <c r="U2800" t="s">
        <v>31</v>
      </c>
      <c r="V2800" t="s">
        <v>31</v>
      </c>
      <c r="W2800" t="s">
        <v>182</v>
      </c>
      <c r="X2800" t="s">
        <v>183</v>
      </c>
      <c r="Y2800" s="28">
        <v>4.6859999999999999</v>
      </c>
      <c r="Z2800" t="str">
        <f>IF(database_public_cloud_VMs[[#This Row],[Vendor]]="AWS","USD","AUD")</f>
        <v>USD</v>
      </c>
      <c r="AA2800" s="29">
        <f>IF(database_public_cloud_VMs[[#This Row],[Currency]]="USD",(database_public_cloud_VMs[[#This Row],[Rate]]*param_exchange_rate)/(1+param_discount_aws),database_public_cloud_VMs[[#This Row],[Rate]])</f>
        <v>5.7748081714000827</v>
      </c>
    </row>
    <row r="2801" spans="1:27" x14ac:dyDescent="0.45">
      <c r="A2801" s="24" t="s">
        <v>3217</v>
      </c>
      <c r="B2801" t="s">
        <v>12</v>
      </c>
      <c r="C2801" s="25" t="s">
        <v>593</v>
      </c>
      <c r="D2801" t="s">
        <v>170</v>
      </c>
      <c r="E2801" t="s">
        <v>3159</v>
      </c>
      <c r="F2801" t="s">
        <v>3210</v>
      </c>
      <c r="G2801" s="26">
        <v>96</v>
      </c>
      <c r="H2801" s="26">
        <v>384</v>
      </c>
      <c r="I2801" s="26">
        <v>3600</v>
      </c>
      <c r="J2801" s="27" t="s">
        <v>838</v>
      </c>
      <c r="K2801" s="27" t="s">
        <v>174</v>
      </c>
      <c r="L2801" s="27" t="s">
        <v>2571</v>
      </c>
      <c r="M2801" t="s">
        <v>190</v>
      </c>
      <c r="N2801" t="s">
        <v>177</v>
      </c>
      <c r="O2801" t="s">
        <v>185</v>
      </c>
      <c r="P2801" t="s">
        <v>179</v>
      </c>
      <c r="Q2801" t="s">
        <v>180</v>
      </c>
      <c r="R2801" t="s">
        <v>181</v>
      </c>
      <c r="S2801" t="s">
        <v>31</v>
      </c>
      <c r="T2801" t="s">
        <v>31</v>
      </c>
      <c r="U2801" t="s">
        <v>31</v>
      </c>
      <c r="V2801" t="s">
        <v>31</v>
      </c>
      <c r="W2801" t="s">
        <v>182</v>
      </c>
      <c r="X2801" t="s">
        <v>183</v>
      </c>
      <c r="Y2801" s="28">
        <v>3.331</v>
      </c>
      <c r="Z2801" t="str">
        <f>IF(database_public_cloud_VMs[[#This Row],[Vendor]]="AWS","USD","AUD")</f>
        <v>USD</v>
      </c>
      <c r="AA2801" s="29">
        <f>IF(database_public_cloud_VMs[[#This Row],[Currency]]="USD",(database_public_cloud_VMs[[#This Row],[Rate]]*param_exchange_rate)/(1+param_discount_aws),database_public_cloud_VMs[[#This Row],[Rate]])</f>
        <v>4.1049692742069297</v>
      </c>
    </row>
    <row r="2802" spans="1:27" x14ac:dyDescent="0.45">
      <c r="A2802" s="24" t="s">
        <v>3218</v>
      </c>
      <c r="B2802" t="s">
        <v>12</v>
      </c>
      <c r="C2802" s="25" t="s">
        <v>187</v>
      </c>
      <c r="D2802" t="s">
        <v>170</v>
      </c>
      <c r="E2802" t="s">
        <v>3159</v>
      </c>
      <c r="F2802" t="s">
        <v>3210</v>
      </c>
      <c r="G2802" s="26">
        <v>96</v>
      </c>
      <c r="H2802" s="26">
        <v>384</v>
      </c>
      <c r="I2802" s="26">
        <v>3600</v>
      </c>
      <c r="J2802" s="27" t="s">
        <v>838</v>
      </c>
      <c r="K2802" s="27" t="s">
        <v>174</v>
      </c>
      <c r="L2802" s="27" t="s">
        <v>2571</v>
      </c>
      <c r="M2802" t="s">
        <v>190</v>
      </c>
      <c r="N2802" t="s">
        <v>188</v>
      </c>
      <c r="O2802" t="s">
        <v>188</v>
      </c>
      <c r="P2802" t="s">
        <v>179</v>
      </c>
      <c r="Q2802" t="s">
        <v>180</v>
      </c>
      <c r="R2802" t="s">
        <v>181</v>
      </c>
      <c r="S2802" t="s">
        <v>31</v>
      </c>
      <c r="T2802" t="s">
        <v>31</v>
      </c>
      <c r="U2802" t="s">
        <v>31</v>
      </c>
      <c r="V2802" t="s">
        <v>31</v>
      </c>
      <c r="W2802" t="s">
        <v>182</v>
      </c>
      <c r="X2802" t="s">
        <v>183</v>
      </c>
      <c r="Y2802" s="28">
        <v>6.8159999999999998</v>
      </c>
      <c r="Z2802" t="str">
        <f>IF(database_public_cloud_VMs[[#This Row],[Vendor]]="AWS","USD","AUD")</f>
        <v>USD</v>
      </c>
      <c r="AA2802" s="29">
        <f>IF(database_public_cloud_VMs[[#This Row],[Currency]]="USD",(database_public_cloud_VMs[[#This Row],[Rate]]*param_exchange_rate)/(1+param_discount_aws),database_public_cloud_VMs[[#This Row],[Rate]])</f>
        <v>8.3997209765819392</v>
      </c>
    </row>
    <row r="2803" spans="1:27" x14ac:dyDescent="0.45">
      <c r="A2803" s="24" t="s">
        <v>3219</v>
      </c>
      <c r="B2803" t="s">
        <v>12</v>
      </c>
      <c r="C2803" s="25" t="s">
        <v>593</v>
      </c>
      <c r="D2803" t="s">
        <v>170</v>
      </c>
      <c r="E2803" t="s">
        <v>3159</v>
      </c>
      <c r="F2803" t="s">
        <v>3210</v>
      </c>
      <c r="G2803" s="26">
        <v>96</v>
      </c>
      <c r="H2803" s="26">
        <v>384</v>
      </c>
      <c r="I2803" s="26">
        <v>3600</v>
      </c>
      <c r="J2803" s="27" t="s">
        <v>838</v>
      </c>
      <c r="K2803" s="27" t="s">
        <v>174</v>
      </c>
      <c r="L2803" s="27" t="s">
        <v>2571</v>
      </c>
      <c r="M2803" t="s">
        <v>176</v>
      </c>
      <c r="N2803" t="s">
        <v>177</v>
      </c>
      <c r="O2803" t="s">
        <v>178</v>
      </c>
      <c r="P2803" t="s">
        <v>179</v>
      </c>
      <c r="Q2803" t="s">
        <v>198</v>
      </c>
      <c r="R2803" t="s">
        <v>181</v>
      </c>
      <c r="S2803" t="s">
        <v>31</v>
      </c>
      <c r="T2803" t="s">
        <v>31</v>
      </c>
      <c r="U2803" t="s">
        <v>31</v>
      </c>
      <c r="V2803" t="s">
        <v>31</v>
      </c>
      <c r="W2803" t="s">
        <v>182</v>
      </c>
      <c r="X2803" t="s">
        <v>183</v>
      </c>
      <c r="Y2803" s="28">
        <v>4.7190000000000003</v>
      </c>
      <c r="Z2803" t="str">
        <f>IF(database_public_cloud_VMs[[#This Row],[Vendor]]="AWS","USD","AUD")</f>
        <v>USD</v>
      </c>
      <c r="AA2803" s="29">
        <f>IF(database_public_cloud_VMs[[#This Row],[Currency]]="USD",(database_public_cloud_VMs[[#This Row],[Rate]]*param_exchange_rate)/(1+param_discount_aws),database_public_cloud_VMs[[#This Row],[Rate]])</f>
        <v>5.8154758345789572</v>
      </c>
    </row>
    <row r="2804" spans="1:27" x14ac:dyDescent="0.45">
      <c r="A2804" s="24" t="s">
        <v>3220</v>
      </c>
      <c r="B2804" t="s">
        <v>12</v>
      </c>
      <c r="C2804" s="25" t="s">
        <v>593</v>
      </c>
      <c r="D2804" t="s">
        <v>170</v>
      </c>
      <c r="E2804" t="s">
        <v>3159</v>
      </c>
      <c r="F2804" t="s">
        <v>3210</v>
      </c>
      <c r="G2804" s="26">
        <v>96</v>
      </c>
      <c r="H2804" s="26">
        <v>384</v>
      </c>
      <c r="I2804" s="26">
        <v>3600</v>
      </c>
      <c r="J2804" s="27" t="s">
        <v>838</v>
      </c>
      <c r="K2804" s="27" t="s">
        <v>174</v>
      </c>
      <c r="L2804" s="27" t="s">
        <v>2571</v>
      </c>
      <c r="M2804" t="s">
        <v>176</v>
      </c>
      <c r="N2804" t="s">
        <v>177</v>
      </c>
      <c r="O2804" t="s">
        <v>185</v>
      </c>
      <c r="P2804" t="s">
        <v>179</v>
      </c>
      <c r="Q2804" t="s">
        <v>198</v>
      </c>
      <c r="R2804" t="s">
        <v>181</v>
      </c>
      <c r="S2804" t="s">
        <v>31</v>
      </c>
      <c r="T2804" t="s">
        <v>31</v>
      </c>
      <c r="U2804" t="s">
        <v>31</v>
      </c>
      <c r="V2804" t="s">
        <v>31</v>
      </c>
      <c r="W2804" t="s">
        <v>182</v>
      </c>
      <c r="X2804" t="s">
        <v>183</v>
      </c>
      <c r="Y2804" s="28">
        <v>3.3639999999999999</v>
      </c>
      <c r="Z2804" t="str">
        <f>IF(database_public_cloud_VMs[[#This Row],[Vendor]]="AWS","USD","AUD")</f>
        <v>USD</v>
      </c>
      <c r="AA2804" s="29">
        <f>IF(database_public_cloud_VMs[[#This Row],[Currency]]="USD",(database_public_cloud_VMs[[#This Row],[Rate]]*param_exchange_rate)/(1+param_discount_aws),database_public_cloud_VMs[[#This Row],[Rate]])</f>
        <v>4.1456369373858042</v>
      </c>
    </row>
    <row r="2805" spans="1:27" x14ac:dyDescent="0.45">
      <c r="A2805" s="24" t="s">
        <v>3221</v>
      </c>
      <c r="B2805" t="s">
        <v>12</v>
      </c>
      <c r="C2805" s="25" t="s">
        <v>187</v>
      </c>
      <c r="D2805" t="s">
        <v>170</v>
      </c>
      <c r="E2805" t="s">
        <v>3159</v>
      </c>
      <c r="F2805" t="s">
        <v>3210</v>
      </c>
      <c r="G2805" s="26">
        <v>96</v>
      </c>
      <c r="H2805" s="26">
        <v>384</v>
      </c>
      <c r="I2805" s="26">
        <v>3600</v>
      </c>
      <c r="J2805" s="27" t="s">
        <v>838</v>
      </c>
      <c r="K2805" s="27" t="s">
        <v>174</v>
      </c>
      <c r="L2805" s="27" t="s">
        <v>2571</v>
      </c>
      <c r="M2805" t="s">
        <v>176</v>
      </c>
      <c r="N2805" t="s">
        <v>188</v>
      </c>
      <c r="O2805" t="s">
        <v>188</v>
      </c>
      <c r="P2805" t="s">
        <v>179</v>
      </c>
      <c r="Q2805" t="s">
        <v>198</v>
      </c>
      <c r="R2805" t="s">
        <v>181</v>
      </c>
      <c r="S2805" t="s">
        <v>31</v>
      </c>
      <c r="T2805" t="s">
        <v>31</v>
      </c>
      <c r="U2805" t="s">
        <v>31</v>
      </c>
      <c r="V2805" t="s">
        <v>31</v>
      </c>
      <c r="W2805" t="s">
        <v>182</v>
      </c>
      <c r="X2805" t="s">
        <v>183</v>
      </c>
      <c r="Y2805" s="28">
        <v>6.9160000000000004</v>
      </c>
      <c r="Z2805" t="str">
        <f>IF(database_public_cloud_VMs[[#This Row],[Vendor]]="AWS","USD","AUD")</f>
        <v>USD</v>
      </c>
      <c r="AA2805" s="29">
        <f>IF(database_public_cloud_VMs[[#This Row],[Currency]]="USD",(database_public_cloud_VMs[[#This Row],[Rate]]*param_exchange_rate)/(1+param_discount_aws),database_public_cloud_VMs[[#This Row],[Rate]])</f>
        <v>8.5229563195482232</v>
      </c>
    </row>
    <row r="2806" spans="1:27" x14ac:dyDescent="0.45">
      <c r="A2806" s="24" t="s">
        <v>3222</v>
      </c>
      <c r="B2806" t="s">
        <v>12</v>
      </c>
      <c r="C2806" s="25" t="s">
        <v>593</v>
      </c>
      <c r="D2806" t="s">
        <v>170</v>
      </c>
      <c r="E2806" t="s">
        <v>3159</v>
      </c>
      <c r="F2806" t="s">
        <v>3210</v>
      </c>
      <c r="G2806" s="26">
        <v>96</v>
      </c>
      <c r="H2806" s="26">
        <v>384</v>
      </c>
      <c r="I2806" s="26">
        <v>3600</v>
      </c>
      <c r="J2806" s="27" t="s">
        <v>838</v>
      </c>
      <c r="K2806" s="27" t="s">
        <v>174</v>
      </c>
      <c r="L2806" s="27" t="s">
        <v>2571</v>
      </c>
      <c r="M2806" t="s">
        <v>190</v>
      </c>
      <c r="N2806" t="s">
        <v>177</v>
      </c>
      <c r="O2806" t="s">
        <v>178</v>
      </c>
      <c r="P2806" t="s">
        <v>179</v>
      </c>
      <c r="Q2806" t="s">
        <v>198</v>
      </c>
      <c r="R2806" t="s">
        <v>181</v>
      </c>
      <c r="S2806" t="s">
        <v>31</v>
      </c>
      <c r="T2806" t="s">
        <v>31</v>
      </c>
      <c r="U2806" t="s">
        <v>31</v>
      </c>
      <c r="V2806" t="s">
        <v>31</v>
      </c>
      <c r="W2806" t="s">
        <v>182</v>
      </c>
      <c r="X2806" t="s">
        <v>183</v>
      </c>
      <c r="Y2806" s="28">
        <v>4.7190000000000003</v>
      </c>
      <c r="Z2806" t="str">
        <f>IF(database_public_cloud_VMs[[#This Row],[Vendor]]="AWS","USD","AUD")</f>
        <v>USD</v>
      </c>
      <c r="AA2806" s="29">
        <f>IF(database_public_cloud_VMs[[#This Row],[Currency]]="USD",(database_public_cloud_VMs[[#This Row],[Rate]]*param_exchange_rate)/(1+param_discount_aws),database_public_cloud_VMs[[#This Row],[Rate]])</f>
        <v>5.8154758345789572</v>
      </c>
    </row>
    <row r="2807" spans="1:27" x14ac:dyDescent="0.45">
      <c r="A2807" s="24" t="s">
        <v>3223</v>
      </c>
      <c r="B2807" t="s">
        <v>12</v>
      </c>
      <c r="C2807" s="25" t="s">
        <v>593</v>
      </c>
      <c r="D2807" t="s">
        <v>170</v>
      </c>
      <c r="E2807" t="s">
        <v>3159</v>
      </c>
      <c r="F2807" t="s">
        <v>3210</v>
      </c>
      <c r="G2807" s="26">
        <v>96</v>
      </c>
      <c r="H2807" s="26">
        <v>384</v>
      </c>
      <c r="I2807" s="26">
        <v>3600</v>
      </c>
      <c r="J2807" s="27" t="s">
        <v>838</v>
      </c>
      <c r="K2807" s="27" t="s">
        <v>174</v>
      </c>
      <c r="L2807" s="27" t="s">
        <v>2571</v>
      </c>
      <c r="M2807" t="s">
        <v>190</v>
      </c>
      <c r="N2807" t="s">
        <v>177</v>
      </c>
      <c r="O2807" t="s">
        <v>185</v>
      </c>
      <c r="P2807" t="s">
        <v>179</v>
      </c>
      <c r="Q2807" t="s">
        <v>198</v>
      </c>
      <c r="R2807" t="s">
        <v>181</v>
      </c>
      <c r="S2807" t="s">
        <v>31</v>
      </c>
      <c r="T2807" t="s">
        <v>31</v>
      </c>
      <c r="U2807" t="s">
        <v>31</v>
      </c>
      <c r="V2807" t="s">
        <v>31</v>
      </c>
      <c r="W2807" t="s">
        <v>182</v>
      </c>
      <c r="X2807" t="s">
        <v>183</v>
      </c>
      <c r="Y2807" s="28">
        <v>3.3639999999999999</v>
      </c>
      <c r="Z2807" t="str">
        <f>IF(database_public_cloud_VMs[[#This Row],[Vendor]]="AWS","USD","AUD")</f>
        <v>USD</v>
      </c>
      <c r="AA2807" s="29">
        <f>IF(database_public_cloud_VMs[[#This Row],[Currency]]="USD",(database_public_cloud_VMs[[#This Row],[Rate]]*param_exchange_rate)/(1+param_discount_aws),database_public_cloud_VMs[[#This Row],[Rate]])</f>
        <v>4.1456369373858042</v>
      </c>
    </row>
    <row r="2808" spans="1:27" x14ac:dyDescent="0.45">
      <c r="A2808" s="24" t="s">
        <v>3224</v>
      </c>
      <c r="B2808" t="s">
        <v>12</v>
      </c>
      <c r="C2808" s="25" t="s">
        <v>187</v>
      </c>
      <c r="D2808" t="s">
        <v>170</v>
      </c>
      <c r="E2808" t="s">
        <v>3159</v>
      </c>
      <c r="F2808" t="s">
        <v>3210</v>
      </c>
      <c r="G2808" s="26">
        <v>96</v>
      </c>
      <c r="H2808" s="26">
        <v>384</v>
      </c>
      <c r="I2808" s="26">
        <v>3600</v>
      </c>
      <c r="J2808" s="27" t="s">
        <v>838</v>
      </c>
      <c r="K2808" s="27" t="s">
        <v>174</v>
      </c>
      <c r="L2808" s="27" t="s">
        <v>2571</v>
      </c>
      <c r="M2808" t="s">
        <v>190</v>
      </c>
      <c r="N2808" t="s">
        <v>188</v>
      </c>
      <c r="O2808" t="s">
        <v>188</v>
      </c>
      <c r="P2808" t="s">
        <v>179</v>
      </c>
      <c r="Q2808" t="s">
        <v>198</v>
      </c>
      <c r="R2808" t="s">
        <v>181</v>
      </c>
      <c r="S2808" t="s">
        <v>31</v>
      </c>
      <c r="T2808" t="s">
        <v>31</v>
      </c>
      <c r="U2808" t="s">
        <v>31</v>
      </c>
      <c r="V2808" t="s">
        <v>31</v>
      </c>
      <c r="W2808" t="s">
        <v>182</v>
      </c>
      <c r="X2808" t="s">
        <v>183</v>
      </c>
      <c r="Y2808" s="28">
        <v>6.9160000000000004</v>
      </c>
      <c r="Z2808" t="str">
        <f>IF(database_public_cloud_VMs[[#This Row],[Vendor]]="AWS","USD","AUD")</f>
        <v>USD</v>
      </c>
      <c r="AA2808" s="29">
        <f>IF(database_public_cloud_VMs[[#This Row],[Currency]]="USD",(database_public_cloud_VMs[[#This Row],[Rate]]*param_exchange_rate)/(1+param_discount_aws),database_public_cloud_VMs[[#This Row],[Rate]])</f>
        <v>8.5229563195482232</v>
      </c>
    </row>
    <row r="2809" spans="1:27" x14ac:dyDescent="0.45">
      <c r="A2809" s="24" t="s">
        <v>3225</v>
      </c>
      <c r="B2809" t="s">
        <v>12</v>
      </c>
      <c r="C2809" s="25" t="s">
        <v>593</v>
      </c>
      <c r="D2809" t="s">
        <v>170</v>
      </c>
      <c r="E2809" t="s">
        <v>3159</v>
      </c>
      <c r="F2809" t="s">
        <v>3210</v>
      </c>
      <c r="G2809" s="26">
        <v>96</v>
      </c>
      <c r="H2809" s="26">
        <v>384</v>
      </c>
      <c r="I2809" s="26">
        <v>3600</v>
      </c>
      <c r="J2809" s="27" t="s">
        <v>838</v>
      </c>
      <c r="K2809" s="27" t="s">
        <v>174</v>
      </c>
      <c r="L2809" s="27" t="s">
        <v>2571</v>
      </c>
      <c r="M2809" t="s">
        <v>176</v>
      </c>
      <c r="N2809" t="s">
        <v>177</v>
      </c>
      <c r="O2809" t="s">
        <v>178</v>
      </c>
      <c r="P2809" t="s">
        <v>179</v>
      </c>
      <c r="Q2809" t="s">
        <v>180</v>
      </c>
      <c r="R2809" t="s">
        <v>181</v>
      </c>
      <c r="S2809" t="s">
        <v>31</v>
      </c>
      <c r="T2809" t="s">
        <v>31</v>
      </c>
      <c r="U2809" t="s">
        <v>31</v>
      </c>
      <c r="V2809" t="s">
        <v>31</v>
      </c>
      <c r="W2809" t="s">
        <v>182</v>
      </c>
      <c r="X2809" t="s">
        <v>183</v>
      </c>
      <c r="Y2809" s="28">
        <v>4.6859999999999999</v>
      </c>
      <c r="Z2809" t="str">
        <f>IF(database_public_cloud_VMs[[#This Row],[Vendor]]="AWS","USD","AUD")</f>
        <v>USD</v>
      </c>
      <c r="AA2809" s="29">
        <f>IF(database_public_cloud_VMs[[#This Row],[Currency]]="USD",(database_public_cloud_VMs[[#This Row],[Rate]]*param_exchange_rate)/(1+param_discount_aws),database_public_cloud_VMs[[#This Row],[Rate]])</f>
        <v>5.7748081714000827</v>
      </c>
    </row>
    <row r="2810" spans="1:27" x14ac:dyDescent="0.45">
      <c r="A2810" s="24" t="s">
        <v>3226</v>
      </c>
      <c r="B2810" t="s">
        <v>12</v>
      </c>
      <c r="C2810" s="25" t="s">
        <v>593</v>
      </c>
      <c r="D2810" t="s">
        <v>170</v>
      </c>
      <c r="E2810" t="s">
        <v>3159</v>
      </c>
      <c r="F2810" t="s">
        <v>3210</v>
      </c>
      <c r="G2810" s="26">
        <v>96</v>
      </c>
      <c r="H2810" s="26">
        <v>384</v>
      </c>
      <c r="I2810" s="26">
        <v>3600</v>
      </c>
      <c r="J2810" s="27" t="s">
        <v>838</v>
      </c>
      <c r="K2810" s="27" t="s">
        <v>174</v>
      </c>
      <c r="L2810" s="27" t="s">
        <v>2571</v>
      </c>
      <c r="M2810" t="s">
        <v>176</v>
      </c>
      <c r="N2810" t="s">
        <v>177</v>
      </c>
      <c r="O2810" t="s">
        <v>185</v>
      </c>
      <c r="P2810" t="s">
        <v>179</v>
      </c>
      <c r="Q2810" t="s">
        <v>180</v>
      </c>
      <c r="R2810" t="s">
        <v>181</v>
      </c>
      <c r="S2810" t="s">
        <v>31</v>
      </c>
      <c r="T2810" t="s">
        <v>31</v>
      </c>
      <c r="U2810" t="s">
        <v>31</v>
      </c>
      <c r="V2810" t="s">
        <v>31</v>
      </c>
      <c r="W2810" t="s">
        <v>182</v>
      </c>
      <c r="X2810" t="s">
        <v>183</v>
      </c>
      <c r="Y2810" s="28">
        <v>3.331</v>
      </c>
      <c r="Z2810" t="str">
        <f>IF(database_public_cloud_VMs[[#This Row],[Vendor]]="AWS","USD","AUD")</f>
        <v>USD</v>
      </c>
      <c r="AA2810" s="29">
        <f>IF(database_public_cloud_VMs[[#This Row],[Currency]]="USD",(database_public_cloud_VMs[[#This Row],[Rate]]*param_exchange_rate)/(1+param_discount_aws),database_public_cloud_VMs[[#This Row],[Rate]])</f>
        <v>4.1049692742069297</v>
      </c>
    </row>
    <row r="2811" spans="1:27" x14ac:dyDescent="0.45">
      <c r="A2811" s="24" t="s">
        <v>3227</v>
      </c>
      <c r="B2811" t="s">
        <v>12</v>
      </c>
      <c r="C2811" s="25" t="s">
        <v>187</v>
      </c>
      <c r="D2811" t="s">
        <v>170</v>
      </c>
      <c r="E2811" t="s">
        <v>3159</v>
      </c>
      <c r="F2811" t="s">
        <v>3210</v>
      </c>
      <c r="G2811" s="26">
        <v>96</v>
      </c>
      <c r="H2811" s="26">
        <v>384</v>
      </c>
      <c r="I2811" s="26">
        <v>3600</v>
      </c>
      <c r="J2811" s="27" t="s">
        <v>838</v>
      </c>
      <c r="K2811" s="27" t="s">
        <v>174</v>
      </c>
      <c r="L2811" s="27" t="s">
        <v>2571</v>
      </c>
      <c r="M2811" t="s">
        <v>176</v>
      </c>
      <c r="N2811" t="s">
        <v>188</v>
      </c>
      <c r="O2811" t="s">
        <v>188</v>
      </c>
      <c r="P2811" t="s">
        <v>179</v>
      </c>
      <c r="Q2811" t="s">
        <v>180</v>
      </c>
      <c r="R2811" t="s">
        <v>181</v>
      </c>
      <c r="S2811" t="s">
        <v>31</v>
      </c>
      <c r="T2811" t="s">
        <v>31</v>
      </c>
      <c r="U2811" t="s">
        <v>31</v>
      </c>
      <c r="V2811" t="s">
        <v>31</v>
      </c>
      <c r="W2811" t="s">
        <v>182</v>
      </c>
      <c r="X2811" t="s">
        <v>183</v>
      </c>
      <c r="Y2811" s="28">
        <v>6.8159999999999998</v>
      </c>
      <c r="Z2811" t="str">
        <f>IF(database_public_cloud_VMs[[#This Row],[Vendor]]="AWS","USD","AUD")</f>
        <v>USD</v>
      </c>
      <c r="AA2811" s="29">
        <f>IF(database_public_cloud_VMs[[#This Row],[Currency]]="USD",(database_public_cloud_VMs[[#This Row],[Rate]]*param_exchange_rate)/(1+param_discount_aws),database_public_cloud_VMs[[#This Row],[Rate]])</f>
        <v>8.3997209765819392</v>
      </c>
    </row>
    <row r="2812" spans="1:27" x14ac:dyDescent="0.45">
      <c r="A2812" s="24" t="s">
        <v>3228</v>
      </c>
      <c r="B2812" t="s">
        <v>12</v>
      </c>
      <c r="C2812" s="25" t="s">
        <v>593</v>
      </c>
      <c r="D2812" t="s">
        <v>170</v>
      </c>
      <c r="E2812" t="s">
        <v>3159</v>
      </c>
      <c r="F2812" t="s">
        <v>3210</v>
      </c>
      <c r="G2812" s="26">
        <v>96</v>
      </c>
      <c r="H2812" s="26">
        <v>384</v>
      </c>
      <c r="I2812" s="26">
        <v>3600</v>
      </c>
      <c r="J2812" s="27" t="s">
        <v>838</v>
      </c>
      <c r="K2812" s="27" t="s">
        <v>174</v>
      </c>
      <c r="L2812" s="27" t="s">
        <v>2571</v>
      </c>
      <c r="M2812" t="s">
        <v>190</v>
      </c>
      <c r="N2812" t="s">
        <v>177</v>
      </c>
      <c r="O2812" t="s">
        <v>178</v>
      </c>
      <c r="P2812" t="s">
        <v>179</v>
      </c>
      <c r="Q2812" t="s">
        <v>191</v>
      </c>
      <c r="R2812" t="s">
        <v>181</v>
      </c>
      <c r="S2812" t="s">
        <v>31</v>
      </c>
      <c r="T2812" t="s">
        <v>31</v>
      </c>
      <c r="U2812" t="s">
        <v>31</v>
      </c>
      <c r="V2812" t="s">
        <v>31</v>
      </c>
      <c r="W2812" t="s">
        <v>182</v>
      </c>
      <c r="X2812" t="s">
        <v>183</v>
      </c>
      <c r="Y2812" s="28">
        <v>4.8159999999999998</v>
      </c>
      <c r="Z2812" t="str">
        <f>IF(database_public_cloud_VMs[[#This Row],[Vendor]]="AWS","USD","AUD")</f>
        <v>USD</v>
      </c>
      <c r="AA2812" s="29">
        <f>IF(database_public_cloud_VMs[[#This Row],[Currency]]="USD",(database_public_cloud_VMs[[#This Row],[Rate]]*param_exchange_rate)/(1+param_discount_aws),database_public_cloud_VMs[[#This Row],[Rate]])</f>
        <v>5.9350141172562525</v>
      </c>
    </row>
    <row r="2813" spans="1:27" x14ac:dyDescent="0.45">
      <c r="A2813" s="24" t="s">
        <v>3229</v>
      </c>
      <c r="B2813" t="s">
        <v>12</v>
      </c>
      <c r="C2813" s="25" t="s">
        <v>593</v>
      </c>
      <c r="D2813" t="s">
        <v>170</v>
      </c>
      <c r="E2813" t="s">
        <v>3159</v>
      </c>
      <c r="F2813" t="s">
        <v>3210</v>
      </c>
      <c r="G2813" s="26">
        <v>96</v>
      </c>
      <c r="H2813" s="26">
        <v>384</v>
      </c>
      <c r="I2813" s="26">
        <v>3600</v>
      </c>
      <c r="J2813" s="27" t="s">
        <v>838</v>
      </c>
      <c r="K2813" s="27" t="s">
        <v>174</v>
      </c>
      <c r="L2813" s="27" t="s">
        <v>2571</v>
      </c>
      <c r="M2813" t="s">
        <v>190</v>
      </c>
      <c r="N2813" t="s">
        <v>177</v>
      </c>
      <c r="O2813" t="s">
        <v>185</v>
      </c>
      <c r="P2813" t="s">
        <v>179</v>
      </c>
      <c r="Q2813" t="s">
        <v>191</v>
      </c>
      <c r="R2813" t="s">
        <v>181</v>
      </c>
      <c r="S2813" t="s">
        <v>31</v>
      </c>
      <c r="T2813" t="s">
        <v>31</v>
      </c>
      <c r="U2813" t="s">
        <v>31</v>
      </c>
      <c r="V2813" t="s">
        <v>31</v>
      </c>
      <c r="W2813" t="s">
        <v>182</v>
      </c>
      <c r="X2813" t="s">
        <v>183</v>
      </c>
      <c r="Y2813" s="28">
        <v>3.4609999999999999</v>
      </c>
      <c r="Z2813" t="str">
        <f>IF(database_public_cloud_VMs[[#This Row],[Vendor]]="AWS","USD","AUD")</f>
        <v>USD</v>
      </c>
      <c r="AA2813" s="29">
        <f>IF(database_public_cloud_VMs[[#This Row],[Currency]]="USD",(database_public_cloud_VMs[[#This Row],[Rate]]*param_exchange_rate)/(1+param_discount_aws),database_public_cloud_VMs[[#This Row],[Rate]])</f>
        <v>4.2651752200630995</v>
      </c>
    </row>
    <row r="2814" spans="1:27" x14ac:dyDescent="0.45">
      <c r="A2814" s="24" t="s">
        <v>3230</v>
      </c>
      <c r="B2814" t="s">
        <v>12</v>
      </c>
      <c r="C2814" s="25" t="s">
        <v>187</v>
      </c>
      <c r="D2814" t="s">
        <v>170</v>
      </c>
      <c r="E2814" t="s">
        <v>3159</v>
      </c>
      <c r="F2814" t="s">
        <v>3210</v>
      </c>
      <c r="G2814" s="26">
        <v>96</v>
      </c>
      <c r="H2814" s="26">
        <v>384</v>
      </c>
      <c r="I2814" s="26">
        <v>3600</v>
      </c>
      <c r="J2814" s="27" t="s">
        <v>838</v>
      </c>
      <c r="K2814" s="27" t="s">
        <v>174</v>
      </c>
      <c r="L2814" s="27" t="s">
        <v>2571</v>
      </c>
      <c r="M2814" t="s">
        <v>190</v>
      </c>
      <c r="N2814" t="s">
        <v>188</v>
      </c>
      <c r="O2814" t="s">
        <v>188</v>
      </c>
      <c r="P2814" t="s">
        <v>179</v>
      </c>
      <c r="Q2814" t="s">
        <v>191</v>
      </c>
      <c r="R2814" t="s">
        <v>181</v>
      </c>
      <c r="S2814" t="s">
        <v>31</v>
      </c>
      <c r="T2814" t="s">
        <v>31</v>
      </c>
      <c r="U2814" t="s">
        <v>31</v>
      </c>
      <c r="V2814" t="s">
        <v>31</v>
      </c>
      <c r="W2814" t="s">
        <v>182</v>
      </c>
      <c r="X2814" t="s">
        <v>183</v>
      </c>
      <c r="Y2814" s="28">
        <v>6.9459999999999997</v>
      </c>
      <c r="Z2814" t="str">
        <f>IF(database_public_cloud_VMs[[#This Row],[Vendor]]="AWS","USD","AUD")</f>
        <v>USD</v>
      </c>
      <c r="AA2814" s="29">
        <f>IF(database_public_cloud_VMs[[#This Row],[Currency]]="USD",(database_public_cloud_VMs[[#This Row],[Rate]]*param_exchange_rate)/(1+param_discount_aws),database_public_cloud_VMs[[#This Row],[Rate]])</f>
        <v>8.5599269224381072</v>
      </c>
    </row>
    <row r="2815" spans="1:27" x14ac:dyDescent="0.45">
      <c r="A2815" s="24" t="s">
        <v>3231</v>
      </c>
      <c r="B2815" t="s">
        <v>12</v>
      </c>
      <c r="C2815" s="25" t="s">
        <v>593</v>
      </c>
      <c r="D2815" t="s">
        <v>170</v>
      </c>
      <c r="E2815" t="s">
        <v>3159</v>
      </c>
      <c r="F2815" t="s">
        <v>3210</v>
      </c>
      <c r="G2815" s="26">
        <v>96</v>
      </c>
      <c r="H2815" s="26">
        <v>384</v>
      </c>
      <c r="I2815" s="26">
        <v>3600</v>
      </c>
      <c r="J2815" s="27" t="s">
        <v>838</v>
      </c>
      <c r="K2815" s="27" t="s">
        <v>174</v>
      </c>
      <c r="L2815" s="27" t="s">
        <v>2571</v>
      </c>
      <c r="M2815" t="s">
        <v>176</v>
      </c>
      <c r="N2815" t="s">
        <v>177</v>
      </c>
      <c r="O2815" t="s">
        <v>178</v>
      </c>
      <c r="P2815" t="s">
        <v>179</v>
      </c>
      <c r="Q2815" t="s">
        <v>315</v>
      </c>
      <c r="R2815" t="s">
        <v>181</v>
      </c>
      <c r="S2815" t="s">
        <v>31</v>
      </c>
      <c r="T2815" t="s">
        <v>31</v>
      </c>
      <c r="U2815" t="s">
        <v>31</v>
      </c>
      <c r="V2815" t="s">
        <v>31</v>
      </c>
      <c r="W2815" t="s">
        <v>182</v>
      </c>
      <c r="X2815" t="s">
        <v>183</v>
      </c>
      <c r="Y2815" s="28">
        <v>9.1020000000000003</v>
      </c>
      <c r="Z2815" t="str">
        <f>IF(database_public_cloud_VMs[[#This Row],[Vendor]]="AWS","USD","AUD")</f>
        <v>USD</v>
      </c>
      <c r="AA2815" s="29">
        <f>IF(database_public_cloud_VMs[[#This Row],[Currency]]="USD",(database_public_cloud_VMs[[#This Row],[Rate]]*param_exchange_rate)/(1+param_discount_aws),database_public_cloud_VMs[[#This Row],[Rate]])</f>
        <v>11.216880916791197</v>
      </c>
    </row>
    <row r="2816" spans="1:27" x14ac:dyDescent="0.45">
      <c r="A2816" s="24" t="s">
        <v>3232</v>
      </c>
      <c r="B2816" t="s">
        <v>12</v>
      </c>
      <c r="C2816" s="25" t="s">
        <v>593</v>
      </c>
      <c r="D2816" t="s">
        <v>170</v>
      </c>
      <c r="E2816" t="s">
        <v>3159</v>
      </c>
      <c r="F2816" t="s">
        <v>3210</v>
      </c>
      <c r="G2816" s="26">
        <v>96</v>
      </c>
      <c r="H2816" s="26">
        <v>384</v>
      </c>
      <c r="I2816" s="26">
        <v>3600</v>
      </c>
      <c r="J2816" s="27" t="s">
        <v>838</v>
      </c>
      <c r="K2816" s="27" t="s">
        <v>174</v>
      </c>
      <c r="L2816" s="27" t="s">
        <v>2571</v>
      </c>
      <c r="M2816" t="s">
        <v>176</v>
      </c>
      <c r="N2816" t="s">
        <v>177</v>
      </c>
      <c r="O2816" t="s">
        <v>185</v>
      </c>
      <c r="P2816" t="s">
        <v>179</v>
      </c>
      <c r="Q2816" t="s">
        <v>315</v>
      </c>
      <c r="R2816" t="s">
        <v>181</v>
      </c>
      <c r="S2816" t="s">
        <v>31</v>
      </c>
      <c r="T2816" t="s">
        <v>31</v>
      </c>
      <c r="U2816" t="s">
        <v>31</v>
      </c>
      <c r="V2816" t="s">
        <v>31</v>
      </c>
      <c r="W2816" t="s">
        <v>182</v>
      </c>
      <c r="X2816" t="s">
        <v>183</v>
      </c>
      <c r="Y2816" s="28">
        <v>7.7469999999999999</v>
      </c>
      <c r="Z2816" t="str">
        <f>IF(database_public_cloud_VMs[[#This Row],[Vendor]]="AWS","USD","AUD")</f>
        <v>USD</v>
      </c>
      <c r="AA2816" s="29">
        <f>IF(database_public_cloud_VMs[[#This Row],[Currency]]="USD",(database_public_cloud_VMs[[#This Row],[Rate]]*param_exchange_rate)/(1+param_discount_aws),database_public_cloud_VMs[[#This Row],[Rate]])</f>
        <v>9.5470420195980452</v>
      </c>
    </row>
    <row r="2817" spans="1:27" x14ac:dyDescent="0.45">
      <c r="A2817" s="24" t="s">
        <v>3233</v>
      </c>
      <c r="B2817" t="s">
        <v>12</v>
      </c>
      <c r="C2817" s="25" t="s">
        <v>187</v>
      </c>
      <c r="D2817" t="s">
        <v>170</v>
      </c>
      <c r="E2817" t="s">
        <v>3159</v>
      </c>
      <c r="F2817" t="s">
        <v>3210</v>
      </c>
      <c r="G2817" s="26">
        <v>96</v>
      </c>
      <c r="H2817" s="26">
        <v>384</v>
      </c>
      <c r="I2817" s="26">
        <v>3600</v>
      </c>
      <c r="J2817" s="27" t="s">
        <v>838</v>
      </c>
      <c r="K2817" s="27" t="s">
        <v>174</v>
      </c>
      <c r="L2817" s="27" t="s">
        <v>2571</v>
      </c>
      <c r="M2817" t="s">
        <v>176</v>
      </c>
      <c r="N2817" t="s">
        <v>188</v>
      </c>
      <c r="O2817" t="s">
        <v>188</v>
      </c>
      <c r="P2817" t="s">
        <v>179</v>
      </c>
      <c r="Q2817" t="s">
        <v>315</v>
      </c>
      <c r="R2817" t="s">
        <v>181</v>
      </c>
      <c r="S2817" t="s">
        <v>31</v>
      </c>
      <c r="T2817" t="s">
        <v>31</v>
      </c>
      <c r="U2817" t="s">
        <v>31</v>
      </c>
      <c r="V2817" t="s">
        <v>31</v>
      </c>
      <c r="W2817" t="s">
        <v>182</v>
      </c>
      <c r="X2817" t="s">
        <v>183</v>
      </c>
      <c r="Y2817" s="28">
        <v>11.231999999999999</v>
      </c>
      <c r="Z2817" t="str">
        <f>IF(database_public_cloud_VMs[[#This Row],[Vendor]]="AWS","USD","AUD")</f>
        <v>USD</v>
      </c>
      <c r="AA2817" s="29">
        <f>IF(database_public_cloud_VMs[[#This Row],[Currency]]="USD",(database_public_cloud_VMs[[#This Row],[Rate]]*param_exchange_rate)/(1+param_discount_aws),database_public_cloud_VMs[[#This Row],[Rate]])</f>
        <v>13.841793721973053</v>
      </c>
    </row>
    <row r="2818" spans="1:27" x14ac:dyDescent="0.45">
      <c r="A2818" s="24" t="s">
        <v>3234</v>
      </c>
      <c r="B2818" t="s">
        <v>12</v>
      </c>
      <c r="C2818" s="25" t="s">
        <v>593</v>
      </c>
      <c r="D2818" t="s">
        <v>170</v>
      </c>
      <c r="E2818" t="s">
        <v>3159</v>
      </c>
      <c r="F2818" t="s">
        <v>3235</v>
      </c>
      <c r="G2818" s="26">
        <v>8</v>
      </c>
      <c r="H2818" s="26">
        <v>32</v>
      </c>
      <c r="I2818" s="26">
        <v>300</v>
      </c>
      <c r="J2818" s="27" t="s">
        <v>838</v>
      </c>
      <c r="K2818" s="27" t="s">
        <v>174</v>
      </c>
      <c r="L2818" s="27" t="s">
        <v>1565</v>
      </c>
      <c r="M2818" t="s">
        <v>190</v>
      </c>
      <c r="N2818" t="s">
        <v>177</v>
      </c>
      <c r="O2818" t="s">
        <v>178</v>
      </c>
      <c r="P2818" t="s">
        <v>179</v>
      </c>
      <c r="Q2818" t="s">
        <v>180</v>
      </c>
      <c r="R2818" t="s">
        <v>181</v>
      </c>
      <c r="S2818" t="s">
        <v>31</v>
      </c>
      <c r="T2818" t="s">
        <v>31</v>
      </c>
      <c r="U2818" t="s">
        <v>31</v>
      </c>
      <c r="V2818" t="s">
        <v>31</v>
      </c>
      <c r="W2818" t="s">
        <v>182</v>
      </c>
      <c r="X2818" t="s">
        <v>183</v>
      </c>
      <c r="Y2818" s="28">
        <v>0.39</v>
      </c>
      <c r="Z2818" t="str">
        <f>IF(database_public_cloud_VMs[[#This Row],[Vendor]]="AWS","USD","AUD")</f>
        <v>USD</v>
      </c>
      <c r="AA2818" s="29">
        <f>IF(database_public_cloud_VMs[[#This Row],[Currency]]="USD",(database_public_cloud_VMs[[#This Row],[Rate]]*param_exchange_rate)/(1+param_discount_aws),database_public_cloud_VMs[[#This Row],[Rate]])</f>
        <v>0.48061783756850879</v>
      </c>
    </row>
    <row r="2819" spans="1:27" x14ac:dyDescent="0.45">
      <c r="A2819" s="24" t="s">
        <v>3236</v>
      </c>
      <c r="B2819" t="s">
        <v>12</v>
      </c>
      <c r="C2819" s="25" t="s">
        <v>593</v>
      </c>
      <c r="D2819" t="s">
        <v>170</v>
      </c>
      <c r="E2819" t="s">
        <v>3159</v>
      </c>
      <c r="F2819" t="s">
        <v>3235</v>
      </c>
      <c r="G2819" s="26">
        <v>8</v>
      </c>
      <c r="H2819" s="26">
        <v>32</v>
      </c>
      <c r="I2819" s="26">
        <v>300</v>
      </c>
      <c r="J2819" s="27" t="s">
        <v>838</v>
      </c>
      <c r="K2819" s="27" t="s">
        <v>174</v>
      </c>
      <c r="L2819" s="27" t="s">
        <v>1565</v>
      </c>
      <c r="M2819" t="s">
        <v>190</v>
      </c>
      <c r="N2819" t="s">
        <v>177</v>
      </c>
      <c r="O2819" t="s">
        <v>185</v>
      </c>
      <c r="P2819" t="s">
        <v>179</v>
      </c>
      <c r="Q2819" t="s">
        <v>180</v>
      </c>
      <c r="R2819" t="s">
        <v>181</v>
      </c>
      <c r="S2819" t="s">
        <v>31</v>
      </c>
      <c r="T2819" t="s">
        <v>31</v>
      </c>
      <c r="U2819" t="s">
        <v>31</v>
      </c>
      <c r="V2819" t="s">
        <v>31</v>
      </c>
      <c r="W2819" t="s">
        <v>182</v>
      </c>
      <c r="X2819" t="s">
        <v>183</v>
      </c>
      <c r="Y2819" s="28">
        <v>0.27800000000000002</v>
      </c>
      <c r="Z2819" t="str">
        <f>IF(database_public_cloud_VMs[[#This Row],[Vendor]]="AWS","USD","AUD")</f>
        <v>USD</v>
      </c>
      <c r="AA2819" s="29">
        <f>IF(database_public_cloud_VMs[[#This Row],[Currency]]="USD",(database_public_cloud_VMs[[#This Row],[Rate]]*param_exchange_rate)/(1+param_discount_aws),database_public_cloud_VMs[[#This Row],[Rate]])</f>
        <v>0.34259425344627042</v>
      </c>
    </row>
    <row r="2820" spans="1:27" x14ac:dyDescent="0.45">
      <c r="A2820" s="24" t="s">
        <v>3237</v>
      </c>
      <c r="B2820" t="s">
        <v>12</v>
      </c>
      <c r="C2820" s="25" t="s">
        <v>187</v>
      </c>
      <c r="D2820" t="s">
        <v>170</v>
      </c>
      <c r="E2820" t="s">
        <v>3159</v>
      </c>
      <c r="F2820" t="s">
        <v>3235</v>
      </c>
      <c r="G2820" s="26">
        <v>8</v>
      </c>
      <c r="H2820" s="26">
        <v>32</v>
      </c>
      <c r="I2820" s="26">
        <v>300</v>
      </c>
      <c r="J2820" s="27" t="s">
        <v>838</v>
      </c>
      <c r="K2820" s="27" t="s">
        <v>174</v>
      </c>
      <c r="L2820" s="27" t="s">
        <v>1565</v>
      </c>
      <c r="M2820" t="s">
        <v>190</v>
      </c>
      <c r="N2820" t="s">
        <v>188</v>
      </c>
      <c r="O2820" t="s">
        <v>188</v>
      </c>
      <c r="P2820" t="s">
        <v>179</v>
      </c>
      <c r="Q2820" t="s">
        <v>180</v>
      </c>
      <c r="R2820" t="s">
        <v>181</v>
      </c>
      <c r="S2820" t="s">
        <v>31</v>
      </c>
      <c r="T2820" t="s">
        <v>31</v>
      </c>
      <c r="U2820" t="s">
        <v>31</v>
      </c>
      <c r="V2820" t="s">
        <v>31</v>
      </c>
      <c r="W2820" t="s">
        <v>182</v>
      </c>
      <c r="X2820" t="s">
        <v>183</v>
      </c>
      <c r="Y2820" s="28">
        <v>0.56799999999999995</v>
      </c>
      <c r="Z2820" t="str">
        <f>IF(database_public_cloud_VMs[[#This Row],[Vendor]]="AWS","USD","AUD")</f>
        <v>USD</v>
      </c>
      <c r="AA2820" s="29">
        <f>IF(database_public_cloud_VMs[[#This Row],[Currency]]="USD",(database_public_cloud_VMs[[#This Row],[Rate]]*param_exchange_rate)/(1+param_discount_aws),database_public_cloud_VMs[[#This Row],[Rate]])</f>
        <v>0.69997674804849475</v>
      </c>
    </row>
    <row r="2821" spans="1:27" x14ac:dyDescent="0.45">
      <c r="A2821" s="24" t="s">
        <v>3238</v>
      </c>
      <c r="B2821" t="s">
        <v>12</v>
      </c>
      <c r="C2821" s="25" t="s">
        <v>593</v>
      </c>
      <c r="D2821" t="s">
        <v>170</v>
      </c>
      <c r="E2821" t="s">
        <v>3159</v>
      </c>
      <c r="F2821" t="s">
        <v>3235</v>
      </c>
      <c r="G2821" s="26">
        <v>8</v>
      </c>
      <c r="H2821" s="26">
        <v>32</v>
      </c>
      <c r="I2821" s="26">
        <v>300</v>
      </c>
      <c r="J2821" s="27" t="s">
        <v>838</v>
      </c>
      <c r="K2821" s="27" t="s">
        <v>174</v>
      </c>
      <c r="L2821" s="27" t="s">
        <v>1565</v>
      </c>
      <c r="M2821" t="s">
        <v>176</v>
      </c>
      <c r="N2821" t="s">
        <v>177</v>
      </c>
      <c r="O2821" t="s">
        <v>178</v>
      </c>
      <c r="P2821" t="s">
        <v>179</v>
      </c>
      <c r="Q2821" t="s">
        <v>198</v>
      </c>
      <c r="R2821" t="s">
        <v>181</v>
      </c>
      <c r="S2821" t="s">
        <v>31</v>
      </c>
      <c r="T2821" t="s">
        <v>31</v>
      </c>
      <c r="U2821" t="s">
        <v>31</v>
      </c>
      <c r="V2821" t="s">
        <v>31</v>
      </c>
      <c r="W2821" t="s">
        <v>182</v>
      </c>
      <c r="X2821" t="s">
        <v>183</v>
      </c>
      <c r="Y2821" s="28">
        <v>0.46100000000000002</v>
      </c>
      <c r="Z2821" t="str">
        <f>IF(database_public_cloud_VMs[[#This Row],[Vendor]]="AWS","USD","AUD")</f>
        <v>USD</v>
      </c>
      <c r="AA2821" s="29">
        <f>IF(database_public_cloud_VMs[[#This Row],[Currency]]="USD",(database_public_cloud_VMs[[#This Row],[Rate]]*param_exchange_rate)/(1+param_discount_aws),database_public_cloud_VMs[[#This Row],[Rate]])</f>
        <v>0.56811493107457067</v>
      </c>
    </row>
    <row r="2822" spans="1:27" x14ac:dyDescent="0.45">
      <c r="A2822" s="24" t="s">
        <v>3239</v>
      </c>
      <c r="B2822" t="s">
        <v>12</v>
      </c>
      <c r="C2822" s="25" t="s">
        <v>593</v>
      </c>
      <c r="D2822" t="s">
        <v>170</v>
      </c>
      <c r="E2822" t="s">
        <v>3159</v>
      </c>
      <c r="F2822" t="s">
        <v>3235</v>
      </c>
      <c r="G2822" s="26">
        <v>8</v>
      </c>
      <c r="H2822" s="26">
        <v>32</v>
      </c>
      <c r="I2822" s="26">
        <v>300</v>
      </c>
      <c r="J2822" s="27" t="s">
        <v>838</v>
      </c>
      <c r="K2822" s="27" t="s">
        <v>174</v>
      </c>
      <c r="L2822" s="27" t="s">
        <v>1565</v>
      </c>
      <c r="M2822" t="s">
        <v>176</v>
      </c>
      <c r="N2822" t="s">
        <v>177</v>
      </c>
      <c r="O2822" t="s">
        <v>185</v>
      </c>
      <c r="P2822" t="s">
        <v>179</v>
      </c>
      <c r="Q2822" t="s">
        <v>198</v>
      </c>
      <c r="R2822" t="s">
        <v>181</v>
      </c>
      <c r="S2822" t="s">
        <v>31</v>
      </c>
      <c r="T2822" t="s">
        <v>31</v>
      </c>
      <c r="U2822" t="s">
        <v>31</v>
      </c>
      <c r="V2822" t="s">
        <v>31</v>
      </c>
      <c r="W2822" t="s">
        <v>182</v>
      </c>
      <c r="X2822" t="s">
        <v>183</v>
      </c>
      <c r="Y2822" s="28">
        <v>0.34799999999999998</v>
      </c>
      <c r="Z2822" t="str">
        <f>IF(database_public_cloud_VMs[[#This Row],[Vendor]]="AWS","USD","AUD")</f>
        <v>USD</v>
      </c>
      <c r="AA2822" s="29">
        <f>IF(database_public_cloud_VMs[[#This Row],[Currency]]="USD",(database_public_cloud_VMs[[#This Row],[Rate]]*param_exchange_rate)/(1+param_discount_aws),database_public_cloud_VMs[[#This Row],[Rate]])</f>
        <v>0.42885899352266932</v>
      </c>
    </row>
    <row r="2823" spans="1:27" x14ac:dyDescent="0.45">
      <c r="A2823" s="24" t="s">
        <v>3240</v>
      </c>
      <c r="B2823" t="s">
        <v>12</v>
      </c>
      <c r="C2823" s="25" t="s">
        <v>187</v>
      </c>
      <c r="D2823" t="s">
        <v>170</v>
      </c>
      <c r="E2823" t="s">
        <v>3159</v>
      </c>
      <c r="F2823" t="s">
        <v>3235</v>
      </c>
      <c r="G2823" s="26">
        <v>8</v>
      </c>
      <c r="H2823" s="26">
        <v>32</v>
      </c>
      <c r="I2823" s="26">
        <v>300</v>
      </c>
      <c r="J2823" s="27" t="s">
        <v>838</v>
      </c>
      <c r="K2823" s="27" t="s">
        <v>174</v>
      </c>
      <c r="L2823" s="27" t="s">
        <v>1565</v>
      </c>
      <c r="M2823" t="s">
        <v>176</v>
      </c>
      <c r="N2823" t="s">
        <v>188</v>
      </c>
      <c r="O2823" t="s">
        <v>188</v>
      </c>
      <c r="P2823" t="s">
        <v>179</v>
      </c>
      <c r="Q2823" t="s">
        <v>198</v>
      </c>
      <c r="R2823" t="s">
        <v>181</v>
      </c>
      <c r="S2823" t="s">
        <v>31</v>
      </c>
      <c r="T2823" t="s">
        <v>31</v>
      </c>
      <c r="U2823" t="s">
        <v>31</v>
      </c>
      <c r="V2823" t="s">
        <v>31</v>
      </c>
      <c r="W2823" t="s">
        <v>182</v>
      </c>
      <c r="X2823" t="s">
        <v>183</v>
      </c>
      <c r="Y2823" s="28">
        <v>0.70499999999999996</v>
      </c>
      <c r="Z2823" t="str">
        <f>IF(database_public_cloud_VMs[[#This Row],[Vendor]]="AWS","USD","AUD")</f>
        <v>USD</v>
      </c>
      <c r="AA2823" s="29">
        <f>IF(database_public_cloud_VMs[[#This Row],[Currency]]="USD",(database_public_cloud_VMs[[#This Row],[Rate]]*param_exchange_rate)/(1+param_discount_aws),database_public_cloud_VMs[[#This Row],[Rate]])</f>
        <v>0.86880916791230423</v>
      </c>
    </row>
    <row r="2824" spans="1:27" x14ac:dyDescent="0.45">
      <c r="A2824" s="24" t="s">
        <v>3241</v>
      </c>
      <c r="B2824" t="s">
        <v>12</v>
      </c>
      <c r="C2824" s="25" t="s">
        <v>593</v>
      </c>
      <c r="D2824" t="s">
        <v>170</v>
      </c>
      <c r="E2824" t="s">
        <v>3159</v>
      </c>
      <c r="F2824" t="s">
        <v>3235</v>
      </c>
      <c r="G2824" s="26">
        <v>8</v>
      </c>
      <c r="H2824" s="26">
        <v>32</v>
      </c>
      <c r="I2824" s="26">
        <v>300</v>
      </c>
      <c r="J2824" s="27" t="s">
        <v>838</v>
      </c>
      <c r="K2824" s="27" t="s">
        <v>174</v>
      </c>
      <c r="L2824" s="27" t="s">
        <v>1565</v>
      </c>
      <c r="M2824" t="s">
        <v>190</v>
      </c>
      <c r="N2824" t="s">
        <v>177</v>
      </c>
      <c r="O2824" t="s">
        <v>178</v>
      </c>
      <c r="P2824" t="s">
        <v>179</v>
      </c>
      <c r="Q2824" t="s">
        <v>198</v>
      </c>
      <c r="R2824" t="s">
        <v>181</v>
      </c>
      <c r="S2824" t="s">
        <v>31</v>
      </c>
      <c r="T2824" t="s">
        <v>31</v>
      </c>
      <c r="U2824" t="s">
        <v>31</v>
      </c>
      <c r="V2824" t="s">
        <v>31</v>
      </c>
      <c r="W2824" t="s">
        <v>182</v>
      </c>
      <c r="X2824" t="s">
        <v>183</v>
      </c>
      <c r="Y2824" s="28">
        <v>0.42299999999999999</v>
      </c>
      <c r="Z2824" t="str">
        <f>IF(database_public_cloud_VMs[[#This Row],[Vendor]]="AWS","USD","AUD")</f>
        <v>USD</v>
      </c>
      <c r="AA2824" s="29">
        <f>IF(database_public_cloud_VMs[[#This Row],[Currency]]="USD",(database_public_cloud_VMs[[#This Row],[Rate]]*param_exchange_rate)/(1+param_discount_aws),database_public_cloud_VMs[[#This Row],[Rate]])</f>
        <v>0.52128550074738256</v>
      </c>
    </row>
    <row r="2825" spans="1:27" x14ac:dyDescent="0.45">
      <c r="A2825" s="24" t="s">
        <v>3242</v>
      </c>
      <c r="B2825" t="s">
        <v>12</v>
      </c>
      <c r="C2825" s="25" t="s">
        <v>593</v>
      </c>
      <c r="D2825" t="s">
        <v>170</v>
      </c>
      <c r="E2825" t="s">
        <v>3159</v>
      </c>
      <c r="F2825" t="s">
        <v>3235</v>
      </c>
      <c r="G2825" s="26">
        <v>8</v>
      </c>
      <c r="H2825" s="26">
        <v>32</v>
      </c>
      <c r="I2825" s="26">
        <v>300</v>
      </c>
      <c r="J2825" s="27" t="s">
        <v>838</v>
      </c>
      <c r="K2825" s="27" t="s">
        <v>174</v>
      </c>
      <c r="L2825" s="27" t="s">
        <v>1565</v>
      </c>
      <c r="M2825" t="s">
        <v>190</v>
      </c>
      <c r="N2825" t="s">
        <v>177</v>
      </c>
      <c r="O2825" t="s">
        <v>185</v>
      </c>
      <c r="P2825" t="s">
        <v>179</v>
      </c>
      <c r="Q2825" t="s">
        <v>198</v>
      </c>
      <c r="R2825" t="s">
        <v>181</v>
      </c>
      <c r="S2825" t="s">
        <v>31</v>
      </c>
      <c r="T2825" t="s">
        <v>31</v>
      </c>
      <c r="U2825" t="s">
        <v>31</v>
      </c>
      <c r="V2825" t="s">
        <v>31</v>
      </c>
      <c r="W2825" t="s">
        <v>182</v>
      </c>
      <c r="X2825" t="s">
        <v>183</v>
      </c>
      <c r="Y2825" s="28">
        <v>0.311</v>
      </c>
      <c r="Z2825" t="str">
        <f>IF(database_public_cloud_VMs[[#This Row],[Vendor]]="AWS","USD","AUD")</f>
        <v>USD</v>
      </c>
      <c r="AA2825" s="29">
        <f>IF(database_public_cloud_VMs[[#This Row],[Currency]]="USD",(database_public_cloud_VMs[[#This Row],[Rate]]*param_exchange_rate)/(1+param_discount_aws),database_public_cloud_VMs[[#This Row],[Rate]])</f>
        <v>0.38326191662514419</v>
      </c>
    </row>
    <row r="2826" spans="1:27" x14ac:dyDescent="0.45">
      <c r="A2826" s="24" t="s">
        <v>3243</v>
      </c>
      <c r="B2826" t="s">
        <v>12</v>
      </c>
      <c r="C2826" s="25" t="s">
        <v>187</v>
      </c>
      <c r="D2826" t="s">
        <v>170</v>
      </c>
      <c r="E2826" t="s">
        <v>3159</v>
      </c>
      <c r="F2826" t="s">
        <v>3235</v>
      </c>
      <c r="G2826" s="26">
        <v>8</v>
      </c>
      <c r="H2826" s="26">
        <v>32</v>
      </c>
      <c r="I2826" s="26">
        <v>300</v>
      </c>
      <c r="J2826" s="27" t="s">
        <v>838</v>
      </c>
      <c r="K2826" s="27" t="s">
        <v>174</v>
      </c>
      <c r="L2826" s="27" t="s">
        <v>1565</v>
      </c>
      <c r="M2826" t="s">
        <v>190</v>
      </c>
      <c r="N2826" t="s">
        <v>188</v>
      </c>
      <c r="O2826" t="s">
        <v>188</v>
      </c>
      <c r="P2826" t="s">
        <v>179</v>
      </c>
      <c r="Q2826" t="s">
        <v>198</v>
      </c>
      <c r="R2826" t="s">
        <v>181</v>
      </c>
      <c r="S2826" t="s">
        <v>31</v>
      </c>
      <c r="T2826" t="s">
        <v>31</v>
      </c>
      <c r="U2826" t="s">
        <v>31</v>
      </c>
      <c r="V2826" t="s">
        <v>31</v>
      </c>
      <c r="W2826" t="s">
        <v>182</v>
      </c>
      <c r="X2826" t="s">
        <v>183</v>
      </c>
      <c r="Y2826" s="28">
        <v>0.66800000000000004</v>
      </c>
      <c r="Z2826" t="str">
        <f>IF(database_public_cloud_VMs[[#This Row],[Vendor]]="AWS","USD","AUD")</f>
        <v>USD</v>
      </c>
      <c r="AA2826" s="29">
        <f>IF(database_public_cloud_VMs[[#This Row],[Currency]]="USD",(database_public_cloud_VMs[[#This Row],[Rate]]*param_exchange_rate)/(1+param_discount_aws),database_public_cloud_VMs[[#This Row],[Rate]])</f>
        <v>0.82321209101477921</v>
      </c>
    </row>
    <row r="2827" spans="1:27" x14ac:dyDescent="0.45">
      <c r="A2827" s="24" t="s">
        <v>3244</v>
      </c>
      <c r="B2827" t="s">
        <v>12</v>
      </c>
      <c r="C2827" s="25" t="s">
        <v>593</v>
      </c>
      <c r="D2827" t="s">
        <v>170</v>
      </c>
      <c r="E2827" t="s">
        <v>3159</v>
      </c>
      <c r="F2827" t="s">
        <v>3235</v>
      </c>
      <c r="G2827" s="26">
        <v>8</v>
      </c>
      <c r="H2827" s="26">
        <v>32</v>
      </c>
      <c r="I2827" s="26">
        <v>300</v>
      </c>
      <c r="J2827" s="27" t="s">
        <v>838</v>
      </c>
      <c r="K2827" s="27" t="s">
        <v>174</v>
      </c>
      <c r="L2827" s="27" t="s">
        <v>1565</v>
      </c>
      <c r="M2827" t="s">
        <v>190</v>
      </c>
      <c r="N2827" t="s">
        <v>177</v>
      </c>
      <c r="O2827" t="s">
        <v>178</v>
      </c>
      <c r="P2827" t="s">
        <v>179</v>
      </c>
      <c r="Q2827" t="s">
        <v>191</v>
      </c>
      <c r="R2827" t="s">
        <v>181</v>
      </c>
      <c r="S2827" t="s">
        <v>31</v>
      </c>
      <c r="T2827" t="s">
        <v>31</v>
      </c>
      <c r="U2827" t="s">
        <v>31</v>
      </c>
      <c r="V2827" t="s">
        <v>31</v>
      </c>
      <c r="W2827" t="s">
        <v>182</v>
      </c>
      <c r="X2827" t="s">
        <v>183</v>
      </c>
      <c r="Y2827" s="28">
        <v>0.52</v>
      </c>
      <c r="Z2827" t="str">
        <f>IF(database_public_cloud_VMs[[#This Row],[Vendor]]="AWS","USD","AUD")</f>
        <v>USD</v>
      </c>
      <c r="AA2827" s="29">
        <f>IF(database_public_cloud_VMs[[#This Row],[Currency]]="USD",(database_public_cloud_VMs[[#This Row],[Rate]]*param_exchange_rate)/(1+param_discount_aws),database_public_cloud_VMs[[#This Row],[Rate]])</f>
        <v>0.64082378342467838</v>
      </c>
    </row>
    <row r="2828" spans="1:27" x14ac:dyDescent="0.45">
      <c r="A2828" s="24" t="s">
        <v>3245</v>
      </c>
      <c r="B2828" t="s">
        <v>12</v>
      </c>
      <c r="C2828" s="25" t="s">
        <v>593</v>
      </c>
      <c r="D2828" t="s">
        <v>170</v>
      </c>
      <c r="E2828" t="s">
        <v>3159</v>
      </c>
      <c r="F2828" t="s">
        <v>3235</v>
      </c>
      <c r="G2828" s="26">
        <v>8</v>
      </c>
      <c r="H2828" s="26">
        <v>32</v>
      </c>
      <c r="I2828" s="26">
        <v>300</v>
      </c>
      <c r="J2828" s="27" t="s">
        <v>838</v>
      </c>
      <c r="K2828" s="27" t="s">
        <v>174</v>
      </c>
      <c r="L2828" s="27" t="s">
        <v>1565</v>
      </c>
      <c r="M2828" t="s">
        <v>190</v>
      </c>
      <c r="N2828" t="s">
        <v>177</v>
      </c>
      <c r="O2828" t="s">
        <v>185</v>
      </c>
      <c r="P2828" t="s">
        <v>179</v>
      </c>
      <c r="Q2828" t="s">
        <v>191</v>
      </c>
      <c r="R2828" t="s">
        <v>181</v>
      </c>
      <c r="S2828" t="s">
        <v>31</v>
      </c>
      <c r="T2828" t="s">
        <v>31</v>
      </c>
      <c r="U2828" t="s">
        <v>31</v>
      </c>
      <c r="V2828" t="s">
        <v>31</v>
      </c>
      <c r="W2828" t="s">
        <v>182</v>
      </c>
      <c r="X2828" t="s">
        <v>183</v>
      </c>
      <c r="Y2828" s="28">
        <v>0.40799999999999997</v>
      </c>
      <c r="Z2828" t="str">
        <f>IF(database_public_cloud_VMs[[#This Row],[Vendor]]="AWS","USD","AUD")</f>
        <v>USD</v>
      </c>
      <c r="AA2828" s="29">
        <f>IF(database_public_cloud_VMs[[#This Row],[Currency]]="USD",(database_public_cloud_VMs[[#This Row],[Rate]]*param_exchange_rate)/(1+param_discount_aws),database_public_cloud_VMs[[#This Row],[Rate]])</f>
        <v>0.50280019930244002</v>
      </c>
    </row>
    <row r="2829" spans="1:27" x14ac:dyDescent="0.45">
      <c r="A2829" s="24" t="s">
        <v>3246</v>
      </c>
      <c r="B2829" t="s">
        <v>12</v>
      </c>
      <c r="C2829" s="25" t="s">
        <v>187</v>
      </c>
      <c r="D2829" t="s">
        <v>170</v>
      </c>
      <c r="E2829" t="s">
        <v>3159</v>
      </c>
      <c r="F2829" t="s">
        <v>3235</v>
      </c>
      <c r="G2829" s="26">
        <v>8</v>
      </c>
      <c r="H2829" s="26">
        <v>32</v>
      </c>
      <c r="I2829" s="26">
        <v>300</v>
      </c>
      <c r="J2829" s="27" t="s">
        <v>838</v>
      </c>
      <c r="K2829" s="27" t="s">
        <v>174</v>
      </c>
      <c r="L2829" s="27" t="s">
        <v>1565</v>
      </c>
      <c r="M2829" t="s">
        <v>190</v>
      </c>
      <c r="N2829" t="s">
        <v>188</v>
      </c>
      <c r="O2829" t="s">
        <v>188</v>
      </c>
      <c r="P2829" t="s">
        <v>179</v>
      </c>
      <c r="Q2829" t="s">
        <v>191</v>
      </c>
      <c r="R2829" t="s">
        <v>181</v>
      </c>
      <c r="S2829" t="s">
        <v>31</v>
      </c>
      <c r="T2829" t="s">
        <v>31</v>
      </c>
      <c r="U2829" t="s">
        <v>31</v>
      </c>
      <c r="V2829" t="s">
        <v>31</v>
      </c>
      <c r="W2829" t="s">
        <v>182</v>
      </c>
      <c r="X2829" t="s">
        <v>183</v>
      </c>
      <c r="Y2829" s="28">
        <v>0.69799999999999995</v>
      </c>
      <c r="Z2829" t="str">
        <f>IF(database_public_cloud_VMs[[#This Row],[Vendor]]="AWS","USD","AUD")</f>
        <v>USD</v>
      </c>
      <c r="AA2829" s="29">
        <f>IF(database_public_cloud_VMs[[#This Row],[Currency]]="USD",(database_public_cloud_VMs[[#This Row],[Rate]]*param_exchange_rate)/(1+param_discount_aws),database_public_cloud_VMs[[#This Row],[Rate]])</f>
        <v>0.8601826939046644</v>
      </c>
    </row>
    <row r="2830" spans="1:27" x14ac:dyDescent="0.45">
      <c r="A2830" s="24" t="s">
        <v>3247</v>
      </c>
      <c r="B2830" t="s">
        <v>12</v>
      </c>
      <c r="C2830" s="25" t="s">
        <v>593</v>
      </c>
      <c r="D2830" t="s">
        <v>170</v>
      </c>
      <c r="E2830" t="s">
        <v>3159</v>
      </c>
      <c r="F2830" t="s">
        <v>3235</v>
      </c>
      <c r="G2830" s="26">
        <v>8</v>
      </c>
      <c r="H2830" s="26">
        <v>32</v>
      </c>
      <c r="I2830" s="26">
        <v>300</v>
      </c>
      <c r="J2830" s="27" t="s">
        <v>838</v>
      </c>
      <c r="K2830" s="27" t="s">
        <v>174</v>
      </c>
      <c r="L2830" s="27" t="s">
        <v>1565</v>
      </c>
      <c r="M2830" t="s">
        <v>176</v>
      </c>
      <c r="N2830" t="s">
        <v>177</v>
      </c>
      <c r="O2830" t="s">
        <v>178</v>
      </c>
      <c r="P2830" t="s">
        <v>179</v>
      </c>
      <c r="Q2830" t="s">
        <v>180</v>
      </c>
      <c r="R2830" t="s">
        <v>181</v>
      </c>
      <c r="S2830" t="s">
        <v>31</v>
      </c>
      <c r="T2830" t="s">
        <v>31</v>
      </c>
      <c r="U2830" t="s">
        <v>31</v>
      </c>
      <c r="V2830" t="s">
        <v>31</v>
      </c>
      <c r="W2830" t="s">
        <v>182</v>
      </c>
      <c r="X2830" t="s">
        <v>183</v>
      </c>
      <c r="Y2830" s="28">
        <v>0.42799999999999999</v>
      </c>
      <c r="Z2830" t="str">
        <f>IF(database_public_cloud_VMs[[#This Row],[Vendor]]="AWS","USD","AUD")</f>
        <v>USD</v>
      </c>
      <c r="AA2830" s="29">
        <f>IF(database_public_cloud_VMs[[#This Row],[Currency]]="USD",(database_public_cloud_VMs[[#This Row],[Rate]]*param_exchange_rate)/(1+param_discount_aws),database_public_cloud_VMs[[#This Row],[Rate]])</f>
        <v>0.52744726789569674</v>
      </c>
    </row>
    <row r="2831" spans="1:27" x14ac:dyDescent="0.45">
      <c r="A2831" s="24" t="s">
        <v>3248</v>
      </c>
      <c r="B2831" t="s">
        <v>12</v>
      </c>
      <c r="C2831" s="25" t="s">
        <v>593</v>
      </c>
      <c r="D2831" t="s">
        <v>170</v>
      </c>
      <c r="E2831" t="s">
        <v>3159</v>
      </c>
      <c r="F2831" t="s">
        <v>3235</v>
      </c>
      <c r="G2831" s="26">
        <v>8</v>
      </c>
      <c r="H2831" s="26">
        <v>32</v>
      </c>
      <c r="I2831" s="26">
        <v>300</v>
      </c>
      <c r="J2831" s="27" t="s">
        <v>838</v>
      </c>
      <c r="K2831" s="27" t="s">
        <v>174</v>
      </c>
      <c r="L2831" s="27" t="s">
        <v>1565</v>
      </c>
      <c r="M2831" t="s">
        <v>176</v>
      </c>
      <c r="N2831" t="s">
        <v>177</v>
      </c>
      <c r="O2831" t="s">
        <v>185</v>
      </c>
      <c r="P2831" t="s">
        <v>179</v>
      </c>
      <c r="Q2831" t="s">
        <v>180</v>
      </c>
      <c r="R2831" t="s">
        <v>181</v>
      </c>
      <c r="S2831" t="s">
        <v>31</v>
      </c>
      <c r="T2831" t="s">
        <v>31</v>
      </c>
      <c r="U2831" t="s">
        <v>31</v>
      </c>
      <c r="V2831" t="s">
        <v>31</v>
      </c>
      <c r="W2831" t="s">
        <v>182</v>
      </c>
      <c r="X2831" t="s">
        <v>183</v>
      </c>
      <c r="Y2831" s="28">
        <v>0.315</v>
      </c>
      <c r="Z2831" t="str">
        <f>IF(database_public_cloud_VMs[[#This Row],[Vendor]]="AWS","USD","AUD")</f>
        <v>USD</v>
      </c>
      <c r="AA2831" s="29">
        <f>IF(database_public_cloud_VMs[[#This Row],[Currency]]="USD",(database_public_cloud_VMs[[#This Row],[Rate]]*param_exchange_rate)/(1+param_discount_aws),database_public_cloud_VMs[[#This Row],[Rate]])</f>
        <v>0.3881913303437956</v>
      </c>
    </row>
    <row r="2832" spans="1:27" x14ac:dyDescent="0.45">
      <c r="A2832" s="24" t="s">
        <v>3249</v>
      </c>
      <c r="B2832" t="s">
        <v>12</v>
      </c>
      <c r="C2832" s="25" t="s">
        <v>187</v>
      </c>
      <c r="D2832" t="s">
        <v>170</v>
      </c>
      <c r="E2832" t="s">
        <v>3159</v>
      </c>
      <c r="F2832" t="s">
        <v>3235</v>
      </c>
      <c r="G2832" s="26">
        <v>8</v>
      </c>
      <c r="H2832" s="26">
        <v>32</v>
      </c>
      <c r="I2832" s="26">
        <v>300</v>
      </c>
      <c r="J2832" s="27" t="s">
        <v>838</v>
      </c>
      <c r="K2832" s="27" t="s">
        <v>174</v>
      </c>
      <c r="L2832" s="27" t="s">
        <v>1565</v>
      </c>
      <c r="M2832" t="s">
        <v>176</v>
      </c>
      <c r="N2832" t="s">
        <v>188</v>
      </c>
      <c r="O2832" t="s">
        <v>188</v>
      </c>
      <c r="P2832" t="s">
        <v>179</v>
      </c>
      <c r="Q2832" t="s">
        <v>180</v>
      </c>
      <c r="R2832" t="s">
        <v>181</v>
      </c>
      <c r="S2832" t="s">
        <v>31</v>
      </c>
      <c r="T2832" t="s">
        <v>31</v>
      </c>
      <c r="U2832" t="s">
        <v>31</v>
      </c>
      <c r="V2832" t="s">
        <v>31</v>
      </c>
      <c r="W2832" t="s">
        <v>182</v>
      </c>
      <c r="X2832" t="s">
        <v>183</v>
      </c>
      <c r="Y2832" s="28">
        <v>0.60499999999999998</v>
      </c>
      <c r="Z2832" t="str">
        <f>IF(database_public_cloud_VMs[[#This Row],[Vendor]]="AWS","USD","AUD")</f>
        <v>USD</v>
      </c>
      <c r="AA2832" s="29">
        <f>IF(database_public_cloud_VMs[[#This Row],[Currency]]="USD",(database_public_cloud_VMs[[#This Row],[Rate]]*param_exchange_rate)/(1+param_discount_aws),database_public_cloud_VMs[[#This Row],[Rate]])</f>
        <v>0.74557382494601998</v>
      </c>
    </row>
    <row r="2833" spans="1:27" x14ac:dyDescent="0.45">
      <c r="A2833" s="24" t="s">
        <v>3250</v>
      </c>
      <c r="B2833" t="s">
        <v>12</v>
      </c>
      <c r="C2833" s="25" t="s">
        <v>593</v>
      </c>
      <c r="D2833" t="s">
        <v>170</v>
      </c>
      <c r="E2833" t="s">
        <v>3159</v>
      </c>
      <c r="F2833" t="s">
        <v>3235</v>
      </c>
      <c r="G2833" s="26">
        <v>8</v>
      </c>
      <c r="H2833" s="26">
        <v>32</v>
      </c>
      <c r="I2833" s="26">
        <v>300</v>
      </c>
      <c r="J2833" s="27" t="s">
        <v>838</v>
      </c>
      <c r="K2833" s="27" t="s">
        <v>174</v>
      </c>
      <c r="L2833" s="27" t="s">
        <v>1565</v>
      </c>
      <c r="M2833" t="s">
        <v>176</v>
      </c>
      <c r="N2833" t="s">
        <v>177</v>
      </c>
      <c r="O2833" t="s">
        <v>178</v>
      </c>
      <c r="P2833" t="s">
        <v>179</v>
      </c>
      <c r="Q2833" t="s">
        <v>191</v>
      </c>
      <c r="R2833" t="s">
        <v>181</v>
      </c>
      <c r="S2833" t="s">
        <v>31</v>
      </c>
      <c r="T2833" t="s">
        <v>31</v>
      </c>
      <c r="U2833" t="s">
        <v>31</v>
      </c>
      <c r="V2833" t="s">
        <v>31</v>
      </c>
      <c r="W2833" t="s">
        <v>182</v>
      </c>
      <c r="X2833" t="s">
        <v>183</v>
      </c>
      <c r="Y2833" s="28">
        <v>0.55800000000000005</v>
      </c>
      <c r="Z2833" t="str">
        <f>IF(database_public_cloud_VMs[[#This Row],[Vendor]]="AWS","USD","AUD")</f>
        <v>USD</v>
      </c>
      <c r="AA2833" s="29">
        <f>IF(database_public_cloud_VMs[[#This Row],[Currency]]="USD",(database_public_cloud_VMs[[#This Row],[Rate]]*param_exchange_rate)/(1+param_discount_aws),database_public_cloud_VMs[[#This Row],[Rate]])</f>
        <v>0.6876532137518665</v>
      </c>
    </row>
    <row r="2834" spans="1:27" x14ac:dyDescent="0.45">
      <c r="A2834" s="24" t="s">
        <v>3251</v>
      </c>
      <c r="B2834" t="s">
        <v>12</v>
      </c>
      <c r="C2834" s="25" t="s">
        <v>593</v>
      </c>
      <c r="D2834" t="s">
        <v>170</v>
      </c>
      <c r="E2834" t="s">
        <v>3159</v>
      </c>
      <c r="F2834" t="s">
        <v>3235</v>
      </c>
      <c r="G2834" s="26">
        <v>8</v>
      </c>
      <c r="H2834" s="26">
        <v>32</v>
      </c>
      <c r="I2834" s="26">
        <v>300</v>
      </c>
      <c r="J2834" s="27" t="s">
        <v>838</v>
      </c>
      <c r="K2834" s="27" t="s">
        <v>174</v>
      </c>
      <c r="L2834" s="27" t="s">
        <v>1565</v>
      </c>
      <c r="M2834" t="s">
        <v>176</v>
      </c>
      <c r="N2834" t="s">
        <v>177</v>
      </c>
      <c r="O2834" t="s">
        <v>185</v>
      </c>
      <c r="P2834" t="s">
        <v>179</v>
      </c>
      <c r="Q2834" t="s">
        <v>191</v>
      </c>
      <c r="R2834" t="s">
        <v>181</v>
      </c>
      <c r="S2834" t="s">
        <v>31</v>
      </c>
      <c r="T2834" t="s">
        <v>31</v>
      </c>
      <c r="U2834" t="s">
        <v>31</v>
      </c>
      <c r="V2834" t="s">
        <v>31</v>
      </c>
      <c r="W2834" t="s">
        <v>182</v>
      </c>
      <c r="X2834" t="s">
        <v>183</v>
      </c>
      <c r="Y2834" s="28">
        <v>0.44500000000000001</v>
      </c>
      <c r="Z2834" t="str">
        <f>IF(database_public_cloud_VMs[[#This Row],[Vendor]]="AWS","USD","AUD")</f>
        <v>USD</v>
      </c>
      <c r="AA2834" s="29">
        <f>IF(database_public_cloud_VMs[[#This Row],[Currency]]="USD",(database_public_cloud_VMs[[#This Row],[Rate]]*param_exchange_rate)/(1+param_discount_aws),database_public_cloud_VMs[[#This Row],[Rate]])</f>
        <v>0.54839727619996526</v>
      </c>
    </row>
    <row r="2835" spans="1:27" x14ac:dyDescent="0.45">
      <c r="A2835" s="24" t="s">
        <v>3252</v>
      </c>
      <c r="B2835" t="s">
        <v>12</v>
      </c>
      <c r="C2835" s="25" t="s">
        <v>187</v>
      </c>
      <c r="D2835" t="s">
        <v>170</v>
      </c>
      <c r="E2835" t="s">
        <v>3159</v>
      </c>
      <c r="F2835" t="s">
        <v>3235</v>
      </c>
      <c r="G2835" s="26">
        <v>8</v>
      </c>
      <c r="H2835" s="26">
        <v>32</v>
      </c>
      <c r="I2835" s="26">
        <v>300</v>
      </c>
      <c r="J2835" s="27" t="s">
        <v>838</v>
      </c>
      <c r="K2835" s="27" t="s">
        <v>174</v>
      </c>
      <c r="L2835" s="27" t="s">
        <v>1565</v>
      </c>
      <c r="M2835" t="s">
        <v>176</v>
      </c>
      <c r="N2835" t="s">
        <v>188</v>
      </c>
      <c r="O2835" t="s">
        <v>188</v>
      </c>
      <c r="P2835" t="s">
        <v>179</v>
      </c>
      <c r="Q2835" t="s">
        <v>191</v>
      </c>
      <c r="R2835" t="s">
        <v>181</v>
      </c>
      <c r="S2835" t="s">
        <v>31</v>
      </c>
      <c r="T2835" t="s">
        <v>31</v>
      </c>
      <c r="U2835" t="s">
        <v>31</v>
      </c>
      <c r="V2835" t="s">
        <v>31</v>
      </c>
      <c r="W2835" t="s">
        <v>182</v>
      </c>
      <c r="X2835" t="s">
        <v>183</v>
      </c>
      <c r="Y2835" s="28">
        <v>0.73499999999999999</v>
      </c>
      <c r="Z2835" t="str">
        <f>IF(database_public_cloud_VMs[[#This Row],[Vendor]]="AWS","USD","AUD")</f>
        <v>USD</v>
      </c>
      <c r="AA2835" s="29">
        <f>IF(database_public_cloud_VMs[[#This Row],[Currency]]="USD",(database_public_cloud_VMs[[#This Row],[Rate]]*param_exchange_rate)/(1+param_discount_aws),database_public_cloud_VMs[[#This Row],[Rate]])</f>
        <v>0.90577977080218963</v>
      </c>
    </row>
    <row r="2836" spans="1:27" x14ac:dyDescent="0.45">
      <c r="A2836" s="24" t="s">
        <v>3253</v>
      </c>
      <c r="B2836" t="s">
        <v>12</v>
      </c>
      <c r="C2836" s="25" t="s">
        <v>593</v>
      </c>
      <c r="D2836" t="s">
        <v>170</v>
      </c>
      <c r="E2836" t="s">
        <v>3159</v>
      </c>
      <c r="F2836" t="s">
        <v>3235</v>
      </c>
      <c r="G2836" s="26">
        <v>8</v>
      </c>
      <c r="H2836" s="26">
        <v>32</v>
      </c>
      <c r="I2836" s="26">
        <v>300</v>
      </c>
      <c r="J2836" s="27" t="s">
        <v>838</v>
      </c>
      <c r="K2836" s="27" t="s">
        <v>174</v>
      </c>
      <c r="L2836" s="27" t="s">
        <v>1565</v>
      </c>
      <c r="M2836" t="s">
        <v>176</v>
      </c>
      <c r="N2836" t="s">
        <v>177</v>
      </c>
      <c r="O2836" t="s">
        <v>178</v>
      </c>
      <c r="P2836" t="s">
        <v>179</v>
      </c>
      <c r="Q2836" t="s">
        <v>315</v>
      </c>
      <c r="R2836" t="s">
        <v>181</v>
      </c>
      <c r="S2836" t="s">
        <v>31</v>
      </c>
      <c r="T2836" t="s">
        <v>31</v>
      </c>
      <c r="U2836" t="s">
        <v>31</v>
      </c>
      <c r="V2836" t="s">
        <v>31</v>
      </c>
      <c r="W2836" t="s">
        <v>182</v>
      </c>
      <c r="X2836" t="s">
        <v>183</v>
      </c>
      <c r="Y2836" s="28">
        <v>0.79600000000000004</v>
      </c>
      <c r="Z2836" t="str">
        <f>IF(database_public_cloud_VMs[[#This Row],[Vendor]]="AWS","USD","AUD")</f>
        <v>USD</v>
      </c>
      <c r="AA2836" s="29">
        <f>IF(database_public_cloud_VMs[[#This Row],[Currency]]="USD",(database_public_cloud_VMs[[#This Row],[Rate]]*param_exchange_rate)/(1+param_discount_aws),database_public_cloud_VMs[[#This Row],[Rate]])</f>
        <v>0.9809533300116231</v>
      </c>
    </row>
    <row r="2837" spans="1:27" x14ac:dyDescent="0.45">
      <c r="A2837" s="24" t="s">
        <v>3254</v>
      </c>
      <c r="B2837" t="s">
        <v>12</v>
      </c>
      <c r="C2837" s="25" t="s">
        <v>593</v>
      </c>
      <c r="D2837" t="s">
        <v>170</v>
      </c>
      <c r="E2837" t="s">
        <v>3159</v>
      </c>
      <c r="F2837" t="s">
        <v>3235</v>
      </c>
      <c r="G2837" s="26">
        <v>8</v>
      </c>
      <c r="H2837" s="26">
        <v>32</v>
      </c>
      <c r="I2837" s="26">
        <v>300</v>
      </c>
      <c r="J2837" s="27" t="s">
        <v>838</v>
      </c>
      <c r="K2837" s="27" t="s">
        <v>174</v>
      </c>
      <c r="L2837" s="27" t="s">
        <v>1565</v>
      </c>
      <c r="M2837" t="s">
        <v>176</v>
      </c>
      <c r="N2837" t="s">
        <v>177</v>
      </c>
      <c r="O2837" t="s">
        <v>185</v>
      </c>
      <c r="P2837" t="s">
        <v>179</v>
      </c>
      <c r="Q2837" t="s">
        <v>315</v>
      </c>
      <c r="R2837" t="s">
        <v>181</v>
      </c>
      <c r="S2837" t="s">
        <v>31</v>
      </c>
      <c r="T2837" t="s">
        <v>31</v>
      </c>
      <c r="U2837" t="s">
        <v>31</v>
      </c>
      <c r="V2837" t="s">
        <v>31</v>
      </c>
      <c r="W2837" t="s">
        <v>182</v>
      </c>
      <c r="X2837" t="s">
        <v>183</v>
      </c>
      <c r="Y2837" s="28">
        <v>0.68300000000000005</v>
      </c>
      <c r="Z2837" t="str">
        <f>IF(database_public_cloud_VMs[[#This Row],[Vendor]]="AWS","USD","AUD")</f>
        <v>USD</v>
      </c>
      <c r="AA2837" s="29">
        <f>IF(database_public_cloud_VMs[[#This Row],[Currency]]="USD",(database_public_cloud_VMs[[#This Row],[Rate]]*param_exchange_rate)/(1+param_discount_aws),database_public_cloud_VMs[[#This Row],[Rate]])</f>
        <v>0.84169739245972186</v>
      </c>
    </row>
    <row r="2838" spans="1:27" x14ac:dyDescent="0.45">
      <c r="A2838" s="24" t="s">
        <v>3255</v>
      </c>
      <c r="B2838" t="s">
        <v>12</v>
      </c>
      <c r="C2838" s="25" t="s">
        <v>187</v>
      </c>
      <c r="D2838" t="s">
        <v>170</v>
      </c>
      <c r="E2838" t="s">
        <v>3159</v>
      </c>
      <c r="F2838" t="s">
        <v>3235</v>
      </c>
      <c r="G2838" s="26">
        <v>8</v>
      </c>
      <c r="H2838" s="26">
        <v>32</v>
      </c>
      <c r="I2838" s="26">
        <v>300</v>
      </c>
      <c r="J2838" s="27" t="s">
        <v>838</v>
      </c>
      <c r="K2838" s="27" t="s">
        <v>174</v>
      </c>
      <c r="L2838" s="27" t="s">
        <v>1565</v>
      </c>
      <c r="M2838" t="s">
        <v>176</v>
      </c>
      <c r="N2838" t="s">
        <v>188</v>
      </c>
      <c r="O2838" t="s">
        <v>188</v>
      </c>
      <c r="P2838" t="s">
        <v>179</v>
      </c>
      <c r="Q2838" t="s">
        <v>315</v>
      </c>
      <c r="R2838" t="s">
        <v>181</v>
      </c>
      <c r="S2838" t="s">
        <v>31</v>
      </c>
      <c r="T2838" t="s">
        <v>31</v>
      </c>
      <c r="U2838" t="s">
        <v>31</v>
      </c>
      <c r="V2838" t="s">
        <v>31</v>
      </c>
      <c r="W2838" t="s">
        <v>182</v>
      </c>
      <c r="X2838" t="s">
        <v>183</v>
      </c>
      <c r="Y2838" s="28">
        <v>0.97299999999999998</v>
      </c>
      <c r="Z2838" t="str">
        <f>IF(database_public_cloud_VMs[[#This Row],[Vendor]]="AWS","USD","AUD")</f>
        <v>USD</v>
      </c>
      <c r="AA2838" s="29">
        <f>IF(database_public_cloud_VMs[[#This Row],[Currency]]="USD",(database_public_cloud_VMs[[#This Row],[Rate]]*param_exchange_rate)/(1+param_discount_aws),database_public_cloud_VMs[[#This Row],[Rate]])</f>
        <v>1.1990798870619463</v>
      </c>
    </row>
    <row r="2839" spans="1:27" x14ac:dyDescent="0.45">
      <c r="A2839" s="24" t="s">
        <v>3256</v>
      </c>
      <c r="B2839" t="s">
        <v>12</v>
      </c>
      <c r="C2839" s="25" t="s">
        <v>593</v>
      </c>
      <c r="D2839" t="s">
        <v>170</v>
      </c>
      <c r="E2839" t="s">
        <v>3159</v>
      </c>
      <c r="F2839" t="s">
        <v>3235</v>
      </c>
      <c r="G2839" s="26">
        <v>8</v>
      </c>
      <c r="H2839" s="26">
        <v>32</v>
      </c>
      <c r="I2839" s="26">
        <v>300</v>
      </c>
      <c r="J2839" s="27" t="s">
        <v>838</v>
      </c>
      <c r="K2839" s="27" t="s">
        <v>174</v>
      </c>
      <c r="L2839" s="27" t="s">
        <v>1565</v>
      </c>
      <c r="M2839" t="s">
        <v>190</v>
      </c>
      <c r="N2839" t="s">
        <v>177</v>
      </c>
      <c r="O2839" t="s">
        <v>178</v>
      </c>
      <c r="P2839" t="s">
        <v>179</v>
      </c>
      <c r="Q2839" t="s">
        <v>315</v>
      </c>
      <c r="R2839" t="s">
        <v>181</v>
      </c>
      <c r="S2839" t="s">
        <v>31</v>
      </c>
      <c r="T2839" t="s">
        <v>31</v>
      </c>
      <c r="U2839" t="s">
        <v>31</v>
      </c>
      <c r="V2839" t="s">
        <v>31</v>
      </c>
      <c r="W2839" t="s">
        <v>182</v>
      </c>
      <c r="X2839" t="s">
        <v>183</v>
      </c>
      <c r="Y2839" s="28">
        <v>0.75800000000000001</v>
      </c>
      <c r="Z2839" t="str">
        <f>IF(database_public_cloud_VMs[[#This Row],[Vendor]]="AWS","USD","AUD")</f>
        <v>USD</v>
      </c>
      <c r="AA2839" s="29">
        <f>IF(database_public_cloud_VMs[[#This Row],[Currency]]="USD",(database_public_cloud_VMs[[#This Row],[Rate]]*param_exchange_rate)/(1+param_discount_aws),database_public_cloud_VMs[[#This Row],[Rate]])</f>
        <v>0.93412389968443499</v>
      </c>
    </row>
    <row r="2840" spans="1:27" x14ac:dyDescent="0.45">
      <c r="A2840" s="24" t="s">
        <v>3257</v>
      </c>
      <c r="B2840" t="s">
        <v>12</v>
      </c>
      <c r="C2840" s="25" t="s">
        <v>593</v>
      </c>
      <c r="D2840" t="s">
        <v>170</v>
      </c>
      <c r="E2840" t="s">
        <v>3159</v>
      </c>
      <c r="F2840" t="s">
        <v>3235</v>
      </c>
      <c r="G2840" s="26">
        <v>8</v>
      </c>
      <c r="H2840" s="26">
        <v>32</v>
      </c>
      <c r="I2840" s="26">
        <v>300</v>
      </c>
      <c r="J2840" s="27" t="s">
        <v>838</v>
      </c>
      <c r="K2840" s="27" t="s">
        <v>174</v>
      </c>
      <c r="L2840" s="27" t="s">
        <v>1565</v>
      </c>
      <c r="M2840" t="s">
        <v>190</v>
      </c>
      <c r="N2840" t="s">
        <v>177</v>
      </c>
      <c r="O2840" t="s">
        <v>185</v>
      </c>
      <c r="P2840" t="s">
        <v>179</v>
      </c>
      <c r="Q2840" t="s">
        <v>315</v>
      </c>
      <c r="R2840" t="s">
        <v>181</v>
      </c>
      <c r="S2840" t="s">
        <v>31</v>
      </c>
      <c r="T2840" t="s">
        <v>31</v>
      </c>
      <c r="U2840" t="s">
        <v>31</v>
      </c>
      <c r="V2840" t="s">
        <v>31</v>
      </c>
      <c r="W2840" t="s">
        <v>182</v>
      </c>
      <c r="X2840" t="s">
        <v>183</v>
      </c>
      <c r="Y2840" s="28">
        <v>0.64600000000000002</v>
      </c>
      <c r="Z2840" t="str">
        <f>IF(database_public_cloud_VMs[[#This Row],[Vendor]]="AWS","USD","AUD")</f>
        <v>USD</v>
      </c>
      <c r="AA2840" s="29">
        <f>IF(database_public_cloud_VMs[[#This Row],[Currency]]="USD",(database_public_cloud_VMs[[#This Row],[Rate]]*param_exchange_rate)/(1+param_discount_aws),database_public_cloud_VMs[[#This Row],[Rate]])</f>
        <v>0.79610031556219663</v>
      </c>
    </row>
    <row r="2841" spans="1:27" x14ac:dyDescent="0.45">
      <c r="A2841" s="24" t="s">
        <v>3258</v>
      </c>
      <c r="B2841" t="s">
        <v>12</v>
      </c>
      <c r="C2841" s="25" t="s">
        <v>187</v>
      </c>
      <c r="D2841" t="s">
        <v>170</v>
      </c>
      <c r="E2841" t="s">
        <v>3159</v>
      </c>
      <c r="F2841" t="s">
        <v>3235</v>
      </c>
      <c r="G2841" s="26">
        <v>8</v>
      </c>
      <c r="H2841" s="26">
        <v>32</v>
      </c>
      <c r="I2841" s="26">
        <v>300</v>
      </c>
      <c r="J2841" s="27" t="s">
        <v>838</v>
      </c>
      <c r="K2841" s="27" t="s">
        <v>174</v>
      </c>
      <c r="L2841" s="27" t="s">
        <v>1565</v>
      </c>
      <c r="M2841" t="s">
        <v>190</v>
      </c>
      <c r="N2841" t="s">
        <v>188</v>
      </c>
      <c r="O2841" t="s">
        <v>188</v>
      </c>
      <c r="P2841" t="s">
        <v>179</v>
      </c>
      <c r="Q2841" t="s">
        <v>315</v>
      </c>
      <c r="R2841" t="s">
        <v>181</v>
      </c>
      <c r="S2841" t="s">
        <v>31</v>
      </c>
      <c r="T2841" t="s">
        <v>31</v>
      </c>
      <c r="U2841" t="s">
        <v>31</v>
      </c>
      <c r="V2841" t="s">
        <v>31</v>
      </c>
      <c r="W2841" t="s">
        <v>182</v>
      </c>
      <c r="X2841" t="s">
        <v>183</v>
      </c>
      <c r="Y2841" s="28">
        <v>0.93600000000000005</v>
      </c>
      <c r="Z2841" t="str">
        <f>IF(database_public_cloud_VMs[[#This Row],[Vendor]]="AWS","USD","AUD")</f>
        <v>USD</v>
      </c>
      <c r="AA2841" s="29">
        <f>IF(database_public_cloud_VMs[[#This Row],[Currency]]="USD",(database_public_cloud_VMs[[#This Row],[Rate]]*param_exchange_rate)/(1+param_discount_aws),database_public_cloud_VMs[[#This Row],[Rate]])</f>
        <v>1.1534828101644212</v>
      </c>
    </row>
    <row r="2842" spans="1:27" x14ac:dyDescent="0.45">
      <c r="A2842" s="24" t="s">
        <v>3259</v>
      </c>
      <c r="B2842" t="s">
        <v>12</v>
      </c>
      <c r="C2842" s="25" t="s">
        <v>593</v>
      </c>
      <c r="D2842" t="s">
        <v>170</v>
      </c>
      <c r="E2842" t="s">
        <v>3159</v>
      </c>
      <c r="F2842" t="s">
        <v>3260</v>
      </c>
      <c r="G2842" s="26">
        <v>16</v>
      </c>
      <c r="H2842" s="26">
        <v>64</v>
      </c>
      <c r="I2842" s="26">
        <v>600</v>
      </c>
      <c r="J2842" s="27" t="s">
        <v>838</v>
      </c>
      <c r="K2842" s="27" t="s">
        <v>174</v>
      </c>
      <c r="L2842" s="27" t="s">
        <v>1591</v>
      </c>
      <c r="M2842" t="s">
        <v>190</v>
      </c>
      <c r="N2842" t="s">
        <v>177</v>
      </c>
      <c r="O2842" t="s">
        <v>178</v>
      </c>
      <c r="P2842" t="s">
        <v>179</v>
      </c>
      <c r="Q2842" t="s">
        <v>198</v>
      </c>
      <c r="R2842" t="s">
        <v>181</v>
      </c>
      <c r="S2842" t="s">
        <v>31</v>
      </c>
      <c r="T2842" t="s">
        <v>31</v>
      </c>
      <c r="U2842" t="s">
        <v>31</v>
      </c>
      <c r="V2842" t="s">
        <v>31</v>
      </c>
      <c r="W2842" t="s">
        <v>182</v>
      </c>
      <c r="X2842" t="s">
        <v>183</v>
      </c>
      <c r="Y2842" s="28">
        <v>0.81399999999999995</v>
      </c>
      <c r="Z2842" t="str">
        <f>IF(database_public_cloud_VMs[[#This Row],[Vendor]]="AWS","USD","AUD")</f>
        <v>USD</v>
      </c>
      <c r="AA2842" s="29">
        <f>IF(database_public_cloud_VMs[[#This Row],[Currency]]="USD",(database_public_cloud_VMs[[#This Row],[Rate]]*param_exchange_rate)/(1+param_discount_aws),database_public_cloud_VMs[[#This Row],[Rate]])</f>
        <v>1.0031356917455543</v>
      </c>
    </row>
    <row r="2843" spans="1:27" x14ac:dyDescent="0.45">
      <c r="A2843" s="24" t="s">
        <v>3261</v>
      </c>
      <c r="B2843" t="s">
        <v>12</v>
      </c>
      <c r="C2843" s="25" t="s">
        <v>593</v>
      </c>
      <c r="D2843" t="s">
        <v>170</v>
      </c>
      <c r="E2843" t="s">
        <v>3159</v>
      </c>
      <c r="F2843" t="s">
        <v>3260</v>
      </c>
      <c r="G2843" s="26">
        <v>16</v>
      </c>
      <c r="H2843" s="26">
        <v>64</v>
      </c>
      <c r="I2843" s="26">
        <v>600</v>
      </c>
      <c r="J2843" s="27" t="s">
        <v>838</v>
      </c>
      <c r="K2843" s="27" t="s">
        <v>174</v>
      </c>
      <c r="L2843" s="27" t="s">
        <v>1591</v>
      </c>
      <c r="M2843" t="s">
        <v>190</v>
      </c>
      <c r="N2843" t="s">
        <v>177</v>
      </c>
      <c r="O2843" t="s">
        <v>185</v>
      </c>
      <c r="P2843" t="s">
        <v>179</v>
      </c>
      <c r="Q2843" t="s">
        <v>198</v>
      </c>
      <c r="R2843" t="s">
        <v>181</v>
      </c>
      <c r="S2843" t="s">
        <v>31</v>
      </c>
      <c r="T2843" t="s">
        <v>31</v>
      </c>
      <c r="U2843" t="s">
        <v>31</v>
      </c>
      <c r="V2843" t="s">
        <v>31</v>
      </c>
      <c r="W2843" t="s">
        <v>182</v>
      </c>
      <c r="X2843" t="s">
        <v>183</v>
      </c>
      <c r="Y2843" s="28">
        <v>0.58799999999999997</v>
      </c>
      <c r="Z2843" t="str">
        <f>IF(database_public_cloud_VMs[[#This Row],[Vendor]]="AWS","USD","AUD")</f>
        <v>USD</v>
      </c>
      <c r="AA2843" s="29">
        <f>IF(database_public_cloud_VMs[[#This Row],[Currency]]="USD",(database_public_cloud_VMs[[#This Row],[Rate]]*param_exchange_rate)/(1+param_discount_aws),database_public_cloud_VMs[[#This Row],[Rate]])</f>
        <v>0.72462381664175168</v>
      </c>
    </row>
    <row r="2844" spans="1:27" x14ac:dyDescent="0.45">
      <c r="A2844" s="24" t="s">
        <v>3262</v>
      </c>
      <c r="B2844" t="s">
        <v>12</v>
      </c>
      <c r="C2844" s="25" t="s">
        <v>187</v>
      </c>
      <c r="D2844" t="s">
        <v>170</v>
      </c>
      <c r="E2844" t="s">
        <v>3159</v>
      </c>
      <c r="F2844" t="s">
        <v>3260</v>
      </c>
      <c r="G2844" s="26">
        <v>16</v>
      </c>
      <c r="H2844" s="26">
        <v>64</v>
      </c>
      <c r="I2844" s="26">
        <v>600</v>
      </c>
      <c r="J2844" s="27" t="s">
        <v>838</v>
      </c>
      <c r="K2844" s="27" t="s">
        <v>174</v>
      </c>
      <c r="L2844" s="27" t="s">
        <v>1591</v>
      </c>
      <c r="M2844" t="s">
        <v>190</v>
      </c>
      <c r="N2844" t="s">
        <v>188</v>
      </c>
      <c r="O2844" t="s">
        <v>188</v>
      </c>
      <c r="P2844" t="s">
        <v>179</v>
      </c>
      <c r="Q2844" t="s">
        <v>198</v>
      </c>
      <c r="R2844" t="s">
        <v>181</v>
      </c>
      <c r="S2844" t="s">
        <v>31</v>
      </c>
      <c r="T2844" t="s">
        <v>31</v>
      </c>
      <c r="U2844" t="s">
        <v>31</v>
      </c>
      <c r="V2844" t="s">
        <v>31</v>
      </c>
      <c r="W2844" t="s">
        <v>182</v>
      </c>
      <c r="X2844" t="s">
        <v>183</v>
      </c>
      <c r="Y2844" s="28">
        <v>1.236</v>
      </c>
      <c r="Z2844" t="str">
        <f>IF(database_public_cloud_VMs[[#This Row],[Vendor]]="AWS","USD","AUD")</f>
        <v>USD</v>
      </c>
      <c r="AA2844" s="29">
        <f>IF(database_public_cloud_VMs[[#This Row],[Currency]]="USD",(database_public_cloud_VMs[[#This Row],[Rate]]*param_exchange_rate)/(1+param_discount_aws),database_public_cloud_VMs[[#This Row],[Rate]])</f>
        <v>1.523188839063274</v>
      </c>
    </row>
    <row r="2845" spans="1:27" x14ac:dyDescent="0.45">
      <c r="A2845" s="24" t="s">
        <v>3263</v>
      </c>
      <c r="B2845" t="s">
        <v>12</v>
      </c>
      <c r="C2845" s="25" t="s">
        <v>593</v>
      </c>
      <c r="D2845" t="s">
        <v>170</v>
      </c>
      <c r="E2845" t="s">
        <v>3159</v>
      </c>
      <c r="F2845" t="s">
        <v>3260</v>
      </c>
      <c r="G2845" s="26">
        <v>16</v>
      </c>
      <c r="H2845" s="26">
        <v>64</v>
      </c>
      <c r="I2845" s="26">
        <v>600</v>
      </c>
      <c r="J2845" s="27" t="s">
        <v>838</v>
      </c>
      <c r="K2845" s="27" t="s">
        <v>174</v>
      </c>
      <c r="L2845" s="27" t="s">
        <v>1591</v>
      </c>
      <c r="M2845" t="s">
        <v>190</v>
      </c>
      <c r="N2845" t="s">
        <v>177</v>
      </c>
      <c r="O2845" t="s">
        <v>178</v>
      </c>
      <c r="P2845" t="s">
        <v>179</v>
      </c>
      <c r="Q2845" t="s">
        <v>180</v>
      </c>
      <c r="R2845" t="s">
        <v>181</v>
      </c>
      <c r="S2845" t="s">
        <v>31</v>
      </c>
      <c r="T2845" t="s">
        <v>31</v>
      </c>
      <c r="U2845" t="s">
        <v>31</v>
      </c>
      <c r="V2845" t="s">
        <v>31</v>
      </c>
      <c r="W2845" t="s">
        <v>182</v>
      </c>
      <c r="X2845" t="s">
        <v>183</v>
      </c>
      <c r="Y2845" s="28">
        <v>0.78100000000000003</v>
      </c>
      <c r="Z2845" t="str">
        <f>IF(database_public_cloud_VMs[[#This Row],[Vendor]]="AWS","USD","AUD")</f>
        <v>USD</v>
      </c>
      <c r="AA2845" s="29">
        <f>IF(database_public_cloud_VMs[[#This Row],[Currency]]="USD",(database_public_cloud_VMs[[#This Row],[Rate]]*param_exchange_rate)/(1+param_discount_aws),database_public_cloud_VMs[[#This Row],[Rate]])</f>
        <v>0.96246802856668057</v>
      </c>
    </row>
    <row r="2846" spans="1:27" x14ac:dyDescent="0.45">
      <c r="A2846" s="24" t="s">
        <v>3264</v>
      </c>
      <c r="B2846" t="s">
        <v>12</v>
      </c>
      <c r="C2846" s="25" t="s">
        <v>593</v>
      </c>
      <c r="D2846" t="s">
        <v>170</v>
      </c>
      <c r="E2846" t="s">
        <v>3159</v>
      </c>
      <c r="F2846" t="s">
        <v>3260</v>
      </c>
      <c r="G2846" s="26">
        <v>16</v>
      </c>
      <c r="H2846" s="26">
        <v>64</v>
      </c>
      <c r="I2846" s="26">
        <v>600</v>
      </c>
      <c r="J2846" s="27" t="s">
        <v>838</v>
      </c>
      <c r="K2846" s="27" t="s">
        <v>174</v>
      </c>
      <c r="L2846" s="27" t="s">
        <v>1591</v>
      </c>
      <c r="M2846" t="s">
        <v>190</v>
      </c>
      <c r="N2846" t="s">
        <v>177</v>
      </c>
      <c r="O2846" t="s">
        <v>185</v>
      </c>
      <c r="P2846" t="s">
        <v>179</v>
      </c>
      <c r="Q2846" t="s">
        <v>180</v>
      </c>
      <c r="R2846" t="s">
        <v>181</v>
      </c>
      <c r="S2846" t="s">
        <v>31</v>
      </c>
      <c r="T2846" t="s">
        <v>31</v>
      </c>
      <c r="U2846" t="s">
        <v>31</v>
      </c>
      <c r="V2846" t="s">
        <v>31</v>
      </c>
      <c r="W2846" t="s">
        <v>182</v>
      </c>
      <c r="X2846" t="s">
        <v>183</v>
      </c>
      <c r="Y2846" s="28">
        <v>0.55500000000000005</v>
      </c>
      <c r="Z2846" t="str">
        <f>IF(database_public_cloud_VMs[[#This Row],[Vendor]]="AWS","USD","AUD")</f>
        <v>USD</v>
      </c>
      <c r="AA2846" s="29">
        <f>IF(database_public_cloud_VMs[[#This Row],[Currency]]="USD",(database_public_cloud_VMs[[#This Row],[Rate]]*param_exchange_rate)/(1+param_discount_aws),database_public_cloud_VMs[[#This Row],[Rate]])</f>
        <v>0.68395615346287797</v>
      </c>
    </row>
    <row r="2847" spans="1:27" x14ac:dyDescent="0.45">
      <c r="A2847" s="24" t="s">
        <v>3265</v>
      </c>
      <c r="B2847" t="s">
        <v>12</v>
      </c>
      <c r="C2847" s="25" t="s">
        <v>187</v>
      </c>
      <c r="D2847" t="s">
        <v>170</v>
      </c>
      <c r="E2847" t="s">
        <v>3159</v>
      </c>
      <c r="F2847" t="s">
        <v>3260</v>
      </c>
      <c r="G2847" s="26">
        <v>16</v>
      </c>
      <c r="H2847" s="26">
        <v>64</v>
      </c>
      <c r="I2847" s="26">
        <v>600</v>
      </c>
      <c r="J2847" s="27" t="s">
        <v>838</v>
      </c>
      <c r="K2847" s="27" t="s">
        <v>174</v>
      </c>
      <c r="L2847" s="27" t="s">
        <v>1591</v>
      </c>
      <c r="M2847" t="s">
        <v>190</v>
      </c>
      <c r="N2847" t="s">
        <v>188</v>
      </c>
      <c r="O2847" t="s">
        <v>188</v>
      </c>
      <c r="P2847" t="s">
        <v>179</v>
      </c>
      <c r="Q2847" t="s">
        <v>180</v>
      </c>
      <c r="R2847" t="s">
        <v>181</v>
      </c>
      <c r="S2847" t="s">
        <v>31</v>
      </c>
      <c r="T2847" t="s">
        <v>31</v>
      </c>
      <c r="U2847" t="s">
        <v>31</v>
      </c>
      <c r="V2847" t="s">
        <v>31</v>
      </c>
      <c r="W2847" t="s">
        <v>182</v>
      </c>
      <c r="X2847" t="s">
        <v>183</v>
      </c>
      <c r="Y2847" s="28">
        <v>1.1359999999999999</v>
      </c>
      <c r="Z2847" t="str">
        <f>IF(database_public_cloud_VMs[[#This Row],[Vendor]]="AWS","USD","AUD")</f>
        <v>USD</v>
      </c>
      <c r="AA2847" s="29">
        <f>IF(database_public_cloud_VMs[[#This Row],[Currency]]="USD",(database_public_cloud_VMs[[#This Row],[Rate]]*param_exchange_rate)/(1+param_discount_aws),database_public_cloud_VMs[[#This Row],[Rate]])</f>
        <v>1.3999534960969895</v>
      </c>
    </row>
    <row r="2848" spans="1:27" x14ac:dyDescent="0.45">
      <c r="A2848" s="24" t="s">
        <v>3266</v>
      </c>
      <c r="B2848" t="s">
        <v>12</v>
      </c>
      <c r="C2848" s="25" t="s">
        <v>593</v>
      </c>
      <c r="D2848" t="s">
        <v>170</v>
      </c>
      <c r="E2848" t="s">
        <v>3159</v>
      </c>
      <c r="F2848" t="s">
        <v>3260</v>
      </c>
      <c r="G2848" s="26">
        <v>16</v>
      </c>
      <c r="H2848" s="26">
        <v>64</v>
      </c>
      <c r="I2848" s="26">
        <v>600</v>
      </c>
      <c r="J2848" s="27" t="s">
        <v>838</v>
      </c>
      <c r="K2848" s="27" t="s">
        <v>174</v>
      </c>
      <c r="L2848" s="27" t="s">
        <v>1591</v>
      </c>
      <c r="M2848" t="s">
        <v>176</v>
      </c>
      <c r="N2848" t="s">
        <v>177</v>
      </c>
      <c r="O2848" t="s">
        <v>178</v>
      </c>
      <c r="P2848" t="s">
        <v>179</v>
      </c>
      <c r="Q2848" t="s">
        <v>191</v>
      </c>
      <c r="R2848" t="s">
        <v>181</v>
      </c>
      <c r="S2848" t="s">
        <v>31</v>
      </c>
      <c r="T2848" t="s">
        <v>31</v>
      </c>
      <c r="U2848" t="s">
        <v>31</v>
      </c>
      <c r="V2848" t="s">
        <v>31</v>
      </c>
      <c r="W2848" t="s">
        <v>182</v>
      </c>
      <c r="X2848" t="s">
        <v>183</v>
      </c>
      <c r="Y2848" s="28">
        <v>0.98499999999999999</v>
      </c>
      <c r="Z2848" t="str">
        <f>IF(database_public_cloud_VMs[[#This Row],[Vendor]]="AWS","USD","AUD")</f>
        <v>USD</v>
      </c>
      <c r="AA2848" s="29">
        <f>IF(database_public_cloud_VMs[[#This Row],[Currency]]="USD",(database_public_cloud_VMs[[#This Row],[Rate]]*param_exchange_rate)/(1+param_discount_aws),database_public_cloud_VMs[[#This Row],[Rate]])</f>
        <v>1.2138681282179002</v>
      </c>
    </row>
    <row r="2849" spans="1:27" x14ac:dyDescent="0.45">
      <c r="A2849" s="24" t="s">
        <v>3267</v>
      </c>
      <c r="B2849" t="s">
        <v>12</v>
      </c>
      <c r="C2849" s="25" t="s">
        <v>593</v>
      </c>
      <c r="D2849" t="s">
        <v>170</v>
      </c>
      <c r="E2849" t="s">
        <v>3159</v>
      </c>
      <c r="F2849" t="s">
        <v>3260</v>
      </c>
      <c r="G2849" s="26">
        <v>16</v>
      </c>
      <c r="H2849" s="26">
        <v>64</v>
      </c>
      <c r="I2849" s="26">
        <v>600</v>
      </c>
      <c r="J2849" s="27" t="s">
        <v>838</v>
      </c>
      <c r="K2849" s="27" t="s">
        <v>174</v>
      </c>
      <c r="L2849" s="27" t="s">
        <v>1591</v>
      </c>
      <c r="M2849" t="s">
        <v>176</v>
      </c>
      <c r="N2849" t="s">
        <v>177</v>
      </c>
      <c r="O2849" t="s">
        <v>185</v>
      </c>
      <c r="P2849" t="s">
        <v>179</v>
      </c>
      <c r="Q2849" t="s">
        <v>191</v>
      </c>
      <c r="R2849" t="s">
        <v>181</v>
      </c>
      <c r="S2849" t="s">
        <v>31</v>
      </c>
      <c r="T2849" t="s">
        <v>31</v>
      </c>
      <c r="U2849" t="s">
        <v>31</v>
      </c>
      <c r="V2849" t="s">
        <v>31</v>
      </c>
      <c r="W2849" t="s">
        <v>182</v>
      </c>
      <c r="X2849" t="s">
        <v>183</v>
      </c>
      <c r="Y2849" s="28">
        <v>0.75900000000000001</v>
      </c>
      <c r="Z2849" t="str">
        <f>IF(database_public_cloud_VMs[[#This Row],[Vendor]]="AWS","USD","AUD")</f>
        <v>USD</v>
      </c>
      <c r="AA2849" s="29">
        <f>IF(database_public_cloud_VMs[[#This Row],[Currency]]="USD",(database_public_cloud_VMs[[#This Row],[Rate]]*param_exchange_rate)/(1+param_discount_aws),database_public_cloud_VMs[[#This Row],[Rate]])</f>
        <v>0.93535625311409798</v>
      </c>
    </row>
    <row r="2850" spans="1:27" x14ac:dyDescent="0.45">
      <c r="A2850" s="24" t="s">
        <v>3268</v>
      </c>
      <c r="B2850" t="s">
        <v>12</v>
      </c>
      <c r="C2850" s="25" t="s">
        <v>187</v>
      </c>
      <c r="D2850" t="s">
        <v>170</v>
      </c>
      <c r="E2850" t="s">
        <v>3159</v>
      </c>
      <c r="F2850" t="s">
        <v>3260</v>
      </c>
      <c r="G2850" s="26">
        <v>16</v>
      </c>
      <c r="H2850" s="26">
        <v>64</v>
      </c>
      <c r="I2850" s="26">
        <v>600</v>
      </c>
      <c r="J2850" s="27" t="s">
        <v>838</v>
      </c>
      <c r="K2850" s="27" t="s">
        <v>174</v>
      </c>
      <c r="L2850" s="27" t="s">
        <v>1591</v>
      </c>
      <c r="M2850" t="s">
        <v>176</v>
      </c>
      <c r="N2850" t="s">
        <v>188</v>
      </c>
      <c r="O2850" t="s">
        <v>188</v>
      </c>
      <c r="P2850" t="s">
        <v>179</v>
      </c>
      <c r="Q2850" t="s">
        <v>191</v>
      </c>
      <c r="R2850" t="s">
        <v>181</v>
      </c>
      <c r="S2850" t="s">
        <v>31</v>
      </c>
      <c r="T2850" t="s">
        <v>31</v>
      </c>
      <c r="U2850" t="s">
        <v>31</v>
      </c>
      <c r="V2850" t="s">
        <v>31</v>
      </c>
      <c r="W2850" t="s">
        <v>182</v>
      </c>
      <c r="X2850" t="s">
        <v>183</v>
      </c>
      <c r="Y2850" s="28">
        <v>1.34</v>
      </c>
      <c r="Z2850" t="str">
        <f>IF(database_public_cloud_VMs[[#This Row],[Vendor]]="AWS","USD","AUD")</f>
        <v>USD</v>
      </c>
      <c r="AA2850" s="29">
        <f>IF(database_public_cloud_VMs[[#This Row],[Currency]]="USD",(database_public_cloud_VMs[[#This Row],[Rate]]*param_exchange_rate)/(1+param_discount_aws),database_public_cloud_VMs[[#This Row],[Rate]])</f>
        <v>1.6513535957482097</v>
      </c>
    </row>
    <row r="2851" spans="1:27" x14ac:dyDescent="0.45">
      <c r="A2851" s="24" t="s">
        <v>3269</v>
      </c>
      <c r="B2851" t="s">
        <v>12</v>
      </c>
      <c r="C2851" s="25" t="s">
        <v>593</v>
      </c>
      <c r="D2851" t="s">
        <v>170</v>
      </c>
      <c r="E2851" t="s">
        <v>3159</v>
      </c>
      <c r="F2851" t="s">
        <v>3260</v>
      </c>
      <c r="G2851" s="26">
        <v>16</v>
      </c>
      <c r="H2851" s="26">
        <v>64</v>
      </c>
      <c r="I2851" s="26">
        <v>600</v>
      </c>
      <c r="J2851" s="27" t="s">
        <v>838</v>
      </c>
      <c r="K2851" s="27" t="s">
        <v>174</v>
      </c>
      <c r="L2851" s="27" t="s">
        <v>1591</v>
      </c>
      <c r="M2851" t="s">
        <v>190</v>
      </c>
      <c r="N2851" t="s">
        <v>177</v>
      </c>
      <c r="O2851" t="s">
        <v>178</v>
      </c>
      <c r="P2851" t="s">
        <v>179</v>
      </c>
      <c r="Q2851" t="s">
        <v>191</v>
      </c>
      <c r="R2851" t="s">
        <v>181</v>
      </c>
      <c r="S2851" t="s">
        <v>31</v>
      </c>
      <c r="T2851" t="s">
        <v>31</v>
      </c>
      <c r="U2851" t="s">
        <v>31</v>
      </c>
      <c r="V2851" t="s">
        <v>31</v>
      </c>
      <c r="W2851" t="s">
        <v>182</v>
      </c>
      <c r="X2851" t="s">
        <v>183</v>
      </c>
      <c r="Y2851" s="28">
        <v>0.91100000000000003</v>
      </c>
      <c r="Z2851" t="str">
        <f>IF(database_public_cloud_VMs[[#This Row],[Vendor]]="AWS","USD","AUD")</f>
        <v>USD</v>
      </c>
      <c r="AA2851" s="29">
        <f>IF(database_public_cloud_VMs[[#This Row],[Currency]]="USD",(database_public_cloud_VMs[[#This Row],[Rate]]*param_exchange_rate)/(1+param_discount_aws),database_public_cloud_VMs[[#This Row],[Rate]])</f>
        <v>1.12267397442285</v>
      </c>
    </row>
    <row r="2852" spans="1:27" x14ac:dyDescent="0.45">
      <c r="A2852" s="24" t="s">
        <v>3270</v>
      </c>
      <c r="B2852" t="s">
        <v>12</v>
      </c>
      <c r="C2852" s="25" t="s">
        <v>593</v>
      </c>
      <c r="D2852" t="s">
        <v>170</v>
      </c>
      <c r="E2852" t="s">
        <v>3159</v>
      </c>
      <c r="F2852" t="s">
        <v>3260</v>
      </c>
      <c r="G2852" s="26">
        <v>16</v>
      </c>
      <c r="H2852" s="26">
        <v>64</v>
      </c>
      <c r="I2852" s="26">
        <v>600</v>
      </c>
      <c r="J2852" s="27" t="s">
        <v>838</v>
      </c>
      <c r="K2852" s="27" t="s">
        <v>174</v>
      </c>
      <c r="L2852" s="27" t="s">
        <v>1591</v>
      </c>
      <c r="M2852" t="s">
        <v>190</v>
      </c>
      <c r="N2852" t="s">
        <v>177</v>
      </c>
      <c r="O2852" t="s">
        <v>185</v>
      </c>
      <c r="P2852" t="s">
        <v>179</v>
      </c>
      <c r="Q2852" t="s">
        <v>191</v>
      </c>
      <c r="R2852" t="s">
        <v>181</v>
      </c>
      <c r="S2852" t="s">
        <v>31</v>
      </c>
      <c r="T2852" t="s">
        <v>31</v>
      </c>
      <c r="U2852" t="s">
        <v>31</v>
      </c>
      <c r="V2852" t="s">
        <v>31</v>
      </c>
      <c r="W2852" t="s">
        <v>182</v>
      </c>
      <c r="X2852" t="s">
        <v>183</v>
      </c>
      <c r="Y2852" s="28">
        <v>0.68500000000000005</v>
      </c>
      <c r="Z2852" t="str">
        <f>IF(database_public_cloud_VMs[[#This Row],[Vendor]]="AWS","USD","AUD")</f>
        <v>USD</v>
      </c>
      <c r="AA2852" s="29">
        <f>IF(database_public_cloud_VMs[[#This Row],[Currency]]="USD",(database_public_cloud_VMs[[#This Row],[Rate]]*param_exchange_rate)/(1+param_discount_aws),database_public_cloud_VMs[[#This Row],[Rate]])</f>
        <v>0.84416209931904762</v>
      </c>
    </row>
    <row r="2853" spans="1:27" x14ac:dyDescent="0.45">
      <c r="A2853" s="24" t="s">
        <v>3271</v>
      </c>
      <c r="B2853" t="s">
        <v>12</v>
      </c>
      <c r="C2853" s="25" t="s">
        <v>187</v>
      </c>
      <c r="D2853" t="s">
        <v>170</v>
      </c>
      <c r="E2853" t="s">
        <v>3159</v>
      </c>
      <c r="F2853" t="s">
        <v>3260</v>
      </c>
      <c r="G2853" s="26">
        <v>16</v>
      </c>
      <c r="H2853" s="26">
        <v>64</v>
      </c>
      <c r="I2853" s="26">
        <v>600</v>
      </c>
      <c r="J2853" s="27" t="s">
        <v>838</v>
      </c>
      <c r="K2853" s="27" t="s">
        <v>174</v>
      </c>
      <c r="L2853" s="27" t="s">
        <v>1591</v>
      </c>
      <c r="M2853" t="s">
        <v>190</v>
      </c>
      <c r="N2853" t="s">
        <v>188</v>
      </c>
      <c r="O2853" t="s">
        <v>188</v>
      </c>
      <c r="P2853" t="s">
        <v>179</v>
      </c>
      <c r="Q2853" t="s">
        <v>191</v>
      </c>
      <c r="R2853" t="s">
        <v>181</v>
      </c>
      <c r="S2853" t="s">
        <v>31</v>
      </c>
      <c r="T2853" t="s">
        <v>31</v>
      </c>
      <c r="U2853" t="s">
        <v>31</v>
      </c>
      <c r="V2853" t="s">
        <v>31</v>
      </c>
      <c r="W2853" t="s">
        <v>182</v>
      </c>
      <c r="X2853" t="s">
        <v>183</v>
      </c>
      <c r="Y2853" s="28">
        <v>1.266</v>
      </c>
      <c r="Z2853" t="str">
        <f>IF(database_public_cloud_VMs[[#This Row],[Vendor]]="AWS","USD","AUD")</f>
        <v>USD</v>
      </c>
      <c r="AA2853" s="29">
        <f>IF(database_public_cloud_VMs[[#This Row],[Currency]]="USD",(database_public_cloud_VMs[[#This Row],[Rate]]*param_exchange_rate)/(1+param_discount_aws),database_public_cloud_VMs[[#This Row],[Rate]])</f>
        <v>1.5601594419531593</v>
      </c>
    </row>
    <row r="2854" spans="1:27" x14ac:dyDescent="0.45">
      <c r="A2854" s="24" t="s">
        <v>3272</v>
      </c>
      <c r="B2854" t="s">
        <v>12</v>
      </c>
      <c r="C2854" s="25" t="s">
        <v>593</v>
      </c>
      <c r="D2854" t="s">
        <v>170</v>
      </c>
      <c r="E2854" t="s">
        <v>3159</v>
      </c>
      <c r="F2854" t="s">
        <v>3260</v>
      </c>
      <c r="G2854" s="26">
        <v>16</v>
      </c>
      <c r="H2854" s="26">
        <v>64</v>
      </c>
      <c r="I2854" s="26">
        <v>600</v>
      </c>
      <c r="J2854" s="27" t="s">
        <v>838</v>
      </c>
      <c r="K2854" s="27" t="s">
        <v>174</v>
      </c>
      <c r="L2854" s="27" t="s">
        <v>1591</v>
      </c>
      <c r="M2854" t="s">
        <v>176</v>
      </c>
      <c r="N2854" t="s">
        <v>177</v>
      </c>
      <c r="O2854" t="s">
        <v>178</v>
      </c>
      <c r="P2854" t="s">
        <v>179</v>
      </c>
      <c r="Q2854" t="s">
        <v>315</v>
      </c>
      <c r="R2854" t="s">
        <v>181</v>
      </c>
      <c r="S2854" t="s">
        <v>31</v>
      </c>
      <c r="T2854" t="s">
        <v>31</v>
      </c>
      <c r="U2854" t="s">
        <v>31</v>
      </c>
      <c r="V2854" t="s">
        <v>31</v>
      </c>
      <c r="W2854" t="s">
        <v>182</v>
      </c>
      <c r="X2854" t="s">
        <v>183</v>
      </c>
      <c r="Y2854" s="28">
        <v>1.591</v>
      </c>
      <c r="Z2854" t="str">
        <f>IF(database_public_cloud_VMs[[#This Row],[Vendor]]="AWS","USD","AUD")</f>
        <v>USD</v>
      </c>
      <c r="AA2854" s="29">
        <f>IF(database_public_cloud_VMs[[#This Row],[Currency]]="USD",(database_public_cloud_VMs[[#This Row],[Rate]]*param_exchange_rate)/(1+param_discount_aws),database_public_cloud_VMs[[#This Row],[Rate]])</f>
        <v>1.9606743065935832</v>
      </c>
    </row>
    <row r="2855" spans="1:27" x14ac:dyDescent="0.45">
      <c r="A2855" s="24" t="s">
        <v>3273</v>
      </c>
      <c r="B2855" t="s">
        <v>12</v>
      </c>
      <c r="C2855" s="25" t="s">
        <v>593</v>
      </c>
      <c r="D2855" t="s">
        <v>170</v>
      </c>
      <c r="E2855" t="s">
        <v>3159</v>
      </c>
      <c r="F2855" t="s">
        <v>3260</v>
      </c>
      <c r="G2855" s="26">
        <v>16</v>
      </c>
      <c r="H2855" s="26">
        <v>64</v>
      </c>
      <c r="I2855" s="26">
        <v>600</v>
      </c>
      <c r="J2855" s="27" t="s">
        <v>838</v>
      </c>
      <c r="K2855" s="27" t="s">
        <v>174</v>
      </c>
      <c r="L2855" s="27" t="s">
        <v>1591</v>
      </c>
      <c r="M2855" t="s">
        <v>176</v>
      </c>
      <c r="N2855" t="s">
        <v>177</v>
      </c>
      <c r="O2855" t="s">
        <v>185</v>
      </c>
      <c r="P2855" t="s">
        <v>179</v>
      </c>
      <c r="Q2855" t="s">
        <v>315</v>
      </c>
      <c r="R2855" t="s">
        <v>181</v>
      </c>
      <c r="S2855" t="s">
        <v>31</v>
      </c>
      <c r="T2855" t="s">
        <v>31</v>
      </c>
      <c r="U2855" t="s">
        <v>31</v>
      </c>
      <c r="V2855" t="s">
        <v>31</v>
      </c>
      <c r="W2855" t="s">
        <v>182</v>
      </c>
      <c r="X2855" t="s">
        <v>183</v>
      </c>
      <c r="Y2855" s="28">
        <v>1.365</v>
      </c>
      <c r="Z2855" t="str">
        <f>IF(database_public_cloud_VMs[[#This Row],[Vendor]]="AWS","USD","AUD")</f>
        <v>USD</v>
      </c>
      <c r="AA2855" s="29">
        <f>IF(database_public_cloud_VMs[[#This Row],[Currency]]="USD",(database_public_cloud_VMs[[#This Row],[Rate]]*param_exchange_rate)/(1+param_discount_aws),database_public_cloud_VMs[[#This Row],[Rate]])</f>
        <v>1.6821624314897807</v>
      </c>
    </row>
    <row r="2856" spans="1:27" x14ac:dyDescent="0.45">
      <c r="A2856" s="24" t="s">
        <v>3274</v>
      </c>
      <c r="B2856" t="s">
        <v>12</v>
      </c>
      <c r="C2856" s="25" t="s">
        <v>187</v>
      </c>
      <c r="D2856" t="s">
        <v>170</v>
      </c>
      <c r="E2856" t="s">
        <v>3159</v>
      </c>
      <c r="F2856" t="s">
        <v>3260</v>
      </c>
      <c r="G2856" s="26">
        <v>16</v>
      </c>
      <c r="H2856" s="26">
        <v>64</v>
      </c>
      <c r="I2856" s="26">
        <v>600</v>
      </c>
      <c r="J2856" s="27" t="s">
        <v>838</v>
      </c>
      <c r="K2856" s="27" t="s">
        <v>174</v>
      </c>
      <c r="L2856" s="27" t="s">
        <v>1591</v>
      </c>
      <c r="M2856" t="s">
        <v>176</v>
      </c>
      <c r="N2856" t="s">
        <v>188</v>
      </c>
      <c r="O2856" t="s">
        <v>188</v>
      </c>
      <c r="P2856" t="s">
        <v>179</v>
      </c>
      <c r="Q2856" t="s">
        <v>315</v>
      </c>
      <c r="R2856" t="s">
        <v>181</v>
      </c>
      <c r="S2856" t="s">
        <v>31</v>
      </c>
      <c r="T2856" t="s">
        <v>31</v>
      </c>
      <c r="U2856" t="s">
        <v>31</v>
      </c>
      <c r="V2856" t="s">
        <v>31</v>
      </c>
      <c r="W2856" t="s">
        <v>182</v>
      </c>
      <c r="X2856" t="s">
        <v>183</v>
      </c>
      <c r="Y2856" s="28">
        <v>1.946</v>
      </c>
      <c r="Z2856" t="str">
        <f>IF(database_public_cloud_VMs[[#This Row],[Vendor]]="AWS","USD","AUD")</f>
        <v>USD</v>
      </c>
      <c r="AA2856" s="29">
        <f>IF(database_public_cloud_VMs[[#This Row],[Currency]]="USD",(database_public_cloud_VMs[[#This Row],[Rate]]*param_exchange_rate)/(1+param_discount_aws),database_public_cloud_VMs[[#This Row],[Rate]])</f>
        <v>2.3981597741238927</v>
      </c>
    </row>
    <row r="2857" spans="1:27" x14ac:dyDescent="0.45">
      <c r="A2857" s="24" t="s">
        <v>3275</v>
      </c>
      <c r="B2857" t="s">
        <v>12</v>
      </c>
      <c r="C2857" s="25" t="s">
        <v>593</v>
      </c>
      <c r="D2857" t="s">
        <v>170</v>
      </c>
      <c r="E2857" t="s">
        <v>3159</v>
      </c>
      <c r="F2857" t="s">
        <v>3260</v>
      </c>
      <c r="G2857" s="26">
        <v>16</v>
      </c>
      <c r="H2857" s="26">
        <v>64</v>
      </c>
      <c r="I2857" s="26">
        <v>600</v>
      </c>
      <c r="J2857" s="27" t="s">
        <v>838</v>
      </c>
      <c r="K2857" s="27" t="s">
        <v>174</v>
      </c>
      <c r="L2857" s="27" t="s">
        <v>1591</v>
      </c>
      <c r="M2857" t="s">
        <v>176</v>
      </c>
      <c r="N2857" t="s">
        <v>177</v>
      </c>
      <c r="O2857" t="s">
        <v>178</v>
      </c>
      <c r="P2857" t="s">
        <v>179</v>
      </c>
      <c r="Q2857" t="s">
        <v>198</v>
      </c>
      <c r="R2857" t="s">
        <v>181</v>
      </c>
      <c r="S2857" t="s">
        <v>31</v>
      </c>
      <c r="T2857" t="s">
        <v>31</v>
      </c>
      <c r="U2857" t="s">
        <v>31</v>
      </c>
      <c r="V2857" t="s">
        <v>31</v>
      </c>
      <c r="W2857" t="s">
        <v>182</v>
      </c>
      <c r="X2857" t="s">
        <v>183</v>
      </c>
      <c r="Y2857" s="28">
        <v>0.88800000000000001</v>
      </c>
      <c r="Z2857" t="str">
        <f>IF(database_public_cloud_VMs[[#This Row],[Vendor]]="AWS","USD","AUD")</f>
        <v>USD</v>
      </c>
      <c r="AA2857" s="29">
        <f>IF(database_public_cloud_VMs[[#This Row],[Currency]]="USD",(database_public_cloud_VMs[[#This Row],[Rate]]*param_exchange_rate)/(1+param_discount_aws),database_public_cloud_VMs[[#This Row],[Rate]])</f>
        <v>1.0943298455406048</v>
      </c>
    </row>
    <row r="2858" spans="1:27" x14ac:dyDescent="0.45">
      <c r="A2858" s="24" t="s">
        <v>3276</v>
      </c>
      <c r="B2858" t="s">
        <v>12</v>
      </c>
      <c r="C2858" s="25" t="s">
        <v>593</v>
      </c>
      <c r="D2858" t="s">
        <v>170</v>
      </c>
      <c r="E2858" t="s">
        <v>3159</v>
      </c>
      <c r="F2858" t="s">
        <v>3260</v>
      </c>
      <c r="G2858" s="26">
        <v>16</v>
      </c>
      <c r="H2858" s="26">
        <v>64</v>
      </c>
      <c r="I2858" s="26">
        <v>600</v>
      </c>
      <c r="J2858" s="27" t="s">
        <v>838</v>
      </c>
      <c r="K2858" s="27" t="s">
        <v>174</v>
      </c>
      <c r="L2858" s="27" t="s">
        <v>1591</v>
      </c>
      <c r="M2858" t="s">
        <v>176</v>
      </c>
      <c r="N2858" t="s">
        <v>177</v>
      </c>
      <c r="O2858" t="s">
        <v>185</v>
      </c>
      <c r="P2858" t="s">
        <v>179</v>
      </c>
      <c r="Q2858" t="s">
        <v>198</v>
      </c>
      <c r="R2858" t="s">
        <v>181</v>
      </c>
      <c r="S2858" t="s">
        <v>31</v>
      </c>
      <c r="T2858" t="s">
        <v>31</v>
      </c>
      <c r="U2858" t="s">
        <v>31</v>
      </c>
      <c r="V2858" t="s">
        <v>31</v>
      </c>
      <c r="W2858" t="s">
        <v>182</v>
      </c>
      <c r="X2858" t="s">
        <v>183</v>
      </c>
      <c r="Y2858" s="28">
        <v>0.66200000000000003</v>
      </c>
      <c r="Z2858" t="str">
        <f>IF(database_public_cloud_VMs[[#This Row],[Vendor]]="AWS","USD","AUD")</f>
        <v>USD</v>
      </c>
      <c r="AA2858" s="29">
        <f>IF(database_public_cloud_VMs[[#This Row],[Currency]]="USD",(database_public_cloud_VMs[[#This Row],[Rate]]*param_exchange_rate)/(1+param_discount_aws),database_public_cloud_VMs[[#This Row],[Rate]])</f>
        <v>0.81581797043680215</v>
      </c>
    </row>
    <row r="2859" spans="1:27" x14ac:dyDescent="0.45">
      <c r="A2859" s="24" t="s">
        <v>3277</v>
      </c>
      <c r="B2859" t="s">
        <v>12</v>
      </c>
      <c r="C2859" s="25" t="s">
        <v>187</v>
      </c>
      <c r="D2859" t="s">
        <v>170</v>
      </c>
      <c r="E2859" t="s">
        <v>3159</v>
      </c>
      <c r="F2859" t="s">
        <v>3260</v>
      </c>
      <c r="G2859" s="26">
        <v>16</v>
      </c>
      <c r="H2859" s="26">
        <v>64</v>
      </c>
      <c r="I2859" s="26">
        <v>600</v>
      </c>
      <c r="J2859" s="27" t="s">
        <v>838</v>
      </c>
      <c r="K2859" s="27" t="s">
        <v>174</v>
      </c>
      <c r="L2859" s="27" t="s">
        <v>1591</v>
      </c>
      <c r="M2859" t="s">
        <v>176</v>
      </c>
      <c r="N2859" t="s">
        <v>188</v>
      </c>
      <c r="O2859" t="s">
        <v>188</v>
      </c>
      <c r="P2859" t="s">
        <v>179</v>
      </c>
      <c r="Q2859" t="s">
        <v>198</v>
      </c>
      <c r="R2859" t="s">
        <v>181</v>
      </c>
      <c r="S2859" t="s">
        <v>31</v>
      </c>
      <c r="T2859" t="s">
        <v>31</v>
      </c>
      <c r="U2859" t="s">
        <v>31</v>
      </c>
      <c r="V2859" t="s">
        <v>31</v>
      </c>
      <c r="W2859" t="s">
        <v>182</v>
      </c>
      <c r="X2859" t="s">
        <v>183</v>
      </c>
      <c r="Y2859" s="28">
        <v>1.31</v>
      </c>
      <c r="Z2859" t="str">
        <f>IF(database_public_cloud_VMs[[#This Row],[Vendor]]="AWS","USD","AUD")</f>
        <v>USD</v>
      </c>
      <c r="AA2859" s="29">
        <f>IF(database_public_cloud_VMs[[#This Row],[Currency]]="USD",(database_public_cloud_VMs[[#This Row],[Rate]]*param_exchange_rate)/(1+param_discount_aws),database_public_cloud_VMs[[#This Row],[Rate]])</f>
        <v>1.6143829928583244</v>
      </c>
    </row>
    <row r="2860" spans="1:27" x14ac:dyDescent="0.45">
      <c r="A2860" s="24" t="s">
        <v>3278</v>
      </c>
      <c r="B2860" t="s">
        <v>12</v>
      </c>
      <c r="C2860" s="25" t="s">
        <v>593</v>
      </c>
      <c r="D2860" t="s">
        <v>170</v>
      </c>
      <c r="E2860" t="s">
        <v>3159</v>
      </c>
      <c r="F2860" t="s">
        <v>3260</v>
      </c>
      <c r="G2860" s="26">
        <v>16</v>
      </c>
      <c r="H2860" s="26">
        <v>64</v>
      </c>
      <c r="I2860" s="26">
        <v>600</v>
      </c>
      <c r="J2860" s="27" t="s">
        <v>838</v>
      </c>
      <c r="K2860" s="27" t="s">
        <v>174</v>
      </c>
      <c r="L2860" s="27" t="s">
        <v>1591</v>
      </c>
      <c r="M2860" t="s">
        <v>190</v>
      </c>
      <c r="N2860" t="s">
        <v>177</v>
      </c>
      <c r="O2860" t="s">
        <v>178</v>
      </c>
      <c r="P2860" t="s">
        <v>179</v>
      </c>
      <c r="Q2860" t="s">
        <v>315</v>
      </c>
      <c r="R2860" t="s">
        <v>181</v>
      </c>
      <c r="S2860" t="s">
        <v>31</v>
      </c>
      <c r="T2860" t="s">
        <v>31</v>
      </c>
      <c r="U2860" t="s">
        <v>31</v>
      </c>
      <c r="V2860" t="s">
        <v>31</v>
      </c>
      <c r="W2860" t="s">
        <v>182</v>
      </c>
      <c r="X2860" t="s">
        <v>183</v>
      </c>
      <c r="Y2860" s="28">
        <v>1.5169999999999999</v>
      </c>
      <c r="Z2860" t="str">
        <f>IF(database_public_cloud_VMs[[#This Row],[Vendor]]="AWS","USD","AUD")</f>
        <v>USD</v>
      </c>
      <c r="AA2860" s="29">
        <f>IF(database_public_cloud_VMs[[#This Row],[Currency]]="USD",(database_public_cloud_VMs[[#This Row],[Rate]]*param_exchange_rate)/(1+param_discount_aws),database_public_cloud_VMs[[#This Row],[Rate]])</f>
        <v>1.869480152798533</v>
      </c>
    </row>
    <row r="2861" spans="1:27" x14ac:dyDescent="0.45">
      <c r="A2861" s="24" t="s">
        <v>3279</v>
      </c>
      <c r="B2861" t="s">
        <v>12</v>
      </c>
      <c r="C2861" s="25" t="s">
        <v>593</v>
      </c>
      <c r="D2861" t="s">
        <v>170</v>
      </c>
      <c r="E2861" t="s">
        <v>3159</v>
      </c>
      <c r="F2861" t="s">
        <v>3260</v>
      </c>
      <c r="G2861" s="26">
        <v>16</v>
      </c>
      <c r="H2861" s="26">
        <v>64</v>
      </c>
      <c r="I2861" s="26">
        <v>600</v>
      </c>
      <c r="J2861" s="27" t="s">
        <v>838</v>
      </c>
      <c r="K2861" s="27" t="s">
        <v>174</v>
      </c>
      <c r="L2861" s="27" t="s">
        <v>1591</v>
      </c>
      <c r="M2861" t="s">
        <v>190</v>
      </c>
      <c r="N2861" t="s">
        <v>177</v>
      </c>
      <c r="O2861" t="s">
        <v>185</v>
      </c>
      <c r="P2861" t="s">
        <v>179</v>
      </c>
      <c r="Q2861" t="s">
        <v>315</v>
      </c>
      <c r="R2861" t="s">
        <v>181</v>
      </c>
      <c r="S2861" t="s">
        <v>31</v>
      </c>
      <c r="T2861" t="s">
        <v>31</v>
      </c>
      <c r="U2861" t="s">
        <v>31</v>
      </c>
      <c r="V2861" t="s">
        <v>31</v>
      </c>
      <c r="W2861" t="s">
        <v>182</v>
      </c>
      <c r="X2861" t="s">
        <v>183</v>
      </c>
      <c r="Y2861" s="28">
        <v>1.2909999999999999</v>
      </c>
      <c r="Z2861" t="str">
        <f>IF(database_public_cloud_VMs[[#This Row],[Vendor]]="AWS","USD","AUD")</f>
        <v>USD</v>
      </c>
      <c r="AA2861" s="29">
        <f>IF(database_public_cloud_VMs[[#This Row],[Currency]]="USD",(database_public_cloud_VMs[[#This Row],[Rate]]*param_exchange_rate)/(1+param_discount_aws),database_public_cloud_VMs[[#This Row],[Rate]])</f>
        <v>1.5909682776947303</v>
      </c>
    </row>
    <row r="2862" spans="1:27" x14ac:dyDescent="0.45">
      <c r="A2862" s="24" t="s">
        <v>3280</v>
      </c>
      <c r="B2862" t="s">
        <v>12</v>
      </c>
      <c r="C2862" s="25" t="s">
        <v>187</v>
      </c>
      <c r="D2862" t="s">
        <v>170</v>
      </c>
      <c r="E2862" t="s">
        <v>3159</v>
      </c>
      <c r="F2862" t="s">
        <v>3260</v>
      </c>
      <c r="G2862" s="26">
        <v>16</v>
      </c>
      <c r="H2862" s="26">
        <v>64</v>
      </c>
      <c r="I2862" s="26">
        <v>600</v>
      </c>
      <c r="J2862" s="27" t="s">
        <v>838</v>
      </c>
      <c r="K2862" s="27" t="s">
        <v>174</v>
      </c>
      <c r="L2862" s="27" t="s">
        <v>1591</v>
      </c>
      <c r="M2862" t="s">
        <v>190</v>
      </c>
      <c r="N2862" t="s">
        <v>188</v>
      </c>
      <c r="O2862" t="s">
        <v>188</v>
      </c>
      <c r="P2862" t="s">
        <v>179</v>
      </c>
      <c r="Q2862" t="s">
        <v>315</v>
      </c>
      <c r="R2862" t="s">
        <v>181</v>
      </c>
      <c r="S2862" t="s">
        <v>31</v>
      </c>
      <c r="T2862" t="s">
        <v>31</v>
      </c>
      <c r="U2862" t="s">
        <v>31</v>
      </c>
      <c r="V2862" t="s">
        <v>31</v>
      </c>
      <c r="W2862" t="s">
        <v>182</v>
      </c>
      <c r="X2862" t="s">
        <v>183</v>
      </c>
      <c r="Y2862" s="28">
        <v>1.8720000000000001</v>
      </c>
      <c r="Z2862" t="str">
        <f>IF(database_public_cloud_VMs[[#This Row],[Vendor]]="AWS","USD","AUD")</f>
        <v>USD</v>
      </c>
      <c r="AA2862" s="29">
        <f>IF(database_public_cloud_VMs[[#This Row],[Currency]]="USD",(database_public_cloud_VMs[[#This Row],[Rate]]*param_exchange_rate)/(1+param_discount_aws),database_public_cloud_VMs[[#This Row],[Rate]])</f>
        <v>2.3069656203288424</v>
      </c>
    </row>
    <row r="2863" spans="1:27" x14ac:dyDescent="0.45">
      <c r="A2863" s="24" t="s">
        <v>3281</v>
      </c>
      <c r="B2863" t="s">
        <v>12</v>
      </c>
      <c r="C2863" s="25" t="s">
        <v>593</v>
      </c>
      <c r="D2863" t="s">
        <v>170</v>
      </c>
      <c r="E2863" t="s">
        <v>3159</v>
      </c>
      <c r="F2863" t="s">
        <v>3260</v>
      </c>
      <c r="G2863" s="26">
        <v>16</v>
      </c>
      <c r="H2863" s="26">
        <v>64</v>
      </c>
      <c r="I2863" s="26">
        <v>600</v>
      </c>
      <c r="J2863" s="27" t="s">
        <v>838</v>
      </c>
      <c r="K2863" s="27" t="s">
        <v>174</v>
      </c>
      <c r="L2863" s="27" t="s">
        <v>1591</v>
      </c>
      <c r="M2863" t="s">
        <v>176</v>
      </c>
      <c r="N2863" t="s">
        <v>177</v>
      </c>
      <c r="O2863" t="s">
        <v>178</v>
      </c>
      <c r="P2863" t="s">
        <v>179</v>
      </c>
      <c r="Q2863" t="s">
        <v>180</v>
      </c>
      <c r="R2863" t="s">
        <v>181</v>
      </c>
      <c r="S2863" t="s">
        <v>31</v>
      </c>
      <c r="T2863" t="s">
        <v>31</v>
      </c>
      <c r="U2863" t="s">
        <v>31</v>
      </c>
      <c r="V2863" t="s">
        <v>31</v>
      </c>
      <c r="W2863" t="s">
        <v>182</v>
      </c>
      <c r="X2863" t="s">
        <v>183</v>
      </c>
      <c r="Y2863" s="28">
        <v>0.85499999999999998</v>
      </c>
      <c r="Z2863" t="str">
        <f>IF(database_public_cloud_VMs[[#This Row],[Vendor]]="AWS","USD","AUD")</f>
        <v>USD</v>
      </c>
      <c r="AA2863" s="29">
        <f>IF(database_public_cloud_VMs[[#This Row],[Currency]]="USD",(database_public_cloud_VMs[[#This Row],[Rate]]*param_exchange_rate)/(1+param_discount_aws),database_public_cloud_VMs[[#This Row],[Rate]])</f>
        <v>1.0536621823617307</v>
      </c>
    </row>
    <row r="2864" spans="1:27" x14ac:dyDescent="0.45">
      <c r="A2864" s="24" t="s">
        <v>3282</v>
      </c>
      <c r="B2864" t="s">
        <v>12</v>
      </c>
      <c r="C2864" s="25" t="s">
        <v>593</v>
      </c>
      <c r="D2864" t="s">
        <v>170</v>
      </c>
      <c r="E2864" t="s">
        <v>3159</v>
      </c>
      <c r="F2864" t="s">
        <v>3260</v>
      </c>
      <c r="G2864" s="26">
        <v>16</v>
      </c>
      <c r="H2864" s="26">
        <v>64</v>
      </c>
      <c r="I2864" s="26">
        <v>600</v>
      </c>
      <c r="J2864" s="27" t="s">
        <v>838</v>
      </c>
      <c r="K2864" s="27" t="s">
        <v>174</v>
      </c>
      <c r="L2864" s="27" t="s">
        <v>1591</v>
      </c>
      <c r="M2864" t="s">
        <v>176</v>
      </c>
      <c r="N2864" t="s">
        <v>177</v>
      </c>
      <c r="O2864" t="s">
        <v>185</v>
      </c>
      <c r="P2864" t="s">
        <v>179</v>
      </c>
      <c r="Q2864" t="s">
        <v>180</v>
      </c>
      <c r="R2864" t="s">
        <v>181</v>
      </c>
      <c r="S2864" t="s">
        <v>31</v>
      </c>
      <c r="T2864" t="s">
        <v>31</v>
      </c>
      <c r="U2864" t="s">
        <v>31</v>
      </c>
      <c r="V2864" t="s">
        <v>31</v>
      </c>
      <c r="W2864" t="s">
        <v>182</v>
      </c>
      <c r="X2864" t="s">
        <v>183</v>
      </c>
      <c r="Y2864" s="28">
        <v>0.629</v>
      </c>
      <c r="Z2864" t="str">
        <f>IF(database_public_cloud_VMs[[#This Row],[Vendor]]="AWS","USD","AUD")</f>
        <v>USD</v>
      </c>
      <c r="AA2864" s="29">
        <f>IF(database_public_cloud_VMs[[#This Row],[Currency]]="USD",(database_public_cloud_VMs[[#This Row],[Rate]]*param_exchange_rate)/(1+param_discount_aws),database_public_cloud_VMs[[#This Row],[Rate]])</f>
        <v>0.77515030725792833</v>
      </c>
    </row>
    <row r="2865" spans="1:27" x14ac:dyDescent="0.45">
      <c r="A2865" s="24" t="s">
        <v>3283</v>
      </c>
      <c r="B2865" t="s">
        <v>12</v>
      </c>
      <c r="C2865" s="25" t="s">
        <v>187</v>
      </c>
      <c r="D2865" t="s">
        <v>170</v>
      </c>
      <c r="E2865" t="s">
        <v>3159</v>
      </c>
      <c r="F2865" t="s">
        <v>3260</v>
      </c>
      <c r="G2865" s="26">
        <v>16</v>
      </c>
      <c r="H2865" s="26">
        <v>64</v>
      </c>
      <c r="I2865" s="26">
        <v>600</v>
      </c>
      <c r="J2865" s="27" t="s">
        <v>838</v>
      </c>
      <c r="K2865" s="27" t="s">
        <v>174</v>
      </c>
      <c r="L2865" s="27" t="s">
        <v>1591</v>
      </c>
      <c r="M2865" t="s">
        <v>176</v>
      </c>
      <c r="N2865" t="s">
        <v>188</v>
      </c>
      <c r="O2865" t="s">
        <v>188</v>
      </c>
      <c r="P2865" t="s">
        <v>179</v>
      </c>
      <c r="Q2865" t="s">
        <v>180</v>
      </c>
      <c r="R2865" t="s">
        <v>181</v>
      </c>
      <c r="S2865" t="s">
        <v>31</v>
      </c>
      <c r="T2865" t="s">
        <v>31</v>
      </c>
      <c r="U2865" t="s">
        <v>31</v>
      </c>
      <c r="V2865" t="s">
        <v>31</v>
      </c>
      <c r="W2865" t="s">
        <v>182</v>
      </c>
      <c r="X2865" t="s">
        <v>183</v>
      </c>
      <c r="Y2865" s="28">
        <v>1.21</v>
      </c>
      <c r="Z2865" t="str">
        <f>IF(database_public_cloud_VMs[[#This Row],[Vendor]]="AWS","USD","AUD")</f>
        <v>USD</v>
      </c>
      <c r="AA2865" s="29">
        <f>IF(database_public_cloud_VMs[[#This Row],[Currency]]="USD",(database_public_cloud_VMs[[#This Row],[Rate]]*param_exchange_rate)/(1+param_discount_aws),database_public_cloud_VMs[[#This Row],[Rate]])</f>
        <v>1.49114764989204</v>
      </c>
    </row>
    <row r="2866" spans="1:27" x14ac:dyDescent="0.45">
      <c r="A2866" s="24" t="s">
        <v>3284</v>
      </c>
      <c r="B2866" t="s">
        <v>12</v>
      </c>
      <c r="C2866" s="25" t="s">
        <v>593</v>
      </c>
      <c r="D2866" t="s">
        <v>170</v>
      </c>
      <c r="E2866" t="s">
        <v>3159</v>
      </c>
      <c r="F2866" t="s">
        <v>3285</v>
      </c>
      <c r="G2866" s="26">
        <v>32</v>
      </c>
      <c r="H2866" s="26">
        <v>128</v>
      </c>
      <c r="I2866" s="26">
        <v>1200</v>
      </c>
      <c r="J2866" s="27" t="s">
        <v>838</v>
      </c>
      <c r="K2866" s="27" t="s">
        <v>174</v>
      </c>
      <c r="L2866" s="27" t="s">
        <v>1617</v>
      </c>
      <c r="M2866" t="s">
        <v>190</v>
      </c>
      <c r="N2866" t="s">
        <v>177</v>
      </c>
      <c r="O2866" t="s">
        <v>178</v>
      </c>
      <c r="P2866" t="s">
        <v>179</v>
      </c>
      <c r="Q2866" t="s">
        <v>198</v>
      </c>
      <c r="R2866" t="s">
        <v>181</v>
      </c>
      <c r="S2866" t="s">
        <v>31</v>
      </c>
      <c r="T2866" t="s">
        <v>31</v>
      </c>
      <c r="U2866" t="s">
        <v>31</v>
      </c>
      <c r="V2866" t="s">
        <v>31</v>
      </c>
      <c r="W2866" t="s">
        <v>182</v>
      </c>
      <c r="X2866" t="s">
        <v>183</v>
      </c>
      <c r="Y2866" s="28">
        <v>1.595</v>
      </c>
      <c r="Z2866" t="str">
        <f>IF(database_public_cloud_VMs[[#This Row],[Vendor]]="AWS","USD","AUD")</f>
        <v>USD</v>
      </c>
      <c r="AA2866" s="29">
        <f>IF(database_public_cloud_VMs[[#This Row],[Currency]]="USD",(database_public_cloud_VMs[[#This Row],[Rate]]*param_exchange_rate)/(1+param_discount_aws),database_public_cloud_VMs[[#This Row],[Rate]])</f>
        <v>1.9656037203122345</v>
      </c>
    </row>
    <row r="2867" spans="1:27" x14ac:dyDescent="0.45">
      <c r="A2867" s="24" t="s">
        <v>3286</v>
      </c>
      <c r="B2867" t="s">
        <v>12</v>
      </c>
      <c r="C2867" s="25" t="s">
        <v>593</v>
      </c>
      <c r="D2867" t="s">
        <v>170</v>
      </c>
      <c r="E2867" t="s">
        <v>3159</v>
      </c>
      <c r="F2867" t="s">
        <v>3285</v>
      </c>
      <c r="G2867" s="26">
        <v>32</v>
      </c>
      <c r="H2867" s="26">
        <v>128</v>
      </c>
      <c r="I2867" s="26">
        <v>1200</v>
      </c>
      <c r="J2867" s="27" t="s">
        <v>838</v>
      </c>
      <c r="K2867" s="27" t="s">
        <v>174</v>
      </c>
      <c r="L2867" s="27" t="s">
        <v>1617</v>
      </c>
      <c r="M2867" t="s">
        <v>190</v>
      </c>
      <c r="N2867" t="s">
        <v>177</v>
      </c>
      <c r="O2867" t="s">
        <v>185</v>
      </c>
      <c r="P2867" t="s">
        <v>179</v>
      </c>
      <c r="Q2867" t="s">
        <v>198</v>
      </c>
      <c r="R2867" t="s">
        <v>181</v>
      </c>
      <c r="S2867" t="s">
        <v>31</v>
      </c>
      <c r="T2867" t="s">
        <v>31</v>
      </c>
      <c r="U2867" t="s">
        <v>31</v>
      </c>
      <c r="V2867" t="s">
        <v>31</v>
      </c>
      <c r="W2867" t="s">
        <v>182</v>
      </c>
      <c r="X2867" t="s">
        <v>183</v>
      </c>
      <c r="Y2867" s="28">
        <v>1.143</v>
      </c>
      <c r="Z2867" t="str">
        <f>IF(database_public_cloud_VMs[[#This Row],[Vendor]]="AWS","USD","AUD")</f>
        <v>USD</v>
      </c>
      <c r="AA2867" s="29">
        <f>IF(database_public_cloud_VMs[[#This Row],[Currency]]="USD",(database_public_cloud_VMs[[#This Row],[Rate]]*param_exchange_rate)/(1+param_discount_aws),database_public_cloud_VMs[[#This Row],[Rate]])</f>
        <v>1.4085799701046295</v>
      </c>
    </row>
    <row r="2868" spans="1:27" x14ac:dyDescent="0.45">
      <c r="A2868" s="24" t="s">
        <v>3287</v>
      </c>
      <c r="B2868" t="s">
        <v>12</v>
      </c>
      <c r="C2868" s="25" t="s">
        <v>187</v>
      </c>
      <c r="D2868" t="s">
        <v>170</v>
      </c>
      <c r="E2868" t="s">
        <v>3159</v>
      </c>
      <c r="F2868" t="s">
        <v>3285</v>
      </c>
      <c r="G2868" s="26">
        <v>32</v>
      </c>
      <c r="H2868" s="26">
        <v>128</v>
      </c>
      <c r="I2868" s="26">
        <v>1200</v>
      </c>
      <c r="J2868" s="27" t="s">
        <v>838</v>
      </c>
      <c r="K2868" s="27" t="s">
        <v>174</v>
      </c>
      <c r="L2868" s="27" t="s">
        <v>1617</v>
      </c>
      <c r="M2868" t="s">
        <v>190</v>
      </c>
      <c r="N2868" t="s">
        <v>188</v>
      </c>
      <c r="O2868" t="s">
        <v>188</v>
      </c>
      <c r="P2868" t="s">
        <v>179</v>
      </c>
      <c r="Q2868" t="s">
        <v>198</v>
      </c>
      <c r="R2868" t="s">
        <v>181</v>
      </c>
      <c r="S2868" t="s">
        <v>31</v>
      </c>
      <c r="T2868" t="s">
        <v>31</v>
      </c>
      <c r="U2868" t="s">
        <v>31</v>
      </c>
      <c r="V2868" t="s">
        <v>31</v>
      </c>
      <c r="W2868" t="s">
        <v>182</v>
      </c>
      <c r="X2868" t="s">
        <v>183</v>
      </c>
      <c r="Y2868" s="28">
        <v>2.3719999999999999</v>
      </c>
      <c r="Z2868" t="str">
        <f>IF(database_public_cloud_VMs[[#This Row],[Vendor]]="AWS","USD","AUD")</f>
        <v>USD</v>
      </c>
      <c r="AA2868" s="29">
        <f>IF(database_public_cloud_VMs[[#This Row],[Currency]]="USD",(database_public_cloud_VMs[[#This Row],[Rate]]*param_exchange_rate)/(1+param_discount_aws),database_public_cloud_VMs[[#This Row],[Rate]])</f>
        <v>2.9231423351602639</v>
      </c>
    </row>
    <row r="2869" spans="1:27" x14ac:dyDescent="0.45">
      <c r="A2869" s="24" t="s">
        <v>3288</v>
      </c>
      <c r="B2869" t="s">
        <v>12</v>
      </c>
      <c r="C2869" s="25" t="s">
        <v>593</v>
      </c>
      <c r="D2869" t="s">
        <v>170</v>
      </c>
      <c r="E2869" t="s">
        <v>3159</v>
      </c>
      <c r="F2869" t="s">
        <v>3285</v>
      </c>
      <c r="G2869" s="26">
        <v>32</v>
      </c>
      <c r="H2869" s="26">
        <v>128</v>
      </c>
      <c r="I2869" s="26">
        <v>1200</v>
      </c>
      <c r="J2869" s="27" t="s">
        <v>838</v>
      </c>
      <c r="K2869" s="27" t="s">
        <v>174</v>
      </c>
      <c r="L2869" s="27" t="s">
        <v>1617</v>
      </c>
      <c r="M2869" t="s">
        <v>176</v>
      </c>
      <c r="N2869" t="s">
        <v>177</v>
      </c>
      <c r="O2869" t="s">
        <v>178</v>
      </c>
      <c r="P2869" t="s">
        <v>179</v>
      </c>
      <c r="Q2869" t="s">
        <v>180</v>
      </c>
      <c r="R2869" t="s">
        <v>181</v>
      </c>
      <c r="S2869" t="s">
        <v>31</v>
      </c>
      <c r="T2869" t="s">
        <v>31</v>
      </c>
      <c r="U2869" t="s">
        <v>31</v>
      </c>
      <c r="V2869" t="s">
        <v>31</v>
      </c>
      <c r="W2869" t="s">
        <v>182</v>
      </c>
      <c r="X2869" t="s">
        <v>183</v>
      </c>
      <c r="Y2869" s="28">
        <v>1.7110000000000001</v>
      </c>
      <c r="Z2869" t="str">
        <f>IF(database_public_cloud_VMs[[#This Row],[Vendor]]="AWS","USD","AUD")</f>
        <v>USD</v>
      </c>
      <c r="AA2869" s="29">
        <f>IF(database_public_cloud_VMs[[#This Row],[Currency]]="USD",(database_public_cloud_VMs[[#This Row],[Rate]]*param_exchange_rate)/(1+param_discount_aws),database_public_cloud_VMs[[#This Row],[Rate]])</f>
        <v>2.1085567181531246</v>
      </c>
    </row>
    <row r="2870" spans="1:27" x14ac:dyDescent="0.45">
      <c r="A2870" s="24" t="s">
        <v>3289</v>
      </c>
      <c r="B2870" t="s">
        <v>12</v>
      </c>
      <c r="C2870" s="25" t="s">
        <v>593</v>
      </c>
      <c r="D2870" t="s">
        <v>170</v>
      </c>
      <c r="E2870" t="s">
        <v>3159</v>
      </c>
      <c r="F2870" t="s">
        <v>3285</v>
      </c>
      <c r="G2870" s="26">
        <v>32</v>
      </c>
      <c r="H2870" s="26">
        <v>128</v>
      </c>
      <c r="I2870" s="26">
        <v>1200</v>
      </c>
      <c r="J2870" s="27" t="s">
        <v>838</v>
      </c>
      <c r="K2870" s="27" t="s">
        <v>174</v>
      </c>
      <c r="L2870" s="27" t="s">
        <v>1617</v>
      </c>
      <c r="M2870" t="s">
        <v>176</v>
      </c>
      <c r="N2870" t="s">
        <v>177</v>
      </c>
      <c r="O2870" t="s">
        <v>185</v>
      </c>
      <c r="P2870" t="s">
        <v>179</v>
      </c>
      <c r="Q2870" t="s">
        <v>180</v>
      </c>
      <c r="R2870" t="s">
        <v>181</v>
      </c>
      <c r="S2870" t="s">
        <v>31</v>
      </c>
      <c r="T2870" t="s">
        <v>31</v>
      </c>
      <c r="U2870" t="s">
        <v>31</v>
      </c>
      <c r="V2870" t="s">
        <v>31</v>
      </c>
      <c r="W2870" t="s">
        <v>182</v>
      </c>
      <c r="X2870" t="s">
        <v>183</v>
      </c>
      <c r="Y2870" s="28">
        <v>1.2589999999999999</v>
      </c>
      <c r="Z2870" t="str">
        <f>IF(database_public_cloud_VMs[[#This Row],[Vendor]]="AWS","USD","AUD")</f>
        <v>USD</v>
      </c>
      <c r="AA2870" s="29">
        <f>IF(database_public_cloud_VMs[[#This Row],[Currency]]="USD",(database_public_cloud_VMs[[#This Row],[Rate]]*param_exchange_rate)/(1+param_discount_aws),database_public_cloud_VMs[[#This Row],[Rate]])</f>
        <v>1.5515329679455194</v>
      </c>
    </row>
    <row r="2871" spans="1:27" x14ac:dyDescent="0.45">
      <c r="A2871" s="24" t="s">
        <v>3290</v>
      </c>
      <c r="B2871" t="s">
        <v>12</v>
      </c>
      <c r="C2871" s="25" t="s">
        <v>187</v>
      </c>
      <c r="D2871" t="s">
        <v>170</v>
      </c>
      <c r="E2871" t="s">
        <v>3159</v>
      </c>
      <c r="F2871" t="s">
        <v>3285</v>
      </c>
      <c r="G2871" s="26">
        <v>32</v>
      </c>
      <c r="H2871" s="26">
        <v>128</v>
      </c>
      <c r="I2871" s="26">
        <v>1200</v>
      </c>
      <c r="J2871" s="27" t="s">
        <v>838</v>
      </c>
      <c r="K2871" s="27" t="s">
        <v>174</v>
      </c>
      <c r="L2871" s="27" t="s">
        <v>1617</v>
      </c>
      <c r="M2871" t="s">
        <v>176</v>
      </c>
      <c r="N2871" t="s">
        <v>188</v>
      </c>
      <c r="O2871" t="s">
        <v>188</v>
      </c>
      <c r="P2871" t="s">
        <v>179</v>
      </c>
      <c r="Q2871" t="s">
        <v>180</v>
      </c>
      <c r="R2871" t="s">
        <v>181</v>
      </c>
      <c r="S2871" t="s">
        <v>31</v>
      </c>
      <c r="T2871" t="s">
        <v>31</v>
      </c>
      <c r="U2871" t="s">
        <v>31</v>
      </c>
      <c r="V2871" t="s">
        <v>31</v>
      </c>
      <c r="W2871" t="s">
        <v>182</v>
      </c>
      <c r="X2871" t="s">
        <v>183</v>
      </c>
      <c r="Y2871" s="28">
        <v>2.4209999999999998</v>
      </c>
      <c r="Z2871" t="str">
        <f>IF(database_public_cloud_VMs[[#This Row],[Vendor]]="AWS","USD","AUD")</f>
        <v>USD</v>
      </c>
      <c r="AA2871" s="29">
        <f>IF(database_public_cloud_VMs[[#This Row],[Currency]]="USD",(database_public_cloud_VMs[[#This Row],[Rate]]*param_exchange_rate)/(1+param_discount_aws),database_public_cloud_VMs[[#This Row],[Rate]])</f>
        <v>2.9835276532137431</v>
      </c>
    </row>
    <row r="2872" spans="1:27" x14ac:dyDescent="0.45">
      <c r="A2872" s="24" t="s">
        <v>3291</v>
      </c>
      <c r="B2872" t="s">
        <v>12</v>
      </c>
      <c r="C2872" s="25" t="s">
        <v>593</v>
      </c>
      <c r="D2872" t="s">
        <v>170</v>
      </c>
      <c r="E2872" t="s">
        <v>3159</v>
      </c>
      <c r="F2872" t="s">
        <v>3285</v>
      </c>
      <c r="G2872" s="26">
        <v>32</v>
      </c>
      <c r="H2872" s="26">
        <v>128</v>
      </c>
      <c r="I2872" s="26">
        <v>1200</v>
      </c>
      <c r="J2872" s="27" t="s">
        <v>838</v>
      </c>
      <c r="K2872" s="27" t="s">
        <v>174</v>
      </c>
      <c r="L2872" s="27" t="s">
        <v>1617</v>
      </c>
      <c r="M2872" t="s">
        <v>190</v>
      </c>
      <c r="N2872" t="s">
        <v>177</v>
      </c>
      <c r="O2872" t="s">
        <v>178</v>
      </c>
      <c r="P2872" t="s">
        <v>179</v>
      </c>
      <c r="Q2872" t="s">
        <v>315</v>
      </c>
      <c r="R2872" t="s">
        <v>181</v>
      </c>
      <c r="S2872" t="s">
        <v>31</v>
      </c>
      <c r="T2872" t="s">
        <v>31</v>
      </c>
      <c r="U2872" t="s">
        <v>31</v>
      </c>
      <c r="V2872" t="s">
        <v>31</v>
      </c>
      <c r="W2872" t="s">
        <v>182</v>
      </c>
      <c r="X2872" t="s">
        <v>183</v>
      </c>
      <c r="Y2872" s="28">
        <v>3.0339999999999998</v>
      </c>
      <c r="Z2872" t="str">
        <f>IF(database_public_cloud_VMs[[#This Row],[Vendor]]="AWS","USD","AUD")</f>
        <v>USD</v>
      </c>
      <c r="AA2872" s="29">
        <f>IF(database_public_cloud_VMs[[#This Row],[Currency]]="USD",(database_public_cloud_VMs[[#This Row],[Rate]]*param_exchange_rate)/(1+param_discount_aws),database_public_cloud_VMs[[#This Row],[Rate]])</f>
        <v>3.7389603055970659</v>
      </c>
    </row>
    <row r="2873" spans="1:27" x14ac:dyDescent="0.45">
      <c r="A2873" s="24" t="s">
        <v>3292</v>
      </c>
      <c r="B2873" t="s">
        <v>12</v>
      </c>
      <c r="C2873" s="25" t="s">
        <v>593</v>
      </c>
      <c r="D2873" t="s">
        <v>170</v>
      </c>
      <c r="E2873" t="s">
        <v>3159</v>
      </c>
      <c r="F2873" t="s">
        <v>3285</v>
      </c>
      <c r="G2873" s="26">
        <v>32</v>
      </c>
      <c r="H2873" s="26">
        <v>128</v>
      </c>
      <c r="I2873" s="26">
        <v>1200</v>
      </c>
      <c r="J2873" s="27" t="s">
        <v>838</v>
      </c>
      <c r="K2873" s="27" t="s">
        <v>174</v>
      </c>
      <c r="L2873" s="27" t="s">
        <v>1617</v>
      </c>
      <c r="M2873" t="s">
        <v>190</v>
      </c>
      <c r="N2873" t="s">
        <v>177</v>
      </c>
      <c r="O2873" t="s">
        <v>185</v>
      </c>
      <c r="P2873" t="s">
        <v>179</v>
      </c>
      <c r="Q2873" t="s">
        <v>315</v>
      </c>
      <c r="R2873" t="s">
        <v>181</v>
      </c>
      <c r="S2873" t="s">
        <v>31</v>
      </c>
      <c r="T2873" t="s">
        <v>31</v>
      </c>
      <c r="U2873" t="s">
        <v>31</v>
      </c>
      <c r="V2873" t="s">
        <v>31</v>
      </c>
      <c r="W2873" t="s">
        <v>182</v>
      </c>
      <c r="X2873" t="s">
        <v>183</v>
      </c>
      <c r="Y2873" s="28">
        <v>2.5819999999999999</v>
      </c>
      <c r="Z2873" t="str">
        <f>IF(database_public_cloud_VMs[[#This Row],[Vendor]]="AWS","USD","AUD")</f>
        <v>USD</v>
      </c>
      <c r="AA2873" s="29">
        <f>IF(database_public_cloud_VMs[[#This Row],[Currency]]="USD",(database_public_cloud_VMs[[#This Row],[Rate]]*param_exchange_rate)/(1+param_discount_aws),database_public_cloud_VMs[[#This Row],[Rate]])</f>
        <v>3.1819365553894605</v>
      </c>
    </row>
    <row r="2874" spans="1:27" x14ac:dyDescent="0.45">
      <c r="A2874" s="24" t="s">
        <v>3293</v>
      </c>
      <c r="B2874" t="s">
        <v>12</v>
      </c>
      <c r="C2874" s="25" t="s">
        <v>187</v>
      </c>
      <c r="D2874" t="s">
        <v>170</v>
      </c>
      <c r="E2874" t="s">
        <v>3159</v>
      </c>
      <c r="F2874" t="s">
        <v>3285</v>
      </c>
      <c r="G2874" s="26">
        <v>32</v>
      </c>
      <c r="H2874" s="26">
        <v>128</v>
      </c>
      <c r="I2874" s="26">
        <v>1200</v>
      </c>
      <c r="J2874" s="27" t="s">
        <v>838</v>
      </c>
      <c r="K2874" s="27" t="s">
        <v>174</v>
      </c>
      <c r="L2874" s="27" t="s">
        <v>1617</v>
      </c>
      <c r="M2874" t="s">
        <v>190</v>
      </c>
      <c r="N2874" t="s">
        <v>188</v>
      </c>
      <c r="O2874" t="s">
        <v>188</v>
      </c>
      <c r="P2874" t="s">
        <v>179</v>
      </c>
      <c r="Q2874" t="s">
        <v>315</v>
      </c>
      <c r="R2874" t="s">
        <v>181</v>
      </c>
      <c r="S2874" t="s">
        <v>31</v>
      </c>
      <c r="T2874" t="s">
        <v>31</v>
      </c>
      <c r="U2874" t="s">
        <v>31</v>
      </c>
      <c r="V2874" t="s">
        <v>31</v>
      </c>
      <c r="W2874" t="s">
        <v>182</v>
      </c>
      <c r="X2874" t="s">
        <v>183</v>
      </c>
      <c r="Y2874" s="28">
        <v>3.7440000000000002</v>
      </c>
      <c r="Z2874" t="str">
        <f>IF(database_public_cloud_VMs[[#This Row],[Vendor]]="AWS","USD","AUD")</f>
        <v>USD</v>
      </c>
      <c r="AA2874" s="29">
        <f>IF(database_public_cloud_VMs[[#This Row],[Currency]]="USD",(database_public_cloud_VMs[[#This Row],[Rate]]*param_exchange_rate)/(1+param_discount_aws),database_public_cloud_VMs[[#This Row],[Rate]])</f>
        <v>4.6139312406576849</v>
      </c>
    </row>
    <row r="2875" spans="1:27" x14ac:dyDescent="0.45">
      <c r="A2875" s="24" t="s">
        <v>3294</v>
      </c>
      <c r="B2875" t="s">
        <v>12</v>
      </c>
      <c r="C2875" s="25" t="s">
        <v>593</v>
      </c>
      <c r="D2875" t="s">
        <v>170</v>
      </c>
      <c r="E2875" t="s">
        <v>3159</v>
      </c>
      <c r="F2875" t="s">
        <v>3285</v>
      </c>
      <c r="G2875" s="26">
        <v>32</v>
      </c>
      <c r="H2875" s="26">
        <v>128</v>
      </c>
      <c r="I2875" s="26">
        <v>1200</v>
      </c>
      <c r="J2875" s="27" t="s">
        <v>838</v>
      </c>
      <c r="K2875" s="27" t="s">
        <v>174</v>
      </c>
      <c r="L2875" s="27" t="s">
        <v>1617</v>
      </c>
      <c r="M2875" t="s">
        <v>176</v>
      </c>
      <c r="N2875" t="s">
        <v>177</v>
      </c>
      <c r="O2875" t="s">
        <v>178</v>
      </c>
      <c r="P2875" t="s">
        <v>179</v>
      </c>
      <c r="Q2875" t="s">
        <v>191</v>
      </c>
      <c r="R2875" t="s">
        <v>181</v>
      </c>
      <c r="S2875" t="s">
        <v>31</v>
      </c>
      <c r="T2875" t="s">
        <v>31</v>
      </c>
      <c r="U2875" t="s">
        <v>31</v>
      </c>
      <c r="V2875" t="s">
        <v>31</v>
      </c>
      <c r="W2875" t="s">
        <v>182</v>
      </c>
      <c r="X2875" t="s">
        <v>183</v>
      </c>
      <c r="Y2875" s="28">
        <v>1.841</v>
      </c>
      <c r="Z2875" t="str">
        <f>IF(database_public_cloud_VMs[[#This Row],[Vendor]]="AWS","USD","AUD")</f>
        <v>USD</v>
      </c>
      <c r="AA2875" s="29">
        <f>IF(database_public_cloud_VMs[[#This Row],[Currency]]="USD",(database_public_cloud_VMs[[#This Row],[Rate]]*param_exchange_rate)/(1+param_discount_aws),database_public_cloud_VMs[[#This Row],[Rate]])</f>
        <v>2.2687626640092939</v>
      </c>
    </row>
    <row r="2876" spans="1:27" x14ac:dyDescent="0.45">
      <c r="A2876" s="24" t="s">
        <v>3295</v>
      </c>
      <c r="B2876" t="s">
        <v>12</v>
      </c>
      <c r="C2876" s="25" t="s">
        <v>593</v>
      </c>
      <c r="D2876" t="s">
        <v>170</v>
      </c>
      <c r="E2876" t="s">
        <v>3159</v>
      </c>
      <c r="F2876" t="s">
        <v>3285</v>
      </c>
      <c r="G2876" s="26">
        <v>32</v>
      </c>
      <c r="H2876" s="26">
        <v>128</v>
      </c>
      <c r="I2876" s="26">
        <v>1200</v>
      </c>
      <c r="J2876" s="27" t="s">
        <v>838</v>
      </c>
      <c r="K2876" s="27" t="s">
        <v>174</v>
      </c>
      <c r="L2876" s="27" t="s">
        <v>1617</v>
      </c>
      <c r="M2876" t="s">
        <v>176</v>
      </c>
      <c r="N2876" t="s">
        <v>177</v>
      </c>
      <c r="O2876" t="s">
        <v>185</v>
      </c>
      <c r="P2876" t="s">
        <v>179</v>
      </c>
      <c r="Q2876" t="s">
        <v>191</v>
      </c>
      <c r="R2876" t="s">
        <v>181</v>
      </c>
      <c r="S2876" t="s">
        <v>31</v>
      </c>
      <c r="T2876" t="s">
        <v>31</v>
      </c>
      <c r="U2876" t="s">
        <v>31</v>
      </c>
      <c r="V2876" t="s">
        <v>31</v>
      </c>
      <c r="W2876" t="s">
        <v>182</v>
      </c>
      <c r="X2876" t="s">
        <v>183</v>
      </c>
      <c r="Y2876" s="28">
        <v>1.389</v>
      </c>
      <c r="Z2876" t="str">
        <f>IF(database_public_cloud_VMs[[#This Row],[Vendor]]="AWS","USD","AUD")</f>
        <v>USD</v>
      </c>
      <c r="AA2876" s="29">
        <f>IF(database_public_cloud_VMs[[#This Row],[Currency]]="USD",(database_public_cloud_VMs[[#This Row],[Rate]]*param_exchange_rate)/(1+param_discount_aws),database_public_cloud_VMs[[#This Row],[Rate]])</f>
        <v>1.7117389138016892</v>
      </c>
    </row>
    <row r="2877" spans="1:27" x14ac:dyDescent="0.45">
      <c r="A2877" s="24" t="s">
        <v>3296</v>
      </c>
      <c r="B2877" t="s">
        <v>12</v>
      </c>
      <c r="C2877" s="25" t="s">
        <v>187</v>
      </c>
      <c r="D2877" t="s">
        <v>170</v>
      </c>
      <c r="E2877" t="s">
        <v>3159</v>
      </c>
      <c r="F2877" t="s">
        <v>3285</v>
      </c>
      <c r="G2877" s="26">
        <v>32</v>
      </c>
      <c r="H2877" s="26">
        <v>128</v>
      </c>
      <c r="I2877" s="26">
        <v>1200</v>
      </c>
      <c r="J2877" s="27" t="s">
        <v>838</v>
      </c>
      <c r="K2877" s="27" t="s">
        <v>174</v>
      </c>
      <c r="L2877" s="27" t="s">
        <v>1617</v>
      </c>
      <c r="M2877" t="s">
        <v>176</v>
      </c>
      <c r="N2877" t="s">
        <v>188</v>
      </c>
      <c r="O2877" t="s">
        <v>188</v>
      </c>
      <c r="P2877" t="s">
        <v>179</v>
      </c>
      <c r="Q2877" t="s">
        <v>191</v>
      </c>
      <c r="R2877" t="s">
        <v>181</v>
      </c>
      <c r="S2877" t="s">
        <v>31</v>
      </c>
      <c r="T2877" t="s">
        <v>31</v>
      </c>
      <c r="U2877" t="s">
        <v>31</v>
      </c>
      <c r="V2877" t="s">
        <v>31</v>
      </c>
      <c r="W2877" t="s">
        <v>182</v>
      </c>
      <c r="X2877" t="s">
        <v>183</v>
      </c>
      <c r="Y2877" s="28">
        <v>2.5510000000000002</v>
      </c>
      <c r="Z2877" t="str">
        <f>IF(database_public_cloud_VMs[[#This Row],[Vendor]]="AWS","USD","AUD")</f>
        <v>USD</v>
      </c>
      <c r="AA2877" s="29">
        <f>IF(database_public_cloud_VMs[[#This Row],[Currency]]="USD",(database_public_cloud_VMs[[#This Row],[Rate]]*param_exchange_rate)/(1+param_discount_aws),database_public_cloud_VMs[[#This Row],[Rate]])</f>
        <v>3.1437335990699125</v>
      </c>
    </row>
    <row r="2878" spans="1:27" x14ac:dyDescent="0.45">
      <c r="A2878" s="24" t="s">
        <v>3297</v>
      </c>
      <c r="B2878" t="s">
        <v>12</v>
      </c>
      <c r="C2878" s="25" t="s">
        <v>593</v>
      </c>
      <c r="D2878" t="s">
        <v>170</v>
      </c>
      <c r="E2878" t="s">
        <v>3159</v>
      </c>
      <c r="F2878" t="s">
        <v>3285</v>
      </c>
      <c r="G2878" s="26">
        <v>32</v>
      </c>
      <c r="H2878" s="26">
        <v>128</v>
      </c>
      <c r="I2878" s="26">
        <v>1200</v>
      </c>
      <c r="J2878" s="27" t="s">
        <v>838</v>
      </c>
      <c r="K2878" s="27" t="s">
        <v>174</v>
      </c>
      <c r="L2878" s="27" t="s">
        <v>1617</v>
      </c>
      <c r="M2878" t="s">
        <v>190</v>
      </c>
      <c r="N2878" t="s">
        <v>177</v>
      </c>
      <c r="O2878" t="s">
        <v>178</v>
      </c>
      <c r="P2878" t="s">
        <v>179</v>
      </c>
      <c r="Q2878" t="s">
        <v>180</v>
      </c>
      <c r="R2878" t="s">
        <v>181</v>
      </c>
      <c r="S2878" t="s">
        <v>31</v>
      </c>
      <c r="T2878" t="s">
        <v>31</v>
      </c>
      <c r="U2878" t="s">
        <v>31</v>
      </c>
      <c r="V2878" t="s">
        <v>31</v>
      </c>
      <c r="W2878" t="s">
        <v>182</v>
      </c>
      <c r="X2878" t="s">
        <v>183</v>
      </c>
      <c r="Y2878" s="28">
        <v>1.5620000000000001</v>
      </c>
      <c r="Z2878" t="str">
        <f>IF(database_public_cloud_VMs[[#This Row],[Vendor]]="AWS","USD","AUD")</f>
        <v>USD</v>
      </c>
      <c r="AA2878" s="29">
        <f>IF(database_public_cloud_VMs[[#This Row],[Currency]]="USD",(database_public_cloud_VMs[[#This Row],[Rate]]*param_exchange_rate)/(1+param_discount_aws),database_public_cloud_VMs[[#This Row],[Rate]])</f>
        <v>1.9249360571333611</v>
      </c>
    </row>
    <row r="2879" spans="1:27" x14ac:dyDescent="0.45">
      <c r="A2879" s="24" t="s">
        <v>3298</v>
      </c>
      <c r="B2879" t="s">
        <v>12</v>
      </c>
      <c r="C2879" s="25" t="s">
        <v>593</v>
      </c>
      <c r="D2879" t="s">
        <v>170</v>
      </c>
      <c r="E2879" t="s">
        <v>3159</v>
      </c>
      <c r="F2879" t="s">
        <v>3285</v>
      </c>
      <c r="G2879" s="26">
        <v>32</v>
      </c>
      <c r="H2879" s="26">
        <v>128</v>
      </c>
      <c r="I2879" s="26">
        <v>1200</v>
      </c>
      <c r="J2879" s="27" t="s">
        <v>838</v>
      </c>
      <c r="K2879" s="27" t="s">
        <v>174</v>
      </c>
      <c r="L2879" s="27" t="s">
        <v>1617</v>
      </c>
      <c r="M2879" t="s">
        <v>190</v>
      </c>
      <c r="N2879" t="s">
        <v>177</v>
      </c>
      <c r="O2879" t="s">
        <v>185</v>
      </c>
      <c r="P2879" t="s">
        <v>179</v>
      </c>
      <c r="Q2879" t="s">
        <v>180</v>
      </c>
      <c r="R2879" t="s">
        <v>181</v>
      </c>
      <c r="S2879" t="s">
        <v>31</v>
      </c>
      <c r="T2879" t="s">
        <v>31</v>
      </c>
      <c r="U2879" t="s">
        <v>31</v>
      </c>
      <c r="V2879" t="s">
        <v>31</v>
      </c>
      <c r="W2879" t="s">
        <v>182</v>
      </c>
      <c r="X2879" t="s">
        <v>183</v>
      </c>
      <c r="Y2879" s="28">
        <v>1.1100000000000001</v>
      </c>
      <c r="Z2879" t="str">
        <f>IF(database_public_cloud_VMs[[#This Row],[Vendor]]="AWS","USD","AUD")</f>
        <v>USD</v>
      </c>
      <c r="AA2879" s="29">
        <f>IF(database_public_cloud_VMs[[#This Row],[Currency]]="USD",(database_public_cloud_VMs[[#This Row],[Rate]]*param_exchange_rate)/(1+param_discount_aws),database_public_cloud_VMs[[#This Row],[Rate]])</f>
        <v>1.3679123069257559</v>
      </c>
    </row>
    <row r="2880" spans="1:27" x14ac:dyDescent="0.45">
      <c r="A2880" s="24" t="s">
        <v>3299</v>
      </c>
      <c r="B2880" t="s">
        <v>12</v>
      </c>
      <c r="C2880" s="25" t="s">
        <v>187</v>
      </c>
      <c r="D2880" t="s">
        <v>170</v>
      </c>
      <c r="E2880" t="s">
        <v>3159</v>
      </c>
      <c r="F2880" t="s">
        <v>3285</v>
      </c>
      <c r="G2880" s="26">
        <v>32</v>
      </c>
      <c r="H2880" s="26">
        <v>128</v>
      </c>
      <c r="I2880" s="26">
        <v>1200</v>
      </c>
      <c r="J2880" s="27" t="s">
        <v>838</v>
      </c>
      <c r="K2880" s="27" t="s">
        <v>174</v>
      </c>
      <c r="L2880" s="27" t="s">
        <v>1617</v>
      </c>
      <c r="M2880" t="s">
        <v>190</v>
      </c>
      <c r="N2880" t="s">
        <v>188</v>
      </c>
      <c r="O2880" t="s">
        <v>188</v>
      </c>
      <c r="P2880" t="s">
        <v>179</v>
      </c>
      <c r="Q2880" t="s">
        <v>180</v>
      </c>
      <c r="R2880" t="s">
        <v>181</v>
      </c>
      <c r="S2880" t="s">
        <v>31</v>
      </c>
      <c r="T2880" t="s">
        <v>31</v>
      </c>
      <c r="U2880" t="s">
        <v>31</v>
      </c>
      <c r="V2880" t="s">
        <v>31</v>
      </c>
      <c r="W2880" t="s">
        <v>182</v>
      </c>
      <c r="X2880" t="s">
        <v>183</v>
      </c>
      <c r="Y2880" s="28">
        <v>2.2719999999999998</v>
      </c>
      <c r="Z2880" t="str">
        <f>IF(database_public_cloud_VMs[[#This Row],[Vendor]]="AWS","USD","AUD")</f>
        <v>USD</v>
      </c>
      <c r="AA2880" s="29">
        <f>IF(database_public_cloud_VMs[[#This Row],[Currency]]="USD",(database_public_cloud_VMs[[#This Row],[Rate]]*param_exchange_rate)/(1+param_discount_aws),database_public_cloud_VMs[[#This Row],[Rate]])</f>
        <v>2.799906992193979</v>
      </c>
    </row>
    <row r="2881" spans="1:27" x14ac:dyDescent="0.45">
      <c r="A2881" s="24" t="s">
        <v>3300</v>
      </c>
      <c r="B2881" t="s">
        <v>12</v>
      </c>
      <c r="C2881" s="25" t="s">
        <v>593</v>
      </c>
      <c r="D2881" t="s">
        <v>170</v>
      </c>
      <c r="E2881" t="s">
        <v>3159</v>
      </c>
      <c r="F2881" t="s">
        <v>3285</v>
      </c>
      <c r="G2881" s="26">
        <v>32</v>
      </c>
      <c r="H2881" s="26">
        <v>128</v>
      </c>
      <c r="I2881" s="26">
        <v>1200</v>
      </c>
      <c r="J2881" s="27" t="s">
        <v>838</v>
      </c>
      <c r="K2881" s="27" t="s">
        <v>174</v>
      </c>
      <c r="L2881" s="27" t="s">
        <v>1617</v>
      </c>
      <c r="M2881" t="s">
        <v>176</v>
      </c>
      <c r="N2881" t="s">
        <v>177</v>
      </c>
      <c r="O2881" t="s">
        <v>178</v>
      </c>
      <c r="P2881" t="s">
        <v>179</v>
      </c>
      <c r="Q2881" t="s">
        <v>198</v>
      </c>
      <c r="R2881" t="s">
        <v>181</v>
      </c>
      <c r="S2881" t="s">
        <v>31</v>
      </c>
      <c r="T2881" t="s">
        <v>31</v>
      </c>
      <c r="U2881" t="s">
        <v>31</v>
      </c>
      <c r="V2881" t="s">
        <v>31</v>
      </c>
      <c r="W2881" t="s">
        <v>182</v>
      </c>
      <c r="X2881" t="s">
        <v>183</v>
      </c>
      <c r="Y2881" s="28">
        <v>1.744</v>
      </c>
      <c r="Z2881" t="str">
        <f>IF(database_public_cloud_VMs[[#This Row],[Vendor]]="AWS","USD","AUD")</f>
        <v>USD</v>
      </c>
      <c r="AA2881" s="29">
        <f>IF(database_public_cloud_VMs[[#This Row],[Currency]]="USD",(database_public_cloud_VMs[[#This Row],[Rate]]*param_exchange_rate)/(1+param_discount_aws),database_public_cloud_VMs[[#This Row],[Rate]])</f>
        <v>2.1492243813319987</v>
      </c>
    </row>
    <row r="2882" spans="1:27" x14ac:dyDescent="0.45">
      <c r="A2882" s="24" t="s">
        <v>3301</v>
      </c>
      <c r="B2882" t="s">
        <v>12</v>
      </c>
      <c r="C2882" s="25" t="s">
        <v>593</v>
      </c>
      <c r="D2882" t="s">
        <v>170</v>
      </c>
      <c r="E2882" t="s">
        <v>3159</v>
      </c>
      <c r="F2882" t="s">
        <v>3285</v>
      </c>
      <c r="G2882" s="26">
        <v>32</v>
      </c>
      <c r="H2882" s="26">
        <v>128</v>
      </c>
      <c r="I2882" s="26">
        <v>1200</v>
      </c>
      <c r="J2882" s="27" t="s">
        <v>838</v>
      </c>
      <c r="K2882" s="27" t="s">
        <v>174</v>
      </c>
      <c r="L2882" s="27" t="s">
        <v>1617</v>
      </c>
      <c r="M2882" t="s">
        <v>176</v>
      </c>
      <c r="N2882" t="s">
        <v>177</v>
      </c>
      <c r="O2882" t="s">
        <v>185</v>
      </c>
      <c r="P2882" t="s">
        <v>179</v>
      </c>
      <c r="Q2882" t="s">
        <v>198</v>
      </c>
      <c r="R2882" t="s">
        <v>181</v>
      </c>
      <c r="S2882" t="s">
        <v>31</v>
      </c>
      <c r="T2882" t="s">
        <v>31</v>
      </c>
      <c r="U2882" t="s">
        <v>31</v>
      </c>
      <c r="V2882" t="s">
        <v>31</v>
      </c>
      <c r="W2882" t="s">
        <v>182</v>
      </c>
      <c r="X2882" t="s">
        <v>183</v>
      </c>
      <c r="Y2882" s="28">
        <v>1.292</v>
      </c>
      <c r="Z2882" t="str">
        <f>IF(database_public_cloud_VMs[[#This Row],[Vendor]]="AWS","USD","AUD")</f>
        <v>USD</v>
      </c>
      <c r="AA2882" s="29">
        <f>IF(database_public_cloud_VMs[[#This Row],[Currency]]="USD",(database_public_cloud_VMs[[#This Row],[Rate]]*param_exchange_rate)/(1+param_discount_aws),database_public_cloud_VMs[[#This Row],[Rate]])</f>
        <v>1.5922006311243933</v>
      </c>
    </row>
    <row r="2883" spans="1:27" x14ac:dyDescent="0.45">
      <c r="A2883" s="24" t="s">
        <v>3302</v>
      </c>
      <c r="B2883" t="s">
        <v>12</v>
      </c>
      <c r="C2883" s="25" t="s">
        <v>187</v>
      </c>
      <c r="D2883" t="s">
        <v>170</v>
      </c>
      <c r="E2883" t="s">
        <v>3159</v>
      </c>
      <c r="F2883" t="s">
        <v>3285</v>
      </c>
      <c r="G2883" s="26">
        <v>32</v>
      </c>
      <c r="H2883" s="26">
        <v>128</v>
      </c>
      <c r="I2883" s="26">
        <v>1200</v>
      </c>
      <c r="J2883" s="27" t="s">
        <v>838</v>
      </c>
      <c r="K2883" s="27" t="s">
        <v>174</v>
      </c>
      <c r="L2883" s="27" t="s">
        <v>1617</v>
      </c>
      <c r="M2883" t="s">
        <v>176</v>
      </c>
      <c r="N2883" t="s">
        <v>188</v>
      </c>
      <c r="O2883" t="s">
        <v>188</v>
      </c>
      <c r="P2883" t="s">
        <v>179</v>
      </c>
      <c r="Q2883" t="s">
        <v>198</v>
      </c>
      <c r="R2883" t="s">
        <v>181</v>
      </c>
      <c r="S2883" t="s">
        <v>31</v>
      </c>
      <c r="T2883" t="s">
        <v>31</v>
      </c>
      <c r="U2883" t="s">
        <v>31</v>
      </c>
      <c r="V2883" t="s">
        <v>31</v>
      </c>
      <c r="W2883" t="s">
        <v>182</v>
      </c>
      <c r="X2883" t="s">
        <v>183</v>
      </c>
      <c r="Y2883" s="28">
        <v>2.5209999999999999</v>
      </c>
      <c r="Z2883" t="str">
        <f>IF(database_public_cloud_VMs[[#This Row],[Vendor]]="AWS","USD","AUD")</f>
        <v>USD</v>
      </c>
      <c r="AA2883" s="29">
        <f>IF(database_public_cloud_VMs[[#This Row],[Currency]]="USD",(database_public_cloud_VMs[[#This Row],[Rate]]*param_exchange_rate)/(1+param_discount_aws),database_public_cloud_VMs[[#This Row],[Rate]])</f>
        <v>3.1067629961800272</v>
      </c>
    </row>
    <row r="2884" spans="1:27" x14ac:dyDescent="0.45">
      <c r="A2884" s="24" t="s">
        <v>3303</v>
      </c>
      <c r="B2884" t="s">
        <v>12</v>
      </c>
      <c r="C2884" s="25" t="s">
        <v>593</v>
      </c>
      <c r="D2884" t="s">
        <v>170</v>
      </c>
      <c r="E2884" t="s">
        <v>3159</v>
      </c>
      <c r="F2884" t="s">
        <v>3285</v>
      </c>
      <c r="G2884" s="26">
        <v>32</v>
      </c>
      <c r="H2884" s="26">
        <v>128</v>
      </c>
      <c r="I2884" s="26">
        <v>1200</v>
      </c>
      <c r="J2884" s="27" t="s">
        <v>838</v>
      </c>
      <c r="K2884" s="27" t="s">
        <v>174</v>
      </c>
      <c r="L2884" s="27" t="s">
        <v>1617</v>
      </c>
      <c r="M2884" t="s">
        <v>190</v>
      </c>
      <c r="N2884" t="s">
        <v>177</v>
      </c>
      <c r="O2884" t="s">
        <v>178</v>
      </c>
      <c r="P2884" t="s">
        <v>179</v>
      </c>
      <c r="Q2884" t="s">
        <v>191</v>
      </c>
      <c r="R2884" t="s">
        <v>181</v>
      </c>
      <c r="S2884" t="s">
        <v>31</v>
      </c>
      <c r="T2884" t="s">
        <v>31</v>
      </c>
      <c r="U2884" t="s">
        <v>31</v>
      </c>
      <c r="V2884" t="s">
        <v>31</v>
      </c>
      <c r="W2884" t="s">
        <v>182</v>
      </c>
      <c r="X2884" t="s">
        <v>183</v>
      </c>
      <c r="Y2884" s="28">
        <v>1.6919999999999999</v>
      </c>
      <c r="Z2884" t="str">
        <f>IF(database_public_cloud_VMs[[#This Row],[Vendor]]="AWS","USD","AUD")</f>
        <v>USD</v>
      </c>
      <c r="AA2884" s="29">
        <f>IF(database_public_cloud_VMs[[#This Row],[Currency]]="USD",(database_public_cloud_VMs[[#This Row],[Rate]]*param_exchange_rate)/(1+param_discount_aws),database_public_cloud_VMs[[#This Row],[Rate]])</f>
        <v>2.0851420029895302</v>
      </c>
    </row>
    <row r="2885" spans="1:27" x14ac:dyDescent="0.45">
      <c r="A2885" s="24" t="s">
        <v>3304</v>
      </c>
      <c r="B2885" t="s">
        <v>12</v>
      </c>
      <c r="C2885" s="25" t="s">
        <v>593</v>
      </c>
      <c r="D2885" t="s">
        <v>170</v>
      </c>
      <c r="E2885" t="s">
        <v>3159</v>
      </c>
      <c r="F2885" t="s">
        <v>3285</v>
      </c>
      <c r="G2885" s="26">
        <v>32</v>
      </c>
      <c r="H2885" s="26">
        <v>128</v>
      </c>
      <c r="I2885" s="26">
        <v>1200</v>
      </c>
      <c r="J2885" s="27" t="s">
        <v>838</v>
      </c>
      <c r="K2885" s="27" t="s">
        <v>174</v>
      </c>
      <c r="L2885" s="27" t="s">
        <v>1617</v>
      </c>
      <c r="M2885" t="s">
        <v>190</v>
      </c>
      <c r="N2885" t="s">
        <v>177</v>
      </c>
      <c r="O2885" t="s">
        <v>185</v>
      </c>
      <c r="P2885" t="s">
        <v>179</v>
      </c>
      <c r="Q2885" t="s">
        <v>191</v>
      </c>
      <c r="R2885" t="s">
        <v>181</v>
      </c>
      <c r="S2885" t="s">
        <v>31</v>
      </c>
      <c r="T2885" t="s">
        <v>31</v>
      </c>
      <c r="U2885" t="s">
        <v>31</v>
      </c>
      <c r="V2885" t="s">
        <v>31</v>
      </c>
      <c r="W2885" t="s">
        <v>182</v>
      </c>
      <c r="X2885" t="s">
        <v>183</v>
      </c>
      <c r="Y2885" s="28">
        <v>1.24</v>
      </c>
      <c r="Z2885" t="str">
        <f>IF(database_public_cloud_VMs[[#This Row],[Vendor]]="AWS","USD","AUD")</f>
        <v>USD</v>
      </c>
      <c r="AA2885" s="29">
        <f>IF(database_public_cloud_VMs[[#This Row],[Currency]]="USD",(database_public_cloud_VMs[[#This Row],[Rate]]*param_exchange_rate)/(1+param_discount_aws),database_public_cloud_VMs[[#This Row],[Rate]])</f>
        <v>1.5281182527819255</v>
      </c>
    </row>
    <row r="2886" spans="1:27" x14ac:dyDescent="0.45">
      <c r="A2886" s="24" t="s">
        <v>3305</v>
      </c>
      <c r="B2886" t="s">
        <v>12</v>
      </c>
      <c r="C2886" s="25" t="s">
        <v>187</v>
      </c>
      <c r="D2886" t="s">
        <v>170</v>
      </c>
      <c r="E2886" t="s">
        <v>3159</v>
      </c>
      <c r="F2886" t="s">
        <v>3285</v>
      </c>
      <c r="G2886" s="26">
        <v>32</v>
      </c>
      <c r="H2886" s="26">
        <v>128</v>
      </c>
      <c r="I2886" s="26">
        <v>1200</v>
      </c>
      <c r="J2886" s="27" t="s">
        <v>838</v>
      </c>
      <c r="K2886" s="27" t="s">
        <v>174</v>
      </c>
      <c r="L2886" s="27" t="s">
        <v>1617</v>
      </c>
      <c r="M2886" t="s">
        <v>190</v>
      </c>
      <c r="N2886" t="s">
        <v>188</v>
      </c>
      <c r="O2886" t="s">
        <v>188</v>
      </c>
      <c r="P2886" t="s">
        <v>179</v>
      </c>
      <c r="Q2886" t="s">
        <v>191</v>
      </c>
      <c r="R2886" t="s">
        <v>181</v>
      </c>
      <c r="S2886" t="s">
        <v>31</v>
      </c>
      <c r="T2886" t="s">
        <v>31</v>
      </c>
      <c r="U2886" t="s">
        <v>31</v>
      </c>
      <c r="V2886" t="s">
        <v>31</v>
      </c>
      <c r="W2886" t="s">
        <v>182</v>
      </c>
      <c r="X2886" t="s">
        <v>183</v>
      </c>
      <c r="Y2886" s="28">
        <v>2.4020000000000001</v>
      </c>
      <c r="Z2886" t="str">
        <f>IF(database_public_cloud_VMs[[#This Row],[Vendor]]="AWS","USD","AUD")</f>
        <v>USD</v>
      </c>
      <c r="AA2886" s="29">
        <f>IF(database_public_cloud_VMs[[#This Row],[Currency]]="USD",(database_public_cloud_VMs[[#This Row],[Rate]]*param_exchange_rate)/(1+param_discount_aws),database_public_cloud_VMs[[#This Row],[Rate]])</f>
        <v>2.9601129380501492</v>
      </c>
    </row>
    <row r="2887" spans="1:27" x14ac:dyDescent="0.45">
      <c r="A2887" s="24" t="s">
        <v>3306</v>
      </c>
      <c r="B2887" t="s">
        <v>12</v>
      </c>
      <c r="C2887" s="25" t="s">
        <v>593</v>
      </c>
      <c r="D2887" t="s">
        <v>170</v>
      </c>
      <c r="E2887" t="s">
        <v>3159</v>
      </c>
      <c r="F2887" t="s">
        <v>3285</v>
      </c>
      <c r="G2887" s="26">
        <v>32</v>
      </c>
      <c r="H2887" s="26">
        <v>128</v>
      </c>
      <c r="I2887" s="26">
        <v>1200</v>
      </c>
      <c r="J2887" s="27" t="s">
        <v>838</v>
      </c>
      <c r="K2887" s="27" t="s">
        <v>174</v>
      </c>
      <c r="L2887" s="27" t="s">
        <v>1617</v>
      </c>
      <c r="M2887" t="s">
        <v>176</v>
      </c>
      <c r="N2887" t="s">
        <v>177</v>
      </c>
      <c r="O2887" t="s">
        <v>178</v>
      </c>
      <c r="P2887" t="s">
        <v>179</v>
      </c>
      <c r="Q2887" t="s">
        <v>315</v>
      </c>
      <c r="R2887" t="s">
        <v>181</v>
      </c>
      <c r="S2887" t="s">
        <v>31</v>
      </c>
      <c r="T2887" t="s">
        <v>31</v>
      </c>
      <c r="U2887" t="s">
        <v>31</v>
      </c>
      <c r="V2887" t="s">
        <v>31</v>
      </c>
      <c r="W2887" t="s">
        <v>182</v>
      </c>
      <c r="X2887" t="s">
        <v>183</v>
      </c>
      <c r="Y2887" s="28">
        <v>3.1829999999999998</v>
      </c>
      <c r="Z2887" t="str">
        <f>IF(database_public_cloud_VMs[[#This Row],[Vendor]]="AWS","USD","AUD")</f>
        <v>USD</v>
      </c>
      <c r="AA2887" s="29">
        <f>IF(database_public_cloud_VMs[[#This Row],[Currency]]="USD",(database_public_cloud_VMs[[#This Row],[Rate]]*param_exchange_rate)/(1+param_discount_aws),database_public_cloud_VMs[[#This Row],[Rate]])</f>
        <v>3.9225809666168292</v>
      </c>
    </row>
    <row r="2888" spans="1:27" x14ac:dyDescent="0.45">
      <c r="A2888" s="24" t="s">
        <v>3307</v>
      </c>
      <c r="B2888" t="s">
        <v>12</v>
      </c>
      <c r="C2888" s="25" t="s">
        <v>593</v>
      </c>
      <c r="D2888" t="s">
        <v>170</v>
      </c>
      <c r="E2888" t="s">
        <v>3159</v>
      </c>
      <c r="F2888" t="s">
        <v>3285</v>
      </c>
      <c r="G2888" s="26">
        <v>32</v>
      </c>
      <c r="H2888" s="26">
        <v>128</v>
      </c>
      <c r="I2888" s="26">
        <v>1200</v>
      </c>
      <c r="J2888" s="27" t="s">
        <v>838</v>
      </c>
      <c r="K2888" s="27" t="s">
        <v>174</v>
      </c>
      <c r="L2888" s="27" t="s">
        <v>1617</v>
      </c>
      <c r="M2888" t="s">
        <v>176</v>
      </c>
      <c r="N2888" t="s">
        <v>177</v>
      </c>
      <c r="O2888" t="s">
        <v>185</v>
      </c>
      <c r="P2888" t="s">
        <v>179</v>
      </c>
      <c r="Q2888" t="s">
        <v>315</v>
      </c>
      <c r="R2888" t="s">
        <v>181</v>
      </c>
      <c r="S2888" t="s">
        <v>31</v>
      </c>
      <c r="T2888" t="s">
        <v>31</v>
      </c>
      <c r="U2888" t="s">
        <v>31</v>
      </c>
      <c r="V2888" t="s">
        <v>31</v>
      </c>
      <c r="W2888" t="s">
        <v>182</v>
      </c>
      <c r="X2888" t="s">
        <v>183</v>
      </c>
      <c r="Y2888" s="28">
        <v>2.7309999999999999</v>
      </c>
      <c r="Z2888" t="str">
        <f>IF(database_public_cloud_VMs[[#This Row],[Vendor]]="AWS","USD","AUD")</f>
        <v>USD</v>
      </c>
      <c r="AA2888" s="29">
        <f>IF(database_public_cloud_VMs[[#This Row],[Currency]]="USD",(database_public_cloud_VMs[[#This Row],[Rate]]*param_exchange_rate)/(1+param_discount_aws),database_public_cloud_VMs[[#This Row],[Rate]])</f>
        <v>3.3655572164092242</v>
      </c>
    </row>
    <row r="2889" spans="1:27" x14ac:dyDescent="0.45">
      <c r="A2889" s="24" t="s">
        <v>3308</v>
      </c>
      <c r="B2889" t="s">
        <v>12</v>
      </c>
      <c r="C2889" s="25" t="s">
        <v>187</v>
      </c>
      <c r="D2889" t="s">
        <v>170</v>
      </c>
      <c r="E2889" t="s">
        <v>3159</v>
      </c>
      <c r="F2889" t="s">
        <v>3285</v>
      </c>
      <c r="G2889" s="26">
        <v>32</v>
      </c>
      <c r="H2889" s="26">
        <v>128</v>
      </c>
      <c r="I2889" s="26">
        <v>1200</v>
      </c>
      <c r="J2889" s="27" t="s">
        <v>838</v>
      </c>
      <c r="K2889" s="27" t="s">
        <v>174</v>
      </c>
      <c r="L2889" s="27" t="s">
        <v>1617</v>
      </c>
      <c r="M2889" t="s">
        <v>176</v>
      </c>
      <c r="N2889" t="s">
        <v>188</v>
      </c>
      <c r="O2889" t="s">
        <v>188</v>
      </c>
      <c r="P2889" t="s">
        <v>179</v>
      </c>
      <c r="Q2889" t="s">
        <v>315</v>
      </c>
      <c r="R2889" t="s">
        <v>181</v>
      </c>
      <c r="S2889" t="s">
        <v>31</v>
      </c>
      <c r="T2889" t="s">
        <v>31</v>
      </c>
      <c r="U2889" t="s">
        <v>31</v>
      </c>
      <c r="V2889" t="s">
        <v>31</v>
      </c>
      <c r="W2889" t="s">
        <v>182</v>
      </c>
      <c r="X2889" t="s">
        <v>183</v>
      </c>
      <c r="Y2889" s="28">
        <v>3.8929999999999998</v>
      </c>
      <c r="Z2889" t="str">
        <f>IF(database_public_cloud_VMs[[#This Row],[Vendor]]="AWS","USD","AUD")</f>
        <v>USD</v>
      </c>
      <c r="AA2889" s="29">
        <f>IF(database_public_cloud_VMs[[#This Row],[Currency]]="USD",(database_public_cloud_VMs[[#This Row],[Rate]]*param_exchange_rate)/(1+param_discount_aws),database_public_cloud_VMs[[#This Row],[Rate]])</f>
        <v>4.7975519016774477</v>
      </c>
    </row>
    <row r="2890" spans="1:27" x14ac:dyDescent="0.45">
      <c r="A2890" s="24" t="s">
        <v>3309</v>
      </c>
      <c r="B2890" t="s">
        <v>12</v>
      </c>
      <c r="C2890" s="25" t="s">
        <v>593</v>
      </c>
      <c r="D2890" t="s">
        <v>170</v>
      </c>
      <c r="E2890" t="s">
        <v>3159</v>
      </c>
      <c r="F2890" t="s">
        <v>3310</v>
      </c>
      <c r="G2890" s="26">
        <v>2</v>
      </c>
      <c r="H2890" s="26">
        <v>8</v>
      </c>
      <c r="I2890" s="26">
        <v>75</v>
      </c>
      <c r="J2890" s="27" t="s">
        <v>838</v>
      </c>
      <c r="K2890" s="27" t="s">
        <v>174</v>
      </c>
      <c r="L2890" s="27" t="s">
        <v>2463</v>
      </c>
      <c r="M2890" t="s">
        <v>190</v>
      </c>
      <c r="N2890" t="s">
        <v>177</v>
      </c>
      <c r="O2890" t="s">
        <v>178</v>
      </c>
      <c r="P2890" t="s">
        <v>179</v>
      </c>
      <c r="Q2890" t="s">
        <v>191</v>
      </c>
      <c r="R2890" t="s">
        <v>181</v>
      </c>
      <c r="S2890" t="s">
        <v>31</v>
      </c>
      <c r="T2890" t="s">
        <v>31</v>
      </c>
      <c r="U2890" t="s">
        <v>31</v>
      </c>
      <c r="V2890" t="s">
        <v>31</v>
      </c>
      <c r="W2890" t="s">
        <v>182</v>
      </c>
      <c r="X2890" t="s">
        <v>183</v>
      </c>
      <c r="Y2890" s="28">
        <v>0.158</v>
      </c>
      <c r="Z2890" t="str">
        <f>IF(database_public_cloud_VMs[[#This Row],[Vendor]]="AWS","USD","AUD")</f>
        <v>USD</v>
      </c>
      <c r="AA2890" s="29">
        <f>IF(database_public_cloud_VMs[[#This Row],[Currency]]="USD",(database_public_cloud_VMs[[#This Row],[Rate]]*param_exchange_rate)/(1+param_discount_aws),database_public_cloud_VMs[[#This Row],[Rate]])</f>
        <v>0.19471184188672921</v>
      </c>
    </row>
    <row r="2891" spans="1:27" x14ac:dyDescent="0.45">
      <c r="A2891" s="24" t="s">
        <v>3311</v>
      </c>
      <c r="B2891" t="s">
        <v>12</v>
      </c>
      <c r="C2891" s="25" t="s">
        <v>593</v>
      </c>
      <c r="D2891" t="s">
        <v>170</v>
      </c>
      <c r="E2891" t="s">
        <v>3159</v>
      </c>
      <c r="F2891" t="s">
        <v>3310</v>
      </c>
      <c r="G2891" s="26">
        <v>2</v>
      </c>
      <c r="H2891" s="26">
        <v>8</v>
      </c>
      <c r="I2891" s="26">
        <v>75</v>
      </c>
      <c r="J2891" s="27" t="s">
        <v>838</v>
      </c>
      <c r="K2891" s="27" t="s">
        <v>174</v>
      </c>
      <c r="L2891" s="27" t="s">
        <v>2463</v>
      </c>
      <c r="M2891" t="s">
        <v>190</v>
      </c>
      <c r="N2891" t="s">
        <v>177</v>
      </c>
      <c r="O2891" t="s">
        <v>185</v>
      </c>
      <c r="P2891" t="s">
        <v>179</v>
      </c>
      <c r="Q2891" t="s">
        <v>191</v>
      </c>
      <c r="R2891" t="s">
        <v>181</v>
      </c>
      <c r="S2891" t="s">
        <v>31</v>
      </c>
      <c r="T2891" t="s">
        <v>31</v>
      </c>
      <c r="U2891" t="s">
        <v>31</v>
      </c>
      <c r="V2891" t="s">
        <v>31</v>
      </c>
      <c r="W2891" t="s">
        <v>182</v>
      </c>
      <c r="X2891" t="s">
        <v>183</v>
      </c>
      <c r="Y2891" s="28">
        <v>0.129</v>
      </c>
      <c r="Z2891" t="str">
        <f>IF(database_public_cloud_VMs[[#This Row],[Vendor]]="AWS","USD","AUD")</f>
        <v>USD</v>
      </c>
      <c r="AA2891" s="29">
        <f>IF(database_public_cloud_VMs[[#This Row],[Currency]]="USD",(database_public_cloud_VMs[[#This Row],[Rate]]*param_exchange_rate)/(1+param_discount_aws),database_public_cloud_VMs[[#This Row],[Rate]])</f>
        <v>0.15897359242650674</v>
      </c>
    </row>
    <row r="2892" spans="1:27" x14ac:dyDescent="0.45">
      <c r="A2892" s="24" t="s">
        <v>3312</v>
      </c>
      <c r="B2892" t="s">
        <v>12</v>
      </c>
      <c r="C2892" s="25" t="s">
        <v>187</v>
      </c>
      <c r="D2892" t="s">
        <v>170</v>
      </c>
      <c r="E2892" t="s">
        <v>3159</v>
      </c>
      <c r="F2892" t="s">
        <v>3310</v>
      </c>
      <c r="G2892" s="26">
        <v>2</v>
      </c>
      <c r="H2892" s="26">
        <v>8</v>
      </c>
      <c r="I2892" s="26">
        <v>75</v>
      </c>
      <c r="J2892" s="27" t="s">
        <v>838</v>
      </c>
      <c r="K2892" s="27" t="s">
        <v>174</v>
      </c>
      <c r="L2892" s="27" t="s">
        <v>2463</v>
      </c>
      <c r="M2892" t="s">
        <v>190</v>
      </c>
      <c r="N2892" t="s">
        <v>188</v>
      </c>
      <c r="O2892" t="s">
        <v>188</v>
      </c>
      <c r="P2892" t="s">
        <v>179</v>
      </c>
      <c r="Q2892" t="s">
        <v>191</v>
      </c>
      <c r="R2892" t="s">
        <v>181</v>
      </c>
      <c r="S2892" t="s">
        <v>31</v>
      </c>
      <c r="T2892" t="s">
        <v>31</v>
      </c>
      <c r="U2892" t="s">
        <v>31</v>
      </c>
      <c r="V2892" t="s">
        <v>31</v>
      </c>
      <c r="W2892" t="s">
        <v>182</v>
      </c>
      <c r="X2892" t="s">
        <v>183</v>
      </c>
      <c r="Y2892" s="28">
        <v>0.20200000000000001</v>
      </c>
      <c r="Z2892" t="str">
        <f>IF(database_public_cloud_VMs[[#This Row],[Vendor]]="AWS","USD","AUD")</f>
        <v>USD</v>
      </c>
      <c r="AA2892" s="29">
        <f>IF(database_public_cloud_VMs[[#This Row],[Currency]]="USD",(database_public_cloud_VMs[[#This Row],[Rate]]*param_exchange_rate)/(1+param_discount_aws),database_public_cloud_VMs[[#This Row],[Rate]])</f>
        <v>0.24893539279189433</v>
      </c>
    </row>
    <row r="2893" spans="1:27" x14ac:dyDescent="0.45">
      <c r="A2893" s="24" t="s">
        <v>3313</v>
      </c>
      <c r="B2893" t="s">
        <v>12</v>
      </c>
      <c r="C2893" s="25" t="s">
        <v>593</v>
      </c>
      <c r="D2893" t="s">
        <v>170</v>
      </c>
      <c r="E2893" t="s">
        <v>3159</v>
      </c>
      <c r="F2893" t="s">
        <v>3310</v>
      </c>
      <c r="G2893" s="26">
        <v>2</v>
      </c>
      <c r="H2893" s="26">
        <v>8</v>
      </c>
      <c r="I2893" s="26">
        <v>75</v>
      </c>
      <c r="J2893" s="27" t="s">
        <v>838</v>
      </c>
      <c r="K2893" s="27" t="s">
        <v>174</v>
      </c>
      <c r="L2893" s="27" t="s">
        <v>2463</v>
      </c>
      <c r="M2893" t="s">
        <v>190</v>
      </c>
      <c r="N2893" t="s">
        <v>177</v>
      </c>
      <c r="O2893" t="s">
        <v>178</v>
      </c>
      <c r="P2893" t="s">
        <v>179</v>
      </c>
      <c r="Q2893" t="s">
        <v>180</v>
      </c>
      <c r="R2893" t="s">
        <v>181</v>
      </c>
      <c r="S2893" t="s">
        <v>31</v>
      </c>
      <c r="T2893" t="s">
        <v>31</v>
      </c>
      <c r="U2893" t="s">
        <v>31</v>
      </c>
      <c r="V2893" t="s">
        <v>31</v>
      </c>
      <c r="W2893" t="s">
        <v>182</v>
      </c>
      <c r="X2893" t="s">
        <v>183</v>
      </c>
      <c r="Y2893" s="28">
        <v>9.8000000000000004E-2</v>
      </c>
      <c r="Z2893" t="str">
        <f>IF(database_public_cloud_VMs[[#This Row],[Vendor]]="AWS","USD","AUD")</f>
        <v>USD</v>
      </c>
      <c r="AA2893" s="29">
        <f>IF(database_public_cloud_VMs[[#This Row],[Currency]]="USD",(database_public_cloud_VMs[[#This Row],[Rate]]*param_exchange_rate)/(1+param_discount_aws),database_public_cloud_VMs[[#This Row],[Rate]])</f>
        <v>0.12077063610695862</v>
      </c>
    </row>
    <row r="2894" spans="1:27" x14ac:dyDescent="0.45">
      <c r="A2894" s="24" t="s">
        <v>3314</v>
      </c>
      <c r="B2894" t="s">
        <v>12</v>
      </c>
      <c r="C2894" s="25" t="s">
        <v>593</v>
      </c>
      <c r="D2894" t="s">
        <v>170</v>
      </c>
      <c r="E2894" t="s">
        <v>3159</v>
      </c>
      <c r="F2894" t="s">
        <v>3310</v>
      </c>
      <c r="G2894" s="26">
        <v>2</v>
      </c>
      <c r="H2894" s="26">
        <v>8</v>
      </c>
      <c r="I2894" s="26">
        <v>75</v>
      </c>
      <c r="J2894" s="27" t="s">
        <v>838</v>
      </c>
      <c r="K2894" s="27" t="s">
        <v>174</v>
      </c>
      <c r="L2894" s="27" t="s">
        <v>2463</v>
      </c>
      <c r="M2894" t="s">
        <v>190</v>
      </c>
      <c r="N2894" t="s">
        <v>177</v>
      </c>
      <c r="O2894" t="s">
        <v>185</v>
      </c>
      <c r="P2894" t="s">
        <v>179</v>
      </c>
      <c r="Q2894" t="s">
        <v>180</v>
      </c>
      <c r="R2894" t="s">
        <v>181</v>
      </c>
      <c r="S2894" t="s">
        <v>31</v>
      </c>
      <c r="T2894" t="s">
        <v>31</v>
      </c>
      <c r="U2894" t="s">
        <v>31</v>
      </c>
      <c r="V2894" t="s">
        <v>31</v>
      </c>
      <c r="W2894" t="s">
        <v>182</v>
      </c>
      <c r="X2894" t="s">
        <v>183</v>
      </c>
      <c r="Y2894" s="28">
        <v>6.9000000000000006E-2</v>
      </c>
      <c r="Z2894" t="str">
        <f>IF(database_public_cloud_VMs[[#This Row],[Vendor]]="AWS","USD","AUD")</f>
        <v>USD</v>
      </c>
      <c r="AA2894" s="29">
        <f>IF(database_public_cloud_VMs[[#This Row],[Currency]]="USD",(database_public_cloud_VMs[[#This Row],[Rate]]*param_exchange_rate)/(1+param_discount_aws),database_public_cloud_VMs[[#This Row],[Rate]])</f>
        <v>8.503238664673618E-2</v>
      </c>
    </row>
    <row r="2895" spans="1:27" x14ac:dyDescent="0.45">
      <c r="A2895" s="24" t="s">
        <v>3315</v>
      </c>
      <c r="B2895" t="s">
        <v>12</v>
      </c>
      <c r="C2895" s="25" t="s">
        <v>187</v>
      </c>
      <c r="D2895" t="s">
        <v>170</v>
      </c>
      <c r="E2895" t="s">
        <v>3159</v>
      </c>
      <c r="F2895" t="s">
        <v>3310</v>
      </c>
      <c r="G2895" s="26">
        <v>2</v>
      </c>
      <c r="H2895" s="26">
        <v>8</v>
      </c>
      <c r="I2895" s="26">
        <v>75</v>
      </c>
      <c r="J2895" s="27" t="s">
        <v>838</v>
      </c>
      <c r="K2895" s="27" t="s">
        <v>174</v>
      </c>
      <c r="L2895" s="27" t="s">
        <v>2463</v>
      </c>
      <c r="M2895" t="s">
        <v>190</v>
      </c>
      <c r="N2895" t="s">
        <v>188</v>
      </c>
      <c r="O2895" t="s">
        <v>188</v>
      </c>
      <c r="P2895" t="s">
        <v>179</v>
      </c>
      <c r="Q2895" t="s">
        <v>180</v>
      </c>
      <c r="R2895" t="s">
        <v>181</v>
      </c>
      <c r="S2895" t="s">
        <v>31</v>
      </c>
      <c r="T2895" t="s">
        <v>31</v>
      </c>
      <c r="U2895" t="s">
        <v>31</v>
      </c>
      <c r="V2895" t="s">
        <v>31</v>
      </c>
      <c r="W2895" t="s">
        <v>182</v>
      </c>
      <c r="X2895" t="s">
        <v>183</v>
      </c>
      <c r="Y2895" s="28">
        <v>0.14199999999999999</v>
      </c>
      <c r="Z2895" t="str">
        <f>IF(database_public_cloud_VMs[[#This Row],[Vendor]]="AWS","USD","AUD")</f>
        <v>USD</v>
      </c>
      <c r="AA2895" s="29">
        <f>IF(database_public_cloud_VMs[[#This Row],[Currency]]="USD",(database_public_cloud_VMs[[#This Row],[Rate]]*param_exchange_rate)/(1+param_discount_aws),database_public_cloud_VMs[[#This Row],[Rate]])</f>
        <v>0.17499418701212369</v>
      </c>
    </row>
    <row r="2896" spans="1:27" x14ac:dyDescent="0.45">
      <c r="A2896" s="24" t="s">
        <v>3316</v>
      </c>
      <c r="B2896" t="s">
        <v>12</v>
      </c>
      <c r="C2896" s="25" t="s">
        <v>593</v>
      </c>
      <c r="D2896" t="s">
        <v>170</v>
      </c>
      <c r="E2896" t="s">
        <v>3159</v>
      </c>
      <c r="F2896" t="s">
        <v>3310</v>
      </c>
      <c r="G2896" s="26">
        <v>2</v>
      </c>
      <c r="H2896" s="26">
        <v>8</v>
      </c>
      <c r="I2896" s="26">
        <v>75</v>
      </c>
      <c r="J2896" s="27" t="s">
        <v>838</v>
      </c>
      <c r="K2896" s="27" t="s">
        <v>174</v>
      </c>
      <c r="L2896" s="27" t="s">
        <v>2463</v>
      </c>
      <c r="M2896" t="s">
        <v>190</v>
      </c>
      <c r="N2896" t="s">
        <v>177</v>
      </c>
      <c r="O2896" t="s">
        <v>178</v>
      </c>
      <c r="P2896" t="s">
        <v>179</v>
      </c>
      <c r="Q2896" t="s">
        <v>198</v>
      </c>
      <c r="R2896" t="s">
        <v>181</v>
      </c>
      <c r="S2896" t="s">
        <v>31</v>
      </c>
      <c r="T2896" t="s">
        <v>31</v>
      </c>
      <c r="U2896" t="s">
        <v>31</v>
      </c>
      <c r="V2896" t="s">
        <v>31</v>
      </c>
      <c r="W2896" t="s">
        <v>182</v>
      </c>
      <c r="X2896" t="s">
        <v>183</v>
      </c>
      <c r="Y2896" s="28">
        <v>0.13100000000000001</v>
      </c>
      <c r="Z2896" t="str">
        <f>IF(database_public_cloud_VMs[[#This Row],[Vendor]]="AWS","USD","AUD")</f>
        <v>USD</v>
      </c>
      <c r="AA2896" s="29">
        <f>IF(database_public_cloud_VMs[[#This Row],[Currency]]="USD",(database_public_cloud_VMs[[#This Row],[Rate]]*param_exchange_rate)/(1+param_discount_aws),database_public_cloud_VMs[[#This Row],[Rate]])</f>
        <v>0.16143829928583245</v>
      </c>
    </row>
    <row r="2897" spans="1:27" x14ac:dyDescent="0.45">
      <c r="A2897" s="24" t="s">
        <v>3317</v>
      </c>
      <c r="B2897" t="s">
        <v>12</v>
      </c>
      <c r="C2897" s="25" t="s">
        <v>593</v>
      </c>
      <c r="D2897" t="s">
        <v>170</v>
      </c>
      <c r="E2897" t="s">
        <v>3159</v>
      </c>
      <c r="F2897" t="s">
        <v>3310</v>
      </c>
      <c r="G2897" s="26">
        <v>2</v>
      </c>
      <c r="H2897" s="26">
        <v>8</v>
      </c>
      <c r="I2897" s="26">
        <v>75</v>
      </c>
      <c r="J2897" s="27" t="s">
        <v>838</v>
      </c>
      <c r="K2897" s="27" t="s">
        <v>174</v>
      </c>
      <c r="L2897" s="27" t="s">
        <v>2463</v>
      </c>
      <c r="M2897" t="s">
        <v>190</v>
      </c>
      <c r="N2897" t="s">
        <v>177</v>
      </c>
      <c r="O2897" t="s">
        <v>185</v>
      </c>
      <c r="P2897" t="s">
        <v>179</v>
      </c>
      <c r="Q2897" t="s">
        <v>198</v>
      </c>
      <c r="R2897" t="s">
        <v>181</v>
      </c>
      <c r="S2897" t="s">
        <v>31</v>
      </c>
      <c r="T2897" t="s">
        <v>31</v>
      </c>
      <c r="U2897" t="s">
        <v>31</v>
      </c>
      <c r="V2897" t="s">
        <v>31</v>
      </c>
      <c r="W2897" t="s">
        <v>182</v>
      </c>
      <c r="X2897" t="s">
        <v>183</v>
      </c>
      <c r="Y2897" s="28">
        <v>0.10199999999999999</v>
      </c>
      <c r="Z2897" t="str">
        <f>IF(database_public_cloud_VMs[[#This Row],[Vendor]]="AWS","USD","AUD")</f>
        <v>USD</v>
      </c>
      <c r="AA2897" s="29">
        <f>IF(database_public_cloud_VMs[[#This Row],[Currency]]="USD",(database_public_cloud_VMs[[#This Row],[Rate]]*param_exchange_rate)/(1+param_discount_aws),database_public_cloud_VMs[[#This Row],[Rate]])</f>
        <v>0.12570004982561001</v>
      </c>
    </row>
    <row r="2898" spans="1:27" x14ac:dyDescent="0.45">
      <c r="A2898" s="24" t="s">
        <v>3318</v>
      </c>
      <c r="B2898" t="s">
        <v>12</v>
      </c>
      <c r="C2898" s="25" t="s">
        <v>187</v>
      </c>
      <c r="D2898" t="s">
        <v>170</v>
      </c>
      <c r="E2898" t="s">
        <v>3159</v>
      </c>
      <c r="F2898" t="s">
        <v>3310</v>
      </c>
      <c r="G2898" s="26">
        <v>2</v>
      </c>
      <c r="H2898" s="26">
        <v>8</v>
      </c>
      <c r="I2898" s="26">
        <v>75</v>
      </c>
      <c r="J2898" s="27" t="s">
        <v>838</v>
      </c>
      <c r="K2898" s="27" t="s">
        <v>174</v>
      </c>
      <c r="L2898" s="27" t="s">
        <v>2463</v>
      </c>
      <c r="M2898" t="s">
        <v>190</v>
      </c>
      <c r="N2898" t="s">
        <v>188</v>
      </c>
      <c r="O2898" t="s">
        <v>188</v>
      </c>
      <c r="P2898" t="s">
        <v>179</v>
      </c>
      <c r="Q2898" t="s">
        <v>198</v>
      </c>
      <c r="R2898" t="s">
        <v>181</v>
      </c>
      <c r="S2898" t="s">
        <v>31</v>
      </c>
      <c r="T2898" t="s">
        <v>31</v>
      </c>
      <c r="U2898" t="s">
        <v>31</v>
      </c>
      <c r="V2898" t="s">
        <v>31</v>
      </c>
      <c r="W2898" t="s">
        <v>182</v>
      </c>
      <c r="X2898" t="s">
        <v>183</v>
      </c>
      <c r="Y2898" s="28">
        <v>0.24199999999999999</v>
      </c>
      <c r="Z2898" t="str">
        <f>IF(database_public_cloud_VMs[[#This Row],[Vendor]]="AWS","USD","AUD")</f>
        <v>USD</v>
      </c>
      <c r="AA2898" s="29">
        <f>IF(database_public_cloud_VMs[[#This Row],[Currency]]="USD",(database_public_cloud_VMs[[#This Row],[Rate]]*param_exchange_rate)/(1+param_discount_aws),database_public_cloud_VMs[[#This Row],[Rate]])</f>
        <v>0.29822952997840801</v>
      </c>
    </row>
    <row r="2899" spans="1:27" x14ac:dyDescent="0.45">
      <c r="A2899" s="24" t="s">
        <v>3319</v>
      </c>
      <c r="B2899" t="s">
        <v>12</v>
      </c>
      <c r="C2899" s="25" t="s">
        <v>593</v>
      </c>
      <c r="D2899" t="s">
        <v>170</v>
      </c>
      <c r="E2899" t="s">
        <v>3159</v>
      </c>
      <c r="F2899" t="s">
        <v>3310</v>
      </c>
      <c r="G2899" s="26">
        <v>2</v>
      </c>
      <c r="H2899" s="26">
        <v>8</v>
      </c>
      <c r="I2899" s="26">
        <v>75</v>
      </c>
      <c r="J2899" s="27" t="s">
        <v>838</v>
      </c>
      <c r="K2899" s="27" t="s">
        <v>174</v>
      </c>
      <c r="L2899" s="27" t="s">
        <v>2463</v>
      </c>
      <c r="M2899" t="s">
        <v>176</v>
      </c>
      <c r="N2899" t="s">
        <v>177</v>
      </c>
      <c r="O2899" t="s">
        <v>178</v>
      </c>
      <c r="P2899" t="s">
        <v>179</v>
      </c>
      <c r="Q2899" t="s">
        <v>198</v>
      </c>
      <c r="R2899" t="s">
        <v>181</v>
      </c>
      <c r="S2899" t="s">
        <v>31</v>
      </c>
      <c r="T2899" t="s">
        <v>31</v>
      </c>
      <c r="U2899" t="s">
        <v>31</v>
      </c>
      <c r="V2899" t="s">
        <v>31</v>
      </c>
      <c r="W2899" t="s">
        <v>182</v>
      </c>
      <c r="X2899" t="s">
        <v>183</v>
      </c>
      <c r="Y2899" s="28">
        <v>0.14000000000000001</v>
      </c>
      <c r="Z2899" t="str">
        <f>IF(database_public_cloud_VMs[[#This Row],[Vendor]]="AWS","USD","AUD")</f>
        <v>USD</v>
      </c>
      <c r="AA2899" s="29">
        <f>IF(database_public_cloud_VMs[[#This Row],[Currency]]="USD",(database_public_cloud_VMs[[#This Row],[Rate]]*param_exchange_rate)/(1+param_discount_aws),database_public_cloud_VMs[[#This Row],[Rate]])</f>
        <v>0.17252948015279806</v>
      </c>
    </row>
    <row r="2900" spans="1:27" x14ac:dyDescent="0.45">
      <c r="A2900" s="24" t="s">
        <v>3320</v>
      </c>
      <c r="B2900" t="s">
        <v>12</v>
      </c>
      <c r="C2900" s="25" t="s">
        <v>593</v>
      </c>
      <c r="D2900" t="s">
        <v>170</v>
      </c>
      <c r="E2900" t="s">
        <v>3159</v>
      </c>
      <c r="F2900" t="s">
        <v>3310</v>
      </c>
      <c r="G2900" s="26">
        <v>2</v>
      </c>
      <c r="H2900" s="26">
        <v>8</v>
      </c>
      <c r="I2900" s="26">
        <v>75</v>
      </c>
      <c r="J2900" s="27" t="s">
        <v>838</v>
      </c>
      <c r="K2900" s="27" t="s">
        <v>174</v>
      </c>
      <c r="L2900" s="27" t="s">
        <v>2463</v>
      </c>
      <c r="M2900" t="s">
        <v>176</v>
      </c>
      <c r="N2900" t="s">
        <v>177</v>
      </c>
      <c r="O2900" t="s">
        <v>185</v>
      </c>
      <c r="P2900" t="s">
        <v>179</v>
      </c>
      <c r="Q2900" t="s">
        <v>198</v>
      </c>
      <c r="R2900" t="s">
        <v>181</v>
      </c>
      <c r="S2900" t="s">
        <v>31</v>
      </c>
      <c r="T2900" t="s">
        <v>31</v>
      </c>
      <c r="U2900" t="s">
        <v>31</v>
      </c>
      <c r="V2900" t="s">
        <v>31</v>
      </c>
      <c r="W2900" t="s">
        <v>182</v>
      </c>
      <c r="X2900" t="s">
        <v>183</v>
      </c>
      <c r="Y2900" s="28">
        <v>0.112</v>
      </c>
      <c r="Z2900" t="str">
        <f>IF(database_public_cloud_VMs[[#This Row],[Vendor]]="AWS","USD","AUD")</f>
        <v>USD</v>
      </c>
      <c r="AA2900" s="29">
        <f>IF(database_public_cloud_VMs[[#This Row],[Currency]]="USD",(database_public_cloud_VMs[[#This Row],[Rate]]*param_exchange_rate)/(1+param_discount_aws),database_public_cloud_VMs[[#This Row],[Rate]])</f>
        <v>0.13802358412223842</v>
      </c>
    </row>
    <row r="2901" spans="1:27" x14ac:dyDescent="0.45">
      <c r="A2901" s="24" t="s">
        <v>3321</v>
      </c>
      <c r="B2901" t="s">
        <v>12</v>
      </c>
      <c r="C2901" s="25" t="s">
        <v>187</v>
      </c>
      <c r="D2901" t="s">
        <v>170</v>
      </c>
      <c r="E2901" t="s">
        <v>3159</v>
      </c>
      <c r="F2901" t="s">
        <v>3310</v>
      </c>
      <c r="G2901" s="26">
        <v>2</v>
      </c>
      <c r="H2901" s="26">
        <v>8</v>
      </c>
      <c r="I2901" s="26">
        <v>75</v>
      </c>
      <c r="J2901" s="27" t="s">
        <v>838</v>
      </c>
      <c r="K2901" s="27" t="s">
        <v>174</v>
      </c>
      <c r="L2901" s="27" t="s">
        <v>2463</v>
      </c>
      <c r="M2901" t="s">
        <v>176</v>
      </c>
      <c r="N2901" t="s">
        <v>188</v>
      </c>
      <c r="O2901" t="s">
        <v>188</v>
      </c>
      <c r="P2901" t="s">
        <v>179</v>
      </c>
      <c r="Q2901" t="s">
        <v>198</v>
      </c>
      <c r="R2901" t="s">
        <v>181</v>
      </c>
      <c r="S2901" t="s">
        <v>31</v>
      </c>
      <c r="T2901" t="s">
        <v>31</v>
      </c>
      <c r="U2901" t="s">
        <v>31</v>
      </c>
      <c r="V2901" t="s">
        <v>31</v>
      </c>
      <c r="W2901" t="s">
        <v>182</v>
      </c>
      <c r="X2901" t="s">
        <v>183</v>
      </c>
      <c r="Y2901" s="28">
        <v>0.251</v>
      </c>
      <c r="Z2901" t="str">
        <f>IF(database_public_cloud_VMs[[#This Row],[Vendor]]="AWS","USD","AUD")</f>
        <v>USD</v>
      </c>
      <c r="AA2901" s="29">
        <f>IF(database_public_cloud_VMs[[#This Row],[Currency]]="USD",(database_public_cloud_VMs[[#This Row],[Rate]]*param_exchange_rate)/(1+param_discount_aws),database_public_cloud_VMs[[#This Row],[Rate]])</f>
        <v>0.3093207108453736</v>
      </c>
    </row>
    <row r="2902" spans="1:27" x14ac:dyDescent="0.45">
      <c r="A2902" s="24" t="s">
        <v>3322</v>
      </c>
      <c r="B2902" t="s">
        <v>12</v>
      </c>
      <c r="C2902" s="25" t="s">
        <v>593</v>
      </c>
      <c r="D2902" t="s">
        <v>170</v>
      </c>
      <c r="E2902" t="s">
        <v>3159</v>
      </c>
      <c r="F2902" t="s">
        <v>3310</v>
      </c>
      <c r="G2902" s="26">
        <v>2</v>
      </c>
      <c r="H2902" s="26">
        <v>8</v>
      </c>
      <c r="I2902" s="26">
        <v>75</v>
      </c>
      <c r="J2902" s="27" t="s">
        <v>838</v>
      </c>
      <c r="K2902" s="27" t="s">
        <v>174</v>
      </c>
      <c r="L2902" s="27" t="s">
        <v>2463</v>
      </c>
      <c r="M2902" t="s">
        <v>190</v>
      </c>
      <c r="N2902" t="s">
        <v>177</v>
      </c>
      <c r="O2902" t="s">
        <v>178</v>
      </c>
      <c r="P2902" t="s">
        <v>179</v>
      </c>
      <c r="Q2902" t="s">
        <v>315</v>
      </c>
      <c r="R2902" t="s">
        <v>181</v>
      </c>
      <c r="S2902" t="s">
        <v>31</v>
      </c>
      <c r="T2902" t="s">
        <v>31</v>
      </c>
      <c r="U2902" t="s">
        <v>31</v>
      </c>
      <c r="V2902" t="s">
        <v>31</v>
      </c>
      <c r="W2902" t="s">
        <v>182</v>
      </c>
      <c r="X2902" t="s">
        <v>183</v>
      </c>
      <c r="Y2902" s="28">
        <v>0.19</v>
      </c>
      <c r="Z2902" t="str">
        <f>IF(database_public_cloud_VMs[[#This Row],[Vendor]]="AWS","USD","AUD")</f>
        <v>USD</v>
      </c>
      <c r="AA2902" s="29">
        <f>IF(database_public_cloud_VMs[[#This Row],[Currency]]="USD",(database_public_cloud_VMs[[#This Row],[Rate]]*param_exchange_rate)/(1+param_discount_aws),database_public_cloud_VMs[[#This Row],[Rate]])</f>
        <v>0.23414715163594019</v>
      </c>
    </row>
    <row r="2903" spans="1:27" x14ac:dyDescent="0.45">
      <c r="A2903" s="24" t="s">
        <v>3323</v>
      </c>
      <c r="B2903" t="s">
        <v>12</v>
      </c>
      <c r="C2903" s="25" t="s">
        <v>593</v>
      </c>
      <c r="D2903" t="s">
        <v>170</v>
      </c>
      <c r="E2903" t="s">
        <v>3159</v>
      </c>
      <c r="F2903" t="s">
        <v>3310</v>
      </c>
      <c r="G2903" s="26">
        <v>2</v>
      </c>
      <c r="H2903" s="26">
        <v>8</v>
      </c>
      <c r="I2903" s="26">
        <v>75</v>
      </c>
      <c r="J2903" s="27" t="s">
        <v>838</v>
      </c>
      <c r="K2903" s="27" t="s">
        <v>174</v>
      </c>
      <c r="L2903" s="27" t="s">
        <v>2463</v>
      </c>
      <c r="M2903" t="s">
        <v>190</v>
      </c>
      <c r="N2903" t="s">
        <v>177</v>
      </c>
      <c r="O2903" t="s">
        <v>185</v>
      </c>
      <c r="P2903" t="s">
        <v>179</v>
      </c>
      <c r="Q2903" t="s">
        <v>315</v>
      </c>
      <c r="R2903" t="s">
        <v>181</v>
      </c>
      <c r="S2903" t="s">
        <v>31</v>
      </c>
      <c r="T2903" t="s">
        <v>31</v>
      </c>
      <c r="U2903" t="s">
        <v>31</v>
      </c>
      <c r="V2903" t="s">
        <v>31</v>
      </c>
      <c r="W2903" t="s">
        <v>182</v>
      </c>
      <c r="X2903" t="s">
        <v>183</v>
      </c>
      <c r="Y2903" s="28">
        <v>0.161</v>
      </c>
      <c r="Z2903" t="str">
        <f>IF(database_public_cloud_VMs[[#This Row],[Vendor]]="AWS","USD","AUD")</f>
        <v>USD</v>
      </c>
      <c r="AA2903" s="29">
        <f>IF(database_public_cloud_VMs[[#This Row],[Currency]]="USD",(database_public_cloud_VMs[[#This Row],[Rate]]*param_exchange_rate)/(1+param_discount_aws),database_public_cloud_VMs[[#This Row],[Rate]])</f>
        <v>0.19840890217571774</v>
      </c>
    </row>
    <row r="2904" spans="1:27" x14ac:dyDescent="0.45">
      <c r="A2904" s="24" t="s">
        <v>3324</v>
      </c>
      <c r="B2904" t="s">
        <v>12</v>
      </c>
      <c r="C2904" s="25" t="s">
        <v>187</v>
      </c>
      <c r="D2904" t="s">
        <v>170</v>
      </c>
      <c r="E2904" t="s">
        <v>3159</v>
      </c>
      <c r="F2904" t="s">
        <v>3310</v>
      </c>
      <c r="G2904" s="26">
        <v>2</v>
      </c>
      <c r="H2904" s="26">
        <v>8</v>
      </c>
      <c r="I2904" s="26">
        <v>75</v>
      </c>
      <c r="J2904" s="27" t="s">
        <v>838</v>
      </c>
      <c r="K2904" s="27" t="s">
        <v>174</v>
      </c>
      <c r="L2904" s="27" t="s">
        <v>2463</v>
      </c>
      <c r="M2904" t="s">
        <v>190</v>
      </c>
      <c r="N2904" t="s">
        <v>188</v>
      </c>
      <c r="O2904" t="s">
        <v>188</v>
      </c>
      <c r="P2904" t="s">
        <v>179</v>
      </c>
      <c r="Q2904" t="s">
        <v>315</v>
      </c>
      <c r="R2904" t="s">
        <v>181</v>
      </c>
      <c r="S2904" t="s">
        <v>31</v>
      </c>
      <c r="T2904" t="s">
        <v>31</v>
      </c>
      <c r="U2904" t="s">
        <v>31</v>
      </c>
      <c r="V2904" t="s">
        <v>31</v>
      </c>
      <c r="W2904" t="s">
        <v>182</v>
      </c>
      <c r="X2904" t="s">
        <v>183</v>
      </c>
      <c r="Y2904" s="28">
        <v>0.23400000000000001</v>
      </c>
      <c r="Z2904" t="str">
        <f>IF(database_public_cloud_VMs[[#This Row],[Vendor]]="AWS","USD","AUD")</f>
        <v>USD</v>
      </c>
      <c r="AA2904" s="29">
        <f>IF(database_public_cloud_VMs[[#This Row],[Currency]]="USD",(database_public_cloud_VMs[[#This Row],[Rate]]*param_exchange_rate)/(1+param_discount_aws),database_public_cloud_VMs[[#This Row],[Rate]])</f>
        <v>0.28837070254110531</v>
      </c>
    </row>
    <row r="2905" spans="1:27" x14ac:dyDescent="0.45">
      <c r="A2905" s="24" t="s">
        <v>3325</v>
      </c>
      <c r="B2905" t="s">
        <v>12</v>
      </c>
      <c r="C2905" s="25" t="s">
        <v>593</v>
      </c>
      <c r="D2905" t="s">
        <v>170</v>
      </c>
      <c r="E2905" t="s">
        <v>3159</v>
      </c>
      <c r="F2905" t="s">
        <v>3310</v>
      </c>
      <c r="G2905" s="26">
        <v>2</v>
      </c>
      <c r="H2905" s="26">
        <v>8</v>
      </c>
      <c r="I2905" s="26">
        <v>75</v>
      </c>
      <c r="J2905" s="27" t="s">
        <v>838</v>
      </c>
      <c r="K2905" s="27" t="s">
        <v>174</v>
      </c>
      <c r="L2905" s="27" t="s">
        <v>2463</v>
      </c>
      <c r="M2905" t="s">
        <v>176</v>
      </c>
      <c r="N2905" t="s">
        <v>177</v>
      </c>
      <c r="O2905" t="s">
        <v>178</v>
      </c>
      <c r="P2905" t="s">
        <v>179</v>
      </c>
      <c r="Q2905" t="s">
        <v>315</v>
      </c>
      <c r="R2905" t="s">
        <v>181</v>
      </c>
      <c r="S2905" t="s">
        <v>31</v>
      </c>
      <c r="T2905" t="s">
        <v>31</v>
      </c>
      <c r="U2905" t="s">
        <v>31</v>
      </c>
      <c r="V2905" t="s">
        <v>31</v>
      </c>
      <c r="W2905" t="s">
        <v>182</v>
      </c>
      <c r="X2905" t="s">
        <v>183</v>
      </c>
      <c r="Y2905" s="28">
        <v>0.19900000000000001</v>
      </c>
      <c r="Z2905" t="str">
        <f>IF(database_public_cloud_VMs[[#This Row],[Vendor]]="AWS","USD","AUD")</f>
        <v>USD</v>
      </c>
      <c r="AA2905" s="29">
        <f>IF(database_public_cloud_VMs[[#This Row],[Currency]]="USD",(database_public_cloud_VMs[[#This Row],[Rate]]*param_exchange_rate)/(1+param_discount_aws),database_public_cloud_VMs[[#This Row],[Rate]])</f>
        <v>0.24523833250290578</v>
      </c>
    </row>
    <row r="2906" spans="1:27" x14ac:dyDescent="0.45">
      <c r="A2906" s="24" t="s">
        <v>3326</v>
      </c>
      <c r="B2906" t="s">
        <v>12</v>
      </c>
      <c r="C2906" s="25" t="s">
        <v>593</v>
      </c>
      <c r="D2906" t="s">
        <v>170</v>
      </c>
      <c r="E2906" t="s">
        <v>3159</v>
      </c>
      <c r="F2906" t="s">
        <v>3310</v>
      </c>
      <c r="G2906" s="26">
        <v>2</v>
      </c>
      <c r="H2906" s="26">
        <v>8</v>
      </c>
      <c r="I2906" s="26">
        <v>75</v>
      </c>
      <c r="J2906" s="27" t="s">
        <v>838</v>
      </c>
      <c r="K2906" s="27" t="s">
        <v>174</v>
      </c>
      <c r="L2906" s="27" t="s">
        <v>2463</v>
      </c>
      <c r="M2906" t="s">
        <v>176</v>
      </c>
      <c r="N2906" t="s">
        <v>177</v>
      </c>
      <c r="O2906" t="s">
        <v>185</v>
      </c>
      <c r="P2906" t="s">
        <v>179</v>
      </c>
      <c r="Q2906" t="s">
        <v>315</v>
      </c>
      <c r="R2906" t="s">
        <v>181</v>
      </c>
      <c r="S2906" t="s">
        <v>31</v>
      </c>
      <c r="T2906" t="s">
        <v>31</v>
      </c>
      <c r="U2906" t="s">
        <v>31</v>
      </c>
      <c r="V2906" t="s">
        <v>31</v>
      </c>
      <c r="W2906" t="s">
        <v>182</v>
      </c>
      <c r="X2906" t="s">
        <v>183</v>
      </c>
      <c r="Y2906" s="28">
        <v>0.17100000000000001</v>
      </c>
      <c r="Z2906" t="str">
        <f>IF(database_public_cloud_VMs[[#This Row],[Vendor]]="AWS","USD","AUD")</f>
        <v>USD</v>
      </c>
      <c r="AA2906" s="29">
        <f>IF(database_public_cloud_VMs[[#This Row],[Currency]]="USD",(database_public_cloud_VMs[[#This Row],[Rate]]*param_exchange_rate)/(1+param_discount_aws),database_public_cloud_VMs[[#This Row],[Rate]])</f>
        <v>0.21073243647234619</v>
      </c>
    </row>
    <row r="2907" spans="1:27" x14ac:dyDescent="0.45">
      <c r="A2907" s="24" t="s">
        <v>3327</v>
      </c>
      <c r="B2907" t="s">
        <v>12</v>
      </c>
      <c r="C2907" s="25" t="s">
        <v>187</v>
      </c>
      <c r="D2907" t="s">
        <v>170</v>
      </c>
      <c r="E2907" t="s">
        <v>3159</v>
      </c>
      <c r="F2907" t="s">
        <v>3310</v>
      </c>
      <c r="G2907" s="26">
        <v>2</v>
      </c>
      <c r="H2907" s="26">
        <v>8</v>
      </c>
      <c r="I2907" s="26">
        <v>75</v>
      </c>
      <c r="J2907" s="27" t="s">
        <v>838</v>
      </c>
      <c r="K2907" s="27" t="s">
        <v>174</v>
      </c>
      <c r="L2907" s="27" t="s">
        <v>2463</v>
      </c>
      <c r="M2907" t="s">
        <v>176</v>
      </c>
      <c r="N2907" t="s">
        <v>188</v>
      </c>
      <c r="O2907" t="s">
        <v>188</v>
      </c>
      <c r="P2907" t="s">
        <v>179</v>
      </c>
      <c r="Q2907" t="s">
        <v>315</v>
      </c>
      <c r="R2907" t="s">
        <v>181</v>
      </c>
      <c r="S2907" t="s">
        <v>31</v>
      </c>
      <c r="T2907" t="s">
        <v>31</v>
      </c>
      <c r="U2907" t="s">
        <v>31</v>
      </c>
      <c r="V2907" t="s">
        <v>31</v>
      </c>
      <c r="W2907" t="s">
        <v>182</v>
      </c>
      <c r="X2907" t="s">
        <v>183</v>
      </c>
      <c r="Y2907" s="28">
        <v>0.24299999999999999</v>
      </c>
      <c r="Z2907" t="str">
        <f>IF(database_public_cloud_VMs[[#This Row],[Vendor]]="AWS","USD","AUD")</f>
        <v>USD</v>
      </c>
      <c r="AA2907" s="29">
        <f>IF(database_public_cloud_VMs[[#This Row],[Currency]]="USD",(database_public_cloud_VMs[[#This Row],[Rate]]*param_exchange_rate)/(1+param_discount_aws),database_public_cloud_VMs[[#This Row],[Rate]])</f>
        <v>0.29946188340807084</v>
      </c>
    </row>
    <row r="2908" spans="1:27" x14ac:dyDescent="0.45">
      <c r="A2908" s="24" t="s">
        <v>3328</v>
      </c>
      <c r="B2908" t="s">
        <v>12</v>
      </c>
      <c r="C2908" s="25" t="s">
        <v>593</v>
      </c>
      <c r="D2908" t="s">
        <v>170</v>
      </c>
      <c r="E2908" t="s">
        <v>3159</v>
      </c>
      <c r="F2908" t="s">
        <v>3310</v>
      </c>
      <c r="G2908" s="26">
        <v>2</v>
      </c>
      <c r="H2908" s="26">
        <v>8</v>
      </c>
      <c r="I2908" s="26">
        <v>75</v>
      </c>
      <c r="J2908" s="27" t="s">
        <v>838</v>
      </c>
      <c r="K2908" s="27" t="s">
        <v>174</v>
      </c>
      <c r="L2908" s="27" t="s">
        <v>2463</v>
      </c>
      <c r="M2908" t="s">
        <v>176</v>
      </c>
      <c r="N2908" t="s">
        <v>177</v>
      </c>
      <c r="O2908" t="s">
        <v>178</v>
      </c>
      <c r="P2908" t="s">
        <v>179</v>
      </c>
      <c r="Q2908" t="s">
        <v>191</v>
      </c>
      <c r="R2908" t="s">
        <v>181</v>
      </c>
      <c r="S2908" t="s">
        <v>31</v>
      </c>
      <c r="T2908" t="s">
        <v>31</v>
      </c>
      <c r="U2908" t="s">
        <v>31</v>
      </c>
      <c r="V2908" t="s">
        <v>31</v>
      </c>
      <c r="W2908" t="s">
        <v>182</v>
      </c>
      <c r="X2908" t="s">
        <v>183</v>
      </c>
      <c r="Y2908" s="28">
        <v>0.16700000000000001</v>
      </c>
      <c r="Z2908" t="str">
        <f>IF(database_public_cloud_VMs[[#This Row],[Vendor]]="AWS","USD","AUD")</f>
        <v>USD</v>
      </c>
      <c r="AA2908" s="29">
        <f>IF(database_public_cloud_VMs[[#This Row],[Currency]]="USD",(database_public_cloud_VMs[[#This Row],[Rate]]*param_exchange_rate)/(1+param_discount_aws),database_public_cloud_VMs[[#This Row],[Rate]])</f>
        <v>0.2058030227536948</v>
      </c>
    </row>
    <row r="2909" spans="1:27" x14ac:dyDescent="0.45">
      <c r="A2909" s="24" t="s">
        <v>3329</v>
      </c>
      <c r="B2909" t="s">
        <v>12</v>
      </c>
      <c r="C2909" s="25" t="s">
        <v>593</v>
      </c>
      <c r="D2909" t="s">
        <v>170</v>
      </c>
      <c r="E2909" t="s">
        <v>3159</v>
      </c>
      <c r="F2909" t="s">
        <v>3310</v>
      </c>
      <c r="G2909" s="26">
        <v>2</v>
      </c>
      <c r="H2909" s="26">
        <v>8</v>
      </c>
      <c r="I2909" s="26">
        <v>75</v>
      </c>
      <c r="J2909" s="27" t="s">
        <v>838</v>
      </c>
      <c r="K2909" s="27" t="s">
        <v>174</v>
      </c>
      <c r="L2909" s="27" t="s">
        <v>2463</v>
      </c>
      <c r="M2909" t="s">
        <v>176</v>
      </c>
      <c r="N2909" t="s">
        <v>177</v>
      </c>
      <c r="O2909" t="s">
        <v>185</v>
      </c>
      <c r="P2909" t="s">
        <v>179</v>
      </c>
      <c r="Q2909" t="s">
        <v>191</v>
      </c>
      <c r="R2909" t="s">
        <v>181</v>
      </c>
      <c r="S2909" t="s">
        <v>31</v>
      </c>
      <c r="T2909" t="s">
        <v>31</v>
      </c>
      <c r="U2909" t="s">
        <v>31</v>
      </c>
      <c r="V2909" t="s">
        <v>31</v>
      </c>
      <c r="W2909" t="s">
        <v>182</v>
      </c>
      <c r="X2909" t="s">
        <v>183</v>
      </c>
      <c r="Y2909" s="28">
        <v>0.13900000000000001</v>
      </c>
      <c r="Z2909" t="str">
        <f>IF(database_public_cloud_VMs[[#This Row],[Vendor]]="AWS","USD","AUD")</f>
        <v>USD</v>
      </c>
      <c r="AA2909" s="29">
        <f>IF(database_public_cloud_VMs[[#This Row],[Currency]]="USD",(database_public_cloud_VMs[[#This Row],[Rate]]*param_exchange_rate)/(1+param_discount_aws),database_public_cloud_VMs[[#This Row],[Rate]])</f>
        <v>0.17129712672313521</v>
      </c>
    </row>
    <row r="2910" spans="1:27" x14ac:dyDescent="0.45">
      <c r="A2910" s="24" t="s">
        <v>3330</v>
      </c>
      <c r="B2910" t="s">
        <v>12</v>
      </c>
      <c r="C2910" s="25" t="s">
        <v>187</v>
      </c>
      <c r="D2910" t="s">
        <v>170</v>
      </c>
      <c r="E2910" t="s">
        <v>3159</v>
      </c>
      <c r="F2910" t="s">
        <v>3310</v>
      </c>
      <c r="G2910" s="26">
        <v>2</v>
      </c>
      <c r="H2910" s="26">
        <v>8</v>
      </c>
      <c r="I2910" s="26">
        <v>75</v>
      </c>
      <c r="J2910" s="27" t="s">
        <v>838</v>
      </c>
      <c r="K2910" s="27" t="s">
        <v>174</v>
      </c>
      <c r="L2910" s="27" t="s">
        <v>2463</v>
      </c>
      <c r="M2910" t="s">
        <v>176</v>
      </c>
      <c r="N2910" t="s">
        <v>188</v>
      </c>
      <c r="O2910" t="s">
        <v>188</v>
      </c>
      <c r="P2910" t="s">
        <v>179</v>
      </c>
      <c r="Q2910" t="s">
        <v>191</v>
      </c>
      <c r="R2910" t="s">
        <v>181</v>
      </c>
      <c r="S2910" t="s">
        <v>31</v>
      </c>
      <c r="T2910" t="s">
        <v>31</v>
      </c>
      <c r="U2910" t="s">
        <v>31</v>
      </c>
      <c r="V2910" t="s">
        <v>31</v>
      </c>
      <c r="W2910" t="s">
        <v>182</v>
      </c>
      <c r="X2910" t="s">
        <v>183</v>
      </c>
      <c r="Y2910" s="28">
        <v>0.21099999999999999</v>
      </c>
      <c r="Z2910" t="str">
        <f>IF(database_public_cloud_VMs[[#This Row],[Vendor]]="AWS","USD","AUD")</f>
        <v>USD</v>
      </c>
      <c r="AA2910" s="29">
        <f>IF(database_public_cloud_VMs[[#This Row],[Currency]]="USD",(database_public_cloud_VMs[[#This Row],[Rate]]*param_exchange_rate)/(1+param_discount_aws),database_public_cloud_VMs[[#This Row],[Rate]])</f>
        <v>0.26002657365885989</v>
      </c>
    </row>
    <row r="2911" spans="1:27" x14ac:dyDescent="0.45">
      <c r="A2911" s="24" t="s">
        <v>3331</v>
      </c>
      <c r="B2911" t="s">
        <v>12</v>
      </c>
      <c r="C2911" s="25" t="s">
        <v>593</v>
      </c>
      <c r="D2911" t="s">
        <v>170</v>
      </c>
      <c r="E2911" t="s">
        <v>3159</v>
      </c>
      <c r="F2911" t="s">
        <v>3310</v>
      </c>
      <c r="G2911" s="26">
        <v>2</v>
      </c>
      <c r="H2911" s="26">
        <v>8</v>
      </c>
      <c r="I2911" s="26">
        <v>75</v>
      </c>
      <c r="J2911" s="27" t="s">
        <v>838</v>
      </c>
      <c r="K2911" s="27" t="s">
        <v>174</v>
      </c>
      <c r="L2911" s="27" t="s">
        <v>2463</v>
      </c>
      <c r="M2911" t="s">
        <v>176</v>
      </c>
      <c r="N2911" t="s">
        <v>177</v>
      </c>
      <c r="O2911" t="s">
        <v>178</v>
      </c>
      <c r="P2911" t="s">
        <v>179</v>
      </c>
      <c r="Q2911" t="s">
        <v>180</v>
      </c>
      <c r="R2911" t="s">
        <v>181</v>
      </c>
      <c r="S2911" t="s">
        <v>31</v>
      </c>
      <c r="T2911" t="s">
        <v>31</v>
      </c>
      <c r="U2911" t="s">
        <v>31</v>
      </c>
      <c r="V2911" t="s">
        <v>31</v>
      </c>
      <c r="W2911" t="s">
        <v>182</v>
      </c>
      <c r="X2911" t="s">
        <v>183</v>
      </c>
      <c r="Y2911" s="28">
        <v>0.107</v>
      </c>
      <c r="Z2911" t="str">
        <f>IF(database_public_cloud_VMs[[#This Row],[Vendor]]="AWS","USD","AUD")</f>
        <v>USD</v>
      </c>
      <c r="AA2911" s="29">
        <f>IF(database_public_cloud_VMs[[#This Row],[Currency]]="USD",(database_public_cloud_VMs[[#This Row],[Rate]]*param_exchange_rate)/(1+param_discount_aws),database_public_cloud_VMs[[#This Row],[Rate]])</f>
        <v>0.13186181697392418</v>
      </c>
    </row>
    <row r="2912" spans="1:27" x14ac:dyDescent="0.45">
      <c r="A2912" s="24" t="s">
        <v>3332</v>
      </c>
      <c r="B2912" t="s">
        <v>12</v>
      </c>
      <c r="C2912" s="25" t="s">
        <v>593</v>
      </c>
      <c r="D2912" t="s">
        <v>170</v>
      </c>
      <c r="E2912" t="s">
        <v>3159</v>
      </c>
      <c r="F2912" t="s">
        <v>3310</v>
      </c>
      <c r="G2912" s="26">
        <v>2</v>
      </c>
      <c r="H2912" s="26">
        <v>8</v>
      </c>
      <c r="I2912" s="26">
        <v>75</v>
      </c>
      <c r="J2912" s="27" t="s">
        <v>838</v>
      </c>
      <c r="K2912" s="27" t="s">
        <v>174</v>
      </c>
      <c r="L2912" s="27" t="s">
        <v>2463</v>
      </c>
      <c r="M2912" t="s">
        <v>176</v>
      </c>
      <c r="N2912" t="s">
        <v>177</v>
      </c>
      <c r="O2912" t="s">
        <v>185</v>
      </c>
      <c r="P2912" t="s">
        <v>179</v>
      </c>
      <c r="Q2912" t="s">
        <v>180</v>
      </c>
      <c r="R2912" t="s">
        <v>181</v>
      </c>
      <c r="S2912" t="s">
        <v>31</v>
      </c>
      <c r="T2912" t="s">
        <v>31</v>
      </c>
      <c r="U2912" t="s">
        <v>31</v>
      </c>
      <c r="V2912" t="s">
        <v>31</v>
      </c>
      <c r="W2912" t="s">
        <v>182</v>
      </c>
      <c r="X2912" t="s">
        <v>183</v>
      </c>
      <c r="Y2912" s="28">
        <v>7.9000000000000001E-2</v>
      </c>
      <c r="Z2912" t="str">
        <f>IF(database_public_cloud_VMs[[#This Row],[Vendor]]="AWS","USD","AUD")</f>
        <v>USD</v>
      </c>
      <c r="AA2912" s="29">
        <f>IF(database_public_cloud_VMs[[#This Row],[Currency]]="USD",(database_public_cloud_VMs[[#This Row],[Rate]]*param_exchange_rate)/(1+param_discount_aws),database_public_cloud_VMs[[#This Row],[Rate]])</f>
        <v>9.7355920943364607E-2</v>
      </c>
    </row>
    <row r="2913" spans="1:27" x14ac:dyDescent="0.45">
      <c r="A2913" s="24" t="s">
        <v>3333</v>
      </c>
      <c r="B2913" t="s">
        <v>12</v>
      </c>
      <c r="C2913" s="25" t="s">
        <v>187</v>
      </c>
      <c r="D2913" t="s">
        <v>170</v>
      </c>
      <c r="E2913" t="s">
        <v>3159</v>
      </c>
      <c r="F2913" t="s">
        <v>3310</v>
      </c>
      <c r="G2913" s="26">
        <v>2</v>
      </c>
      <c r="H2913" s="26">
        <v>8</v>
      </c>
      <c r="I2913" s="26">
        <v>75</v>
      </c>
      <c r="J2913" s="27" t="s">
        <v>838</v>
      </c>
      <c r="K2913" s="27" t="s">
        <v>174</v>
      </c>
      <c r="L2913" s="27" t="s">
        <v>2463</v>
      </c>
      <c r="M2913" t="s">
        <v>176</v>
      </c>
      <c r="N2913" t="s">
        <v>188</v>
      </c>
      <c r="O2913" t="s">
        <v>188</v>
      </c>
      <c r="P2913" t="s">
        <v>179</v>
      </c>
      <c r="Q2913" t="s">
        <v>180</v>
      </c>
      <c r="R2913" t="s">
        <v>181</v>
      </c>
      <c r="S2913" t="s">
        <v>31</v>
      </c>
      <c r="T2913" t="s">
        <v>31</v>
      </c>
      <c r="U2913" t="s">
        <v>31</v>
      </c>
      <c r="V2913" t="s">
        <v>31</v>
      </c>
      <c r="W2913" t="s">
        <v>182</v>
      </c>
      <c r="X2913" t="s">
        <v>183</v>
      </c>
      <c r="Y2913" s="28">
        <v>0.151</v>
      </c>
      <c r="Z2913" t="str">
        <f>IF(database_public_cloud_VMs[[#This Row],[Vendor]]="AWS","USD","AUD")</f>
        <v>USD</v>
      </c>
      <c r="AA2913" s="29">
        <f>IF(database_public_cloud_VMs[[#This Row],[Currency]]="USD",(database_public_cloud_VMs[[#This Row],[Rate]]*param_exchange_rate)/(1+param_discount_aws),database_public_cloud_VMs[[#This Row],[Rate]])</f>
        <v>0.18608536787908928</v>
      </c>
    </row>
    <row r="2914" spans="1:27" x14ac:dyDescent="0.45">
      <c r="A2914" s="24" t="s">
        <v>3334</v>
      </c>
      <c r="B2914" t="s">
        <v>12</v>
      </c>
      <c r="C2914" s="25" t="s">
        <v>593</v>
      </c>
      <c r="D2914" t="s">
        <v>170</v>
      </c>
      <c r="E2914" t="s">
        <v>3159</v>
      </c>
      <c r="F2914" t="s">
        <v>3335</v>
      </c>
      <c r="G2914" s="26">
        <v>96</v>
      </c>
      <c r="H2914" s="26">
        <v>384</v>
      </c>
      <c r="I2914" s="26">
        <v>3600</v>
      </c>
      <c r="J2914" s="27" t="s">
        <v>838</v>
      </c>
      <c r="K2914" s="27" t="s">
        <v>174</v>
      </c>
      <c r="L2914" s="27" t="s">
        <v>2571</v>
      </c>
      <c r="M2914" t="s">
        <v>176</v>
      </c>
      <c r="N2914" t="s">
        <v>177</v>
      </c>
      <c r="O2914" t="s">
        <v>178</v>
      </c>
      <c r="P2914" t="s">
        <v>179</v>
      </c>
      <c r="Q2914" t="s">
        <v>180</v>
      </c>
      <c r="R2914" t="s">
        <v>181</v>
      </c>
      <c r="S2914" t="s">
        <v>31</v>
      </c>
      <c r="T2914" t="s">
        <v>31</v>
      </c>
      <c r="U2914" t="s">
        <v>31</v>
      </c>
      <c r="V2914" t="s">
        <v>31</v>
      </c>
      <c r="W2914" t="s">
        <v>182</v>
      </c>
      <c r="X2914" t="s">
        <v>183</v>
      </c>
      <c r="Y2914" s="28">
        <v>4.6859999999999999</v>
      </c>
      <c r="Z2914" t="str">
        <f>IF(database_public_cloud_VMs[[#This Row],[Vendor]]="AWS","USD","AUD")</f>
        <v>USD</v>
      </c>
      <c r="AA2914" s="29">
        <f>IF(database_public_cloud_VMs[[#This Row],[Currency]]="USD",(database_public_cloud_VMs[[#This Row],[Rate]]*param_exchange_rate)/(1+param_discount_aws),database_public_cloud_VMs[[#This Row],[Rate]])</f>
        <v>5.7748081714000827</v>
      </c>
    </row>
    <row r="2915" spans="1:27" x14ac:dyDescent="0.45">
      <c r="A2915" s="24" t="s">
        <v>3336</v>
      </c>
      <c r="B2915" t="s">
        <v>12</v>
      </c>
      <c r="C2915" s="25" t="s">
        <v>593</v>
      </c>
      <c r="D2915" t="s">
        <v>170</v>
      </c>
      <c r="E2915" t="s">
        <v>3159</v>
      </c>
      <c r="F2915" t="s">
        <v>3335</v>
      </c>
      <c r="G2915" s="26">
        <v>96</v>
      </c>
      <c r="H2915" s="26">
        <v>384</v>
      </c>
      <c r="I2915" s="26">
        <v>3600</v>
      </c>
      <c r="J2915" s="27" t="s">
        <v>838</v>
      </c>
      <c r="K2915" s="27" t="s">
        <v>174</v>
      </c>
      <c r="L2915" s="27" t="s">
        <v>2571</v>
      </c>
      <c r="M2915" t="s">
        <v>176</v>
      </c>
      <c r="N2915" t="s">
        <v>177</v>
      </c>
      <c r="O2915" t="s">
        <v>185</v>
      </c>
      <c r="P2915" t="s">
        <v>179</v>
      </c>
      <c r="Q2915" t="s">
        <v>180</v>
      </c>
      <c r="R2915" t="s">
        <v>181</v>
      </c>
      <c r="S2915" t="s">
        <v>31</v>
      </c>
      <c r="T2915" t="s">
        <v>31</v>
      </c>
      <c r="U2915" t="s">
        <v>31</v>
      </c>
      <c r="V2915" t="s">
        <v>31</v>
      </c>
      <c r="W2915" t="s">
        <v>182</v>
      </c>
      <c r="X2915" t="s">
        <v>183</v>
      </c>
      <c r="Y2915" s="28">
        <v>3.331</v>
      </c>
      <c r="Z2915" t="str">
        <f>IF(database_public_cloud_VMs[[#This Row],[Vendor]]="AWS","USD","AUD")</f>
        <v>USD</v>
      </c>
      <c r="AA2915" s="29">
        <f>IF(database_public_cloud_VMs[[#This Row],[Currency]]="USD",(database_public_cloud_VMs[[#This Row],[Rate]]*param_exchange_rate)/(1+param_discount_aws),database_public_cloud_VMs[[#This Row],[Rate]])</f>
        <v>4.1049692742069297</v>
      </c>
    </row>
    <row r="2916" spans="1:27" x14ac:dyDescent="0.45">
      <c r="A2916" s="24" t="s">
        <v>3337</v>
      </c>
      <c r="B2916" t="s">
        <v>12</v>
      </c>
      <c r="C2916" s="25" t="s">
        <v>187</v>
      </c>
      <c r="D2916" t="s">
        <v>170</v>
      </c>
      <c r="E2916" t="s">
        <v>3159</v>
      </c>
      <c r="F2916" t="s">
        <v>3335</v>
      </c>
      <c r="G2916" s="26">
        <v>96</v>
      </c>
      <c r="H2916" s="26">
        <v>384</v>
      </c>
      <c r="I2916" s="26">
        <v>3600</v>
      </c>
      <c r="J2916" s="27" t="s">
        <v>838</v>
      </c>
      <c r="K2916" s="27" t="s">
        <v>174</v>
      </c>
      <c r="L2916" s="27" t="s">
        <v>2571</v>
      </c>
      <c r="M2916" t="s">
        <v>176</v>
      </c>
      <c r="N2916" t="s">
        <v>188</v>
      </c>
      <c r="O2916" t="s">
        <v>188</v>
      </c>
      <c r="P2916" t="s">
        <v>179</v>
      </c>
      <c r="Q2916" t="s">
        <v>180</v>
      </c>
      <c r="R2916" t="s">
        <v>181</v>
      </c>
      <c r="S2916" t="s">
        <v>31</v>
      </c>
      <c r="T2916" t="s">
        <v>31</v>
      </c>
      <c r="U2916" t="s">
        <v>31</v>
      </c>
      <c r="V2916" t="s">
        <v>31</v>
      </c>
      <c r="W2916" t="s">
        <v>182</v>
      </c>
      <c r="X2916" t="s">
        <v>183</v>
      </c>
      <c r="Y2916" s="28">
        <v>6.8159999999999998</v>
      </c>
      <c r="Z2916" t="str">
        <f>IF(database_public_cloud_VMs[[#This Row],[Vendor]]="AWS","USD","AUD")</f>
        <v>USD</v>
      </c>
      <c r="AA2916" s="29">
        <f>IF(database_public_cloud_VMs[[#This Row],[Currency]]="USD",(database_public_cloud_VMs[[#This Row],[Rate]]*param_exchange_rate)/(1+param_discount_aws),database_public_cloud_VMs[[#This Row],[Rate]])</f>
        <v>8.3997209765819392</v>
      </c>
    </row>
    <row r="2917" spans="1:27" x14ac:dyDescent="0.45">
      <c r="A2917" s="24" t="s">
        <v>3338</v>
      </c>
      <c r="B2917" t="s">
        <v>12</v>
      </c>
      <c r="C2917" s="25" t="s">
        <v>593</v>
      </c>
      <c r="D2917" t="s">
        <v>170</v>
      </c>
      <c r="E2917" t="s">
        <v>3159</v>
      </c>
      <c r="F2917" t="s">
        <v>3335</v>
      </c>
      <c r="G2917" s="26">
        <v>96</v>
      </c>
      <c r="H2917" s="26">
        <v>384</v>
      </c>
      <c r="I2917" s="26">
        <v>3600</v>
      </c>
      <c r="J2917" s="27" t="s">
        <v>838</v>
      </c>
      <c r="K2917" s="27" t="s">
        <v>174</v>
      </c>
      <c r="L2917" s="27" t="s">
        <v>2571</v>
      </c>
      <c r="M2917" t="s">
        <v>190</v>
      </c>
      <c r="N2917" t="s">
        <v>177</v>
      </c>
      <c r="O2917" t="s">
        <v>178</v>
      </c>
      <c r="P2917" t="s">
        <v>179</v>
      </c>
      <c r="Q2917" t="s">
        <v>180</v>
      </c>
      <c r="R2917" t="s">
        <v>181</v>
      </c>
      <c r="S2917" t="s">
        <v>31</v>
      </c>
      <c r="T2917" t="s">
        <v>31</v>
      </c>
      <c r="U2917" t="s">
        <v>31</v>
      </c>
      <c r="V2917" t="s">
        <v>31</v>
      </c>
      <c r="W2917" t="s">
        <v>182</v>
      </c>
      <c r="X2917" t="s">
        <v>183</v>
      </c>
      <c r="Y2917" s="28">
        <v>4.6859999999999999</v>
      </c>
      <c r="Z2917" t="str">
        <f>IF(database_public_cloud_VMs[[#This Row],[Vendor]]="AWS","USD","AUD")</f>
        <v>USD</v>
      </c>
      <c r="AA2917" s="29">
        <f>IF(database_public_cloud_VMs[[#This Row],[Currency]]="USD",(database_public_cloud_VMs[[#This Row],[Rate]]*param_exchange_rate)/(1+param_discount_aws),database_public_cloud_VMs[[#This Row],[Rate]])</f>
        <v>5.7748081714000827</v>
      </c>
    </row>
    <row r="2918" spans="1:27" x14ac:dyDescent="0.45">
      <c r="A2918" s="24" t="s">
        <v>3339</v>
      </c>
      <c r="B2918" t="s">
        <v>12</v>
      </c>
      <c r="C2918" s="25" t="s">
        <v>593</v>
      </c>
      <c r="D2918" t="s">
        <v>170</v>
      </c>
      <c r="E2918" t="s">
        <v>3159</v>
      </c>
      <c r="F2918" t="s">
        <v>3335</v>
      </c>
      <c r="G2918" s="26">
        <v>96</v>
      </c>
      <c r="H2918" s="26">
        <v>384</v>
      </c>
      <c r="I2918" s="26">
        <v>3600</v>
      </c>
      <c r="J2918" s="27" t="s">
        <v>838</v>
      </c>
      <c r="K2918" s="27" t="s">
        <v>174</v>
      </c>
      <c r="L2918" s="27" t="s">
        <v>2571</v>
      </c>
      <c r="M2918" t="s">
        <v>190</v>
      </c>
      <c r="N2918" t="s">
        <v>177</v>
      </c>
      <c r="O2918" t="s">
        <v>185</v>
      </c>
      <c r="P2918" t="s">
        <v>179</v>
      </c>
      <c r="Q2918" t="s">
        <v>180</v>
      </c>
      <c r="R2918" t="s">
        <v>181</v>
      </c>
      <c r="S2918" t="s">
        <v>31</v>
      </c>
      <c r="T2918" t="s">
        <v>31</v>
      </c>
      <c r="U2918" t="s">
        <v>31</v>
      </c>
      <c r="V2918" t="s">
        <v>31</v>
      </c>
      <c r="W2918" t="s">
        <v>182</v>
      </c>
      <c r="X2918" t="s">
        <v>183</v>
      </c>
      <c r="Y2918" s="28">
        <v>3.331</v>
      </c>
      <c r="Z2918" t="str">
        <f>IF(database_public_cloud_VMs[[#This Row],[Vendor]]="AWS","USD","AUD")</f>
        <v>USD</v>
      </c>
      <c r="AA2918" s="29">
        <f>IF(database_public_cloud_VMs[[#This Row],[Currency]]="USD",(database_public_cloud_VMs[[#This Row],[Rate]]*param_exchange_rate)/(1+param_discount_aws),database_public_cloud_VMs[[#This Row],[Rate]])</f>
        <v>4.1049692742069297</v>
      </c>
    </row>
    <row r="2919" spans="1:27" x14ac:dyDescent="0.45">
      <c r="A2919" s="24" t="s">
        <v>3340</v>
      </c>
      <c r="B2919" t="s">
        <v>12</v>
      </c>
      <c r="C2919" s="25" t="s">
        <v>187</v>
      </c>
      <c r="D2919" t="s">
        <v>170</v>
      </c>
      <c r="E2919" t="s">
        <v>3159</v>
      </c>
      <c r="F2919" t="s">
        <v>3335</v>
      </c>
      <c r="G2919" s="26">
        <v>96</v>
      </c>
      <c r="H2919" s="26">
        <v>384</v>
      </c>
      <c r="I2919" s="26">
        <v>3600</v>
      </c>
      <c r="J2919" s="27" t="s">
        <v>838</v>
      </c>
      <c r="K2919" s="27" t="s">
        <v>174</v>
      </c>
      <c r="L2919" s="27" t="s">
        <v>2571</v>
      </c>
      <c r="M2919" t="s">
        <v>190</v>
      </c>
      <c r="N2919" t="s">
        <v>188</v>
      </c>
      <c r="O2919" t="s">
        <v>188</v>
      </c>
      <c r="P2919" t="s">
        <v>179</v>
      </c>
      <c r="Q2919" t="s">
        <v>180</v>
      </c>
      <c r="R2919" t="s">
        <v>181</v>
      </c>
      <c r="S2919" t="s">
        <v>31</v>
      </c>
      <c r="T2919" t="s">
        <v>31</v>
      </c>
      <c r="U2919" t="s">
        <v>31</v>
      </c>
      <c r="V2919" t="s">
        <v>31</v>
      </c>
      <c r="W2919" t="s">
        <v>182</v>
      </c>
      <c r="X2919" t="s">
        <v>183</v>
      </c>
      <c r="Y2919" s="28">
        <v>6.8159999999999998</v>
      </c>
      <c r="Z2919" t="str">
        <f>IF(database_public_cloud_VMs[[#This Row],[Vendor]]="AWS","USD","AUD")</f>
        <v>USD</v>
      </c>
      <c r="AA2919" s="29">
        <f>IF(database_public_cloud_VMs[[#This Row],[Currency]]="USD",(database_public_cloud_VMs[[#This Row],[Rate]]*param_exchange_rate)/(1+param_discount_aws),database_public_cloud_VMs[[#This Row],[Rate]])</f>
        <v>8.3997209765819392</v>
      </c>
    </row>
    <row r="2920" spans="1:27" x14ac:dyDescent="0.45">
      <c r="A2920" s="24" t="s">
        <v>3341</v>
      </c>
      <c r="B2920" t="s">
        <v>12</v>
      </c>
      <c r="C2920" s="25" t="s">
        <v>593</v>
      </c>
      <c r="D2920" t="s">
        <v>170</v>
      </c>
      <c r="E2920" t="s">
        <v>3159</v>
      </c>
      <c r="F2920" t="s">
        <v>3335</v>
      </c>
      <c r="G2920" s="26">
        <v>96</v>
      </c>
      <c r="H2920" s="26">
        <v>384</v>
      </c>
      <c r="I2920" s="26">
        <v>3600</v>
      </c>
      <c r="J2920" s="27" t="s">
        <v>838</v>
      </c>
      <c r="K2920" s="27" t="s">
        <v>174</v>
      </c>
      <c r="L2920" s="27" t="s">
        <v>2571</v>
      </c>
      <c r="M2920" t="s">
        <v>176</v>
      </c>
      <c r="N2920" t="s">
        <v>177</v>
      </c>
      <c r="O2920" t="s">
        <v>178</v>
      </c>
      <c r="P2920" t="s">
        <v>179</v>
      </c>
      <c r="Q2920" t="s">
        <v>315</v>
      </c>
      <c r="R2920" t="s">
        <v>181</v>
      </c>
      <c r="S2920" t="s">
        <v>31</v>
      </c>
      <c r="T2920" t="s">
        <v>31</v>
      </c>
      <c r="U2920" t="s">
        <v>31</v>
      </c>
      <c r="V2920" t="s">
        <v>31</v>
      </c>
      <c r="W2920" t="s">
        <v>182</v>
      </c>
      <c r="X2920" t="s">
        <v>183</v>
      </c>
      <c r="Y2920" s="28">
        <v>9.1020000000000003</v>
      </c>
      <c r="Z2920" t="str">
        <f>IF(database_public_cloud_VMs[[#This Row],[Vendor]]="AWS","USD","AUD")</f>
        <v>USD</v>
      </c>
      <c r="AA2920" s="29">
        <f>IF(database_public_cloud_VMs[[#This Row],[Currency]]="USD",(database_public_cloud_VMs[[#This Row],[Rate]]*param_exchange_rate)/(1+param_discount_aws),database_public_cloud_VMs[[#This Row],[Rate]])</f>
        <v>11.216880916791197</v>
      </c>
    </row>
    <row r="2921" spans="1:27" x14ac:dyDescent="0.45">
      <c r="A2921" s="24" t="s">
        <v>3342</v>
      </c>
      <c r="B2921" t="s">
        <v>12</v>
      </c>
      <c r="C2921" s="25" t="s">
        <v>593</v>
      </c>
      <c r="D2921" t="s">
        <v>170</v>
      </c>
      <c r="E2921" t="s">
        <v>3159</v>
      </c>
      <c r="F2921" t="s">
        <v>3335</v>
      </c>
      <c r="G2921" s="26">
        <v>96</v>
      </c>
      <c r="H2921" s="26">
        <v>384</v>
      </c>
      <c r="I2921" s="26">
        <v>3600</v>
      </c>
      <c r="J2921" s="27" t="s">
        <v>838</v>
      </c>
      <c r="K2921" s="27" t="s">
        <v>174</v>
      </c>
      <c r="L2921" s="27" t="s">
        <v>2571</v>
      </c>
      <c r="M2921" t="s">
        <v>176</v>
      </c>
      <c r="N2921" t="s">
        <v>177</v>
      </c>
      <c r="O2921" t="s">
        <v>185</v>
      </c>
      <c r="P2921" t="s">
        <v>179</v>
      </c>
      <c r="Q2921" t="s">
        <v>315</v>
      </c>
      <c r="R2921" t="s">
        <v>181</v>
      </c>
      <c r="S2921" t="s">
        <v>31</v>
      </c>
      <c r="T2921" t="s">
        <v>31</v>
      </c>
      <c r="U2921" t="s">
        <v>31</v>
      </c>
      <c r="V2921" t="s">
        <v>31</v>
      </c>
      <c r="W2921" t="s">
        <v>182</v>
      </c>
      <c r="X2921" t="s">
        <v>183</v>
      </c>
      <c r="Y2921" s="28">
        <v>7.7469999999999999</v>
      </c>
      <c r="Z2921" t="str">
        <f>IF(database_public_cloud_VMs[[#This Row],[Vendor]]="AWS","USD","AUD")</f>
        <v>USD</v>
      </c>
      <c r="AA2921" s="29">
        <f>IF(database_public_cloud_VMs[[#This Row],[Currency]]="USD",(database_public_cloud_VMs[[#This Row],[Rate]]*param_exchange_rate)/(1+param_discount_aws),database_public_cloud_VMs[[#This Row],[Rate]])</f>
        <v>9.5470420195980452</v>
      </c>
    </row>
    <row r="2922" spans="1:27" x14ac:dyDescent="0.45">
      <c r="A2922" s="24" t="s">
        <v>3343</v>
      </c>
      <c r="B2922" t="s">
        <v>12</v>
      </c>
      <c r="C2922" s="25" t="s">
        <v>187</v>
      </c>
      <c r="D2922" t="s">
        <v>170</v>
      </c>
      <c r="E2922" t="s">
        <v>3159</v>
      </c>
      <c r="F2922" t="s">
        <v>3335</v>
      </c>
      <c r="G2922" s="26">
        <v>96</v>
      </c>
      <c r="H2922" s="26">
        <v>384</v>
      </c>
      <c r="I2922" s="26">
        <v>3600</v>
      </c>
      <c r="J2922" s="27" t="s">
        <v>838</v>
      </c>
      <c r="K2922" s="27" t="s">
        <v>174</v>
      </c>
      <c r="L2922" s="27" t="s">
        <v>2571</v>
      </c>
      <c r="M2922" t="s">
        <v>176</v>
      </c>
      <c r="N2922" t="s">
        <v>188</v>
      </c>
      <c r="O2922" t="s">
        <v>188</v>
      </c>
      <c r="P2922" t="s">
        <v>179</v>
      </c>
      <c r="Q2922" t="s">
        <v>315</v>
      </c>
      <c r="R2922" t="s">
        <v>181</v>
      </c>
      <c r="S2922" t="s">
        <v>31</v>
      </c>
      <c r="T2922" t="s">
        <v>31</v>
      </c>
      <c r="U2922" t="s">
        <v>31</v>
      </c>
      <c r="V2922" t="s">
        <v>31</v>
      </c>
      <c r="W2922" t="s">
        <v>182</v>
      </c>
      <c r="X2922" t="s">
        <v>183</v>
      </c>
      <c r="Y2922" s="28">
        <v>11.231999999999999</v>
      </c>
      <c r="Z2922" t="str">
        <f>IF(database_public_cloud_VMs[[#This Row],[Vendor]]="AWS","USD","AUD")</f>
        <v>USD</v>
      </c>
      <c r="AA2922" s="29">
        <f>IF(database_public_cloud_VMs[[#This Row],[Currency]]="USD",(database_public_cloud_VMs[[#This Row],[Rate]]*param_exchange_rate)/(1+param_discount_aws),database_public_cloud_VMs[[#This Row],[Rate]])</f>
        <v>13.841793721973053</v>
      </c>
    </row>
    <row r="2923" spans="1:27" x14ac:dyDescent="0.45">
      <c r="A2923" s="24" t="s">
        <v>3344</v>
      </c>
      <c r="B2923" t="s">
        <v>12</v>
      </c>
      <c r="C2923" s="25" t="s">
        <v>593</v>
      </c>
      <c r="D2923" t="s">
        <v>170</v>
      </c>
      <c r="E2923" t="s">
        <v>3159</v>
      </c>
      <c r="F2923" t="s">
        <v>3335</v>
      </c>
      <c r="G2923" s="26">
        <v>96</v>
      </c>
      <c r="H2923" s="26">
        <v>384</v>
      </c>
      <c r="I2923" s="26">
        <v>3600</v>
      </c>
      <c r="J2923" s="27" t="s">
        <v>838</v>
      </c>
      <c r="K2923" s="27" t="s">
        <v>174</v>
      </c>
      <c r="L2923" s="27" t="s">
        <v>2571</v>
      </c>
      <c r="M2923" t="s">
        <v>190</v>
      </c>
      <c r="N2923" t="s">
        <v>177</v>
      </c>
      <c r="O2923" t="s">
        <v>178</v>
      </c>
      <c r="P2923" t="s">
        <v>179</v>
      </c>
      <c r="Q2923" t="s">
        <v>315</v>
      </c>
      <c r="R2923" t="s">
        <v>181</v>
      </c>
      <c r="S2923" t="s">
        <v>31</v>
      </c>
      <c r="T2923" t="s">
        <v>31</v>
      </c>
      <c r="U2923" t="s">
        <v>31</v>
      </c>
      <c r="V2923" t="s">
        <v>31</v>
      </c>
      <c r="W2923" t="s">
        <v>182</v>
      </c>
      <c r="X2923" t="s">
        <v>183</v>
      </c>
      <c r="Y2923" s="28">
        <v>9.1020000000000003</v>
      </c>
      <c r="Z2923" t="str">
        <f>IF(database_public_cloud_VMs[[#This Row],[Vendor]]="AWS","USD","AUD")</f>
        <v>USD</v>
      </c>
      <c r="AA2923" s="29">
        <f>IF(database_public_cloud_VMs[[#This Row],[Currency]]="USD",(database_public_cloud_VMs[[#This Row],[Rate]]*param_exchange_rate)/(1+param_discount_aws),database_public_cloud_VMs[[#This Row],[Rate]])</f>
        <v>11.216880916791197</v>
      </c>
    </row>
    <row r="2924" spans="1:27" x14ac:dyDescent="0.45">
      <c r="A2924" s="24" t="s">
        <v>3345</v>
      </c>
      <c r="B2924" t="s">
        <v>12</v>
      </c>
      <c r="C2924" s="25" t="s">
        <v>593</v>
      </c>
      <c r="D2924" t="s">
        <v>170</v>
      </c>
      <c r="E2924" t="s">
        <v>3159</v>
      </c>
      <c r="F2924" t="s">
        <v>3335</v>
      </c>
      <c r="G2924" s="26">
        <v>96</v>
      </c>
      <c r="H2924" s="26">
        <v>384</v>
      </c>
      <c r="I2924" s="26">
        <v>3600</v>
      </c>
      <c r="J2924" s="27" t="s">
        <v>838</v>
      </c>
      <c r="K2924" s="27" t="s">
        <v>174</v>
      </c>
      <c r="L2924" s="27" t="s">
        <v>2571</v>
      </c>
      <c r="M2924" t="s">
        <v>190</v>
      </c>
      <c r="N2924" t="s">
        <v>177</v>
      </c>
      <c r="O2924" t="s">
        <v>185</v>
      </c>
      <c r="P2924" t="s">
        <v>179</v>
      </c>
      <c r="Q2924" t="s">
        <v>315</v>
      </c>
      <c r="R2924" t="s">
        <v>181</v>
      </c>
      <c r="S2924" t="s">
        <v>31</v>
      </c>
      <c r="T2924" t="s">
        <v>31</v>
      </c>
      <c r="U2924" t="s">
        <v>31</v>
      </c>
      <c r="V2924" t="s">
        <v>31</v>
      </c>
      <c r="W2924" t="s">
        <v>182</v>
      </c>
      <c r="X2924" t="s">
        <v>183</v>
      </c>
      <c r="Y2924" s="28">
        <v>7.7469999999999999</v>
      </c>
      <c r="Z2924" t="str">
        <f>IF(database_public_cloud_VMs[[#This Row],[Vendor]]="AWS","USD","AUD")</f>
        <v>USD</v>
      </c>
      <c r="AA2924" s="29">
        <f>IF(database_public_cloud_VMs[[#This Row],[Currency]]="USD",(database_public_cloud_VMs[[#This Row],[Rate]]*param_exchange_rate)/(1+param_discount_aws),database_public_cloud_VMs[[#This Row],[Rate]])</f>
        <v>9.5470420195980452</v>
      </c>
    </row>
    <row r="2925" spans="1:27" x14ac:dyDescent="0.45">
      <c r="A2925" s="24" t="s">
        <v>3346</v>
      </c>
      <c r="B2925" t="s">
        <v>12</v>
      </c>
      <c r="C2925" s="25" t="s">
        <v>187</v>
      </c>
      <c r="D2925" t="s">
        <v>170</v>
      </c>
      <c r="E2925" t="s">
        <v>3159</v>
      </c>
      <c r="F2925" t="s">
        <v>3335</v>
      </c>
      <c r="G2925" s="26">
        <v>96</v>
      </c>
      <c r="H2925" s="26">
        <v>384</v>
      </c>
      <c r="I2925" s="26">
        <v>3600</v>
      </c>
      <c r="J2925" s="27" t="s">
        <v>838</v>
      </c>
      <c r="K2925" s="27" t="s">
        <v>174</v>
      </c>
      <c r="L2925" s="27" t="s">
        <v>2571</v>
      </c>
      <c r="M2925" t="s">
        <v>190</v>
      </c>
      <c r="N2925" t="s">
        <v>188</v>
      </c>
      <c r="O2925" t="s">
        <v>188</v>
      </c>
      <c r="P2925" t="s">
        <v>179</v>
      </c>
      <c r="Q2925" t="s">
        <v>315</v>
      </c>
      <c r="R2925" t="s">
        <v>181</v>
      </c>
      <c r="S2925" t="s">
        <v>31</v>
      </c>
      <c r="T2925" t="s">
        <v>31</v>
      </c>
      <c r="U2925" t="s">
        <v>31</v>
      </c>
      <c r="V2925" t="s">
        <v>31</v>
      </c>
      <c r="W2925" t="s">
        <v>182</v>
      </c>
      <c r="X2925" t="s">
        <v>183</v>
      </c>
      <c r="Y2925" s="28">
        <v>11.231999999999999</v>
      </c>
      <c r="Z2925" t="str">
        <f>IF(database_public_cloud_VMs[[#This Row],[Vendor]]="AWS","USD","AUD")</f>
        <v>USD</v>
      </c>
      <c r="AA2925" s="29">
        <f>IF(database_public_cloud_VMs[[#This Row],[Currency]]="USD",(database_public_cloud_VMs[[#This Row],[Rate]]*param_exchange_rate)/(1+param_discount_aws),database_public_cloud_VMs[[#This Row],[Rate]])</f>
        <v>13.841793721973053</v>
      </c>
    </row>
    <row r="2926" spans="1:27" x14ac:dyDescent="0.45">
      <c r="A2926" s="24" t="s">
        <v>3347</v>
      </c>
      <c r="B2926" t="s">
        <v>12</v>
      </c>
      <c r="C2926" s="25" t="s">
        <v>593</v>
      </c>
      <c r="D2926" t="s">
        <v>170</v>
      </c>
      <c r="E2926" t="s">
        <v>3159</v>
      </c>
      <c r="F2926" t="s">
        <v>3335</v>
      </c>
      <c r="G2926" s="26">
        <v>96</v>
      </c>
      <c r="H2926" s="26">
        <v>384</v>
      </c>
      <c r="I2926" s="26">
        <v>3600</v>
      </c>
      <c r="J2926" s="27" t="s">
        <v>838</v>
      </c>
      <c r="K2926" s="27" t="s">
        <v>174</v>
      </c>
      <c r="L2926" s="27" t="s">
        <v>2571</v>
      </c>
      <c r="M2926" t="s">
        <v>190</v>
      </c>
      <c r="N2926" t="s">
        <v>177</v>
      </c>
      <c r="O2926" t="s">
        <v>178</v>
      </c>
      <c r="P2926" t="s">
        <v>179</v>
      </c>
      <c r="Q2926" t="s">
        <v>191</v>
      </c>
      <c r="R2926" t="s">
        <v>181</v>
      </c>
      <c r="S2926" t="s">
        <v>31</v>
      </c>
      <c r="T2926" t="s">
        <v>31</v>
      </c>
      <c r="U2926" t="s">
        <v>31</v>
      </c>
      <c r="V2926" t="s">
        <v>31</v>
      </c>
      <c r="W2926" t="s">
        <v>182</v>
      </c>
      <c r="X2926" t="s">
        <v>183</v>
      </c>
      <c r="Y2926" s="28">
        <v>4.8159999999999998</v>
      </c>
      <c r="Z2926" t="str">
        <f>IF(database_public_cloud_VMs[[#This Row],[Vendor]]="AWS","USD","AUD")</f>
        <v>USD</v>
      </c>
      <c r="AA2926" s="29">
        <f>IF(database_public_cloud_VMs[[#This Row],[Currency]]="USD",(database_public_cloud_VMs[[#This Row],[Rate]]*param_exchange_rate)/(1+param_discount_aws),database_public_cloud_VMs[[#This Row],[Rate]])</f>
        <v>5.9350141172562525</v>
      </c>
    </row>
    <row r="2927" spans="1:27" x14ac:dyDescent="0.45">
      <c r="A2927" s="24" t="s">
        <v>3348</v>
      </c>
      <c r="B2927" t="s">
        <v>12</v>
      </c>
      <c r="C2927" s="25" t="s">
        <v>593</v>
      </c>
      <c r="D2927" t="s">
        <v>170</v>
      </c>
      <c r="E2927" t="s">
        <v>3159</v>
      </c>
      <c r="F2927" t="s">
        <v>3335</v>
      </c>
      <c r="G2927" s="26">
        <v>96</v>
      </c>
      <c r="H2927" s="26">
        <v>384</v>
      </c>
      <c r="I2927" s="26">
        <v>3600</v>
      </c>
      <c r="J2927" s="27" t="s">
        <v>838</v>
      </c>
      <c r="K2927" s="27" t="s">
        <v>174</v>
      </c>
      <c r="L2927" s="27" t="s">
        <v>2571</v>
      </c>
      <c r="M2927" t="s">
        <v>190</v>
      </c>
      <c r="N2927" t="s">
        <v>177</v>
      </c>
      <c r="O2927" t="s">
        <v>185</v>
      </c>
      <c r="P2927" t="s">
        <v>179</v>
      </c>
      <c r="Q2927" t="s">
        <v>191</v>
      </c>
      <c r="R2927" t="s">
        <v>181</v>
      </c>
      <c r="S2927" t="s">
        <v>31</v>
      </c>
      <c r="T2927" t="s">
        <v>31</v>
      </c>
      <c r="U2927" t="s">
        <v>31</v>
      </c>
      <c r="V2927" t="s">
        <v>31</v>
      </c>
      <c r="W2927" t="s">
        <v>182</v>
      </c>
      <c r="X2927" t="s">
        <v>183</v>
      </c>
      <c r="Y2927" s="28">
        <v>3.4609999999999999</v>
      </c>
      <c r="Z2927" t="str">
        <f>IF(database_public_cloud_VMs[[#This Row],[Vendor]]="AWS","USD","AUD")</f>
        <v>USD</v>
      </c>
      <c r="AA2927" s="29">
        <f>IF(database_public_cloud_VMs[[#This Row],[Currency]]="USD",(database_public_cloud_VMs[[#This Row],[Rate]]*param_exchange_rate)/(1+param_discount_aws),database_public_cloud_VMs[[#This Row],[Rate]])</f>
        <v>4.2651752200630995</v>
      </c>
    </row>
    <row r="2928" spans="1:27" x14ac:dyDescent="0.45">
      <c r="A2928" s="24" t="s">
        <v>3349</v>
      </c>
      <c r="B2928" t="s">
        <v>12</v>
      </c>
      <c r="C2928" s="25" t="s">
        <v>187</v>
      </c>
      <c r="D2928" t="s">
        <v>170</v>
      </c>
      <c r="E2928" t="s">
        <v>3159</v>
      </c>
      <c r="F2928" t="s">
        <v>3335</v>
      </c>
      <c r="G2928" s="26">
        <v>96</v>
      </c>
      <c r="H2928" s="26">
        <v>384</v>
      </c>
      <c r="I2928" s="26">
        <v>3600</v>
      </c>
      <c r="J2928" s="27" t="s">
        <v>838</v>
      </c>
      <c r="K2928" s="27" t="s">
        <v>174</v>
      </c>
      <c r="L2928" s="27" t="s">
        <v>2571</v>
      </c>
      <c r="M2928" t="s">
        <v>190</v>
      </c>
      <c r="N2928" t="s">
        <v>188</v>
      </c>
      <c r="O2928" t="s">
        <v>188</v>
      </c>
      <c r="P2928" t="s">
        <v>179</v>
      </c>
      <c r="Q2928" t="s">
        <v>191</v>
      </c>
      <c r="R2928" t="s">
        <v>181</v>
      </c>
      <c r="S2928" t="s">
        <v>31</v>
      </c>
      <c r="T2928" t="s">
        <v>31</v>
      </c>
      <c r="U2928" t="s">
        <v>31</v>
      </c>
      <c r="V2928" t="s">
        <v>31</v>
      </c>
      <c r="W2928" t="s">
        <v>182</v>
      </c>
      <c r="X2928" t="s">
        <v>183</v>
      </c>
      <c r="Y2928" s="28">
        <v>6.9459999999999997</v>
      </c>
      <c r="Z2928" t="str">
        <f>IF(database_public_cloud_VMs[[#This Row],[Vendor]]="AWS","USD","AUD")</f>
        <v>USD</v>
      </c>
      <c r="AA2928" s="29">
        <f>IF(database_public_cloud_VMs[[#This Row],[Currency]]="USD",(database_public_cloud_VMs[[#This Row],[Rate]]*param_exchange_rate)/(1+param_discount_aws),database_public_cloud_VMs[[#This Row],[Rate]])</f>
        <v>8.5599269224381072</v>
      </c>
    </row>
    <row r="2929" spans="1:27" x14ac:dyDescent="0.45">
      <c r="A2929" s="24" t="s">
        <v>3350</v>
      </c>
      <c r="B2929" t="s">
        <v>12</v>
      </c>
      <c r="C2929" s="25" t="s">
        <v>593</v>
      </c>
      <c r="D2929" t="s">
        <v>170</v>
      </c>
      <c r="E2929" t="s">
        <v>3159</v>
      </c>
      <c r="F2929" t="s">
        <v>3335</v>
      </c>
      <c r="G2929" s="26">
        <v>96</v>
      </c>
      <c r="H2929" s="26">
        <v>384</v>
      </c>
      <c r="I2929" s="26">
        <v>3600</v>
      </c>
      <c r="J2929" s="27" t="s">
        <v>838</v>
      </c>
      <c r="K2929" s="27" t="s">
        <v>174</v>
      </c>
      <c r="L2929" s="27" t="s">
        <v>2571</v>
      </c>
      <c r="M2929" t="s">
        <v>176</v>
      </c>
      <c r="N2929" t="s">
        <v>177</v>
      </c>
      <c r="O2929" t="s">
        <v>178</v>
      </c>
      <c r="P2929" t="s">
        <v>179</v>
      </c>
      <c r="Q2929" t="s">
        <v>191</v>
      </c>
      <c r="R2929" t="s">
        <v>181</v>
      </c>
      <c r="S2929" t="s">
        <v>31</v>
      </c>
      <c r="T2929" t="s">
        <v>31</v>
      </c>
      <c r="U2929" t="s">
        <v>31</v>
      </c>
      <c r="V2929" t="s">
        <v>31</v>
      </c>
      <c r="W2929" t="s">
        <v>182</v>
      </c>
      <c r="X2929" t="s">
        <v>183</v>
      </c>
      <c r="Y2929" s="28">
        <v>4.8159999999999998</v>
      </c>
      <c r="Z2929" t="str">
        <f>IF(database_public_cloud_VMs[[#This Row],[Vendor]]="AWS","USD","AUD")</f>
        <v>USD</v>
      </c>
      <c r="AA2929" s="29">
        <f>IF(database_public_cloud_VMs[[#This Row],[Currency]]="USD",(database_public_cloud_VMs[[#This Row],[Rate]]*param_exchange_rate)/(1+param_discount_aws),database_public_cloud_VMs[[#This Row],[Rate]])</f>
        <v>5.9350141172562525</v>
      </c>
    </row>
    <row r="2930" spans="1:27" x14ac:dyDescent="0.45">
      <c r="A2930" s="24" t="s">
        <v>3351</v>
      </c>
      <c r="B2930" t="s">
        <v>12</v>
      </c>
      <c r="C2930" s="25" t="s">
        <v>593</v>
      </c>
      <c r="D2930" t="s">
        <v>170</v>
      </c>
      <c r="E2930" t="s">
        <v>3159</v>
      </c>
      <c r="F2930" t="s">
        <v>3335</v>
      </c>
      <c r="G2930" s="26">
        <v>96</v>
      </c>
      <c r="H2930" s="26">
        <v>384</v>
      </c>
      <c r="I2930" s="26">
        <v>3600</v>
      </c>
      <c r="J2930" s="27" t="s">
        <v>838</v>
      </c>
      <c r="K2930" s="27" t="s">
        <v>174</v>
      </c>
      <c r="L2930" s="27" t="s">
        <v>2571</v>
      </c>
      <c r="M2930" t="s">
        <v>176</v>
      </c>
      <c r="N2930" t="s">
        <v>177</v>
      </c>
      <c r="O2930" t="s">
        <v>185</v>
      </c>
      <c r="P2930" t="s">
        <v>179</v>
      </c>
      <c r="Q2930" t="s">
        <v>191</v>
      </c>
      <c r="R2930" t="s">
        <v>181</v>
      </c>
      <c r="S2930" t="s">
        <v>31</v>
      </c>
      <c r="T2930" t="s">
        <v>31</v>
      </c>
      <c r="U2930" t="s">
        <v>31</v>
      </c>
      <c r="V2930" t="s">
        <v>31</v>
      </c>
      <c r="W2930" t="s">
        <v>182</v>
      </c>
      <c r="X2930" t="s">
        <v>183</v>
      </c>
      <c r="Y2930" s="28">
        <v>3.4609999999999999</v>
      </c>
      <c r="Z2930" t="str">
        <f>IF(database_public_cloud_VMs[[#This Row],[Vendor]]="AWS","USD","AUD")</f>
        <v>USD</v>
      </c>
      <c r="AA2930" s="29">
        <f>IF(database_public_cloud_VMs[[#This Row],[Currency]]="USD",(database_public_cloud_VMs[[#This Row],[Rate]]*param_exchange_rate)/(1+param_discount_aws),database_public_cloud_VMs[[#This Row],[Rate]])</f>
        <v>4.2651752200630995</v>
      </c>
    </row>
    <row r="2931" spans="1:27" x14ac:dyDescent="0.45">
      <c r="A2931" s="24" t="s">
        <v>3352</v>
      </c>
      <c r="B2931" t="s">
        <v>12</v>
      </c>
      <c r="C2931" s="25" t="s">
        <v>187</v>
      </c>
      <c r="D2931" t="s">
        <v>170</v>
      </c>
      <c r="E2931" t="s">
        <v>3159</v>
      </c>
      <c r="F2931" t="s">
        <v>3335</v>
      </c>
      <c r="G2931" s="26">
        <v>96</v>
      </c>
      <c r="H2931" s="26">
        <v>384</v>
      </c>
      <c r="I2931" s="26">
        <v>3600</v>
      </c>
      <c r="J2931" s="27" t="s">
        <v>838</v>
      </c>
      <c r="K2931" s="27" t="s">
        <v>174</v>
      </c>
      <c r="L2931" s="27" t="s">
        <v>2571</v>
      </c>
      <c r="M2931" t="s">
        <v>176</v>
      </c>
      <c r="N2931" t="s">
        <v>188</v>
      </c>
      <c r="O2931" t="s">
        <v>188</v>
      </c>
      <c r="P2931" t="s">
        <v>179</v>
      </c>
      <c r="Q2931" t="s">
        <v>191</v>
      </c>
      <c r="R2931" t="s">
        <v>181</v>
      </c>
      <c r="S2931" t="s">
        <v>31</v>
      </c>
      <c r="T2931" t="s">
        <v>31</v>
      </c>
      <c r="U2931" t="s">
        <v>31</v>
      </c>
      <c r="V2931" t="s">
        <v>31</v>
      </c>
      <c r="W2931" t="s">
        <v>182</v>
      </c>
      <c r="X2931" t="s">
        <v>183</v>
      </c>
      <c r="Y2931" s="28">
        <v>6.9459999999999997</v>
      </c>
      <c r="Z2931" t="str">
        <f>IF(database_public_cloud_VMs[[#This Row],[Vendor]]="AWS","USD","AUD")</f>
        <v>USD</v>
      </c>
      <c r="AA2931" s="29">
        <f>IF(database_public_cloud_VMs[[#This Row],[Currency]]="USD",(database_public_cloud_VMs[[#This Row],[Rate]]*param_exchange_rate)/(1+param_discount_aws),database_public_cloud_VMs[[#This Row],[Rate]])</f>
        <v>8.5599269224381072</v>
      </c>
    </row>
    <row r="2932" spans="1:27" x14ac:dyDescent="0.45">
      <c r="A2932" s="24" t="s">
        <v>3353</v>
      </c>
      <c r="B2932" t="s">
        <v>12</v>
      </c>
      <c r="C2932" s="25" t="s">
        <v>593</v>
      </c>
      <c r="D2932" t="s">
        <v>170</v>
      </c>
      <c r="E2932" t="s">
        <v>3159</v>
      </c>
      <c r="F2932" t="s">
        <v>3335</v>
      </c>
      <c r="G2932" s="26">
        <v>96</v>
      </c>
      <c r="H2932" s="26">
        <v>384</v>
      </c>
      <c r="I2932" s="26">
        <v>3600</v>
      </c>
      <c r="J2932" s="27" t="s">
        <v>838</v>
      </c>
      <c r="K2932" s="27" t="s">
        <v>174</v>
      </c>
      <c r="L2932" s="27" t="s">
        <v>2571</v>
      </c>
      <c r="M2932" t="s">
        <v>176</v>
      </c>
      <c r="N2932" t="s">
        <v>177</v>
      </c>
      <c r="O2932" t="s">
        <v>178</v>
      </c>
      <c r="P2932" t="s">
        <v>179</v>
      </c>
      <c r="Q2932" t="s">
        <v>198</v>
      </c>
      <c r="R2932" t="s">
        <v>181</v>
      </c>
      <c r="S2932" t="s">
        <v>31</v>
      </c>
      <c r="T2932" t="s">
        <v>31</v>
      </c>
      <c r="U2932" t="s">
        <v>31</v>
      </c>
      <c r="V2932" t="s">
        <v>31</v>
      </c>
      <c r="W2932" t="s">
        <v>182</v>
      </c>
      <c r="X2932" t="s">
        <v>183</v>
      </c>
      <c r="Y2932" s="28">
        <v>4.7190000000000003</v>
      </c>
      <c r="Z2932" t="str">
        <f>IF(database_public_cloud_VMs[[#This Row],[Vendor]]="AWS","USD","AUD")</f>
        <v>USD</v>
      </c>
      <c r="AA2932" s="29">
        <f>IF(database_public_cloud_VMs[[#This Row],[Currency]]="USD",(database_public_cloud_VMs[[#This Row],[Rate]]*param_exchange_rate)/(1+param_discount_aws),database_public_cloud_VMs[[#This Row],[Rate]])</f>
        <v>5.8154758345789572</v>
      </c>
    </row>
    <row r="2933" spans="1:27" x14ac:dyDescent="0.45">
      <c r="A2933" s="24" t="s">
        <v>3354</v>
      </c>
      <c r="B2933" t="s">
        <v>12</v>
      </c>
      <c r="C2933" s="25" t="s">
        <v>593</v>
      </c>
      <c r="D2933" t="s">
        <v>170</v>
      </c>
      <c r="E2933" t="s">
        <v>3159</v>
      </c>
      <c r="F2933" t="s">
        <v>3335</v>
      </c>
      <c r="G2933" s="26">
        <v>96</v>
      </c>
      <c r="H2933" s="26">
        <v>384</v>
      </c>
      <c r="I2933" s="26">
        <v>3600</v>
      </c>
      <c r="J2933" s="27" t="s">
        <v>838</v>
      </c>
      <c r="K2933" s="27" t="s">
        <v>174</v>
      </c>
      <c r="L2933" s="27" t="s">
        <v>2571</v>
      </c>
      <c r="M2933" t="s">
        <v>176</v>
      </c>
      <c r="N2933" t="s">
        <v>177</v>
      </c>
      <c r="O2933" t="s">
        <v>185</v>
      </c>
      <c r="P2933" t="s">
        <v>179</v>
      </c>
      <c r="Q2933" t="s">
        <v>198</v>
      </c>
      <c r="R2933" t="s">
        <v>181</v>
      </c>
      <c r="S2933" t="s">
        <v>31</v>
      </c>
      <c r="T2933" t="s">
        <v>31</v>
      </c>
      <c r="U2933" t="s">
        <v>31</v>
      </c>
      <c r="V2933" t="s">
        <v>31</v>
      </c>
      <c r="W2933" t="s">
        <v>182</v>
      </c>
      <c r="X2933" t="s">
        <v>183</v>
      </c>
      <c r="Y2933" s="28">
        <v>3.3639999999999999</v>
      </c>
      <c r="Z2933" t="str">
        <f>IF(database_public_cloud_VMs[[#This Row],[Vendor]]="AWS","USD","AUD")</f>
        <v>USD</v>
      </c>
      <c r="AA2933" s="29">
        <f>IF(database_public_cloud_VMs[[#This Row],[Currency]]="USD",(database_public_cloud_VMs[[#This Row],[Rate]]*param_exchange_rate)/(1+param_discount_aws),database_public_cloud_VMs[[#This Row],[Rate]])</f>
        <v>4.1456369373858042</v>
      </c>
    </row>
    <row r="2934" spans="1:27" x14ac:dyDescent="0.45">
      <c r="A2934" s="24" t="s">
        <v>3355</v>
      </c>
      <c r="B2934" t="s">
        <v>12</v>
      </c>
      <c r="C2934" s="25" t="s">
        <v>187</v>
      </c>
      <c r="D2934" t="s">
        <v>170</v>
      </c>
      <c r="E2934" t="s">
        <v>3159</v>
      </c>
      <c r="F2934" t="s">
        <v>3335</v>
      </c>
      <c r="G2934" s="26">
        <v>96</v>
      </c>
      <c r="H2934" s="26">
        <v>384</v>
      </c>
      <c r="I2934" s="26">
        <v>3600</v>
      </c>
      <c r="J2934" s="27" t="s">
        <v>838</v>
      </c>
      <c r="K2934" s="27" t="s">
        <v>174</v>
      </c>
      <c r="L2934" s="27" t="s">
        <v>2571</v>
      </c>
      <c r="M2934" t="s">
        <v>176</v>
      </c>
      <c r="N2934" t="s">
        <v>188</v>
      </c>
      <c r="O2934" t="s">
        <v>188</v>
      </c>
      <c r="P2934" t="s">
        <v>179</v>
      </c>
      <c r="Q2934" t="s">
        <v>198</v>
      </c>
      <c r="R2934" t="s">
        <v>181</v>
      </c>
      <c r="S2934" t="s">
        <v>31</v>
      </c>
      <c r="T2934" t="s">
        <v>31</v>
      </c>
      <c r="U2934" t="s">
        <v>31</v>
      </c>
      <c r="V2934" t="s">
        <v>31</v>
      </c>
      <c r="W2934" t="s">
        <v>182</v>
      </c>
      <c r="X2934" t="s">
        <v>183</v>
      </c>
      <c r="Y2934" s="28">
        <v>6.9160000000000004</v>
      </c>
      <c r="Z2934" t="str">
        <f>IF(database_public_cloud_VMs[[#This Row],[Vendor]]="AWS","USD","AUD")</f>
        <v>USD</v>
      </c>
      <c r="AA2934" s="29">
        <f>IF(database_public_cloud_VMs[[#This Row],[Currency]]="USD",(database_public_cloud_VMs[[#This Row],[Rate]]*param_exchange_rate)/(1+param_discount_aws),database_public_cloud_VMs[[#This Row],[Rate]])</f>
        <v>8.5229563195482232</v>
      </c>
    </row>
    <row r="2935" spans="1:27" x14ac:dyDescent="0.45">
      <c r="A2935" s="24" t="s">
        <v>3356</v>
      </c>
      <c r="B2935" t="s">
        <v>12</v>
      </c>
      <c r="C2935" s="25" t="s">
        <v>593</v>
      </c>
      <c r="D2935" t="s">
        <v>170</v>
      </c>
      <c r="E2935" t="s">
        <v>3159</v>
      </c>
      <c r="F2935" t="s">
        <v>3335</v>
      </c>
      <c r="G2935" s="26">
        <v>96</v>
      </c>
      <c r="H2935" s="26">
        <v>384</v>
      </c>
      <c r="I2935" s="26">
        <v>3600</v>
      </c>
      <c r="J2935" s="27" t="s">
        <v>838</v>
      </c>
      <c r="K2935" s="27" t="s">
        <v>174</v>
      </c>
      <c r="L2935" s="27" t="s">
        <v>2571</v>
      </c>
      <c r="M2935" t="s">
        <v>190</v>
      </c>
      <c r="N2935" t="s">
        <v>177</v>
      </c>
      <c r="O2935" t="s">
        <v>178</v>
      </c>
      <c r="P2935" t="s">
        <v>179</v>
      </c>
      <c r="Q2935" t="s">
        <v>198</v>
      </c>
      <c r="R2935" t="s">
        <v>181</v>
      </c>
      <c r="S2935" t="s">
        <v>31</v>
      </c>
      <c r="T2935" t="s">
        <v>31</v>
      </c>
      <c r="U2935" t="s">
        <v>31</v>
      </c>
      <c r="V2935" t="s">
        <v>31</v>
      </c>
      <c r="W2935" t="s">
        <v>182</v>
      </c>
      <c r="X2935" t="s">
        <v>183</v>
      </c>
      <c r="Y2935" s="28">
        <v>4.7190000000000003</v>
      </c>
      <c r="Z2935" t="str">
        <f>IF(database_public_cloud_VMs[[#This Row],[Vendor]]="AWS","USD","AUD")</f>
        <v>USD</v>
      </c>
      <c r="AA2935" s="29">
        <f>IF(database_public_cloud_VMs[[#This Row],[Currency]]="USD",(database_public_cloud_VMs[[#This Row],[Rate]]*param_exchange_rate)/(1+param_discount_aws),database_public_cloud_VMs[[#This Row],[Rate]])</f>
        <v>5.8154758345789572</v>
      </c>
    </row>
    <row r="2936" spans="1:27" x14ac:dyDescent="0.45">
      <c r="A2936" s="24" t="s">
        <v>3357</v>
      </c>
      <c r="B2936" t="s">
        <v>12</v>
      </c>
      <c r="C2936" s="25" t="s">
        <v>593</v>
      </c>
      <c r="D2936" t="s">
        <v>170</v>
      </c>
      <c r="E2936" t="s">
        <v>3159</v>
      </c>
      <c r="F2936" t="s">
        <v>3335</v>
      </c>
      <c r="G2936" s="26">
        <v>96</v>
      </c>
      <c r="H2936" s="26">
        <v>384</v>
      </c>
      <c r="I2936" s="26">
        <v>3600</v>
      </c>
      <c r="J2936" s="27" t="s">
        <v>838</v>
      </c>
      <c r="K2936" s="27" t="s">
        <v>174</v>
      </c>
      <c r="L2936" s="27" t="s">
        <v>2571</v>
      </c>
      <c r="M2936" t="s">
        <v>190</v>
      </c>
      <c r="N2936" t="s">
        <v>177</v>
      </c>
      <c r="O2936" t="s">
        <v>185</v>
      </c>
      <c r="P2936" t="s">
        <v>179</v>
      </c>
      <c r="Q2936" t="s">
        <v>198</v>
      </c>
      <c r="R2936" t="s">
        <v>181</v>
      </c>
      <c r="S2936" t="s">
        <v>31</v>
      </c>
      <c r="T2936" t="s">
        <v>31</v>
      </c>
      <c r="U2936" t="s">
        <v>31</v>
      </c>
      <c r="V2936" t="s">
        <v>31</v>
      </c>
      <c r="W2936" t="s">
        <v>182</v>
      </c>
      <c r="X2936" t="s">
        <v>183</v>
      </c>
      <c r="Y2936" s="28">
        <v>3.3639999999999999</v>
      </c>
      <c r="Z2936" t="str">
        <f>IF(database_public_cloud_VMs[[#This Row],[Vendor]]="AWS","USD","AUD")</f>
        <v>USD</v>
      </c>
      <c r="AA2936" s="29">
        <f>IF(database_public_cloud_VMs[[#This Row],[Currency]]="USD",(database_public_cloud_VMs[[#This Row],[Rate]]*param_exchange_rate)/(1+param_discount_aws),database_public_cloud_VMs[[#This Row],[Rate]])</f>
        <v>4.1456369373858042</v>
      </c>
    </row>
    <row r="2937" spans="1:27" x14ac:dyDescent="0.45">
      <c r="A2937" s="24" t="s">
        <v>3358</v>
      </c>
      <c r="B2937" t="s">
        <v>12</v>
      </c>
      <c r="C2937" s="25" t="s">
        <v>187</v>
      </c>
      <c r="D2937" t="s">
        <v>170</v>
      </c>
      <c r="E2937" t="s">
        <v>3159</v>
      </c>
      <c r="F2937" t="s">
        <v>3335</v>
      </c>
      <c r="G2937" s="26">
        <v>96</v>
      </c>
      <c r="H2937" s="26">
        <v>384</v>
      </c>
      <c r="I2937" s="26">
        <v>3600</v>
      </c>
      <c r="J2937" s="27" t="s">
        <v>838</v>
      </c>
      <c r="K2937" s="27" t="s">
        <v>174</v>
      </c>
      <c r="L2937" s="27" t="s">
        <v>2571</v>
      </c>
      <c r="M2937" t="s">
        <v>190</v>
      </c>
      <c r="N2937" t="s">
        <v>188</v>
      </c>
      <c r="O2937" t="s">
        <v>188</v>
      </c>
      <c r="P2937" t="s">
        <v>179</v>
      </c>
      <c r="Q2937" t="s">
        <v>198</v>
      </c>
      <c r="R2937" t="s">
        <v>181</v>
      </c>
      <c r="S2937" t="s">
        <v>31</v>
      </c>
      <c r="T2937" t="s">
        <v>31</v>
      </c>
      <c r="U2937" t="s">
        <v>31</v>
      </c>
      <c r="V2937" t="s">
        <v>31</v>
      </c>
      <c r="W2937" t="s">
        <v>182</v>
      </c>
      <c r="X2937" t="s">
        <v>183</v>
      </c>
      <c r="Y2937" s="28">
        <v>6.9160000000000004</v>
      </c>
      <c r="Z2937" t="str">
        <f>IF(database_public_cloud_VMs[[#This Row],[Vendor]]="AWS","USD","AUD")</f>
        <v>USD</v>
      </c>
      <c r="AA2937" s="29">
        <f>IF(database_public_cloud_VMs[[#This Row],[Currency]]="USD",(database_public_cloud_VMs[[#This Row],[Rate]]*param_exchange_rate)/(1+param_discount_aws),database_public_cloud_VMs[[#This Row],[Rate]])</f>
        <v>8.5229563195482232</v>
      </c>
    </row>
    <row r="2938" spans="1:27" x14ac:dyDescent="0.45">
      <c r="A2938" s="24" t="s">
        <v>3359</v>
      </c>
      <c r="B2938" t="s">
        <v>12</v>
      </c>
      <c r="C2938" s="25" t="s">
        <v>593</v>
      </c>
      <c r="D2938" t="s">
        <v>170</v>
      </c>
      <c r="E2938" t="s">
        <v>3159</v>
      </c>
      <c r="F2938" t="s">
        <v>3360</v>
      </c>
      <c r="G2938" s="26">
        <v>4</v>
      </c>
      <c r="H2938" s="26">
        <v>16</v>
      </c>
      <c r="I2938" s="26">
        <v>150</v>
      </c>
      <c r="J2938" s="27" t="s">
        <v>838</v>
      </c>
      <c r="K2938" s="27" t="s">
        <v>174</v>
      </c>
      <c r="L2938" s="27" t="s">
        <v>1643</v>
      </c>
      <c r="M2938" t="s">
        <v>190</v>
      </c>
      <c r="N2938" t="s">
        <v>177</v>
      </c>
      <c r="O2938" t="s">
        <v>178</v>
      </c>
      <c r="P2938" t="s">
        <v>179</v>
      </c>
      <c r="Q2938" t="s">
        <v>315</v>
      </c>
      <c r="R2938" t="s">
        <v>181</v>
      </c>
      <c r="S2938" t="s">
        <v>31</v>
      </c>
      <c r="T2938" t="s">
        <v>31</v>
      </c>
      <c r="U2938" t="s">
        <v>31</v>
      </c>
      <c r="V2938" t="s">
        <v>31</v>
      </c>
      <c r="W2938" t="s">
        <v>182</v>
      </c>
      <c r="X2938" t="s">
        <v>183</v>
      </c>
      <c r="Y2938" s="28">
        <v>0.379</v>
      </c>
      <c r="Z2938" t="str">
        <f>IF(database_public_cloud_VMs[[#This Row],[Vendor]]="AWS","USD","AUD")</f>
        <v>USD</v>
      </c>
      <c r="AA2938" s="29">
        <f>IF(database_public_cloud_VMs[[#This Row],[Currency]]="USD",(database_public_cloud_VMs[[#This Row],[Rate]]*param_exchange_rate)/(1+param_discount_aws),database_public_cloud_VMs[[#This Row],[Rate]])</f>
        <v>0.46706194984221749</v>
      </c>
    </row>
    <row r="2939" spans="1:27" x14ac:dyDescent="0.45">
      <c r="A2939" s="24" t="s">
        <v>3361</v>
      </c>
      <c r="B2939" t="s">
        <v>12</v>
      </c>
      <c r="C2939" s="25" t="s">
        <v>593</v>
      </c>
      <c r="D2939" t="s">
        <v>170</v>
      </c>
      <c r="E2939" t="s">
        <v>3159</v>
      </c>
      <c r="F2939" t="s">
        <v>3360</v>
      </c>
      <c r="G2939" s="26">
        <v>4</v>
      </c>
      <c r="H2939" s="26">
        <v>16</v>
      </c>
      <c r="I2939" s="26">
        <v>150</v>
      </c>
      <c r="J2939" s="27" t="s">
        <v>838</v>
      </c>
      <c r="K2939" s="27" t="s">
        <v>174</v>
      </c>
      <c r="L2939" s="27" t="s">
        <v>1643</v>
      </c>
      <c r="M2939" t="s">
        <v>190</v>
      </c>
      <c r="N2939" t="s">
        <v>177</v>
      </c>
      <c r="O2939" t="s">
        <v>185</v>
      </c>
      <c r="P2939" t="s">
        <v>179</v>
      </c>
      <c r="Q2939" t="s">
        <v>315</v>
      </c>
      <c r="R2939" t="s">
        <v>181</v>
      </c>
      <c r="S2939" t="s">
        <v>31</v>
      </c>
      <c r="T2939" t="s">
        <v>31</v>
      </c>
      <c r="U2939" t="s">
        <v>31</v>
      </c>
      <c r="V2939" t="s">
        <v>31</v>
      </c>
      <c r="W2939" t="s">
        <v>182</v>
      </c>
      <c r="X2939" t="s">
        <v>183</v>
      </c>
      <c r="Y2939" s="28">
        <v>0.32300000000000001</v>
      </c>
      <c r="Z2939" t="str">
        <f>IF(database_public_cloud_VMs[[#This Row],[Vendor]]="AWS","USD","AUD")</f>
        <v>USD</v>
      </c>
      <c r="AA2939" s="29">
        <f>IF(database_public_cloud_VMs[[#This Row],[Currency]]="USD",(database_public_cloud_VMs[[#This Row],[Rate]]*param_exchange_rate)/(1+param_discount_aws),database_public_cloud_VMs[[#This Row],[Rate]])</f>
        <v>0.39805015778109831</v>
      </c>
    </row>
    <row r="2940" spans="1:27" x14ac:dyDescent="0.45">
      <c r="A2940" s="24" t="s">
        <v>3362</v>
      </c>
      <c r="B2940" t="s">
        <v>12</v>
      </c>
      <c r="C2940" s="25" t="s">
        <v>187</v>
      </c>
      <c r="D2940" t="s">
        <v>170</v>
      </c>
      <c r="E2940" t="s">
        <v>3159</v>
      </c>
      <c r="F2940" t="s">
        <v>3360</v>
      </c>
      <c r="G2940" s="26">
        <v>4</v>
      </c>
      <c r="H2940" s="26">
        <v>16</v>
      </c>
      <c r="I2940" s="26">
        <v>150</v>
      </c>
      <c r="J2940" s="27" t="s">
        <v>838</v>
      </c>
      <c r="K2940" s="27" t="s">
        <v>174</v>
      </c>
      <c r="L2940" s="27" t="s">
        <v>1643</v>
      </c>
      <c r="M2940" t="s">
        <v>190</v>
      </c>
      <c r="N2940" t="s">
        <v>188</v>
      </c>
      <c r="O2940" t="s">
        <v>188</v>
      </c>
      <c r="P2940" t="s">
        <v>179</v>
      </c>
      <c r="Q2940" t="s">
        <v>315</v>
      </c>
      <c r="R2940" t="s">
        <v>181</v>
      </c>
      <c r="S2940" t="s">
        <v>31</v>
      </c>
      <c r="T2940" t="s">
        <v>31</v>
      </c>
      <c r="U2940" t="s">
        <v>31</v>
      </c>
      <c r="V2940" t="s">
        <v>31</v>
      </c>
      <c r="W2940" t="s">
        <v>182</v>
      </c>
      <c r="X2940" t="s">
        <v>183</v>
      </c>
      <c r="Y2940" s="28">
        <v>0.46800000000000003</v>
      </c>
      <c r="Z2940" t="str">
        <f>IF(database_public_cloud_VMs[[#This Row],[Vendor]]="AWS","USD","AUD")</f>
        <v>USD</v>
      </c>
      <c r="AA2940" s="29">
        <f>IF(database_public_cloud_VMs[[#This Row],[Currency]]="USD",(database_public_cloud_VMs[[#This Row],[Rate]]*param_exchange_rate)/(1+param_discount_aws),database_public_cloud_VMs[[#This Row],[Rate]])</f>
        <v>0.57674140508221061</v>
      </c>
    </row>
    <row r="2941" spans="1:27" x14ac:dyDescent="0.45">
      <c r="A2941" s="24" t="s">
        <v>3363</v>
      </c>
      <c r="B2941" t="s">
        <v>12</v>
      </c>
      <c r="C2941" s="25" t="s">
        <v>593</v>
      </c>
      <c r="D2941" t="s">
        <v>170</v>
      </c>
      <c r="E2941" t="s">
        <v>3159</v>
      </c>
      <c r="F2941" t="s">
        <v>3360</v>
      </c>
      <c r="G2941" s="26">
        <v>4</v>
      </c>
      <c r="H2941" s="26">
        <v>16</v>
      </c>
      <c r="I2941" s="26">
        <v>150</v>
      </c>
      <c r="J2941" s="27" t="s">
        <v>838</v>
      </c>
      <c r="K2941" s="27" t="s">
        <v>174</v>
      </c>
      <c r="L2941" s="27" t="s">
        <v>1643</v>
      </c>
      <c r="M2941" t="s">
        <v>176</v>
      </c>
      <c r="N2941" t="s">
        <v>177</v>
      </c>
      <c r="O2941" t="s">
        <v>178</v>
      </c>
      <c r="P2941" t="s">
        <v>179</v>
      </c>
      <c r="Q2941" t="s">
        <v>315</v>
      </c>
      <c r="R2941" t="s">
        <v>181</v>
      </c>
      <c r="S2941" t="s">
        <v>31</v>
      </c>
      <c r="T2941" t="s">
        <v>31</v>
      </c>
      <c r="U2941" t="s">
        <v>31</v>
      </c>
      <c r="V2941" t="s">
        <v>31</v>
      </c>
      <c r="W2941" t="s">
        <v>182</v>
      </c>
      <c r="X2941" t="s">
        <v>183</v>
      </c>
      <c r="Y2941" s="28">
        <v>0.39800000000000002</v>
      </c>
      <c r="Z2941" t="str">
        <f>IF(database_public_cloud_VMs[[#This Row],[Vendor]]="AWS","USD","AUD")</f>
        <v>USD</v>
      </c>
      <c r="AA2941" s="29">
        <f>IF(database_public_cloud_VMs[[#This Row],[Currency]]="USD",(database_public_cloud_VMs[[#This Row],[Rate]]*param_exchange_rate)/(1+param_discount_aws),database_public_cloud_VMs[[#This Row],[Rate]])</f>
        <v>0.49047666500581155</v>
      </c>
    </row>
    <row r="2942" spans="1:27" x14ac:dyDescent="0.45">
      <c r="A2942" s="24" t="s">
        <v>3364</v>
      </c>
      <c r="B2942" t="s">
        <v>12</v>
      </c>
      <c r="C2942" s="25" t="s">
        <v>593</v>
      </c>
      <c r="D2942" t="s">
        <v>170</v>
      </c>
      <c r="E2942" t="s">
        <v>3159</v>
      </c>
      <c r="F2942" t="s">
        <v>3360</v>
      </c>
      <c r="G2942" s="26">
        <v>4</v>
      </c>
      <c r="H2942" s="26">
        <v>16</v>
      </c>
      <c r="I2942" s="26">
        <v>150</v>
      </c>
      <c r="J2942" s="27" t="s">
        <v>838</v>
      </c>
      <c r="K2942" s="27" t="s">
        <v>174</v>
      </c>
      <c r="L2942" s="27" t="s">
        <v>1643</v>
      </c>
      <c r="M2942" t="s">
        <v>176</v>
      </c>
      <c r="N2942" t="s">
        <v>177</v>
      </c>
      <c r="O2942" t="s">
        <v>185</v>
      </c>
      <c r="P2942" t="s">
        <v>179</v>
      </c>
      <c r="Q2942" t="s">
        <v>315</v>
      </c>
      <c r="R2942" t="s">
        <v>181</v>
      </c>
      <c r="S2942" t="s">
        <v>31</v>
      </c>
      <c r="T2942" t="s">
        <v>31</v>
      </c>
      <c r="U2942" t="s">
        <v>31</v>
      </c>
      <c r="V2942" t="s">
        <v>31</v>
      </c>
      <c r="W2942" t="s">
        <v>182</v>
      </c>
      <c r="X2942" t="s">
        <v>183</v>
      </c>
      <c r="Y2942" s="28">
        <v>0.34100000000000003</v>
      </c>
      <c r="Z2942" t="str">
        <f>IF(database_public_cloud_VMs[[#This Row],[Vendor]]="AWS","USD","AUD")</f>
        <v>USD</v>
      </c>
      <c r="AA2942" s="29">
        <f>IF(database_public_cloud_VMs[[#This Row],[Currency]]="USD",(database_public_cloud_VMs[[#This Row],[Rate]]*param_exchange_rate)/(1+param_discount_aws),database_public_cloud_VMs[[#This Row],[Rate]])</f>
        <v>0.42023251951502949</v>
      </c>
    </row>
    <row r="2943" spans="1:27" x14ac:dyDescent="0.45">
      <c r="A2943" s="24" t="s">
        <v>3365</v>
      </c>
      <c r="B2943" t="s">
        <v>12</v>
      </c>
      <c r="C2943" s="25" t="s">
        <v>187</v>
      </c>
      <c r="D2943" t="s">
        <v>170</v>
      </c>
      <c r="E2943" t="s">
        <v>3159</v>
      </c>
      <c r="F2943" t="s">
        <v>3360</v>
      </c>
      <c r="G2943" s="26">
        <v>4</v>
      </c>
      <c r="H2943" s="26">
        <v>16</v>
      </c>
      <c r="I2943" s="26">
        <v>150</v>
      </c>
      <c r="J2943" s="27" t="s">
        <v>838</v>
      </c>
      <c r="K2943" s="27" t="s">
        <v>174</v>
      </c>
      <c r="L2943" s="27" t="s">
        <v>1643</v>
      </c>
      <c r="M2943" t="s">
        <v>176</v>
      </c>
      <c r="N2943" t="s">
        <v>188</v>
      </c>
      <c r="O2943" t="s">
        <v>188</v>
      </c>
      <c r="P2943" t="s">
        <v>179</v>
      </c>
      <c r="Q2943" t="s">
        <v>315</v>
      </c>
      <c r="R2943" t="s">
        <v>181</v>
      </c>
      <c r="S2943" t="s">
        <v>31</v>
      </c>
      <c r="T2943" t="s">
        <v>31</v>
      </c>
      <c r="U2943" t="s">
        <v>31</v>
      </c>
      <c r="V2943" t="s">
        <v>31</v>
      </c>
      <c r="W2943" t="s">
        <v>182</v>
      </c>
      <c r="X2943" t="s">
        <v>183</v>
      </c>
      <c r="Y2943" s="28">
        <v>0.48699999999999999</v>
      </c>
      <c r="Z2943" t="str">
        <f>IF(database_public_cloud_VMs[[#This Row],[Vendor]]="AWS","USD","AUD")</f>
        <v>USD</v>
      </c>
      <c r="AA2943" s="29">
        <f>IF(database_public_cloud_VMs[[#This Row],[Currency]]="USD",(database_public_cloud_VMs[[#This Row],[Rate]]*param_exchange_rate)/(1+param_discount_aws),database_public_cloud_VMs[[#This Row],[Rate]])</f>
        <v>0.60015612024580456</v>
      </c>
    </row>
    <row r="2944" spans="1:27" x14ac:dyDescent="0.45">
      <c r="A2944" s="24" t="s">
        <v>3366</v>
      </c>
      <c r="B2944" t="s">
        <v>12</v>
      </c>
      <c r="C2944" s="25" t="s">
        <v>593</v>
      </c>
      <c r="D2944" t="s">
        <v>170</v>
      </c>
      <c r="E2944" t="s">
        <v>3159</v>
      </c>
      <c r="F2944" t="s">
        <v>3360</v>
      </c>
      <c r="G2944" s="26">
        <v>4</v>
      </c>
      <c r="H2944" s="26">
        <v>16</v>
      </c>
      <c r="I2944" s="26">
        <v>150</v>
      </c>
      <c r="J2944" s="27" t="s">
        <v>838</v>
      </c>
      <c r="K2944" s="27" t="s">
        <v>174</v>
      </c>
      <c r="L2944" s="27" t="s">
        <v>1643</v>
      </c>
      <c r="M2944" t="s">
        <v>176</v>
      </c>
      <c r="N2944" t="s">
        <v>177</v>
      </c>
      <c r="O2944" t="s">
        <v>178</v>
      </c>
      <c r="P2944" t="s">
        <v>179</v>
      </c>
      <c r="Q2944" t="s">
        <v>198</v>
      </c>
      <c r="R2944" t="s">
        <v>181</v>
      </c>
      <c r="S2944" t="s">
        <v>31</v>
      </c>
      <c r="T2944" t="s">
        <v>31</v>
      </c>
      <c r="U2944" t="s">
        <v>31</v>
      </c>
      <c r="V2944" t="s">
        <v>31</v>
      </c>
      <c r="W2944" t="s">
        <v>182</v>
      </c>
      <c r="X2944" t="s">
        <v>183</v>
      </c>
      <c r="Y2944" s="28">
        <v>0.247</v>
      </c>
      <c r="Z2944" t="str">
        <f>IF(database_public_cloud_VMs[[#This Row],[Vendor]]="AWS","USD","AUD")</f>
        <v>USD</v>
      </c>
      <c r="AA2944" s="29">
        <f>IF(database_public_cloud_VMs[[#This Row],[Currency]]="USD",(database_public_cloud_VMs[[#This Row],[Rate]]*param_exchange_rate)/(1+param_discount_aws),database_public_cloud_VMs[[#This Row],[Rate]])</f>
        <v>0.30439129712672225</v>
      </c>
    </row>
    <row r="2945" spans="1:27" x14ac:dyDescent="0.45">
      <c r="A2945" s="24" t="s">
        <v>3367</v>
      </c>
      <c r="B2945" t="s">
        <v>12</v>
      </c>
      <c r="C2945" s="25" t="s">
        <v>593</v>
      </c>
      <c r="D2945" t="s">
        <v>170</v>
      </c>
      <c r="E2945" t="s">
        <v>3159</v>
      </c>
      <c r="F2945" t="s">
        <v>3360</v>
      </c>
      <c r="G2945" s="26">
        <v>4</v>
      </c>
      <c r="H2945" s="26">
        <v>16</v>
      </c>
      <c r="I2945" s="26">
        <v>150</v>
      </c>
      <c r="J2945" s="27" t="s">
        <v>838</v>
      </c>
      <c r="K2945" s="27" t="s">
        <v>174</v>
      </c>
      <c r="L2945" s="27" t="s">
        <v>1643</v>
      </c>
      <c r="M2945" t="s">
        <v>176</v>
      </c>
      <c r="N2945" t="s">
        <v>177</v>
      </c>
      <c r="O2945" t="s">
        <v>185</v>
      </c>
      <c r="P2945" t="s">
        <v>179</v>
      </c>
      <c r="Q2945" t="s">
        <v>198</v>
      </c>
      <c r="R2945" t="s">
        <v>181</v>
      </c>
      <c r="S2945" t="s">
        <v>31</v>
      </c>
      <c r="T2945" t="s">
        <v>31</v>
      </c>
      <c r="U2945" t="s">
        <v>31</v>
      </c>
      <c r="V2945" t="s">
        <v>31</v>
      </c>
      <c r="W2945" t="s">
        <v>182</v>
      </c>
      <c r="X2945" t="s">
        <v>183</v>
      </c>
      <c r="Y2945" s="28">
        <v>0.19</v>
      </c>
      <c r="Z2945" t="str">
        <f>IF(database_public_cloud_VMs[[#This Row],[Vendor]]="AWS","USD","AUD")</f>
        <v>USD</v>
      </c>
      <c r="AA2945" s="29">
        <f>IF(database_public_cloud_VMs[[#This Row],[Currency]]="USD",(database_public_cloud_VMs[[#This Row],[Rate]]*param_exchange_rate)/(1+param_discount_aws),database_public_cloud_VMs[[#This Row],[Rate]])</f>
        <v>0.23414715163594019</v>
      </c>
    </row>
    <row r="2946" spans="1:27" x14ac:dyDescent="0.45">
      <c r="A2946" s="24" t="s">
        <v>3368</v>
      </c>
      <c r="B2946" t="s">
        <v>12</v>
      </c>
      <c r="C2946" s="25" t="s">
        <v>187</v>
      </c>
      <c r="D2946" t="s">
        <v>170</v>
      </c>
      <c r="E2946" t="s">
        <v>3159</v>
      </c>
      <c r="F2946" t="s">
        <v>3360</v>
      </c>
      <c r="G2946" s="26">
        <v>4</v>
      </c>
      <c r="H2946" s="26">
        <v>16</v>
      </c>
      <c r="I2946" s="26">
        <v>150</v>
      </c>
      <c r="J2946" s="27" t="s">
        <v>838</v>
      </c>
      <c r="K2946" s="27" t="s">
        <v>174</v>
      </c>
      <c r="L2946" s="27" t="s">
        <v>1643</v>
      </c>
      <c r="M2946" t="s">
        <v>176</v>
      </c>
      <c r="N2946" t="s">
        <v>188</v>
      </c>
      <c r="O2946" t="s">
        <v>188</v>
      </c>
      <c r="P2946" t="s">
        <v>179</v>
      </c>
      <c r="Q2946" t="s">
        <v>198</v>
      </c>
      <c r="R2946" t="s">
        <v>181</v>
      </c>
      <c r="S2946" t="s">
        <v>31</v>
      </c>
      <c r="T2946" t="s">
        <v>31</v>
      </c>
      <c r="U2946" t="s">
        <v>31</v>
      </c>
      <c r="V2946" t="s">
        <v>31</v>
      </c>
      <c r="W2946" t="s">
        <v>182</v>
      </c>
      <c r="X2946" t="s">
        <v>183</v>
      </c>
      <c r="Y2946" s="28">
        <v>0.40300000000000002</v>
      </c>
      <c r="Z2946" t="str">
        <f>IF(database_public_cloud_VMs[[#This Row],[Vendor]]="AWS","USD","AUD")</f>
        <v>USD</v>
      </c>
      <c r="AA2946" s="29">
        <f>IF(database_public_cloud_VMs[[#This Row],[Currency]]="USD",(database_public_cloud_VMs[[#This Row],[Rate]]*param_exchange_rate)/(1+param_discount_aws),database_public_cloud_VMs[[#This Row],[Rate]])</f>
        <v>0.49663843215412579</v>
      </c>
    </row>
    <row r="2947" spans="1:27" x14ac:dyDescent="0.45">
      <c r="A2947" s="24" t="s">
        <v>3369</v>
      </c>
      <c r="B2947" t="s">
        <v>12</v>
      </c>
      <c r="C2947" s="25" t="s">
        <v>593</v>
      </c>
      <c r="D2947" t="s">
        <v>170</v>
      </c>
      <c r="E2947" t="s">
        <v>3159</v>
      </c>
      <c r="F2947" t="s">
        <v>3360</v>
      </c>
      <c r="G2947" s="26">
        <v>4</v>
      </c>
      <c r="H2947" s="26">
        <v>16</v>
      </c>
      <c r="I2947" s="26">
        <v>150</v>
      </c>
      <c r="J2947" s="27" t="s">
        <v>838</v>
      </c>
      <c r="K2947" s="27" t="s">
        <v>174</v>
      </c>
      <c r="L2947" s="27" t="s">
        <v>1643</v>
      </c>
      <c r="M2947" t="s">
        <v>190</v>
      </c>
      <c r="N2947" t="s">
        <v>177</v>
      </c>
      <c r="O2947" t="s">
        <v>178</v>
      </c>
      <c r="P2947" t="s">
        <v>179</v>
      </c>
      <c r="Q2947" t="s">
        <v>180</v>
      </c>
      <c r="R2947" t="s">
        <v>181</v>
      </c>
      <c r="S2947" t="s">
        <v>31</v>
      </c>
      <c r="T2947" t="s">
        <v>31</v>
      </c>
      <c r="U2947" t="s">
        <v>31</v>
      </c>
      <c r="V2947" t="s">
        <v>31</v>
      </c>
      <c r="W2947" t="s">
        <v>182</v>
      </c>
      <c r="X2947" t="s">
        <v>183</v>
      </c>
      <c r="Y2947" s="28">
        <v>0.19500000000000001</v>
      </c>
      <c r="Z2947" t="str">
        <f>IF(database_public_cloud_VMs[[#This Row],[Vendor]]="AWS","USD","AUD")</f>
        <v>USD</v>
      </c>
      <c r="AA2947" s="29">
        <f>IF(database_public_cloud_VMs[[#This Row],[Currency]]="USD",(database_public_cloud_VMs[[#This Row],[Rate]]*param_exchange_rate)/(1+param_discount_aws),database_public_cloud_VMs[[#This Row],[Rate]])</f>
        <v>0.24030891878425439</v>
      </c>
    </row>
    <row r="2948" spans="1:27" x14ac:dyDescent="0.45">
      <c r="A2948" s="24" t="s">
        <v>3370</v>
      </c>
      <c r="B2948" t="s">
        <v>12</v>
      </c>
      <c r="C2948" s="25" t="s">
        <v>593</v>
      </c>
      <c r="D2948" t="s">
        <v>170</v>
      </c>
      <c r="E2948" t="s">
        <v>3159</v>
      </c>
      <c r="F2948" t="s">
        <v>3360</v>
      </c>
      <c r="G2948" s="26">
        <v>4</v>
      </c>
      <c r="H2948" s="26">
        <v>16</v>
      </c>
      <c r="I2948" s="26">
        <v>150</v>
      </c>
      <c r="J2948" s="27" t="s">
        <v>838</v>
      </c>
      <c r="K2948" s="27" t="s">
        <v>174</v>
      </c>
      <c r="L2948" s="27" t="s">
        <v>1643</v>
      </c>
      <c r="M2948" t="s">
        <v>190</v>
      </c>
      <c r="N2948" t="s">
        <v>177</v>
      </c>
      <c r="O2948" t="s">
        <v>185</v>
      </c>
      <c r="P2948" t="s">
        <v>179</v>
      </c>
      <c r="Q2948" t="s">
        <v>180</v>
      </c>
      <c r="R2948" t="s">
        <v>181</v>
      </c>
      <c r="S2948" t="s">
        <v>31</v>
      </c>
      <c r="T2948" t="s">
        <v>31</v>
      </c>
      <c r="U2948" t="s">
        <v>31</v>
      </c>
      <c r="V2948" t="s">
        <v>31</v>
      </c>
      <c r="W2948" t="s">
        <v>182</v>
      </c>
      <c r="X2948" t="s">
        <v>183</v>
      </c>
      <c r="Y2948" s="28">
        <v>0.13900000000000001</v>
      </c>
      <c r="Z2948" t="str">
        <f>IF(database_public_cloud_VMs[[#This Row],[Vendor]]="AWS","USD","AUD")</f>
        <v>USD</v>
      </c>
      <c r="AA2948" s="29">
        <f>IF(database_public_cloud_VMs[[#This Row],[Currency]]="USD",(database_public_cloud_VMs[[#This Row],[Rate]]*param_exchange_rate)/(1+param_discount_aws),database_public_cloud_VMs[[#This Row],[Rate]])</f>
        <v>0.17129712672313521</v>
      </c>
    </row>
    <row r="2949" spans="1:27" x14ac:dyDescent="0.45">
      <c r="A2949" s="24" t="s">
        <v>3371</v>
      </c>
      <c r="B2949" t="s">
        <v>12</v>
      </c>
      <c r="C2949" s="25" t="s">
        <v>187</v>
      </c>
      <c r="D2949" t="s">
        <v>170</v>
      </c>
      <c r="E2949" t="s">
        <v>3159</v>
      </c>
      <c r="F2949" t="s">
        <v>3360</v>
      </c>
      <c r="G2949" s="26">
        <v>4</v>
      </c>
      <c r="H2949" s="26">
        <v>16</v>
      </c>
      <c r="I2949" s="26">
        <v>150</v>
      </c>
      <c r="J2949" s="27" t="s">
        <v>838</v>
      </c>
      <c r="K2949" s="27" t="s">
        <v>174</v>
      </c>
      <c r="L2949" s="27" t="s">
        <v>1643</v>
      </c>
      <c r="M2949" t="s">
        <v>190</v>
      </c>
      <c r="N2949" t="s">
        <v>188</v>
      </c>
      <c r="O2949" t="s">
        <v>188</v>
      </c>
      <c r="P2949" t="s">
        <v>179</v>
      </c>
      <c r="Q2949" t="s">
        <v>180</v>
      </c>
      <c r="R2949" t="s">
        <v>181</v>
      </c>
      <c r="S2949" t="s">
        <v>31</v>
      </c>
      <c r="T2949" t="s">
        <v>31</v>
      </c>
      <c r="U2949" t="s">
        <v>31</v>
      </c>
      <c r="V2949" t="s">
        <v>31</v>
      </c>
      <c r="W2949" t="s">
        <v>182</v>
      </c>
      <c r="X2949" t="s">
        <v>183</v>
      </c>
      <c r="Y2949" s="28">
        <v>0.28399999999999997</v>
      </c>
      <c r="Z2949" t="str">
        <f>IF(database_public_cloud_VMs[[#This Row],[Vendor]]="AWS","USD","AUD")</f>
        <v>USD</v>
      </c>
      <c r="AA2949" s="29">
        <f>IF(database_public_cloud_VMs[[#This Row],[Currency]]="USD",(database_public_cloud_VMs[[#This Row],[Rate]]*param_exchange_rate)/(1+param_discount_aws),database_public_cloud_VMs[[#This Row],[Rate]])</f>
        <v>0.34998837402424737</v>
      </c>
    </row>
    <row r="2950" spans="1:27" x14ac:dyDescent="0.45">
      <c r="A2950" s="24" t="s">
        <v>3372</v>
      </c>
      <c r="B2950" t="s">
        <v>12</v>
      </c>
      <c r="C2950" s="25" t="s">
        <v>593</v>
      </c>
      <c r="D2950" t="s">
        <v>170</v>
      </c>
      <c r="E2950" t="s">
        <v>3159</v>
      </c>
      <c r="F2950" t="s">
        <v>3360</v>
      </c>
      <c r="G2950" s="26">
        <v>4</v>
      </c>
      <c r="H2950" s="26">
        <v>16</v>
      </c>
      <c r="I2950" s="26">
        <v>150</v>
      </c>
      <c r="J2950" s="27" t="s">
        <v>838</v>
      </c>
      <c r="K2950" s="27" t="s">
        <v>174</v>
      </c>
      <c r="L2950" s="27" t="s">
        <v>1643</v>
      </c>
      <c r="M2950" t="s">
        <v>176</v>
      </c>
      <c r="N2950" t="s">
        <v>177</v>
      </c>
      <c r="O2950" t="s">
        <v>178</v>
      </c>
      <c r="P2950" t="s">
        <v>179</v>
      </c>
      <c r="Q2950" t="s">
        <v>191</v>
      </c>
      <c r="R2950" t="s">
        <v>181</v>
      </c>
      <c r="S2950" t="s">
        <v>31</v>
      </c>
      <c r="T2950" t="s">
        <v>31</v>
      </c>
      <c r="U2950" t="s">
        <v>31</v>
      </c>
      <c r="V2950" t="s">
        <v>31</v>
      </c>
      <c r="W2950" t="s">
        <v>182</v>
      </c>
      <c r="X2950" t="s">
        <v>183</v>
      </c>
      <c r="Y2950" s="28">
        <v>0.27400000000000002</v>
      </c>
      <c r="Z2950" t="str">
        <f>IF(database_public_cloud_VMs[[#This Row],[Vendor]]="AWS","USD","AUD")</f>
        <v>USD</v>
      </c>
      <c r="AA2950" s="29">
        <f>IF(database_public_cloud_VMs[[#This Row],[Currency]]="USD",(database_public_cloud_VMs[[#This Row],[Rate]]*param_exchange_rate)/(1+param_discount_aws),database_public_cloud_VMs[[#This Row],[Rate]])</f>
        <v>0.33766483972761901</v>
      </c>
    </row>
    <row r="2951" spans="1:27" x14ac:dyDescent="0.45">
      <c r="A2951" s="24" t="s">
        <v>3373</v>
      </c>
      <c r="B2951" t="s">
        <v>12</v>
      </c>
      <c r="C2951" s="25" t="s">
        <v>593</v>
      </c>
      <c r="D2951" t="s">
        <v>170</v>
      </c>
      <c r="E2951" t="s">
        <v>3159</v>
      </c>
      <c r="F2951" t="s">
        <v>3360</v>
      </c>
      <c r="G2951" s="26">
        <v>4</v>
      </c>
      <c r="H2951" s="26">
        <v>16</v>
      </c>
      <c r="I2951" s="26">
        <v>150</v>
      </c>
      <c r="J2951" s="27" t="s">
        <v>838</v>
      </c>
      <c r="K2951" s="27" t="s">
        <v>174</v>
      </c>
      <c r="L2951" s="27" t="s">
        <v>1643</v>
      </c>
      <c r="M2951" t="s">
        <v>176</v>
      </c>
      <c r="N2951" t="s">
        <v>177</v>
      </c>
      <c r="O2951" t="s">
        <v>185</v>
      </c>
      <c r="P2951" t="s">
        <v>179</v>
      </c>
      <c r="Q2951" t="s">
        <v>191</v>
      </c>
      <c r="R2951" t="s">
        <v>181</v>
      </c>
      <c r="S2951" t="s">
        <v>31</v>
      </c>
      <c r="T2951" t="s">
        <v>31</v>
      </c>
      <c r="U2951" t="s">
        <v>31</v>
      </c>
      <c r="V2951" t="s">
        <v>31</v>
      </c>
      <c r="W2951" t="s">
        <v>182</v>
      </c>
      <c r="X2951" t="s">
        <v>183</v>
      </c>
      <c r="Y2951" s="28">
        <v>0.217</v>
      </c>
      <c r="Z2951" t="str">
        <f>IF(database_public_cloud_VMs[[#This Row],[Vendor]]="AWS","USD","AUD")</f>
        <v>USD</v>
      </c>
      <c r="AA2951" s="29">
        <f>IF(database_public_cloud_VMs[[#This Row],[Currency]]="USD",(database_public_cloud_VMs[[#This Row],[Rate]]*param_exchange_rate)/(1+param_discount_aws),database_public_cloud_VMs[[#This Row],[Rate]])</f>
        <v>0.26742069423683695</v>
      </c>
    </row>
    <row r="2952" spans="1:27" x14ac:dyDescent="0.45">
      <c r="A2952" s="24" t="s">
        <v>3374</v>
      </c>
      <c r="B2952" t="s">
        <v>12</v>
      </c>
      <c r="C2952" s="25" t="s">
        <v>187</v>
      </c>
      <c r="D2952" t="s">
        <v>170</v>
      </c>
      <c r="E2952" t="s">
        <v>3159</v>
      </c>
      <c r="F2952" t="s">
        <v>3360</v>
      </c>
      <c r="G2952" s="26">
        <v>4</v>
      </c>
      <c r="H2952" s="26">
        <v>16</v>
      </c>
      <c r="I2952" s="26">
        <v>150</v>
      </c>
      <c r="J2952" s="27" t="s">
        <v>838</v>
      </c>
      <c r="K2952" s="27" t="s">
        <v>174</v>
      </c>
      <c r="L2952" s="27" t="s">
        <v>1643</v>
      </c>
      <c r="M2952" t="s">
        <v>176</v>
      </c>
      <c r="N2952" t="s">
        <v>188</v>
      </c>
      <c r="O2952" t="s">
        <v>188</v>
      </c>
      <c r="P2952" t="s">
        <v>179</v>
      </c>
      <c r="Q2952" t="s">
        <v>191</v>
      </c>
      <c r="R2952" t="s">
        <v>181</v>
      </c>
      <c r="S2952" t="s">
        <v>31</v>
      </c>
      <c r="T2952" t="s">
        <v>31</v>
      </c>
      <c r="U2952" t="s">
        <v>31</v>
      </c>
      <c r="V2952" t="s">
        <v>31</v>
      </c>
      <c r="W2952" t="s">
        <v>182</v>
      </c>
      <c r="X2952" t="s">
        <v>183</v>
      </c>
      <c r="Y2952" s="28">
        <v>0.36299999999999999</v>
      </c>
      <c r="Z2952" t="str">
        <f>IF(database_public_cloud_VMs[[#This Row],[Vendor]]="AWS","USD","AUD")</f>
        <v>USD</v>
      </c>
      <c r="AA2952" s="29">
        <f>IF(database_public_cloud_VMs[[#This Row],[Currency]]="USD",(database_public_cloud_VMs[[#This Row],[Rate]]*param_exchange_rate)/(1+param_discount_aws),database_public_cloud_VMs[[#This Row],[Rate]])</f>
        <v>0.44734429496761202</v>
      </c>
    </row>
    <row r="2953" spans="1:27" x14ac:dyDescent="0.45">
      <c r="A2953" s="24" t="s">
        <v>3375</v>
      </c>
      <c r="B2953" t="s">
        <v>12</v>
      </c>
      <c r="C2953" s="25" t="s">
        <v>593</v>
      </c>
      <c r="D2953" t="s">
        <v>170</v>
      </c>
      <c r="E2953" t="s">
        <v>3159</v>
      </c>
      <c r="F2953" t="s">
        <v>3360</v>
      </c>
      <c r="G2953" s="26">
        <v>4</v>
      </c>
      <c r="H2953" s="26">
        <v>16</v>
      </c>
      <c r="I2953" s="26">
        <v>150</v>
      </c>
      <c r="J2953" s="27" t="s">
        <v>838</v>
      </c>
      <c r="K2953" s="27" t="s">
        <v>174</v>
      </c>
      <c r="L2953" s="27" t="s">
        <v>1643</v>
      </c>
      <c r="M2953" t="s">
        <v>190</v>
      </c>
      <c r="N2953" t="s">
        <v>177</v>
      </c>
      <c r="O2953" t="s">
        <v>178</v>
      </c>
      <c r="P2953" t="s">
        <v>179</v>
      </c>
      <c r="Q2953" t="s">
        <v>191</v>
      </c>
      <c r="R2953" t="s">
        <v>181</v>
      </c>
      <c r="S2953" t="s">
        <v>31</v>
      </c>
      <c r="T2953" t="s">
        <v>31</v>
      </c>
      <c r="U2953" t="s">
        <v>31</v>
      </c>
      <c r="V2953" t="s">
        <v>31</v>
      </c>
      <c r="W2953" t="s">
        <v>182</v>
      </c>
      <c r="X2953" t="s">
        <v>183</v>
      </c>
      <c r="Y2953" s="28">
        <v>0.255</v>
      </c>
      <c r="Z2953" t="str">
        <f>IF(database_public_cloud_VMs[[#This Row],[Vendor]]="AWS","USD","AUD")</f>
        <v>USD</v>
      </c>
      <c r="AA2953" s="29">
        <f>IF(database_public_cloud_VMs[[#This Row],[Currency]]="USD",(database_public_cloud_VMs[[#This Row],[Rate]]*param_exchange_rate)/(1+param_discount_aws),database_public_cloud_VMs[[#This Row],[Rate]])</f>
        <v>0.31425012456402501</v>
      </c>
    </row>
    <row r="2954" spans="1:27" x14ac:dyDescent="0.45">
      <c r="A2954" s="24" t="s">
        <v>3376</v>
      </c>
      <c r="B2954" t="s">
        <v>12</v>
      </c>
      <c r="C2954" s="25" t="s">
        <v>593</v>
      </c>
      <c r="D2954" t="s">
        <v>170</v>
      </c>
      <c r="E2954" t="s">
        <v>3159</v>
      </c>
      <c r="F2954" t="s">
        <v>3360</v>
      </c>
      <c r="G2954" s="26">
        <v>4</v>
      </c>
      <c r="H2954" s="26">
        <v>16</v>
      </c>
      <c r="I2954" s="26">
        <v>150</v>
      </c>
      <c r="J2954" s="27" t="s">
        <v>838</v>
      </c>
      <c r="K2954" s="27" t="s">
        <v>174</v>
      </c>
      <c r="L2954" s="27" t="s">
        <v>1643</v>
      </c>
      <c r="M2954" t="s">
        <v>190</v>
      </c>
      <c r="N2954" t="s">
        <v>177</v>
      </c>
      <c r="O2954" t="s">
        <v>185</v>
      </c>
      <c r="P2954" t="s">
        <v>179</v>
      </c>
      <c r="Q2954" t="s">
        <v>191</v>
      </c>
      <c r="R2954" t="s">
        <v>181</v>
      </c>
      <c r="S2954" t="s">
        <v>31</v>
      </c>
      <c r="T2954" t="s">
        <v>31</v>
      </c>
      <c r="U2954" t="s">
        <v>31</v>
      </c>
      <c r="V2954" t="s">
        <v>31</v>
      </c>
      <c r="W2954" t="s">
        <v>182</v>
      </c>
      <c r="X2954" t="s">
        <v>183</v>
      </c>
      <c r="Y2954" s="28">
        <v>0.19900000000000001</v>
      </c>
      <c r="Z2954" t="str">
        <f>IF(database_public_cloud_VMs[[#This Row],[Vendor]]="AWS","USD","AUD")</f>
        <v>USD</v>
      </c>
      <c r="AA2954" s="29">
        <f>IF(database_public_cloud_VMs[[#This Row],[Currency]]="USD",(database_public_cloud_VMs[[#This Row],[Rate]]*param_exchange_rate)/(1+param_discount_aws),database_public_cloud_VMs[[#This Row],[Rate]])</f>
        <v>0.24523833250290578</v>
      </c>
    </row>
    <row r="2955" spans="1:27" x14ac:dyDescent="0.45">
      <c r="A2955" s="24" t="s">
        <v>3377</v>
      </c>
      <c r="B2955" t="s">
        <v>12</v>
      </c>
      <c r="C2955" s="25" t="s">
        <v>187</v>
      </c>
      <c r="D2955" t="s">
        <v>170</v>
      </c>
      <c r="E2955" t="s">
        <v>3159</v>
      </c>
      <c r="F2955" t="s">
        <v>3360</v>
      </c>
      <c r="G2955" s="26">
        <v>4</v>
      </c>
      <c r="H2955" s="26">
        <v>16</v>
      </c>
      <c r="I2955" s="26">
        <v>150</v>
      </c>
      <c r="J2955" s="27" t="s">
        <v>838</v>
      </c>
      <c r="K2955" s="27" t="s">
        <v>174</v>
      </c>
      <c r="L2955" s="27" t="s">
        <v>1643</v>
      </c>
      <c r="M2955" t="s">
        <v>190</v>
      </c>
      <c r="N2955" t="s">
        <v>188</v>
      </c>
      <c r="O2955" t="s">
        <v>188</v>
      </c>
      <c r="P2955" t="s">
        <v>179</v>
      </c>
      <c r="Q2955" t="s">
        <v>191</v>
      </c>
      <c r="R2955" t="s">
        <v>181</v>
      </c>
      <c r="S2955" t="s">
        <v>31</v>
      </c>
      <c r="T2955" t="s">
        <v>31</v>
      </c>
      <c r="U2955" t="s">
        <v>31</v>
      </c>
      <c r="V2955" t="s">
        <v>31</v>
      </c>
      <c r="W2955" t="s">
        <v>182</v>
      </c>
      <c r="X2955" t="s">
        <v>183</v>
      </c>
      <c r="Y2955" s="28">
        <v>0.34399999999999997</v>
      </c>
      <c r="Z2955" t="str">
        <f>IF(database_public_cloud_VMs[[#This Row],[Vendor]]="AWS","USD","AUD")</f>
        <v>USD</v>
      </c>
      <c r="AA2955" s="29">
        <f>IF(database_public_cloud_VMs[[#This Row],[Currency]]="USD",(database_public_cloud_VMs[[#This Row],[Rate]]*param_exchange_rate)/(1+param_discount_aws),database_public_cloud_VMs[[#This Row],[Rate]])</f>
        <v>0.42392957980401796</v>
      </c>
    </row>
    <row r="2956" spans="1:27" x14ac:dyDescent="0.45">
      <c r="A2956" s="24" t="s">
        <v>3378</v>
      </c>
      <c r="B2956" t="s">
        <v>12</v>
      </c>
      <c r="C2956" s="25" t="s">
        <v>593</v>
      </c>
      <c r="D2956" t="s">
        <v>170</v>
      </c>
      <c r="E2956" t="s">
        <v>3159</v>
      </c>
      <c r="F2956" t="s">
        <v>3360</v>
      </c>
      <c r="G2956" s="26">
        <v>4</v>
      </c>
      <c r="H2956" s="26">
        <v>16</v>
      </c>
      <c r="I2956" s="26">
        <v>150</v>
      </c>
      <c r="J2956" s="27" t="s">
        <v>838</v>
      </c>
      <c r="K2956" s="27" t="s">
        <v>174</v>
      </c>
      <c r="L2956" s="27" t="s">
        <v>1643</v>
      </c>
      <c r="M2956" t="s">
        <v>190</v>
      </c>
      <c r="N2956" t="s">
        <v>177</v>
      </c>
      <c r="O2956" t="s">
        <v>178</v>
      </c>
      <c r="P2956" t="s">
        <v>179</v>
      </c>
      <c r="Q2956" t="s">
        <v>198</v>
      </c>
      <c r="R2956" t="s">
        <v>181</v>
      </c>
      <c r="S2956" t="s">
        <v>31</v>
      </c>
      <c r="T2956" t="s">
        <v>31</v>
      </c>
      <c r="U2956" t="s">
        <v>31</v>
      </c>
      <c r="V2956" t="s">
        <v>31</v>
      </c>
      <c r="W2956" t="s">
        <v>182</v>
      </c>
      <c r="X2956" t="s">
        <v>183</v>
      </c>
      <c r="Y2956" s="28">
        <v>0.22800000000000001</v>
      </c>
      <c r="Z2956" t="str">
        <f>IF(database_public_cloud_VMs[[#This Row],[Vendor]]="AWS","USD","AUD")</f>
        <v>USD</v>
      </c>
      <c r="AA2956" s="29">
        <f>IF(database_public_cloud_VMs[[#This Row],[Currency]]="USD",(database_public_cloud_VMs[[#This Row],[Rate]]*param_exchange_rate)/(1+param_discount_aws),database_public_cloud_VMs[[#This Row],[Rate]])</f>
        <v>0.28097658196312819</v>
      </c>
    </row>
    <row r="2957" spans="1:27" x14ac:dyDescent="0.45">
      <c r="A2957" s="24" t="s">
        <v>3379</v>
      </c>
      <c r="B2957" t="s">
        <v>12</v>
      </c>
      <c r="C2957" s="25" t="s">
        <v>593</v>
      </c>
      <c r="D2957" t="s">
        <v>170</v>
      </c>
      <c r="E2957" t="s">
        <v>3159</v>
      </c>
      <c r="F2957" t="s">
        <v>3360</v>
      </c>
      <c r="G2957" s="26">
        <v>4</v>
      </c>
      <c r="H2957" s="26">
        <v>16</v>
      </c>
      <c r="I2957" s="26">
        <v>150</v>
      </c>
      <c r="J2957" s="27" t="s">
        <v>838</v>
      </c>
      <c r="K2957" s="27" t="s">
        <v>174</v>
      </c>
      <c r="L2957" s="27" t="s">
        <v>1643</v>
      </c>
      <c r="M2957" t="s">
        <v>190</v>
      </c>
      <c r="N2957" t="s">
        <v>177</v>
      </c>
      <c r="O2957" t="s">
        <v>185</v>
      </c>
      <c r="P2957" t="s">
        <v>179</v>
      </c>
      <c r="Q2957" t="s">
        <v>198</v>
      </c>
      <c r="R2957" t="s">
        <v>181</v>
      </c>
      <c r="S2957" t="s">
        <v>31</v>
      </c>
      <c r="T2957" t="s">
        <v>31</v>
      </c>
      <c r="U2957" t="s">
        <v>31</v>
      </c>
      <c r="V2957" t="s">
        <v>31</v>
      </c>
      <c r="W2957" t="s">
        <v>182</v>
      </c>
      <c r="X2957" t="s">
        <v>183</v>
      </c>
      <c r="Y2957" s="28">
        <v>0.17199999999999999</v>
      </c>
      <c r="Z2957" t="str">
        <f>IF(database_public_cloud_VMs[[#This Row],[Vendor]]="AWS","USD","AUD")</f>
        <v>USD</v>
      </c>
      <c r="AA2957" s="29">
        <f>IF(database_public_cloud_VMs[[#This Row],[Currency]]="USD",(database_public_cloud_VMs[[#This Row],[Rate]]*param_exchange_rate)/(1+param_discount_aws),database_public_cloud_VMs[[#This Row],[Rate]])</f>
        <v>0.21196478990200898</v>
      </c>
    </row>
    <row r="2958" spans="1:27" x14ac:dyDescent="0.45">
      <c r="A2958" s="24" t="s">
        <v>3380</v>
      </c>
      <c r="B2958" t="s">
        <v>12</v>
      </c>
      <c r="C2958" s="25" t="s">
        <v>187</v>
      </c>
      <c r="D2958" t="s">
        <v>170</v>
      </c>
      <c r="E2958" t="s">
        <v>3159</v>
      </c>
      <c r="F2958" t="s">
        <v>3360</v>
      </c>
      <c r="G2958" s="26">
        <v>4</v>
      </c>
      <c r="H2958" s="26">
        <v>16</v>
      </c>
      <c r="I2958" s="26">
        <v>150</v>
      </c>
      <c r="J2958" s="27" t="s">
        <v>838</v>
      </c>
      <c r="K2958" s="27" t="s">
        <v>174</v>
      </c>
      <c r="L2958" s="27" t="s">
        <v>1643</v>
      </c>
      <c r="M2958" t="s">
        <v>190</v>
      </c>
      <c r="N2958" t="s">
        <v>188</v>
      </c>
      <c r="O2958" t="s">
        <v>188</v>
      </c>
      <c r="P2958" t="s">
        <v>179</v>
      </c>
      <c r="Q2958" t="s">
        <v>198</v>
      </c>
      <c r="R2958" t="s">
        <v>181</v>
      </c>
      <c r="S2958" t="s">
        <v>31</v>
      </c>
      <c r="T2958" t="s">
        <v>31</v>
      </c>
      <c r="U2958" t="s">
        <v>31</v>
      </c>
      <c r="V2958" t="s">
        <v>31</v>
      </c>
      <c r="W2958" t="s">
        <v>182</v>
      </c>
      <c r="X2958" t="s">
        <v>183</v>
      </c>
      <c r="Y2958" s="28">
        <v>0.38400000000000001</v>
      </c>
      <c r="Z2958" t="str">
        <f>IF(database_public_cloud_VMs[[#This Row],[Vendor]]="AWS","USD","AUD")</f>
        <v>USD</v>
      </c>
      <c r="AA2958" s="29">
        <f>IF(database_public_cloud_VMs[[#This Row],[Currency]]="USD",(database_public_cloud_VMs[[#This Row],[Rate]]*param_exchange_rate)/(1+param_discount_aws),database_public_cloud_VMs[[#This Row],[Rate]])</f>
        <v>0.47322371699053178</v>
      </c>
    </row>
    <row r="2959" spans="1:27" x14ac:dyDescent="0.45">
      <c r="A2959" s="24" t="s">
        <v>3381</v>
      </c>
      <c r="B2959" t="s">
        <v>12</v>
      </c>
      <c r="C2959" s="25" t="s">
        <v>593</v>
      </c>
      <c r="D2959" t="s">
        <v>170</v>
      </c>
      <c r="E2959" t="s">
        <v>3159</v>
      </c>
      <c r="F2959" t="s">
        <v>3360</v>
      </c>
      <c r="G2959" s="26">
        <v>4</v>
      </c>
      <c r="H2959" s="26">
        <v>16</v>
      </c>
      <c r="I2959" s="26">
        <v>150</v>
      </c>
      <c r="J2959" s="27" t="s">
        <v>838</v>
      </c>
      <c r="K2959" s="27" t="s">
        <v>174</v>
      </c>
      <c r="L2959" s="27" t="s">
        <v>1643</v>
      </c>
      <c r="M2959" t="s">
        <v>176</v>
      </c>
      <c r="N2959" t="s">
        <v>177</v>
      </c>
      <c r="O2959" t="s">
        <v>178</v>
      </c>
      <c r="P2959" t="s">
        <v>179</v>
      </c>
      <c r="Q2959" t="s">
        <v>180</v>
      </c>
      <c r="R2959" t="s">
        <v>181</v>
      </c>
      <c r="S2959" t="s">
        <v>31</v>
      </c>
      <c r="T2959" t="s">
        <v>31</v>
      </c>
      <c r="U2959" t="s">
        <v>31</v>
      </c>
      <c r="V2959" t="s">
        <v>31</v>
      </c>
      <c r="W2959" t="s">
        <v>182</v>
      </c>
      <c r="X2959" t="s">
        <v>183</v>
      </c>
      <c r="Y2959" s="28">
        <v>0.214</v>
      </c>
      <c r="Z2959" t="str">
        <f>IF(database_public_cloud_VMs[[#This Row],[Vendor]]="AWS","USD","AUD")</f>
        <v>USD</v>
      </c>
      <c r="AA2959" s="29">
        <f>IF(database_public_cloud_VMs[[#This Row],[Currency]]="USD",(database_public_cloud_VMs[[#This Row],[Rate]]*param_exchange_rate)/(1+param_discount_aws),database_public_cloud_VMs[[#This Row],[Rate]])</f>
        <v>0.26372363394784837</v>
      </c>
    </row>
    <row r="2960" spans="1:27" x14ac:dyDescent="0.45">
      <c r="A2960" s="24" t="s">
        <v>3382</v>
      </c>
      <c r="B2960" t="s">
        <v>12</v>
      </c>
      <c r="C2960" s="25" t="s">
        <v>593</v>
      </c>
      <c r="D2960" t="s">
        <v>170</v>
      </c>
      <c r="E2960" t="s">
        <v>3159</v>
      </c>
      <c r="F2960" t="s">
        <v>3360</v>
      </c>
      <c r="G2960" s="26">
        <v>4</v>
      </c>
      <c r="H2960" s="26">
        <v>16</v>
      </c>
      <c r="I2960" s="26">
        <v>150</v>
      </c>
      <c r="J2960" s="27" t="s">
        <v>838</v>
      </c>
      <c r="K2960" s="27" t="s">
        <v>174</v>
      </c>
      <c r="L2960" s="27" t="s">
        <v>1643</v>
      </c>
      <c r="M2960" t="s">
        <v>176</v>
      </c>
      <c r="N2960" t="s">
        <v>177</v>
      </c>
      <c r="O2960" t="s">
        <v>185</v>
      </c>
      <c r="P2960" t="s">
        <v>179</v>
      </c>
      <c r="Q2960" t="s">
        <v>180</v>
      </c>
      <c r="R2960" t="s">
        <v>181</v>
      </c>
      <c r="S2960" t="s">
        <v>31</v>
      </c>
      <c r="T2960" t="s">
        <v>31</v>
      </c>
      <c r="U2960" t="s">
        <v>31</v>
      </c>
      <c r="V2960" t="s">
        <v>31</v>
      </c>
      <c r="W2960" t="s">
        <v>182</v>
      </c>
      <c r="X2960" t="s">
        <v>183</v>
      </c>
      <c r="Y2960" s="28">
        <v>0.157</v>
      </c>
      <c r="Z2960" t="str">
        <f>IF(database_public_cloud_VMs[[#This Row],[Vendor]]="AWS","USD","AUD")</f>
        <v>USD</v>
      </c>
      <c r="AA2960" s="29">
        <f>IF(database_public_cloud_VMs[[#This Row],[Currency]]="USD",(database_public_cloud_VMs[[#This Row],[Rate]]*param_exchange_rate)/(1+param_discount_aws),database_public_cloud_VMs[[#This Row],[Rate]])</f>
        <v>0.19347948845706636</v>
      </c>
    </row>
    <row r="2961" spans="1:27" x14ac:dyDescent="0.45">
      <c r="A2961" s="24" t="s">
        <v>3383</v>
      </c>
      <c r="B2961" t="s">
        <v>12</v>
      </c>
      <c r="C2961" s="25" t="s">
        <v>187</v>
      </c>
      <c r="D2961" t="s">
        <v>170</v>
      </c>
      <c r="E2961" t="s">
        <v>3159</v>
      </c>
      <c r="F2961" t="s">
        <v>3360</v>
      </c>
      <c r="G2961" s="26">
        <v>4</v>
      </c>
      <c r="H2961" s="26">
        <v>16</v>
      </c>
      <c r="I2961" s="26">
        <v>150</v>
      </c>
      <c r="J2961" s="27" t="s">
        <v>838</v>
      </c>
      <c r="K2961" s="27" t="s">
        <v>174</v>
      </c>
      <c r="L2961" s="27" t="s">
        <v>1643</v>
      </c>
      <c r="M2961" t="s">
        <v>176</v>
      </c>
      <c r="N2961" t="s">
        <v>188</v>
      </c>
      <c r="O2961" t="s">
        <v>188</v>
      </c>
      <c r="P2961" t="s">
        <v>179</v>
      </c>
      <c r="Q2961" t="s">
        <v>180</v>
      </c>
      <c r="R2961" t="s">
        <v>181</v>
      </c>
      <c r="S2961" t="s">
        <v>31</v>
      </c>
      <c r="T2961" t="s">
        <v>31</v>
      </c>
      <c r="U2961" t="s">
        <v>31</v>
      </c>
      <c r="V2961" t="s">
        <v>31</v>
      </c>
      <c r="W2961" t="s">
        <v>182</v>
      </c>
      <c r="X2961" t="s">
        <v>183</v>
      </c>
      <c r="Y2961" s="28">
        <v>0.30299999999999999</v>
      </c>
      <c r="Z2961" t="str">
        <f>IF(database_public_cloud_VMs[[#This Row],[Vendor]]="AWS","USD","AUD")</f>
        <v>USD</v>
      </c>
      <c r="AA2961" s="29">
        <f>IF(database_public_cloud_VMs[[#This Row],[Currency]]="USD",(database_public_cloud_VMs[[#This Row],[Rate]]*param_exchange_rate)/(1+param_discount_aws),database_public_cloud_VMs[[#This Row],[Rate]])</f>
        <v>0.37340308918784143</v>
      </c>
    </row>
    <row r="2962" spans="1:27" x14ac:dyDescent="0.45">
      <c r="A2962" s="24" t="s">
        <v>3384</v>
      </c>
      <c r="B2962" t="s">
        <v>12</v>
      </c>
      <c r="C2962" s="25" t="s">
        <v>456</v>
      </c>
      <c r="D2962" t="s">
        <v>170</v>
      </c>
      <c r="E2962" t="s">
        <v>3385</v>
      </c>
      <c r="F2962" t="s">
        <v>3386</v>
      </c>
      <c r="G2962" s="26">
        <v>64</v>
      </c>
      <c r="H2962" s="26">
        <v>732</v>
      </c>
      <c r="I2962" s="26">
        <v>0</v>
      </c>
      <c r="J2962" s="27" t="s">
        <v>173</v>
      </c>
      <c r="K2962" s="27" t="s">
        <v>1360</v>
      </c>
      <c r="L2962" s="27" t="s">
        <v>3387</v>
      </c>
      <c r="M2962" t="s">
        <v>176</v>
      </c>
      <c r="N2962" t="s">
        <v>177</v>
      </c>
      <c r="O2962" t="s">
        <v>178</v>
      </c>
      <c r="P2962" t="s">
        <v>179</v>
      </c>
      <c r="Q2962" t="s">
        <v>180</v>
      </c>
      <c r="R2962" t="s">
        <v>181</v>
      </c>
      <c r="S2962" t="s">
        <v>31</v>
      </c>
      <c r="T2962" t="s">
        <v>31</v>
      </c>
      <c r="U2962" t="s">
        <v>31</v>
      </c>
      <c r="V2962" t="s">
        <v>31</v>
      </c>
      <c r="W2962" t="s">
        <v>182</v>
      </c>
      <c r="X2962" t="s">
        <v>183</v>
      </c>
      <c r="Y2962" s="28">
        <v>17.283999999999999</v>
      </c>
      <c r="Z2962" t="str">
        <f>IF(database_public_cloud_VMs[[#This Row],[Vendor]]="AWS","USD","AUD")</f>
        <v>USD</v>
      </c>
      <c r="AA2962" s="29">
        <f>IF(database_public_cloud_VMs[[#This Row],[Currency]]="USD",(database_public_cloud_VMs[[#This Row],[Rate]]*param_exchange_rate)/(1+param_discount_aws),database_public_cloud_VMs[[#This Row],[Rate]])</f>
        <v>21.29999667829258</v>
      </c>
    </row>
    <row r="2963" spans="1:27" x14ac:dyDescent="0.45">
      <c r="A2963" s="24" t="s">
        <v>3388</v>
      </c>
      <c r="B2963" t="s">
        <v>12</v>
      </c>
      <c r="C2963" s="25" t="s">
        <v>456</v>
      </c>
      <c r="D2963" t="s">
        <v>170</v>
      </c>
      <c r="E2963" t="s">
        <v>3385</v>
      </c>
      <c r="F2963" t="s">
        <v>3386</v>
      </c>
      <c r="G2963" s="26">
        <v>64</v>
      </c>
      <c r="H2963" s="26">
        <v>732</v>
      </c>
      <c r="I2963" s="26">
        <v>0</v>
      </c>
      <c r="J2963" s="27" t="s">
        <v>173</v>
      </c>
      <c r="K2963" s="27" t="s">
        <v>1360</v>
      </c>
      <c r="L2963" s="27" t="s">
        <v>3387</v>
      </c>
      <c r="M2963" t="s">
        <v>176</v>
      </c>
      <c r="N2963" t="s">
        <v>177</v>
      </c>
      <c r="O2963" t="s">
        <v>185</v>
      </c>
      <c r="P2963" t="s">
        <v>179</v>
      </c>
      <c r="Q2963" t="s">
        <v>180</v>
      </c>
      <c r="R2963" t="s">
        <v>181</v>
      </c>
      <c r="S2963" t="s">
        <v>31</v>
      </c>
      <c r="T2963" t="s">
        <v>31</v>
      </c>
      <c r="U2963" t="s">
        <v>31</v>
      </c>
      <c r="V2963" t="s">
        <v>31</v>
      </c>
      <c r="W2963" t="s">
        <v>182</v>
      </c>
      <c r="X2963" t="s">
        <v>183</v>
      </c>
      <c r="Y2963" s="28">
        <v>13.147</v>
      </c>
      <c r="Z2963" t="str">
        <f>IF(database_public_cloud_VMs[[#This Row],[Vendor]]="AWS","USD","AUD")</f>
        <v>USD</v>
      </c>
      <c r="AA2963" s="29">
        <f>IF(database_public_cloud_VMs[[#This Row],[Currency]]="USD",(database_public_cloud_VMs[[#This Row],[Rate]]*param_exchange_rate)/(1+param_discount_aws),database_public_cloud_VMs[[#This Row],[Rate]])</f>
        <v>16.201750539777397</v>
      </c>
    </row>
    <row r="2964" spans="1:27" x14ac:dyDescent="0.45">
      <c r="A2964" s="24" t="s">
        <v>3389</v>
      </c>
      <c r="B2964" t="s">
        <v>12</v>
      </c>
      <c r="C2964" s="25" t="s">
        <v>187</v>
      </c>
      <c r="D2964" t="s">
        <v>170</v>
      </c>
      <c r="E2964" t="s">
        <v>3385</v>
      </c>
      <c r="F2964" t="s">
        <v>3386</v>
      </c>
      <c r="G2964" s="26">
        <v>64</v>
      </c>
      <c r="H2964" s="26">
        <v>732</v>
      </c>
      <c r="I2964" s="26">
        <v>0</v>
      </c>
      <c r="J2964" s="27" t="s">
        <v>173</v>
      </c>
      <c r="K2964" s="27" t="s">
        <v>1360</v>
      </c>
      <c r="L2964" s="27" t="s">
        <v>3387</v>
      </c>
      <c r="M2964" t="s">
        <v>176</v>
      </c>
      <c r="N2964" t="s">
        <v>188</v>
      </c>
      <c r="O2964" t="s">
        <v>188</v>
      </c>
      <c r="P2964" t="s">
        <v>179</v>
      </c>
      <c r="Q2964" t="s">
        <v>180</v>
      </c>
      <c r="R2964" t="s">
        <v>181</v>
      </c>
      <c r="S2964" t="s">
        <v>31</v>
      </c>
      <c r="T2964" t="s">
        <v>31</v>
      </c>
      <c r="U2964" t="s">
        <v>31</v>
      </c>
      <c r="V2964" t="s">
        <v>31</v>
      </c>
      <c r="W2964" t="s">
        <v>182</v>
      </c>
      <c r="X2964" t="s">
        <v>183</v>
      </c>
      <c r="Y2964" s="28">
        <v>24.672000000000001</v>
      </c>
      <c r="Z2964" t="str">
        <f>IF(database_public_cloud_VMs[[#This Row],[Vendor]]="AWS","USD","AUD")</f>
        <v>USD</v>
      </c>
      <c r="AA2964" s="29">
        <f>IF(database_public_cloud_VMs[[#This Row],[Currency]]="USD",(database_public_cloud_VMs[[#This Row],[Rate]]*param_exchange_rate)/(1+param_discount_aws),database_public_cloud_VMs[[#This Row],[Rate]])</f>
        <v>30.404623816641664</v>
      </c>
    </row>
    <row r="2965" spans="1:27" x14ac:dyDescent="0.45">
      <c r="A2965" s="24" t="s">
        <v>3390</v>
      </c>
      <c r="B2965" t="s">
        <v>12</v>
      </c>
      <c r="C2965" s="25" t="s">
        <v>456</v>
      </c>
      <c r="D2965" t="s">
        <v>170</v>
      </c>
      <c r="E2965" t="s">
        <v>3385</v>
      </c>
      <c r="F2965" t="s">
        <v>3386</v>
      </c>
      <c r="G2965" s="26">
        <v>64</v>
      </c>
      <c r="H2965" s="26">
        <v>732</v>
      </c>
      <c r="I2965" s="26">
        <v>0</v>
      </c>
      <c r="J2965" s="27" t="s">
        <v>173</v>
      </c>
      <c r="K2965" s="27" t="s">
        <v>1360</v>
      </c>
      <c r="L2965" s="27" t="s">
        <v>3387</v>
      </c>
      <c r="M2965" t="s">
        <v>190</v>
      </c>
      <c r="N2965" t="s">
        <v>177</v>
      </c>
      <c r="O2965" t="s">
        <v>178</v>
      </c>
      <c r="P2965" t="s">
        <v>179</v>
      </c>
      <c r="Q2965" t="s">
        <v>180</v>
      </c>
      <c r="R2965" t="s">
        <v>181</v>
      </c>
      <c r="S2965" t="s">
        <v>31</v>
      </c>
      <c r="T2965" t="s">
        <v>31</v>
      </c>
      <c r="U2965" t="s">
        <v>31</v>
      </c>
      <c r="V2965" t="s">
        <v>31</v>
      </c>
      <c r="W2965" t="s">
        <v>182</v>
      </c>
      <c r="X2965" t="s">
        <v>183</v>
      </c>
      <c r="Y2965" s="28">
        <v>17.283999999999999</v>
      </c>
      <c r="Z2965" t="str">
        <f>IF(database_public_cloud_VMs[[#This Row],[Vendor]]="AWS","USD","AUD")</f>
        <v>USD</v>
      </c>
      <c r="AA2965" s="29">
        <f>IF(database_public_cloud_VMs[[#This Row],[Currency]]="USD",(database_public_cloud_VMs[[#This Row],[Rate]]*param_exchange_rate)/(1+param_discount_aws),database_public_cloud_VMs[[#This Row],[Rate]])</f>
        <v>21.29999667829258</v>
      </c>
    </row>
    <row r="2966" spans="1:27" x14ac:dyDescent="0.45">
      <c r="A2966" s="24" t="s">
        <v>3391</v>
      </c>
      <c r="B2966" t="s">
        <v>12</v>
      </c>
      <c r="C2966" s="25" t="s">
        <v>456</v>
      </c>
      <c r="D2966" t="s">
        <v>170</v>
      </c>
      <c r="E2966" t="s">
        <v>3385</v>
      </c>
      <c r="F2966" t="s">
        <v>3386</v>
      </c>
      <c r="G2966" s="26">
        <v>64</v>
      </c>
      <c r="H2966" s="26">
        <v>732</v>
      </c>
      <c r="I2966" s="26">
        <v>0</v>
      </c>
      <c r="J2966" s="27" t="s">
        <v>173</v>
      </c>
      <c r="K2966" s="27" t="s">
        <v>1360</v>
      </c>
      <c r="L2966" s="27" t="s">
        <v>3387</v>
      </c>
      <c r="M2966" t="s">
        <v>190</v>
      </c>
      <c r="N2966" t="s">
        <v>177</v>
      </c>
      <c r="O2966" t="s">
        <v>185</v>
      </c>
      <c r="P2966" t="s">
        <v>179</v>
      </c>
      <c r="Q2966" t="s">
        <v>180</v>
      </c>
      <c r="R2966" t="s">
        <v>181</v>
      </c>
      <c r="S2966" t="s">
        <v>31</v>
      </c>
      <c r="T2966" t="s">
        <v>31</v>
      </c>
      <c r="U2966" t="s">
        <v>31</v>
      </c>
      <c r="V2966" t="s">
        <v>31</v>
      </c>
      <c r="W2966" t="s">
        <v>182</v>
      </c>
      <c r="X2966" t="s">
        <v>183</v>
      </c>
      <c r="Y2966" s="28">
        <v>13.147</v>
      </c>
      <c r="Z2966" t="str">
        <f>IF(database_public_cloud_VMs[[#This Row],[Vendor]]="AWS","USD","AUD")</f>
        <v>USD</v>
      </c>
      <c r="AA2966" s="29">
        <f>IF(database_public_cloud_VMs[[#This Row],[Currency]]="USD",(database_public_cloud_VMs[[#This Row],[Rate]]*param_exchange_rate)/(1+param_discount_aws),database_public_cloud_VMs[[#This Row],[Rate]])</f>
        <v>16.201750539777397</v>
      </c>
    </row>
    <row r="2967" spans="1:27" x14ac:dyDescent="0.45">
      <c r="A2967" s="24" t="s">
        <v>3392</v>
      </c>
      <c r="B2967" t="s">
        <v>12</v>
      </c>
      <c r="C2967" s="25" t="s">
        <v>187</v>
      </c>
      <c r="D2967" t="s">
        <v>170</v>
      </c>
      <c r="E2967" t="s">
        <v>3385</v>
      </c>
      <c r="F2967" t="s">
        <v>3386</v>
      </c>
      <c r="G2967" s="26">
        <v>64</v>
      </c>
      <c r="H2967" s="26">
        <v>732</v>
      </c>
      <c r="I2967" s="26">
        <v>0</v>
      </c>
      <c r="J2967" s="27" t="s">
        <v>173</v>
      </c>
      <c r="K2967" s="27" t="s">
        <v>1360</v>
      </c>
      <c r="L2967" s="27" t="s">
        <v>3387</v>
      </c>
      <c r="M2967" t="s">
        <v>190</v>
      </c>
      <c r="N2967" t="s">
        <v>188</v>
      </c>
      <c r="O2967" t="s">
        <v>188</v>
      </c>
      <c r="P2967" t="s">
        <v>179</v>
      </c>
      <c r="Q2967" t="s">
        <v>180</v>
      </c>
      <c r="R2967" t="s">
        <v>181</v>
      </c>
      <c r="S2967" t="s">
        <v>31</v>
      </c>
      <c r="T2967" t="s">
        <v>31</v>
      </c>
      <c r="U2967" t="s">
        <v>31</v>
      </c>
      <c r="V2967" t="s">
        <v>31</v>
      </c>
      <c r="W2967" t="s">
        <v>182</v>
      </c>
      <c r="X2967" t="s">
        <v>183</v>
      </c>
      <c r="Y2967" s="28">
        <v>24.672000000000001</v>
      </c>
      <c r="Z2967" t="str">
        <f>IF(database_public_cloud_VMs[[#This Row],[Vendor]]="AWS","USD","AUD")</f>
        <v>USD</v>
      </c>
      <c r="AA2967" s="29">
        <f>IF(database_public_cloud_VMs[[#This Row],[Currency]]="USD",(database_public_cloud_VMs[[#This Row],[Rate]]*param_exchange_rate)/(1+param_discount_aws),database_public_cloud_VMs[[#This Row],[Rate]])</f>
        <v>30.404623816641664</v>
      </c>
    </row>
    <row r="2968" spans="1:27" x14ac:dyDescent="0.45">
      <c r="A2968" s="24" t="s">
        <v>3393</v>
      </c>
      <c r="B2968" t="s">
        <v>12</v>
      </c>
      <c r="C2968" s="25" t="s">
        <v>456</v>
      </c>
      <c r="D2968" t="s">
        <v>170</v>
      </c>
      <c r="E2968" t="s">
        <v>3385</v>
      </c>
      <c r="F2968" t="s">
        <v>3386</v>
      </c>
      <c r="G2968" s="26">
        <v>64</v>
      </c>
      <c r="H2968" s="26">
        <v>732</v>
      </c>
      <c r="I2968" s="26">
        <v>0</v>
      </c>
      <c r="J2968" s="27" t="s">
        <v>173</v>
      </c>
      <c r="K2968" s="27" t="s">
        <v>1360</v>
      </c>
      <c r="L2968" s="27" t="s">
        <v>3387</v>
      </c>
      <c r="M2968" t="s">
        <v>190</v>
      </c>
      <c r="N2968" t="s">
        <v>177</v>
      </c>
      <c r="O2968" t="s">
        <v>178</v>
      </c>
      <c r="P2968" t="s">
        <v>179</v>
      </c>
      <c r="Q2968" t="s">
        <v>198</v>
      </c>
      <c r="R2968" t="s">
        <v>181</v>
      </c>
      <c r="S2968" t="s">
        <v>31</v>
      </c>
      <c r="T2968" t="s">
        <v>31</v>
      </c>
      <c r="U2968" t="s">
        <v>31</v>
      </c>
      <c r="V2968" t="s">
        <v>31</v>
      </c>
      <c r="W2968" t="s">
        <v>182</v>
      </c>
      <c r="X2968" t="s">
        <v>183</v>
      </c>
      <c r="Y2968" s="28">
        <v>17.317</v>
      </c>
      <c r="Z2968" t="str">
        <f>IF(database_public_cloud_VMs[[#This Row],[Vendor]]="AWS","USD","AUD")</f>
        <v>USD</v>
      </c>
      <c r="AA2968" s="29">
        <f>IF(database_public_cloud_VMs[[#This Row],[Currency]]="USD",(database_public_cloud_VMs[[#This Row],[Rate]]*param_exchange_rate)/(1+param_discount_aws),database_public_cloud_VMs[[#This Row],[Rate]])</f>
        <v>21.340664341471456</v>
      </c>
    </row>
    <row r="2969" spans="1:27" x14ac:dyDescent="0.45">
      <c r="A2969" s="24" t="s">
        <v>3394</v>
      </c>
      <c r="B2969" t="s">
        <v>12</v>
      </c>
      <c r="C2969" s="25" t="s">
        <v>456</v>
      </c>
      <c r="D2969" t="s">
        <v>170</v>
      </c>
      <c r="E2969" t="s">
        <v>3385</v>
      </c>
      <c r="F2969" t="s">
        <v>3386</v>
      </c>
      <c r="G2969" s="26">
        <v>64</v>
      </c>
      <c r="H2969" s="26">
        <v>732</v>
      </c>
      <c r="I2969" s="26">
        <v>0</v>
      </c>
      <c r="J2969" s="27" t="s">
        <v>173</v>
      </c>
      <c r="K2969" s="27" t="s">
        <v>1360</v>
      </c>
      <c r="L2969" s="27" t="s">
        <v>3387</v>
      </c>
      <c r="M2969" t="s">
        <v>190</v>
      </c>
      <c r="N2969" t="s">
        <v>177</v>
      </c>
      <c r="O2969" t="s">
        <v>185</v>
      </c>
      <c r="P2969" t="s">
        <v>179</v>
      </c>
      <c r="Q2969" t="s">
        <v>198</v>
      </c>
      <c r="R2969" t="s">
        <v>181</v>
      </c>
      <c r="S2969" t="s">
        <v>31</v>
      </c>
      <c r="T2969" t="s">
        <v>31</v>
      </c>
      <c r="U2969" t="s">
        <v>31</v>
      </c>
      <c r="V2969" t="s">
        <v>31</v>
      </c>
      <c r="W2969" t="s">
        <v>182</v>
      </c>
      <c r="X2969" t="s">
        <v>183</v>
      </c>
      <c r="Y2969" s="28">
        <v>13.18</v>
      </c>
      <c r="Z2969" t="str">
        <f>IF(database_public_cloud_VMs[[#This Row],[Vendor]]="AWS","USD","AUD")</f>
        <v>USD</v>
      </c>
      <c r="AA2969" s="29">
        <f>IF(database_public_cloud_VMs[[#This Row],[Currency]]="USD",(database_public_cloud_VMs[[#This Row],[Rate]]*param_exchange_rate)/(1+param_discount_aws),database_public_cloud_VMs[[#This Row],[Rate]])</f>
        <v>16.242418202956269</v>
      </c>
    </row>
    <row r="2970" spans="1:27" x14ac:dyDescent="0.45">
      <c r="A2970" s="24" t="s">
        <v>3395</v>
      </c>
      <c r="B2970" t="s">
        <v>12</v>
      </c>
      <c r="C2970" s="25" t="s">
        <v>187</v>
      </c>
      <c r="D2970" t="s">
        <v>170</v>
      </c>
      <c r="E2970" t="s">
        <v>3385</v>
      </c>
      <c r="F2970" t="s">
        <v>3386</v>
      </c>
      <c r="G2970" s="26">
        <v>64</v>
      </c>
      <c r="H2970" s="26">
        <v>732</v>
      </c>
      <c r="I2970" s="26">
        <v>0</v>
      </c>
      <c r="J2970" s="27" t="s">
        <v>173</v>
      </c>
      <c r="K2970" s="27" t="s">
        <v>1360</v>
      </c>
      <c r="L2970" s="27" t="s">
        <v>3387</v>
      </c>
      <c r="M2970" t="s">
        <v>190</v>
      </c>
      <c r="N2970" t="s">
        <v>188</v>
      </c>
      <c r="O2970" t="s">
        <v>188</v>
      </c>
      <c r="P2970" t="s">
        <v>179</v>
      </c>
      <c r="Q2970" t="s">
        <v>198</v>
      </c>
      <c r="R2970" t="s">
        <v>181</v>
      </c>
      <c r="S2970" t="s">
        <v>31</v>
      </c>
      <c r="T2970" t="s">
        <v>31</v>
      </c>
      <c r="U2970" t="s">
        <v>31</v>
      </c>
      <c r="V2970" t="s">
        <v>31</v>
      </c>
      <c r="W2970" t="s">
        <v>182</v>
      </c>
      <c r="X2970" t="s">
        <v>183</v>
      </c>
      <c r="Y2970" s="28">
        <v>24.771999999999998</v>
      </c>
      <c r="Z2970" t="str">
        <f>IF(database_public_cloud_VMs[[#This Row],[Vendor]]="AWS","USD","AUD")</f>
        <v>USD</v>
      </c>
      <c r="AA2970" s="29">
        <f>IF(database_public_cloud_VMs[[#This Row],[Currency]]="USD",(database_public_cloud_VMs[[#This Row],[Rate]]*param_exchange_rate)/(1+param_discount_aws),database_public_cloud_VMs[[#This Row],[Rate]])</f>
        <v>30.527859159607942</v>
      </c>
    </row>
    <row r="2971" spans="1:27" x14ac:dyDescent="0.45">
      <c r="A2971" s="24" t="s">
        <v>3396</v>
      </c>
      <c r="B2971" t="s">
        <v>12</v>
      </c>
      <c r="C2971" s="25" t="s">
        <v>187</v>
      </c>
      <c r="D2971" t="s">
        <v>170</v>
      </c>
      <c r="E2971" t="s">
        <v>3385</v>
      </c>
      <c r="F2971" t="s">
        <v>3386</v>
      </c>
      <c r="G2971" s="26">
        <v>64</v>
      </c>
      <c r="H2971" s="26">
        <v>732</v>
      </c>
      <c r="I2971" s="26">
        <v>0</v>
      </c>
      <c r="J2971" s="27" t="s">
        <v>173</v>
      </c>
      <c r="K2971" s="27" t="s">
        <v>1360</v>
      </c>
      <c r="L2971" s="27" t="s">
        <v>3387</v>
      </c>
      <c r="M2971" t="s">
        <v>176</v>
      </c>
      <c r="N2971" t="s">
        <v>188</v>
      </c>
      <c r="O2971" t="s">
        <v>188</v>
      </c>
      <c r="P2971" t="s">
        <v>179</v>
      </c>
      <c r="Q2971" t="s">
        <v>315</v>
      </c>
      <c r="R2971" t="s">
        <v>316</v>
      </c>
      <c r="S2971" t="s">
        <v>31</v>
      </c>
      <c r="T2971" t="s">
        <v>31</v>
      </c>
      <c r="U2971" t="s">
        <v>31</v>
      </c>
      <c r="V2971" t="s">
        <v>31</v>
      </c>
      <c r="W2971" t="s">
        <v>182</v>
      </c>
      <c r="X2971" t="s">
        <v>183</v>
      </c>
      <c r="Y2971" s="28">
        <v>24.672000000000001</v>
      </c>
      <c r="Z2971" t="str">
        <f>IF(database_public_cloud_VMs[[#This Row],[Vendor]]="AWS","USD","AUD")</f>
        <v>USD</v>
      </c>
      <c r="AA2971" s="29">
        <f>IF(database_public_cloud_VMs[[#This Row],[Currency]]="USD",(database_public_cloud_VMs[[#This Row],[Rate]]*param_exchange_rate)/(1+param_discount_aws),database_public_cloud_VMs[[#This Row],[Rate]])</f>
        <v>30.404623816641664</v>
      </c>
    </row>
    <row r="2972" spans="1:27" x14ac:dyDescent="0.45">
      <c r="A2972" s="24" t="s">
        <v>3397</v>
      </c>
      <c r="B2972" t="s">
        <v>12</v>
      </c>
      <c r="C2972" s="25" t="s">
        <v>456</v>
      </c>
      <c r="D2972" t="s">
        <v>170</v>
      </c>
      <c r="E2972" t="s">
        <v>3385</v>
      </c>
      <c r="F2972" t="s">
        <v>3386</v>
      </c>
      <c r="G2972" s="26">
        <v>64</v>
      </c>
      <c r="H2972" s="26">
        <v>732</v>
      </c>
      <c r="I2972" s="26">
        <v>0</v>
      </c>
      <c r="J2972" s="27" t="s">
        <v>173</v>
      </c>
      <c r="K2972" s="27" t="s">
        <v>1360</v>
      </c>
      <c r="L2972" s="27" t="s">
        <v>3387</v>
      </c>
      <c r="M2972" t="s">
        <v>176</v>
      </c>
      <c r="N2972" t="s">
        <v>177</v>
      </c>
      <c r="O2972" t="s">
        <v>178</v>
      </c>
      <c r="P2972" t="s">
        <v>179</v>
      </c>
      <c r="Q2972" t="s">
        <v>191</v>
      </c>
      <c r="R2972" t="s">
        <v>181</v>
      </c>
      <c r="S2972" t="s">
        <v>31</v>
      </c>
      <c r="T2972" t="s">
        <v>31</v>
      </c>
      <c r="U2972" t="s">
        <v>31</v>
      </c>
      <c r="V2972" t="s">
        <v>31</v>
      </c>
      <c r="W2972" t="s">
        <v>182</v>
      </c>
      <c r="X2972" t="s">
        <v>183</v>
      </c>
      <c r="Y2972" s="28">
        <v>17.414000000000001</v>
      </c>
      <c r="Z2972" t="str">
        <f>IF(database_public_cloud_VMs[[#This Row],[Vendor]]="AWS","USD","AUD")</f>
        <v>USD</v>
      </c>
      <c r="AA2972" s="29">
        <f>IF(database_public_cloud_VMs[[#This Row],[Currency]]="USD",(database_public_cloud_VMs[[#This Row],[Rate]]*param_exchange_rate)/(1+param_discount_aws),database_public_cloud_VMs[[#This Row],[Rate]])</f>
        <v>21.460202624148753</v>
      </c>
    </row>
    <row r="2973" spans="1:27" x14ac:dyDescent="0.45">
      <c r="A2973" s="24" t="s">
        <v>3398</v>
      </c>
      <c r="B2973" t="s">
        <v>12</v>
      </c>
      <c r="C2973" s="25" t="s">
        <v>456</v>
      </c>
      <c r="D2973" t="s">
        <v>170</v>
      </c>
      <c r="E2973" t="s">
        <v>3385</v>
      </c>
      <c r="F2973" t="s">
        <v>3386</v>
      </c>
      <c r="G2973" s="26">
        <v>64</v>
      </c>
      <c r="H2973" s="26">
        <v>732</v>
      </c>
      <c r="I2973" s="26">
        <v>0</v>
      </c>
      <c r="J2973" s="27" t="s">
        <v>173</v>
      </c>
      <c r="K2973" s="27" t="s">
        <v>1360</v>
      </c>
      <c r="L2973" s="27" t="s">
        <v>3387</v>
      </c>
      <c r="M2973" t="s">
        <v>176</v>
      </c>
      <c r="N2973" t="s">
        <v>177</v>
      </c>
      <c r="O2973" t="s">
        <v>185</v>
      </c>
      <c r="P2973" t="s">
        <v>179</v>
      </c>
      <c r="Q2973" t="s">
        <v>191</v>
      </c>
      <c r="R2973" t="s">
        <v>181</v>
      </c>
      <c r="S2973" t="s">
        <v>31</v>
      </c>
      <c r="T2973" t="s">
        <v>31</v>
      </c>
      <c r="U2973" t="s">
        <v>31</v>
      </c>
      <c r="V2973" t="s">
        <v>31</v>
      </c>
      <c r="W2973" t="s">
        <v>182</v>
      </c>
      <c r="X2973" t="s">
        <v>183</v>
      </c>
      <c r="Y2973" s="28">
        <v>13.276999999999999</v>
      </c>
      <c r="Z2973" t="str">
        <f>IF(database_public_cloud_VMs[[#This Row],[Vendor]]="AWS","USD","AUD")</f>
        <v>USD</v>
      </c>
      <c r="AA2973" s="29">
        <f>IF(database_public_cloud_VMs[[#This Row],[Currency]]="USD",(database_public_cloud_VMs[[#This Row],[Rate]]*param_exchange_rate)/(1+param_discount_aws),database_public_cloud_VMs[[#This Row],[Rate]])</f>
        <v>16.361956485633566</v>
      </c>
    </row>
    <row r="2974" spans="1:27" x14ac:dyDescent="0.45">
      <c r="A2974" s="24" t="s">
        <v>3399</v>
      </c>
      <c r="B2974" t="s">
        <v>12</v>
      </c>
      <c r="C2974" s="25" t="s">
        <v>187</v>
      </c>
      <c r="D2974" t="s">
        <v>170</v>
      </c>
      <c r="E2974" t="s">
        <v>3385</v>
      </c>
      <c r="F2974" t="s">
        <v>3386</v>
      </c>
      <c r="G2974" s="26">
        <v>64</v>
      </c>
      <c r="H2974" s="26">
        <v>732</v>
      </c>
      <c r="I2974" s="26">
        <v>0</v>
      </c>
      <c r="J2974" s="27" t="s">
        <v>173</v>
      </c>
      <c r="K2974" s="27" t="s">
        <v>1360</v>
      </c>
      <c r="L2974" s="27" t="s">
        <v>3387</v>
      </c>
      <c r="M2974" t="s">
        <v>176</v>
      </c>
      <c r="N2974" t="s">
        <v>188</v>
      </c>
      <c r="O2974" t="s">
        <v>188</v>
      </c>
      <c r="P2974" t="s">
        <v>179</v>
      </c>
      <c r="Q2974" t="s">
        <v>191</v>
      </c>
      <c r="R2974" t="s">
        <v>181</v>
      </c>
      <c r="S2974" t="s">
        <v>31</v>
      </c>
      <c r="T2974" t="s">
        <v>31</v>
      </c>
      <c r="U2974" t="s">
        <v>31</v>
      </c>
      <c r="V2974" t="s">
        <v>31</v>
      </c>
      <c r="W2974" t="s">
        <v>182</v>
      </c>
      <c r="X2974" t="s">
        <v>183</v>
      </c>
      <c r="Y2974" s="28">
        <v>24.802</v>
      </c>
      <c r="Z2974" t="str">
        <f>IF(database_public_cloud_VMs[[#This Row],[Vendor]]="AWS","USD","AUD")</f>
        <v>USD</v>
      </c>
      <c r="AA2974" s="29">
        <f>IF(database_public_cloud_VMs[[#This Row],[Currency]]="USD",(database_public_cloud_VMs[[#This Row],[Rate]]*param_exchange_rate)/(1+param_discount_aws),database_public_cloud_VMs[[#This Row],[Rate]])</f>
        <v>30.56482976249783</v>
      </c>
    </row>
    <row r="2975" spans="1:27" x14ac:dyDescent="0.45">
      <c r="A2975" s="24" t="s">
        <v>3400</v>
      </c>
      <c r="B2975" t="s">
        <v>12</v>
      </c>
      <c r="C2975" s="25" t="s">
        <v>187</v>
      </c>
      <c r="D2975" t="s">
        <v>170</v>
      </c>
      <c r="E2975" t="s">
        <v>3385</v>
      </c>
      <c r="F2975" t="s">
        <v>3386</v>
      </c>
      <c r="G2975" s="26">
        <v>64</v>
      </c>
      <c r="H2975" s="26">
        <v>732</v>
      </c>
      <c r="I2975" s="26">
        <v>0</v>
      </c>
      <c r="J2975" s="27" t="s">
        <v>173</v>
      </c>
      <c r="K2975" s="27" t="s">
        <v>1360</v>
      </c>
      <c r="L2975" s="27" t="s">
        <v>3387</v>
      </c>
      <c r="M2975" t="s">
        <v>190</v>
      </c>
      <c r="N2975" t="s">
        <v>188</v>
      </c>
      <c r="O2975" t="s">
        <v>188</v>
      </c>
      <c r="P2975" t="s">
        <v>179</v>
      </c>
      <c r="Q2975" t="s">
        <v>315</v>
      </c>
      <c r="R2975" t="s">
        <v>316</v>
      </c>
      <c r="S2975" t="s">
        <v>31</v>
      </c>
      <c r="T2975" t="s">
        <v>31</v>
      </c>
      <c r="U2975" t="s">
        <v>31</v>
      </c>
      <c r="V2975" t="s">
        <v>31</v>
      </c>
      <c r="W2975" t="s">
        <v>182</v>
      </c>
      <c r="X2975" t="s">
        <v>183</v>
      </c>
      <c r="Y2975" s="28">
        <v>24.672000000000001</v>
      </c>
      <c r="Z2975" t="str">
        <f>IF(database_public_cloud_VMs[[#This Row],[Vendor]]="AWS","USD","AUD")</f>
        <v>USD</v>
      </c>
      <c r="AA2975" s="29">
        <f>IF(database_public_cloud_VMs[[#This Row],[Currency]]="USD",(database_public_cloud_VMs[[#This Row],[Rate]]*param_exchange_rate)/(1+param_discount_aws),database_public_cloud_VMs[[#This Row],[Rate]])</f>
        <v>30.404623816641664</v>
      </c>
    </row>
    <row r="2976" spans="1:27" x14ac:dyDescent="0.45">
      <c r="A2976" s="24" t="s">
        <v>3401</v>
      </c>
      <c r="B2976" t="s">
        <v>12</v>
      </c>
      <c r="C2976" s="25" t="s">
        <v>456</v>
      </c>
      <c r="D2976" t="s">
        <v>170</v>
      </c>
      <c r="E2976" t="s">
        <v>3385</v>
      </c>
      <c r="F2976" t="s">
        <v>3386</v>
      </c>
      <c r="G2976" s="26">
        <v>64</v>
      </c>
      <c r="H2976" s="26">
        <v>732</v>
      </c>
      <c r="I2976" s="26">
        <v>0</v>
      </c>
      <c r="J2976" s="27" t="s">
        <v>173</v>
      </c>
      <c r="K2976" s="27" t="s">
        <v>1360</v>
      </c>
      <c r="L2976" s="27" t="s">
        <v>3387</v>
      </c>
      <c r="M2976" t="s">
        <v>190</v>
      </c>
      <c r="N2976" t="s">
        <v>177</v>
      </c>
      <c r="O2976" t="s">
        <v>178</v>
      </c>
      <c r="P2976" t="s">
        <v>179</v>
      </c>
      <c r="Q2976" t="s">
        <v>315</v>
      </c>
      <c r="R2976" t="s">
        <v>181</v>
      </c>
      <c r="S2976" t="s">
        <v>31</v>
      </c>
      <c r="T2976" t="s">
        <v>31</v>
      </c>
      <c r="U2976" t="s">
        <v>31</v>
      </c>
      <c r="V2976" t="s">
        <v>31</v>
      </c>
      <c r="W2976" t="s">
        <v>182</v>
      </c>
      <c r="X2976" t="s">
        <v>183</v>
      </c>
      <c r="Y2976" s="28">
        <v>20.228000000000002</v>
      </c>
      <c r="Z2976" t="str">
        <f>IF(database_public_cloud_VMs[[#This Row],[Vendor]]="AWS","USD","AUD")</f>
        <v>USD</v>
      </c>
      <c r="AA2976" s="29">
        <f>IF(database_public_cloud_VMs[[#This Row],[Currency]]="USD",(database_public_cloud_VMs[[#This Row],[Rate]]*param_exchange_rate)/(1+param_discount_aws),database_public_cloud_VMs[[#This Row],[Rate]])</f>
        <v>24.928045175219992</v>
      </c>
    </row>
    <row r="2977" spans="1:27" x14ac:dyDescent="0.45">
      <c r="A2977" s="24" t="s">
        <v>3402</v>
      </c>
      <c r="B2977" t="s">
        <v>12</v>
      </c>
      <c r="C2977" s="25" t="s">
        <v>456</v>
      </c>
      <c r="D2977" t="s">
        <v>170</v>
      </c>
      <c r="E2977" t="s">
        <v>3385</v>
      </c>
      <c r="F2977" t="s">
        <v>3386</v>
      </c>
      <c r="G2977" s="26">
        <v>64</v>
      </c>
      <c r="H2977" s="26">
        <v>732</v>
      </c>
      <c r="I2977" s="26">
        <v>0</v>
      </c>
      <c r="J2977" s="27" t="s">
        <v>173</v>
      </c>
      <c r="K2977" s="27" t="s">
        <v>1360</v>
      </c>
      <c r="L2977" s="27" t="s">
        <v>3387</v>
      </c>
      <c r="M2977" t="s">
        <v>190</v>
      </c>
      <c r="N2977" t="s">
        <v>177</v>
      </c>
      <c r="O2977" t="s">
        <v>185</v>
      </c>
      <c r="P2977" t="s">
        <v>179</v>
      </c>
      <c r="Q2977" t="s">
        <v>315</v>
      </c>
      <c r="R2977" t="s">
        <v>181</v>
      </c>
      <c r="S2977" t="s">
        <v>31</v>
      </c>
      <c r="T2977" t="s">
        <v>31</v>
      </c>
      <c r="U2977" t="s">
        <v>31</v>
      </c>
      <c r="V2977" t="s">
        <v>31</v>
      </c>
      <c r="W2977" t="s">
        <v>182</v>
      </c>
      <c r="X2977" t="s">
        <v>183</v>
      </c>
      <c r="Y2977" s="28">
        <v>16.091000000000001</v>
      </c>
      <c r="Z2977" t="str">
        <f>IF(database_public_cloud_VMs[[#This Row],[Vendor]]="AWS","USD","AUD")</f>
        <v>USD</v>
      </c>
      <c r="AA2977" s="29">
        <f>IF(database_public_cloud_VMs[[#This Row],[Currency]]="USD",(database_public_cloud_VMs[[#This Row],[Rate]]*param_exchange_rate)/(1+param_discount_aws),database_public_cloud_VMs[[#This Row],[Rate]])</f>
        <v>19.829799036704806</v>
      </c>
    </row>
    <row r="2978" spans="1:27" x14ac:dyDescent="0.45">
      <c r="A2978" s="24" t="s">
        <v>3403</v>
      </c>
      <c r="B2978" t="s">
        <v>12</v>
      </c>
      <c r="C2978" s="25" t="s">
        <v>187</v>
      </c>
      <c r="D2978" t="s">
        <v>170</v>
      </c>
      <c r="E2978" t="s">
        <v>3385</v>
      </c>
      <c r="F2978" t="s">
        <v>3386</v>
      </c>
      <c r="G2978" s="26">
        <v>64</v>
      </c>
      <c r="H2978" s="26">
        <v>732</v>
      </c>
      <c r="I2978" s="26">
        <v>0</v>
      </c>
      <c r="J2978" s="27" t="s">
        <v>173</v>
      </c>
      <c r="K2978" s="27" t="s">
        <v>1360</v>
      </c>
      <c r="L2978" s="27" t="s">
        <v>3387</v>
      </c>
      <c r="M2978" t="s">
        <v>190</v>
      </c>
      <c r="N2978" t="s">
        <v>188</v>
      </c>
      <c r="O2978" t="s">
        <v>188</v>
      </c>
      <c r="P2978" t="s">
        <v>179</v>
      </c>
      <c r="Q2978" t="s">
        <v>315</v>
      </c>
      <c r="R2978" t="s">
        <v>181</v>
      </c>
      <c r="S2978" t="s">
        <v>31</v>
      </c>
      <c r="T2978" t="s">
        <v>31</v>
      </c>
      <c r="U2978" t="s">
        <v>31</v>
      </c>
      <c r="V2978" t="s">
        <v>31</v>
      </c>
      <c r="W2978" t="s">
        <v>182</v>
      </c>
      <c r="X2978" t="s">
        <v>183</v>
      </c>
      <c r="Y2978" s="28">
        <v>27.616</v>
      </c>
      <c r="Z2978" t="str">
        <f>IF(database_public_cloud_VMs[[#This Row],[Vendor]]="AWS","USD","AUD")</f>
        <v>USD</v>
      </c>
      <c r="AA2978" s="29">
        <f>IF(database_public_cloud_VMs[[#This Row],[Currency]]="USD",(database_public_cloud_VMs[[#This Row],[Rate]]*param_exchange_rate)/(1+param_discount_aws),database_public_cloud_VMs[[#This Row],[Rate]])</f>
        <v>34.03267231356908</v>
      </c>
    </row>
    <row r="2979" spans="1:27" x14ac:dyDescent="0.45">
      <c r="A2979" s="24" t="s">
        <v>3404</v>
      </c>
      <c r="B2979" t="s">
        <v>12</v>
      </c>
      <c r="C2979" s="25" t="s">
        <v>456</v>
      </c>
      <c r="D2979" t="s">
        <v>170</v>
      </c>
      <c r="E2979" t="s">
        <v>3385</v>
      </c>
      <c r="F2979" t="s">
        <v>3386</v>
      </c>
      <c r="G2979" s="26">
        <v>64</v>
      </c>
      <c r="H2979" s="26">
        <v>732</v>
      </c>
      <c r="I2979" s="26">
        <v>0</v>
      </c>
      <c r="J2979" s="27" t="s">
        <v>173</v>
      </c>
      <c r="K2979" s="27" t="s">
        <v>1360</v>
      </c>
      <c r="L2979" s="27" t="s">
        <v>3387</v>
      </c>
      <c r="M2979" t="s">
        <v>190</v>
      </c>
      <c r="N2979" t="s">
        <v>177</v>
      </c>
      <c r="O2979" t="s">
        <v>178</v>
      </c>
      <c r="P2979" t="s">
        <v>179</v>
      </c>
      <c r="Q2979" t="s">
        <v>191</v>
      </c>
      <c r="R2979" t="s">
        <v>181</v>
      </c>
      <c r="S2979" t="s">
        <v>31</v>
      </c>
      <c r="T2979" t="s">
        <v>31</v>
      </c>
      <c r="U2979" t="s">
        <v>31</v>
      </c>
      <c r="V2979" t="s">
        <v>31</v>
      </c>
      <c r="W2979" t="s">
        <v>182</v>
      </c>
      <c r="X2979" t="s">
        <v>183</v>
      </c>
      <c r="Y2979" s="28">
        <v>17.414000000000001</v>
      </c>
      <c r="Z2979" t="str">
        <f>IF(database_public_cloud_VMs[[#This Row],[Vendor]]="AWS","USD","AUD")</f>
        <v>USD</v>
      </c>
      <c r="AA2979" s="29">
        <f>IF(database_public_cloud_VMs[[#This Row],[Currency]]="USD",(database_public_cloud_VMs[[#This Row],[Rate]]*param_exchange_rate)/(1+param_discount_aws),database_public_cloud_VMs[[#This Row],[Rate]])</f>
        <v>21.460202624148753</v>
      </c>
    </row>
    <row r="2980" spans="1:27" x14ac:dyDescent="0.45">
      <c r="A2980" s="24" t="s">
        <v>3405</v>
      </c>
      <c r="B2980" t="s">
        <v>12</v>
      </c>
      <c r="C2980" s="25" t="s">
        <v>456</v>
      </c>
      <c r="D2980" t="s">
        <v>170</v>
      </c>
      <c r="E2980" t="s">
        <v>3385</v>
      </c>
      <c r="F2980" t="s">
        <v>3386</v>
      </c>
      <c r="G2980" s="26">
        <v>64</v>
      </c>
      <c r="H2980" s="26">
        <v>732</v>
      </c>
      <c r="I2980" s="26">
        <v>0</v>
      </c>
      <c r="J2980" s="27" t="s">
        <v>173</v>
      </c>
      <c r="K2980" s="27" t="s">
        <v>1360</v>
      </c>
      <c r="L2980" s="27" t="s">
        <v>3387</v>
      </c>
      <c r="M2980" t="s">
        <v>190</v>
      </c>
      <c r="N2980" t="s">
        <v>177</v>
      </c>
      <c r="O2980" t="s">
        <v>185</v>
      </c>
      <c r="P2980" t="s">
        <v>179</v>
      </c>
      <c r="Q2980" t="s">
        <v>191</v>
      </c>
      <c r="R2980" t="s">
        <v>181</v>
      </c>
      <c r="S2980" t="s">
        <v>31</v>
      </c>
      <c r="T2980" t="s">
        <v>31</v>
      </c>
      <c r="U2980" t="s">
        <v>31</v>
      </c>
      <c r="V2980" t="s">
        <v>31</v>
      </c>
      <c r="W2980" t="s">
        <v>182</v>
      </c>
      <c r="X2980" t="s">
        <v>183</v>
      </c>
      <c r="Y2980" s="28">
        <v>13.276999999999999</v>
      </c>
      <c r="Z2980" t="str">
        <f>IF(database_public_cloud_VMs[[#This Row],[Vendor]]="AWS","USD","AUD")</f>
        <v>USD</v>
      </c>
      <c r="AA2980" s="29">
        <f>IF(database_public_cloud_VMs[[#This Row],[Currency]]="USD",(database_public_cloud_VMs[[#This Row],[Rate]]*param_exchange_rate)/(1+param_discount_aws),database_public_cloud_VMs[[#This Row],[Rate]])</f>
        <v>16.361956485633566</v>
      </c>
    </row>
    <row r="2981" spans="1:27" x14ac:dyDescent="0.45">
      <c r="A2981" s="24" t="s">
        <v>3406</v>
      </c>
      <c r="B2981" t="s">
        <v>12</v>
      </c>
      <c r="C2981" s="25" t="s">
        <v>187</v>
      </c>
      <c r="D2981" t="s">
        <v>170</v>
      </c>
      <c r="E2981" t="s">
        <v>3385</v>
      </c>
      <c r="F2981" t="s">
        <v>3386</v>
      </c>
      <c r="G2981" s="26">
        <v>64</v>
      </c>
      <c r="H2981" s="26">
        <v>732</v>
      </c>
      <c r="I2981" s="26">
        <v>0</v>
      </c>
      <c r="J2981" s="27" t="s">
        <v>173</v>
      </c>
      <c r="K2981" s="27" t="s">
        <v>1360</v>
      </c>
      <c r="L2981" s="27" t="s">
        <v>3387</v>
      </c>
      <c r="M2981" t="s">
        <v>190</v>
      </c>
      <c r="N2981" t="s">
        <v>188</v>
      </c>
      <c r="O2981" t="s">
        <v>188</v>
      </c>
      <c r="P2981" t="s">
        <v>179</v>
      </c>
      <c r="Q2981" t="s">
        <v>191</v>
      </c>
      <c r="R2981" t="s">
        <v>181</v>
      </c>
      <c r="S2981" t="s">
        <v>31</v>
      </c>
      <c r="T2981" t="s">
        <v>31</v>
      </c>
      <c r="U2981" t="s">
        <v>31</v>
      </c>
      <c r="V2981" t="s">
        <v>31</v>
      </c>
      <c r="W2981" t="s">
        <v>182</v>
      </c>
      <c r="X2981" t="s">
        <v>183</v>
      </c>
      <c r="Y2981" s="28">
        <v>24.802</v>
      </c>
      <c r="Z2981" t="str">
        <f>IF(database_public_cloud_VMs[[#This Row],[Vendor]]="AWS","USD","AUD")</f>
        <v>USD</v>
      </c>
      <c r="AA2981" s="29">
        <f>IF(database_public_cloud_VMs[[#This Row],[Currency]]="USD",(database_public_cloud_VMs[[#This Row],[Rate]]*param_exchange_rate)/(1+param_discount_aws),database_public_cloud_VMs[[#This Row],[Rate]])</f>
        <v>30.56482976249783</v>
      </c>
    </row>
    <row r="2982" spans="1:27" x14ac:dyDescent="0.45">
      <c r="A2982" s="24" t="s">
        <v>3407</v>
      </c>
      <c r="B2982" t="s">
        <v>12</v>
      </c>
      <c r="C2982" s="25" t="s">
        <v>456</v>
      </c>
      <c r="D2982" t="s">
        <v>170</v>
      </c>
      <c r="E2982" t="s">
        <v>3385</v>
      </c>
      <c r="F2982" t="s">
        <v>3386</v>
      </c>
      <c r="G2982" s="26">
        <v>64</v>
      </c>
      <c r="H2982" s="26">
        <v>732</v>
      </c>
      <c r="I2982" s="26">
        <v>0</v>
      </c>
      <c r="J2982" s="27" t="s">
        <v>173</v>
      </c>
      <c r="K2982" s="27" t="s">
        <v>1360</v>
      </c>
      <c r="L2982" s="27" t="s">
        <v>3387</v>
      </c>
      <c r="M2982" t="s">
        <v>176</v>
      </c>
      <c r="N2982" t="s">
        <v>177</v>
      </c>
      <c r="O2982" t="s">
        <v>178</v>
      </c>
      <c r="P2982" t="s">
        <v>179</v>
      </c>
      <c r="Q2982" t="s">
        <v>315</v>
      </c>
      <c r="R2982" t="s">
        <v>181</v>
      </c>
      <c r="S2982" t="s">
        <v>31</v>
      </c>
      <c r="T2982" t="s">
        <v>31</v>
      </c>
      <c r="U2982" t="s">
        <v>31</v>
      </c>
      <c r="V2982" t="s">
        <v>31</v>
      </c>
      <c r="W2982" t="s">
        <v>182</v>
      </c>
      <c r="X2982" t="s">
        <v>183</v>
      </c>
      <c r="Y2982" s="28">
        <v>20.228000000000002</v>
      </c>
      <c r="Z2982" t="str">
        <f>IF(database_public_cloud_VMs[[#This Row],[Vendor]]="AWS","USD","AUD")</f>
        <v>USD</v>
      </c>
      <c r="AA2982" s="29">
        <f>IF(database_public_cloud_VMs[[#This Row],[Currency]]="USD",(database_public_cloud_VMs[[#This Row],[Rate]]*param_exchange_rate)/(1+param_discount_aws),database_public_cloud_VMs[[#This Row],[Rate]])</f>
        <v>24.928045175219992</v>
      </c>
    </row>
    <row r="2983" spans="1:27" x14ac:dyDescent="0.45">
      <c r="A2983" s="24" t="s">
        <v>3408</v>
      </c>
      <c r="B2983" t="s">
        <v>12</v>
      </c>
      <c r="C2983" s="25" t="s">
        <v>456</v>
      </c>
      <c r="D2983" t="s">
        <v>170</v>
      </c>
      <c r="E2983" t="s">
        <v>3385</v>
      </c>
      <c r="F2983" t="s">
        <v>3386</v>
      </c>
      <c r="G2983" s="26">
        <v>64</v>
      </c>
      <c r="H2983" s="26">
        <v>732</v>
      </c>
      <c r="I2983" s="26">
        <v>0</v>
      </c>
      <c r="J2983" s="27" t="s">
        <v>173</v>
      </c>
      <c r="K2983" s="27" t="s">
        <v>1360</v>
      </c>
      <c r="L2983" s="27" t="s">
        <v>3387</v>
      </c>
      <c r="M2983" t="s">
        <v>176</v>
      </c>
      <c r="N2983" t="s">
        <v>177</v>
      </c>
      <c r="O2983" t="s">
        <v>185</v>
      </c>
      <c r="P2983" t="s">
        <v>179</v>
      </c>
      <c r="Q2983" t="s">
        <v>315</v>
      </c>
      <c r="R2983" t="s">
        <v>181</v>
      </c>
      <c r="S2983" t="s">
        <v>31</v>
      </c>
      <c r="T2983" t="s">
        <v>31</v>
      </c>
      <c r="U2983" t="s">
        <v>31</v>
      </c>
      <c r="V2983" t="s">
        <v>31</v>
      </c>
      <c r="W2983" t="s">
        <v>182</v>
      </c>
      <c r="X2983" t="s">
        <v>183</v>
      </c>
      <c r="Y2983" s="28">
        <v>16.091000000000001</v>
      </c>
      <c r="Z2983" t="str">
        <f>IF(database_public_cloud_VMs[[#This Row],[Vendor]]="AWS","USD","AUD")</f>
        <v>USD</v>
      </c>
      <c r="AA2983" s="29">
        <f>IF(database_public_cloud_VMs[[#This Row],[Currency]]="USD",(database_public_cloud_VMs[[#This Row],[Rate]]*param_exchange_rate)/(1+param_discount_aws),database_public_cloud_VMs[[#This Row],[Rate]])</f>
        <v>19.829799036704806</v>
      </c>
    </row>
    <row r="2984" spans="1:27" x14ac:dyDescent="0.45">
      <c r="A2984" s="24" t="s">
        <v>3409</v>
      </c>
      <c r="B2984" t="s">
        <v>12</v>
      </c>
      <c r="C2984" s="25" t="s">
        <v>187</v>
      </c>
      <c r="D2984" t="s">
        <v>170</v>
      </c>
      <c r="E2984" t="s">
        <v>3385</v>
      </c>
      <c r="F2984" t="s">
        <v>3386</v>
      </c>
      <c r="G2984" s="26">
        <v>64</v>
      </c>
      <c r="H2984" s="26">
        <v>732</v>
      </c>
      <c r="I2984" s="26">
        <v>0</v>
      </c>
      <c r="J2984" s="27" t="s">
        <v>173</v>
      </c>
      <c r="K2984" s="27" t="s">
        <v>1360</v>
      </c>
      <c r="L2984" s="27" t="s">
        <v>3387</v>
      </c>
      <c r="M2984" t="s">
        <v>176</v>
      </c>
      <c r="N2984" t="s">
        <v>188</v>
      </c>
      <c r="O2984" t="s">
        <v>188</v>
      </c>
      <c r="P2984" t="s">
        <v>179</v>
      </c>
      <c r="Q2984" t="s">
        <v>315</v>
      </c>
      <c r="R2984" t="s">
        <v>181</v>
      </c>
      <c r="S2984" t="s">
        <v>31</v>
      </c>
      <c r="T2984" t="s">
        <v>31</v>
      </c>
      <c r="U2984" t="s">
        <v>31</v>
      </c>
      <c r="V2984" t="s">
        <v>31</v>
      </c>
      <c r="W2984" t="s">
        <v>182</v>
      </c>
      <c r="X2984" t="s">
        <v>183</v>
      </c>
      <c r="Y2984" s="28">
        <v>27.616</v>
      </c>
      <c r="Z2984" t="str">
        <f>IF(database_public_cloud_VMs[[#This Row],[Vendor]]="AWS","USD","AUD")</f>
        <v>USD</v>
      </c>
      <c r="AA2984" s="29">
        <f>IF(database_public_cloud_VMs[[#This Row],[Currency]]="USD",(database_public_cloud_VMs[[#This Row],[Rate]]*param_exchange_rate)/(1+param_discount_aws),database_public_cloud_VMs[[#This Row],[Rate]])</f>
        <v>34.03267231356908</v>
      </c>
    </row>
    <row r="2985" spans="1:27" x14ac:dyDescent="0.45">
      <c r="A2985" s="24" t="s">
        <v>3410</v>
      </c>
      <c r="B2985" t="s">
        <v>12</v>
      </c>
      <c r="C2985" s="25" t="s">
        <v>456</v>
      </c>
      <c r="D2985" t="s">
        <v>170</v>
      </c>
      <c r="E2985" t="s">
        <v>3385</v>
      </c>
      <c r="F2985" t="s">
        <v>3386</v>
      </c>
      <c r="G2985" s="26">
        <v>64</v>
      </c>
      <c r="H2985" s="26">
        <v>732</v>
      </c>
      <c r="I2985" s="26">
        <v>0</v>
      </c>
      <c r="J2985" s="27" t="s">
        <v>173</v>
      </c>
      <c r="K2985" s="27" t="s">
        <v>1360</v>
      </c>
      <c r="L2985" s="27" t="s">
        <v>3387</v>
      </c>
      <c r="M2985" t="s">
        <v>176</v>
      </c>
      <c r="N2985" t="s">
        <v>177</v>
      </c>
      <c r="O2985" t="s">
        <v>178</v>
      </c>
      <c r="P2985" t="s">
        <v>179</v>
      </c>
      <c r="Q2985" t="s">
        <v>198</v>
      </c>
      <c r="R2985" t="s">
        <v>181</v>
      </c>
      <c r="S2985" t="s">
        <v>31</v>
      </c>
      <c r="T2985" t="s">
        <v>31</v>
      </c>
      <c r="U2985" t="s">
        <v>31</v>
      </c>
      <c r="V2985" t="s">
        <v>31</v>
      </c>
      <c r="W2985" t="s">
        <v>182</v>
      </c>
      <c r="X2985" t="s">
        <v>183</v>
      </c>
      <c r="Y2985" s="28">
        <v>17.317</v>
      </c>
      <c r="Z2985" t="str">
        <f>IF(database_public_cloud_VMs[[#This Row],[Vendor]]="AWS","USD","AUD")</f>
        <v>USD</v>
      </c>
      <c r="AA2985" s="29">
        <f>IF(database_public_cloud_VMs[[#This Row],[Currency]]="USD",(database_public_cloud_VMs[[#This Row],[Rate]]*param_exchange_rate)/(1+param_discount_aws),database_public_cloud_VMs[[#This Row],[Rate]])</f>
        <v>21.340664341471456</v>
      </c>
    </row>
    <row r="2986" spans="1:27" x14ac:dyDescent="0.45">
      <c r="A2986" s="24" t="s">
        <v>3411</v>
      </c>
      <c r="B2986" t="s">
        <v>12</v>
      </c>
      <c r="C2986" s="25" t="s">
        <v>456</v>
      </c>
      <c r="D2986" t="s">
        <v>170</v>
      </c>
      <c r="E2986" t="s">
        <v>3385</v>
      </c>
      <c r="F2986" t="s">
        <v>3386</v>
      </c>
      <c r="G2986" s="26">
        <v>64</v>
      </c>
      <c r="H2986" s="26">
        <v>732</v>
      </c>
      <c r="I2986" s="26">
        <v>0</v>
      </c>
      <c r="J2986" s="27" t="s">
        <v>173</v>
      </c>
      <c r="K2986" s="27" t="s">
        <v>1360</v>
      </c>
      <c r="L2986" s="27" t="s">
        <v>3387</v>
      </c>
      <c r="M2986" t="s">
        <v>176</v>
      </c>
      <c r="N2986" t="s">
        <v>177</v>
      </c>
      <c r="O2986" t="s">
        <v>185</v>
      </c>
      <c r="P2986" t="s">
        <v>179</v>
      </c>
      <c r="Q2986" t="s">
        <v>198</v>
      </c>
      <c r="R2986" t="s">
        <v>181</v>
      </c>
      <c r="S2986" t="s">
        <v>31</v>
      </c>
      <c r="T2986" t="s">
        <v>31</v>
      </c>
      <c r="U2986" t="s">
        <v>31</v>
      </c>
      <c r="V2986" t="s">
        <v>31</v>
      </c>
      <c r="W2986" t="s">
        <v>182</v>
      </c>
      <c r="X2986" t="s">
        <v>183</v>
      </c>
      <c r="Y2986" s="28">
        <v>13.18</v>
      </c>
      <c r="Z2986" t="str">
        <f>IF(database_public_cloud_VMs[[#This Row],[Vendor]]="AWS","USD","AUD")</f>
        <v>USD</v>
      </c>
      <c r="AA2986" s="29">
        <f>IF(database_public_cloud_VMs[[#This Row],[Currency]]="USD",(database_public_cloud_VMs[[#This Row],[Rate]]*param_exchange_rate)/(1+param_discount_aws),database_public_cloud_VMs[[#This Row],[Rate]])</f>
        <v>16.242418202956269</v>
      </c>
    </row>
    <row r="2987" spans="1:27" x14ac:dyDescent="0.45">
      <c r="A2987" s="24" t="s">
        <v>3412</v>
      </c>
      <c r="B2987" t="s">
        <v>12</v>
      </c>
      <c r="C2987" s="25" t="s">
        <v>187</v>
      </c>
      <c r="D2987" t="s">
        <v>170</v>
      </c>
      <c r="E2987" t="s">
        <v>3385</v>
      </c>
      <c r="F2987" t="s">
        <v>3386</v>
      </c>
      <c r="G2987" s="26">
        <v>64</v>
      </c>
      <c r="H2987" s="26">
        <v>732</v>
      </c>
      <c r="I2987" s="26">
        <v>0</v>
      </c>
      <c r="J2987" s="27" t="s">
        <v>173</v>
      </c>
      <c r="K2987" s="27" t="s">
        <v>1360</v>
      </c>
      <c r="L2987" s="27" t="s">
        <v>3387</v>
      </c>
      <c r="M2987" t="s">
        <v>176</v>
      </c>
      <c r="N2987" t="s">
        <v>188</v>
      </c>
      <c r="O2987" t="s">
        <v>188</v>
      </c>
      <c r="P2987" t="s">
        <v>179</v>
      </c>
      <c r="Q2987" t="s">
        <v>198</v>
      </c>
      <c r="R2987" t="s">
        <v>181</v>
      </c>
      <c r="S2987" t="s">
        <v>31</v>
      </c>
      <c r="T2987" t="s">
        <v>31</v>
      </c>
      <c r="U2987" t="s">
        <v>31</v>
      </c>
      <c r="V2987" t="s">
        <v>31</v>
      </c>
      <c r="W2987" t="s">
        <v>182</v>
      </c>
      <c r="X2987" t="s">
        <v>183</v>
      </c>
      <c r="Y2987" s="28">
        <v>24.771999999999998</v>
      </c>
      <c r="Z2987" t="str">
        <f>IF(database_public_cloud_VMs[[#This Row],[Vendor]]="AWS","USD","AUD")</f>
        <v>USD</v>
      </c>
      <c r="AA2987" s="29">
        <f>IF(database_public_cloud_VMs[[#This Row],[Currency]]="USD",(database_public_cloud_VMs[[#This Row],[Rate]]*param_exchange_rate)/(1+param_discount_aws),database_public_cloud_VMs[[#This Row],[Rate]])</f>
        <v>30.527859159607942</v>
      </c>
    </row>
    <row r="2988" spans="1:27" x14ac:dyDescent="0.45">
      <c r="A2988" s="24" t="s">
        <v>3413</v>
      </c>
      <c r="B2988" t="s">
        <v>12</v>
      </c>
      <c r="C2988" s="25" t="s">
        <v>456</v>
      </c>
      <c r="D2988" t="s">
        <v>170</v>
      </c>
      <c r="E2988" t="s">
        <v>3385</v>
      </c>
      <c r="F2988" t="s">
        <v>3414</v>
      </c>
      <c r="G2988" s="26">
        <v>32</v>
      </c>
      <c r="H2988" s="26">
        <v>488</v>
      </c>
      <c r="I2988" s="26">
        <v>0</v>
      </c>
      <c r="J2988" s="27" t="s">
        <v>173</v>
      </c>
      <c r="K2988" s="27" t="s">
        <v>1360</v>
      </c>
      <c r="L2988" s="27" t="s">
        <v>3415</v>
      </c>
      <c r="M2988" t="s">
        <v>190</v>
      </c>
      <c r="N2988" t="s">
        <v>177</v>
      </c>
      <c r="O2988" t="s">
        <v>178</v>
      </c>
      <c r="P2988" t="s">
        <v>179</v>
      </c>
      <c r="Q2988" t="s">
        <v>315</v>
      </c>
      <c r="R2988" t="s">
        <v>181</v>
      </c>
      <c r="S2988" t="s">
        <v>31</v>
      </c>
      <c r="T2988" t="s">
        <v>31</v>
      </c>
      <c r="U2988" t="s">
        <v>31</v>
      </c>
      <c r="V2988" t="s">
        <v>31</v>
      </c>
      <c r="W2988" t="s">
        <v>182</v>
      </c>
      <c r="X2988" t="s">
        <v>183</v>
      </c>
      <c r="Y2988" s="28">
        <v>10.114000000000001</v>
      </c>
      <c r="Z2988" t="str">
        <f>IF(database_public_cloud_VMs[[#This Row],[Vendor]]="AWS","USD","AUD")</f>
        <v>USD</v>
      </c>
      <c r="AA2988" s="29">
        <f>IF(database_public_cloud_VMs[[#This Row],[Currency]]="USD",(database_public_cloud_VMs[[#This Row],[Rate]]*param_exchange_rate)/(1+param_discount_aws),database_public_cloud_VMs[[#This Row],[Rate]])</f>
        <v>12.464022587609996</v>
      </c>
    </row>
    <row r="2989" spans="1:27" x14ac:dyDescent="0.45">
      <c r="A2989" s="24" t="s">
        <v>3416</v>
      </c>
      <c r="B2989" t="s">
        <v>12</v>
      </c>
      <c r="C2989" s="25" t="s">
        <v>456</v>
      </c>
      <c r="D2989" t="s">
        <v>170</v>
      </c>
      <c r="E2989" t="s">
        <v>3385</v>
      </c>
      <c r="F2989" t="s">
        <v>3414</v>
      </c>
      <c r="G2989" s="26">
        <v>32</v>
      </c>
      <c r="H2989" s="26">
        <v>488</v>
      </c>
      <c r="I2989" s="26">
        <v>0</v>
      </c>
      <c r="J2989" s="27" t="s">
        <v>173</v>
      </c>
      <c r="K2989" s="27" t="s">
        <v>1360</v>
      </c>
      <c r="L2989" s="27" t="s">
        <v>3415</v>
      </c>
      <c r="M2989" t="s">
        <v>190</v>
      </c>
      <c r="N2989" t="s">
        <v>177</v>
      </c>
      <c r="O2989" t="s">
        <v>185</v>
      </c>
      <c r="P2989" t="s">
        <v>179</v>
      </c>
      <c r="Q2989" t="s">
        <v>315</v>
      </c>
      <c r="R2989" t="s">
        <v>181</v>
      </c>
      <c r="S2989" t="s">
        <v>31</v>
      </c>
      <c r="T2989" t="s">
        <v>31</v>
      </c>
      <c r="U2989" t="s">
        <v>31</v>
      </c>
      <c r="V2989" t="s">
        <v>31</v>
      </c>
      <c r="W2989" t="s">
        <v>182</v>
      </c>
      <c r="X2989" t="s">
        <v>183</v>
      </c>
      <c r="Y2989" s="28">
        <v>8.0449999999999999</v>
      </c>
      <c r="Z2989" t="str">
        <f>IF(database_public_cloud_VMs[[#This Row],[Vendor]]="AWS","USD","AUD")</f>
        <v>USD</v>
      </c>
      <c r="AA2989" s="29">
        <f>IF(database_public_cloud_VMs[[#This Row],[Currency]]="USD",(database_public_cloud_VMs[[#This Row],[Rate]]*param_exchange_rate)/(1+param_discount_aws),database_public_cloud_VMs[[#This Row],[Rate]])</f>
        <v>9.9142833416375726</v>
      </c>
    </row>
    <row r="2990" spans="1:27" x14ac:dyDescent="0.45">
      <c r="A2990" s="24" t="s">
        <v>3417</v>
      </c>
      <c r="B2990" t="s">
        <v>12</v>
      </c>
      <c r="C2990" s="25" t="s">
        <v>187</v>
      </c>
      <c r="D2990" t="s">
        <v>170</v>
      </c>
      <c r="E2990" t="s">
        <v>3385</v>
      </c>
      <c r="F2990" t="s">
        <v>3414</v>
      </c>
      <c r="G2990" s="26">
        <v>32</v>
      </c>
      <c r="H2990" s="26">
        <v>488</v>
      </c>
      <c r="I2990" s="26">
        <v>0</v>
      </c>
      <c r="J2990" s="27" t="s">
        <v>173</v>
      </c>
      <c r="K2990" s="27" t="s">
        <v>1360</v>
      </c>
      <c r="L2990" s="27" t="s">
        <v>3415</v>
      </c>
      <c r="M2990" t="s">
        <v>190</v>
      </c>
      <c r="N2990" t="s">
        <v>188</v>
      </c>
      <c r="O2990" t="s">
        <v>188</v>
      </c>
      <c r="P2990" t="s">
        <v>179</v>
      </c>
      <c r="Q2990" t="s">
        <v>315</v>
      </c>
      <c r="R2990" t="s">
        <v>181</v>
      </c>
      <c r="S2990" t="s">
        <v>31</v>
      </c>
      <c r="T2990" t="s">
        <v>31</v>
      </c>
      <c r="U2990" t="s">
        <v>31</v>
      </c>
      <c r="V2990" t="s">
        <v>31</v>
      </c>
      <c r="W2990" t="s">
        <v>182</v>
      </c>
      <c r="X2990" t="s">
        <v>183</v>
      </c>
      <c r="Y2990" s="28">
        <v>13.808</v>
      </c>
      <c r="Z2990" t="str">
        <f>IF(database_public_cloud_VMs[[#This Row],[Vendor]]="AWS","USD","AUD")</f>
        <v>USD</v>
      </c>
      <c r="AA2990" s="29">
        <f>IF(database_public_cloud_VMs[[#This Row],[Currency]]="USD",(database_public_cloud_VMs[[#This Row],[Rate]]*param_exchange_rate)/(1+param_discount_aws),database_public_cloud_VMs[[#This Row],[Rate]])</f>
        <v>17.01633615678454</v>
      </c>
    </row>
    <row r="2991" spans="1:27" x14ac:dyDescent="0.45">
      <c r="A2991" s="24" t="s">
        <v>3418</v>
      </c>
      <c r="B2991" t="s">
        <v>12</v>
      </c>
      <c r="C2991" s="25" t="s">
        <v>187</v>
      </c>
      <c r="D2991" t="s">
        <v>170</v>
      </c>
      <c r="E2991" t="s">
        <v>3385</v>
      </c>
      <c r="F2991" t="s">
        <v>3414</v>
      </c>
      <c r="G2991" s="26">
        <v>32</v>
      </c>
      <c r="H2991" s="26">
        <v>488</v>
      </c>
      <c r="I2991" s="26">
        <v>0</v>
      </c>
      <c r="J2991" s="27" t="s">
        <v>173</v>
      </c>
      <c r="K2991" s="27" t="s">
        <v>1360</v>
      </c>
      <c r="L2991" s="27" t="s">
        <v>3415</v>
      </c>
      <c r="M2991" t="s">
        <v>176</v>
      </c>
      <c r="N2991" t="s">
        <v>188</v>
      </c>
      <c r="O2991" t="s">
        <v>188</v>
      </c>
      <c r="P2991" t="s">
        <v>179</v>
      </c>
      <c r="Q2991" t="s">
        <v>315</v>
      </c>
      <c r="R2991" t="s">
        <v>316</v>
      </c>
      <c r="S2991" t="s">
        <v>31</v>
      </c>
      <c r="T2991" t="s">
        <v>31</v>
      </c>
      <c r="U2991" t="s">
        <v>31</v>
      </c>
      <c r="V2991" t="s">
        <v>31</v>
      </c>
      <c r="W2991" t="s">
        <v>182</v>
      </c>
      <c r="X2991" t="s">
        <v>183</v>
      </c>
      <c r="Y2991" s="28">
        <v>13.57</v>
      </c>
      <c r="Z2991" t="str">
        <f>IF(database_public_cloud_VMs[[#This Row],[Vendor]]="AWS","USD","AUD")</f>
        <v>USD</v>
      </c>
      <c r="AA2991" s="29">
        <f>IF(database_public_cloud_VMs[[#This Row],[Currency]]="USD",(database_public_cloud_VMs[[#This Row],[Rate]]*param_exchange_rate)/(1+param_discount_aws),database_public_cloud_VMs[[#This Row],[Rate]])</f>
        <v>16.723036040524782</v>
      </c>
    </row>
    <row r="2992" spans="1:27" x14ac:dyDescent="0.45">
      <c r="A2992" s="24" t="s">
        <v>3419</v>
      </c>
      <c r="B2992" t="s">
        <v>12</v>
      </c>
      <c r="C2992" s="25" t="s">
        <v>456</v>
      </c>
      <c r="D2992" t="s">
        <v>170</v>
      </c>
      <c r="E2992" t="s">
        <v>3385</v>
      </c>
      <c r="F2992" t="s">
        <v>3414</v>
      </c>
      <c r="G2992" s="26">
        <v>32</v>
      </c>
      <c r="H2992" s="26">
        <v>488</v>
      </c>
      <c r="I2992" s="26">
        <v>0</v>
      </c>
      <c r="J2992" s="27" t="s">
        <v>173</v>
      </c>
      <c r="K2992" s="27" t="s">
        <v>1360</v>
      </c>
      <c r="L2992" s="27" t="s">
        <v>3415</v>
      </c>
      <c r="M2992" t="s">
        <v>176</v>
      </c>
      <c r="N2992" t="s">
        <v>177</v>
      </c>
      <c r="O2992" t="s">
        <v>178</v>
      </c>
      <c r="P2992" t="s">
        <v>179</v>
      </c>
      <c r="Q2992" t="s">
        <v>180</v>
      </c>
      <c r="R2992" t="s">
        <v>181</v>
      </c>
      <c r="S2992" t="s">
        <v>31</v>
      </c>
      <c r="T2992" t="s">
        <v>31</v>
      </c>
      <c r="U2992" t="s">
        <v>31</v>
      </c>
      <c r="V2992" t="s">
        <v>31</v>
      </c>
      <c r="W2992" t="s">
        <v>182</v>
      </c>
      <c r="X2992" t="s">
        <v>183</v>
      </c>
      <c r="Y2992" s="28">
        <v>9.5060000000000002</v>
      </c>
      <c r="Z2992" t="str">
        <f>IF(database_public_cloud_VMs[[#This Row],[Vendor]]="AWS","USD","AUD")</f>
        <v>USD</v>
      </c>
      <c r="AA2992" s="29">
        <f>IF(database_public_cloud_VMs[[#This Row],[Currency]]="USD",(database_public_cloud_VMs[[#This Row],[Rate]]*param_exchange_rate)/(1+param_discount_aws),database_public_cloud_VMs[[#This Row],[Rate]])</f>
        <v>11.714751702374986</v>
      </c>
    </row>
    <row r="2993" spans="1:27" x14ac:dyDescent="0.45">
      <c r="A2993" s="24" t="s">
        <v>3420</v>
      </c>
      <c r="B2993" t="s">
        <v>12</v>
      </c>
      <c r="C2993" s="25" t="s">
        <v>456</v>
      </c>
      <c r="D2993" t="s">
        <v>170</v>
      </c>
      <c r="E2993" t="s">
        <v>3385</v>
      </c>
      <c r="F2993" t="s">
        <v>3414</v>
      </c>
      <c r="G2993" s="26">
        <v>32</v>
      </c>
      <c r="H2993" s="26">
        <v>488</v>
      </c>
      <c r="I2993" s="26">
        <v>0</v>
      </c>
      <c r="J2993" s="27" t="s">
        <v>173</v>
      </c>
      <c r="K2993" s="27" t="s">
        <v>1360</v>
      </c>
      <c r="L2993" s="27" t="s">
        <v>3415</v>
      </c>
      <c r="M2993" t="s">
        <v>176</v>
      </c>
      <c r="N2993" t="s">
        <v>177</v>
      </c>
      <c r="O2993" t="s">
        <v>185</v>
      </c>
      <c r="P2993" t="s">
        <v>179</v>
      </c>
      <c r="Q2993" t="s">
        <v>180</v>
      </c>
      <c r="R2993" t="s">
        <v>181</v>
      </c>
      <c r="S2993" t="s">
        <v>31</v>
      </c>
      <c r="T2993" t="s">
        <v>31</v>
      </c>
      <c r="U2993" t="s">
        <v>31</v>
      </c>
      <c r="V2993" t="s">
        <v>31</v>
      </c>
      <c r="W2993" t="s">
        <v>182</v>
      </c>
      <c r="X2993" t="s">
        <v>183</v>
      </c>
      <c r="Y2993" s="28">
        <v>7.2309999999999999</v>
      </c>
      <c r="Z2993" t="str">
        <f>IF(database_public_cloud_VMs[[#This Row],[Vendor]]="AWS","USD","AUD")</f>
        <v>USD</v>
      </c>
      <c r="AA2993" s="29">
        <f>IF(database_public_cloud_VMs[[#This Row],[Currency]]="USD",(database_public_cloud_VMs[[#This Row],[Rate]]*param_exchange_rate)/(1+param_discount_aws),database_public_cloud_VMs[[#This Row],[Rate]])</f>
        <v>8.9111476498920172</v>
      </c>
    </row>
    <row r="2994" spans="1:27" x14ac:dyDescent="0.45">
      <c r="A2994" s="24" t="s">
        <v>3421</v>
      </c>
      <c r="B2994" t="s">
        <v>12</v>
      </c>
      <c r="C2994" s="25" t="s">
        <v>187</v>
      </c>
      <c r="D2994" t="s">
        <v>170</v>
      </c>
      <c r="E2994" t="s">
        <v>3385</v>
      </c>
      <c r="F2994" t="s">
        <v>3414</v>
      </c>
      <c r="G2994" s="26">
        <v>32</v>
      </c>
      <c r="H2994" s="26">
        <v>488</v>
      </c>
      <c r="I2994" s="26">
        <v>0</v>
      </c>
      <c r="J2994" s="27" t="s">
        <v>173</v>
      </c>
      <c r="K2994" s="27" t="s">
        <v>1360</v>
      </c>
      <c r="L2994" s="27" t="s">
        <v>3415</v>
      </c>
      <c r="M2994" t="s">
        <v>176</v>
      </c>
      <c r="N2994" t="s">
        <v>188</v>
      </c>
      <c r="O2994" t="s">
        <v>188</v>
      </c>
      <c r="P2994" t="s">
        <v>179</v>
      </c>
      <c r="Q2994" t="s">
        <v>180</v>
      </c>
      <c r="R2994" t="s">
        <v>181</v>
      </c>
      <c r="S2994" t="s">
        <v>31</v>
      </c>
      <c r="T2994" t="s">
        <v>31</v>
      </c>
      <c r="U2994" t="s">
        <v>31</v>
      </c>
      <c r="V2994" t="s">
        <v>31</v>
      </c>
      <c r="W2994" t="s">
        <v>182</v>
      </c>
      <c r="X2994" t="s">
        <v>183</v>
      </c>
      <c r="Y2994" s="28">
        <v>13.57</v>
      </c>
      <c r="Z2994" t="str">
        <f>IF(database_public_cloud_VMs[[#This Row],[Vendor]]="AWS","USD","AUD")</f>
        <v>USD</v>
      </c>
      <c r="AA2994" s="29">
        <f>IF(database_public_cloud_VMs[[#This Row],[Currency]]="USD",(database_public_cloud_VMs[[#This Row],[Rate]]*param_exchange_rate)/(1+param_discount_aws),database_public_cloud_VMs[[#This Row],[Rate]])</f>
        <v>16.723036040524782</v>
      </c>
    </row>
    <row r="2995" spans="1:27" x14ac:dyDescent="0.45">
      <c r="A2995" s="24" t="s">
        <v>3422</v>
      </c>
      <c r="B2995" t="s">
        <v>12</v>
      </c>
      <c r="C2995" s="25" t="s">
        <v>456</v>
      </c>
      <c r="D2995" t="s">
        <v>170</v>
      </c>
      <c r="E2995" t="s">
        <v>3385</v>
      </c>
      <c r="F2995" t="s">
        <v>3414</v>
      </c>
      <c r="G2995" s="26">
        <v>32</v>
      </c>
      <c r="H2995" s="26">
        <v>488</v>
      </c>
      <c r="I2995" s="26">
        <v>0</v>
      </c>
      <c r="J2995" s="27" t="s">
        <v>173</v>
      </c>
      <c r="K2995" s="27" t="s">
        <v>1360</v>
      </c>
      <c r="L2995" s="27" t="s">
        <v>3415</v>
      </c>
      <c r="M2995" t="s">
        <v>176</v>
      </c>
      <c r="N2995" t="s">
        <v>177</v>
      </c>
      <c r="O2995" t="s">
        <v>178</v>
      </c>
      <c r="P2995" t="s">
        <v>179</v>
      </c>
      <c r="Q2995" t="s">
        <v>315</v>
      </c>
      <c r="R2995" t="s">
        <v>181</v>
      </c>
      <c r="S2995" t="s">
        <v>31</v>
      </c>
      <c r="T2995" t="s">
        <v>31</v>
      </c>
      <c r="U2995" t="s">
        <v>31</v>
      </c>
      <c r="V2995" t="s">
        <v>31</v>
      </c>
      <c r="W2995" t="s">
        <v>182</v>
      </c>
      <c r="X2995" t="s">
        <v>183</v>
      </c>
      <c r="Y2995" s="28">
        <v>10.978</v>
      </c>
      <c r="Z2995" t="str">
        <f>IF(database_public_cloud_VMs[[#This Row],[Vendor]]="AWS","USD","AUD")</f>
        <v>USD</v>
      </c>
      <c r="AA2995" s="29">
        <f>IF(database_public_cloud_VMs[[#This Row],[Currency]]="USD",(database_public_cloud_VMs[[#This Row],[Rate]]*param_exchange_rate)/(1+param_discount_aws),database_public_cloud_VMs[[#This Row],[Rate]])</f>
        <v>13.528775950838691</v>
      </c>
    </row>
    <row r="2996" spans="1:27" x14ac:dyDescent="0.45">
      <c r="A2996" s="24" t="s">
        <v>3423</v>
      </c>
      <c r="B2996" t="s">
        <v>12</v>
      </c>
      <c r="C2996" s="25" t="s">
        <v>456</v>
      </c>
      <c r="D2996" t="s">
        <v>170</v>
      </c>
      <c r="E2996" t="s">
        <v>3385</v>
      </c>
      <c r="F2996" t="s">
        <v>3414</v>
      </c>
      <c r="G2996" s="26">
        <v>32</v>
      </c>
      <c r="H2996" s="26">
        <v>488</v>
      </c>
      <c r="I2996" s="26">
        <v>0</v>
      </c>
      <c r="J2996" s="27" t="s">
        <v>173</v>
      </c>
      <c r="K2996" s="27" t="s">
        <v>1360</v>
      </c>
      <c r="L2996" s="27" t="s">
        <v>3415</v>
      </c>
      <c r="M2996" t="s">
        <v>176</v>
      </c>
      <c r="N2996" t="s">
        <v>177</v>
      </c>
      <c r="O2996" t="s">
        <v>185</v>
      </c>
      <c r="P2996" t="s">
        <v>179</v>
      </c>
      <c r="Q2996" t="s">
        <v>315</v>
      </c>
      <c r="R2996" t="s">
        <v>181</v>
      </c>
      <c r="S2996" t="s">
        <v>31</v>
      </c>
      <c r="T2996" t="s">
        <v>31</v>
      </c>
      <c r="U2996" t="s">
        <v>31</v>
      </c>
      <c r="V2996" t="s">
        <v>31</v>
      </c>
      <c r="W2996" t="s">
        <v>182</v>
      </c>
      <c r="X2996" t="s">
        <v>183</v>
      </c>
      <c r="Y2996" s="28">
        <v>8.7029999999999994</v>
      </c>
      <c r="Z2996" t="str">
        <f>IF(database_public_cloud_VMs[[#This Row],[Vendor]]="AWS","USD","AUD")</f>
        <v>USD</v>
      </c>
      <c r="AA2996" s="29">
        <f>IF(database_public_cloud_VMs[[#This Row],[Currency]]="USD",(database_public_cloud_VMs[[#This Row],[Rate]]*param_exchange_rate)/(1+param_discount_aws),database_public_cloud_VMs[[#This Row],[Rate]])</f>
        <v>10.725171898355722</v>
      </c>
    </row>
    <row r="2997" spans="1:27" x14ac:dyDescent="0.45">
      <c r="A2997" s="24" t="s">
        <v>3424</v>
      </c>
      <c r="B2997" t="s">
        <v>12</v>
      </c>
      <c r="C2997" s="25" t="s">
        <v>187</v>
      </c>
      <c r="D2997" t="s">
        <v>170</v>
      </c>
      <c r="E2997" t="s">
        <v>3385</v>
      </c>
      <c r="F2997" t="s">
        <v>3414</v>
      </c>
      <c r="G2997" s="26">
        <v>32</v>
      </c>
      <c r="H2997" s="26">
        <v>488</v>
      </c>
      <c r="I2997" s="26">
        <v>0</v>
      </c>
      <c r="J2997" s="27" t="s">
        <v>173</v>
      </c>
      <c r="K2997" s="27" t="s">
        <v>1360</v>
      </c>
      <c r="L2997" s="27" t="s">
        <v>3415</v>
      </c>
      <c r="M2997" t="s">
        <v>176</v>
      </c>
      <c r="N2997" t="s">
        <v>188</v>
      </c>
      <c r="O2997" t="s">
        <v>188</v>
      </c>
      <c r="P2997" t="s">
        <v>179</v>
      </c>
      <c r="Q2997" t="s">
        <v>315</v>
      </c>
      <c r="R2997" t="s">
        <v>181</v>
      </c>
      <c r="S2997" t="s">
        <v>31</v>
      </c>
      <c r="T2997" t="s">
        <v>31</v>
      </c>
      <c r="U2997" t="s">
        <v>31</v>
      </c>
      <c r="V2997" t="s">
        <v>31</v>
      </c>
      <c r="W2997" t="s">
        <v>182</v>
      </c>
      <c r="X2997" t="s">
        <v>183</v>
      </c>
      <c r="Y2997" s="28">
        <v>15.042</v>
      </c>
      <c r="Z2997" t="str">
        <f>IF(database_public_cloud_VMs[[#This Row],[Vendor]]="AWS","USD","AUD")</f>
        <v>USD</v>
      </c>
      <c r="AA2997" s="29">
        <f>IF(database_public_cloud_VMs[[#This Row],[Currency]]="USD",(database_public_cloud_VMs[[#This Row],[Rate]]*param_exchange_rate)/(1+param_discount_aws),database_public_cloud_VMs[[#This Row],[Rate]])</f>
        <v>18.537060288988485</v>
      </c>
    </row>
    <row r="2998" spans="1:27" x14ac:dyDescent="0.45">
      <c r="A2998" s="24" t="s">
        <v>3425</v>
      </c>
      <c r="B2998" t="s">
        <v>12</v>
      </c>
      <c r="C2998" s="25" t="s">
        <v>456</v>
      </c>
      <c r="D2998" t="s">
        <v>170</v>
      </c>
      <c r="E2998" t="s">
        <v>3385</v>
      </c>
      <c r="F2998" t="s">
        <v>3414</v>
      </c>
      <c r="G2998" s="26">
        <v>32</v>
      </c>
      <c r="H2998" s="26">
        <v>488</v>
      </c>
      <c r="I2998" s="26">
        <v>0</v>
      </c>
      <c r="J2998" s="27" t="s">
        <v>173</v>
      </c>
      <c r="K2998" s="27" t="s">
        <v>1360</v>
      </c>
      <c r="L2998" s="27" t="s">
        <v>3415</v>
      </c>
      <c r="M2998" t="s">
        <v>190</v>
      </c>
      <c r="N2998" t="s">
        <v>177</v>
      </c>
      <c r="O2998" t="s">
        <v>178</v>
      </c>
      <c r="P2998" t="s">
        <v>179</v>
      </c>
      <c r="Q2998" t="s">
        <v>198</v>
      </c>
      <c r="R2998" t="s">
        <v>181</v>
      </c>
      <c r="S2998" t="s">
        <v>31</v>
      </c>
      <c r="T2998" t="s">
        <v>31</v>
      </c>
      <c r="U2998" t="s">
        <v>31</v>
      </c>
      <c r="V2998" t="s">
        <v>31</v>
      </c>
      <c r="W2998" t="s">
        <v>182</v>
      </c>
      <c r="X2998" t="s">
        <v>183</v>
      </c>
      <c r="Y2998" s="28">
        <v>8.6750000000000007</v>
      </c>
      <c r="Z2998" t="str">
        <f>IF(database_public_cloud_VMs[[#This Row],[Vendor]]="AWS","USD","AUD")</f>
        <v>USD</v>
      </c>
      <c r="AA2998" s="29">
        <f>IF(database_public_cloud_VMs[[#This Row],[Currency]]="USD",(database_public_cloud_VMs[[#This Row],[Rate]]*param_exchange_rate)/(1+param_discount_aws),database_public_cloud_VMs[[#This Row],[Rate]])</f>
        <v>10.690666002325164</v>
      </c>
    </row>
    <row r="2999" spans="1:27" x14ac:dyDescent="0.45">
      <c r="A2999" s="24" t="s">
        <v>3426</v>
      </c>
      <c r="B2999" t="s">
        <v>12</v>
      </c>
      <c r="C2999" s="25" t="s">
        <v>456</v>
      </c>
      <c r="D2999" t="s">
        <v>170</v>
      </c>
      <c r="E2999" t="s">
        <v>3385</v>
      </c>
      <c r="F2999" t="s">
        <v>3414</v>
      </c>
      <c r="G2999" s="26">
        <v>32</v>
      </c>
      <c r="H2999" s="26">
        <v>488</v>
      </c>
      <c r="I2999" s="26">
        <v>0</v>
      </c>
      <c r="J2999" s="27" t="s">
        <v>173</v>
      </c>
      <c r="K2999" s="27" t="s">
        <v>1360</v>
      </c>
      <c r="L2999" s="27" t="s">
        <v>3415</v>
      </c>
      <c r="M2999" t="s">
        <v>190</v>
      </c>
      <c r="N2999" t="s">
        <v>177</v>
      </c>
      <c r="O2999" t="s">
        <v>185</v>
      </c>
      <c r="P2999" t="s">
        <v>179</v>
      </c>
      <c r="Q2999" t="s">
        <v>198</v>
      </c>
      <c r="R2999" t="s">
        <v>181</v>
      </c>
      <c r="S2999" t="s">
        <v>31</v>
      </c>
      <c r="T2999" t="s">
        <v>31</v>
      </c>
      <c r="U2999" t="s">
        <v>31</v>
      </c>
      <c r="V2999" t="s">
        <v>31</v>
      </c>
      <c r="W2999" t="s">
        <v>182</v>
      </c>
      <c r="X2999" t="s">
        <v>183</v>
      </c>
      <c r="Y2999" s="28">
        <v>6.6059999999999999</v>
      </c>
      <c r="Z2999" t="str">
        <f>IF(database_public_cloud_VMs[[#This Row],[Vendor]]="AWS","USD","AUD")</f>
        <v>USD</v>
      </c>
      <c r="AA2999" s="29">
        <f>IF(database_public_cloud_VMs[[#This Row],[Currency]]="USD",(database_public_cloud_VMs[[#This Row],[Rate]]*param_exchange_rate)/(1+param_discount_aws),database_public_cloud_VMs[[#This Row],[Rate]])</f>
        <v>8.1409267563527408</v>
      </c>
    </row>
    <row r="3000" spans="1:27" x14ac:dyDescent="0.45">
      <c r="A3000" s="24" t="s">
        <v>3427</v>
      </c>
      <c r="B3000" t="s">
        <v>12</v>
      </c>
      <c r="C3000" s="25" t="s">
        <v>187</v>
      </c>
      <c r="D3000" t="s">
        <v>170</v>
      </c>
      <c r="E3000" t="s">
        <v>3385</v>
      </c>
      <c r="F3000" t="s">
        <v>3414</v>
      </c>
      <c r="G3000" s="26">
        <v>32</v>
      </c>
      <c r="H3000" s="26">
        <v>488</v>
      </c>
      <c r="I3000" s="26">
        <v>0</v>
      </c>
      <c r="J3000" s="27" t="s">
        <v>173</v>
      </c>
      <c r="K3000" s="27" t="s">
        <v>1360</v>
      </c>
      <c r="L3000" s="27" t="s">
        <v>3415</v>
      </c>
      <c r="M3000" t="s">
        <v>190</v>
      </c>
      <c r="N3000" t="s">
        <v>188</v>
      </c>
      <c r="O3000" t="s">
        <v>188</v>
      </c>
      <c r="P3000" t="s">
        <v>179</v>
      </c>
      <c r="Q3000" t="s">
        <v>198</v>
      </c>
      <c r="R3000" t="s">
        <v>181</v>
      </c>
      <c r="S3000" t="s">
        <v>31</v>
      </c>
      <c r="T3000" t="s">
        <v>31</v>
      </c>
      <c r="U3000" t="s">
        <v>31</v>
      </c>
      <c r="V3000" t="s">
        <v>31</v>
      </c>
      <c r="W3000" t="s">
        <v>182</v>
      </c>
      <c r="X3000" t="s">
        <v>183</v>
      </c>
      <c r="Y3000" s="28">
        <v>12.436</v>
      </c>
      <c r="Z3000" t="str">
        <f>IF(database_public_cloud_VMs[[#This Row],[Vendor]]="AWS","USD","AUD")</f>
        <v>USD</v>
      </c>
      <c r="AA3000" s="29">
        <f>IF(database_public_cloud_VMs[[#This Row],[Currency]]="USD",(database_public_cloud_VMs[[#This Row],[Rate]]*param_exchange_rate)/(1+param_discount_aws),database_public_cloud_VMs[[#This Row],[Rate]])</f>
        <v>15.325547251287114</v>
      </c>
    </row>
    <row r="3001" spans="1:27" x14ac:dyDescent="0.45">
      <c r="A3001" s="24" t="s">
        <v>3428</v>
      </c>
      <c r="B3001" t="s">
        <v>12</v>
      </c>
      <c r="C3001" s="25" t="s">
        <v>456</v>
      </c>
      <c r="D3001" t="s">
        <v>170</v>
      </c>
      <c r="E3001" t="s">
        <v>3385</v>
      </c>
      <c r="F3001" t="s">
        <v>3414</v>
      </c>
      <c r="G3001" s="26">
        <v>32</v>
      </c>
      <c r="H3001" s="26">
        <v>488</v>
      </c>
      <c r="I3001" s="26">
        <v>0</v>
      </c>
      <c r="J3001" s="27" t="s">
        <v>173</v>
      </c>
      <c r="K3001" s="27" t="s">
        <v>1360</v>
      </c>
      <c r="L3001" s="27" t="s">
        <v>3415</v>
      </c>
      <c r="M3001" t="s">
        <v>176</v>
      </c>
      <c r="N3001" t="s">
        <v>177</v>
      </c>
      <c r="O3001" t="s">
        <v>178</v>
      </c>
      <c r="P3001" t="s">
        <v>179</v>
      </c>
      <c r="Q3001" t="s">
        <v>191</v>
      </c>
      <c r="R3001" t="s">
        <v>181</v>
      </c>
      <c r="S3001" t="s">
        <v>31</v>
      </c>
      <c r="T3001" t="s">
        <v>31</v>
      </c>
      <c r="U3001" t="s">
        <v>31</v>
      </c>
      <c r="V3001" t="s">
        <v>31</v>
      </c>
      <c r="W3001" t="s">
        <v>182</v>
      </c>
      <c r="X3001" t="s">
        <v>183</v>
      </c>
      <c r="Y3001" s="28">
        <v>9.6359999999999992</v>
      </c>
      <c r="Z3001" t="str">
        <f>IF(database_public_cloud_VMs[[#This Row],[Vendor]]="AWS","USD","AUD")</f>
        <v>USD</v>
      </c>
      <c r="AA3001" s="29">
        <f>IF(database_public_cloud_VMs[[#This Row],[Currency]]="USD",(database_public_cloud_VMs[[#This Row],[Rate]]*param_exchange_rate)/(1+param_discount_aws),database_public_cloud_VMs[[#This Row],[Rate]])</f>
        <v>11.874957648231154</v>
      </c>
    </row>
    <row r="3002" spans="1:27" x14ac:dyDescent="0.45">
      <c r="A3002" s="24" t="s">
        <v>3429</v>
      </c>
      <c r="B3002" t="s">
        <v>12</v>
      </c>
      <c r="C3002" s="25" t="s">
        <v>456</v>
      </c>
      <c r="D3002" t="s">
        <v>170</v>
      </c>
      <c r="E3002" t="s">
        <v>3385</v>
      </c>
      <c r="F3002" t="s">
        <v>3414</v>
      </c>
      <c r="G3002" s="26">
        <v>32</v>
      </c>
      <c r="H3002" s="26">
        <v>488</v>
      </c>
      <c r="I3002" s="26">
        <v>0</v>
      </c>
      <c r="J3002" s="27" t="s">
        <v>173</v>
      </c>
      <c r="K3002" s="27" t="s">
        <v>1360</v>
      </c>
      <c r="L3002" s="27" t="s">
        <v>3415</v>
      </c>
      <c r="M3002" t="s">
        <v>176</v>
      </c>
      <c r="N3002" t="s">
        <v>177</v>
      </c>
      <c r="O3002" t="s">
        <v>185</v>
      </c>
      <c r="P3002" t="s">
        <v>179</v>
      </c>
      <c r="Q3002" t="s">
        <v>191</v>
      </c>
      <c r="R3002" t="s">
        <v>181</v>
      </c>
      <c r="S3002" t="s">
        <v>31</v>
      </c>
      <c r="T3002" t="s">
        <v>31</v>
      </c>
      <c r="U3002" t="s">
        <v>31</v>
      </c>
      <c r="V3002" t="s">
        <v>31</v>
      </c>
      <c r="W3002" t="s">
        <v>182</v>
      </c>
      <c r="X3002" t="s">
        <v>183</v>
      </c>
      <c r="Y3002" s="28">
        <v>7.3609999999999998</v>
      </c>
      <c r="Z3002" t="str">
        <f>IF(database_public_cloud_VMs[[#This Row],[Vendor]]="AWS","USD","AUD")</f>
        <v>USD</v>
      </c>
      <c r="AA3002" s="29">
        <f>IF(database_public_cloud_VMs[[#This Row],[Currency]]="USD",(database_public_cloud_VMs[[#This Row],[Rate]]*param_exchange_rate)/(1+param_discount_aws),database_public_cloud_VMs[[#This Row],[Rate]])</f>
        <v>9.071353595748187</v>
      </c>
    </row>
    <row r="3003" spans="1:27" x14ac:dyDescent="0.45">
      <c r="A3003" s="24" t="s">
        <v>3430</v>
      </c>
      <c r="B3003" t="s">
        <v>12</v>
      </c>
      <c r="C3003" s="25" t="s">
        <v>187</v>
      </c>
      <c r="D3003" t="s">
        <v>170</v>
      </c>
      <c r="E3003" t="s">
        <v>3385</v>
      </c>
      <c r="F3003" t="s">
        <v>3414</v>
      </c>
      <c r="G3003" s="26">
        <v>32</v>
      </c>
      <c r="H3003" s="26">
        <v>488</v>
      </c>
      <c r="I3003" s="26">
        <v>0</v>
      </c>
      <c r="J3003" s="27" t="s">
        <v>173</v>
      </c>
      <c r="K3003" s="27" t="s">
        <v>1360</v>
      </c>
      <c r="L3003" s="27" t="s">
        <v>3415</v>
      </c>
      <c r="M3003" t="s">
        <v>176</v>
      </c>
      <c r="N3003" t="s">
        <v>188</v>
      </c>
      <c r="O3003" t="s">
        <v>188</v>
      </c>
      <c r="P3003" t="s">
        <v>179</v>
      </c>
      <c r="Q3003" t="s">
        <v>191</v>
      </c>
      <c r="R3003" t="s">
        <v>181</v>
      </c>
      <c r="S3003" t="s">
        <v>31</v>
      </c>
      <c r="T3003" t="s">
        <v>31</v>
      </c>
      <c r="U3003" t="s">
        <v>31</v>
      </c>
      <c r="V3003" t="s">
        <v>31</v>
      </c>
      <c r="W3003" t="s">
        <v>182</v>
      </c>
      <c r="X3003" t="s">
        <v>183</v>
      </c>
      <c r="Y3003" s="28">
        <v>13.7</v>
      </c>
      <c r="Z3003" t="str">
        <f>IF(database_public_cloud_VMs[[#This Row],[Vendor]]="AWS","USD","AUD")</f>
        <v>USD</v>
      </c>
      <c r="AA3003" s="29">
        <f>IF(database_public_cloud_VMs[[#This Row],[Currency]]="USD",(database_public_cloud_VMs[[#This Row],[Rate]]*param_exchange_rate)/(1+param_discount_aws),database_public_cloud_VMs[[#This Row],[Rate]])</f>
        <v>16.883241986380948</v>
      </c>
    </row>
    <row r="3004" spans="1:27" x14ac:dyDescent="0.45">
      <c r="A3004" s="24" t="s">
        <v>3431</v>
      </c>
      <c r="B3004" t="s">
        <v>12</v>
      </c>
      <c r="C3004" s="25" t="s">
        <v>187</v>
      </c>
      <c r="D3004" t="s">
        <v>170</v>
      </c>
      <c r="E3004" t="s">
        <v>3385</v>
      </c>
      <c r="F3004" t="s">
        <v>3414</v>
      </c>
      <c r="G3004" s="26">
        <v>32</v>
      </c>
      <c r="H3004" s="26">
        <v>488</v>
      </c>
      <c r="I3004" s="26">
        <v>0</v>
      </c>
      <c r="J3004" s="27" t="s">
        <v>173</v>
      </c>
      <c r="K3004" s="27" t="s">
        <v>1360</v>
      </c>
      <c r="L3004" s="27" t="s">
        <v>3415</v>
      </c>
      <c r="M3004" t="s">
        <v>190</v>
      </c>
      <c r="N3004" t="s">
        <v>188</v>
      </c>
      <c r="O3004" t="s">
        <v>188</v>
      </c>
      <c r="P3004" t="s">
        <v>179</v>
      </c>
      <c r="Q3004" t="s">
        <v>315</v>
      </c>
      <c r="R3004" t="s">
        <v>316</v>
      </c>
      <c r="S3004" t="s">
        <v>31</v>
      </c>
      <c r="T3004" t="s">
        <v>31</v>
      </c>
      <c r="U3004" t="s">
        <v>31</v>
      </c>
      <c r="V3004" t="s">
        <v>31</v>
      </c>
      <c r="W3004" t="s">
        <v>182</v>
      </c>
      <c r="X3004" t="s">
        <v>183</v>
      </c>
      <c r="Y3004" s="28">
        <v>12.336</v>
      </c>
      <c r="Z3004" t="str">
        <f>IF(database_public_cloud_VMs[[#This Row],[Vendor]]="AWS","USD","AUD")</f>
        <v>USD</v>
      </c>
      <c r="AA3004" s="29">
        <f>IF(database_public_cloud_VMs[[#This Row],[Currency]]="USD",(database_public_cloud_VMs[[#This Row],[Rate]]*param_exchange_rate)/(1+param_discount_aws),database_public_cloud_VMs[[#This Row],[Rate]])</f>
        <v>15.202311908320832</v>
      </c>
    </row>
    <row r="3005" spans="1:27" x14ac:dyDescent="0.45">
      <c r="A3005" s="24" t="s">
        <v>3432</v>
      </c>
      <c r="B3005" t="s">
        <v>12</v>
      </c>
      <c r="C3005" s="25" t="s">
        <v>456</v>
      </c>
      <c r="D3005" t="s">
        <v>170</v>
      </c>
      <c r="E3005" t="s">
        <v>3385</v>
      </c>
      <c r="F3005" t="s">
        <v>3414</v>
      </c>
      <c r="G3005" s="26">
        <v>32</v>
      </c>
      <c r="H3005" s="26">
        <v>488</v>
      </c>
      <c r="I3005" s="26">
        <v>0</v>
      </c>
      <c r="J3005" s="27" t="s">
        <v>173</v>
      </c>
      <c r="K3005" s="27" t="s">
        <v>1360</v>
      </c>
      <c r="L3005" s="27" t="s">
        <v>3415</v>
      </c>
      <c r="M3005" t="s">
        <v>190</v>
      </c>
      <c r="N3005" t="s">
        <v>177</v>
      </c>
      <c r="O3005" t="s">
        <v>178</v>
      </c>
      <c r="P3005" t="s">
        <v>179</v>
      </c>
      <c r="Q3005" t="s">
        <v>191</v>
      </c>
      <c r="R3005" t="s">
        <v>181</v>
      </c>
      <c r="S3005" t="s">
        <v>31</v>
      </c>
      <c r="T3005" t="s">
        <v>31</v>
      </c>
      <c r="U3005" t="s">
        <v>31</v>
      </c>
      <c r="V3005" t="s">
        <v>31</v>
      </c>
      <c r="W3005" t="s">
        <v>182</v>
      </c>
      <c r="X3005" t="s">
        <v>183</v>
      </c>
      <c r="Y3005" s="28">
        <v>8.7720000000000002</v>
      </c>
      <c r="Z3005" t="str">
        <f>IF(database_public_cloud_VMs[[#This Row],[Vendor]]="AWS","USD","AUD")</f>
        <v>USD</v>
      </c>
      <c r="AA3005" s="29">
        <f>IF(database_public_cloud_VMs[[#This Row],[Currency]]="USD",(database_public_cloud_VMs[[#This Row],[Rate]]*param_exchange_rate)/(1+param_discount_aws),database_public_cloud_VMs[[#This Row],[Rate]])</f>
        <v>10.81020428500246</v>
      </c>
    </row>
    <row r="3006" spans="1:27" x14ac:dyDescent="0.45">
      <c r="A3006" s="24" t="s">
        <v>3433</v>
      </c>
      <c r="B3006" t="s">
        <v>12</v>
      </c>
      <c r="C3006" s="25" t="s">
        <v>456</v>
      </c>
      <c r="D3006" t="s">
        <v>170</v>
      </c>
      <c r="E3006" t="s">
        <v>3385</v>
      </c>
      <c r="F3006" t="s">
        <v>3414</v>
      </c>
      <c r="G3006" s="26">
        <v>32</v>
      </c>
      <c r="H3006" s="26">
        <v>488</v>
      </c>
      <c r="I3006" s="26">
        <v>0</v>
      </c>
      <c r="J3006" s="27" t="s">
        <v>173</v>
      </c>
      <c r="K3006" s="27" t="s">
        <v>1360</v>
      </c>
      <c r="L3006" s="27" t="s">
        <v>3415</v>
      </c>
      <c r="M3006" t="s">
        <v>190</v>
      </c>
      <c r="N3006" t="s">
        <v>177</v>
      </c>
      <c r="O3006" t="s">
        <v>185</v>
      </c>
      <c r="P3006" t="s">
        <v>179</v>
      </c>
      <c r="Q3006" t="s">
        <v>191</v>
      </c>
      <c r="R3006" t="s">
        <v>181</v>
      </c>
      <c r="S3006" t="s">
        <v>31</v>
      </c>
      <c r="T3006" t="s">
        <v>31</v>
      </c>
      <c r="U3006" t="s">
        <v>31</v>
      </c>
      <c r="V3006" t="s">
        <v>31</v>
      </c>
      <c r="W3006" t="s">
        <v>182</v>
      </c>
      <c r="X3006" t="s">
        <v>183</v>
      </c>
      <c r="Y3006" s="28">
        <v>6.7030000000000003</v>
      </c>
      <c r="Z3006" t="str">
        <f>IF(database_public_cloud_VMs[[#This Row],[Vendor]]="AWS","USD","AUD")</f>
        <v>USD</v>
      </c>
      <c r="AA3006" s="29">
        <f>IF(database_public_cloud_VMs[[#This Row],[Currency]]="USD",(database_public_cloud_VMs[[#This Row],[Rate]]*param_exchange_rate)/(1+param_discount_aws),database_public_cloud_VMs[[#This Row],[Rate]])</f>
        <v>8.260465039030036</v>
      </c>
    </row>
    <row r="3007" spans="1:27" x14ac:dyDescent="0.45">
      <c r="A3007" s="24" t="s">
        <v>3434</v>
      </c>
      <c r="B3007" t="s">
        <v>12</v>
      </c>
      <c r="C3007" s="25" t="s">
        <v>187</v>
      </c>
      <c r="D3007" t="s">
        <v>170</v>
      </c>
      <c r="E3007" t="s">
        <v>3385</v>
      </c>
      <c r="F3007" t="s">
        <v>3414</v>
      </c>
      <c r="G3007" s="26">
        <v>32</v>
      </c>
      <c r="H3007" s="26">
        <v>488</v>
      </c>
      <c r="I3007" s="26">
        <v>0</v>
      </c>
      <c r="J3007" s="27" t="s">
        <v>173</v>
      </c>
      <c r="K3007" s="27" t="s">
        <v>1360</v>
      </c>
      <c r="L3007" s="27" t="s">
        <v>3415</v>
      </c>
      <c r="M3007" t="s">
        <v>190</v>
      </c>
      <c r="N3007" t="s">
        <v>188</v>
      </c>
      <c r="O3007" t="s">
        <v>188</v>
      </c>
      <c r="P3007" t="s">
        <v>179</v>
      </c>
      <c r="Q3007" t="s">
        <v>191</v>
      </c>
      <c r="R3007" t="s">
        <v>181</v>
      </c>
      <c r="S3007" t="s">
        <v>31</v>
      </c>
      <c r="T3007" t="s">
        <v>31</v>
      </c>
      <c r="U3007" t="s">
        <v>31</v>
      </c>
      <c r="V3007" t="s">
        <v>31</v>
      </c>
      <c r="W3007" t="s">
        <v>182</v>
      </c>
      <c r="X3007" t="s">
        <v>183</v>
      </c>
      <c r="Y3007" s="28">
        <v>12.465999999999999</v>
      </c>
      <c r="Z3007" t="str">
        <f>IF(database_public_cloud_VMs[[#This Row],[Vendor]]="AWS","USD","AUD")</f>
        <v>USD</v>
      </c>
      <c r="AA3007" s="29">
        <f>IF(database_public_cloud_VMs[[#This Row],[Currency]]="USD",(database_public_cloud_VMs[[#This Row],[Rate]]*param_exchange_rate)/(1+param_discount_aws),database_public_cloud_VMs[[#This Row],[Rate]])</f>
        <v>15.362517854177002</v>
      </c>
    </row>
    <row r="3008" spans="1:27" x14ac:dyDescent="0.45">
      <c r="A3008" s="24" t="s">
        <v>3435</v>
      </c>
      <c r="B3008" t="s">
        <v>12</v>
      </c>
      <c r="C3008" s="25" t="s">
        <v>456</v>
      </c>
      <c r="D3008" t="s">
        <v>170</v>
      </c>
      <c r="E3008" t="s">
        <v>3385</v>
      </c>
      <c r="F3008" t="s">
        <v>3414</v>
      </c>
      <c r="G3008" s="26">
        <v>32</v>
      </c>
      <c r="H3008" s="26">
        <v>488</v>
      </c>
      <c r="I3008" s="26">
        <v>0</v>
      </c>
      <c r="J3008" s="27" t="s">
        <v>173</v>
      </c>
      <c r="K3008" s="27" t="s">
        <v>1360</v>
      </c>
      <c r="L3008" s="27" t="s">
        <v>3415</v>
      </c>
      <c r="M3008" t="s">
        <v>190</v>
      </c>
      <c r="N3008" t="s">
        <v>177</v>
      </c>
      <c r="O3008" t="s">
        <v>178</v>
      </c>
      <c r="P3008" t="s">
        <v>179</v>
      </c>
      <c r="Q3008" t="s">
        <v>180</v>
      </c>
      <c r="R3008" t="s">
        <v>181</v>
      </c>
      <c r="S3008" t="s">
        <v>31</v>
      </c>
      <c r="T3008" t="s">
        <v>31</v>
      </c>
      <c r="U3008" t="s">
        <v>31</v>
      </c>
      <c r="V3008" t="s">
        <v>31</v>
      </c>
      <c r="W3008" t="s">
        <v>182</v>
      </c>
      <c r="X3008" t="s">
        <v>183</v>
      </c>
      <c r="Y3008" s="28">
        <v>8.6419999999999995</v>
      </c>
      <c r="Z3008" t="str">
        <f>IF(database_public_cloud_VMs[[#This Row],[Vendor]]="AWS","USD","AUD")</f>
        <v>USD</v>
      </c>
      <c r="AA3008" s="29">
        <f>IF(database_public_cloud_VMs[[#This Row],[Currency]]="USD",(database_public_cloud_VMs[[#This Row],[Rate]]*param_exchange_rate)/(1+param_discount_aws),database_public_cloud_VMs[[#This Row],[Rate]])</f>
        <v>10.64999833914629</v>
      </c>
    </row>
    <row r="3009" spans="1:27" x14ac:dyDescent="0.45">
      <c r="A3009" s="24" t="s">
        <v>3436</v>
      </c>
      <c r="B3009" t="s">
        <v>12</v>
      </c>
      <c r="C3009" s="25" t="s">
        <v>456</v>
      </c>
      <c r="D3009" t="s">
        <v>170</v>
      </c>
      <c r="E3009" t="s">
        <v>3385</v>
      </c>
      <c r="F3009" t="s">
        <v>3414</v>
      </c>
      <c r="G3009" s="26">
        <v>32</v>
      </c>
      <c r="H3009" s="26">
        <v>488</v>
      </c>
      <c r="I3009" s="26">
        <v>0</v>
      </c>
      <c r="J3009" s="27" t="s">
        <v>173</v>
      </c>
      <c r="K3009" s="27" t="s">
        <v>1360</v>
      </c>
      <c r="L3009" s="27" t="s">
        <v>3415</v>
      </c>
      <c r="M3009" t="s">
        <v>190</v>
      </c>
      <c r="N3009" t="s">
        <v>177</v>
      </c>
      <c r="O3009" t="s">
        <v>185</v>
      </c>
      <c r="P3009" t="s">
        <v>179</v>
      </c>
      <c r="Q3009" t="s">
        <v>180</v>
      </c>
      <c r="R3009" t="s">
        <v>181</v>
      </c>
      <c r="S3009" t="s">
        <v>31</v>
      </c>
      <c r="T3009" t="s">
        <v>31</v>
      </c>
      <c r="U3009" t="s">
        <v>31</v>
      </c>
      <c r="V3009" t="s">
        <v>31</v>
      </c>
      <c r="W3009" t="s">
        <v>182</v>
      </c>
      <c r="X3009" t="s">
        <v>183</v>
      </c>
      <c r="Y3009" s="28">
        <v>6.5730000000000004</v>
      </c>
      <c r="Z3009" t="str">
        <f>IF(database_public_cloud_VMs[[#This Row],[Vendor]]="AWS","USD","AUD")</f>
        <v>USD</v>
      </c>
      <c r="AA3009" s="29">
        <f>IF(database_public_cloud_VMs[[#This Row],[Currency]]="USD",(database_public_cloud_VMs[[#This Row],[Rate]]*param_exchange_rate)/(1+param_discount_aws),database_public_cloud_VMs[[#This Row],[Rate]])</f>
        <v>8.1002590931738681</v>
      </c>
    </row>
    <row r="3010" spans="1:27" x14ac:dyDescent="0.45">
      <c r="A3010" s="24" t="s">
        <v>3437</v>
      </c>
      <c r="B3010" t="s">
        <v>12</v>
      </c>
      <c r="C3010" s="25" t="s">
        <v>187</v>
      </c>
      <c r="D3010" t="s">
        <v>170</v>
      </c>
      <c r="E3010" t="s">
        <v>3385</v>
      </c>
      <c r="F3010" t="s">
        <v>3414</v>
      </c>
      <c r="G3010" s="26">
        <v>32</v>
      </c>
      <c r="H3010" s="26">
        <v>488</v>
      </c>
      <c r="I3010" s="26">
        <v>0</v>
      </c>
      <c r="J3010" s="27" t="s">
        <v>173</v>
      </c>
      <c r="K3010" s="27" t="s">
        <v>1360</v>
      </c>
      <c r="L3010" s="27" t="s">
        <v>3415</v>
      </c>
      <c r="M3010" t="s">
        <v>190</v>
      </c>
      <c r="N3010" t="s">
        <v>188</v>
      </c>
      <c r="O3010" t="s">
        <v>188</v>
      </c>
      <c r="P3010" t="s">
        <v>179</v>
      </c>
      <c r="Q3010" t="s">
        <v>180</v>
      </c>
      <c r="R3010" t="s">
        <v>181</v>
      </c>
      <c r="S3010" t="s">
        <v>31</v>
      </c>
      <c r="T3010" t="s">
        <v>31</v>
      </c>
      <c r="U3010" t="s">
        <v>31</v>
      </c>
      <c r="V3010" t="s">
        <v>31</v>
      </c>
      <c r="W3010" t="s">
        <v>182</v>
      </c>
      <c r="X3010" t="s">
        <v>183</v>
      </c>
      <c r="Y3010" s="28">
        <v>12.336</v>
      </c>
      <c r="Z3010" t="str">
        <f>IF(database_public_cloud_VMs[[#This Row],[Vendor]]="AWS","USD","AUD")</f>
        <v>USD</v>
      </c>
      <c r="AA3010" s="29">
        <f>IF(database_public_cloud_VMs[[#This Row],[Currency]]="USD",(database_public_cloud_VMs[[#This Row],[Rate]]*param_exchange_rate)/(1+param_discount_aws),database_public_cloud_VMs[[#This Row],[Rate]])</f>
        <v>15.202311908320832</v>
      </c>
    </row>
    <row r="3011" spans="1:27" x14ac:dyDescent="0.45">
      <c r="A3011" s="24" t="s">
        <v>3438</v>
      </c>
      <c r="B3011" t="s">
        <v>12</v>
      </c>
      <c r="C3011" s="25" t="s">
        <v>456</v>
      </c>
      <c r="D3011" t="s">
        <v>170</v>
      </c>
      <c r="E3011" t="s">
        <v>3385</v>
      </c>
      <c r="F3011" t="s">
        <v>3414</v>
      </c>
      <c r="G3011" s="26">
        <v>32</v>
      </c>
      <c r="H3011" s="26">
        <v>488</v>
      </c>
      <c r="I3011" s="26">
        <v>0</v>
      </c>
      <c r="J3011" s="27" t="s">
        <v>173</v>
      </c>
      <c r="K3011" s="27" t="s">
        <v>1360</v>
      </c>
      <c r="L3011" s="27" t="s">
        <v>3415</v>
      </c>
      <c r="M3011" t="s">
        <v>176</v>
      </c>
      <c r="N3011" t="s">
        <v>177</v>
      </c>
      <c r="O3011" t="s">
        <v>178</v>
      </c>
      <c r="P3011" t="s">
        <v>179</v>
      </c>
      <c r="Q3011" t="s">
        <v>198</v>
      </c>
      <c r="R3011" t="s">
        <v>181</v>
      </c>
      <c r="S3011" t="s">
        <v>31</v>
      </c>
      <c r="T3011" t="s">
        <v>31</v>
      </c>
      <c r="U3011" t="s">
        <v>31</v>
      </c>
      <c r="V3011" t="s">
        <v>31</v>
      </c>
      <c r="W3011" t="s">
        <v>182</v>
      </c>
      <c r="X3011" t="s">
        <v>183</v>
      </c>
      <c r="Y3011" s="28">
        <v>9.5389999999999997</v>
      </c>
      <c r="Z3011" t="str">
        <f>IF(database_public_cloud_VMs[[#This Row],[Vendor]]="AWS","USD","AUD")</f>
        <v>USD</v>
      </c>
      <c r="AA3011" s="29">
        <f>IF(database_public_cloud_VMs[[#This Row],[Currency]]="USD",(database_public_cloud_VMs[[#This Row],[Rate]]*param_exchange_rate)/(1+param_discount_aws),database_public_cloud_VMs[[#This Row],[Rate]])</f>
        <v>11.755419365553861</v>
      </c>
    </row>
    <row r="3012" spans="1:27" x14ac:dyDescent="0.45">
      <c r="A3012" s="24" t="s">
        <v>3439</v>
      </c>
      <c r="B3012" t="s">
        <v>12</v>
      </c>
      <c r="C3012" s="25" t="s">
        <v>456</v>
      </c>
      <c r="D3012" t="s">
        <v>170</v>
      </c>
      <c r="E3012" t="s">
        <v>3385</v>
      </c>
      <c r="F3012" t="s">
        <v>3414</v>
      </c>
      <c r="G3012" s="26">
        <v>32</v>
      </c>
      <c r="H3012" s="26">
        <v>488</v>
      </c>
      <c r="I3012" s="26">
        <v>0</v>
      </c>
      <c r="J3012" s="27" t="s">
        <v>173</v>
      </c>
      <c r="K3012" s="27" t="s">
        <v>1360</v>
      </c>
      <c r="L3012" s="27" t="s">
        <v>3415</v>
      </c>
      <c r="M3012" t="s">
        <v>176</v>
      </c>
      <c r="N3012" t="s">
        <v>177</v>
      </c>
      <c r="O3012" t="s">
        <v>185</v>
      </c>
      <c r="P3012" t="s">
        <v>179</v>
      </c>
      <c r="Q3012" t="s">
        <v>198</v>
      </c>
      <c r="R3012" t="s">
        <v>181</v>
      </c>
      <c r="S3012" t="s">
        <v>31</v>
      </c>
      <c r="T3012" t="s">
        <v>31</v>
      </c>
      <c r="U3012" t="s">
        <v>31</v>
      </c>
      <c r="V3012" t="s">
        <v>31</v>
      </c>
      <c r="W3012" t="s">
        <v>182</v>
      </c>
      <c r="X3012" t="s">
        <v>183</v>
      </c>
      <c r="Y3012" s="28">
        <v>7.2640000000000002</v>
      </c>
      <c r="Z3012" t="str">
        <f>IF(database_public_cloud_VMs[[#This Row],[Vendor]]="AWS","USD","AUD")</f>
        <v>USD</v>
      </c>
      <c r="AA3012" s="29">
        <f>IF(database_public_cloud_VMs[[#This Row],[Currency]]="USD",(database_public_cloud_VMs[[#This Row],[Rate]]*param_exchange_rate)/(1+param_discount_aws),database_public_cloud_VMs[[#This Row],[Rate]])</f>
        <v>8.9518153130708935</v>
      </c>
    </row>
    <row r="3013" spans="1:27" x14ac:dyDescent="0.45">
      <c r="A3013" s="24" t="s">
        <v>3440</v>
      </c>
      <c r="B3013" t="s">
        <v>12</v>
      </c>
      <c r="C3013" s="25" t="s">
        <v>187</v>
      </c>
      <c r="D3013" t="s">
        <v>170</v>
      </c>
      <c r="E3013" t="s">
        <v>3385</v>
      </c>
      <c r="F3013" t="s">
        <v>3414</v>
      </c>
      <c r="G3013" s="26">
        <v>32</v>
      </c>
      <c r="H3013" s="26">
        <v>488</v>
      </c>
      <c r="I3013" s="26">
        <v>0</v>
      </c>
      <c r="J3013" s="27" t="s">
        <v>173</v>
      </c>
      <c r="K3013" s="27" t="s">
        <v>1360</v>
      </c>
      <c r="L3013" s="27" t="s">
        <v>3415</v>
      </c>
      <c r="M3013" t="s">
        <v>176</v>
      </c>
      <c r="N3013" t="s">
        <v>188</v>
      </c>
      <c r="O3013" t="s">
        <v>188</v>
      </c>
      <c r="P3013" t="s">
        <v>179</v>
      </c>
      <c r="Q3013" t="s">
        <v>198</v>
      </c>
      <c r="R3013" t="s">
        <v>181</v>
      </c>
      <c r="S3013" t="s">
        <v>31</v>
      </c>
      <c r="T3013" t="s">
        <v>31</v>
      </c>
      <c r="U3013" t="s">
        <v>31</v>
      </c>
      <c r="V3013" t="s">
        <v>31</v>
      </c>
      <c r="W3013" t="s">
        <v>182</v>
      </c>
      <c r="X3013" t="s">
        <v>183</v>
      </c>
      <c r="Y3013" s="28">
        <v>13.67</v>
      </c>
      <c r="Z3013" t="str">
        <f>IF(database_public_cloud_VMs[[#This Row],[Vendor]]="AWS","USD","AUD")</f>
        <v>USD</v>
      </c>
      <c r="AA3013" s="29">
        <f>IF(database_public_cloud_VMs[[#This Row],[Currency]]="USD",(database_public_cloud_VMs[[#This Row],[Rate]]*param_exchange_rate)/(1+param_discount_aws),database_public_cloud_VMs[[#This Row],[Rate]])</f>
        <v>16.846271383491064</v>
      </c>
    </row>
    <row r="3014" spans="1:27" x14ac:dyDescent="0.45">
      <c r="A3014" s="24" t="s">
        <v>3441</v>
      </c>
      <c r="B3014" t="s">
        <v>12</v>
      </c>
      <c r="C3014" s="25" t="s">
        <v>456</v>
      </c>
      <c r="D3014" t="s">
        <v>170</v>
      </c>
      <c r="E3014" t="s">
        <v>3385</v>
      </c>
      <c r="F3014" t="s">
        <v>3442</v>
      </c>
      <c r="G3014" s="26">
        <v>4</v>
      </c>
      <c r="H3014" s="26">
        <v>61</v>
      </c>
      <c r="I3014" s="26">
        <v>0</v>
      </c>
      <c r="J3014" s="27" t="s">
        <v>173</v>
      </c>
      <c r="K3014" s="27" t="s">
        <v>1360</v>
      </c>
      <c r="L3014" s="27" t="s">
        <v>3443</v>
      </c>
      <c r="M3014" t="s">
        <v>190</v>
      </c>
      <c r="N3014" t="s">
        <v>177</v>
      </c>
      <c r="O3014" t="s">
        <v>178</v>
      </c>
      <c r="P3014" t="s">
        <v>179</v>
      </c>
      <c r="Q3014" t="s">
        <v>191</v>
      </c>
      <c r="R3014" t="s">
        <v>181</v>
      </c>
      <c r="S3014" t="s">
        <v>31</v>
      </c>
      <c r="T3014" t="s">
        <v>31</v>
      </c>
      <c r="U3014" t="s">
        <v>31</v>
      </c>
      <c r="V3014" t="s">
        <v>31</v>
      </c>
      <c r="W3014" t="s">
        <v>182</v>
      </c>
      <c r="X3014" t="s">
        <v>183</v>
      </c>
      <c r="Y3014" s="28">
        <v>1.1399999999999999</v>
      </c>
      <c r="Z3014" t="str">
        <f>IF(database_public_cloud_VMs[[#This Row],[Vendor]]="AWS","USD","AUD")</f>
        <v>USD</v>
      </c>
      <c r="AA3014" s="29">
        <f>IF(database_public_cloud_VMs[[#This Row],[Currency]]="USD",(database_public_cloud_VMs[[#This Row],[Rate]]*param_exchange_rate)/(1+param_discount_aws),database_public_cloud_VMs[[#This Row],[Rate]])</f>
        <v>1.404882909815641</v>
      </c>
    </row>
    <row r="3015" spans="1:27" x14ac:dyDescent="0.45">
      <c r="A3015" s="24" t="s">
        <v>3444</v>
      </c>
      <c r="B3015" t="s">
        <v>12</v>
      </c>
      <c r="C3015" s="25" t="s">
        <v>456</v>
      </c>
      <c r="D3015" t="s">
        <v>170</v>
      </c>
      <c r="E3015" t="s">
        <v>3385</v>
      </c>
      <c r="F3015" t="s">
        <v>3442</v>
      </c>
      <c r="G3015" s="26">
        <v>4</v>
      </c>
      <c r="H3015" s="26">
        <v>61</v>
      </c>
      <c r="I3015" s="26">
        <v>0</v>
      </c>
      <c r="J3015" s="27" t="s">
        <v>173</v>
      </c>
      <c r="K3015" s="27" t="s">
        <v>1360</v>
      </c>
      <c r="L3015" s="27" t="s">
        <v>3443</v>
      </c>
      <c r="M3015" t="s">
        <v>190</v>
      </c>
      <c r="N3015" t="s">
        <v>177</v>
      </c>
      <c r="O3015" t="s">
        <v>185</v>
      </c>
      <c r="P3015" t="s">
        <v>179</v>
      </c>
      <c r="Q3015" t="s">
        <v>191</v>
      </c>
      <c r="R3015" t="s">
        <v>181</v>
      </c>
      <c r="S3015" t="s">
        <v>31</v>
      </c>
      <c r="T3015" t="s">
        <v>31</v>
      </c>
      <c r="U3015" t="s">
        <v>31</v>
      </c>
      <c r="V3015" t="s">
        <v>31</v>
      </c>
      <c r="W3015" t="s">
        <v>182</v>
      </c>
      <c r="X3015" t="s">
        <v>183</v>
      </c>
      <c r="Y3015" s="28">
        <v>0.88200000000000001</v>
      </c>
      <c r="Z3015" t="str">
        <f>IF(database_public_cloud_VMs[[#This Row],[Vendor]]="AWS","USD","AUD")</f>
        <v>USD</v>
      </c>
      <c r="AA3015" s="29">
        <f>IF(database_public_cloud_VMs[[#This Row],[Currency]]="USD",(database_public_cloud_VMs[[#This Row],[Rate]]*param_exchange_rate)/(1+param_discount_aws),database_public_cloud_VMs[[#This Row],[Rate]])</f>
        <v>1.0869357249626277</v>
      </c>
    </row>
    <row r="3016" spans="1:27" x14ac:dyDescent="0.45">
      <c r="A3016" s="24" t="s">
        <v>3445</v>
      </c>
      <c r="B3016" t="s">
        <v>12</v>
      </c>
      <c r="C3016" s="25" t="s">
        <v>187</v>
      </c>
      <c r="D3016" t="s">
        <v>170</v>
      </c>
      <c r="E3016" t="s">
        <v>3385</v>
      </c>
      <c r="F3016" t="s">
        <v>3442</v>
      </c>
      <c r="G3016" s="26">
        <v>4</v>
      </c>
      <c r="H3016" s="26">
        <v>61</v>
      </c>
      <c r="I3016" s="26">
        <v>0</v>
      </c>
      <c r="J3016" s="27" t="s">
        <v>173</v>
      </c>
      <c r="K3016" s="27" t="s">
        <v>1360</v>
      </c>
      <c r="L3016" s="27" t="s">
        <v>3443</v>
      </c>
      <c r="M3016" t="s">
        <v>190</v>
      </c>
      <c r="N3016" t="s">
        <v>188</v>
      </c>
      <c r="O3016" t="s">
        <v>188</v>
      </c>
      <c r="P3016" t="s">
        <v>179</v>
      </c>
      <c r="Q3016" t="s">
        <v>191</v>
      </c>
      <c r="R3016" t="s">
        <v>181</v>
      </c>
      <c r="S3016" t="s">
        <v>31</v>
      </c>
      <c r="T3016" t="s">
        <v>31</v>
      </c>
      <c r="U3016" t="s">
        <v>31</v>
      </c>
      <c r="V3016" t="s">
        <v>31</v>
      </c>
      <c r="W3016" t="s">
        <v>182</v>
      </c>
      <c r="X3016" t="s">
        <v>183</v>
      </c>
      <c r="Y3016" s="28">
        <v>1.6020000000000001</v>
      </c>
      <c r="Z3016" t="str">
        <f>IF(database_public_cloud_VMs[[#This Row],[Vendor]]="AWS","USD","AUD")</f>
        <v>USD</v>
      </c>
      <c r="AA3016" s="29">
        <f>IF(database_public_cloud_VMs[[#This Row],[Currency]]="USD",(database_public_cloud_VMs[[#This Row],[Rate]]*param_exchange_rate)/(1+param_discount_aws),database_public_cloud_VMs[[#This Row],[Rate]])</f>
        <v>1.9742301943198748</v>
      </c>
    </row>
    <row r="3017" spans="1:27" x14ac:dyDescent="0.45">
      <c r="A3017" s="24" t="s">
        <v>3446</v>
      </c>
      <c r="B3017" t="s">
        <v>12</v>
      </c>
      <c r="C3017" s="25" t="s">
        <v>456</v>
      </c>
      <c r="D3017" t="s">
        <v>170</v>
      </c>
      <c r="E3017" t="s">
        <v>3385</v>
      </c>
      <c r="F3017" t="s">
        <v>3442</v>
      </c>
      <c r="G3017" s="26">
        <v>4</v>
      </c>
      <c r="H3017" s="26">
        <v>61</v>
      </c>
      <c r="I3017" s="26">
        <v>0</v>
      </c>
      <c r="J3017" s="27" t="s">
        <v>173</v>
      </c>
      <c r="K3017" s="27" t="s">
        <v>1360</v>
      </c>
      <c r="L3017" s="27" t="s">
        <v>3443</v>
      </c>
      <c r="M3017" t="s">
        <v>176</v>
      </c>
      <c r="N3017" t="s">
        <v>177</v>
      </c>
      <c r="O3017" t="s">
        <v>178</v>
      </c>
      <c r="P3017" t="s">
        <v>179</v>
      </c>
      <c r="Q3017" t="s">
        <v>198</v>
      </c>
      <c r="R3017" t="s">
        <v>181</v>
      </c>
      <c r="S3017" t="s">
        <v>31</v>
      </c>
      <c r="T3017" t="s">
        <v>31</v>
      </c>
      <c r="U3017" t="s">
        <v>31</v>
      </c>
      <c r="V3017" t="s">
        <v>31</v>
      </c>
      <c r="W3017" t="s">
        <v>182</v>
      </c>
      <c r="X3017" t="s">
        <v>183</v>
      </c>
      <c r="Y3017" s="28">
        <v>1.2210000000000001</v>
      </c>
      <c r="Z3017" t="str">
        <f>IF(database_public_cloud_VMs[[#This Row],[Vendor]]="AWS","USD","AUD")</f>
        <v>USD</v>
      </c>
      <c r="AA3017" s="29">
        <f>IF(database_public_cloud_VMs[[#This Row],[Currency]]="USD",(database_public_cloud_VMs[[#This Row],[Rate]]*param_exchange_rate)/(1+param_discount_aws),database_public_cloud_VMs[[#This Row],[Rate]])</f>
        <v>1.5047035376183315</v>
      </c>
    </row>
    <row r="3018" spans="1:27" x14ac:dyDescent="0.45">
      <c r="A3018" s="24" t="s">
        <v>3447</v>
      </c>
      <c r="B3018" t="s">
        <v>12</v>
      </c>
      <c r="C3018" s="25" t="s">
        <v>456</v>
      </c>
      <c r="D3018" t="s">
        <v>170</v>
      </c>
      <c r="E3018" t="s">
        <v>3385</v>
      </c>
      <c r="F3018" t="s">
        <v>3442</v>
      </c>
      <c r="G3018" s="26">
        <v>4</v>
      </c>
      <c r="H3018" s="26">
        <v>61</v>
      </c>
      <c r="I3018" s="26">
        <v>0</v>
      </c>
      <c r="J3018" s="27" t="s">
        <v>173</v>
      </c>
      <c r="K3018" s="27" t="s">
        <v>1360</v>
      </c>
      <c r="L3018" s="27" t="s">
        <v>3443</v>
      </c>
      <c r="M3018" t="s">
        <v>176</v>
      </c>
      <c r="N3018" t="s">
        <v>177</v>
      </c>
      <c r="O3018" t="s">
        <v>185</v>
      </c>
      <c r="P3018" t="s">
        <v>179</v>
      </c>
      <c r="Q3018" t="s">
        <v>198</v>
      </c>
      <c r="R3018" t="s">
        <v>181</v>
      </c>
      <c r="S3018" t="s">
        <v>31</v>
      </c>
      <c r="T3018" t="s">
        <v>31</v>
      </c>
      <c r="U3018" t="s">
        <v>31</v>
      </c>
      <c r="V3018" t="s">
        <v>31</v>
      </c>
      <c r="W3018" t="s">
        <v>182</v>
      </c>
      <c r="X3018" t="s">
        <v>183</v>
      </c>
      <c r="Y3018" s="28">
        <v>0.93700000000000006</v>
      </c>
      <c r="Z3018" t="str">
        <f>IF(database_public_cloud_VMs[[#This Row],[Vendor]]="AWS","USD","AUD")</f>
        <v>USD</v>
      </c>
      <c r="AA3018" s="29">
        <f>IF(database_public_cloud_VMs[[#This Row],[Currency]]="USD",(database_public_cloud_VMs[[#This Row],[Rate]]*param_exchange_rate)/(1+param_discount_aws),database_public_cloud_VMs[[#This Row],[Rate]])</f>
        <v>1.1547151635940842</v>
      </c>
    </row>
    <row r="3019" spans="1:27" x14ac:dyDescent="0.45">
      <c r="A3019" s="24" t="s">
        <v>3448</v>
      </c>
      <c r="B3019" t="s">
        <v>12</v>
      </c>
      <c r="C3019" s="25" t="s">
        <v>187</v>
      </c>
      <c r="D3019" t="s">
        <v>170</v>
      </c>
      <c r="E3019" t="s">
        <v>3385</v>
      </c>
      <c r="F3019" t="s">
        <v>3442</v>
      </c>
      <c r="G3019" s="26">
        <v>4</v>
      </c>
      <c r="H3019" s="26">
        <v>61</v>
      </c>
      <c r="I3019" s="26">
        <v>0</v>
      </c>
      <c r="J3019" s="27" t="s">
        <v>173</v>
      </c>
      <c r="K3019" s="27" t="s">
        <v>1360</v>
      </c>
      <c r="L3019" s="27" t="s">
        <v>3443</v>
      </c>
      <c r="M3019" t="s">
        <v>176</v>
      </c>
      <c r="N3019" t="s">
        <v>188</v>
      </c>
      <c r="O3019" t="s">
        <v>188</v>
      </c>
      <c r="P3019" t="s">
        <v>179</v>
      </c>
      <c r="Q3019" t="s">
        <v>198</v>
      </c>
      <c r="R3019" t="s">
        <v>181</v>
      </c>
      <c r="S3019" t="s">
        <v>31</v>
      </c>
      <c r="T3019" t="s">
        <v>31</v>
      </c>
      <c r="U3019" t="s">
        <v>31</v>
      </c>
      <c r="V3019" t="s">
        <v>31</v>
      </c>
      <c r="W3019" t="s">
        <v>182</v>
      </c>
      <c r="X3019" t="s">
        <v>183</v>
      </c>
      <c r="Y3019" s="28">
        <v>1.796</v>
      </c>
      <c r="Z3019" t="str">
        <f>IF(database_public_cloud_VMs[[#This Row],[Vendor]]="AWS","USD","AUD")</f>
        <v>USD</v>
      </c>
      <c r="AA3019" s="29">
        <f>IF(database_public_cloud_VMs[[#This Row],[Currency]]="USD",(database_public_cloud_VMs[[#This Row],[Rate]]*param_exchange_rate)/(1+param_discount_aws),database_public_cloud_VMs[[#This Row],[Rate]])</f>
        <v>2.2133067596744662</v>
      </c>
    </row>
    <row r="3020" spans="1:27" x14ac:dyDescent="0.45">
      <c r="A3020" s="24" t="s">
        <v>3449</v>
      </c>
      <c r="B3020" t="s">
        <v>12</v>
      </c>
      <c r="C3020" s="25" t="s">
        <v>456</v>
      </c>
      <c r="D3020" t="s">
        <v>170</v>
      </c>
      <c r="E3020" t="s">
        <v>3385</v>
      </c>
      <c r="F3020" t="s">
        <v>3442</v>
      </c>
      <c r="G3020" s="26">
        <v>4</v>
      </c>
      <c r="H3020" s="26">
        <v>61</v>
      </c>
      <c r="I3020" s="26">
        <v>0</v>
      </c>
      <c r="J3020" s="27" t="s">
        <v>173</v>
      </c>
      <c r="K3020" s="27" t="s">
        <v>1360</v>
      </c>
      <c r="L3020" s="27" t="s">
        <v>3443</v>
      </c>
      <c r="M3020" t="s">
        <v>190</v>
      </c>
      <c r="N3020" t="s">
        <v>177</v>
      </c>
      <c r="O3020" t="s">
        <v>178</v>
      </c>
      <c r="P3020" t="s">
        <v>179</v>
      </c>
      <c r="Q3020" t="s">
        <v>198</v>
      </c>
      <c r="R3020" t="s">
        <v>181</v>
      </c>
      <c r="S3020" t="s">
        <v>31</v>
      </c>
      <c r="T3020" t="s">
        <v>31</v>
      </c>
      <c r="U3020" t="s">
        <v>31</v>
      </c>
      <c r="V3020" t="s">
        <v>31</v>
      </c>
      <c r="W3020" t="s">
        <v>182</v>
      </c>
      <c r="X3020" t="s">
        <v>183</v>
      </c>
      <c r="Y3020" s="28">
        <v>1.113</v>
      </c>
      <c r="Z3020" t="str">
        <f>IF(database_public_cloud_VMs[[#This Row],[Vendor]]="AWS","USD","AUD")</f>
        <v>USD</v>
      </c>
      <c r="AA3020" s="29">
        <f>IF(database_public_cloud_VMs[[#This Row],[Currency]]="USD",(database_public_cloud_VMs[[#This Row],[Rate]]*param_exchange_rate)/(1+param_discount_aws),database_public_cloud_VMs[[#This Row],[Rate]])</f>
        <v>1.3716093672147445</v>
      </c>
    </row>
    <row r="3021" spans="1:27" x14ac:dyDescent="0.45">
      <c r="A3021" s="24" t="s">
        <v>3450</v>
      </c>
      <c r="B3021" t="s">
        <v>12</v>
      </c>
      <c r="C3021" s="25" t="s">
        <v>456</v>
      </c>
      <c r="D3021" t="s">
        <v>170</v>
      </c>
      <c r="E3021" t="s">
        <v>3385</v>
      </c>
      <c r="F3021" t="s">
        <v>3442</v>
      </c>
      <c r="G3021" s="26">
        <v>4</v>
      </c>
      <c r="H3021" s="26">
        <v>61</v>
      </c>
      <c r="I3021" s="26">
        <v>0</v>
      </c>
      <c r="J3021" s="27" t="s">
        <v>173</v>
      </c>
      <c r="K3021" s="27" t="s">
        <v>1360</v>
      </c>
      <c r="L3021" s="27" t="s">
        <v>3443</v>
      </c>
      <c r="M3021" t="s">
        <v>190</v>
      </c>
      <c r="N3021" t="s">
        <v>177</v>
      </c>
      <c r="O3021" t="s">
        <v>185</v>
      </c>
      <c r="P3021" t="s">
        <v>179</v>
      </c>
      <c r="Q3021" t="s">
        <v>198</v>
      </c>
      <c r="R3021" t="s">
        <v>181</v>
      </c>
      <c r="S3021" t="s">
        <v>31</v>
      </c>
      <c r="T3021" t="s">
        <v>31</v>
      </c>
      <c r="U3021" t="s">
        <v>31</v>
      </c>
      <c r="V3021" t="s">
        <v>31</v>
      </c>
      <c r="W3021" t="s">
        <v>182</v>
      </c>
      <c r="X3021" t="s">
        <v>183</v>
      </c>
      <c r="Y3021" s="28">
        <v>0.85499999999999998</v>
      </c>
      <c r="Z3021" t="str">
        <f>IF(database_public_cloud_VMs[[#This Row],[Vendor]]="AWS","USD","AUD")</f>
        <v>USD</v>
      </c>
      <c r="AA3021" s="29">
        <f>IF(database_public_cloud_VMs[[#This Row],[Currency]]="USD",(database_public_cloud_VMs[[#This Row],[Rate]]*param_exchange_rate)/(1+param_discount_aws),database_public_cloud_VMs[[#This Row],[Rate]])</f>
        <v>1.0536621823617307</v>
      </c>
    </row>
    <row r="3022" spans="1:27" x14ac:dyDescent="0.45">
      <c r="A3022" s="24" t="s">
        <v>3451</v>
      </c>
      <c r="B3022" t="s">
        <v>12</v>
      </c>
      <c r="C3022" s="25" t="s">
        <v>187</v>
      </c>
      <c r="D3022" t="s">
        <v>170</v>
      </c>
      <c r="E3022" t="s">
        <v>3385</v>
      </c>
      <c r="F3022" t="s">
        <v>3442</v>
      </c>
      <c r="G3022" s="26">
        <v>4</v>
      </c>
      <c r="H3022" s="26">
        <v>61</v>
      </c>
      <c r="I3022" s="26">
        <v>0</v>
      </c>
      <c r="J3022" s="27" t="s">
        <v>173</v>
      </c>
      <c r="K3022" s="27" t="s">
        <v>1360</v>
      </c>
      <c r="L3022" s="27" t="s">
        <v>3443</v>
      </c>
      <c r="M3022" t="s">
        <v>190</v>
      </c>
      <c r="N3022" t="s">
        <v>188</v>
      </c>
      <c r="O3022" t="s">
        <v>188</v>
      </c>
      <c r="P3022" t="s">
        <v>179</v>
      </c>
      <c r="Q3022" t="s">
        <v>198</v>
      </c>
      <c r="R3022" t="s">
        <v>181</v>
      </c>
      <c r="S3022" t="s">
        <v>31</v>
      </c>
      <c r="T3022" t="s">
        <v>31</v>
      </c>
      <c r="U3022" t="s">
        <v>31</v>
      </c>
      <c r="V3022" t="s">
        <v>31</v>
      </c>
      <c r="W3022" t="s">
        <v>182</v>
      </c>
      <c r="X3022" t="s">
        <v>183</v>
      </c>
      <c r="Y3022" s="28">
        <v>1.6419999999999999</v>
      </c>
      <c r="Z3022" t="str">
        <f>IF(database_public_cloud_VMs[[#This Row],[Vendor]]="AWS","USD","AUD")</f>
        <v>USD</v>
      </c>
      <c r="AA3022" s="29">
        <f>IF(database_public_cloud_VMs[[#This Row],[Currency]]="USD",(database_public_cloud_VMs[[#This Row],[Rate]]*param_exchange_rate)/(1+param_discount_aws),database_public_cloud_VMs[[#This Row],[Rate]])</f>
        <v>2.0235243315063882</v>
      </c>
    </row>
    <row r="3023" spans="1:27" x14ac:dyDescent="0.45">
      <c r="A3023" s="24" t="s">
        <v>3452</v>
      </c>
      <c r="B3023" t="s">
        <v>12</v>
      </c>
      <c r="C3023" s="25" t="s">
        <v>187</v>
      </c>
      <c r="D3023" t="s">
        <v>170</v>
      </c>
      <c r="E3023" t="s">
        <v>3385</v>
      </c>
      <c r="F3023" t="s">
        <v>3442</v>
      </c>
      <c r="G3023" s="26">
        <v>4</v>
      </c>
      <c r="H3023" s="26">
        <v>61</v>
      </c>
      <c r="I3023" s="26">
        <v>0</v>
      </c>
      <c r="J3023" s="27" t="s">
        <v>173</v>
      </c>
      <c r="K3023" s="27" t="s">
        <v>1360</v>
      </c>
      <c r="L3023" s="27" t="s">
        <v>3443</v>
      </c>
      <c r="M3023" t="s">
        <v>190</v>
      </c>
      <c r="N3023" t="s">
        <v>188</v>
      </c>
      <c r="O3023" t="s">
        <v>188</v>
      </c>
      <c r="P3023" t="s">
        <v>179</v>
      </c>
      <c r="Q3023" t="s">
        <v>315</v>
      </c>
      <c r="R3023" t="s">
        <v>316</v>
      </c>
      <c r="S3023" t="s">
        <v>31</v>
      </c>
      <c r="T3023" t="s">
        <v>31</v>
      </c>
      <c r="U3023" t="s">
        <v>31</v>
      </c>
      <c r="V3023" t="s">
        <v>31</v>
      </c>
      <c r="W3023" t="s">
        <v>182</v>
      </c>
      <c r="X3023" t="s">
        <v>183</v>
      </c>
      <c r="Y3023" s="28">
        <v>1.542</v>
      </c>
      <c r="Z3023" t="str">
        <f>IF(database_public_cloud_VMs[[#This Row],[Vendor]]="AWS","USD","AUD")</f>
        <v>USD</v>
      </c>
      <c r="AA3023" s="29">
        <f>IF(database_public_cloud_VMs[[#This Row],[Currency]]="USD",(database_public_cloud_VMs[[#This Row],[Rate]]*param_exchange_rate)/(1+param_discount_aws),database_public_cloud_VMs[[#This Row],[Rate]])</f>
        <v>1.900288988540104</v>
      </c>
    </row>
    <row r="3024" spans="1:27" x14ac:dyDescent="0.45">
      <c r="A3024" s="24" t="s">
        <v>3453</v>
      </c>
      <c r="B3024" t="s">
        <v>12</v>
      </c>
      <c r="C3024" s="25" t="s">
        <v>456</v>
      </c>
      <c r="D3024" t="s">
        <v>170</v>
      </c>
      <c r="E3024" t="s">
        <v>3385</v>
      </c>
      <c r="F3024" t="s">
        <v>3442</v>
      </c>
      <c r="G3024" s="26">
        <v>4</v>
      </c>
      <c r="H3024" s="26">
        <v>61</v>
      </c>
      <c r="I3024" s="26">
        <v>0</v>
      </c>
      <c r="J3024" s="27" t="s">
        <v>173</v>
      </c>
      <c r="K3024" s="27" t="s">
        <v>1360</v>
      </c>
      <c r="L3024" s="27" t="s">
        <v>3443</v>
      </c>
      <c r="M3024" t="s">
        <v>176</v>
      </c>
      <c r="N3024" t="s">
        <v>177</v>
      </c>
      <c r="O3024" t="s">
        <v>178</v>
      </c>
      <c r="P3024" t="s">
        <v>179</v>
      </c>
      <c r="Q3024" t="s">
        <v>191</v>
      </c>
      <c r="R3024" t="s">
        <v>181</v>
      </c>
      <c r="S3024" t="s">
        <v>31</v>
      </c>
      <c r="T3024" t="s">
        <v>31</v>
      </c>
      <c r="U3024" t="s">
        <v>31</v>
      </c>
      <c r="V3024" t="s">
        <v>31</v>
      </c>
      <c r="W3024" t="s">
        <v>182</v>
      </c>
      <c r="X3024" t="s">
        <v>183</v>
      </c>
      <c r="Y3024" s="28">
        <v>1.248</v>
      </c>
      <c r="Z3024" t="str">
        <f>IF(database_public_cloud_VMs[[#This Row],[Vendor]]="AWS","USD","AUD")</f>
        <v>USD</v>
      </c>
      <c r="AA3024" s="29">
        <f>IF(database_public_cloud_VMs[[#This Row],[Currency]]="USD",(database_public_cloud_VMs[[#This Row],[Rate]]*param_exchange_rate)/(1+param_discount_aws),database_public_cloud_VMs[[#This Row],[Rate]])</f>
        <v>1.5379770802192281</v>
      </c>
    </row>
    <row r="3025" spans="1:27" x14ac:dyDescent="0.45">
      <c r="A3025" s="24" t="s">
        <v>3454</v>
      </c>
      <c r="B3025" t="s">
        <v>12</v>
      </c>
      <c r="C3025" s="25" t="s">
        <v>456</v>
      </c>
      <c r="D3025" t="s">
        <v>170</v>
      </c>
      <c r="E3025" t="s">
        <v>3385</v>
      </c>
      <c r="F3025" t="s">
        <v>3442</v>
      </c>
      <c r="G3025" s="26">
        <v>4</v>
      </c>
      <c r="H3025" s="26">
        <v>61</v>
      </c>
      <c r="I3025" s="26">
        <v>0</v>
      </c>
      <c r="J3025" s="27" t="s">
        <v>173</v>
      </c>
      <c r="K3025" s="27" t="s">
        <v>1360</v>
      </c>
      <c r="L3025" s="27" t="s">
        <v>3443</v>
      </c>
      <c r="M3025" t="s">
        <v>176</v>
      </c>
      <c r="N3025" t="s">
        <v>177</v>
      </c>
      <c r="O3025" t="s">
        <v>185</v>
      </c>
      <c r="P3025" t="s">
        <v>179</v>
      </c>
      <c r="Q3025" t="s">
        <v>191</v>
      </c>
      <c r="R3025" t="s">
        <v>181</v>
      </c>
      <c r="S3025" t="s">
        <v>31</v>
      </c>
      <c r="T3025" t="s">
        <v>31</v>
      </c>
      <c r="U3025" t="s">
        <v>31</v>
      </c>
      <c r="V3025" t="s">
        <v>31</v>
      </c>
      <c r="W3025" t="s">
        <v>182</v>
      </c>
      <c r="X3025" t="s">
        <v>183</v>
      </c>
      <c r="Y3025" s="28">
        <v>0.96399999999999997</v>
      </c>
      <c r="Z3025" t="str">
        <f>IF(database_public_cloud_VMs[[#This Row],[Vendor]]="AWS","USD","AUD")</f>
        <v>USD</v>
      </c>
      <c r="AA3025" s="29">
        <f>IF(database_public_cloud_VMs[[#This Row],[Currency]]="USD",(database_public_cloud_VMs[[#This Row],[Rate]]*param_exchange_rate)/(1+param_discount_aws),database_public_cloud_VMs[[#This Row],[Rate]])</f>
        <v>1.1879887061949808</v>
      </c>
    </row>
    <row r="3026" spans="1:27" x14ac:dyDescent="0.45">
      <c r="A3026" s="24" t="s">
        <v>3455</v>
      </c>
      <c r="B3026" t="s">
        <v>12</v>
      </c>
      <c r="C3026" s="25" t="s">
        <v>187</v>
      </c>
      <c r="D3026" t="s">
        <v>170</v>
      </c>
      <c r="E3026" t="s">
        <v>3385</v>
      </c>
      <c r="F3026" t="s">
        <v>3442</v>
      </c>
      <c r="G3026" s="26">
        <v>4</v>
      </c>
      <c r="H3026" s="26">
        <v>61</v>
      </c>
      <c r="I3026" s="26">
        <v>0</v>
      </c>
      <c r="J3026" s="27" t="s">
        <v>173</v>
      </c>
      <c r="K3026" s="27" t="s">
        <v>1360</v>
      </c>
      <c r="L3026" s="27" t="s">
        <v>3443</v>
      </c>
      <c r="M3026" t="s">
        <v>176</v>
      </c>
      <c r="N3026" t="s">
        <v>188</v>
      </c>
      <c r="O3026" t="s">
        <v>188</v>
      </c>
      <c r="P3026" t="s">
        <v>179</v>
      </c>
      <c r="Q3026" t="s">
        <v>191</v>
      </c>
      <c r="R3026" t="s">
        <v>181</v>
      </c>
      <c r="S3026" t="s">
        <v>31</v>
      </c>
      <c r="T3026" t="s">
        <v>31</v>
      </c>
      <c r="U3026" t="s">
        <v>31</v>
      </c>
      <c r="V3026" t="s">
        <v>31</v>
      </c>
      <c r="W3026" t="s">
        <v>182</v>
      </c>
      <c r="X3026" t="s">
        <v>183</v>
      </c>
      <c r="Y3026" s="28">
        <v>1.756</v>
      </c>
      <c r="Z3026" t="str">
        <f>IF(database_public_cloud_VMs[[#This Row],[Vendor]]="AWS","USD","AUD")</f>
        <v>USD</v>
      </c>
      <c r="AA3026" s="29">
        <f>IF(database_public_cloud_VMs[[#This Row],[Currency]]="USD",(database_public_cloud_VMs[[#This Row],[Rate]]*param_exchange_rate)/(1+param_discount_aws),database_public_cloud_VMs[[#This Row],[Rate]])</f>
        <v>2.1640126224879523</v>
      </c>
    </row>
    <row r="3027" spans="1:27" x14ac:dyDescent="0.45">
      <c r="A3027" s="24" t="s">
        <v>3456</v>
      </c>
      <c r="B3027" t="s">
        <v>12</v>
      </c>
      <c r="C3027" s="25" t="s">
        <v>456</v>
      </c>
      <c r="D3027" t="s">
        <v>170</v>
      </c>
      <c r="E3027" t="s">
        <v>3385</v>
      </c>
      <c r="F3027" t="s">
        <v>3442</v>
      </c>
      <c r="G3027" s="26">
        <v>4</v>
      </c>
      <c r="H3027" s="26">
        <v>61</v>
      </c>
      <c r="I3027" s="26">
        <v>0</v>
      </c>
      <c r="J3027" s="27" t="s">
        <v>173</v>
      </c>
      <c r="K3027" s="27" t="s">
        <v>1360</v>
      </c>
      <c r="L3027" s="27" t="s">
        <v>3443</v>
      </c>
      <c r="M3027" t="s">
        <v>176</v>
      </c>
      <c r="N3027" t="s">
        <v>177</v>
      </c>
      <c r="O3027" t="s">
        <v>178</v>
      </c>
      <c r="P3027" t="s">
        <v>179</v>
      </c>
      <c r="Q3027" t="s">
        <v>315</v>
      </c>
      <c r="R3027" t="s">
        <v>181</v>
      </c>
      <c r="S3027" t="s">
        <v>31</v>
      </c>
      <c r="T3027" t="s">
        <v>31</v>
      </c>
      <c r="U3027" t="s">
        <v>31</v>
      </c>
      <c r="V3027" t="s">
        <v>31</v>
      </c>
      <c r="W3027" t="s">
        <v>182</v>
      </c>
      <c r="X3027" t="s">
        <v>183</v>
      </c>
      <c r="Y3027" s="28">
        <v>1.3720000000000001</v>
      </c>
      <c r="Z3027" t="str">
        <f>IF(database_public_cloud_VMs[[#This Row],[Vendor]]="AWS","USD","AUD")</f>
        <v>USD</v>
      </c>
      <c r="AA3027" s="29">
        <f>IF(database_public_cloud_VMs[[#This Row],[Currency]]="USD",(database_public_cloud_VMs[[#This Row],[Rate]]*param_exchange_rate)/(1+param_discount_aws),database_public_cloud_VMs[[#This Row],[Rate]])</f>
        <v>1.6907889054974208</v>
      </c>
    </row>
    <row r="3028" spans="1:27" x14ac:dyDescent="0.45">
      <c r="A3028" s="24" t="s">
        <v>3457</v>
      </c>
      <c r="B3028" t="s">
        <v>12</v>
      </c>
      <c r="C3028" s="25" t="s">
        <v>456</v>
      </c>
      <c r="D3028" t="s">
        <v>170</v>
      </c>
      <c r="E3028" t="s">
        <v>3385</v>
      </c>
      <c r="F3028" t="s">
        <v>3442</v>
      </c>
      <c r="G3028" s="26">
        <v>4</v>
      </c>
      <c r="H3028" s="26">
        <v>61</v>
      </c>
      <c r="I3028" s="26">
        <v>0</v>
      </c>
      <c r="J3028" s="27" t="s">
        <v>173</v>
      </c>
      <c r="K3028" s="27" t="s">
        <v>1360</v>
      </c>
      <c r="L3028" s="27" t="s">
        <v>3443</v>
      </c>
      <c r="M3028" t="s">
        <v>176</v>
      </c>
      <c r="N3028" t="s">
        <v>177</v>
      </c>
      <c r="O3028" t="s">
        <v>185</v>
      </c>
      <c r="P3028" t="s">
        <v>179</v>
      </c>
      <c r="Q3028" t="s">
        <v>315</v>
      </c>
      <c r="R3028" t="s">
        <v>181</v>
      </c>
      <c r="S3028" t="s">
        <v>31</v>
      </c>
      <c r="T3028" t="s">
        <v>31</v>
      </c>
      <c r="U3028" t="s">
        <v>31</v>
      </c>
      <c r="V3028" t="s">
        <v>31</v>
      </c>
      <c r="W3028" t="s">
        <v>182</v>
      </c>
      <c r="X3028" t="s">
        <v>183</v>
      </c>
      <c r="Y3028" s="28">
        <v>1.0880000000000001</v>
      </c>
      <c r="Z3028" t="str">
        <f>IF(database_public_cloud_VMs[[#This Row],[Vendor]]="AWS","USD","AUD")</f>
        <v>USD</v>
      </c>
      <c r="AA3028" s="29">
        <f>IF(database_public_cloud_VMs[[#This Row],[Currency]]="USD",(database_public_cloud_VMs[[#This Row],[Rate]]*param_exchange_rate)/(1+param_discount_aws),database_public_cloud_VMs[[#This Row],[Rate]])</f>
        <v>1.3408005314731732</v>
      </c>
    </row>
    <row r="3029" spans="1:27" x14ac:dyDescent="0.45">
      <c r="A3029" s="24" t="s">
        <v>3458</v>
      </c>
      <c r="B3029" t="s">
        <v>12</v>
      </c>
      <c r="C3029" s="25" t="s">
        <v>187</v>
      </c>
      <c r="D3029" t="s">
        <v>170</v>
      </c>
      <c r="E3029" t="s">
        <v>3385</v>
      </c>
      <c r="F3029" t="s">
        <v>3442</v>
      </c>
      <c r="G3029" s="26">
        <v>4</v>
      </c>
      <c r="H3029" s="26">
        <v>61</v>
      </c>
      <c r="I3029" s="26">
        <v>0</v>
      </c>
      <c r="J3029" s="27" t="s">
        <v>173</v>
      </c>
      <c r="K3029" s="27" t="s">
        <v>1360</v>
      </c>
      <c r="L3029" s="27" t="s">
        <v>3443</v>
      </c>
      <c r="M3029" t="s">
        <v>176</v>
      </c>
      <c r="N3029" t="s">
        <v>188</v>
      </c>
      <c r="O3029" t="s">
        <v>188</v>
      </c>
      <c r="P3029" t="s">
        <v>179</v>
      </c>
      <c r="Q3029" t="s">
        <v>315</v>
      </c>
      <c r="R3029" t="s">
        <v>181</v>
      </c>
      <c r="S3029" t="s">
        <v>31</v>
      </c>
      <c r="T3029" t="s">
        <v>31</v>
      </c>
      <c r="U3029" t="s">
        <v>31</v>
      </c>
      <c r="V3029" t="s">
        <v>31</v>
      </c>
      <c r="W3029" t="s">
        <v>182</v>
      </c>
      <c r="X3029" t="s">
        <v>183</v>
      </c>
      <c r="Y3029" s="28">
        <v>1.88</v>
      </c>
      <c r="Z3029" t="str">
        <f>IF(database_public_cloud_VMs[[#This Row],[Vendor]]="AWS","USD","AUD")</f>
        <v>USD</v>
      </c>
      <c r="AA3029" s="29">
        <f>IF(database_public_cloud_VMs[[#This Row],[Currency]]="USD",(database_public_cloud_VMs[[#This Row],[Rate]]*param_exchange_rate)/(1+param_discount_aws),database_public_cloud_VMs[[#This Row],[Rate]])</f>
        <v>2.3168244477661446</v>
      </c>
    </row>
    <row r="3030" spans="1:27" x14ac:dyDescent="0.45">
      <c r="A3030" s="24" t="s">
        <v>3459</v>
      </c>
      <c r="B3030" t="s">
        <v>12</v>
      </c>
      <c r="C3030" s="25" t="s">
        <v>456</v>
      </c>
      <c r="D3030" t="s">
        <v>170</v>
      </c>
      <c r="E3030" t="s">
        <v>3385</v>
      </c>
      <c r="F3030" t="s">
        <v>3442</v>
      </c>
      <c r="G3030" s="26">
        <v>4</v>
      </c>
      <c r="H3030" s="26">
        <v>61</v>
      </c>
      <c r="I3030" s="26">
        <v>0</v>
      </c>
      <c r="J3030" s="27" t="s">
        <v>173</v>
      </c>
      <c r="K3030" s="27" t="s">
        <v>1360</v>
      </c>
      <c r="L3030" s="27" t="s">
        <v>3443</v>
      </c>
      <c r="M3030" t="s">
        <v>190</v>
      </c>
      <c r="N3030" t="s">
        <v>177</v>
      </c>
      <c r="O3030" t="s">
        <v>178</v>
      </c>
      <c r="P3030" t="s">
        <v>179</v>
      </c>
      <c r="Q3030" t="s">
        <v>180</v>
      </c>
      <c r="R3030" t="s">
        <v>181</v>
      </c>
      <c r="S3030" t="s">
        <v>31</v>
      </c>
      <c r="T3030" t="s">
        <v>31</v>
      </c>
      <c r="U3030" t="s">
        <v>31</v>
      </c>
      <c r="V3030" t="s">
        <v>31</v>
      </c>
      <c r="W3030" t="s">
        <v>182</v>
      </c>
      <c r="X3030" t="s">
        <v>183</v>
      </c>
      <c r="Y3030" s="28">
        <v>1.08</v>
      </c>
      <c r="Z3030" t="str">
        <f>IF(database_public_cloud_VMs[[#This Row],[Vendor]]="AWS","USD","AUD")</f>
        <v>USD</v>
      </c>
      <c r="AA3030" s="29">
        <f>IF(database_public_cloud_VMs[[#This Row],[Currency]]="USD",(database_public_cloud_VMs[[#This Row],[Rate]]*param_exchange_rate)/(1+param_discount_aws),database_public_cloud_VMs[[#This Row],[Rate]])</f>
        <v>1.3309417040358706</v>
      </c>
    </row>
    <row r="3031" spans="1:27" x14ac:dyDescent="0.45">
      <c r="A3031" s="24" t="s">
        <v>3460</v>
      </c>
      <c r="B3031" t="s">
        <v>12</v>
      </c>
      <c r="C3031" s="25" t="s">
        <v>456</v>
      </c>
      <c r="D3031" t="s">
        <v>170</v>
      </c>
      <c r="E3031" t="s">
        <v>3385</v>
      </c>
      <c r="F3031" t="s">
        <v>3442</v>
      </c>
      <c r="G3031" s="26">
        <v>4</v>
      </c>
      <c r="H3031" s="26">
        <v>61</v>
      </c>
      <c r="I3031" s="26">
        <v>0</v>
      </c>
      <c r="J3031" s="27" t="s">
        <v>173</v>
      </c>
      <c r="K3031" s="27" t="s">
        <v>1360</v>
      </c>
      <c r="L3031" s="27" t="s">
        <v>3443</v>
      </c>
      <c r="M3031" t="s">
        <v>190</v>
      </c>
      <c r="N3031" t="s">
        <v>177</v>
      </c>
      <c r="O3031" t="s">
        <v>185</v>
      </c>
      <c r="P3031" t="s">
        <v>179</v>
      </c>
      <c r="Q3031" t="s">
        <v>180</v>
      </c>
      <c r="R3031" t="s">
        <v>181</v>
      </c>
      <c r="S3031" t="s">
        <v>31</v>
      </c>
      <c r="T3031" t="s">
        <v>31</v>
      </c>
      <c r="U3031" t="s">
        <v>31</v>
      </c>
      <c r="V3031" t="s">
        <v>31</v>
      </c>
      <c r="W3031" t="s">
        <v>182</v>
      </c>
      <c r="X3031" t="s">
        <v>183</v>
      </c>
      <c r="Y3031" s="28">
        <v>0.82199999999999995</v>
      </c>
      <c r="Z3031" t="str">
        <f>IF(database_public_cloud_VMs[[#This Row],[Vendor]]="AWS","USD","AUD")</f>
        <v>USD</v>
      </c>
      <c r="AA3031" s="29">
        <f>IF(database_public_cloud_VMs[[#This Row],[Currency]]="USD",(database_public_cloud_VMs[[#This Row],[Rate]]*param_exchange_rate)/(1+param_discount_aws),database_public_cloud_VMs[[#This Row],[Rate]])</f>
        <v>1.0129945191828569</v>
      </c>
    </row>
    <row r="3032" spans="1:27" x14ac:dyDescent="0.45">
      <c r="A3032" s="24" t="s">
        <v>3461</v>
      </c>
      <c r="B3032" t="s">
        <v>12</v>
      </c>
      <c r="C3032" s="25" t="s">
        <v>187</v>
      </c>
      <c r="D3032" t="s">
        <v>170</v>
      </c>
      <c r="E3032" t="s">
        <v>3385</v>
      </c>
      <c r="F3032" t="s">
        <v>3442</v>
      </c>
      <c r="G3032" s="26">
        <v>4</v>
      </c>
      <c r="H3032" s="26">
        <v>61</v>
      </c>
      <c r="I3032" s="26">
        <v>0</v>
      </c>
      <c r="J3032" s="27" t="s">
        <v>173</v>
      </c>
      <c r="K3032" s="27" t="s">
        <v>1360</v>
      </c>
      <c r="L3032" s="27" t="s">
        <v>3443</v>
      </c>
      <c r="M3032" t="s">
        <v>190</v>
      </c>
      <c r="N3032" t="s">
        <v>188</v>
      </c>
      <c r="O3032" t="s">
        <v>188</v>
      </c>
      <c r="P3032" t="s">
        <v>179</v>
      </c>
      <c r="Q3032" t="s">
        <v>180</v>
      </c>
      <c r="R3032" t="s">
        <v>181</v>
      </c>
      <c r="S3032" t="s">
        <v>31</v>
      </c>
      <c r="T3032" t="s">
        <v>31</v>
      </c>
      <c r="U3032" t="s">
        <v>31</v>
      </c>
      <c r="V3032" t="s">
        <v>31</v>
      </c>
      <c r="W3032" t="s">
        <v>182</v>
      </c>
      <c r="X3032" t="s">
        <v>183</v>
      </c>
      <c r="Y3032" s="28">
        <v>1.542</v>
      </c>
      <c r="Z3032" t="str">
        <f>IF(database_public_cloud_VMs[[#This Row],[Vendor]]="AWS","USD","AUD")</f>
        <v>USD</v>
      </c>
      <c r="AA3032" s="29">
        <f>IF(database_public_cloud_VMs[[#This Row],[Currency]]="USD",(database_public_cloud_VMs[[#This Row],[Rate]]*param_exchange_rate)/(1+param_discount_aws),database_public_cloud_VMs[[#This Row],[Rate]])</f>
        <v>1.900288988540104</v>
      </c>
    </row>
    <row r="3033" spans="1:27" x14ac:dyDescent="0.45">
      <c r="A3033" s="24" t="s">
        <v>3462</v>
      </c>
      <c r="B3033" t="s">
        <v>12</v>
      </c>
      <c r="C3033" s="25" t="s">
        <v>456</v>
      </c>
      <c r="D3033" t="s">
        <v>170</v>
      </c>
      <c r="E3033" t="s">
        <v>3385</v>
      </c>
      <c r="F3033" t="s">
        <v>3442</v>
      </c>
      <c r="G3033" s="26">
        <v>4</v>
      </c>
      <c r="H3033" s="26">
        <v>61</v>
      </c>
      <c r="I3033" s="26">
        <v>0</v>
      </c>
      <c r="J3033" s="27" t="s">
        <v>173</v>
      </c>
      <c r="K3033" s="27" t="s">
        <v>1360</v>
      </c>
      <c r="L3033" s="27" t="s">
        <v>3443</v>
      </c>
      <c r="M3033" t="s">
        <v>176</v>
      </c>
      <c r="N3033" t="s">
        <v>177</v>
      </c>
      <c r="O3033" t="s">
        <v>178</v>
      </c>
      <c r="P3033" t="s">
        <v>179</v>
      </c>
      <c r="Q3033" t="s">
        <v>180</v>
      </c>
      <c r="R3033" t="s">
        <v>181</v>
      </c>
      <c r="S3033" t="s">
        <v>31</v>
      </c>
      <c r="T3033" t="s">
        <v>31</v>
      </c>
      <c r="U3033" t="s">
        <v>31</v>
      </c>
      <c r="V3033" t="s">
        <v>31</v>
      </c>
      <c r="W3033" t="s">
        <v>182</v>
      </c>
      <c r="X3033" t="s">
        <v>183</v>
      </c>
      <c r="Y3033" s="28">
        <v>1.1879999999999999</v>
      </c>
      <c r="Z3033" t="str">
        <f>IF(database_public_cloud_VMs[[#This Row],[Vendor]]="AWS","USD","AUD")</f>
        <v>USD</v>
      </c>
      <c r="AA3033" s="29">
        <f>IF(database_public_cloud_VMs[[#This Row],[Currency]]="USD",(database_public_cloud_VMs[[#This Row],[Rate]]*param_exchange_rate)/(1+param_discount_aws),database_public_cloud_VMs[[#This Row],[Rate]])</f>
        <v>1.4640358744394575</v>
      </c>
    </row>
    <row r="3034" spans="1:27" x14ac:dyDescent="0.45">
      <c r="A3034" s="24" t="s">
        <v>3463</v>
      </c>
      <c r="B3034" t="s">
        <v>12</v>
      </c>
      <c r="C3034" s="25" t="s">
        <v>456</v>
      </c>
      <c r="D3034" t="s">
        <v>170</v>
      </c>
      <c r="E3034" t="s">
        <v>3385</v>
      </c>
      <c r="F3034" t="s">
        <v>3442</v>
      </c>
      <c r="G3034" s="26">
        <v>4</v>
      </c>
      <c r="H3034" s="26">
        <v>61</v>
      </c>
      <c r="I3034" s="26">
        <v>0</v>
      </c>
      <c r="J3034" s="27" t="s">
        <v>173</v>
      </c>
      <c r="K3034" s="27" t="s">
        <v>1360</v>
      </c>
      <c r="L3034" s="27" t="s">
        <v>3443</v>
      </c>
      <c r="M3034" t="s">
        <v>176</v>
      </c>
      <c r="N3034" t="s">
        <v>177</v>
      </c>
      <c r="O3034" t="s">
        <v>185</v>
      </c>
      <c r="P3034" t="s">
        <v>179</v>
      </c>
      <c r="Q3034" t="s">
        <v>180</v>
      </c>
      <c r="R3034" t="s">
        <v>181</v>
      </c>
      <c r="S3034" t="s">
        <v>31</v>
      </c>
      <c r="T3034" t="s">
        <v>31</v>
      </c>
      <c r="U3034" t="s">
        <v>31</v>
      </c>
      <c r="V3034" t="s">
        <v>31</v>
      </c>
      <c r="W3034" t="s">
        <v>182</v>
      </c>
      <c r="X3034" t="s">
        <v>183</v>
      </c>
      <c r="Y3034" s="28">
        <v>0.90400000000000003</v>
      </c>
      <c r="Z3034" t="str">
        <f>IF(database_public_cloud_VMs[[#This Row],[Vendor]]="AWS","USD","AUD")</f>
        <v>USD</v>
      </c>
      <c r="AA3034" s="29">
        <f>IF(database_public_cloud_VMs[[#This Row],[Currency]]="USD",(database_public_cloud_VMs[[#This Row],[Rate]]*param_exchange_rate)/(1+param_discount_aws),database_public_cloud_VMs[[#This Row],[Rate]])</f>
        <v>1.1140475004152102</v>
      </c>
    </row>
    <row r="3035" spans="1:27" x14ac:dyDescent="0.45">
      <c r="A3035" s="24" t="s">
        <v>3464</v>
      </c>
      <c r="B3035" t="s">
        <v>12</v>
      </c>
      <c r="C3035" s="25" t="s">
        <v>187</v>
      </c>
      <c r="D3035" t="s">
        <v>170</v>
      </c>
      <c r="E3035" t="s">
        <v>3385</v>
      </c>
      <c r="F3035" t="s">
        <v>3442</v>
      </c>
      <c r="G3035" s="26">
        <v>4</v>
      </c>
      <c r="H3035" s="26">
        <v>61</v>
      </c>
      <c r="I3035" s="26">
        <v>0</v>
      </c>
      <c r="J3035" s="27" t="s">
        <v>173</v>
      </c>
      <c r="K3035" s="27" t="s">
        <v>1360</v>
      </c>
      <c r="L3035" s="27" t="s">
        <v>3443</v>
      </c>
      <c r="M3035" t="s">
        <v>176</v>
      </c>
      <c r="N3035" t="s">
        <v>188</v>
      </c>
      <c r="O3035" t="s">
        <v>188</v>
      </c>
      <c r="P3035" t="s">
        <v>179</v>
      </c>
      <c r="Q3035" t="s">
        <v>180</v>
      </c>
      <c r="R3035" t="s">
        <v>181</v>
      </c>
      <c r="S3035" t="s">
        <v>31</v>
      </c>
      <c r="T3035" t="s">
        <v>31</v>
      </c>
      <c r="U3035" t="s">
        <v>31</v>
      </c>
      <c r="V3035" t="s">
        <v>31</v>
      </c>
      <c r="W3035" t="s">
        <v>182</v>
      </c>
      <c r="X3035" t="s">
        <v>183</v>
      </c>
      <c r="Y3035" s="28">
        <v>1.696</v>
      </c>
      <c r="Z3035" t="str">
        <f>IF(database_public_cloud_VMs[[#This Row],[Vendor]]="AWS","USD","AUD")</f>
        <v>USD</v>
      </c>
      <c r="AA3035" s="29">
        <f>IF(database_public_cloud_VMs[[#This Row],[Currency]]="USD",(database_public_cloud_VMs[[#This Row],[Rate]]*param_exchange_rate)/(1+param_discount_aws),database_public_cloud_VMs[[#This Row],[Rate]])</f>
        <v>2.0900714167081818</v>
      </c>
    </row>
    <row r="3036" spans="1:27" x14ac:dyDescent="0.45">
      <c r="A3036" s="24" t="s">
        <v>3465</v>
      </c>
      <c r="B3036" t="s">
        <v>12</v>
      </c>
      <c r="C3036" s="25" t="s">
        <v>187</v>
      </c>
      <c r="D3036" t="s">
        <v>170</v>
      </c>
      <c r="E3036" t="s">
        <v>3385</v>
      </c>
      <c r="F3036" t="s">
        <v>3442</v>
      </c>
      <c r="G3036" s="26">
        <v>4</v>
      </c>
      <c r="H3036" s="26">
        <v>61</v>
      </c>
      <c r="I3036" s="26">
        <v>0</v>
      </c>
      <c r="J3036" s="27" t="s">
        <v>173</v>
      </c>
      <c r="K3036" s="27" t="s">
        <v>1360</v>
      </c>
      <c r="L3036" s="27" t="s">
        <v>3443</v>
      </c>
      <c r="M3036" t="s">
        <v>176</v>
      </c>
      <c r="N3036" t="s">
        <v>188</v>
      </c>
      <c r="O3036" t="s">
        <v>188</v>
      </c>
      <c r="P3036" t="s">
        <v>179</v>
      </c>
      <c r="Q3036" t="s">
        <v>315</v>
      </c>
      <c r="R3036" t="s">
        <v>316</v>
      </c>
      <c r="S3036" t="s">
        <v>31</v>
      </c>
      <c r="T3036" t="s">
        <v>31</v>
      </c>
      <c r="U3036" t="s">
        <v>31</v>
      </c>
      <c r="V3036" t="s">
        <v>31</v>
      </c>
      <c r="W3036" t="s">
        <v>182</v>
      </c>
      <c r="X3036" t="s">
        <v>183</v>
      </c>
      <c r="Y3036" s="28">
        <v>1.696</v>
      </c>
      <c r="Z3036" t="str">
        <f>IF(database_public_cloud_VMs[[#This Row],[Vendor]]="AWS","USD","AUD")</f>
        <v>USD</v>
      </c>
      <c r="AA3036" s="29">
        <f>IF(database_public_cloud_VMs[[#This Row],[Currency]]="USD",(database_public_cloud_VMs[[#This Row],[Rate]]*param_exchange_rate)/(1+param_discount_aws),database_public_cloud_VMs[[#This Row],[Rate]])</f>
        <v>2.0900714167081818</v>
      </c>
    </row>
    <row r="3037" spans="1:27" x14ac:dyDescent="0.45">
      <c r="A3037" s="24" t="s">
        <v>3466</v>
      </c>
      <c r="B3037" t="s">
        <v>12</v>
      </c>
      <c r="C3037" s="25" t="s">
        <v>456</v>
      </c>
      <c r="D3037" t="s">
        <v>170</v>
      </c>
      <c r="E3037" t="s">
        <v>3385</v>
      </c>
      <c r="F3037" t="s">
        <v>3442</v>
      </c>
      <c r="G3037" s="26">
        <v>4</v>
      </c>
      <c r="H3037" s="26">
        <v>61</v>
      </c>
      <c r="I3037" s="26">
        <v>0</v>
      </c>
      <c r="J3037" s="27" t="s">
        <v>173</v>
      </c>
      <c r="K3037" s="27" t="s">
        <v>1360</v>
      </c>
      <c r="L3037" s="27" t="s">
        <v>3443</v>
      </c>
      <c r="M3037" t="s">
        <v>190</v>
      </c>
      <c r="N3037" t="s">
        <v>177</v>
      </c>
      <c r="O3037" t="s">
        <v>178</v>
      </c>
      <c r="P3037" t="s">
        <v>179</v>
      </c>
      <c r="Q3037" t="s">
        <v>315</v>
      </c>
      <c r="R3037" t="s">
        <v>181</v>
      </c>
      <c r="S3037" t="s">
        <v>31</v>
      </c>
      <c r="T3037" t="s">
        <v>31</v>
      </c>
      <c r="U3037" t="s">
        <v>31</v>
      </c>
      <c r="V3037" t="s">
        <v>31</v>
      </c>
      <c r="W3037" t="s">
        <v>182</v>
      </c>
      <c r="X3037" t="s">
        <v>183</v>
      </c>
      <c r="Y3037" s="28">
        <v>1.264</v>
      </c>
      <c r="Z3037" t="str">
        <f>IF(database_public_cloud_VMs[[#This Row],[Vendor]]="AWS","USD","AUD")</f>
        <v>USD</v>
      </c>
      <c r="AA3037" s="29">
        <f>IF(database_public_cloud_VMs[[#This Row],[Currency]]="USD",(database_public_cloud_VMs[[#This Row],[Rate]]*param_exchange_rate)/(1+param_discount_aws),database_public_cloud_VMs[[#This Row],[Rate]])</f>
        <v>1.5576947350938337</v>
      </c>
    </row>
    <row r="3038" spans="1:27" x14ac:dyDescent="0.45">
      <c r="A3038" s="24" t="s">
        <v>3467</v>
      </c>
      <c r="B3038" t="s">
        <v>12</v>
      </c>
      <c r="C3038" s="25" t="s">
        <v>456</v>
      </c>
      <c r="D3038" t="s">
        <v>170</v>
      </c>
      <c r="E3038" t="s">
        <v>3385</v>
      </c>
      <c r="F3038" t="s">
        <v>3442</v>
      </c>
      <c r="G3038" s="26">
        <v>4</v>
      </c>
      <c r="H3038" s="26">
        <v>61</v>
      </c>
      <c r="I3038" s="26">
        <v>0</v>
      </c>
      <c r="J3038" s="27" t="s">
        <v>173</v>
      </c>
      <c r="K3038" s="27" t="s">
        <v>1360</v>
      </c>
      <c r="L3038" s="27" t="s">
        <v>3443</v>
      </c>
      <c r="M3038" t="s">
        <v>190</v>
      </c>
      <c r="N3038" t="s">
        <v>177</v>
      </c>
      <c r="O3038" t="s">
        <v>185</v>
      </c>
      <c r="P3038" t="s">
        <v>179</v>
      </c>
      <c r="Q3038" t="s">
        <v>315</v>
      </c>
      <c r="R3038" t="s">
        <v>181</v>
      </c>
      <c r="S3038" t="s">
        <v>31</v>
      </c>
      <c r="T3038" t="s">
        <v>31</v>
      </c>
      <c r="U3038" t="s">
        <v>31</v>
      </c>
      <c r="V3038" t="s">
        <v>31</v>
      </c>
      <c r="W3038" t="s">
        <v>182</v>
      </c>
      <c r="X3038" t="s">
        <v>183</v>
      </c>
      <c r="Y3038" s="28">
        <v>1.006</v>
      </c>
      <c r="Z3038" t="str">
        <f>IF(database_public_cloud_VMs[[#This Row],[Vendor]]="AWS","USD","AUD")</f>
        <v>USD</v>
      </c>
      <c r="AA3038" s="29">
        <f>IF(database_public_cloud_VMs[[#This Row],[Currency]]="USD",(database_public_cloud_VMs[[#This Row],[Rate]]*param_exchange_rate)/(1+param_discount_aws),database_public_cloud_VMs[[#This Row],[Rate]])</f>
        <v>1.2397475502408202</v>
      </c>
    </row>
    <row r="3039" spans="1:27" x14ac:dyDescent="0.45">
      <c r="A3039" s="24" t="s">
        <v>3468</v>
      </c>
      <c r="B3039" t="s">
        <v>12</v>
      </c>
      <c r="C3039" s="25" t="s">
        <v>187</v>
      </c>
      <c r="D3039" t="s">
        <v>170</v>
      </c>
      <c r="E3039" t="s">
        <v>3385</v>
      </c>
      <c r="F3039" t="s">
        <v>3442</v>
      </c>
      <c r="G3039" s="26">
        <v>4</v>
      </c>
      <c r="H3039" s="26">
        <v>61</v>
      </c>
      <c r="I3039" s="26">
        <v>0</v>
      </c>
      <c r="J3039" s="27" t="s">
        <v>173</v>
      </c>
      <c r="K3039" s="27" t="s">
        <v>1360</v>
      </c>
      <c r="L3039" s="27" t="s">
        <v>3443</v>
      </c>
      <c r="M3039" t="s">
        <v>190</v>
      </c>
      <c r="N3039" t="s">
        <v>188</v>
      </c>
      <c r="O3039" t="s">
        <v>188</v>
      </c>
      <c r="P3039" t="s">
        <v>179</v>
      </c>
      <c r="Q3039" t="s">
        <v>315</v>
      </c>
      <c r="R3039" t="s">
        <v>181</v>
      </c>
      <c r="S3039" t="s">
        <v>31</v>
      </c>
      <c r="T3039" t="s">
        <v>31</v>
      </c>
      <c r="U3039" t="s">
        <v>31</v>
      </c>
      <c r="V3039" t="s">
        <v>31</v>
      </c>
      <c r="W3039" t="s">
        <v>182</v>
      </c>
      <c r="X3039" t="s">
        <v>183</v>
      </c>
      <c r="Y3039" s="28">
        <v>1.726</v>
      </c>
      <c r="Z3039" t="str">
        <f>IF(database_public_cloud_VMs[[#This Row],[Vendor]]="AWS","USD","AUD")</f>
        <v>USD</v>
      </c>
      <c r="AA3039" s="29">
        <f>IF(database_public_cloud_VMs[[#This Row],[Currency]]="USD",(database_public_cloud_VMs[[#This Row],[Rate]]*param_exchange_rate)/(1+param_discount_aws),database_public_cloud_VMs[[#This Row],[Rate]])</f>
        <v>2.1270420195980675</v>
      </c>
    </row>
    <row r="3040" spans="1:27" x14ac:dyDescent="0.45">
      <c r="A3040" s="24" t="s">
        <v>3469</v>
      </c>
      <c r="B3040" t="s">
        <v>12</v>
      </c>
      <c r="C3040" s="25" t="s">
        <v>3470</v>
      </c>
      <c r="D3040" t="s">
        <v>170</v>
      </c>
      <c r="E3040" t="s">
        <v>3471</v>
      </c>
      <c r="F3040" t="s">
        <v>3472</v>
      </c>
      <c r="G3040" s="26">
        <v>64</v>
      </c>
      <c r="H3040" s="26">
        <v>488</v>
      </c>
      <c r="I3040" s="26">
        <v>0</v>
      </c>
      <c r="J3040" s="27" t="s">
        <v>173</v>
      </c>
      <c r="K3040" s="27" t="s">
        <v>1360</v>
      </c>
      <c r="L3040" s="27" t="s">
        <v>1401</v>
      </c>
      <c r="M3040" t="s">
        <v>176</v>
      </c>
      <c r="N3040" t="s">
        <v>177</v>
      </c>
      <c r="O3040" t="s">
        <v>178</v>
      </c>
      <c r="P3040" t="s">
        <v>179</v>
      </c>
      <c r="Q3040" t="s">
        <v>191</v>
      </c>
      <c r="R3040" t="s">
        <v>181</v>
      </c>
      <c r="S3040" t="s">
        <v>31</v>
      </c>
      <c r="T3040" t="s">
        <v>31</v>
      </c>
      <c r="U3040" t="s">
        <v>31</v>
      </c>
      <c r="V3040" t="s">
        <v>31</v>
      </c>
      <c r="W3040" t="s">
        <v>182</v>
      </c>
      <c r="X3040" t="s">
        <v>183</v>
      </c>
      <c r="Y3040" s="28">
        <v>23.852</v>
      </c>
      <c r="Z3040" t="str">
        <f>IF(database_public_cloud_VMs[[#This Row],[Vendor]]="AWS","USD","AUD")</f>
        <v>USD</v>
      </c>
      <c r="AA3040" s="29">
        <f>IF(database_public_cloud_VMs[[#This Row],[Currency]]="USD",(database_public_cloud_VMs[[#This Row],[Rate]]*param_exchange_rate)/(1+param_discount_aws),database_public_cloud_VMs[[#This Row],[Rate]])</f>
        <v>29.394094004318134</v>
      </c>
    </row>
    <row r="3041" spans="1:27" x14ac:dyDescent="0.45">
      <c r="A3041" s="24" t="s">
        <v>3473</v>
      </c>
      <c r="B3041" t="s">
        <v>12</v>
      </c>
      <c r="C3041" s="25" t="s">
        <v>3470</v>
      </c>
      <c r="D3041" t="s">
        <v>170</v>
      </c>
      <c r="E3041" t="s">
        <v>3471</v>
      </c>
      <c r="F3041" t="s">
        <v>3472</v>
      </c>
      <c r="G3041" s="26">
        <v>64</v>
      </c>
      <c r="H3041" s="26">
        <v>488</v>
      </c>
      <c r="I3041" s="26">
        <v>0</v>
      </c>
      <c r="J3041" s="27" t="s">
        <v>173</v>
      </c>
      <c r="K3041" s="27" t="s">
        <v>1360</v>
      </c>
      <c r="L3041" s="27" t="s">
        <v>1401</v>
      </c>
      <c r="M3041" t="s">
        <v>176</v>
      </c>
      <c r="N3041" t="s">
        <v>177</v>
      </c>
      <c r="O3041" t="s">
        <v>185</v>
      </c>
      <c r="P3041" t="s">
        <v>179</v>
      </c>
      <c r="Q3041" t="s">
        <v>191</v>
      </c>
      <c r="R3041" t="s">
        <v>181</v>
      </c>
      <c r="S3041" t="s">
        <v>31</v>
      </c>
      <c r="T3041" t="s">
        <v>31</v>
      </c>
      <c r="U3041" t="s">
        <v>31</v>
      </c>
      <c r="V3041" t="s">
        <v>31</v>
      </c>
      <c r="W3041" t="s">
        <v>182</v>
      </c>
      <c r="X3041" t="s">
        <v>183</v>
      </c>
      <c r="Y3041" s="28">
        <v>15.531000000000001</v>
      </c>
      <c r="Z3041" t="str">
        <f>IF(database_public_cloud_VMs[[#This Row],[Vendor]]="AWS","USD","AUD")</f>
        <v>USD</v>
      </c>
      <c r="AA3041" s="29">
        <f>IF(database_public_cloud_VMs[[#This Row],[Currency]]="USD",(database_public_cloud_VMs[[#This Row],[Rate]]*param_exchange_rate)/(1+param_discount_aws),database_public_cloud_VMs[[#This Row],[Rate]])</f>
        <v>19.139681116093616</v>
      </c>
    </row>
    <row r="3042" spans="1:27" x14ac:dyDescent="0.45">
      <c r="A3042" s="24" t="s">
        <v>3474</v>
      </c>
      <c r="B3042" t="s">
        <v>12</v>
      </c>
      <c r="C3042" s="25" t="s">
        <v>187</v>
      </c>
      <c r="D3042" t="s">
        <v>170</v>
      </c>
      <c r="E3042" t="s">
        <v>3471</v>
      </c>
      <c r="F3042" t="s">
        <v>3472</v>
      </c>
      <c r="G3042" s="26">
        <v>64</v>
      </c>
      <c r="H3042" s="26">
        <v>488</v>
      </c>
      <c r="I3042" s="26">
        <v>0</v>
      </c>
      <c r="J3042" s="27" t="s">
        <v>173</v>
      </c>
      <c r="K3042" s="27" t="s">
        <v>1360</v>
      </c>
      <c r="L3042" s="27" t="s">
        <v>1401</v>
      </c>
      <c r="M3042" t="s">
        <v>176</v>
      </c>
      <c r="N3042" t="s">
        <v>188</v>
      </c>
      <c r="O3042" t="s">
        <v>188</v>
      </c>
      <c r="P3042" t="s">
        <v>179</v>
      </c>
      <c r="Q3042" t="s">
        <v>191</v>
      </c>
      <c r="R3042" t="s">
        <v>181</v>
      </c>
      <c r="S3042" t="s">
        <v>31</v>
      </c>
      <c r="T3042" t="s">
        <v>31</v>
      </c>
      <c r="U3042" t="s">
        <v>31</v>
      </c>
      <c r="V3042" t="s">
        <v>31</v>
      </c>
      <c r="W3042" t="s">
        <v>182</v>
      </c>
      <c r="X3042" t="s">
        <v>183</v>
      </c>
      <c r="Y3042" s="28">
        <v>34.002000000000002</v>
      </c>
      <c r="Z3042" t="str">
        <f>IF(database_public_cloud_VMs[[#This Row],[Vendor]]="AWS","USD","AUD")</f>
        <v>USD</v>
      </c>
      <c r="AA3042" s="29">
        <f>IF(database_public_cloud_VMs[[#This Row],[Currency]]="USD",(database_public_cloud_VMs[[#This Row],[Rate]]*param_exchange_rate)/(1+param_discount_aws),database_public_cloud_VMs[[#This Row],[Rate]])</f>
        <v>41.902481315395988</v>
      </c>
    </row>
    <row r="3043" spans="1:27" x14ac:dyDescent="0.45">
      <c r="A3043" s="24" t="s">
        <v>3475</v>
      </c>
      <c r="B3043" t="s">
        <v>12</v>
      </c>
      <c r="C3043" s="25" t="s">
        <v>3470</v>
      </c>
      <c r="D3043" t="s">
        <v>170</v>
      </c>
      <c r="E3043" t="s">
        <v>3471</v>
      </c>
      <c r="F3043" t="s">
        <v>3472</v>
      </c>
      <c r="G3043" s="26">
        <v>64</v>
      </c>
      <c r="H3043" s="26">
        <v>488</v>
      </c>
      <c r="I3043" s="26">
        <v>0</v>
      </c>
      <c r="J3043" s="27" t="s">
        <v>173</v>
      </c>
      <c r="K3043" s="27" t="s">
        <v>1360</v>
      </c>
      <c r="L3043" s="27" t="s">
        <v>1401</v>
      </c>
      <c r="M3043" t="s">
        <v>176</v>
      </c>
      <c r="N3043" t="s">
        <v>177</v>
      </c>
      <c r="O3043" t="s">
        <v>178</v>
      </c>
      <c r="P3043" t="s">
        <v>179</v>
      </c>
      <c r="Q3043" t="s">
        <v>315</v>
      </c>
      <c r="R3043" t="s">
        <v>181</v>
      </c>
      <c r="S3043" t="s">
        <v>31</v>
      </c>
      <c r="T3043" t="s">
        <v>31</v>
      </c>
      <c r="U3043" t="s">
        <v>31</v>
      </c>
      <c r="V3043" t="s">
        <v>31</v>
      </c>
      <c r="W3043" t="s">
        <v>182</v>
      </c>
      <c r="X3043" t="s">
        <v>183</v>
      </c>
      <c r="Y3043" s="28">
        <v>26.666</v>
      </c>
      <c r="Z3043" t="str">
        <f>IF(database_public_cloud_VMs[[#This Row],[Vendor]]="AWS","USD","AUD")</f>
        <v>USD</v>
      </c>
      <c r="AA3043" s="29">
        <f>IF(database_public_cloud_VMs[[#This Row],[Currency]]="USD",(database_public_cloud_VMs[[#This Row],[Rate]]*param_exchange_rate)/(1+param_discount_aws),database_public_cloud_VMs[[#This Row],[Rate]])</f>
        <v>32.86193655538937</v>
      </c>
    </row>
    <row r="3044" spans="1:27" x14ac:dyDescent="0.45">
      <c r="A3044" s="24" t="s">
        <v>3476</v>
      </c>
      <c r="B3044" t="s">
        <v>12</v>
      </c>
      <c r="C3044" s="25" t="s">
        <v>3470</v>
      </c>
      <c r="D3044" t="s">
        <v>170</v>
      </c>
      <c r="E3044" t="s">
        <v>3471</v>
      </c>
      <c r="F3044" t="s">
        <v>3472</v>
      </c>
      <c r="G3044" s="26">
        <v>64</v>
      </c>
      <c r="H3044" s="26">
        <v>488</v>
      </c>
      <c r="I3044" s="26">
        <v>0</v>
      </c>
      <c r="J3044" s="27" t="s">
        <v>173</v>
      </c>
      <c r="K3044" s="27" t="s">
        <v>1360</v>
      </c>
      <c r="L3044" s="27" t="s">
        <v>1401</v>
      </c>
      <c r="M3044" t="s">
        <v>176</v>
      </c>
      <c r="N3044" t="s">
        <v>177</v>
      </c>
      <c r="O3044" t="s">
        <v>185</v>
      </c>
      <c r="P3044" t="s">
        <v>179</v>
      </c>
      <c r="Q3044" t="s">
        <v>315</v>
      </c>
      <c r="R3044" t="s">
        <v>181</v>
      </c>
      <c r="S3044" t="s">
        <v>31</v>
      </c>
      <c r="T3044" t="s">
        <v>31</v>
      </c>
      <c r="U3044" t="s">
        <v>31</v>
      </c>
      <c r="V3044" t="s">
        <v>31</v>
      </c>
      <c r="W3044" t="s">
        <v>182</v>
      </c>
      <c r="X3044" t="s">
        <v>183</v>
      </c>
      <c r="Y3044" s="28">
        <v>18.344999999999999</v>
      </c>
      <c r="Z3044" t="str">
        <f>IF(database_public_cloud_VMs[[#This Row],[Vendor]]="AWS","USD","AUD")</f>
        <v>USD</v>
      </c>
      <c r="AA3044" s="29">
        <f>IF(database_public_cloud_VMs[[#This Row],[Currency]]="USD",(database_public_cloud_VMs[[#This Row],[Rate]]*param_exchange_rate)/(1+param_discount_aws),database_public_cloud_VMs[[#This Row],[Rate]])</f>
        <v>22.607523667164852</v>
      </c>
    </row>
    <row r="3045" spans="1:27" x14ac:dyDescent="0.45">
      <c r="A3045" s="24" t="s">
        <v>3477</v>
      </c>
      <c r="B3045" t="s">
        <v>12</v>
      </c>
      <c r="C3045" s="25" t="s">
        <v>187</v>
      </c>
      <c r="D3045" t="s">
        <v>170</v>
      </c>
      <c r="E3045" t="s">
        <v>3471</v>
      </c>
      <c r="F3045" t="s">
        <v>3472</v>
      </c>
      <c r="G3045" s="26">
        <v>64</v>
      </c>
      <c r="H3045" s="26">
        <v>488</v>
      </c>
      <c r="I3045" s="26">
        <v>0</v>
      </c>
      <c r="J3045" s="27" t="s">
        <v>173</v>
      </c>
      <c r="K3045" s="27" t="s">
        <v>1360</v>
      </c>
      <c r="L3045" s="27" t="s">
        <v>1401</v>
      </c>
      <c r="M3045" t="s">
        <v>176</v>
      </c>
      <c r="N3045" t="s">
        <v>188</v>
      </c>
      <c r="O3045" t="s">
        <v>188</v>
      </c>
      <c r="P3045" t="s">
        <v>179</v>
      </c>
      <c r="Q3045" t="s">
        <v>315</v>
      </c>
      <c r="R3045" t="s">
        <v>181</v>
      </c>
      <c r="S3045" t="s">
        <v>31</v>
      </c>
      <c r="T3045" t="s">
        <v>31</v>
      </c>
      <c r="U3045" t="s">
        <v>31</v>
      </c>
      <c r="V3045" t="s">
        <v>31</v>
      </c>
      <c r="W3045" t="s">
        <v>182</v>
      </c>
      <c r="X3045" t="s">
        <v>183</v>
      </c>
      <c r="Y3045" s="28">
        <v>36.816000000000003</v>
      </c>
      <c r="Z3045" t="str">
        <f>IF(database_public_cloud_VMs[[#This Row],[Vendor]]="AWS","USD","AUD")</f>
        <v>USD</v>
      </c>
      <c r="AA3045" s="29">
        <f>IF(database_public_cloud_VMs[[#This Row],[Currency]]="USD",(database_public_cloud_VMs[[#This Row],[Rate]]*param_exchange_rate)/(1+param_discount_aws),database_public_cloud_VMs[[#This Row],[Rate]])</f>
        <v>45.370323866467231</v>
      </c>
    </row>
    <row r="3046" spans="1:27" x14ac:dyDescent="0.45">
      <c r="A3046" s="24" t="s">
        <v>3478</v>
      </c>
      <c r="B3046" t="s">
        <v>12</v>
      </c>
      <c r="C3046" s="25" t="s">
        <v>3470</v>
      </c>
      <c r="D3046" t="s">
        <v>170</v>
      </c>
      <c r="E3046" t="s">
        <v>3471</v>
      </c>
      <c r="F3046" t="s">
        <v>3472</v>
      </c>
      <c r="G3046" s="26">
        <v>64</v>
      </c>
      <c r="H3046" s="26">
        <v>488</v>
      </c>
      <c r="I3046" s="26">
        <v>0</v>
      </c>
      <c r="J3046" s="27" t="s">
        <v>173</v>
      </c>
      <c r="K3046" s="27" t="s">
        <v>1360</v>
      </c>
      <c r="L3046" s="27" t="s">
        <v>1401</v>
      </c>
      <c r="M3046" t="s">
        <v>190</v>
      </c>
      <c r="N3046" t="s">
        <v>177</v>
      </c>
      <c r="O3046" t="s">
        <v>178</v>
      </c>
      <c r="P3046" t="s">
        <v>179</v>
      </c>
      <c r="Q3046" t="s">
        <v>315</v>
      </c>
      <c r="R3046" t="s">
        <v>181</v>
      </c>
      <c r="S3046" t="s">
        <v>31</v>
      </c>
      <c r="T3046" t="s">
        <v>31</v>
      </c>
      <c r="U3046" t="s">
        <v>31</v>
      </c>
      <c r="V3046" t="s">
        <v>31</v>
      </c>
      <c r="W3046" t="s">
        <v>182</v>
      </c>
      <c r="X3046" t="s">
        <v>183</v>
      </c>
      <c r="Y3046" s="28">
        <v>26.666</v>
      </c>
      <c r="Z3046" t="str">
        <f>IF(database_public_cloud_VMs[[#This Row],[Vendor]]="AWS","USD","AUD")</f>
        <v>USD</v>
      </c>
      <c r="AA3046" s="29">
        <f>IF(database_public_cloud_VMs[[#This Row],[Currency]]="USD",(database_public_cloud_VMs[[#This Row],[Rate]]*param_exchange_rate)/(1+param_discount_aws),database_public_cloud_VMs[[#This Row],[Rate]])</f>
        <v>32.86193655538937</v>
      </c>
    </row>
    <row r="3047" spans="1:27" x14ac:dyDescent="0.45">
      <c r="A3047" s="24" t="s">
        <v>3479</v>
      </c>
      <c r="B3047" t="s">
        <v>12</v>
      </c>
      <c r="C3047" s="25" t="s">
        <v>3470</v>
      </c>
      <c r="D3047" t="s">
        <v>170</v>
      </c>
      <c r="E3047" t="s">
        <v>3471</v>
      </c>
      <c r="F3047" t="s">
        <v>3472</v>
      </c>
      <c r="G3047" s="26">
        <v>64</v>
      </c>
      <c r="H3047" s="26">
        <v>488</v>
      </c>
      <c r="I3047" s="26">
        <v>0</v>
      </c>
      <c r="J3047" s="27" t="s">
        <v>173</v>
      </c>
      <c r="K3047" s="27" t="s">
        <v>1360</v>
      </c>
      <c r="L3047" s="27" t="s">
        <v>1401</v>
      </c>
      <c r="M3047" t="s">
        <v>190</v>
      </c>
      <c r="N3047" t="s">
        <v>177</v>
      </c>
      <c r="O3047" t="s">
        <v>185</v>
      </c>
      <c r="P3047" t="s">
        <v>179</v>
      </c>
      <c r="Q3047" t="s">
        <v>315</v>
      </c>
      <c r="R3047" t="s">
        <v>181</v>
      </c>
      <c r="S3047" t="s">
        <v>31</v>
      </c>
      <c r="T3047" t="s">
        <v>31</v>
      </c>
      <c r="U3047" t="s">
        <v>31</v>
      </c>
      <c r="V3047" t="s">
        <v>31</v>
      </c>
      <c r="W3047" t="s">
        <v>182</v>
      </c>
      <c r="X3047" t="s">
        <v>183</v>
      </c>
      <c r="Y3047" s="28">
        <v>18.344999999999999</v>
      </c>
      <c r="Z3047" t="str">
        <f>IF(database_public_cloud_VMs[[#This Row],[Vendor]]="AWS","USD","AUD")</f>
        <v>USD</v>
      </c>
      <c r="AA3047" s="29">
        <f>IF(database_public_cloud_VMs[[#This Row],[Currency]]="USD",(database_public_cloud_VMs[[#This Row],[Rate]]*param_exchange_rate)/(1+param_discount_aws),database_public_cloud_VMs[[#This Row],[Rate]])</f>
        <v>22.607523667164852</v>
      </c>
    </row>
    <row r="3048" spans="1:27" x14ac:dyDescent="0.45">
      <c r="A3048" s="24" t="s">
        <v>3480</v>
      </c>
      <c r="B3048" t="s">
        <v>12</v>
      </c>
      <c r="C3048" s="25" t="s">
        <v>187</v>
      </c>
      <c r="D3048" t="s">
        <v>170</v>
      </c>
      <c r="E3048" t="s">
        <v>3471</v>
      </c>
      <c r="F3048" t="s">
        <v>3472</v>
      </c>
      <c r="G3048" s="26">
        <v>64</v>
      </c>
      <c r="H3048" s="26">
        <v>488</v>
      </c>
      <c r="I3048" s="26">
        <v>0</v>
      </c>
      <c r="J3048" s="27" t="s">
        <v>173</v>
      </c>
      <c r="K3048" s="27" t="s">
        <v>1360</v>
      </c>
      <c r="L3048" s="27" t="s">
        <v>1401</v>
      </c>
      <c r="M3048" t="s">
        <v>190</v>
      </c>
      <c r="N3048" t="s">
        <v>188</v>
      </c>
      <c r="O3048" t="s">
        <v>188</v>
      </c>
      <c r="P3048" t="s">
        <v>179</v>
      </c>
      <c r="Q3048" t="s">
        <v>315</v>
      </c>
      <c r="R3048" t="s">
        <v>181</v>
      </c>
      <c r="S3048" t="s">
        <v>31</v>
      </c>
      <c r="T3048" t="s">
        <v>31</v>
      </c>
      <c r="U3048" t="s">
        <v>31</v>
      </c>
      <c r="V3048" t="s">
        <v>31</v>
      </c>
      <c r="W3048" t="s">
        <v>182</v>
      </c>
      <c r="X3048" t="s">
        <v>183</v>
      </c>
      <c r="Y3048" s="28">
        <v>36.816000000000003</v>
      </c>
      <c r="Z3048" t="str">
        <f>IF(database_public_cloud_VMs[[#This Row],[Vendor]]="AWS","USD","AUD")</f>
        <v>USD</v>
      </c>
      <c r="AA3048" s="29">
        <f>IF(database_public_cloud_VMs[[#This Row],[Currency]]="USD",(database_public_cloud_VMs[[#This Row],[Rate]]*param_exchange_rate)/(1+param_discount_aws),database_public_cloud_VMs[[#This Row],[Rate]])</f>
        <v>45.370323866467231</v>
      </c>
    </row>
    <row r="3049" spans="1:27" x14ac:dyDescent="0.45">
      <c r="A3049" s="24" t="s">
        <v>3481</v>
      </c>
      <c r="B3049" t="s">
        <v>12</v>
      </c>
      <c r="C3049" s="25" t="s">
        <v>3470</v>
      </c>
      <c r="D3049" t="s">
        <v>170</v>
      </c>
      <c r="E3049" t="s">
        <v>3471</v>
      </c>
      <c r="F3049" t="s">
        <v>3472</v>
      </c>
      <c r="G3049" s="26">
        <v>64</v>
      </c>
      <c r="H3049" s="26">
        <v>488</v>
      </c>
      <c r="I3049" s="26">
        <v>0</v>
      </c>
      <c r="J3049" s="27" t="s">
        <v>173</v>
      </c>
      <c r="K3049" s="27" t="s">
        <v>1360</v>
      </c>
      <c r="L3049" s="27" t="s">
        <v>1401</v>
      </c>
      <c r="M3049" t="s">
        <v>176</v>
      </c>
      <c r="N3049" t="s">
        <v>177</v>
      </c>
      <c r="O3049" t="s">
        <v>178</v>
      </c>
      <c r="P3049" t="s">
        <v>179</v>
      </c>
      <c r="Q3049" t="s">
        <v>180</v>
      </c>
      <c r="R3049" t="s">
        <v>181</v>
      </c>
      <c r="S3049" t="s">
        <v>31</v>
      </c>
      <c r="T3049" t="s">
        <v>31</v>
      </c>
      <c r="U3049" t="s">
        <v>31</v>
      </c>
      <c r="V3049" t="s">
        <v>31</v>
      </c>
      <c r="W3049" t="s">
        <v>182</v>
      </c>
      <c r="X3049" t="s">
        <v>183</v>
      </c>
      <c r="Y3049" s="28">
        <v>23.722000000000001</v>
      </c>
      <c r="Z3049" t="str">
        <f>IF(database_public_cloud_VMs[[#This Row],[Vendor]]="AWS","USD","AUD")</f>
        <v>USD</v>
      </c>
      <c r="AA3049" s="29">
        <f>IF(database_public_cloud_VMs[[#This Row],[Currency]]="USD",(database_public_cloud_VMs[[#This Row],[Rate]]*param_exchange_rate)/(1+param_discount_aws),database_public_cloud_VMs[[#This Row],[Rate]])</f>
        <v>29.233888058461968</v>
      </c>
    </row>
    <row r="3050" spans="1:27" x14ac:dyDescent="0.45">
      <c r="A3050" s="24" t="s">
        <v>3482</v>
      </c>
      <c r="B3050" t="s">
        <v>12</v>
      </c>
      <c r="C3050" s="25" t="s">
        <v>3470</v>
      </c>
      <c r="D3050" t="s">
        <v>170</v>
      </c>
      <c r="E3050" t="s">
        <v>3471</v>
      </c>
      <c r="F3050" t="s">
        <v>3472</v>
      </c>
      <c r="G3050" s="26">
        <v>64</v>
      </c>
      <c r="H3050" s="26">
        <v>488</v>
      </c>
      <c r="I3050" s="26">
        <v>0</v>
      </c>
      <c r="J3050" s="27" t="s">
        <v>173</v>
      </c>
      <c r="K3050" s="27" t="s">
        <v>1360</v>
      </c>
      <c r="L3050" s="27" t="s">
        <v>1401</v>
      </c>
      <c r="M3050" t="s">
        <v>176</v>
      </c>
      <c r="N3050" t="s">
        <v>177</v>
      </c>
      <c r="O3050" t="s">
        <v>185</v>
      </c>
      <c r="P3050" t="s">
        <v>179</v>
      </c>
      <c r="Q3050" t="s">
        <v>180</v>
      </c>
      <c r="R3050" t="s">
        <v>181</v>
      </c>
      <c r="S3050" t="s">
        <v>31</v>
      </c>
      <c r="T3050" t="s">
        <v>31</v>
      </c>
      <c r="U3050" t="s">
        <v>31</v>
      </c>
      <c r="V3050" t="s">
        <v>31</v>
      </c>
      <c r="W3050" t="s">
        <v>182</v>
      </c>
      <c r="X3050" t="s">
        <v>183</v>
      </c>
      <c r="Y3050" s="28">
        <v>15.401</v>
      </c>
      <c r="Z3050" t="str">
        <f>IF(database_public_cloud_VMs[[#This Row],[Vendor]]="AWS","USD","AUD")</f>
        <v>USD</v>
      </c>
      <c r="AA3050" s="29">
        <f>IF(database_public_cloud_VMs[[#This Row],[Currency]]="USD",(database_public_cloud_VMs[[#This Row],[Rate]]*param_exchange_rate)/(1+param_discount_aws),database_public_cloud_VMs[[#This Row],[Rate]])</f>
        <v>18.979475170237446</v>
      </c>
    </row>
    <row r="3051" spans="1:27" x14ac:dyDescent="0.45">
      <c r="A3051" s="24" t="s">
        <v>3483</v>
      </c>
      <c r="B3051" t="s">
        <v>12</v>
      </c>
      <c r="C3051" s="25" t="s">
        <v>187</v>
      </c>
      <c r="D3051" t="s">
        <v>170</v>
      </c>
      <c r="E3051" t="s">
        <v>3471</v>
      </c>
      <c r="F3051" t="s">
        <v>3472</v>
      </c>
      <c r="G3051" s="26">
        <v>64</v>
      </c>
      <c r="H3051" s="26">
        <v>488</v>
      </c>
      <c r="I3051" s="26">
        <v>0</v>
      </c>
      <c r="J3051" s="27" t="s">
        <v>173</v>
      </c>
      <c r="K3051" s="27" t="s">
        <v>1360</v>
      </c>
      <c r="L3051" s="27" t="s">
        <v>1401</v>
      </c>
      <c r="M3051" t="s">
        <v>176</v>
      </c>
      <c r="N3051" t="s">
        <v>188</v>
      </c>
      <c r="O3051" t="s">
        <v>188</v>
      </c>
      <c r="P3051" t="s">
        <v>179</v>
      </c>
      <c r="Q3051" t="s">
        <v>180</v>
      </c>
      <c r="R3051" t="s">
        <v>181</v>
      </c>
      <c r="S3051" t="s">
        <v>31</v>
      </c>
      <c r="T3051" t="s">
        <v>31</v>
      </c>
      <c r="U3051" t="s">
        <v>31</v>
      </c>
      <c r="V3051" t="s">
        <v>31</v>
      </c>
      <c r="W3051" t="s">
        <v>182</v>
      </c>
      <c r="X3051" t="s">
        <v>183</v>
      </c>
      <c r="Y3051" s="28">
        <v>33.872</v>
      </c>
      <c r="Z3051" t="str">
        <f>IF(database_public_cloud_VMs[[#This Row],[Vendor]]="AWS","USD","AUD")</f>
        <v>USD</v>
      </c>
      <c r="AA3051" s="29">
        <f>IF(database_public_cloud_VMs[[#This Row],[Currency]]="USD",(database_public_cloud_VMs[[#This Row],[Rate]]*param_exchange_rate)/(1+param_discount_aws),database_public_cloud_VMs[[#This Row],[Rate]])</f>
        <v>41.742275369539819</v>
      </c>
    </row>
    <row r="3052" spans="1:27" x14ac:dyDescent="0.45">
      <c r="A3052" s="24" t="s">
        <v>3484</v>
      </c>
      <c r="B3052" t="s">
        <v>12</v>
      </c>
      <c r="C3052" s="25" t="s">
        <v>3470</v>
      </c>
      <c r="D3052" t="s">
        <v>170</v>
      </c>
      <c r="E3052" t="s">
        <v>3471</v>
      </c>
      <c r="F3052" t="s">
        <v>3472</v>
      </c>
      <c r="G3052" s="26">
        <v>64</v>
      </c>
      <c r="H3052" s="26">
        <v>488</v>
      </c>
      <c r="I3052" s="26">
        <v>0</v>
      </c>
      <c r="J3052" s="27" t="s">
        <v>173</v>
      </c>
      <c r="K3052" s="27" t="s">
        <v>1360</v>
      </c>
      <c r="L3052" s="27" t="s">
        <v>1401</v>
      </c>
      <c r="M3052" t="s">
        <v>190</v>
      </c>
      <c r="N3052" t="s">
        <v>177</v>
      </c>
      <c r="O3052" t="s">
        <v>178</v>
      </c>
      <c r="P3052" t="s">
        <v>179</v>
      </c>
      <c r="Q3052" t="s">
        <v>198</v>
      </c>
      <c r="R3052" t="s">
        <v>181</v>
      </c>
      <c r="S3052" t="s">
        <v>31</v>
      </c>
      <c r="T3052" t="s">
        <v>31</v>
      </c>
      <c r="U3052" t="s">
        <v>31</v>
      </c>
      <c r="V3052" t="s">
        <v>31</v>
      </c>
      <c r="W3052" t="s">
        <v>182</v>
      </c>
      <c r="X3052" t="s">
        <v>183</v>
      </c>
      <c r="Y3052" s="28">
        <v>23.754999999999999</v>
      </c>
      <c r="Z3052" t="str">
        <f>IF(database_public_cloud_VMs[[#This Row],[Vendor]]="AWS","USD","AUD")</f>
        <v>USD</v>
      </c>
      <c r="AA3052" s="29">
        <f>IF(database_public_cloud_VMs[[#This Row],[Currency]]="USD",(database_public_cloud_VMs[[#This Row],[Rate]]*param_exchange_rate)/(1+param_discount_aws),database_public_cloud_VMs[[#This Row],[Rate]])</f>
        <v>29.274555721640837</v>
      </c>
    </row>
    <row r="3053" spans="1:27" x14ac:dyDescent="0.45">
      <c r="A3053" s="24" t="s">
        <v>3485</v>
      </c>
      <c r="B3053" t="s">
        <v>12</v>
      </c>
      <c r="C3053" s="25" t="s">
        <v>3470</v>
      </c>
      <c r="D3053" t="s">
        <v>170</v>
      </c>
      <c r="E3053" t="s">
        <v>3471</v>
      </c>
      <c r="F3053" t="s">
        <v>3472</v>
      </c>
      <c r="G3053" s="26">
        <v>64</v>
      </c>
      <c r="H3053" s="26">
        <v>488</v>
      </c>
      <c r="I3053" s="26">
        <v>0</v>
      </c>
      <c r="J3053" s="27" t="s">
        <v>173</v>
      </c>
      <c r="K3053" s="27" t="s">
        <v>1360</v>
      </c>
      <c r="L3053" s="27" t="s">
        <v>1401</v>
      </c>
      <c r="M3053" t="s">
        <v>190</v>
      </c>
      <c r="N3053" t="s">
        <v>177</v>
      </c>
      <c r="O3053" t="s">
        <v>185</v>
      </c>
      <c r="P3053" t="s">
        <v>179</v>
      </c>
      <c r="Q3053" t="s">
        <v>198</v>
      </c>
      <c r="R3053" t="s">
        <v>181</v>
      </c>
      <c r="S3053" t="s">
        <v>31</v>
      </c>
      <c r="T3053" t="s">
        <v>31</v>
      </c>
      <c r="U3053" t="s">
        <v>31</v>
      </c>
      <c r="V3053" t="s">
        <v>31</v>
      </c>
      <c r="W3053" t="s">
        <v>182</v>
      </c>
      <c r="X3053" t="s">
        <v>183</v>
      </c>
      <c r="Y3053" s="28">
        <v>15.433999999999999</v>
      </c>
      <c r="Z3053" t="str">
        <f>IF(database_public_cloud_VMs[[#This Row],[Vendor]]="AWS","USD","AUD")</f>
        <v>USD</v>
      </c>
      <c r="AA3053" s="29">
        <f>IF(database_public_cloud_VMs[[#This Row],[Currency]]="USD",(database_public_cloud_VMs[[#This Row],[Rate]]*param_exchange_rate)/(1+param_discount_aws),database_public_cloud_VMs[[#This Row],[Rate]])</f>
        <v>19.020142833416319</v>
      </c>
    </row>
    <row r="3054" spans="1:27" x14ac:dyDescent="0.45">
      <c r="A3054" s="24" t="s">
        <v>3486</v>
      </c>
      <c r="B3054" t="s">
        <v>12</v>
      </c>
      <c r="C3054" s="25" t="s">
        <v>187</v>
      </c>
      <c r="D3054" t="s">
        <v>170</v>
      </c>
      <c r="E3054" t="s">
        <v>3471</v>
      </c>
      <c r="F3054" t="s">
        <v>3472</v>
      </c>
      <c r="G3054" s="26">
        <v>64</v>
      </c>
      <c r="H3054" s="26">
        <v>488</v>
      </c>
      <c r="I3054" s="26">
        <v>0</v>
      </c>
      <c r="J3054" s="27" t="s">
        <v>173</v>
      </c>
      <c r="K3054" s="27" t="s">
        <v>1360</v>
      </c>
      <c r="L3054" s="27" t="s">
        <v>1401</v>
      </c>
      <c r="M3054" t="s">
        <v>190</v>
      </c>
      <c r="N3054" t="s">
        <v>188</v>
      </c>
      <c r="O3054" t="s">
        <v>188</v>
      </c>
      <c r="P3054" t="s">
        <v>179</v>
      </c>
      <c r="Q3054" t="s">
        <v>198</v>
      </c>
      <c r="R3054" t="s">
        <v>181</v>
      </c>
      <c r="S3054" t="s">
        <v>31</v>
      </c>
      <c r="T3054" t="s">
        <v>31</v>
      </c>
      <c r="U3054" t="s">
        <v>31</v>
      </c>
      <c r="V3054" t="s">
        <v>31</v>
      </c>
      <c r="W3054" t="s">
        <v>182</v>
      </c>
      <c r="X3054" t="s">
        <v>183</v>
      </c>
      <c r="Y3054" s="28">
        <v>33.972000000000001</v>
      </c>
      <c r="Z3054" t="str">
        <f>IF(database_public_cloud_VMs[[#This Row],[Vendor]]="AWS","USD","AUD")</f>
        <v>USD</v>
      </c>
      <c r="AA3054" s="29">
        <f>IF(database_public_cloud_VMs[[#This Row],[Currency]]="USD",(database_public_cloud_VMs[[#This Row],[Rate]]*param_exchange_rate)/(1+param_discount_aws),database_public_cloud_VMs[[#This Row],[Rate]])</f>
        <v>41.865510712506101</v>
      </c>
    </row>
    <row r="3055" spans="1:27" x14ac:dyDescent="0.45">
      <c r="A3055" s="24" t="s">
        <v>3487</v>
      </c>
      <c r="B3055" t="s">
        <v>12</v>
      </c>
      <c r="C3055" s="25" t="s">
        <v>3470</v>
      </c>
      <c r="D3055" t="s">
        <v>170</v>
      </c>
      <c r="E3055" t="s">
        <v>3471</v>
      </c>
      <c r="F3055" t="s">
        <v>3472</v>
      </c>
      <c r="G3055" s="26">
        <v>64</v>
      </c>
      <c r="H3055" s="26">
        <v>488</v>
      </c>
      <c r="I3055" s="26">
        <v>0</v>
      </c>
      <c r="J3055" s="27" t="s">
        <v>173</v>
      </c>
      <c r="K3055" s="27" t="s">
        <v>1360</v>
      </c>
      <c r="L3055" s="27" t="s">
        <v>1401</v>
      </c>
      <c r="M3055" t="s">
        <v>190</v>
      </c>
      <c r="N3055" t="s">
        <v>177</v>
      </c>
      <c r="O3055" t="s">
        <v>178</v>
      </c>
      <c r="P3055" t="s">
        <v>179</v>
      </c>
      <c r="Q3055" t="s">
        <v>191</v>
      </c>
      <c r="R3055" t="s">
        <v>181</v>
      </c>
      <c r="S3055" t="s">
        <v>31</v>
      </c>
      <c r="T3055" t="s">
        <v>31</v>
      </c>
      <c r="U3055" t="s">
        <v>31</v>
      </c>
      <c r="V3055" t="s">
        <v>31</v>
      </c>
      <c r="W3055" t="s">
        <v>182</v>
      </c>
      <c r="X3055" t="s">
        <v>183</v>
      </c>
      <c r="Y3055" s="28">
        <v>23.852</v>
      </c>
      <c r="Z3055" t="str">
        <f>IF(database_public_cloud_VMs[[#This Row],[Vendor]]="AWS","USD","AUD")</f>
        <v>USD</v>
      </c>
      <c r="AA3055" s="29">
        <f>IF(database_public_cloud_VMs[[#This Row],[Currency]]="USD",(database_public_cloud_VMs[[#This Row],[Rate]]*param_exchange_rate)/(1+param_discount_aws),database_public_cloud_VMs[[#This Row],[Rate]])</f>
        <v>29.394094004318134</v>
      </c>
    </row>
    <row r="3056" spans="1:27" x14ac:dyDescent="0.45">
      <c r="A3056" s="24" t="s">
        <v>3488</v>
      </c>
      <c r="B3056" t="s">
        <v>12</v>
      </c>
      <c r="C3056" s="25" t="s">
        <v>3470</v>
      </c>
      <c r="D3056" t="s">
        <v>170</v>
      </c>
      <c r="E3056" t="s">
        <v>3471</v>
      </c>
      <c r="F3056" t="s">
        <v>3472</v>
      </c>
      <c r="G3056" s="26">
        <v>64</v>
      </c>
      <c r="H3056" s="26">
        <v>488</v>
      </c>
      <c r="I3056" s="26">
        <v>0</v>
      </c>
      <c r="J3056" s="27" t="s">
        <v>173</v>
      </c>
      <c r="K3056" s="27" t="s">
        <v>1360</v>
      </c>
      <c r="L3056" s="27" t="s">
        <v>1401</v>
      </c>
      <c r="M3056" t="s">
        <v>190</v>
      </c>
      <c r="N3056" t="s">
        <v>177</v>
      </c>
      <c r="O3056" t="s">
        <v>185</v>
      </c>
      <c r="P3056" t="s">
        <v>179</v>
      </c>
      <c r="Q3056" t="s">
        <v>191</v>
      </c>
      <c r="R3056" t="s">
        <v>181</v>
      </c>
      <c r="S3056" t="s">
        <v>31</v>
      </c>
      <c r="T3056" t="s">
        <v>31</v>
      </c>
      <c r="U3056" t="s">
        <v>31</v>
      </c>
      <c r="V3056" t="s">
        <v>31</v>
      </c>
      <c r="W3056" t="s">
        <v>182</v>
      </c>
      <c r="X3056" t="s">
        <v>183</v>
      </c>
      <c r="Y3056" s="28">
        <v>15.531000000000001</v>
      </c>
      <c r="Z3056" t="str">
        <f>IF(database_public_cloud_VMs[[#This Row],[Vendor]]="AWS","USD","AUD")</f>
        <v>USD</v>
      </c>
      <c r="AA3056" s="29">
        <f>IF(database_public_cloud_VMs[[#This Row],[Currency]]="USD",(database_public_cloud_VMs[[#This Row],[Rate]]*param_exchange_rate)/(1+param_discount_aws),database_public_cloud_VMs[[#This Row],[Rate]])</f>
        <v>19.139681116093616</v>
      </c>
    </row>
    <row r="3057" spans="1:27" x14ac:dyDescent="0.45">
      <c r="A3057" s="24" t="s">
        <v>3489</v>
      </c>
      <c r="B3057" t="s">
        <v>12</v>
      </c>
      <c r="C3057" s="25" t="s">
        <v>187</v>
      </c>
      <c r="D3057" t="s">
        <v>170</v>
      </c>
      <c r="E3057" t="s">
        <v>3471</v>
      </c>
      <c r="F3057" t="s">
        <v>3472</v>
      </c>
      <c r="G3057" s="26">
        <v>64</v>
      </c>
      <c r="H3057" s="26">
        <v>488</v>
      </c>
      <c r="I3057" s="26">
        <v>0</v>
      </c>
      <c r="J3057" s="27" t="s">
        <v>173</v>
      </c>
      <c r="K3057" s="27" t="s">
        <v>1360</v>
      </c>
      <c r="L3057" s="27" t="s">
        <v>1401</v>
      </c>
      <c r="M3057" t="s">
        <v>190</v>
      </c>
      <c r="N3057" t="s">
        <v>188</v>
      </c>
      <c r="O3057" t="s">
        <v>188</v>
      </c>
      <c r="P3057" t="s">
        <v>179</v>
      </c>
      <c r="Q3057" t="s">
        <v>191</v>
      </c>
      <c r="R3057" t="s">
        <v>181</v>
      </c>
      <c r="S3057" t="s">
        <v>31</v>
      </c>
      <c r="T3057" t="s">
        <v>31</v>
      </c>
      <c r="U3057" t="s">
        <v>31</v>
      </c>
      <c r="V3057" t="s">
        <v>31</v>
      </c>
      <c r="W3057" t="s">
        <v>182</v>
      </c>
      <c r="X3057" t="s">
        <v>183</v>
      </c>
      <c r="Y3057" s="28">
        <v>34.002000000000002</v>
      </c>
      <c r="Z3057" t="str">
        <f>IF(database_public_cloud_VMs[[#This Row],[Vendor]]="AWS","USD","AUD")</f>
        <v>USD</v>
      </c>
      <c r="AA3057" s="29">
        <f>IF(database_public_cloud_VMs[[#This Row],[Currency]]="USD",(database_public_cloud_VMs[[#This Row],[Rate]]*param_exchange_rate)/(1+param_discount_aws),database_public_cloud_VMs[[#This Row],[Rate]])</f>
        <v>41.902481315395988</v>
      </c>
    </row>
    <row r="3058" spans="1:27" x14ac:dyDescent="0.45">
      <c r="A3058" s="24" t="s">
        <v>3490</v>
      </c>
      <c r="B3058" t="s">
        <v>12</v>
      </c>
      <c r="C3058" s="25" t="s">
        <v>187</v>
      </c>
      <c r="D3058" t="s">
        <v>170</v>
      </c>
      <c r="E3058" t="s">
        <v>3471</v>
      </c>
      <c r="F3058" t="s">
        <v>3472</v>
      </c>
      <c r="G3058" s="26">
        <v>64</v>
      </c>
      <c r="H3058" s="26">
        <v>488</v>
      </c>
      <c r="I3058" s="26">
        <v>0</v>
      </c>
      <c r="J3058" s="27" t="s">
        <v>173</v>
      </c>
      <c r="K3058" s="27" t="s">
        <v>1360</v>
      </c>
      <c r="L3058" s="27" t="s">
        <v>1401</v>
      </c>
      <c r="M3058" t="s">
        <v>190</v>
      </c>
      <c r="N3058" t="s">
        <v>188</v>
      </c>
      <c r="O3058" t="s">
        <v>188</v>
      </c>
      <c r="P3058" t="s">
        <v>179</v>
      </c>
      <c r="Q3058" t="s">
        <v>315</v>
      </c>
      <c r="R3058" t="s">
        <v>316</v>
      </c>
      <c r="S3058" t="s">
        <v>31</v>
      </c>
      <c r="T3058" t="s">
        <v>31</v>
      </c>
      <c r="U3058" t="s">
        <v>31</v>
      </c>
      <c r="V3058" t="s">
        <v>31</v>
      </c>
      <c r="W3058" t="s">
        <v>182</v>
      </c>
      <c r="X3058" t="s">
        <v>183</v>
      </c>
      <c r="Y3058" s="28">
        <v>33.872</v>
      </c>
      <c r="Z3058" t="str">
        <f>IF(database_public_cloud_VMs[[#This Row],[Vendor]]="AWS","USD","AUD")</f>
        <v>USD</v>
      </c>
      <c r="AA3058" s="29">
        <f>IF(database_public_cloud_VMs[[#This Row],[Currency]]="USD",(database_public_cloud_VMs[[#This Row],[Rate]]*param_exchange_rate)/(1+param_discount_aws),database_public_cloud_VMs[[#This Row],[Rate]])</f>
        <v>41.742275369539819</v>
      </c>
    </row>
    <row r="3059" spans="1:27" x14ac:dyDescent="0.45">
      <c r="A3059" s="24" t="s">
        <v>3491</v>
      </c>
      <c r="B3059" t="s">
        <v>12</v>
      </c>
      <c r="C3059" s="25" t="s">
        <v>3470</v>
      </c>
      <c r="D3059" t="s">
        <v>170</v>
      </c>
      <c r="E3059" t="s">
        <v>3471</v>
      </c>
      <c r="F3059" t="s">
        <v>3472</v>
      </c>
      <c r="G3059" s="26">
        <v>64</v>
      </c>
      <c r="H3059" s="26">
        <v>488</v>
      </c>
      <c r="I3059" s="26">
        <v>0</v>
      </c>
      <c r="J3059" s="27" t="s">
        <v>173</v>
      </c>
      <c r="K3059" s="27" t="s">
        <v>1360</v>
      </c>
      <c r="L3059" s="27" t="s">
        <v>1401</v>
      </c>
      <c r="M3059" t="s">
        <v>176</v>
      </c>
      <c r="N3059" t="s">
        <v>177</v>
      </c>
      <c r="O3059" t="s">
        <v>178</v>
      </c>
      <c r="P3059" t="s">
        <v>179</v>
      </c>
      <c r="Q3059" t="s">
        <v>198</v>
      </c>
      <c r="R3059" t="s">
        <v>181</v>
      </c>
      <c r="S3059" t="s">
        <v>31</v>
      </c>
      <c r="T3059" t="s">
        <v>31</v>
      </c>
      <c r="U3059" t="s">
        <v>31</v>
      </c>
      <c r="V3059" t="s">
        <v>31</v>
      </c>
      <c r="W3059" t="s">
        <v>182</v>
      </c>
      <c r="X3059" t="s">
        <v>183</v>
      </c>
      <c r="Y3059" s="28">
        <v>23.754999999999999</v>
      </c>
      <c r="Z3059" t="str">
        <f>IF(database_public_cloud_VMs[[#This Row],[Vendor]]="AWS","USD","AUD")</f>
        <v>USD</v>
      </c>
      <c r="AA3059" s="29">
        <f>IF(database_public_cloud_VMs[[#This Row],[Currency]]="USD",(database_public_cloud_VMs[[#This Row],[Rate]]*param_exchange_rate)/(1+param_discount_aws),database_public_cloud_VMs[[#This Row],[Rate]])</f>
        <v>29.274555721640837</v>
      </c>
    </row>
    <row r="3060" spans="1:27" x14ac:dyDescent="0.45">
      <c r="A3060" s="24" t="s">
        <v>3492</v>
      </c>
      <c r="B3060" t="s">
        <v>12</v>
      </c>
      <c r="C3060" s="25" t="s">
        <v>3470</v>
      </c>
      <c r="D3060" t="s">
        <v>170</v>
      </c>
      <c r="E3060" t="s">
        <v>3471</v>
      </c>
      <c r="F3060" t="s">
        <v>3472</v>
      </c>
      <c r="G3060" s="26">
        <v>64</v>
      </c>
      <c r="H3060" s="26">
        <v>488</v>
      </c>
      <c r="I3060" s="26">
        <v>0</v>
      </c>
      <c r="J3060" s="27" t="s">
        <v>173</v>
      </c>
      <c r="K3060" s="27" t="s">
        <v>1360</v>
      </c>
      <c r="L3060" s="27" t="s">
        <v>1401</v>
      </c>
      <c r="M3060" t="s">
        <v>176</v>
      </c>
      <c r="N3060" t="s">
        <v>177</v>
      </c>
      <c r="O3060" t="s">
        <v>185</v>
      </c>
      <c r="P3060" t="s">
        <v>179</v>
      </c>
      <c r="Q3060" t="s">
        <v>198</v>
      </c>
      <c r="R3060" t="s">
        <v>181</v>
      </c>
      <c r="S3060" t="s">
        <v>31</v>
      </c>
      <c r="T3060" t="s">
        <v>31</v>
      </c>
      <c r="U3060" t="s">
        <v>31</v>
      </c>
      <c r="V3060" t="s">
        <v>31</v>
      </c>
      <c r="W3060" t="s">
        <v>182</v>
      </c>
      <c r="X3060" t="s">
        <v>183</v>
      </c>
      <c r="Y3060" s="28">
        <v>15.433999999999999</v>
      </c>
      <c r="Z3060" t="str">
        <f>IF(database_public_cloud_VMs[[#This Row],[Vendor]]="AWS","USD","AUD")</f>
        <v>USD</v>
      </c>
      <c r="AA3060" s="29">
        <f>IF(database_public_cloud_VMs[[#This Row],[Currency]]="USD",(database_public_cloud_VMs[[#This Row],[Rate]]*param_exchange_rate)/(1+param_discount_aws),database_public_cloud_VMs[[#This Row],[Rate]])</f>
        <v>19.020142833416319</v>
      </c>
    </row>
    <row r="3061" spans="1:27" x14ac:dyDescent="0.45">
      <c r="A3061" s="24" t="s">
        <v>3493</v>
      </c>
      <c r="B3061" t="s">
        <v>12</v>
      </c>
      <c r="C3061" s="25" t="s">
        <v>187</v>
      </c>
      <c r="D3061" t="s">
        <v>170</v>
      </c>
      <c r="E3061" t="s">
        <v>3471</v>
      </c>
      <c r="F3061" t="s">
        <v>3472</v>
      </c>
      <c r="G3061" s="26">
        <v>64</v>
      </c>
      <c r="H3061" s="26">
        <v>488</v>
      </c>
      <c r="I3061" s="26">
        <v>0</v>
      </c>
      <c r="J3061" s="27" t="s">
        <v>173</v>
      </c>
      <c r="K3061" s="27" t="s">
        <v>1360</v>
      </c>
      <c r="L3061" s="27" t="s">
        <v>1401</v>
      </c>
      <c r="M3061" t="s">
        <v>176</v>
      </c>
      <c r="N3061" t="s">
        <v>188</v>
      </c>
      <c r="O3061" t="s">
        <v>188</v>
      </c>
      <c r="P3061" t="s">
        <v>179</v>
      </c>
      <c r="Q3061" t="s">
        <v>198</v>
      </c>
      <c r="R3061" t="s">
        <v>181</v>
      </c>
      <c r="S3061" t="s">
        <v>31</v>
      </c>
      <c r="T3061" t="s">
        <v>31</v>
      </c>
      <c r="U3061" t="s">
        <v>31</v>
      </c>
      <c r="V3061" t="s">
        <v>31</v>
      </c>
      <c r="W3061" t="s">
        <v>182</v>
      </c>
      <c r="X3061" t="s">
        <v>183</v>
      </c>
      <c r="Y3061" s="28">
        <v>33.972000000000001</v>
      </c>
      <c r="Z3061" t="str">
        <f>IF(database_public_cloud_VMs[[#This Row],[Vendor]]="AWS","USD","AUD")</f>
        <v>USD</v>
      </c>
      <c r="AA3061" s="29">
        <f>IF(database_public_cloud_VMs[[#This Row],[Currency]]="USD",(database_public_cloud_VMs[[#This Row],[Rate]]*param_exchange_rate)/(1+param_discount_aws),database_public_cloud_VMs[[#This Row],[Rate]])</f>
        <v>41.865510712506101</v>
      </c>
    </row>
    <row r="3062" spans="1:27" x14ac:dyDescent="0.45">
      <c r="A3062" s="24" t="s">
        <v>3494</v>
      </c>
      <c r="B3062" t="s">
        <v>12</v>
      </c>
      <c r="C3062" s="25" t="s">
        <v>3470</v>
      </c>
      <c r="D3062" t="s">
        <v>170</v>
      </c>
      <c r="E3062" t="s">
        <v>3471</v>
      </c>
      <c r="F3062" t="s">
        <v>3472</v>
      </c>
      <c r="G3062" s="26">
        <v>64</v>
      </c>
      <c r="H3062" s="26">
        <v>488</v>
      </c>
      <c r="I3062" s="26">
        <v>0</v>
      </c>
      <c r="J3062" s="27" t="s">
        <v>173</v>
      </c>
      <c r="K3062" s="27" t="s">
        <v>1360</v>
      </c>
      <c r="L3062" s="27" t="s">
        <v>1401</v>
      </c>
      <c r="M3062" t="s">
        <v>190</v>
      </c>
      <c r="N3062" t="s">
        <v>177</v>
      </c>
      <c r="O3062" t="s">
        <v>178</v>
      </c>
      <c r="P3062" t="s">
        <v>179</v>
      </c>
      <c r="Q3062" t="s">
        <v>180</v>
      </c>
      <c r="R3062" t="s">
        <v>181</v>
      </c>
      <c r="S3062" t="s">
        <v>31</v>
      </c>
      <c r="T3062" t="s">
        <v>31</v>
      </c>
      <c r="U3062" t="s">
        <v>31</v>
      </c>
      <c r="V3062" t="s">
        <v>31</v>
      </c>
      <c r="W3062" t="s">
        <v>182</v>
      </c>
      <c r="X3062" t="s">
        <v>183</v>
      </c>
      <c r="Y3062" s="28">
        <v>23.722000000000001</v>
      </c>
      <c r="Z3062" t="str">
        <f>IF(database_public_cloud_VMs[[#This Row],[Vendor]]="AWS","USD","AUD")</f>
        <v>USD</v>
      </c>
      <c r="AA3062" s="29">
        <f>IF(database_public_cloud_VMs[[#This Row],[Currency]]="USD",(database_public_cloud_VMs[[#This Row],[Rate]]*param_exchange_rate)/(1+param_discount_aws),database_public_cloud_VMs[[#This Row],[Rate]])</f>
        <v>29.233888058461968</v>
      </c>
    </row>
    <row r="3063" spans="1:27" x14ac:dyDescent="0.45">
      <c r="A3063" s="24" t="s">
        <v>3495</v>
      </c>
      <c r="B3063" t="s">
        <v>12</v>
      </c>
      <c r="C3063" s="25" t="s">
        <v>3470</v>
      </c>
      <c r="D3063" t="s">
        <v>170</v>
      </c>
      <c r="E3063" t="s">
        <v>3471</v>
      </c>
      <c r="F3063" t="s">
        <v>3472</v>
      </c>
      <c r="G3063" s="26">
        <v>64</v>
      </c>
      <c r="H3063" s="26">
        <v>488</v>
      </c>
      <c r="I3063" s="26">
        <v>0</v>
      </c>
      <c r="J3063" s="27" t="s">
        <v>173</v>
      </c>
      <c r="K3063" s="27" t="s">
        <v>1360</v>
      </c>
      <c r="L3063" s="27" t="s">
        <v>1401</v>
      </c>
      <c r="M3063" t="s">
        <v>190</v>
      </c>
      <c r="N3063" t="s">
        <v>177</v>
      </c>
      <c r="O3063" t="s">
        <v>185</v>
      </c>
      <c r="P3063" t="s">
        <v>179</v>
      </c>
      <c r="Q3063" t="s">
        <v>180</v>
      </c>
      <c r="R3063" t="s">
        <v>181</v>
      </c>
      <c r="S3063" t="s">
        <v>31</v>
      </c>
      <c r="T3063" t="s">
        <v>31</v>
      </c>
      <c r="U3063" t="s">
        <v>31</v>
      </c>
      <c r="V3063" t="s">
        <v>31</v>
      </c>
      <c r="W3063" t="s">
        <v>182</v>
      </c>
      <c r="X3063" t="s">
        <v>183</v>
      </c>
      <c r="Y3063" s="28">
        <v>15.401</v>
      </c>
      <c r="Z3063" t="str">
        <f>IF(database_public_cloud_VMs[[#This Row],[Vendor]]="AWS","USD","AUD")</f>
        <v>USD</v>
      </c>
      <c r="AA3063" s="29">
        <f>IF(database_public_cloud_VMs[[#This Row],[Currency]]="USD",(database_public_cloud_VMs[[#This Row],[Rate]]*param_exchange_rate)/(1+param_discount_aws),database_public_cloud_VMs[[#This Row],[Rate]])</f>
        <v>18.979475170237446</v>
      </c>
    </row>
    <row r="3064" spans="1:27" x14ac:dyDescent="0.45">
      <c r="A3064" s="24" t="s">
        <v>3496</v>
      </c>
      <c r="B3064" t="s">
        <v>12</v>
      </c>
      <c r="C3064" s="25" t="s">
        <v>187</v>
      </c>
      <c r="D3064" t="s">
        <v>170</v>
      </c>
      <c r="E3064" t="s">
        <v>3471</v>
      </c>
      <c r="F3064" t="s">
        <v>3472</v>
      </c>
      <c r="G3064" s="26">
        <v>64</v>
      </c>
      <c r="H3064" s="26">
        <v>488</v>
      </c>
      <c r="I3064" s="26">
        <v>0</v>
      </c>
      <c r="J3064" s="27" t="s">
        <v>173</v>
      </c>
      <c r="K3064" s="27" t="s">
        <v>1360</v>
      </c>
      <c r="L3064" s="27" t="s">
        <v>1401</v>
      </c>
      <c r="M3064" t="s">
        <v>190</v>
      </c>
      <c r="N3064" t="s">
        <v>188</v>
      </c>
      <c r="O3064" t="s">
        <v>188</v>
      </c>
      <c r="P3064" t="s">
        <v>179</v>
      </c>
      <c r="Q3064" t="s">
        <v>180</v>
      </c>
      <c r="R3064" t="s">
        <v>181</v>
      </c>
      <c r="S3064" t="s">
        <v>31</v>
      </c>
      <c r="T3064" t="s">
        <v>31</v>
      </c>
      <c r="U3064" t="s">
        <v>31</v>
      </c>
      <c r="V3064" t="s">
        <v>31</v>
      </c>
      <c r="W3064" t="s">
        <v>182</v>
      </c>
      <c r="X3064" t="s">
        <v>183</v>
      </c>
      <c r="Y3064" s="28">
        <v>33.872</v>
      </c>
      <c r="Z3064" t="str">
        <f>IF(database_public_cloud_VMs[[#This Row],[Vendor]]="AWS","USD","AUD")</f>
        <v>USD</v>
      </c>
      <c r="AA3064" s="29">
        <f>IF(database_public_cloud_VMs[[#This Row],[Currency]]="USD",(database_public_cloud_VMs[[#This Row],[Rate]]*param_exchange_rate)/(1+param_discount_aws),database_public_cloud_VMs[[#This Row],[Rate]])</f>
        <v>41.742275369539819</v>
      </c>
    </row>
    <row r="3065" spans="1:27" x14ac:dyDescent="0.45">
      <c r="A3065" s="24" t="s">
        <v>3497</v>
      </c>
      <c r="B3065" t="s">
        <v>12</v>
      </c>
      <c r="C3065" s="25" t="s">
        <v>187</v>
      </c>
      <c r="D3065" t="s">
        <v>170</v>
      </c>
      <c r="E3065" t="s">
        <v>3471</v>
      </c>
      <c r="F3065" t="s">
        <v>3472</v>
      </c>
      <c r="G3065" s="26">
        <v>64</v>
      </c>
      <c r="H3065" s="26">
        <v>488</v>
      </c>
      <c r="I3065" s="26">
        <v>0</v>
      </c>
      <c r="J3065" s="27" t="s">
        <v>173</v>
      </c>
      <c r="K3065" s="27" t="s">
        <v>1360</v>
      </c>
      <c r="L3065" s="27" t="s">
        <v>1401</v>
      </c>
      <c r="M3065" t="s">
        <v>176</v>
      </c>
      <c r="N3065" t="s">
        <v>188</v>
      </c>
      <c r="O3065" t="s">
        <v>188</v>
      </c>
      <c r="P3065" t="s">
        <v>179</v>
      </c>
      <c r="Q3065" t="s">
        <v>315</v>
      </c>
      <c r="R3065" t="s">
        <v>316</v>
      </c>
      <c r="S3065" t="s">
        <v>31</v>
      </c>
      <c r="T3065" t="s">
        <v>31</v>
      </c>
      <c r="U3065" t="s">
        <v>31</v>
      </c>
      <c r="V3065" t="s">
        <v>31</v>
      </c>
      <c r="W3065" t="s">
        <v>182</v>
      </c>
      <c r="X3065" t="s">
        <v>183</v>
      </c>
      <c r="Y3065" s="28">
        <v>33.872</v>
      </c>
      <c r="Z3065" t="str">
        <f>IF(database_public_cloud_VMs[[#This Row],[Vendor]]="AWS","USD","AUD")</f>
        <v>USD</v>
      </c>
      <c r="AA3065" s="29">
        <f>IF(database_public_cloud_VMs[[#This Row],[Currency]]="USD",(database_public_cloud_VMs[[#This Row],[Rate]]*param_exchange_rate)/(1+param_discount_aws),database_public_cloud_VMs[[#This Row],[Rate]])</f>
        <v>41.742275369539819</v>
      </c>
    </row>
    <row r="3066" spans="1:27" x14ac:dyDescent="0.45">
      <c r="A3066" s="24" t="s">
        <v>3498</v>
      </c>
      <c r="B3066" t="s">
        <v>12</v>
      </c>
      <c r="C3066" s="25" t="s">
        <v>3470</v>
      </c>
      <c r="D3066" t="s">
        <v>170</v>
      </c>
      <c r="E3066" t="s">
        <v>3471</v>
      </c>
      <c r="F3066" t="s">
        <v>3499</v>
      </c>
      <c r="G3066" s="26">
        <v>8</v>
      </c>
      <c r="H3066" s="26">
        <v>61</v>
      </c>
      <c r="I3066" s="26">
        <v>0</v>
      </c>
      <c r="J3066" s="27" t="s">
        <v>173</v>
      </c>
      <c r="K3066" s="27" t="s">
        <v>1360</v>
      </c>
      <c r="L3066" s="27" t="s">
        <v>1252</v>
      </c>
      <c r="M3066" t="s">
        <v>176</v>
      </c>
      <c r="N3066" t="s">
        <v>177</v>
      </c>
      <c r="O3066" t="s">
        <v>178</v>
      </c>
      <c r="P3066" t="s">
        <v>179</v>
      </c>
      <c r="Q3066" t="s">
        <v>198</v>
      </c>
      <c r="R3066" t="s">
        <v>181</v>
      </c>
      <c r="S3066" t="s">
        <v>31</v>
      </c>
      <c r="T3066" t="s">
        <v>31</v>
      </c>
      <c r="U3066" t="s">
        <v>31</v>
      </c>
      <c r="V3066" t="s">
        <v>31</v>
      </c>
      <c r="W3066" t="s">
        <v>182</v>
      </c>
      <c r="X3066" t="s">
        <v>183</v>
      </c>
      <c r="Y3066" s="28">
        <v>3.2810000000000001</v>
      </c>
      <c r="Z3066" t="str">
        <f>IF(database_public_cloud_VMs[[#This Row],[Vendor]]="AWS","USD","AUD")</f>
        <v>USD</v>
      </c>
      <c r="AA3066" s="29">
        <f>IF(database_public_cloud_VMs[[#This Row],[Currency]]="USD",(database_public_cloud_VMs[[#This Row],[Rate]]*param_exchange_rate)/(1+param_discount_aws),database_public_cloud_VMs[[#This Row],[Rate]])</f>
        <v>4.0433516027237886</v>
      </c>
    </row>
    <row r="3067" spans="1:27" x14ac:dyDescent="0.45">
      <c r="A3067" s="24" t="s">
        <v>3500</v>
      </c>
      <c r="B3067" t="s">
        <v>12</v>
      </c>
      <c r="C3067" s="25" t="s">
        <v>3470</v>
      </c>
      <c r="D3067" t="s">
        <v>170</v>
      </c>
      <c r="E3067" t="s">
        <v>3471</v>
      </c>
      <c r="F3067" t="s">
        <v>3499</v>
      </c>
      <c r="G3067" s="26">
        <v>8</v>
      </c>
      <c r="H3067" s="26">
        <v>61</v>
      </c>
      <c r="I3067" s="26">
        <v>0</v>
      </c>
      <c r="J3067" s="27" t="s">
        <v>173</v>
      </c>
      <c r="K3067" s="27" t="s">
        <v>1360</v>
      </c>
      <c r="L3067" s="27" t="s">
        <v>1252</v>
      </c>
      <c r="M3067" t="s">
        <v>176</v>
      </c>
      <c r="N3067" t="s">
        <v>177</v>
      </c>
      <c r="O3067" t="s">
        <v>185</v>
      </c>
      <c r="P3067" t="s">
        <v>179</v>
      </c>
      <c r="Q3067" t="s">
        <v>198</v>
      </c>
      <c r="R3067" t="s">
        <v>181</v>
      </c>
      <c r="S3067" t="s">
        <v>31</v>
      </c>
      <c r="T3067" t="s">
        <v>31</v>
      </c>
      <c r="U3067" t="s">
        <v>31</v>
      </c>
      <c r="V3067" t="s">
        <v>31</v>
      </c>
      <c r="W3067" t="s">
        <v>182</v>
      </c>
      <c r="X3067" t="s">
        <v>183</v>
      </c>
      <c r="Y3067" s="28">
        <v>2.2410000000000001</v>
      </c>
      <c r="Z3067" t="str">
        <f>IF(database_public_cloud_VMs[[#This Row],[Vendor]]="AWS","USD","AUD")</f>
        <v>USD</v>
      </c>
      <c r="AA3067" s="29">
        <f>IF(database_public_cloud_VMs[[#This Row],[Currency]]="USD",(database_public_cloud_VMs[[#This Row],[Rate]]*param_exchange_rate)/(1+param_discount_aws),database_public_cloud_VMs[[#This Row],[Rate]])</f>
        <v>2.7617040358744314</v>
      </c>
    </row>
    <row r="3068" spans="1:27" x14ac:dyDescent="0.45">
      <c r="A3068" s="24" t="s">
        <v>3501</v>
      </c>
      <c r="B3068" t="s">
        <v>12</v>
      </c>
      <c r="C3068" s="25" t="s">
        <v>187</v>
      </c>
      <c r="D3068" t="s">
        <v>170</v>
      </c>
      <c r="E3068" t="s">
        <v>3471</v>
      </c>
      <c r="F3068" t="s">
        <v>3499</v>
      </c>
      <c r="G3068" s="26">
        <v>8</v>
      </c>
      <c r="H3068" s="26">
        <v>61</v>
      </c>
      <c r="I3068" s="26">
        <v>0</v>
      </c>
      <c r="J3068" s="27" t="s">
        <v>173</v>
      </c>
      <c r="K3068" s="27" t="s">
        <v>1360</v>
      </c>
      <c r="L3068" s="27" t="s">
        <v>1252</v>
      </c>
      <c r="M3068" t="s">
        <v>176</v>
      </c>
      <c r="N3068" t="s">
        <v>188</v>
      </c>
      <c r="O3068" t="s">
        <v>188</v>
      </c>
      <c r="P3068" t="s">
        <v>179</v>
      </c>
      <c r="Q3068" t="s">
        <v>198</v>
      </c>
      <c r="R3068" t="s">
        <v>181</v>
      </c>
      <c r="S3068" t="s">
        <v>31</v>
      </c>
      <c r="T3068" t="s">
        <v>31</v>
      </c>
      <c r="U3068" t="s">
        <v>31</v>
      </c>
      <c r="V3068" t="s">
        <v>31</v>
      </c>
      <c r="W3068" t="s">
        <v>182</v>
      </c>
      <c r="X3068" t="s">
        <v>183</v>
      </c>
      <c r="Y3068" s="28">
        <v>4.6159999999999997</v>
      </c>
      <c r="Z3068" t="str">
        <f>IF(database_public_cloud_VMs[[#This Row],[Vendor]]="AWS","USD","AUD")</f>
        <v>USD</v>
      </c>
      <c r="AA3068" s="29">
        <f>IF(database_public_cloud_VMs[[#This Row],[Currency]]="USD",(database_public_cloud_VMs[[#This Row],[Rate]]*param_exchange_rate)/(1+param_discount_aws),database_public_cloud_VMs[[#This Row],[Rate]])</f>
        <v>5.6885434313236827</v>
      </c>
    </row>
    <row r="3069" spans="1:27" x14ac:dyDescent="0.45">
      <c r="A3069" s="24" t="s">
        <v>3502</v>
      </c>
      <c r="B3069" t="s">
        <v>12</v>
      </c>
      <c r="C3069" s="25" t="s">
        <v>3470</v>
      </c>
      <c r="D3069" t="s">
        <v>170</v>
      </c>
      <c r="E3069" t="s">
        <v>3471</v>
      </c>
      <c r="F3069" t="s">
        <v>3499</v>
      </c>
      <c r="G3069" s="26">
        <v>8</v>
      </c>
      <c r="H3069" s="26">
        <v>61</v>
      </c>
      <c r="I3069" s="26">
        <v>0</v>
      </c>
      <c r="J3069" s="27" t="s">
        <v>173</v>
      </c>
      <c r="K3069" s="27" t="s">
        <v>1360</v>
      </c>
      <c r="L3069" s="27" t="s">
        <v>1252</v>
      </c>
      <c r="M3069" t="s">
        <v>190</v>
      </c>
      <c r="N3069" t="s">
        <v>177</v>
      </c>
      <c r="O3069" t="s">
        <v>178</v>
      </c>
      <c r="P3069" t="s">
        <v>179</v>
      </c>
      <c r="Q3069" t="s">
        <v>315</v>
      </c>
      <c r="R3069" t="s">
        <v>181</v>
      </c>
      <c r="S3069" t="s">
        <v>31</v>
      </c>
      <c r="T3069" t="s">
        <v>31</v>
      </c>
      <c r="U3069" t="s">
        <v>31</v>
      </c>
      <c r="V3069" t="s">
        <v>31</v>
      </c>
      <c r="W3069" t="s">
        <v>182</v>
      </c>
      <c r="X3069" t="s">
        <v>183</v>
      </c>
      <c r="Y3069" s="28">
        <v>3.3330000000000002</v>
      </c>
      <c r="Z3069" t="str">
        <f>IF(database_public_cloud_VMs[[#This Row],[Vendor]]="AWS","USD","AUD")</f>
        <v>USD</v>
      </c>
      <c r="AA3069" s="29">
        <f>IF(database_public_cloud_VMs[[#This Row],[Currency]]="USD",(database_public_cloud_VMs[[#This Row],[Rate]]*param_exchange_rate)/(1+param_discount_aws),database_public_cloud_VMs[[#This Row],[Rate]])</f>
        <v>4.1074339810662561</v>
      </c>
    </row>
    <row r="3070" spans="1:27" x14ac:dyDescent="0.45">
      <c r="A3070" s="24" t="s">
        <v>3503</v>
      </c>
      <c r="B3070" t="s">
        <v>12</v>
      </c>
      <c r="C3070" s="25" t="s">
        <v>3470</v>
      </c>
      <c r="D3070" t="s">
        <v>170</v>
      </c>
      <c r="E3070" t="s">
        <v>3471</v>
      </c>
      <c r="F3070" t="s">
        <v>3499</v>
      </c>
      <c r="G3070" s="26">
        <v>8</v>
      </c>
      <c r="H3070" s="26">
        <v>61</v>
      </c>
      <c r="I3070" s="26">
        <v>0</v>
      </c>
      <c r="J3070" s="27" t="s">
        <v>173</v>
      </c>
      <c r="K3070" s="27" t="s">
        <v>1360</v>
      </c>
      <c r="L3070" s="27" t="s">
        <v>1252</v>
      </c>
      <c r="M3070" t="s">
        <v>190</v>
      </c>
      <c r="N3070" t="s">
        <v>177</v>
      </c>
      <c r="O3070" t="s">
        <v>185</v>
      </c>
      <c r="P3070" t="s">
        <v>179</v>
      </c>
      <c r="Q3070" t="s">
        <v>315</v>
      </c>
      <c r="R3070" t="s">
        <v>181</v>
      </c>
      <c r="S3070" t="s">
        <v>31</v>
      </c>
      <c r="T3070" t="s">
        <v>31</v>
      </c>
      <c r="U3070" t="s">
        <v>31</v>
      </c>
      <c r="V3070" t="s">
        <v>31</v>
      </c>
      <c r="W3070" t="s">
        <v>182</v>
      </c>
      <c r="X3070" t="s">
        <v>183</v>
      </c>
      <c r="Y3070" s="28">
        <v>2.2930000000000001</v>
      </c>
      <c r="Z3070" t="str">
        <f>IF(database_public_cloud_VMs[[#This Row],[Vendor]]="AWS","USD","AUD")</f>
        <v>USD</v>
      </c>
      <c r="AA3070" s="29">
        <f>IF(database_public_cloud_VMs[[#This Row],[Currency]]="USD",(database_public_cloud_VMs[[#This Row],[Rate]]*param_exchange_rate)/(1+param_discount_aws),database_public_cloud_VMs[[#This Row],[Rate]])</f>
        <v>2.8257864142168994</v>
      </c>
    </row>
    <row r="3071" spans="1:27" x14ac:dyDescent="0.45">
      <c r="A3071" s="24" t="s">
        <v>3504</v>
      </c>
      <c r="B3071" t="s">
        <v>12</v>
      </c>
      <c r="C3071" s="25" t="s">
        <v>187</v>
      </c>
      <c r="D3071" t="s">
        <v>170</v>
      </c>
      <c r="E3071" t="s">
        <v>3471</v>
      </c>
      <c r="F3071" t="s">
        <v>3499</v>
      </c>
      <c r="G3071" s="26">
        <v>8</v>
      </c>
      <c r="H3071" s="26">
        <v>61</v>
      </c>
      <c r="I3071" s="26">
        <v>0</v>
      </c>
      <c r="J3071" s="27" t="s">
        <v>173</v>
      </c>
      <c r="K3071" s="27" t="s">
        <v>1360</v>
      </c>
      <c r="L3071" s="27" t="s">
        <v>1252</v>
      </c>
      <c r="M3071" t="s">
        <v>190</v>
      </c>
      <c r="N3071" t="s">
        <v>188</v>
      </c>
      <c r="O3071" t="s">
        <v>188</v>
      </c>
      <c r="P3071" t="s">
        <v>179</v>
      </c>
      <c r="Q3071" t="s">
        <v>315</v>
      </c>
      <c r="R3071" t="s">
        <v>181</v>
      </c>
      <c r="S3071" t="s">
        <v>31</v>
      </c>
      <c r="T3071" t="s">
        <v>31</v>
      </c>
      <c r="U3071" t="s">
        <v>31</v>
      </c>
      <c r="V3071" t="s">
        <v>31</v>
      </c>
      <c r="W3071" t="s">
        <v>182</v>
      </c>
      <c r="X3071" t="s">
        <v>183</v>
      </c>
      <c r="Y3071" s="28">
        <v>4.6020000000000003</v>
      </c>
      <c r="Z3071" t="str">
        <f>IF(database_public_cloud_VMs[[#This Row],[Vendor]]="AWS","USD","AUD")</f>
        <v>USD</v>
      </c>
      <c r="AA3071" s="29">
        <f>IF(database_public_cloud_VMs[[#This Row],[Currency]]="USD",(database_public_cloud_VMs[[#This Row],[Rate]]*param_exchange_rate)/(1+param_discount_aws),database_public_cloud_VMs[[#This Row],[Rate]])</f>
        <v>5.6712904833084039</v>
      </c>
    </row>
    <row r="3072" spans="1:27" x14ac:dyDescent="0.45">
      <c r="A3072" s="24" t="s">
        <v>3505</v>
      </c>
      <c r="B3072" t="s">
        <v>12</v>
      </c>
      <c r="C3072" s="25" t="s">
        <v>3470</v>
      </c>
      <c r="D3072" t="s">
        <v>170</v>
      </c>
      <c r="E3072" t="s">
        <v>3471</v>
      </c>
      <c r="F3072" t="s">
        <v>3499</v>
      </c>
      <c r="G3072" s="26">
        <v>8</v>
      </c>
      <c r="H3072" s="26">
        <v>61</v>
      </c>
      <c r="I3072" s="26">
        <v>0</v>
      </c>
      <c r="J3072" s="27" t="s">
        <v>173</v>
      </c>
      <c r="K3072" s="27" t="s">
        <v>1360</v>
      </c>
      <c r="L3072" s="27" t="s">
        <v>1252</v>
      </c>
      <c r="M3072" t="s">
        <v>176</v>
      </c>
      <c r="N3072" t="s">
        <v>177</v>
      </c>
      <c r="O3072" t="s">
        <v>178</v>
      </c>
      <c r="P3072" t="s">
        <v>179</v>
      </c>
      <c r="Q3072" t="s">
        <v>315</v>
      </c>
      <c r="R3072" t="s">
        <v>181</v>
      </c>
      <c r="S3072" t="s">
        <v>31</v>
      </c>
      <c r="T3072" t="s">
        <v>31</v>
      </c>
      <c r="U3072" t="s">
        <v>31</v>
      </c>
      <c r="V3072" t="s">
        <v>31</v>
      </c>
      <c r="W3072" t="s">
        <v>182</v>
      </c>
      <c r="X3072" t="s">
        <v>183</v>
      </c>
      <c r="Y3072" s="28">
        <v>3.6160000000000001</v>
      </c>
      <c r="Z3072" t="str">
        <f>IF(database_public_cloud_VMs[[#This Row],[Vendor]]="AWS","USD","AUD")</f>
        <v>USD</v>
      </c>
      <c r="AA3072" s="29">
        <f>IF(database_public_cloud_VMs[[#This Row],[Currency]]="USD",(database_public_cloud_VMs[[#This Row],[Rate]]*param_exchange_rate)/(1+param_discount_aws),database_public_cloud_VMs[[#This Row],[Rate]])</f>
        <v>4.4561900016608407</v>
      </c>
    </row>
    <row r="3073" spans="1:27" x14ac:dyDescent="0.45">
      <c r="A3073" s="24" t="s">
        <v>3506</v>
      </c>
      <c r="B3073" t="s">
        <v>12</v>
      </c>
      <c r="C3073" s="25" t="s">
        <v>3470</v>
      </c>
      <c r="D3073" t="s">
        <v>170</v>
      </c>
      <c r="E3073" t="s">
        <v>3471</v>
      </c>
      <c r="F3073" t="s">
        <v>3499</v>
      </c>
      <c r="G3073" s="26">
        <v>8</v>
      </c>
      <c r="H3073" s="26">
        <v>61</v>
      </c>
      <c r="I3073" s="26">
        <v>0</v>
      </c>
      <c r="J3073" s="27" t="s">
        <v>173</v>
      </c>
      <c r="K3073" s="27" t="s">
        <v>1360</v>
      </c>
      <c r="L3073" s="27" t="s">
        <v>1252</v>
      </c>
      <c r="M3073" t="s">
        <v>176</v>
      </c>
      <c r="N3073" t="s">
        <v>177</v>
      </c>
      <c r="O3073" t="s">
        <v>185</v>
      </c>
      <c r="P3073" t="s">
        <v>179</v>
      </c>
      <c r="Q3073" t="s">
        <v>315</v>
      </c>
      <c r="R3073" t="s">
        <v>181</v>
      </c>
      <c r="S3073" t="s">
        <v>31</v>
      </c>
      <c r="T3073" t="s">
        <v>31</v>
      </c>
      <c r="U3073" t="s">
        <v>31</v>
      </c>
      <c r="V3073" t="s">
        <v>31</v>
      </c>
      <c r="W3073" t="s">
        <v>182</v>
      </c>
      <c r="X3073" t="s">
        <v>183</v>
      </c>
      <c r="Y3073" s="28">
        <v>2.5760000000000001</v>
      </c>
      <c r="Z3073" t="str">
        <f>IF(database_public_cloud_VMs[[#This Row],[Vendor]]="AWS","USD","AUD")</f>
        <v>USD</v>
      </c>
      <c r="AA3073" s="29">
        <f>IF(database_public_cloud_VMs[[#This Row],[Currency]]="USD",(database_public_cloud_VMs[[#This Row],[Rate]]*param_exchange_rate)/(1+param_discount_aws),database_public_cloud_VMs[[#This Row],[Rate]])</f>
        <v>3.1745424348114839</v>
      </c>
    </row>
    <row r="3074" spans="1:27" x14ac:dyDescent="0.45">
      <c r="A3074" s="24" t="s">
        <v>3507</v>
      </c>
      <c r="B3074" t="s">
        <v>12</v>
      </c>
      <c r="C3074" s="25" t="s">
        <v>187</v>
      </c>
      <c r="D3074" t="s">
        <v>170</v>
      </c>
      <c r="E3074" t="s">
        <v>3471</v>
      </c>
      <c r="F3074" t="s">
        <v>3499</v>
      </c>
      <c r="G3074" s="26">
        <v>8</v>
      </c>
      <c r="H3074" s="26">
        <v>61</v>
      </c>
      <c r="I3074" s="26">
        <v>0</v>
      </c>
      <c r="J3074" s="27" t="s">
        <v>173</v>
      </c>
      <c r="K3074" s="27" t="s">
        <v>1360</v>
      </c>
      <c r="L3074" s="27" t="s">
        <v>1252</v>
      </c>
      <c r="M3074" t="s">
        <v>176</v>
      </c>
      <c r="N3074" t="s">
        <v>188</v>
      </c>
      <c r="O3074" t="s">
        <v>188</v>
      </c>
      <c r="P3074" t="s">
        <v>179</v>
      </c>
      <c r="Q3074" t="s">
        <v>315</v>
      </c>
      <c r="R3074" t="s">
        <v>181</v>
      </c>
      <c r="S3074" t="s">
        <v>31</v>
      </c>
      <c r="T3074" t="s">
        <v>31</v>
      </c>
      <c r="U3074" t="s">
        <v>31</v>
      </c>
      <c r="V3074" t="s">
        <v>31</v>
      </c>
      <c r="W3074" t="s">
        <v>182</v>
      </c>
      <c r="X3074" t="s">
        <v>183</v>
      </c>
      <c r="Y3074" s="28">
        <v>4.8840000000000003</v>
      </c>
      <c r="Z3074" t="str">
        <f>IF(database_public_cloud_VMs[[#This Row],[Vendor]]="AWS","USD","AUD")</f>
        <v>USD</v>
      </c>
      <c r="AA3074" s="29">
        <f>IF(database_public_cloud_VMs[[#This Row],[Currency]]="USD",(database_public_cloud_VMs[[#This Row],[Rate]]*param_exchange_rate)/(1+param_discount_aws),database_public_cloud_VMs[[#This Row],[Rate]])</f>
        <v>6.0188141504733261</v>
      </c>
    </row>
    <row r="3075" spans="1:27" x14ac:dyDescent="0.45">
      <c r="A3075" s="24" t="s">
        <v>3508</v>
      </c>
      <c r="B3075" t="s">
        <v>12</v>
      </c>
      <c r="C3075" s="25" t="s">
        <v>3470</v>
      </c>
      <c r="D3075" t="s">
        <v>170</v>
      </c>
      <c r="E3075" t="s">
        <v>3471</v>
      </c>
      <c r="F3075" t="s">
        <v>3499</v>
      </c>
      <c r="G3075" s="26">
        <v>8</v>
      </c>
      <c r="H3075" s="26">
        <v>61</v>
      </c>
      <c r="I3075" s="26">
        <v>0</v>
      </c>
      <c r="J3075" s="27" t="s">
        <v>173</v>
      </c>
      <c r="K3075" s="27" t="s">
        <v>1360</v>
      </c>
      <c r="L3075" s="27" t="s">
        <v>1252</v>
      </c>
      <c r="M3075" t="s">
        <v>190</v>
      </c>
      <c r="N3075" t="s">
        <v>177</v>
      </c>
      <c r="O3075" t="s">
        <v>178</v>
      </c>
      <c r="P3075" t="s">
        <v>179</v>
      </c>
      <c r="Q3075" t="s">
        <v>191</v>
      </c>
      <c r="R3075" t="s">
        <v>181</v>
      </c>
      <c r="S3075" t="s">
        <v>31</v>
      </c>
      <c r="T3075" t="s">
        <v>31</v>
      </c>
      <c r="U3075" t="s">
        <v>31</v>
      </c>
      <c r="V3075" t="s">
        <v>31</v>
      </c>
      <c r="W3075" t="s">
        <v>182</v>
      </c>
      <c r="X3075" t="s">
        <v>183</v>
      </c>
      <c r="Y3075" s="28">
        <v>3.0950000000000002</v>
      </c>
      <c r="Z3075" t="str">
        <f>IF(database_public_cloud_VMs[[#This Row],[Vendor]]="AWS","USD","AUD")</f>
        <v>USD</v>
      </c>
      <c r="AA3075" s="29">
        <f>IF(database_public_cloud_VMs[[#This Row],[Currency]]="USD",(database_public_cloud_VMs[[#This Row],[Rate]]*param_exchange_rate)/(1+param_discount_aws),database_public_cloud_VMs[[#This Row],[Rate]])</f>
        <v>3.8141338648064997</v>
      </c>
    </row>
    <row r="3076" spans="1:27" x14ac:dyDescent="0.45">
      <c r="A3076" s="24" t="s">
        <v>3509</v>
      </c>
      <c r="B3076" t="s">
        <v>12</v>
      </c>
      <c r="C3076" s="25" t="s">
        <v>3470</v>
      </c>
      <c r="D3076" t="s">
        <v>170</v>
      </c>
      <c r="E3076" t="s">
        <v>3471</v>
      </c>
      <c r="F3076" t="s">
        <v>3499</v>
      </c>
      <c r="G3076" s="26">
        <v>8</v>
      </c>
      <c r="H3076" s="26">
        <v>61</v>
      </c>
      <c r="I3076" s="26">
        <v>0</v>
      </c>
      <c r="J3076" s="27" t="s">
        <v>173</v>
      </c>
      <c r="K3076" s="27" t="s">
        <v>1360</v>
      </c>
      <c r="L3076" s="27" t="s">
        <v>1252</v>
      </c>
      <c r="M3076" t="s">
        <v>190</v>
      </c>
      <c r="N3076" t="s">
        <v>177</v>
      </c>
      <c r="O3076" t="s">
        <v>185</v>
      </c>
      <c r="P3076" t="s">
        <v>179</v>
      </c>
      <c r="Q3076" t="s">
        <v>191</v>
      </c>
      <c r="R3076" t="s">
        <v>181</v>
      </c>
      <c r="S3076" t="s">
        <v>31</v>
      </c>
      <c r="T3076" t="s">
        <v>31</v>
      </c>
      <c r="U3076" t="s">
        <v>31</v>
      </c>
      <c r="V3076" t="s">
        <v>31</v>
      </c>
      <c r="W3076" t="s">
        <v>182</v>
      </c>
      <c r="X3076" t="s">
        <v>183</v>
      </c>
      <c r="Y3076" s="28">
        <v>2.0550000000000002</v>
      </c>
      <c r="Z3076" t="str">
        <f>IF(database_public_cloud_VMs[[#This Row],[Vendor]]="AWS","USD","AUD")</f>
        <v>USD</v>
      </c>
      <c r="AA3076" s="29">
        <f>IF(database_public_cloud_VMs[[#This Row],[Currency]]="USD",(database_public_cloud_VMs[[#This Row],[Rate]]*param_exchange_rate)/(1+param_discount_aws),database_public_cloud_VMs[[#This Row],[Rate]])</f>
        <v>2.5324862979571425</v>
      </c>
    </row>
    <row r="3077" spans="1:27" x14ac:dyDescent="0.45">
      <c r="A3077" s="24" t="s">
        <v>3510</v>
      </c>
      <c r="B3077" t="s">
        <v>12</v>
      </c>
      <c r="C3077" s="25" t="s">
        <v>187</v>
      </c>
      <c r="D3077" t="s">
        <v>170</v>
      </c>
      <c r="E3077" t="s">
        <v>3471</v>
      </c>
      <c r="F3077" t="s">
        <v>3499</v>
      </c>
      <c r="G3077" s="26">
        <v>8</v>
      </c>
      <c r="H3077" s="26">
        <v>61</v>
      </c>
      <c r="I3077" s="26">
        <v>0</v>
      </c>
      <c r="J3077" s="27" t="s">
        <v>173</v>
      </c>
      <c r="K3077" s="27" t="s">
        <v>1360</v>
      </c>
      <c r="L3077" s="27" t="s">
        <v>1252</v>
      </c>
      <c r="M3077" t="s">
        <v>190</v>
      </c>
      <c r="N3077" t="s">
        <v>188</v>
      </c>
      <c r="O3077" t="s">
        <v>188</v>
      </c>
      <c r="P3077" t="s">
        <v>179</v>
      </c>
      <c r="Q3077" t="s">
        <v>191</v>
      </c>
      <c r="R3077" t="s">
        <v>181</v>
      </c>
      <c r="S3077" t="s">
        <v>31</v>
      </c>
      <c r="T3077" t="s">
        <v>31</v>
      </c>
      <c r="U3077" t="s">
        <v>31</v>
      </c>
      <c r="V3077" t="s">
        <v>31</v>
      </c>
      <c r="W3077" t="s">
        <v>182</v>
      </c>
      <c r="X3077" t="s">
        <v>183</v>
      </c>
      <c r="Y3077" s="28">
        <v>4.3639999999999999</v>
      </c>
      <c r="Z3077" t="str">
        <f>IF(database_public_cloud_VMs[[#This Row],[Vendor]]="AWS","USD","AUD")</f>
        <v>USD</v>
      </c>
      <c r="AA3077" s="29">
        <f>IF(database_public_cloud_VMs[[#This Row],[Currency]]="USD",(database_public_cloud_VMs[[#This Row],[Rate]]*param_exchange_rate)/(1+param_discount_aws),database_public_cloud_VMs[[#This Row],[Rate]])</f>
        <v>5.3779903670486471</v>
      </c>
    </row>
    <row r="3078" spans="1:27" x14ac:dyDescent="0.45">
      <c r="A3078" s="24" t="s">
        <v>3511</v>
      </c>
      <c r="B3078" t="s">
        <v>12</v>
      </c>
      <c r="C3078" s="25" t="s">
        <v>3470</v>
      </c>
      <c r="D3078" t="s">
        <v>170</v>
      </c>
      <c r="E3078" t="s">
        <v>3471</v>
      </c>
      <c r="F3078" t="s">
        <v>3499</v>
      </c>
      <c r="G3078" s="26">
        <v>8</v>
      </c>
      <c r="H3078" s="26">
        <v>61</v>
      </c>
      <c r="I3078" s="26">
        <v>0</v>
      </c>
      <c r="J3078" s="27" t="s">
        <v>173</v>
      </c>
      <c r="K3078" s="27" t="s">
        <v>1360</v>
      </c>
      <c r="L3078" s="27" t="s">
        <v>1252</v>
      </c>
      <c r="M3078" t="s">
        <v>190</v>
      </c>
      <c r="N3078" t="s">
        <v>177</v>
      </c>
      <c r="O3078" t="s">
        <v>178</v>
      </c>
      <c r="P3078" t="s">
        <v>179</v>
      </c>
      <c r="Q3078" t="s">
        <v>198</v>
      </c>
      <c r="R3078" t="s">
        <v>181</v>
      </c>
      <c r="S3078" t="s">
        <v>31</v>
      </c>
      <c r="T3078" t="s">
        <v>31</v>
      </c>
      <c r="U3078" t="s">
        <v>31</v>
      </c>
      <c r="V3078" t="s">
        <v>31</v>
      </c>
      <c r="W3078" t="s">
        <v>182</v>
      </c>
      <c r="X3078" t="s">
        <v>183</v>
      </c>
      <c r="Y3078" s="28">
        <v>2.9980000000000002</v>
      </c>
      <c r="Z3078" t="str">
        <f>IF(database_public_cloud_VMs[[#This Row],[Vendor]]="AWS","USD","AUD")</f>
        <v>USD</v>
      </c>
      <c r="AA3078" s="29">
        <f>IF(database_public_cloud_VMs[[#This Row],[Currency]]="USD",(database_public_cloud_VMs[[#This Row],[Rate]]*param_exchange_rate)/(1+param_discount_aws),database_public_cloud_VMs[[#This Row],[Rate]])</f>
        <v>3.6945955821292036</v>
      </c>
    </row>
    <row r="3079" spans="1:27" x14ac:dyDescent="0.45">
      <c r="A3079" s="24" t="s">
        <v>3512</v>
      </c>
      <c r="B3079" t="s">
        <v>12</v>
      </c>
      <c r="C3079" s="25" t="s">
        <v>3470</v>
      </c>
      <c r="D3079" t="s">
        <v>170</v>
      </c>
      <c r="E3079" t="s">
        <v>3471</v>
      </c>
      <c r="F3079" t="s">
        <v>3499</v>
      </c>
      <c r="G3079" s="26">
        <v>8</v>
      </c>
      <c r="H3079" s="26">
        <v>61</v>
      </c>
      <c r="I3079" s="26">
        <v>0</v>
      </c>
      <c r="J3079" s="27" t="s">
        <v>173</v>
      </c>
      <c r="K3079" s="27" t="s">
        <v>1360</v>
      </c>
      <c r="L3079" s="27" t="s">
        <v>1252</v>
      </c>
      <c r="M3079" t="s">
        <v>190</v>
      </c>
      <c r="N3079" t="s">
        <v>177</v>
      </c>
      <c r="O3079" t="s">
        <v>185</v>
      </c>
      <c r="P3079" t="s">
        <v>179</v>
      </c>
      <c r="Q3079" t="s">
        <v>198</v>
      </c>
      <c r="R3079" t="s">
        <v>181</v>
      </c>
      <c r="S3079" t="s">
        <v>31</v>
      </c>
      <c r="T3079" t="s">
        <v>31</v>
      </c>
      <c r="U3079" t="s">
        <v>31</v>
      </c>
      <c r="V3079" t="s">
        <v>31</v>
      </c>
      <c r="W3079" t="s">
        <v>182</v>
      </c>
      <c r="X3079" t="s">
        <v>183</v>
      </c>
      <c r="Y3079" s="28">
        <v>1.958</v>
      </c>
      <c r="Z3079" t="str">
        <f>IF(database_public_cloud_VMs[[#This Row],[Vendor]]="AWS","USD","AUD")</f>
        <v>USD</v>
      </c>
      <c r="AA3079" s="29">
        <f>IF(database_public_cloud_VMs[[#This Row],[Currency]]="USD",(database_public_cloud_VMs[[#This Row],[Rate]]*param_exchange_rate)/(1+param_discount_aws),database_public_cloud_VMs[[#This Row],[Rate]])</f>
        <v>2.4129480152798468</v>
      </c>
    </row>
    <row r="3080" spans="1:27" x14ac:dyDescent="0.45">
      <c r="A3080" s="24" t="s">
        <v>3513</v>
      </c>
      <c r="B3080" t="s">
        <v>12</v>
      </c>
      <c r="C3080" s="25" t="s">
        <v>187</v>
      </c>
      <c r="D3080" t="s">
        <v>170</v>
      </c>
      <c r="E3080" t="s">
        <v>3471</v>
      </c>
      <c r="F3080" t="s">
        <v>3499</v>
      </c>
      <c r="G3080" s="26">
        <v>8</v>
      </c>
      <c r="H3080" s="26">
        <v>61</v>
      </c>
      <c r="I3080" s="26">
        <v>0</v>
      </c>
      <c r="J3080" s="27" t="s">
        <v>173</v>
      </c>
      <c r="K3080" s="27" t="s">
        <v>1360</v>
      </c>
      <c r="L3080" s="27" t="s">
        <v>1252</v>
      </c>
      <c r="M3080" t="s">
        <v>190</v>
      </c>
      <c r="N3080" t="s">
        <v>188</v>
      </c>
      <c r="O3080" t="s">
        <v>188</v>
      </c>
      <c r="P3080" t="s">
        <v>179</v>
      </c>
      <c r="Q3080" t="s">
        <v>198</v>
      </c>
      <c r="R3080" t="s">
        <v>181</v>
      </c>
      <c r="S3080" t="s">
        <v>31</v>
      </c>
      <c r="T3080" t="s">
        <v>31</v>
      </c>
      <c r="U3080" t="s">
        <v>31</v>
      </c>
      <c r="V3080" t="s">
        <v>31</v>
      </c>
      <c r="W3080" t="s">
        <v>182</v>
      </c>
      <c r="X3080" t="s">
        <v>183</v>
      </c>
      <c r="Y3080" s="28">
        <v>4.3339999999999996</v>
      </c>
      <c r="Z3080" t="str">
        <f>IF(database_public_cloud_VMs[[#This Row],[Vendor]]="AWS","USD","AUD")</f>
        <v>USD</v>
      </c>
      <c r="AA3080" s="29">
        <f>IF(database_public_cloud_VMs[[#This Row],[Currency]]="USD",(database_public_cloud_VMs[[#This Row],[Rate]]*param_exchange_rate)/(1+param_discount_aws),database_public_cloud_VMs[[#This Row],[Rate]])</f>
        <v>5.3410197641587613</v>
      </c>
    </row>
    <row r="3081" spans="1:27" x14ac:dyDescent="0.45">
      <c r="A3081" s="24" t="s">
        <v>3514</v>
      </c>
      <c r="B3081" t="s">
        <v>12</v>
      </c>
      <c r="C3081" s="25" t="s">
        <v>3470</v>
      </c>
      <c r="D3081" t="s">
        <v>170</v>
      </c>
      <c r="E3081" t="s">
        <v>3471</v>
      </c>
      <c r="F3081" t="s">
        <v>3499</v>
      </c>
      <c r="G3081" s="26">
        <v>8</v>
      </c>
      <c r="H3081" s="26">
        <v>61</v>
      </c>
      <c r="I3081" s="26">
        <v>0</v>
      </c>
      <c r="J3081" s="27" t="s">
        <v>173</v>
      </c>
      <c r="K3081" s="27" t="s">
        <v>1360</v>
      </c>
      <c r="L3081" s="27" t="s">
        <v>1252</v>
      </c>
      <c r="M3081" t="s">
        <v>190</v>
      </c>
      <c r="N3081" t="s">
        <v>177</v>
      </c>
      <c r="O3081" t="s">
        <v>178</v>
      </c>
      <c r="P3081" t="s">
        <v>179</v>
      </c>
      <c r="Q3081" t="s">
        <v>180</v>
      </c>
      <c r="R3081" t="s">
        <v>181</v>
      </c>
      <c r="S3081" t="s">
        <v>31</v>
      </c>
      <c r="T3081" t="s">
        <v>31</v>
      </c>
      <c r="U3081" t="s">
        <v>31</v>
      </c>
      <c r="V3081" t="s">
        <v>31</v>
      </c>
      <c r="W3081" t="s">
        <v>182</v>
      </c>
      <c r="X3081" t="s">
        <v>183</v>
      </c>
      <c r="Y3081" s="28">
        <v>2.9649999999999999</v>
      </c>
      <c r="Z3081" t="str">
        <f>IF(database_public_cloud_VMs[[#This Row],[Vendor]]="AWS","USD","AUD")</f>
        <v>USD</v>
      </c>
      <c r="AA3081" s="29">
        <f>IF(database_public_cloud_VMs[[#This Row],[Currency]]="USD",(database_public_cloud_VMs[[#This Row],[Rate]]*param_exchange_rate)/(1+param_discount_aws),database_public_cloud_VMs[[#This Row],[Rate]])</f>
        <v>3.6539279189503291</v>
      </c>
    </row>
    <row r="3082" spans="1:27" x14ac:dyDescent="0.45">
      <c r="A3082" s="24" t="s">
        <v>3515</v>
      </c>
      <c r="B3082" t="s">
        <v>12</v>
      </c>
      <c r="C3082" s="25" t="s">
        <v>3470</v>
      </c>
      <c r="D3082" t="s">
        <v>170</v>
      </c>
      <c r="E3082" t="s">
        <v>3471</v>
      </c>
      <c r="F3082" t="s">
        <v>3499</v>
      </c>
      <c r="G3082" s="26">
        <v>8</v>
      </c>
      <c r="H3082" s="26">
        <v>61</v>
      </c>
      <c r="I3082" s="26">
        <v>0</v>
      </c>
      <c r="J3082" s="27" t="s">
        <v>173</v>
      </c>
      <c r="K3082" s="27" t="s">
        <v>1360</v>
      </c>
      <c r="L3082" s="27" t="s">
        <v>1252</v>
      </c>
      <c r="M3082" t="s">
        <v>190</v>
      </c>
      <c r="N3082" t="s">
        <v>177</v>
      </c>
      <c r="O3082" t="s">
        <v>185</v>
      </c>
      <c r="P3082" t="s">
        <v>179</v>
      </c>
      <c r="Q3082" t="s">
        <v>180</v>
      </c>
      <c r="R3082" t="s">
        <v>181</v>
      </c>
      <c r="S3082" t="s">
        <v>31</v>
      </c>
      <c r="T3082" t="s">
        <v>31</v>
      </c>
      <c r="U3082" t="s">
        <v>31</v>
      </c>
      <c r="V3082" t="s">
        <v>31</v>
      </c>
      <c r="W3082" t="s">
        <v>182</v>
      </c>
      <c r="X3082" t="s">
        <v>183</v>
      </c>
      <c r="Y3082" s="28">
        <v>1.925</v>
      </c>
      <c r="Z3082" t="str">
        <f>IF(database_public_cloud_VMs[[#This Row],[Vendor]]="AWS","USD","AUD")</f>
        <v>USD</v>
      </c>
      <c r="AA3082" s="29">
        <f>IF(database_public_cloud_VMs[[#This Row],[Currency]]="USD",(database_public_cloud_VMs[[#This Row],[Rate]]*param_exchange_rate)/(1+param_discount_aws),database_public_cloud_VMs[[#This Row],[Rate]])</f>
        <v>2.3722803521009728</v>
      </c>
    </row>
    <row r="3083" spans="1:27" x14ac:dyDescent="0.45">
      <c r="A3083" s="24" t="s">
        <v>3516</v>
      </c>
      <c r="B3083" t="s">
        <v>12</v>
      </c>
      <c r="C3083" s="25" t="s">
        <v>187</v>
      </c>
      <c r="D3083" t="s">
        <v>170</v>
      </c>
      <c r="E3083" t="s">
        <v>3471</v>
      </c>
      <c r="F3083" t="s">
        <v>3499</v>
      </c>
      <c r="G3083" s="26">
        <v>8</v>
      </c>
      <c r="H3083" s="26">
        <v>61</v>
      </c>
      <c r="I3083" s="26">
        <v>0</v>
      </c>
      <c r="J3083" s="27" t="s">
        <v>173</v>
      </c>
      <c r="K3083" s="27" t="s">
        <v>1360</v>
      </c>
      <c r="L3083" s="27" t="s">
        <v>1252</v>
      </c>
      <c r="M3083" t="s">
        <v>190</v>
      </c>
      <c r="N3083" t="s">
        <v>188</v>
      </c>
      <c r="O3083" t="s">
        <v>188</v>
      </c>
      <c r="P3083" t="s">
        <v>179</v>
      </c>
      <c r="Q3083" t="s">
        <v>180</v>
      </c>
      <c r="R3083" t="s">
        <v>181</v>
      </c>
      <c r="S3083" t="s">
        <v>31</v>
      </c>
      <c r="T3083" t="s">
        <v>31</v>
      </c>
      <c r="U3083" t="s">
        <v>31</v>
      </c>
      <c r="V3083" t="s">
        <v>31</v>
      </c>
      <c r="W3083" t="s">
        <v>182</v>
      </c>
      <c r="X3083" t="s">
        <v>183</v>
      </c>
      <c r="Y3083" s="28">
        <v>4.234</v>
      </c>
      <c r="Z3083" t="str">
        <f>IF(database_public_cloud_VMs[[#This Row],[Vendor]]="AWS","USD","AUD")</f>
        <v>USD</v>
      </c>
      <c r="AA3083" s="29">
        <f>IF(database_public_cloud_VMs[[#This Row],[Currency]]="USD",(database_public_cloud_VMs[[#This Row],[Rate]]*param_exchange_rate)/(1+param_discount_aws),database_public_cloud_VMs[[#This Row],[Rate]])</f>
        <v>5.2177844211924773</v>
      </c>
    </row>
    <row r="3084" spans="1:27" x14ac:dyDescent="0.45">
      <c r="A3084" s="24" t="s">
        <v>3517</v>
      </c>
      <c r="B3084" t="s">
        <v>12</v>
      </c>
      <c r="C3084" s="25" t="s">
        <v>187</v>
      </c>
      <c r="D3084" t="s">
        <v>170</v>
      </c>
      <c r="E3084" t="s">
        <v>3471</v>
      </c>
      <c r="F3084" t="s">
        <v>3499</v>
      </c>
      <c r="G3084" s="26">
        <v>8</v>
      </c>
      <c r="H3084" s="26">
        <v>61</v>
      </c>
      <c r="I3084" s="26">
        <v>0</v>
      </c>
      <c r="J3084" s="27" t="s">
        <v>173</v>
      </c>
      <c r="K3084" s="27" t="s">
        <v>1360</v>
      </c>
      <c r="L3084" s="27" t="s">
        <v>1252</v>
      </c>
      <c r="M3084" t="s">
        <v>176</v>
      </c>
      <c r="N3084" t="s">
        <v>188</v>
      </c>
      <c r="O3084" t="s">
        <v>188</v>
      </c>
      <c r="P3084" t="s">
        <v>179</v>
      </c>
      <c r="Q3084" t="s">
        <v>315</v>
      </c>
      <c r="R3084" t="s">
        <v>316</v>
      </c>
      <c r="S3084" t="s">
        <v>31</v>
      </c>
      <c r="T3084" t="s">
        <v>31</v>
      </c>
      <c r="U3084" t="s">
        <v>31</v>
      </c>
      <c r="V3084" t="s">
        <v>31</v>
      </c>
      <c r="W3084" t="s">
        <v>182</v>
      </c>
      <c r="X3084" t="s">
        <v>183</v>
      </c>
      <c r="Y3084" s="28">
        <v>4.516</v>
      </c>
      <c r="Z3084" t="str">
        <f>IF(database_public_cloud_VMs[[#This Row],[Vendor]]="AWS","USD","AUD")</f>
        <v>USD</v>
      </c>
      <c r="AA3084" s="29">
        <f>IF(database_public_cloud_VMs[[#This Row],[Currency]]="USD",(database_public_cloud_VMs[[#This Row],[Rate]]*param_exchange_rate)/(1+param_discount_aws),database_public_cloud_VMs[[#This Row],[Rate]])</f>
        <v>5.5653080883573995</v>
      </c>
    </row>
    <row r="3085" spans="1:27" x14ac:dyDescent="0.45">
      <c r="A3085" s="24" t="s">
        <v>3518</v>
      </c>
      <c r="B3085" t="s">
        <v>12</v>
      </c>
      <c r="C3085" s="25" t="s">
        <v>3470</v>
      </c>
      <c r="D3085" t="s">
        <v>170</v>
      </c>
      <c r="E3085" t="s">
        <v>3471</v>
      </c>
      <c r="F3085" t="s">
        <v>3499</v>
      </c>
      <c r="G3085" s="26">
        <v>8</v>
      </c>
      <c r="H3085" s="26">
        <v>61</v>
      </c>
      <c r="I3085" s="26">
        <v>0</v>
      </c>
      <c r="J3085" s="27" t="s">
        <v>173</v>
      </c>
      <c r="K3085" s="27" t="s">
        <v>1360</v>
      </c>
      <c r="L3085" s="27" t="s">
        <v>1252</v>
      </c>
      <c r="M3085" t="s">
        <v>176</v>
      </c>
      <c r="N3085" t="s">
        <v>177</v>
      </c>
      <c r="O3085" t="s">
        <v>178</v>
      </c>
      <c r="P3085" t="s">
        <v>179</v>
      </c>
      <c r="Q3085" t="s">
        <v>180</v>
      </c>
      <c r="R3085" t="s">
        <v>181</v>
      </c>
      <c r="S3085" t="s">
        <v>31</v>
      </c>
      <c r="T3085" t="s">
        <v>31</v>
      </c>
      <c r="U3085" t="s">
        <v>31</v>
      </c>
      <c r="V3085" t="s">
        <v>31</v>
      </c>
      <c r="W3085" t="s">
        <v>182</v>
      </c>
      <c r="X3085" t="s">
        <v>183</v>
      </c>
      <c r="Y3085" s="28">
        <v>3.2480000000000002</v>
      </c>
      <c r="Z3085" t="str">
        <f>IF(database_public_cloud_VMs[[#This Row],[Vendor]]="AWS","USD","AUD")</f>
        <v>USD</v>
      </c>
      <c r="AA3085" s="29">
        <f>IF(database_public_cloud_VMs[[#This Row],[Currency]]="USD",(database_public_cloud_VMs[[#This Row],[Rate]]*param_exchange_rate)/(1+param_discount_aws),database_public_cloud_VMs[[#This Row],[Rate]])</f>
        <v>4.0026839395449141</v>
      </c>
    </row>
    <row r="3086" spans="1:27" x14ac:dyDescent="0.45">
      <c r="A3086" s="24" t="s">
        <v>3519</v>
      </c>
      <c r="B3086" t="s">
        <v>12</v>
      </c>
      <c r="C3086" s="25" t="s">
        <v>3470</v>
      </c>
      <c r="D3086" t="s">
        <v>170</v>
      </c>
      <c r="E3086" t="s">
        <v>3471</v>
      </c>
      <c r="F3086" t="s">
        <v>3499</v>
      </c>
      <c r="G3086" s="26">
        <v>8</v>
      </c>
      <c r="H3086" s="26">
        <v>61</v>
      </c>
      <c r="I3086" s="26">
        <v>0</v>
      </c>
      <c r="J3086" s="27" t="s">
        <v>173</v>
      </c>
      <c r="K3086" s="27" t="s">
        <v>1360</v>
      </c>
      <c r="L3086" s="27" t="s">
        <v>1252</v>
      </c>
      <c r="M3086" t="s">
        <v>176</v>
      </c>
      <c r="N3086" t="s">
        <v>177</v>
      </c>
      <c r="O3086" t="s">
        <v>185</v>
      </c>
      <c r="P3086" t="s">
        <v>179</v>
      </c>
      <c r="Q3086" t="s">
        <v>180</v>
      </c>
      <c r="R3086" t="s">
        <v>181</v>
      </c>
      <c r="S3086" t="s">
        <v>31</v>
      </c>
      <c r="T3086" t="s">
        <v>31</v>
      </c>
      <c r="U3086" t="s">
        <v>31</v>
      </c>
      <c r="V3086" t="s">
        <v>31</v>
      </c>
      <c r="W3086" t="s">
        <v>182</v>
      </c>
      <c r="X3086" t="s">
        <v>183</v>
      </c>
      <c r="Y3086" s="28">
        <v>2.2080000000000002</v>
      </c>
      <c r="Z3086" t="str">
        <f>IF(database_public_cloud_VMs[[#This Row],[Vendor]]="AWS","USD","AUD")</f>
        <v>USD</v>
      </c>
      <c r="AA3086" s="29">
        <f>IF(database_public_cloud_VMs[[#This Row],[Currency]]="USD",(database_public_cloud_VMs[[#This Row],[Rate]]*param_exchange_rate)/(1+param_discount_aws),database_public_cloud_VMs[[#This Row],[Rate]])</f>
        <v>2.7210363726955578</v>
      </c>
    </row>
    <row r="3087" spans="1:27" x14ac:dyDescent="0.45">
      <c r="A3087" s="24" t="s">
        <v>3520</v>
      </c>
      <c r="B3087" t="s">
        <v>12</v>
      </c>
      <c r="C3087" s="25" t="s">
        <v>187</v>
      </c>
      <c r="D3087" t="s">
        <v>170</v>
      </c>
      <c r="E3087" t="s">
        <v>3471</v>
      </c>
      <c r="F3087" t="s">
        <v>3499</v>
      </c>
      <c r="G3087" s="26">
        <v>8</v>
      </c>
      <c r="H3087" s="26">
        <v>61</v>
      </c>
      <c r="I3087" s="26">
        <v>0</v>
      </c>
      <c r="J3087" s="27" t="s">
        <v>173</v>
      </c>
      <c r="K3087" s="27" t="s">
        <v>1360</v>
      </c>
      <c r="L3087" s="27" t="s">
        <v>1252</v>
      </c>
      <c r="M3087" t="s">
        <v>176</v>
      </c>
      <c r="N3087" t="s">
        <v>188</v>
      </c>
      <c r="O3087" t="s">
        <v>188</v>
      </c>
      <c r="P3087" t="s">
        <v>179</v>
      </c>
      <c r="Q3087" t="s">
        <v>180</v>
      </c>
      <c r="R3087" t="s">
        <v>181</v>
      </c>
      <c r="S3087" t="s">
        <v>31</v>
      </c>
      <c r="T3087" t="s">
        <v>31</v>
      </c>
      <c r="U3087" t="s">
        <v>31</v>
      </c>
      <c r="V3087" t="s">
        <v>31</v>
      </c>
      <c r="W3087" t="s">
        <v>182</v>
      </c>
      <c r="X3087" t="s">
        <v>183</v>
      </c>
      <c r="Y3087" s="28">
        <v>4.516</v>
      </c>
      <c r="Z3087" t="str">
        <f>IF(database_public_cloud_VMs[[#This Row],[Vendor]]="AWS","USD","AUD")</f>
        <v>USD</v>
      </c>
      <c r="AA3087" s="29">
        <f>IF(database_public_cloud_VMs[[#This Row],[Currency]]="USD",(database_public_cloud_VMs[[#This Row],[Rate]]*param_exchange_rate)/(1+param_discount_aws),database_public_cloud_VMs[[#This Row],[Rate]])</f>
        <v>5.5653080883573995</v>
      </c>
    </row>
    <row r="3088" spans="1:27" x14ac:dyDescent="0.45">
      <c r="A3088" s="24" t="s">
        <v>3521</v>
      </c>
      <c r="B3088" t="s">
        <v>12</v>
      </c>
      <c r="C3088" s="25" t="s">
        <v>187</v>
      </c>
      <c r="D3088" t="s">
        <v>170</v>
      </c>
      <c r="E3088" t="s">
        <v>3471</v>
      </c>
      <c r="F3088" t="s">
        <v>3499</v>
      </c>
      <c r="G3088" s="26">
        <v>8</v>
      </c>
      <c r="H3088" s="26">
        <v>61</v>
      </c>
      <c r="I3088" s="26">
        <v>0</v>
      </c>
      <c r="J3088" s="27" t="s">
        <v>173</v>
      </c>
      <c r="K3088" s="27" t="s">
        <v>1360</v>
      </c>
      <c r="L3088" s="27" t="s">
        <v>1252</v>
      </c>
      <c r="M3088" t="s">
        <v>190</v>
      </c>
      <c r="N3088" t="s">
        <v>188</v>
      </c>
      <c r="O3088" t="s">
        <v>188</v>
      </c>
      <c r="P3088" t="s">
        <v>179</v>
      </c>
      <c r="Q3088" t="s">
        <v>315</v>
      </c>
      <c r="R3088" t="s">
        <v>316</v>
      </c>
      <c r="S3088" t="s">
        <v>31</v>
      </c>
      <c r="T3088" t="s">
        <v>31</v>
      </c>
      <c r="U3088" t="s">
        <v>31</v>
      </c>
      <c r="V3088" t="s">
        <v>31</v>
      </c>
      <c r="W3088" t="s">
        <v>182</v>
      </c>
      <c r="X3088" t="s">
        <v>183</v>
      </c>
      <c r="Y3088" s="28">
        <v>4.234</v>
      </c>
      <c r="Z3088" t="str">
        <f>IF(database_public_cloud_VMs[[#This Row],[Vendor]]="AWS","USD","AUD")</f>
        <v>USD</v>
      </c>
      <c r="AA3088" s="29">
        <f>IF(database_public_cloud_VMs[[#This Row],[Currency]]="USD",(database_public_cloud_VMs[[#This Row],[Rate]]*param_exchange_rate)/(1+param_discount_aws),database_public_cloud_VMs[[#This Row],[Rate]])</f>
        <v>5.2177844211924773</v>
      </c>
    </row>
    <row r="3089" spans="1:27" x14ac:dyDescent="0.45">
      <c r="A3089" s="24" t="s">
        <v>3522</v>
      </c>
      <c r="B3089" t="s">
        <v>12</v>
      </c>
      <c r="C3089" s="25" t="s">
        <v>3470</v>
      </c>
      <c r="D3089" t="s">
        <v>170</v>
      </c>
      <c r="E3089" t="s">
        <v>3471</v>
      </c>
      <c r="F3089" t="s">
        <v>3499</v>
      </c>
      <c r="G3089" s="26">
        <v>8</v>
      </c>
      <c r="H3089" s="26">
        <v>61</v>
      </c>
      <c r="I3089" s="26">
        <v>0</v>
      </c>
      <c r="J3089" s="27" t="s">
        <v>173</v>
      </c>
      <c r="K3089" s="27" t="s">
        <v>1360</v>
      </c>
      <c r="L3089" s="27" t="s">
        <v>1252</v>
      </c>
      <c r="M3089" t="s">
        <v>176</v>
      </c>
      <c r="N3089" t="s">
        <v>177</v>
      </c>
      <c r="O3089" t="s">
        <v>178</v>
      </c>
      <c r="P3089" t="s">
        <v>179</v>
      </c>
      <c r="Q3089" t="s">
        <v>191</v>
      </c>
      <c r="R3089" t="s">
        <v>181</v>
      </c>
      <c r="S3089" t="s">
        <v>31</v>
      </c>
      <c r="T3089" t="s">
        <v>31</v>
      </c>
      <c r="U3089" t="s">
        <v>31</v>
      </c>
      <c r="V3089" t="s">
        <v>31</v>
      </c>
      <c r="W3089" t="s">
        <v>182</v>
      </c>
      <c r="X3089" t="s">
        <v>183</v>
      </c>
      <c r="Y3089" s="28">
        <v>3.3780000000000001</v>
      </c>
      <c r="Z3089" t="str">
        <f>IF(database_public_cloud_VMs[[#This Row],[Vendor]]="AWS","USD","AUD")</f>
        <v>USD</v>
      </c>
      <c r="AA3089" s="29">
        <f>IF(database_public_cloud_VMs[[#This Row],[Currency]]="USD",(database_public_cloud_VMs[[#This Row],[Rate]]*param_exchange_rate)/(1+param_discount_aws),database_public_cloud_VMs[[#This Row],[Rate]])</f>
        <v>4.1628898854010838</v>
      </c>
    </row>
    <row r="3090" spans="1:27" x14ac:dyDescent="0.45">
      <c r="A3090" s="24" t="s">
        <v>3523</v>
      </c>
      <c r="B3090" t="s">
        <v>12</v>
      </c>
      <c r="C3090" s="25" t="s">
        <v>3470</v>
      </c>
      <c r="D3090" t="s">
        <v>170</v>
      </c>
      <c r="E3090" t="s">
        <v>3471</v>
      </c>
      <c r="F3090" t="s">
        <v>3499</v>
      </c>
      <c r="G3090" s="26">
        <v>8</v>
      </c>
      <c r="H3090" s="26">
        <v>61</v>
      </c>
      <c r="I3090" s="26">
        <v>0</v>
      </c>
      <c r="J3090" s="27" t="s">
        <v>173</v>
      </c>
      <c r="K3090" s="27" t="s">
        <v>1360</v>
      </c>
      <c r="L3090" s="27" t="s">
        <v>1252</v>
      </c>
      <c r="M3090" t="s">
        <v>176</v>
      </c>
      <c r="N3090" t="s">
        <v>177</v>
      </c>
      <c r="O3090" t="s">
        <v>185</v>
      </c>
      <c r="P3090" t="s">
        <v>179</v>
      </c>
      <c r="Q3090" t="s">
        <v>191</v>
      </c>
      <c r="R3090" t="s">
        <v>181</v>
      </c>
      <c r="S3090" t="s">
        <v>31</v>
      </c>
      <c r="T3090" t="s">
        <v>31</v>
      </c>
      <c r="U3090" t="s">
        <v>31</v>
      </c>
      <c r="V3090" t="s">
        <v>31</v>
      </c>
      <c r="W3090" t="s">
        <v>182</v>
      </c>
      <c r="X3090" t="s">
        <v>183</v>
      </c>
      <c r="Y3090" s="28">
        <v>2.3380000000000001</v>
      </c>
      <c r="Z3090" t="str">
        <f>IF(database_public_cloud_VMs[[#This Row],[Vendor]]="AWS","USD","AUD")</f>
        <v>USD</v>
      </c>
      <c r="AA3090" s="29">
        <f>IF(database_public_cloud_VMs[[#This Row],[Currency]]="USD",(database_public_cloud_VMs[[#This Row],[Rate]]*param_exchange_rate)/(1+param_discount_aws),database_public_cloud_VMs[[#This Row],[Rate]])</f>
        <v>2.8812423185517271</v>
      </c>
    </row>
    <row r="3091" spans="1:27" x14ac:dyDescent="0.45">
      <c r="A3091" s="24" t="s">
        <v>3524</v>
      </c>
      <c r="B3091" t="s">
        <v>12</v>
      </c>
      <c r="C3091" s="25" t="s">
        <v>187</v>
      </c>
      <c r="D3091" t="s">
        <v>170</v>
      </c>
      <c r="E3091" t="s">
        <v>3471</v>
      </c>
      <c r="F3091" t="s">
        <v>3499</v>
      </c>
      <c r="G3091" s="26">
        <v>8</v>
      </c>
      <c r="H3091" s="26">
        <v>61</v>
      </c>
      <c r="I3091" s="26">
        <v>0</v>
      </c>
      <c r="J3091" s="27" t="s">
        <v>173</v>
      </c>
      <c r="K3091" s="27" t="s">
        <v>1360</v>
      </c>
      <c r="L3091" s="27" t="s">
        <v>1252</v>
      </c>
      <c r="M3091" t="s">
        <v>176</v>
      </c>
      <c r="N3091" t="s">
        <v>188</v>
      </c>
      <c r="O3091" t="s">
        <v>188</v>
      </c>
      <c r="P3091" t="s">
        <v>179</v>
      </c>
      <c r="Q3091" t="s">
        <v>191</v>
      </c>
      <c r="R3091" t="s">
        <v>181</v>
      </c>
      <c r="S3091" t="s">
        <v>31</v>
      </c>
      <c r="T3091" t="s">
        <v>31</v>
      </c>
      <c r="U3091" t="s">
        <v>31</v>
      </c>
      <c r="V3091" t="s">
        <v>31</v>
      </c>
      <c r="W3091" t="s">
        <v>182</v>
      </c>
      <c r="X3091" t="s">
        <v>183</v>
      </c>
      <c r="Y3091" s="28">
        <v>4.6459999999999999</v>
      </c>
      <c r="Z3091" t="str">
        <f>IF(database_public_cloud_VMs[[#This Row],[Vendor]]="AWS","USD","AUD")</f>
        <v>USD</v>
      </c>
      <c r="AA3091" s="29">
        <f>IF(database_public_cloud_VMs[[#This Row],[Currency]]="USD",(database_public_cloud_VMs[[#This Row],[Rate]]*param_exchange_rate)/(1+param_discount_aws),database_public_cloud_VMs[[#This Row],[Rate]])</f>
        <v>5.7255140342135693</v>
      </c>
    </row>
    <row r="3092" spans="1:27" x14ac:dyDescent="0.45">
      <c r="A3092" s="24" t="s">
        <v>3525</v>
      </c>
      <c r="B3092" t="s">
        <v>12</v>
      </c>
      <c r="C3092" s="25" t="s">
        <v>187</v>
      </c>
      <c r="D3092" t="s">
        <v>170</v>
      </c>
      <c r="E3092" t="s">
        <v>3471</v>
      </c>
      <c r="F3092" t="s">
        <v>3526</v>
      </c>
      <c r="G3092" s="26">
        <v>32</v>
      </c>
      <c r="H3092" s="26">
        <v>244</v>
      </c>
      <c r="I3092" s="26">
        <v>0</v>
      </c>
      <c r="J3092" s="27" t="s">
        <v>173</v>
      </c>
      <c r="K3092" s="27" t="s">
        <v>1360</v>
      </c>
      <c r="L3092" s="27" t="s">
        <v>1457</v>
      </c>
      <c r="M3092" t="s">
        <v>190</v>
      </c>
      <c r="N3092" t="s">
        <v>188</v>
      </c>
      <c r="O3092" t="s">
        <v>188</v>
      </c>
      <c r="P3092" t="s">
        <v>179</v>
      </c>
      <c r="Q3092" t="s">
        <v>315</v>
      </c>
      <c r="R3092" t="s">
        <v>316</v>
      </c>
      <c r="S3092" t="s">
        <v>31</v>
      </c>
      <c r="T3092" t="s">
        <v>31</v>
      </c>
      <c r="U3092" t="s">
        <v>31</v>
      </c>
      <c r="V3092" t="s">
        <v>31</v>
      </c>
      <c r="W3092" t="s">
        <v>182</v>
      </c>
      <c r="X3092" t="s">
        <v>183</v>
      </c>
      <c r="Y3092" s="28">
        <v>16.936</v>
      </c>
      <c r="Z3092" t="str">
        <f>IF(database_public_cloud_VMs[[#This Row],[Vendor]]="AWS","USD","AUD")</f>
        <v>USD</v>
      </c>
      <c r="AA3092" s="29">
        <f>IF(database_public_cloud_VMs[[#This Row],[Currency]]="USD",(database_public_cloud_VMs[[#This Row],[Rate]]*param_exchange_rate)/(1+param_discount_aws),database_public_cloud_VMs[[#This Row],[Rate]])</f>
        <v>20.871137684769909</v>
      </c>
    </row>
    <row r="3093" spans="1:27" x14ac:dyDescent="0.45">
      <c r="A3093" s="24" t="s">
        <v>3527</v>
      </c>
      <c r="B3093" t="s">
        <v>12</v>
      </c>
      <c r="C3093" s="25" t="s">
        <v>3470</v>
      </c>
      <c r="D3093" t="s">
        <v>170</v>
      </c>
      <c r="E3093" t="s">
        <v>3471</v>
      </c>
      <c r="F3093" t="s">
        <v>3526</v>
      </c>
      <c r="G3093" s="26">
        <v>32</v>
      </c>
      <c r="H3093" s="26">
        <v>244</v>
      </c>
      <c r="I3093" s="26">
        <v>0</v>
      </c>
      <c r="J3093" s="27" t="s">
        <v>173</v>
      </c>
      <c r="K3093" s="27" t="s">
        <v>1360</v>
      </c>
      <c r="L3093" s="27" t="s">
        <v>1457</v>
      </c>
      <c r="M3093" t="s">
        <v>176</v>
      </c>
      <c r="N3093" t="s">
        <v>177</v>
      </c>
      <c r="O3093" t="s">
        <v>178</v>
      </c>
      <c r="P3093" t="s">
        <v>179</v>
      </c>
      <c r="Q3093" t="s">
        <v>191</v>
      </c>
      <c r="R3093" t="s">
        <v>181</v>
      </c>
      <c r="S3093" t="s">
        <v>31</v>
      </c>
      <c r="T3093" t="s">
        <v>31</v>
      </c>
      <c r="U3093" t="s">
        <v>31</v>
      </c>
      <c r="V3093" t="s">
        <v>31</v>
      </c>
      <c r="W3093" t="s">
        <v>182</v>
      </c>
      <c r="X3093" t="s">
        <v>183</v>
      </c>
      <c r="Y3093" s="28">
        <v>13.121</v>
      </c>
      <c r="Z3093" t="str">
        <f>IF(database_public_cloud_VMs[[#This Row],[Vendor]]="AWS","USD","AUD")</f>
        <v>USD</v>
      </c>
      <c r="AA3093" s="29">
        <f>IF(database_public_cloud_VMs[[#This Row],[Currency]]="USD",(database_public_cloud_VMs[[#This Row],[Rate]]*param_exchange_rate)/(1+param_discount_aws),database_public_cloud_VMs[[#This Row],[Rate]])</f>
        <v>16.169709350606166</v>
      </c>
    </row>
    <row r="3094" spans="1:27" x14ac:dyDescent="0.45">
      <c r="A3094" s="24" t="s">
        <v>3528</v>
      </c>
      <c r="B3094" t="s">
        <v>12</v>
      </c>
      <c r="C3094" s="25" t="s">
        <v>3470</v>
      </c>
      <c r="D3094" t="s">
        <v>170</v>
      </c>
      <c r="E3094" t="s">
        <v>3471</v>
      </c>
      <c r="F3094" t="s">
        <v>3526</v>
      </c>
      <c r="G3094" s="26">
        <v>32</v>
      </c>
      <c r="H3094" s="26">
        <v>244</v>
      </c>
      <c r="I3094" s="26">
        <v>0</v>
      </c>
      <c r="J3094" s="27" t="s">
        <v>173</v>
      </c>
      <c r="K3094" s="27" t="s">
        <v>1360</v>
      </c>
      <c r="L3094" s="27" t="s">
        <v>1457</v>
      </c>
      <c r="M3094" t="s">
        <v>176</v>
      </c>
      <c r="N3094" t="s">
        <v>177</v>
      </c>
      <c r="O3094" t="s">
        <v>185</v>
      </c>
      <c r="P3094" t="s">
        <v>179</v>
      </c>
      <c r="Q3094" t="s">
        <v>191</v>
      </c>
      <c r="R3094" t="s">
        <v>181</v>
      </c>
      <c r="S3094" t="s">
        <v>31</v>
      </c>
      <c r="T3094" t="s">
        <v>31</v>
      </c>
      <c r="U3094" t="s">
        <v>31</v>
      </c>
      <c r="V3094" t="s">
        <v>31</v>
      </c>
      <c r="W3094" t="s">
        <v>182</v>
      </c>
      <c r="X3094" t="s">
        <v>183</v>
      </c>
      <c r="Y3094" s="28">
        <v>8.9600000000000009</v>
      </c>
      <c r="Z3094" t="str">
        <f>IF(database_public_cloud_VMs[[#This Row],[Vendor]]="AWS","USD","AUD")</f>
        <v>USD</v>
      </c>
      <c r="AA3094" s="29">
        <f>IF(database_public_cloud_VMs[[#This Row],[Currency]]="USD",(database_public_cloud_VMs[[#This Row],[Rate]]*param_exchange_rate)/(1+param_discount_aws),database_public_cloud_VMs[[#This Row],[Rate]])</f>
        <v>11.041886729779076</v>
      </c>
    </row>
    <row r="3095" spans="1:27" x14ac:dyDescent="0.45">
      <c r="A3095" s="24" t="s">
        <v>3529</v>
      </c>
      <c r="B3095" t="s">
        <v>12</v>
      </c>
      <c r="C3095" s="25" t="s">
        <v>187</v>
      </c>
      <c r="D3095" t="s">
        <v>170</v>
      </c>
      <c r="E3095" t="s">
        <v>3471</v>
      </c>
      <c r="F3095" t="s">
        <v>3526</v>
      </c>
      <c r="G3095" s="26">
        <v>32</v>
      </c>
      <c r="H3095" s="26">
        <v>244</v>
      </c>
      <c r="I3095" s="26">
        <v>0</v>
      </c>
      <c r="J3095" s="27" t="s">
        <v>173</v>
      </c>
      <c r="K3095" s="27" t="s">
        <v>1360</v>
      </c>
      <c r="L3095" s="27" t="s">
        <v>1457</v>
      </c>
      <c r="M3095" t="s">
        <v>176</v>
      </c>
      <c r="N3095" t="s">
        <v>188</v>
      </c>
      <c r="O3095" t="s">
        <v>188</v>
      </c>
      <c r="P3095" t="s">
        <v>179</v>
      </c>
      <c r="Q3095" t="s">
        <v>191</v>
      </c>
      <c r="R3095" t="s">
        <v>181</v>
      </c>
      <c r="S3095" t="s">
        <v>31</v>
      </c>
      <c r="T3095" t="s">
        <v>31</v>
      </c>
      <c r="U3095" t="s">
        <v>31</v>
      </c>
      <c r="V3095" t="s">
        <v>31</v>
      </c>
      <c r="W3095" t="s">
        <v>182</v>
      </c>
      <c r="X3095" t="s">
        <v>183</v>
      </c>
      <c r="Y3095" s="28">
        <v>18.196000000000002</v>
      </c>
      <c r="Z3095" t="str">
        <f>IF(database_public_cloud_VMs[[#This Row],[Vendor]]="AWS","USD","AUD")</f>
        <v>USD</v>
      </c>
      <c r="AA3095" s="29">
        <f>IF(database_public_cloud_VMs[[#This Row],[Currency]]="USD",(database_public_cloud_VMs[[#This Row],[Rate]]*param_exchange_rate)/(1+param_discount_aws),database_public_cloud_VMs[[#This Row],[Rate]])</f>
        <v>22.423903006145096</v>
      </c>
    </row>
    <row r="3096" spans="1:27" x14ac:dyDescent="0.45">
      <c r="A3096" s="24" t="s">
        <v>3530</v>
      </c>
      <c r="B3096" t="s">
        <v>12</v>
      </c>
      <c r="C3096" s="25" t="s">
        <v>3470</v>
      </c>
      <c r="D3096" t="s">
        <v>170</v>
      </c>
      <c r="E3096" t="s">
        <v>3471</v>
      </c>
      <c r="F3096" t="s">
        <v>3526</v>
      </c>
      <c r="G3096" s="26">
        <v>32</v>
      </c>
      <c r="H3096" s="26">
        <v>244</v>
      </c>
      <c r="I3096" s="26">
        <v>0</v>
      </c>
      <c r="J3096" s="27" t="s">
        <v>173</v>
      </c>
      <c r="K3096" s="27" t="s">
        <v>1360</v>
      </c>
      <c r="L3096" s="27" t="s">
        <v>1457</v>
      </c>
      <c r="M3096" t="s">
        <v>176</v>
      </c>
      <c r="N3096" t="s">
        <v>177</v>
      </c>
      <c r="O3096" t="s">
        <v>178</v>
      </c>
      <c r="P3096" t="s">
        <v>179</v>
      </c>
      <c r="Q3096" t="s">
        <v>180</v>
      </c>
      <c r="R3096" t="s">
        <v>181</v>
      </c>
      <c r="S3096" t="s">
        <v>31</v>
      </c>
      <c r="T3096" t="s">
        <v>31</v>
      </c>
      <c r="U3096" t="s">
        <v>31</v>
      </c>
      <c r="V3096" t="s">
        <v>31</v>
      </c>
      <c r="W3096" t="s">
        <v>182</v>
      </c>
      <c r="X3096" t="s">
        <v>183</v>
      </c>
      <c r="Y3096" s="28">
        <v>12.991</v>
      </c>
      <c r="Z3096" t="str">
        <f>IF(database_public_cloud_VMs[[#This Row],[Vendor]]="AWS","USD","AUD")</f>
        <v>USD</v>
      </c>
      <c r="AA3096" s="29">
        <f>IF(database_public_cloud_VMs[[#This Row],[Currency]]="USD",(database_public_cloud_VMs[[#This Row],[Rate]]*param_exchange_rate)/(1+param_discount_aws),database_public_cloud_VMs[[#This Row],[Rate]])</f>
        <v>16.009503404749992</v>
      </c>
    </row>
    <row r="3097" spans="1:27" x14ac:dyDescent="0.45">
      <c r="A3097" s="24" t="s">
        <v>3531</v>
      </c>
      <c r="B3097" t="s">
        <v>12</v>
      </c>
      <c r="C3097" s="25" t="s">
        <v>3470</v>
      </c>
      <c r="D3097" t="s">
        <v>170</v>
      </c>
      <c r="E3097" t="s">
        <v>3471</v>
      </c>
      <c r="F3097" t="s">
        <v>3526</v>
      </c>
      <c r="G3097" s="26">
        <v>32</v>
      </c>
      <c r="H3097" s="26">
        <v>244</v>
      </c>
      <c r="I3097" s="26">
        <v>0</v>
      </c>
      <c r="J3097" s="27" t="s">
        <v>173</v>
      </c>
      <c r="K3097" s="27" t="s">
        <v>1360</v>
      </c>
      <c r="L3097" s="27" t="s">
        <v>1457</v>
      </c>
      <c r="M3097" t="s">
        <v>176</v>
      </c>
      <c r="N3097" t="s">
        <v>177</v>
      </c>
      <c r="O3097" t="s">
        <v>185</v>
      </c>
      <c r="P3097" t="s">
        <v>179</v>
      </c>
      <c r="Q3097" t="s">
        <v>180</v>
      </c>
      <c r="R3097" t="s">
        <v>181</v>
      </c>
      <c r="S3097" t="s">
        <v>31</v>
      </c>
      <c r="T3097" t="s">
        <v>31</v>
      </c>
      <c r="U3097" t="s">
        <v>31</v>
      </c>
      <c r="V3097" t="s">
        <v>31</v>
      </c>
      <c r="W3097" t="s">
        <v>182</v>
      </c>
      <c r="X3097" t="s">
        <v>183</v>
      </c>
      <c r="Y3097" s="28">
        <v>8.83</v>
      </c>
      <c r="Z3097" t="str">
        <f>IF(database_public_cloud_VMs[[#This Row],[Vendor]]="AWS","USD","AUD")</f>
        <v>USD</v>
      </c>
      <c r="AA3097" s="29">
        <f>IF(database_public_cloud_VMs[[#This Row],[Currency]]="USD",(database_public_cloud_VMs[[#This Row],[Rate]]*param_exchange_rate)/(1+param_discount_aws),database_public_cloud_VMs[[#This Row],[Rate]])</f>
        <v>10.881680783922905</v>
      </c>
    </row>
    <row r="3098" spans="1:27" x14ac:dyDescent="0.45">
      <c r="A3098" s="24" t="s">
        <v>3532</v>
      </c>
      <c r="B3098" t="s">
        <v>12</v>
      </c>
      <c r="C3098" s="25" t="s">
        <v>187</v>
      </c>
      <c r="D3098" t="s">
        <v>170</v>
      </c>
      <c r="E3098" t="s">
        <v>3471</v>
      </c>
      <c r="F3098" t="s">
        <v>3526</v>
      </c>
      <c r="G3098" s="26">
        <v>32</v>
      </c>
      <c r="H3098" s="26">
        <v>244</v>
      </c>
      <c r="I3098" s="26">
        <v>0</v>
      </c>
      <c r="J3098" s="27" t="s">
        <v>173</v>
      </c>
      <c r="K3098" s="27" t="s">
        <v>1360</v>
      </c>
      <c r="L3098" s="27" t="s">
        <v>1457</v>
      </c>
      <c r="M3098" t="s">
        <v>176</v>
      </c>
      <c r="N3098" t="s">
        <v>188</v>
      </c>
      <c r="O3098" t="s">
        <v>188</v>
      </c>
      <c r="P3098" t="s">
        <v>179</v>
      </c>
      <c r="Q3098" t="s">
        <v>180</v>
      </c>
      <c r="R3098" t="s">
        <v>181</v>
      </c>
      <c r="S3098" t="s">
        <v>31</v>
      </c>
      <c r="T3098" t="s">
        <v>31</v>
      </c>
      <c r="U3098" t="s">
        <v>31</v>
      </c>
      <c r="V3098" t="s">
        <v>31</v>
      </c>
      <c r="W3098" t="s">
        <v>182</v>
      </c>
      <c r="X3098" t="s">
        <v>183</v>
      </c>
      <c r="Y3098" s="28">
        <v>18.065999999999999</v>
      </c>
      <c r="Z3098" t="str">
        <f>IF(database_public_cloud_VMs[[#This Row],[Vendor]]="AWS","USD","AUD")</f>
        <v>USD</v>
      </c>
      <c r="AA3098" s="29">
        <f>IF(database_public_cloud_VMs[[#This Row],[Currency]]="USD",(database_public_cloud_VMs[[#This Row],[Rate]]*param_exchange_rate)/(1+param_discount_aws),database_public_cloud_VMs[[#This Row],[Rate]])</f>
        <v>22.263697060288923</v>
      </c>
    </row>
    <row r="3099" spans="1:27" x14ac:dyDescent="0.45">
      <c r="A3099" s="24" t="s">
        <v>3533</v>
      </c>
      <c r="B3099" t="s">
        <v>12</v>
      </c>
      <c r="C3099" s="25" t="s">
        <v>187</v>
      </c>
      <c r="D3099" t="s">
        <v>170</v>
      </c>
      <c r="E3099" t="s">
        <v>3471</v>
      </c>
      <c r="F3099" t="s">
        <v>3526</v>
      </c>
      <c r="G3099" s="26">
        <v>32</v>
      </c>
      <c r="H3099" s="26">
        <v>244</v>
      </c>
      <c r="I3099" s="26">
        <v>0</v>
      </c>
      <c r="J3099" s="27" t="s">
        <v>173</v>
      </c>
      <c r="K3099" s="27" t="s">
        <v>1360</v>
      </c>
      <c r="L3099" s="27" t="s">
        <v>1457</v>
      </c>
      <c r="M3099" t="s">
        <v>176</v>
      </c>
      <c r="N3099" t="s">
        <v>188</v>
      </c>
      <c r="O3099" t="s">
        <v>188</v>
      </c>
      <c r="P3099" t="s">
        <v>179</v>
      </c>
      <c r="Q3099" t="s">
        <v>315</v>
      </c>
      <c r="R3099" t="s">
        <v>316</v>
      </c>
      <c r="S3099" t="s">
        <v>31</v>
      </c>
      <c r="T3099" t="s">
        <v>31</v>
      </c>
      <c r="U3099" t="s">
        <v>31</v>
      </c>
      <c r="V3099" t="s">
        <v>31</v>
      </c>
      <c r="W3099" t="s">
        <v>182</v>
      </c>
      <c r="X3099" t="s">
        <v>183</v>
      </c>
      <c r="Y3099" s="28">
        <v>18.065999999999999</v>
      </c>
      <c r="Z3099" t="str">
        <f>IF(database_public_cloud_VMs[[#This Row],[Vendor]]="AWS","USD","AUD")</f>
        <v>USD</v>
      </c>
      <c r="AA3099" s="29">
        <f>IF(database_public_cloud_VMs[[#This Row],[Currency]]="USD",(database_public_cloud_VMs[[#This Row],[Rate]]*param_exchange_rate)/(1+param_discount_aws),database_public_cloud_VMs[[#This Row],[Rate]])</f>
        <v>22.263697060288923</v>
      </c>
    </row>
    <row r="3100" spans="1:27" x14ac:dyDescent="0.45">
      <c r="A3100" s="24" t="s">
        <v>3534</v>
      </c>
      <c r="B3100" t="s">
        <v>12</v>
      </c>
      <c r="C3100" s="25" t="s">
        <v>3470</v>
      </c>
      <c r="D3100" t="s">
        <v>170</v>
      </c>
      <c r="E3100" t="s">
        <v>3471</v>
      </c>
      <c r="F3100" t="s">
        <v>3526</v>
      </c>
      <c r="G3100" s="26">
        <v>32</v>
      </c>
      <c r="H3100" s="26">
        <v>244</v>
      </c>
      <c r="I3100" s="26">
        <v>0</v>
      </c>
      <c r="J3100" s="27" t="s">
        <v>173</v>
      </c>
      <c r="K3100" s="27" t="s">
        <v>1360</v>
      </c>
      <c r="L3100" s="27" t="s">
        <v>1457</v>
      </c>
      <c r="M3100" t="s">
        <v>176</v>
      </c>
      <c r="N3100" t="s">
        <v>177</v>
      </c>
      <c r="O3100" t="s">
        <v>178</v>
      </c>
      <c r="P3100" t="s">
        <v>179</v>
      </c>
      <c r="Q3100" t="s">
        <v>198</v>
      </c>
      <c r="R3100" t="s">
        <v>181</v>
      </c>
      <c r="S3100" t="s">
        <v>31</v>
      </c>
      <c r="T3100" t="s">
        <v>31</v>
      </c>
      <c r="U3100" t="s">
        <v>31</v>
      </c>
      <c r="V3100" t="s">
        <v>31</v>
      </c>
      <c r="W3100" t="s">
        <v>182</v>
      </c>
      <c r="X3100" t="s">
        <v>183</v>
      </c>
      <c r="Y3100" s="28">
        <v>13.023999999999999</v>
      </c>
      <c r="Z3100" t="str">
        <f>IF(database_public_cloud_VMs[[#This Row],[Vendor]]="AWS","USD","AUD")</f>
        <v>USD</v>
      </c>
      <c r="AA3100" s="29">
        <f>IF(database_public_cloud_VMs[[#This Row],[Currency]]="USD",(database_public_cloud_VMs[[#This Row],[Rate]]*param_exchange_rate)/(1+param_discount_aws),database_public_cloud_VMs[[#This Row],[Rate]])</f>
        <v>16.050171067928868</v>
      </c>
    </row>
    <row r="3101" spans="1:27" x14ac:dyDescent="0.45">
      <c r="A3101" s="24" t="s">
        <v>3535</v>
      </c>
      <c r="B3101" t="s">
        <v>12</v>
      </c>
      <c r="C3101" s="25" t="s">
        <v>3470</v>
      </c>
      <c r="D3101" t="s">
        <v>170</v>
      </c>
      <c r="E3101" t="s">
        <v>3471</v>
      </c>
      <c r="F3101" t="s">
        <v>3526</v>
      </c>
      <c r="G3101" s="26">
        <v>32</v>
      </c>
      <c r="H3101" s="26">
        <v>244</v>
      </c>
      <c r="I3101" s="26">
        <v>0</v>
      </c>
      <c r="J3101" s="27" t="s">
        <v>173</v>
      </c>
      <c r="K3101" s="27" t="s">
        <v>1360</v>
      </c>
      <c r="L3101" s="27" t="s">
        <v>1457</v>
      </c>
      <c r="M3101" t="s">
        <v>176</v>
      </c>
      <c r="N3101" t="s">
        <v>177</v>
      </c>
      <c r="O3101" t="s">
        <v>185</v>
      </c>
      <c r="P3101" t="s">
        <v>179</v>
      </c>
      <c r="Q3101" t="s">
        <v>198</v>
      </c>
      <c r="R3101" t="s">
        <v>181</v>
      </c>
      <c r="S3101" t="s">
        <v>31</v>
      </c>
      <c r="T3101" t="s">
        <v>31</v>
      </c>
      <c r="U3101" t="s">
        <v>31</v>
      </c>
      <c r="V3101" t="s">
        <v>31</v>
      </c>
      <c r="W3101" t="s">
        <v>182</v>
      </c>
      <c r="X3101" t="s">
        <v>183</v>
      </c>
      <c r="Y3101" s="28">
        <v>8.8629999999999995</v>
      </c>
      <c r="Z3101" t="str">
        <f>IF(database_public_cloud_VMs[[#This Row],[Vendor]]="AWS","USD","AUD")</f>
        <v>USD</v>
      </c>
      <c r="AA3101" s="29">
        <f>IF(database_public_cloud_VMs[[#This Row],[Currency]]="USD",(database_public_cloud_VMs[[#This Row],[Rate]]*param_exchange_rate)/(1+param_discount_aws),database_public_cloud_VMs[[#This Row],[Rate]])</f>
        <v>10.922348447101777</v>
      </c>
    </row>
    <row r="3102" spans="1:27" x14ac:dyDescent="0.45">
      <c r="A3102" s="24" t="s">
        <v>3536</v>
      </c>
      <c r="B3102" t="s">
        <v>12</v>
      </c>
      <c r="C3102" s="25" t="s">
        <v>187</v>
      </c>
      <c r="D3102" t="s">
        <v>170</v>
      </c>
      <c r="E3102" t="s">
        <v>3471</v>
      </c>
      <c r="F3102" t="s">
        <v>3526</v>
      </c>
      <c r="G3102" s="26">
        <v>32</v>
      </c>
      <c r="H3102" s="26">
        <v>244</v>
      </c>
      <c r="I3102" s="26">
        <v>0</v>
      </c>
      <c r="J3102" s="27" t="s">
        <v>173</v>
      </c>
      <c r="K3102" s="27" t="s">
        <v>1360</v>
      </c>
      <c r="L3102" s="27" t="s">
        <v>1457</v>
      </c>
      <c r="M3102" t="s">
        <v>176</v>
      </c>
      <c r="N3102" t="s">
        <v>188</v>
      </c>
      <c r="O3102" t="s">
        <v>188</v>
      </c>
      <c r="P3102" t="s">
        <v>179</v>
      </c>
      <c r="Q3102" t="s">
        <v>198</v>
      </c>
      <c r="R3102" t="s">
        <v>181</v>
      </c>
      <c r="S3102" t="s">
        <v>31</v>
      </c>
      <c r="T3102" t="s">
        <v>31</v>
      </c>
      <c r="U3102" t="s">
        <v>31</v>
      </c>
      <c r="V3102" t="s">
        <v>31</v>
      </c>
      <c r="W3102" t="s">
        <v>182</v>
      </c>
      <c r="X3102" t="s">
        <v>183</v>
      </c>
      <c r="Y3102" s="28">
        <v>18.166</v>
      </c>
      <c r="Z3102" t="str">
        <f>IF(database_public_cloud_VMs[[#This Row],[Vendor]]="AWS","USD","AUD")</f>
        <v>USD</v>
      </c>
      <c r="AA3102" s="29">
        <f>IF(database_public_cloud_VMs[[#This Row],[Currency]]="USD",(database_public_cloud_VMs[[#This Row],[Rate]]*param_exchange_rate)/(1+param_discount_aws),database_public_cloud_VMs[[#This Row],[Rate]])</f>
        <v>22.386932403255209</v>
      </c>
    </row>
    <row r="3103" spans="1:27" x14ac:dyDescent="0.45">
      <c r="A3103" s="24" t="s">
        <v>3537</v>
      </c>
      <c r="B3103" t="s">
        <v>12</v>
      </c>
      <c r="C3103" s="25" t="s">
        <v>3470</v>
      </c>
      <c r="D3103" t="s">
        <v>170</v>
      </c>
      <c r="E3103" t="s">
        <v>3471</v>
      </c>
      <c r="F3103" t="s">
        <v>3526</v>
      </c>
      <c r="G3103" s="26">
        <v>32</v>
      </c>
      <c r="H3103" s="26">
        <v>244</v>
      </c>
      <c r="I3103" s="26">
        <v>0</v>
      </c>
      <c r="J3103" s="27" t="s">
        <v>173</v>
      </c>
      <c r="K3103" s="27" t="s">
        <v>1360</v>
      </c>
      <c r="L3103" s="27" t="s">
        <v>1457</v>
      </c>
      <c r="M3103" t="s">
        <v>190</v>
      </c>
      <c r="N3103" t="s">
        <v>177</v>
      </c>
      <c r="O3103" t="s">
        <v>178</v>
      </c>
      <c r="P3103" t="s">
        <v>179</v>
      </c>
      <c r="Q3103" t="s">
        <v>198</v>
      </c>
      <c r="R3103" t="s">
        <v>181</v>
      </c>
      <c r="S3103" t="s">
        <v>31</v>
      </c>
      <c r="T3103" t="s">
        <v>31</v>
      </c>
      <c r="U3103" t="s">
        <v>31</v>
      </c>
      <c r="V3103" t="s">
        <v>31</v>
      </c>
      <c r="W3103" t="s">
        <v>182</v>
      </c>
      <c r="X3103" t="s">
        <v>183</v>
      </c>
      <c r="Y3103" s="28">
        <v>11.894</v>
      </c>
      <c r="Z3103" t="str">
        <f>IF(database_public_cloud_VMs[[#This Row],[Vendor]]="AWS","USD","AUD")</f>
        <v>USD</v>
      </c>
      <c r="AA3103" s="29">
        <f>IF(database_public_cloud_VMs[[#This Row],[Currency]]="USD",(database_public_cloud_VMs[[#This Row],[Rate]]*param_exchange_rate)/(1+param_discount_aws),database_public_cloud_VMs[[#This Row],[Rate]])</f>
        <v>14.657611692409855</v>
      </c>
    </row>
    <row r="3104" spans="1:27" x14ac:dyDescent="0.45">
      <c r="A3104" s="24" t="s">
        <v>3538</v>
      </c>
      <c r="B3104" t="s">
        <v>12</v>
      </c>
      <c r="C3104" s="25" t="s">
        <v>3470</v>
      </c>
      <c r="D3104" t="s">
        <v>170</v>
      </c>
      <c r="E3104" t="s">
        <v>3471</v>
      </c>
      <c r="F3104" t="s">
        <v>3526</v>
      </c>
      <c r="G3104" s="26">
        <v>32</v>
      </c>
      <c r="H3104" s="26">
        <v>244</v>
      </c>
      <c r="I3104" s="26">
        <v>0</v>
      </c>
      <c r="J3104" s="27" t="s">
        <v>173</v>
      </c>
      <c r="K3104" s="27" t="s">
        <v>1360</v>
      </c>
      <c r="L3104" s="27" t="s">
        <v>1457</v>
      </c>
      <c r="M3104" t="s">
        <v>190</v>
      </c>
      <c r="N3104" t="s">
        <v>177</v>
      </c>
      <c r="O3104" t="s">
        <v>185</v>
      </c>
      <c r="P3104" t="s">
        <v>179</v>
      </c>
      <c r="Q3104" t="s">
        <v>198</v>
      </c>
      <c r="R3104" t="s">
        <v>181</v>
      </c>
      <c r="S3104" t="s">
        <v>31</v>
      </c>
      <c r="T3104" t="s">
        <v>31</v>
      </c>
      <c r="U3104" t="s">
        <v>31</v>
      </c>
      <c r="V3104" t="s">
        <v>31</v>
      </c>
      <c r="W3104" t="s">
        <v>182</v>
      </c>
      <c r="X3104" t="s">
        <v>183</v>
      </c>
      <c r="Y3104" s="28">
        <v>7.7329999999999997</v>
      </c>
      <c r="Z3104" t="str">
        <f>IF(database_public_cloud_VMs[[#This Row],[Vendor]]="AWS","USD","AUD")</f>
        <v>USD</v>
      </c>
      <c r="AA3104" s="29">
        <f>IF(database_public_cloud_VMs[[#This Row],[Currency]]="USD",(database_public_cloud_VMs[[#This Row],[Rate]]*param_exchange_rate)/(1+param_discount_aws),database_public_cloud_VMs[[#This Row],[Rate]])</f>
        <v>9.5297890715827656</v>
      </c>
    </row>
    <row r="3105" spans="1:27" x14ac:dyDescent="0.45">
      <c r="A3105" s="24" t="s">
        <v>3539</v>
      </c>
      <c r="B3105" t="s">
        <v>12</v>
      </c>
      <c r="C3105" s="25" t="s">
        <v>187</v>
      </c>
      <c r="D3105" t="s">
        <v>170</v>
      </c>
      <c r="E3105" t="s">
        <v>3471</v>
      </c>
      <c r="F3105" t="s">
        <v>3526</v>
      </c>
      <c r="G3105" s="26">
        <v>32</v>
      </c>
      <c r="H3105" s="26">
        <v>244</v>
      </c>
      <c r="I3105" s="26">
        <v>0</v>
      </c>
      <c r="J3105" s="27" t="s">
        <v>173</v>
      </c>
      <c r="K3105" s="27" t="s">
        <v>1360</v>
      </c>
      <c r="L3105" s="27" t="s">
        <v>1457</v>
      </c>
      <c r="M3105" t="s">
        <v>190</v>
      </c>
      <c r="N3105" t="s">
        <v>188</v>
      </c>
      <c r="O3105" t="s">
        <v>188</v>
      </c>
      <c r="P3105" t="s">
        <v>179</v>
      </c>
      <c r="Q3105" t="s">
        <v>198</v>
      </c>
      <c r="R3105" t="s">
        <v>181</v>
      </c>
      <c r="S3105" t="s">
        <v>31</v>
      </c>
      <c r="T3105" t="s">
        <v>31</v>
      </c>
      <c r="U3105" t="s">
        <v>31</v>
      </c>
      <c r="V3105" t="s">
        <v>31</v>
      </c>
      <c r="W3105" t="s">
        <v>182</v>
      </c>
      <c r="X3105" t="s">
        <v>183</v>
      </c>
      <c r="Y3105" s="28">
        <v>17.036000000000001</v>
      </c>
      <c r="Z3105" t="str">
        <f>IF(database_public_cloud_VMs[[#This Row],[Vendor]]="AWS","USD","AUD")</f>
        <v>USD</v>
      </c>
      <c r="AA3105" s="29">
        <f>IF(database_public_cloud_VMs[[#This Row],[Currency]]="USD",(database_public_cloud_VMs[[#This Row],[Rate]]*param_exchange_rate)/(1+param_discount_aws),database_public_cloud_VMs[[#This Row],[Rate]])</f>
        <v>20.994373027736195</v>
      </c>
    </row>
    <row r="3106" spans="1:27" x14ac:dyDescent="0.45">
      <c r="A3106" s="24" t="s">
        <v>3540</v>
      </c>
      <c r="B3106" t="s">
        <v>12</v>
      </c>
      <c r="C3106" s="25" t="s">
        <v>3470</v>
      </c>
      <c r="D3106" t="s">
        <v>170</v>
      </c>
      <c r="E3106" t="s">
        <v>3471</v>
      </c>
      <c r="F3106" t="s">
        <v>3526</v>
      </c>
      <c r="G3106" s="26">
        <v>32</v>
      </c>
      <c r="H3106" s="26">
        <v>244</v>
      </c>
      <c r="I3106" s="26">
        <v>0</v>
      </c>
      <c r="J3106" s="27" t="s">
        <v>173</v>
      </c>
      <c r="K3106" s="27" t="s">
        <v>1360</v>
      </c>
      <c r="L3106" s="27" t="s">
        <v>1457</v>
      </c>
      <c r="M3106" t="s">
        <v>190</v>
      </c>
      <c r="N3106" t="s">
        <v>177</v>
      </c>
      <c r="O3106" t="s">
        <v>178</v>
      </c>
      <c r="P3106" t="s">
        <v>179</v>
      </c>
      <c r="Q3106" t="s">
        <v>191</v>
      </c>
      <c r="R3106" t="s">
        <v>181</v>
      </c>
      <c r="S3106" t="s">
        <v>31</v>
      </c>
      <c r="T3106" t="s">
        <v>31</v>
      </c>
      <c r="U3106" t="s">
        <v>31</v>
      </c>
      <c r="V3106" t="s">
        <v>31</v>
      </c>
      <c r="W3106" t="s">
        <v>182</v>
      </c>
      <c r="X3106" t="s">
        <v>183</v>
      </c>
      <c r="Y3106" s="28">
        <v>11.991</v>
      </c>
      <c r="Z3106" t="str">
        <f>IF(database_public_cloud_VMs[[#This Row],[Vendor]]="AWS","USD","AUD")</f>
        <v>USD</v>
      </c>
      <c r="AA3106" s="29">
        <f>IF(database_public_cloud_VMs[[#This Row],[Currency]]="USD",(database_public_cloud_VMs[[#This Row],[Rate]]*param_exchange_rate)/(1+param_discount_aws),database_public_cloud_VMs[[#This Row],[Rate]])</f>
        <v>14.77714997508715</v>
      </c>
    </row>
    <row r="3107" spans="1:27" x14ac:dyDescent="0.45">
      <c r="A3107" s="24" t="s">
        <v>3541</v>
      </c>
      <c r="B3107" t="s">
        <v>12</v>
      </c>
      <c r="C3107" s="25" t="s">
        <v>3470</v>
      </c>
      <c r="D3107" t="s">
        <v>170</v>
      </c>
      <c r="E3107" t="s">
        <v>3471</v>
      </c>
      <c r="F3107" t="s">
        <v>3526</v>
      </c>
      <c r="G3107" s="26">
        <v>32</v>
      </c>
      <c r="H3107" s="26">
        <v>244</v>
      </c>
      <c r="I3107" s="26">
        <v>0</v>
      </c>
      <c r="J3107" s="27" t="s">
        <v>173</v>
      </c>
      <c r="K3107" s="27" t="s">
        <v>1360</v>
      </c>
      <c r="L3107" s="27" t="s">
        <v>1457</v>
      </c>
      <c r="M3107" t="s">
        <v>190</v>
      </c>
      <c r="N3107" t="s">
        <v>177</v>
      </c>
      <c r="O3107" t="s">
        <v>185</v>
      </c>
      <c r="P3107" t="s">
        <v>179</v>
      </c>
      <c r="Q3107" t="s">
        <v>191</v>
      </c>
      <c r="R3107" t="s">
        <v>181</v>
      </c>
      <c r="S3107" t="s">
        <v>31</v>
      </c>
      <c r="T3107" t="s">
        <v>31</v>
      </c>
      <c r="U3107" t="s">
        <v>31</v>
      </c>
      <c r="V3107" t="s">
        <v>31</v>
      </c>
      <c r="W3107" t="s">
        <v>182</v>
      </c>
      <c r="X3107" t="s">
        <v>183</v>
      </c>
      <c r="Y3107" s="28">
        <v>7.83</v>
      </c>
      <c r="Z3107" t="str">
        <f>IF(database_public_cloud_VMs[[#This Row],[Vendor]]="AWS","USD","AUD")</f>
        <v>USD</v>
      </c>
      <c r="AA3107" s="29">
        <f>IF(database_public_cloud_VMs[[#This Row],[Currency]]="USD",(database_public_cloud_VMs[[#This Row],[Rate]]*param_exchange_rate)/(1+param_discount_aws),database_public_cloud_VMs[[#This Row],[Rate]])</f>
        <v>9.6493273542600608</v>
      </c>
    </row>
    <row r="3108" spans="1:27" x14ac:dyDescent="0.45">
      <c r="A3108" s="24" t="s">
        <v>3542</v>
      </c>
      <c r="B3108" t="s">
        <v>12</v>
      </c>
      <c r="C3108" s="25" t="s">
        <v>187</v>
      </c>
      <c r="D3108" t="s">
        <v>170</v>
      </c>
      <c r="E3108" t="s">
        <v>3471</v>
      </c>
      <c r="F3108" t="s">
        <v>3526</v>
      </c>
      <c r="G3108" s="26">
        <v>32</v>
      </c>
      <c r="H3108" s="26">
        <v>244</v>
      </c>
      <c r="I3108" s="26">
        <v>0</v>
      </c>
      <c r="J3108" s="27" t="s">
        <v>173</v>
      </c>
      <c r="K3108" s="27" t="s">
        <v>1360</v>
      </c>
      <c r="L3108" s="27" t="s">
        <v>1457</v>
      </c>
      <c r="M3108" t="s">
        <v>190</v>
      </c>
      <c r="N3108" t="s">
        <v>188</v>
      </c>
      <c r="O3108" t="s">
        <v>188</v>
      </c>
      <c r="P3108" t="s">
        <v>179</v>
      </c>
      <c r="Q3108" t="s">
        <v>191</v>
      </c>
      <c r="R3108" t="s">
        <v>181</v>
      </c>
      <c r="S3108" t="s">
        <v>31</v>
      </c>
      <c r="T3108" t="s">
        <v>31</v>
      </c>
      <c r="U3108" t="s">
        <v>31</v>
      </c>
      <c r="V3108" t="s">
        <v>31</v>
      </c>
      <c r="W3108" t="s">
        <v>182</v>
      </c>
      <c r="X3108" t="s">
        <v>183</v>
      </c>
      <c r="Y3108" s="28">
        <v>17.065999999999999</v>
      </c>
      <c r="Z3108" t="str">
        <f>IF(database_public_cloud_VMs[[#This Row],[Vendor]]="AWS","USD","AUD")</f>
        <v>USD</v>
      </c>
      <c r="AA3108" s="29">
        <f>IF(database_public_cloud_VMs[[#This Row],[Currency]]="USD",(database_public_cloud_VMs[[#This Row],[Rate]]*param_exchange_rate)/(1+param_discount_aws),database_public_cloud_VMs[[#This Row],[Rate]])</f>
        <v>21.031343630626079</v>
      </c>
    </row>
    <row r="3109" spans="1:27" x14ac:dyDescent="0.45">
      <c r="A3109" s="24" t="s">
        <v>3543</v>
      </c>
      <c r="B3109" t="s">
        <v>12</v>
      </c>
      <c r="C3109" s="25" t="s">
        <v>3470</v>
      </c>
      <c r="D3109" t="s">
        <v>170</v>
      </c>
      <c r="E3109" t="s">
        <v>3471</v>
      </c>
      <c r="F3109" t="s">
        <v>3526</v>
      </c>
      <c r="G3109" s="26">
        <v>32</v>
      </c>
      <c r="H3109" s="26">
        <v>244</v>
      </c>
      <c r="I3109" s="26">
        <v>0</v>
      </c>
      <c r="J3109" s="27" t="s">
        <v>173</v>
      </c>
      <c r="K3109" s="27" t="s">
        <v>1360</v>
      </c>
      <c r="L3109" s="27" t="s">
        <v>1457</v>
      </c>
      <c r="M3109" t="s">
        <v>190</v>
      </c>
      <c r="N3109" t="s">
        <v>177</v>
      </c>
      <c r="O3109" t="s">
        <v>178</v>
      </c>
      <c r="P3109" t="s">
        <v>179</v>
      </c>
      <c r="Q3109" t="s">
        <v>180</v>
      </c>
      <c r="R3109" t="s">
        <v>181</v>
      </c>
      <c r="S3109" t="s">
        <v>31</v>
      </c>
      <c r="T3109" t="s">
        <v>31</v>
      </c>
      <c r="U3109" t="s">
        <v>31</v>
      </c>
      <c r="V3109" t="s">
        <v>31</v>
      </c>
      <c r="W3109" t="s">
        <v>182</v>
      </c>
      <c r="X3109" t="s">
        <v>183</v>
      </c>
      <c r="Y3109" s="28">
        <v>11.861000000000001</v>
      </c>
      <c r="Z3109" t="str">
        <f>IF(database_public_cloud_VMs[[#This Row],[Vendor]]="AWS","USD","AUD")</f>
        <v>USD</v>
      </c>
      <c r="AA3109" s="29">
        <f>IF(database_public_cloud_VMs[[#This Row],[Currency]]="USD",(database_public_cloud_VMs[[#This Row],[Rate]]*param_exchange_rate)/(1+param_discount_aws),database_public_cloud_VMs[[#This Row],[Rate]])</f>
        <v>14.616944029230984</v>
      </c>
    </row>
    <row r="3110" spans="1:27" x14ac:dyDescent="0.45">
      <c r="A3110" s="24" t="s">
        <v>3544</v>
      </c>
      <c r="B3110" t="s">
        <v>12</v>
      </c>
      <c r="C3110" s="25" t="s">
        <v>3470</v>
      </c>
      <c r="D3110" t="s">
        <v>170</v>
      </c>
      <c r="E3110" t="s">
        <v>3471</v>
      </c>
      <c r="F3110" t="s">
        <v>3526</v>
      </c>
      <c r="G3110" s="26">
        <v>32</v>
      </c>
      <c r="H3110" s="26">
        <v>244</v>
      </c>
      <c r="I3110" s="26">
        <v>0</v>
      </c>
      <c r="J3110" s="27" t="s">
        <v>173</v>
      </c>
      <c r="K3110" s="27" t="s">
        <v>1360</v>
      </c>
      <c r="L3110" s="27" t="s">
        <v>1457</v>
      </c>
      <c r="M3110" t="s">
        <v>190</v>
      </c>
      <c r="N3110" t="s">
        <v>177</v>
      </c>
      <c r="O3110" t="s">
        <v>185</v>
      </c>
      <c r="P3110" t="s">
        <v>179</v>
      </c>
      <c r="Q3110" t="s">
        <v>180</v>
      </c>
      <c r="R3110" t="s">
        <v>181</v>
      </c>
      <c r="S3110" t="s">
        <v>31</v>
      </c>
      <c r="T3110" t="s">
        <v>31</v>
      </c>
      <c r="U3110" t="s">
        <v>31</v>
      </c>
      <c r="V3110" t="s">
        <v>31</v>
      </c>
      <c r="W3110" t="s">
        <v>182</v>
      </c>
      <c r="X3110" t="s">
        <v>183</v>
      </c>
      <c r="Y3110" s="28">
        <v>7.7</v>
      </c>
      <c r="Z3110" t="str">
        <f>IF(database_public_cloud_VMs[[#This Row],[Vendor]]="AWS","USD","AUD")</f>
        <v>USD</v>
      </c>
      <c r="AA3110" s="29">
        <f>IF(database_public_cloud_VMs[[#This Row],[Currency]]="USD",(database_public_cloud_VMs[[#This Row],[Rate]]*param_exchange_rate)/(1+param_discount_aws),database_public_cloud_VMs[[#This Row],[Rate]])</f>
        <v>9.4891214084038911</v>
      </c>
    </row>
    <row r="3111" spans="1:27" x14ac:dyDescent="0.45">
      <c r="A3111" s="24" t="s">
        <v>3545</v>
      </c>
      <c r="B3111" t="s">
        <v>12</v>
      </c>
      <c r="C3111" s="25" t="s">
        <v>187</v>
      </c>
      <c r="D3111" t="s">
        <v>170</v>
      </c>
      <c r="E3111" t="s">
        <v>3471</v>
      </c>
      <c r="F3111" t="s">
        <v>3526</v>
      </c>
      <c r="G3111" s="26">
        <v>32</v>
      </c>
      <c r="H3111" s="26">
        <v>244</v>
      </c>
      <c r="I3111" s="26">
        <v>0</v>
      </c>
      <c r="J3111" s="27" t="s">
        <v>173</v>
      </c>
      <c r="K3111" s="27" t="s">
        <v>1360</v>
      </c>
      <c r="L3111" s="27" t="s">
        <v>1457</v>
      </c>
      <c r="M3111" t="s">
        <v>190</v>
      </c>
      <c r="N3111" t="s">
        <v>188</v>
      </c>
      <c r="O3111" t="s">
        <v>188</v>
      </c>
      <c r="P3111" t="s">
        <v>179</v>
      </c>
      <c r="Q3111" t="s">
        <v>180</v>
      </c>
      <c r="R3111" t="s">
        <v>181</v>
      </c>
      <c r="S3111" t="s">
        <v>31</v>
      </c>
      <c r="T3111" t="s">
        <v>31</v>
      </c>
      <c r="U3111" t="s">
        <v>31</v>
      </c>
      <c r="V3111" t="s">
        <v>31</v>
      </c>
      <c r="W3111" t="s">
        <v>182</v>
      </c>
      <c r="X3111" t="s">
        <v>183</v>
      </c>
      <c r="Y3111" s="28">
        <v>16.936</v>
      </c>
      <c r="Z3111" t="str">
        <f>IF(database_public_cloud_VMs[[#This Row],[Vendor]]="AWS","USD","AUD")</f>
        <v>USD</v>
      </c>
      <c r="AA3111" s="29">
        <f>IF(database_public_cloud_VMs[[#This Row],[Currency]]="USD",(database_public_cloud_VMs[[#This Row],[Rate]]*param_exchange_rate)/(1+param_discount_aws),database_public_cloud_VMs[[#This Row],[Rate]])</f>
        <v>20.871137684769909</v>
      </c>
    </row>
    <row r="3112" spans="1:27" x14ac:dyDescent="0.45">
      <c r="A3112" s="24" t="s">
        <v>3546</v>
      </c>
      <c r="B3112" t="s">
        <v>12</v>
      </c>
      <c r="C3112" s="25" t="s">
        <v>3470</v>
      </c>
      <c r="D3112" t="s">
        <v>170</v>
      </c>
      <c r="E3112" t="s">
        <v>3471</v>
      </c>
      <c r="F3112" t="s">
        <v>3526</v>
      </c>
      <c r="G3112" s="26">
        <v>32</v>
      </c>
      <c r="H3112" s="26">
        <v>244</v>
      </c>
      <c r="I3112" s="26">
        <v>0</v>
      </c>
      <c r="J3112" s="27" t="s">
        <v>173</v>
      </c>
      <c r="K3112" s="27" t="s">
        <v>1360</v>
      </c>
      <c r="L3112" s="27" t="s">
        <v>1457</v>
      </c>
      <c r="M3112" t="s">
        <v>176</v>
      </c>
      <c r="N3112" t="s">
        <v>177</v>
      </c>
      <c r="O3112" t="s">
        <v>178</v>
      </c>
      <c r="P3112" t="s">
        <v>179</v>
      </c>
      <c r="Q3112" t="s">
        <v>315</v>
      </c>
      <c r="R3112" t="s">
        <v>181</v>
      </c>
      <c r="S3112" t="s">
        <v>31</v>
      </c>
      <c r="T3112" t="s">
        <v>31</v>
      </c>
      <c r="U3112" t="s">
        <v>31</v>
      </c>
      <c r="V3112" t="s">
        <v>31</v>
      </c>
      <c r="W3112" t="s">
        <v>182</v>
      </c>
      <c r="X3112" t="s">
        <v>183</v>
      </c>
      <c r="Y3112" s="28">
        <v>14.462999999999999</v>
      </c>
      <c r="Z3112" t="str">
        <f>IF(database_public_cloud_VMs[[#This Row],[Vendor]]="AWS","USD","AUD")</f>
        <v>USD</v>
      </c>
      <c r="AA3112" s="29">
        <f>IF(database_public_cloud_VMs[[#This Row],[Currency]]="USD",(database_public_cloud_VMs[[#This Row],[Rate]]*param_exchange_rate)/(1+param_discount_aws),database_public_cloud_VMs[[#This Row],[Rate]])</f>
        <v>17.823527653213699</v>
      </c>
    </row>
    <row r="3113" spans="1:27" x14ac:dyDescent="0.45">
      <c r="A3113" s="24" t="s">
        <v>3547</v>
      </c>
      <c r="B3113" t="s">
        <v>12</v>
      </c>
      <c r="C3113" s="25" t="s">
        <v>3470</v>
      </c>
      <c r="D3113" t="s">
        <v>170</v>
      </c>
      <c r="E3113" t="s">
        <v>3471</v>
      </c>
      <c r="F3113" t="s">
        <v>3526</v>
      </c>
      <c r="G3113" s="26">
        <v>32</v>
      </c>
      <c r="H3113" s="26">
        <v>244</v>
      </c>
      <c r="I3113" s="26">
        <v>0</v>
      </c>
      <c r="J3113" s="27" t="s">
        <v>173</v>
      </c>
      <c r="K3113" s="27" t="s">
        <v>1360</v>
      </c>
      <c r="L3113" s="27" t="s">
        <v>1457</v>
      </c>
      <c r="M3113" t="s">
        <v>176</v>
      </c>
      <c r="N3113" t="s">
        <v>177</v>
      </c>
      <c r="O3113" t="s">
        <v>185</v>
      </c>
      <c r="P3113" t="s">
        <v>179</v>
      </c>
      <c r="Q3113" t="s">
        <v>315</v>
      </c>
      <c r="R3113" t="s">
        <v>181</v>
      </c>
      <c r="S3113" t="s">
        <v>31</v>
      </c>
      <c r="T3113" t="s">
        <v>31</v>
      </c>
      <c r="U3113" t="s">
        <v>31</v>
      </c>
      <c r="V3113" t="s">
        <v>31</v>
      </c>
      <c r="W3113" t="s">
        <v>182</v>
      </c>
      <c r="X3113" t="s">
        <v>183</v>
      </c>
      <c r="Y3113" s="28">
        <v>10.302</v>
      </c>
      <c r="Z3113" t="str">
        <f>IF(database_public_cloud_VMs[[#This Row],[Vendor]]="AWS","USD","AUD")</f>
        <v>USD</v>
      </c>
      <c r="AA3113" s="29">
        <f>IF(database_public_cloud_VMs[[#This Row],[Currency]]="USD",(database_public_cloud_VMs[[#This Row],[Rate]]*param_exchange_rate)/(1+param_discount_aws),database_public_cloud_VMs[[#This Row],[Rate]])</f>
        <v>12.695705032386609</v>
      </c>
    </row>
    <row r="3114" spans="1:27" x14ac:dyDescent="0.45">
      <c r="A3114" s="24" t="s">
        <v>3548</v>
      </c>
      <c r="B3114" t="s">
        <v>12</v>
      </c>
      <c r="C3114" s="25" t="s">
        <v>187</v>
      </c>
      <c r="D3114" t="s">
        <v>170</v>
      </c>
      <c r="E3114" t="s">
        <v>3471</v>
      </c>
      <c r="F3114" t="s">
        <v>3526</v>
      </c>
      <c r="G3114" s="26">
        <v>32</v>
      </c>
      <c r="H3114" s="26">
        <v>244</v>
      </c>
      <c r="I3114" s="26">
        <v>0</v>
      </c>
      <c r="J3114" s="27" t="s">
        <v>173</v>
      </c>
      <c r="K3114" s="27" t="s">
        <v>1360</v>
      </c>
      <c r="L3114" s="27" t="s">
        <v>1457</v>
      </c>
      <c r="M3114" t="s">
        <v>176</v>
      </c>
      <c r="N3114" t="s">
        <v>188</v>
      </c>
      <c r="O3114" t="s">
        <v>188</v>
      </c>
      <c r="P3114" t="s">
        <v>179</v>
      </c>
      <c r="Q3114" t="s">
        <v>315</v>
      </c>
      <c r="R3114" t="s">
        <v>181</v>
      </c>
      <c r="S3114" t="s">
        <v>31</v>
      </c>
      <c r="T3114" t="s">
        <v>31</v>
      </c>
      <c r="U3114" t="s">
        <v>31</v>
      </c>
      <c r="V3114" t="s">
        <v>31</v>
      </c>
      <c r="W3114" t="s">
        <v>182</v>
      </c>
      <c r="X3114" t="s">
        <v>183</v>
      </c>
      <c r="Y3114" s="28">
        <v>19.538</v>
      </c>
      <c r="Z3114" t="str">
        <f>IF(database_public_cloud_VMs[[#This Row],[Vendor]]="AWS","USD","AUD")</f>
        <v>USD</v>
      </c>
      <c r="AA3114" s="29">
        <f>IF(database_public_cloud_VMs[[#This Row],[Currency]]="USD",(database_public_cloud_VMs[[#This Row],[Rate]]*param_exchange_rate)/(1+param_discount_aws),database_public_cloud_VMs[[#This Row],[Rate]])</f>
        <v>24.077721308752629</v>
      </c>
    </row>
    <row r="3115" spans="1:27" x14ac:dyDescent="0.45">
      <c r="A3115" s="24" t="s">
        <v>3549</v>
      </c>
      <c r="B3115" t="s">
        <v>12</v>
      </c>
      <c r="C3115" s="25" t="s">
        <v>3470</v>
      </c>
      <c r="D3115" t="s">
        <v>170</v>
      </c>
      <c r="E3115" t="s">
        <v>3471</v>
      </c>
      <c r="F3115" t="s">
        <v>3526</v>
      </c>
      <c r="G3115" s="26">
        <v>32</v>
      </c>
      <c r="H3115" s="26">
        <v>244</v>
      </c>
      <c r="I3115" s="26">
        <v>0</v>
      </c>
      <c r="J3115" s="27" t="s">
        <v>173</v>
      </c>
      <c r="K3115" s="27" t="s">
        <v>1360</v>
      </c>
      <c r="L3115" s="27" t="s">
        <v>1457</v>
      </c>
      <c r="M3115" t="s">
        <v>190</v>
      </c>
      <c r="N3115" t="s">
        <v>177</v>
      </c>
      <c r="O3115" t="s">
        <v>178</v>
      </c>
      <c r="P3115" t="s">
        <v>179</v>
      </c>
      <c r="Q3115" t="s">
        <v>315</v>
      </c>
      <c r="R3115" t="s">
        <v>181</v>
      </c>
      <c r="S3115" t="s">
        <v>31</v>
      </c>
      <c r="T3115" t="s">
        <v>31</v>
      </c>
      <c r="U3115" t="s">
        <v>31</v>
      </c>
      <c r="V3115" t="s">
        <v>31</v>
      </c>
      <c r="W3115" t="s">
        <v>182</v>
      </c>
      <c r="X3115" t="s">
        <v>183</v>
      </c>
      <c r="Y3115" s="28">
        <v>13.333</v>
      </c>
      <c r="Z3115" t="str">
        <f>IF(database_public_cloud_VMs[[#This Row],[Vendor]]="AWS","USD","AUD")</f>
        <v>USD</v>
      </c>
      <c r="AA3115" s="29">
        <f>IF(database_public_cloud_VMs[[#This Row],[Currency]]="USD",(database_public_cloud_VMs[[#This Row],[Rate]]*param_exchange_rate)/(1+param_discount_aws),database_public_cloud_VMs[[#This Row],[Rate]])</f>
        <v>16.430968277694685</v>
      </c>
    </row>
    <row r="3116" spans="1:27" x14ac:dyDescent="0.45">
      <c r="A3116" s="24" t="s">
        <v>3550</v>
      </c>
      <c r="B3116" t="s">
        <v>12</v>
      </c>
      <c r="C3116" s="25" t="s">
        <v>3470</v>
      </c>
      <c r="D3116" t="s">
        <v>170</v>
      </c>
      <c r="E3116" t="s">
        <v>3471</v>
      </c>
      <c r="F3116" t="s">
        <v>3526</v>
      </c>
      <c r="G3116" s="26">
        <v>32</v>
      </c>
      <c r="H3116" s="26">
        <v>244</v>
      </c>
      <c r="I3116" s="26">
        <v>0</v>
      </c>
      <c r="J3116" s="27" t="s">
        <v>173</v>
      </c>
      <c r="K3116" s="27" t="s">
        <v>1360</v>
      </c>
      <c r="L3116" s="27" t="s">
        <v>1457</v>
      </c>
      <c r="M3116" t="s">
        <v>190</v>
      </c>
      <c r="N3116" t="s">
        <v>177</v>
      </c>
      <c r="O3116" t="s">
        <v>185</v>
      </c>
      <c r="P3116" t="s">
        <v>179</v>
      </c>
      <c r="Q3116" t="s">
        <v>315</v>
      </c>
      <c r="R3116" t="s">
        <v>181</v>
      </c>
      <c r="S3116" t="s">
        <v>31</v>
      </c>
      <c r="T3116" t="s">
        <v>31</v>
      </c>
      <c r="U3116" t="s">
        <v>31</v>
      </c>
      <c r="V3116" t="s">
        <v>31</v>
      </c>
      <c r="W3116" t="s">
        <v>182</v>
      </c>
      <c r="X3116" t="s">
        <v>183</v>
      </c>
      <c r="Y3116" s="28">
        <v>9.1720000000000006</v>
      </c>
      <c r="Z3116" t="str">
        <f>IF(database_public_cloud_VMs[[#This Row],[Vendor]]="AWS","USD","AUD")</f>
        <v>USD</v>
      </c>
      <c r="AA3116" s="29">
        <f>IF(database_public_cloud_VMs[[#This Row],[Currency]]="USD",(database_public_cloud_VMs[[#This Row],[Rate]]*param_exchange_rate)/(1+param_discount_aws),database_public_cloud_VMs[[#This Row],[Rate]])</f>
        <v>11.303145656867597</v>
      </c>
    </row>
    <row r="3117" spans="1:27" x14ac:dyDescent="0.45">
      <c r="A3117" s="24" t="s">
        <v>3551</v>
      </c>
      <c r="B3117" t="s">
        <v>12</v>
      </c>
      <c r="C3117" s="25" t="s">
        <v>187</v>
      </c>
      <c r="D3117" t="s">
        <v>170</v>
      </c>
      <c r="E3117" t="s">
        <v>3471</v>
      </c>
      <c r="F3117" t="s">
        <v>3526</v>
      </c>
      <c r="G3117" s="26">
        <v>32</v>
      </c>
      <c r="H3117" s="26">
        <v>244</v>
      </c>
      <c r="I3117" s="26">
        <v>0</v>
      </c>
      <c r="J3117" s="27" t="s">
        <v>173</v>
      </c>
      <c r="K3117" s="27" t="s">
        <v>1360</v>
      </c>
      <c r="L3117" s="27" t="s">
        <v>1457</v>
      </c>
      <c r="M3117" t="s">
        <v>190</v>
      </c>
      <c r="N3117" t="s">
        <v>188</v>
      </c>
      <c r="O3117" t="s">
        <v>188</v>
      </c>
      <c r="P3117" t="s">
        <v>179</v>
      </c>
      <c r="Q3117" t="s">
        <v>315</v>
      </c>
      <c r="R3117" t="s">
        <v>181</v>
      </c>
      <c r="S3117" t="s">
        <v>31</v>
      </c>
      <c r="T3117" t="s">
        <v>31</v>
      </c>
      <c r="U3117" t="s">
        <v>31</v>
      </c>
      <c r="V3117" t="s">
        <v>31</v>
      </c>
      <c r="W3117" t="s">
        <v>182</v>
      </c>
      <c r="X3117" t="s">
        <v>183</v>
      </c>
      <c r="Y3117" s="28">
        <v>18.408000000000001</v>
      </c>
      <c r="Z3117" t="str">
        <f>IF(database_public_cloud_VMs[[#This Row],[Vendor]]="AWS","USD","AUD")</f>
        <v>USD</v>
      </c>
      <c r="AA3117" s="29">
        <f>IF(database_public_cloud_VMs[[#This Row],[Currency]]="USD",(database_public_cloud_VMs[[#This Row],[Rate]]*param_exchange_rate)/(1+param_discount_aws),database_public_cloud_VMs[[#This Row],[Rate]])</f>
        <v>22.685161933233616</v>
      </c>
    </row>
    <row r="3118" spans="1:27" x14ac:dyDescent="0.45">
      <c r="A3118" s="24" t="s">
        <v>3552</v>
      </c>
      <c r="B3118" t="s">
        <v>12</v>
      </c>
      <c r="C3118" s="25" t="s">
        <v>307</v>
      </c>
      <c r="D3118" t="s">
        <v>170</v>
      </c>
      <c r="E3118" t="s">
        <v>3553</v>
      </c>
      <c r="F3118" t="s">
        <v>3554</v>
      </c>
      <c r="G3118" s="26">
        <v>8</v>
      </c>
      <c r="H3118" s="26">
        <v>61</v>
      </c>
      <c r="I3118" s="26">
        <v>160</v>
      </c>
      <c r="J3118" s="27" t="s">
        <v>310</v>
      </c>
      <c r="K3118" s="27" t="s">
        <v>2214</v>
      </c>
      <c r="L3118" s="27" t="s">
        <v>1252</v>
      </c>
      <c r="M3118" t="s">
        <v>176</v>
      </c>
      <c r="N3118" t="s">
        <v>177</v>
      </c>
      <c r="O3118" t="s">
        <v>178</v>
      </c>
      <c r="P3118" t="s">
        <v>179</v>
      </c>
      <c r="Q3118" t="s">
        <v>315</v>
      </c>
      <c r="R3118" t="s">
        <v>181</v>
      </c>
      <c r="S3118" t="s">
        <v>31</v>
      </c>
      <c r="T3118" t="s">
        <v>31</v>
      </c>
      <c r="U3118" t="s">
        <v>31</v>
      </c>
      <c r="V3118" t="s">
        <v>31</v>
      </c>
      <c r="W3118" t="s">
        <v>182</v>
      </c>
      <c r="X3118" t="s">
        <v>183</v>
      </c>
      <c r="Y3118" s="28">
        <v>1.1100000000000001</v>
      </c>
      <c r="Z3118" t="str">
        <f>IF(database_public_cloud_VMs[[#This Row],[Vendor]]="AWS","USD","AUD")</f>
        <v>USD</v>
      </c>
      <c r="AA3118" s="29">
        <f>IF(database_public_cloud_VMs[[#This Row],[Currency]]="USD",(database_public_cloud_VMs[[#This Row],[Rate]]*param_exchange_rate)/(1+param_discount_aws),database_public_cloud_VMs[[#This Row],[Rate]])</f>
        <v>1.3679123069257559</v>
      </c>
    </row>
    <row r="3119" spans="1:27" x14ac:dyDescent="0.45">
      <c r="A3119" s="24" t="s">
        <v>3555</v>
      </c>
      <c r="B3119" t="s">
        <v>12</v>
      </c>
      <c r="C3119" s="25" t="s">
        <v>187</v>
      </c>
      <c r="D3119" t="s">
        <v>170</v>
      </c>
      <c r="E3119" t="s">
        <v>3553</v>
      </c>
      <c r="F3119" t="s">
        <v>3554</v>
      </c>
      <c r="G3119" s="26">
        <v>8</v>
      </c>
      <c r="H3119" s="26">
        <v>61</v>
      </c>
      <c r="I3119" s="26">
        <v>160</v>
      </c>
      <c r="J3119" s="27" t="s">
        <v>310</v>
      </c>
      <c r="K3119" s="27" t="s">
        <v>2214</v>
      </c>
      <c r="L3119" s="27" t="s">
        <v>1252</v>
      </c>
      <c r="M3119" t="s">
        <v>176</v>
      </c>
      <c r="N3119" t="s">
        <v>188</v>
      </c>
      <c r="O3119" t="s">
        <v>188</v>
      </c>
      <c r="P3119" t="s">
        <v>179</v>
      </c>
      <c r="Q3119" t="s">
        <v>315</v>
      </c>
      <c r="R3119" t="s">
        <v>181</v>
      </c>
      <c r="S3119" t="s">
        <v>31</v>
      </c>
      <c r="T3119" t="s">
        <v>31</v>
      </c>
      <c r="U3119" t="s">
        <v>31</v>
      </c>
      <c r="V3119" t="s">
        <v>31</v>
      </c>
      <c r="W3119" t="s">
        <v>182</v>
      </c>
      <c r="X3119" t="s">
        <v>183</v>
      </c>
      <c r="Y3119" s="28">
        <v>1.375</v>
      </c>
      <c r="Z3119" t="str">
        <f>IF(database_public_cloud_VMs[[#This Row],[Vendor]]="AWS","USD","AUD")</f>
        <v>USD</v>
      </c>
      <c r="AA3119" s="29">
        <f>IF(database_public_cloud_VMs[[#This Row],[Currency]]="USD",(database_public_cloud_VMs[[#This Row],[Rate]]*param_exchange_rate)/(1+param_discount_aws),database_public_cloud_VMs[[#This Row],[Rate]])</f>
        <v>1.6944859657864091</v>
      </c>
    </row>
    <row r="3120" spans="1:27" x14ac:dyDescent="0.45">
      <c r="A3120" s="24" t="s">
        <v>3556</v>
      </c>
      <c r="B3120" t="s">
        <v>12</v>
      </c>
      <c r="C3120" s="25" t="s">
        <v>307</v>
      </c>
      <c r="D3120" t="s">
        <v>170</v>
      </c>
      <c r="E3120" t="s">
        <v>3553</v>
      </c>
      <c r="F3120" t="s">
        <v>3554</v>
      </c>
      <c r="G3120" s="26">
        <v>8</v>
      </c>
      <c r="H3120" s="26">
        <v>61</v>
      </c>
      <c r="I3120" s="26">
        <v>160</v>
      </c>
      <c r="J3120" s="27" t="s">
        <v>310</v>
      </c>
      <c r="K3120" s="27" t="s">
        <v>2214</v>
      </c>
      <c r="L3120" s="27" t="s">
        <v>1252</v>
      </c>
      <c r="M3120" t="s">
        <v>176</v>
      </c>
      <c r="N3120" t="s">
        <v>177</v>
      </c>
      <c r="O3120" t="s">
        <v>178</v>
      </c>
      <c r="P3120" t="s">
        <v>179</v>
      </c>
      <c r="Q3120" t="s">
        <v>191</v>
      </c>
      <c r="R3120" t="s">
        <v>181</v>
      </c>
      <c r="S3120" t="s">
        <v>31</v>
      </c>
      <c r="T3120" t="s">
        <v>31</v>
      </c>
      <c r="U3120" t="s">
        <v>31</v>
      </c>
      <c r="V3120" t="s">
        <v>31</v>
      </c>
      <c r="W3120" t="s">
        <v>182</v>
      </c>
      <c r="X3120" t="s">
        <v>183</v>
      </c>
      <c r="Y3120" s="28">
        <v>0.79900000000000004</v>
      </c>
      <c r="Z3120" t="str">
        <f>IF(database_public_cloud_VMs[[#This Row],[Vendor]]="AWS","USD","AUD")</f>
        <v>USD</v>
      </c>
      <c r="AA3120" s="29">
        <f>IF(database_public_cloud_VMs[[#This Row],[Currency]]="USD",(database_public_cloud_VMs[[#This Row],[Rate]]*param_exchange_rate)/(1+param_discount_aws),database_public_cloud_VMs[[#This Row],[Rate]])</f>
        <v>0.98465039030061174</v>
      </c>
    </row>
    <row r="3121" spans="1:27" x14ac:dyDescent="0.45">
      <c r="A3121" s="24" t="s">
        <v>3557</v>
      </c>
      <c r="B3121" t="s">
        <v>12</v>
      </c>
      <c r="C3121" s="25" t="s">
        <v>187</v>
      </c>
      <c r="D3121" t="s">
        <v>170</v>
      </c>
      <c r="E3121" t="s">
        <v>3553</v>
      </c>
      <c r="F3121" t="s">
        <v>3554</v>
      </c>
      <c r="G3121" s="26">
        <v>8</v>
      </c>
      <c r="H3121" s="26">
        <v>61</v>
      </c>
      <c r="I3121" s="26">
        <v>160</v>
      </c>
      <c r="J3121" s="27" t="s">
        <v>310</v>
      </c>
      <c r="K3121" s="27" t="s">
        <v>2214</v>
      </c>
      <c r="L3121" s="27" t="s">
        <v>1252</v>
      </c>
      <c r="M3121" t="s">
        <v>176</v>
      </c>
      <c r="N3121" t="s">
        <v>188</v>
      </c>
      <c r="O3121" t="s">
        <v>188</v>
      </c>
      <c r="P3121" t="s">
        <v>179</v>
      </c>
      <c r="Q3121" t="s">
        <v>191</v>
      </c>
      <c r="R3121" t="s">
        <v>181</v>
      </c>
      <c r="S3121" t="s">
        <v>31</v>
      </c>
      <c r="T3121" t="s">
        <v>31</v>
      </c>
      <c r="U3121" t="s">
        <v>31</v>
      </c>
      <c r="V3121" t="s">
        <v>31</v>
      </c>
      <c r="W3121" t="s">
        <v>182</v>
      </c>
      <c r="X3121" t="s">
        <v>183</v>
      </c>
      <c r="Y3121" s="28">
        <v>1.008</v>
      </c>
      <c r="Z3121" t="str">
        <f>IF(database_public_cloud_VMs[[#This Row],[Vendor]]="AWS","USD","AUD")</f>
        <v>USD</v>
      </c>
      <c r="AA3121" s="29">
        <f>IF(database_public_cloud_VMs[[#This Row],[Currency]]="USD",(database_public_cloud_VMs[[#This Row],[Rate]]*param_exchange_rate)/(1+param_discount_aws),database_public_cloud_VMs[[#This Row],[Rate]])</f>
        <v>1.2422122571001459</v>
      </c>
    </row>
    <row r="3122" spans="1:27" x14ac:dyDescent="0.45">
      <c r="A3122" s="24" t="s">
        <v>3558</v>
      </c>
      <c r="B3122" t="s">
        <v>12</v>
      </c>
      <c r="C3122" s="25" t="s">
        <v>307</v>
      </c>
      <c r="D3122" t="s">
        <v>170</v>
      </c>
      <c r="E3122" t="s">
        <v>3553</v>
      </c>
      <c r="F3122" t="s">
        <v>3554</v>
      </c>
      <c r="G3122" s="26">
        <v>8</v>
      </c>
      <c r="H3122" s="26">
        <v>61</v>
      </c>
      <c r="I3122" s="26">
        <v>160</v>
      </c>
      <c r="J3122" s="27" t="s">
        <v>310</v>
      </c>
      <c r="K3122" s="27" t="s">
        <v>2214</v>
      </c>
      <c r="L3122" s="27" t="s">
        <v>1252</v>
      </c>
      <c r="M3122" t="s">
        <v>176</v>
      </c>
      <c r="N3122" t="s">
        <v>177</v>
      </c>
      <c r="O3122" t="s">
        <v>178</v>
      </c>
      <c r="P3122" t="s">
        <v>179</v>
      </c>
      <c r="Q3122" t="s">
        <v>180</v>
      </c>
      <c r="R3122" t="s">
        <v>181</v>
      </c>
      <c r="S3122" t="s">
        <v>31</v>
      </c>
      <c r="T3122" t="s">
        <v>31</v>
      </c>
      <c r="U3122" t="s">
        <v>31</v>
      </c>
      <c r="V3122" t="s">
        <v>31</v>
      </c>
      <c r="W3122" t="s">
        <v>182</v>
      </c>
      <c r="X3122" t="s">
        <v>183</v>
      </c>
      <c r="Y3122" s="28">
        <v>0.65600000000000003</v>
      </c>
      <c r="Z3122" t="str">
        <f>IF(database_public_cloud_VMs[[#This Row],[Vendor]]="AWS","USD","AUD")</f>
        <v>USD</v>
      </c>
      <c r="AA3122" s="29">
        <f>IF(database_public_cloud_VMs[[#This Row],[Currency]]="USD",(database_public_cloud_VMs[[#This Row],[Rate]]*param_exchange_rate)/(1+param_discount_aws),database_public_cloud_VMs[[#This Row],[Rate]])</f>
        <v>0.80842384985882509</v>
      </c>
    </row>
    <row r="3123" spans="1:27" x14ac:dyDescent="0.45">
      <c r="A3123" s="24" t="s">
        <v>3559</v>
      </c>
      <c r="B3123" t="s">
        <v>12</v>
      </c>
      <c r="C3123" s="25" t="s">
        <v>187</v>
      </c>
      <c r="D3123" t="s">
        <v>170</v>
      </c>
      <c r="E3123" t="s">
        <v>3553</v>
      </c>
      <c r="F3123" t="s">
        <v>3554</v>
      </c>
      <c r="G3123" s="26">
        <v>8</v>
      </c>
      <c r="H3123" s="26">
        <v>61</v>
      </c>
      <c r="I3123" s="26">
        <v>160</v>
      </c>
      <c r="J3123" s="27" t="s">
        <v>310</v>
      </c>
      <c r="K3123" s="27" t="s">
        <v>2214</v>
      </c>
      <c r="L3123" s="27" t="s">
        <v>1252</v>
      </c>
      <c r="M3123" t="s">
        <v>176</v>
      </c>
      <c r="N3123" t="s">
        <v>188</v>
      </c>
      <c r="O3123" t="s">
        <v>188</v>
      </c>
      <c r="P3123" t="s">
        <v>179</v>
      </c>
      <c r="Q3123" t="s">
        <v>180</v>
      </c>
      <c r="R3123" t="s">
        <v>181</v>
      </c>
      <c r="S3123" t="s">
        <v>31</v>
      </c>
      <c r="T3123" t="s">
        <v>31</v>
      </c>
      <c r="U3123" t="s">
        <v>31</v>
      </c>
      <c r="V3123" t="s">
        <v>31</v>
      </c>
      <c r="W3123" t="s">
        <v>182</v>
      </c>
      <c r="X3123" t="s">
        <v>183</v>
      </c>
      <c r="Y3123" s="28">
        <v>0.878</v>
      </c>
      <c r="Z3123" t="str">
        <f>IF(database_public_cloud_VMs[[#This Row],[Vendor]]="AWS","USD","AUD")</f>
        <v>USD</v>
      </c>
      <c r="AA3123" s="29">
        <f>IF(database_public_cloud_VMs[[#This Row],[Currency]]="USD",(database_public_cloud_VMs[[#This Row],[Rate]]*param_exchange_rate)/(1+param_discount_aws),database_public_cloud_VMs[[#This Row],[Rate]])</f>
        <v>1.0820063112439762</v>
      </c>
    </row>
    <row r="3124" spans="1:27" x14ac:dyDescent="0.45">
      <c r="A3124" s="24" t="s">
        <v>3560</v>
      </c>
      <c r="B3124" t="s">
        <v>12</v>
      </c>
      <c r="C3124" s="25" t="s">
        <v>187</v>
      </c>
      <c r="D3124" t="s">
        <v>170</v>
      </c>
      <c r="E3124" t="s">
        <v>3553</v>
      </c>
      <c r="F3124" t="s">
        <v>3554</v>
      </c>
      <c r="G3124" s="26">
        <v>8</v>
      </c>
      <c r="H3124" s="26">
        <v>61</v>
      </c>
      <c r="I3124" s="26">
        <v>160</v>
      </c>
      <c r="J3124" s="27" t="s">
        <v>310</v>
      </c>
      <c r="K3124" s="27" t="s">
        <v>2214</v>
      </c>
      <c r="L3124" s="27" t="s">
        <v>1252</v>
      </c>
      <c r="M3124" t="s">
        <v>190</v>
      </c>
      <c r="N3124" t="s">
        <v>188</v>
      </c>
      <c r="O3124" t="s">
        <v>188</v>
      </c>
      <c r="P3124" t="s">
        <v>179</v>
      </c>
      <c r="Q3124" t="s">
        <v>315</v>
      </c>
      <c r="R3124" t="s">
        <v>316</v>
      </c>
      <c r="S3124" t="s">
        <v>31</v>
      </c>
      <c r="T3124" t="s">
        <v>31</v>
      </c>
      <c r="U3124" t="s">
        <v>31</v>
      </c>
      <c r="V3124" t="s">
        <v>31</v>
      </c>
      <c r="W3124" t="s">
        <v>182</v>
      </c>
      <c r="X3124" t="s">
        <v>183</v>
      </c>
      <c r="Y3124" s="28">
        <v>0.79800000000000004</v>
      </c>
      <c r="Z3124" t="str">
        <f>IF(database_public_cloud_VMs[[#This Row],[Vendor]]="AWS","USD","AUD")</f>
        <v>USD</v>
      </c>
      <c r="AA3124" s="29">
        <f>IF(database_public_cloud_VMs[[#This Row],[Currency]]="USD",(database_public_cloud_VMs[[#This Row],[Rate]]*param_exchange_rate)/(1+param_discount_aws),database_public_cloud_VMs[[#This Row],[Rate]])</f>
        <v>0.98341803687094875</v>
      </c>
    </row>
    <row r="3125" spans="1:27" x14ac:dyDescent="0.45">
      <c r="A3125" s="24" t="s">
        <v>3561</v>
      </c>
      <c r="B3125" t="s">
        <v>12</v>
      </c>
      <c r="C3125" s="25" t="s">
        <v>307</v>
      </c>
      <c r="D3125" t="s">
        <v>170</v>
      </c>
      <c r="E3125" t="s">
        <v>3553</v>
      </c>
      <c r="F3125" t="s">
        <v>3554</v>
      </c>
      <c r="G3125" s="26">
        <v>8</v>
      </c>
      <c r="H3125" s="26">
        <v>61</v>
      </c>
      <c r="I3125" s="26">
        <v>160</v>
      </c>
      <c r="J3125" s="27" t="s">
        <v>310</v>
      </c>
      <c r="K3125" s="27" t="s">
        <v>2214</v>
      </c>
      <c r="L3125" s="27" t="s">
        <v>1252</v>
      </c>
      <c r="M3125" t="s">
        <v>190</v>
      </c>
      <c r="N3125" t="s">
        <v>177</v>
      </c>
      <c r="O3125" t="s">
        <v>178</v>
      </c>
      <c r="P3125" t="s">
        <v>179</v>
      </c>
      <c r="Q3125" t="s">
        <v>198</v>
      </c>
      <c r="R3125" t="s">
        <v>181</v>
      </c>
      <c r="S3125" t="s">
        <v>31</v>
      </c>
      <c r="T3125" t="s">
        <v>31</v>
      </c>
      <c r="U3125" t="s">
        <v>31</v>
      </c>
      <c r="V3125" t="s">
        <v>31</v>
      </c>
      <c r="W3125" t="s">
        <v>182</v>
      </c>
      <c r="X3125" t="s">
        <v>183</v>
      </c>
      <c r="Y3125" s="28">
        <v>0.63</v>
      </c>
      <c r="Z3125" t="str">
        <f>IF(database_public_cloud_VMs[[#This Row],[Vendor]]="AWS","USD","AUD")</f>
        <v>USD</v>
      </c>
      <c r="AA3125" s="29">
        <f>IF(database_public_cloud_VMs[[#This Row],[Currency]]="USD",(database_public_cloud_VMs[[#This Row],[Rate]]*param_exchange_rate)/(1+param_discount_aws),database_public_cloud_VMs[[#This Row],[Rate]])</f>
        <v>0.77638266068759121</v>
      </c>
    </row>
    <row r="3126" spans="1:27" x14ac:dyDescent="0.45">
      <c r="A3126" s="24" t="s">
        <v>3562</v>
      </c>
      <c r="B3126" t="s">
        <v>12</v>
      </c>
      <c r="C3126" s="25" t="s">
        <v>187</v>
      </c>
      <c r="D3126" t="s">
        <v>170</v>
      </c>
      <c r="E3126" t="s">
        <v>3553</v>
      </c>
      <c r="F3126" t="s">
        <v>3554</v>
      </c>
      <c r="G3126" s="26">
        <v>8</v>
      </c>
      <c r="H3126" s="26">
        <v>61</v>
      </c>
      <c r="I3126" s="26">
        <v>160</v>
      </c>
      <c r="J3126" s="27" t="s">
        <v>310</v>
      </c>
      <c r="K3126" s="27" t="s">
        <v>2214</v>
      </c>
      <c r="L3126" s="27" t="s">
        <v>1252</v>
      </c>
      <c r="M3126" t="s">
        <v>190</v>
      </c>
      <c r="N3126" t="s">
        <v>188</v>
      </c>
      <c r="O3126" t="s">
        <v>188</v>
      </c>
      <c r="P3126" t="s">
        <v>179</v>
      </c>
      <c r="Q3126" t="s">
        <v>198</v>
      </c>
      <c r="R3126" t="s">
        <v>181</v>
      </c>
      <c r="S3126" t="s">
        <v>31</v>
      </c>
      <c r="T3126" t="s">
        <v>31</v>
      </c>
      <c r="U3126" t="s">
        <v>31</v>
      </c>
      <c r="V3126" t="s">
        <v>31</v>
      </c>
      <c r="W3126" t="s">
        <v>182</v>
      </c>
      <c r="X3126" t="s">
        <v>183</v>
      </c>
      <c r="Y3126" s="28">
        <v>0.89800000000000002</v>
      </c>
      <c r="Z3126" t="str">
        <f>IF(database_public_cloud_VMs[[#This Row],[Vendor]]="AWS","USD","AUD")</f>
        <v>USD</v>
      </c>
      <c r="AA3126" s="29">
        <f>IF(database_public_cloud_VMs[[#This Row],[Currency]]="USD",(database_public_cloud_VMs[[#This Row],[Rate]]*param_exchange_rate)/(1+param_discount_aws),database_public_cloud_VMs[[#This Row],[Rate]])</f>
        <v>1.1066533798372331</v>
      </c>
    </row>
    <row r="3127" spans="1:27" x14ac:dyDescent="0.45">
      <c r="A3127" s="24" t="s">
        <v>3563</v>
      </c>
      <c r="B3127" t="s">
        <v>12</v>
      </c>
      <c r="C3127" s="25" t="s">
        <v>307</v>
      </c>
      <c r="D3127" t="s">
        <v>170</v>
      </c>
      <c r="E3127" t="s">
        <v>3553</v>
      </c>
      <c r="F3127" t="s">
        <v>3554</v>
      </c>
      <c r="G3127" s="26">
        <v>8</v>
      </c>
      <c r="H3127" s="26">
        <v>61</v>
      </c>
      <c r="I3127" s="26">
        <v>160</v>
      </c>
      <c r="J3127" s="27" t="s">
        <v>310</v>
      </c>
      <c r="K3127" s="27" t="s">
        <v>2214</v>
      </c>
      <c r="L3127" s="27" t="s">
        <v>1252</v>
      </c>
      <c r="M3127" t="s">
        <v>190</v>
      </c>
      <c r="N3127" t="s">
        <v>177</v>
      </c>
      <c r="O3127" t="s">
        <v>178</v>
      </c>
      <c r="P3127" t="s">
        <v>179</v>
      </c>
      <c r="Q3127" t="s">
        <v>315</v>
      </c>
      <c r="R3127" t="s">
        <v>181</v>
      </c>
      <c r="S3127" t="s">
        <v>31</v>
      </c>
      <c r="T3127" t="s">
        <v>31</v>
      </c>
      <c r="U3127" t="s">
        <v>31</v>
      </c>
      <c r="V3127" t="s">
        <v>31</v>
      </c>
      <c r="W3127" t="s">
        <v>182</v>
      </c>
      <c r="X3127" t="s">
        <v>183</v>
      </c>
      <c r="Y3127" s="28">
        <v>1.0089999999999999</v>
      </c>
      <c r="Z3127" t="str">
        <f>IF(database_public_cloud_VMs[[#This Row],[Vendor]]="AWS","USD","AUD")</f>
        <v>USD</v>
      </c>
      <c r="AA3127" s="29">
        <f>IF(database_public_cloud_VMs[[#This Row],[Currency]]="USD",(database_public_cloud_VMs[[#This Row],[Rate]]*param_exchange_rate)/(1+param_discount_aws),database_public_cloud_VMs[[#This Row],[Rate]])</f>
        <v>1.2434446105298085</v>
      </c>
    </row>
    <row r="3128" spans="1:27" x14ac:dyDescent="0.45">
      <c r="A3128" s="24" t="s">
        <v>3564</v>
      </c>
      <c r="B3128" t="s">
        <v>12</v>
      </c>
      <c r="C3128" s="25" t="s">
        <v>187</v>
      </c>
      <c r="D3128" t="s">
        <v>170</v>
      </c>
      <c r="E3128" t="s">
        <v>3553</v>
      </c>
      <c r="F3128" t="s">
        <v>3554</v>
      </c>
      <c r="G3128" s="26">
        <v>8</v>
      </c>
      <c r="H3128" s="26">
        <v>61</v>
      </c>
      <c r="I3128" s="26">
        <v>160</v>
      </c>
      <c r="J3128" s="27" t="s">
        <v>310</v>
      </c>
      <c r="K3128" s="27" t="s">
        <v>2214</v>
      </c>
      <c r="L3128" s="27" t="s">
        <v>1252</v>
      </c>
      <c r="M3128" t="s">
        <v>190</v>
      </c>
      <c r="N3128" t="s">
        <v>188</v>
      </c>
      <c r="O3128" t="s">
        <v>188</v>
      </c>
      <c r="P3128" t="s">
        <v>179</v>
      </c>
      <c r="Q3128" t="s">
        <v>315</v>
      </c>
      <c r="R3128" t="s">
        <v>181</v>
      </c>
      <c r="S3128" t="s">
        <v>31</v>
      </c>
      <c r="T3128" t="s">
        <v>31</v>
      </c>
      <c r="U3128" t="s">
        <v>31</v>
      </c>
      <c r="V3128" t="s">
        <v>31</v>
      </c>
      <c r="W3128" t="s">
        <v>182</v>
      </c>
      <c r="X3128" t="s">
        <v>183</v>
      </c>
      <c r="Y3128" s="28">
        <v>1.25</v>
      </c>
      <c r="Z3128" t="str">
        <f>IF(database_public_cloud_VMs[[#This Row],[Vendor]]="AWS","USD","AUD")</f>
        <v>USD</v>
      </c>
      <c r="AA3128" s="29">
        <f>IF(database_public_cloud_VMs[[#This Row],[Currency]]="USD",(database_public_cloud_VMs[[#This Row],[Rate]]*param_exchange_rate)/(1+param_discount_aws),database_public_cloud_VMs[[#This Row],[Rate]])</f>
        <v>1.5404417870785538</v>
      </c>
    </row>
    <row r="3129" spans="1:27" x14ac:dyDescent="0.45">
      <c r="A3129" s="24" t="s">
        <v>3565</v>
      </c>
      <c r="B3129" t="s">
        <v>12</v>
      </c>
      <c r="C3129" s="25" t="s">
        <v>187</v>
      </c>
      <c r="D3129" t="s">
        <v>170</v>
      </c>
      <c r="E3129" t="s">
        <v>3553</v>
      </c>
      <c r="F3129" t="s">
        <v>3554</v>
      </c>
      <c r="G3129" s="26">
        <v>8</v>
      </c>
      <c r="H3129" s="26">
        <v>61</v>
      </c>
      <c r="I3129" s="26">
        <v>160</v>
      </c>
      <c r="J3129" s="27" t="s">
        <v>310</v>
      </c>
      <c r="K3129" s="27" t="s">
        <v>2214</v>
      </c>
      <c r="L3129" s="27" t="s">
        <v>1252</v>
      </c>
      <c r="M3129" t="s">
        <v>176</v>
      </c>
      <c r="N3129" t="s">
        <v>188</v>
      </c>
      <c r="O3129" t="s">
        <v>188</v>
      </c>
      <c r="P3129" t="s">
        <v>179</v>
      </c>
      <c r="Q3129" t="s">
        <v>315</v>
      </c>
      <c r="R3129" t="s">
        <v>316</v>
      </c>
      <c r="S3129" t="s">
        <v>31</v>
      </c>
      <c r="T3129" t="s">
        <v>31</v>
      </c>
      <c r="U3129" t="s">
        <v>31</v>
      </c>
      <c r="V3129" t="s">
        <v>31</v>
      </c>
      <c r="W3129" t="s">
        <v>182</v>
      </c>
      <c r="X3129" t="s">
        <v>183</v>
      </c>
      <c r="Y3129" s="28">
        <v>0.878</v>
      </c>
      <c r="Z3129" t="str">
        <f>IF(database_public_cloud_VMs[[#This Row],[Vendor]]="AWS","USD","AUD")</f>
        <v>USD</v>
      </c>
      <c r="AA3129" s="29">
        <f>IF(database_public_cloud_VMs[[#This Row],[Currency]]="USD",(database_public_cloud_VMs[[#This Row],[Rate]]*param_exchange_rate)/(1+param_discount_aws),database_public_cloud_VMs[[#This Row],[Rate]])</f>
        <v>1.0820063112439762</v>
      </c>
    </row>
    <row r="3130" spans="1:27" x14ac:dyDescent="0.45">
      <c r="A3130" s="24" t="s">
        <v>3566</v>
      </c>
      <c r="B3130" t="s">
        <v>12</v>
      </c>
      <c r="C3130" s="25" t="s">
        <v>307</v>
      </c>
      <c r="D3130" t="s">
        <v>170</v>
      </c>
      <c r="E3130" t="s">
        <v>3553</v>
      </c>
      <c r="F3130" t="s">
        <v>3554</v>
      </c>
      <c r="G3130" s="26">
        <v>8</v>
      </c>
      <c r="H3130" s="26">
        <v>61</v>
      </c>
      <c r="I3130" s="26">
        <v>160</v>
      </c>
      <c r="J3130" s="27" t="s">
        <v>310</v>
      </c>
      <c r="K3130" s="27" t="s">
        <v>2214</v>
      </c>
      <c r="L3130" s="27" t="s">
        <v>1252</v>
      </c>
      <c r="M3130" t="s">
        <v>190</v>
      </c>
      <c r="N3130" t="s">
        <v>177</v>
      </c>
      <c r="O3130" t="s">
        <v>178</v>
      </c>
      <c r="P3130" t="s">
        <v>179</v>
      </c>
      <c r="Q3130" t="s">
        <v>180</v>
      </c>
      <c r="R3130" t="s">
        <v>181</v>
      </c>
      <c r="S3130" t="s">
        <v>31</v>
      </c>
      <c r="T3130" t="s">
        <v>31</v>
      </c>
      <c r="U3130" t="s">
        <v>31</v>
      </c>
      <c r="V3130" t="s">
        <v>31</v>
      </c>
      <c r="W3130" t="s">
        <v>182</v>
      </c>
      <c r="X3130" t="s">
        <v>183</v>
      </c>
      <c r="Y3130" s="28">
        <v>0.59699999999999998</v>
      </c>
      <c r="Z3130" t="str">
        <f>IF(database_public_cloud_VMs[[#This Row],[Vendor]]="AWS","USD","AUD")</f>
        <v>USD</v>
      </c>
      <c r="AA3130" s="29">
        <f>IF(database_public_cloud_VMs[[#This Row],[Currency]]="USD",(database_public_cloud_VMs[[#This Row],[Rate]]*param_exchange_rate)/(1+param_discount_aws),database_public_cloud_VMs[[#This Row],[Rate]])</f>
        <v>0.73571499750871727</v>
      </c>
    </row>
    <row r="3131" spans="1:27" x14ac:dyDescent="0.45">
      <c r="A3131" s="24" t="s">
        <v>3567</v>
      </c>
      <c r="B3131" t="s">
        <v>12</v>
      </c>
      <c r="C3131" s="25" t="s">
        <v>187</v>
      </c>
      <c r="D3131" t="s">
        <v>170</v>
      </c>
      <c r="E3131" t="s">
        <v>3553</v>
      </c>
      <c r="F3131" t="s">
        <v>3554</v>
      </c>
      <c r="G3131" s="26">
        <v>8</v>
      </c>
      <c r="H3131" s="26">
        <v>61</v>
      </c>
      <c r="I3131" s="26">
        <v>160</v>
      </c>
      <c r="J3131" s="27" t="s">
        <v>310</v>
      </c>
      <c r="K3131" s="27" t="s">
        <v>2214</v>
      </c>
      <c r="L3131" s="27" t="s">
        <v>1252</v>
      </c>
      <c r="M3131" t="s">
        <v>190</v>
      </c>
      <c r="N3131" t="s">
        <v>188</v>
      </c>
      <c r="O3131" t="s">
        <v>188</v>
      </c>
      <c r="P3131" t="s">
        <v>179</v>
      </c>
      <c r="Q3131" t="s">
        <v>180</v>
      </c>
      <c r="R3131" t="s">
        <v>181</v>
      </c>
      <c r="S3131" t="s">
        <v>31</v>
      </c>
      <c r="T3131" t="s">
        <v>31</v>
      </c>
      <c r="U3131" t="s">
        <v>31</v>
      </c>
      <c r="V3131" t="s">
        <v>31</v>
      </c>
      <c r="W3131" t="s">
        <v>182</v>
      </c>
      <c r="X3131" t="s">
        <v>183</v>
      </c>
      <c r="Y3131" s="28">
        <v>0.79800000000000004</v>
      </c>
      <c r="Z3131" t="str">
        <f>IF(database_public_cloud_VMs[[#This Row],[Vendor]]="AWS","USD","AUD")</f>
        <v>USD</v>
      </c>
      <c r="AA3131" s="29">
        <f>IF(database_public_cloud_VMs[[#This Row],[Currency]]="USD",(database_public_cloud_VMs[[#This Row],[Rate]]*param_exchange_rate)/(1+param_discount_aws),database_public_cloud_VMs[[#This Row],[Rate]])</f>
        <v>0.98341803687094875</v>
      </c>
    </row>
    <row r="3132" spans="1:27" x14ac:dyDescent="0.45">
      <c r="A3132" s="24" t="s">
        <v>3568</v>
      </c>
      <c r="B3132" t="s">
        <v>12</v>
      </c>
      <c r="C3132" s="25" t="s">
        <v>307</v>
      </c>
      <c r="D3132" t="s">
        <v>170</v>
      </c>
      <c r="E3132" t="s">
        <v>3553</v>
      </c>
      <c r="F3132" t="s">
        <v>3554</v>
      </c>
      <c r="G3132" s="26">
        <v>8</v>
      </c>
      <c r="H3132" s="26">
        <v>61</v>
      </c>
      <c r="I3132" s="26">
        <v>160</v>
      </c>
      <c r="J3132" s="27" t="s">
        <v>310</v>
      </c>
      <c r="K3132" s="27" t="s">
        <v>2214</v>
      </c>
      <c r="L3132" s="27" t="s">
        <v>1252</v>
      </c>
      <c r="M3132" t="s">
        <v>190</v>
      </c>
      <c r="N3132" t="s">
        <v>177</v>
      </c>
      <c r="O3132" t="s">
        <v>178</v>
      </c>
      <c r="P3132" t="s">
        <v>179</v>
      </c>
      <c r="Q3132" t="s">
        <v>191</v>
      </c>
      <c r="R3132" t="s">
        <v>181</v>
      </c>
      <c r="S3132" t="s">
        <v>31</v>
      </c>
      <c r="T3132" t="s">
        <v>31</v>
      </c>
      <c r="U3132" t="s">
        <v>31</v>
      </c>
      <c r="V3132" t="s">
        <v>31</v>
      </c>
      <c r="W3132" t="s">
        <v>182</v>
      </c>
      <c r="X3132" t="s">
        <v>183</v>
      </c>
      <c r="Y3132" s="28">
        <v>0.72699999999999998</v>
      </c>
      <c r="Z3132" t="str">
        <f>IF(database_public_cloud_VMs[[#This Row],[Vendor]]="AWS","USD","AUD")</f>
        <v>USD</v>
      </c>
      <c r="AA3132" s="29">
        <f>IF(database_public_cloud_VMs[[#This Row],[Currency]]="USD",(database_public_cloud_VMs[[#This Row],[Rate]]*param_exchange_rate)/(1+param_discount_aws),database_public_cloud_VMs[[#This Row],[Rate]])</f>
        <v>0.89592094336488692</v>
      </c>
    </row>
    <row r="3133" spans="1:27" x14ac:dyDescent="0.45">
      <c r="A3133" s="24" t="s">
        <v>3569</v>
      </c>
      <c r="B3133" t="s">
        <v>12</v>
      </c>
      <c r="C3133" s="25" t="s">
        <v>187</v>
      </c>
      <c r="D3133" t="s">
        <v>170</v>
      </c>
      <c r="E3133" t="s">
        <v>3553</v>
      </c>
      <c r="F3133" t="s">
        <v>3554</v>
      </c>
      <c r="G3133" s="26">
        <v>8</v>
      </c>
      <c r="H3133" s="26">
        <v>61</v>
      </c>
      <c r="I3133" s="26">
        <v>160</v>
      </c>
      <c r="J3133" s="27" t="s">
        <v>310</v>
      </c>
      <c r="K3133" s="27" t="s">
        <v>2214</v>
      </c>
      <c r="L3133" s="27" t="s">
        <v>1252</v>
      </c>
      <c r="M3133" t="s">
        <v>190</v>
      </c>
      <c r="N3133" t="s">
        <v>188</v>
      </c>
      <c r="O3133" t="s">
        <v>188</v>
      </c>
      <c r="P3133" t="s">
        <v>179</v>
      </c>
      <c r="Q3133" t="s">
        <v>191</v>
      </c>
      <c r="R3133" t="s">
        <v>181</v>
      </c>
      <c r="S3133" t="s">
        <v>31</v>
      </c>
      <c r="T3133" t="s">
        <v>31</v>
      </c>
      <c r="U3133" t="s">
        <v>31</v>
      </c>
      <c r="V3133" t="s">
        <v>31</v>
      </c>
      <c r="W3133" t="s">
        <v>182</v>
      </c>
      <c r="X3133" t="s">
        <v>183</v>
      </c>
      <c r="Y3133" s="28">
        <v>0.92800000000000005</v>
      </c>
      <c r="Z3133" t="str">
        <f>IF(database_public_cloud_VMs[[#This Row],[Vendor]]="AWS","USD","AUD")</f>
        <v>USD</v>
      </c>
      <c r="AA3133" s="29">
        <f>IF(database_public_cloud_VMs[[#This Row],[Currency]]="USD",(database_public_cloud_VMs[[#This Row],[Rate]]*param_exchange_rate)/(1+param_discount_aws),database_public_cloud_VMs[[#This Row],[Rate]])</f>
        <v>1.1436239827271184</v>
      </c>
    </row>
    <row r="3134" spans="1:27" x14ac:dyDescent="0.45">
      <c r="A3134" s="24" t="s">
        <v>3570</v>
      </c>
      <c r="B3134" t="s">
        <v>12</v>
      </c>
      <c r="C3134" s="25" t="s">
        <v>307</v>
      </c>
      <c r="D3134" t="s">
        <v>170</v>
      </c>
      <c r="E3134" t="s">
        <v>3553</v>
      </c>
      <c r="F3134" t="s">
        <v>3554</v>
      </c>
      <c r="G3134" s="26">
        <v>8</v>
      </c>
      <c r="H3134" s="26">
        <v>61</v>
      </c>
      <c r="I3134" s="26">
        <v>160</v>
      </c>
      <c r="J3134" s="27" t="s">
        <v>310</v>
      </c>
      <c r="K3134" s="27" t="s">
        <v>2214</v>
      </c>
      <c r="L3134" s="27" t="s">
        <v>1252</v>
      </c>
      <c r="M3134" t="s">
        <v>176</v>
      </c>
      <c r="N3134" t="s">
        <v>177</v>
      </c>
      <c r="O3134" t="s">
        <v>178</v>
      </c>
      <c r="P3134" t="s">
        <v>179</v>
      </c>
      <c r="Q3134" t="s">
        <v>198</v>
      </c>
      <c r="R3134" t="s">
        <v>181</v>
      </c>
      <c r="S3134" t="s">
        <v>31</v>
      </c>
      <c r="T3134" t="s">
        <v>31</v>
      </c>
      <c r="U3134" t="s">
        <v>31</v>
      </c>
      <c r="V3134" t="s">
        <v>31</v>
      </c>
      <c r="W3134" t="s">
        <v>182</v>
      </c>
      <c r="X3134" t="s">
        <v>183</v>
      </c>
      <c r="Y3134" s="28">
        <v>0.68899999999999995</v>
      </c>
      <c r="Z3134" t="str">
        <f>IF(database_public_cloud_VMs[[#This Row],[Vendor]]="AWS","USD","AUD")</f>
        <v>USD</v>
      </c>
      <c r="AA3134" s="29">
        <f>IF(database_public_cloud_VMs[[#This Row],[Currency]]="USD",(database_public_cloud_VMs[[#This Row],[Rate]]*param_exchange_rate)/(1+param_discount_aws),database_public_cloud_VMs[[#This Row],[Rate]])</f>
        <v>0.84909151303769881</v>
      </c>
    </row>
    <row r="3135" spans="1:27" x14ac:dyDescent="0.45">
      <c r="A3135" s="24" t="s">
        <v>3571</v>
      </c>
      <c r="B3135" t="s">
        <v>12</v>
      </c>
      <c r="C3135" s="25" t="s">
        <v>187</v>
      </c>
      <c r="D3135" t="s">
        <v>170</v>
      </c>
      <c r="E3135" t="s">
        <v>3553</v>
      </c>
      <c r="F3135" t="s">
        <v>3554</v>
      </c>
      <c r="G3135" s="26">
        <v>8</v>
      </c>
      <c r="H3135" s="26">
        <v>61</v>
      </c>
      <c r="I3135" s="26">
        <v>160</v>
      </c>
      <c r="J3135" s="27" t="s">
        <v>310</v>
      </c>
      <c r="K3135" s="27" t="s">
        <v>2214</v>
      </c>
      <c r="L3135" s="27" t="s">
        <v>1252</v>
      </c>
      <c r="M3135" t="s">
        <v>176</v>
      </c>
      <c r="N3135" t="s">
        <v>188</v>
      </c>
      <c r="O3135" t="s">
        <v>188</v>
      </c>
      <c r="P3135" t="s">
        <v>179</v>
      </c>
      <c r="Q3135" t="s">
        <v>198</v>
      </c>
      <c r="R3135" t="s">
        <v>181</v>
      </c>
      <c r="S3135" t="s">
        <v>31</v>
      </c>
      <c r="T3135" t="s">
        <v>31</v>
      </c>
      <c r="U3135" t="s">
        <v>31</v>
      </c>
      <c r="V3135" t="s">
        <v>31</v>
      </c>
      <c r="W3135" t="s">
        <v>182</v>
      </c>
      <c r="X3135" t="s">
        <v>183</v>
      </c>
      <c r="Y3135" s="28">
        <v>0.97799999999999998</v>
      </c>
      <c r="Z3135" t="str">
        <f>IF(database_public_cloud_VMs[[#This Row],[Vendor]]="AWS","USD","AUD")</f>
        <v>USD</v>
      </c>
      <c r="AA3135" s="29">
        <f>IF(database_public_cloud_VMs[[#This Row],[Currency]]="USD",(database_public_cloud_VMs[[#This Row],[Rate]]*param_exchange_rate)/(1+param_discount_aws),database_public_cloud_VMs[[#This Row],[Rate]])</f>
        <v>1.2052416542102604</v>
      </c>
    </row>
    <row r="3136" spans="1:27" x14ac:dyDescent="0.45">
      <c r="A3136" s="24" t="s">
        <v>3572</v>
      </c>
      <c r="B3136" t="s">
        <v>12</v>
      </c>
      <c r="C3136" s="25" t="s">
        <v>307</v>
      </c>
      <c r="D3136" t="s">
        <v>170</v>
      </c>
      <c r="E3136" t="s">
        <v>3553</v>
      </c>
      <c r="F3136" t="s">
        <v>3573</v>
      </c>
      <c r="G3136" s="26">
        <v>16</v>
      </c>
      <c r="H3136" s="26">
        <v>122</v>
      </c>
      <c r="I3136" s="26">
        <v>320</v>
      </c>
      <c r="J3136" s="27" t="s">
        <v>310</v>
      </c>
      <c r="K3136" s="27" t="s">
        <v>2214</v>
      </c>
      <c r="L3136" s="27" t="s">
        <v>1272</v>
      </c>
      <c r="M3136" t="s">
        <v>190</v>
      </c>
      <c r="N3136" t="s">
        <v>177</v>
      </c>
      <c r="O3136" t="s">
        <v>178</v>
      </c>
      <c r="P3136" t="s">
        <v>179</v>
      </c>
      <c r="Q3136" t="s">
        <v>315</v>
      </c>
      <c r="R3136" t="s">
        <v>181</v>
      </c>
      <c r="S3136" t="s">
        <v>31</v>
      </c>
      <c r="T3136" t="s">
        <v>31</v>
      </c>
      <c r="U3136" t="s">
        <v>31</v>
      </c>
      <c r="V3136" t="s">
        <v>31</v>
      </c>
      <c r="W3136" t="s">
        <v>182</v>
      </c>
      <c r="X3136" t="s">
        <v>183</v>
      </c>
      <c r="Y3136" s="28">
        <v>1.8320000000000001</v>
      </c>
      <c r="Z3136" t="str">
        <f>IF(database_public_cloud_VMs[[#This Row],[Vendor]]="AWS","USD","AUD")</f>
        <v>USD</v>
      </c>
      <c r="AA3136" s="29">
        <f>IF(database_public_cloud_VMs[[#This Row],[Currency]]="USD",(database_public_cloud_VMs[[#This Row],[Rate]]*param_exchange_rate)/(1+param_discount_aws),database_public_cloud_VMs[[#This Row],[Rate]])</f>
        <v>2.2576714831423286</v>
      </c>
    </row>
    <row r="3137" spans="1:27" x14ac:dyDescent="0.45">
      <c r="A3137" s="24" t="s">
        <v>3574</v>
      </c>
      <c r="B3137" t="s">
        <v>12</v>
      </c>
      <c r="C3137" s="25" t="s">
        <v>187</v>
      </c>
      <c r="D3137" t="s">
        <v>170</v>
      </c>
      <c r="E3137" t="s">
        <v>3553</v>
      </c>
      <c r="F3137" t="s">
        <v>3573</v>
      </c>
      <c r="G3137" s="26">
        <v>16</v>
      </c>
      <c r="H3137" s="26">
        <v>122</v>
      </c>
      <c r="I3137" s="26">
        <v>320</v>
      </c>
      <c r="J3137" s="27" t="s">
        <v>310</v>
      </c>
      <c r="K3137" s="27" t="s">
        <v>2214</v>
      </c>
      <c r="L3137" s="27" t="s">
        <v>1272</v>
      </c>
      <c r="M3137" t="s">
        <v>190</v>
      </c>
      <c r="N3137" t="s">
        <v>188</v>
      </c>
      <c r="O3137" t="s">
        <v>188</v>
      </c>
      <c r="P3137" t="s">
        <v>179</v>
      </c>
      <c r="Q3137" t="s">
        <v>315</v>
      </c>
      <c r="R3137" t="s">
        <v>181</v>
      </c>
      <c r="S3137" t="s">
        <v>31</v>
      </c>
      <c r="T3137" t="s">
        <v>31</v>
      </c>
      <c r="U3137" t="s">
        <v>31</v>
      </c>
      <c r="V3137" t="s">
        <v>31</v>
      </c>
      <c r="W3137" t="s">
        <v>182</v>
      </c>
      <c r="X3137" t="s">
        <v>183</v>
      </c>
      <c r="Y3137" s="28">
        <v>2.363</v>
      </c>
      <c r="Z3137" t="str">
        <f>IF(database_public_cloud_VMs[[#This Row],[Vendor]]="AWS","USD","AUD")</f>
        <v>USD</v>
      </c>
      <c r="AA3137" s="29">
        <f>IF(database_public_cloud_VMs[[#This Row],[Currency]]="USD",(database_public_cloud_VMs[[#This Row],[Rate]]*param_exchange_rate)/(1+param_discount_aws),database_public_cloud_VMs[[#This Row],[Rate]])</f>
        <v>2.9120511542932985</v>
      </c>
    </row>
    <row r="3138" spans="1:27" x14ac:dyDescent="0.45">
      <c r="A3138" s="24" t="s">
        <v>3575</v>
      </c>
      <c r="B3138" t="s">
        <v>12</v>
      </c>
      <c r="C3138" s="25" t="s">
        <v>307</v>
      </c>
      <c r="D3138" t="s">
        <v>170</v>
      </c>
      <c r="E3138" t="s">
        <v>3553</v>
      </c>
      <c r="F3138" t="s">
        <v>3573</v>
      </c>
      <c r="G3138" s="26">
        <v>16</v>
      </c>
      <c r="H3138" s="26">
        <v>122</v>
      </c>
      <c r="I3138" s="26">
        <v>320</v>
      </c>
      <c r="J3138" s="27" t="s">
        <v>310</v>
      </c>
      <c r="K3138" s="27" t="s">
        <v>2214</v>
      </c>
      <c r="L3138" s="27" t="s">
        <v>1272</v>
      </c>
      <c r="M3138" t="s">
        <v>176</v>
      </c>
      <c r="N3138" t="s">
        <v>177</v>
      </c>
      <c r="O3138" t="s">
        <v>178</v>
      </c>
      <c r="P3138" t="s">
        <v>179</v>
      </c>
      <c r="Q3138" t="s">
        <v>180</v>
      </c>
      <c r="R3138" t="s">
        <v>181</v>
      </c>
      <c r="S3138" t="s">
        <v>31</v>
      </c>
      <c r="T3138" t="s">
        <v>31</v>
      </c>
      <c r="U3138" t="s">
        <v>31</v>
      </c>
      <c r="V3138" t="s">
        <v>31</v>
      </c>
      <c r="W3138" t="s">
        <v>182</v>
      </c>
      <c r="X3138" t="s">
        <v>183</v>
      </c>
      <c r="Y3138" s="28">
        <v>1.3120000000000001</v>
      </c>
      <c r="Z3138" t="str">
        <f>IF(database_public_cloud_VMs[[#This Row],[Vendor]]="AWS","USD","AUD")</f>
        <v>USD</v>
      </c>
      <c r="AA3138" s="29">
        <f>IF(database_public_cloud_VMs[[#This Row],[Currency]]="USD",(database_public_cloud_VMs[[#This Row],[Rate]]*param_exchange_rate)/(1+param_discount_aws),database_public_cloud_VMs[[#This Row],[Rate]])</f>
        <v>1.6168476997176502</v>
      </c>
    </row>
    <row r="3139" spans="1:27" x14ac:dyDescent="0.45">
      <c r="A3139" s="24" t="s">
        <v>3576</v>
      </c>
      <c r="B3139" t="s">
        <v>12</v>
      </c>
      <c r="C3139" s="25" t="s">
        <v>187</v>
      </c>
      <c r="D3139" t="s">
        <v>170</v>
      </c>
      <c r="E3139" t="s">
        <v>3553</v>
      </c>
      <c r="F3139" t="s">
        <v>3573</v>
      </c>
      <c r="G3139" s="26">
        <v>16</v>
      </c>
      <c r="H3139" s="26">
        <v>122</v>
      </c>
      <c r="I3139" s="26">
        <v>320</v>
      </c>
      <c r="J3139" s="27" t="s">
        <v>310</v>
      </c>
      <c r="K3139" s="27" t="s">
        <v>2214</v>
      </c>
      <c r="L3139" s="27" t="s">
        <v>1272</v>
      </c>
      <c r="M3139" t="s">
        <v>176</v>
      </c>
      <c r="N3139" t="s">
        <v>188</v>
      </c>
      <c r="O3139" t="s">
        <v>188</v>
      </c>
      <c r="P3139" t="s">
        <v>179</v>
      </c>
      <c r="Q3139" t="s">
        <v>180</v>
      </c>
      <c r="R3139" t="s">
        <v>181</v>
      </c>
      <c r="S3139" t="s">
        <v>31</v>
      </c>
      <c r="T3139" t="s">
        <v>31</v>
      </c>
      <c r="U3139" t="s">
        <v>31</v>
      </c>
      <c r="V3139" t="s">
        <v>31</v>
      </c>
      <c r="W3139" t="s">
        <v>182</v>
      </c>
      <c r="X3139" t="s">
        <v>183</v>
      </c>
      <c r="Y3139" s="28">
        <v>1.756</v>
      </c>
      <c r="Z3139" t="str">
        <f>IF(database_public_cloud_VMs[[#This Row],[Vendor]]="AWS","USD","AUD")</f>
        <v>USD</v>
      </c>
      <c r="AA3139" s="29">
        <f>IF(database_public_cloud_VMs[[#This Row],[Currency]]="USD",(database_public_cloud_VMs[[#This Row],[Rate]]*param_exchange_rate)/(1+param_discount_aws),database_public_cloud_VMs[[#This Row],[Rate]])</f>
        <v>2.1640126224879523</v>
      </c>
    </row>
    <row r="3140" spans="1:27" x14ac:dyDescent="0.45">
      <c r="A3140" s="24" t="s">
        <v>3577</v>
      </c>
      <c r="B3140" t="s">
        <v>12</v>
      </c>
      <c r="C3140" s="25" t="s">
        <v>187</v>
      </c>
      <c r="D3140" t="s">
        <v>170</v>
      </c>
      <c r="E3140" t="s">
        <v>3553</v>
      </c>
      <c r="F3140" t="s">
        <v>3573</v>
      </c>
      <c r="G3140" s="26">
        <v>16</v>
      </c>
      <c r="H3140" s="26">
        <v>122</v>
      </c>
      <c r="I3140" s="26">
        <v>320</v>
      </c>
      <c r="J3140" s="27" t="s">
        <v>310</v>
      </c>
      <c r="K3140" s="27" t="s">
        <v>2214</v>
      </c>
      <c r="L3140" s="27" t="s">
        <v>1272</v>
      </c>
      <c r="M3140" t="s">
        <v>176</v>
      </c>
      <c r="N3140" t="s">
        <v>188</v>
      </c>
      <c r="O3140" t="s">
        <v>188</v>
      </c>
      <c r="P3140" t="s">
        <v>179</v>
      </c>
      <c r="Q3140" t="s">
        <v>315</v>
      </c>
      <c r="R3140" t="s">
        <v>316</v>
      </c>
      <c r="S3140" t="s">
        <v>31</v>
      </c>
      <c r="T3140" t="s">
        <v>31</v>
      </c>
      <c r="U3140" t="s">
        <v>31</v>
      </c>
      <c r="V3140" t="s">
        <v>31</v>
      </c>
      <c r="W3140" t="s">
        <v>182</v>
      </c>
      <c r="X3140" t="s">
        <v>183</v>
      </c>
      <c r="Y3140" s="28">
        <v>1.756</v>
      </c>
      <c r="Z3140" t="str">
        <f>IF(database_public_cloud_VMs[[#This Row],[Vendor]]="AWS","USD","AUD")</f>
        <v>USD</v>
      </c>
      <c r="AA3140" s="29">
        <f>IF(database_public_cloud_VMs[[#This Row],[Currency]]="USD",(database_public_cloud_VMs[[#This Row],[Rate]]*param_exchange_rate)/(1+param_discount_aws),database_public_cloud_VMs[[#This Row],[Rate]])</f>
        <v>2.1640126224879523</v>
      </c>
    </row>
    <row r="3141" spans="1:27" x14ac:dyDescent="0.45">
      <c r="A3141" s="24" t="s">
        <v>3578</v>
      </c>
      <c r="B3141" t="s">
        <v>12</v>
      </c>
      <c r="C3141" s="25" t="s">
        <v>307</v>
      </c>
      <c r="D3141" t="s">
        <v>170</v>
      </c>
      <c r="E3141" t="s">
        <v>3553</v>
      </c>
      <c r="F3141" t="s">
        <v>3573</v>
      </c>
      <c r="G3141" s="26">
        <v>16</v>
      </c>
      <c r="H3141" s="26">
        <v>122</v>
      </c>
      <c r="I3141" s="26">
        <v>320</v>
      </c>
      <c r="J3141" s="27" t="s">
        <v>310</v>
      </c>
      <c r="K3141" s="27" t="s">
        <v>2214</v>
      </c>
      <c r="L3141" s="27" t="s">
        <v>1272</v>
      </c>
      <c r="M3141" t="s">
        <v>190</v>
      </c>
      <c r="N3141" t="s">
        <v>177</v>
      </c>
      <c r="O3141" t="s">
        <v>178</v>
      </c>
      <c r="P3141" t="s">
        <v>179</v>
      </c>
      <c r="Q3141" t="s">
        <v>191</v>
      </c>
      <c r="R3141" t="s">
        <v>181</v>
      </c>
      <c r="S3141" t="s">
        <v>31</v>
      </c>
      <c r="T3141" t="s">
        <v>31</v>
      </c>
      <c r="U3141" t="s">
        <v>31</v>
      </c>
      <c r="V3141" t="s">
        <v>31</v>
      </c>
      <c r="W3141" t="s">
        <v>182</v>
      </c>
      <c r="X3141" t="s">
        <v>183</v>
      </c>
      <c r="Y3141" s="28">
        <v>1.323</v>
      </c>
      <c r="Z3141" t="str">
        <f>IF(database_public_cloud_VMs[[#This Row],[Vendor]]="AWS","USD","AUD")</f>
        <v>USD</v>
      </c>
      <c r="AA3141" s="29">
        <f>IF(database_public_cloud_VMs[[#This Row],[Currency]]="USD",(database_public_cloud_VMs[[#This Row],[Rate]]*param_exchange_rate)/(1+param_discount_aws),database_public_cloud_VMs[[#This Row],[Rate]])</f>
        <v>1.6304035874439413</v>
      </c>
    </row>
    <row r="3142" spans="1:27" x14ac:dyDescent="0.45">
      <c r="A3142" s="24" t="s">
        <v>3579</v>
      </c>
      <c r="B3142" t="s">
        <v>12</v>
      </c>
      <c r="C3142" s="25" t="s">
        <v>187</v>
      </c>
      <c r="D3142" t="s">
        <v>170</v>
      </c>
      <c r="E3142" t="s">
        <v>3553</v>
      </c>
      <c r="F3142" t="s">
        <v>3573</v>
      </c>
      <c r="G3142" s="26">
        <v>16</v>
      </c>
      <c r="H3142" s="26">
        <v>122</v>
      </c>
      <c r="I3142" s="26">
        <v>320</v>
      </c>
      <c r="J3142" s="27" t="s">
        <v>310</v>
      </c>
      <c r="K3142" s="27" t="s">
        <v>2214</v>
      </c>
      <c r="L3142" s="27" t="s">
        <v>1272</v>
      </c>
      <c r="M3142" t="s">
        <v>190</v>
      </c>
      <c r="N3142" t="s">
        <v>188</v>
      </c>
      <c r="O3142" t="s">
        <v>188</v>
      </c>
      <c r="P3142" t="s">
        <v>179</v>
      </c>
      <c r="Q3142" t="s">
        <v>191</v>
      </c>
      <c r="R3142" t="s">
        <v>181</v>
      </c>
      <c r="S3142" t="s">
        <v>31</v>
      </c>
      <c r="T3142" t="s">
        <v>31</v>
      </c>
      <c r="U3142" t="s">
        <v>31</v>
      </c>
      <c r="V3142" t="s">
        <v>31</v>
      </c>
      <c r="W3142" t="s">
        <v>182</v>
      </c>
      <c r="X3142" t="s">
        <v>183</v>
      </c>
      <c r="Y3142" s="28">
        <v>1.726</v>
      </c>
      <c r="Z3142" t="str">
        <f>IF(database_public_cloud_VMs[[#This Row],[Vendor]]="AWS","USD","AUD")</f>
        <v>USD</v>
      </c>
      <c r="AA3142" s="29">
        <f>IF(database_public_cloud_VMs[[#This Row],[Currency]]="USD",(database_public_cloud_VMs[[#This Row],[Rate]]*param_exchange_rate)/(1+param_discount_aws),database_public_cloud_VMs[[#This Row],[Rate]])</f>
        <v>2.1270420195980675</v>
      </c>
    </row>
    <row r="3143" spans="1:27" x14ac:dyDescent="0.45">
      <c r="A3143" s="24" t="s">
        <v>3580</v>
      </c>
      <c r="B3143" t="s">
        <v>12</v>
      </c>
      <c r="C3143" s="25" t="s">
        <v>307</v>
      </c>
      <c r="D3143" t="s">
        <v>170</v>
      </c>
      <c r="E3143" t="s">
        <v>3553</v>
      </c>
      <c r="F3143" t="s">
        <v>3573</v>
      </c>
      <c r="G3143" s="26">
        <v>16</v>
      </c>
      <c r="H3143" s="26">
        <v>122</v>
      </c>
      <c r="I3143" s="26">
        <v>320</v>
      </c>
      <c r="J3143" s="27" t="s">
        <v>310</v>
      </c>
      <c r="K3143" s="27" t="s">
        <v>2214</v>
      </c>
      <c r="L3143" s="27" t="s">
        <v>1272</v>
      </c>
      <c r="M3143" t="s">
        <v>190</v>
      </c>
      <c r="N3143" t="s">
        <v>177</v>
      </c>
      <c r="O3143" t="s">
        <v>178</v>
      </c>
      <c r="P3143" t="s">
        <v>179</v>
      </c>
      <c r="Q3143" t="s">
        <v>180</v>
      </c>
      <c r="R3143" t="s">
        <v>181</v>
      </c>
      <c r="S3143" t="s">
        <v>31</v>
      </c>
      <c r="T3143" t="s">
        <v>31</v>
      </c>
      <c r="U3143" t="s">
        <v>31</v>
      </c>
      <c r="V3143" t="s">
        <v>31</v>
      </c>
      <c r="W3143" t="s">
        <v>182</v>
      </c>
      <c r="X3143" t="s">
        <v>183</v>
      </c>
      <c r="Y3143" s="28">
        <v>1.1930000000000001</v>
      </c>
      <c r="Z3143" t="str">
        <f>IF(database_public_cloud_VMs[[#This Row],[Vendor]]="AWS","USD","AUD")</f>
        <v>USD</v>
      </c>
      <c r="AA3143" s="29">
        <f>IF(database_public_cloud_VMs[[#This Row],[Currency]]="USD",(database_public_cloud_VMs[[#This Row],[Rate]]*param_exchange_rate)/(1+param_discount_aws),database_public_cloud_VMs[[#This Row],[Rate]])</f>
        <v>1.4701976415877718</v>
      </c>
    </row>
    <row r="3144" spans="1:27" x14ac:dyDescent="0.45">
      <c r="A3144" s="24" t="s">
        <v>3581</v>
      </c>
      <c r="B3144" t="s">
        <v>12</v>
      </c>
      <c r="C3144" s="25" t="s">
        <v>187</v>
      </c>
      <c r="D3144" t="s">
        <v>170</v>
      </c>
      <c r="E3144" t="s">
        <v>3553</v>
      </c>
      <c r="F3144" t="s">
        <v>3573</v>
      </c>
      <c r="G3144" s="26">
        <v>16</v>
      </c>
      <c r="H3144" s="26">
        <v>122</v>
      </c>
      <c r="I3144" s="26">
        <v>320</v>
      </c>
      <c r="J3144" s="27" t="s">
        <v>310</v>
      </c>
      <c r="K3144" s="27" t="s">
        <v>2214</v>
      </c>
      <c r="L3144" s="27" t="s">
        <v>1272</v>
      </c>
      <c r="M3144" t="s">
        <v>190</v>
      </c>
      <c r="N3144" t="s">
        <v>188</v>
      </c>
      <c r="O3144" t="s">
        <v>188</v>
      </c>
      <c r="P3144" t="s">
        <v>179</v>
      </c>
      <c r="Q3144" t="s">
        <v>180</v>
      </c>
      <c r="R3144" t="s">
        <v>181</v>
      </c>
      <c r="S3144" t="s">
        <v>31</v>
      </c>
      <c r="T3144" t="s">
        <v>31</v>
      </c>
      <c r="U3144" t="s">
        <v>31</v>
      </c>
      <c r="V3144" t="s">
        <v>31</v>
      </c>
      <c r="W3144" t="s">
        <v>182</v>
      </c>
      <c r="X3144" t="s">
        <v>183</v>
      </c>
      <c r="Y3144" s="28">
        <v>1.5960000000000001</v>
      </c>
      <c r="Z3144" t="str">
        <f>IF(database_public_cloud_VMs[[#This Row],[Vendor]]="AWS","USD","AUD")</f>
        <v>USD</v>
      </c>
      <c r="AA3144" s="29">
        <f>IF(database_public_cloud_VMs[[#This Row],[Currency]]="USD",(database_public_cloud_VMs[[#This Row],[Rate]]*param_exchange_rate)/(1+param_discount_aws),database_public_cloud_VMs[[#This Row],[Rate]])</f>
        <v>1.9668360737418975</v>
      </c>
    </row>
    <row r="3145" spans="1:27" x14ac:dyDescent="0.45">
      <c r="A3145" s="24" t="s">
        <v>3582</v>
      </c>
      <c r="B3145" t="s">
        <v>12</v>
      </c>
      <c r="C3145" s="25" t="s">
        <v>307</v>
      </c>
      <c r="D3145" t="s">
        <v>170</v>
      </c>
      <c r="E3145" t="s">
        <v>3553</v>
      </c>
      <c r="F3145" t="s">
        <v>3573</v>
      </c>
      <c r="G3145" s="26">
        <v>16</v>
      </c>
      <c r="H3145" s="26">
        <v>122</v>
      </c>
      <c r="I3145" s="26">
        <v>320</v>
      </c>
      <c r="J3145" s="27" t="s">
        <v>310</v>
      </c>
      <c r="K3145" s="27" t="s">
        <v>2214</v>
      </c>
      <c r="L3145" s="27" t="s">
        <v>1272</v>
      </c>
      <c r="M3145" t="s">
        <v>176</v>
      </c>
      <c r="N3145" t="s">
        <v>177</v>
      </c>
      <c r="O3145" t="s">
        <v>178</v>
      </c>
      <c r="P3145" t="s">
        <v>179</v>
      </c>
      <c r="Q3145" t="s">
        <v>315</v>
      </c>
      <c r="R3145" t="s">
        <v>181</v>
      </c>
      <c r="S3145" t="s">
        <v>31</v>
      </c>
      <c r="T3145" t="s">
        <v>31</v>
      </c>
      <c r="U3145" t="s">
        <v>31</v>
      </c>
      <c r="V3145" t="s">
        <v>31</v>
      </c>
      <c r="W3145" t="s">
        <v>182</v>
      </c>
      <c r="X3145" t="s">
        <v>183</v>
      </c>
      <c r="Y3145" s="28">
        <v>2.0150000000000001</v>
      </c>
      <c r="Z3145" t="str">
        <f>IF(database_public_cloud_VMs[[#This Row],[Vendor]]="AWS","USD","AUD")</f>
        <v>USD</v>
      </c>
      <c r="AA3145" s="29">
        <f>IF(database_public_cloud_VMs[[#This Row],[Currency]]="USD",(database_public_cloud_VMs[[#This Row],[Rate]]*param_exchange_rate)/(1+param_discount_aws),database_public_cloud_VMs[[#This Row],[Rate]])</f>
        <v>2.4831921607706287</v>
      </c>
    </row>
    <row r="3146" spans="1:27" x14ac:dyDescent="0.45">
      <c r="A3146" s="24" t="s">
        <v>3583</v>
      </c>
      <c r="B3146" t="s">
        <v>12</v>
      </c>
      <c r="C3146" s="25" t="s">
        <v>187</v>
      </c>
      <c r="D3146" t="s">
        <v>170</v>
      </c>
      <c r="E3146" t="s">
        <v>3553</v>
      </c>
      <c r="F3146" t="s">
        <v>3573</v>
      </c>
      <c r="G3146" s="26">
        <v>16</v>
      </c>
      <c r="H3146" s="26">
        <v>122</v>
      </c>
      <c r="I3146" s="26">
        <v>320</v>
      </c>
      <c r="J3146" s="27" t="s">
        <v>310</v>
      </c>
      <c r="K3146" s="27" t="s">
        <v>2214</v>
      </c>
      <c r="L3146" s="27" t="s">
        <v>1272</v>
      </c>
      <c r="M3146" t="s">
        <v>176</v>
      </c>
      <c r="N3146" t="s">
        <v>188</v>
      </c>
      <c r="O3146" t="s">
        <v>188</v>
      </c>
      <c r="P3146" t="s">
        <v>179</v>
      </c>
      <c r="Q3146" t="s">
        <v>315</v>
      </c>
      <c r="R3146" t="s">
        <v>181</v>
      </c>
      <c r="S3146" t="s">
        <v>31</v>
      </c>
      <c r="T3146" t="s">
        <v>31</v>
      </c>
      <c r="U3146" t="s">
        <v>31</v>
      </c>
      <c r="V3146" t="s">
        <v>31</v>
      </c>
      <c r="W3146" t="s">
        <v>182</v>
      </c>
      <c r="X3146" t="s">
        <v>183</v>
      </c>
      <c r="Y3146" s="28">
        <v>2.6</v>
      </c>
      <c r="Z3146" t="str">
        <f>IF(database_public_cloud_VMs[[#This Row],[Vendor]]="AWS","USD","AUD")</f>
        <v>USD</v>
      </c>
      <c r="AA3146" s="29">
        <f>IF(database_public_cloud_VMs[[#This Row],[Currency]]="USD",(database_public_cloud_VMs[[#This Row],[Rate]]*param_exchange_rate)/(1+param_discount_aws),database_public_cloud_VMs[[#This Row],[Rate]])</f>
        <v>3.2041189171233921</v>
      </c>
    </row>
    <row r="3147" spans="1:27" x14ac:dyDescent="0.45">
      <c r="A3147" s="24" t="s">
        <v>3584</v>
      </c>
      <c r="B3147" t="s">
        <v>12</v>
      </c>
      <c r="C3147" s="25" t="s">
        <v>307</v>
      </c>
      <c r="D3147" t="s">
        <v>170</v>
      </c>
      <c r="E3147" t="s">
        <v>3553</v>
      </c>
      <c r="F3147" t="s">
        <v>3573</v>
      </c>
      <c r="G3147" s="26">
        <v>16</v>
      </c>
      <c r="H3147" s="26">
        <v>122</v>
      </c>
      <c r="I3147" s="26">
        <v>320</v>
      </c>
      <c r="J3147" s="27" t="s">
        <v>310</v>
      </c>
      <c r="K3147" s="27" t="s">
        <v>2214</v>
      </c>
      <c r="L3147" s="27" t="s">
        <v>1272</v>
      </c>
      <c r="M3147" t="s">
        <v>176</v>
      </c>
      <c r="N3147" t="s">
        <v>177</v>
      </c>
      <c r="O3147" t="s">
        <v>178</v>
      </c>
      <c r="P3147" t="s">
        <v>179</v>
      </c>
      <c r="Q3147" t="s">
        <v>198</v>
      </c>
      <c r="R3147" t="s">
        <v>181</v>
      </c>
      <c r="S3147" t="s">
        <v>31</v>
      </c>
      <c r="T3147" t="s">
        <v>31</v>
      </c>
      <c r="U3147" t="s">
        <v>31</v>
      </c>
      <c r="V3147" t="s">
        <v>31</v>
      </c>
      <c r="W3147" t="s">
        <v>182</v>
      </c>
      <c r="X3147" t="s">
        <v>183</v>
      </c>
      <c r="Y3147" s="28">
        <v>1.345</v>
      </c>
      <c r="Z3147" t="str">
        <f>IF(database_public_cloud_VMs[[#This Row],[Vendor]]="AWS","USD","AUD")</f>
        <v>USD</v>
      </c>
      <c r="AA3147" s="29">
        <f>IF(database_public_cloud_VMs[[#This Row],[Currency]]="USD",(database_public_cloud_VMs[[#This Row],[Rate]]*param_exchange_rate)/(1+param_discount_aws),database_public_cloud_VMs[[#This Row],[Rate]])</f>
        <v>1.6575153628965238</v>
      </c>
    </row>
    <row r="3148" spans="1:27" x14ac:dyDescent="0.45">
      <c r="A3148" s="24" t="s">
        <v>3585</v>
      </c>
      <c r="B3148" t="s">
        <v>12</v>
      </c>
      <c r="C3148" s="25" t="s">
        <v>187</v>
      </c>
      <c r="D3148" t="s">
        <v>170</v>
      </c>
      <c r="E3148" t="s">
        <v>3553</v>
      </c>
      <c r="F3148" t="s">
        <v>3573</v>
      </c>
      <c r="G3148" s="26">
        <v>16</v>
      </c>
      <c r="H3148" s="26">
        <v>122</v>
      </c>
      <c r="I3148" s="26">
        <v>320</v>
      </c>
      <c r="J3148" s="27" t="s">
        <v>310</v>
      </c>
      <c r="K3148" s="27" t="s">
        <v>2214</v>
      </c>
      <c r="L3148" s="27" t="s">
        <v>1272</v>
      </c>
      <c r="M3148" t="s">
        <v>176</v>
      </c>
      <c r="N3148" t="s">
        <v>188</v>
      </c>
      <c r="O3148" t="s">
        <v>188</v>
      </c>
      <c r="P3148" t="s">
        <v>179</v>
      </c>
      <c r="Q3148" t="s">
        <v>198</v>
      </c>
      <c r="R3148" t="s">
        <v>181</v>
      </c>
      <c r="S3148" t="s">
        <v>31</v>
      </c>
      <c r="T3148" t="s">
        <v>31</v>
      </c>
      <c r="U3148" t="s">
        <v>31</v>
      </c>
      <c r="V3148" t="s">
        <v>31</v>
      </c>
      <c r="W3148" t="s">
        <v>182</v>
      </c>
      <c r="X3148" t="s">
        <v>183</v>
      </c>
      <c r="Y3148" s="28">
        <v>1.8560000000000001</v>
      </c>
      <c r="Z3148" t="str">
        <f>IF(database_public_cloud_VMs[[#This Row],[Vendor]]="AWS","USD","AUD")</f>
        <v>USD</v>
      </c>
      <c r="AA3148" s="29">
        <f>IF(database_public_cloud_VMs[[#This Row],[Currency]]="USD",(database_public_cloud_VMs[[#This Row],[Rate]]*param_exchange_rate)/(1+param_discount_aws),database_public_cloud_VMs[[#This Row],[Rate]])</f>
        <v>2.2872479654542368</v>
      </c>
    </row>
    <row r="3149" spans="1:27" x14ac:dyDescent="0.45">
      <c r="A3149" s="24" t="s">
        <v>3586</v>
      </c>
      <c r="B3149" t="s">
        <v>12</v>
      </c>
      <c r="C3149" s="25" t="s">
        <v>307</v>
      </c>
      <c r="D3149" t="s">
        <v>170</v>
      </c>
      <c r="E3149" t="s">
        <v>3553</v>
      </c>
      <c r="F3149" t="s">
        <v>3573</v>
      </c>
      <c r="G3149" s="26">
        <v>16</v>
      </c>
      <c r="H3149" s="26">
        <v>122</v>
      </c>
      <c r="I3149" s="26">
        <v>320</v>
      </c>
      <c r="J3149" s="27" t="s">
        <v>310</v>
      </c>
      <c r="K3149" s="27" t="s">
        <v>2214</v>
      </c>
      <c r="L3149" s="27" t="s">
        <v>1272</v>
      </c>
      <c r="M3149" t="s">
        <v>176</v>
      </c>
      <c r="N3149" t="s">
        <v>177</v>
      </c>
      <c r="O3149" t="s">
        <v>178</v>
      </c>
      <c r="P3149" t="s">
        <v>179</v>
      </c>
      <c r="Q3149" t="s">
        <v>191</v>
      </c>
      <c r="R3149" t="s">
        <v>181</v>
      </c>
      <c r="S3149" t="s">
        <v>31</v>
      </c>
      <c r="T3149" t="s">
        <v>31</v>
      </c>
      <c r="U3149" t="s">
        <v>31</v>
      </c>
      <c r="V3149" t="s">
        <v>31</v>
      </c>
      <c r="W3149" t="s">
        <v>182</v>
      </c>
      <c r="X3149" t="s">
        <v>183</v>
      </c>
      <c r="Y3149" s="28">
        <v>1.4550000000000001</v>
      </c>
      <c r="Z3149" t="str">
        <f>IF(database_public_cloud_VMs[[#This Row],[Vendor]]="AWS","USD","AUD")</f>
        <v>USD</v>
      </c>
      <c r="AA3149" s="29">
        <f>IF(database_public_cloud_VMs[[#This Row],[Currency]]="USD",(database_public_cloud_VMs[[#This Row],[Rate]]*param_exchange_rate)/(1+param_discount_aws),database_public_cloud_VMs[[#This Row],[Rate]])</f>
        <v>1.7930742401594368</v>
      </c>
    </row>
    <row r="3150" spans="1:27" x14ac:dyDescent="0.45">
      <c r="A3150" s="24" t="s">
        <v>3587</v>
      </c>
      <c r="B3150" t="s">
        <v>12</v>
      </c>
      <c r="C3150" s="25" t="s">
        <v>187</v>
      </c>
      <c r="D3150" t="s">
        <v>170</v>
      </c>
      <c r="E3150" t="s">
        <v>3553</v>
      </c>
      <c r="F3150" t="s">
        <v>3573</v>
      </c>
      <c r="G3150" s="26">
        <v>16</v>
      </c>
      <c r="H3150" s="26">
        <v>122</v>
      </c>
      <c r="I3150" s="26">
        <v>320</v>
      </c>
      <c r="J3150" s="27" t="s">
        <v>310</v>
      </c>
      <c r="K3150" s="27" t="s">
        <v>2214</v>
      </c>
      <c r="L3150" s="27" t="s">
        <v>1272</v>
      </c>
      <c r="M3150" t="s">
        <v>176</v>
      </c>
      <c r="N3150" t="s">
        <v>188</v>
      </c>
      <c r="O3150" t="s">
        <v>188</v>
      </c>
      <c r="P3150" t="s">
        <v>179</v>
      </c>
      <c r="Q3150" t="s">
        <v>191</v>
      </c>
      <c r="R3150" t="s">
        <v>181</v>
      </c>
      <c r="S3150" t="s">
        <v>31</v>
      </c>
      <c r="T3150" t="s">
        <v>31</v>
      </c>
      <c r="U3150" t="s">
        <v>31</v>
      </c>
      <c r="V3150" t="s">
        <v>31</v>
      </c>
      <c r="W3150" t="s">
        <v>182</v>
      </c>
      <c r="X3150" t="s">
        <v>183</v>
      </c>
      <c r="Y3150" s="28">
        <v>1.8859999999999999</v>
      </c>
      <c r="Z3150" t="str">
        <f>IF(database_public_cloud_VMs[[#This Row],[Vendor]]="AWS","USD","AUD")</f>
        <v>USD</v>
      </c>
      <c r="AA3150" s="29">
        <f>IF(database_public_cloud_VMs[[#This Row],[Currency]]="USD",(database_public_cloud_VMs[[#This Row],[Rate]]*param_exchange_rate)/(1+param_discount_aws),database_public_cloud_VMs[[#This Row],[Rate]])</f>
        <v>2.3242185683441221</v>
      </c>
    </row>
    <row r="3151" spans="1:27" x14ac:dyDescent="0.45">
      <c r="A3151" s="24" t="s">
        <v>3588</v>
      </c>
      <c r="B3151" t="s">
        <v>12</v>
      </c>
      <c r="C3151" s="25" t="s">
        <v>187</v>
      </c>
      <c r="D3151" t="s">
        <v>170</v>
      </c>
      <c r="E3151" t="s">
        <v>3553</v>
      </c>
      <c r="F3151" t="s">
        <v>3573</v>
      </c>
      <c r="G3151" s="26">
        <v>16</v>
      </c>
      <c r="H3151" s="26">
        <v>122</v>
      </c>
      <c r="I3151" s="26">
        <v>320</v>
      </c>
      <c r="J3151" s="27" t="s">
        <v>310</v>
      </c>
      <c r="K3151" s="27" t="s">
        <v>2214</v>
      </c>
      <c r="L3151" s="27" t="s">
        <v>1272</v>
      </c>
      <c r="M3151" t="s">
        <v>190</v>
      </c>
      <c r="N3151" t="s">
        <v>188</v>
      </c>
      <c r="O3151" t="s">
        <v>188</v>
      </c>
      <c r="P3151" t="s">
        <v>179</v>
      </c>
      <c r="Q3151" t="s">
        <v>315</v>
      </c>
      <c r="R3151" t="s">
        <v>316</v>
      </c>
      <c r="S3151" t="s">
        <v>31</v>
      </c>
      <c r="T3151" t="s">
        <v>31</v>
      </c>
      <c r="U3151" t="s">
        <v>31</v>
      </c>
      <c r="V3151" t="s">
        <v>31</v>
      </c>
      <c r="W3151" t="s">
        <v>182</v>
      </c>
      <c r="X3151" t="s">
        <v>183</v>
      </c>
      <c r="Y3151" s="28">
        <v>1.5960000000000001</v>
      </c>
      <c r="Z3151" t="str">
        <f>IF(database_public_cloud_VMs[[#This Row],[Vendor]]="AWS","USD","AUD")</f>
        <v>USD</v>
      </c>
      <c r="AA3151" s="29">
        <f>IF(database_public_cloud_VMs[[#This Row],[Currency]]="USD",(database_public_cloud_VMs[[#This Row],[Rate]]*param_exchange_rate)/(1+param_discount_aws),database_public_cloud_VMs[[#This Row],[Rate]])</f>
        <v>1.9668360737418975</v>
      </c>
    </row>
    <row r="3152" spans="1:27" x14ac:dyDescent="0.45">
      <c r="A3152" s="24" t="s">
        <v>3589</v>
      </c>
      <c r="B3152" t="s">
        <v>12</v>
      </c>
      <c r="C3152" s="25" t="s">
        <v>307</v>
      </c>
      <c r="D3152" t="s">
        <v>170</v>
      </c>
      <c r="E3152" t="s">
        <v>3553</v>
      </c>
      <c r="F3152" t="s">
        <v>3573</v>
      </c>
      <c r="G3152" s="26">
        <v>16</v>
      </c>
      <c r="H3152" s="26">
        <v>122</v>
      </c>
      <c r="I3152" s="26">
        <v>320</v>
      </c>
      <c r="J3152" s="27" t="s">
        <v>310</v>
      </c>
      <c r="K3152" s="27" t="s">
        <v>2214</v>
      </c>
      <c r="L3152" s="27" t="s">
        <v>1272</v>
      </c>
      <c r="M3152" t="s">
        <v>190</v>
      </c>
      <c r="N3152" t="s">
        <v>177</v>
      </c>
      <c r="O3152" t="s">
        <v>178</v>
      </c>
      <c r="P3152" t="s">
        <v>179</v>
      </c>
      <c r="Q3152" t="s">
        <v>198</v>
      </c>
      <c r="R3152" t="s">
        <v>181</v>
      </c>
      <c r="S3152" t="s">
        <v>31</v>
      </c>
      <c r="T3152" t="s">
        <v>31</v>
      </c>
      <c r="U3152" t="s">
        <v>31</v>
      </c>
      <c r="V3152" t="s">
        <v>31</v>
      </c>
      <c r="W3152" t="s">
        <v>182</v>
      </c>
      <c r="X3152" t="s">
        <v>183</v>
      </c>
      <c r="Y3152" s="28">
        <v>1.226</v>
      </c>
      <c r="Z3152" t="str">
        <f>IF(database_public_cloud_VMs[[#This Row],[Vendor]]="AWS","USD","AUD")</f>
        <v>USD</v>
      </c>
      <c r="AA3152" s="29">
        <f>IF(database_public_cloud_VMs[[#This Row],[Currency]]="USD",(database_public_cloud_VMs[[#This Row],[Rate]]*param_exchange_rate)/(1+param_discount_aws),database_public_cloud_VMs[[#This Row],[Rate]])</f>
        <v>1.5108653047666456</v>
      </c>
    </row>
    <row r="3153" spans="1:27" x14ac:dyDescent="0.45">
      <c r="A3153" s="24" t="s">
        <v>3590</v>
      </c>
      <c r="B3153" t="s">
        <v>12</v>
      </c>
      <c r="C3153" s="25" t="s">
        <v>187</v>
      </c>
      <c r="D3153" t="s">
        <v>170</v>
      </c>
      <c r="E3153" t="s">
        <v>3553</v>
      </c>
      <c r="F3153" t="s">
        <v>3573</v>
      </c>
      <c r="G3153" s="26">
        <v>16</v>
      </c>
      <c r="H3153" s="26">
        <v>122</v>
      </c>
      <c r="I3153" s="26">
        <v>320</v>
      </c>
      <c r="J3153" s="27" t="s">
        <v>310</v>
      </c>
      <c r="K3153" s="27" t="s">
        <v>2214</v>
      </c>
      <c r="L3153" s="27" t="s">
        <v>1272</v>
      </c>
      <c r="M3153" t="s">
        <v>190</v>
      </c>
      <c r="N3153" t="s">
        <v>188</v>
      </c>
      <c r="O3153" t="s">
        <v>188</v>
      </c>
      <c r="P3153" t="s">
        <v>179</v>
      </c>
      <c r="Q3153" t="s">
        <v>198</v>
      </c>
      <c r="R3153" t="s">
        <v>181</v>
      </c>
      <c r="S3153" t="s">
        <v>31</v>
      </c>
      <c r="T3153" t="s">
        <v>31</v>
      </c>
      <c r="U3153" t="s">
        <v>31</v>
      </c>
      <c r="V3153" t="s">
        <v>31</v>
      </c>
      <c r="W3153" t="s">
        <v>182</v>
      </c>
      <c r="X3153" t="s">
        <v>183</v>
      </c>
      <c r="Y3153" s="28">
        <v>1.696</v>
      </c>
      <c r="Z3153" t="str">
        <f>IF(database_public_cloud_VMs[[#This Row],[Vendor]]="AWS","USD","AUD")</f>
        <v>USD</v>
      </c>
      <c r="AA3153" s="29">
        <f>IF(database_public_cloud_VMs[[#This Row],[Currency]]="USD",(database_public_cloud_VMs[[#This Row],[Rate]]*param_exchange_rate)/(1+param_discount_aws),database_public_cloud_VMs[[#This Row],[Rate]])</f>
        <v>2.0900714167081818</v>
      </c>
    </row>
    <row r="3154" spans="1:27" x14ac:dyDescent="0.45">
      <c r="A3154" s="24" t="s">
        <v>3591</v>
      </c>
      <c r="B3154" t="s">
        <v>12</v>
      </c>
      <c r="C3154" s="25" t="s">
        <v>307</v>
      </c>
      <c r="D3154" t="s">
        <v>170</v>
      </c>
      <c r="E3154" t="s">
        <v>3553</v>
      </c>
      <c r="F3154" t="s">
        <v>3592</v>
      </c>
      <c r="G3154" s="26">
        <v>32</v>
      </c>
      <c r="H3154" s="26">
        <v>244</v>
      </c>
      <c r="I3154" s="26">
        <v>640</v>
      </c>
      <c r="J3154" s="27" t="s">
        <v>310</v>
      </c>
      <c r="K3154" s="27" t="s">
        <v>2214</v>
      </c>
      <c r="L3154" s="27" t="s">
        <v>1457</v>
      </c>
      <c r="M3154" t="s">
        <v>176</v>
      </c>
      <c r="N3154" t="s">
        <v>177</v>
      </c>
      <c r="O3154" t="s">
        <v>178</v>
      </c>
      <c r="P3154" t="s">
        <v>179</v>
      </c>
      <c r="Q3154" t="s">
        <v>191</v>
      </c>
      <c r="R3154" t="s">
        <v>181</v>
      </c>
      <c r="S3154" t="s">
        <v>31</v>
      </c>
      <c r="T3154" t="s">
        <v>31</v>
      </c>
      <c r="U3154" t="s">
        <v>31</v>
      </c>
      <c r="V3154" t="s">
        <v>31</v>
      </c>
      <c r="W3154" t="s">
        <v>182</v>
      </c>
      <c r="X3154" t="s">
        <v>183</v>
      </c>
      <c r="Y3154" s="28">
        <v>2.516</v>
      </c>
      <c r="Z3154" t="str">
        <f>IF(database_public_cloud_VMs[[#This Row],[Vendor]]="AWS","USD","AUD")</f>
        <v>USD</v>
      </c>
      <c r="AA3154" s="29">
        <f>IF(database_public_cloud_VMs[[#This Row],[Currency]]="USD",(database_public_cloud_VMs[[#This Row],[Rate]]*param_exchange_rate)/(1+param_discount_aws),database_public_cloud_VMs[[#This Row],[Rate]])</f>
        <v>3.1006012290317133</v>
      </c>
    </row>
    <row r="3155" spans="1:27" x14ac:dyDescent="0.45">
      <c r="A3155" s="24" t="s">
        <v>3593</v>
      </c>
      <c r="B3155" t="s">
        <v>12</v>
      </c>
      <c r="C3155" s="25" t="s">
        <v>187</v>
      </c>
      <c r="D3155" t="s">
        <v>170</v>
      </c>
      <c r="E3155" t="s">
        <v>3553</v>
      </c>
      <c r="F3155" t="s">
        <v>3592</v>
      </c>
      <c r="G3155" s="26">
        <v>32</v>
      </c>
      <c r="H3155" s="26">
        <v>244</v>
      </c>
      <c r="I3155" s="26">
        <v>640</v>
      </c>
      <c r="J3155" s="27" t="s">
        <v>310</v>
      </c>
      <c r="K3155" s="27" t="s">
        <v>2214</v>
      </c>
      <c r="L3155" s="27" t="s">
        <v>1457</v>
      </c>
      <c r="M3155" t="s">
        <v>176</v>
      </c>
      <c r="N3155" t="s">
        <v>188</v>
      </c>
      <c r="O3155" t="s">
        <v>188</v>
      </c>
      <c r="P3155" t="s">
        <v>179</v>
      </c>
      <c r="Q3155" t="s">
        <v>191</v>
      </c>
      <c r="R3155" t="s">
        <v>181</v>
      </c>
      <c r="S3155" t="s">
        <v>31</v>
      </c>
      <c r="T3155" t="s">
        <v>31</v>
      </c>
      <c r="U3155" t="s">
        <v>31</v>
      </c>
      <c r="V3155" t="s">
        <v>31</v>
      </c>
      <c r="W3155" t="s">
        <v>182</v>
      </c>
      <c r="X3155" t="s">
        <v>183</v>
      </c>
      <c r="Y3155" s="28">
        <v>3.3220000000000001</v>
      </c>
      <c r="Z3155" t="str">
        <f>IF(database_public_cloud_VMs[[#This Row],[Vendor]]="AWS","USD","AUD")</f>
        <v>USD</v>
      </c>
      <c r="AA3155" s="29">
        <f>IF(database_public_cloud_VMs[[#This Row],[Currency]]="USD",(database_public_cloud_VMs[[#This Row],[Rate]]*param_exchange_rate)/(1+param_discount_aws),database_public_cloud_VMs[[#This Row],[Rate]])</f>
        <v>4.0938780933399652</v>
      </c>
    </row>
    <row r="3156" spans="1:27" x14ac:dyDescent="0.45">
      <c r="A3156" s="24" t="s">
        <v>3594</v>
      </c>
      <c r="B3156" t="s">
        <v>12</v>
      </c>
      <c r="C3156" s="25" t="s">
        <v>307</v>
      </c>
      <c r="D3156" t="s">
        <v>170</v>
      </c>
      <c r="E3156" t="s">
        <v>3553</v>
      </c>
      <c r="F3156" t="s">
        <v>3592</v>
      </c>
      <c r="G3156" s="26">
        <v>32</v>
      </c>
      <c r="H3156" s="26">
        <v>244</v>
      </c>
      <c r="I3156" s="26">
        <v>640</v>
      </c>
      <c r="J3156" s="27" t="s">
        <v>310</v>
      </c>
      <c r="K3156" s="27" t="s">
        <v>2214</v>
      </c>
      <c r="L3156" s="27" t="s">
        <v>1457</v>
      </c>
      <c r="M3156" t="s">
        <v>190</v>
      </c>
      <c r="N3156" t="s">
        <v>177</v>
      </c>
      <c r="O3156" t="s">
        <v>178</v>
      </c>
      <c r="P3156" t="s">
        <v>179</v>
      </c>
      <c r="Q3156" t="s">
        <v>315</v>
      </c>
      <c r="R3156" t="s">
        <v>181</v>
      </c>
      <c r="S3156" t="s">
        <v>31</v>
      </c>
      <c r="T3156" t="s">
        <v>31</v>
      </c>
      <c r="U3156" t="s">
        <v>31</v>
      </c>
      <c r="V3156" t="s">
        <v>31</v>
      </c>
      <c r="W3156" t="s">
        <v>182</v>
      </c>
      <c r="X3156" t="s">
        <v>183</v>
      </c>
      <c r="Y3156" s="28">
        <v>2.9249999999999998</v>
      </c>
      <c r="Z3156" t="str">
        <f>IF(database_public_cloud_VMs[[#This Row],[Vendor]]="AWS","USD","AUD")</f>
        <v>USD</v>
      </c>
      <c r="AA3156" s="29">
        <f>IF(database_public_cloud_VMs[[#This Row],[Currency]]="USD",(database_public_cloud_VMs[[#This Row],[Rate]]*param_exchange_rate)/(1+param_discount_aws),database_public_cloud_VMs[[#This Row],[Rate]])</f>
        <v>3.6046337817638157</v>
      </c>
    </row>
    <row r="3157" spans="1:27" x14ac:dyDescent="0.45">
      <c r="A3157" s="24" t="s">
        <v>3595</v>
      </c>
      <c r="B3157" t="s">
        <v>12</v>
      </c>
      <c r="C3157" s="25" t="s">
        <v>187</v>
      </c>
      <c r="D3157" t="s">
        <v>170</v>
      </c>
      <c r="E3157" t="s">
        <v>3553</v>
      </c>
      <c r="F3157" t="s">
        <v>3592</v>
      </c>
      <c r="G3157" s="26">
        <v>32</v>
      </c>
      <c r="H3157" s="26">
        <v>244</v>
      </c>
      <c r="I3157" s="26">
        <v>640</v>
      </c>
      <c r="J3157" s="27" t="s">
        <v>310</v>
      </c>
      <c r="K3157" s="27" t="s">
        <v>2214</v>
      </c>
      <c r="L3157" s="27" t="s">
        <v>1457</v>
      </c>
      <c r="M3157" t="s">
        <v>190</v>
      </c>
      <c r="N3157" t="s">
        <v>188</v>
      </c>
      <c r="O3157" t="s">
        <v>188</v>
      </c>
      <c r="P3157" t="s">
        <v>179</v>
      </c>
      <c r="Q3157" t="s">
        <v>315</v>
      </c>
      <c r="R3157" t="s">
        <v>181</v>
      </c>
      <c r="S3157" t="s">
        <v>31</v>
      </c>
      <c r="T3157" t="s">
        <v>31</v>
      </c>
      <c r="U3157" t="s">
        <v>31</v>
      </c>
      <c r="V3157" t="s">
        <v>31</v>
      </c>
      <c r="W3157" t="s">
        <v>182</v>
      </c>
      <c r="X3157" t="s">
        <v>183</v>
      </c>
      <c r="Y3157" s="28">
        <v>4.5999999999999996</v>
      </c>
      <c r="Z3157" t="str">
        <f>IF(database_public_cloud_VMs[[#This Row],[Vendor]]="AWS","USD","AUD")</f>
        <v>USD</v>
      </c>
      <c r="AA3157" s="29">
        <f>IF(database_public_cloud_VMs[[#This Row],[Currency]]="USD",(database_public_cloud_VMs[[#This Row],[Rate]]*param_exchange_rate)/(1+param_discount_aws),database_public_cloud_VMs[[#This Row],[Rate]])</f>
        <v>5.6688257764490784</v>
      </c>
    </row>
    <row r="3158" spans="1:27" x14ac:dyDescent="0.45">
      <c r="A3158" s="24" t="s">
        <v>3596</v>
      </c>
      <c r="B3158" t="s">
        <v>12</v>
      </c>
      <c r="C3158" s="25" t="s">
        <v>307</v>
      </c>
      <c r="D3158" t="s">
        <v>170</v>
      </c>
      <c r="E3158" t="s">
        <v>3553</v>
      </c>
      <c r="F3158" t="s">
        <v>3592</v>
      </c>
      <c r="G3158" s="26">
        <v>32</v>
      </c>
      <c r="H3158" s="26">
        <v>244</v>
      </c>
      <c r="I3158" s="26">
        <v>640</v>
      </c>
      <c r="J3158" s="27" t="s">
        <v>310</v>
      </c>
      <c r="K3158" s="27" t="s">
        <v>2214</v>
      </c>
      <c r="L3158" s="27" t="s">
        <v>1457</v>
      </c>
      <c r="M3158" t="s">
        <v>176</v>
      </c>
      <c r="N3158" t="s">
        <v>177</v>
      </c>
      <c r="O3158" t="s">
        <v>178</v>
      </c>
      <c r="P3158" t="s">
        <v>179</v>
      </c>
      <c r="Q3158" t="s">
        <v>180</v>
      </c>
      <c r="R3158" t="s">
        <v>181</v>
      </c>
      <c r="S3158" t="s">
        <v>31</v>
      </c>
      <c r="T3158" t="s">
        <v>31</v>
      </c>
      <c r="U3158" t="s">
        <v>31</v>
      </c>
      <c r="V3158" t="s">
        <v>31</v>
      </c>
      <c r="W3158" t="s">
        <v>182</v>
      </c>
      <c r="X3158" t="s">
        <v>183</v>
      </c>
      <c r="Y3158" s="28">
        <v>2.3860000000000001</v>
      </c>
      <c r="Z3158" t="str">
        <f>IF(database_public_cloud_VMs[[#This Row],[Vendor]]="AWS","USD","AUD")</f>
        <v>USD</v>
      </c>
      <c r="AA3158" s="29">
        <f>IF(database_public_cloud_VMs[[#This Row],[Currency]]="USD",(database_public_cloud_VMs[[#This Row],[Rate]]*param_exchange_rate)/(1+param_discount_aws),database_public_cloud_VMs[[#This Row],[Rate]])</f>
        <v>2.9403952831755436</v>
      </c>
    </row>
    <row r="3159" spans="1:27" x14ac:dyDescent="0.45">
      <c r="A3159" s="24" t="s">
        <v>3597</v>
      </c>
      <c r="B3159" t="s">
        <v>12</v>
      </c>
      <c r="C3159" s="25" t="s">
        <v>187</v>
      </c>
      <c r="D3159" t="s">
        <v>170</v>
      </c>
      <c r="E3159" t="s">
        <v>3553</v>
      </c>
      <c r="F3159" t="s">
        <v>3592</v>
      </c>
      <c r="G3159" s="26">
        <v>32</v>
      </c>
      <c r="H3159" s="26">
        <v>244</v>
      </c>
      <c r="I3159" s="26">
        <v>640</v>
      </c>
      <c r="J3159" s="27" t="s">
        <v>310</v>
      </c>
      <c r="K3159" s="27" t="s">
        <v>2214</v>
      </c>
      <c r="L3159" s="27" t="s">
        <v>1457</v>
      </c>
      <c r="M3159" t="s">
        <v>176</v>
      </c>
      <c r="N3159" t="s">
        <v>188</v>
      </c>
      <c r="O3159" t="s">
        <v>188</v>
      </c>
      <c r="P3159" t="s">
        <v>179</v>
      </c>
      <c r="Q3159" t="s">
        <v>180</v>
      </c>
      <c r="R3159" t="s">
        <v>181</v>
      </c>
      <c r="S3159" t="s">
        <v>31</v>
      </c>
      <c r="T3159" t="s">
        <v>31</v>
      </c>
      <c r="U3159" t="s">
        <v>31</v>
      </c>
      <c r="V3159" t="s">
        <v>31</v>
      </c>
      <c r="W3159" t="s">
        <v>182</v>
      </c>
      <c r="X3159" t="s">
        <v>183</v>
      </c>
      <c r="Y3159" s="28">
        <v>3.1920000000000002</v>
      </c>
      <c r="Z3159" t="str">
        <f>IF(database_public_cloud_VMs[[#This Row],[Vendor]]="AWS","USD","AUD")</f>
        <v>USD</v>
      </c>
      <c r="AA3159" s="29">
        <f>IF(database_public_cloud_VMs[[#This Row],[Currency]]="USD",(database_public_cloud_VMs[[#This Row],[Rate]]*param_exchange_rate)/(1+param_discount_aws),database_public_cloud_VMs[[#This Row],[Rate]])</f>
        <v>3.933672147483795</v>
      </c>
    </row>
    <row r="3160" spans="1:27" x14ac:dyDescent="0.45">
      <c r="A3160" s="24" t="s">
        <v>3598</v>
      </c>
      <c r="B3160" t="s">
        <v>12</v>
      </c>
      <c r="C3160" s="25" t="s">
        <v>307</v>
      </c>
      <c r="D3160" t="s">
        <v>170</v>
      </c>
      <c r="E3160" t="s">
        <v>3553</v>
      </c>
      <c r="F3160" t="s">
        <v>3592</v>
      </c>
      <c r="G3160" s="26">
        <v>32</v>
      </c>
      <c r="H3160" s="26">
        <v>244</v>
      </c>
      <c r="I3160" s="26">
        <v>640</v>
      </c>
      <c r="J3160" s="27" t="s">
        <v>310</v>
      </c>
      <c r="K3160" s="27" t="s">
        <v>2214</v>
      </c>
      <c r="L3160" s="27" t="s">
        <v>1457</v>
      </c>
      <c r="M3160" t="s">
        <v>190</v>
      </c>
      <c r="N3160" t="s">
        <v>177</v>
      </c>
      <c r="O3160" t="s">
        <v>178</v>
      </c>
      <c r="P3160" t="s">
        <v>179</v>
      </c>
      <c r="Q3160" t="s">
        <v>198</v>
      </c>
      <c r="R3160" t="s">
        <v>181</v>
      </c>
      <c r="S3160" t="s">
        <v>31</v>
      </c>
      <c r="T3160" t="s">
        <v>31</v>
      </c>
      <c r="U3160" t="s">
        <v>31</v>
      </c>
      <c r="V3160" t="s">
        <v>31</v>
      </c>
      <c r="W3160" t="s">
        <v>182</v>
      </c>
      <c r="X3160" t="s">
        <v>183</v>
      </c>
      <c r="Y3160" s="28">
        <v>2.419</v>
      </c>
      <c r="Z3160" t="str">
        <f>IF(database_public_cloud_VMs[[#This Row],[Vendor]]="AWS","USD","AUD")</f>
        <v>USD</v>
      </c>
      <c r="AA3160" s="29">
        <f>IF(database_public_cloud_VMs[[#This Row],[Currency]]="USD",(database_public_cloud_VMs[[#This Row],[Rate]]*param_exchange_rate)/(1+param_discount_aws),database_public_cloud_VMs[[#This Row],[Rate]])</f>
        <v>2.9810629463544176</v>
      </c>
    </row>
    <row r="3161" spans="1:27" x14ac:dyDescent="0.45">
      <c r="A3161" s="24" t="s">
        <v>3599</v>
      </c>
      <c r="B3161" t="s">
        <v>12</v>
      </c>
      <c r="C3161" s="25" t="s">
        <v>187</v>
      </c>
      <c r="D3161" t="s">
        <v>170</v>
      </c>
      <c r="E3161" t="s">
        <v>3553</v>
      </c>
      <c r="F3161" t="s">
        <v>3592</v>
      </c>
      <c r="G3161" s="26">
        <v>32</v>
      </c>
      <c r="H3161" s="26">
        <v>244</v>
      </c>
      <c r="I3161" s="26">
        <v>640</v>
      </c>
      <c r="J3161" s="27" t="s">
        <v>310</v>
      </c>
      <c r="K3161" s="27" t="s">
        <v>2214</v>
      </c>
      <c r="L3161" s="27" t="s">
        <v>1457</v>
      </c>
      <c r="M3161" t="s">
        <v>190</v>
      </c>
      <c r="N3161" t="s">
        <v>188</v>
      </c>
      <c r="O3161" t="s">
        <v>188</v>
      </c>
      <c r="P3161" t="s">
        <v>179</v>
      </c>
      <c r="Q3161" t="s">
        <v>198</v>
      </c>
      <c r="R3161" t="s">
        <v>181</v>
      </c>
      <c r="S3161" t="s">
        <v>31</v>
      </c>
      <c r="T3161" t="s">
        <v>31</v>
      </c>
      <c r="U3161" t="s">
        <v>31</v>
      </c>
      <c r="V3161" t="s">
        <v>31</v>
      </c>
      <c r="W3161" t="s">
        <v>182</v>
      </c>
      <c r="X3161" t="s">
        <v>183</v>
      </c>
      <c r="Y3161" s="28">
        <v>3.2919999999999998</v>
      </c>
      <c r="Z3161" t="str">
        <f>IF(database_public_cloud_VMs[[#This Row],[Vendor]]="AWS","USD","AUD")</f>
        <v>USD</v>
      </c>
      <c r="AA3161" s="29">
        <f>IF(database_public_cloud_VMs[[#This Row],[Currency]]="USD",(database_public_cloud_VMs[[#This Row],[Rate]]*param_exchange_rate)/(1+param_discount_aws),database_public_cloud_VMs[[#This Row],[Rate]])</f>
        <v>4.0569074904500795</v>
      </c>
    </row>
    <row r="3162" spans="1:27" x14ac:dyDescent="0.45">
      <c r="A3162" s="24" t="s">
        <v>3600</v>
      </c>
      <c r="B3162" t="s">
        <v>12</v>
      </c>
      <c r="C3162" s="25" t="s">
        <v>307</v>
      </c>
      <c r="D3162" t="s">
        <v>170</v>
      </c>
      <c r="E3162" t="s">
        <v>3553</v>
      </c>
      <c r="F3162" t="s">
        <v>3592</v>
      </c>
      <c r="G3162" s="26">
        <v>32</v>
      </c>
      <c r="H3162" s="26">
        <v>244</v>
      </c>
      <c r="I3162" s="26">
        <v>640</v>
      </c>
      <c r="J3162" s="27" t="s">
        <v>310</v>
      </c>
      <c r="K3162" s="27" t="s">
        <v>2214</v>
      </c>
      <c r="L3162" s="27" t="s">
        <v>1457</v>
      </c>
      <c r="M3162" t="s">
        <v>190</v>
      </c>
      <c r="N3162" t="s">
        <v>177</v>
      </c>
      <c r="O3162" t="s">
        <v>178</v>
      </c>
      <c r="P3162" t="s">
        <v>179</v>
      </c>
      <c r="Q3162" t="s">
        <v>180</v>
      </c>
      <c r="R3162" t="s">
        <v>181</v>
      </c>
      <c r="S3162" t="s">
        <v>31</v>
      </c>
      <c r="T3162" t="s">
        <v>31</v>
      </c>
      <c r="U3162" t="s">
        <v>31</v>
      </c>
      <c r="V3162" t="s">
        <v>31</v>
      </c>
      <c r="W3162" t="s">
        <v>182</v>
      </c>
      <c r="X3162" t="s">
        <v>183</v>
      </c>
      <c r="Y3162" s="28">
        <v>2.3860000000000001</v>
      </c>
      <c r="Z3162" t="str">
        <f>IF(database_public_cloud_VMs[[#This Row],[Vendor]]="AWS","USD","AUD")</f>
        <v>USD</v>
      </c>
      <c r="AA3162" s="29">
        <f>IF(database_public_cloud_VMs[[#This Row],[Currency]]="USD",(database_public_cloud_VMs[[#This Row],[Rate]]*param_exchange_rate)/(1+param_discount_aws),database_public_cloud_VMs[[#This Row],[Rate]])</f>
        <v>2.9403952831755436</v>
      </c>
    </row>
    <row r="3163" spans="1:27" x14ac:dyDescent="0.45">
      <c r="A3163" s="24" t="s">
        <v>3601</v>
      </c>
      <c r="B3163" t="s">
        <v>12</v>
      </c>
      <c r="C3163" s="25" t="s">
        <v>187</v>
      </c>
      <c r="D3163" t="s">
        <v>170</v>
      </c>
      <c r="E3163" t="s">
        <v>3553</v>
      </c>
      <c r="F3163" t="s">
        <v>3592</v>
      </c>
      <c r="G3163" s="26">
        <v>32</v>
      </c>
      <c r="H3163" s="26">
        <v>244</v>
      </c>
      <c r="I3163" s="26">
        <v>640</v>
      </c>
      <c r="J3163" s="27" t="s">
        <v>310</v>
      </c>
      <c r="K3163" s="27" t="s">
        <v>2214</v>
      </c>
      <c r="L3163" s="27" t="s">
        <v>1457</v>
      </c>
      <c r="M3163" t="s">
        <v>190</v>
      </c>
      <c r="N3163" t="s">
        <v>188</v>
      </c>
      <c r="O3163" t="s">
        <v>188</v>
      </c>
      <c r="P3163" t="s">
        <v>179</v>
      </c>
      <c r="Q3163" t="s">
        <v>180</v>
      </c>
      <c r="R3163" t="s">
        <v>181</v>
      </c>
      <c r="S3163" t="s">
        <v>31</v>
      </c>
      <c r="T3163" t="s">
        <v>31</v>
      </c>
      <c r="U3163" t="s">
        <v>31</v>
      </c>
      <c r="V3163" t="s">
        <v>31</v>
      </c>
      <c r="W3163" t="s">
        <v>182</v>
      </c>
      <c r="X3163" t="s">
        <v>183</v>
      </c>
      <c r="Y3163" s="28">
        <v>3.1920000000000002</v>
      </c>
      <c r="Z3163" t="str">
        <f>IF(database_public_cloud_VMs[[#This Row],[Vendor]]="AWS","USD","AUD")</f>
        <v>USD</v>
      </c>
      <c r="AA3163" s="29">
        <f>IF(database_public_cloud_VMs[[#This Row],[Currency]]="USD",(database_public_cloud_VMs[[#This Row],[Rate]]*param_exchange_rate)/(1+param_discount_aws),database_public_cloud_VMs[[#This Row],[Rate]])</f>
        <v>3.933672147483795</v>
      </c>
    </row>
    <row r="3164" spans="1:27" x14ac:dyDescent="0.45">
      <c r="A3164" s="24" t="s">
        <v>3602</v>
      </c>
      <c r="B3164" t="s">
        <v>12</v>
      </c>
      <c r="C3164" s="25" t="s">
        <v>187</v>
      </c>
      <c r="D3164" t="s">
        <v>170</v>
      </c>
      <c r="E3164" t="s">
        <v>3553</v>
      </c>
      <c r="F3164" t="s">
        <v>3592</v>
      </c>
      <c r="G3164" s="26">
        <v>32</v>
      </c>
      <c r="H3164" s="26">
        <v>244</v>
      </c>
      <c r="I3164" s="26">
        <v>640</v>
      </c>
      <c r="J3164" s="27" t="s">
        <v>310</v>
      </c>
      <c r="K3164" s="27" t="s">
        <v>2214</v>
      </c>
      <c r="L3164" s="27" t="s">
        <v>1457</v>
      </c>
      <c r="M3164" t="s">
        <v>190</v>
      </c>
      <c r="N3164" t="s">
        <v>188</v>
      </c>
      <c r="O3164" t="s">
        <v>188</v>
      </c>
      <c r="P3164" t="s">
        <v>179</v>
      </c>
      <c r="Q3164" t="s">
        <v>315</v>
      </c>
      <c r="R3164" t="s">
        <v>316</v>
      </c>
      <c r="S3164" t="s">
        <v>31</v>
      </c>
      <c r="T3164" t="s">
        <v>31</v>
      </c>
      <c r="U3164" t="s">
        <v>31</v>
      </c>
      <c r="V3164" t="s">
        <v>31</v>
      </c>
      <c r="W3164" t="s">
        <v>182</v>
      </c>
      <c r="X3164" t="s">
        <v>183</v>
      </c>
      <c r="Y3164" s="28">
        <v>3.1920000000000002</v>
      </c>
      <c r="Z3164" t="str">
        <f>IF(database_public_cloud_VMs[[#This Row],[Vendor]]="AWS","USD","AUD")</f>
        <v>USD</v>
      </c>
      <c r="AA3164" s="29">
        <f>IF(database_public_cloud_VMs[[#This Row],[Currency]]="USD",(database_public_cloud_VMs[[#This Row],[Rate]]*param_exchange_rate)/(1+param_discount_aws),database_public_cloud_VMs[[#This Row],[Rate]])</f>
        <v>3.933672147483795</v>
      </c>
    </row>
    <row r="3165" spans="1:27" x14ac:dyDescent="0.45">
      <c r="A3165" s="24" t="s">
        <v>3603</v>
      </c>
      <c r="B3165" t="s">
        <v>12</v>
      </c>
      <c r="C3165" s="25" t="s">
        <v>307</v>
      </c>
      <c r="D3165" t="s">
        <v>170</v>
      </c>
      <c r="E3165" t="s">
        <v>3553</v>
      </c>
      <c r="F3165" t="s">
        <v>3592</v>
      </c>
      <c r="G3165" s="26">
        <v>32</v>
      </c>
      <c r="H3165" s="26">
        <v>244</v>
      </c>
      <c r="I3165" s="26">
        <v>640</v>
      </c>
      <c r="J3165" s="27" t="s">
        <v>310</v>
      </c>
      <c r="K3165" s="27" t="s">
        <v>2214</v>
      </c>
      <c r="L3165" s="27" t="s">
        <v>1457</v>
      </c>
      <c r="M3165" t="s">
        <v>190</v>
      </c>
      <c r="N3165" t="s">
        <v>177</v>
      </c>
      <c r="O3165" t="s">
        <v>178</v>
      </c>
      <c r="P3165" t="s">
        <v>179</v>
      </c>
      <c r="Q3165" t="s">
        <v>191</v>
      </c>
      <c r="R3165" t="s">
        <v>181</v>
      </c>
      <c r="S3165" t="s">
        <v>31</v>
      </c>
      <c r="T3165" t="s">
        <v>31</v>
      </c>
      <c r="U3165" t="s">
        <v>31</v>
      </c>
      <c r="V3165" t="s">
        <v>31</v>
      </c>
      <c r="W3165" t="s">
        <v>182</v>
      </c>
      <c r="X3165" t="s">
        <v>183</v>
      </c>
      <c r="Y3165" s="28">
        <v>2.516</v>
      </c>
      <c r="Z3165" t="str">
        <f>IF(database_public_cloud_VMs[[#This Row],[Vendor]]="AWS","USD","AUD")</f>
        <v>USD</v>
      </c>
      <c r="AA3165" s="29">
        <f>IF(database_public_cloud_VMs[[#This Row],[Currency]]="USD",(database_public_cloud_VMs[[#This Row],[Rate]]*param_exchange_rate)/(1+param_discount_aws),database_public_cloud_VMs[[#This Row],[Rate]])</f>
        <v>3.1006012290317133</v>
      </c>
    </row>
    <row r="3166" spans="1:27" x14ac:dyDescent="0.45">
      <c r="A3166" s="24" t="s">
        <v>3604</v>
      </c>
      <c r="B3166" t="s">
        <v>12</v>
      </c>
      <c r="C3166" s="25" t="s">
        <v>187</v>
      </c>
      <c r="D3166" t="s">
        <v>170</v>
      </c>
      <c r="E3166" t="s">
        <v>3553</v>
      </c>
      <c r="F3166" t="s">
        <v>3592</v>
      </c>
      <c r="G3166" s="26">
        <v>32</v>
      </c>
      <c r="H3166" s="26">
        <v>244</v>
      </c>
      <c r="I3166" s="26">
        <v>640</v>
      </c>
      <c r="J3166" s="27" t="s">
        <v>310</v>
      </c>
      <c r="K3166" s="27" t="s">
        <v>2214</v>
      </c>
      <c r="L3166" s="27" t="s">
        <v>1457</v>
      </c>
      <c r="M3166" t="s">
        <v>190</v>
      </c>
      <c r="N3166" t="s">
        <v>188</v>
      </c>
      <c r="O3166" t="s">
        <v>188</v>
      </c>
      <c r="P3166" t="s">
        <v>179</v>
      </c>
      <c r="Q3166" t="s">
        <v>191</v>
      </c>
      <c r="R3166" t="s">
        <v>181</v>
      </c>
      <c r="S3166" t="s">
        <v>31</v>
      </c>
      <c r="T3166" t="s">
        <v>31</v>
      </c>
      <c r="U3166" t="s">
        <v>31</v>
      </c>
      <c r="V3166" t="s">
        <v>31</v>
      </c>
      <c r="W3166" t="s">
        <v>182</v>
      </c>
      <c r="X3166" t="s">
        <v>183</v>
      </c>
      <c r="Y3166" s="28">
        <v>3.3220000000000001</v>
      </c>
      <c r="Z3166" t="str">
        <f>IF(database_public_cloud_VMs[[#This Row],[Vendor]]="AWS","USD","AUD")</f>
        <v>USD</v>
      </c>
      <c r="AA3166" s="29">
        <f>IF(database_public_cloud_VMs[[#This Row],[Currency]]="USD",(database_public_cloud_VMs[[#This Row],[Rate]]*param_exchange_rate)/(1+param_discount_aws),database_public_cloud_VMs[[#This Row],[Rate]])</f>
        <v>4.0938780933399652</v>
      </c>
    </row>
    <row r="3167" spans="1:27" x14ac:dyDescent="0.45">
      <c r="A3167" s="24" t="s">
        <v>3605</v>
      </c>
      <c r="B3167" t="s">
        <v>12</v>
      </c>
      <c r="C3167" s="25" t="s">
        <v>187</v>
      </c>
      <c r="D3167" t="s">
        <v>170</v>
      </c>
      <c r="E3167" t="s">
        <v>3553</v>
      </c>
      <c r="F3167" t="s">
        <v>3592</v>
      </c>
      <c r="G3167" s="26">
        <v>32</v>
      </c>
      <c r="H3167" s="26">
        <v>244</v>
      </c>
      <c r="I3167" s="26">
        <v>640</v>
      </c>
      <c r="J3167" s="27" t="s">
        <v>310</v>
      </c>
      <c r="K3167" s="27" t="s">
        <v>2214</v>
      </c>
      <c r="L3167" s="27" t="s">
        <v>1457</v>
      </c>
      <c r="M3167" t="s">
        <v>176</v>
      </c>
      <c r="N3167" t="s">
        <v>188</v>
      </c>
      <c r="O3167" t="s">
        <v>188</v>
      </c>
      <c r="P3167" t="s">
        <v>179</v>
      </c>
      <c r="Q3167" t="s">
        <v>315</v>
      </c>
      <c r="R3167" t="s">
        <v>316</v>
      </c>
      <c r="S3167" t="s">
        <v>31</v>
      </c>
      <c r="T3167" t="s">
        <v>31</v>
      </c>
      <c r="U3167" t="s">
        <v>31</v>
      </c>
      <c r="V3167" t="s">
        <v>31</v>
      </c>
      <c r="W3167" t="s">
        <v>182</v>
      </c>
      <c r="X3167" t="s">
        <v>183</v>
      </c>
      <c r="Y3167" s="28">
        <v>3.1920000000000002</v>
      </c>
      <c r="Z3167" t="str">
        <f>IF(database_public_cloud_VMs[[#This Row],[Vendor]]="AWS","USD","AUD")</f>
        <v>USD</v>
      </c>
      <c r="AA3167" s="29">
        <f>IF(database_public_cloud_VMs[[#This Row],[Currency]]="USD",(database_public_cloud_VMs[[#This Row],[Rate]]*param_exchange_rate)/(1+param_discount_aws),database_public_cloud_VMs[[#This Row],[Rate]])</f>
        <v>3.933672147483795</v>
      </c>
    </row>
    <row r="3168" spans="1:27" x14ac:dyDescent="0.45">
      <c r="A3168" s="24" t="s">
        <v>3606</v>
      </c>
      <c r="B3168" t="s">
        <v>12</v>
      </c>
      <c r="C3168" s="25" t="s">
        <v>307</v>
      </c>
      <c r="D3168" t="s">
        <v>170</v>
      </c>
      <c r="E3168" t="s">
        <v>3553</v>
      </c>
      <c r="F3168" t="s">
        <v>3592</v>
      </c>
      <c r="G3168" s="26">
        <v>32</v>
      </c>
      <c r="H3168" s="26">
        <v>244</v>
      </c>
      <c r="I3168" s="26">
        <v>640</v>
      </c>
      <c r="J3168" s="27" t="s">
        <v>310</v>
      </c>
      <c r="K3168" s="27" t="s">
        <v>2214</v>
      </c>
      <c r="L3168" s="27" t="s">
        <v>1457</v>
      </c>
      <c r="M3168" t="s">
        <v>176</v>
      </c>
      <c r="N3168" t="s">
        <v>177</v>
      </c>
      <c r="O3168" t="s">
        <v>178</v>
      </c>
      <c r="P3168" t="s">
        <v>179</v>
      </c>
      <c r="Q3168" t="s">
        <v>198</v>
      </c>
      <c r="R3168" t="s">
        <v>181</v>
      </c>
      <c r="S3168" t="s">
        <v>31</v>
      </c>
      <c r="T3168" t="s">
        <v>31</v>
      </c>
      <c r="U3168" t="s">
        <v>31</v>
      </c>
      <c r="V3168" t="s">
        <v>31</v>
      </c>
      <c r="W3168" t="s">
        <v>182</v>
      </c>
      <c r="X3168" t="s">
        <v>183</v>
      </c>
      <c r="Y3168" s="28">
        <v>2.419</v>
      </c>
      <c r="Z3168" t="str">
        <f>IF(database_public_cloud_VMs[[#This Row],[Vendor]]="AWS","USD","AUD")</f>
        <v>USD</v>
      </c>
      <c r="AA3168" s="29">
        <f>IF(database_public_cloud_VMs[[#This Row],[Currency]]="USD",(database_public_cloud_VMs[[#This Row],[Rate]]*param_exchange_rate)/(1+param_discount_aws),database_public_cloud_VMs[[#This Row],[Rate]])</f>
        <v>2.9810629463544176</v>
      </c>
    </row>
    <row r="3169" spans="1:27" x14ac:dyDescent="0.45">
      <c r="A3169" s="24" t="s">
        <v>3607</v>
      </c>
      <c r="B3169" t="s">
        <v>12</v>
      </c>
      <c r="C3169" s="25" t="s">
        <v>187</v>
      </c>
      <c r="D3169" t="s">
        <v>170</v>
      </c>
      <c r="E3169" t="s">
        <v>3553</v>
      </c>
      <c r="F3169" t="s">
        <v>3592</v>
      </c>
      <c r="G3169" s="26">
        <v>32</v>
      </c>
      <c r="H3169" s="26">
        <v>244</v>
      </c>
      <c r="I3169" s="26">
        <v>640</v>
      </c>
      <c r="J3169" s="27" t="s">
        <v>310</v>
      </c>
      <c r="K3169" s="27" t="s">
        <v>2214</v>
      </c>
      <c r="L3169" s="27" t="s">
        <v>1457</v>
      </c>
      <c r="M3169" t="s">
        <v>176</v>
      </c>
      <c r="N3169" t="s">
        <v>188</v>
      </c>
      <c r="O3169" t="s">
        <v>188</v>
      </c>
      <c r="P3169" t="s">
        <v>179</v>
      </c>
      <c r="Q3169" t="s">
        <v>198</v>
      </c>
      <c r="R3169" t="s">
        <v>181</v>
      </c>
      <c r="S3169" t="s">
        <v>31</v>
      </c>
      <c r="T3169" t="s">
        <v>31</v>
      </c>
      <c r="U3169" t="s">
        <v>31</v>
      </c>
      <c r="V3169" t="s">
        <v>31</v>
      </c>
      <c r="W3169" t="s">
        <v>182</v>
      </c>
      <c r="X3169" t="s">
        <v>183</v>
      </c>
      <c r="Y3169" s="28">
        <v>3.2919999999999998</v>
      </c>
      <c r="Z3169" t="str">
        <f>IF(database_public_cloud_VMs[[#This Row],[Vendor]]="AWS","USD","AUD")</f>
        <v>USD</v>
      </c>
      <c r="AA3169" s="29">
        <f>IF(database_public_cloud_VMs[[#This Row],[Currency]]="USD",(database_public_cloud_VMs[[#This Row],[Rate]]*param_exchange_rate)/(1+param_discount_aws),database_public_cloud_VMs[[#This Row],[Rate]])</f>
        <v>4.0569074904500795</v>
      </c>
    </row>
    <row r="3170" spans="1:27" x14ac:dyDescent="0.45">
      <c r="A3170" s="24" t="s">
        <v>3608</v>
      </c>
      <c r="B3170" t="s">
        <v>12</v>
      </c>
      <c r="C3170" s="25" t="s">
        <v>307</v>
      </c>
      <c r="D3170" t="s">
        <v>170</v>
      </c>
      <c r="E3170" t="s">
        <v>3553</v>
      </c>
      <c r="F3170" t="s">
        <v>3592</v>
      </c>
      <c r="G3170" s="26">
        <v>32</v>
      </c>
      <c r="H3170" s="26">
        <v>244</v>
      </c>
      <c r="I3170" s="26">
        <v>640</v>
      </c>
      <c r="J3170" s="27" t="s">
        <v>310</v>
      </c>
      <c r="K3170" s="27" t="s">
        <v>2214</v>
      </c>
      <c r="L3170" s="27" t="s">
        <v>1457</v>
      </c>
      <c r="M3170" t="s">
        <v>176</v>
      </c>
      <c r="N3170" t="s">
        <v>177</v>
      </c>
      <c r="O3170" t="s">
        <v>178</v>
      </c>
      <c r="P3170" t="s">
        <v>179</v>
      </c>
      <c r="Q3170" t="s">
        <v>315</v>
      </c>
      <c r="R3170" t="s">
        <v>181</v>
      </c>
      <c r="S3170" t="s">
        <v>31</v>
      </c>
      <c r="T3170" t="s">
        <v>31</v>
      </c>
      <c r="U3170" t="s">
        <v>31</v>
      </c>
      <c r="V3170" t="s">
        <v>31</v>
      </c>
      <c r="W3170" t="s">
        <v>182</v>
      </c>
      <c r="X3170" t="s">
        <v>183</v>
      </c>
      <c r="Y3170" s="28">
        <v>2.9249999999999998</v>
      </c>
      <c r="Z3170" t="str">
        <f>IF(database_public_cloud_VMs[[#This Row],[Vendor]]="AWS","USD","AUD")</f>
        <v>USD</v>
      </c>
      <c r="AA3170" s="29">
        <f>IF(database_public_cloud_VMs[[#This Row],[Currency]]="USD",(database_public_cloud_VMs[[#This Row],[Rate]]*param_exchange_rate)/(1+param_discount_aws),database_public_cloud_VMs[[#This Row],[Rate]])</f>
        <v>3.6046337817638157</v>
      </c>
    </row>
    <row r="3171" spans="1:27" x14ac:dyDescent="0.45">
      <c r="A3171" s="24" t="s">
        <v>3609</v>
      </c>
      <c r="B3171" t="s">
        <v>12</v>
      </c>
      <c r="C3171" s="25" t="s">
        <v>187</v>
      </c>
      <c r="D3171" t="s">
        <v>170</v>
      </c>
      <c r="E3171" t="s">
        <v>3553</v>
      </c>
      <c r="F3171" t="s">
        <v>3592</v>
      </c>
      <c r="G3171" s="26">
        <v>32</v>
      </c>
      <c r="H3171" s="26">
        <v>244</v>
      </c>
      <c r="I3171" s="26">
        <v>640</v>
      </c>
      <c r="J3171" s="27" t="s">
        <v>310</v>
      </c>
      <c r="K3171" s="27" t="s">
        <v>2214</v>
      </c>
      <c r="L3171" s="27" t="s">
        <v>1457</v>
      </c>
      <c r="M3171" t="s">
        <v>176</v>
      </c>
      <c r="N3171" t="s">
        <v>188</v>
      </c>
      <c r="O3171" t="s">
        <v>188</v>
      </c>
      <c r="P3171" t="s">
        <v>179</v>
      </c>
      <c r="Q3171" t="s">
        <v>315</v>
      </c>
      <c r="R3171" t="s">
        <v>181</v>
      </c>
      <c r="S3171" t="s">
        <v>31</v>
      </c>
      <c r="T3171" t="s">
        <v>31</v>
      </c>
      <c r="U3171" t="s">
        <v>31</v>
      </c>
      <c r="V3171" t="s">
        <v>31</v>
      </c>
      <c r="W3171" t="s">
        <v>182</v>
      </c>
      <c r="X3171" t="s">
        <v>183</v>
      </c>
      <c r="Y3171" s="28">
        <v>4.5999999999999996</v>
      </c>
      <c r="Z3171" t="str">
        <f>IF(database_public_cloud_VMs[[#This Row],[Vendor]]="AWS","USD","AUD")</f>
        <v>USD</v>
      </c>
      <c r="AA3171" s="29">
        <f>IF(database_public_cloud_VMs[[#This Row],[Currency]]="USD",(database_public_cloud_VMs[[#This Row],[Rate]]*param_exchange_rate)/(1+param_discount_aws),database_public_cloud_VMs[[#This Row],[Rate]])</f>
        <v>5.6688257764490784</v>
      </c>
    </row>
    <row r="3172" spans="1:27" x14ac:dyDescent="0.45">
      <c r="A3172" s="24" t="s">
        <v>3610</v>
      </c>
      <c r="B3172" t="s">
        <v>12</v>
      </c>
      <c r="C3172" s="25" t="s">
        <v>307</v>
      </c>
      <c r="D3172" t="s">
        <v>170</v>
      </c>
      <c r="E3172" t="s">
        <v>3553</v>
      </c>
      <c r="F3172" t="s">
        <v>3611</v>
      </c>
      <c r="G3172" s="26">
        <v>2</v>
      </c>
      <c r="H3172" s="26">
        <v>15.25</v>
      </c>
      <c r="I3172" s="26">
        <v>32</v>
      </c>
      <c r="J3172" s="27" t="s">
        <v>310</v>
      </c>
      <c r="K3172" s="27" t="s">
        <v>2214</v>
      </c>
      <c r="L3172" s="27" t="s">
        <v>1868</v>
      </c>
      <c r="M3172" t="s">
        <v>190</v>
      </c>
      <c r="N3172" t="s">
        <v>177</v>
      </c>
      <c r="O3172" t="s">
        <v>178</v>
      </c>
      <c r="P3172" t="s">
        <v>179</v>
      </c>
      <c r="Q3172" t="s">
        <v>198</v>
      </c>
      <c r="R3172" t="s">
        <v>181</v>
      </c>
      <c r="S3172" t="s">
        <v>31</v>
      </c>
      <c r="T3172" t="s">
        <v>31</v>
      </c>
      <c r="U3172" t="s">
        <v>31</v>
      </c>
      <c r="V3172" t="s">
        <v>31</v>
      </c>
      <c r="W3172" t="s">
        <v>182</v>
      </c>
      <c r="X3172" t="s">
        <v>183</v>
      </c>
      <c r="Y3172" s="28">
        <v>0.182</v>
      </c>
      <c r="Z3172" t="str">
        <f>IF(database_public_cloud_VMs[[#This Row],[Vendor]]="AWS","USD","AUD")</f>
        <v>USD</v>
      </c>
      <c r="AA3172" s="29">
        <f>IF(database_public_cloud_VMs[[#This Row],[Currency]]="USD",(database_public_cloud_VMs[[#This Row],[Rate]]*param_exchange_rate)/(1+param_discount_aws),database_public_cloud_VMs[[#This Row],[Rate]])</f>
        <v>0.22428832419863742</v>
      </c>
    </row>
    <row r="3173" spans="1:27" x14ac:dyDescent="0.45">
      <c r="A3173" s="24" t="s">
        <v>3612</v>
      </c>
      <c r="B3173" t="s">
        <v>12</v>
      </c>
      <c r="C3173" s="25" t="s">
        <v>187</v>
      </c>
      <c r="D3173" t="s">
        <v>170</v>
      </c>
      <c r="E3173" t="s">
        <v>3553</v>
      </c>
      <c r="F3173" t="s">
        <v>3611</v>
      </c>
      <c r="G3173" s="26">
        <v>2</v>
      </c>
      <c r="H3173" s="26">
        <v>15.25</v>
      </c>
      <c r="I3173" s="26">
        <v>32</v>
      </c>
      <c r="J3173" s="27" t="s">
        <v>310</v>
      </c>
      <c r="K3173" s="27" t="s">
        <v>2214</v>
      </c>
      <c r="L3173" s="27" t="s">
        <v>1868</v>
      </c>
      <c r="M3173" t="s">
        <v>190</v>
      </c>
      <c r="N3173" t="s">
        <v>188</v>
      </c>
      <c r="O3173" t="s">
        <v>188</v>
      </c>
      <c r="P3173" t="s">
        <v>179</v>
      </c>
      <c r="Q3173" t="s">
        <v>198</v>
      </c>
      <c r="R3173" t="s">
        <v>181</v>
      </c>
      <c r="S3173" t="s">
        <v>31</v>
      </c>
      <c r="T3173" t="s">
        <v>31</v>
      </c>
      <c r="U3173" t="s">
        <v>31</v>
      </c>
      <c r="V3173" t="s">
        <v>31</v>
      </c>
      <c r="W3173" t="s">
        <v>182</v>
      </c>
      <c r="X3173" t="s">
        <v>183</v>
      </c>
      <c r="Y3173" s="28">
        <v>0.3</v>
      </c>
      <c r="Z3173" t="str">
        <f>IF(database_public_cloud_VMs[[#This Row],[Vendor]]="AWS","USD","AUD")</f>
        <v>USD</v>
      </c>
      <c r="AA3173" s="29">
        <f>IF(database_public_cloud_VMs[[#This Row],[Currency]]="USD",(database_public_cloud_VMs[[#This Row],[Rate]]*param_exchange_rate)/(1+param_discount_aws),database_public_cloud_VMs[[#This Row],[Rate]])</f>
        <v>0.3697060288988529</v>
      </c>
    </row>
    <row r="3174" spans="1:27" x14ac:dyDescent="0.45">
      <c r="A3174" s="24" t="s">
        <v>3613</v>
      </c>
      <c r="B3174" t="s">
        <v>12</v>
      </c>
      <c r="C3174" s="25" t="s">
        <v>187</v>
      </c>
      <c r="D3174" t="s">
        <v>170</v>
      </c>
      <c r="E3174" t="s">
        <v>3553</v>
      </c>
      <c r="F3174" t="s">
        <v>3611</v>
      </c>
      <c r="G3174" s="26">
        <v>2</v>
      </c>
      <c r="H3174" s="26">
        <v>15.25</v>
      </c>
      <c r="I3174" s="26">
        <v>32</v>
      </c>
      <c r="J3174" s="27" t="s">
        <v>310</v>
      </c>
      <c r="K3174" s="27" t="s">
        <v>2214</v>
      </c>
      <c r="L3174" s="27" t="s">
        <v>1868</v>
      </c>
      <c r="M3174" t="s">
        <v>176</v>
      </c>
      <c r="N3174" t="s">
        <v>188</v>
      </c>
      <c r="O3174" t="s">
        <v>188</v>
      </c>
      <c r="P3174" t="s">
        <v>179</v>
      </c>
      <c r="Q3174" t="s">
        <v>315</v>
      </c>
      <c r="R3174" t="s">
        <v>316</v>
      </c>
      <c r="S3174" t="s">
        <v>31</v>
      </c>
      <c r="T3174" t="s">
        <v>31</v>
      </c>
      <c r="U3174" t="s">
        <v>31</v>
      </c>
      <c r="V3174" t="s">
        <v>31</v>
      </c>
      <c r="W3174" t="s">
        <v>182</v>
      </c>
      <c r="X3174" t="s">
        <v>183</v>
      </c>
      <c r="Y3174" s="28">
        <v>0.219</v>
      </c>
      <c r="Z3174" t="str">
        <f>IF(database_public_cloud_VMs[[#This Row],[Vendor]]="AWS","USD","AUD")</f>
        <v>USD</v>
      </c>
      <c r="AA3174" s="29">
        <f>IF(database_public_cloud_VMs[[#This Row],[Currency]]="USD",(database_public_cloud_VMs[[#This Row],[Rate]]*param_exchange_rate)/(1+param_discount_aws),database_public_cloud_VMs[[#This Row],[Rate]])</f>
        <v>0.2698854010961626</v>
      </c>
    </row>
    <row r="3175" spans="1:27" x14ac:dyDescent="0.45">
      <c r="A3175" s="24" t="s">
        <v>3614</v>
      </c>
      <c r="B3175" t="s">
        <v>12</v>
      </c>
      <c r="C3175" s="25" t="s">
        <v>307</v>
      </c>
      <c r="D3175" t="s">
        <v>170</v>
      </c>
      <c r="E3175" t="s">
        <v>3553</v>
      </c>
      <c r="F3175" t="s">
        <v>3611</v>
      </c>
      <c r="G3175" s="26">
        <v>2</v>
      </c>
      <c r="H3175" s="26">
        <v>15.25</v>
      </c>
      <c r="I3175" s="26">
        <v>32</v>
      </c>
      <c r="J3175" s="27" t="s">
        <v>310</v>
      </c>
      <c r="K3175" s="27" t="s">
        <v>2214</v>
      </c>
      <c r="L3175" s="27" t="s">
        <v>1868</v>
      </c>
      <c r="M3175" t="s">
        <v>176</v>
      </c>
      <c r="N3175" t="s">
        <v>177</v>
      </c>
      <c r="O3175" t="s">
        <v>178</v>
      </c>
      <c r="P3175" t="s">
        <v>179</v>
      </c>
      <c r="Q3175" t="s">
        <v>191</v>
      </c>
      <c r="R3175" t="s">
        <v>181</v>
      </c>
      <c r="S3175" t="s">
        <v>31</v>
      </c>
      <c r="T3175" t="s">
        <v>31</v>
      </c>
      <c r="U3175" t="s">
        <v>31</v>
      </c>
      <c r="V3175" t="s">
        <v>31</v>
      </c>
      <c r="W3175" t="s">
        <v>182</v>
      </c>
      <c r="X3175" t="s">
        <v>183</v>
      </c>
      <c r="Y3175" s="28">
        <v>0.22900000000000001</v>
      </c>
      <c r="Z3175" t="str">
        <f>IF(database_public_cloud_VMs[[#This Row],[Vendor]]="AWS","USD","AUD")</f>
        <v>USD</v>
      </c>
      <c r="AA3175" s="29">
        <f>IF(database_public_cloud_VMs[[#This Row],[Currency]]="USD",(database_public_cloud_VMs[[#This Row],[Rate]]*param_exchange_rate)/(1+param_discount_aws),database_public_cloud_VMs[[#This Row],[Rate]])</f>
        <v>0.28220893539279107</v>
      </c>
    </row>
    <row r="3176" spans="1:27" x14ac:dyDescent="0.45">
      <c r="A3176" s="24" t="s">
        <v>3615</v>
      </c>
      <c r="B3176" t="s">
        <v>12</v>
      </c>
      <c r="C3176" s="25" t="s">
        <v>187</v>
      </c>
      <c r="D3176" t="s">
        <v>170</v>
      </c>
      <c r="E3176" t="s">
        <v>3553</v>
      </c>
      <c r="F3176" t="s">
        <v>3611</v>
      </c>
      <c r="G3176" s="26">
        <v>2</v>
      </c>
      <c r="H3176" s="26">
        <v>15.25</v>
      </c>
      <c r="I3176" s="26">
        <v>32</v>
      </c>
      <c r="J3176" s="27" t="s">
        <v>310</v>
      </c>
      <c r="K3176" s="27" t="s">
        <v>2214</v>
      </c>
      <c r="L3176" s="27" t="s">
        <v>1868</v>
      </c>
      <c r="M3176" t="s">
        <v>176</v>
      </c>
      <c r="N3176" t="s">
        <v>188</v>
      </c>
      <c r="O3176" t="s">
        <v>188</v>
      </c>
      <c r="P3176" t="s">
        <v>179</v>
      </c>
      <c r="Q3176" t="s">
        <v>191</v>
      </c>
      <c r="R3176" t="s">
        <v>181</v>
      </c>
      <c r="S3176" t="s">
        <v>31</v>
      </c>
      <c r="T3176" t="s">
        <v>31</v>
      </c>
      <c r="U3176" t="s">
        <v>31</v>
      </c>
      <c r="V3176" t="s">
        <v>31</v>
      </c>
      <c r="W3176" t="s">
        <v>182</v>
      </c>
      <c r="X3176" t="s">
        <v>183</v>
      </c>
      <c r="Y3176" s="28">
        <v>0.27900000000000003</v>
      </c>
      <c r="Z3176" t="str">
        <f>IF(database_public_cloud_VMs[[#This Row],[Vendor]]="AWS","USD","AUD")</f>
        <v>USD</v>
      </c>
      <c r="AA3176" s="29">
        <f>IF(database_public_cloud_VMs[[#This Row],[Currency]]="USD",(database_public_cloud_VMs[[#This Row],[Rate]]*param_exchange_rate)/(1+param_discount_aws),database_public_cloud_VMs[[#This Row],[Rate]])</f>
        <v>0.34382660687593325</v>
      </c>
    </row>
    <row r="3177" spans="1:27" x14ac:dyDescent="0.45">
      <c r="A3177" s="24" t="s">
        <v>3616</v>
      </c>
      <c r="B3177" t="s">
        <v>12</v>
      </c>
      <c r="C3177" s="25" t="s">
        <v>307</v>
      </c>
      <c r="D3177" t="s">
        <v>170</v>
      </c>
      <c r="E3177" t="s">
        <v>3553</v>
      </c>
      <c r="F3177" t="s">
        <v>3611</v>
      </c>
      <c r="G3177" s="26">
        <v>2</v>
      </c>
      <c r="H3177" s="26">
        <v>15.25</v>
      </c>
      <c r="I3177" s="26">
        <v>32</v>
      </c>
      <c r="J3177" s="27" t="s">
        <v>310</v>
      </c>
      <c r="K3177" s="27" t="s">
        <v>2214</v>
      </c>
      <c r="L3177" s="27" t="s">
        <v>1868</v>
      </c>
      <c r="M3177" t="s">
        <v>176</v>
      </c>
      <c r="N3177" t="s">
        <v>177</v>
      </c>
      <c r="O3177" t="s">
        <v>178</v>
      </c>
      <c r="P3177" t="s">
        <v>179</v>
      </c>
      <c r="Q3177" t="s">
        <v>180</v>
      </c>
      <c r="R3177" t="s">
        <v>181</v>
      </c>
      <c r="S3177" t="s">
        <v>31</v>
      </c>
      <c r="T3177" t="s">
        <v>31</v>
      </c>
      <c r="U3177" t="s">
        <v>31</v>
      </c>
      <c r="V3177" t="s">
        <v>31</v>
      </c>
      <c r="W3177" t="s">
        <v>182</v>
      </c>
      <c r="X3177" t="s">
        <v>183</v>
      </c>
      <c r="Y3177" s="28">
        <v>0.16300000000000001</v>
      </c>
      <c r="Z3177" t="str">
        <f>IF(database_public_cloud_VMs[[#This Row],[Vendor]]="AWS","USD","AUD")</f>
        <v>USD</v>
      </c>
      <c r="AA3177" s="29">
        <f>IF(database_public_cloud_VMs[[#This Row],[Currency]]="USD",(database_public_cloud_VMs[[#This Row],[Rate]]*param_exchange_rate)/(1+param_discount_aws),database_public_cloud_VMs[[#This Row],[Rate]])</f>
        <v>0.20087360903504342</v>
      </c>
    </row>
    <row r="3178" spans="1:27" x14ac:dyDescent="0.45">
      <c r="A3178" s="24" t="s">
        <v>3617</v>
      </c>
      <c r="B3178" t="s">
        <v>12</v>
      </c>
      <c r="C3178" s="25" t="s">
        <v>187</v>
      </c>
      <c r="D3178" t="s">
        <v>170</v>
      </c>
      <c r="E3178" t="s">
        <v>3553</v>
      </c>
      <c r="F3178" t="s">
        <v>3611</v>
      </c>
      <c r="G3178" s="26">
        <v>2</v>
      </c>
      <c r="H3178" s="26">
        <v>15.25</v>
      </c>
      <c r="I3178" s="26">
        <v>32</v>
      </c>
      <c r="J3178" s="27" t="s">
        <v>310</v>
      </c>
      <c r="K3178" s="27" t="s">
        <v>2214</v>
      </c>
      <c r="L3178" s="27" t="s">
        <v>1868</v>
      </c>
      <c r="M3178" t="s">
        <v>176</v>
      </c>
      <c r="N3178" t="s">
        <v>188</v>
      </c>
      <c r="O3178" t="s">
        <v>188</v>
      </c>
      <c r="P3178" t="s">
        <v>179</v>
      </c>
      <c r="Q3178" t="s">
        <v>180</v>
      </c>
      <c r="R3178" t="s">
        <v>181</v>
      </c>
      <c r="S3178" t="s">
        <v>31</v>
      </c>
      <c r="T3178" t="s">
        <v>31</v>
      </c>
      <c r="U3178" t="s">
        <v>31</v>
      </c>
      <c r="V3178" t="s">
        <v>31</v>
      </c>
      <c r="W3178" t="s">
        <v>182</v>
      </c>
      <c r="X3178" t="s">
        <v>183</v>
      </c>
      <c r="Y3178" s="28">
        <v>0.219</v>
      </c>
      <c r="Z3178" t="str">
        <f>IF(database_public_cloud_VMs[[#This Row],[Vendor]]="AWS","USD","AUD")</f>
        <v>USD</v>
      </c>
      <c r="AA3178" s="29">
        <f>IF(database_public_cloud_VMs[[#This Row],[Currency]]="USD",(database_public_cloud_VMs[[#This Row],[Rate]]*param_exchange_rate)/(1+param_discount_aws),database_public_cloud_VMs[[#This Row],[Rate]])</f>
        <v>0.2698854010961626</v>
      </c>
    </row>
    <row r="3179" spans="1:27" x14ac:dyDescent="0.45">
      <c r="A3179" s="24" t="s">
        <v>3618</v>
      </c>
      <c r="B3179" t="s">
        <v>12</v>
      </c>
      <c r="C3179" s="25" t="s">
        <v>363</v>
      </c>
      <c r="D3179" t="s">
        <v>170</v>
      </c>
      <c r="E3179" t="s">
        <v>3553</v>
      </c>
      <c r="F3179" t="s">
        <v>3611</v>
      </c>
      <c r="G3179" s="26">
        <v>2</v>
      </c>
      <c r="H3179" s="26">
        <v>15.25</v>
      </c>
      <c r="I3179" s="26">
        <v>32</v>
      </c>
      <c r="J3179" s="27" t="s">
        <v>310</v>
      </c>
      <c r="K3179" s="27" t="s">
        <v>2214</v>
      </c>
      <c r="L3179" s="27" t="s">
        <v>1868</v>
      </c>
      <c r="M3179" t="s">
        <v>190</v>
      </c>
      <c r="N3179" t="s">
        <v>177</v>
      </c>
      <c r="O3179" t="s">
        <v>178</v>
      </c>
      <c r="P3179" t="s">
        <v>179</v>
      </c>
      <c r="Q3179" t="s">
        <v>180</v>
      </c>
      <c r="R3179" t="s">
        <v>181</v>
      </c>
      <c r="S3179" t="s">
        <v>31</v>
      </c>
      <c r="T3179" t="s">
        <v>31</v>
      </c>
      <c r="U3179" t="s">
        <v>31</v>
      </c>
      <c r="V3179" t="s">
        <v>31</v>
      </c>
      <c r="W3179" t="s">
        <v>182</v>
      </c>
      <c r="X3179" t="s">
        <v>183</v>
      </c>
      <c r="Y3179" s="28">
        <v>0.14899999999999999</v>
      </c>
      <c r="Z3179" t="str">
        <f>IF(database_public_cloud_VMs[[#This Row],[Vendor]]="AWS","USD","AUD")</f>
        <v>USD</v>
      </c>
      <c r="AA3179" s="29">
        <f>IF(database_public_cloud_VMs[[#This Row],[Currency]]="USD",(database_public_cloud_VMs[[#This Row],[Rate]]*param_exchange_rate)/(1+param_discount_aws),database_public_cloud_VMs[[#This Row],[Rate]])</f>
        <v>0.1836206610197636</v>
      </c>
    </row>
    <row r="3180" spans="1:27" x14ac:dyDescent="0.45">
      <c r="A3180" s="24" t="s">
        <v>3619</v>
      </c>
      <c r="B3180" t="s">
        <v>12</v>
      </c>
      <c r="C3180" s="25" t="s">
        <v>187</v>
      </c>
      <c r="D3180" t="s">
        <v>170</v>
      </c>
      <c r="E3180" t="s">
        <v>3553</v>
      </c>
      <c r="F3180" t="s">
        <v>3611</v>
      </c>
      <c r="G3180" s="26">
        <v>2</v>
      </c>
      <c r="H3180" s="26">
        <v>15.25</v>
      </c>
      <c r="I3180" s="26">
        <v>32</v>
      </c>
      <c r="J3180" s="27" t="s">
        <v>310</v>
      </c>
      <c r="K3180" s="27" t="s">
        <v>2214</v>
      </c>
      <c r="L3180" s="27" t="s">
        <v>1868</v>
      </c>
      <c r="M3180" t="s">
        <v>190</v>
      </c>
      <c r="N3180" t="s">
        <v>188</v>
      </c>
      <c r="O3180" t="s">
        <v>188</v>
      </c>
      <c r="P3180" t="s">
        <v>179</v>
      </c>
      <c r="Q3180" t="s">
        <v>180</v>
      </c>
      <c r="R3180" t="s">
        <v>181</v>
      </c>
      <c r="S3180" t="s">
        <v>31</v>
      </c>
      <c r="T3180" t="s">
        <v>31</v>
      </c>
      <c r="U3180" t="s">
        <v>31</v>
      </c>
      <c r="V3180" t="s">
        <v>31</v>
      </c>
      <c r="W3180" t="s">
        <v>182</v>
      </c>
      <c r="X3180" t="s">
        <v>183</v>
      </c>
      <c r="Y3180" s="28">
        <v>0.2</v>
      </c>
      <c r="Z3180" t="str">
        <f>IF(database_public_cloud_VMs[[#This Row],[Vendor]]="AWS","USD","AUD")</f>
        <v>USD</v>
      </c>
      <c r="AA3180" s="29">
        <f>IF(database_public_cloud_VMs[[#This Row],[Currency]]="USD",(database_public_cloud_VMs[[#This Row],[Rate]]*param_exchange_rate)/(1+param_discount_aws),database_public_cloud_VMs[[#This Row],[Rate]])</f>
        <v>0.24647068593256863</v>
      </c>
    </row>
    <row r="3181" spans="1:27" x14ac:dyDescent="0.45">
      <c r="A3181" s="24" t="s">
        <v>3620</v>
      </c>
      <c r="B3181" t="s">
        <v>12</v>
      </c>
      <c r="C3181" s="25" t="s">
        <v>307</v>
      </c>
      <c r="D3181" t="s">
        <v>170</v>
      </c>
      <c r="E3181" t="s">
        <v>3553</v>
      </c>
      <c r="F3181" t="s">
        <v>3611</v>
      </c>
      <c r="G3181" s="26">
        <v>2</v>
      </c>
      <c r="H3181" s="26">
        <v>15.25</v>
      </c>
      <c r="I3181" s="26">
        <v>32</v>
      </c>
      <c r="J3181" s="27" t="s">
        <v>310</v>
      </c>
      <c r="K3181" s="27" t="s">
        <v>2214</v>
      </c>
      <c r="L3181" s="27" t="s">
        <v>1868</v>
      </c>
      <c r="M3181" t="s">
        <v>176</v>
      </c>
      <c r="N3181" t="s">
        <v>177</v>
      </c>
      <c r="O3181" t="s">
        <v>178</v>
      </c>
      <c r="P3181" t="s">
        <v>179</v>
      </c>
      <c r="Q3181" t="s">
        <v>315</v>
      </c>
      <c r="R3181" t="s">
        <v>181</v>
      </c>
      <c r="S3181" t="s">
        <v>31</v>
      </c>
      <c r="T3181" t="s">
        <v>31</v>
      </c>
      <c r="U3181" t="s">
        <v>31</v>
      </c>
      <c r="V3181" t="s">
        <v>31</v>
      </c>
      <c r="W3181" t="s">
        <v>182</v>
      </c>
      <c r="X3181" t="s">
        <v>183</v>
      </c>
      <c r="Y3181" s="28">
        <v>0.29599999999999999</v>
      </c>
      <c r="Z3181" t="str">
        <f>IF(database_public_cloud_VMs[[#This Row],[Vendor]]="AWS","USD","AUD")</f>
        <v>USD</v>
      </c>
      <c r="AA3181" s="29">
        <f>IF(database_public_cloud_VMs[[#This Row],[Currency]]="USD",(database_public_cloud_VMs[[#This Row],[Rate]]*param_exchange_rate)/(1+param_discount_aws),database_public_cloud_VMs[[#This Row],[Rate]])</f>
        <v>0.36477661518020155</v>
      </c>
    </row>
    <row r="3182" spans="1:27" x14ac:dyDescent="0.45">
      <c r="A3182" s="24" t="s">
        <v>3621</v>
      </c>
      <c r="B3182" t="s">
        <v>12</v>
      </c>
      <c r="C3182" s="25" t="s">
        <v>187</v>
      </c>
      <c r="D3182" t="s">
        <v>170</v>
      </c>
      <c r="E3182" t="s">
        <v>3553</v>
      </c>
      <c r="F3182" t="s">
        <v>3611</v>
      </c>
      <c r="G3182" s="26">
        <v>2</v>
      </c>
      <c r="H3182" s="26">
        <v>15.25</v>
      </c>
      <c r="I3182" s="26">
        <v>32</v>
      </c>
      <c r="J3182" s="27" t="s">
        <v>310</v>
      </c>
      <c r="K3182" s="27" t="s">
        <v>2214</v>
      </c>
      <c r="L3182" s="27" t="s">
        <v>1868</v>
      </c>
      <c r="M3182" t="s">
        <v>176</v>
      </c>
      <c r="N3182" t="s">
        <v>188</v>
      </c>
      <c r="O3182" t="s">
        <v>188</v>
      </c>
      <c r="P3182" t="s">
        <v>179</v>
      </c>
      <c r="Q3182" t="s">
        <v>315</v>
      </c>
      <c r="R3182" t="s">
        <v>181</v>
      </c>
      <c r="S3182" t="s">
        <v>31</v>
      </c>
      <c r="T3182" t="s">
        <v>31</v>
      </c>
      <c r="U3182" t="s">
        <v>31</v>
      </c>
      <c r="V3182" t="s">
        <v>31</v>
      </c>
      <c r="W3182" t="s">
        <v>182</v>
      </c>
      <c r="X3182" t="s">
        <v>183</v>
      </c>
      <c r="Y3182" s="28">
        <v>0.34300000000000003</v>
      </c>
      <c r="Z3182" t="str">
        <f>IF(database_public_cloud_VMs[[#This Row],[Vendor]]="AWS","USD","AUD")</f>
        <v>USD</v>
      </c>
      <c r="AA3182" s="29">
        <f>IF(database_public_cloud_VMs[[#This Row],[Currency]]="USD",(database_public_cloud_VMs[[#This Row],[Rate]]*param_exchange_rate)/(1+param_discount_aws),database_public_cloud_VMs[[#This Row],[Rate]])</f>
        <v>0.42269722637435519</v>
      </c>
    </row>
    <row r="3183" spans="1:27" x14ac:dyDescent="0.45">
      <c r="A3183" s="24" t="s">
        <v>3622</v>
      </c>
      <c r="B3183" t="s">
        <v>12</v>
      </c>
      <c r="C3183" s="25" t="s">
        <v>307</v>
      </c>
      <c r="D3183" t="s">
        <v>170</v>
      </c>
      <c r="E3183" t="s">
        <v>3553</v>
      </c>
      <c r="F3183" t="s">
        <v>3611</v>
      </c>
      <c r="G3183" s="26">
        <v>2</v>
      </c>
      <c r="H3183" s="26">
        <v>15.25</v>
      </c>
      <c r="I3183" s="26">
        <v>32</v>
      </c>
      <c r="J3183" s="27" t="s">
        <v>310</v>
      </c>
      <c r="K3183" s="27" t="s">
        <v>2214</v>
      </c>
      <c r="L3183" s="27" t="s">
        <v>1868</v>
      </c>
      <c r="M3183" t="s">
        <v>190</v>
      </c>
      <c r="N3183" t="s">
        <v>177</v>
      </c>
      <c r="O3183" t="s">
        <v>178</v>
      </c>
      <c r="P3183" t="s">
        <v>179</v>
      </c>
      <c r="Q3183" t="s">
        <v>315</v>
      </c>
      <c r="R3183" t="s">
        <v>181</v>
      </c>
      <c r="S3183" t="s">
        <v>31</v>
      </c>
      <c r="T3183" t="s">
        <v>31</v>
      </c>
      <c r="U3183" t="s">
        <v>31</v>
      </c>
      <c r="V3183" t="s">
        <v>31</v>
      </c>
      <c r="W3183" t="s">
        <v>182</v>
      </c>
      <c r="X3183" t="s">
        <v>183</v>
      </c>
      <c r="Y3183" s="28">
        <v>0.27</v>
      </c>
      <c r="Z3183" t="str">
        <f>IF(database_public_cloud_VMs[[#This Row],[Vendor]]="AWS","USD","AUD")</f>
        <v>USD</v>
      </c>
      <c r="AA3183" s="29">
        <f>IF(database_public_cloud_VMs[[#This Row],[Currency]]="USD",(database_public_cloud_VMs[[#This Row],[Rate]]*param_exchange_rate)/(1+param_discount_aws),database_public_cloud_VMs[[#This Row],[Rate]])</f>
        <v>0.33273542600896766</v>
      </c>
    </row>
    <row r="3184" spans="1:27" x14ac:dyDescent="0.45">
      <c r="A3184" s="24" t="s">
        <v>3623</v>
      </c>
      <c r="B3184" t="s">
        <v>12</v>
      </c>
      <c r="C3184" s="25" t="s">
        <v>187</v>
      </c>
      <c r="D3184" t="s">
        <v>170</v>
      </c>
      <c r="E3184" t="s">
        <v>3553</v>
      </c>
      <c r="F3184" t="s">
        <v>3611</v>
      </c>
      <c r="G3184" s="26">
        <v>2</v>
      </c>
      <c r="H3184" s="26">
        <v>15.25</v>
      </c>
      <c r="I3184" s="26">
        <v>32</v>
      </c>
      <c r="J3184" s="27" t="s">
        <v>310</v>
      </c>
      <c r="K3184" s="27" t="s">
        <v>2214</v>
      </c>
      <c r="L3184" s="27" t="s">
        <v>1868</v>
      </c>
      <c r="M3184" t="s">
        <v>190</v>
      </c>
      <c r="N3184" t="s">
        <v>188</v>
      </c>
      <c r="O3184" t="s">
        <v>188</v>
      </c>
      <c r="P3184" t="s">
        <v>179</v>
      </c>
      <c r="Q3184" t="s">
        <v>315</v>
      </c>
      <c r="R3184" t="s">
        <v>181</v>
      </c>
      <c r="S3184" t="s">
        <v>31</v>
      </c>
      <c r="T3184" t="s">
        <v>31</v>
      </c>
      <c r="U3184" t="s">
        <v>31</v>
      </c>
      <c r="V3184" t="s">
        <v>31</v>
      </c>
      <c r="W3184" t="s">
        <v>182</v>
      </c>
      <c r="X3184" t="s">
        <v>183</v>
      </c>
      <c r="Y3184" s="28">
        <v>0.313</v>
      </c>
      <c r="Z3184" t="str">
        <f>IF(database_public_cloud_VMs[[#This Row],[Vendor]]="AWS","USD","AUD")</f>
        <v>USD</v>
      </c>
      <c r="AA3184" s="29">
        <f>IF(database_public_cloud_VMs[[#This Row],[Currency]]="USD",(database_public_cloud_VMs[[#This Row],[Rate]]*param_exchange_rate)/(1+param_discount_aws),database_public_cloud_VMs[[#This Row],[Rate]])</f>
        <v>0.3857266234844699</v>
      </c>
    </row>
    <row r="3185" spans="1:27" x14ac:dyDescent="0.45">
      <c r="A3185" s="24" t="s">
        <v>3624</v>
      </c>
      <c r="B3185" t="s">
        <v>12</v>
      </c>
      <c r="C3185" s="25" t="s">
        <v>187</v>
      </c>
      <c r="D3185" t="s">
        <v>170</v>
      </c>
      <c r="E3185" t="s">
        <v>3553</v>
      </c>
      <c r="F3185" t="s">
        <v>3611</v>
      </c>
      <c r="G3185" s="26">
        <v>2</v>
      </c>
      <c r="H3185" s="26">
        <v>15.25</v>
      </c>
      <c r="I3185" s="26">
        <v>32</v>
      </c>
      <c r="J3185" s="27" t="s">
        <v>310</v>
      </c>
      <c r="K3185" s="27" t="s">
        <v>2214</v>
      </c>
      <c r="L3185" s="27" t="s">
        <v>1868</v>
      </c>
      <c r="M3185" t="s">
        <v>190</v>
      </c>
      <c r="N3185" t="s">
        <v>188</v>
      </c>
      <c r="O3185" t="s">
        <v>188</v>
      </c>
      <c r="P3185" t="s">
        <v>179</v>
      </c>
      <c r="Q3185" t="s">
        <v>315</v>
      </c>
      <c r="R3185" t="s">
        <v>316</v>
      </c>
      <c r="S3185" t="s">
        <v>31</v>
      </c>
      <c r="T3185" t="s">
        <v>31</v>
      </c>
      <c r="U3185" t="s">
        <v>31</v>
      </c>
      <c r="V3185" t="s">
        <v>31</v>
      </c>
      <c r="W3185" t="s">
        <v>182</v>
      </c>
      <c r="X3185" t="s">
        <v>183</v>
      </c>
      <c r="Y3185" s="28">
        <v>0.2</v>
      </c>
      <c r="Z3185" t="str">
        <f>IF(database_public_cloud_VMs[[#This Row],[Vendor]]="AWS","USD","AUD")</f>
        <v>USD</v>
      </c>
      <c r="AA3185" s="29">
        <f>IF(database_public_cloud_VMs[[#This Row],[Currency]]="USD",(database_public_cloud_VMs[[#This Row],[Rate]]*param_exchange_rate)/(1+param_discount_aws),database_public_cloud_VMs[[#This Row],[Rate]])</f>
        <v>0.24647068593256863</v>
      </c>
    </row>
    <row r="3186" spans="1:27" x14ac:dyDescent="0.45">
      <c r="A3186" s="24" t="s">
        <v>3625</v>
      </c>
      <c r="B3186" t="s">
        <v>12</v>
      </c>
      <c r="C3186" s="25" t="s">
        <v>307</v>
      </c>
      <c r="D3186" t="s">
        <v>170</v>
      </c>
      <c r="E3186" t="s">
        <v>3553</v>
      </c>
      <c r="F3186" t="s">
        <v>3611</v>
      </c>
      <c r="G3186" s="26">
        <v>2</v>
      </c>
      <c r="H3186" s="26">
        <v>15.25</v>
      </c>
      <c r="I3186" s="26">
        <v>32</v>
      </c>
      <c r="J3186" s="27" t="s">
        <v>310</v>
      </c>
      <c r="K3186" s="27" t="s">
        <v>2214</v>
      </c>
      <c r="L3186" s="27" t="s">
        <v>1868</v>
      </c>
      <c r="M3186" t="s">
        <v>190</v>
      </c>
      <c r="N3186" t="s">
        <v>177</v>
      </c>
      <c r="O3186" t="s">
        <v>178</v>
      </c>
      <c r="P3186" t="s">
        <v>179</v>
      </c>
      <c r="Q3186" t="s">
        <v>191</v>
      </c>
      <c r="R3186" t="s">
        <v>181</v>
      </c>
      <c r="S3186" t="s">
        <v>31</v>
      </c>
      <c r="T3186" t="s">
        <v>31</v>
      </c>
      <c r="U3186" t="s">
        <v>31</v>
      </c>
      <c r="V3186" t="s">
        <v>31</v>
      </c>
      <c r="W3186" t="s">
        <v>182</v>
      </c>
      <c r="X3186" t="s">
        <v>183</v>
      </c>
      <c r="Y3186" s="28">
        <v>0.20899999999999999</v>
      </c>
      <c r="Z3186" t="str">
        <f>IF(database_public_cloud_VMs[[#This Row],[Vendor]]="AWS","USD","AUD")</f>
        <v>USD</v>
      </c>
      <c r="AA3186" s="29">
        <f>IF(database_public_cloud_VMs[[#This Row],[Currency]]="USD",(database_public_cloud_VMs[[#This Row],[Rate]]*param_exchange_rate)/(1+param_discount_aws),database_public_cloud_VMs[[#This Row],[Rate]])</f>
        <v>0.25756186679953419</v>
      </c>
    </row>
    <row r="3187" spans="1:27" x14ac:dyDescent="0.45">
      <c r="A3187" s="24" t="s">
        <v>3626</v>
      </c>
      <c r="B3187" t="s">
        <v>12</v>
      </c>
      <c r="C3187" s="25" t="s">
        <v>187</v>
      </c>
      <c r="D3187" t="s">
        <v>170</v>
      </c>
      <c r="E3187" t="s">
        <v>3553</v>
      </c>
      <c r="F3187" t="s">
        <v>3611</v>
      </c>
      <c r="G3187" s="26">
        <v>2</v>
      </c>
      <c r="H3187" s="26">
        <v>15.25</v>
      </c>
      <c r="I3187" s="26">
        <v>32</v>
      </c>
      <c r="J3187" s="27" t="s">
        <v>310</v>
      </c>
      <c r="K3187" s="27" t="s">
        <v>2214</v>
      </c>
      <c r="L3187" s="27" t="s">
        <v>1868</v>
      </c>
      <c r="M3187" t="s">
        <v>190</v>
      </c>
      <c r="N3187" t="s">
        <v>188</v>
      </c>
      <c r="O3187" t="s">
        <v>188</v>
      </c>
      <c r="P3187" t="s">
        <v>179</v>
      </c>
      <c r="Q3187" t="s">
        <v>191</v>
      </c>
      <c r="R3187" t="s">
        <v>181</v>
      </c>
      <c r="S3187" t="s">
        <v>31</v>
      </c>
      <c r="T3187" t="s">
        <v>31</v>
      </c>
      <c r="U3187" t="s">
        <v>31</v>
      </c>
      <c r="V3187" t="s">
        <v>31</v>
      </c>
      <c r="W3187" t="s">
        <v>182</v>
      </c>
      <c r="X3187" t="s">
        <v>183</v>
      </c>
      <c r="Y3187" s="28">
        <v>0.26</v>
      </c>
      <c r="Z3187" t="str">
        <f>IF(database_public_cloud_VMs[[#This Row],[Vendor]]="AWS","USD","AUD")</f>
        <v>USD</v>
      </c>
      <c r="AA3187" s="29">
        <f>IF(database_public_cloud_VMs[[#This Row],[Currency]]="USD",(database_public_cloud_VMs[[#This Row],[Rate]]*param_exchange_rate)/(1+param_discount_aws),database_public_cloud_VMs[[#This Row],[Rate]])</f>
        <v>0.32041189171233919</v>
      </c>
    </row>
    <row r="3188" spans="1:27" x14ac:dyDescent="0.45">
      <c r="A3188" s="24" t="s">
        <v>3627</v>
      </c>
      <c r="B3188" t="s">
        <v>12</v>
      </c>
      <c r="C3188" s="25" t="s">
        <v>307</v>
      </c>
      <c r="D3188" t="s">
        <v>170</v>
      </c>
      <c r="E3188" t="s">
        <v>3553</v>
      </c>
      <c r="F3188" t="s">
        <v>3611</v>
      </c>
      <c r="G3188" s="26">
        <v>2</v>
      </c>
      <c r="H3188" s="26">
        <v>15.25</v>
      </c>
      <c r="I3188" s="26">
        <v>32</v>
      </c>
      <c r="J3188" s="27" t="s">
        <v>310</v>
      </c>
      <c r="K3188" s="27" t="s">
        <v>2214</v>
      </c>
      <c r="L3188" s="27" t="s">
        <v>1868</v>
      </c>
      <c r="M3188" t="s">
        <v>176</v>
      </c>
      <c r="N3188" t="s">
        <v>177</v>
      </c>
      <c r="O3188" t="s">
        <v>178</v>
      </c>
      <c r="P3188" t="s">
        <v>179</v>
      </c>
      <c r="Q3188" t="s">
        <v>198</v>
      </c>
      <c r="R3188" t="s">
        <v>181</v>
      </c>
      <c r="S3188" t="s">
        <v>31</v>
      </c>
      <c r="T3188" t="s">
        <v>31</v>
      </c>
      <c r="U3188" t="s">
        <v>31</v>
      </c>
      <c r="V3188" t="s">
        <v>31</v>
      </c>
      <c r="W3188" t="s">
        <v>182</v>
      </c>
      <c r="X3188" t="s">
        <v>183</v>
      </c>
      <c r="Y3188" s="28">
        <v>0.19600000000000001</v>
      </c>
      <c r="Z3188" t="str">
        <f>IF(database_public_cloud_VMs[[#This Row],[Vendor]]="AWS","USD","AUD")</f>
        <v>USD</v>
      </c>
      <c r="AA3188" s="29">
        <f>IF(database_public_cloud_VMs[[#This Row],[Currency]]="USD",(database_public_cloud_VMs[[#This Row],[Rate]]*param_exchange_rate)/(1+param_discount_aws),database_public_cloud_VMs[[#This Row],[Rate]])</f>
        <v>0.24154127221391725</v>
      </c>
    </row>
    <row r="3189" spans="1:27" x14ac:dyDescent="0.45">
      <c r="A3189" s="24" t="s">
        <v>3628</v>
      </c>
      <c r="B3189" t="s">
        <v>12</v>
      </c>
      <c r="C3189" s="25" t="s">
        <v>187</v>
      </c>
      <c r="D3189" t="s">
        <v>170</v>
      </c>
      <c r="E3189" t="s">
        <v>3553</v>
      </c>
      <c r="F3189" t="s">
        <v>3611</v>
      </c>
      <c r="G3189" s="26">
        <v>2</v>
      </c>
      <c r="H3189" s="26">
        <v>15.25</v>
      </c>
      <c r="I3189" s="26">
        <v>32</v>
      </c>
      <c r="J3189" s="27" t="s">
        <v>310</v>
      </c>
      <c r="K3189" s="27" t="s">
        <v>2214</v>
      </c>
      <c r="L3189" s="27" t="s">
        <v>1868</v>
      </c>
      <c r="M3189" t="s">
        <v>176</v>
      </c>
      <c r="N3189" t="s">
        <v>188</v>
      </c>
      <c r="O3189" t="s">
        <v>188</v>
      </c>
      <c r="P3189" t="s">
        <v>179</v>
      </c>
      <c r="Q3189" t="s">
        <v>198</v>
      </c>
      <c r="R3189" t="s">
        <v>181</v>
      </c>
      <c r="S3189" t="s">
        <v>31</v>
      </c>
      <c r="T3189" t="s">
        <v>31</v>
      </c>
      <c r="U3189" t="s">
        <v>31</v>
      </c>
      <c r="V3189" t="s">
        <v>31</v>
      </c>
      <c r="W3189" t="s">
        <v>182</v>
      </c>
      <c r="X3189" t="s">
        <v>183</v>
      </c>
      <c r="Y3189" s="28">
        <v>0.31900000000000001</v>
      </c>
      <c r="Z3189" t="str">
        <f>IF(database_public_cloud_VMs[[#This Row],[Vendor]]="AWS","USD","AUD")</f>
        <v>USD</v>
      </c>
      <c r="AA3189" s="29">
        <f>IF(database_public_cloud_VMs[[#This Row],[Currency]]="USD",(database_public_cloud_VMs[[#This Row],[Rate]]*param_exchange_rate)/(1+param_discount_aws),database_public_cloud_VMs[[#This Row],[Rate]])</f>
        <v>0.39312074406244696</v>
      </c>
    </row>
    <row r="3190" spans="1:27" x14ac:dyDescent="0.45">
      <c r="A3190" s="24" t="s">
        <v>3629</v>
      </c>
      <c r="B3190" t="s">
        <v>12</v>
      </c>
      <c r="C3190" s="25" t="s">
        <v>187</v>
      </c>
      <c r="D3190" t="s">
        <v>170</v>
      </c>
      <c r="E3190" t="s">
        <v>3553</v>
      </c>
      <c r="F3190" t="s">
        <v>3630</v>
      </c>
      <c r="G3190" s="26">
        <v>4</v>
      </c>
      <c r="H3190" s="26">
        <v>30.5</v>
      </c>
      <c r="I3190" s="26">
        <v>80</v>
      </c>
      <c r="J3190" s="27" t="s">
        <v>310</v>
      </c>
      <c r="K3190" s="27" t="s">
        <v>2214</v>
      </c>
      <c r="L3190" s="27" t="s">
        <v>1312</v>
      </c>
      <c r="M3190" t="s">
        <v>190</v>
      </c>
      <c r="N3190" t="s">
        <v>188</v>
      </c>
      <c r="O3190" t="s">
        <v>188</v>
      </c>
      <c r="P3190" t="s">
        <v>179</v>
      </c>
      <c r="Q3190" t="s">
        <v>315</v>
      </c>
      <c r="R3190" t="s">
        <v>316</v>
      </c>
      <c r="S3190" t="s">
        <v>31</v>
      </c>
      <c r="T3190" t="s">
        <v>31</v>
      </c>
      <c r="U3190" t="s">
        <v>31</v>
      </c>
      <c r="V3190" t="s">
        <v>31</v>
      </c>
      <c r="W3190" t="s">
        <v>182</v>
      </c>
      <c r="X3190" t="s">
        <v>183</v>
      </c>
      <c r="Y3190" s="28">
        <v>0.39900000000000002</v>
      </c>
      <c r="Z3190" t="str">
        <f>IF(database_public_cloud_VMs[[#This Row],[Vendor]]="AWS","USD","AUD")</f>
        <v>USD</v>
      </c>
      <c r="AA3190" s="29">
        <f>IF(database_public_cloud_VMs[[#This Row],[Currency]]="USD",(database_public_cloud_VMs[[#This Row],[Rate]]*param_exchange_rate)/(1+param_discount_aws),database_public_cloud_VMs[[#This Row],[Rate]])</f>
        <v>0.49170901843547438</v>
      </c>
    </row>
    <row r="3191" spans="1:27" x14ac:dyDescent="0.45">
      <c r="A3191" s="24" t="s">
        <v>3631</v>
      </c>
      <c r="B3191" t="s">
        <v>12</v>
      </c>
      <c r="C3191" s="25" t="s">
        <v>307</v>
      </c>
      <c r="D3191" t="s">
        <v>170</v>
      </c>
      <c r="E3191" t="s">
        <v>3553</v>
      </c>
      <c r="F3191" t="s">
        <v>3630</v>
      </c>
      <c r="G3191" s="26">
        <v>4</v>
      </c>
      <c r="H3191" s="26">
        <v>30.5</v>
      </c>
      <c r="I3191" s="26">
        <v>80</v>
      </c>
      <c r="J3191" s="27" t="s">
        <v>310</v>
      </c>
      <c r="K3191" s="27" t="s">
        <v>2214</v>
      </c>
      <c r="L3191" s="27" t="s">
        <v>1312</v>
      </c>
      <c r="M3191" t="s">
        <v>190</v>
      </c>
      <c r="N3191" t="s">
        <v>177</v>
      </c>
      <c r="O3191" t="s">
        <v>178</v>
      </c>
      <c r="P3191" t="s">
        <v>179</v>
      </c>
      <c r="Q3191" t="s">
        <v>198</v>
      </c>
      <c r="R3191" t="s">
        <v>181</v>
      </c>
      <c r="S3191" t="s">
        <v>31</v>
      </c>
      <c r="T3191" t="s">
        <v>31</v>
      </c>
      <c r="U3191" t="s">
        <v>31</v>
      </c>
      <c r="V3191" t="s">
        <v>31</v>
      </c>
      <c r="W3191" t="s">
        <v>182</v>
      </c>
      <c r="X3191" t="s">
        <v>183</v>
      </c>
      <c r="Y3191" s="28">
        <v>0.33100000000000002</v>
      </c>
      <c r="Z3191" t="str">
        <f>IF(database_public_cloud_VMs[[#This Row],[Vendor]]="AWS","USD","AUD")</f>
        <v>USD</v>
      </c>
      <c r="AA3191" s="29">
        <f>IF(database_public_cloud_VMs[[#This Row],[Currency]]="USD",(database_public_cloud_VMs[[#This Row],[Rate]]*param_exchange_rate)/(1+param_discount_aws),database_public_cloud_VMs[[#This Row],[Rate]])</f>
        <v>0.40790898521840108</v>
      </c>
    </row>
    <row r="3192" spans="1:27" x14ac:dyDescent="0.45">
      <c r="A3192" s="24" t="s">
        <v>3632</v>
      </c>
      <c r="B3192" t="s">
        <v>12</v>
      </c>
      <c r="C3192" s="25" t="s">
        <v>187</v>
      </c>
      <c r="D3192" t="s">
        <v>170</v>
      </c>
      <c r="E3192" t="s">
        <v>3553</v>
      </c>
      <c r="F3192" t="s">
        <v>3630</v>
      </c>
      <c r="G3192" s="26">
        <v>4</v>
      </c>
      <c r="H3192" s="26">
        <v>30.5</v>
      </c>
      <c r="I3192" s="26">
        <v>80</v>
      </c>
      <c r="J3192" s="27" t="s">
        <v>310</v>
      </c>
      <c r="K3192" s="27" t="s">
        <v>2214</v>
      </c>
      <c r="L3192" s="27" t="s">
        <v>1312</v>
      </c>
      <c r="M3192" t="s">
        <v>190</v>
      </c>
      <c r="N3192" t="s">
        <v>188</v>
      </c>
      <c r="O3192" t="s">
        <v>188</v>
      </c>
      <c r="P3192" t="s">
        <v>179</v>
      </c>
      <c r="Q3192" t="s">
        <v>198</v>
      </c>
      <c r="R3192" t="s">
        <v>181</v>
      </c>
      <c r="S3192" t="s">
        <v>31</v>
      </c>
      <c r="T3192" t="s">
        <v>31</v>
      </c>
      <c r="U3192" t="s">
        <v>31</v>
      </c>
      <c r="V3192" t="s">
        <v>31</v>
      </c>
      <c r="W3192" t="s">
        <v>182</v>
      </c>
      <c r="X3192" t="s">
        <v>183</v>
      </c>
      <c r="Y3192" s="28">
        <v>0.499</v>
      </c>
      <c r="Z3192" t="str">
        <f>IF(database_public_cloud_VMs[[#This Row],[Vendor]]="AWS","USD","AUD")</f>
        <v>USD</v>
      </c>
      <c r="AA3192" s="29">
        <f>IF(database_public_cloud_VMs[[#This Row],[Currency]]="USD",(database_public_cloud_VMs[[#This Row],[Rate]]*param_exchange_rate)/(1+param_discount_aws),database_public_cloud_VMs[[#This Row],[Rate]])</f>
        <v>0.61494436140175868</v>
      </c>
    </row>
    <row r="3193" spans="1:27" x14ac:dyDescent="0.45">
      <c r="A3193" s="24" t="s">
        <v>3633</v>
      </c>
      <c r="B3193" t="s">
        <v>12</v>
      </c>
      <c r="C3193" s="25" t="s">
        <v>363</v>
      </c>
      <c r="D3193" t="s">
        <v>170</v>
      </c>
      <c r="E3193" t="s">
        <v>3553</v>
      </c>
      <c r="F3193" t="s">
        <v>3630</v>
      </c>
      <c r="G3193" s="26">
        <v>4</v>
      </c>
      <c r="H3193" s="26">
        <v>30.5</v>
      </c>
      <c r="I3193" s="26">
        <v>80</v>
      </c>
      <c r="J3193" s="27" t="s">
        <v>310</v>
      </c>
      <c r="K3193" s="27" t="s">
        <v>2214</v>
      </c>
      <c r="L3193" s="27" t="s">
        <v>1312</v>
      </c>
      <c r="M3193" t="s">
        <v>190</v>
      </c>
      <c r="N3193" t="s">
        <v>177</v>
      </c>
      <c r="O3193" t="s">
        <v>178</v>
      </c>
      <c r="P3193" t="s">
        <v>179</v>
      </c>
      <c r="Q3193" t="s">
        <v>180</v>
      </c>
      <c r="R3193" t="s">
        <v>181</v>
      </c>
      <c r="S3193" t="s">
        <v>31</v>
      </c>
      <c r="T3193" t="s">
        <v>31</v>
      </c>
      <c r="U3193" t="s">
        <v>31</v>
      </c>
      <c r="V3193" t="s">
        <v>31</v>
      </c>
      <c r="W3193" t="s">
        <v>182</v>
      </c>
      <c r="X3193" t="s">
        <v>183</v>
      </c>
      <c r="Y3193" s="28">
        <v>0.29799999999999999</v>
      </c>
      <c r="Z3193" t="str">
        <f>IF(database_public_cloud_VMs[[#This Row],[Vendor]]="AWS","USD","AUD")</f>
        <v>USD</v>
      </c>
      <c r="AA3193" s="29">
        <f>IF(database_public_cloud_VMs[[#This Row],[Currency]]="USD",(database_public_cloud_VMs[[#This Row],[Rate]]*param_exchange_rate)/(1+param_discount_aws),database_public_cloud_VMs[[#This Row],[Rate]])</f>
        <v>0.3672413220395272</v>
      </c>
    </row>
    <row r="3194" spans="1:27" x14ac:dyDescent="0.45">
      <c r="A3194" s="24" t="s">
        <v>3634</v>
      </c>
      <c r="B3194" t="s">
        <v>12</v>
      </c>
      <c r="C3194" s="25" t="s">
        <v>187</v>
      </c>
      <c r="D3194" t="s">
        <v>170</v>
      </c>
      <c r="E3194" t="s">
        <v>3553</v>
      </c>
      <c r="F3194" t="s">
        <v>3630</v>
      </c>
      <c r="G3194" s="26">
        <v>4</v>
      </c>
      <c r="H3194" s="26">
        <v>30.5</v>
      </c>
      <c r="I3194" s="26">
        <v>80</v>
      </c>
      <c r="J3194" s="27" t="s">
        <v>310</v>
      </c>
      <c r="K3194" s="27" t="s">
        <v>2214</v>
      </c>
      <c r="L3194" s="27" t="s">
        <v>1312</v>
      </c>
      <c r="M3194" t="s">
        <v>190</v>
      </c>
      <c r="N3194" t="s">
        <v>188</v>
      </c>
      <c r="O3194" t="s">
        <v>188</v>
      </c>
      <c r="P3194" t="s">
        <v>179</v>
      </c>
      <c r="Q3194" t="s">
        <v>180</v>
      </c>
      <c r="R3194" t="s">
        <v>181</v>
      </c>
      <c r="S3194" t="s">
        <v>31</v>
      </c>
      <c r="T3194" t="s">
        <v>31</v>
      </c>
      <c r="U3194" t="s">
        <v>31</v>
      </c>
      <c r="V3194" t="s">
        <v>31</v>
      </c>
      <c r="W3194" t="s">
        <v>182</v>
      </c>
      <c r="X3194" t="s">
        <v>183</v>
      </c>
      <c r="Y3194" s="28">
        <v>0.39900000000000002</v>
      </c>
      <c r="Z3194" t="str">
        <f>IF(database_public_cloud_VMs[[#This Row],[Vendor]]="AWS","USD","AUD")</f>
        <v>USD</v>
      </c>
      <c r="AA3194" s="29">
        <f>IF(database_public_cloud_VMs[[#This Row],[Currency]]="USD",(database_public_cloud_VMs[[#This Row],[Rate]]*param_exchange_rate)/(1+param_discount_aws),database_public_cloud_VMs[[#This Row],[Rate]])</f>
        <v>0.49170901843547438</v>
      </c>
    </row>
    <row r="3195" spans="1:27" x14ac:dyDescent="0.45">
      <c r="A3195" s="24" t="s">
        <v>3635</v>
      </c>
      <c r="B3195" t="s">
        <v>12</v>
      </c>
      <c r="C3195" s="25" t="s">
        <v>187</v>
      </c>
      <c r="D3195" t="s">
        <v>170</v>
      </c>
      <c r="E3195" t="s">
        <v>3553</v>
      </c>
      <c r="F3195" t="s">
        <v>3630</v>
      </c>
      <c r="G3195" s="26">
        <v>4</v>
      </c>
      <c r="H3195" s="26">
        <v>30.5</v>
      </c>
      <c r="I3195" s="26">
        <v>80</v>
      </c>
      <c r="J3195" s="27" t="s">
        <v>310</v>
      </c>
      <c r="K3195" s="27" t="s">
        <v>2214</v>
      </c>
      <c r="L3195" s="27" t="s">
        <v>1312</v>
      </c>
      <c r="M3195" t="s">
        <v>176</v>
      </c>
      <c r="N3195" t="s">
        <v>188</v>
      </c>
      <c r="O3195" t="s">
        <v>188</v>
      </c>
      <c r="P3195" t="s">
        <v>179</v>
      </c>
      <c r="Q3195" t="s">
        <v>315</v>
      </c>
      <c r="R3195" t="s">
        <v>316</v>
      </c>
      <c r="S3195" t="s">
        <v>31</v>
      </c>
      <c r="T3195" t="s">
        <v>31</v>
      </c>
      <c r="U3195" t="s">
        <v>31</v>
      </c>
      <c r="V3195" t="s">
        <v>31</v>
      </c>
      <c r="W3195" t="s">
        <v>182</v>
      </c>
      <c r="X3195" t="s">
        <v>183</v>
      </c>
      <c r="Y3195" s="28">
        <v>0.439</v>
      </c>
      <c r="Z3195" t="str">
        <f>IF(database_public_cloud_VMs[[#This Row],[Vendor]]="AWS","USD","AUD")</f>
        <v>USD</v>
      </c>
      <c r="AA3195" s="29">
        <f>IF(database_public_cloud_VMs[[#This Row],[Currency]]="USD",(database_public_cloud_VMs[[#This Row],[Rate]]*param_exchange_rate)/(1+param_discount_aws),database_public_cloud_VMs[[#This Row],[Rate]])</f>
        <v>0.54100315562198809</v>
      </c>
    </row>
    <row r="3196" spans="1:27" x14ac:dyDescent="0.45">
      <c r="A3196" s="24" t="s">
        <v>3636</v>
      </c>
      <c r="B3196" t="s">
        <v>12</v>
      </c>
      <c r="C3196" s="25" t="s">
        <v>307</v>
      </c>
      <c r="D3196" t="s">
        <v>170</v>
      </c>
      <c r="E3196" t="s">
        <v>3553</v>
      </c>
      <c r="F3196" t="s">
        <v>3630</v>
      </c>
      <c r="G3196" s="26">
        <v>4</v>
      </c>
      <c r="H3196" s="26">
        <v>30.5</v>
      </c>
      <c r="I3196" s="26">
        <v>80</v>
      </c>
      <c r="J3196" s="27" t="s">
        <v>310</v>
      </c>
      <c r="K3196" s="27" t="s">
        <v>2214</v>
      </c>
      <c r="L3196" s="27" t="s">
        <v>1312</v>
      </c>
      <c r="M3196" t="s">
        <v>176</v>
      </c>
      <c r="N3196" t="s">
        <v>177</v>
      </c>
      <c r="O3196" t="s">
        <v>178</v>
      </c>
      <c r="P3196" t="s">
        <v>179</v>
      </c>
      <c r="Q3196" t="s">
        <v>198</v>
      </c>
      <c r="R3196" t="s">
        <v>181</v>
      </c>
      <c r="S3196" t="s">
        <v>31</v>
      </c>
      <c r="T3196" t="s">
        <v>31</v>
      </c>
      <c r="U3196" t="s">
        <v>31</v>
      </c>
      <c r="V3196" t="s">
        <v>31</v>
      </c>
      <c r="W3196" t="s">
        <v>182</v>
      </c>
      <c r="X3196" t="s">
        <v>183</v>
      </c>
      <c r="Y3196" s="28">
        <v>0.36099999999999999</v>
      </c>
      <c r="Z3196" t="str">
        <f>IF(database_public_cloud_VMs[[#This Row],[Vendor]]="AWS","USD","AUD")</f>
        <v>USD</v>
      </c>
      <c r="AA3196" s="29">
        <f>IF(database_public_cloud_VMs[[#This Row],[Currency]]="USD",(database_public_cloud_VMs[[#This Row],[Rate]]*param_exchange_rate)/(1+param_discount_aws),database_public_cloud_VMs[[#This Row],[Rate]])</f>
        <v>0.44487958810828632</v>
      </c>
    </row>
    <row r="3197" spans="1:27" x14ac:dyDescent="0.45">
      <c r="A3197" s="24" t="s">
        <v>3637</v>
      </c>
      <c r="B3197" t="s">
        <v>12</v>
      </c>
      <c r="C3197" s="25" t="s">
        <v>187</v>
      </c>
      <c r="D3197" t="s">
        <v>170</v>
      </c>
      <c r="E3197" t="s">
        <v>3553</v>
      </c>
      <c r="F3197" t="s">
        <v>3630</v>
      </c>
      <c r="G3197" s="26">
        <v>4</v>
      </c>
      <c r="H3197" s="26">
        <v>30.5</v>
      </c>
      <c r="I3197" s="26">
        <v>80</v>
      </c>
      <c r="J3197" s="27" t="s">
        <v>310</v>
      </c>
      <c r="K3197" s="27" t="s">
        <v>2214</v>
      </c>
      <c r="L3197" s="27" t="s">
        <v>1312</v>
      </c>
      <c r="M3197" t="s">
        <v>176</v>
      </c>
      <c r="N3197" t="s">
        <v>188</v>
      </c>
      <c r="O3197" t="s">
        <v>188</v>
      </c>
      <c r="P3197" t="s">
        <v>179</v>
      </c>
      <c r="Q3197" t="s">
        <v>198</v>
      </c>
      <c r="R3197" t="s">
        <v>181</v>
      </c>
      <c r="S3197" t="s">
        <v>31</v>
      </c>
      <c r="T3197" t="s">
        <v>31</v>
      </c>
      <c r="U3197" t="s">
        <v>31</v>
      </c>
      <c r="V3197" t="s">
        <v>31</v>
      </c>
      <c r="W3197" t="s">
        <v>182</v>
      </c>
      <c r="X3197" t="s">
        <v>183</v>
      </c>
      <c r="Y3197" s="28">
        <v>0.53900000000000003</v>
      </c>
      <c r="Z3197" t="str">
        <f>IF(database_public_cloud_VMs[[#This Row],[Vendor]]="AWS","USD","AUD")</f>
        <v>USD</v>
      </c>
      <c r="AA3197" s="29">
        <f>IF(database_public_cloud_VMs[[#This Row],[Currency]]="USD",(database_public_cloud_VMs[[#This Row],[Rate]]*param_exchange_rate)/(1+param_discount_aws),database_public_cloud_VMs[[#This Row],[Rate]])</f>
        <v>0.66423849858827244</v>
      </c>
    </row>
    <row r="3198" spans="1:27" x14ac:dyDescent="0.45">
      <c r="A3198" s="24" t="s">
        <v>3638</v>
      </c>
      <c r="B3198" t="s">
        <v>12</v>
      </c>
      <c r="C3198" s="25" t="s">
        <v>307</v>
      </c>
      <c r="D3198" t="s">
        <v>170</v>
      </c>
      <c r="E3198" t="s">
        <v>3553</v>
      </c>
      <c r="F3198" t="s">
        <v>3630</v>
      </c>
      <c r="G3198" s="26">
        <v>4</v>
      </c>
      <c r="H3198" s="26">
        <v>30.5</v>
      </c>
      <c r="I3198" s="26">
        <v>80</v>
      </c>
      <c r="J3198" s="27" t="s">
        <v>310</v>
      </c>
      <c r="K3198" s="27" t="s">
        <v>2214</v>
      </c>
      <c r="L3198" s="27" t="s">
        <v>1312</v>
      </c>
      <c r="M3198" t="s">
        <v>176</v>
      </c>
      <c r="N3198" t="s">
        <v>177</v>
      </c>
      <c r="O3198" t="s">
        <v>178</v>
      </c>
      <c r="P3198" t="s">
        <v>179</v>
      </c>
      <c r="Q3198" t="s">
        <v>191</v>
      </c>
      <c r="R3198" t="s">
        <v>181</v>
      </c>
      <c r="S3198" t="s">
        <v>31</v>
      </c>
      <c r="T3198" t="s">
        <v>31</v>
      </c>
      <c r="U3198" t="s">
        <v>31</v>
      </c>
      <c r="V3198" t="s">
        <v>31</v>
      </c>
      <c r="W3198" t="s">
        <v>182</v>
      </c>
      <c r="X3198" t="s">
        <v>183</v>
      </c>
      <c r="Y3198" s="28">
        <v>0.39400000000000002</v>
      </c>
      <c r="Z3198" t="str">
        <f>IF(database_public_cloud_VMs[[#This Row],[Vendor]]="AWS","USD","AUD")</f>
        <v>USD</v>
      </c>
      <c r="AA3198" s="29">
        <f>IF(database_public_cloud_VMs[[#This Row],[Currency]]="USD",(database_public_cloud_VMs[[#This Row],[Rate]]*param_exchange_rate)/(1+param_discount_aws),database_public_cloud_VMs[[#This Row],[Rate]])</f>
        <v>0.4855472512871602</v>
      </c>
    </row>
    <row r="3199" spans="1:27" x14ac:dyDescent="0.45">
      <c r="A3199" s="24" t="s">
        <v>3639</v>
      </c>
      <c r="B3199" t="s">
        <v>12</v>
      </c>
      <c r="C3199" s="25" t="s">
        <v>187</v>
      </c>
      <c r="D3199" t="s">
        <v>170</v>
      </c>
      <c r="E3199" t="s">
        <v>3553</v>
      </c>
      <c r="F3199" t="s">
        <v>3630</v>
      </c>
      <c r="G3199" s="26">
        <v>4</v>
      </c>
      <c r="H3199" s="26">
        <v>30.5</v>
      </c>
      <c r="I3199" s="26">
        <v>80</v>
      </c>
      <c r="J3199" s="27" t="s">
        <v>310</v>
      </c>
      <c r="K3199" s="27" t="s">
        <v>2214</v>
      </c>
      <c r="L3199" s="27" t="s">
        <v>1312</v>
      </c>
      <c r="M3199" t="s">
        <v>176</v>
      </c>
      <c r="N3199" t="s">
        <v>188</v>
      </c>
      <c r="O3199" t="s">
        <v>188</v>
      </c>
      <c r="P3199" t="s">
        <v>179</v>
      </c>
      <c r="Q3199" t="s">
        <v>191</v>
      </c>
      <c r="R3199" t="s">
        <v>181</v>
      </c>
      <c r="S3199" t="s">
        <v>31</v>
      </c>
      <c r="T3199" t="s">
        <v>31</v>
      </c>
      <c r="U3199" t="s">
        <v>31</v>
      </c>
      <c r="V3199" t="s">
        <v>31</v>
      </c>
      <c r="W3199" t="s">
        <v>182</v>
      </c>
      <c r="X3199" t="s">
        <v>183</v>
      </c>
      <c r="Y3199" s="28">
        <v>0.499</v>
      </c>
      <c r="Z3199" t="str">
        <f>IF(database_public_cloud_VMs[[#This Row],[Vendor]]="AWS","USD","AUD")</f>
        <v>USD</v>
      </c>
      <c r="AA3199" s="29">
        <f>IF(database_public_cloud_VMs[[#This Row],[Currency]]="USD",(database_public_cloud_VMs[[#This Row],[Rate]]*param_exchange_rate)/(1+param_discount_aws),database_public_cloud_VMs[[#This Row],[Rate]])</f>
        <v>0.61494436140175868</v>
      </c>
    </row>
    <row r="3200" spans="1:27" x14ac:dyDescent="0.45">
      <c r="A3200" s="24" t="s">
        <v>3640</v>
      </c>
      <c r="B3200" t="s">
        <v>12</v>
      </c>
      <c r="C3200" s="25" t="s">
        <v>307</v>
      </c>
      <c r="D3200" t="s">
        <v>170</v>
      </c>
      <c r="E3200" t="s">
        <v>3553</v>
      </c>
      <c r="F3200" t="s">
        <v>3630</v>
      </c>
      <c r="G3200" s="26">
        <v>4</v>
      </c>
      <c r="H3200" s="26">
        <v>30.5</v>
      </c>
      <c r="I3200" s="26">
        <v>80</v>
      </c>
      <c r="J3200" s="27" t="s">
        <v>310</v>
      </c>
      <c r="K3200" s="27" t="s">
        <v>2214</v>
      </c>
      <c r="L3200" s="27" t="s">
        <v>1312</v>
      </c>
      <c r="M3200" t="s">
        <v>176</v>
      </c>
      <c r="N3200" t="s">
        <v>177</v>
      </c>
      <c r="O3200" t="s">
        <v>178</v>
      </c>
      <c r="P3200" t="s">
        <v>179</v>
      </c>
      <c r="Q3200" t="s">
        <v>180</v>
      </c>
      <c r="R3200" t="s">
        <v>181</v>
      </c>
      <c r="S3200" t="s">
        <v>31</v>
      </c>
      <c r="T3200" t="s">
        <v>31</v>
      </c>
      <c r="U3200" t="s">
        <v>31</v>
      </c>
      <c r="V3200" t="s">
        <v>31</v>
      </c>
      <c r="W3200" t="s">
        <v>182</v>
      </c>
      <c r="X3200" t="s">
        <v>183</v>
      </c>
      <c r="Y3200" s="28">
        <v>0.32800000000000001</v>
      </c>
      <c r="Z3200" t="str">
        <f>IF(database_public_cloud_VMs[[#This Row],[Vendor]]="AWS","USD","AUD")</f>
        <v>USD</v>
      </c>
      <c r="AA3200" s="29">
        <f>IF(database_public_cloud_VMs[[#This Row],[Currency]]="USD",(database_public_cloud_VMs[[#This Row],[Rate]]*param_exchange_rate)/(1+param_discount_aws),database_public_cloud_VMs[[#This Row],[Rate]])</f>
        <v>0.40421192492941255</v>
      </c>
    </row>
    <row r="3201" spans="1:27" x14ac:dyDescent="0.45">
      <c r="A3201" s="24" t="s">
        <v>3641</v>
      </c>
      <c r="B3201" t="s">
        <v>12</v>
      </c>
      <c r="C3201" s="25" t="s">
        <v>187</v>
      </c>
      <c r="D3201" t="s">
        <v>170</v>
      </c>
      <c r="E3201" t="s">
        <v>3553</v>
      </c>
      <c r="F3201" t="s">
        <v>3630</v>
      </c>
      <c r="G3201" s="26">
        <v>4</v>
      </c>
      <c r="H3201" s="26">
        <v>30.5</v>
      </c>
      <c r="I3201" s="26">
        <v>80</v>
      </c>
      <c r="J3201" s="27" t="s">
        <v>310</v>
      </c>
      <c r="K3201" s="27" t="s">
        <v>2214</v>
      </c>
      <c r="L3201" s="27" t="s">
        <v>1312</v>
      </c>
      <c r="M3201" t="s">
        <v>176</v>
      </c>
      <c r="N3201" t="s">
        <v>188</v>
      </c>
      <c r="O3201" t="s">
        <v>188</v>
      </c>
      <c r="P3201" t="s">
        <v>179</v>
      </c>
      <c r="Q3201" t="s">
        <v>180</v>
      </c>
      <c r="R3201" t="s">
        <v>181</v>
      </c>
      <c r="S3201" t="s">
        <v>31</v>
      </c>
      <c r="T3201" t="s">
        <v>31</v>
      </c>
      <c r="U3201" t="s">
        <v>31</v>
      </c>
      <c r="V3201" t="s">
        <v>31</v>
      </c>
      <c r="W3201" t="s">
        <v>182</v>
      </c>
      <c r="X3201" t="s">
        <v>183</v>
      </c>
      <c r="Y3201" s="28">
        <v>0.439</v>
      </c>
      <c r="Z3201" t="str">
        <f>IF(database_public_cloud_VMs[[#This Row],[Vendor]]="AWS","USD","AUD")</f>
        <v>USD</v>
      </c>
      <c r="AA3201" s="29">
        <f>IF(database_public_cloud_VMs[[#This Row],[Currency]]="USD",(database_public_cloud_VMs[[#This Row],[Rate]]*param_exchange_rate)/(1+param_discount_aws),database_public_cloud_VMs[[#This Row],[Rate]])</f>
        <v>0.54100315562198809</v>
      </c>
    </row>
    <row r="3202" spans="1:27" x14ac:dyDescent="0.45">
      <c r="A3202" s="24" t="s">
        <v>3642</v>
      </c>
      <c r="B3202" t="s">
        <v>12</v>
      </c>
      <c r="C3202" s="25" t="s">
        <v>363</v>
      </c>
      <c r="D3202" t="s">
        <v>170</v>
      </c>
      <c r="E3202" t="s">
        <v>3553</v>
      </c>
      <c r="F3202" t="s">
        <v>3630</v>
      </c>
      <c r="G3202" s="26">
        <v>4</v>
      </c>
      <c r="H3202" s="26">
        <v>30.5</v>
      </c>
      <c r="I3202" s="26">
        <v>80</v>
      </c>
      <c r="J3202" s="27" t="s">
        <v>310</v>
      </c>
      <c r="K3202" s="27" t="s">
        <v>2214</v>
      </c>
      <c r="L3202" s="27" t="s">
        <v>1312</v>
      </c>
      <c r="M3202" t="s">
        <v>190</v>
      </c>
      <c r="N3202" t="s">
        <v>177</v>
      </c>
      <c r="O3202" t="s">
        <v>178</v>
      </c>
      <c r="P3202" t="s">
        <v>179</v>
      </c>
      <c r="Q3202" t="s">
        <v>315</v>
      </c>
      <c r="R3202" t="s">
        <v>181</v>
      </c>
      <c r="S3202" t="s">
        <v>31</v>
      </c>
      <c r="T3202" t="s">
        <v>31</v>
      </c>
      <c r="U3202" t="s">
        <v>31</v>
      </c>
      <c r="V3202" t="s">
        <v>31</v>
      </c>
      <c r="W3202" t="s">
        <v>182</v>
      </c>
      <c r="X3202" t="s">
        <v>183</v>
      </c>
      <c r="Y3202" s="28">
        <v>0.52300000000000002</v>
      </c>
      <c r="Z3202" t="str">
        <f>IF(database_public_cloud_VMs[[#This Row],[Vendor]]="AWS","USD","AUD")</f>
        <v>USD</v>
      </c>
      <c r="AA3202" s="29">
        <f>IF(database_public_cloud_VMs[[#This Row],[Currency]]="USD",(database_public_cloud_VMs[[#This Row],[Rate]]*param_exchange_rate)/(1+param_discount_aws),database_public_cloud_VMs[[#This Row],[Rate]])</f>
        <v>0.64452084371366702</v>
      </c>
    </row>
    <row r="3203" spans="1:27" x14ac:dyDescent="0.45">
      <c r="A3203" s="24" t="s">
        <v>3643</v>
      </c>
      <c r="B3203" t="s">
        <v>12</v>
      </c>
      <c r="C3203" s="25" t="s">
        <v>187</v>
      </c>
      <c r="D3203" t="s">
        <v>170</v>
      </c>
      <c r="E3203" t="s">
        <v>3553</v>
      </c>
      <c r="F3203" t="s">
        <v>3630</v>
      </c>
      <c r="G3203" s="26">
        <v>4</v>
      </c>
      <c r="H3203" s="26">
        <v>30.5</v>
      </c>
      <c r="I3203" s="26">
        <v>80</v>
      </c>
      <c r="J3203" s="27" t="s">
        <v>310</v>
      </c>
      <c r="K3203" s="27" t="s">
        <v>2214</v>
      </c>
      <c r="L3203" s="27" t="s">
        <v>1312</v>
      </c>
      <c r="M3203" t="s">
        <v>190</v>
      </c>
      <c r="N3203" t="s">
        <v>188</v>
      </c>
      <c r="O3203" t="s">
        <v>188</v>
      </c>
      <c r="P3203" t="s">
        <v>179</v>
      </c>
      <c r="Q3203" t="s">
        <v>315</v>
      </c>
      <c r="R3203" t="s">
        <v>181</v>
      </c>
      <c r="S3203" t="s">
        <v>31</v>
      </c>
      <c r="T3203" t="s">
        <v>31</v>
      </c>
      <c r="U3203" t="s">
        <v>31</v>
      </c>
      <c r="V3203" t="s">
        <v>31</v>
      </c>
      <c r="W3203" t="s">
        <v>182</v>
      </c>
      <c r="X3203" t="s">
        <v>183</v>
      </c>
      <c r="Y3203" s="28">
        <v>0.625</v>
      </c>
      <c r="Z3203" t="str">
        <f>IF(database_public_cloud_VMs[[#This Row],[Vendor]]="AWS","USD","AUD")</f>
        <v>USD</v>
      </c>
      <c r="AA3203" s="29">
        <f>IF(database_public_cloud_VMs[[#This Row],[Currency]]="USD",(database_public_cloud_VMs[[#This Row],[Rate]]*param_exchange_rate)/(1+param_discount_aws),database_public_cloud_VMs[[#This Row],[Rate]])</f>
        <v>0.77022089353927692</v>
      </c>
    </row>
    <row r="3204" spans="1:27" x14ac:dyDescent="0.45">
      <c r="A3204" s="24" t="s">
        <v>3644</v>
      </c>
      <c r="B3204" t="s">
        <v>12</v>
      </c>
      <c r="C3204" s="25" t="s">
        <v>307</v>
      </c>
      <c r="D3204" t="s">
        <v>170</v>
      </c>
      <c r="E3204" t="s">
        <v>3553</v>
      </c>
      <c r="F3204" t="s">
        <v>3630</v>
      </c>
      <c r="G3204" s="26">
        <v>4</v>
      </c>
      <c r="H3204" s="26">
        <v>30.5</v>
      </c>
      <c r="I3204" s="26">
        <v>80</v>
      </c>
      <c r="J3204" s="27" t="s">
        <v>310</v>
      </c>
      <c r="K3204" s="27" t="s">
        <v>2214</v>
      </c>
      <c r="L3204" s="27" t="s">
        <v>1312</v>
      </c>
      <c r="M3204" t="s">
        <v>190</v>
      </c>
      <c r="N3204" t="s">
        <v>177</v>
      </c>
      <c r="O3204" t="s">
        <v>178</v>
      </c>
      <c r="P3204" t="s">
        <v>179</v>
      </c>
      <c r="Q3204" t="s">
        <v>191</v>
      </c>
      <c r="R3204" t="s">
        <v>181</v>
      </c>
      <c r="S3204" t="s">
        <v>31</v>
      </c>
      <c r="T3204" t="s">
        <v>31</v>
      </c>
      <c r="U3204" t="s">
        <v>31</v>
      </c>
      <c r="V3204" t="s">
        <v>31</v>
      </c>
      <c r="W3204" t="s">
        <v>182</v>
      </c>
      <c r="X3204" t="s">
        <v>183</v>
      </c>
      <c r="Y3204" s="28">
        <v>0.35799999999999998</v>
      </c>
      <c r="Z3204" t="str">
        <f>IF(database_public_cloud_VMs[[#This Row],[Vendor]]="AWS","USD","AUD")</f>
        <v>USD</v>
      </c>
      <c r="AA3204" s="29">
        <f>IF(database_public_cloud_VMs[[#This Row],[Currency]]="USD",(database_public_cloud_VMs[[#This Row],[Rate]]*param_exchange_rate)/(1+param_discount_aws),database_public_cloud_VMs[[#This Row],[Rate]])</f>
        <v>0.44118252781929779</v>
      </c>
    </row>
    <row r="3205" spans="1:27" x14ac:dyDescent="0.45">
      <c r="A3205" s="24" t="s">
        <v>3645</v>
      </c>
      <c r="B3205" t="s">
        <v>12</v>
      </c>
      <c r="C3205" s="25" t="s">
        <v>187</v>
      </c>
      <c r="D3205" t="s">
        <v>170</v>
      </c>
      <c r="E3205" t="s">
        <v>3553</v>
      </c>
      <c r="F3205" t="s">
        <v>3630</v>
      </c>
      <c r="G3205" s="26">
        <v>4</v>
      </c>
      <c r="H3205" s="26">
        <v>30.5</v>
      </c>
      <c r="I3205" s="26">
        <v>80</v>
      </c>
      <c r="J3205" s="27" t="s">
        <v>310</v>
      </c>
      <c r="K3205" s="27" t="s">
        <v>2214</v>
      </c>
      <c r="L3205" s="27" t="s">
        <v>1312</v>
      </c>
      <c r="M3205" t="s">
        <v>190</v>
      </c>
      <c r="N3205" t="s">
        <v>188</v>
      </c>
      <c r="O3205" t="s">
        <v>188</v>
      </c>
      <c r="P3205" t="s">
        <v>179</v>
      </c>
      <c r="Q3205" t="s">
        <v>191</v>
      </c>
      <c r="R3205" t="s">
        <v>181</v>
      </c>
      <c r="S3205" t="s">
        <v>31</v>
      </c>
      <c r="T3205" t="s">
        <v>31</v>
      </c>
      <c r="U3205" t="s">
        <v>31</v>
      </c>
      <c r="V3205" t="s">
        <v>31</v>
      </c>
      <c r="W3205" t="s">
        <v>182</v>
      </c>
      <c r="X3205" t="s">
        <v>183</v>
      </c>
      <c r="Y3205" s="28">
        <v>0.45900000000000002</v>
      </c>
      <c r="Z3205" t="str">
        <f>IF(database_public_cloud_VMs[[#This Row],[Vendor]]="AWS","USD","AUD")</f>
        <v>USD</v>
      </c>
      <c r="AA3205" s="29">
        <f>IF(database_public_cloud_VMs[[#This Row],[Currency]]="USD",(database_public_cloud_VMs[[#This Row],[Rate]]*param_exchange_rate)/(1+param_discount_aws),database_public_cloud_VMs[[#This Row],[Rate]])</f>
        <v>0.56565022421524502</v>
      </c>
    </row>
    <row r="3206" spans="1:27" x14ac:dyDescent="0.45">
      <c r="A3206" s="24" t="s">
        <v>3646</v>
      </c>
      <c r="B3206" t="s">
        <v>12</v>
      </c>
      <c r="C3206" s="25" t="s">
        <v>307</v>
      </c>
      <c r="D3206" t="s">
        <v>170</v>
      </c>
      <c r="E3206" t="s">
        <v>3553</v>
      </c>
      <c r="F3206" t="s">
        <v>3630</v>
      </c>
      <c r="G3206" s="26">
        <v>4</v>
      </c>
      <c r="H3206" s="26">
        <v>30.5</v>
      </c>
      <c r="I3206" s="26">
        <v>80</v>
      </c>
      <c r="J3206" s="27" t="s">
        <v>310</v>
      </c>
      <c r="K3206" s="27" t="s">
        <v>2214</v>
      </c>
      <c r="L3206" s="27" t="s">
        <v>1312</v>
      </c>
      <c r="M3206" t="s">
        <v>176</v>
      </c>
      <c r="N3206" t="s">
        <v>177</v>
      </c>
      <c r="O3206" t="s">
        <v>178</v>
      </c>
      <c r="P3206" t="s">
        <v>179</v>
      </c>
      <c r="Q3206" t="s">
        <v>315</v>
      </c>
      <c r="R3206" t="s">
        <v>181</v>
      </c>
      <c r="S3206" t="s">
        <v>31</v>
      </c>
      <c r="T3206" t="s">
        <v>31</v>
      </c>
      <c r="U3206" t="s">
        <v>31</v>
      </c>
      <c r="V3206" t="s">
        <v>31</v>
      </c>
      <c r="W3206" t="s">
        <v>182</v>
      </c>
      <c r="X3206" t="s">
        <v>183</v>
      </c>
      <c r="Y3206" s="28">
        <v>0.57499999999999996</v>
      </c>
      <c r="Z3206" t="str">
        <f>IF(database_public_cloud_VMs[[#This Row],[Vendor]]="AWS","USD","AUD")</f>
        <v>USD</v>
      </c>
      <c r="AA3206" s="29">
        <f>IF(database_public_cloud_VMs[[#This Row],[Currency]]="USD",(database_public_cloud_VMs[[#This Row],[Rate]]*param_exchange_rate)/(1+param_discount_aws),database_public_cloud_VMs[[#This Row],[Rate]])</f>
        <v>0.7086032220561348</v>
      </c>
    </row>
    <row r="3207" spans="1:27" x14ac:dyDescent="0.45">
      <c r="A3207" s="24" t="s">
        <v>3647</v>
      </c>
      <c r="B3207" t="s">
        <v>12</v>
      </c>
      <c r="C3207" s="25" t="s">
        <v>187</v>
      </c>
      <c r="D3207" t="s">
        <v>170</v>
      </c>
      <c r="E3207" t="s">
        <v>3553</v>
      </c>
      <c r="F3207" t="s">
        <v>3630</v>
      </c>
      <c r="G3207" s="26">
        <v>4</v>
      </c>
      <c r="H3207" s="26">
        <v>30.5</v>
      </c>
      <c r="I3207" s="26">
        <v>80</v>
      </c>
      <c r="J3207" s="27" t="s">
        <v>310</v>
      </c>
      <c r="K3207" s="27" t="s">
        <v>2214</v>
      </c>
      <c r="L3207" s="27" t="s">
        <v>1312</v>
      </c>
      <c r="M3207" t="s">
        <v>176</v>
      </c>
      <c r="N3207" t="s">
        <v>188</v>
      </c>
      <c r="O3207" t="s">
        <v>188</v>
      </c>
      <c r="P3207" t="s">
        <v>179</v>
      </c>
      <c r="Q3207" t="s">
        <v>315</v>
      </c>
      <c r="R3207" t="s">
        <v>181</v>
      </c>
      <c r="S3207" t="s">
        <v>31</v>
      </c>
      <c r="T3207" t="s">
        <v>31</v>
      </c>
      <c r="U3207" t="s">
        <v>31</v>
      </c>
      <c r="V3207" t="s">
        <v>31</v>
      </c>
      <c r="W3207" t="s">
        <v>182</v>
      </c>
      <c r="X3207" t="s">
        <v>183</v>
      </c>
      <c r="Y3207" s="28">
        <v>0.68799999999999994</v>
      </c>
      <c r="Z3207" t="str">
        <f>IF(database_public_cloud_VMs[[#This Row],[Vendor]]="AWS","USD","AUD")</f>
        <v>USD</v>
      </c>
      <c r="AA3207" s="29">
        <f>IF(database_public_cloud_VMs[[#This Row],[Currency]]="USD",(database_public_cloud_VMs[[#This Row],[Rate]]*param_exchange_rate)/(1+param_discount_aws),database_public_cloud_VMs[[#This Row],[Rate]])</f>
        <v>0.84785915960803593</v>
      </c>
    </row>
    <row r="3208" spans="1:27" x14ac:dyDescent="0.45">
      <c r="A3208" s="24" t="s">
        <v>3648</v>
      </c>
      <c r="B3208" t="s">
        <v>12</v>
      </c>
      <c r="C3208" s="25" t="s">
        <v>456</v>
      </c>
      <c r="D3208" t="s">
        <v>170</v>
      </c>
      <c r="E3208" t="s">
        <v>3649</v>
      </c>
      <c r="F3208" t="s">
        <v>3650</v>
      </c>
      <c r="G3208" s="26">
        <v>64</v>
      </c>
      <c r="H3208" s="26">
        <v>488</v>
      </c>
      <c r="I3208" s="26">
        <v>0</v>
      </c>
      <c r="J3208" s="27" t="s">
        <v>173</v>
      </c>
      <c r="K3208" s="27" t="s">
        <v>2214</v>
      </c>
      <c r="L3208" s="27" t="s">
        <v>1401</v>
      </c>
      <c r="M3208" t="s">
        <v>190</v>
      </c>
      <c r="N3208" t="s">
        <v>177</v>
      </c>
      <c r="O3208" t="s">
        <v>178</v>
      </c>
      <c r="P3208" t="s">
        <v>179</v>
      </c>
      <c r="Q3208" t="s">
        <v>315</v>
      </c>
      <c r="R3208" t="s">
        <v>181</v>
      </c>
      <c r="S3208" t="s">
        <v>31</v>
      </c>
      <c r="T3208" t="s">
        <v>31</v>
      </c>
      <c r="U3208" t="s">
        <v>31</v>
      </c>
      <c r="V3208" t="s">
        <v>31</v>
      </c>
      <c r="W3208" t="s">
        <v>182</v>
      </c>
      <c r="X3208" t="s">
        <v>183</v>
      </c>
      <c r="Y3208" s="28">
        <v>6.1696</v>
      </c>
      <c r="Z3208" t="str">
        <f>IF(database_public_cloud_VMs[[#This Row],[Vendor]]="AWS","USD","AUD")</f>
        <v>USD</v>
      </c>
      <c r="AA3208" s="29">
        <f>IF(database_public_cloud_VMs[[#This Row],[Currency]]="USD",(database_public_cloud_VMs[[#This Row],[Rate]]*param_exchange_rate)/(1+param_discount_aws),database_public_cloud_VMs[[#This Row],[Rate]])</f>
        <v>7.603127719647877</v>
      </c>
    </row>
    <row r="3209" spans="1:27" x14ac:dyDescent="0.45">
      <c r="A3209" s="24" t="s">
        <v>3651</v>
      </c>
      <c r="B3209" t="s">
        <v>12</v>
      </c>
      <c r="C3209" s="25" t="s">
        <v>456</v>
      </c>
      <c r="D3209" t="s">
        <v>170</v>
      </c>
      <c r="E3209" t="s">
        <v>3649</v>
      </c>
      <c r="F3209" t="s">
        <v>3650</v>
      </c>
      <c r="G3209" s="26">
        <v>64</v>
      </c>
      <c r="H3209" s="26">
        <v>488</v>
      </c>
      <c r="I3209" s="26">
        <v>0</v>
      </c>
      <c r="J3209" s="27" t="s">
        <v>173</v>
      </c>
      <c r="K3209" s="27" t="s">
        <v>2214</v>
      </c>
      <c r="L3209" s="27" t="s">
        <v>1401</v>
      </c>
      <c r="M3209" t="s">
        <v>190</v>
      </c>
      <c r="N3209" t="s">
        <v>177</v>
      </c>
      <c r="O3209" t="s">
        <v>185</v>
      </c>
      <c r="P3209" t="s">
        <v>179</v>
      </c>
      <c r="Q3209" t="s">
        <v>315</v>
      </c>
      <c r="R3209" t="s">
        <v>181</v>
      </c>
      <c r="S3209" t="s">
        <v>31</v>
      </c>
      <c r="T3209" t="s">
        <v>31</v>
      </c>
      <c r="U3209" t="s">
        <v>31</v>
      </c>
      <c r="V3209" t="s">
        <v>31</v>
      </c>
      <c r="W3209" t="s">
        <v>182</v>
      </c>
      <c r="X3209" t="s">
        <v>183</v>
      </c>
      <c r="Y3209" s="28">
        <v>5.1558000000000002</v>
      </c>
      <c r="Z3209" t="str">
        <f>IF(database_public_cloud_VMs[[#This Row],[Vendor]]="AWS","USD","AUD")</f>
        <v>USD</v>
      </c>
      <c r="AA3209" s="29">
        <f>IF(database_public_cloud_VMs[[#This Row],[Currency]]="USD",(database_public_cloud_VMs[[#This Row],[Rate]]*param_exchange_rate)/(1+param_discount_aws),database_public_cloud_VMs[[#This Row],[Rate]])</f>
        <v>6.3537678126556871</v>
      </c>
    </row>
    <row r="3210" spans="1:27" x14ac:dyDescent="0.45">
      <c r="A3210" s="24" t="s">
        <v>3652</v>
      </c>
      <c r="B3210" t="s">
        <v>12</v>
      </c>
      <c r="C3210" s="25" t="s">
        <v>187</v>
      </c>
      <c r="D3210" t="s">
        <v>170</v>
      </c>
      <c r="E3210" t="s">
        <v>3649</v>
      </c>
      <c r="F3210" t="s">
        <v>3650</v>
      </c>
      <c r="G3210" s="26">
        <v>64</v>
      </c>
      <c r="H3210" s="26">
        <v>488</v>
      </c>
      <c r="I3210" s="26">
        <v>0</v>
      </c>
      <c r="J3210" s="27" t="s">
        <v>173</v>
      </c>
      <c r="K3210" s="27" t="s">
        <v>2214</v>
      </c>
      <c r="L3210" s="27" t="s">
        <v>1401</v>
      </c>
      <c r="M3210" t="s">
        <v>190</v>
      </c>
      <c r="N3210" t="s">
        <v>188</v>
      </c>
      <c r="O3210" t="s">
        <v>188</v>
      </c>
      <c r="P3210" t="s">
        <v>179</v>
      </c>
      <c r="Q3210" t="s">
        <v>315</v>
      </c>
      <c r="R3210" t="s">
        <v>181</v>
      </c>
      <c r="S3210" t="s">
        <v>31</v>
      </c>
      <c r="T3210" t="s">
        <v>31</v>
      </c>
      <c r="U3210" t="s">
        <v>31</v>
      </c>
      <c r="V3210" t="s">
        <v>31</v>
      </c>
      <c r="W3210" t="s">
        <v>182</v>
      </c>
      <c r="X3210" t="s">
        <v>183</v>
      </c>
      <c r="Y3210" s="28">
        <v>8.0511999999999997</v>
      </c>
      <c r="Z3210" t="str">
        <f>IF(database_public_cloud_VMs[[#This Row],[Vendor]]="AWS","USD","AUD")</f>
        <v>USD</v>
      </c>
      <c r="AA3210" s="29">
        <f>IF(database_public_cloud_VMs[[#This Row],[Currency]]="USD",(database_public_cloud_VMs[[#This Row],[Rate]]*param_exchange_rate)/(1+param_discount_aws),database_public_cloud_VMs[[#This Row],[Rate]])</f>
        <v>9.9219239329014819</v>
      </c>
    </row>
    <row r="3211" spans="1:27" x14ac:dyDescent="0.45">
      <c r="A3211" s="24" t="s">
        <v>3653</v>
      </c>
      <c r="B3211" t="s">
        <v>12</v>
      </c>
      <c r="C3211" s="25" t="s">
        <v>456</v>
      </c>
      <c r="D3211" t="s">
        <v>170</v>
      </c>
      <c r="E3211" t="s">
        <v>3649</v>
      </c>
      <c r="F3211" t="s">
        <v>3650</v>
      </c>
      <c r="G3211" s="26">
        <v>64</v>
      </c>
      <c r="H3211" s="26">
        <v>488</v>
      </c>
      <c r="I3211" s="26">
        <v>0</v>
      </c>
      <c r="J3211" s="27" t="s">
        <v>173</v>
      </c>
      <c r="K3211" s="27" t="s">
        <v>2214</v>
      </c>
      <c r="L3211" s="27" t="s">
        <v>1401</v>
      </c>
      <c r="M3211" t="s">
        <v>176</v>
      </c>
      <c r="N3211" t="s">
        <v>177</v>
      </c>
      <c r="O3211" t="s">
        <v>178</v>
      </c>
      <c r="P3211" t="s">
        <v>179</v>
      </c>
      <c r="Q3211" t="s">
        <v>198</v>
      </c>
      <c r="R3211" t="s">
        <v>181</v>
      </c>
      <c r="S3211" t="s">
        <v>31</v>
      </c>
      <c r="T3211" t="s">
        <v>31</v>
      </c>
      <c r="U3211" t="s">
        <v>31</v>
      </c>
      <c r="V3211" t="s">
        <v>31</v>
      </c>
      <c r="W3211" t="s">
        <v>182</v>
      </c>
      <c r="X3211" t="s">
        <v>183</v>
      </c>
      <c r="Y3211" s="28">
        <v>3.2585999999999999</v>
      </c>
      <c r="Z3211" t="str">
        <f>IF(database_public_cloud_VMs[[#This Row],[Vendor]]="AWS","USD","AUD")</f>
        <v>USD</v>
      </c>
      <c r="AA3211" s="29">
        <f>IF(database_public_cloud_VMs[[#This Row],[Currency]]="USD",(database_public_cloud_VMs[[#This Row],[Rate]]*param_exchange_rate)/(1+param_discount_aws),database_public_cloud_VMs[[#This Row],[Rate]])</f>
        <v>4.0157468858993406</v>
      </c>
    </row>
    <row r="3212" spans="1:27" x14ac:dyDescent="0.45">
      <c r="A3212" s="24" t="s">
        <v>3654</v>
      </c>
      <c r="B3212" t="s">
        <v>12</v>
      </c>
      <c r="C3212" s="25" t="s">
        <v>456</v>
      </c>
      <c r="D3212" t="s">
        <v>170</v>
      </c>
      <c r="E3212" t="s">
        <v>3649</v>
      </c>
      <c r="F3212" t="s">
        <v>3650</v>
      </c>
      <c r="G3212" s="26">
        <v>64</v>
      </c>
      <c r="H3212" s="26">
        <v>488</v>
      </c>
      <c r="I3212" s="26">
        <v>0</v>
      </c>
      <c r="J3212" s="27" t="s">
        <v>173</v>
      </c>
      <c r="K3212" s="27" t="s">
        <v>2214</v>
      </c>
      <c r="L3212" s="27" t="s">
        <v>1401</v>
      </c>
      <c r="M3212" t="s">
        <v>176</v>
      </c>
      <c r="N3212" t="s">
        <v>177</v>
      </c>
      <c r="O3212" t="s">
        <v>185</v>
      </c>
      <c r="P3212" t="s">
        <v>179</v>
      </c>
      <c r="Q3212" t="s">
        <v>198</v>
      </c>
      <c r="R3212" t="s">
        <v>181</v>
      </c>
      <c r="S3212" t="s">
        <v>31</v>
      </c>
      <c r="T3212" t="s">
        <v>31</v>
      </c>
      <c r="U3212" t="s">
        <v>31</v>
      </c>
      <c r="V3212" t="s">
        <v>31</v>
      </c>
      <c r="W3212" t="s">
        <v>182</v>
      </c>
      <c r="X3212" t="s">
        <v>183</v>
      </c>
      <c r="Y3212" s="28">
        <v>2.2448000000000001</v>
      </c>
      <c r="Z3212" t="str">
        <f>IF(database_public_cloud_VMs[[#This Row],[Vendor]]="AWS","USD","AUD")</f>
        <v>USD</v>
      </c>
      <c r="AA3212" s="29">
        <f>IF(database_public_cloud_VMs[[#This Row],[Currency]]="USD",(database_public_cloud_VMs[[#This Row],[Rate]]*param_exchange_rate)/(1+param_discount_aws),database_public_cloud_VMs[[#This Row],[Rate]])</f>
        <v>2.7663869789071502</v>
      </c>
    </row>
    <row r="3213" spans="1:27" x14ac:dyDescent="0.45">
      <c r="A3213" s="24" t="s">
        <v>3655</v>
      </c>
      <c r="B3213" t="s">
        <v>12</v>
      </c>
      <c r="C3213" s="25" t="s">
        <v>187</v>
      </c>
      <c r="D3213" t="s">
        <v>170</v>
      </c>
      <c r="E3213" t="s">
        <v>3649</v>
      </c>
      <c r="F3213" t="s">
        <v>3650</v>
      </c>
      <c r="G3213" s="26">
        <v>64</v>
      </c>
      <c r="H3213" s="26">
        <v>488</v>
      </c>
      <c r="I3213" s="26">
        <v>0</v>
      </c>
      <c r="J3213" s="27" t="s">
        <v>173</v>
      </c>
      <c r="K3213" s="27" t="s">
        <v>2214</v>
      </c>
      <c r="L3213" s="27" t="s">
        <v>1401</v>
      </c>
      <c r="M3213" t="s">
        <v>176</v>
      </c>
      <c r="N3213" t="s">
        <v>188</v>
      </c>
      <c r="O3213" t="s">
        <v>188</v>
      </c>
      <c r="P3213" t="s">
        <v>179</v>
      </c>
      <c r="Q3213" t="s">
        <v>198</v>
      </c>
      <c r="R3213" t="s">
        <v>181</v>
      </c>
      <c r="S3213" t="s">
        <v>31</v>
      </c>
      <c r="T3213" t="s">
        <v>31</v>
      </c>
      <c r="U3213" t="s">
        <v>31</v>
      </c>
      <c r="V3213" t="s">
        <v>31</v>
      </c>
      <c r="W3213" t="s">
        <v>182</v>
      </c>
      <c r="X3213" t="s">
        <v>183</v>
      </c>
      <c r="Y3213" s="28">
        <v>5.2069999999999999</v>
      </c>
      <c r="Z3213" t="str">
        <f>IF(database_public_cloud_VMs[[#This Row],[Vendor]]="AWS","USD","AUD")</f>
        <v>USD</v>
      </c>
      <c r="AA3213" s="29">
        <f>IF(database_public_cloud_VMs[[#This Row],[Currency]]="USD",(database_public_cloud_VMs[[#This Row],[Rate]]*param_exchange_rate)/(1+param_discount_aws),database_public_cloud_VMs[[#This Row],[Rate]])</f>
        <v>6.4168643082544232</v>
      </c>
    </row>
    <row r="3214" spans="1:27" x14ac:dyDescent="0.45">
      <c r="A3214" s="24" t="s">
        <v>3656</v>
      </c>
      <c r="B3214" t="s">
        <v>12</v>
      </c>
      <c r="C3214" s="25" t="s">
        <v>456</v>
      </c>
      <c r="D3214" t="s">
        <v>170</v>
      </c>
      <c r="E3214" t="s">
        <v>3649</v>
      </c>
      <c r="F3214" t="s">
        <v>3650</v>
      </c>
      <c r="G3214" s="26">
        <v>64</v>
      </c>
      <c r="H3214" s="26">
        <v>488</v>
      </c>
      <c r="I3214" s="26">
        <v>0</v>
      </c>
      <c r="J3214" s="27" t="s">
        <v>173</v>
      </c>
      <c r="K3214" s="27" t="s">
        <v>2214</v>
      </c>
      <c r="L3214" s="27" t="s">
        <v>1401</v>
      </c>
      <c r="M3214" t="s">
        <v>190</v>
      </c>
      <c r="N3214" t="s">
        <v>177</v>
      </c>
      <c r="O3214" t="s">
        <v>178</v>
      </c>
      <c r="P3214" t="s">
        <v>179</v>
      </c>
      <c r="Q3214" t="s">
        <v>180</v>
      </c>
      <c r="R3214" t="s">
        <v>181</v>
      </c>
      <c r="S3214" t="s">
        <v>31</v>
      </c>
      <c r="T3214" t="s">
        <v>31</v>
      </c>
      <c r="U3214" t="s">
        <v>31</v>
      </c>
      <c r="V3214" t="s">
        <v>31</v>
      </c>
      <c r="W3214" t="s">
        <v>182</v>
      </c>
      <c r="X3214" t="s">
        <v>183</v>
      </c>
      <c r="Y3214" s="28">
        <v>3.2256</v>
      </c>
      <c r="Z3214" t="str">
        <f>IF(database_public_cloud_VMs[[#This Row],[Vendor]]="AWS","USD","AUD")</f>
        <v>USD</v>
      </c>
      <c r="AA3214" s="29">
        <f>IF(database_public_cloud_VMs[[#This Row],[Currency]]="USD",(database_public_cloud_VMs[[#This Row],[Rate]]*param_exchange_rate)/(1+param_discount_aws),database_public_cloud_VMs[[#This Row],[Rate]])</f>
        <v>3.9750792227204665</v>
      </c>
    </row>
    <row r="3215" spans="1:27" x14ac:dyDescent="0.45">
      <c r="A3215" s="24" t="s">
        <v>3657</v>
      </c>
      <c r="B3215" t="s">
        <v>12</v>
      </c>
      <c r="C3215" s="25" t="s">
        <v>456</v>
      </c>
      <c r="D3215" t="s">
        <v>170</v>
      </c>
      <c r="E3215" t="s">
        <v>3649</v>
      </c>
      <c r="F3215" t="s">
        <v>3650</v>
      </c>
      <c r="G3215" s="26">
        <v>64</v>
      </c>
      <c r="H3215" s="26">
        <v>488</v>
      </c>
      <c r="I3215" s="26">
        <v>0</v>
      </c>
      <c r="J3215" s="27" t="s">
        <v>173</v>
      </c>
      <c r="K3215" s="27" t="s">
        <v>2214</v>
      </c>
      <c r="L3215" s="27" t="s">
        <v>1401</v>
      </c>
      <c r="M3215" t="s">
        <v>190</v>
      </c>
      <c r="N3215" t="s">
        <v>177</v>
      </c>
      <c r="O3215" t="s">
        <v>185</v>
      </c>
      <c r="P3215" t="s">
        <v>179</v>
      </c>
      <c r="Q3215" t="s">
        <v>180</v>
      </c>
      <c r="R3215" t="s">
        <v>181</v>
      </c>
      <c r="S3215" t="s">
        <v>31</v>
      </c>
      <c r="T3215" t="s">
        <v>31</v>
      </c>
      <c r="U3215" t="s">
        <v>31</v>
      </c>
      <c r="V3215" t="s">
        <v>31</v>
      </c>
      <c r="W3215" t="s">
        <v>182</v>
      </c>
      <c r="X3215" t="s">
        <v>183</v>
      </c>
      <c r="Y3215" s="28">
        <v>2.2118000000000002</v>
      </c>
      <c r="Z3215" t="str">
        <f>IF(database_public_cloud_VMs[[#This Row],[Vendor]]="AWS","USD","AUD")</f>
        <v>USD</v>
      </c>
      <c r="AA3215" s="29">
        <f>IF(database_public_cloud_VMs[[#This Row],[Currency]]="USD",(database_public_cloud_VMs[[#This Row],[Rate]]*param_exchange_rate)/(1+param_discount_aws),database_public_cloud_VMs[[#This Row],[Rate]])</f>
        <v>2.7257193157282762</v>
      </c>
    </row>
    <row r="3216" spans="1:27" x14ac:dyDescent="0.45">
      <c r="A3216" s="24" t="s">
        <v>3658</v>
      </c>
      <c r="B3216" t="s">
        <v>12</v>
      </c>
      <c r="C3216" s="25" t="s">
        <v>187</v>
      </c>
      <c r="D3216" t="s">
        <v>170</v>
      </c>
      <c r="E3216" t="s">
        <v>3649</v>
      </c>
      <c r="F3216" t="s">
        <v>3650</v>
      </c>
      <c r="G3216" s="26">
        <v>64</v>
      </c>
      <c r="H3216" s="26">
        <v>488</v>
      </c>
      <c r="I3216" s="26">
        <v>0</v>
      </c>
      <c r="J3216" s="27" t="s">
        <v>173</v>
      </c>
      <c r="K3216" s="27" t="s">
        <v>2214</v>
      </c>
      <c r="L3216" s="27" t="s">
        <v>1401</v>
      </c>
      <c r="M3216" t="s">
        <v>190</v>
      </c>
      <c r="N3216" t="s">
        <v>188</v>
      </c>
      <c r="O3216" t="s">
        <v>188</v>
      </c>
      <c r="P3216" t="s">
        <v>179</v>
      </c>
      <c r="Q3216" t="s">
        <v>180</v>
      </c>
      <c r="R3216" t="s">
        <v>181</v>
      </c>
      <c r="S3216" t="s">
        <v>31</v>
      </c>
      <c r="T3216" t="s">
        <v>31</v>
      </c>
      <c r="U3216" t="s">
        <v>31</v>
      </c>
      <c r="V3216" t="s">
        <v>31</v>
      </c>
      <c r="W3216" t="s">
        <v>182</v>
      </c>
      <c r="X3216" t="s">
        <v>183</v>
      </c>
      <c r="Y3216" s="28">
        <v>5.1071999999999997</v>
      </c>
      <c r="Z3216" t="str">
        <f>IF(database_public_cloud_VMs[[#This Row],[Vendor]]="AWS","USD","AUD")</f>
        <v>USD</v>
      </c>
      <c r="AA3216" s="29">
        <f>IF(database_public_cloud_VMs[[#This Row],[Currency]]="USD",(database_public_cloud_VMs[[#This Row],[Rate]]*param_exchange_rate)/(1+param_discount_aws),database_public_cloud_VMs[[#This Row],[Rate]])</f>
        <v>6.2938754359740718</v>
      </c>
    </row>
    <row r="3217" spans="1:27" x14ac:dyDescent="0.45">
      <c r="A3217" s="24" t="s">
        <v>3659</v>
      </c>
      <c r="B3217" t="s">
        <v>12</v>
      </c>
      <c r="C3217" s="25" t="s">
        <v>456</v>
      </c>
      <c r="D3217" t="s">
        <v>170</v>
      </c>
      <c r="E3217" t="s">
        <v>3649</v>
      </c>
      <c r="F3217" t="s">
        <v>3650</v>
      </c>
      <c r="G3217" s="26">
        <v>64</v>
      </c>
      <c r="H3217" s="26">
        <v>488</v>
      </c>
      <c r="I3217" s="26">
        <v>0</v>
      </c>
      <c r="J3217" s="27" t="s">
        <v>173</v>
      </c>
      <c r="K3217" s="27" t="s">
        <v>2214</v>
      </c>
      <c r="L3217" s="27" t="s">
        <v>1401</v>
      </c>
      <c r="M3217" t="s">
        <v>176</v>
      </c>
      <c r="N3217" t="s">
        <v>177</v>
      </c>
      <c r="O3217" t="s">
        <v>178</v>
      </c>
      <c r="P3217" t="s">
        <v>179</v>
      </c>
      <c r="Q3217" t="s">
        <v>180</v>
      </c>
      <c r="R3217" t="s">
        <v>181</v>
      </c>
      <c r="S3217" t="s">
        <v>31</v>
      </c>
      <c r="T3217" t="s">
        <v>31</v>
      </c>
      <c r="U3217" t="s">
        <v>31</v>
      </c>
      <c r="V3217" t="s">
        <v>31</v>
      </c>
      <c r="W3217" t="s">
        <v>182</v>
      </c>
      <c r="X3217" t="s">
        <v>183</v>
      </c>
      <c r="Y3217" s="28">
        <v>3.2256</v>
      </c>
      <c r="Z3217" t="str">
        <f>IF(database_public_cloud_VMs[[#This Row],[Vendor]]="AWS","USD","AUD")</f>
        <v>USD</v>
      </c>
      <c r="AA3217" s="29">
        <f>IF(database_public_cloud_VMs[[#This Row],[Currency]]="USD",(database_public_cloud_VMs[[#This Row],[Rate]]*param_exchange_rate)/(1+param_discount_aws),database_public_cloud_VMs[[#This Row],[Rate]])</f>
        <v>3.9750792227204665</v>
      </c>
    </row>
    <row r="3218" spans="1:27" x14ac:dyDescent="0.45">
      <c r="A3218" s="24" t="s">
        <v>3660</v>
      </c>
      <c r="B3218" t="s">
        <v>12</v>
      </c>
      <c r="C3218" s="25" t="s">
        <v>456</v>
      </c>
      <c r="D3218" t="s">
        <v>170</v>
      </c>
      <c r="E3218" t="s">
        <v>3649</v>
      </c>
      <c r="F3218" t="s">
        <v>3650</v>
      </c>
      <c r="G3218" s="26">
        <v>64</v>
      </c>
      <c r="H3218" s="26">
        <v>488</v>
      </c>
      <c r="I3218" s="26">
        <v>0</v>
      </c>
      <c r="J3218" s="27" t="s">
        <v>173</v>
      </c>
      <c r="K3218" s="27" t="s">
        <v>2214</v>
      </c>
      <c r="L3218" s="27" t="s">
        <v>1401</v>
      </c>
      <c r="M3218" t="s">
        <v>176</v>
      </c>
      <c r="N3218" t="s">
        <v>177</v>
      </c>
      <c r="O3218" t="s">
        <v>185</v>
      </c>
      <c r="P3218" t="s">
        <v>179</v>
      </c>
      <c r="Q3218" t="s">
        <v>180</v>
      </c>
      <c r="R3218" t="s">
        <v>181</v>
      </c>
      <c r="S3218" t="s">
        <v>31</v>
      </c>
      <c r="T3218" t="s">
        <v>31</v>
      </c>
      <c r="U3218" t="s">
        <v>31</v>
      </c>
      <c r="V3218" t="s">
        <v>31</v>
      </c>
      <c r="W3218" t="s">
        <v>182</v>
      </c>
      <c r="X3218" t="s">
        <v>183</v>
      </c>
      <c r="Y3218" s="28">
        <v>2.2118000000000002</v>
      </c>
      <c r="Z3218" t="str">
        <f>IF(database_public_cloud_VMs[[#This Row],[Vendor]]="AWS","USD","AUD")</f>
        <v>USD</v>
      </c>
      <c r="AA3218" s="29">
        <f>IF(database_public_cloud_VMs[[#This Row],[Currency]]="USD",(database_public_cloud_VMs[[#This Row],[Rate]]*param_exchange_rate)/(1+param_discount_aws),database_public_cloud_VMs[[#This Row],[Rate]])</f>
        <v>2.7257193157282762</v>
      </c>
    </row>
    <row r="3219" spans="1:27" x14ac:dyDescent="0.45">
      <c r="A3219" s="24" t="s">
        <v>3661</v>
      </c>
      <c r="B3219" t="s">
        <v>12</v>
      </c>
      <c r="C3219" s="25" t="s">
        <v>187</v>
      </c>
      <c r="D3219" t="s">
        <v>170</v>
      </c>
      <c r="E3219" t="s">
        <v>3649</v>
      </c>
      <c r="F3219" t="s">
        <v>3650</v>
      </c>
      <c r="G3219" s="26">
        <v>64</v>
      </c>
      <c r="H3219" s="26">
        <v>488</v>
      </c>
      <c r="I3219" s="26">
        <v>0</v>
      </c>
      <c r="J3219" s="27" t="s">
        <v>173</v>
      </c>
      <c r="K3219" s="27" t="s">
        <v>2214</v>
      </c>
      <c r="L3219" s="27" t="s">
        <v>1401</v>
      </c>
      <c r="M3219" t="s">
        <v>176</v>
      </c>
      <c r="N3219" t="s">
        <v>188</v>
      </c>
      <c r="O3219" t="s">
        <v>188</v>
      </c>
      <c r="P3219" t="s">
        <v>179</v>
      </c>
      <c r="Q3219" t="s">
        <v>180</v>
      </c>
      <c r="R3219" t="s">
        <v>181</v>
      </c>
      <c r="S3219" t="s">
        <v>31</v>
      </c>
      <c r="T3219" t="s">
        <v>31</v>
      </c>
      <c r="U3219" t="s">
        <v>31</v>
      </c>
      <c r="V3219" t="s">
        <v>31</v>
      </c>
      <c r="W3219" t="s">
        <v>182</v>
      </c>
      <c r="X3219" t="s">
        <v>183</v>
      </c>
      <c r="Y3219" s="28">
        <v>5.1070000000000002</v>
      </c>
      <c r="Z3219" t="str">
        <f>IF(database_public_cloud_VMs[[#This Row],[Vendor]]="AWS","USD","AUD")</f>
        <v>USD</v>
      </c>
      <c r="AA3219" s="29">
        <f>IF(database_public_cloud_VMs[[#This Row],[Currency]]="USD",(database_public_cloud_VMs[[#This Row],[Rate]]*param_exchange_rate)/(1+param_discount_aws),database_public_cloud_VMs[[#This Row],[Rate]])</f>
        <v>6.2936289652881401</v>
      </c>
    </row>
    <row r="3220" spans="1:27" x14ac:dyDescent="0.45">
      <c r="A3220" s="24" t="s">
        <v>3662</v>
      </c>
      <c r="B3220" t="s">
        <v>12</v>
      </c>
      <c r="C3220" s="25" t="s">
        <v>187</v>
      </c>
      <c r="D3220" t="s">
        <v>170</v>
      </c>
      <c r="E3220" t="s">
        <v>3649</v>
      </c>
      <c r="F3220" t="s">
        <v>3650</v>
      </c>
      <c r="G3220" s="26">
        <v>64</v>
      </c>
      <c r="H3220" s="26">
        <v>488</v>
      </c>
      <c r="I3220" s="26">
        <v>0</v>
      </c>
      <c r="J3220" s="27" t="s">
        <v>173</v>
      </c>
      <c r="K3220" s="27" t="s">
        <v>2214</v>
      </c>
      <c r="L3220" s="27" t="s">
        <v>1401</v>
      </c>
      <c r="M3220" t="s">
        <v>176</v>
      </c>
      <c r="N3220" t="s">
        <v>188</v>
      </c>
      <c r="O3220" t="s">
        <v>188</v>
      </c>
      <c r="P3220" t="s">
        <v>179</v>
      </c>
      <c r="Q3220" t="s">
        <v>315</v>
      </c>
      <c r="R3220" t="s">
        <v>316</v>
      </c>
      <c r="S3220" t="s">
        <v>31</v>
      </c>
      <c r="T3220" t="s">
        <v>31</v>
      </c>
      <c r="U3220" t="s">
        <v>31</v>
      </c>
      <c r="V3220" t="s">
        <v>31</v>
      </c>
      <c r="W3220" t="s">
        <v>182</v>
      </c>
      <c r="X3220" t="s">
        <v>183</v>
      </c>
      <c r="Y3220" s="28">
        <v>5.1070000000000002</v>
      </c>
      <c r="Z3220" t="str">
        <f>IF(database_public_cloud_VMs[[#This Row],[Vendor]]="AWS","USD","AUD")</f>
        <v>USD</v>
      </c>
      <c r="AA3220" s="29">
        <f>IF(database_public_cloud_VMs[[#This Row],[Currency]]="USD",(database_public_cloud_VMs[[#This Row],[Rate]]*param_exchange_rate)/(1+param_discount_aws),database_public_cloud_VMs[[#This Row],[Rate]])</f>
        <v>6.2936289652881401</v>
      </c>
    </row>
    <row r="3221" spans="1:27" x14ac:dyDescent="0.45">
      <c r="A3221" s="24" t="s">
        <v>3663</v>
      </c>
      <c r="B3221" t="s">
        <v>12</v>
      </c>
      <c r="C3221" s="25" t="s">
        <v>187</v>
      </c>
      <c r="D3221" t="s">
        <v>170</v>
      </c>
      <c r="E3221" t="s">
        <v>3649</v>
      </c>
      <c r="F3221" t="s">
        <v>3650</v>
      </c>
      <c r="G3221" s="26">
        <v>64</v>
      </c>
      <c r="H3221" s="26">
        <v>488</v>
      </c>
      <c r="I3221" s="26">
        <v>0</v>
      </c>
      <c r="J3221" s="27" t="s">
        <v>173</v>
      </c>
      <c r="K3221" s="27" t="s">
        <v>2214</v>
      </c>
      <c r="L3221" s="27" t="s">
        <v>1401</v>
      </c>
      <c r="M3221" t="s">
        <v>190</v>
      </c>
      <c r="N3221" t="s">
        <v>188</v>
      </c>
      <c r="O3221" t="s">
        <v>188</v>
      </c>
      <c r="P3221" t="s">
        <v>179</v>
      </c>
      <c r="Q3221" t="s">
        <v>315</v>
      </c>
      <c r="R3221" t="s">
        <v>316</v>
      </c>
      <c r="S3221" t="s">
        <v>31</v>
      </c>
      <c r="T3221" t="s">
        <v>31</v>
      </c>
      <c r="U3221" t="s">
        <v>31</v>
      </c>
      <c r="V3221" t="s">
        <v>31</v>
      </c>
      <c r="W3221" t="s">
        <v>182</v>
      </c>
      <c r="X3221" t="s">
        <v>183</v>
      </c>
      <c r="Y3221" s="28">
        <v>5.1071999999999997</v>
      </c>
      <c r="Z3221" t="str">
        <f>IF(database_public_cloud_VMs[[#This Row],[Vendor]]="AWS","USD","AUD")</f>
        <v>USD</v>
      </c>
      <c r="AA3221" s="29">
        <f>IF(database_public_cloud_VMs[[#This Row],[Currency]]="USD",(database_public_cloud_VMs[[#This Row],[Rate]]*param_exchange_rate)/(1+param_discount_aws),database_public_cloud_VMs[[#This Row],[Rate]])</f>
        <v>6.2938754359740718</v>
      </c>
    </row>
    <row r="3222" spans="1:27" x14ac:dyDescent="0.45">
      <c r="A3222" s="24" t="s">
        <v>3664</v>
      </c>
      <c r="B3222" t="s">
        <v>12</v>
      </c>
      <c r="C3222" s="25" t="s">
        <v>456</v>
      </c>
      <c r="D3222" t="s">
        <v>170</v>
      </c>
      <c r="E3222" t="s">
        <v>3649</v>
      </c>
      <c r="F3222" t="s">
        <v>3650</v>
      </c>
      <c r="G3222" s="26">
        <v>64</v>
      </c>
      <c r="H3222" s="26">
        <v>488</v>
      </c>
      <c r="I3222" s="26">
        <v>0</v>
      </c>
      <c r="J3222" s="27" t="s">
        <v>173</v>
      </c>
      <c r="K3222" s="27" t="s">
        <v>2214</v>
      </c>
      <c r="L3222" s="27" t="s">
        <v>1401</v>
      </c>
      <c r="M3222" t="s">
        <v>176</v>
      </c>
      <c r="N3222" t="s">
        <v>177</v>
      </c>
      <c r="O3222" t="s">
        <v>178</v>
      </c>
      <c r="P3222" t="s">
        <v>179</v>
      </c>
      <c r="Q3222" t="s">
        <v>191</v>
      </c>
      <c r="R3222" t="s">
        <v>181</v>
      </c>
      <c r="S3222" t="s">
        <v>31</v>
      </c>
      <c r="T3222" t="s">
        <v>31</v>
      </c>
      <c r="U3222" t="s">
        <v>31</v>
      </c>
      <c r="V3222" t="s">
        <v>31</v>
      </c>
      <c r="W3222" t="s">
        <v>182</v>
      </c>
      <c r="X3222" t="s">
        <v>183</v>
      </c>
      <c r="Y3222" s="28">
        <v>3.3555999999999999</v>
      </c>
      <c r="Z3222" t="str">
        <f>IF(database_public_cloud_VMs[[#This Row],[Vendor]]="AWS","USD","AUD")</f>
        <v>USD</v>
      </c>
      <c r="AA3222" s="29">
        <f>IF(database_public_cloud_VMs[[#This Row],[Currency]]="USD",(database_public_cloud_VMs[[#This Row],[Rate]]*param_exchange_rate)/(1+param_discount_aws),database_public_cloud_VMs[[#This Row],[Rate]])</f>
        <v>4.1352851685766359</v>
      </c>
    </row>
    <row r="3223" spans="1:27" x14ac:dyDescent="0.45">
      <c r="A3223" s="24" t="s">
        <v>3665</v>
      </c>
      <c r="B3223" t="s">
        <v>12</v>
      </c>
      <c r="C3223" s="25" t="s">
        <v>456</v>
      </c>
      <c r="D3223" t="s">
        <v>170</v>
      </c>
      <c r="E3223" t="s">
        <v>3649</v>
      </c>
      <c r="F3223" t="s">
        <v>3650</v>
      </c>
      <c r="G3223" s="26">
        <v>64</v>
      </c>
      <c r="H3223" s="26">
        <v>488</v>
      </c>
      <c r="I3223" s="26">
        <v>0</v>
      </c>
      <c r="J3223" s="27" t="s">
        <v>173</v>
      </c>
      <c r="K3223" s="27" t="s">
        <v>2214</v>
      </c>
      <c r="L3223" s="27" t="s">
        <v>1401</v>
      </c>
      <c r="M3223" t="s">
        <v>176</v>
      </c>
      <c r="N3223" t="s">
        <v>177</v>
      </c>
      <c r="O3223" t="s">
        <v>185</v>
      </c>
      <c r="P3223" t="s">
        <v>179</v>
      </c>
      <c r="Q3223" t="s">
        <v>191</v>
      </c>
      <c r="R3223" t="s">
        <v>181</v>
      </c>
      <c r="S3223" t="s">
        <v>31</v>
      </c>
      <c r="T3223" t="s">
        <v>31</v>
      </c>
      <c r="U3223" t="s">
        <v>31</v>
      </c>
      <c r="V3223" t="s">
        <v>31</v>
      </c>
      <c r="W3223" t="s">
        <v>182</v>
      </c>
      <c r="X3223" t="s">
        <v>183</v>
      </c>
      <c r="Y3223" s="28">
        <v>2.3418000000000001</v>
      </c>
      <c r="Z3223" t="str">
        <f>IF(database_public_cloud_VMs[[#This Row],[Vendor]]="AWS","USD","AUD")</f>
        <v>USD</v>
      </c>
      <c r="AA3223" s="29">
        <f>IF(database_public_cloud_VMs[[#This Row],[Currency]]="USD",(database_public_cloud_VMs[[#This Row],[Rate]]*param_exchange_rate)/(1+param_discount_aws),database_public_cloud_VMs[[#This Row],[Rate]])</f>
        <v>2.885925261584446</v>
      </c>
    </row>
    <row r="3224" spans="1:27" x14ac:dyDescent="0.45">
      <c r="A3224" s="24" t="s">
        <v>3666</v>
      </c>
      <c r="B3224" t="s">
        <v>12</v>
      </c>
      <c r="C3224" s="25" t="s">
        <v>187</v>
      </c>
      <c r="D3224" t="s">
        <v>170</v>
      </c>
      <c r="E3224" t="s">
        <v>3649</v>
      </c>
      <c r="F3224" t="s">
        <v>3650</v>
      </c>
      <c r="G3224" s="26">
        <v>64</v>
      </c>
      <c r="H3224" s="26">
        <v>488</v>
      </c>
      <c r="I3224" s="26">
        <v>0</v>
      </c>
      <c r="J3224" s="27" t="s">
        <v>173</v>
      </c>
      <c r="K3224" s="27" t="s">
        <v>2214</v>
      </c>
      <c r="L3224" s="27" t="s">
        <v>1401</v>
      </c>
      <c r="M3224" t="s">
        <v>176</v>
      </c>
      <c r="N3224" t="s">
        <v>188</v>
      </c>
      <c r="O3224" t="s">
        <v>188</v>
      </c>
      <c r="P3224" t="s">
        <v>179</v>
      </c>
      <c r="Q3224" t="s">
        <v>191</v>
      </c>
      <c r="R3224" t="s">
        <v>181</v>
      </c>
      <c r="S3224" t="s">
        <v>31</v>
      </c>
      <c r="T3224" t="s">
        <v>31</v>
      </c>
      <c r="U3224" t="s">
        <v>31</v>
      </c>
      <c r="V3224" t="s">
        <v>31</v>
      </c>
      <c r="W3224" t="s">
        <v>182</v>
      </c>
      <c r="X3224" t="s">
        <v>183</v>
      </c>
      <c r="Y3224" s="28">
        <v>5.2370000000000001</v>
      </c>
      <c r="Z3224" t="str">
        <f>IF(database_public_cloud_VMs[[#This Row],[Vendor]]="AWS","USD","AUD")</f>
        <v>USD</v>
      </c>
      <c r="AA3224" s="29">
        <f>IF(database_public_cloud_VMs[[#This Row],[Currency]]="USD",(database_public_cloud_VMs[[#This Row],[Rate]]*param_exchange_rate)/(1+param_discount_aws),database_public_cloud_VMs[[#This Row],[Rate]])</f>
        <v>6.453834911144309</v>
      </c>
    </row>
    <row r="3225" spans="1:27" x14ac:dyDescent="0.45">
      <c r="A3225" s="24" t="s">
        <v>3667</v>
      </c>
      <c r="B3225" t="s">
        <v>12</v>
      </c>
      <c r="C3225" s="25" t="s">
        <v>456</v>
      </c>
      <c r="D3225" t="s">
        <v>170</v>
      </c>
      <c r="E3225" t="s">
        <v>3649</v>
      </c>
      <c r="F3225" t="s">
        <v>3650</v>
      </c>
      <c r="G3225" s="26">
        <v>64</v>
      </c>
      <c r="H3225" s="26">
        <v>488</v>
      </c>
      <c r="I3225" s="26">
        <v>0</v>
      </c>
      <c r="J3225" s="27" t="s">
        <v>173</v>
      </c>
      <c r="K3225" s="27" t="s">
        <v>2214</v>
      </c>
      <c r="L3225" s="27" t="s">
        <v>1401</v>
      </c>
      <c r="M3225" t="s">
        <v>190</v>
      </c>
      <c r="N3225" t="s">
        <v>177</v>
      </c>
      <c r="O3225" t="s">
        <v>178</v>
      </c>
      <c r="P3225" t="s">
        <v>179</v>
      </c>
      <c r="Q3225" t="s">
        <v>198</v>
      </c>
      <c r="R3225" t="s">
        <v>181</v>
      </c>
      <c r="S3225" t="s">
        <v>31</v>
      </c>
      <c r="T3225" t="s">
        <v>31</v>
      </c>
      <c r="U3225" t="s">
        <v>31</v>
      </c>
      <c r="V3225" t="s">
        <v>31</v>
      </c>
      <c r="W3225" t="s">
        <v>182</v>
      </c>
      <c r="X3225" t="s">
        <v>183</v>
      </c>
      <c r="Y3225" s="28">
        <v>3.2585999999999999</v>
      </c>
      <c r="Z3225" t="str">
        <f>IF(database_public_cloud_VMs[[#This Row],[Vendor]]="AWS","USD","AUD")</f>
        <v>USD</v>
      </c>
      <c r="AA3225" s="29">
        <f>IF(database_public_cloud_VMs[[#This Row],[Currency]]="USD",(database_public_cloud_VMs[[#This Row],[Rate]]*param_exchange_rate)/(1+param_discount_aws),database_public_cloud_VMs[[#This Row],[Rate]])</f>
        <v>4.0157468858993406</v>
      </c>
    </row>
    <row r="3226" spans="1:27" x14ac:dyDescent="0.45">
      <c r="A3226" s="24" t="s">
        <v>3668</v>
      </c>
      <c r="B3226" t="s">
        <v>12</v>
      </c>
      <c r="C3226" s="25" t="s">
        <v>456</v>
      </c>
      <c r="D3226" t="s">
        <v>170</v>
      </c>
      <c r="E3226" t="s">
        <v>3649</v>
      </c>
      <c r="F3226" t="s">
        <v>3650</v>
      </c>
      <c r="G3226" s="26">
        <v>64</v>
      </c>
      <c r="H3226" s="26">
        <v>488</v>
      </c>
      <c r="I3226" s="26">
        <v>0</v>
      </c>
      <c r="J3226" s="27" t="s">
        <v>173</v>
      </c>
      <c r="K3226" s="27" t="s">
        <v>2214</v>
      </c>
      <c r="L3226" s="27" t="s">
        <v>1401</v>
      </c>
      <c r="M3226" t="s">
        <v>190</v>
      </c>
      <c r="N3226" t="s">
        <v>177</v>
      </c>
      <c r="O3226" t="s">
        <v>185</v>
      </c>
      <c r="P3226" t="s">
        <v>179</v>
      </c>
      <c r="Q3226" t="s">
        <v>198</v>
      </c>
      <c r="R3226" t="s">
        <v>181</v>
      </c>
      <c r="S3226" t="s">
        <v>31</v>
      </c>
      <c r="T3226" t="s">
        <v>31</v>
      </c>
      <c r="U3226" t="s">
        <v>31</v>
      </c>
      <c r="V3226" t="s">
        <v>31</v>
      </c>
      <c r="W3226" t="s">
        <v>182</v>
      </c>
      <c r="X3226" t="s">
        <v>183</v>
      </c>
      <c r="Y3226" s="28">
        <v>2.2448000000000001</v>
      </c>
      <c r="Z3226" t="str">
        <f>IF(database_public_cloud_VMs[[#This Row],[Vendor]]="AWS","USD","AUD")</f>
        <v>USD</v>
      </c>
      <c r="AA3226" s="29">
        <f>IF(database_public_cloud_VMs[[#This Row],[Currency]]="USD",(database_public_cloud_VMs[[#This Row],[Rate]]*param_exchange_rate)/(1+param_discount_aws),database_public_cloud_VMs[[#This Row],[Rate]])</f>
        <v>2.7663869789071502</v>
      </c>
    </row>
    <row r="3227" spans="1:27" x14ac:dyDescent="0.45">
      <c r="A3227" s="24" t="s">
        <v>3669</v>
      </c>
      <c r="B3227" t="s">
        <v>12</v>
      </c>
      <c r="C3227" s="25" t="s">
        <v>187</v>
      </c>
      <c r="D3227" t="s">
        <v>170</v>
      </c>
      <c r="E3227" t="s">
        <v>3649</v>
      </c>
      <c r="F3227" t="s">
        <v>3650</v>
      </c>
      <c r="G3227" s="26">
        <v>64</v>
      </c>
      <c r="H3227" s="26">
        <v>488</v>
      </c>
      <c r="I3227" s="26">
        <v>0</v>
      </c>
      <c r="J3227" s="27" t="s">
        <v>173</v>
      </c>
      <c r="K3227" s="27" t="s">
        <v>2214</v>
      </c>
      <c r="L3227" s="27" t="s">
        <v>1401</v>
      </c>
      <c r="M3227" t="s">
        <v>190</v>
      </c>
      <c r="N3227" t="s">
        <v>188</v>
      </c>
      <c r="O3227" t="s">
        <v>188</v>
      </c>
      <c r="P3227" t="s">
        <v>179</v>
      </c>
      <c r="Q3227" t="s">
        <v>198</v>
      </c>
      <c r="R3227" t="s">
        <v>181</v>
      </c>
      <c r="S3227" t="s">
        <v>31</v>
      </c>
      <c r="T3227" t="s">
        <v>31</v>
      </c>
      <c r="U3227" t="s">
        <v>31</v>
      </c>
      <c r="V3227" t="s">
        <v>31</v>
      </c>
      <c r="W3227" t="s">
        <v>182</v>
      </c>
      <c r="X3227" t="s">
        <v>183</v>
      </c>
      <c r="Y3227" s="28">
        <v>5.2072000000000003</v>
      </c>
      <c r="Z3227" t="str">
        <f>IF(database_public_cloud_VMs[[#This Row],[Vendor]]="AWS","USD","AUD")</f>
        <v>USD</v>
      </c>
      <c r="AA3227" s="29">
        <f>IF(database_public_cloud_VMs[[#This Row],[Currency]]="USD",(database_public_cloud_VMs[[#This Row],[Rate]]*param_exchange_rate)/(1+param_discount_aws),database_public_cloud_VMs[[#This Row],[Rate]])</f>
        <v>6.4171107789403568</v>
      </c>
    </row>
    <row r="3228" spans="1:27" x14ac:dyDescent="0.45">
      <c r="A3228" s="24" t="s">
        <v>3670</v>
      </c>
      <c r="B3228" t="s">
        <v>12</v>
      </c>
      <c r="C3228" s="25" t="s">
        <v>456</v>
      </c>
      <c r="D3228" t="s">
        <v>170</v>
      </c>
      <c r="E3228" t="s">
        <v>3649</v>
      </c>
      <c r="F3228" t="s">
        <v>3650</v>
      </c>
      <c r="G3228" s="26">
        <v>64</v>
      </c>
      <c r="H3228" s="26">
        <v>488</v>
      </c>
      <c r="I3228" s="26">
        <v>0</v>
      </c>
      <c r="J3228" s="27" t="s">
        <v>173</v>
      </c>
      <c r="K3228" s="27" t="s">
        <v>2214</v>
      </c>
      <c r="L3228" s="27" t="s">
        <v>1401</v>
      </c>
      <c r="M3228" t="s">
        <v>176</v>
      </c>
      <c r="N3228" t="s">
        <v>177</v>
      </c>
      <c r="O3228" t="s">
        <v>178</v>
      </c>
      <c r="P3228" t="s">
        <v>179</v>
      </c>
      <c r="Q3228" t="s">
        <v>315</v>
      </c>
      <c r="R3228" t="s">
        <v>181</v>
      </c>
      <c r="S3228" t="s">
        <v>31</v>
      </c>
      <c r="T3228" t="s">
        <v>31</v>
      </c>
      <c r="U3228" t="s">
        <v>31</v>
      </c>
      <c r="V3228" t="s">
        <v>31</v>
      </c>
      <c r="W3228" t="s">
        <v>182</v>
      </c>
      <c r="X3228" t="s">
        <v>183</v>
      </c>
      <c r="Y3228" s="28">
        <v>6.1696</v>
      </c>
      <c r="Z3228" t="str">
        <f>IF(database_public_cloud_VMs[[#This Row],[Vendor]]="AWS","USD","AUD")</f>
        <v>USD</v>
      </c>
      <c r="AA3228" s="29">
        <f>IF(database_public_cloud_VMs[[#This Row],[Currency]]="USD",(database_public_cloud_VMs[[#This Row],[Rate]]*param_exchange_rate)/(1+param_discount_aws),database_public_cloud_VMs[[#This Row],[Rate]])</f>
        <v>7.603127719647877</v>
      </c>
    </row>
    <row r="3229" spans="1:27" x14ac:dyDescent="0.45">
      <c r="A3229" s="24" t="s">
        <v>3671</v>
      </c>
      <c r="B3229" t="s">
        <v>12</v>
      </c>
      <c r="C3229" s="25" t="s">
        <v>456</v>
      </c>
      <c r="D3229" t="s">
        <v>170</v>
      </c>
      <c r="E3229" t="s">
        <v>3649</v>
      </c>
      <c r="F3229" t="s">
        <v>3650</v>
      </c>
      <c r="G3229" s="26">
        <v>64</v>
      </c>
      <c r="H3229" s="26">
        <v>488</v>
      </c>
      <c r="I3229" s="26">
        <v>0</v>
      </c>
      <c r="J3229" s="27" t="s">
        <v>173</v>
      </c>
      <c r="K3229" s="27" t="s">
        <v>2214</v>
      </c>
      <c r="L3229" s="27" t="s">
        <v>1401</v>
      </c>
      <c r="M3229" t="s">
        <v>176</v>
      </c>
      <c r="N3229" t="s">
        <v>177</v>
      </c>
      <c r="O3229" t="s">
        <v>185</v>
      </c>
      <c r="P3229" t="s">
        <v>179</v>
      </c>
      <c r="Q3229" t="s">
        <v>315</v>
      </c>
      <c r="R3229" t="s">
        <v>181</v>
      </c>
      <c r="S3229" t="s">
        <v>31</v>
      </c>
      <c r="T3229" t="s">
        <v>31</v>
      </c>
      <c r="U3229" t="s">
        <v>31</v>
      </c>
      <c r="V3229" t="s">
        <v>31</v>
      </c>
      <c r="W3229" t="s">
        <v>182</v>
      </c>
      <c r="X3229" t="s">
        <v>183</v>
      </c>
      <c r="Y3229" s="28">
        <v>5.1558000000000002</v>
      </c>
      <c r="Z3229" t="str">
        <f>IF(database_public_cloud_VMs[[#This Row],[Vendor]]="AWS","USD","AUD")</f>
        <v>USD</v>
      </c>
      <c r="AA3229" s="29">
        <f>IF(database_public_cloud_VMs[[#This Row],[Currency]]="USD",(database_public_cloud_VMs[[#This Row],[Rate]]*param_exchange_rate)/(1+param_discount_aws),database_public_cloud_VMs[[#This Row],[Rate]])</f>
        <v>6.3537678126556871</v>
      </c>
    </row>
    <row r="3230" spans="1:27" x14ac:dyDescent="0.45">
      <c r="A3230" s="24" t="s">
        <v>3672</v>
      </c>
      <c r="B3230" t="s">
        <v>12</v>
      </c>
      <c r="C3230" s="25" t="s">
        <v>187</v>
      </c>
      <c r="D3230" t="s">
        <v>170</v>
      </c>
      <c r="E3230" t="s">
        <v>3649</v>
      </c>
      <c r="F3230" t="s">
        <v>3650</v>
      </c>
      <c r="G3230" s="26">
        <v>64</v>
      </c>
      <c r="H3230" s="26">
        <v>488</v>
      </c>
      <c r="I3230" s="26">
        <v>0</v>
      </c>
      <c r="J3230" s="27" t="s">
        <v>173</v>
      </c>
      <c r="K3230" s="27" t="s">
        <v>2214</v>
      </c>
      <c r="L3230" s="27" t="s">
        <v>1401</v>
      </c>
      <c r="M3230" t="s">
        <v>176</v>
      </c>
      <c r="N3230" t="s">
        <v>188</v>
      </c>
      <c r="O3230" t="s">
        <v>188</v>
      </c>
      <c r="P3230" t="s">
        <v>179</v>
      </c>
      <c r="Q3230" t="s">
        <v>315</v>
      </c>
      <c r="R3230" t="s">
        <v>181</v>
      </c>
      <c r="S3230" t="s">
        <v>31</v>
      </c>
      <c r="T3230" t="s">
        <v>31</v>
      </c>
      <c r="U3230" t="s">
        <v>31</v>
      </c>
      <c r="V3230" t="s">
        <v>31</v>
      </c>
      <c r="W3230" t="s">
        <v>182</v>
      </c>
      <c r="X3230" t="s">
        <v>183</v>
      </c>
      <c r="Y3230" s="28">
        <v>8.0510000000000002</v>
      </c>
      <c r="Z3230" t="str">
        <f>IF(database_public_cloud_VMs[[#This Row],[Vendor]]="AWS","USD","AUD")</f>
        <v>USD</v>
      </c>
      <c r="AA3230" s="29">
        <f>IF(database_public_cloud_VMs[[#This Row],[Currency]]="USD",(database_public_cloud_VMs[[#This Row],[Rate]]*param_exchange_rate)/(1+param_discount_aws),database_public_cloud_VMs[[#This Row],[Rate]])</f>
        <v>9.9216774622155501</v>
      </c>
    </row>
    <row r="3231" spans="1:27" x14ac:dyDescent="0.45">
      <c r="A3231" s="24" t="s">
        <v>3673</v>
      </c>
      <c r="B3231" t="s">
        <v>12</v>
      </c>
      <c r="C3231" s="25" t="s">
        <v>456</v>
      </c>
      <c r="D3231" t="s">
        <v>170</v>
      </c>
      <c r="E3231" t="s">
        <v>3649</v>
      </c>
      <c r="F3231" t="s">
        <v>3650</v>
      </c>
      <c r="G3231" s="26">
        <v>64</v>
      </c>
      <c r="H3231" s="26">
        <v>488</v>
      </c>
      <c r="I3231" s="26">
        <v>0</v>
      </c>
      <c r="J3231" s="27" t="s">
        <v>173</v>
      </c>
      <c r="K3231" s="27" t="s">
        <v>2214</v>
      </c>
      <c r="L3231" s="27" t="s">
        <v>1401</v>
      </c>
      <c r="M3231" t="s">
        <v>190</v>
      </c>
      <c r="N3231" t="s">
        <v>177</v>
      </c>
      <c r="O3231" t="s">
        <v>178</v>
      </c>
      <c r="P3231" t="s">
        <v>179</v>
      </c>
      <c r="Q3231" t="s">
        <v>191</v>
      </c>
      <c r="R3231" t="s">
        <v>181</v>
      </c>
      <c r="S3231" t="s">
        <v>31</v>
      </c>
      <c r="T3231" t="s">
        <v>31</v>
      </c>
      <c r="U3231" t="s">
        <v>31</v>
      </c>
      <c r="V3231" t="s">
        <v>31</v>
      </c>
      <c r="W3231" t="s">
        <v>182</v>
      </c>
      <c r="X3231" t="s">
        <v>183</v>
      </c>
      <c r="Y3231" s="28">
        <v>3.3555999999999999</v>
      </c>
      <c r="Z3231" t="str">
        <f>IF(database_public_cloud_VMs[[#This Row],[Vendor]]="AWS","USD","AUD")</f>
        <v>USD</v>
      </c>
      <c r="AA3231" s="29">
        <f>IF(database_public_cloud_VMs[[#This Row],[Currency]]="USD",(database_public_cloud_VMs[[#This Row],[Rate]]*param_exchange_rate)/(1+param_discount_aws),database_public_cloud_VMs[[#This Row],[Rate]])</f>
        <v>4.1352851685766359</v>
      </c>
    </row>
    <row r="3232" spans="1:27" x14ac:dyDescent="0.45">
      <c r="A3232" s="24" t="s">
        <v>3674</v>
      </c>
      <c r="B3232" t="s">
        <v>12</v>
      </c>
      <c r="C3232" s="25" t="s">
        <v>456</v>
      </c>
      <c r="D3232" t="s">
        <v>170</v>
      </c>
      <c r="E3232" t="s">
        <v>3649</v>
      </c>
      <c r="F3232" t="s">
        <v>3650</v>
      </c>
      <c r="G3232" s="26">
        <v>64</v>
      </c>
      <c r="H3232" s="26">
        <v>488</v>
      </c>
      <c r="I3232" s="26">
        <v>0</v>
      </c>
      <c r="J3232" s="27" t="s">
        <v>173</v>
      </c>
      <c r="K3232" s="27" t="s">
        <v>2214</v>
      </c>
      <c r="L3232" s="27" t="s">
        <v>1401</v>
      </c>
      <c r="M3232" t="s">
        <v>190</v>
      </c>
      <c r="N3232" t="s">
        <v>177</v>
      </c>
      <c r="O3232" t="s">
        <v>185</v>
      </c>
      <c r="P3232" t="s">
        <v>179</v>
      </c>
      <c r="Q3232" t="s">
        <v>191</v>
      </c>
      <c r="R3232" t="s">
        <v>181</v>
      </c>
      <c r="S3232" t="s">
        <v>31</v>
      </c>
      <c r="T3232" t="s">
        <v>31</v>
      </c>
      <c r="U3232" t="s">
        <v>31</v>
      </c>
      <c r="V3232" t="s">
        <v>31</v>
      </c>
      <c r="W3232" t="s">
        <v>182</v>
      </c>
      <c r="X3232" t="s">
        <v>183</v>
      </c>
      <c r="Y3232" s="28">
        <v>2.3418000000000001</v>
      </c>
      <c r="Z3232" t="str">
        <f>IF(database_public_cloud_VMs[[#This Row],[Vendor]]="AWS","USD","AUD")</f>
        <v>USD</v>
      </c>
      <c r="AA3232" s="29">
        <f>IF(database_public_cloud_VMs[[#This Row],[Currency]]="USD",(database_public_cloud_VMs[[#This Row],[Rate]]*param_exchange_rate)/(1+param_discount_aws),database_public_cloud_VMs[[#This Row],[Rate]])</f>
        <v>2.885925261584446</v>
      </c>
    </row>
    <row r="3233" spans="1:27" x14ac:dyDescent="0.45">
      <c r="A3233" s="24" t="s">
        <v>3675</v>
      </c>
      <c r="B3233" t="s">
        <v>12</v>
      </c>
      <c r="C3233" s="25" t="s">
        <v>187</v>
      </c>
      <c r="D3233" t="s">
        <v>170</v>
      </c>
      <c r="E3233" t="s">
        <v>3649</v>
      </c>
      <c r="F3233" t="s">
        <v>3650</v>
      </c>
      <c r="G3233" s="26">
        <v>64</v>
      </c>
      <c r="H3233" s="26">
        <v>488</v>
      </c>
      <c r="I3233" s="26">
        <v>0</v>
      </c>
      <c r="J3233" s="27" t="s">
        <v>173</v>
      </c>
      <c r="K3233" s="27" t="s">
        <v>2214</v>
      </c>
      <c r="L3233" s="27" t="s">
        <v>1401</v>
      </c>
      <c r="M3233" t="s">
        <v>190</v>
      </c>
      <c r="N3233" t="s">
        <v>188</v>
      </c>
      <c r="O3233" t="s">
        <v>188</v>
      </c>
      <c r="P3233" t="s">
        <v>179</v>
      </c>
      <c r="Q3233" t="s">
        <v>191</v>
      </c>
      <c r="R3233" t="s">
        <v>181</v>
      </c>
      <c r="S3233" t="s">
        <v>31</v>
      </c>
      <c r="T3233" t="s">
        <v>31</v>
      </c>
      <c r="U3233" t="s">
        <v>31</v>
      </c>
      <c r="V3233" t="s">
        <v>31</v>
      </c>
      <c r="W3233" t="s">
        <v>182</v>
      </c>
      <c r="X3233" t="s">
        <v>183</v>
      </c>
      <c r="Y3233" s="28">
        <v>5.2371999999999996</v>
      </c>
      <c r="Z3233" t="str">
        <f>IF(database_public_cloud_VMs[[#This Row],[Vendor]]="AWS","USD","AUD")</f>
        <v>USD</v>
      </c>
      <c r="AA3233" s="29">
        <f>IF(database_public_cloud_VMs[[#This Row],[Currency]]="USD",(database_public_cloud_VMs[[#This Row],[Rate]]*param_exchange_rate)/(1+param_discount_aws),database_public_cloud_VMs[[#This Row],[Rate]])</f>
        <v>6.4540813818302416</v>
      </c>
    </row>
    <row r="3234" spans="1:27" x14ac:dyDescent="0.45">
      <c r="A3234" s="24" t="s">
        <v>3676</v>
      </c>
      <c r="B3234" t="s">
        <v>12</v>
      </c>
      <c r="C3234" s="25" t="s">
        <v>456</v>
      </c>
      <c r="D3234" t="s">
        <v>170</v>
      </c>
      <c r="E3234" t="s">
        <v>3649</v>
      </c>
      <c r="F3234" t="s">
        <v>3677</v>
      </c>
      <c r="G3234" s="26">
        <v>8</v>
      </c>
      <c r="H3234" s="26">
        <v>61</v>
      </c>
      <c r="I3234" s="26">
        <v>0</v>
      </c>
      <c r="J3234" s="27" t="s">
        <v>173</v>
      </c>
      <c r="K3234" s="27" t="s">
        <v>2214</v>
      </c>
      <c r="L3234" s="27" t="s">
        <v>1252</v>
      </c>
      <c r="M3234" t="s">
        <v>190</v>
      </c>
      <c r="N3234" t="s">
        <v>177</v>
      </c>
      <c r="O3234" t="s">
        <v>178</v>
      </c>
      <c r="P3234" t="s">
        <v>179</v>
      </c>
      <c r="Q3234" t="s">
        <v>198</v>
      </c>
      <c r="R3234" t="s">
        <v>181</v>
      </c>
      <c r="S3234" t="s">
        <v>31</v>
      </c>
      <c r="T3234" t="s">
        <v>31</v>
      </c>
      <c r="U3234" t="s">
        <v>31</v>
      </c>
      <c r="V3234" t="s">
        <v>31</v>
      </c>
      <c r="W3234" t="s">
        <v>182</v>
      </c>
      <c r="X3234" t="s">
        <v>183</v>
      </c>
      <c r="Y3234" s="28">
        <v>0.43619999999999998</v>
      </c>
      <c r="Z3234" t="str">
        <f>IF(database_public_cloud_VMs[[#This Row],[Vendor]]="AWS","USD","AUD")</f>
        <v>USD</v>
      </c>
      <c r="AA3234" s="29">
        <f>IF(database_public_cloud_VMs[[#This Row],[Currency]]="USD",(database_public_cloud_VMs[[#This Row],[Rate]]*param_exchange_rate)/(1+param_discount_aws),database_public_cloud_VMs[[#This Row],[Rate]])</f>
        <v>0.53755256601893209</v>
      </c>
    </row>
    <row r="3235" spans="1:27" x14ac:dyDescent="0.45">
      <c r="A3235" s="24" t="s">
        <v>3678</v>
      </c>
      <c r="B3235" t="s">
        <v>12</v>
      </c>
      <c r="C3235" s="25" t="s">
        <v>456</v>
      </c>
      <c r="D3235" t="s">
        <v>170</v>
      </c>
      <c r="E3235" t="s">
        <v>3649</v>
      </c>
      <c r="F3235" t="s">
        <v>3677</v>
      </c>
      <c r="G3235" s="26">
        <v>8</v>
      </c>
      <c r="H3235" s="26">
        <v>61</v>
      </c>
      <c r="I3235" s="26">
        <v>0</v>
      </c>
      <c r="J3235" s="27" t="s">
        <v>173</v>
      </c>
      <c r="K3235" s="27" t="s">
        <v>2214</v>
      </c>
      <c r="L3235" s="27" t="s">
        <v>1252</v>
      </c>
      <c r="M3235" t="s">
        <v>190</v>
      </c>
      <c r="N3235" t="s">
        <v>177</v>
      </c>
      <c r="O3235" t="s">
        <v>185</v>
      </c>
      <c r="P3235" t="s">
        <v>179</v>
      </c>
      <c r="Q3235" t="s">
        <v>198</v>
      </c>
      <c r="R3235" t="s">
        <v>181</v>
      </c>
      <c r="S3235" t="s">
        <v>31</v>
      </c>
      <c r="T3235" t="s">
        <v>31</v>
      </c>
      <c r="U3235" t="s">
        <v>31</v>
      </c>
      <c r="V3235" t="s">
        <v>31</v>
      </c>
      <c r="W3235" t="s">
        <v>182</v>
      </c>
      <c r="X3235" t="s">
        <v>183</v>
      </c>
      <c r="Y3235" s="28">
        <v>0.3095</v>
      </c>
      <c r="Z3235" t="str">
        <f>IF(database_public_cloud_VMs[[#This Row],[Vendor]]="AWS","USD","AUD")</f>
        <v>USD</v>
      </c>
      <c r="AA3235" s="29">
        <f>IF(database_public_cloud_VMs[[#This Row],[Currency]]="USD",(database_public_cloud_VMs[[#This Row],[Rate]]*param_exchange_rate)/(1+param_discount_aws),database_public_cloud_VMs[[#This Row],[Rate]])</f>
        <v>0.38141338648064993</v>
      </c>
    </row>
    <row r="3236" spans="1:27" x14ac:dyDescent="0.45">
      <c r="A3236" s="24" t="s">
        <v>3679</v>
      </c>
      <c r="B3236" t="s">
        <v>12</v>
      </c>
      <c r="C3236" s="25" t="s">
        <v>187</v>
      </c>
      <c r="D3236" t="s">
        <v>170</v>
      </c>
      <c r="E3236" t="s">
        <v>3649</v>
      </c>
      <c r="F3236" t="s">
        <v>3677</v>
      </c>
      <c r="G3236" s="26">
        <v>8</v>
      </c>
      <c r="H3236" s="26">
        <v>61</v>
      </c>
      <c r="I3236" s="26">
        <v>0</v>
      </c>
      <c r="J3236" s="27" t="s">
        <v>173</v>
      </c>
      <c r="K3236" s="27" t="s">
        <v>2214</v>
      </c>
      <c r="L3236" s="27" t="s">
        <v>1252</v>
      </c>
      <c r="M3236" t="s">
        <v>190</v>
      </c>
      <c r="N3236" t="s">
        <v>188</v>
      </c>
      <c r="O3236" t="s">
        <v>188</v>
      </c>
      <c r="P3236" t="s">
        <v>179</v>
      </c>
      <c r="Q3236" t="s">
        <v>198</v>
      </c>
      <c r="R3236" t="s">
        <v>181</v>
      </c>
      <c r="S3236" t="s">
        <v>31</v>
      </c>
      <c r="T3236" t="s">
        <v>31</v>
      </c>
      <c r="U3236" t="s">
        <v>31</v>
      </c>
      <c r="V3236" t="s">
        <v>31</v>
      </c>
      <c r="W3236" t="s">
        <v>182</v>
      </c>
      <c r="X3236" t="s">
        <v>183</v>
      </c>
      <c r="Y3236" s="28">
        <v>0.73839999999999995</v>
      </c>
      <c r="Z3236" t="str">
        <f>IF(database_public_cloud_VMs[[#This Row],[Vendor]]="AWS","USD","AUD")</f>
        <v>USD</v>
      </c>
      <c r="AA3236" s="29">
        <f>IF(database_public_cloud_VMs[[#This Row],[Currency]]="USD",(database_public_cloud_VMs[[#This Row],[Rate]]*param_exchange_rate)/(1+param_discount_aws),database_public_cloud_VMs[[#This Row],[Rate]])</f>
        <v>0.90996977246304322</v>
      </c>
    </row>
    <row r="3237" spans="1:27" x14ac:dyDescent="0.45">
      <c r="A3237" s="24" t="s">
        <v>3680</v>
      </c>
      <c r="B3237" t="s">
        <v>12</v>
      </c>
      <c r="C3237" s="25" t="s">
        <v>456</v>
      </c>
      <c r="D3237" t="s">
        <v>170</v>
      </c>
      <c r="E3237" t="s">
        <v>3649</v>
      </c>
      <c r="F3237" t="s">
        <v>3677</v>
      </c>
      <c r="G3237" s="26">
        <v>8</v>
      </c>
      <c r="H3237" s="26">
        <v>61</v>
      </c>
      <c r="I3237" s="26">
        <v>0</v>
      </c>
      <c r="J3237" s="27" t="s">
        <v>173</v>
      </c>
      <c r="K3237" s="27" t="s">
        <v>2214</v>
      </c>
      <c r="L3237" s="27" t="s">
        <v>1252</v>
      </c>
      <c r="M3237" t="s">
        <v>176</v>
      </c>
      <c r="N3237" t="s">
        <v>177</v>
      </c>
      <c r="O3237" t="s">
        <v>178</v>
      </c>
      <c r="P3237" t="s">
        <v>179</v>
      </c>
      <c r="Q3237" t="s">
        <v>198</v>
      </c>
      <c r="R3237" t="s">
        <v>181</v>
      </c>
      <c r="S3237" t="s">
        <v>31</v>
      </c>
      <c r="T3237" t="s">
        <v>31</v>
      </c>
      <c r="U3237" t="s">
        <v>31</v>
      </c>
      <c r="V3237" t="s">
        <v>31</v>
      </c>
      <c r="W3237" t="s">
        <v>182</v>
      </c>
      <c r="X3237" t="s">
        <v>183</v>
      </c>
      <c r="Y3237" s="28">
        <v>0.47649999999999998</v>
      </c>
      <c r="Z3237" t="str">
        <f>IF(database_public_cloud_VMs[[#This Row],[Vendor]]="AWS","USD","AUD")</f>
        <v>USD</v>
      </c>
      <c r="AA3237" s="29">
        <f>IF(database_public_cloud_VMs[[#This Row],[Currency]]="USD",(database_public_cloud_VMs[[#This Row],[Rate]]*param_exchange_rate)/(1+param_discount_aws),database_public_cloud_VMs[[#This Row],[Rate]])</f>
        <v>0.58721640923434471</v>
      </c>
    </row>
    <row r="3238" spans="1:27" x14ac:dyDescent="0.45">
      <c r="A3238" s="24" t="s">
        <v>3681</v>
      </c>
      <c r="B3238" t="s">
        <v>12</v>
      </c>
      <c r="C3238" s="25" t="s">
        <v>456</v>
      </c>
      <c r="D3238" t="s">
        <v>170</v>
      </c>
      <c r="E3238" t="s">
        <v>3649</v>
      </c>
      <c r="F3238" t="s">
        <v>3677</v>
      </c>
      <c r="G3238" s="26">
        <v>8</v>
      </c>
      <c r="H3238" s="26">
        <v>61</v>
      </c>
      <c r="I3238" s="26">
        <v>0</v>
      </c>
      <c r="J3238" s="27" t="s">
        <v>173</v>
      </c>
      <c r="K3238" s="27" t="s">
        <v>2214</v>
      </c>
      <c r="L3238" s="27" t="s">
        <v>1252</v>
      </c>
      <c r="M3238" t="s">
        <v>176</v>
      </c>
      <c r="N3238" t="s">
        <v>177</v>
      </c>
      <c r="O3238" t="s">
        <v>185</v>
      </c>
      <c r="P3238" t="s">
        <v>179</v>
      </c>
      <c r="Q3238" t="s">
        <v>198</v>
      </c>
      <c r="R3238" t="s">
        <v>181</v>
      </c>
      <c r="S3238" t="s">
        <v>31</v>
      </c>
      <c r="T3238" t="s">
        <v>31</v>
      </c>
      <c r="U3238" t="s">
        <v>31</v>
      </c>
      <c r="V3238" t="s">
        <v>31</v>
      </c>
      <c r="W3238" t="s">
        <v>182</v>
      </c>
      <c r="X3238" t="s">
        <v>183</v>
      </c>
      <c r="Y3238" s="28">
        <v>0.33710000000000001</v>
      </c>
      <c r="Z3238" t="str">
        <f>IF(database_public_cloud_VMs[[#This Row],[Vendor]]="AWS","USD","AUD")</f>
        <v>USD</v>
      </c>
      <c r="AA3238" s="29">
        <f>IF(database_public_cloud_VMs[[#This Row],[Currency]]="USD",(database_public_cloud_VMs[[#This Row],[Rate]]*param_exchange_rate)/(1+param_discount_aws),database_public_cloud_VMs[[#This Row],[Rate]])</f>
        <v>0.41542634113934446</v>
      </c>
    </row>
    <row r="3239" spans="1:27" x14ac:dyDescent="0.45">
      <c r="A3239" s="24" t="s">
        <v>3682</v>
      </c>
      <c r="B3239" t="s">
        <v>12</v>
      </c>
      <c r="C3239" s="25" t="s">
        <v>187</v>
      </c>
      <c r="D3239" t="s">
        <v>170</v>
      </c>
      <c r="E3239" t="s">
        <v>3649</v>
      </c>
      <c r="F3239" t="s">
        <v>3677</v>
      </c>
      <c r="G3239" s="26">
        <v>8</v>
      </c>
      <c r="H3239" s="26">
        <v>61</v>
      </c>
      <c r="I3239" s="26">
        <v>0</v>
      </c>
      <c r="J3239" s="27" t="s">
        <v>173</v>
      </c>
      <c r="K3239" s="27" t="s">
        <v>2214</v>
      </c>
      <c r="L3239" s="27" t="s">
        <v>1252</v>
      </c>
      <c r="M3239" t="s">
        <v>176</v>
      </c>
      <c r="N3239" t="s">
        <v>188</v>
      </c>
      <c r="O3239" t="s">
        <v>188</v>
      </c>
      <c r="P3239" t="s">
        <v>179</v>
      </c>
      <c r="Q3239" t="s">
        <v>198</v>
      </c>
      <c r="R3239" t="s">
        <v>181</v>
      </c>
      <c r="S3239" t="s">
        <v>31</v>
      </c>
      <c r="T3239" t="s">
        <v>31</v>
      </c>
      <c r="U3239" t="s">
        <v>31</v>
      </c>
      <c r="V3239" t="s">
        <v>31</v>
      </c>
      <c r="W3239" t="s">
        <v>182</v>
      </c>
      <c r="X3239" t="s">
        <v>183</v>
      </c>
      <c r="Y3239" s="28">
        <v>0.80200000000000005</v>
      </c>
      <c r="Z3239" t="str">
        <f>IF(database_public_cloud_VMs[[#This Row],[Vendor]]="AWS","USD","AUD")</f>
        <v>USD</v>
      </c>
      <c r="AA3239" s="29">
        <f>IF(database_public_cloud_VMs[[#This Row],[Currency]]="USD",(database_public_cloud_VMs[[#This Row],[Rate]]*param_exchange_rate)/(1+param_discount_aws),database_public_cloud_VMs[[#This Row],[Rate]])</f>
        <v>0.98834745058960016</v>
      </c>
    </row>
    <row r="3240" spans="1:27" x14ac:dyDescent="0.45">
      <c r="A3240" s="24" t="s">
        <v>3683</v>
      </c>
      <c r="B3240" t="s">
        <v>12</v>
      </c>
      <c r="C3240" s="25" t="s">
        <v>456</v>
      </c>
      <c r="D3240" t="s">
        <v>170</v>
      </c>
      <c r="E3240" t="s">
        <v>3649</v>
      </c>
      <c r="F3240" t="s">
        <v>3677</v>
      </c>
      <c r="G3240" s="26">
        <v>8</v>
      </c>
      <c r="H3240" s="26">
        <v>61</v>
      </c>
      <c r="I3240" s="26">
        <v>0</v>
      </c>
      <c r="J3240" s="27" t="s">
        <v>173</v>
      </c>
      <c r="K3240" s="27" t="s">
        <v>2214</v>
      </c>
      <c r="L3240" s="27" t="s">
        <v>1252</v>
      </c>
      <c r="M3240" t="s">
        <v>176</v>
      </c>
      <c r="N3240" t="s">
        <v>177</v>
      </c>
      <c r="O3240" t="s">
        <v>178</v>
      </c>
      <c r="P3240" t="s">
        <v>179</v>
      </c>
      <c r="Q3240" t="s">
        <v>180</v>
      </c>
      <c r="R3240" t="s">
        <v>181</v>
      </c>
      <c r="S3240" t="s">
        <v>31</v>
      </c>
      <c r="T3240" t="s">
        <v>31</v>
      </c>
      <c r="U3240" t="s">
        <v>31</v>
      </c>
      <c r="V3240" t="s">
        <v>31</v>
      </c>
      <c r="W3240" t="s">
        <v>182</v>
      </c>
      <c r="X3240" t="s">
        <v>183</v>
      </c>
      <c r="Y3240" s="28">
        <v>0.44350000000000001</v>
      </c>
      <c r="Z3240" t="str">
        <f>IF(database_public_cloud_VMs[[#This Row],[Vendor]]="AWS","USD","AUD")</f>
        <v>USD</v>
      </c>
      <c r="AA3240" s="29">
        <f>IF(database_public_cloud_VMs[[#This Row],[Currency]]="USD",(database_public_cloud_VMs[[#This Row],[Rate]]*param_exchange_rate)/(1+param_discount_aws),database_public_cloud_VMs[[#This Row],[Rate]])</f>
        <v>0.54654874605547088</v>
      </c>
    </row>
    <row r="3241" spans="1:27" x14ac:dyDescent="0.45">
      <c r="A3241" s="24" t="s">
        <v>3684</v>
      </c>
      <c r="B3241" t="s">
        <v>12</v>
      </c>
      <c r="C3241" s="25" t="s">
        <v>456</v>
      </c>
      <c r="D3241" t="s">
        <v>170</v>
      </c>
      <c r="E3241" t="s">
        <v>3649</v>
      </c>
      <c r="F3241" t="s">
        <v>3677</v>
      </c>
      <c r="G3241" s="26">
        <v>8</v>
      </c>
      <c r="H3241" s="26">
        <v>61</v>
      </c>
      <c r="I3241" s="26">
        <v>0</v>
      </c>
      <c r="J3241" s="27" t="s">
        <v>173</v>
      </c>
      <c r="K3241" s="27" t="s">
        <v>2214</v>
      </c>
      <c r="L3241" s="27" t="s">
        <v>1252</v>
      </c>
      <c r="M3241" t="s">
        <v>176</v>
      </c>
      <c r="N3241" t="s">
        <v>177</v>
      </c>
      <c r="O3241" t="s">
        <v>185</v>
      </c>
      <c r="P3241" t="s">
        <v>179</v>
      </c>
      <c r="Q3241" t="s">
        <v>180</v>
      </c>
      <c r="R3241" t="s">
        <v>181</v>
      </c>
      <c r="S3241" t="s">
        <v>31</v>
      </c>
      <c r="T3241" t="s">
        <v>31</v>
      </c>
      <c r="U3241" t="s">
        <v>31</v>
      </c>
      <c r="V3241" t="s">
        <v>31</v>
      </c>
      <c r="W3241" t="s">
        <v>182</v>
      </c>
      <c r="X3241" t="s">
        <v>183</v>
      </c>
      <c r="Y3241" s="28">
        <v>0.30409999999999998</v>
      </c>
      <c r="Z3241" t="str">
        <f>IF(database_public_cloud_VMs[[#This Row],[Vendor]]="AWS","USD","AUD")</f>
        <v>USD</v>
      </c>
      <c r="AA3241" s="29">
        <f>IF(database_public_cloud_VMs[[#This Row],[Currency]]="USD",(database_public_cloud_VMs[[#This Row],[Rate]]*param_exchange_rate)/(1+param_discount_aws),database_public_cloud_VMs[[#This Row],[Rate]])</f>
        <v>0.37475867796047058</v>
      </c>
    </row>
    <row r="3242" spans="1:27" x14ac:dyDescent="0.45">
      <c r="A3242" s="24" t="s">
        <v>3685</v>
      </c>
      <c r="B3242" t="s">
        <v>12</v>
      </c>
      <c r="C3242" s="25" t="s">
        <v>187</v>
      </c>
      <c r="D3242" t="s">
        <v>170</v>
      </c>
      <c r="E3242" t="s">
        <v>3649</v>
      </c>
      <c r="F3242" t="s">
        <v>3677</v>
      </c>
      <c r="G3242" s="26">
        <v>8</v>
      </c>
      <c r="H3242" s="26">
        <v>61</v>
      </c>
      <c r="I3242" s="26">
        <v>0</v>
      </c>
      <c r="J3242" s="27" t="s">
        <v>173</v>
      </c>
      <c r="K3242" s="27" t="s">
        <v>2214</v>
      </c>
      <c r="L3242" s="27" t="s">
        <v>1252</v>
      </c>
      <c r="M3242" t="s">
        <v>176</v>
      </c>
      <c r="N3242" t="s">
        <v>188</v>
      </c>
      <c r="O3242" t="s">
        <v>188</v>
      </c>
      <c r="P3242" t="s">
        <v>179</v>
      </c>
      <c r="Q3242" t="s">
        <v>180</v>
      </c>
      <c r="R3242" t="s">
        <v>181</v>
      </c>
      <c r="S3242" t="s">
        <v>31</v>
      </c>
      <c r="T3242" t="s">
        <v>31</v>
      </c>
      <c r="U3242" t="s">
        <v>31</v>
      </c>
      <c r="V3242" t="s">
        <v>31</v>
      </c>
      <c r="W3242" t="s">
        <v>182</v>
      </c>
      <c r="X3242" t="s">
        <v>183</v>
      </c>
      <c r="Y3242" s="28">
        <v>0.70199999999999996</v>
      </c>
      <c r="Z3242" t="str">
        <f>IF(database_public_cloud_VMs[[#This Row],[Vendor]]="AWS","USD","AUD")</f>
        <v>USD</v>
      </c>
      <c r="AA3242" s="29">
        <f>IF(database_public_cloud_VMs[[#This Row],[Currency]]="USD",(database_public_cloud_VMs[[#This Row],[Rate]]*param_exchange_rate)/(1+param_discount_aws),database_public_cloud_VMs[[#This Row],[Rate]])</f>
        <v>0.86511210762331581</v>
      </c>
    </row>
    <row r="3243" spans="1:27" x14ac:dyDescent="0.45">
      <c r="A3243" s="24" t="s">
        <v>3686</v>
      </c>
      <c r="B3243" t="s">
        <v>12</v>
      </c>
      <c r="C3243" s="25" t="s">
        <v>456</v>
      </c>
      <c r="D3243" t="s">
        <v>170</v>
      </c>
      <c r="E3243" t="s">
        <v>3649</v>
      </c>
      <c r="F3243" t="s">
        <v>3677</v>
      </c>
      <c r="G3243" s="26">
        <v>8</v>
      </c>
      <c r="H3243" s="26">
        <v>61</v>
      </c>
      <c r="I3243" s="26">
        <v>0</v>
      </c>
      <c r="J3243" s="27" t="s">
        <v>173</v>
      </c>
      <c r="K3243" s="27" t="s">
        <v>2214</v>
      </c>
      <c r="L3243" s="27" t="s">
        <v>1252</v>
      </c>
      <c r="M3243" t="s">
        <v>176</v>
      </c>
      <c r="N3243" t="s">
        <v>177</v>
      </c>
      <c r="O3243" t="s">
        <v>178</v>
      </c>
      <c r="P3243" t="s">
        <v>179</v>
      </c>
      <c r="Q3243" t="s">
        <v>315</v>
      </c>
      <c r="R3243" t="s">
        <v>181</v>
      </c>
      <c r="S3243" t="s">
        <v>31</v>
      </c>
      <c r="T3243" t="s">
        <v>31</v>
      </c>
      <c r="U3243" t="s">
        <v>31</v>
      </c>
      <c r="V3243" t="s">
        <v>31</v>
      </c>
      <c r="W3243" t="s">
        <v>182</v>
      </c>
      <c r="X3243" t="s">
        <v>183</v>
      </c>
      <c r="Y3243" s="28">
        <v>0.8115</v>
      </c>
      <c r="Z3243" t="str">
        <f>IF(database_public_cloud_VMs[[#This Row],[Vendor]]="AWS","USD","AUD")</f>
        <v>USD</v>
      </c>
      <c r="AA3243" s="29">
        <f>IF(database_public_cloud_VMs[[#This Row],[Currency]]="USD",(database_public_cloud_VMs[[#This Row],[Rate]]*param_exchange_rate)/(1+param_discount_aws),database_public_cloud_VMs[[#This Row],[Rate]])</f>
        <v>1.0000548081713971</v>
      </c>
    </row>
    <row r="3244" spans="1:27" x14ac:dyDescent="0.45">
      <c r="A3244" s="24" t="s">
        <v>3687</v>
      </c>
      <c r="B3244" t="s">
        <v>12</v>
      </c>
      <c r="C3244" s="25" t="s">
        <v>456</v>
      </c>
      <c r="D3244" t="s">
        <v>170</v>
      </c>
      <c r="E3244" t="s">
        <v>3649</v>
      </c>
      <c r="F3244" t="s">
        <v>3677</v>
      </c>
      <c r="G3244" s="26">
        <v>8</v>
      </c>
      <c r="H3244" s="26">
        <v>61</v>
      </c>
      <c r="I3244" s="26">
        <v>0</v>
      </c>
      <c r="J3244" s="27" t="s">
        <v>173</v>
      </c>
      <c r="K3244" s="27" t="s">
        <v>2214</v>
      </c>
      <c r="L3244" s="27" t="s">
        <v>1252</v>
      </c>
      <c r="M3244" t="s">
        <v>176</v>
      </c>
      <c r="N3244" t="s">
        <v>177</v>
      </c>
      <c r="O3244" t="s">
        <v>185</v>
      </c>
      <c r="P3244" t="s">
        <v>179</v>
      </c>
      <c r="Q3244" t="s">
        <v>315</v>
      </c>
      <c r="R3244" t="s">
        <v>181</v>
      </c>
      <c r="S3244" t="s">
        <v>31</v>
      </c>
      <c r="T3244" t="s">
        <v>31</v>
      </c>
      <c r="U3244" t="s">
        <v>31</v>
      </c>
      <c r="V3244" t="s">
        <v>31</v>
      </c>
      <c r="W3244" t="s">
        <v>182</v>
      </c>
      <c r="X3244" t="s">
        <v>183</v>
      </c>
      <c r="Y3244" s="28">
        <v>0.67210000000000003</v>
      </c>
      <c r="Z3244" t="str">
        <f>IF(database_public_cloud_VMs[[#This Row],[Vendor]]="AWS","USD","AUD")</f>
        <v>USD</v>
      </c>
      <c r="AA3244" s="29">
        <f>IF(database_public_cloud_VMs[[#This Row],[Currency]]="USD",(database_public_cloud_VMs[[#This Row],[Rate]]*param_exchange_rate)/(1+param_discount_aws),database_public_cloud_VMs[[#This Row],[Rate]])</f>
        <v>0.82826474007639683</v>
      </c>
    </row>
    <row r="3245" spans="1:27" x14ac:dyDescent="0.45">
      <c r="A3245" s="24" t="s">
        <v>3688</v>
      </c>
      <c r="B3245" t="s">
        <v>12</v>
      </c>
      <c r="C3245" s="25" t="s">
        <v>187</v>
      </c>
      <c r="D3245" t="s">
        <v>170</v>
      </c>
      <c r="E3245" t="s">
        <v>3649</v>
      </c>
      <c r="F3245" t="s">
        <v>3677</v>
      </c>
      <c r="G3245" s="26">
        <v>8</v>
      </c>
      <c r="H3245" s="26">
        <v>61</v>
      </c>
      <c r="I3245" s="26">
        <v>0</v>
      </c>
      <c r="J3245" s="27" t="s">
        <v>173</v>
      </c>
      <c r="K3245" s="27" t="s">
        <v>2214</v>
      </c>
      <c r="L3245" s="27" t="s">
        <v>1252</v>
      </c>
      <c r="M3245" t="s">
        <v>176</v>
      </c>
      <c r="N3245" t="s">
        <v>188</v>
      </c>
      <c r="O3245" t="s">
        <v>188</v>
      </c>
      <c r="P3245" t="s">
        <v>179</v>
      </c>
      <c r="Q3245" t="s">
        <v>315</v>
      </c>
      <c r="R3245" t="s">
        <v>181</v>
      </c>
      <c r="S3245" t="s">
        <v>31</v>
      </c>
      <c r="T3245" t="s">
        <v>31</v>
      </c>
      <c r="U3245" t="s">
        <v>31</v>
      </c>
      <c r="V3245" t="s">
        <v>31</v>
      </c>
      <c r="W3245" t="s">
        <v>182</v>
      </c>
      <c r="X3245" t="s">
        <v>183</v>
      </c>
      <c r="Y3245" s="28">
        <v>1.07</v>
      </c>
      <c r="Z3245" t="str">
        <f>IF(database_public_cloud_VMs[[#This Row],[Vendor]]="AWS","USD","AUD")</f>
        <v>USD</v>
      </c>
      <c r="AA3245" s="29">
        <f>IF(database_public_cloud_VMs[[#This Row],[Currency]]="USD",(database_public_cloud_VMs[[#This Row],[Rate]]*param_exchange_rate)/(1+param_discount_aws),database_public_cloud_VMs[[#This Row],[Rate]])</f>
        <v>1.3186181697392421</v>
      </c>
    </row>
    <row r="3246" spans="1:27" x14ac:dyDescent="0.45">
      <c r="A3246" s="24" t="s">
        <v>3689</v>
      </c>
      <c r="B3246" t="s">
        <v>12</v>
      </c>
      <c r="C3246" s="25" t="s">
        <v>307</v>
      </c>
      <c r="D3246" t="s">
        <v>170</v>
      </c>
      <c r="E3246" t="s">
        <v>3649</v>
      </c>
      <c r="F3246" t="s">
        <v>3677</v>
      </c>
      <c r="G3246" s="26">
        <v>8</v>
      </c>
      <c r="H3246" s="26">
        <v>61</v>
      </c>
      <c r="I3246" s="26">
        <v>0</v>
      </c>
      <c r="J3246" s="27" t="s">
        <v>173</v>
      </c>
      <c r="K3246" s="27" t="s">
        <v>2214</v>
      </c>
      <c r="L3246" s="27" t="s">
        <v>1252</v>
      </c>
      <c r="M3246" t="s">
        <v>190</v>
      </c>
      <c r="N3246" t="s">
        <v>177</v>
      </c>
      <c r="O3246" t="s">
        <v>178</v>
      </c>
      <c r="P3246" t="s">
        <v>179</v>
      </c>
      <c r="Q3246" t="s">
        <v>191</v>
      </c>
      <c r="R3246" t="s">
        <v>181</v>
      </c>
      <c r="S3246" t="s">
        <v>31</v>
      </c>
      <c r="T3246" t="s">
        <v>31</v>
      </c>
      <c r="U3246" t="s">
        <v>31</v>
      </c>
      <c r="V3246" t="s">
        <v>31</v>
      </c>
      <c r="W3246" t="s">
        <v>182</v>
      </c>
      <c r="X3246" t="s">
        <v>183</v>
      </c>
      <c r="Y3246" s="28">
        <v>0.50800000000000001</v>
      </c>
      <c r="Z3246" t="str">
        <f>IF(database_public_cloud_VMs[[#This Row],[Vendor]]="AWS","USD","AUD")</f>
        <v>USD</v>
      </c>
      <c r="AA3246" s="29">
        <f>IF(database_public_cloud_VMs[[#This Row],[Currency]]="USD",(database_public_cloud_VMs[[#This Row],[Rate]]*param_exchange_rate)/(1+param_discount_aws),database_public_cloud_VMs[[#This Row],[Rate]])</f>
        <v>0.62603554226872427</v>
      </c>
    </row>
    <row r="3247" spans="1:27" x14ac:dyDescent="0.45">
      <c r="A3247" s="24" t="s">
        <v>3690</v>
      </c>
      <c r="B3247" t="s">
        <v>12</v>
      </c>
      <c r="C3247" s="25" t="s">
        <v>456</v>
      </c>
      <c r="D3247" t="s">
        <v>170</v>
      </c>
      <c r="E3247" t="s">
        <v>3649</v>
      </c>
      <c r="F3247" t="s">
        <v>3677</v>
      </c>
      <c r="G3247" s="26">
        <v>8</v>
      </c>
      <c r="H3247" s="26">
        <v>61</v>
      </c>
      <c r="I3247" s="26">
        <v>0</v>
      </c>
      <c r="J3247" s="27" t="s">
        <v>173</v>
      </c>
      <c r="K3247" s="27" t="s">
        <v>2214</v>
      </c>
      <c r="L3247" s="27" t="s">
        <v>1252</v>
      </c>
      <c r="M3247" t="s">
        <v>190</v>
      </c>
      <c r="N3247" t="s">
        <v>177</v>
      </c>
      <c r="O3247" t="s">
        <v>185</v>
      </c>
      <c r="P3247" t="s">
        <v>179</v>
      </c>
      <c r="Q3247" t="s">
        <v>191</v>
      </c>
      <c r="R3247" t="s">
        <v>181</v>
      </c>
      <c r="S3247" t="s">
        <v>31</v>
      </c>
      <c r="T3247" t="s">
        <v>31</v>
      </c>
      <c r="U3247" t="s">
        <v>31</v>
      </c>
      <c r="V3247" t="s">
        <v>31</v>
      </c>
      <c r="W3247" t="s">
        <v>182</v>
      </c>
      <c r="X3247" t="s">
        <v>183</v>
      </c>
      <c r="Y3247" s="28">
        <v>0.40649999999999997</v>
      </c>
      <c r="Z3247" t="str">
        <f>IF(database_public_cloud_VMs[[#This Row],[Vendor]]="AWS","USD","AUD")</f>
        <v>USD</v>
      </c>
      <c r="AA3247" s="29">
        <f>IF(database_public_cloud_VMs[[#This Row],[Currency]]="USD",(database_public_cloud_VMs[[#This Row],[Rate]]*param_exchange_rate)/(1+param_discount_aws),database_public_cloud_VMs[[#This Row],[Rate]])</f>
        <v>0.50095166915794564</v>
      </c>
    </row>
    <row r="3248" spans="1:27" x14ac:dyDescent="0.45">
      <c r="A3248" s="24" t="s">
        <v>3691</v>
      </c>
      <c r="B3248" t="s">
        <v>12</v>
      </c>
      <c r="C3248" s="25" t="s">
        <v>187</v>
      </c>
      <c r="D3248" t="s">
        <v>170</v>
      </c>
      <c r="E3248" t="s">
        <v>3649</v>
      </c>
      <c r="F3248" t="s">
        <v>3677</v>
      </c>
      <c r="G3248" s="26">
        <v>8</v>
      </c>
      <c r="H3248" s="26">
        <v>61</v>
      </c>
      <c r="I3248" s="26">
        <v>0</v>
      </c>
      <c r="J3248" s="27" t="s">
        <v>173</v>
      </c>
      <c r="K3248" s="27" t="s">
        <v>2214</v>
      </c>
      <c r="L3248" s="27" t="s">
        <v>1252</v>
      </c>
      <c r="M3248" t="s">
        <v>190</v>
      </c>
      <c r="N3248" t="s">
        <v>188</v>
      </c>
      <c r="O3248" t="s">
        <v>188</v>
      </c>
      <c r="P3248" t="s">
        <v>179</v>
      </c>
      <c r="Q3248" t="s">
        <v>191</v>
      </c>
      <c r="R3248" t="s">
        <v>181</v>
      </c>
      <c r="S3248" t="s">
        <v>31</v>
      </c>
      <c r="T3248" t="s">
        <v>31</v>
      </c>
      <c r="U3248" t="s">
        <v>31</v>
      </c>
      <c r="V3248" t="s">
        <v>31</v>
      </c>
      <c r="W3248" t="s">
        <v>182</v>
      </c>
      <c r="X3248" t="s">
        <v>183</v>
      </c>
      <c r="Y3248" s="28">
        <v>0.76839999999999997</v>
      </c>
      <c r="Z3248" t="str">
        <f>IF(database_public_cloud_VMs[[#This Row],[Vendor]]="AWS","USD","AUD")</f>
        <v>USD</v>
      </c>
      <c r="AA3248" s="29">
        <f>IF(database_public_cloud_VMs[[#This Row],[Currency]]="USD",(database_public_cloud_VMs[[#This Row],[Rate]]*param_exchange_rate)/(1+param_discount_aws),database_public_cloud_VMs[[#This Row],[Rate]])</f>
        <v>0.94694037535292852</v>
      </c>
    </row>
    <row r="3249" spans="1:27" x14ac:dyDescent="0.45">
      <c r="A3249" s="24" t="s">
        <v>3692</v>
      </c>
      <c r="B3249" t="s">
        <v>12</v>
      </c>
      <c r="C3249" s="25" t="s">
        <v>456</v>
      </c>
      <c r="D3249" t="s">
        <v>170</v>
      </c>
      <c r="E3249" t="s">
        <v>3649</v>
      </c>
      <c r="F3249" t="s">
        <v>3677</v>
      </c>
      <c r="G3249" s="26">
        <v>8</v>
      </c>
      <c r="H3249" s="26">
        <v>61</v>
      </c>
      <c r="I3249" s="26">
        <v>0</v>
      </c>
      <c r="J3249" s="27" t="s">
        <v>173</v>
      </c>
      <c r="K3249" s="27" t="s">
        <v>2214</v>
      </c>
      <c r="L3249" s="27" t="s">
        <v>1252</v>
      </c>
      <c r="M3249" t="s">
        <v>190</v>
      </c>
      <c r="N3249" t="s">
        <v>177</v>
      </c>
      <c r="O3249" t="s">
        <v>178</v>
      </c>
      <c r="P3249" t="s">
        <v>179</v>
      </c>
      <c r="Q3249" t="s">
        <v>315</v>
      </c>
      <c r="R3249" t="s">
        <v>181</v>
      </c>
      <c r="S3249" t="s">
        <v>31</v>
      </c>
      <c r="T3249" t="s">
        <v>31</v>
      </c>
      <c r="U3249" t="s">
        <v>31</v>
      </c>
      <c r="V3249" t="s">
        <v>31</v>
      </c>
      <c r="W3249" t="s">
        <v>182</v>
      </c>
      <c r="X3249" t="s">
        <v>183</v>
      </c>
      <c r="Y3249" s="28">
        <v>0.7712</v>
      </c>
      <c r="Z3249" t="str">
        <f>IF(database_public_cloud_VMs[[#This Row],[Vendor]]="AWS","USD","AUD")</f>
        <v>USD</v>
      </c>
      <c r="AA3249" s="29">
        <f>IF(database_public_cloud_VMs[[#This Row],[Currency]]="USD",(database_public_cloud_VMs[[#This Row],[Rate]]*param_exchange_rate)/(1+param_discount_aws),database_public_cloud_VMs[[#This Row],[Rate]])</f>
        <v>0.95039096495598463</v>
      </c>
    </row>
    <row r="3250" spans="1:27" x14ac:dyDescent="0.45">
      <c r="A3250" s="24" t="s">
        <v>3693</v>
      </c>
      <c r="B3250" t="s">
        <v>12</v>
      </c>
      <c r="C3250" s="25" t="s">
        <v>456</v>
      </c>
      <c r="D3250" t="s">
        <v>170</v>
      </c>
      <c r="E3250" t="s">
        <v>3649</v>
      </c>
      <c r="F3250" t="s">
        <v>3677</v>
      </c>
      <c r="G3250" s="26">
        <v>8</v>
      </c>
      <c r="H3250" s="26">
        <v>61</v>
      </c>
      <c r="I3250" s="26">
        <v>0</v>
      </c>
      <c r="J3250" s="27" t="s">
        <v>173</v>
      </c>
      <c r="K3250" s="27" t="s">
        <v>2214</v>
      </c>
      <c r="L3250" s="27" t="s">
        <v>1252</v>
      </c>
      <c r="M3250" t="s">
        <v>190</v>
      </c>
      <c r="N3250" t="s">
        <v>177</v>
      </c>
      <c r="O3250" t="s">
        <v>185</v>
      </c>
      <c r="P3250" t="s">
        <v>179</v>
      </c>
      <c r="Q3250" t="s">
        <v>315</v>
      </c>
      <c r="R3250" t="s">
        <v>181</v>
      </c>
      <c r="S3250" t="s">
        <v>31</v>
      </c>
      <c r="T3250" t="s">
        <v>31</v>
      </c>
      <c r="U3250" t="s">
        <v>31</v>
      </c>
      <c r="V3250" t="s">
        <v>31</v>
      </c>
      <c r="W3250" t="s">
        <v>182</v>
      </c>
      <c r="X3250" t="s">
        <v>183</v>
      </c>
      <c r="Y3250" s="28">
        <v>0.64449999999999996</v>
      </c>
      <c r="Z3250" t="str">
        <f>IF(database_public_cloud_VMs[[#This Row],[Vendor]]="AWS","USD","AUD")</f>
        <v>USD</v>
      </c>
      <c r="AA3250" s="29">
        <f>IF(database_public_cloud_VMs[[#This Row],[Currency]]="USD",(database_public_cloud_VMs[[#This Row],[Rate]]*param_exchange_rate)/(1+param_discount_aws),database_public_cloud_VMs[[#This Row],[Rate]])</f>
        <v>0.79425178541770236</v>
      </c>
    </row>
    <row r="3251" spans="1:27" x14ac:dyDescent="0.45">
      <c r="A3251" s="24" t="s">
        <v>3694</v>
      </c>
      <c r="B3251" t="s">
        <v>12</v>
      </c>
      <c r="C3251" s="25" t="s">
        <v>187</v>
      </c>
      <c r="D3251" t="s">
        <v>170</v>
      </c>
      <c r="E3251" t="s">
        <v>3649</v>
      </c>
      <c r="F3251" t="s">
        <v>3677</v>
      </c>
      <c r="G3251" s="26">
        <v>8</v>
      </c>
      <c r="H3251" s="26">
        <v>61</v>
      </c>
      <c r="I3251" s="26">
        <v>0</v>
      </c>
      <c r="J3251" s="27" t="s">
        <v>173</v>
      </c>
      <c r="K3251" s="27" t="s">
        <v>2214</v>
      </c>
      <c r="L3251" s="27" t="s">
        <v>1252</v>
      </c>
      <c r="M3251" t="s">
        <v>190</v>
      </c>
      <c r="N3251" t="s">
        <v>188</v>
      </c>
      <c r="O3251" t="s">
        <v>188</v>
      </c>
      <c r="P3251" t="s">
        <v>179</v>
      </c>
      <c r="Q3251" t="s">
        <v>315</v>
      </c>
      <c r="R3251" t="s">
        <v>181</v>
      </c>
      <c r="S3251" t="s">
        <v>31</v>
      </c>
      <c r="T3251" t="s">
        <v>31</v>
      </c>
      <c r="U3251" t="s">
        <v>31</v>
      </c>
      <c r="V3251" t="s">
        <v>31</v>
      </c>
      <c r="W3251" t="s">
        <v>182</v>
      </c>
      <c r="X3251" t="s">
        <v>183</v>
      </c>
      <c r="Y3251" s="28">
        <v>1.0064</v>
      </c>
      <c r="Z3251" t="str">
        <f>IF(database_public_cloud_VMs[[#This Row],[Vendor]]="AWS","USD","AUD")</f>
        <v>USD</v>
      </c>
      <c r="AA3251" s="29">
        <f>IF(database_public_cloud_VMs[[#This Row],[Currency]]="USD",(database_public_cloud_VMs[[#This Row],[Rate]]*param_exchange_rate)/(1+param_discount_aws),database_public_cloud_VMs[[#This Row],[Rate]])</f>
        <v>1.2402404916126852</v>
      </c>
    </row>
    <row r="3252" spans="1:27" x14ac:dyDescent="0.45">
      <c r="A3252" s="24" t="s">
        <v>3695</v>
      </c>
      <c r="B3252" t="s">
        <v>12</v>
      </c>
      <c r="C3252" s="25" t="s">
        <v>187</v>
      </c>
      <c r="D3252" t="s">
        <v>170</v>
      </c>
      <c r="E3252" t="s">
        <v>3649</v>
      </c>
      <c r="F3252" t="s">
        <v>3677</v>
      </c>
      <c r="G3252" s="26">
        <v>8</v>
      </c>
      <c r="H3252" s="26">
        <v>61</v>
      </c>
      <c r="I3252" s="26">
        <v>0</v>
      </c>
      <c r="J3252" s="27" t="s">
        <v>173</v>
      </c>
      <c r="K3252" s="27" t="s">
        <v>2214</v>
      </c>
      <c r="L3252" s="27" t="s">
        <v>1252</v>
      </c>
      <c r="M3252" t="s">
        <v>190</v>
      </c>
      <c r="N3252" t="s">
        <v>188</v>
      </c>
      <c r="O3252" t="s">
        <v>188</v>
      </c>
      <c r="P3252" t="s">
        <v>179</v>
      </c>
      <c r="Q3252" t="s">
        <v>315</v>
      </c>
      <c r="R3252" t="s">
        <v>316</v>
      </c>
      <c r="S3252" t="s">
        <v>31</v>
      </c>
      <c r="T3252" t="s">
        <v>31</v>
      </c>
      <c r="U3252" t="s">
        <v>31</v>
      </c>
      <c r="V3252" t="s">
        <v>31</v>
      </c>
      <c r="W3252" t="s">
        <v>182</v>
      </c>
      <c r="X3252" t="s">
        <v>183</v>
      </c>
      <c r="Y3252" s="28">
        <v>0.63839999999999997</v>
      </c>
      <c r="Z3252" t="str">
        <f>IF(database_public_cloud_VMs[[#This Row],[Vendor]]="AWS","USD","AUD")</f>
        <v>USD</v>
      </c>
      <c r="AA3252" s="29">
        <f>IF(database_public_cloud_VMs[[#This Row],[Currency]]="USD",(database_public_cloud_VMs[[#This Row],[Rate]]*param_exchange_rate)/(1+param_discount_aws),database_public_cloud_VMs[[#This Row],[Rate]])</f>
        <v>0.78673442949675898</v>
      </c>
    </row>
    <row r="3253" spans="1:27" x14ac:dyDescent="0.45">
      <c r="A3253" s="24" t="s">
        <v>3696</v>
      </c>
      <c r="B3253" t="s">
        <v>12</v>
      </c>
      <c r="C3253" s="25" t="s">
        <v>187</v>
      </c>
      <c r="D3253" t="s">
        <v>170</v>
      </c>
      <c r="E3253" t="s">
        <v>3649</v>
      </c>
      <c r="F3253" t="s">
        <v>3677</v>
      </c>
      <c r="G3253" s="26">
        <v>8</v>
      </c>
      <c r="H3253" s="26">
        <v>61</v>
      </c>
      <c r="I3253" s="26">
        <v>0</v>
      </c>
      <c r="J3253" s="27" t="s">
        <v>173</v>
      </c>
      <c r="K3253" s="27" t="s">
        <v>2214</v>
      </c>
      <c r="L3253" s="27" t="s">
        <v>1252</v>
      </c>
      <c r="M3253" t="s">
        <v>176</v>
      </c>
      <c r="N3253" t="s">
        <v>188</v>
      </c>
      <c r="O3253" t="s">
        <v>188</v>
      </c>
      <c r="P3253" t="s">
        <v>179</v>
      </c>
      <c r="Q3253" t="s">
        <v>315</v>
      </c>
      <c r="R3253" t="s">
        <v>316</v>
      </c>
      <c r="S3253" t="s">
        <v>31</v>
      </c>
      <c r="T3253" t="s">
        <v>31</v>
      </c>
      <c r="U3253" t="s">
        <v>31</v>
      </c>
      <c r="V3253" t="s">
        <v>31</v>
      </c>
      <c r="W3253" t="s">
        <v>182</v>
      </c>
      <c r="X3253" t="s">
        <v>183</v>
      </c>
      <c r="Y3253" s="28">
        <v>0.70199999999999996</v>
      </c>
      <c r="Z3253" t="str">
        <f>IF(database_public_cloud_VMs[[#This Row],[Vendor]]="AWS","USD","AUD")</f>
        <v>USD</v>
      </c>
      <c r="AA3253" s="29">
        <f>IF(database_public_cloud_VMs[[#This Row],[Currency]]="USD",(database_public_cloud_VMs[[#This Row],[Rate]]*param_exchange_rate)/(1+param_discount_aws),database_public_cloud_VMs[[#This Row],[Rate]])</f>
        <v>0.86511210762331581</v>
      </c>
    </row>
    <row r="3254" spans="1:27" x14ac:dyDescent="0.45">
      <c r="A3254" s="24" t="s">
        <v>3697</v>
      </c>
      <c r="B3254" t="s">
        <v>12</v>
      </c>
      <c r="C3254" s="25" t="s">
        <v>307</v>
      </c>
      <c r="D3254" t="s">
        <v>170</v>
      </c>
      <c r="E3254" t="s">
        <v>3649</v>
      </c>
      <c r="F3254" t="s">
        <v>3677</v>
      </c>
      <c r="G3254" s="26">
        <v>8</v>
      </c>
      <c r="H3254" s="26">
        <v>61</v>
      </c>
      <c r="I3254" s="26">
        <v>0</v>
      </c>
      <c r="J3254" s="27" t="s">
        <v>173</v>
      </c>
      <c r="K3254" s="27" t="s">
        <v>2214</v>
      </c>
      <c r="L3254" s="27" t="s">
        <v>1252</v>
      </c>
      <c r="M3254" t="s">
        <v>176</v>
      </c>
      <c r="N3254" t="s">
        <v>177</v>
      </c>
      <c r="O3254" t="s">
        <v>178</v>
      </c>
      <c r="P3254" t="s">
        <v>179</v>
      </c>
      <c r="Q3254" t="s">
        <v>191</v>
      </c>
      <c r="R3254" t="s">
        <v>181</v>
      </c>
      <c r="S3254" t="s">
        <v>31</v>
      </c>
      <c r="T3254" t="s">
        <v>31</v>
      </c>
      <c r="U3254" t="s">
        <v>31</v>
      </c>
      <c r="V3254" t="s">
        <v>31</v>
      </c>
      <c r="W3254" t="s">
        <v>182</v>
      </c>
      <c r="X3254" t="s">
        <v>183</v>
      </c>
      <c r="Y3254" s="28">
        <v>0.55300000000000005</v>
      </c>
      <c r="Z3254" t="str">
        <f>IF(database_public_cloud_VMs[[#This Row],[Vendor]]="AWS","USD","AUD")</f>
        <v>USD</v>
      </c>
      <c r="AA3254" s="29">
        <f>IF(database_public_cloud_VMs[[#This Row],[Currency]]="USD",(database_public_cloud_VMs[[#This Row],[Rate]]*param_exchange_rate)/(1+param_discount_aws),database_public_cloud_VMs[[#This Row],[Rate]])</f>
        <v>0.68149144660355221</v>
      </c>
    </row>
    <row r="3255" spans="1:27" x14ac:dyDescent="0.45">
      <c r="A3255" s="24" t="s">
        <v>3698</v>
      </c>
      <c r="B3255" t="s">
        <v>12</v>
      </c>
      <c r="C3255" s="25" t="s">
        <v>456</v>
      </c>
      <c r="D3255" t="s">
        <v>170</v>
      </c>
      <c r="E3255" t="s">
        <v>3649</v>
      </c>
      <c r="F3255" t="s">
        <v>3677</v>
      </c>
      <c r="G3255" s="26">
        <v>8</v>
      </c>
      <c r="H3255" s="26">
        <v>61</v>
      </c>
      <c r="I3255" s="26">
        <v>0</v>
      </c>
      <c r="J3255" s="27" t="s">
        <v>173</v>
      </c>
      <c r="K3255" s="27" t="s">
        <v>2214</v>
      </c>
      <c r="L3255" s="27" t="s">
        <v>1252</v>
      </c>
      <c r="M3255" t="s">
        <v>176</v>
      </c>
      <c r="N3255" t="s">
        <v>177</v>
      </c>
      <c r="O3255" t="s">
        <v>185</v>
      </c>
      <c r="P3255" t="s">
        <v>179</v>
      </c>
      <c r="Q3255" t="s">
        <v>191</v>
      </c>
      <c r="R3255" t="s">
        <v>181</v>
      </c>
      <c r="S3255" t="s">
        <v>31</v>
      </c>
      <c r="T3255" t="s">
        <v>31</v>
      </c>
      <c r="U3255" t="s">
        <v>31</v>
      </c>
      <c r="V3255" t="s">
        <v>31</v>
      </c>
      <c r="W3255" t="s">
        <v>182</v>
      </c>
      <c r="X3255" t="s">
        <v>183</v>
      </c>
      <c r="Y3255" s="28">
        <v>0.43409999999999999</v>
      </c>
      <c r="Z3255" t="str">
        <f>IF(database_public_cloud_VMs[[#This Row],[Vendor]]="AWS","USD","AUD")</f>
        <v>USD</v>
      </c>
      <c r="AA3255" s="29">
        <f>IF(database_public_cloud_VMs[[#This Row],[Currency]]="USD",(database_public_cloud_VMs[[#This Row],[Rate]]*param_exchange_rate)/(1+param_discount_aws),database_public_cloud_VMs[[#This Row],[Rate]])</f>
        <v>0.53496462381664023</v>
      </c>
    </row>
    <row r="3256" spans="1:27" x14ac:dyDescent="0.45">
      <c r="A3256" s="24" t="s">
        <v>3699</v>
      </c>
      <c r="B3256" t="s">
        <v>12</v>
      </c>
      <c r="C3256" s="25" t="s">
        <v>187</v>
      </c>
      <c r="D3256" t="s">
        <v>170</v>
      </c>
      <c r="E3256" t="s">
        <v>3649</v>
      </c>
      <c r="F3256" t="s">
        <v>3677</v>
      </c>
      <c r="G3256" s="26">
        <v>8</v>
      </c>
      <c r="H3256" s="26">
        <v>61</v>
      </c>
      <c r="I3256" s="26">
        <v>0</v>
      </c>
      <c r="J3256" s="27" t="s">
        <v>173</v>
      </c>
      <c r="K3256" s="27" t="s">
        <v>2214</v>
      </c>
      <c r="L3256" s="27" t="s">
        <v>1252</v>
      </c>
      <c r="M3256" t="s">
        <v>176</v>
      </c>
      <c r="N3256" t="s">
        <v>188</v>
      </c>
      <c r="O3256" t="s">
        <v>188</v>
      </c>
      <c r="P3256" t="s">
        <v>179</v>
      </c>
      <c r="Q3256" t="s">
        <v>191</v>
      </c>
      <c r="R3256" t="s">
        <v>181</v>
      </c>
      <c r="S3256" t="s">
        <v>31</v>
      </c>
      <c r="T3256" t="s">
        <v>31</v>
      </c>
      <c r="U3256" t="s">
        <v>31</v>
      </c>
      <c r="V3256" t="s">
        <v>31</v>
      </c>
      <c r="W3256" t="s">
        <v>182</v>
      </c>
      <c r="X3256" t="s">
        <v>183</v>
      </c>
      <c r="Y3256" s="28">
        <v>0.83199999999999996</v>
      </c>
      <c r="Z3256" t="str">
        <f>IF(database_public_cloud_VMs[[#This Row],[Vendor]]="AWS","USD","AUD")</f>
        <v>USD</v>
      </c>
      <c r="AA3256" s="29">
        <f>IF(database_public_cloud_VMs[[#This Row],[Currency]]="USD",(database_public_cloud_VMs[[#This Row],[Rate]]*param_exchange_rate)/(1+param_discount_aws),database_public_cloud_VMs[[#This Row],[Rate]])</f>
        <v>1.0253180534794855</v>
      </c>
    </row>
    <row r="3257" spans="1:27" x14ac:dyDescent="0.45">
      <c r="A3257" s="24" t="s">
        <v>3700</v>
      </c>
      <c r="B3257" t="s">
        <v>12</v>
      </c>
      <c r="C3257" s="25" t="s">
        <v>456</v>
      </c>
      <c r="D3257" t="s">
        <v>170</v>
      </c>
      <c r="E3257" t="s">
        <v>3649</v>
      </c>
      <c r="F3257" t="s">
        <v>3677</v>
      </c>
      <c r="G3257" s="26">
        <v>8</v>
      </c>
      <c r="H3257" s="26">
        <v>61</v>
      </c>
      <c r="I3257" s="26">
        <v>0</v>
      </c>
      <c r="J3257" s="27" t="s">
        <v>173</v>
      </c>
      <c r="K3257" s="27" t="s">
        <v>2214</v>
      </c>
      <c r="L3257" s="27" t="s">
        <v>1252</v>
      </c>
      <c r="M3257" t="s">
        <v>190</v>
      </c>
      <c r="N3257" t="s">
        <v>177</v>
      </c>
      <c r="O3257" t="s">
        <v>178</v>
      </c>
      <c r="P3257" t="s">
        <v>179</v>
      </c>
      <c r="Q3257" t="s">
        <v>180</v>
      </c>
      <c r="R3257" t="s">
        <v>181</v>
      </c>
      <c r="S3257" t="s">
        <v>31</v>
      </c>
      <c r="T3257" t="s">
        <v>31</v>
      </c>
      <c r="U3257" t="s">
        <v>31</v>
      </c>
      <c r="V3257" t="s">
        <v>31</v>
      </c>
      <c r="W3257" t="s">
        <v>182</v>
      </c>
      <c r="X3257" t="s">
        <v>183</v>
      </c>
      <c r="Y3257" s="28">
        <v>0.4032</v>
      </c>
      <c r="Z3257" t="str">
        <f>IF(database_public_cloud_VMs[[#This Row],[Vendor]]="AWS","USD","AUD")</f>
        <v>USD</v>
      </c>
      <c r="AA3257" s="29">
        <f>IF(database_public_cloud_VMs[[#This Row],[Currency]]="USD",(database_public_cloud_VMs[[#This Row],[Rate]]*param_exchange_rate)/(1+param_discount_aws),database_public_cloud_VMs[[#This Row],[Rate]])</f>
        <v>0.49688490284005832</v>
      </c>
    </row>
    <row r="3258" spans="1:27" x14ac:dyDescent="0.45">
      <c r="A3258" s="24" t="s">
        <v>3701</v>
      </c>
      <c r="B3258" t="s">
        <v>12</v>
      </c>
      <c r="C3258" s="25" t="s">
        <v>456</v>
      </c>
      <c r="D3258" t="s">
        <v>170</v>
      </c>
      <c r="E3258" t="s">
        <v>3649</v>
      </c>
      <c r="F3258" t="s">
        <v>3677</v>
      </c>
      <c r="G3258" s="26">
        <v>8</v>
      </c>
      <c r="H3258" s="26">
        <v>61</v>
      </c>
      <c r="I3258" s="26">
        <v>0</v>
      </c>
      <c r="J3258" s="27" t="s">
        <v>173</v>
      </c>
      <c r="K3258" s="27" t="s">
        <v>2214</v>
      </c>
      <c r="L3258" s="27" t="s">
        <v>1252</v>
      </c>
      <c r="M3258" t="s">
        <v>190</v>
      </c>
      <c r="N3258" t="s">
        <v>177</v>
      </c>
      <c r="O3258" t="s">
        <v>185</v>
      </c>
      <c r="P3258" t="s">
        <v>179</v>
      </c>
      <c r="Q3258" t="s">
        <v>180</v>
      </c>
      <c r="R3258" t="s">
        <v>181</v>
      </c>
      <c r="S3258" t="s">
        <v>31</v>
      </c>
      <c r="T3258" t="s">
        <v>31</v>
      </c>
      <c r="U3258" t="s">
        <v>31</v>
      </c>
      <c r="V3258" t="s">
        <v>31</v>
      </c>
      <c r="W3258" t="s">
        <v>182</v>
      </c>
      <c r="X3258" t="s">
        <v>183</v>
      </c>
      <c r="Y3258" s="28">
        <v>0.27650000000000002</v>
      </c>
      <c r="Z3258" t="str">
        <f>IF(database_public_cloud_VMs[[#This Row],[Vendor]]="AWS","USD","AUD")</f>
        <v>USD</v>
      </c>
      <c r="AA3258" s="29">
        <f>IF(database_public_cloud_VMs[[#This Row],[Currency]]="USD",(database_public_cloud_VMs[[#This Row],[Rate]]*param_exchange_rate)/(1+param_discount_aws),database_public_cloud_VMs[[#This Row],[Rate]])</f>
        <v>0.3407457233017761</v>
      </c>
    </row>
    <row r="3259" spans="1:27" x14ac:dyDescent="0.45">
      <c r="A3259" s="24" t="s">
        <v>3702</v>
      </c>
      <c r="B3259" t="s">
        <v>12</v>
      </c>
      <c r="C3259" s="25" t="s">
        <v>187</v>
      </c>
      <c r="D3259" t="s">
        <v>170</v>
      </c>
      <c r="E3259" t="s">
        <v>3649</v>
      </c>
      <c r="F3259" t="s">
        <v>3677</v>
      </c>
      <c r="G3259" s="26">
        <v>8</v>
      </c>
      <c r="H3259" s="26">
        <v>61</v>
      </c>
      <c r="I3259" s="26">
        <v>0</v>
      </c>
      <c r="J3259" s="27" t="s">
        <v>173</v>
      </c>
      <c r="K3259" s="27" t="s">
        <v>2214</v>
      </c>
      <c r="L3259" s="27" t="s">
        <v>1252</v>
      </c>
      <c r="M3259" t="s">
        <v>190</v>
      </c>
      <c r="N3259" t="s">
        <v>188</v>
      </c>
      <c r="O3259" t="s">
        <v>188</v>
      </c>
      <c r="P3259" t="s">
        <v>179</v>
      </c>
      <c r="Q3259" t="s">
        <v>180</v>
      </c>
      <c r="R3259" t="s">
        <v>181</v>
      </c>
      <c r="S3259" t="s">
        <v>31</v>
      </c>
      <c r="T3259" t="s">
        <v>31</v>
      </c>
      <c r="U3259" t="s">
        <v>31</v>
      </c>
      <c r="V3259" t="s">
        <v>31</v>
      </c>
      <c r="W3259" t="s">
        <v>182</v>
      </c>
      <c r="X3259" t="s">
        <v>183</v>
      </c>
      <c r="Y3259" s="28">
        <v>0.63839999999999997</v>
      </c>
      <c r="Z3259" t="str">
        <f>IF(database_public_cloud_VMs[[#This Row],[Vendor]]="AWS","USD","AUD")</f>
        <v>USD</v>
      </c>
      <c r="AA3259" s="29">
        <f>IF(database_public_cloud_VMs[[#This Row],[Currency]]="USD",(database_public_cloud_VMs[[#This Row],[Rate]]*param_exchange_rate)/(1+param_discount_aws),database_public_cloud_VMs[[#This Row],[Rate]])</f>
        <v>0.78673442949675898</v>
      </c>
    </row>
    <row r="3260" spans="1:27" x14ac:dyDescent="0.45">
      <c r="A3260" s="24" t="s">
        <v>3703</v>
      </c>
      <c r="B3260" t="s">
        <v>12</v>
      </c>
      <c r="C3260" s="25" t="s">
        <v>456</v>
      </c>
      <c r="D3260" t="s">
        <v>170</v>
      </c>
      <c r="E3260" t="s">
        <v>3649</v>
      </c>
      <c r="F3260" t="s">
        <v>3704</v>
      </c>
      <c r="G3260" s="26">
        <v>16</v>
      </c>
      <c r="H3260" s="26">
        <v>122</v>
      </c>
      <c r="I3260" s="26">
        <v>0</v>
      </c>
      <c r="J3260" s="27" t="s">
        <v>173</v>
      </c>
      <c r="K3260" s="27" t="s">
        <v>2214</v>
      </c>
      <c r="L3260" s="27" t="s">
        <v>1272</v>
      </c>
      <c r="M3260" t="s">
        <v>176</v>
      </c>
      <c r="N3260" t="s">
        <v>177</v>
      </c>
      <c r="O3260" t="s">
        <v>178</v>
      </c>
      <c r="P3260" t="s">
        <v>179</v>
      </c>
      <c r="Q3260" t="s">
        <v>315</v>
      </c>
      <c r="R3260" t="s">
        <v>181</v>
      </c>
      <c r="S3260" t="s">
        <v>31</v>
      </c>
      <c r="T3260" t="s">
        <v>31</v>
      </c>
      <c r="U3260" t="s">
        <v>31</v>
      </c>
      <c r="V3260" t="s">
        <v>31</v>
      </c>
      <c r="W3260" t="s">
        <v>182</v>
      </c>
      <c r="X3260" t="s">
        <v>183</v>
      </c>
      <c r="Y3260" s="28">
        <v>1.623</v>
      </c>
      <c r="Z3260" t="str">
        <f>IF(database_public_cloud_VMs[[#This Row],[Vendor]]="AWS","USD","AUD")</f>
        <v>USD</v>
      </c>
      <c r="AA3260" s="29">
        <f>IF(database_public_cloud_VMs[[#This Row],[Currency]]="USD",(database_public_cloud_VMs[[#This Row],[Rate]]*param_exchange_rate)/(1+param_discount_aws),database_public_cloud_VMs[[#This Row],[Rate]])</f>
        <v>2.0001096163427943</v>
      </c>
    </row>
    <row r="3261" spans="1:27" x14ac:dyDescent="0.45">
      <c r="A3261" s="24" t="s">
        <v>3705</v>
      </c>
      <c r="B3261" t="s">
        <v>12</v>
      </c>
      <c r="C3261" s="25" t="s">
        <v>456</v>
      </c>
      <c r="D3261" t="s">
        <v>170</v>
      </c>
      <c r="E3261" t="s">
        <v>3649</v>
      </c>
      <c r="F3261" t="s">
        <v>3704</v>
      </c>
      <c r="G3261" s="26">
        <v>16</v>
      </c>
      <c r="H3261" s="26">
        <v>122</v>
      </c>
      <c r="I3261" s="26">
        <v>0</v>
      </c>
      <c r="J3261" s="27" t="s">
        <v>173</v>
      </c>
      <c r="K3261" s="27" t="s">
        <v>2214</v>
      </c>
      <c r="L3261" s="27" t="s">
        <v>1272</v>
      </c>
      <c r="M3261" t="s">
        <v>176</v>
      </c>
      <c r="N3261" t="s">
        <v>177</v>
      </c>
      <c r="O3261" t="s">
        <v>185</v>
      </c>
      <c r="P3261" t="s">
        <v>179</v>
      </c>
      <c r="Q3261" t="s">
        <v>315</v>
      </c>
      <c r="R3261" t="s">
        <v>181</v>
      </c>
      <c r="S3261" t="s">
        <v>31</v>
      </c>
      <c r="T3261" t="s">
        <v>31</v>
      </c>
      <c r="U3261" t="s">
        <v>31</v>
      </c>
      <c r="V3261" t="s">
        <v>31</v>
      </c>
      <c r="W3261" t="s">
        <v>182</v>
      </c>
      <c r="X3261" t="s">
        <v>183</v>
      </c>
      <c r="Y3261" s="28">
        <v>1.3443000000000001</v>
      </c>
      <c r="Z3261" t="str">
        <f>IF(database_public_cloud_VMs[[#This Row],[Vendor]]="AWS","USD","AUD")</f>
        <v>USD</v>
      </c>
      <c r="AA3261" s="29">
        <f>IF(database_public_cloud_VMs[[#This Row],[Currency]]="USD",(database_public_cloud_VMs[[#This Row],[Rate]]*param_exchange_rate)/(1+param_discount_aws),database_public_cloud_VMs[[#This Row],[Rate]])</f>
        <v>1.65665271549576</v>
      </c>
    </row>
    <row r="3262" spans="1:27" x14ac:dyDescent="0.45">
      <c r="A3262" s="24" t="s">
        <v>3706</v>
      </c>
      <c r="B3262" t="s">
        <v>12</v>
      </c>
      <c r="C3262" s="25" t="s">
        <v>187</v>
      </c>
      <c r="D3262" t="s">
        <v>170</v>
      </c>
      <c r="E3262" t="s">
        <v>3649</v>
      </c>
      <c r="F3262" t="s">
        <v>3704</v>
      </c>
      <c r="G3262" s="26">
        <v>16</v>
      </c>
      <c r="H3262" s="26">
        <v>122</v>
      </c>
      <c r="I3262" s="26">
        <v>0</v>
      </c>
      <c r="J3262" s="27" t="s">
        <v>173</v>
      </c>
      <c r="K3262" s="27" t="s">
        <v>2214</v>
      </c>
      <c r="L3262" s="27" t="s">
        <v>1272</v>
      </c>
      <c r="M3262" t="s">
        <v>176</v>
      </c>
      <c r="N3262" t="s">
        <v>188</v>
      </c>
      <c r="O3262" t="s">
        <v>188</v>
      </c>
      <c r="P3262" t="s">
        <v>179</v>
      </c>
      <c r="Q3262" t="s">
        <v>315</v>
      </c>
      <c r="R3262" t="s">
        <v>181</v>
      </c>
      <c r="S3262" t="s">
        <v>31</v>
      </c>
      <c r="T3262" t="s">
        <v>31</v>
      </c>
      <c r="U3262" t="s">
        <v>31</v>
      </c>
      <c r="V3262" t="s">
        <v>31</v>
      </c>
      <c r="W3262" t="s">
        <v>182</v>
      </c>
      <c r="X3262" t="s">
        <v>183</v>
      </c>
      <c r="Y3262" s="28">
        <v>2.14</v>
      </c>
      <c r="Z3262" t="str">
        <f>IF(database_public_cloud_VMs[[#This Row],[Vendor]]="AWS","USD","AUD")</f>
        <v>USD</v>
      </c>
      <c r="AA3262" s="29">
        <f>IF(database_public_cloud_VMs[[#This Row],[Currency]]="USD",(database_public_cloud_VMs[[#This Row],[Rate]]*param_exchange_rate)/(1+param_discount_aws),database_public_cloud_VMs[[#This Row],[Rate]])</f>
        <v>2.6372363394784841</v>
      </c>
    </row>
    <row r="3263" spans="1:27" x14ac:dyDescent="0.45">
      <c r="A3263" s="24" t="s">
        <v>3707</v>
      </c>
      <c r="B3263" t="s">
        <v>12</v>
      </c>
      <c r="C3263" s="25" t="s">
        <v>456</v>
      </c>
      <c r="D3263" t="s">
        <v>170</v>
      </c>
      <c r="E3263" t="s">
        <v>3649</v>
      </c>
      <c r="F3263" t="s">
        <v>3704</v>
      </c>
      <c r="G3263" s="26">
        <v>16</v>
      </c>
      <c r="H3263" s="26">
        <v>122</v>
      </c>
      <c r="I3263" s="26">
        <v>0</v>
      </c>
      <c r="J3263" s="27" t="s">
        <v>173</v>
      </c>
      <c r="K3263" s="27" t="s">
        <v>2214</v>
      </c>
      <c r="L3263" s="27" t="s">
        <v>1272</v>
      </c>
      <c r="M3263" t="s">
        <v>176</v>
      </c>
      <c r="N3263" t="s">
        <v>177</v>
      </c>
      <c r="O3263" t="s">
        <v>178</v>
      </c>
      <c r="P3263" t="s">
        <v>179</v>
      </c>
      <c r="Q3263" t="s">
        <v>180</v>
      </c>
      <c r="R3263" t="s">
        <v>181</v>
      </c>
      <c r="S3263" t="s">
        <v>31</v>
      </c>
      <c r="T3263" t="s">
        <v>31</v>
      </c>
      <c r="U3263" t="s">
        <v>31</v>
      </c>
      <c r="V3263" t="s">
        <v>31</v>
      </c>
      <c r="W3263" t="s">
        <v>182</v>
      </c>
      <c r="X3263" t="s">
        <v>183</v>
      </c>
      <c r="Y3263" s="28">
        <v>0.88700000000000001</v>
      </c>
      <c r="Z3263" t="str">
        <f>IF(database_public_cloud_VMs[[#This Row],[Vendor]]="AWS","USD","AUD")</f>
        <v>USD</v>
      </c>
      <c r="AA3263" s="29">
        <f>IF(database_public_cloud_VMs[[#This Row],[Currency]]="USD",(database_public_cloud_VMs[[#This Row],[Rate]]*param_exchange_rate)/(1+param_discount_aws),database_public_cloud_VMs[[#This Row],[Rate]])</f>
        <v>1.0930974921109418</v>
      </c>
    </row>
    <row r="3264" spans="1:27" x14ac:dyDescent="0.45">
      <c r="A3264" s="24" t="s">
        <v>3708</v>
      </c>
      <c r="B3264" t="s">
        <v>12</v>
      </c>
      <c r="C3264" s="25" t="s">
        <v>456</v>
      </c>
      <c r="D3264" t="s">
        <v>170</v>
      </c>
      <c r="E3264" t="s">
        <v>3649</v>
      </c>
      <c r="F3264" t="s">
        <v>3704</v>
      </c>
      <c r="G3264" s="26">
        <v>16</v>
      </c>
      <c r="H3264" s="26">
        <v>122</v>
      </c>
      <c r="I3264" s="26">
        <v>0</v>
      </c>
      <c r="J3264" s="27" t="s">
        <v>173</v>
      </c>
      <c r="K3264" s="27" t="s">
        <v>2214</v>
      </c>
      <c r="L3264" s="27" t="s">
        <v>1272</v>
      </c>
      <c r="M3264" t="s">
        <v>176</v>
      </c>
      <c r="N3264" t="s">
        <v>177</v>
      </c>
      <c r="O3264" t="s">
        <v>185</v>
      </c>
      <c r="P3264" t="s">
        <v>179</v>
      </c>
      <c r="Q3264" t="s">
        <v>180</v>
      </c>
      <c r="R3264" t="s">
        <v>181</v>
      </c>
      <c r="S3264" t="s">
        <v>31</v>
      </c>
      <c r="T3264" t="s">
        <v>31</v>
      </c>
      <c r="U3264" t="s">
        <v>31</v>
      </c>
      <c r="V3264" t="s">
        <v>31</v>
      </c>
      <c r="W3264" t="s">
        <v>182</v>
      </c>
      <c r="X3264" t="s">
        <v>183</v>
      </c>
      <c r="Y3264" s="28">
        <v>0.60829999999999995</v>
      </c>
      <c r="Z3264" t="str">
        <f>IF(database_public_cloud_VMs[[#This Row],[Vendor]]="AWS","USD","AUD")</f>
        <v>USD</v>
      </c>
      <c r="AA3264" s="29">
        <f>IF(database_public_cloud_VMs[[#This Row],[Currency]]="USD",(database_public_cloud_VMs[[#This Row],[Rate]]*param_exchange_rate)/(1+param_discount_aws),database_public_cloud_VMs[[#This Row],[Rate]])</f>
        <v>0.74964059126390736</v>
      </c>
    </row>
    <row r="3265" spans="1:27" x14ac:dyDescent="0.45">
      <c r="A3265" s="24" t="s">
        <v>3709</v>
      </c>
      <c r="B3265" t="s">
        <v>12</v>
      </c>
      <c r="C3265" s="25" t="s">
        <v>187</v>
      </c>
      <c r="D3265" t="s">
        <v>170</v>
      </c>
      <c r="E3265" t="s">
        <v>3649</v>
      </c>
      <c r="F3265" t="s">
        <v>3704</v>
      </c>
      <c r="G3265" s="26">
        <v>16</v>
      </c>
      <c r="H3265" s="26">
        <v>122</v>
      </c>
      <c r="I3265" s="26">
        <v>0</v>
      </c>
      <c r="J3265" s="27" t="s">
        <v>173</v>
      </c>
      <c r="K3265" s="27" t="s">
        <v>2214</v>
      </c>
      <c r="L3265" s="27" t="s">
        <v>1272</v>
      </c>
      <c r="M3265" t="s">
        <v>176</v>
      </c>
      <c r="N3265" t="s">
        <v>188</v>
      </c>
      <c r="O3265" t="s">
        <v>188</v>
      </c>
      <c r="P3265" t="s">
        <v>179</v>
      </c>
      <c r="Q3265" t="s">
        <v>180</v>
      </c>
      <c r="R3265" t="s">
        <v>181</v>
      </c>
      <c r="S3265" t="s">
        <v>31</v>
      </c>
      <c r="T3265" t="s">
        <v>31</v>
      </c>
      <c r="U3265" t="s">
        <v>31</v>
      </c>
      <c r="V3265" t="s">
        <v>31</v>
      </c>
      <c r="W3265" t="s">
        <v>182</v>
      </c>
      <c r="X3265" t="s">
        <v>183</v>
      </c>
      <c r="Y3265" s="28">
        <v>1.4039999999999999</v>
      </c>
      <c r="Z3265" t="str">
        <f>IF(database_public_cloud_VMs[[#This Row],[Vendor]]="AWS","USD","AUD")</f>
        <v>USD</v>
      </c>
      <c r="AA3265" s="29">
        <f>IF(database_public_cloud_VMs[[#This Row],[Currency]]="USD",(database_public_cloud_VMs[[#This Row],[Rate]]*param_exchange_rate)/(1+param_discount_aws),database_public_cloud_VMs[[#This Row],[Rate]])</f>
        <v>1.7302242152466316</v>
      </c>
    </row>
    <row r="3266" spans="1:27" x14ac:dyDescent="0.45">
      <c r="A3266" s="24" t="s">
        <v>3710</v>
      </c>
      <c r="B3266" t="s">
        <v>12</v>
      </c>
      <c r="C3266" s="25" t="s">
        <v>456</v>
      </c>
      <c r="D3266" t="s">
        <v>170</v>
      </c>
      <c r="E3266" t="s">
        <v>3649</v>
      </c>
      <c r="F3266" t="s">
        <v>3704</v>
      </c>
      <c r="G3266" s="26">
        <v>16</v>
      </c>
      <c r="H3266" s="26">
        <v>122</v>
      </c>
      <c r="I3266" s="26">
        <v>0</v>
      </c>
      <c r="J3266" s="27" t="s">
        <v>173</v>
      </c>
      <c r="K3266" s="27" t="s">
        <v>2214</v>
      </c>
      <c r="L3266" s="27" t="s">
        <v>1272</v>
      </c>
      <c r="M3266" t="s">
        <v>190</v>
      </c>
      <c r="N3266" t="s">
        <v>177</v>
      </c>
      <c r="O3266" t="s">
        <v>178</v>
      </c>
      <c r="P3266" t="s">
        <v>179</v>
      </c>
      <c r="Q3266" t="s">
        <v>191</v>
      </c>
      <c r="R3266" t="s">
        <v>181</v>
      </c>
      <c r="S3266" t="s">
        <v>31</v>
      </c>
      <c r="T3266" t="s">
        <v>31</v>
      </c>
      <c r="U3266" t="s">
        <v>31</v>
      </c>
      <c r="V3266" t="s">
        <v>31</v>
      </c>
      <c r="W3266" t="s">
        <v>182</v>
      </c>
      <c r="X3266" t="s">
        <v>183</v>
      </c>
      <c r="Y3266" s="28">
        <v>0.93640000000000001</v>
      </c>
      <c r="Z3266" t="str">
        <f>IF(database_public_cloud_VMs[[#This Row],[Vendor]]="AWS","USD","AUD")</f>
        <v>USD</v>
      </c>
      <c r="AA3266" s="29">
        <f>IF(database_public_cloud_VMs[[#This Row],[Currency]]="USD",(database_public_cloud_VMs[[#This Row],[Rate]]*param_exchange_rate)/(1+param_discount_aws),database_public_cloud_VMs[[#This Row],[Rate]])</f>
        <v>1.1539757515362863</v>
      </c>
    </row>
    <row r="3267" spans="1:27" x14ac:dyDescent="0.45">
      <c r="A3267" s="24" t="s">
        <v>3711</v>
      </c>
      <c r="B3267" t="s">
        <v>12</v>
      </c>
      <c r="C3267" s="25" t="s">
        <v>456</v>
      </c>
      <c r="D3267" t="s">
        <v>170</v>
      </c>
      <c r="E3267" t="s">
        <v>3649</v>
      </c>
      <c r="F3267" t="s">
        <v>3704</v>
      </c>
      <c r="G3267" s="26">
        <v>16</v>
      </c>
      <c r="H3267" s="26">
        <v>122</v>
      </c>
      <c r="I3267" s="26">
        <v>0</v>
      </c>
      <c r="J3267" s="27" t="s">
        <v>173</v>
      </c>
      <c r="K3267" s="27" t="s">
        <v>2214</v>
      </c>
      <c r="L3267" s="27" t="s">
        <v>1272</v>
      </c>
      <c r="M3267" t="s">
        <v>190</v>
      </c>
      <c r="N3267" t="s">
        <v>177</v>
      </c>
      <c r="O3267" t="s">
        <v>185</v>
      </c>
      <c r="P3267" t="s">
        <v>179</v>
      </c>
      <c r="Q3267" t="s">
        <v>191</v>
      </c>
      <c r="R3267" t="s">
        <v>181</v>
      </c>
      <c r="S3267" t="s">
        <v>31</v>
      </c>
      <c r="T3267" t="s">
        <v>31</v>
      </c>
      <c r="U3267" t="s">
        <v>31</v>
      </c>
      <c r="V3267" t="s">
        <v>31</v>
      </c>
      <c r="W3267" t="s">
        <v>182</v>
      </c>
      <c r="X3267" t="s">
        <v>183</v>
      </c>
      <c r="Y3267" s="28">
        <v>0.68300000000000005</v>
      </c>
      <c r="Z3267" t="str">
        <f>IF(database_public_cloud_VMs[[#This Row],[Vendor]]="AWS","USD","AUD")</f>
        <v>USD</v>
      </c>
      <c r="AA3267" s="29">
        <f>IF(database_public_cloud_VMs[[#This Row],[Currency]]="USD",(database_public_cloud_VMs[[#This Row],[Rate]]*param_exchange_rate)/(1+param_discount_aws),database_public_cloud_VMs[[#This Row],[Rate]])</f>
        <v>0.84169739245972186</v>
      </c>
    </row>
    <row r="3268" spans="1:27" x14ac:dyDescent="0.45">
      <c r="A3268" s="24" t="s">
        <v>3712</v>
      </c>
      <c r="B3268" t="s">
        <v>12</v>
      </c>
      <c r="C3268" s="25" t="s">
        <v>187</v>
      </c>
      <c r="D3268" t="s">
        <v>170</v>
      </c>
      <c r="E3268" t="s">
        <v>3649</v>
      </c>
      <c r="F3268" t="s">
        <v>3704</v>
      </c>
      <c r="G3268" s="26">
        <v>16</v>
      </c>
      <c r="H3268" s="26">
        <v>122</v>
      </c>
      <c r="I3268" s="26">
        <v>0</v>
      </c>
      <c r="J3268" s="27" t="s">
        <v>173</v>
      </c>
      <c r="K3268" s="27" t="s">
        <v>2214</v>
      </c>
      <c r="L3268" s="27" t="s">
        <v>1272</v>
      </c>
      <c r="M3268" t="s">
        <v>190</v>
      </c>
      <c r="N3268" t="s">
        <v>188</v>
      </c>
      <c r="O3268" t="s">
        <v>188</v>
      </c>
      <c r="P3268" t="s">
        <v>179</v>
      </c>
      <c r="Q3268" t="s">
        <v>191</v>
      </c>
      <c r="R3268" t="s">
        <v>181</v>
      </c>
      <c r="S3268" t="s">
        <v>31</v>
      </c>
      <c r="T3268" t="s">
        <v>31</v>
      </c>
      <c r="U3268" t="s">
        <v>31</v>
      </c>
      <c r="V3268" t="s">
        <v>31</v>
      </c>
      <c r="W3268" t="s">
        <v>182</v>
      </c>
      <c r="X3268" t="s">
        <v>183</v>
      </c>
      <c r="Y3268" s="28">
        <v>1.4068000000000001</v>
      </c>
      <c r="Z3268" t="str">
        <f>IF(database_public_cloud_VMs[[#This Row],[Vendor]]="AWS","USD","AUD")</f>
        <v>USD</v>
      </c>
      <c r="AA3268" s="29">
        <f>IF(database_public_cloud_VMs[[#This Row],[Currency]]="USD",(database_public_cloud_VMs[[#This Row],[Rate]]*param_exchange_rate)/(1+param_discount_aws),database_public_cloud_VMs[[#This Row],[Rate]])</f>
        <v>1.7336748048496877</v>
      </c>
    </row>
    <row r="3269" spans="1:27" x14ac:dyDescent="0.45">
      <c r="A3269" s="24" t="s">
        <v>3713</v>
      </c>
      <c r="B3269" t="s">
        <v>12</v>
      </c>
      <c r="C3269" s="25" t="s">
        <v>456</v>
      </c>
      <c r="D3269" t="s">
        <v>170</v>
      </c>
      <c r="E3269" t="s">
        <v>3649</v>
      </c>
      <c r="F3269" t="s">
        <v>3704</v>
      </c>
      <c r="G3269" s="26">
        <v>16</v>
      </c>
      <c r="H3269" s="26">
        <v>122</v>
      </c>
      <c r="I3269" s="26">
        <v>0</v>
      </c>
      <c r="J3269" s="27" t="s">
        <v>173</v>
      </c>
      <c r="K3269" s="27" t="s">
        <v>2214</v>
      </c>
      <c r="L3269" s="27" t="s">
        <v>1272</v>
      </c>
      <c r="M3269" t="s">
        <v>176</v>
      </c>
      <c r="N3269" t="s">
        <v>177</v>
      </c>
      <c r="O3269" t="s">
        <v>178</v>
      </c>
      <c r="P3269" t="s">
        <v>179</v>
      </c>
      <c r="Q3269" t="s">
        <v>191</v>
      </c>
      <c r="R3269" t="s">
        <v>181</v>
      </c>
      <c r="S3269" t="s">
        <v>31</v>
      </c>
      <c r="T3269" t="s">
        <v>31</v>
      </c>
      <c r="U3269" t="s">
        <v>31</v>
      </c>
      <c r="V3269" t="s">
        <v>31</v>
      </c>
      <c r="W3269" t="s">
        <v>182</v>
      </c>
      <c r="X3269" t="s">
        <v>183</v>
      </c>
      <c r="Y3269" s="28">
        <v>1.0169999999999999</v>
      </c>
      <c r="Z3269" t="str">
        <f>IF(database_public_cloud_VMs[[#This Row],[Vendor]]="AWS","USD","AUD")</f>
        <v>USD</v>
      </c>
      <c r="AA3269" s="29">
        <f>IF(database_public_cloud_VMs[[#This Row],[Currency]]="USD",(database_public_cloud_VMs[[#This Row],[Rate]]*param_exchange_rate)/(1+param_discount_aws),database_public_cloud_VMs[[#This Row],[Rate]])</f>
        <v>1.2533034379671113</v>
      </c>
    </row>
    <row r="3270" spans="1:27" x14ac:dyDescent="0.45">
      <c r="A3270" s="24" t="s">
        <v>3714</v>
      </c>
      <c r="B3270" t="s">
        <v>12</v>
      </c>
      <c r="C3270" s="25" t="s">
        <v>456</v>
      </c>
      <c r="D3270" t="s">
        <v>170</v>
      </c>
      <c r="E3270" t="s">
        <v>3649</v>
      </c>
      <c r="F3270" t="s">
        <v>3704</v>
      </c>
      <c r="G3270" s="26">
        <v>16</v>
      </c>
      <c r="H3270" s="26">
        <v>122</v>
      </c>
      <c r="I3270" s="26">
        <v>0</v>
      </c>
      <c r="J3270" s="27" t="s">
        <v>173</v>
      </c>
      <c r="K3270" s="27" t="s">
        <v>2214</v>
      </c>
      <c r="L3270" s="27" t="s">
        <v>1272</v>
      </c>
      <c r="M3270" t="s">
        <v>176</v>
      </c>
      <c r="N3270" t="s">
        <v>177</v>
      </c>
      <c r="O3270" t="s">
        <v>185</v>
      </c>
      <c r="P3270" t="s">
        <v>179</v>
      </c>
      <c r="Q3270" t="s">
        <v>191</v>
      </c>
      <c r="R3270" t="s">
        <v>181</v>
      </c>
      <c r="S3270" t="s">
        <v>31</v>
      </c>
      <c r="T3270" t="s">
        <v>31</v>
      </c>
      <c r="U3270" t="s">
        <v>31</v>
      </c>
      <c r="V3270" t="s">
        <v>31</v>
      </c>
      <c r="W3270" t="s">
        <v>182</v>
      </c>
      <c r="X3270" t="s">
        <v>183</v>
      </c>
      <c r="Y3270" s="28">
        <v>0.73829999999999996</v>
      </c>
      <c r="Z3270" t="str">
        <f>IF(database_public_cloud_VMs[[#This Row],[Vendor]]="AWS","USD","AUD")</f>
        <v>USD</v>
      </c>
      <c r="AA3270" s="29">
        <f>IF(database_public_cloud_VMs[[#This Row],[Currency]]="USD",(database_public_cloud_VMs[[#This Row],[Rate]]*param_exchange_rate)/(1+param_discount_aws),database_public_cloud_VMs[[#This Row],[Rate]])</f>
        <v>0.90984653712007701</v>
      </c>
    </row>
    <row r="3271" spans="1:27" x14ac:dyDescent="0.45">
      <c r="A3271" s="24" t="s">
        <v>3715</v>
      </c>
      <c r="B3271" t="s">
        <v>12</v>
      </c>
      <c r="C3271" s="25" t="s">
        <v>187</v>
      </c>
      <c r="D3271" t="s">
        <v>170</v>
      </c>
      <c r="E3271" t="s">
        <v>3649</v>
      </c>
      <c r="F3271" t="s">
        <v>3704</v>
      </c>
      <c r="G3271" s="26">
        <v>16</v>
      </c>
      <c r="H3271" s="26">
        <v>122</v>
      </c>
      <c r="I3271" s="26">
        <v>0</v>
      </c>
      <c r="J3271" s="27" t="s">
        <v>173</v>
      </c>
      <c r="K3271" s="27" t="s">
        <v>2214</v>
      </c>
      <c r="L3271" s="27" t="s">
        <v>1272</v>
      </c>
      <c r="M3271" t="s">
        <v>176</v>
      </c>
      <c r="N3271" t="s">
        <v>188</v>
      </c>
      <c r="O3271" t="s">
        <v>188</v>
      </c>
      <c r="P3271" t="s">
        <v>179</v>
      </c>
      <c r="Q3271" t="s">
        <v>191</v>
      </c>
      <c r="R3271" t="s">
        <v>181</v>
      </c>
      <c r="S3271" t="s">
        <v>31</v>
      </c>
      <c r="T3271" t="s">
        <v>31</v>
      </c>
      <c r="U3271" t="s">
        <v>31</v>
      </c>
      <c r="V3271" t="s">
        <v>31</v>
      </c>
      <c r="W3271" t="s">
        <v>182</v>
      </c>
      <c r="X3271" t="s">
        <v>183</v>
      </c>
      <c r="Y3271" s="28">
        <v>1.534</v>
      </c>
      <c r="Z3271" t="str">
        <f>IF(database_public_cloud_VMs[[#This Row],[Vendor]]="AWS","USD","AUD")</f>
        <v>USD</v>
      </c>
      <c r="AA3271" s="29">
        <f>IF(database_public_cloud_VMs[[#This Row],[Currency]]="USD",(database_public_cloud_VMs[[#This Row],[Rate]]*param_exchange_rate)/(1+param_discount_aws),database_public_cloud_VMs[[#This Row],[Rate]])</f>
        <v>1.8904301611028012</v>
      </c>
    </row>
    <row r="3272" spans="1:27" x14ac:dyDescent="0.45">
      <c r="A3272" s="24" t="s">
        <v>3716</v>
      </c>
      <c r="B3272" t="s">
        <v>12</v>
      </c>
      <c r="C3272" s="25" t="s">
        <v>456</v>
      </c>
      <c r="D3272" t="s">
        <v>170</v>
      </c>
      <c r="E3272" t="s">
        <v>3649</v>
      </c>
      <c r="F3272" t="s">
        <v>3704</v>
      </c>
      <c r="G3272" s="26">
        <v>16</v>
      </c>
      <c r="H3272" s="26">
        <v>122</v>
      </c>
      <c r="I3272" s="26">
        <v>0</v>
      </c>
      <c r="J3272" s="27" t="s">
        <v>173</v>
      </c>
      <c r="K3272" s="27" t="s">
        <v>2214</v>
      </c>
      <c r="L3272" s="27" t="s">
        <v>1272</v>
      </c>
      <c r="M3272" t="s">
        <v>190</v>
      </c>
      <c r="N3272" t="s">
        <v>177</v>
      </c>
      <c r="O3272" t="s">
        <v>178</v>
      </c>
      <c r="P3272" t="s">
        <v>179</v>
      </c>
      <c r="Q3272" t="s">
        <v>315</v>
      </c>
      <c r="R3272" t="s">
        <v>181</v>
      </c>
      <c r="S3272" t="s">
        <v>31</v>
      </c>
      <c r="T3272" t="s">
        <v>31</v>
      </c>
      <c r="U3272" t="s">
        <v>31</v>
      </c>
      <c r="V3272" t="s">
        <v>31</v>
      </c>
      <c r="W3272" t="s">
        <v>182</v>
      </c>
      <c r="X3272" t="s">
        <v>183</v>
      </c>
      <c r="Y3272" s="28">
        <v>1.5424</v>
      </c>
      <c r="Z3272" t="str">
        <f>IF(database_public_cloud_VMs[[#This Row],[Vendor]]="AWS","USD","AUD")</f>
        <v>USD</v>
      </c>
      <c r="AA3272" s="29">
        <f>IF(database_public_cloud_VMs[[#This Row],[Currency]]="USD",(database_public_cloud_VMs[[#This Row],[Rate]]*param_exchange_rate)/(1+param_discount_aws),database_public_cloud_VMs[[#This Row],[Rate]])</f>
        <v>1.9007819299119693</v>
      </c>
    </row>
    <row r="3273" spans="1:27" x14ac:dyDescent="0.45">
      <c r="A3273" s="24" t="s">
        <v>3717</v>
      </c>
      <c r="B3273" t="s">
        <v>12</v>
      </c>
      <c r="C3273" s="25" t="s">
        <v>456</v>
      </c>
      <c r="D3273" t="s">
        <v>170</v>
      </c>
      <c r="E3273" t="s">
        <v>3649</v>
      </c>
      <c r="F3273" t="s">
        <v>3704</v>
      </c>
      <c r="G3273" s="26">
        <v>16</v>
      </c>
      <c r="H3273" s="26">
        <v>122</v>
      </c>
      <c r="I3273" s="26">
        <v>0</v>
      </c>
      <c r="J3273" s="27" t="s">
        <v>173</v>
      </c>
      <c r="K3273" s="27" t="s">
        <v>2214</v>
      </c>
      <c r="L3273" s="27" t="s">
        <v>1272</v>
      </c>
      <c r="M3273" t="s">
        <v>190</v>
      </c>
      <c r="N3273" t="s">
        <v>177</v>
      </c>
      <c r="O3273" t="s">
        <v>185</v>
      </c>
      <c r="P3273" t="s">
        <v>179</v>
      </c>
      <c r="Q3273" t="s">
        <v>315</v>
      </c>
      <c r="R3273" t="s">
        <v>181</v>
      </c>
      <c r="S3273" t="s">
        <v>31</v>
      </c>
      <c r="T3273" t="s">
        <v>31</v>
      </c>
      <c r="U3273" t="s">
        <v>31</v>
      </c>
      <c r="V3273" t="s">
        <v>31</v>
      </c>
      <c r="W3273" t="s">
        <v>182</v>
      </c>
      <c r="X3273" t="s">
        <v>183</v>
      </c>
      <c r="Y3273" s="28">
        <v>1.2889999999999999</v>
      </c>
      <c r="Z3273" t="str">
        <f>IF(database_public_cloud_VMs[[#This Row],[Vendor]]="AWS","USD","AUD")</f>
        <v>USD</v>
      </c>
      <c r="AA3273" s="29">
        <f>IF(database_public_cloud_VMs[[#This Row],[Currency]]="USD",(database_public_cloud_VMs[[#This Row],[Rate]]*param_exchange_rate)/(1+param_discount_aws),database_public_cloud_VMs[[#This Row],[Rate]])</f>
        <v>1.5885035708354047</v>
      </c>
    </row>
    <row r="3274" spans="1:27" x14ac:dyDescent="0.45">
      <c r="A3274" s="24" t="s">
        <v>3718</v>
      </c>
      <c r="B3274" t="s">
        <v>12</v>
      </c>
      <c r="C3274" s="25" t="s">
        <v>187</v>
      </c>
      <c r="D3274" t="s">
        <v>170</v>
      </c>
      <c r="E3274" t="s">
        <v>3649</v>
      </c>
      <c r="F3274" t="s">
        <v>3704</v>
      </c>
      <c r="G3274" s="26">
        <v>16</v>
      </c>
      <c r="H3274" s="26">
        <v>122</v>
      </c>
      <c r="I3274" s="26">
        <v>0</v>
      </c>
      <c r="J3274" s="27" t="s">
        <v>173</v>
      </c>
      <c r="K3274" s="27" t="s">
        <v>2214</v>
      </c>
      <c r="L3274" s="27" t="s">
        <v>1272</v>
      </c>
      <c r="M3274" t="s">
        <v>190</v>
      </c>
      <c r="N3274" t="s">
        <v>188</v>
      </c>
      <c r="O3274" t="s">
        <v>188</v>
      </c>
      <c r="P3274" t="s">
        <v>179</v>
      </c>
      <c r="Q3274" t="s">
        <v>315</v>
      </c>
      <c r="R3274" t="s">
        <v>181</v>
      </c>
      <c r="S3274" t="s">
        <v>31</v>
      </c>
      <c r="T3274" t="s">
        <v>31</v>
      </c>
      <c r="U3274" t="s">
        <v>31</v>
      </c>
      <c r="V3274" t="s">
        <v>31</v>
      </c>
      <c r="W3274" t="s">
        <v>182</v>
      </c>
      <c r="X3274" t="s">
        <v>183</v>
      </c>
      <c r="Y3274" s="28">
        <v>2.0127999999999999</v>
      </c>
      <c r="Z3274" t="str">
        <f>IF(database_public_cloud_VMs[[#This Row],[Vendor]]="AWS","USD","AUD")</f>
        <v>USD</v>
      </c>
      <c r="AA3274" s="29">
        <f>IF(database_public_cloud_VMs[[#This Row],[Currency]]="USD",(database_public_cloud_VMs[[#This Row],[Rate]]*param_exchange_rate)/(1+param_discount_aws),database_public_cloud_VMs[[#This Row],[Rate]])</f>
        <v>2.4804809832253705</v>
      </c>
    </row>
    <row r="3275" spans="1:27" x14ac:dyDescent="0.45">
      <c r="A3275" s="24" t="s">
        <v>3719</v>
      </c>
      <c r="B3275" t="s">
        <v>12</v>
      </c>
      <c r="C3275" s="25" t="s">
        <v>187</v>
      </c>
      <c r="D3275" t="s">
        <v>170</v>
      </c>
      <c r="E3275" t="s">
        <v>3649</v>
      </c>
      <c r="F3275" t="s">
        <v>3704</v>
      </c>
      <c r="G3275" s="26">
        <v>16</v>
      </c>
      <c r="H3275" s="26">
        <v>122</v>
      </c>
      <c r="I3275" s="26">
        <v>0</v>
      </c>
      <c r="J3275" s="27" t="s">
        <v>173</v>
      </c>
      <c r="K3275" s="27" t="s">
        <v>2214</v>
      </c>
      <c r="L3275" s="27" t="s">
        <v>1272</v>
      </c>
      <c r="M3275" t="s">
        <v>190</v>
      </c>
      <c r="N3275" t="s">
        <v>188</v>
      </c>
      <c r="O3275" t="s">
        <v>188</v>
      </c>
      <c r="P3275" t="s">
        <v>179</v>
      </c>
      <c r="Q3275" t="s">
        <v>315</v>
      </c>
      <c r="R3275" t="s">
        <v>316</v>
      </c>
      <c r="S3275" t="s">
        <v>31</v>
      </c>
      <c r="T3275" t="s">
        <v>31</v>
      </c>
      <c r="U3275" t="s">
        <v>31</v>
      </c>
      <c r="V3275" t="s">
        <v>31</v>
      </c>
      <c r="W3275" t="s">
        <v>182</v>
      </c>
      <c r="X3275" t="s">
        <v>183</v>
      </c>
      <c r="Y3275" s="28">
        <v>1.2767999999999999</v>
      </c>
      <c r="Z3275" t="str">
        <f>IF(database_public_cloud_VMs[[#This Row],[Vendor]]="AWS","USD","AUD")</f>
        <v>USD</v>
      </c>
      <c r="AA3275" s="29">
        <f>IF(database_public_cloud_VMs[[#This Row],[Currency]]="USD",(database_public_cloud_VMs[[#This Row],[Rate]]*param_exchange_rate)/(1+param_discount_aws),database_public_cloud_VMs[[#This Row],[Rate]])</f>
        <v>1.573468858993518</v>
      </c>
    </row>
    <row r="3276" spans="1:27" x14ac:dyDescent="0.45">
      <c r="A3276" s="24" t="s">
        <v>3720</v>
      </c>
      <c r="B3276" t="s">
        <v>12</v>
      </c>
      <c r="C3276" s="25" t="s">
        <v>456</v>
      </c>
      <c r="D3276" t="s">
        <v>170</v>
      </c>
      <c r="E3276" t="s">
        <v>3649</v>
      </c>
      <c r="F3276" t="s">
        <v>3704</v>
      </c>
      <c r="G3276" s="26">
        <v>16</v>
      </c>
      <c r="H3276" s="26">
        <v>122</v>
      </c>
      <c r="I3276" s="26">
        <v>0</v>
      </c>
      <c r="J3276" s="27" t="s">
        <v>173</v>
      </c>
      <c r="K3276" s="27" t="s">
        <v>2214</v>
      </c>
      <c r="L3276" s="27" t="s">
        <v>1272</v>
      </c>
      <c r="M3276" t="s">
        <v>190</v>
      </c>
      <c r="N3276" t="s">
        <v>177</v>
      </c>
      <c r="O3276" t="s">
        <v>178</v>
      </c>
      <c r="P3276" t="s">
        <v>179</v>
      </c>
      <c r="Q3276" t="s">
        <v>180</v>
      </c>
      <c r="R3276" t="s">
        <v>181</v>
      </c>
      <c r="S3276" t="s">
        <v>31</v>
      </c>
      <c r="T3276" t="s">
        <v>31</v>
      </c>
      <c r="U3276" t="s">
        <v>31</v>
      </c>
      <c r="V3276" t="s">
        <v>31</v>
      </c>
      <c r="W3276" t="s">
        <v>182</v>
      </c>
      <c r="X3276" t="s">
        <v>183</v>
      </c>
      <c r="Y3276" s="28">
        <v>0.80640000000000001</v>
      </c>
      <c r="Z3276" t="str">
        <f>IF(database_public_cloud_VMs[[#This Row],[Vendor]]="AWS","USD","AUD")</f>
        <v>USD</v>
      </c>
      <c r="AA3276" s="29">
        <f>IF(database_public_cloud_VMs[[#This Row],[Currency]]="USD",(database_public_cloud_VMs[[#This Row],[Rate]]*param_exchange_rate)/(1+param_discount_aws),database_public_cloud_VMs[[#This Row],[Rate]])</f>
        <v>0.99376980568011664</v>
      </c>
    </row>
    <row r="3277" spans="1:27" x14ac:dyDescent="0.45">
      <c r="A3277" s="24" t="s">
        <v>3721</v>
      </c>
      <c r="B3277" t="s">
        <v>12</v>
      </c>
      <c r="C3277" s="25" t="s">
        <v>456</v>
      </c>
      <c r="D3277" t="s">
        <v>170</v>
      </c>
      <c r="E3277" t="s">
        <v>3649</v>
      </c>
      <c r="F3277" t="s">
        <v>3704</v>
      </c>
      <c r="G3277" s="26">
        <v>16</v>
      </c>
      <c r="H3277" s="26">
        <v>122</v>
      </c>
      <c r="I3277" s="26">
        <v>0</v>
      </c>
      <c r="J3277" s="27" t="s">
        <v>173</v>
      </c>
      <c r="K3277" s="27" t="s">
        <v>2214</v>
      </c>
      <c r="L3277" s="27" t="s">
        <v>1272</v>
      </c>
      <c r="M3277" t="s">
        <v>190</v>
      </c>
      <c r="N3277" t="s">
        <v>177</v>
      </c>
      <c r="O3277" t="s">
        <v>185</v>
      </c>
      <c r="P3277" t="s">
        <v>179</v>
      </c>
      <c r="Q3277" t="s">
        <v>180</v>
      </c>
      <c r="R3277" t="s">
        <v>181</v>
      </c>
      <c r="S3277" t="s">
        <v>31</v>
      </c>
      <c r="T3277" t="s">
        <v>31</v>
      </c>
      <c r="U3277" t="s">
        <v>31</v>
      </c>
      <c r="V3277" t="s">
        <v>31</v>
      </c>
      <c r="W3277" t="s">
        <v>182</v>
      </c>
      <c r="X3277" t="s">
        <v>183</v>
      </c>
      <c r="Y3277" s="28">
        <v>0.55300000000000005</v>
      </c>
      <c r="Z3277" t="str">
        <f>IF(database_public_cloud_VMs[[#This Row],[Vendor]]="AWS","USD","AUD")</f>
        <v>USD</v>
      </c>
      <c r="AA3277" s="29">
        <f>IF(database_public_cloud_VMs[[#This Row],[Currency]]="USD",(database_public_cloud_VMs[[#This Row],[Rate]]*param_exchange_rate)/(1+param_discount_aws),database_public_cloud_VMs[[#This Row],[Rate]])</f>
        <v>0.68149144660355221</v>
      </c>
    </row>
    <row r="3278" spans="1:27" x14ac:dyDescent="0.45">
      <c r="A3278" s="24" t="s">
        <v>3722</v>
      </c>
      <c r="B3278" t="s">
        <v>12</v>
      </c>
      <c r="C3278" s="25" t="s">
        <v>187</v>
      </c>
      <c r="D3278" t="s">
        <v>170</v>
      </c>
      <c r="E3278" t="s">
        <v>3649</v>
      </c>
      <c r="F3278" t="s">
        <v>3704</v>
      </c>
      <c r="G3278" s="26">
        <v>16</v>
      </c>
      <c r="H3278" s="26">
        <v>122</v>
      </c>
      <c r="I3278" s="26">
        <v>0</v>
      </c>
      <c r="J3278" s="27" t="s">
        <v>173</v>
      </c>
      <c r="K3278" s="27" t="s">
        <v>2214</v>
      </c>
      <c r="L3278" s="27" t="s">
        <v>1272</v>
      </c>
      <c r="M3278" t="s">
        <v>190</v>
      </c>
      <c r="N3278" t="s">
        <v>188</v>
      </c>
      <c r="O3278" t="s">
        <v>188</v>
      </c>
      <c r="P3278" t="s">
        <v>179</v>
      </c>
      <c r="Q3278" t="s">
        <v>180</v>
      </c>
      <c r="R3278" t="s">
        <v>181</v>
      </c>
      <c r="S3278" t="s">
        <v>31</v>
      </c>
      <c r="T3278" t="s">
        <v>31</v>
      </c>
      <c r="U3278" t="s">
        <v>31</v>
      </c>
      <c r="V3278" t="s">
        <v>31</v>
      </c>
      <c r="W3278" t="s">
        <v>182</v>
      </c>
      <c r="X3278" t="s">
        <v>183</v>
      </c>
      <c r="Y3278" s="28">
        <v>1.2767999999999999</v>
      </c>
      <c r="Z3278" t="str">
        <f>IF(database_public_cloud_VMs[[#This Row],[Vendor]]="AWS","USD","AUD")</f>
        <v>USD</v>
      </c>
      <c r="AA3278" s="29">
        <f>IF(database_public_cloud_VMs[[#This Row],[Currency]]="USD",(database_public_cloud_VMs[[#This Row],[Rate]]*param_exchange_rate)/(1+param_discount_aws),database_public_cloud_VMs[[#This Row],[Rate]])</f>
        <v>1.573468858993518</v>
      </c>
    </row>
    <row r="3279" spans="1:27" x14ac:dyDescent="0.45">
      <c r="A3279" s="24" t="s">
        <v>3723</v>
      </c>
      <c r="B3279" t="s">
        <v>12</v>
      </c>
      <c r="C3279" s="25" t="s">
        <v>456</v>
      </c>
      <c r="D3279" t="s">
        <v>170</v>
      </c>
      <c r="E3279" t="s">
        <v>3649</v>
      </c>
      <c r="F3279" t="s">
        <v>3704</v>
      </c>
      <c r="G3279" s="26">
        <v>16</v>
      </c>
      <c r="H3279" s="26">
        <v>122</v>
      </c>
      <c r="I3279" s="26">
        <v>0</v>
      </c>
      <c r="J3279" s="27" t="s">
        <v>173</v>
      </c>
      <c r="K3279" s="27" t="s">
        <v>2214</v>
      </c>
      <c r="L3279" s="27" t="s">
        <v>1272</v>
      </c>
      <c r="M3279" t="s">
        <v>176</v>
      </c>
      <c r="N3279" t="s">
        <v>177</v>
      </c>
      <c r="O3279" t="s">
        <v>178</v>
      </c>
      <c r="P3279" t="s">
        <v>179</v>
      </c>
      <c r="Q3279" t="s">
        <v>198</v>
      </c>
      <c r="R3279" t="s">
        <v>181</v>
      </c>
      <c r="S3279" t="s">
        <v>31</v>
      </c>
      <c r="T3279" t="s">
        <v>31</v>
      </c>
      <c r="U3279" t="s">
        <v>31</v>
      </c>
      <c r="V3279" t="s">
        <v>31</v>
      </c>
      <c r="W3279" t="s">
        <v>182</v>
      </c>
      <c r="X3279" t="s">
        <v>183</v>
      </c>
      <c r="Y3279" s="28">
        <v>0.92</v>
      </c>
      <c r="Z3279" t="str">
        <f>IF(database_public_cloud_VMs[[#This Row],[Vendor]]="AWS","USD","AUD")</f>
        <v>USD</v>
      </c>
      <c r="AA3279" s="29">
        <f>IF(database_public_cloud_VMs[[#This Row],[Currency]]="USD",(database_public_cloud_VMs[[#This Row],[Rate]]*param_exchange_rate)/(1+param_discount_aws),database_public_cloud_VMs[[#This Row],[Rate]])</f>
        <v>1.1337651552898156</v>
      </c>
    </row>
    <row r="3280" spans="1:27" x14ac:dyDescent="0.45">
      <c r="A3280" s="24" t="s">
        <v>3724</v>
      </c>
      <c r="B3280" t="s">
        <v>12</v>
      </c>
      <c r="C3280" s="25" t="s">
        <v>456</v>
      </c>
      <c r="D3280" t="s">
        <v>170</v>
      </c>
      <c r="E3280" t="s">
        <v>3649</v>
      </c>
      <c r="F3280" t="s">
        <v>3704</v>
      </c>
      <c r="G3280" s="26">
        <v>16</v>
      </c>
      <c r="H3280" s="26">
        <v>122</v>
      </c>
      <c r="I3280" s="26">
        <v>0</v>
      </c>
      <c r="J3280" s="27" t="s">
        <v>173</v>
      </c>
      <c r="K3280" s="27" t="s">
        <v>2214</v>
      </c>
      <c r="L3280" s="27" t="s">
        <v>1272</v>
      </c>
      <c r="M3280" t="s">
        <v>176</v>
      </c>
      <c r="N3280" t="s">
        <v>177</v>
      </c>
      <c r="O3280" t="s">
        <v>185</v>
      </c>
      <c r="P3280" t="s">
        <v>179</v>
      </c>
      <c r="Q3280" t="s">
        <v>198</v>
      </c>
      <c r="R3280" t="s">
        <v>181</v>
      </c>
      <c r="S3280" t="s">
        <v>31</v>
      </c>
      <c r="T3280" t="s">
        <v>31</v>
      </c>
      <c r="U3280" t="s">
        <v>31</v>
      </c>
      <c r="V3280" t="s">
        <v>31</v>
      </c>
      <c r="W3280" t="s">
        <v>182</v>
      </c>
      <c r="X3280" t="s">
        <v>183</v>
      </c>
      <c r="Y3280" s="28">
        <v>0.64129999999999998</v>
      </c>
      <c r="Z3280" t="str">
        <f>IF(database_public_cloud_VMs[[#This Row],[Vendor]]="AWS","USD","AUD")</f>
        <v>USD</v>
      </c>
      <c r="AA3280" s="29">
        <f>IF(database_public_cloud_VMs[[#This Row],[Currency]]="USD",(database_public_cloud_VMs[[#This Row],[Rate]]*param_exchange_rate)/(1+param_discount_aws),database_public_cloud_VMs[[#This Row],[Rate]])</f>
        <v>0.7903082544427813</v>
      </c>
    </row>
    <row r="3281" spans="1:27" x14ac:dyDescent="0.45">
      <c r="A3281" s="24" t="s">
        <v>3725</v>
      </c>
      <c r="B3281" t="s">
        <v>12</v>
      </c>
      <c r="C3281" s="25" t="s">
        <v>187</v>
      </c>
      <c r="D3281" t="s">
        <v>170</v>
      </c>
      <c r="E3281" t="s">
        <v>3649</v>
      </c>
      <c r="F3281" t="s">
        <v>3704</v>
      </c>
      <c r="G3281" s="26">
        <v>16</v>
      </c>
      <c r="H3281" s="26">
        <v>122</v>
      </c>
      <c r="I3281" s="26">
        <v>0</v>
      </c>
      <c r="J3281" s="27" t="s">
        <v>173</v>
      </c>
      <c r="K3281" s="27" t="s">
        <v>2214</v>
      </c>
      <c r="L3281" s="27" t="s">
        <v>1272</v>
      </c>
      <c r="M3281" t="s">
        <v>176</v>
      </c>
      <c r="N3281" t="s">
        <v>188</v>
      </c>
      <c r="O3281" t="s">
        <v>188</v>
      </c>
      <c r="P3281" t="s">
        <v>179</v>
      </c>
      <c r="Q3281" t="s">
        <v>198</v>
      </c>
      <c r="R3281" t="s">
        <v>181</v>
      </c>
      <c r="S3281" t="s">
        <v>31</v>
      </c>
      <c r="T3281" t="s">
        <v>31</v>
      </c>
      <c r="U3281" t="s">
        <v>31</v>
      </c>
      <c r="V3281" t="s">
        <v>31</v>
      </c>
      <c r="W3281" t="s">
        <v>182</v>
      </c>
      <c r="X3281" t="s">
        <v>183</v>
      </c>
      <c r="Y3281" s="28">
        <v>1.504</v>
      </c>
      <c r="Z3281" t="str">
        <f>IF(database_public_cloud_VMs[[#This Row],[Vendor]]="AWS","USD","AUD")</f>
        <v>USD</v>
      </c>
      <c r="AA3281" s="29">
        <f>IF(database_public_cloud_VMs[[#This Row],[Currency]]="USD",(database_public_cloud_VMs[[#This Row],[Rate]]*param_exchange_rate)/(1+param_discount_aws),database_public_cloud_VMs[[#This Row],[Rate]])</f>
        <v>1.8534595582129161</v>
      </c>
    </row>
    <row r="3282" spans="1:27" x14ac:dyDescent="0.45">
      <c r="A3282" s="24" t="s">
        <v>3726</v>
      </c>
      <c r="B3282" t="s">
        <v>12</v>
      </c>
      <c r="C3282" s="25" t="s">
        <v>187</v>
      </c>
      <c r="D3282" t="s">
        <v>170</v>
      </c>
      <c r="E3282" t="s">
        <v>3649</v>
      </c>
      <c r="F3282" t="s">
        <v>3704</v>
      </c>
      <c r="G3282" s="26">
        <v>16</v>
      </c>
      <c r="H3282" s="26">
        <v>122</v>
      </c>
      <c r="I3282" s="26">
        <v>0</v>
      </c>
      <c r="J3282" s="27" t="s">
        <v>173</v>
      </c>
      <c r="K3282" s="27" t="s">
        <v>2214</v>
      </c>
      <c r="L3282" s="27" t="s">
        <v>1272</v>
      </c>
      <c r="M3282" t="s">
        <v>176</v>
      </c>
      <c r="N3282" t="s">
        <v>188</v>
      </c>
      <c r="O3282" t="s">
        <v>188</v>
      </c>
      <c r="P3282" t="s">
        <v>179</v>
      </c>
      <c r="Q3282" t="s">
        <v>315</v>
      </c>
      <c r="R3282" t="s">
        <v>316</v>
      </c>
      <c r="S3282" t="s">
        <v>31</v>
      </c>
      <c r="T3282" t="s">
        <v>31</v>
      </c>
      <c r="U3282" t="s">
        <v>31</v>
      </c>
      <c r="V3282" t="s">
        <v>31</v>
      </c>
      <c r="W3282" t="s">
        <v>182</v>
      </c>
      <c r="X3282" t="s">
        <v>183</v>
      </c>
      <c r="Y3282" s="28">
        <v>1.4039999999999999</v>
      </c>
      <c r="Z3282" t="str">
        <f>IF(database_public_cloud_VMs[[#This Row],[Vendor]]="AWS","USD","AUD")</f>
        <v>USD</v>
      </c>
      <c r="AA3282" s="29">
        <f>IF(database_public_cloud_VMs[[#This Row],[Currency]]="USD",(database_public_cloud_VMs[[#This Row],[Rate]]*param_exchange_rate)/(1+param_discount_aws),database_public_cloud_VMs[[#This Row],[Rate]])</f>
        <v>1.7302242152466316</v>
      </c>
    </row>
    <row r="3283" spans="1:27" x14ac:dyDescent="0.45">
      <c r="A3283" s="24" t="s">
        <v>3727</v>
      </c>
      <c r="B3283" t="s">
        <v>12</v>
      </c>
      <c r="C3283" s="25" t="s">
        <v>456</v>
      </c>
      <c r="D3283" t="s">
        <v>170</v>
      </c>
      <c r="E3283" t="s">
        <v>3649</v>
      </c>
      <c r="F3283" t="s">
        <v>3704</v>
      </c>
      <c r="G3283" s="26">
        <v>16</v>
      </c>
      <c r="H3283" s="26">
        <v>122</v>
      </c>
      <c r="I3283" s="26">
        <v>0</v>
      </c>
      <c r="J3283" s="27" t="s">
        <v>173</v>
      </c>
      <c r="K3283" s="27" t="s">
        <v>2214</v>
      </c>
      <c r="L3283" s="27" t="s">
        <v>1272</v>
      </c>
      <c r="M3283" t="s">
        <v>190</v>
      </c>
      <c r="N3283" t="s">
        <v>177</v>
      </c>
      <c r="O3283" t="s">
        <v>178</v>
      </c>
      <c r="P3283" t="s">
        <v>179</v>
      </c>
      <c r="Q3283" t="s">
        <v>198</v>
      </c>
      <c r="R3283" t="s">
        <v>181</v>
      </c>
      <c r="S3283" t="s">
        <v>31</v>
      </c>
      <c r="T3283" t="s">
        <v>31</v>
      </c>
      <c r="U3283" t="s">
        <v>31</v>
      </c>
      <c r="V3283" t="s">
        <v>31</v>
      </c>
      <c r="W3283" t="s">
        <v>182</v>
      </c>
      <c r="X3283" t="s">
        <v>183</v>
      </c>
      <c r="Y3283" s="28">
        <v>0.83940000000000003</v>
      </c>
      <c r="Z3283" t="str">
        <f>IF(database_public_cloud_VMs[[#This Row],[Vendor]]="AWS","USD","AUD")</f>
        <v>USD</v>
      </c>
      <c r="AA3283" s="29">
        <f>IF(database_public_cloud_VMs[[#This Row],[Currency]]="USD",(database_public_cloud_VMs[[#This Row],[Rate]]*param_exchange_rate)/(1+param_discount_aws),database_public_cloud_VMs[[#This Row],[Rate]])</f>
        <v>1.0344374688589906</v>
      </c>
    </row>
    <row r="3284" spans="1:27" x14ac:dyDescent="0.45">
      <c r="A3284" s="24" t="s">
        <v>3728</v>
      </c>
      <c r="B3284" t="s">
        <v>12</v>
      </c>
      <c r="C3284" s="25" t="s">
        <v>456</v>
      </c>
      <c r="D3284" t="s">
        <v>170</v>
      </c>
      <c r="E3284" t="s">
        <v>3649</v>
      </c>
      <c r="F3284" t="s">
        <v>3704</v>
      </c>
      <c r="G3284" s="26">
        <v>16</v>
      </c>
      <c r="H3284" s="26">
        <v>122</v>
      </c>
      <c r="I3284" s="26">
        <v>0</v>
      </c>
      <c r="J3284" s="27" t="s">
        <v>173</v>
      </c>
      <c r="K3284" s="27" t="s">
        <v>2214</v>
      </c>
      <c r="L3284" s="27" t="s">
        <v>1272</v>
      </c>
      <c r="M3284" t="s">
        <v>190</v>
      </c>
      <c r="N3284" t="s">
        <v>177</v>
      </c>
      <c r="O3284" t="s">
        <v>185</v>
      </c>
      <c r="P3284" t="s">
        <v>179</v>
      </c>
      <c r="Q3284" t="s">
        <v>198</v>
      </c>
      <c r="R3284" t="s">
        <v>181</v>
      </c>
      <c r="S3284" t="s">
        <v>31</v>
      </c>
      <c r="T3284" t="s">
        <v>31</v>
      </c>
      <c r="U3284" t="s">
        <v>31</v>
      </c>
      <c r="V3284" t="s">
        <v>31</v>
      </c>
      <c r="W3284" t="s">
        <v>182</v>
      </c>
      <c r="X3284" t="s">
        <v>183</v>
      </c>
      <c r="Y3284" s="28">
        <v>0.58599999999999997</v>
      </c>
      <c r="Z3284" t="str">
        <f>IF(database_public_cloud_VMs[[#This Row],[Vendor]]="AWS","USD","AUD")</f>
        <v>USD</v>
      </c>
      <c r="AA3284" s="29">
        <f>IF(database_public_cloud_VMs[[#This Row],[Currency]]="USD",(database_public_cloud_VMs[[#This Row],[Rate]]*param_exchange_rate)/(1+param_discount_aws),database_public_cloud_VMs[[#This Row],[Rate]])</f>
        <v>0.72215910978242592</v>
      </c>
    </row>
    <row r="3285" spans="1:27" x14ac:dyDescent="0.45">
      <c r="A3285" s="24" t="s">
        <v>3729</v>
      </c>
      <c r="B3285" t="s">
        <v>12</v>
      </c>
      <c r="C3285" s="25" t="s">
        <v>187</v>
      </c>
      <c r="D3285" t="s">
        <v>170</v>
      </c>
      <c r="E3285" t="s">
        <v>3649</v>
      </c>
      <c r="F3285" t="s">
        <v>3704</v>
      </c>
      <c r="G3285" s="26">
        <v>16</v>
      </c>
      <c r="H3285" s="26">
        <v>122</v>
      </c>
      <c r="I3285" s="26">
        <v>0</v>
      </c>
      <c r="J3285" s="27" t="s">
        <v>173</v>
      </c>
      <c r="K3285" s="27" t="s">
        <v>2214</v>
      </c>
      <c r="L3285" s="27" t="s">
        <v>1272</v>
      </c>
      <c r="M3285" t="s">
        <v>190</v>
      </c>
      <c r="N3285" t="s">
        <v>188</v>
      </c>
      <c r="O3285" t="s">
        <v>188</v>
      </c>
      <c r="P3285" t="s">
        <v>179</v>
      </c>
      <c r="Q3285" t="s">
        <v>198</v>
      </c>
      <c r="R3285" t="s">
        <v>181</v>
      </c>
      <c r="S3285" t="s">
        <v>31</v>
      </c>
      <c r="T3285" t="s">
        <v>31</v>
      </c>
      <c r="U3285" t="s">
        <v>31</v>
      </c>
      <c r="V3285" t="s">
        <v>31</v>
      </c>
      <c r="W3285" t="s">
        <v>182</v>
      </c>
      <c r="X3285" t="s">
        <v>183</v>
      </c>
      <c r="Y3285" s="28">
        <v>1.3768</v>
      </c>
      <c r="Z3285" t="str">
        <f>IF(database_public_cloud_VMs[[#This Row],[Vendor]]="AWS","USD","AUD")</f>
        <v>USD</v>
      </c>
      <c r="AA3285" s="29">
        <f>IF(database_public_cloud_VMs[[#This Row],[Currency]]="USD",(database_public_cloud_VMs[[#This Row],[Rate]]*param_exchange_rate)/(1+param_discount_aws),database_public_cloud_VMs[[#This Row],[Rate]])</f>
        <v>1.6967042019598024</v>
      </c>
    </row>
    <row r="3286" spans="1:27" x14ac:dyDescent="0.45">
      <c r="A3286" s="24" t="s">
        <v>3730</v>
      </c>
      <c r="B3286" t="s">
        <v>12</v>
      </c>
      <c r="C3286" s="25" t="s">
        <v>456</v>
      </c>
      <c r="D3286" t="s">
        <v>170</v>
      </c>
      <c r="E3286" t="s">
        <v>3649</v>
      </c>
      <c r="F3286" t="s">
        <v>3731</v>
      </c>
      <c r="G3286" s="26">
        <v>32</v>
      </c>
      <c r="H3286" s="26">
        <v>244</v>
      </c>
      <c r="I3286" s="26">
        <v>0</v>
      </c>
      <c r="J3286" s="27" t="s">
        <v>173</v>
      </c>
      <c r="K3286" s="27" t="s">
        <v>2214</v>
      </c>
      <c r="L3286" s="27" t="s">
        <v>1457</v>
      </c>
      <c r="M3286" t="s">
        <v>176</v>
      </c>
      <c r="N3286" t="s">
        <v>177</v>
      </c>
      <c r="O3286" t="s">
        <v>178</v>
      </c>
      <c r="P3286" t="s">
        <v>179</v>
      </c>
      <c r="Q3286" t="s">
        <v>191</v>
      </c>
      <c r="R3286" t="s">
        <v>181</v>
      </c>
      <c r="S3286" t="s">
        <v>31</v>
      </c>
      <c r="T3286" t="s">
        <v>31</v>
      </c>
      <c r="U3286" t="s">
        <v>31</v>
      </c>
      <c r="V3286" t="s">
        <v>31</v>
      </c>
      <c r="W3286" t="s">
        <v>182</v>
      </c>
      <c r="X3286" t="s">
        <v>183</v>
      </c>
      <c r="Y3286" s="28">
        <v>1.9040999999999999</v>
      </c>
      <c r="Z3286" t="str">
        <f>IF(database_public_cloud_VMs[[#This Row],[Vendor]]="AWS","USD","AUD")</f>
        <v>USD</v>
      </c>
      <c r="AA3286" s="29">
        <f>IF(database_public_cloud_VMs[[#This Row],[Currency]]="USD",(database_public_cloud_VMs[[#This Row],[Rate]]*param_exchange_rate)/(1+param_discount_aws),database_public_cloud_VMs[[#This Row],[Rate]])</f>
        <v>2.3465241654210196</v>
      </c>
    </row>
    <row r="3287" spans="1:27" x14ac:dyDescent="0.45">
      <c r="A3287" s="24" t="s">
        <v>3732</v>
      </c>
      <c r="B3287" t="s">
        <v>12</v>
      </c>
      <c r="C3287" s="25" t="s">
        <v>456</v>
      </c>
      <c r="D3287" t="s">
        <v>170</v>
      </c>
      <c r="E3287" t="s">
        <v>3649</v>
      </c>
      <c r="F3287" t="s">
        <v>3731</v>
      </c>
      <c r="G3287" s="26">
        <v>32</v>
      </c>
      <c r="H3287" s="26">
        <v>244</v>
      </c>
      <c r="I3287" s="26">
        <v>0</v>
      </c>
      <c r="J3287" s="27" t="s">
        <v>173</v>
      </c>
      <c r="K3287" s="27" t="s">
        <v>2214</v>
      </c>
      <c r="L3287" s="27" t="s">
        <v>1457</v>
      </c>
      <c r="M3287" t="s">
        <v>176</v>
      </c>
      <c r="N3287" t="s">
        <v>177</v>
      </c>
      <c r="O3287" t="s">
        <v>185</v>
      </c>
      <c r="P3287" t="s">
        <v>179</v>
      </c>
      <c r="Q3287" t="s">
        <v>191</v>
      </c>
      <c r="R3287" t="s">
        <v>181</v>
      </c>
      <c r="S3287" t="s">
        <v>31</v>
      </c>
      <c r="T3287" t="s">
        <v>31</v>
      </c>
      <c r="U3287" t="s">
        <v>31</v>
      </c>
      <c r="V3287" t="s">
        <v>31</v>
      </c>
      <c r="W3287" t="s">
        <v>182</v>
      </c>
      <c r="X3287" t="s">
        <v>183</v>
      </c>
      <c r="Y3287" s="28">
        <v>1.3465</v>
      </c>
      <c r="Z3287" t="str">
        <f>IF(database_public_cloud_VMs[[#This Row],[Vendor]]="AWS","USD","AUD")</f>
        <v>USD</v>
      </c>
      <c r="AA3287" s="29">
        <f>IF(database_public_cloud_VMs[[#This Row],[Currency]]="USD",(database_public_cloud_VMs[[#This Row],[Rate]]*param_exchange_rate)/(1+param_discount_aws),database_public_cloud_VMs[[#This Row],[Rate]])</f>
        <v>1.6593638930410182</v>
      </c>
    </row>
    <row r="3288" spans="1:27" x14ac:dyDescent="0.45">
      <c r="A3288" s="24" t="s">
        <v>3733</v>
      </c>
      <c r="B3288" t="s">
        <v>12</v>
      </c>
      <c r="C3288" s="25" t="s">
        <v>187</v>
      </c>
      <c r="D3288" t="s">
        <v>170</v>
      </c>
      <c r="E3288" t="s">
        <v>3649</v>
      </c>
      <c r="F3288" t="s">
        <v>3731</v>
      </c>
      <c r="G3288" s="26">
        <v>32</v>
      </c>
      <c r="H3288" s="26">
        <v>244</v>
      </c>
      <c r="I3288" s="26">
        <v>0</v>
      </c>
      <c r="J3288" s="27" t="s">
        <v>173</v>
      </c>
      <c r="K3288" s="27" t="s">
        <v>2214</v>
      </c>
      <c r="L3288" s="27" t="s">
        <v>1457</v>
      </c>
      <c r="M3288" t="s">
        <v>176</v>
      </c>
      <c r="N3288" t="s">
        <v>188</v>
      </c>
      <c r="O3288" t="s">
        <v>188</v>
      </c>
      <c r="P3288" t="s">
        <v>179</v>
      </c>
      <c r="Q3288" t="s">
        <v>191</v>
      </c>
      <c r="R3288" t="s">
        <v>181</v>
      </c>
      <c r="S3288" t="s">
        <v>31</v>
      </c>
      <c r="T3288" t="s">
        <v>31</v>
      </c>
      <c r="U3288" t="s">
        <v>31</v>
      </c>
      <c r="V3288" t="s">
        <v>31</v>
      </c>
      <c r="W3288" t="s">
        <v>182</v>
      </c>
      <c r="X3288" t="s">
        <v>183</v>
      </c>
      <c r="Y3288" s="28">
        <v>2.9390000000000001</v>
      </c>
      <c r="Z3288" t="str">
        <f>IF(database_public_cloud_VMs[[#This Row],[Vendor]]="AWS","USD","AUD")</f>
        <v>USD</v>
      </c>
      <c r="AA3288" s="29">
        <f>IF(database_public_cloud_VMs[[#This Row],[Currency]]="USD",(database_public_cloud_VMs[[#This Row],[Rate]]*param_exchange_rate)/(1+param_discount_aws),database_public_cloud_VMs[[#This Row],[Rate]])</f>
        <v>3.6218867297790958</v>
      </c>
    </row>
    <row r="3289" spans="1:27" x14ac:dyDescent="0.45">
      <c r="A3289" s="24" t="s">
        <v>3734</v>
      </c>
      <c r="B3289" t="s">
        <v>12</v>
      </c>
      <c r="C3289" s="25" t="s">
        <v>456</v>
      </c>
      <c r="D3289" t="s">
        <v>170</v>
      </c>
      <c r="E3289" t="s">
        <v>3649</v>
      </c>
      <c r="F3289" t="s">
        <v>3731</v>
      </c>
      <c r="G3289" s="26">
        <v>32</v>
      </c>
      <c r="H3289" s="26">
        <v>244</v>
      </c>
      <c r="I3289" s="26">
        <v>0</v>
      </c>
      <c r="J3289" s="27" t="s">
        <v>173</v>
      </c>
      <c r="K3289" s="27" t="s">
        <v>2214</v>
      </c>
      <c r="L3289" s="27" t="s">
        <v>1457</v>
      </c>
      <c r="M3289" t="s">
        <v>176</v>
      </c>
      <c r="N3289" t="s">
        <v>177</v>
      </c>
      <c r="O3289" t="s">
        <v>178</v>
      </c>
      <c r="P3289" t="s">
        <v>179</v>
      </c>
      <c r="Q3289" t="s">
        <v>198</v>
      </c>
      <c r="R3289" t="s">
        <v>181</v>
      </c>
      <c r="S3289" t="s">
        <v>31</v>
      </c>
      <c r="T3289" t="s">
        <v>31</v>
      </c>
      <c r="U3289" t="s">
        <v>31</v>
      </c>
      <c r="V3289" t="s">
        <v>31</v>
      </c>
      <c r="W3289" t="s">
        <v>182</v>
      </c>
      <c r="X3289" t="s">
        <v>183</v>
      </c>
      <c r="Y3289" s="28">
        <v>1.8070999999999999</v>
      </c>
      <c r="Z3289" t="str">
        <f>IF(database_public_cloud_VMs[[#This Row],[Vendor]]="AWS","USD","AUD")</f>
        <v>USD</v>
      </c>
      <c r="AA3289" s="29">
        <f>IF(database_public_cloud_VMs[[#This Row],[Currency]]="USD",(database_public_cloud_VMs[[#This Row],[Rate]]*param_exchange_rate)/(1+param_discount_aws),database_public_cloud_VMs[[#This Row],[Rate]])</f>
        <v>2.2269858827437239</v>
      </c>
    </row>
    <row r="3290" spans="1:27" x14ac:dyDescent="0.45">
      <c r="A3290" s="24" t="s">
        <v>3735</v>
      </c>
      <c r="B3290" t="s">
        <v>12</v>
      </c>
      <c r="C3290" s="25" t="s">
        <v>456</v>
      </c>
      <c r="D3290" t="s">
        <v>170</v>
      </c>
      <c r="E3290" t="s">
        <v>3649</v>
      </c>
      <c r="F3290" t="s">
        <v>3731</v>
      </c>
      <c r="G3290" s="26">
        <v>32</v>
      </c>
      <c r="H3290" s="26">
        <v>244</v>
      </c>
      <c r="I3290" s="26">
        <v>0</v>
      </c>
      <c r="J3290" s="27" t="s">
        <v>173</v>
      </c>
      <c r="K3290" s="27" t="s">
        <v>2214</v>
      </c>
      <c r="L3290" s="27" t="s">
        <v>1457</v>
      </c>
      <c r="M3290" t="s">
        <v>176</v>
      </c>
      <c r="N3290" t="s">
        <v>177</v>
      </c>
      <c r="O3290" t="s">
        <v>185</v>
      </c>
      <c r="P3290" t="s">
        <v>179</v>
      </c>
      <c r="Q3290" t="s">
        <v>198</v>
      </c>
      <c r="R3290" t="s">
        <v>181</v>
      </c>
      <c r="S3290" t="s">
        <v>31</v>
      </c>
      <c r="T3290" t="s">
        <v>31</v>
      </c>
      <c r="U3290" t="s">
        <v>31</v>
      </c>
      <c r="V3290" t="s">
        <v>31</v>
      </c>
      <c r="W3290" t="s">
        <v>182</v>
      </c>
      <c r="X3290" t="s">
        <v>183</v>
      </c>
      <c r="Y3290" s="28">
        <v>1.2495000000000001</v>
      </c>
      <c r="Z3290" t="str">
        <f>IF(database_public_cloud_VMs[[#This Row],[Vendor]]="AWS","USD","AUD")</f>
        <v>USD</v>
      </c>
      <c r="AA3290" s="29">
        <f>IF(database_public_cloud_VMs[[#This Row],[Currency]]="USD",(database_public_cloud_VMs[[#This Row],[Rate]]*param_exchange_rate)/(1+param_discount_aws),database_public_cloud_VMs[[#This Row],[Rate]])</f>
        <v>1.5398256103637225</v>
      </c>
    </row>
    <row r="3291" spans="1:27" x14ac:dyDescent="0.45">
      <c r="A3291" s="24" t="s">
        <v>3736</v>
      </c>
      <c r="B3291" t="s">
        <v>12</v>
      </c>
      <c r="C3291" s="25" t="s">
        <v>187</v>
      </c>
      <c r="D3291" t="s">
        <v>170</v>
      </c>
      <c r="E3291" t="s">
        <v>3649</v>
      </c>
      <c r="F3291" t="s">
        <v>3731</v>
      </c>
      <c r="G3291" s="26">
        <v>32</v>
      </c>
      <c r="H3291" s="26">
        <v>244</v>
      </c>
      <c r="I3291" s="26">
        <v>0</v>
      </c>
      <c r="J3291" s="27" t="s">
        <v>173</v>
      </c>
      <c r="K3291" s="27" t="s">
        <v>2214</v>
      </c>
      <c r="L3291" s="27" t="s">
        <v>1457</v>
      </c>
      <c r="M3291" t="s">
        <v>176</v>
      </c>
      <c r="N3291" t="s">
        <v>188</v>
      </c>
      <c r="O3291" t="s">
        <v>188</v>
      </c>
      <c r="P3291" t="s">
        <v>179</v>
      </c>
      <c r="Q3291" t="s">
        <v>198</v>
      </c>
      <c r="R3291" t="s">
        <v>181</v>
      </c>
      <c r="S3291" t="s">
        <v>31</v>
      </c>
      <c r="T3291" t="s">
        <v>31</v>
      </c>
      <c r="U3291" t="s">
        <v>31</v>
      </c>
      <c r="V3291" t="s">
        <v>31</v>
      </c>
      <c r="W3291" t="s">
        <v>182</v>
      </c>
      <c r="X3291" t="s">
        <v>183</v>
      </c>
      <c r="Y3291" s="28">
        <v>2.9089999999999998</v>
      </c>
      <c r="Z3291" t="str">
        <f>IF(database_public_cloud_VMs[[#This Row],[Vendor]]="AWS","USD","AUD")</f>
        <v>USD</v>
      </c>
      <c r="AA3291" s="29">
        <f>IF(database_public_cloud_VMs[[#This Row],[Currency]]="USD",(database_public_cloud_VMs[[#This Row],[Rate]]*param_exchange_rate)/(1+param_discount_aws),database_public_cloud_VMs[[#This Row],[Rate]])</f>
        <v>3.58491612688921</v>
      </c>
    </row>
    <row r="3292" spans="1:27" x14ac:dyDescent="0.45">
      <c r="A3292" s="24" t="s">
        <v>3737</v>
      </c>
      <c r="B3292" t="s">
        <v>12</v>
      </c>
      <c r="C3292" s="25" t="s">
        <v>456</v>
      </c>
      <c r="D3292" t="s">
        <v>170</v>
      </c>
      <c r="E3292" t="s">
        <v>3649</v>
      </c>
      <c r="F3292" t="s">
        <v>3731</v>
      </c>
      <c r="G3292" s="26">
        <v>32</v>
      </c>
      <c r="H3292" s="26">
        <v>244</v>
      </c>
      <c r="I3292" s="26">
        <v>0</v>
      </c>
      <c r="J3292" s="27" t="s">
        <v>173</v>
      </c>
      <c r="K3292" s="27" t="s">
        <v>2214</v>
      </c>
      <c r="L3292" s="27" t="s">
        <v>1457</v>
      </c>
      <c r="M3292" t="s">
        <v>176</v>
      </c>
      <c r="N3292" t="s">
        <v>177</v>
      </c>
      <c r="O3292" t="s">
        <v>178</v>
      </c>
      <c r="P3292" t="s">
        <v>179</v>
      </c>
      <c r="Q3292" t="s">
        <v>315</v>
      </c>
      <c r="R3292" t="s">
        <v>181</v>
      </c>
      <c r="S3292" t="s">
        <v>31</v>
      </c>
      <c r="T3292" t="s">
        <v>31</v>
      </c>
      <c r="U3292" t="s">
        <v>31</v>
      </c>
      <c r="V3292" t="s">
        <v>31</v>
      </c>
      <c r="W3292" t="s">
        <v>182</v>
      </c>
      <c r="X3292" t="s">
        <v>183</v>
      </c>
      <c r="Y3292" s="28">
        <v>3.2461000000000002</v>
      </c>
      <c r="Z3292" t="str">
        <f>IF(database_public_cloud_VMs[[#This Row],[Vendor]]="AWS","USD","AUD")</f>
        <v>USD</v>
      </c>
      <c r="AA3292" s="29">
        <f>IF(database_public_cloud_VMs[[#This Row],[Currency]]="USD",(database_public_cloud_VMs[[#This Row],[Rate]]*param_exchange_rate)/(1+param_discount_aws),database_public_cloud_VMs[[#This Row],[Rate]])</f>
        <v>4.0003424680285553</v>
      </c>
    </row>
    <row r="3293" spans="1:27" x14ac:dyDescent="0.45">
      <c r="A3293" s="24" t="s">
        <v>3738</v>
      </c>
      <c r="B3293" t="s">
        <v>12</v>
      </c>
      <c r="C3293" s="25" t="s">
        <v>456</v>
      </c>
      <c r="D3293" t="s">
        <v>170</v>
      </c>
      <c r="E3293" t="s">
        <v>3649</v>
      </c>
      <c r="F3293" t="s">
        <v>3731</v>
      </c>
      <c r="G3293" s="26">
        <v>32</v>
      </c>
      <c r="H3293" s="26">
        <v>244</v>
      </c>
      <c r="I3293" s="26">
        <v>0</v>
      </c>
      <c r="J3293" s="27" t="s">
        <v>173</v>
      </c>
      <c r="K3293" s="27" t="s">
        <v>2214</v>
      </c>
      <c r="L3293" s="27" t="s">
        <v>1457</v>
      </c>
      <c r="M3293" t="s">
        <v>176</v>
      </c>
      <c r="N3293" t="s">
        <v>177</v>
      </c>
      <c r="O3293" t="s">
        <v>185</v>
      </c>
      <c r="P3293" t="s">
        <v>179</v>
      </c>
      <c r="Q3293" t="s">
        <v>315</v>
      </c>
      <c r="R3293" t="s">
        <v>181</v>
      </c>
      <c r="S3293" t="s">
        <v>31</v>
      </c>
      <c r="T3293" t="s">
        <v>31</v>
      </c>
      <c r="U3293" t="s">
        <v>31</v>
      </c>
      <c r="V3293" t="s">
        <v>31</v>
      </c>
      <c r="W3293" t="s">
        <v>182</v>
      </c>
      <c r="X3293" t="s">
        <v>183</v>
      </c>
      <c r="Y3293" s="28">
        <v>2.6884999999999999</v>
      </c>
      <c r="Z3293" t="str">
        <f>IF(database_public_cloud_VMs[[#This Row],[Vendor]]="AWS","USD","AUD")</f>
        <v>USD</v>
      </c>
      <c r="AA3293" s="29">
        <f>IF(database_public_cloud_VMs[[#This Row],[Currency]]="USD",(database_public_cloud_VMs[[#This Row],[Rate]]*param_exchange_rate)/(1+param_discount_aws),database_public_cloud_VMs[[#This Row],[Rate]])</f>
        <v>3.3131821956485532</v>
      </c>
    </row>
    <row r="3294" spans="1:27" x14ac:dyDescent="0.45">
      <c r="A3294" s="24" t="s">
        <v>3739</v>
      </c>
      <c r="B3294" t="s">
        <v>12</v>
      </c>
      <c r="C3294" s="25" t="s">
        <v>187</v>
      </c>
      <c r="D3294" t="s">
        <v>170</v>
      </c>
      <c r="E3294" t="s">
        <v>3649</v>
      </c>
      <c r="F3294" t="s">
        <v>3731</v>
      </c>
      <c r="G3294" s="26">
        <v>32</v>
      </c>
      <c r="H3294" s="26">
        <v>244</v>
      </c>
      <c r="I3294" s="26">
        <v>0</v>
      </c>
      <c r="J3294" s="27" t="s">
        <v>173</v>
      </c>
      <c r="K3294" s="27" t="s">
        <v>2214</v>
      </c>
      <c r="L3294" s="27" t="s">
        <v>1457</v>
      </c>
      <c r="M3294" t="s">
        <v>176</v>
      </c>
      <c r="N3294" t="s">
        <v>188</v>
      </c>
      <c r="O3294" t="s">
        <v>188</v>
      </c>
      <c r="P3294" t="s">
        <v>179</v>
      </c>
      <c r="Q3294" t="s">
        <v>315</v>
      </c>
      <c r="R3294" t="s">
        <v>181</v>
      </c>
      <c r="S3294" t="s">
        <v>31</v>
      </c>
      <c r="T3294" t="s">
        <v>31</v>
      </c>
      <c r="U3294" t="s">
        <v>31</v>
      </c>
      <c r="V3294" t="s">
        <v>31</v>
      </c>
      <c r="W3294" t="s">
        <v>182</v>
      </c>
      <c r="X3294" t="s">
        <v>183</v>
      </c>
      <c r="Y3294" s="28">
        <v>4.2809999999999997</v>
      </c>
      <c r="Z3294" t="str">
        <f>IF(database_public_cloud_VMs[[#This Row],[Vendor]]="AWS","USD","AUD")</f>
        <v>USD</v>
      </c>
      <c r="AA3294" s="29">
        <f>IF(database_public_cloud_VMs[[#This Row],[Currency]]="USD",(database_public_cloud_VMs[[#This Row],[Rate]]*param_exchange_rate)/(1+param_discount_aws),database_public_cloud_VMs[[#This Row],[Rate]])</f>
        <v>5.2757050323866306</v>
      </c>
    </row>
    <row r="3295" spans="1:27" x14ac:dyDescent="0.45">
      <c r="A3295" s="24" t="s">
        <v>3740</v>
      </c>
      <c r="B3295" t="s">
        <v>12</v>
      </c>
      <c r="C3295" s="25" t="s">
        <v>187</v>
      </c>
      <c r="D3295" t="s">
        <v>170</v>
      </c>
      <c r="E3295" t="s">
        <v>3649</v>
      </c>
      <c r="F3295" t="s">
        <v>3731</v>
      </c>
      <c r="G3295" s="26">
        <v>32</v>
      </c>
      <c r="H3295" s="26">
        <v>244</v>
      </c>
      <c r="I3295" s="26">
        <v>0</v>
      </c>
      <c r="J3295" s="27" t="s">
        <v>173</v>
      </c>
      <c r="K3295" s="27" t="s">
        <v>2214</v>
      </c>
      <c r="L3295" s="27" t="s">
        <v>1457</v>
      </c>
      <c r="M3295" t="s">
        <v>176</v>
      </c>
      <c r="N3295" t="s">
        <v>188</v>
      </c>
      <c r="O3295" t="s">
        <v>188</v>
      </c>
      <c r="P3295" t="s">
        <v>179</v>
      </c>
      <c r="Q3295" t="s">
        <v>315</v>
      </c>
      <c r="R3295" t="s">
        <v>316</v>
      </c>
      <c r="S3295" t="s">
        <v>31</v>
      </c>
      <c r="T3295" t="s">
        <v>31</v>
      </c>
      <c r="U3295" t="s">
        <v>31</v>
      </c>
      <c r="V3295" t="s">
        <v>31</v>
      </c>
      <c r="W3295" t="s">
        <v>182</v>
      </c>
      <c r="X3295" t="s">
        <v>183</v>
      </c>
      <c r="Y3295" s="28">
        <v>2.8090000000000002</v>
      </c>
      <c r="Z3295" t="str">
        <f>IF(database_public_cloud_VMs[[#This Row],[Vendor]]="AWS","USD","AUD")</f>
        <v>USD</v>
      </c>
      <c r="AA3295" s="29">
        <f>IF(database_public_cloud_VMs[[#This Row],[Currency]]="USD",(database_public_cloud_VMs[[#This Row],[Rate]]*param_exchange_rate)/(1+param_discount_aws),database_public_cloud_VMs[[#This Row],[Rate]])</f>
        <v>3.461680783922926</v>
      </c>
    </row>
    <row r="3296" spans="1:27" x14ac:dyDescent="0.45">
      <c r="A3296" s="24" t="s">
        <v>3741</v>
      </c>
      <c r="B3296" t="s">
        <v>12</v>
      </c>
      <c r="C3296" s="25" t="s">
        <v>456</v>
      </c>
      <c r="D3296" t="s">
        <v>170</v>
      </c>
      <c r="E3296" t="s">
        <v>3649</v>
      </c>
      <c r="F3296" t="s">
        <v>3731</v>
      </c>
      <c r="G3296" s="26">
        <v>32</v>
      </c>
      <c r="H3296" s="26">
        <v>244</v>
      </c>
      <c r="I3296" s="26">
        <v>0</v>
      </c>
      <c r="J3296" s="27" t="s">
        <v>173</v>
      </c>
      <c r="K3296" s="27" t="s">
        <v>2214</v>
      </c>
      <c r="L3296" s="27" t="s">
        <v>1457</v>
      </c>
      <c r="M3296" t="s">
        <v>190</v>
      </c>
      <c r="N3296" t="s">
        <v>177</v>
      </c>
      <c r="O3296" t="s">
        <v>178</v>
      </c>
      <c r="P3296" t="s">
        <v>179</v>
      </c>
      <c r="Q3296" t="s">
        <v>191</v>
      </c>
      <c r="R3296" t="s">
        <v>181</v>
      </c>
      <c r="S3296" t="s">
        <v>31</v>
      </c>
      <c r="T3296" t="s">
        <v>31</v>
      </c>
      <c r="U3296" t="s">
        <v>31</v>
      </c>
      <c r="V3296" t="s">
        <v>31</v>
      </c>
      <c r="W3296" t="s">
        <v>182</v>
      </c>
      <c r="X3296" t="s">
        <v>183</v>
      </c>
      <c r="Y3296" s="28">
        <v>1.7427999999999999</v>
      </c>
      <c r="Z3296" t="str">
        <f>IF(database_public_cloud_VMs[[#This Row],[Vendor]]="AWS","USD","AUD")</f>
        <v>USD</v>
      </c>
      <c r="AA3296" s="29">
        <f>IF(database_public_cloud_VMs[[#This Row],[Currency]]="USD",(database_public_cloud_VMs[[#This Row],[Rate]]*param_exchange_rate)/(1+param_discount_aws),database_public_cloud_VMs[[#This Row],[Rate]])</f>
        <v>2.1477455572164028</v>
      </c>
    </row>
    <row r="3297" spans="1:27" x14ac:dyDescent="0.45">
      <c r="A3297" s="24" t="s">
        <v>3742</v>
      </c>
      <c r="B3297" t="s">
        <v>12</v>
      </c>
      <c r="C3297" s="25" t="s">
        <v>456</v>
      </c>
      <c r="D3297" t="s">
        <v>170</v>
      </c>
      <c r="E3297" t="s">
        <v>3649</v>
      </c>
      <c r="F3297" t="s">
        <v>3731</v>
      </c>
      <c r="G3297" s="26">
        <v>32</v>
      </c>
      <c r="H3297" s="26">
        <v>244</v>
      </c>
      <c r="I3297" s="26">
        <v>0</v>
      </c>
      <c r="J3297" s="27" t="s">
        <v>173</v>
      </c>
      <c r="K3297" s="27" t="s">
        <v>2214</v>
      </c>
      <c r="L3297" s="27" t="s">
        <v>1457</v>
      </c>
      <c r="M3297" t="s">
        <v>190</v>
      </c>
      <c r="N3297" t="s">
        <v>177</v>
      </c>
      <c r="O3297" t="s">
        <v>185</v>
      </c>
      <c r="P3297" t="s">
        <v>179</v>
      </c>
      <c r="Q3297" t="s">
        <v>191</v>
      </c>
      <c r="R3297" t="s">
        <v>181</v>
      </c>
      <c r="S3297" t="s">
        <v>31</v>
      </c>
      <c r="T3297" t="s">
        <v>31</v>
      </c>
      <c r="U3297" t="s">
        <v>31</v>
      </c>
      <c r="V3297" t="s">
        <v>31</v>
      </c>
      <c r="W3297" t="s">
        <v>182</v>
      </c>
      <c r="X3297" t="s">
        <v>183</v>
      </c>
      <c r="Y3297" s="28">
        <v>1.2359</v>
      </c>
      <c r="Z3297" t="str">
        <f>IF(database_public_cloud_VMs[[#This Row],[Vendor]]="AWS","USD","AUD")</f>
        <v>USD</v>
      </c>
      <c r="AA3297" s="29">
        <f>IF(database_public_cloud_VMs[[#This Row],[Currency]]="USD",(database_public_cloud_VMs[[#This Row],[Rate]]*param_exchange_rate)/(1+param_discount_aws),database_public_cloud_VMs[[#This Row],[Rate]])</f>
        <v>1.5230656037203076</v>
      </c>
    </row>
    <row r="3298" spans="1:27" x14ac:dyDescent="0.45">
      <c r="A3298" s="24" t="s">
        <v>3743</v>
      </c>
      <c r="B3298" t="s">
        <v>12</v>
      </c>
      <c r="C3298" s="25" t="s">
        <v>187</v>
      </c>
      <c r="D3298" t="s">
        <v>170</v>
      </c>
      <c r="E3298" t="s">
        <v>3649</v>
      </c>
      <c r="F3298" t="s">
        <v>3731</v>
      </c>
      <c r="G3298" s="26">
        <v>32</v>
      </c>
      <c r="H3298" s="26">
        <v>244</v>
      </c>
      <c r="I3298" s="26">
        <v>0</v>
      </c>
      <c r="J3298" s="27" t="s">
        <v>173</v>
      </c>
      <c r="K3298" s="27" t="s">
        <v>2214</v>
      </c>
      <c r="L3298" s="27" t="s">
        <v>1457</v>
      </c>
      <c r="M3298" t="s">
        <v>190</v>
      </c>
      <c r="N3298" t="s">
        <v>188</v>
      </c>
      <c r="O3298" t="s">
        <v>188</v>
      </c>
      <c r="P3298" t="s">
        <v>179</v>
      </c>
      <c r="Q3298" t="s">
        <v>191</v>
      </c>
      <c r="R3298" t="s">
        <v>181</v>
      </c>
      <c r="S3298" t="s">
        <v>31</v>
      </c>
      <c r="T3298" t="s">
        <v>31</v>
      </c>
      <c r="U3298" t="s">
        <v>31</v>
      </c>
      <c r="V3298" t="s">
        <v>31</v>
      </c>
      <c r="W3298" t="s">
        <v>182</v>
      </c>
      <c r="X3298" t="s">
        <v>183</v>
      </c>
      <c r="Y3298" s="28">
        <v>2.6836000000000002</v>
      </c>
      <c r="Z3298" t="str">
        <f>IF(database_public_cloud_VMs[[#This Row],[Vendor]]="AWS","USD","AUD")</f>
        <v>USD</v>
      </c>
      <c r="AA3298" s="29">
        <f>IF(database_public_cloud_VMs[[#This Row],[Currency]]="USD",(database_public_cloud_VMs[[#This Row],[Rate]]*param_exchange_rate)/(1+param_discount_aws),database_public_cloud_VMs[[#This Row],[Rate]])</f>
        <v>3.3071436638432061</v>
      </c>
    </row>
    <row r="3299" spans="1:27" x14ac:dyDescent="0.45">
      <c r="A3299" s="24" t="s">
        <v>3744</v>
      </c>
      <c r="B3299" t="s">
        <v>12</v>
      </c>
      <c r="C3299" s="25" t="s">
        <v>456</v>
      </c>
      <c r="D3299" t="s">
        <v>170</v>
      </c>
      <c r="E3299" t="s">
        <v>3649</v>
      </c>
      <c r="F3299" t="s">
        <v>3731</v>
      </c>
      <c r="G3299" s="26">
        <v>32</v>
      </c>
      <c r="H3299" s="26">
        <v>244</v>
      </c>
      <c r="I3299" s="26">
        <v>0</v>
      </c>
      <c r="J3299" s="27" t="s">
        <v>173</v>
      </c>
      <c r="K3299" s="27" t="s">
        <v>2214</v>
      </c>
      <c r="L3299" s="27" t="s">
        <v>1457</v>
      </c>
      <c r="M3299" t="s">
        <v>190</v>
      </c>
      <c r="N3299" t="s">
        <v>177</v>
      </c>
      <c r="O3299" t="s">
        <v>178</v>
      </c>
      <c r="P3299" t="s">
        <v>179</v>
      </c>
      <c r="Q3299" t="s">
        <v>180</v>
      </c>
      <c r="R3299" t="s">
        <v>181</v>
      </c>
      <c r="S3299" t="s">
        <v>31</v>
      </c>
      <c r="T3299" t="s">
        <v>31</v>
      </c>
      <c r="U3299" t="s">
        <v>31</v>
      </c>
      <c r="V3299" t="s">
        <v>31</v>
      </c>
      <c r="W3299" t="s">
        <v>182</v>
      </c>
      <c r="X3299" t="s">
        <v>183</v>
      </c>
      <c r="Y3299" s="28">
        <v>1.6128</v>
      </c>
      <c r="Z3299" t="str">
        <f>IF(database_public_cloud_VMs[[#This Row],[Vendor]]="AWS","USD","AUD")</f>
        <v>USD</v>
      </c>
      <c r="AA3299" s="29">
        <f>IF(database_public_cloud_VMs[[#This Row],[Currency]]="USD",(database_public_cloud_VMs[[#This Row],[Rate]]*param_exchange_rate)/(1+param_discount_aws),database_public_cloud_VMs[[#This Row],[Rate]])</f>
        <v>1.9875396113602333</v>
      </c>
    </row>
    <row r="3300" spans="1:27" x14ac:dyDescent="0.45">
      <c r="A3300" s="24" t="s">
        <v>3745</v>
      </c>
      <c r="B3300" t="s">
        <v>12</v>
      </c>
      <c r="C3300" s="25" t="s">
        <v>456</v>
      </c>
      <c r="D3300" t="s">
        <v>170</v>
      </c>
      <c r="E3300" t="s">
        <v>3649</v>
      </c>
      <c r="F3300" t="s">
        <v>3731</v>
      </c>
      <c r="G3300" s="26">
        <v>32</v>
      </c>
      <c r="H3300" s="26">
        <v>244</v>
      </c>
      <c r="I3300" s="26">
        <v>0</v>
      </c>
      <c r="J3300" s="27" t="s">
        <v>173</v>
      </c>
      <c r="K3300" s="27" t="s">
        <v>2214</v>
      </c>
      <c r="L3300" s="27" t="s">
        <v>1457</v>
      </c>
      <c r="M3300" t="s">
        <v>190</v>
      </c>
      <c r="N3300" t="s">
        <v>177</v>
      </c>
      <c r="O3300" t="s">
        <v>185</v>
      </c>
      <c r="P3300" t="s">
        <v>179</v>
      </c>
      <c r="Q3300" t="s">
        <v>180</v>
      </c>
      <c r="R3300" t="s">
        <v>181</v>
      </c>
      <c r="S3300" t="s">
        <v>31</v>
      </c>
      <c r="T3300" t="s">
        <v>31</v>
      </c>
      <c r="U3300" t="s">
        <v>31</v>
      </c>
      <c r="V3300" t="s">
        <v>31</v>
      </c>
      <c r="W3300" t="s">
        <v>182</v>
      </c>
      <c r="X3300" t="s">
        <v>183</v>
      </c>
      <c r="Y3300" s="28">
        <v>1.1059000000000001</v>
      </c>
      <c r="Z3300" t="str">
        <f>IF(database_public_cloud_VMs[[#This Row],[Vendor]]="AWS","USD","AUD")</f>
        <v>USD</v>
      </c>
      <c r="AA3300" s="29">
        <f>IF(database_public_cloud_VMs[[#This Row],[Currency]]="USD",(database_public_cloud_VMs[[#This Row],[Rate]]*param_exchange_rate)/(1+param_discount_aws),database_public_cloud_VMs[[#This Row],[Rate]])</f>
        <v>1.3628596578641381</v>
      </c>
    </row>
    <row r="3301" spans="1:27" x14ac:dyDescent="0.45">
      <c r="A3301" s="24" t="s">
        <v>3746</v>
      </c>
      <c r="B3301" t="s">
        <v>12</v>
      </c>
      <c r="C3301" s="25" t="s">
        <v>187</v>
      </c>
      <c r="D3301" t="s">
        <v>170</v>
      </c>
      <c r="E3301" t="s">
        <v>3649</v>
      </c>
      <c r="F3301" t="s">
        <v>3731</v>
      </c>
      <c r="G3301" s="26">
        <v>32</v>
      </c>
      <c r="H3301" s="26">
        <v>244</v>
      </c>
      <c r="I3301" s="26">
        <v>0</v>
      </c>
      <c r="J3301" s="27" t="s">
        <v>173</v>
      </c>
      <c r="K3301" s="27" t="s">
        <v>2214</v>
      </c>
      <c r="L3301" s="27" t="s">
        <v>1457</v>
      </c>
      <c r="M3301" t="s">
        <v>190</v>
      </c>
      <c r="N3301" t="s">
        <v>188</v>
      </c>
      <c r="O3301" t="s">
        <v>188</v>
      </c>
      <c r="P3301" t="s">
        <v>179</v>
      </c>
      <c r="Q3301" t="s">
        <v>180</v>
      </c>
      <c r="R3301" t="s">
        <v>181</v>
      </c>
      <c r="S3301" t="s">
        <v>31</v>
      </c>
      <c r="T3301" t="s">
        <v>31</v>
      </c>
      <c r="U3301" t="s">
        <v>31</v>
      </c>
      <c r="V3301" t="s">
        <v>31</v>
      </c>
      <c r="W3301" t="s">
        <v>182</v>
      </c>
      <c r="X3301" t="s">
        <v>183</v>
      </c>
      <c r="Y3301" s="28">
        <v>2.5535999999999999</v>
      </c>
      <c r="Z3301" t="str">
        <f>IF(database_public_cloud_VMs[[#This Row],[Vendor]]="AWS","USD","AUD")</f>
        <v>USD</v>
      </c>
      <c r="AA3301" s="29">
        <f>IF(database_public_cloud_VMs[[#This Row],[Currency]]="USD",(database_public_cloud_VMs[[#This Row],[Rate]]*param_exchange_rate)/(1+param_discount_aws),database_public_cloud_VMs[[#This Row],[Rate]])</f>
        <v>3.1469377179870359</v>
      </c>
    </row>
    <row r="3302" spans="1:27" x14ac:dyDescent="0.45">
      <c r="A3302" s="24" t="s">
        <v>3747</v>
      </c>
      <c r="B3302" t="s">
        <v>12</v>
      </c>
      <c r="C3302" s="25" t="s">
        <v>187</v>
      </c>
      <c r="D3302" t="s">
        <v>170</v>
      </c>
      <c r="E3302" t="s">
        <v>3649</v>
      </c>
      <c r="F3302" t="s">
        <v>3731</v>
      </c>
      <c r="G3302" s="26">
        <v>32</v>
      </c>
      <c r="H3302" s="26">
        <v>244</v>
      </c>
      <c r="I3302" s="26">
        <v>0</v>
      </c>
      <c r="J3302" s="27" t="s">
        <v>173</v>
      </c>
      <c r="K3302" s="27" t="s">
        <v>2214</v>
      </c>
      <c r="L3302" s="27" t="s">
        <v>1457</v>
      </c>
      <c r="M3302" t="s">
        <v>190</v>
      </c>
      <c r="N3302" t="s">
        <v>188</v>
      </c>
      <c r="O3302" t="s">
        <v>188</v>
      </c>
      <c r="P3302" t="s">
        <v>179</v>
      </c>
      <c r="Q3302" t="s">
        <v>315</v>
      </c>
      <c r="R3302" t="s">
        <v>316</v>
      </c>
      <c r="S3302" t="s">
        <v>31</v>
      </c>
      <c r="T3302" t="s">
        <v>31</v>
      </c>
      <c r="U3302" t="s">
        <v>31</v>
      </c>
      <c r="V3302" t="s">
        <v>31</v>
      </c>
      <c r="W3302" t="s">
        <v>182</v>
      </c>
      <c r="X3302" t="s">
        <v>183</v>
      </c>
      <c r="Y3302" s="28">
        <v>2.5535999999999999</v>
      </c>
      <c r="Z3302" t="str">
        <f>IF(database_public_cloud_VMs[[#This Row],[Vendor]]="AWS","USD","AUD")</f>
        <v>USD</v>
      </c>
      <c r="AA3302" s="29">
        <f>IF(database_public_cloud_VMs[[#This Row],[Currency]]="USD",(database_public_cloud_VMs[[#This Row],[Rate]]*param_exchange_rate)/(1+param_discount_aws),database_public_cloud_VMs[[#This Row],[Rate]])</f>
        <v>3.1469377179870359</v>
      </c>
    </row>
    <row r="3303" spans="1:27" x14ac:dyDescent="0.45">
      <c r="A3303" s="24" t="s">
        <v>3748</v>
      </c>
      <c r="B3303" t="s">
        <v>12</v>
      </c>
      <c r="C3303" s="25" t="s">
        <v>456</v>
      </c>
      <c r="D3303" t="s">
        <v>170</v>
      </c>
      <c r="E3303" t="s">
        <v>3649</v>
      </c>
      <c r="F3303" t="s">
        <v>3731</v>
      </c>
      <c r="G3303" s="26">
        <v>32</v>
      </c>
      <c r="H3303" s="26">
        <v>244</v>
      </c>
      <c r="I3303" s="26">
        <v>0</v>
      </c>
      <c r="J3303" s="27" t="s">
        <v>173</v>
      </c>
      <c r="K3303" s="27" t="s">
        <v>2214</v>
      </c>
      <c r="L3303" s="27" t="s">
        <v>1457</v>
      </c>
      <c r="M3303" t="s">
        <v>190</v>
      </c>
      <c r="N3303" t="s">
        <v>177</v>
      </c>
      <c r="O3303" t="s">
        <v>178</v>
      </c>
      <c r="P3303" t="s">
        <v>179</v>
      </c>
      <c r="Q3303" t="s">
        <v>198</v>
      </c>
      <c r="R3303" t="s">
        <v>181</v>
      </c>
      <c r="S3303" t="s">
        <v>31</v>
      </c>
      <c r="T3303" t="s">
        <v>31</v>
      </c>
      <c r="U3303" t="s">
        <v>31</v>
      </c>
      <c r="V3303" t="s">
        <v>31</v>
      </c>
      <c r="W3303" t="s">
        <v>182</v>
      </c>
      <c r="X3303" t="s">
        <v>183</v>
      </c>
      <c r="Y3303" s="28">
        <v>1.6457999999999999</v>
      </c>
      <c r="Z3303" t="str">
        <f>IF(database_public_cloud_VMs[[#This Row],[Vendor]]="AWS","USD","AUD")</f>
        <v>USD</v>
      </c>
      <c r="AA3303" s="29">
        <f>IF(database_public_cloud_VMs[[#This Row],[Currency]]="USD",(database_public_cloud_VMs[[#This Row],[Rate]]*param_exchange_rate)/(1+param_discount_aws),database_public_cloud_VMs[[#This Row],[Rate]])</f>
        <v>2.0282072745391071</v>
      </c>
    </row>
    <row r="3304" spans="1:27" x14ac:dyDescent="0.45">
      <c r="A3304" s="24" t="s">
        <v>3749</v>
      </c>
      <c r="B3304" t="s">
        <v>12</v>
      </c>
      <c r="C3304" s="25" t="s">
        <v>456</v>
      </c>
      <c r="D3304" t="s">
        <v>170</v>
      </c>
      <c r="E3304" t="s">
        <v>3649</v>
      </c>
      <c r="F3304" t="s">
        <v>3731</v>
      </c>
      <c r="G3304" s="26">
        <v>32</v>
      </c>
      <c r="H3304" s="26">
        <v>244</v>
      </c>
      <c r="I3304" s="26">
        <v>0</v>
      </c>
      <c r="J3304" s="27" t="s">
        <v>173</v>
      </c>
      <c r="K3304" s="27" t="s">
        <v>2214</v>
      </c>
      <c r="L3304" s="27" t="s">
        <v>1457</v>
      </c>
      <c r="M3304" t="s">
        <v>190</v>
      </c>
      <c r="N3304" t="s">
        <v>177</v>
      </c>
      <c r="O3304" t="s">
        <v>185</v>
      </c>
      <c r="P3304" t="s">
        <v>179</v>
      </c>
      <c r="Q3304" t="s">
        <v>198</v>
      </c>
      <c r="R3304" t="s">
        <v>181</v>
      </c>
      <c r="S3304" t="s">
        <v>31</v>
      </c>
      <c r="T3304" t="s">
        <v>31</v>
      </c>
      <c r="U3304" t="s">
        <v>31</v>
      </c>
      <c r="V3304" t="s">
        <v>31</v>
      </c>
      <c r="W3304" t="s">
        <v>182</v>
      </c>
      <c r="X3304" t="s">
        <v>183</v>
      </c>
      <c r="Y3304" s="28">
        <v>1.1389</v>
      </c>
      <c r="Z3304" t="str">
        <f>IF(database_public_cloud_VMs[[#This Row],[Vendor]]="AWS","USD","AUD")</f>
        <v>USD</v>
      </c>
      <c r="AA3304" s="29">
        <f>IF(database_public_cloud_VMs[[#This Row],[Currency]]="USD",(database_public_cloud_VMs[[#This Row],[Rate]]*param_exchange_rate)/(1+param_discount_aws),database_public_cloud_VMs[[#This Row],[Rate]])</f>
        <v>1.4035273210430121</v>
      </c>
    </row>
    <row r="3305" spans="1:27" x14ac:dyDescent="0.45">
      <c r="A3305" s="24" t="s">
        <v>3750</v>
      </c>
      <c r="B3305" t="s">
        <v>12</v>
      </c>
      <c r="C3305" s="25" t="s">
        <v>187</v>
      </c>
      <c r="D3305" t="s">
        <v>170</v>
      </c>
      <c r="E3305" t="s">
        <v>3649</v>
      </c>
      <c r="F3305" t="s">
        <v>3731</v>
      </c>
      <c r="G3305" s="26">
        <v>32</v>
      </c>
      <c r="H3305" s="26">
        <v>244</v>
      </c>
      <c r="I3305" s="26">
        <v>0</v>
      </c>
      <c r="J3305" s="27" t="s">
        <v>173</v>
      </c>
      <c r="K3305" s="27" t="s">
        <v>2214</v>
      </c>
      <c r="L3305" s="27" t="s">
        <v>1457</v>
      </c>
      <c r="M3305" t="s">
        <v>190</v>
      </c>
      <c r="N3305" t="s">
        <v>188</v>
      </c>
      <c r="O3305" t="s">
        <v>188</v>
      </c>
      <c r="P3305" t="s">
        <v>179</v>
      </c>
      <c r="Q3305" t="s">
        <v>198</v>
      </c>
      <c r="R3305" t="s">
        <v>181</v>
      </c>
      <c r="S3305" t="s">
        <v>31</v>
      </c>
      <c r="T3305" t="s">
        <v>31</v>
      </c>
      <c r="U3305" t="s">
        <v>31</v>
      </c>
      <c r="V3305" t="s">
        <v>31</v>
      </c>
      <c r="W3305" t="s">
        <v>182</v>
      </c>
      <c r="X3305" t="s">
        <v>183</v>
      </c>
      <c r="Y3305" s="28">
        <v>2.6536</v>
      </c>
      <c r="Z3305" t="str">
        <f>IF(database_public_cloud_VMs[[#This Row],[Vendor]]="AWS","USD","AUD")</f>
        <v>USD</v>
      </c>
      <c r="AA3305" s="29">
        <f>IF(database_public_cloud_VMs[[#This Row],[Currency]]="USD",(database_public_cloud_VMs[[#This Row],[Rate]]*param_exchange_rate)/(1+param_discount_aws),database_public_cloud_VMs[[#This Row],[Rate]])</f>
        <v>3.2701730609533204</v>
      </c>
    </row>
    <row r="3306" spans="1:27" x14ac:dyDescent="0.45">
      <c r="A3306" s="24" t="s">
        <v>3751</v>
      </c>
      <c r="B3306" t="s">
        <v>12</v>
      </c>
      <c r="C3306" s="25" t="s">
        <v>456</v>
      </c>
      <c r="D3306" t="s">
        <v>170</v>
      </c>
      <c r="E3306" t="s">
        <v>3649</v>
      </c>
      <c r="F3306" t="s">
        <v>3731</v>
      </c>
      <c r="G3306" s="26">
        <v>32</v>
      </c>
      <c r="H3306" s="26">
        <v>244</v>
      </c>
      <c r="I3306" s="26">
        <v>0</v>
      </c>
      <c r="J3306" s="27" t="s">
        <v>173</v>
      </c>
      <c r="K3306" s="27" t="s">
        <v>2214</v>
      </c>
      <c r="L3306" s="27" t="s">
        <v>1457</v>
      </c>
      <c r="M3306" t="s">
        <v>190</v>
      </c>
      <c r="N3306" t="s">
        <v>177</v>
      </c>
      <c r="O3306" t="s">
        <v>178</v>
      </c>
      <c r="P3306" t="s">
        <v>179</v>
      </c>
      <c r="Q3306" t="s">
        <v>315</v>
      </c>
      <c r="R3306" t="s">
        <v>181</v>
      </c>
      <c r="S3306" t="s">
        <v>31</v>
      </c>
      <c r="T3306" t="s">
        <v>31</v>
      </c>
      <c r="U3306" t="s">
        <v>31</v>
      </c>
      <c r="V3306" t="s">
        <v>31</v>
      </c>
      <c r="W3306" t="s">
        <v>182</v>
      </c>
      <c r="X3306" t="s">
        <v>183</v>
      </c>
      <c r="Y3306" s="28">
        <v>3.0848</v>
      </c>
      <c r="Z3306" t="str">
        <f>IF(database_public_cloud_VMs[[#This Row],[Vendor]]="AWS","USD","AUD")</f>
        <v>USD</v>
      </c>
      <c r="AA3306" s="29">
        <f>IF(database_public_cloud_VMs[[#This Row],[Currency]]="USD",(database_public_cloud_VMs[[#This Row],[Rate]]*param_exchange_rate)/(1+param_discount_aws),database_public_cloud_VMs[[#This Row],[Rate]])</f>
        <v>3.8015638598239385</v>
      </c>
    </row>
    <row r="3307" spans="1:27" x14ac:dyDescent="0.45">
      <c r="A3307" s="24" t="s">
        <v>3752</v>
      </c>
      <c r="B3307" t="s">
        <v>12</v>
      </c>
      <c r="C3307" s="25" t="s">
        <v>456</v>
      </c>
      <c r="D3307" t="s">
        <v>170</v>
      </c>
      <c r="E3307" t="s">
        <v>3649</v>
      </c>
      <c r="F3307" t="s">
        <v>3731</v>
      </c>
      <c r="G3307" s="26">
        <v>32</v>
      </c>
      <c r="H3307" s="26">
        <v>244</v>
      </c>
      <c r="I3307" s="26">
        <v>0</v>
      </c>
      <c r="J3307" s="27" t="s">
        <v>173</v>
      </c>
      <c r="K3307" s="27" t="s">
        <v>2214</v>
      </c>
      <c r="L3307" s="27" t="s">
        <v>1457</v>
      </c>
      <c r="M3307" t="s">
        <v>190</v>
      </c>
      <c r="N3307" t="s">
        <v>177</v>
      </c>
      <c r="O3307" t="s">
        <v>185</v>
      </c>
      <c r="P3307" t="s">
        <v>179</v>
      </c>
      <c r="Q3307" t="s">
        <v>315</v>
      </c>
      <c r="R3307" t="s">
        <v>181</v>
      </c>
      <c r="S3307" t="s">
        <v>31</v>
      </c>
      <c r="T3307" t="s">
        <v>31</v>
      </c>
      <c r="U3307" t="s">
        <v>31</v>
      </c>
      <c r="V3307" t="s">
        <v>31</v>
      </c>
      <c r="W3307" t="s">
        <v>182</v>
      </c>
      <c r="X3307" t="s">
        <v>183</v>
      </c>
      <c r="Y3307" s="28">
        <v>2.5779000000000001</v>
      </c>
      <c r="Z3307" t="str">
        <f>IF(database_public_cloud_VMs[[#This Row],[Vendor]]="AWS","USD","AUD")</f>
        <v>USD</v>
      </c>
      <c r="AA3307" s="29">
        <f>IF(database_public_cloud_VMs[[#This Row],[Currency]]="USD",(database_public_cloud_VMs[[#This Row],[Rate]]*param_exchange_rate)/(1+param_discount_aws),database_public_cloud_VMs[[#This Row],[Rate]])</f>
        <v>3.1768839063278436</v>
      </c>
    </row>
    <row r="3308" spans="1:27" x14ac:dyDescent="0.45">
      <c r="A3308" s="24" t="s">
        <v>3753</v>
      </c>
      <c r="B3308" t="s">
        <v>12</v>
      </c>
      <c r="C3308" s="25" t="s">
        <v>187</v>
      </c>
      <c r="D3308" t="s">
        <v>170</v>
      </c>
      <c r="E3308" t="s">
        <v>3649</v>
      </c>
      <c r="F3308" t="s">
        <v>3731</v>
      </c>
      <c r="G3308" s="26">
        <v>32</v>
      </c>
      <c r="H3308" s="26">
        <v>244</v>
      </c>
      <c r="I3308" s="26">
        <v>0</v>
      </c>
      <c r="J3308" s="27" t="s">
        <v>173</v>
      </c>
      <c r="K3308" s="27" t="s">
        <v>2214</v>
      </c>
      <c r="L3308" s="27" t="s">
        <v>1457</v>
      </c>
      <c r="M3308" t="s">
        <v>190</v>
      </c>
      <c r="N3308" t="s">
        <v>188</v>
      </c>
      <c r="O3308" t="s">
        <v>188</v>
      </c>
      <c r="P3308" t="s">
        <v>179</v>
      </c>
      <c r="Q3308" t="s">
        <v>315</v>
      </c>
      <c r="R3308" t="s">
        <v>181</v>
      </c>
      <c r="S3308" t="s">
        <v>31</v>
      </c>
      <c r="T3308" t="s">
        <v>31</v>
      </c>
      <c r="U3308" t="s">
        <v>31</v>
      </c>
      <c r="V3308" t="s">
        <v>31</v>
      </c>
      <c r="W3308" t="s">
        <v>182</v>
      </c>
      <c r="X3308" t="s">
        <v>183</v>
      </c>
      <c r="Y3308" s="28">
        <v>4.0255999999999998</v>
      </c>
      <c r="Z3308" t="str">
        <f>IF(database_public_cloud_VMs[[#This Row],[Vendor]]="AWS","USD","AUD")</f>
        <v>USD</v>
      </c>
      <c r="AA3308" s="29">
        <f>IF(database_public_cloud_VMs[[#This Row],[Currency]]="USD",(database_public_cloud_VMs[[#This Row],[Rate]]*param_exchange_rate)/(1+param_discount_aws),database_public_cloud_VMs[[#This Row],[Rate]])</f>
        <v>4.9609619664507409</v>
      </c>
    </row>
    <row r="3309" spans="1:27" x14ac:dyDescent="0.45">
      <c r="A3309" s="24" t="s">
        <v>3754</v>
      </c>
      <c r="B3309" t="s">
        <v>12</v>
      </c>
      <c r="C3309" s="25" t="s">
        <v>456</v>
      </c>
      <c r="D3309" t="s">
        <v>170</v>
      </c>
      <c r="E3309" t="s">
        <v>3649</v>
      </c>
      <c r="F3309" t="s">
        <v>3731</v>
      </c>
      <c r="G3309" s="26">
        <v>32</v>
      </c>
      <c r="H3309" s="26">
        <v>244</v>
      </c>
      <c r="I3309" s="26">
        <v>0</v>
      </c>
      <c r="J3309" s="27" t="s">
        <v>173</v>
      </c>
      <c r="K3309" s="27" t="s">
        <v>2214</v>
      </c>
      <c r="L3309" s="27" t="s">
        <v>1457</v>
      </c>
      <c r="M3309" t="s">
        <v>176</v>
      </c>
      <c r="N3309" t="s">
        <v>177</v>
      </c>
      <c r="O3309" t="s">
        <v>178</v>
      </c>
      <c r="P3309" t="s">
        <v>179</v>
      </c>
      <c r="Q3309" t="s">
        <v>180</v>
      </c>
      <c r="R3309" t="s">
        <v>181</v>
      </c>
      <c r="S3309" t="s">
        <v>31</v>
      </c>
      <c r="T3309" t="s">
        <v>31</v>
      </c>
      <c r="U3309" t="s">
        <v>31</v>
      </c>
      <c r="V3309" t="s">
        <v>31</v>
      </c>
      <c r="W3309" t="s">
        <v>182</v>
      </c>
      <c r="X3309" t="s">
        <v>183</v>
      </c>
      <c r="Y3309" s="28">
        <v>1.7741</v>
      </c>
      <c r="Z3309" t="str">
        <f>IF(database_public_cloud_VMs[[#This Row],[Vendor]]="AWS","USD","AUD")</f>
        <v>USD</v>
      </c>
      <c r="AA3309" s="29">
        <f>IF(database_public_cloud_VMs[[#This Row],[Currency]]="USD",(database_public_cloud_VMs[[#This Row],[Rate]]*param_exchange_rate)/(1+param_discount_aws),database_public_cloud_VMs[[#This Row],[Rate]])</f>
        <v>2.1863182195648498</v>
      </c>
    </row>
    <row r="3310" spans="1:27" x14ac:dyDescent="0.45">
      <c r="A3310" s="24" t="s">
        <v>3755</v>
      </c>
      <c r="B3310" t="s">
        <v>12</v>
      </c>
      <c r="C3310" s="25" t="s">
        <v>456</v>
      </c>
      <c r="D3310" t="s">
        <v>170</v>
      </c>
      <c r="E3310" t="s">
        <v>3649</v>
      </c>
      <c r="F3310" t="s">
        <v>3731</v>
      </c>
      <c r="G3310" s="26">
        <v>32</v>
      </c>
      <c r="H3310" s="26">
        <v>244</v>
      </c>
      <c r="I3310" s="26">
        <v>0</v>
      </c>
      <c r="J3310" s="27" t="s">
        <v>173</v>
      </c>
      <c r="K3310" s="27" t="s">
        <v>2214</v>
      </c>
      <c r="L3310" s="27" t="s">
        <v>1457</v>
      </c>
      <c r="M3310" t="s">
        <v>176</v>
      </c>
      <c r="N3310" t="s">
        <v>177</v>
      </c>
      <c r="O3310" t="s">
        <v>185</v>
      </c>
      <c r="P3310" t="s">
        <v>179</v>
      </c>
      <c r="Q3310" t="s">
        <v>180</v>
      </c>
      <c r="R3310" t="s">
        <v>181</v>
      </c>
      <c r="S3310" t="s">
        <v>31</v>
      </c>
      <c r="T3310" t="s">
        <v>31</v>
      </c>
      <c r="U3310" t="s">
        <v>31</v>
      </c>
      <c r="V3310" t="s">
        <v>31</v>
      </c>
      <c r="W3310" t="s">
        <v>182</v>
      </c>
      <c r="X3310" t="s">
        <v>183</v>
      </c>
      <c r="Y3310" s="28">
        <v>1.2164999999999999</v>
      </c>
      <c r="Z3310" t="str">
        <f>IF(database_public_cloud_VMs[[#This Row],[Vendor]]="AWS","USD","AUD")</f>
        <v>USD</v>
      </c>
      <c r="AA3310" s="29">
        <f>IF(database_public_cloud_VMs[[#This Row],[Currency]]="USD",(database_public_cloud_VMs[[#This Row],[Rate]]*param_exchange_rate)/(1+param_discount_aws),database_public_cloud_VMs[[#This Row],[Rate]])</f>
        <v>1.4991579471848484</v>
      </c>
    </row>
    <row r="3311" spans="1:27" x14ac:dyDescent="0.45">
      <c r="A3311" s="24" t="s">
        <v>3756</v>
      </c>
      <c r="B3311" t="s">
        <v>12</v>
      </c>
      <c r="C3311" s="25" t="s">
        <v>187</v>
      </c>
      <c r="D3311" t="s">
        <v>170</v>
      </c>
      <c r="E3311" t="s">
        <v>3649</v>
      </c>
      <c r="F3311" t="s">
        <v>3731</v>
      </c>
      <c r="G3311" s="26">
        <v>32</v>
      </c>
      <c r="H3311" s="26">
        <v>244</v>
      </c>
      <c r="I3311" s="26">
        <v>0</v>
      </c>
      <c r="J3311" s="27" t="s">
        <v>173</v>
      </c>
      <c r="K3311" s="27" t="s">
        <v>2214</v>
      </c>
      <c r="L3311" s="27" t="s">
        <v>1457</v>
      </c>
      <c r="M3311" t="s">
        <v>176</v>
      </c>
      <c r="N3311" t="s">
        <v>188</v>
      </c>
      <c r="O3311" t="s">
        <v>188</v>
      </c>
      <c r="P3311" t="s">
        <v>179</v>
      </c>
      <c r="Q3311" t="s">
        <v>180</v>
      </c>
      <c r="R3311" t="s">
        <v>181</v>
      </c>
      <c r="S3311" t="s">
        <v>31</v>
      </c>
      <c r="T3311" t="s">
        <v>31</v>
      </c>
      <c r="U3311" t="s">
        <v>31</v>
      </c>
      <c r="V3311" t="s">
        <v>31</v>
      </c>
      <c r="W3311" t="s">
        <v>182</v>
      </c>
      <c r="X3311" t="s">
        <v>183</v>
      </c>
      <c r="Y3311" s="28">
        <v>2.8090000000000002</v>
      </c>
      <c r="Z3311" t="str">
        <f>IF(database_public_cloud_VMs[[#This Row],[Vendor]]="AWS","USD","AUD")</f>
        <v>USD</v>
      </c>
      <c r="AA3311" s="29">
        <f>IF(database_public_cloud_VMs[[#This Row],[Currency]]="USD",(database_public_cloud_VMs[[#This Row],[Rate]]*param_exchange_rate)/(1+param_discount_aws),database_public_cloud_VMs[[#This Row],[Rate]])</f>
        <v>3.461680783922926</v>
      </c>
    </row>
    <row r="3312" spans="1:27" x14ac:dyDescent="0.45">
      <c r="A3312" s="24" t="s">
        <v>3757</v>
      </c>
      <c r="B3312" t="s">
        <v>12</v>
      </c>
      <c r="C3312" s="25" t="s">
        <v>187</v>
      </c>
      <c r="D3312" t="s">
        <v>170</v>
      </c>
      <c r="E3312" t="s">
        <v>3649</v>
      </c>
      <c r="F3312" t="s">
        <v>3758</v>
      </c>
      <c r="G3312" s="26">
        <v>2</v>
      </c>
      <c r="H3312" s="26">
        <v>15.25</v>
      </c>
      <c r="I3312" s="26">
        <v>0</v>
      </c>
      <c r="J3312" s="27" t="s">
        <v>173</v>
      </c>
      <c r="K3312" s="27" t="s">
        <v>2214</v>
      </c>
      <c r="L3312" s="27" t="s">
        <v>1868</v>
      </c>
      <c r="M3312" t="s">
        <v>190</v>
      </c>
      <c r="N3312" t="s">
        <v>188</v>
      </c>
      <c r="O3312" t="s">
        <v>188</v>
      </c>
      <c r="P3312" t="s">
        <v>179</v>
      </c>
      <c r="Q3312" t="s">
        <v>315</v>
      </c>
      <c r="R3312" t="s">
        <v>316</v>
      </c>
      <c r="S3312" t="s">
        <v>31</v>
      </c>
      <c r="T3312" t="s">
        <v>31</v>
      </c>
      <c r="U3312" t="s">
        <v>31</v>
      </c>
      <c r="V3312" t="s">
        <v>31</v>
      </c>
      <c r="W3312" t="s">
        <v>182</v>
      </c>
      <c r="X3312" t="s">
        <v>183</v>
      </c>
      <c r="Y3312" s="28">
        <v>0.15959999999999999</v>
      </c>
      <c r="Z3312" t="str">
        <f>IF(database_public_cloud_VMs[[#This Row],[Vendor]]="AWS","USD","AUD")</f>
        <v>USD</v>
      </c>
      <c r="AA3312" s="29">
        <f>IF(database_public_cloud_VMs[[#This Row],[Currency]]="USD",(database_public_cloud_VMs[[#This Row],[Rate]]*param_exchange_rate)/(1+param_discount_aws),database_public_cloud_VMs[[#This Row],[Rate]])</f>
        <v>0.19668360737418975</v>
      </c>
    </row>
    <row r="3313" spans="1:27" x14ac:dyDescent="0.45">
      <c r="A3313" s="24" t="s">
        <v>3759</v>
      </c>
      <c r="B3313" t="s">
        <v>12</v>
      </c>
      <c r="C3313" s="25" t="s">
        <v>187</v>
      </c>
      <c r="D3313" t="s">
        <v>170</v>
      </c>
      <c r="E3313" t="s">
        <v>3649</v>
      </c>
      <c r="F3313" t="s">
        <v>3758</v>
      </c>
      <c r="G3313" s="26">
        <v>2</v>
      </c>
      <c r="H3313" s="26">
        <v>15.25</v>
      </c>
      <c r="I3313" s="26">
        <v>0</v>
      </c>
      <c r="J3313" s="27" t="s">
        <v>173</v>
      </c>
      <c r="K3313" s="27" t="s">
        <v>2214</v>
      </c>
      <c r="L3313" s="27" t="s">
        <v>1868</v>
      </c>
      <c r="M3313" t="s">
        <v>176</v>
      </c>
      <c r="N3313" t="s">
        <v>188</v>
      </c>
      <c r="O3313" t="s">
        <v>188</v>
      </c>
      <c r="P3313" t="s">
        <v>179</v>
      </c>
      <c r="Q3313" t="s">
        <v>315</v>
      </c>
      <c r="R3313" t="s">
        <v>316</v>
      </c>
      <c r="S3313" t="s">
        <v>31</v>
      </c>
      <c r="T3313" t="s">
        <v>31</v>
      </c>
      <c r="U3313" t="s">
        <v>31</v>
      </c>
      <c r="V3313" t="s">
        <v>31</v>
      </c>
      <c r="W3313" t="s">
        <v>182</v>
      </c>
      <c r="X3313" t="s">
        <v>183</v>
      </c>
      <c r="Y3313" s="28">
        <v>0.17599999999999999</v>
      </c>
      <c r="Z3313" t="str">
        <f>IF(database_public_cloud_VMs[[#This Row],[Vendor]]="AWS","USD","AUD")</f>
        <v>USD</v>
      </c>
      <c r="AA3313" s="29">
        <f>IF(database_public_cloud_VMs[[#This Row],[Currency]]="USD",(database_public_cloud_VMs[[#This Row],[Rate]]*param_exchange_rate)/(1+param_discount_aws),database_public_cloud_VMs[[#This Row],[Rate]])</f>
        <v>0.21689420362066036</v>
      </c>
    </row>
    <row r="3314" spans="1:27" x14ac:dyDescent="0.45">
      <c r="A3314" s="24" t="s">
        <v>3760</v>
      </c>
      <c r="B3314" t="s">
        <v>12</v>
      </c>
      <c r="C3314" s="25" t="s">
        <v>456</v>
      </c>
      <c r="D3314" t="s">
        <v>170</v>
      </c>
      <c r="E3314" t="s">
        <v>3649</v>
      </c>
      <c r="F3314" t="s">
        <v>3758</v>
      </c>
      <c r="G3314" s="26">
        <v>2</v>
      </c>
      <c r="H3314" s="26">
        <v>15.25</v>
      </c>
      <c r="I3314" s="26">
        <v>0</v>
      </c>
      <c r="J3314" s="27" t="s">
        <v>173</v>
      </c>
      <c r="K3314" s="27" t="s">
        <v>2214</v>
      </c>
      <c r="L3314" s="27" t="s">
        <v>1868</v>
      </c>
      <c r="M3314" t="s">
        <v>176</v>
      </c>
      <c r="N3314" t="s">
        <v>177</v>
      </c>
      <c r="O3314" t="s">
        <v>178</v>
      </c>
      <c r="P3314" t="s">
        <v>179</v>
      </c>
      <c r="Q3314" t="s">
        <v>315</v>
      </c>
      <c r="R3314" t="s">
        <v>181</v>
      </c>
      <c r="S3314" t="s">
        <v>31</v>
      </c>
      <c r="T3314" t="s">
        <v>31</v>
      </c>
      <c r="U3314" t="s">
        <v>31</v>
      </c>
      <c r="V3314" t="s">
        <v>31</v>
      </c>
      <c r="W3314" t="s">
        <v>182</v>
      </c>
      <c r="X3314" t="s">
        <v>183</v>
      </c>
      <c r="Y3314" s="28">
        <v>0.2029</v>
      </c>
      <c r="Z3314" t="str">
        <f>IF(database_public_cloud_VMs[[#This Row],[Vendor]]="AWS","USD","AUD")</f>
        <v>USD</v>
      </c>
      <c r="AA3314" s="29">
        <f>IF(database_public_cloud_VMs[[#This Row],[Currency]]="USD",(database_public_cloud_VMs[[#This Row],[Rate]]*param_exchange_rate)/(1+param_discount_aws),database_public_cloud_VMs[[#This Row],[Rate]])</f>
        <v>0.25004451087859086</v>
      </c>
    </row>
    <row r="3315" spans="1:27" x14ac:dyDescent="0.45">
      <c r="A3315" s="24" t="s">
        <v>3761</v>
      </c>
      <c r="B3315" t="s">
        <v>12</v>
      </c>
      <c r="C3315" s="25" t="s">
        <v>456</v>
      </c>
      <c r="D3315" t="s">
        <v>170</v>
      </c>
      <c r="E3315" t="s">
        <v>3649</v>
      </c>
      <c r="F3315" t="s">
        <v>3758</v>
      </c>
      <c r="G3315" s="26">
        <v>2</v>
      </c>
      <c r="H3315" s="26">
        <v>15.25</v>
      </c>
      <c r="I3315" s="26">
        <v>0</v>
      </c>
      <c r="J3315" s="27" t="s">
        <v>173</v>
      </c>
      <c r="K3315" s="27" t="s">
        <v>2214</v>
      </c>
      <c r="L3315" s="27" t="s">
        <v>1868</v>
      </c>
      <c r="M3315" t="s">
        <v>176</v>
      </c>
      <c r="N3315" t="s">
        <v>177</v>
      </c>
      <c r="O3315" t="s">
        <v>185</v>
      </c>
      <c r="P3315" t="s">
        <v>179</v>
      </c>
      <c r="Q3315" t="s">
        <v>315</v>
      </c>
      <c r="R3315" t="s">
        <v>181</v>
      </c>
      <c r="S3315" t="s">
        <v>31</v>
      </c>
      <c r="T3315" t="s">
        <v>31</v>
      </c>
      <c r="U3315" t="s">
        <v>31</v>
      </c>
      <c r="V3315" t="s">
        <v>31</v>
      </c>
      <c r="W3315" t="s">
        <v>182</v>
      </c>
      <c r="X3315" t="s">
        <v>183</v>
      </c>
      <c r="Y3315" s="28">
        <v>0.16800000000000001</v>
      </c>
      <c r="Z3315" t="str">
        <f>IF(database_public_cloud_VMs[[#This Row],[Vendor]]="AWS","USD","AUD")</f>
        <v>USD</v>
      </c>
      <c r="AA3315" s="29">
        <f>IF(database_public_cloud_VMs[[#This Row],[Currency]]="USD",(database_public_cloud_VMs[[#This Row],[Rate]]*param_exchange_rate)/(1+param_discount_aws),database_public_cloud_VMs[[#This Row],[Rate]])</f>
        <v>0.20703537618335766</v>
      </c>
    </row>
    <row r="3316" spans="1:27" x14ac:dyDescent="0.45">
      <c r="A3316" s="24" t="s">
        <v>3762</v>
      </c>
      <c r="B3316" t="s">
        <v>12</v>
      </c>
      <c r="C3316" s="25" t="s">
        <v>187</v>
      </c>
      <c r="D3316" t="s">
        <v>170</v>
      </c>
      <c r="E3316" t="s">
        <v>3649</v>
      </c>
      <c r="F3316" t="s">
        <v>3758</v>
      </c>
      <c r="G3316" s="26">
        <v>2</v>
      </c>
      <c r="H3316" s="26">
        <v>15.25</v>
      </c>
      <c r="I3316" s="26">
        <v>0</v>
      </c>
      <c r="J3316" s="27" t="s">
        <v>173</v>
      </c>
      <c r="K3316" s="27" t="s">
        <v>2214</v>
      </c>
      <c r="L3316" s="27" t="s">
        <v>1868</v>
      </c>
      <c r="M3316" t="s">
        <v>176</v>
      </c>
      <c r="N3316" t="s">
        <v>188</v>
      </c>
      <c r="O3316" t="s">
        <v>188</v>
      </c>
      <c r="P3316" t="s">
        <v>179</v>
      </c>
      <c r="Q3316" t="s">
        <v>315</v>
      </c>
      <c r="R3316" t="s">
        <v>181</v>
      </c>
      <c r="S3316" t="s">
        <v>31</v>
      </c>
      <c r="T3316" t="s">
        <v>31</v>
      </c>
      <c r="U3316" t="s">
        <v>31</v>
      </c>
      <c r="V3316" t="s">
        <v>31</v>
      </c>
      <c r="W3316" t="s">
        <v>182</v>
      </c>
      <c r="X3316" t="s">
        <v>183</v>
      </c>
      <c r="Y3316" s="28">
        <v>0.26800000000000002</v>
      </c>
      <c r="Z3316" t="str">
        <f>IF(database_public_cloud_VMs[[#This Row],[Vendor]]="AWS","USD","AUD")</f>
        <v>USD</v>
      </c>
      <c r="AA3316" s="29">
        <f>IF(database_public_cloud_VMs[[#This Row],[Currency]]="USD",(database_public_cloud_VMs[[#This Row],[Rate]]*param_exchange_rate)/(1+param_discount_aws),database_public_cloud_VMs[[#This Row],[Rate]])</f>
        <v>0.33027071914964196</v>
      </c>
    </row>
    <row r="3317" spans="1:27" x14ac:dyDescent="0.45">
      <c r="A3317" s="24" t="s">
        <v>3763</v>
      </c>
      <c r="B3317" t="s">
        <v>12</v>
      </c>
      <c r="C3317" s="25" t="s">
        <v>456</v>
      </c>
      <c r="D3317" t="s">
        <v>170</v>
      </c>
      <c r="E3317" t="s">
        <v>3649</v>
      </c>
      <c r="F3317" t="s">
        <v>3758</v>
      </c>
      <c r="G3317" s="26">
        <v>2</v>
      </c>
      <c r="H3317" s="26">
        <v>15.25</v>
      </c>
      <c r="I3317" s="26">
        <v>0</v>
      </c>
      <c r="J3317" s="27" t="s">
        <v>173</v>
      </c>
      <c r="K3317" s="27" t="s">
        <v>2214</v>
      </c>
      <c r="L3317" s="27" t="s">
        <v>1868</v>
      </c>
      <c r="M3317" t="s">
        <v>190</v>
      </c>
      <c r="N3317" t="s">
        <v>177</v>
      </c>
      <c r="O3317" t="s">
        <v>178</v>
      </c>
      <c r="P3317" t="s">
        <v>179</v>
      </c>
      <c r="Q3317" t="s">
        <v>180</v>
      </c>
      <c r="R3317" t="s">
        <v>181</v>
      </c>
      <c r="S3317" t="s">
        <v>31</v>
      </c>
      <c r="T3317" t="s">
        <v>31</v>
      </c>
      <c r="U3317" t="s">
        <v>31</v>
      </c>
      <c r="V3317" t="s">
        <v>31</v>
      </c>
      <c r="W3317" t="s">
        <v>182</v>
      </c>
      <c r="X3317" t="s">
        <v>183</v>
      </c>
      <c r="Y3317" s="28">
        <v>0.1008</v>
      </c>
      <c r="Z3317" t="str">
        <f>IF(database_public_cloud_VMs[[#This Row],[Vendor]]="AWS","USD","AUD")</f>
        <v>USD</v>
      </c>
      <c r="AA3317" s="29">
        <f>IF(database_public_cloud_VMs[[#This Row],[Currency]]="USD",(database_public_cloud_VMs[[#This Row],[Rate]]*param_exchange_rate)/(1+param_discount_aws),database_public_cloud_VMs[[#This Row],[Rate]])</f>
        <v>0.12422122571001458</v>
      </c>
    </row>
    <row r="3318" spans="1:27" x14ac:dyDescent="0.45">
      <c r="A3318" s="24" t="s">
        <v>3764</v>
      </c>
      <c r="B3318" t="s">
        <v>12</v>
      </c>
      <c r="C3318" s="25" t="s">
        <v>456</v>
      </c>
      <c r="D3318" t="s">
        <v>170</v>
      </c>
      <c r="E3318" t="s">
        <v>3649</v>
      </c>
      <c r="F3318" t="s">
        <v>3758</v>
      </c>
      <c r="G3318" s="26">
        <v>2</v>
      </c>
      <c r="H3318" s="26">
        <v>15.25</v>
      </c>
      <c r="I3318" s="26">
        <v>0</v>
      </c>
      <c r="J3318" s="27" t="s">
        <v>173</v>
      </c>
      <c r="K3318" s="27" t="s">
        <v>2214</v>
      </c>
      <c r="L3318" s="27" t="s">
        <v>1868</v>
      </c>
      <c r="M3318" t="s">
        <v>190</v>
      </c>
      <c r="N3318" t="s">
        <v>177</v>
      </c>
      <c r="O3318" t="s">
        <v>185</v>
      </c>
      <c r="P3318" t="s">
        <v>179</v>
      </c>
      <c r="Q3318" t="s">
        <v>180</v>
      </c>
      <c r="R3318" t="s">
        <v>181</v>
      </c>
      <c r="S3318" t="s">
        <v>31</v>
      </c>
      <c r="T3318" t="s">
        <v>31</v>
      </c>
      <c r="U3318" t="s">
        <v>31</v>
      </c>
      <c r="V3318" t="s">
        <v>31</v>
      </c>
      <c r="W3318" t="s">
        <v>182</v>
      </c>
      <c r="X3318" t="s">
        <v>183</v>
      </c>
      <c r="Y3318" s="28">
        <v>6.9099999999999995E-2</v>
      </c>
      <c r="Z3318" t="str">
        <f>IF(database_public_cloud_VMs[[#This Row],[Vendor]]="AWS","USD","AUD")</f>
        <v>USD</v>
      </c>
      <c r="AA3318" s="29">
        <f>IF(database_public_cloud_VMs[[#This Row],[Currency]]="USD",(database_public_cloud_VMs[[#This Row],[Rate]]*param_exchange_rate)/(1+param_discount_aws),database_public_cloud_VMs[[#This Row],[Rate]])</f>
        <v>8.5155621989702446E-2</v>
      </c>
    </row>
    <row r="3319" spans="1:27" x14ac:dyDescent="0.45">
      <c r="A3319" s="24" t="s">
        <v>3765</v>
      </c>
      <c r="B3319" t="s">
        <v>12</v>
      </c>
      <c r="C3319" s="25" t="s">
        <v>187</v>
      </c>
      <c r="D3319" t="s">
        <v>170</v>
      </c>
      <c r="E3319" t="s">
        <v>3649</v>
      </c>
      <c r="F3319" t="s">
        <v>3758</v>
      </c>
      <c r="G3319" s="26">
        <v>2</v>
      </c>
      <c r="H3319" s="26">
        <v>15.25</v>
      </c>
      <c r="I3319" s="26">
        <v>0</v>
      </c>
      <c r="J3319" s="27" t="s">
        <v>173</v>
      </c>
      <c r="K3319" s="27" t="s">
        <v>2214</v>
      </c>
      <c r="L3319" s="27" t="s">
        <v>1868</v>
      </c>
      <c r="M3319" t="s">
        <v>190</v>
      </c>
      <c r="N3319" t="s">
        <v>188</v>
      </c>
      <c r="O3319" t="s">
        <v>188</v>
      </c>
      <c r="P3319" t="s">
        <v>179</v>
      </c>
      <c r="Q3319" t="s">
        <v>180</v>
      </c>
      <c r="R3319" t="s">
        <v>181</v>
      </c>
      <c r="S3319" t="s">
        <v>31</v>
      </c>
      <c r="T3319" t="s">
        <v>31</v>
      </c>
      <c r="U3319" t="s">
        <v>31</v>
      </c>
      <c r="V3319" t="s">
        <v>31</v>
      </c>
      <c r="W3319" t="s">
        <v>182</v>
      </c>
      <c r="X3319" t="s">
        <v>183</v>
      </c>
      <c r="Y3319" s="28">
        <v>0.15959999999999999</v>
      </c>
      <c r="Z3319" t="str">
        <f>IF(database_public_cloud_VMs[[#This Row],[Vendor]]="AWS","USD","AUD")</f>
        <v>USD</v>
      </c>
      <c r="AA3319" s="29">
        <f>IF(database_public_cloud_VMs[[#This Row],[Currency]]="USD",(database_public_cloud_VMs[[#This Row],[Rate]]*param_exchange_rate)/(1+param_discount_aws),database_public_cloud_VMs[[#This Row],[Rate]])</f>
        <v>0.19668360737418975</v>
      </c>
    </row>
    <row r="3320" spans="1:27" x14ac:dyDescent="0.45">
      <c r="A3320" s="24" t="s">
        <v>3766</v>
      </c>
      <c r="B3320" t="s">
        <v>12</v>
      </c>
      <c r="C3320" s="25" t="s">
        <v>456</v>
      </c>
      <c r="D3320" t="s">
        <v>170</v>
      </c>
      <c r="E3320" t="s">
        <v>3649</v>
      </c>
      <c r="F3320" t="s">
        <v>3758</v>
      </c>
      <c r="G3320" s="26">
        <v>2</v>
      </c>
      <c r="H3320" s="26">
        <v>15.25</v>
      </c>
      <c r="I3320" s="26">
        <v>0</v>
      </c>
      <c r="J3320" s="27" t="s">
        <v>173</v>
      </c>
      <c r="K3320" s="27" t="s">
        <v>2214</v>
      </c>
      <c r="L3320" s="27" t="s">
        <v>1868</v>
      </c>
      <c r="M3320" t="s">
        <v>190</v>
      </c>
      <c r="N3320" t="s">
        <v>177</v>
      </c>
      <c r="O3320" t="s">
        <v>178</v>
      </c>
      <c r="P3320" t="s">
        <v>179</v>
      </c>
      <c r="Q3320" t="s">
        <v>191</v>
      </c>
      <c r="R3320" t="s">
        <v>181</v>
      </c>
      <c r="S3320" t="s">
        <v>31</v>
      </c>
      <c r="T3320" t="s">
        <v>31</v>
      </c>
      <c r="U3320" t="s">
        <v>31</v>
      </c>
      <c r="V3320" t="s">
        <v>31</v>
      </c>
      <c r="W3320" t="s">
        <v>182</v>
      </c>
      <c r="X3320" t="s">
        <v>183</v>
      </c>
      <c r="Y3320" s="28">
        <v>0.1608</v>
      </c>
      <c r="Z3320" t="str">
        <f>IF(database_public_cloud_VMs[[#This Row],[Vendor]]="AWS","USD","AUD")</f>
        <v>USD</v>
      </c>
      <c r="AA3320" s="29">
        <f>IF(database_public_cloud_VMs[[#This Row],[Currency]]="USD",(database_public_cloud_VMs[[#This Row],[Rate]]*param_exchange_rate)/(1+param_discount_aws),database_public_cloud_VMs[[#This Row],[Rate]])</f>
        <v>0.19816243148978516</v>
      </c>
    </row>
    <row r="3321" spans="1:27" x14ac:dyDescent="0.45">
      <c r="A3321" s="24" t="s">
        <v>3767</v>
      </c>
      <c r="B3321" t="s">
        <v>12</v>
      </c>
      <c r="C3321" s="25" t="s">
        <v>456</v>
      </c>
      <c r="D3321" t="s">
        <v>170</v>
      </c>
      <c r="E3321" t="s">
        <v>3649</v>
      </c>
      <c r="F3321" t="s">
        <v>3758</v>
      </c>
      <c r="G3321" s="26">
        <v>2</v>
      </c>
      <c r="H3321" s="26">
        <v>15.25</v>
      </c>
      <c r="I3321" s="26">
        <v>0</v>
      </c>
      <c r="J3321" s="27" t="s">
        <v>173</v>
      </c>
      <c r="K3321" s="27" t="s">
        <v>2214</v>
      </c>
      <c r="L3321" s="27" t="s">
        <v>1868</v>
      </c>
      <c r="M3321" t="s">
        <v>190</v>
      </c>
      <c r="N3321" t="s">
        <v>177</v>
      </c>
      <c r="O3321" t="s">
        <v>185</v>
      </c>
      <c r="P3321" t="s">
        <v>179</v>
      </c>
      <c r="Q3321" t="s">
        <v>191</v>
      </c>
      <c r="R3321" t="s">
        <v>181</v>
      </c>
      <c r="S3321" t="s">
        <v>31</v>
      </c>
      <c r="T3321" t="s">
        <v>31</v>
      </c>
      <c r="U3321" t="s">
        <v>31</v>
      </c>
      <c r="V3321" t="s">
        <v>31</v>
      </c>
      <c r="W3321" t="s">
        <v>182</v>
      </c>
      <c r="X3321" t="s">
        <v>183</v>
      </c>
      <c r="Y3321" s="28">
        <v>0.12909999999999999</v>
      </c>
      <c r="Z3321" t="str">
        <f>IF(database_public_cloud_VMs[[#This Row],[Vendor]]="AWS","USD","AUD")</f>
        <v>USD</v>
      </c>
      <c r="AA3321" s="29">
        <f>IF(database_public_cloud_VMs[[#This Row],[Currency]]="USD",(database_public_cloud_VMs[[#This Row],[Rate]]*param_exchange_rate)/(1+param_discount_aws),database_public_cloud_VMs[[#This Row],[Rate]])</f>
        <v>0.15909682776947301</v>
      </c>
    </row>
    <row r="3322" spans="1:27" x14ac:dyDescent="0.45">
      <c r="A3322" s="24" t="s">
        <v>3768</v>
      </c>
      <c r="B3322" t="s">
        <v>12</v>
      </c>
      <c r="C3322" s="25" t="s">
        <v>187</v>
      </c>
      <c r="D3322" t="s">
        <v>170</v>
      </c>
      <c r="E3322" t="s">
        <v>3649</v>
      </c>
      <c r="F3322" t="s">
        <v>3758</v>
      </c>
      <c r="G3322" s="26">
        <v>2</v>
      </c>
      <c r="H3322" s="26">
        <v>15.25</v>
      </c>
      <c r="I3322" s="26">
        <v>0</v>
      </c>
      <c r="J3322" s="27" t="s">
        <v>173</v>
      </c>
      <c r="K3322" s="27" t="s">
        <v>2214</v>
      </c>
      <c r="L3322" s="27" t="s">
        <v>1868</v>
      </c>
      <c r="M3322" t="s">
        <v>190</v>
      </c>
      <c r="N3322" t="s">
        <v>188</v>
      </c>
      <c r="O3322" t="s">
        <v>188</v>
      </c>
      <c r="P3322" t="s">
        <v>179</v>
      </c>
      <c r="Q3322" t="s">
        <v>191</v>
      </c>
      <c r="R3322" t="s">
        <v>181</v>
      </c>
      <c r="S3322" t="s">
        <v>31</v>
      </c>
      <c r="T3322" t="s">
        <v>31</v>
      </c>
      <c r="U3322" t="s">
        <v>31</v>
      </c>
      <c r="V3322" t="s">
        <v>31</v>
      </c>
      <c r="W3322" t="s">
        <v>182</v>
      </c>
      <c r="X3322" t="s">
        <v>183</v>
      </c>
      <c r="Y3322" s="28">
        <v>0.21959999999999999</v>
      </c>
      <c r="Z3322" t="str">
        <f>IF(database_public_cloud_VMs[[#This Row],[Vendor]]="AWS","USD","AUD")</f>
        <v>USD</v>
      </c>
      <c r="AA3322" s="29">
        <f>IF(database_public_cloud_VMs[[#This Row],[Currency]]="USD",(database_public_cloud_VMs[[#This Row],[Rate]]*param_exchange_rate)/(1+param_discount_aws),database_public_cloud_VMs[[#This Row],[Rate]])</f>
        <v>0.27062481315396036</v>
      </c>
    </row>
    <row r="3323" spans="1:27" x14ac:dyDescent="0.45">
      <c r="A3323" s="24" t="s">
        <v>3769</v>
      </c>
      <c r="B3323" t="s">
        <v>12</v>
      </c>
      <c r="C3323" s="25" t="s">
        <v>456</v>
      </c>
      <c r="D3323" t="s">
        <v>170</v>
      </c>
      <c r="E3323" t="s">
        <v>3649</v>
      </c>
      <c r="F3323" t="s">
        <v>3758</v>
      </c>
      <c r="G3323" s="26">
        <v>2</v>
      </c>
      <c r="H3323" s="26">
        <v>15.25</v>
      </c>
      <c r="I3323" s="26">
        <v>0</v>
      </c>
      <c r="J3323" s="27" t="s">
        <v>173</v>
      </c>
      <c r="K3323" s="27" t="s">
        <v>2214</v>
      </c>
      <c r="L3323" s="27" t="s">
        <v>1868</v>
      </c>
      <c r="M3323" t="s">
        <v>176</v>
      </c>
      <c r="N3323" t="s">
        <v>177</v>
      </c>
      <c r="O3323" t="s">
        <v>178</v>
      </c>
      <c r="P3323" t="s">
        <v>179</v>
      </c>
      <c r="Q3323" t="s">
        <v>191</v>
      </c>
      <c r="R3323" t="s">
        <v>181</v>
      </c>
      <c r="S3323" t="s">
        <v>31</v>
      </c>
      <c r="T3323" t="s">
        <v>31</v>
      </c>
      <c r="U3323" t="s">
        <v>31</v>
      </c>
      <c r="V3323" t="s">
        <v>31</v>
      </c>
      <c r="W3323" t="s">
        <v>182</v>
      </c>
      <c r="X3323" t="s">
        <v>183</v>
      </c>
      <c r="Y3323" s="28">
        <v>0.1709</v>
      </c>
      <c r="Z3323" t="str">
        <f>IF(database_public_cloud_VMs[[#This Row],[Vendor]]="AWS","USD","AUD")</f>
        <v>USD</v>
      </c>
      <c r="AA3323" s="29">
        <f>IF(database_public_cloud_VMs[[#This Row],[Currency]]="USD",(database_public_cloud_VMs[[#This Row],[Rate]]*param_exchange_rate)/(1+param_discount_aws),database_public_cloud_VMs[[#This Row],[Rate]])</f>
        <v>0.21060920112937989</v>
      </c>
    </row>
    <row r="3324" spans="1:27" x14ac:dyDescent="0.45">
      <c r="A3324" s="24" t="s">
        <v>3770</v>
      </c>
      <c r="B3324" t="s">
        <v>12</v>
      </c>
      <c r="C3324" s="25" t="s">
        <v>456</v>
      </c>
      <c r="D3324" t="s">
        <v>170</v>
      </c>
      <c r="E3324" t="s">
        <v>3649</v>
      </c>
      <c r="F3324" t="s">
        <v>3758</v>
      </c>
      <c r="G3324" s="26">
        <v>2</v>
      </c>
      <c r="H3324" s="26">
        <v>15.25</v>
      </c>
      <c r="I3324" s="26">
        <v>0</v>
      </c>
      <c r="J3324" s="27" t="s">
        <v>173</v>
      </c>
      <c r="K3324" s="27" t="s">
        <v>2214</v>
      </c>
      <c r="L3324" s="27" t="s">
        <v>1868</v>
      </c>
      <c r="M3324" t="s">
        <v>176</v>
      </c>
      <c r="N3324" t="s">
        <v>177</v>
      </c>
      <c r="O3324" t="s">
        <v>185</v>
      </c>
      <c r="P3324" t="s">
        <v>179</v>
      </c>
      <c r="Q3324" t="s">
        <v>191</v>
      </c>
      <c r="R3324" t="s">
        <v>181</v>
      </c>
      <c r="S3324" t="s">
        <v>31</v>
      </c>
      <c r="T3324" t="s">
        <v>31</v>
      </c>
      <c r="U3324" t="s">
        <v>31</v>
      </c>
      <c r="V3324" t="s">
        <v>31</v>
      </c>
      <c r="W3324" t="s">
        <v>182</v>
      </c>
      <c r="X3324" t="s">
        <v>183</v>
      </c>
      <c r="Y3324" s="28">
        <v>0.13600000000000001</v>
      </c>
      <c r="Z3324" t="str">
        <f>IF(database_public_cloud_VMs[[#This Row],[Vendor]]="AWS","USD","AUD")</f>
        <v>USD</v>
      </c>
      <c r="AA3324" s="29">
        <f>IF(database_public_cloud_VMs[[#This Row],[Currency]]="USD",(database_public_cloud_VMs[[#This Row],[Rate]]*param_exchange_rate)/(1+param_discount_aws),database_public_cloud_VMs[[#This Row],[Rate]])</f>
        <v>0.16760006643414666</v>
      </c>
    </row>
    <row r="3325" spans="1:27" x14ac:dyDescent="0.45">
      <c r="A3325" s="24" t="s">
        <v>3771</v>
      </c>
      <c r="B3325" t="s">
        <v>12</v>
      </c>
      <c r="C3325" s="25" t="s">
        <v>187</v>
      </c>
      <c r="D3325" t="s">
        <v>170</v>
      </c>
      <c r="E3325" t="s">
        <v>3649</v>
      </c>
      <c r="F3325" t="s">
        <v>3758</v>
      </c>
      <c r="G3325" s="26">
        <v>2</v>
      </c>
      <c r="H3325" s="26">
        <v>15.25</v>
      </c>
      <c r="I3325" s="26">
        <v>0</v>
      </c>
      <c r="J3325" s="27" t="s">
        <v>173</v>
      </c>
      <c r="K3325" s="27" t="s">
        <v>2214</v>
      </c>
      <c r="L3325" s="27" t="s">
        <v>1868</v>
      </c>
      <c r="M3325" t="s">
        <v>176</v>
      </c>
      <c r="N3325" t="s">
        <v>188</v>
      </c>
      <c r="O3325" t="s">
        <v>188</v>
      </c>
      <c r="P3325" t="s">
        <v>179</v>
      </c>
      <c r="Q3325" t="s">
        <v>191</v>
      </c>
      <c r="R3325" t="s">
        <v>181</v>
      </c>
      <c r="S3325" t="s">
        <v>31</v>
      </c>
      <c r="T3325" t="s">
        <v>31</v>
      </c>
      <c r="U3325" t="s">
        <v>31</v>
      </c>
      <c r="V3325" t="s">
        <v>31</v>
      </c>
      <c r="W3325" t="s">
        <v>182</v>
      </c>
      <c r="X3325" t="s">
        <v>183</v>
      </c>
      <c r="Y3325" s="28">
        <v>0.23599999999999999</v>
      </c>
      <c r="Z3325" t="str">
        <f>IF(database_public_cloud_VMs[[#This Row],[Vendor]]="AWS","USD","AUD")</f>
        <v>USD</v>
      </c>
      <c r="AA3325" s="29">
        <f>IF(database_public_cloud_VMs[[#This Row],[Currency]]="USD",(database_public_cloud_VMs[[#This Row],[Rate]]*param_exchange_rate)/(1+param_discount_aws),database_public_cloud_VMs[[#This Row],[Rate]])</f>
        <v>0.29083540940043096</v>
      </c>
    </row>
    <row r="3326" spans="1:27" x14ac:dyDescent="0.45">
      <c r="A3326" s="24" t="s">
        <v>3772</v>
      </c>
      <c r="B3326" t="s">
        <v>12</v>
      </c>
      <c r="C3326" s="25" t="s">
        <v>456</v>
      </c>
      <c r="D3326" t="s">
        <v>170</v>
      </c>
      <c r="E3326" t="s">
        <v>3649</v>
      </c>
      <c r="F3326" t="s">
        <v>3758</v>
      </c>
      <c r="G3326" s="26">
        <v>2</v>
      </c>
      <c r="H3326" s="26">
        <v>15.25</v>
      </c>
      <c r="I3326" s="26">
        <v>0</v>
      </c>
      <c r="J3326" s="27" t="s">
        <v>173</v>
      </c>
      <c r="K3326" s="27" t="s">
        <v>2214</v>
      </c>
      <c r="L3326" s="27" t="s">
        <v>1868</v>
      </c>
      <c r="M3326" t="s">
        <v>176</v>
      </c>
      <c r="N3326" t="s">
        <v>177</v>
      </c>
      <c r="O3326" t="s">
        <v>178</v>
      </c>
      <c r="P3326" t="s">
        <v>179</v>
      </c>
      <c r="Q3326" t="s">
        <v>180</v>
      </c>
      <c r="R3326" t="s">
        <v>181</v>
      </c>
      <c r="S3326" t="s">
        <v>31</v>
      </c>
      <c r="T3326" t="s">
        <v>31</v>
      </c>
      <c r="U3326" t="s">
        <v>31</v>
      </c>
      <c r="V3326" t="s">
        <v>31</v>
      </c>
      <c r="W3326" t="s">
        <v>182</v>
      </c>
      <c r="X3326" t="s">
        <v>183</v>
      </c>
      <c r="Y3326" s="28">
        <v>0.1109</v>
      </c>
      <c r="Z3326" t="str">
        <f>IF(database_public_cloud_VMs[[#This Row],[Vendor]]="AWS","USD","AUD")</f>
        <v>USD</v>
      </c>
      <c r="AA3326" s="29">
        <f>IF(database_public_cloud_VMs[[#This Row],[Currency]]="USD",(database_public_cloud_VMs[[#This Row],[Rate]]*param_exchange_rate)/(1+param_discount_aws),database_public_cloud_VMs[[#This Row],[Rate]])</f>
        <v>0.1366679953496093</v>
      </c>
    </row>
    <row r="3327" spans="1:27" x14ac:dyDescent="0.45">
      <c r="A3327" s="24" t="s">
        <v>3773</v>
      </c>
      <c r="B3327" t="s">
        <v>12</v>
      </c>
      <c r="C3327" s="25" t="s">
        <v>456</v>
      </c>
      <c r="D3327" t="s">
        <v>170</v>
      </c>
      <c r="E3327" t="s">
        <v>3649</v>
      </c>
      <c r="F3327" t="s">
        <v>3758</v>
      </c>
      <c r="G3327" s="26">
        <v>2</v>
      </c>
      <c r="H3327" s="26">
        <v>15.25</v>
      </c>
      <c r="I3327" s="26">
        <v>0</v>
      </c>
      <c r="J3327" s="27" t="s">
        <v>173</v>
      </c>
      <c r="K3327" s="27" t="s">
        <v>2214</v>
      </c>
      <c r="L3327" s="27" t="s">
        <v>1868</v>
      </c>
      <c r="M3327" t="s">
        <v>176</v>
      </c>
      <c r="N3327" t="s">
        <v>177</v>
      </c>
      <c r="O3327" t="s">
        <v>185</v>
      </c>
      <c r="P3327" t="s">
        <v>179</v>
      </c>
      <c r="Q3327" t="s">
        <v>180</v>
      </c>
      <c r="R3327" t="s">
        <v>181</v>
      </c>
      <c r="S3327" t="s">
        <v>31</v>
      </c>
      <c r="T3327" t="s">
        <v>31</v>
      </c>
      <c r="U3327" t="s">
        <v>31</v>
      </c>
      <c r="V3327" t="s">
        <v>31</v>
      </c>
      <c r="W3327" t="s">
        <v>182</v>
      </c>
      <c r="X3327" t="s">
        <v>183</v>
      </c>
      <c r="Y3327" s="28">
        <v>7.5999999999999998E-2</v>
      </c>
      <c r="Z3327" t="str">
        <f>IF(database_public_cloud_VMs[[#This Row],[Vendor]]="AWS","USD","AUD")</f>
        <v>USD</v>
      </c>
      <c r="AA3327" s="29">
        <f>IF(database_public_cloud_VMs[[#This Row],[Currency]]="USD",(database_public_cloud_VMs[[#This Row],[Rate]]*param_exchange_rate)/(1+param_discount_aws),database_public_cloud_VMs[[#This Row],[Rate]])</f>
        <v>9.3658860654376064E-2</v>
      </c>
    </row>
    <row r="3328" spans="1:27" x14ac:dyDescent="0.45">
      <c r="A3328" s="24" t="s">
        <v>3774</v>
      </c>
      <c r="B3328" t="s">
        <v>12</v>
      </c>
      <c r="C3328" s="25" t="s">
        <v>187</v>
      </c>
      <c r="D3328" t="s">
        <v>170</v>
      </c>
      <c r="E3328" t="s">
        <v>3649</v>
      </c>
      <c r="F3328" t="s">
        <v>3758</v>
      </c>
      <c r="G3328" s="26">
        <v>2</v>
      </c>
      <c r="H3328" s="26">
        <v>15.25</v>
      </c>
      <c r="I3328" s="26">
        <v>0</v>
      </c>
      <c r="J3328" s="27" t="s">
        <v>173</v>
      </c>
      <c r="K3328" s="27" t="s">
        <v>2214</v>
      </c>
      <c r="L3328" s="27" t="s">
        <v>1868</v>
      </c>
      <c r="M3328" t="s">
        <v>176</v>
      </c>
      <c r="N3328" t="s">
        <v>188</v>
      </c>
      <c r="O3328" t="s">
        <v>188</v>
      </c>
      <c r="P3328" t="s">
        <v>179</v>
      </c>
      <c r="Q3328" t="s">
        <v>180</v>
      </c>
      <c r="R3328" t="s">
        <v>181</v>
      </c>
      <c r="S3328" t="s">
        <v>31</v>
      </c>
      <c r="T3328" t="s">
        <v>31</v>
      </c>
      <c r="U3328" t="s">
        <v>31</v>
      </c>
      <c r="V3328" t="s">
        <v>31</v>
      </c>
      <c r="W3328" t="s">
        <v>182</v>
      </c>
      <c r="X3328" t="s">
        <v>183</v>
      </c>
      <c r="Y3328" s="28">
        <v>0.17599999999999999</v>
      </c>
      <c r="Z3328" t="str">
        <f>IF(database_public_cloud_VMs[[#This Row],[Vendor]]="AWS","USD","AUD")</f>
        <v>USD</v>
      </c>
      <c r="AA3328" s="29">
        <f>IF(database_public_cloud_VMs[[#This Row],[Currency]]="USD",(database_public_cloud_VMs[[#This Row],[Rate]]*param_exchange_rate)/(1+param_discount_aws),database_public_cloud_VMs[[#This Row],[Rate]])</f>
        <v>0.21689420362066036</v>
      </c>
    </row>
    <row r="3329" spans="1:27" x14ac:dyDescent="0.45">
      <c r="A3329" s="24" t="s">
        <v>3775</v>
      </c>
      <c r="B3329" t="s">
        <v>12</v>
      </c>
      <c r="C3329" s="25" t="s">
        <v>456</v>
      </c>
      <c r="D3329" t="s">
        <v>170</v>
      </c>
      <c r="E3329" t="s">
        <v>3649</v>
      </c>
      <c r="F3329" t="s">
        <v>3758</v>
      </c>
      <c r="G3329" s="26">
        <v>2</v>
      </c>
      <c r="H3329" s="26">
        <v>15.25</v>
      </c>
      <c r="I3329" s="26">
        <v>0</v>
      </c>
      <c r="J3329" s="27" t="s">
        <v>173</v>
      </c>
      <c r="K3329" s="27" t="s">
        <v>2214</v>
      </c>
      <c r="L3329" s="27" t="s">
        <v>1868</v>
      </c>
      <c r="M3329" t="s">
        <v>190</v>
      </c>
      <c r="N3329" t="s">
        <v>177</v>
      </c>
      <c r="O3329" t="s">
        <v>178</v>
      </c>
      <c r="P3329" t="s">
        <v>179</v>
      </c>
      <c r="Q3329" t="s">
        <v>315</v>
      </c>
      <c r="R3329" t="s">
        <v>181</v>
      </c>
      <c r="S3329" t="s">
        <v>31</v>
      </c>
      <c r="T3329" t="s">
        <v>31</v>
      </c>
      <c r="U3329" t="s">
        <v>31</v>
      </c>
      <c r="V3329" t="s">
        <v>31</v>
      </c>
      <c r="W3329" t="s">
        <v>182</v>
      </c>
      <c r="X3329" t="s">
        <v>183</v>
      </c>
      <c r="Y3329" s="28">
        <v>0.1928</v>
      </c>
      <c r="Z3329" t="str">
        <f>IF(database_public_cloud_VMs[[#This Row],[Vendor]]="AWS","USD","AUD")</f>
        <v>USD</v>
      </c>
      <c r="AA3329" s="29">
        <f>IF(database_public_cloud_VMs[[#This Row],[Currency]]="USD",(database_public_cloud_VMs[[#This Row],[Rate]]*param_exchange_rate)/(1+param_discount_aws),database_public_cloud_VMs[[#This Row],[Rate]])</f>
        <v>0.23759774123899616</v>
      </c>
    </row>
    <row r="3330" spans="1:27" x14ac:dyDescent="0.45">
      <c r="A3330" s="24" t="s">
        <v>3776</v>
      </c>
      <c r="B3330" t="s">
        <v>12</v>
      </c>
      <c r="C3330" s="25" t="s">
        <v>456</v>
      </c>
      <c r="D3330" t="s">
        <v>170</v>
      </c>
      <c r="E3330" t="s">
        <v>3649</v>
      </c>
      <c r="F3330" t="s">
        <v>3758</v>
      </c>
      <c r="G3330" s="26">
        <v>2</v>
      </c>
      <c r="H3330" s="26">
        <v>15.25</v>
      </c>
      <c r="I3330" s="26">
        <v>0</v>
      </c>
      <c r="J3330" s="27" t="s">
        <v>173</v>
      </c>
      <c r="K3330" s="27" t="s">
        <v>2214</v>
      </c>
      <c r="L3330" s="27" t="s">
        <v>1868</v>
      </c>
      <c r="M3330" t="s">
        <v>190</v>
      </c>
      <c r="N3330" t="s">
        <v>177</v>
      </c>
      <c r="O3330" t="s">
        <v>185</v>
      </c>
      <c r="P3330" t="s">
        <v>179</v>
      </c>
      <c r="Q3330" t="s">
        <v>315</v>
      </c>
      <c r="R3330" t="s">
        <v>181</v>
      </c>
      <c r="S3330" t="s">
        <v>31</v>
      </c>
      <c r="T3330" t="s">
        <v>31</v>
      </c>
      <c r="U3330" t="s">
        <v>31</v>
      </c>
      <c r="V3330" t="s">
        <v>31</v>
      </c>
      <c r="W3330" t="s">
        <v>182</v>
      </c>
      <c r="X3330" t="s">
        <v>183</v>
      </c>
      <c r="Y3330" s="28">
        <v>0.16109999999999999</v>
      </c>
      <c r="Z3330" t="str">
        <f>IF(database_public_cloud_VMs[[#This Row],[Vendor]]="AWS","USD","AUD")</f>
        <v>USD</v>
      </c>
      <c r="AA3330" s="29">
        <f>IF(database_public_cloud_VMs[[#This Row],[Currency]]="USD",(database_public_cloud_VMs[[#This Row],[Rate]]*param_exchange_rate)/(1+param_discount_aws),database_public_cloud_VMs[[#This Row],[Rate]])</f>
        <v>0.19853213751868401</v>
      </c>
    </row>
    <row r="3331" spans="1:27" x14ac:dyDescent="0.45">
      <c r="A3331" s="24" t="s">
        <v>3777</v>
      </c>
      <c r="B3331" t="s">
        <v>12</v>
      </c>
      <c r="C3331" s="25" t="s">
        <v>187</v>
      </c>
      <c r="D3331" t="s">
        <v>170</v>
      </c>
      <c r="E3331" t="s">
        <v>3649</v>
      </c>
      <c r="F3331" t="s">
        <v>3758</v>
      </c>
      <c r="G3331" s="26">
        <v>2</v>
      </c>
      <c r="H3331" s="26">
        <v>15.25</v>
      </c>
      <c r="I3331" s="26">
        <v>0</v>
      </c>
      <c r="J3331" s="27" t="s">
        <v>173</v>
      </c>
      <c r="K3331" s="27" t="s">
        <v>2214</v>
      </c>
      <c r="L3331" s="27" t="s">
        <v>1868</v>
      </c>
      <c r="M3331" t="s">
        <v>190</v>
      </c>
      <c r="N3331" t="s">
        <v>188</v>
      </c>
      <c r="O3331" t="s">
        <v>188</v>
      </c>
      <c r="P3331" t="s">
        <v>179</v>
      </c>
      <c r="Q3331" t="s">
        <v>315</v>
      </c>
      <c r="R3331" t="s">
        <v>181</v>
      </c>
      <c r="S3331" t="s">
        <v>31</v>
      </c>
      <c r="T3331" t="s">
        <v>31</v>
      </c>
      <c r="U3331" t="s">
        <v>31</v>
      </c>
      <c r="V3331" t="s">
        <v>31</v>
      </c>
      <c r="W3331" t="s">
        <v>182</v>
      </c>
      <c r="X3331" t="s">
        <v>183</v>
      </c>
      <c r="Y3331" s="28">
        <v>0.25159999999999999</v>
      </c>
      <c r="Z3331" t="str">
        <f>IF(database_public_cloud_VMs[[#This Row],[Vendor]]="AWS","USD","AUD")</f>
        <v>USD</v>
      </c>
      <c r="AA3331" s="29">
        <f>IF(database_public_cloud_VMs[[#This Row],[Currency]]="USD",(database_public_cloud_VMs[[#This Row],[Rate]]*param_exchange_rate)/(1+param_discount_aws),database_public_cloud_VMs[[#This Row],[Rate]])</f>
        <v>0.31006012290317131</v>
      </c>
    </row>
    <row r="3332" spans="1:27" x14ac:dyDescent="0.45">
      <c r="A3332" s="24" t="s">
        <v>3778</v>
      </c>
      <c r="B3332" t="s">
        <v>12</v>
      </c>
      <c r="C3332" s="25" t="s">
        <v>456</v>
      </c>
      <c r="D3332" t="s">
        <v>170</v>
      </c>
      <c r="E3332" t="s">
        <v>3649</v>
      </c>
      <c r="F3332" t="s">
        <v>3758</v>
      </c>
      <c r="G3332" s="26">
        <v>2</v>
      </c>
      <c r="H3332" s="26">
        <v>15.25</v>
      </c>
      <c r="I3332" s="26">
        <v>0</v>
      </c>
      <c r="J3332" s="27" t="s">
        <v>173</v>
      </c>
      <c r="K3332" s="27" t="s">
        <v>2214</v>
      </c>
      <c r="L3332" s="27" t="s">
        <v>1868</v>
      </c>
      <c r="M3332" t="s">
        <v>190</v>
      </c>
      <c r="N3332" t="s">
        <v>177</v>
      </c>
      <c r="O3332" t="s">
        <v>178</v>
      </c>
      <c r="P3332" t="s">
        <v>179</v>
      </c>
      <c r="Q3332" t="s">
        <v>198</v>
      </c>
      <c r="R3332" t="s">
        <v>181</v>
      </c>
      <c r="S3332" t="s">
        <v>31</v>
      </c>
      <c r="T3332" t="s">
        <v>31</v>
      </c>
      <c r="U3332" t="s">
        <v>31</v>
      </c>
      <c r="V3332" t="s">
        <v>31</v>
      </c>
      <c r="W3332" t="s">
        <v>182</v>
      </c>
      <c r="X3332" t="s">
        <v>183</v>
      </c>
      <c r="Y3332" s="28">
        <v>0.1338</v>
      </c>
      <c r="Z3332" t="str">
        <f>IF(database_public_cloud_VMs[[#This Row],[Vendor]]="AWS","USD","AUD")</f>
        <v>USD</v>
      </c>
      <c r="AA3332" s="29">
        <f>IF(database_public_cloud_VMs[[#This Row],[Currency]]="USD",(database_public_cloud_VMs[[#This Row],[Rate]]*param_exchange_rate)/(1+param_discount_aws),database_public_cloud_VMs[[#This Row],[Rate]])</f>
        <v>0.16488888888888842</v>
      </c>
    </row>
    <row r="3333" spans="1:27" x14ac:dyDescent="0.45">
      <c r="A3333" s="24" t="s">
        <v>3779</v>
      </c>
      <c r="B3333" t="s">
        <v>12</v>
      </c>
      <c r="C3333" s="25" t="s">
        <v>456</v>
      </c>
      <c r="D3333" t="s">
        <v>170</v>
      </c>
      <c r="E3333" t="s">
        <v>3649</v>
      </c>
      <c r="F3333" t="s">
        <v>3758</v>
      </c>
      <c r="G3333" s="26">
        <v>2</v>
      </c>
      <c r="H3333" s="26">
        <v>15.25</v>
      </c>
      <c r="I3333" s="26">
        <v>0</v>
      </c>
      <c r="J3333" s="27" t="s">
        <v>173</v>
      </c>
      <c r="K3333" s="27" t="s">
        <v>2214</v>
      </c>
      <c r="L3333" s="27" t="s">
        <v>1868</v>
      </c>
      <c r="M3333" t="s">
        <v>190</v>
      </c>
      <c r="N3333" t="s">
        <v>177</v>
      </c>
      <c r="O3333" t="s">
        <v>185</v>
      </c>
      <c r="P3333" t="s">
        <v>179</v>
      </c>
      <c r="Q3333" t="s">
        <v>198</v>
      </c>
      <c r="R3333" t="s">
        <v>181</v>
      </c>
      <c r="S3333" t="s">
        <v>31</v>
      </c>
      <c r="T3333" t="s">
        <v>31</v>
      </c>
      <c r="U3333" t="s">
        <v>31</v>
      </c>
      <c r="V3333" t="s">
        <v>31</v>
      </c>
      <c r="W3333" t="s">
        <v>182</v>
      </c>
      <c r="X3333" t="s">
        <v>183</v>
      </c>
      <c r="Y3333" s="28">
        <v>0.1021</v>
      </c>
      <c r="Z3333" t="str">
        <f>IF(database_public_cloud_VMs[[#This Row],[Vendor]]="AWS","USD","AUD")</f>
        <v>USD</v>
      </c>
      <c r="AA3333" s="29">
        <f>IF(database_public_cloud_VMs[[#This Row],[Currency]]="USD",(database_public_cloud_VMs[[#This Row],[Rate]]*param_exchange_rate)/(1+param_discount_aws),database_public_cloud_VMs[[#This Row],[Rate]])</f>
        <v>0.12582328516857627</v>
      </c>
    </row>
    <row r="3334" spans="1:27" x14ac:dyDescent="0.45">
      <c r="A3334" s="24" t="s">
        <v>3780</v>
      </c>
      <c r="B3334" t="s">
        <v>12</v>
      </c>
      <c r="C3334" s="25" t="s">
        <v>187</v>
      </c>
      <c r="D3334" t="s">
        <v>170</v>
      </c>
      <c r="E3334" t="s">
        <v>3649</v>
      </c>
      <c r="F3334" t="s">
        <v>3758</v>
      </c>
      <c r="G3334" s="26">
        <v>2</v>
      </c>
      <c r="H3334" s="26">
        <v>15.25</v>
      </c>
      <c r="I3334" s="26">
        <v>0</v>
      </c>
      <c r="J3334" s="27" t="s">
        <v>173</v>
      </c>
      <c r="K3334" s="27" t="s">
        <v>2214</v>
      </c>
      <c r="L3334" s="27" t="s">
        <v>1868</v>
      </c>
      <c r="M3334" t="s">
        <v>190</v>
      </c>
      <c r="N3334" t="s">
        <v>188</v>
      </c>
      <c r="O3334" t="s">
        <v>188</v>
      </c>
      <c r="P3334" t="s">
        <v>179</v>
      </c>
      <c r="Q3334" t="s">
        <v>198</v>
      </c>
      <c r="R3334" t="s">
        <v>181</v>
      </c>
      <c r="S3334" t="s">
        <v>31</v>
      </c>
      <c r="T3334" t="s">
        <v>31</v>
      </c>
      <c r="U3334" t="s">
        <v>31</v>
      </c>
      <c r="V3334" t="s">
        <v>31</v>
      </c>
      <c r="W3334" t="s">
        <v>182</v>
      </c>
      <c r="X3334" t="s">
        <v>183</v>
      </c>
      <c r="Y3334" s="28">
        <v>0.2596</v>
      </c>
      <c r="Z3334" t="str">
        <f>IF(database_public_cloud_VMs[[#This Row],[Vendor]]="AWS","USD","AUD")</f>
        <v>USD</v>
      </c>
      <c r="AA3334" s="29">
        <f>IF(database_public_cloud_VMs[[#This Row],[Currency]]="USD",(database_public_cloud_VMs[[#This Row],[Rate]]*param_exchange_rate)/(1+param_discount_aws),database_public_cloud_VMs[[#This Row],[Rate]])</f>
        <v>0.31991895034047402</v>
      </c>
    </row>
    <row r="3335" spans="1:27" x14ac:dyDescent="0.45">
      <c r="A3335" s="24" t="s">
        <v>3781</v>
      </c>
      <c r="B3335" t="s">
        <v>12</v>
      </c>
      <c r="C3335" s="25" t="s">
        <v>456</v>
      </c>
      <c r="D3335" t="s">
        <v>170</v>
      </c>
      <c r="E3335" t="s">
        <v>3649</v>
      </c>
      <c r="F3335" t="s">
        <v>3758</v>
      </c>
      <c r="G3335" s="26">
        <v>2</v>
      </c>
      <c r="H3335" s="26">
        <v>15.25</v>
      </c>
      <c r="I3335" s="26">
        <v>0</v>
      </c>
      <c r="J3335" s="27" t="s">
        <v>173</v>
      </c>
      <c r="K3335" s="27" t="s">
        <v>2214</v>
      </c>
      <c r="L3335" s="27" t="s">
        <v>1868</v>
      </c>
      <c r="M3335" t="s">
        <v>176</v>
      </c>
      <c r="N3335" t="s">
        <v>177</v>
      </c>
      <c r="O3335" t="s">
        <v>178</v>
      </c>
      <c r="P3335" t="s">
        <v>179</v>
      </c>
      <c r="Q3335" t="s">
        <v>198</v>
      </c>
      <c r="R3335" t="s">
        <v>181</v>
      </c>
      <c r="S3335" t="s">
        <v>31</v>
      </c>
      <c r="T3335" t="s">
        <v>31</v>
      </c>
      <c r="U3335" t="s">
        <v>31</v>
      </c>
      <c r="V3335" t="s">
        <v>31</v>
      </c>
      <c r="W3335" t="s">
        <v>182</v>
      </c>
      <c r="X3335" t="s">
        <v>183</v>
      </c>
      <c r="Y3335" s="28">
        <v>0.1439</v>
      </c>
      <c r="Z3335" t="str">
        <f>IF(database_public_cloud_VMs[[#This Row],[Vendor]]="AWS","USD","AUD")</f>
        <v>USD</v>
      </c>
      <c r="AA3335" s="29">
        <f>IF(database_public_cloud_VMs[[#This Row],[Currency]]="USD",(database_public_cloud_VMs[[#This Row],[Rate]]*param_exchange_rate)/(1+param_discount_aws),database_public_cloud_VMs[[#This Row],[Rate]])</f>
        <v>0.1773356585284831</v>
      </c>
    </row>
    <row r="3336" spans="1:27" x14ac:dyDescent="0.45">
      <c r="A3336" s="24" t="s">
        <v>3782</v>
      </c>
      <c r="B3336" t="s">
        <v>12</v>
      </c>
      <c r="C3336" s="25" t="s">
        <v>456</v>
      </c>
      <c r="D3336" t="s">
        <v>170</v>
      </c>
      <c r="E3336" t="s">
        <v>3649</v>
      </c>
      <c r="F3336" t="s">
        <v>3758</v>
      </c>
      <c r="G3336" s="26">
        <v>2</v>
      </c>
      <c r="H3336" s="26">
        <v>15.25</v>
      </c>
      <c r="I3336" s="26">
        <v>0</v>
      </c>
      <c r="J3336" s="27" t="s">
        <v>173</v>
      </c>
      <c r="K3336" s="27" t="s">
        <v>2214</v>
      </c>
      <c r="L3336" s="27" t="s">
        <v>1868</v>
      </c>
      <c r="M3336" t="s">
        <v>176</v>
      </c>
      <c r="N3336" t="s">
        <v>177</v>
      </c>
      <c r="O3336" t="s">
        <v>185</v>
      </c>
      <c r="P3336" t="s">
        <v>179</v>
      </c>
      <c r="Q3336" t="s">
        <v>198</v>
      </c>
      <c r="R3336" t="s">
        <v>181</v>
      </c>
      <c r="S3336" t="s">
        <v>31</v>
      </c>
      <c r="T3336" t="s">
        <v>31</v>
      </c>
      <c r="U3336" t="s">
        <v>31</v>
      </c>
      <c r="V3336" t="s">
        <v>31</v>
      </c>
      <c r="W3336" t="s">
        <v>182</v>
      </c>
      <c r="X3336" t="s">
        <v>183</v>
      </c>
      <c r="Y3336" s="28">
        <v>0.109</v>
      </c>
      <c r="Z3336" t="str">
        <f>IF(database_public_cloud_VMs[[#This Row],[Vendor]]="AWS","USD","AUD")</f>
        <v>USD</v>
      </c>
      <c r="AA3336" s="29">
        <f>IF(database_public_cloud_VMs[[#This Row],[Currency]]="USD",(database_public_cloud_VMs[[#This Row],[Rate]]*param_exchange_rate)/(1+param_discount_aws),database_public_cloud_VMs[[#This Row],[Rate]])</f>
        <v>0.13432652383324992</v>
      </c>
    </row>
    <row r="3337" spans="1:27" x14ac:dyDescent="0.45">
      <c r="A3337" s="24" t="s">
        <v>3783</v>
      </c>
      <c r="B3337" t="s">
        <v>12</v>
      </c>
      <c r="C3337" s="25" t="s">
        <v>187</v>
      </c>
      <c r="D3337" t="s">
        <v>170</v>
      </c>
      <c r="E3337" t="s">
        <v>3649</v>
      </c>
      <c r="F3337" t="s">
        <v>3758</v>
      </c>
      <c r="G3337" s="26">
        <v>2</v>
      </c>
      <c r="H3337" s="26">
        <v>15.25</v>
      </c>
      <c r="I3337" s="26">
        <v>0</v>
      </c>
      <c r="J3337" s="27" t="s">
        <v>173</v>
      </c>
      <c r="K3337" s="27" t="s">
        <v>2214</v>
      </c>
      <c r="L3337" s="27" t="s">
        <v>1868</v>
      </c>
      <c r="M3337" t="s">
        <v>176</v>
      </c>
      <c r="N3337" t="s">
        <v>188</v>
      </c>
      <c r="O3337" t="s">
        <v>188</v>
      </c>
      <c r="P3337" t="s">
        <v>179</v>
      </c>
      <c r="Q3337" t="s">
        <v>198</v>
      </c>
      <c r="R3337" t="s">
        <v>181</v>
      </c>
      <c r="S3337" t="s">
        <v>31</v>
      </c>
      <c r="T3337" t="s">
        <v>31</v>
      </c>
      <c r="U3337" t="s">
        <v>31</v>
      </c>
      <c r="V3337" t="s">
        <v>31</v>
      </c>
      <c r="W3337" t="s">
        <v>182</v>
      </c>
      <c r="X3337" t="s">
        <v>183</v>
      </c>
      <c r="Y3337" s="28">
        <v>0.27600000000000002</v>
      </c>
      <c r="Z3337" t="str">
        <f>IF(database_public_cloud_VMs[[#This Row],[Vendor]]="AWS","USD","AUD")</f>
        <v>USD</v>
      </c>
      <c r="AA3337" s="29">
        <f>IF(database_public_cloud_VMs[[#This Row],[Currency]]="USD",(database_public_cloud_VMs[[#This Row],[Rate]]*param_exchange_rate)/(1+param_discount_aws),database_public_cloud_VMs[[#This Row],[Rate]])</f>
        <v>0.34012954658694472</v>
      </c>
    </row>
    <row r="3338" spans="1:27" x14ac:dyDescent="0.45">
      <c r="A3338" s="24" t="s">
        <v>3784</v>
      </c>
      <c r="B3338" t="s">
        <v>12</v>
      </c>
      <c r="C3338" s="25" t="s">
        <v>456</v>
      </c>
      <c r="D3338" t="s">
        <v>170</v>
      </c>
      <c r="E3338" t="s">
        <v>3649</v>
      </c>
      <c r="F3338" t="s">
        <v>3785</v>
      </c>
      <c r="G3338" s="26">
        <v>4</v>
      </c>
      <c r="H3338" s="26">
        <v>30.5</v>
      </c>
      <c r="I3338" s="26">
        <v>0</v>
      </c>
      <c r="J3338" s="27" t="s">
        <v>173</v>
      </c>
      <c r="K3338" s="27" t="s">
        <v>2214</v>
      </c>
      <c r="L3338" s="27" t="s">
        <v>1312</v>
      </c>
      <c r="M3338" t="s">
        <v>190</v>
      </c>
      <c r="N3338" t="s">
        <v>177</v>
      </c>
      <c r="O3338" t="s">
        <v>178</v>
      </c>
      <c r="P3338" t="s">
        <v>179</v>
      </c>
      <c r="Q3338" t="s">
        <v>315</v>
      </c>
      <c r="R3338" t="s">
        <v>181</v>
      </c>
      <c r="S3338" t="s">
        <v>31</v>
      </c>
      <c r="T3338" t="s">
        <v>31</v>
      </c>
      <c r="U3338" t="s">
        <v>31</v>
      </c>
      <c r="V3338" t="s">
        <v>31</v>
      </c>
      <c r="W3338" t="s">
        <v>182</v>
      </c>
      <c r="X3338" t="s">
        <v>183</v>
      </c>
      <c r="Y3338" s="28">
        <v>0.3856</v>
      </c>
      <c r="Z3338" t="str">
        <f>IF(database_public_cloud_VMs[[#This Row],[Vendor]]="AWS","USD","AUD")</f>
        <v>USD</v>
      </c>
      <c r="AA3338" s="29">
        <f>IF(database_public_cloud_VMs[[#This Row],[Currency]]="USD",(database_public_cloud_VMs[[#This Row],[Rate]]*param_exchange_rate)/(1+param_discount_aws),database_public_cloud_VMs[[#This Row],[Rate]])</f>
        <v>0.47519548247799231</v>
      </c>
    </row>
    <row r="3339" spans="1:27" x14ac:dyDescent="0.45">
      <c r="A3339" s="24" t="s">
        <v>3786</v>
      </c>
      <c r="B3339" t="s">
        <v>12</v>
      </c>
      <c r="C3339" s="25" t="s">
        <v>456</v>
      </c>
      <c r="D3339" t="s">
        <v>170</v>
      </c>
      <c r="E3339" t="s">
        <v>3649</v>
      </c>
      <c r="F3339" t="s">
        <v>3785</v>
      </c>
      <c r="G3339" s="26">
        <v>4</v>
      </c>
      <c r="H3339" s="26">
        <v>30.5</v>
      </c>
      <c r="I3339" s="26">
        <v>0</v>
      </c>
      <c r="J3339" s="27" t="s">
        <v>173</v>
      </c>
      <c r="K3339" s="27" t="s">
        <v>2214</v>
      </c>
      <c r="L3339" s="27" t="s">
        <v>1312</v>
      </c>
      <c r="M3339" t="s">
        <v>190</v>
      </c>
      <c r="N3339" t="s">
        <v>177</v>
      </c>
      <c r="O3339" t="s">
        <v>185</v>
      </c>
      <c r="P3339" t="s">
        <v>179</v>
      </c>
      <c r="Q3339" t="s">
        <v>315</v>
      </c>
      <c r="R3339" t="s">
        <v>181</v>
      </c>
      <c r="S3339" t="s">
        <v>31</v>
      </c>
      <c r="T3339" t="s">
        <v>31</v>
      </c>
      <c r="U3339" t="s">
        <v>31</v>
      </c>
      <c r="V3339" t="s">
        <v>31</v>
      </c>
      <c r="W3339" t="s">
        <v>182</v>
      </c>
      <c r="X3339" t="s">
        <v>183</v>
      </c>
      <c r="Y3339" s="28">
        <v>0.32219999999999999</v>
      </c>
      <c r="Z3339" t="str">
        <f>IF(database_public_cloud_VMs[[#This Row],[Vendor]]="AWS","USD","AUD")</f>
        <v>USD</v>
      </c>
      <c r="AA3339" s="29">
        <f>IF(database_public_cloud_VMs[[#This Row],[Currency]]="USD",(database_public_cloud_VMs[[#This Row],[Rate]]*param_exchange_rate)/(1+param_discount_aws),database_public_cloud_VMs[[#This Row],[Rate]])</f>
        <v>0.39706427503736802</v>
      </c>
    </row>
    <row r="3340" spans="1:27" x14ac:dyDescent="0.45">
      <c r="A3340" s="24" t="s">
        <v>3787</v>
      </c>
      <c r="B3340" t="s">
        <v>12</v>
      </c>
      <c r="C3340" s="25" t="s">
        <v>187</v>
      </c>
      <c r="D3340" t="s">
        <v>170</v>
      </c>
      <c r="E3340" t="s">
        <v>3649</v>
      </c>
      <c r="F3340" t="s">
        <v>3785</v>
      </c>
      <c r="G3340" s="26">
        <v>4</v>
      </c>
      <c r="H3340" s="26">
        <v>30.5</v>
      </c>
      <c r="I3340" s="26">
        <v>0</v>
      </c>
      <c r="J3340" s="27" t="s">
        <v>173</v>
      </c>
      <c r="K3340" s="27" t="s">
        <v>2214</v>
      </c>
      <c r="L3340" s="27" t="s">
        <v>1312</v>
      </c>
      <c r="M3340" t="s">
        <v>190</v>
      </c>
      <c r="N3340" t="s">
        <v>188</v>
      </c>
      <c r="O3340" t="s">
        <v>188</v>
      </c>
      <c r="P3340" t="s">
        <v>179</v>
      </c>
      <c r="Q3340" t="s">
        <v>315</v>
      </c>
      <c r="R3340" t="s">
        <v>181</v>
      </c>
      <c r="S3340" t="s">
        <v>31</v>
      </c>
      <c r="T3340" t="s">
        <v>31</v>
      </c>
      <c r="U3340" t="s">
        <v>31</v>
      </c>
      <c r="V3340" t="s">
        <v>31</v>
      </c>
      <c r="W3340" t="s">
        <v>182</v>
      </c>
      <c r="X3340" t="s">
        <v>183</v>
      </c>
      <c r="Y3340" s="28">
        <v>0.50319999999999998</v>
      </c>
      <c r="Z3340" t="str">
        <f>IF(database_public_cloud_VMs[[#This Row],[Vendor]]="AWS","USD","AUD")</f>
        <v>USD</v>
      </c>
      <c r="AA3340" s="29">
        <f>IF(database_public_cloud_VMs[[#This Row],[Currency]]="USD",(database_public_cloud_VMs[[#This Row],[Rate]]*param_exchange_rate)/(1+param_discount_aws),database_public_cloud_VMs[[#This Row],[Rate]])</f>
        <v>0.62012024580634262</v>
      </c>
    </row>
    <row r="3341" spans="1:27" x14ac:dyDescent="0.45">
      <c r="A3341" s="24" t="s">
        <v>3788</v>
      </c>
      <c r="B3341" t="s">
        <v>12</v>
      </c>
      <c r="C3341" s="25" t="s">
        <v>456</v>
      </c>
      <c r="D3341" t="s">
        <v>170</v>
      </c>
      <c r="E3341" t="s">
        <v>3649</v>
      </c>
      <c r="F3341" t="s">
        <v>3785</v>
      </c>
      <c r="G3341" s="26">
        <v>4</v>
      </c>
      <c r="H3341" s="26">
        <v>30.5</v>
      </c>
      <c r="I3341" s="26">
        <v>0</v>
      </c>
      <c r="J3341" s="27" t="s">
        <v>173</v>
      </c>
      <c r="K3341" s="27" t="s">
        <v>2214</v>
      </c>
      <c r="L3341" s="27" t="s">
        <v>1312</v>
      </c>
      <c r="M3341" t="s">
        <v>190</v>
      </c>
      <c r="N3341" t="s">
        <v>177</v>
      </c>
      <c r="O3341" t="s">
        <v>178</v>
      </c>
      <c r="P3341" t="s">
        <v>179</v>
      </c>
      <c r="Q3341" t="s">
        <v>180</v>
      </c>
      <c r="R3341" t="s">
        <v>181</v>
      </c>
      <c r="S3341" t="s">
        <v>31</v>
      </c>
      <c r="T3341" t="s">
        <v>31</v>
      </c>
      <c r="U3341" t="s">
        <v>31</v>
      </c>
      <c r="V3341" t="s">
        <v>31</v>
      </c>
      <c r="W3341" t="s">
        <v>182</v>
      </c>
      <c r="X3341" t="s">
        <v>183</v>
      </c>
      <c r="Y3341" s="28">
        <v>0.2016</v>
      </c>
      <c r="Z3341" t="str">
        <f>IF(database_public_cloud_VMs[[#This Row],[Vendor]]="AWS","USD","AUD")</f>
        <v>USD</v>
      </c>
      <c r="AA3341" s="29">
        <f>IF(database_public_cloud_VMs[[#This Row],[Currency]]="USD",(database_public_cloud_VMs[[#This Row],[Rate]]*param_exchange_rate)/(1+param_discount_aws),database_public_cloud_VMs[[#This Row],[Rate]])</f>
        <v>0.24844245142002916</v>
      </c>
    </row>
    <row r="3342" spans="1:27" x14ac:dyDescent="0.45">
      <c r="A3342" s="24" t="s">
        <v>3789</v>
      </c>
      <c r="B3342" t="s">
        <v>12</v>
      </c>
      <c r="C3342" s="25" t="s">
        <v>456</v>
      </c>
      <c r="D3342" t="s">
        <v>170</v>
      </c>
      <c r="E3342" t="s">
        <v>3649</v>
      </c>
      <c r="F3342" t="s">
        <v>3785</v>
      </c>
      <c r="G3342" s="26">
        <v>4</v>
      </c>
      <c r="H3342" s="26">
        <v>30.5</v>
      </c>
      <c r="I3342" s="26">
        <v>0</v>
      </c>
      <c r="J3342" s="27" t="s">
        <v>173</v>
      </c>
      <c r="K3342" s="27" t="s">
        <v>2214</v>
      </c>
      <c r="L3342" s="27" t="s">
        <v>1312</v>
      </c>
      <c r="M3342" t="s">
        <v>190</v>
      </c>
      <c r="N3342" t="s">
        <v>177</v>
      </c>
      <c r="O3342" t="s">
        <v>185</v>
      </c>
      <c r="P3342" t="s">
        <v>179</v>
      </c>
      <c r="Q3342" t="s">
        <v>180</v>
      </c>
      <c r="R3342" t="s">
        <v>181</v>
      </c>
      <c r="S3342" t="s">
        <v>31</v>
      </c>
      <c r="T3342" t="s">
        <v>31</v>
      </c>
      <c r="U3342" t="s">
        <v>31</v>
      </c>
      <c r="V3342" t="s">
        <v>31</v>
      </c>
      <c r="W3342" t="s">
        <v>182</v>
      </c>
      <c r="X3342" t="s">
        <v>183</v>
      </c>
      <c r="Y3342" s="28">
        <v>0.13819999999999999</v>
      </c>
      <c r="Z3342" t="str">
        <f>IF(database_public_cloud_VMs[[#This Row],[Vendor]]="AWS","USD","AUD")</f>
        <v>USD</v>
      </c>
      <c r="AA3342" s="29">
        <f>IF(database_public_cloud_VMs[[#This Row],[Currency]]="USD",(database_public_cloud_VMs[[#This Row],[Rate]]*param_exchange_rate)/(1+param_discount_aws),database_public_cloud_VMs[[#This Row],[Rate]])</f>
        <v>0.17031124397940489</v>
      </c>
    </row>
    <row r="3343" spans="1:27" x14ac:dyDescent="0.45">
      <c r="A3343" s="24" t="s">
        <v>3790</v>
      </c>
      <c r="B3343" t="s">
        <v>12</v>
      </c>
      <c r="C3343" s="25" t="s">
        <v>187</v>
      </c>
      <c r="D3343" t="s">
        <v>170</v>
      </c>
      <c r="E3343" t="s">
        <v>3649</v>
      </c>
      <c r="F3343" t="s">
        <v>3785</v>
      </c>
      <c r="G3343" s="26">
        <v>4</v>
      </c>
      <c r="H3343" s="26">
        <v>30.5</v>
      </c>
      <c r="I3343" s="26">
        <v>0</v>
      </c>
      <c r="J3343" s="27" t="s">
        <v>173</v>
      </c>
      <c r="K3343" s="27" t="s">
        <v>2214</v>
      </c>
      <c r="L3343" s="27" t="s">
        <v>1312</v>
      </c>
      <c r="M3343" t="s">
        <v>190</v>
      </c>
      <c r="N3343" t="s">
        <v>188</v>
      </c>
      <c r="O3343" t="s">
        <v>188</v>
      </c>
      <c r="P3343" t="s">
        <v>179</v>
      </c>
      <c r="Q3343" t="s">
        <v>180</v>
      </c>
      <c r="R3343" t="s">
        <v>181</v>
      </c>
      <c r="S3343" t="s">
        <v>31</v>
      </c>
      <c r="T3343" t="s">
        <v>31</v>
      </c>
      <c r="U3343" t="s">
        <v>31</v>
      </c>
      <c r="V3343" t="s">
        <v>31</v>
      </c>
      <c r="W3343" t="s">
        <v>182</v>
      </c>
      <c r="X3343" t="s">
        <v>183</v>
      </c>
      <c r="Y3343" s="28">
        <v>0.31919999999999998</v>
      </c>
      <c r="Z3343" t="str">
        <f>IF(database_public_cloud_VMs[[#This Row],[Vendor]]="AWS","USD","AUD")</f>
        <v>USD</v>
      </c>
      <c r="AA3343" s="29">
        <f>IF(database_public_cloud_VMs[[#This Row],[Currency]]="USD",(database_public_cloud_VMs[[#This Row],[Rate]]*param_exchange_rate)/(1+param_discount_aws),database_public_cloud_VMs[[#This Row],[Rate]])</f>
        <v>0.39336721474837949</v>
      </c>
    </row>
    <row r="3344" spans="1:27" x14ac:dyDescent="0.45">
      <c r="A3344" s="24" t="s">
        <v>3791</v>
      </c>
      <c r="B3344" t="s">
        <v>12</v>
      </c>
      <c r="C3344" s="25" t="s">
        <v>456</v>
      </c>
      <c r="D3344" t="s">
        <v>170</v>
      </c>
      <c r="E3344" t="s">
        <v>3649</v>
      </c>
      <c r="F3344" t="s">
        <v>3785</v>
      </c>
      <c r="G3344" s="26">
        <v>4</v>
      </c>
      <c r="H3344" s="26">
        <v>30.5</v>
      </c>
      <c r="I3344" s="26">
        <v>0</v>
      </c>
      <c r="J3344" s="27" t="s">
        <v>173</v>
      </c>
      <c r="K3344" s="27" t="s">
        <v>2214</v>
      </c>
      <c r="L3344" s="27" t="s">
        <v>1312</v>
      </c>
      <c r="M3344" t="s">
        <v>190</v>
      </c>
      <c r="N3344" t="s">
        <v>177</v>
      </c>
      <c r="O3344" t="s">
        <v>178</v>
      </c>
      <c r="P3344" t="s">
        <v>179</v>
      </c>
      <c r="Q3344" t="s">
        <v>191</v>
      </c>
      <c r="R3344" t="s">
        <v>181</v>
      </c>
      <c r="S3344" t="s">
        <v>31</v>
      </c>
      <c r="T3344" t="s">
        <v>31</v>
      </c>
      <c r="U3344" t="s">
        <v>31</v>
      </c>
      <c r="V3344" t="s">
        <v>31</v>
      </c>
      <c r="W3344" t="s">
        <v>182</v>
      </c>
      <c r="X3344" t="s">
        <v>183</v>
      </c>
      <c r="Y3344" s="28">
        <v>0.2616</v>
      </c>
      <c r="Z3344" t="str">
        <f>IF(database_public_cloud_VMs[[#This Row],[Vendor]]="AWS","USD","AUD")</f>
        <v>USD</v>
      </c>
      <c r="AA3344" s="29">
        <f>IF(database_public_cloud_VMs[[#This Row],[Currency]]="USD",(database_public_cloud_VMs[[#This Row],[Rate]]*param_exchange_rate)/(1+param_discount_aws),database_public_cloud_VMs[[#This Row],[Rate]])</f>
        <v>0.32238365719979972</v>
      </c>
    </row>
    <row r="3345" spans="1:27" x14ac:dyDescent="0.45">
      <c r="A3345" s="24" t="s">
        <v>3792</v>
      </c>
      <c r="B3345" t="s">
        <v>12</v>
      </c>
      <c r="C3345" s="25" t="s">
        <v>456</v>
      </c>
      <c r="D3345" t="s">
        <v>170</v>
      </c>
      <c r="E3345" t="s">
        <v>3649</v>
      </c>
      <c r="F3345" t="s">
        <v>3785</v>
      </c>
      <c r="G3345" s="26">
        <v>4</v>
      </c>
      <c r="H3345" s="26">
        <v>30.5</v>
      </c>
      <c r="I3345" s="26">
        <v>0</v>
      </c>
      <c r="J3345" s="27" t="s">
        <v>173</v>
      </c>
      <c r="K3345" s="27" t="s">
        <v>2214</v>
      </c>
      <c r="L3345" s="27" t="s">
        <v>1312</v>
      </c>
      <c r="M3345" t="s">
        <v>190</v>
      </c>
      <c r="N3345" t="s">
        <v>177</v>
      </c>
      <c r="O3345" t="s">
        <v>185</v>
      </c>
      <c r="P3345" t="s">
        <v>179</v>
      </c>
      <c r="Q3345" t="s">
        <v>191</v>
      </c>
      <c r="R3345" t="s">
        <v>181</v>
      </c>
      <c r="S3345" t="s">
        <v>31</v>
      </c>
      <c r="T3345" t="s">
        <v>31</v>
      </c>
      <c r="U3345" t="s">
        <v>31</v>
      </c>
      <c r="V3345" t="s">
        <v>31</v>
      </c>
      <c r="W3345" t="s">
        <v>182</v>
      </c>
      <c r="X3345" t="s">
        <v>183</v>
      </c>
      <c r="Y3345" s="28">
        <v>0.19819999999999999</v>
      </c>
      <c r="Z3345" t="str">
        <f>IF(database_public_cloud_VMs[[#This Row],[Vendor]]="AWS","USD","AUD")</f>
        <v>USD</v>
      </c>
      <c r="AA3345" s="29">
        <f>IF(database_public_cloud_VMs[[#This Row],[Currency]]="USD",(database_public_cloud_VMs[[#This Row],[Rate]]*param_exchange_rate)/(1+param_discount_aws),database_public_cloud_VMs[[#This Row],[Rate]])</f>
        <v>0.24425244975917551</v>
      </c>
    </row>
    <row r="3346" spans="1:27" x14ac:dyDescent="0.45">
      <c r="A3346" s="24" t="s">
        <v>3793</v>
      </c>
      <c r="B3346" t="s">
        <v>12</v>
      </c>
      <c r="C3346" s="25" t="s">
        <v>187</v>
      </c>
      <c r="D3346" t="s">
        <v>170</v>
      </c>
      <c r="E3346" t="s">
        <v>3649</v>
      </c>
      <c r="F3346" t="s">
        <v>3785</v>
      </c>
      <c r="G3346" s="26">
        <v>4</v>
      </c>
      <c r="H3346" s="26">
        <v>30.5</v>
      </c>
      <c r="I3346" s="26">
        <v>0</v>
      </c>
      <c r="J3346" s="27" t="s">
        <v>173</v>
      </c>
      <c r="K3346" s="27" t="s">
        <v>2214</v>
      </c>
      <c r="L3346" s="27" t="s">
        <v>1312</v>
      </c>
      <c r="M3346" t="s">
        <v>190</v>
      </c>
      <c r="N3346" t="s">
        <v>188</v>
      </c>
      <c r="O3346" t="s">
        <v>188</v>
      </c>
      <c r="P3346" t="s">
        <v>179</v>
      </c>
      <c r="Q3346" t="s">
        <v>191</v>
      </c>
      <c r="R3346" t="s">
        <v>181</v>
      </c>
      <c r="S3346" t="s">
        <v>31</v>
      </c>
      <c r="T3346" t="s">
        <v>31</v>
      </c>
      <c r="U3346" t="s">
        <v>31</v>
      </c>
      <c r="V3346" t="s">
        <v>31</v>
      </c>
      <c r="W3346" t="s">
        <v>182</v>
      </c>
      <c r="X3346" t="s">
        <v>183</v>
      </c>
      <c r="Y3346" s="28">
        <v>0.44919999999999999</v>
      </c>
      <c r="Z3346" t="str">
        <f>IF(database_public_cloud_VMs[[#This Row],[Vendor]]="AWS","USD","AUD")</f>
        <v>USD</v>
      </c>
      <c r="AA3346" s="29">
        <f>IF(database_public_cloud_VMs[[#This Row],[Currency]]="USD",(database_public_cloud_VMs[[#This Row],[Rate]]*param_exchange_rate)/(1+param_discount_aws),database_public_cloud_VMs[[#This Row],[Rate]])</f>
        <v>0.55357316060454909</v>
      </c>
    </row>
    <row r="3347" spans="1:27" x14ac:dyDescent="0.45">
      <c r="A3347" s="24" t="s">
        <v>3794</v>
      </c>
      <c r="B3347" t="s">
        <v>12</v>
      </c>
      <c r="C3347" s="25" t="s">
        <v>187</v>
      </c>
      <c r="D3347" t="s">
        <v>170</v>
      </c>
      <c r="E3347" t="s">
        <v>3649</v>
      </c>
      <c r="F3347" t="s">
        <v>3785</v>
      </c>
      <c r="G3347" s="26">
        <v>4</v>
      </c>
      <c r="H3347" s="26">
        <v>30.5</v>
      </c>
      <c r="I3347" s="26">
        <v>0</v>
      </c>
      <c r="J3347" s="27" t="s">
        <v>173</v>
      </c>
      <c r="K3347" s="27" t="s">
        <v>2214</v>
      </c>
      <c r="L3347" s="27" t="s">
        <v>1312</v>
      </c>
      <c r="M3347" t="s">
        <v>190</v>
      </c>
      <c r="N3347" t="s">
        <v>188</v>
      </c>
      <c r="O3347" t="s">
        <v>188</v>
      </c>
      <c r="P3347" t="s">
        <v>179</v>
      </c>
      <c r="Q3347" t="s">
        <v>315</v>
      </c>
      <c r="R3347" t="s">
        <v>316</v>
      </c>
      <c r="S3347" t="s">
        <v>31</v>
      </c>
      <c r="T3347" t="s">
        <v>31</v>
      </c>
      <c r="U3347" t="s">
        <v>31</v>
      </c>
      <c r="V3347" t="s">
        <v>31</v>
      </c>
      <c r="W3347" t="s">
        <v>182</v>
      </c>
      <c r="X3347" t="s">
        <v>183</v>
      </c>
      <c r="Y3347" s="28">
        <v>0.31919999999999998</v>
      </c>
      <c r="Z3347" t="str">
        <f>IF(database_public_cloud_VMs[[#This Row],[Vendor]]="AWS","USD","AUD")</f>
        <v>USD</v>
      </c>
      <c r="AA3347" s="29">
        <f>IF(database_public_cloud_VMs[[#This Row],[Currency]]="USD",(database_public_cloud_VMs[[#This Row],[Rate]]*param_exchange_rate)/(1+param_discount_aws),database_public_cloud_VMs[[#This Row],[Rate]])</f>
        <v>0.39336721474837949</v>
      </c>
    </row>
    <row r="3348" spans="1:27" x14ac:dyDescent="0.45">
      <c r="A3348" s="24" t="s">
        <v>3795</v>
      </c>
      <c r="B3348" t="s">
        <v>12</v>
      </c>
      <c r="C3348" s="25" t="s">
        <v>456</v>
      </c>
      <c r="D3348" t="s">
        <v>170</v>
      </c>
      <c r="E3348" t="s">
        <v>3649</v>
      </c>
      <c r="F3348" t="s">
        <v>3785</v>
      </c>
      <c r="G3348" s="26">
        <v>4</v>
      </c>
      <c r="H3348" s="26">
        <v>30.5</v>
      </c>
      <c r="I3348" s="26">
        <v>0</v>
      </c>
      <c r="J3348" s="27" t="s">
        <v>173</v>
      </c>
      <c r="K3348" s="27" t="s">
        <v>2214</v>
      </c>
      <c r="L3348" s="27" t="s">
        <v>1312</v>
      </c>
      <c r="M3348" t="s">
        <v>190</v>
      </c>
      <c r="N3348" t="s">
        <v>177</v>
      </c>
      <c r="O3348" t="s">
        <v>178</v>
      </c>
      <c r="P3348" t="s">
        <v>179</v>
      </c>
      <c r="Q3348" t="s">
        <v>198</v>
      </c>
      <c r="R3348" t="s">
        <v>181</v>
      </c>
      <c r="S3348" t="s">
        <v>31</v>
      </c>
      <c r="T3348" t="s">
        <v>31</v>
      </c>
      <c r="U3348" t="s">
        <v>31</v>
      </c>
      <c r="V3348" t="s">
        <v>31</v>
      </c>
      <c r="W3348" t="s">
        <v>182</v>
      </c>
      <c r="X3348" t="s">
        <v>183</v>
      </c>
      <c r="Y3348" s="28">
        <v>0.2346</v>
      </c>
      <c r="Z3348" t="str">
        <f>IF(database_public_cloud_VMs[[#This Row],[Vendor]]="AWS","USD","AUD")</f>
        <v>USD</v>
      </c>
      <c r="AA3348" s="29">
        <f>IF(database_public_cloud_VMs[[#This Row],[Currency]]="USD",(database_public_cloud_VMs[[#This Row],[Rate]]*param_exchange_rate)/(1+param_discount_aws),database_public_cloud_VMs[[#This Row],[Rate]])</f>
        <v>0.28911011459890301</v>
      </c>
    </row>
    <row r="3349" spans="1:27" x14ac:dyDescent="0.45">
      <c r="A3349" s="24" t="s">
        <v>3796</v>
      </c>
      <c r="B3349" t="s">
        <v>12</v>
      </c>
      <c r="C3349" s="25" t="s">
        <v>456</v>
      </c>
      <c r="D3349" t="s">
        <v>170</v>
      </c>
      <c r="E3349" t="s">
        <v>3649</v>
      </c>
      <c r="F3349" t="s">
        <v>3785</v>
      </c>
      <c r="G3349" s="26">
        <v>4</v>
      </c>
      <c r="H3349" s="26">
        <v>30.5</v>
      </c>
      <c r="I3349" s="26">
        <v>0</v>
      </c>
      <c r="J3349" s="27" t="s">
        <v>173</v>
      </c>
      <c r="K3349" s="27" t="s">
        <v>2214</v>
      </c>
      <c r="L3349" s="27" t="s">
        <v>1312</v>
      </c>
      <c r="M3349" t="s">
        <v>190</v>
      </c>
      <c r="N3349" t="s">
        <v>177</v>
      </c>
      <c r="O3349" t="s">
        <v>185</v>
      </c>
      <c r="P3349" t="s">
        <v>179</v>
      </c>
      <c r="Q3349" t="s">
        <v>198</v>
      </c>
      <c r="R3349" t="s">
        <v>181</v>
      </c>
      <c r="S3349" t="s">
        <v>31</v>
      </c>
      <c r="T3349" t="s">
        <v>31</v>
      </c>
      <c r="U3349" t="s">
        <v>31</v>
      </c>
      <c r="V3349" t="s">
        <v>31</v>
      </c>
      <c r="W3349" t="s">
        <v>182</v>
      </c>
      <c r="X3349" t="s">
        <v>183</v>
      </c>
      <c r="Y3349" s="28">
        <v>0.17119999999999999</v>
      </c>
      <c r="Z3349" t="str">
        <f>IF(database_public_cloud_VMs[[#This Row],[Vendor]]="AWS","USD","AUD")</f>
        <v>USD</v>
      </c>
      <c r="AA3349" s="29">
        <f>IF(database_public_cloud_VMs[[#This Row],[Currency]]="USD",(database_public_cloud_VMs[[#This Row],[Rate]]*param_exchange_rate)/(1+param_discount_aws),database_public_cloud_VMs[[#This Row],[Rate]])</f>
        <v>0.21097890715827872</v>
      </c>
    </row>
    <row r="3350" spans="1:27" x14ac:dyDescent="0.45">
      <c r="A3350" s="24" t="s">
        <v>3797</v>
      </c>
      <c r="B3350" t="s">
        <v>12</v>
      </c>
      <c r="C3350" s="25" t="s">
        <v>187</v>
      </c>
      <c r="D3350" t="s">
        <v>170</v>
      </c>
      <c r="E3350" t="s">
        <v>3649</v>
      </c>
      <c r="F3350" t="s">
        <v>3785</v>
      </c>
      <c r="G3350" s="26">
        <v>4</v>
      </c>
      <c r="H3350" s="26">
        <v>30.5</v>
      </c>
      <c r="I3350" s="26">
        <v>0</v>
      </c>
      <c r="J3350" s="27" t="s">
        <v>173</v>
      </c>
      <c r="K3350" s="27" t="s">
        <v>2214</v>
      </c>
      <c r="L3350" s="27" t="s">
        <v>1312</v>
      </c>
      <c r="M3350" t="s">
        <v>190</v>
      </c>
      <c r="N3350" t="s">
        <v>188</v>
      </c>
      <c r="O3350" t="s">
        <v>188</v>
      </c>
      <c r="P3350" t="s">
        <v>179</v>
      </c>
      <c r="Q3350" t="s">
        <v>198</v>
      </c>
      <c r="R3350" t="s">
        <v>181</v>
      </c>
      <c r="S3350" t="s">
        <v>31</v>
      </c>
      <c r="T3350" t="s">
        <v>31</v>
      </c>
      <c r="U3350" t="s">
        <v>31</v>
      </c>
      <c r="V3350" t="s">
        <v>31</v>
      </c>
      <c r="W3350" t="s">
        <v>182</v>
      </c>
      <c r="X3350" t="s">
        <v>183</v>
      </c>
      <c r="Y3350" s="28">
        <v>0.41920000000000002</v>
      </c>
      <c r="Z3350" t="str">
        <f>IF(database_public_cloud_VMs[[#This Row],[Vendor]]="AWS","USD","AUD")</f>
        <v>USD</v>
      </c>
      <c r="AA3350" s="29">
        <f>IF(database_public_cloud_VMs[[#This Row],[Currency]]="USD",(database_public_cloud_VMs[[#This Row],[Rate]]*param_exchange_rate)/(1+param_discount_aws),database_public_cloud_VMs[[#This Row],[Rate]])</f>
        <v>0.5166025577146639</v>
      </c>
    </row>
    <row r="3351" spans="1:27" x14ac:dyDescent="0.45">
      <c r="A3351" s="24" t="s">
        <v>3798</v>
      </c>
      <c r="B3351" t="s">
        <v>12</v>
      </c>
      <c r="C3351" s="25" t="s">
        <v>187</v>
      </c>
      <c r="D3351" t="s">
        <v>170</v>
      </c>
      <c r="E3351" t="s">
        <v>3649</v>
      </c>
      <c r="F3351" t="s">
        <v>3785</v>
      </c>
      <c r="G3351" s="26">
        <v>4</v>
      </c>
      <c r="H3351" s="26">
        <v>30.5</v>
      </c>
      <c r="I3351" s="26">
        <v>0</v>
      </c>
      <c r="J3351" s="27" t="s">
        <v>173</v>
      </c>
      <c r="K3351" s="27" t="s">
        <v>2214</v>
      </c>
      <c r="L3351" s="27" t="s">
        <v>1312</v>
      </c>
      <c r="M3351" t="s">
        <v>176</v>
      </c>
      <c r="N3351" t="s">
        <v>188</v>
      </c>
      <c r="O3351" t="s">
        <v>188</v>
      </c>
      <c r="P3351" t="s">
        <v>179</v>
      </c>
      <c r="Q3351" t="s">
        <v>315</v>
      </c>
      <c r="R3351" t="s">
        <v>316</v>
      </c>
      <c r="S3351" t="s">
        <v>31</v>
      </c>
      <c r="T3351" t="s">
        <v>31</v>
      </c>
      <c r="U3351" t="s">
        <v>31</v>
      </c>
      <c r="V3351" t="s">
        <v>31</v>
      </c>
      <c r="W3351" t="s">
        <v>182</v>
      </c>
      <c r="X3351" t="s">
        <v>183</v>
      </c>
      <c r="Y3351" s="28">
        <v>0.35099999999999998</v>
      </c>
      <c r="Z3351" t="str">
        <f>IF(database_public_cloud_VMs[[#This Row],[Vendor]]="AWS","USD","AUD")</f>
        <v>USD</v>
      </c>
      <c r="AA3351" s="29">
        <f>IF(database_public_cloud_VMs[[#This Row],[Currency]]="USD",(database_public_cloud_VMs[[#This Row],[Rate]]*param_exchange_rate)/(1+param_discount_aws),database_public_cloud_VMs[[#This Row],[Rate]])</f>
        <v>0.4325560538116579</v>
      </c>
    </row>
    <row r="3352" spans="1:27" x14ac:dyDescent="0.45">
      <c r="A3352" s="24" t="s">
        <v>3799</v>
      </c>
      <c r="B3352" t="s">
        <v>12</v>
      </c>
      <c r="C3352" s="25" t="s">
        <v>456</v>
      </c>
      <c r="D3352" t="s">
        <v>170</v>
      </c>
      <c r="E3352" t="s">
        <v>3649</v>
      </c>
      <c r="F3352" t="s">
        <v>3785</v>
      </c>
      <c r="G3352" s="26">
        <v>4</v>
      </c>
      <c r="H3352" s="26">
        <v>30.5</v>
      </c>
      <c r="I3352" s="26">
        <v>0</v>
      </c>
      <c r="J3352" s="27" t="s">
        <v>173</v>
      </c>
      <c r="K3352" s="27" t="s">
        <v>2214</v>
      </c>
      <c r="L3352" s="27" t="s">
        <v>1312</v>
      </c>
      <c r="M3352" t="s">
        <v>176</v>
      </c>
      <c r="N3352" t="s">
        <v>177</v>
      </c>
      <c r="O3352" t="s">
        <v>178</v>
      </c>
      <c r="P3352" t="s">
        <v>179</v>
      </c>
      <c r="Q3352" t="s">
        <v>180</v>
      </c>
      <c r="R3352" t="s">
        <v>181</v>
      </c>
      <c r="S3352" t="s">
        <v>31</v>
      </c>
      <c r="T3352" t="s">
        <v>31</v>
      </c>
      <c r="U3352" t="s">
        <v>31</v>
      </c>
      <c r="V3352" t="s">
        <v>31</v>
      </c>
      <c r="W3352" t="s">
        <v>182</v>
      </c>
      <c r="X3352" t="s">
        <v>183</v>
      </c>
      <c r="Y3352" s="28">
        <v>0.2218</v>
      </c>
      <c r="Z3352" t="str">
        <f>IF(database_public_cloud_VMs[[#This Row],[Vendor]]="AWS","USD","AUD")</f>
        <v>USD</v>
      </c>
      <c r="AA3352" s="29">
        <f>IF(database_public_cloud_VMs[[#This Row],[Currency]]="USD",(database_public_cloud_VMs[[#This Row],[Rate]]*param_exchange_rate)/(1+param_discount_aws),database_public_cloud_VMs[[#This Row],[Rate]])</f>
        <v>0.2733359906992186</v>
      </c>
    </row>
    <row r="3353" spans="1:27" x14ac:dyDescent="0.45">
      <c r="A3353" s="24" t="s">
        <v>3800</v>
      </c>
      <c r="B3353" t="s">
        <v>12</v>
      </c>
      <c r="C3353" s="25" t="s">
        <v>456</v>
      </c>
      <c r="D3353" t="s">
        <v>170</v>
      </c>
      <c r="E3353" t="s">
        <v>3649</v>
      </c>
      <c r="F3353" t="s">
        <v>3785</v>
      </c>
      <c r="G3353" s="26">
        <v>4</v>
      </c>
      <c r="H3353" s="26">
        <v>30.5</v>
      </c>
      <c r="I3353" s="26">
        <v>0</v>
      </c>
      <c r="J3353" s="27" t="s">
        <v>173</v>
      </c>
      <c r="K3353" s="27" t="s">
        <v>2214</v>
      </c>
      <c r="L3353" s="27" t="s">
        <v>1312</v>
      </c>
      <c r="M3353" t="s">
        <v>176</v>
      </c>
      <c r="N3353" t="s">
        <v>177</v>
      </c>
      <c r="O3353" t="s">
        <v>185</v>
      </c>
      <c r="P3353" t="s">
        <v>179</v>
      </c>
      <c r="Q3353" t="s">
        <v>180</v>
      </c>
      <c r="R3353" t="s">
        <v>181</v>
      </c>
      <c r="S3353" t="s">
        <v>31</v>
      </c>
      <c r="T3353" t="s">
        <v>31</v>
      </c>
      <c r="U3353" t="s">
        <v>31</v>
      </c>
      <c r="V3353" t="s">
        <v>31</v>
      </c>
      <c r="W3353" t="s">
        <v>182</v>
      </c>
      <c r="X3353" t="s">
        <v>183</v>
      </c>
      <c r="Y3353" s="28">
        <v>0.15210000000000001</v>
      </c>
      <c r="Z3353" t="str">
        <f>IF(database_public_cloud_VMs[[#This Row],[Vendor]]="AWS","USD","AUD")</f>
        <v>USD</v>
      </c>
      <c r="AA3353" s="29">
        <f>IF(database_public_cloud_VMs[[#This Row],[Currency]]="USD",(database_public_cloud_VMs[[#This Row],[Rate]]*param_exchange_rate)/(1+param_discount_aws),database_public_cloud_VMs[[#This Row],[Rate]])</f>
        <v>0.18744095665171842</v>
      </c>
    </row>
    <row r="3354" spans="1:27" x14ac:dyDescent="0.45">
      <c r="A3354" s="24" t="s">
        <v>3801</v>
      </c>
      <c r="B3354" t="s">
        <v>12</v>
      </c>
      <c r="C3354" s="25" t="s">
        <v>187</v>
      </c>
      <c r="D3354" t="s">
        <v>170</v>
      </c>
      <c r="E3354" t="s">
        <v>3649</v>
      </c>
      <c r="F3354" t="s">
        <v>3785</v>
      </c>
      <c r="G3354" s="26">
        <v>4</v>
      </c>
      <c r="H3354" s="26">
        <v>30.5</v>
      </c>
      <c r="I3354" s="26">
        <v>0</v>
      </c>
      <c r="J3354" s="27" t="s">
        <v>173</v>
      </c>
      <c r="K3354" s="27" t="s">
        <v>2214</v>
      </c>
      <c r="L3354" s="27" t="s">
        <v>1312</v>
      </c>
      <c r="M3354" t="s">
        <v>176</v>
      </c>
      <c r="N3354" t="s">
        <v>188</v>
      </c>
      <c r="O3354" t="s">
        <v>188</v>
      </c>
      <c r="P3354" t="s">
        <v>179</v>
      </c>
      <c r="Q3354" t="s">
        <v>180</v>
      </c>
      <c r="R3354" t="s">
        <v>181</v>
      </c>
      <c r="S3354" t="s">
        <v>31</v>
      </c>
      <c r="T3354" t="s">
        <v>31</v>
      </c>
      <c r="U3354" t="s">
        <v>31</v>
      </c>
      <c r="V3354" t="s">
        <v>31</v>
      </c>
      <c r="W3354" t="s">
        <v>182</v>
      </c>
      <c r="X3354" t="s">
        <v>183</v>
      </c>
      <c r="Y3354" s="28">
        <v>0.35099999999999998</v>
      </c>
      <c r="Z3354" t="str">
        <f>IF(database_public_cloud_VMs[[#This Row],[Vendor]]="AWS","USD","AUD")</f>
        <v>USD</v>
      </c>
      <c r="AA3354" s="29">
        <f>IF(database_public_cloud_VMs[[#This Row],[Currency]]="USD",(database_public_cloud_VMs[[#This Row],[Rate]]*param_exchange_rate)/(1+param_discount_aws),database_public_cloud_VMs[[#This Row],[Rate]])</f>
        <v>0.4325560538116579</v>
      </c>
    </row>
    <row r="3355" spans="1:27" x14ac:dyDescent="0.45">
      <c r="A3355" s="24" t="s">
        <v>3802</v>
      </c>
      <c r="B3355" t="s">
        <v>12</v>
      </c>
      <c r="C3355" s="25" t="s">
        <v>456</v>
      </c>
      <c r="D3355" t="s">
        <v>170</v>
      </c>
      <c r="E3355" t="s">
        <v>3649</v>
      </c>
      <c r="F3355" t="s">
        <v>3785</v>
      </c>
      <c r="G3355" s="26">
        <v>4</v>
      </c>
      <c r="H3355" s="26">
        <v>30.5</v>
      </c>
      <c r="I3355" s="26">
        <v>0</v>
      </c>
      <c r="J3355" s="27" t="s">
        <v>173</v>
      </c>
      <c r="K3355" s="27" t="s">
        <v>2214</v>
      </c>
      <c r="L3355" s="27" t="s">
        <v>1312</v>
      </c>
      <c r="M3355" t="s">
        <v>176</v>
      </c>
      <c r="N3355" t="s">
        <v>177</v>
      </c>
      <c r="O3355" t="s">
        <v>178</v>
      </c>
      <c r="P3355" t="s">
        <v>179</v>
      </c>
      <c r="Q3355" t="s">
        <v>198</v>
      </c>
      <c r="R3355" t="s">
        <v>181</v>
      </c>
      <c r="S3355" t="s">
        <v>31</v>
      </c>
      <c r="T3355" t="s">
        <v>31</v>
      </c>
      <c r="U3355" t="s">
        <v>31</v>
      </c>
      <c r="V3355" t="s">
        <v>31</v>
      </c>
      <c r="W3355" t="s">
        <v>182</v>
      </c>
      <c r="X3355" t="s">
        <v>183</v>
      </c>
      <c r="Y3355" s="28">
        <v>0.25480000000000003</v>
      </c>
      <c r="Z3355" t="str">
        <f>IF(database_public_cloud_VMs[[#This Row],[Vendor]]="AWS","USD","AUD")</f>
        <v>USD</v>
      </c>
      <c r="AA3355" s="29">
        <f>IF(database_public_cloud_VMs[[#This Row],[Currency]]="USD",(database_public_cloud_VMs[[#This Row],[Rate]]*param_exchange_rate)/(1+param_discount_aws),database_public_cloud_VMs[[#This Row],[Rate]])</f>
        <v>0.31400365387809243</v>
      </c>
    </row>
    <row r="3356" spans="1:27" x14ac:dyDescent="0.45">
      <c r="A3356" s="24" t="s">
        <v>3803</v>
      </c>
      <c r="B3356" t="s">
        <v>12</v>
      </c>
      <c r="C3356" s="25" t="s">
        <v>456</v>
      </c>
      <c r="D3356" t="s">
        <v>170</v>
      </c>
      <c r="E3356" t="s">
        <v>3649</v>
      </c>
      <c r="F3356" t="s">
        <v>3785</v>
      </c>
      <c r="G3356" s="26">
        <v>4</v>
      </c>
      <c r="H3356" s="26">
        <v>30.5</v>
      </c>
      <c r="I3356" s="26">
        <v>0</v>
      </c>
      <c r="J3356" s="27" t="s">
        <v>173</v>
      </c>
      <c r="K3356" s="27" t="s">
        <v>2214</v>
      </c>
      <c r="L3356" s="27" t="s">
        <v>1312</v>
      </c>
      <c r="M3356" t="s">
        <v>176</v>
      </c>
      <c r="N3356" t="s">
        <v>177</v>
      </c>
      <c r="O3356" t="s">
        <v>185</v>
      </c>
      <c r="P3356" t="s">
        <v>179</v>
      </c>
      <c r="Q3356" t="s">
        <v>198</v>
      </c>
      <c r="R3356" t="s">
        <v>181</v>
      </c>
      <c r="S3356" t="s">
        <v>31</v>
      </c>
      <c r="T3356" t="s">
        <v>31</v>
      </c>
      <c r="U3356" t="s">
        <v>31</v>
      </c>
      <c r="V3356" t="s">
        <v>31</v>
      </c>
      <c r="W3356" t="s">
        <v>182</v>
      </c>
      <c r="X3356" t="s">
        <v>183</v>
      </c>
      <c r="Y3356" s="28">
        <v>0.18509999999999999</v>
      </c>
      <c r="Z3356" t="str">
        <f>IF(database_public_cloud_VMs[[#This Row],[Vendor]]="AWS","USD","AUD")</f>
        <v>USD</v>
      </c>
      <c r="AA3356" s="29">
        <f>IF(database_public_cloud_VMs[[#This Row],[Currency]]="USD",(database_public_cloud_VMs[[#This Row],[Rate]]*param_exchange_rate)/(1+param_discount_aws),database_public_cloud_VMs[[#This Row],[Rate]])</f>
        <v>0.22810861983059225</v>
      </c>
    </row>
    <row r="3357" spans="1:27" x14ac:dyDescent="0.45">
      <c r="A3357" s="24" t="s">
        <v>3804</v>
      </c>
      <c r="B3357" t="s">
        <v>12</v>
      </c>
      <c r="C3357" s="25" t="s">
        <v>187</v>
      </c>
      <c r="D3357" t="s">
        <v>170</v>
      </c>
      <c r="E3357" t="s">
        <v>3649</v>
      </c>
      <c r="F3357" t="s">
        <v>3785</v>
      </c>
      <c r="G3357" s="26">
        <v>4</v>
      </c>
      <c r="H3357" s="26">
        <v>30.5</v>
      </c>
      <c r="I3357" s="26">
        <v>0</v>
      </c>
      <c r="J3357" s="27" t="s">
        <v>173</v>
      </c>
      <c r="K3357" s="27" t="s">
        <v>2214</v>
      </c>
      <c r="L3357" s="27" t="s">
        <v>1312</v>
      </c>
      <c r="M3357" t="s">
        <v>176</v>
      </c>
      <c r="N3357" t="s">
        <v>188</v>
      </c>
      <c r="O3357" t="s">
        <v>188</v>
      </c>
      <c r="P3357" t="s">
        <v>179</v>
      </c>
      <c r="Q3357" t="s">
        <v>198</v>
      </c>
      <c r="R3357" t="s">
        <v>181</v>
      </c>
      <c r="S3357" t="s">
        <v>31</v>
      </c>
      <c r="T3357" t="s">
        <v>31</v>
      </c>
      <c r="U3357" t="s">
        <v>31</v>
      </c>
      <c r="V3357" t="s">
        <v>31</v>
      </c>
      <c r="W3357" t="s">
        <v>182</v>
      </c>
      <c r="X3357" t="s">
        <v>183</v>
      </c>
      <c r="Y3357" s="28">
        <v>0.45100000000000001</v>
      </c>
      <c r="Z3357" t="str">
        <f>IF(database_public_cloud_VMs[[#This Row],[Vendor]]="AWS","USD","AUD")</f>
        <v>USD</v>
      </c>
      <c r="AA3357" s="29">
        <f>IF(database_public_cloud_VMs[[#This Row],[Currency]]="USD",(database_public_cloud_VMs[[#This Row],[Rate]]*param_exchange_rate)/(1+param_discount_aws),database_public_cloud_VMs[[#This Row],[Rate]])</f>
        <v>0.5557913967779422</v>
      </c>
    </row>
    <row r="3358" spans="1:27" x14ac:dyDescent="0.45">
      <c r="A3358" s="24" t="s">
        <v>3805</v>
      </c>
      <c r="B3358" t="s">
        <v>12</v>
      </c>
      <c r="C3358" s="25" t="s">
        <v>456</v>
      </c>
      <c r="D3358" t="s">
        <v>170</v>
      </c>
      <c r="E3358" t="s">
        <v>3649</v>
      </c>
      <c r="F3358" t="s">
        <v>3785</v>
      </c>
      <c r="G3358" s="26">
        <v>4</v>
      </c>
      <c r="H3358" s="26">
        <v>30.5</v>
      </c>
      <c r="I3358" s="26">
        <v>0</v>
      </c>
      <c r="J3358" s="27" t="s">
        <v>173</v>
      </c>
      <c r="K3358" s="27" t="s">
        <v>2214</v>
      </c>
      <c r="L3358" s="27" t="s">
        <v>1312</v>
      </c>
      <c r="M3358" t="s">
        <v>176</v>
      </c>
      <c r="N3358" t="s">
        <v>177</v>
      </c>
      <c r="O3358" t="s">
        <v>178</v>
      </c>
      <c r="P3358" t="s">
        <v>179</v>
      </c>
      <c r="Q3358" t="s">
        <v>315</v>
      </c>
      <c r="R3358" t="s">
        <v>181</v>
      </c>
      <c r="S3358" t="s">
        <v>31</v>
      </c>
      <c r="T3358" t="s">
        <v>31</v>
      </c>
      <c r="U3358" t="s">
        <v>31</v>
      </c>
      <c r="V3358" t="s">
        <v>31</v>
      </c>
      <c r="W3358" t="s">
        <v>182</v>
      </c>
      <c r="X3358" t="s">
        <v>183</v>
      </c>
      <c r="Y3358" s="28">
        <v>0.40579999999999999</v>
      </c>
      <c r="Z3358" t="str">
        <f>IF(database_public_cloud_VMs[[#This Row],[Vendor]]="AWS","USD","AUD")</f>
        <v>USD</v>
      </c>
      <c r="AA3358" s="29">
        <f>IF(database_public_cloud_VMs[[#This Row],[Currency]]="USD",(database_public_cloud_VMs[[#This Row],[Rate]]*param_exchange_rate)/(1+param_discount_aws),database_public_cloud_VMs[[#This Row],[Rate]])</f>
        <v>0.50008902175718173</v>
      </c>
    </row>
    <row r="3359" spans="1:27" x14ac:dyDescent="0.45">
      <c r="A3359" s="24" t="s">
        <v>3806</v>
      </c>
      <c r="B3359" t="s">
        <v>12</v>
      </c>
      <c r="C3359" s="25" t="s">
        <v>456</v>
      </c>
      <c r="D3359" t="s">
        <v>170</v>
      </c>
      <c r="E3359" t="s">
        <v>3649</v>
      </c>
      <c r="F3359" t="s">
        <v>3785</v>
      </c>
      <c r="G3359" s="26">
        <v>4</v>
      </c>
      <c r="H3359" s="26">
        <v>30.5</v>
      </c>
      <c r="I3359" s="26">
        <v>0</v>
      </c>
      <c r="J3359" s="27" t="s">
        <v>173</v>
      </c>
      <c r="K3359" s="27" t="s">
        <v>2214</v>
      </c>
      <c r="L3359" s="27" t="s">
        <v>1312</v>
      </c>
      <c r="M3359" t="s">
        <v>176</v>
      </c>
      <c r="N3359" t="s">
        <v>177</v>
      </c>
      <c r="O3359" t="s">
        <v>185</v>
      </c>
      <c r="P3359" t="s">
        <v>179</v>
      </c>
      <c r="Q3359" t="s">
        <v>315</v>
      </c>
      <c r="R3359" t="s">
        <v>181</v>
      </c>
      <c r="S3359" t="s">
        <v>31</v>
      </c>
      <c r="T3359" t="s">
        <v>31</v>
      </c>
      <c r="U3359" t="s">
        <v>31</v>
      </c>
      <c r="V3359" t="s">
        <v>31</v>
      </c>
      <c r="W3359" t="s">
        <v>182</v>
      </c>
      <c r="X3359" t="s">
        <v>183</v>
      </c>
      <c r="Y3359" s="28">
        <v>0.33610000000000001</v>
      </c>
      <c r="Z3359" t="str">
        <f>IF(database_public_cloud_VMs[[#This Row],[Vendor]]="AWS","USD","AUD")</f>
        <v>USD</v>
      </c>
      <c r="AA3359" s="29">
        <f>IF(database_public_cloud_VMs[[#This Row],[Currency]]="USD",(database_public_cloud_VMs[[#This Row],[Rate]]*param_exchange_rate)/(1+param_discount_aws),database_public_cloud_VMs[[#This Row],[Rate]])</f>
        <v>0.41419398770968158</v>
      </c>
    </row>
    <row r="3360" spans="1:27" x14ac:dyDescent="0.45">
      <c r="A3360" s="24" t="s">
        <v>3807</v>
      </c>
      <c r="B3360" t="s">
        <v>12</v>
      </c>
      <c r="C3360" s="25" t="s">
        <v>187</v>
      </c>
      <c r="D3360" t="s">
        <v>170</v>
      </c>
      <c r="E3360" t="s">
        <v>3649</v>
      </c>
      <c r="F3360" t="s">
        <v>3785</v>
      </c>
      <c r="G3360" s="26">
        <v>4</v>
      </c>
      <c r="H3360" s="26">
        <v>30.5</v>
      </c>
      <c r="I3360" s="26">
        <v>0</v>
      </c>
      <c r="J3360" s="27" t="s">
        <v>173</v>
      </c>
      <c r="K3360" s="27" t="s">
        <v>2214</v>
      </c>
      <c r="L3360" s="27" t="s">
        <v>1312</v>
      </c>
      <c r="M3360" t="s">
        <v>176</v>
      </c>
      <c r="N3360" t="s">
        <v>188</v>
      </c>
      <c r="O3360" t="s">
        <v>188</v>
      </c>
      <c r="P3360" t="s">
        <v>179</v>
      </c>
      <c r="Q3360" t="s">
        <v>315</v>
      </c>
      <c r="R3360" t="s">
        <v>181</v>
      </c>
      <c r="S3360" t="s">
        <v>31</v>
      </c>
      <c r="T3360" t="s">
        <v>31</v>
      </c>
      <c r="U3360" t="s">
        <v>31</v>
      </c>
      <c r="V3360" t="s">
        <v>31</v>
      </c>
      <c r="W3360" t="s">
        <v>182</v>
      </c>
      <c r="X3360" t="s">
        <v>183</v>
      </c>
      <c r="Y3360" s="28">
        <v>0.53500000000000003</v>
      </c>
      <c r="Z3360" t="str">
        <f>IF(database_public_cloud_VMs[[#This Row],[Vendor]]="AWS","USD","AUD")</f>
        <v>USD</v>
      </c>
      <c r="AA3360" s="29">
        <f>IF(database_public_cloud_VMs[[#This Row],[Currency]]="USD",(database_public_cloud_VMs[[#This Row],[Rate]]*param_exchange_rate)/(1+param_discount_aws),database_public_cloud_VMs[[#This Row],[Rate]])</f>
        <v>0.65930908486962103</v>
      </c>
    </row>
    <row r="3361" spans="1:27" x14ac:dyDescent="0.45">
      <c r="A3361" s="24" t="s">
        <v>3808</v>
      </c>
      <c r="B3361" t="s">
        <v>12</v>
      </c>
      <c r="C3361" s="25" t="s">
        <v>456</v>
      </c>
      <c r="D3361" t="s">
        <v>170</v>
      </c>
      <c r="E3361" t="s">
        <v>3649</v>
      </c>
      <c r="F3361" t="s">
        <v>3785</v>
      </c>
      <c r="G3361" s="26">
        <v>4</v>
      </c>
      <c r="H3361" s="26">
        <v>30.5</v>
      </c>
      <c r="I3361" s="26">
        <v>0</v>
      </c>
      <c r="J3361" s="27" t="s">
        <v>173</v>
      </c>
      <c r="K3361" s="27" t="s">
        <v>2214</v>
      </c>
      <c r="L3361" s="27" t="s">
        <v>1312</v>
      </c>
      <c r="M3361" t="s">
        <v>176</v>
      </c>
      <c r="N3361" t="s">
        <v>177</v>
      </c>
      <c r="O3361" t="s">
        <v>178</v>
      </c>
      <c r="P3361" t="s">
        <v>179</v>
      </c>
      <c r="Q3361" t="s">
        <v>191</v>
      </c>
      <c r="R3361" t="s">
        <v>181</v>
      </c>
      <c r="S3361" t="s">
        <v>31</v>
      </c>
      <c r="T3361" t="s">
        <v>31</v>
      </c>
      <c r="U3361" t="s">
        <v>31</v>
      </c>
      <c r="V3361" t="s">
        <v>31</v>
      </c>
      <c r="W3361" t="s">
        <v>182</v>
      </c>
      <c r="X3361" t="s">
        <v>183</v>
      </c>
      <c r="Y3361" s="28">
        <v>0.28179999999999999</v>
      </c>
      <c r="Z3361" t="str">
        <f>IF(database_public_cloud_VMs[[#This Row],[Vendor]]="AWS","USD","AUD")</f>
        <v>USD</v>
      </c>
      <c r="AA3361" s="29">
        <f>IF(database_public_cloud_VMs[[#This Row],[Currency]]="USD",(database_public_cloud_VMs[[#This Row],[Rate]]*param_exchange_rate)/(1+param_discount_aws),database_public_cloud_VMs[[#This Row],[Rate]])</f>
        <v>0.34727719647898919</v>
      </c>
    </row>
    <row r="3362" spans="1:27" x14ac:dyDescent="0.45">
      <c r="A3362" s="24" t="s">
        <v>3809</v>
      </c>
      <c r="B3362" t="s">
        <v>12</v>
      </c>
      <c r="C3362" s="25" t="s">
        <v>456</v>
      </c>
      <c r="D3362" t="s">
        <v>170</v>
      </c>
      <c r="E3362" t="s">
        <v>3649</v>
      </c>
      <c r="F3362" t="s">
        <v>3785</v>
      </c>
      <c r="G3362" s="26">
        <v>4</v>
      </c>
      <c r="H3362" s="26">
        <v>30.5</v>
      </c>
      <c r="I3362" s="26">
        <v>0</v>
      </c>
      <c r="J3362" s="27" t="s">
        <v>173</v>
      </c>
      <c r="K3362" s="27" t="s">
        <v>2214</v>
      </c>
      <c r="L3362" s="27" t="s">
        <v>1312</v>
      </c>
      <c r="M3362" t="s">
        <v>176</v>
      </c>
      <c r="N3362" t="s">
        <v>177</v>
      </c>
      <c r="O3362" t="s">
        <v>185</v>
      </c>
      <c r="P3362" t="s">
        <v>179</v>
      </c>
      <c r="Q3362" t="s">
        <v>191</v>
      </c>
      <c r="R3362" t="s">
        <v>181</v>
      </c>
      <c r="S3362" t="s">
        <v>31</v>
      </c>
      <c r="T3362" t="s">
        <v>31</v>
      </c>
      <c r="U3362" t="s">
        <v>31</v>
      </c>
      <c r="V3362" t="s">
        <v>31</v>
      </c>
      <c r="W3362" t="s">
        <v>182</v>
      </c>
      <c r="X3362" t="s">
        <v>183</v>
      </c>
      <c r="Y3362" s="28">
        <v>0.21210000000000001</v>
      </c>
      <c r="Z3362" t="str">
        <f>IF(database_public_cloud_VMs[[#This Row],[Vendor]]="AWS","USD","AUD")</f>
        <v>USD</v>
      </c>
      <c r="AA3362" s="29">
        <f>IF(database_public_cloud_VMs[[#This Row],[Currency]]="USD",(database_public_cloud_VMs[[#This Row],[Rate]]*param_exchange_rate)/(1+param_discount_aws),database_public_cloud_VMs[[#This Row],[Rate]])</f>
        <v>0.26138216243148904</v>
      </c>
    </row>
    <row r="3363" spans="1:27" x14ac:dyDescent="0.45">
      <c r="A3363" s="24" t="s">
        <v>3810</v>
      </c>
      <c r="B3363" t="s">
        <v>12</v>
      </c>
      <c r="C3363" s="25" t="s">
        <v>187</v>
      </c>
      <c r="D3363" t="s">
        <v>170</v>
      </c>
      <c r="E3363" t="s">
        <v>3649</v>
      </c>
      <c r="F3363" t="s">
        <v>3785</v>
      </c>
      <c r="G3363" s="26">
        <v>4</v>
      </c>
      <c r="H3363" s="26">
        <v>30.5</v>
      </c>
      <c r="I3363" s="26">
        <v>0</v>
      </c>
      <c r="J3363" s="27" t="s">
        <v>173</v>
      </c>
      <c r="K3363" s="27" t="s">
        <v>2214</v>
      </c>
      <c r="L3363" s="27" t="s">
        <v>1312</v>
      </c>
      <c r="M3363" t="s">
        <v>176</v>
      </c>
      <c r="N3363" t="s">
        <v>188</v>
      </c>
      <c r="O3363" t="s">
        <v>188</v>
      </c>
      <c r="P3363" t="s">
        <v>179</v>
      </c>
      <c r="Q3363" t="s">
        <v>191</v>
      </c>
      <c r="R3363" t="s">
        <v>181</v>
      </c>
      <c r="S3363" t="s">
        <v>31</v>
      </c>
      <c r="T3363" t="s">
        <v>31</v>
      </c>
      <c r="U3363" t="s">
        <v>31</v>
      </c>
      <c r="V3363" t="s">
        <v>31</v>
      </c>
      <c r="W3363" t="s">
        <v>182</v>
      </c>
      <c r="X3363" t="s">
        <v>183</v>
      </c>
      <c r="Y3363" s="28">
        <v>0.48099999999999998</v>
      </c>
      <c r="Z3363" t="str">
        <f>IF(database_public_cloud_VMs[[#This Row],[Vendor]]="AWS","USD","AUD")</f>
        <v>USD</v>
      </c>
      <c r="AA3363" s="29">
        <f>IF(database_public_cloud_VMs[[#This Row],[Currency]]="USD",(database_public_cloud_VMs[[#This Row],[Rate]]*param_exchange_rate)/(1+param_discount_aws),database_public_cloud_VMs[[#This Row],[Rate]])</f>
        <v>0.5927619996678275</v>
      </c>
    </row>
    <row r="3364" spans="1:27" x14ac:dyDescent="0.45">
      <c r="A3364" s="24" t="s">
        <v>3811</v>
      </c>
      <c r="B3364" t="s">
        <v>12</v>
      </c>
      <c r="C3364" s="25" t="s">
        <v>593</v>
      </c>
      <c r="D3364" t="s">
        <v>170</v>
      </c>
      <c r="E3364" t="s">
        <v>3812</v>
      </c>
      <c r="F3364" t="s">
        <v>3813</v>
      </c>
      <c r="G3364" s="26">
        <v>48</v>
      </c>
      <c r="H3364" s="26">
        <v>384</v>
      </c>
      <c r="I3364" s="26">
        <v>0</v>
      </c>
      <c r="J3364" s="27" t="s">
        <v>173</v>
      </c>
      <c r="K3364" s="27" t="s">
        <v>2214</v>
      </c>
      <c r="L3364" s="27" t="s">
        <v>1925</v>
      </c>
      <c r="M3364" t="s">
        <v>176</v>
      </c>
      <c r="N3364" t="s">
        <v>177</v>
      </c>
      <c r="O3364" t="s">
        <v>178</v>
      </c>
      <c r="P3364" t="s">
        <v>179</v>
      </c>
      <c r="Q3364" t="s">
        <v>180</v>
      </c>
      <c r="R3364" t="s">
        <v>181</v>
      </c>
      <c r="S3364" t="s">
        <v>31</v>
      </c>
      <c r="T3364" t="s">
        <v>31</v>
      </c>
      <c r="U3364" t="s">
        <v>31</v>
      </c>
      <c r="V3364" t="s">
        <v>31</v>
      </c>
      <c r="W3364" t="s">
        <v>182</v>
      </c>
      <c r="X3364" t="s">
        <v>183</v>
      </c>
      <c r="Y3364" s="28">
        <v>2.5009999999999999</v>
      </c>
      <c r="Z3364" t="str">
        <f>IF(database_public_cloud_VMs[[#This Row],[Vendor]]="AWS","USD","AUD")</f>
        <v>USD</v>
      </c>
      <c r="AA3364" s="29">
        <f>IF(database_public_cloud_VMs[[#This Row],[Currency]]="USD",(database_public_cloud_VMs[[#This Row],[Rate]]*param_exchange_rate)/(1+param_discount_aws),database_public_cloud_VMs[[#This Row],[Rate]])</f>
        <v>3.0821159275867704</v>
      </c>
    </row>
    <row r="3365" spans="1:27" x14ac:dyDescent="0.45">
      <c r="A3365" s="24" t="s">
        <v>3814</v>
      </c>
      <c r="B3365" t="s">
        <v>12</v>
      </c>
      <c r="C3365" s="25" t="s">
        <v>593</v>
      </c>
      <c r="D3365" t="s">
        <v>170</v>
      </c>
      <c r="E3365" t="s">
        <v>3812</v>
      </c>
      <c r="F3365" t="s">
        <v>3813</v>
      </c>
      <c r="G3365" s="26">
        <v>48</v>
      </c>
      <c r="H3365" s="26">
        <v>384</v>
      </c>
      <c r="I3365" s="26">
        <v>0</v>
      </c>
      <c r="J3365" s="27" t="s">
        <v>173</v>
      </c>
      <c r="K3365" s="27" t="s">
        <v>2214</v>
      </c>
      <c r="L3365" s="27" t="s">
        <v>1925</v>
      </c>
      <c r="M3365" t="s">
        <v>176</v>
      </c>
      <c r="N3365" t="s">
        <v>177</v>
      </c>
      <c r="O3365" t="s">
        <v>185</v>
      </c>
      <c r="P3365" t="s">
        <v>179</v>
      </c>
      <c r="Q3365" t="s">
        <v>180</v>
      </c>
      <c r="R3365" t="s">
        <v>181</v>
      </c>
      <c r="S3365" t="s">
        <v>31</v>
      </c>
      <c r="T3365" t="s">
        <v>31</v>
      </c>
      <c r="U3365" t="s">
        <v>31</v>
      </c>
      <c r="V3365" t="s">
        <v>31</v>
      </c>
      <c r="W3365" t="s">
        <v>182</v>
      </c>
      <c r="X3365" t="s">
        <v>183</v>
      </c>
      <c r="Y3365" s="28">
        <v>1.861</v>
      </c>
      <c r="Z3365" t="str">
        <f>IF(database_public_cloud_VMs[[#This Row],[Vendor]]="AWS","USD","AUD")</f>
        <v>USD</v>
      </c>
      <c r="AA3365" s="29">
        <f>IF(database_public_cloud_VMs[[#This Row],[Currency]]="USD",(database_public_cloud_VMs[[#This Row],[Rate]]*param_exchange_rate)/(1+param_discount_aws),database_public_cloud_VMs[[#This Row],[Rate]])</f>
        <v>2.2934097326025511</v>
      </c>
    </row>
    <row r="3366" spans="1:27" x14ac:dyDescent="0.45">
      <c r="A3366" s="24" t="s">
        <v>3815</v>
      </c>
      <c r="B3366" t="s">
        <v>12</v>
      </c>
      <c r="C3366" s="25" t="s">
        <v>187</v>
      </c>
      <c r="D3366" t="s">
        <v>170</v>
      </c>
      <c r="E3366" t="s">
        <v>3812</v>
      </c>
      <c r="F3366" t="s">
        <v>3813</v>
      </c>
      <c r="G3366" s="26">
        <v>48</v>
      </c>
      <c r="H3366" s="26">
        <v>384</v>
      </c>
      <c r="I3366" s="26">
        <v>0</v>
      </c>
      <c r="J3366" s="27" t="s">
        <v>173</v>
      </c>
      <c r="K3366" s="27" t="s">
        <v>2214</v>
      </c>
      <c r="L3366" s="27" t="s">
        <v>1925</v>
      </c>
      <c r="M3366" t="s">
        <v>176</v>
      </c>
      <c r="N3366" t="s">
        <v>188</v>
      </c>
      <c r="O3366" t="s">
        <v>188</v>
      </c>
      <c r="P3366" t="s">
        <v>179</v>
      </c>
      <c r="Q3366" t="s">
        <v>180</v>
      </c>
      <c r="R3366" t="s">
        <v>181</v>
      </c>
      <c r="S3366" t="s">
        <v>31</v>
      </c>
      <c r="T3366" t="s">
        <v>31</v>
      </c>
      <c r="U3366" t="s">
        <v>31</v>
      </c>
      <c r="V3366" t="s">
        <v>31</v>
      </c>
      <c r="W3366" t="s">
        <v>182</v>
      </c>
      <c r="X3366" t="s">
        <v>183</v>
      </c>
      <c r="Y3366" s="28">
        <v>3.8410000000000002</v>
      </c>
      <c r="Z3366" t="str">
        <f>IF(database_public_cloud_VMs[[#This Row],[Vendor]]="AWS","USD","AUD")</f>
        <v>USD</v>
      </c>
      <c r="AA3366" s="29">
        <f>IF(database_public_cloud_VMs[[#This Row],[Currency]]="USD",(database_public_cloud_VMs[[#This Row],[Rate]]*param_exchange_rate)/(1+param_discount_aws),database_public_cloud_VMs[[#This Row],[Rate]])</f>
        <v>4.7334695233349811</v>
      </c>
    </row>
    <row r="3367" spans="1:27" x14ac:dyDescent="0.45">
      <c r="A3367" s="24" t="s">
        <v>3816</v>
      </c>
      <c r="B3367" t="s">
        <v>12</v>
      </c>
      <c r="C3367" s="25" t="s">
        <v>593</v>
      </c>
      <c r="D3367" t="s">
        <v>170</v>
      </c>
      <c r="E3367" t="s">
        <v>3812</v>
      </c>
      <c r="F3367" t="s">
        <v>3813</v>
      </c>
      <c r="G3367" s="26">
        <v>48</v>
      </c>
      <c r="H3367" s="26">
        <v>384</v>
      </c>
      <c r="I3367" s="26">
        <v>0</v>
      </c>
      <c r="J3367" s="27" t="s">
        <v>173</v>
      </c>
      <c r="K3367" s="27" t="s">
        <v>2214</v>
      </c>
      <c r="L3367" s="27" t="s">
        <v>1925</v>
      </c>
      <c r="M3367" t="s">
        <v>176</v>
      </c>
      <c r="N3367" t="s">
        <v>177</v>
      </c>
      <c r="O3367" t="s">
        <v>178</v>
      </c>
      <c r="P3367" t="s">
        <v>179</v>
      </c>
      <c r="Q3367" t="s">
        <v>198</v>
      </c>
      <c r="R3367" t="s">
        <v>181</v>
      </c>
      <c r="S3367" t="s">
        <v>31</v>
      </c>
      <c r="T3367" t="s">
        <v>31</v>
      </c>
      <c r="U3367" t="s">
        <v>31</v>
      </c>
      <c r="V3367" t="s">
        <v>31</v>
      </c>
      <c r="W3367" t="s">
        <v>182</v>
      </c>
      <c r="X3367" t="s">
        <v>183</v>
      </c>
      <c r="Y3367" s="28">
        <v>2.5609999999999999</v>
      </c>
      <c r="Z3367" t="str">
        <f>IF(database_public_cloud_VMs[[#This Row],[Vendor]]="AWS","USD","AUD")</f>
        <v>USD</v>
      </c>
      <c r="AA3367" s="29">
        <f>IF(database_public_cloud_VMs[[#This Row],[Currency]]="USD",(database_public_cloud_VMs[[#This Row],[Rate]]*param_exchange_rate)/(1+param_discount_aws),database_public_cloud_VMs[[#This Row],[Rate]])</f>
        <v>3.156057133366541</v>
      </c>
    </row>
    <row r="3368" spans="1:27" x14ac:dyDescent="0.45">
      <c r="A3368" s="24" t="s">
        <v>3817</v>
      </c>
      <c r="B3368" t="s">
        <v>12</v>
      </c>
      <c r="C3368" s="25" t="s">
        <v>593</v>
      </c>
      <c r="D3368" t="s">
        <v>170</v>
      </c>
      <c r="E3368" t="s">
        <v>3812</v>
      </c>
      <c r="F3368" t="s">
        <v>3813</v>
      </c>
      <c r="G3368" s="26">
        <v>48</v>
      </c>
      <c r="H3368" s="26">
        <v>384</v>
      </c>
      <c r="I3368" s="26">
        <v>0</v>
      </c>
      <c r="J3368" s="27" t="s">
        <v>173</v>
      </c>
      <c r="K3368" s="27" t="s">
        <v>2214</v>
      </c>
      <c r="L3368" s="27" t="s">
        <v>1925</v>
      </c>
      <c r="M3368" t="s">
        <v>176</v>
      </c>
      <c r="N3368" t="s">
        <v>177</v>
      </c>
      <c r="O3368" t="s">
        <v>185</v>
      </c>
      <c r="P3368" t="s">
        <v>179</v>
      </c>
      <c r="Q3368" t="s">
        <v>198</v>
      </c>
      <c r="R3368" t="s">
        <v>181</v>
      </c>
      <c r="S3368" t="s">
        <v>31</v>
      </c>
      <c r="T3368" t="s">
        <v>31</v>
      </c>
      <c r="U3368" t="s">
        <v>31</v>
      </c>
      <c r="V3368" t="s">
        <v>31</v>
      </c>
      <c r="W3368" t="s">
        <v>182</v>
      </c>
      <c r="X3368" t="s">
        <v>183</v>
      </c>
      <c r="Y3368" s="28">
        <v>1.915</v>
      </c>
      <c r="Z3368" t="str">
        <f>IF(database_public_cloud_VMs[[#This Row],[Vendor]]="AWS","USD","AUD")</f>
        <v>USD</v>
      </c>
      <c r="AA3368" s="29">
        <f>IF(database_public_cloud_VMs[[#This Row],[Currency]]="USD",(database_public_cloud_VMs[[#This Row],[Rate]]*param_exchange_rate)/(1+param_discount_aws),database_public_cloud_VMs[[#This Row],[Rate]])</f>
        <v>2.3599568178043446</v>
      </c>
    </row>
    <row r="3369" spans="1:27" x14ac:dyDescent="0.45">
      <c r="A3369" s="24" t="s">
        <v>3818</v>
      </c>
      <c r="B3369" t="s">
        <v>12</v>
      </c>
      <c r="C3369" s="25" t="s">
        <v>187</v>
      </c>
      <c r="D3369" t="s">
        <v>170</v>
      </c>
      <c r="E3369" t="s">
        <v>3812</v>
      </c>
      <c r="F3369" t="s">
        <v>3813</v>
      </c>
      <c r="G3369" s="26">
        <v>48</v>
      </c>
      <c r="H3369" s="26">
        <v>384</v>
      </c>
      <c r="I3369" s="26">
        <v>0</v>
      </c>
      <c r="J3369" s="27" t="s">
        <v>173</v>
      </c>
      <c r="K3369" s="27" t="s">
        <v>2214</v>
      </c>
      <c r="L3369" s="27" t="s">
        <v>1925</v>
      </c>
      <c r="M3369" t="s">
        <v>176</v>
      </c>
      <c r="N3369" t="s">
        <v>188</v>
      </c>
      <c r="O3369" t="s">
        <v>188</v>
      </c>
      <c r="P3369" t="s">
        <v>179</v>
      </c>
      <c r="Q3369" t="s">
        <v>198</v>
      </c>
      <c r="R3369" t="s">
        <v>181</v>
      </c>
      <c r="S3369" t="s">
        <v>31</v>
      </c>
      <c r="T3369" t="s">
        <v>31</v>
      </c>
      <c r="U3369" t="s">
        <v>31</v>
      </c>
      <c r="V3369" t="s">
        <v>31</v>
      </c>
      <c r="W3369" t="s">
        <v>182</v>
      </c>
      <c r="X3369" t="s">
        <v>183</v>
      </c>
      <c r="Y3369" s="28">
        <v>3.9910000000000001</v>
      </c>
      <c r="Z3369" t="str">
        <f>IF(database_public_cloud_VMs[[#This Row],[Vendor]]="AWS","USD","AUD")</f>
        <v>USD</v>
      </c>
      <c r="AA3369" s="29">
        <f>IF(database_public_cloud_VMs[[#This Row],[Currency]]="USD",(database_public_cloud_VMs[[#This Row],[Rate]]*param_exchange_rate)/(1+param_discount_aws),database_public_cloud_VMs[[#This Row],[Rate]])</f>
        <v>4.9183225377844062</v>
      </c>
    </row>
    <row r="3370" spans="1:27" x14ac:dyDescent="0.45">
      <c r="A3370" s="24" t="s">
        <v>3819</v>
      </c>
      <c r="B3370" t="s">
        <v>12</v>
      </c>
      <c r="C3370" s="25" t="s">
        <v>593</v>
      </c>
      <c r="D3370" t="s">
        <v>170</v>
      </c>
      <c r="E3370" t="s">
        <v>3812</v>
      </c>
      <c r="F3370" t="s">
        <v>3813</v>
      </c>
      <c r="G3370" s="26">
        <v>48</v>
      </c>
      <c r="H3370" s="26">
        <v>384</v>
      </c>
      <c r="I3370" s="26">
        <v>0</v>
      </c>
      <c r="J3370" s="27" t="s">
        <v>173</v>
      </c>
      <c r="K3370" s="27" t="s">
        <v>2214</v>
      </c>
      <c r="L3370" s="27" t="s">
        <v>1925</v>
      </c>
      <c r="M3370" t="s">
        <v>190</v>
      </c>
      <c r="N3370" t="s">
        <v>177</v>
      </c>
      <c r="O3370" t="s">
        <v>178</v>
      </c>
      <c r="P3370" t="s">
        <v>179</v>
      </c>
      <c r="Q3370" t="s">
        <v>180</v>
      </c>
      <c r="R3370" t="s">
        <v>181</v>
      </c>
      <c r="S3370" t="s">
        <v>31</v>
      </c>
      <c r="T3370" t="s">
        <v>31</v>
      </c>
      <c r="U3370" t="s">
        <v>31</v>
      </c>
      <c r="V3370" t="s">
        <v>31</v>
      </c>
      <c r="W3370" t="s">
        <v>182</v>
      </c>
      <c r="X3370" t="s">
        <v>183</v>
      </c>
      <c r="Y3370" s="28">
        <v>2.2829999999999999</v>
      </c>
      <c r="Z3370" t="str">
        <f>IF(database_public_cloud_VMs[[#This Row],[Vendor]]="AWS","USD","AUD")</f>
        <v>USD</v>
      </c>
      <c r="AA3370" s="29">
        <f>IF(database_public_cloud_VMs[[#This Row],[Currency]]="USD",(database_public_cloud_VMs[[#This Row],[Rate]]*param_exchange_rate)/(1+param_discount_aws),database_public_cloud_VMs[[#This Row],[Rate]])</f>
        <v>2.8134628799202708</v>
      </c>
    </row>
    <row r="3371" spans="1:27" x14ac:dyDescent="0.45">
      <c r="A3371" s="24" t="s">
        <v>3820</v>
      </c>
      <c r="B3371" t="s">
        <v>12</v>
      </c>
      <c r="C3371" s="25" t="s">
        <v>593</v>
      </c>
      <c r="D3371" t="s">
        <v>170</v>
      </c>
      <c r="E3371" t="s">
        <v>3812</v>
      </c>
      <c r="F3371" t="s">
        <v>3813</v>
      </c>
      <c r="G3371" s="26">
        <v>48</v>
      </c>
      <c r="H3371" s="26">
        <v>384</v>
      </c>
      <c r="I3371" s="26">
        <v>0</v>
      </c>
      <c r="J3371" s="27" t="s">
        <v>173</v>
      </c>
      <c r="K3371" s="27" t="s">
        <v>2214</v>
      </c>
      <c r="L3371" s="27" t="s">
        <v>1925</v>
      </c>
      <c r="M3371" t="s">
        <v>190</v>
      </c>
      <c r="N3371" t="s">
        <v>177</v>
      </c>
      <c r="O3371" t="s">
        <v>185</v>
      </c>
      <c r="P3371" t="s">
        <v>179</v>
      </c>
      <c r="Q3371" t="s">
        <v>180</v>
      </c>
      <c r="R3371" t="s">
        <v>181</v>
      </c>
      <c r="S3371" t="s">
        <v>31</v>
      </c>
      <c r="T3371" t="s">
        <v>31</v>
      </c>
      <c r="U3371" t="s">
        <v>31</v>
      </c>
      <c r="V3371" t="s">
        <v>31</v>
      </c>
      <c r="W3371" t="s">
        <v>182</v>
      </c>
      <c r="X3371" t="s">
        <v>183</v>
      </c>
      <c r="Y3371" s="28">
        <v>1.6439999999999999</v>
      </c>
      <c r="Z3371" t="str">
        <f>IF(database_public_cloud_VMs[[#This Row],[Vendor]]="AWS","USD","AUD")</f>
        <v>USD</v>
      </c>
      <c r="AA3371" s="29">
        <f>IF(database_public_cloud_VMs[[#This Row],[Currency]]="USD",(database_public_cloud_VMs[[#This Row],[Rate]]*param_exchange_rate)/(1+param_discount_aws),database_public_cloud_VMs[[#This Row],[Rate]])</f>
        <v>2.0259890383657138</v>
      </c>
    </row>
    <row r="3372" spans="1:27" x14ac:dyDescent="0.45">
      <c r="A3372" s="24" t="s">
        <v>3821</v>
      </c>
      <c r="B3372" t="s">
        <v>12</v>
      </c>
      <c r="C3372" s="25" t="s">
        <v>187</v>
      </c>
      <c r="D3372" t="s">
        <v>170</v>
      </c>
      <c r="E3372" t="s">
        <v>3812</v>
      </c>
      <c r="F3372" t="s">
        <v>3813</v>
      </c>
      <c r="G3372" s="26">
        <v>48</v>
      </c>
      <c r="H3372" s="26">
        <v>384</v>
      </c>
      <c r="I3372" s="26">
        <v>0</v>
      </c>
      <c r="J3372" s="27" t="s">
        <v>173</v>
      </c>
      <c r="K3372" s="27" t="s">
        <v>2214</v>
      </c>
      <c r="L3372" s="27" t="s">
        <v>1925</v>
      </c>
      <c r="M3372" t="s">
        <v>190</v>
      </c>
      <c r="N3372" t="s">
        <v>188</v>
      </c>
      <c r="O3372" t="s">
        <v>188</v>
      </c>
      <c r="P3372" t="s">
        <v>179</v>
      </c>
      <c r="Q3372" t="s">
        <v>180</v>
      </c>
      <c r="R3372" t="s">
        <v>181</v>
      </c>
      <c r="S3372" t="s">
        <v>31</v>
      </c>
      <c r="T3372" t="s">
        <v>31</v>
      </c>
      <c r="U3372" t="s">
        <v>31</v>
      </c>
      <c r="V3372" t="s">
        <v>31</v>
      </c>
      <c r="W3372" t="s">
        <v>182</v>
      </c>
      <c r="X3372" t="s">
        <v>183</v>
      </c>
      <c r="Y3372" s="28">
        <v>3.6240000000000001</v>
      </c>
      <c r="Z3372" t="str">
        <f>IF(database_public_cloud_VMs[[#This Row],[Vendor]]="AWS","USD","AUD")</f>
        <v>USD</v>
      </c>
      <c r="AA3372" s="29">
        <f>IF(database_public_cloud_VMs[[#This Row],[Currency]]="USD",(database_public_cloud_VMs[[#This Row],[Rate]]*param_exchange_rate)/(1+param_discount_aws),database_public_cloud_VMs[[#This Row],[Rate]])</f>
        <v>4.4660488290981437</v>
      </c>
    </row>
    <row r="3373" spans="1:27" x14ac:dyDescent="0.45">
      <c r="A3373" s="24" t="s">
        <v>3822</v>
      </c>
      <c r="B3373" t="s">
        <v>12</v>
      </c>
      <c r="C3373" s="25" t="s">
        <v>593</v>
      </c>
      <c r="D3373" t="s">
        <v>170</v>
      </c>
      <c r="E3373" t="s">
        <v>3812</v>
      </c>
      <c r="F3373" t="s">
        <v>3813</v>
      </c>
      <c r="G3373" s="26">
        <v>48</v>
      </c>
      <c r="H3373" s="26">
        <v>384</v>
      </c>
      <c r="I3373" s="26">
        <v>0</v>
      </c>
      <c r="J3373" s="27" t="s">
        <v>173</v>
      </c>
      <c r="K3373" s="27" t="s">
        <v>2214</v>
      </c>
      <c r="L3373" s="27" t="s">
        <v>1925</v>
      </c>
      <c r="M3373" t="s">
        <v>176</v>
      </c>
      <c r="N3373" t="s">
        <v>177</v>
      </c>
      <c r="O3373" t="s">
        <v>178</v>
      </c>
      <c r="P3373" t="s">
        <v>179</v>
      </c>
      <c r="Q3373" t="s">
        <v>191</v>
      </c>
      <c r="R3373" t="s">
        <v>181</v>
      </c>
      <c r="S3373" t="s">
        <v>31</v>
      </c>
      <c r="T3373" t="s">
        <v>31</v>
      </c>
      <c r="U3373" t="s">
        <v>31</v>
      </c>
      <c r="V3373" t="s">
        <v>31</v>
      </c>
      <c r="W3373" t="s">
        <v>182</v>
      </c>
      <c r="X3373" t="s">
        <v>183</v>
      </c>
      <c r="Y3373" s="28">
        <v>2.6309999999999998</v>
      </c>
      <c r="Z3373" t="str">
        <f>IF(database_public_cloud_VMs[[#This Row],[Vendor]]="AWS","USD","AUD")</f>
        <v>USD</v>
      </c>
      <c r="AA3373" s="29">
        <f>IF(database_public_cloud_VMs[[#This Row],[Currency]]="USD",(database_public_cloud_VMs[[#This Row],[Rate]]*param_exchange_rate)/(1+param_discount_aws),database_public_cloud_VMs[[#This Row],[Rate]])</f>
        <v>3.2423218734429398</v>
      </c>
    </row>
    <row r="3374" spans="1:27" x14ac:dyDescent="0.45">
      <c r="A3374" s="24" t="s">
        <v>3823</v>
      </c>
      <c r="B3374" t="s">
        <v>12</v>
      </c>
      <c r="C3374" s="25" t="s">
        <v>593</v>
      </c>
      <c r="D3374" t="s">
        <v>170</v>
      </c>
      <c r="E3374" t="s">
        <v>3812</v>
      </c>
      <c r="F3374" t="s">
        <v>3813</v>
      </c>
      <c r="G3374" s="26">
        <v>48</v>
      </c>
      <c r="H3374" s="26">
        <v>384</v>
      </c>
      <c r="I3374" s="26">
        <v>0</v>
      </c>
      <c r="J3374" s="27" t="s">
        <v>173</v>
      </c>
      <c r="K3374" s="27" t="s">
        <v>2214</v>
      </c>
      <c r="L3374" s="27" t="s">
        <v>1925</v>
      </c>
      <c r="M3374" t="s">
        <v>176</v>
      </c>
      <c r="N3374" t="s">
        <v>177</v>
      </c>
      <c r="O3374" t="s">
        <v>185</v>
      </c>
      <c r="P3374" t="s">
        <v>179</v>
      </c>
      <c r="Q3374" t="s">
        <v>191</v>
      </c>
      <c r="R3374" t="s">
        <v>181</v>
      </c>
      <c r="S3374" t="s">
        <v>31</v>
      </c>
      <c r="T3374" t="s">
        <v>31</v>
      </c>
      <c r="U3374" t="s">
        <v>31</v>
      </c>
      <c r="V3374" t="s">
        <v>31</v>
      </c>
      <c r="W3374" t="s">
        <v>182</v>
      </c>
      <c r="X3374" t="s">
        <v>183</v>
      </c>
      <c r="Y3374" s="28">
        <v>1.9910000000000001</v>
      </c>
      <c r="Z3374" t="str">
        <f>IF(database_public_cloud_VMs[[#This Row],[Vendor]]="AWS","USD","AUD")</f>
        <v>USD</v>
      </c>
      <c r="AA3374" s="29">
        <f>IF(database_public_cloud_VMs[[#This Row],[Currency]]="USD",(database_public_cloud_VMs[[#This Row],[Rate]]*param_exchange_rate)/(1+param_discount_aws),database_public_cloud_VMs[[#This Row],[Rate]])</f>
        <v>2.4536156784587209</v>
      </c>
    </row>
    <row r="3375" spans="1:27" x14ac:dyDescent="0.45">
      <c r="A3375" s="24" t="s">
        <v>3824</v>
      </c>
      <c r="B3375" t="s">
        <v>12</v>
      </c>
      <c r="C3375" s="25" t="s">
        <v>187</v>
      </c>
      <c r="D3375" t="s">
        <v>170</v>
      </c>
      <c r="E3375" t="s">
        <v>3812</v>
      </c>
      <c r="F3375" t="s">
        <v>3813</v>
      </c>
      <c r="G3375" s="26">
        <v>48</v>
      </c>
      <c r="H3375" s="26">
        <v>384</v>
      </c>
      <c r="I3375" s="26">
        <v>0</v>
      </c>
      <c r="J3375" s="27" t="s">
        <v>173</v>
      </c>
      <c r="K3375" s="27" t="s">
        <v>2214</v>
      </c>
      <c r="L3375" s="27" t="s">
        <v>1925</v>
      </c>
      <c r="M3375" t="s">
        <v>176</v>
      </c>
      <c r="N3375" t="s">
        <v>188</v>
      </c>
      <c r="O3375" t="s">
        <v>188</v>
      </c>
      <c r="P3375" t="s">
        <v>179</v>
      </c>
      <c r="Q3375" t="s">
        <v>191</v>
      </c>
      <c r="R3375" t="s">
        <v>181</v>
      </c>
      <c r="S3375" t="s">
        <v>31</v>
      </c>
      <c r="T3375" t="s">
        <v>31</v>
      </c>
      <c r="U3375" t="s">
        <v>31</v>
      </c>
      <c r="V3375" t="s">
        <v>31</v>
      </c>
      <c r="W3375" t="s">
        <v>182</v>
      </c>
      <c r="X3375" t="s">
        <v>183</v>
      </c>
      <c r="Y3375" s="28">
        <v>3.9710000000000001</v>
      </c>
      <c r="Z3375" t="str">
        <f>IF(database_public_cloud_VMs[[#This Row],[Vendor]]="AWS","USD","AUD")</f>
        <v>USD</v>
      </c>
      <c r="AA3375" s="29">
        <f>IF(database_public_cloud_VMs[[#This Row],[Currency]]="USD",(database_public_cloud_VMs[[#This Row],[Rate]]*param_exchange_rate)/(1+param_discount_aws),database_public_cloud_VMs[[#This Row],[Rate]])</f>
        <v>4.8936754691911499</v>
      </c>
    </row>
    <row r="3376" spans="1:27" x14ac:dyDescent="0.45">
      <c r="A3376" s="24" t="s">
        <v>3825</v>
      </c>
      <c r="B3376" t="s">
        <v>12</v>
      </c>
      <c r="C3376" s="25" t="s">
        <v>593</v>
      </c>
      <c r="D3376" t="s">
        <v>170</v>
      </c>
      <c r="E3376" t="s">
        <v>3812</v>
      </c>
      <c r="F3376" t="s">
        <v>3813</v>
      </c>
      <c r="G3376" s="26">
        <v>48</v>
      </c>
      <c r="H3376" s="26">
        <v>384</v>
      </c>
      <c r="I3376" s="26">
        <v>0</v>
      </c>
      <c r="J3376" s="27" t="s">
        <v>173</v>
      </c>
      <c r="K3376" s="27" t="s">
        <v>2214</v>
      </c>
      <c r="L3376" s="27" t="s">
        <v>1925</v>
      </c>
      <c r="M3376" t="s">
        <v>176</v>
      </c>
      <c r="N3376" t="s">
        <v>177</v>
      </c>
      <c r="O3376" t="s">
        <v>178</v>
      </c>
      <c r="P3376" t="s">
        <v>179</v>
      </c>
      <c r="Q3376" t="s">
        <v>315</v>
      </c>
      <c r="R3376" t="s">
        <v>181</v>
      </c>
      <c r="S3376" t="s">
        <v>31</v>
      </c>
      <c r="T3376" t="s">
        <v>31</v>
      </c>
      <c r="U3376" t="s">
        <v>31</v>
      </c>
      <c r="V3376" t="s">
        <v>31</v>
      </c>
      <c r="W3376" t="s">
        <v>182</v>
      </c>
      <c r="X3376" t="s">
        <v>183</v>
      </c>
      <c r="Y3376" s="28">
        <v>4.7089999999999996</v>
      </c>
      <c r="Z3376" t="str">
        <f>IF(database_public_cloud_VMs[[#This Row],[Vendor]]="AWS","USD","AUD")</f>
        <v>USD</v>
      </c>
      <c r="AA3376" s="29">
        <f>IF(database_public_cloud_VMs[[#This Row],[Currency]]="USD",(database_public_cloud_VMs[[#This Row],[Rate]]*param_exchange_rate)/(1+param_discount_aws),database_public_cloud_VMs[[#This Row],[Rate]])</f>
        <v>5.8031523002823269</v>
      </c>
    </row>
    <row r="3377" spans="1:27" x14ac:dyDescent="0.45">
      <c r="A3377" s="24" t="s">
        <v>3826</v>
      </c>
      <c r="B3377" t="s">
        <v>12</v>
      </c>
      <c r="C3377" s="25" t="s">
        <v>593</v>
      </c>
      <c r="D3377" t="s">
        <v>170</v>
      </c>
      <c r="E3377" t="s">
        <v>3812</v>
      </c>
      <c r="F3377" t="s">
        <v>3813</v>
      </c>
      <c r="G3377" s="26">
        <v>48</v>
      </c>
      <c r="H3377" s="26">
        <v>384</v>
      </c>
      <c r="I3377" s="26">
        <v>0</v>
      </c>
      <c r="J3377" s="27" t="s">
        <v>173</v>
      </c>
      <c r="K3377" s="27" t="s">
        <v>2214</v>
      </c>
      <c r="L3377" s="27" t="s">
        <v>1925</v>
      </c>
      <c r="M3377" t="s">
        <v>176</v>
      </c>
      <c r="N3377" t="s">
        <v>177</v>
      </c>
      <c r="O3377" t="s">
        <v>185</v>
      </c>
      <c r="P3377" t="s">
        <v>179</v>
      </c>
      <c r="Q3377" t="s">
        <v>315</v>
      </c>
      <c r="R3377" t="s">
        <v>181</v>
      </c>
      <c r="S3377" t="s">
        <v>31</v>
      </c>
      <c r="T3377" t="s">
        <v>31</v>
      </c>
      <c r="U3377" t="s">
        <v>31</v>
      </c>
      <c r="V3377" t="s">
        <v>31</v>
      </c>
      <c r="W3377" t="s">
        <v>182</v>
      </c>
      <c r="X3377" t="s">
        <v>183</v>
      </c>
      <c r="Y3377" s="28">
        <v>4.069</v>
      </c>
      <c r="Z3377" t="str">
        <f>IF(database_public_cloud_VMs[[#This Row],[Vendor]]="AWS","USD","AUD")</f>
        <v>USD</v>
      </c>
      <c r="AA3377" s="29">
        <f>IF(database_public_cloud_VMs[[#This Row],[Currency]]="USD",(database_public_cloud_VMs[[#This Row],[Rate]]*param_exchange_rate)/(1+param_discount_aws),database_public_cloud_VMs[[#This Row],[Rate]])</f>
        <v>5.0144461052981084</v>
      </c>
    </row>
    <row r="3378" spans="1:27" x14ac:dyDescent="0.45">
      <c r="A3378" s="24" t="s">
        <v>3827</v>
      </c>
      <c r="B3378" t="s">
        <v>12</v>
      </c>
      <c r="C3378" s="25" t="s">
        <v>187</v>
      </c>
      <c r="D3378" t="s">
        <v>170</v>
      </c>
      <c r="E3378" t="s">
        <v>3812</v>
      </c>
      <c r="F3378" t="s">
        <v>3813</v>
      </c>
      <c r="G3378" s="26">
        <v>48</v>
      </c>
      <c r="H3378" s="26">
        <v>384</v>
      </c>
      <c r="I3378" s="26">
        <v>0</v>
      </c>
      <c r="J3378" s="27" t="s">
        <v>173</v>
      </c>
      <c r="K3378" s="27" t="s">
        <v>2214</v>
      </c>
      <c r="L3378" s="27" t="s">
        <v>1925</v>
      </c>
      <c r="M3378" t="s">
        <v>176</v>
      </c>
      <c r="N3378" t="s">
        <v>188</v>
      </c>
      <c r="O3378" t="s">
        <v>188</v>
      </c>
      <c r="P3378" t="s">
        <v>179</v>
      </c>
      <c r="Q3378" t="s">
        <v>315</v>
      </c>
      <c r="R3378" t="s">
        <v>181</v>
      </c>
      <c r="S3378" t="s">
        <v>31</v>
      </c>
      <c r="T3378" t="s">
        <v>31</v>
      </c>
      <c r="U3378" t="s">
        <v>31</v>
      </c>
      <c r="V3378" t="s">
        <v>31</v>
      </c>
      <c r="W3378" t="s">
        <v>182</v>
      </c>
      <c r="X3378" t="s">
        <v>183</v>
      </c>
      <c r="Y3378" s="28">
        <v>6.0490000000000004</v>
      </c>
      <c r="Z3378" t="str">
        <f>IF(database_public_cloud_VMs[[#This Row],[Vendor]]="AWS","USD","AUD")</f>
        <v>USD</v>
      </c>
      <c r="AA3378" s="29">
        <f>IF(database_public_cloud_VMs[[#This Row],[Currency]]="USD",(database_public_cloud_VMs[[#This Row],[Rate]]*param_exchange_rate)/(1+param_discount_aws),database_public_cloud_VMs[[#This Row],[Rate]])</f>
        <v>7.4545058960305379</v>
      </c>
    </row>
    <row r="3379" spans="1:27" x14ac:dyDescent="0.45">
      <c r="A3379" s="24" t="s">
        <v>3828</v>
      </c>
      <c r="B3379" t="s">
        <v>12</v>
      </c>
      <c r="C3379" s="25" t="s">
        <v>593</v>
      </c>
      <c r="D3379" t="s">
        <v>170</v>
      </c>
      <c r="E3379" t="s">
        <v>3812</v>
      </c>
      <c r="F3379" t="s">
        <v>3813</v>
      </c>
      <c r="G3379" s="26">
        <v>48</v>
      </c>
      <c r="H3379" s="26">
        <v>384</v>
      </c>
      <c r="I3379" s="26">
        <v>0</v>
      </c>
      <c r="J3379" s="27" t="s">
        <v>173</v>
      </c>
      <c r="K3379" s="27" t="s">
        <v>2214</v>
      </c>
      <c r="L3379" s="27" t="s">
        <v>1925</v>
      </c>
      <c r="M3379" t="s">
        <v>190</v>
      </c>
      <c r="N3379" t="s">
        <v>177</v>
      </c>
      <c r="O3379" t="s">
        <v>178</v>
      </c>
      <c r="P3379" t="s">
        <v>179</v>
      </c>
      <c r="Q3379" t="s">
        <v>198</v>
      </c>
      <c r="R3379" t="s">
        <v>181</v>
      </c>
      <c r="S3379" t="s">
        <v>31</v>
      </c>
      <c r="T3379" t="s">
        <v>31</v>
      </c>
      <c r="U3379" t="s">
        <v>31</v>
      </c>
      <c r="V3379" t="s">
        <v>31</v>
      </c>
      <c r="W3379" t="s">
        <v>182</v>
      </c>
      <c r="X3379" t="s">
        <v>183</v>
      </c>
      <c r="Y3379" s="28">
        <v>2.343</v>
      </c>
      <c r="Z3379" t="str">
        <f>IF(database_public_cloud_VMs[[#This Row],[Vendor]]="AWS","USD","AUD")</f>
        <v>USD</v>
      </c>
      <c r="AA3379" s="29">
        <f>IF(database_public_cloud_VMs[[#This Row],[Currency]]="USD",(database_public_cloud_VMs[[#This Row],[Rate]]*param_exchange_rate)/(1+param_discount_aws),database_public_cloud_VMs[[#This Row],[Rate]])</f>
        <v>2.8874040857000414</v>
      </c>
    </row>
    <row r="3380" spans="1:27" x14ac:dyDescent="0.45">
      <c r="A3380" s="24" t="s">
        <v>3829</v>
      </c>
      <c r="B3380" t="s">
        <v>12</v>
      </c>
      <c r="C3380" s="25" t="s">
        <v>593</v>
      </c>
      <c r="D3380" t="s">
        <v>170</v>
      </c>
      <c r="E3380" t="s">
        <v>3812</v>
      </c>
      <c r="F3380" t="s">
        <v>3813</v>
      </c>
      <c r="G3380" s="26">
        <v>48</v>
      </c>
      <c r="H3380" s="26">
        <v>384</v>
      </c>
      <c r="I3380" s="26">
        <v>0</v>
      </c>
      <c r="J3380" s="27" t="s">
        <v>173</v>
      </c>
      <c r="K3380" s="27" t="s">
        <v>2214</v>
      </c>
      <c r="L3380" s="27" t="s">
        <v>1925</v>
      </c>
      <c r="M3380" t="s">
        <v>190</v>
      </c>
      <c r="N3380" t="s">
        <v>177</v>
      </c>
      <c r="O3380" t="s">
        <v>185</v>
      </c>
      <c r="P3380" t="s">
        <v>179</v>
      </c>
      <c r="Q3380" t="s">
        <v>198</v>
      </c>
      <c r="R3380" t="s">
        <v>181</v>
      </c>
      <c r="S3380" t="s">
        <v>31</v>
      </c>
      <c r="T3380" t="s">
        <v>31</v>
      </c>
      <c r="U3380" t="s">
        <v>31</v>
      </c>
      <c r="V3380" t="s">
        <v>31</v>
      </c>
      <c r="W3380" t="s">
        <v>182</v>
      </c>
      <c r="X3380" t="s">
        <v>183</v>
      </c>
      <c r="Y3380" s="28">
        <v>1.698</v>
      </c>
      <c r="Z3380" t="str">
        <f>IF(database_public_cloud_VMs[[#This Row],[Vendor]]="AWS","USD","AUD")</f>
        <v>USD</v>
      </c>
      <c r="AA3380" s="29">
        <f>IF(database_public_cloud_VMs[[#This Row],[Currency]]="USD",(database_public_cloud_VMs[[#This Row],[Rate]]*param_exchange_rate)/(1+param_discount_aws),database_public_cloud_VMs[[#This Row],[Rate]])</f>
        <v>2.0925361235675073</v>
      </c>
    </row>
    <row r="3381" spans="1:27" x14ac:dyDescent="0.45">
      <c r="A3381" s="24" t="s">
        <v>3830</v>
      </c>
      <c r="B3381" t="s">
        <v>12</v>
      </c>
      <c r="C3381" s="25" t="s">
        <v>187</v>
      </c>
      <c r="D3381" t="s">
        <v>170</v>
      </c>
      <c r="E3381" t="s">
        <v>3812</v>
      </c>
      <c r="F3381" t="s">
        <v>3813</v>
      </c>
      <c r="G3381" s="26">
        <v>48</v>
      </c>
      <c r="H3381" s="26">
        <v>384</v>
      </c>
      <c r="I3381" s="26">
        <v>0</v>
      </c>
      <c r="J3381" s="27" t="s">
        <v>173</v>
      </c>
      <c r="K3381" s="27" t="s">
        <v>2214</v>
      </c>
      <c r="L3381" s="27" t="s">
        <v>1925</v>
      </c>
      <c r="M3381" t="s">
        <v>190</v>
      </c>
      <c r="N3381" t="s">
        <v>188</v>
      </c>
      <c r="O3381" t="s">
        <v>188</v>
      </c>
      <c r="P3381" t="s">
        <v>179</v>
      </c>
      <c r="Q3381" t="s">
        <v>198</v>
      </c>
      <c r="R3381" t="s">
        <v>181</v>
      </c>
      <c r="S3381" t="s">
        <v>31</v>
      </c>
      <c r="T3381" t="s">
        <v>31</v>
      </c>
      <c r="U3381" t="s">
        <v>31</v>
      </c>
      <c r="V3381" t="s">
        <v>31</v>
      </c>
      <c r="W3381" t="s">
        <v>182</v>
      </c>
      <c r="X3381" t="s">
        <v>183</v>
      </c>
      <c r="Y3381" s="28">
        <v>3.774</v>
      </c>
      <c r="Z3381" t="str">
        <f>IF(database_public_cloud_VMs[[#This Row],[Vendor]]="AWS","USD","AUD")</f>
        <v>USD</v>
      </c>
      <c r="AA3381" s="29">
        <f>IF(database_public_cloud_VMs[[#This Row],[Currency]]="USD",(database_public_cloud_VMs[[#This Row],[Rate]]*param_exchange_rate)/(1+param_discount_aws),database_public_cloud_VMs[[#This Row],[Rate]])</f>
        <v>4.6509018435475697</v>
      </c>
    </row>
    <row r="3382" spans="1:27" x14ac:dyDescent="0.45">
      <c r="A3382" s="24" t="s">
        <v>3831</v>
      </c>
      <c r="B3382" t="s">
        <v>12</v>
      </c>
      <c r="C3382" s="25" t="s">
        <v>593</v>
      </c>
      <c r="D3382" t="s">
        <v>170</v>
      </c>
      <c r="E3382" t="s">
        <v>3812</v>
      </c>
      <c r="F3382" t="s">
        <v>3813</v>
      </c>
      <c r="G3382" s="26">
        <v>48</v>
      </c>
      <c r="H3382" s="26">
        <v>384</v>
      </c>
      <c r="I3382" s="26">
        <v>0</v>
      </c>
      <c r="J3382" s="27" t="s">
        <v>173</v>
      </c>
      <c r="K3382" s="27" t="s">
        <v>2214</v>
      </c>
      <c r="L3382" s="27" t="s">
        <v>1925</v>
      </c>
      <c r="M3382" t="s">
        <v>190</v>
      </c>
      <c r="N3382" t="s">
        <v>177</v>
      </c>
      <c r="O3382" t="s">
        <v>178</v>
      </c>
      <c r="P3382" t="s">
        <v>179</v>
      </c>
      <c r="Q3382" t="s">
        <v>191</v>
      </c>
      <c r="R3382" t="s">
        <v>181</v>
      </c>
      <c r="S3382" t="s">
        <v>31</v>
      </c>
      <c r="T3382" t="s">
        <v>31</v>
      </c>
      <c r="U3382" t="s">
        <v>31</v>
      </c>
      <c r="V3382" t="s">
        <v>31</v>
      </c>
      <c r="W3382" t="s">
        <v>182</v>
      </c>
      <c r="X3382" t="s">
        <v>183</v>
      </c>
      <c r="Y3382" s="28">
        <v>2.4129999999999998</v>
      </c>
      <c r="Z3382" t="str">
        <f>IF(database_public_cloud_VMs[[#This Row],[Vendor]]="AWS","USD","AUD")</f>
        <v>USD</v>
      </c>
      <c r="AA3382" s="29">
        <f>IF(database_public_cloud_VMs[[#This Row],[Currency]]="USD",(database_public_cloud_VMs[[#This Row],[Rate]]*param_exchange_rate)/(1+param_discount_aws),database_public_cloud_VMs[[#This Row],[Rate]])</f>
        <v>2.9736688257764401</v>
      </c>
    </row>
    <row r="3383" spans="1:27" x14ac:dyDescent="0.45">
      <c r="A3383" s="24" t="s">
        <v>3832</v>
      </c>
      <c r="B3383" t="s">
        <v>12</v>
      </c>
      <c r="C3383" s="25" t="s">
        <v>593</v>
      </c>
      <c r="D3383" t="s">
        <v>170</v>
      </c>
      <c r="E3383" t="s">
        <v>3812</v>
      </c>
      <c r="F3383" t="s">
        <v>3813</v>
      </c>
      <c r="G3383" s="26">
        <v>48</v>
      </c>
      <c r="H3383" s="26">
        <v>384</v>
      </c>
      <c r="I3383" s="26">
        <v>0</v>
      </c>
      <c r="J3383" s="27" t="s">
        <v>173</v>
      </c>
      <c r="K3383" s="27" t="s">
        <v>2214</v>
      </c>
      <c r="L3383" s="27" t="s">
        <v>1925</v>
      </c>
      <c r="M3383" t="s">
        <v>190</v>
      </c>
      <c r="N3383" t="s">
        <v>177</v>
      </c>
      <c r="O3383" t="s">
        <v>185</v>
      </c>
      <c r="P3383" t="s">
        <v>179</v>
      </c>
      <c r="Q3383" t="s">
        <v>191</v>
      </c>
      <c r="R3383" t="s">
        <v>181</v>
      </c>
      <c r="S3383" t="s">
        <v>31</v>
      </c>
      <c r="T3383" t="s">
        <v>31</v>
      </c>
      <c r="U3383" t="s">
        <v>31</v>
      </c>
      <c r="V3383" t="s">
        <v>31</v>
      </c>
      <c r="W3383" t="s">
        <v>182</v>
      </c>
      <c r="X3383" t="s">
        <v>183</v>
      </c>
      <c r="Y3383" s="28">
        <v>1.774</v>
      </c>
      <c r="Z3383" t="str">
        <f>IF(database_public_cloud_VMs[[#This Row],[Vendor]]="AWS","USD","AUD")</f>
        <v>USD</v>
      </c>
      <c r="AA3383" s="29">
        <f>IF(database_public_cloud_VMs[[#This Row],[Currency]]="USD",(database_public_cloud_VMs[[#This Row],[Rate]]*param_exchange_rate)/(1+param_discount_aws),database_public_cloud_VMs[[#This Row],[Rate]])</f>
        <v>2.1861949842218835</v>
      </c>
    </row>
    <row r="3384" spans="1:27" x14ac:dyDescent="0.45">
      <c r="A3384" s="24" t="s">
        <v>3833</v>
      </c>
      <c r="B3384" t="s">
        <v>12</v>
      </c>
      <c r="C3384" s="25" t="s">
        <v>187</v>
      </c>
      <c r="D3384" t="s">
        <v>170</v>
      </c>
      <c r="E3384" t="s">
        <v>3812</v>
      </c>
      <c r="F3384" t="s">
        <v>3813</v>
      </c>
      <c r="G3384" s="26">
        <v>48</v>
      </c>
      <c r="H3384" s="26">
        <v>384</v>
      </c>
      <c r="I3384" s="26">
        <v>0</v>
      </c>
      <c r="J3384" s="27" t="s">
        <v>173</v>
      </c>
      <c r="K3384" s="27" t="s">
        <v>2214</v>
      </c>
      <c r="L3384" s="27" t="s">
        <v>1925</v>
      </c>
      <c r="M3384" t="s">
        <v>190</v>
      </c>
      <c r="N3384" t="s">
        <v>188</v>
      </c>
      <c r="O3384" t="s">
        <v>188</v>
      </c>
      <c r="P3384" t="s">
        <v>179</v>
      </c>
      <c r="Q3384" t="s">
        <v>191</v>
      </c>
      <c r="R3384" t="s">
        <v>181</v>
      </c>
      <c r="S3384" t="s">
        <v>31</v>
      </c>
      <c r="T3384" t="s">
        <v>31</v>
      </c>
      <c r="U3384" t="s">
        <v>31</v>
      </c>
      <c r="V3384" t="s">
        <v>31</v>
      </c>
      <c r="W3384" t="s">
        <v>182</v>
      </c>
      <c r="X3384" t="s">
        <v>183</v>
      </c>
      <c r="Y3384" s="28">
        <v>3.754</v>
      </c>
      <c r="Z3384" t="str">
        <f>IF(database_public_cloud_VMs[[#This Row],[Vendor]]="AWS","USD","AUD")</f>
        <v>USD</v>
      </c>
      <c r="AA3384" s="29">
        <f>IF(database_public_cloud_VMs[[#This Row],[Currency]]="USD",(database_public_cloud_VMs[[#This Row],[Rate]]*param_exchange_rate)/(1+param_discount_aws),database_public_cloud_VMs[[#This Row],[Rate]])</f>
        <v>4.6262547749543126</v>
      </c>
    </row>
    <row r="3385" spans="1:27" x14ac:dyDescent="0.45">
      <c r="A3385" s="24" t="s">
        <v>3834</v>
      </c>
      <c r="B3385" t="s">
        <v>12</v>
      </c>
      <c r="C3385" s="25" t="s">
        <v>593</v>
      </c>
      <c r="D3385" t="s">
        <v>170</v>
      </c>
      <c r="E3385" t="s">
        <v>3812</v>
      </c>
      <c r="F3385" t="s">
        <v>3813</v>
      </c>
      <c r="G3385" s="26">
        <v>48</v>
      </c>
      <c r="H3385" s="26">
        <v>384</v>
      </c>
      <c r="I3385" s="26">
        <v>0</v>
      </c>
      <c r="J3385" s="27" t="s">
        <v>173</v>
      </c>
      <c r="K3385" s="27" t="s">
        <v>2214</v>
      </c>
      <c r="L3385" s="27" t="s">
        <v>1925</v>
      </c>
      <c r="M3385" t="s">
        <v>190</v>
      </c>
      <c r="N3385" t="s">
        <v>177</v>
      </c>
      <c r="O3385" t="s">
        <v>178</v>
      </c>
      <c r="P3385" t="s">
        <v>179</v>
      </c>
      <c r="Q3385" t="s">
        <v>315</v>
      </c>
      <c r="R3385" t="s">
        <v>181</v>
      </c>
      <c r="S3385" t="s">
        <v>31</v>
      </c>
      <c r="T3385" t="s">
        <v>31</v>
      </c>
      <c r="U3385" t="s">
        <v>31</v>
      </c>
      <c r="V3385" t="s">
        <v>31</v>
      </c>
      <c r="W3385" t="s">
        <v>182</v>
      </c>
      <c r="X3385" t="s">
        <v>183</v>
      </c>
      <c r="Y3385" s="28">
        <v>4.4909999999999997</v>
      </c>
      <c r="Z3385" t="str">
        <f>IF(database_public_cloud_VMs[[#This Row],[Vendor]]="AWS","USD","AUD")</f>
        <v>USD</v>
      </c>
      <c r="AA3385" s="29">
        <f>IF(database_public_cloud_VMs[[#This Row],[Currency]]="USD",(database_public_cloud_VMs[[#This Row],[Rate]]*param_exchange_rate)/(1+param_discount_aws),database_public_cloud_VMs[[#This Row],[Rate]])</f>
        <v>5.5344992526158281</v>
      </c>
    </row>
    <row r="3386" spans="1:27" x14ac:dyDescent="0.45">
      <c r="A3386" s="24" t="s">
        <v>3835</v>
      </c>
      <c r="B3386" t="s">
        <v>12</v>
      </c>
      <c r="C3386" s="25" t="s">
        <v>593</v>
      </c>
      <c r="D3386" t="s">
        <v>170</v>
      </c>
      <c r="E3386" t="s">
        <v>3812</v>
      </c>
      <c r="F3386" t="s">
        <v>3813</v>
      </c>
      <c r="G3386" s="26">
        <v>48</v>
      </c>
      <c r="H3386" s="26">
        <v>384</v>
      </c>
      <c r="I3386" s="26">
        <v>0</v>
      </c>
      <c r="J3386" s="27" t="s">
        <v>173</v>
      </c>
      <c r="K3386" s="27" t="s">
        <v>2214</v>
      </c>
      <c r="L3386" s="27" t="s">
        <v>1925</v>
      </c>
      <c r="M3386" t="s">
        <v>190</v>
      </c>
      <c r="N3386" t="s">
        <v>177</v>
      </c>
      <c r="O3386" t="s">
        <v>185</v>
      </c>
      <c r="P3386" t="s">
        <v>179</v>
      </c>
      <c r="Q3386" t="s">
        <v>315</v>
      </c>
      <c r="R3386" t="s">
        <v>181</v>
      </c>
      <c r="S3386" t="s">
        <v>31</v>
      </c>
      <c r="T3386" t="s">
        <v>31</v>
      </c>
      <c r="U3386" t="s">
        <v>31</v>
      </c>
      <c r="V3386" t="s">
        <v>31</v>
      </c>
      <c r="W3386" t="s">
        <v>182</v>
      </c>
      <c r="X3386" t="s">
        <v>183</v>
      </c>
      <c r="Y3386" s="28">
        <v>3.8519999999999999</v>
      </c>
      <c r="Z3386" t="str">
        <f>IF(database_public_cloud_VMs[[#This Row],[Vendor]]="AWS","USD","AUD")</f>
        <v>USD</v>
      </c>
      <c r="AA3386" s="29">
        <f>IF(database_public_cloud_VMs[[#This Row],[Currency]]="USD",(database_public_cloud_VMs[[#This Row],[Rate]]*param_exchange_rate)/(1+param_discount_aws),database_public_cloud_VMs[[#This Row],[Rate]])</f>
        <v>4.7470254110612711</v>
      </c>
    </row>
    <row r="3387" spans="1:27" x14ac:dyDescent="0.45">
      <c r="A3387" s="24" t="s">
        <v>3836</v>
      </c>
      <c r="B3387" t="s">
        <v>12</v>
      </c>
      <c r="C3387" s="25" t="s">
        <v>187</v>
      </c>
      <c r="D3387" t="s">
        <v>170</v>
      </c>
      <c r="E3387" t="s">
        <v>3812</v>
      </c>
      <c r="F3387" t="s">
        <v>3813</v>
      </c>
      <c r="G3387" s="26">
        <v>48</v>
      </c>
      <c r="H3387" s="26">
        <v>384</v>
      </c>
      <c r="I3387" s="26">
        <v>0</v>
      </c>
      <c r="J3387" s="27" t="s">
        <v>173</v>
      </c>
      <c r="K3387" s="27" t="s">
        <v>2214</v>
      </c>
      <c r="L3387" s="27" t="s">
        <v>1925</v>
      </c>
      <c r="M3387" t="s">
        <v>190</v>
      </c>
      <c r="N3387" t="s">
        <v>188</v>
      </c>
      <c r="O3387" t="s">
        <v>188</v>
      </c>
      <c r="P3387" t="s">
        <v>179</v>
      </c>
      <c r="Q3387" t="s">
        <v>315</v>
      </c>
      <c r="R3387" t="s">
        <v>181</v>
      </c>
      <c r="S3387" t="s">
        <v>31</v>
      </c>
      <c r="T3387" t="s">
        <v>31</v>
      </c>
      <c r="U3387" t="s">
        <v>31</v>
      </c>
      <c r="V3387" t="s">
        <v>31</v>
      </c>
      <c r="W3387" t="s">
        <v>182</v>
      </c>
      <c r="X3387" t="s">
        <v>183</v>
      </c>
      <c r="Y3387" s="28">
        <v>5.8319999999999999</v>
      </c>
      <c r="Z3387" t="str">
        <f>IF(database_public_cloud_VMs[[#This Row],[Vendor]]="AWS","USD","AUD")</f>
        <v>USD</v>
      </c>
      <c r="AA3387" s="29">
        <f>IF(database_public_cloud_VMs[[#This Row],[Currency]]="USD",(database_public_cloud_VMs[[#This Row],[Rate]]*param_exchange_rate)/(1+param_discount_aws),database_public_cloud_VMs[[#This Row],[Rate]])</f>
        <v>7.1870852017936997</v>
      </c>
    </row>
    <row r="3388" spans="1:27" x14ac:dyDescent="0.45">
      <c r="A3388" s="24" t="s">
        <v>3837</v>
      </c>
      <c r="B3388" t="s">
        <v>12</v>
      </c>
      <c r="C3388" s="25" t="s">
        <v>593</v>
      </c>
      <c r="D3388" t="s">
        <v>170</v>
      </c>
      <c r="E3388" t="s">
        <v>3812</v>
      </c>
      <c r="F3388" t="s">
        <v>3838</v>
      </c>
      <c r="G3388" s="26">
        <v>64</v>
      </c>
      <c r="H3388" s="26">
        <v>512</v>
      </c>
      <c r="I3388" s="26">
        <v>0</v>
      </c>
      <c r="J3388" s="27" t="s">
        <v>173</v>
      </c>
      <c r="K3388" s="27" t="s">
        <v>2214</v>
      </c>
      <c r="L3388" s="27" t="s">
        <v>3839</v>
      </c>
      <c r="M3388" t="s">
        <v>176</v>
      </c>
      <c r="N3388" t="s">
        <v>177</v>
      </c>
      <c r="O3388" t="s">
        <v>178</v>
      </c>
      <c r="P3388" t="s">
        <v>179</v>
      </c>
      <c r="Q3388" t="s">
        <v>315</v>
      </c>
      <c r="R3388" t="s">
        <v>181</v>
      </c>
      <c r="S3388" t="s">
        <v>31</v>
      </c>
      <c r="T3388" t="s">
        <v>31</v>
      </c>
      <c r="U3388" t="s">
        <v>31</v>
      </c>
      <c r="V3388" t="s">
        <v>31</v>
      </c>
      <c r="W3388" t="s">
        <v>182</v>
      </c>
      <c r="X3388" t="s">
        <v>183</v>
      </c>
      <c r="Y3388" s="28">
        <v>6.2779999999999996</v>
      </c>
      <c r="Z3388" t="str">
        <f>IF(database_public_cloud_VMs[[#This Row],[Vendor]]="AWS","USD","AUD")</f>
        <v>USD</v>
      </c>
      <c r="AA3388" s="29">
        <f>IF(database_public_cloud_VMs[[#This Row],[Currency]]="USD",(database_public_cloud_VMs[[#This Row],[Rate]]*param_exchange_rate)/(1+param_discount_aws),database_public_cloud_VMs[[#This Row],[Rate]])</f>
        <v>7.7367148314233285</v>
      </c>
    </row>
    <row r="3389" spans="1:27" x14ac:dyDescent="0.45">
      <c r="A3389" s="24" t="s">
        <v>3840</v>
      </c>
      <c r="B3389" t="s">
        <v>12</v>
      </c>
      <c r="C3389" s="25" t="s">
        <v>593</v>
      </c>
      <c r="D3389" t="s">
        <v>170</v>
      </c>
      <c r="E3389" t="s">
        <v>3812</v>
      </c>
      <c r="F3389" t="s">
        <v>3838</v>
      </c>
      <c r="G3389" s="26">
        <v>64</v>
      </c>
      <c r="H3389" s="26">
        <v>512</v>
      </c>
      <c r="I3389" s="26">
        <v>0</v>
      </c>
      <c r="J3389" s="27" t="s">
        <v>173</v>
      </c>
      <c r="K3389" s="27" t="s">
        <v>2214</v>
      </c>
      <c r="L3389" s="27" t="s">
        <v>3839</v>
      </c>
      <c r="M3389" t="s">
        <v>176</v>
      </c>
      <c r="N3389" t="s">
        <v>177</v>
      </c>
      <c r="O3389" t="s">
        <v>185</v>
      </c>
      <c r="P3389" t="s">
        <v>179</v>
      </c>
      <c r="Q3389" t="s">
        <v>315</v>
      </c>
      <c r="R3389" t="s">
        <v>181</v>
      </c>
      <c r="S3389" t="s">
        <v>31</v>
      </c>
      <c r="T3389" t="s">
        <v>31</v>
      </c>
      <c r="U3389" t="s">
        <v>31</v>
      </c>
      <c r="V3389" t="s">
        <v>31</v>
      </c>
      <c r="W3389" t="s">
        <v>182</v>
      </c>
      <c r="X3389" t="s">
        <v>183</v>
      </c>
      <c r="Y3389" s="28">
        <v>5.4260000000000002</v>
      </c>
      <c r="Z3389" t="str">
        <f>IF(database_public_cloud_VMs[[#This Row],[Vendor]]="AWS","USD","AUD")</f>
        <v>USD</v>
      </c>
      <c r="AA3389" s="29">
        <f>IF(database_public_cloud_VMs[[#This Row],[Currency]]="USD",(database_public_cloud_VMs[[#This Row],[Rate]]*param_exchange_rate)/(1+param_discount_aws),database_public_cloud_VMs[[#This Row],[Rate]])</f>
        <v>6.686749709350587</v>
      </c>
    </row>
    <row r="3390" spans="1:27" x14ac:dyDescent="0.45">
      <c r="A3390" s="24" t="s">
        <v>3841</v>
      </c>
      <c r="B3390" t="s">
        <v>12</v>
      </c>
      <c r="C3390" s="25" t="s">
        <v>187</v>
      </c>
      <c r="D3390" t="s">
        <v>170</v>
      </c>
      <c r="E3390" t="s">
        <v>3812</v>
      </c>
      <c r="F3390" t="s">
        <v>3838</v>
      </c>
      <c r="G3390" s="26">
        <v>64</v>
      </c>
      <c r="H3390" s="26">
        <v>512</v>
      </c>
      <c r="I3390" s="26">
        <v>0</v>
      </c>
      <c r="J3390" s="27" t="s">
        <v>173</v>
      </c>
      <c r="K3390" s="27" t="s">
        <v>2214</v>
      </c>
      <c r="L3390" s="27" t="s">
        <v>3839</v>
      </c>
      <c r="M3390" t="s">
        <v>176</v>
      </c>
      <c r="N3390" t="s">
        <v>188</v>
      </c>
      <c r="O3390" t="s">
        <v>188</v>
      </c>
      <c r="P3390" t="s">
        <v>179</v>
      </c>
      <c r="Q3390" t="s">
        <v>315</v>
      </c>
      <c r="R3390" t="s">
        <v>181</v>
      </c>
      <c r="S3390" t="s">
        <v>31</v>
      </c>
      <c r="T3390" t="s">
        <v>31</v>
      </c>
      <c r="U3390" t="s">
        <v>31</v>
      </c>
      <c r="V3390" t="s">
        <v>31</v>
      </c>
      <c r="W3390" t="s">
        <v>182</v>
      </c>
      <c r="X3390" t="s">
        <v>183</v>
      </c>
      <c r="Y3390" s="28">
        <v>8.0660000000000007</v>
      </c>
      <c r="Z3390" t="str">
        <f>IF(database_public_cloud_VMs[[#This Row],[Vendor]]="AWS","USD","AUD")</f>
        <v>USD</v>
      </c>
      <c r="AA3390" s="29">
        <f>IF(database_public_cloud_VMs[[#This Row],[Currency]]="USD",(database_public_cloud_VMs[[#This Row],[Rate]]*param_exchange_rate)/(1+param_discount_aws),database_public_cloud_VMs[[#This Row],[Rate]])</f>
        <v>9.9401627636604939</v>
      </c>
    </row>
    <row r="3391" spans="1:27" x14ac:dyDescent="0.45">
      <c r="A3391" s="24" t="s">
        <v>3842</v>
      </c>
      <c r="B3391" t="s">
        <v>12</v>
      </c>
      <c r="C3391" s="25" t="s">
        <v>593</v>
      </c>
      <c r="D3391" t="s">
        <v>170</v>
      </c>
      <c r="E3391" t="s">
        <v>3812</v>
      </c>
      <c r="F3391" t="s">
        <v>3838</v>
      </c>
      <c r="G3391" s="26">
        <v>64</v>
      </c>
      <c r="H3391" s="26">
        <v>512</v>
      </c>
      <c r="I3391" s="26">
        <v>0</v>
      </c>
      <c r="J3391" s="27" t="s">
        <v>173</v>
      </c>
      <c r="K3391" s="27" t="s">
        <v>2214</v>
      </c>
      <c r="L3391" s="27" t="s">
        <v>3839</v>
      </c>
      <c r="M3391" t="s">
        <v>176</v>
      </c>
      <c r="N3391" t="s">
        <v>177</v>
      </c>
      <c r="O3391" t="s">
        <v>178</v>
      </c>
      <c r="P3391" t="s">
        <v>179</v>
      </c>
      <c r="Q3391" t="s">
        <v>198</v>
      </c>
      <c r="R3391" t="s">
        <v>181</v>
      </c>
      <c r="S3391" t="s">
        <v>31</v>
      </c>
      <c r="T3391" t="s">
        <v>31</v>
      </c>
      <c r="U3391" t="s">
        <v>31</v>
      </c>
      <c r="V3391" t="s">
        <v>31</v>
      </c>
      <c r="W3391" t="s">
        <v>182</v>
      </c>
      <c r="X3391" t="s">
        <v>183</v>
      </c>
      <c r="Y3391" s="28">
        <v>3.3940000000000001</v>
      </c>
      <c r="Z3391" t="str">
        <f>IF(database_public_cloud_VMs[[#This Row],[Vendor]]="AWS","USD","AUD")</f>
        <v>USD</v>
      </c>
      <c r="AA3391" s="29">
        <f>IF(database_public_cloud_VMs[[#This Row],[Currency]]="USD",(database_public_cloud_VMs[[#This Row],[Rate]]*param_exchange_rate)/(1+param_discount_aws),database_public_cloud_VMs[[#This Row],[Rate]])</f>
        <v>4.1826075402756899</v>
      </c>
    </row>
    <row r="3392" spans="1:27" x14ac:dyDescent="0.45">
      <c r="A3392" s="24" t="s">
        <v>3843</v>
      </c>
      <c r="B3392" t="s">
        <v>12</v>
      </c>
      <c r="C3392" s="25" t="s">
        <v>593</v>
      </c>
      <c r="D3392" t="s">
        <v>170</v>
      </c>
      <c r="E3392" t="s">
        <v>3812</v>
      </c>
      <c r="F3392" t="s">
        <v>3838</v>
      </c>
      <c r="G3392" s="26">
        <v>64</v>
      </c>
      <c r="H3392" s="26">
        <v>512</v>
      </c>
      <c r="I3392" s="26">
        <v>0</v>
      </c>
      <c r="J3392" s="27" t="s">
        <v>173</v>
      </c>
      <c r="K3392" s="27" t="s">
        <v>2214</v>
      </c>
      <c r="L3392" s="27" t="s">
        <v>3839</v>
      </c>
      <c r="M3392" t="s">
        <v>176</v>
      </c>
      <c r="N3392" t="s">
        <v>177</v>
      </c>
      <c r="O3392" t="s">
        <v>185</v>
      </c>
      <c r="P3392" t="s">
        <v>179</v>
      </c>
      <c r="Q3392" t="s">
        <v>198</v>
      </c>
      <c r="R3392" t="s">
        <v>181</v>
      </c>
      <c r="S3392" t="s">
        <v>31</v>
      </c>
      <c r="T3392" t="s">
        <v>31</v>
      </c>
      <c r="U3392" t="s">
        <v>31</v>
      </c>
      <c r="V3392" t="s">
        <v>31</v>
      </c>
      <c r="W3392" t="s">
        <v>182</v>
      </c>
      <c r="X3392" t="s">
        <v>183</v>
      </c>
      <c r="Y3392" s="28">
        <v>2.536</v>
      </c>
      <c r="Z3392" t="str">
        <f>IF(database_public_cloud_VMs[[#This Row],[Vendor]]="AWS","USD","AUD")</f>
        <v>USD</v>
      </c>
      <c r="AA3392" s="29">
        <f>IF(database_public_cloud_VMs[[#This Row],[Currency]]="USD",(database_public_cloud_VMs[[#This Row],[Rate]]*param_exchange_rate)/(1+param_discount_aws),database_public_cloud_VMs[[#This Row],[Rate]])</f>
        <v>3.12524829762497</v>
      </c>
    </row>
    <row r="3393" spans="1:27" x14ac:dyDescent="0.45">
      <c r="A3393" s="24" t="s">
        <v>3844</v>
      </c>
      <c r="B3393" t="s">
        <v>12</v>
      </c>
      <c r="C3393" s="25" t="s">
        <v>187</v>
      </c>
      <c r="D3393" t="s">
        <v>170</v>
      </c>
      <c r="E3393" t="s">
        <v>3812</v>
      </c>
      <c r="F3393" t="s">
        <v>3838</v>
      </c>
      <c r="G3393" s="26">
        <v>64</v>
      </c>
      <c r="H3393" s="26">
        <v>512</v>
      </c>
      <c r="I3393" s="26">
        <v>0</v>
      </c>
      <c r="J3393" s="27" t="s">
        <v>173</v>
      </c>
      <c r="K3393" s="27" t="s">
        <v>2214</v>
      </c>
      <c r="L3393" s="27" t="s">
        <v>3839</v>
      </c>
      <c r="M3393" t="s">
        <v>176</v>
      </c>
      <c r="N3393" t="s">
        <v>188</v>
      </c>
      <c r="O3393" t="s">
        <v>188</v>
      </c>
      <c r="P3393" t="s">
        <v>179</v>
      </c>
      <c r="Q3393" t="s">
        <v>198</v>
      </c>
      <c r="R3393" t="s">
        <v>181</v>
      </c>
      <c r="S3393" t="s">
        <v>31</v>
      </c>
      <c r="T3393" t="s">
        <v>31</v>
      </c>
      <c r="U3393" t="s">
        <v>31</v>
      </c>
      <c r="V3393" t="s">
        <v>31</v>
      </c>
      <c r="W3393" t="s">
        <v>182</v>
      </c>
      <c r="X3393" t="s">
        <v>183</v>
      </c>
      <c r="Y3393" s="28">
        <v>5.2720000000000002</v>
      </c>
      <c r="Z3393" t="str">
        <f>IF(database_public_cloud_VMs[[#This Row],[Vendor]]="AWS","USD","AUD")</f>
        <v>USD</v>
      </c>
      <c r="AA3393" s="29">
        <f>IF(database_public_cloud_VMs[[#This Row],[Currency]]="USD",(database_public_cloud_VMs[[#This Row],[Rate]]*param_exchange_rate)/(1+param_discount_aws),database_public_cloud_VMs[[#This Row],[Rate]])</f>
        <v>6.496967281182509</v>
      </c>
    </row>
    <row r="3394" spans="1:27" x14ac:dyDescent="0.45">
      <c r="A3394" s="24" t="s">
        <v>3845</v>
      </c>
      <c r="B3394" t="s">
        <v>12</v>
      </c>
      <c r="C3394" s="25" t="s">
        <v>593</v>
      </c>
      <c r="D3394" t="s">
        <v>170</v>
      </c>
      <c r="E3394" t="s">
        <v>3812</v>
      </c>
      <c r="F3394" t="s">
        <v>3838</v>
      </c>
      <c r="G3394" s="26">
        <v>64</v>
      </c>
      <c r="H3394" s="26">
        <v>512</v>
      </c>
      <c r="I3394" s="26">
        <v>0</v>
      </c>
      <c r="J3394" s="27" t="s">
        <v>173</v>
      </c>
      <c r="K3394" s="27" t="s">
        <v>2214</v>
      </c>
      <c r="L3394" s="27" t="s">
        <v>3839</v>
      </c>
      <c r="M3394" t="s">
        <v>176</v>
      </c>
      <c r="N3394" t="s">
        <v>177</v>
      </c>
      <c r="O3394" t="s">
        <v>178</v>
      </c>
      <c r="P3394" t="s">
        <v>179</v>
      </c>
      <c r="Q3394" t="s">
        <v>180</v>
      </c>
      <c r="R3394" t="s">
        <v>181</v>
      </c>
      <c r="S3394" t="s">
        <v>31</v>
      </c>
      <c r="T3394" t="s">
        <v>31</v>
      </c>
      <c r="U3394" t="s">
        <v>31</v>
      </c>
      <c r="V3394" t="s">
        <v>31</v>
      </c>
      <c r="W3394" t="s">
        <v>182</v>
      </c>
      <c r="X3394" t="s">
        <v>183</v>
      </c>
      <c r="Y3394" s="28">
        <v>3.3340000000000001</v>
      </c>
      <c r="Z3394" t="str">
        <f>IF(database_public_cloud_VMs[[#This Row],[Vendor]]="AWS","USD","AUD")</f>
        <v>USD</v>
      </c>
      <c r="AA3394" s="29">
        <f>IF(database_public_cloud_VMs[[#This Row],[Currency]]="USD",(database_public_cloud_VMs[[#This Row],[Rate]]*param_exchange_rate)/(1+param_discount_aws),database_public_cloud_VMs[[#This Row],[Rate]])</f>
        <v>4.1086663344959184</v>
      </c>
    </row>
    <row r="3395" spans="1:27" x14ac:dyDescent="0.45">
      <c r="A3395" s="24" t="s">
        <v>3846</v>
      </c>
      <c r="B3395" t="s">
        <v>12</v>
      </c>
      <c r="C3395" s="25" t="s">
        <v>593</v>
      </c>
      <c r="D3395" t="s">
        <v>170</v>
      </c>
      <c r="E3395" t="s">
        <v>3812</v>
      </c>
      <c r="F3395" t="s">
        <v>3838</v>
      </c>
      <c r="G3395" s="26">
        <v>64</v>
      </c>
      <c r="H3395" s="26">
        <v>512</v>
      </c>
      <c r="I3395" s="26">
        <v>0</v>
      </c>
      <c r="J3395" s="27" t="s">
        <v>173</v>
      </c>
      <c r="K3395" s="27" t="s">
        <v>2214</v>
      </c>
      <c r="L3395" s="27" t="s">
        <v>3839</v>
      </c>
      <c r="M3395" t="s">
        <v>176</v>
      </c>
      <c r="N3395" t="s">
        <v>177</v>
      </c>
      <c r="O3395" t="s">
        <v>185</v>
      </c>
      <c r="P3395" t="s">
        <v>179</v>
      </c>
      <c r="Q3395" t="s">
        <v>180</v>
      </c>
      <c r="R3395" t="s">
        <v>181</v>
      </c>
      <c r="S3395" t="s">
        <v>31</v>
      </c>
      <c r="T3395" t="s">
        <v>31</v>
      </c>
      <c r="U3395" t="s">
        <v>31</v>
      </c>
      <c r="V3395" t="s">
        <v>31</v>
      </c>
      <c r="W3395" t="s">
        <v>182</v>
      </c>
      <c r="X3395" t="s">
        <v>183</v>
      </c>
      <c r="Y3395" s="28">
        <v>2.4820000000000002</v>
      </c>
      <c r="Z3395" t="str">
        <f>IF(database_public_cloud_VMs[[#This Row],[Vendor]]="AWS","USD","AUD")</f>
        <v>USD</v>
      </c>
      <c r="AA3395" s="29">
        <f>IF(database_public_cloud_VMs[[#This Row],[Currency]]="USD",(database_public_cloud_VMs[[#This Row],[Rate]]*param_exchange_rate)/(1+param_discount_aws),database_public_cloud_VMs[[#This Row],[Rate]])</f>
        <v>3.0587012124231769</v>
      </c>
    </row>
    <row r="3396" spans="1:27" x14ac:dyDescent="0.45">
      <c r="A3396" s="24" t="s">
        <v>3847</v>
      </c>
      <c r="B3396" t="s">
        <v>12</v>
      </c>
      <c r="C3396" s="25" t="s">
        <v>187</v>
      </c>
      <c r="D3396" t="s">
        <v>170</v>
      </c>
      <c r="E3396" t="s">
        <v>3812</v>
      </c>
      <c r="F3396" t="s">
        <v>3838</v>
      </c>
      <c r="G3396" s="26">
        <v>64</v>
      </c>
      <c r="H3396" s="26">
        <v>512</v>
      </c>
      <c r="I3396" s="26">
        <v>0</v>
      </c>
      <c r="J3396" s="27" t="s">
        <v>173</v>
      </c>
      <c r="K3396" s="27" t="s">
        <v>2214</v>
      </c>
      <c r="L3396" s="27" t="s">
        <v>3839</v>
      </c>
      <c r="M3396" t="s">
        <v>176</v>
      </c>
      <c r="N3396" t="s">
        <v>188</v>
      </c>
      <c r="O3396" t="s">
        <v>188</v>
      </c>
      <c r="P3396" t="s">
        <v>179</v>
      </c>
      <c r="Q3396" t="s">
        <v>180</v>
      </c>
      <c r="R3396" t="s">
        <v>181</v>
      </c>
      <c r="S3396" t="s">
        <v>31</v>
      </c>
      <c r="T3396" t="s">
        <v>31</v>
      </c>
      <c r="U3396" t="s">
        <v>31</v>
      </c>
      <c r="V3396" t="s">
        <v>31</v>
      </c>
      <c r="W3396" t="s">
        <v>182</v>
      </c>
      <c r="X3396" t="s">
        <v>183</v>
      </c>
      <c r="Y3396" s="28">
        <v>5.1219999999999999</v>
      </c>
      <c r="Z3396" t="str">
        <f>IF(database_public_cloud_VMs[[#This Row],[Vendor]]="AWS","USD","AUD")</f>
        <v>USD</v>
      </c>
      <c r="AA3396" s="29">
        <f>IF(database_public_cloud_VMs[[#This Row],[Currency]]="USD",(database_public_cloud_VMs[[#This Row],[Rate]]*param_exchange_rate)/(1+param_discount_aws),database_public_cloud_VMs[[#This Row],[Rate]])</f>
        <v>6.3121142667330821</v>
      </c>
    </row>
    <row r="3397" spans="1:27" x14ac:dyDescent="0.45">
      <c r="A3397" s="24" t="s">
        <v>3848</v>
      </c>
      <c r="B3397" t="s">
        <v>12</v>
      </c>
      <c r="C3397" s="25" t="s">
        <v>593</v>
      </c>
      <c r="D3397" t="s">
        <v>170</v>
      </c>
      <c r="E3397" t="s">
        <v>3812</v>
      </c>
      <c r="F3397" t="s">
        <v>3838</v>
      </c>
      <c r="G3397" s="26">
        <v>64</v>
      </c>
      <c r="H3397" s="26">
        <v>512</v>
      </c>
      <c r="I3397" s="26">
        <v>0</v>
      </c>
      <c r="J3397" s="27" t="s">
        <v>173</v>
      </c>
      <c r="K3397" s="27" t="s">
        <v>2214</v>
      </c>
      <c r="L3397" s="27" t="s">
        <v>3839</v>
      </c>
      <c r="M3397" t="s">
        <v>190</v>
      </c>
      <c r="N3397" t="s">
        <v>177</v>
      </c>
      <c r="O3397" t="s">
        <v>178</v>
      </c>
      <c r="P3397" t="s">
        <v>179</v>
      </c>
      <c r="Q3397" t="s">
        <v>180</v>
      </c>
      <c r="R3397" t="s">
        <v>181</v>
      </c>
      <c r="S3397" t="s">
        <v>31</v>
      </c>
      <c r="T3397" t="s">
        <v>31</v>
      </c>
      <c r="U3397" t="s">
        <v>31</v>
      </c>
      <c r="V3397" t="s">
        <v>31</v>
      </c>
      <c r="W3397" t="s">
        <v>182</v>
      </c>
      <c r="X3397" t="s">
        <v>183</v>
      </c>
      <c r="Y3397" s="28">
        <v>3.044</v>
      </c>
      <c r="Z3397" t="str">
        <f>IF(database_public_cloud_VMs[[#This Row],[Vendor]]="AWS","USD","AUD")</f>
        <v>USD</v>
      </c>
      <c r="AA3397" s="29">
        <f>IF(database_public_cloud_VMs[[#This Row],[Currency]]="USD",(database_public_cloud_VMs[[#This Row],[Rate]]*param_exchange_rate)/(1+param_discount_aws),database_public_cloud_VMs[[#This Row],[Rate]])</f>
        <v>3.7512838398936945</v>
      </c>
    </row>
    <row r="3398" spans="1:27" x14ac:dyDescent="0.45">
      <c r="A3398" s="24" t="s">
        <v>3849</v>
      </c>
      <c r="B3398" t="s">
        <v>12</v>
      </c>
      <c r="C3398" s="25" t="s">
        <v>593</v>
      </c>
      <c r="D3398" t="s">
        <v>170</v>
      </c>
      <c r="E3398" t="s">
        <v>3812</v>
      </c>
      <c r="F3398" t="s">
        <v>3838</v>
      </c>
      <c r="G3398" s="26">
        <v>64</v>
      </c>
      <c r="H3398" s="26">
        <v>512</v>
      </c>
      <c r="I3398" s="26">
        <v>0</v>
      </c>
      <c r="J3398" s="27" t="s">
        <v>173</v>
      </c>
      <c r="K3398" s="27" t="s">
        <v>2214</v>
      </c>
      <c r="L3398" s="27" t="s">
        <v>3839</v>
      </c>
      <c r="M3398" t="s">
        <v>190</v>
      </c>
      <c r="N3398" t="s">
        <v>177</v>
      </c>
      <c r="O3398" t="s">
        <v>185</v>
      </c>
      <c r="P3398" t="s">
        <v>179</v>
      </c>
      <c r="Q3398" t="s">
        <v>180</v>
      </c>
      <c r="R3398" t="s">
        <v>181</v>
      </c>
      <c r="S3398" t="s">
        <v>31</v>
      </c>
      <c r="T3398" t="s">
        <v>31</v>
      </c>
      <c r="U3398" t="s">
        <v>31</v>
      </c>
      <c r="V3398" t="s">
        <v>31</v>
      </c>
      <c r="W3398" t="s">
        <v>182</v>
      </c>
      <c r="X3398" t="s">
        <v>183</v>
      </c>
      <c r="Y3398" s="28">
        <v>2.1920000000000002</v>
      </c>
      <c r="Z3398" t="str">
        <f>IF(database_public_cloud_VMs[[#This Row],[Vendor]]="AWS","USD","AUD")</f>
        <v>USD</v>
      </c>
      <c r="AA3398" s="29">
        <f>IF(database_public_cloud_VMs[[#This Row],[Currency]]="USD",(database_public_cloud_VMs[[#This Row],[Rate]]*param_exchange_rate)/(1+param_discount_aws),database_public_cloud_VMs[[#This Row],[Rate]])</f>
        <v>2.7013187178209521</v>
      </c>
    </row>
    <row r="3399" spans="1:27" x14ac:dyDescent="0.45">
      <c r="A3399" s="24" t="s">
        <v>3850</v>
      </c>
      <c r="B3399" t="s">
        <v>12</v>
      </c>
      <c r="C3399" s="25" t="s">
        <v>187</v>
      </c>
      <c r="D3399" t="s">
        <v>170</v>
      </c>
      <c r="E3399" t="s">
        <v>3812</v>
      </c>
      <c r="F3399" t="s">
        <v>3838</v>
      </c>
      <c r="G3399" s="26">
        <v>64</v>
      </c>
      <c r="H3399" s="26">
        <v>512</v>
      </c>
      <c r="I3399" s="26">
        <v>0</v>
      </c>
      <c r="J3399" s="27" t="s">
        <v>173</v>
      </c>
      <c r="K3399" s="27" t="s">
        <v>2214</v>
      </c>
      <c r="L3399" s="27" t="s">
        <v>3839</v>
      </c>
      <c r="M3399" t="s">
        <v>190</v>
      </c>
      <c r="N3399" t="s">
        <v>188</v>
      </c>
      <c r="O3399" t="s">
        <v>188</v>
      </c>
      <c r="P3399" t="s">
        <v>179</v>
      </c>
      <c r="Q3399" t="s">
        <v>180</v>
      </c>
      <c r="R3399" t="s">
        <v>181</v>
      </c>
      <c r="S3399" t="s">
        <v>31</v>
      </c>
      <c r="T3399" t="s">
        <v>31</v>
      </c>
      <c r="U3399" t="s">
        <v>31</v>
      </c>
      <c r="V3399" t="s">
        <v>31</v>
      </c>
      <c r="W3399" t="s">
        <v>182</v>
      </c>
      <c r="X3399" t="s">
        <v>183</v>
      </c>
      <c r="Y3399" s="28">
        <v>4.8319999999999999</v>
      </c>
      <c r="Z3399" t="str">
        <f>IF(database_public_cloud_VMs[[#This Row],[Vendor]]="AWS","USD","AUD")</f>
        <v>USD</v>
      </c>
      <c r="AA3399" s="29">
        <f>IF(database_public_cloud_VMs[[#This Row],[Currency]]="USD",(database_public_cloud_VMs[[#This Row],[Rate]]*param_exchange_rate)/(1+param_discount_aws),database_public_cloud_VMs[[#This Row],[Rate]])</f>
        <v>5.9547317721308568</v>
      </c>
    </row>
    <row r="3400" spans="1:27" x14ac:dyDescent="0.45">
      <c r="A3400" s="24" t="s">
        <v>3851</v>
      </c>
      <c r="B3400" t="s">
        <v>12</v>
      </c>
      <c r="C3400" s="25" t="s">
        <v>593</v>
      </c>
      <c r="D3400" t="s">
        <v>170</v>
      </c>
      <c r="E3400" t="s">
        <v>3812</v>
      </c>
      <c r="F3400" t="s">
        <v>3838</v>
      </c>
      <c r="G3400" s="26">
        <v>64</v>
      </c>
      <c r="H3400" s="26">
        <v>512</v>
      </c>
      <c r="I3400" s="26">
        <v>0</v>
      </c>
      <c r="J3400" s="27" t="s">
        <v>173</v>
      </c>
      <c r="K3400" s="27" t="s">
        <v>2214</v>
      </c>
      <c r="L3400" s="27" t="s">
        <v>3839</v>
      </c>
      <c r="M3400" t="s">
        <v>190</v>
      </c>
      <c r="N3400" t="s">
        <v>177</v>
      </c>
      <c r="O3400" t="s">
        <v>178</v>
      </c>
      <c r="P3400" t="s">
        <v>179</v>
      </c>
      <c r="Q3400" t="s">
        <v>191</v>
      </c>
      <c r="R3400" t="s">
        <v>181</v>
      </c>
      <c r="S3400" t="s">
        <v>31</v>
      </c>
      <c r="T3400" t="s">
        <v>31</v>
      </c>
      <c r="U3400" t="s">
        <v>31</v>
      </c>
      <c r="V3400" t="s">
        <v>31</v>
      </c>
      <c r="W3400" t="s">
        <v>182</v>
      </c>
      <c r="X3400" t="s">
        <v>183</v>
      </c>
      <c r="Y3400" s="28">
        <v>3.1739999999999999</v>
      </c>
      <c r="Z3400" t="str">
        <f>IF(database_public_cloud_VMs[[#This Row],[Vendor]]="AWS","USD","AUD")</f>
        <v>USD</v>
      </c>
      <c r="AA3400" s="29">
        <f>IF(database_public_cloud_VMs[[#This Row],[Currency]]="USD",(database_public_cloud_VMs[[#This Row],[Rate]]*param_exchange_rate)/(1+param_discount_aws),database_public_cloud_VMs[[#This Row],[Rate]])</f>
        <v>3.9114897857498634</v>
      </c>
    </row>
    <row r="3401" spans="1:27" x14ac:dyDescent="0.45">
      <c r="A3401" s="24" t="s">
        <v>3852</v>
      </c>
      <c r="B3401" t="s">
        <v>12</v>
      </c>
      <c r="C3401" s="25" t="s">
        <v>593</v>
      </c>
      <c r="D3401" t="s">
        <v>170</v>
      </c>
      <c r="E3401" t="s">
        <v>3812</v>
      </c>
      <c r="F3401" t="s">
        <v>3838</v>
      </c>
      <c r="G3401" s="26">
        <v>64</v>
      </c>
      <c r="H3401" s="26">
        <v>512</v>
      </c>
      <c r="I3401" s="26">
        <v>0</v>
      </c>
      <c r="J3401" s="27" t="s">
        <v>173</v>
      </c>
      <c r="K3401" s="27" t="s">
        <v>2214</v>
      </c>
      <c r="L3401" s="27" t="s">
        <v>3839</v>
      </c>
      <c r="M3401" t="s">
        <v>190</v>
      </c>
      <c r="N3401" t="s">
        <v>177</v>
      </c>
      <c r="O3401" t="s">
        <v>185</v>
      </c>
      <c r="P3401" t="s">
        <v>179</v>
      </c>
      <c r="Q3401" t="s">
        <v>191</v>
      </c>
      <c r="R3401" t="s">
        <v>181</v>
      </c>
      <c r="S3401" t="s">
        <v>31</v>
      </c>
      <c r="T3401" t="s">
        <v>31</v>
      </c>
      <c r="U3401" t="s">
        <v>31</v>
      </c>
      <c r="V3401" t="s">
        <v>31</v>
      </c>
      <c r="W3401" t="s">
        <v>182</v>
      </c>
      <c r="X3401" t="s">
        <v>183</v>
      </c>
      <c r="Y3401" s="28">
        <v>2.3220000000000001</v>
      </c>
      <c r="Z3401" t="str">
        <f>IF(database_public_cloud_VMs[[#This Row],[Vendor]]="AWS","USD","AUD")</f>
        <v>USD</v>
      </c>
      <c r="AA3401" s="29">
        <f>IF(database_public_cloud_VMs[[#This Row],[Currency]]="USD",(database_public_cloud_VMs[[#This Row],[Rate]]*param_exchange_rate)/(1+param_discount_aws),database_public_cloud_VMs[[#This Row],[Rate]])</f>
        <v>2.8615246636771214</v>
      </c>
    </row>
    <row r="3402" spans="1:27" x14ac:dyDescent="0.45">
      <c r="A3402" s="24" t="s">
        <v>3853</v>
      </c>
      <c r="B3402" t="s">
        <v>12</v>
      </c>
      <c r="C3402" s="25" t="s">
        <v>187</v>
      </c>
      <c r="D3402" t="s">
        <v>170</v>
      </c>
      <c r="E3402" t="s">
        <v>3812</v>
      </c>
      <c r="F3402" t="s">
        <v>3838</v>
      </c>
      <c r="G3402" s="26">
        <v>64</v>
      </c>
      <c r="H3402" s="26">
        <v>512</v>
      </c>
      <c r="I3402" s="26">
        <v>0</v>
      </c>
      <c r="J3402" s="27" t="s">
        <v>173</v>
      </c>
      <c r="K3402" s="27" t="s">
        <v>2214</v>
      </c>
      <c r="L3402" s="27" t="s">
        <v>3839</v>
      </c>
      <c r="M3402" t="s">
        <v>190</v>
      </c>
      <c r="N3402" t="s">
        <v>188</v>
      </c>
      <c r="O3402" t="s">
        <v>188</v>
      </c>
      <c r="P3402" t="s">
        <v>179</v>
      </c>
      <c r="Q3402" t="s">
        <v>191</v>
      </c>
      <c r="R3402" t="s">
        <v>181</v>
      </c>
      <c r="S3402" t="s">
        <v>31</v>
      </c>
      <c r="T3402" t="s">
        <v>31</v>
      </c>
      <c r="U3402" t="s">
        <v>31</v>
      </c>
      <c r="V3402" t="s">
        <v>31</v>
      </c>
      <c r="W3402" t="s">
        <v>182</v>
      </c>
      <c r="X3402" t="s">
        <v>183</v>
      </c>
      <c r="Y3402" s="28">
        <v>4.9619999999999997</v>
      </c>
      <c r="Z3402" t="str">
        <f>IF(database_public_cloud_VMs[[#This Row],[Vendor]]="AWS","USD","AUD")</f>
        <v>USD</v>
      </c>
      <c r="AA3402" s="29">
        <f>IF(database_public_cloud_VMs[[#This Row],[Currency]]="USD",(database_public_cloud_VMs[[#This Row],[Rate]]*param_exchange_rate)/(1+param_discount_aws),database_public_cloud_VMs[[#This Row],[Rate]])</f>
        <v>6.1149377179870266</v>
      </c>
    </row>
    <row r="3403" spans="1:27" x14ac:dyDescent="0.45">
      <c r="A3403" s="24" t="s">
        <v>3854</v>
      </c>
      <c r="B3403" t="s">
        <v>12</v>
      </c>
      <c r="C3403" s="25" t="s">
        <v>593</v>
      </c>
      <c r="D3403" t="s">
        <v>170</v>
      </c>
      <c r="E3403" t="s">
        <v>3812</v>
      </c>
      <c r="F3403" t="s">
        <v>3838</v>
      </c>
      <c r="G3403" s="26">
        <v>64</v>
      </c>
      <c r="H3403" s="26">
        <v>512</v>
      </c>
      <c r="I3403" s="26">
        <v>0</v>
      </c>
      <c r="J3403" s="27" t="s">
        <v>173</v>
      </c>
      <c r="K3403" s="27" t="s">
        <v>2214</v>
      </c>
      <c r="L3403" s="27" t="s">
        <v>3839</v>
      </c>
      <c r="M3403" t="s">
        <v>176</v>
      </c>
      <c r="N3403" t="s">
        <v>177</v>
      </c>
      <c r="O3403" t="s">
        <v>178</v>
      </c>
      <c r="P3403" t="s">
        <v>179</v>
      </c>
      <c r="Q3403" t="s">
        <v>191</v>
      </c>
      <c r="R3403" t="s">
        <v>181</v>
      </c>
      <c r="S3403" t="s">
        <v>31</v>
      </c>
      <c r="T3403" t="s">
        <v>31</v>
      </c>
      <c r="U3403" t="s">
        <v>31</v>
      </c>
      <c r="V3403" t="s">
        <v>31</v>
      </c>
      <c r="W3403" t="s">
        <v>182</v>
      </c>
      <c r="X3403" t="s">
        <v>183</v>
      </c>
      <c r="Y3403" s="28">
        <v>3.464</v>
      </c>
      <c r="Z3403" t="str">
        <f>IF(database_public_cloud_VMs[[#This Row],[Vendor]]="AWS","USD","AUD")</f>
        <v>USD</v>
      </c>
      <c r="AA3403" s="29">
        <f>IF(database_public_cloud_VMs[[#This Row],[Currency]]="USD",(database_public_cloud_VMs[[#This Row],[Rate]]*param_exchange_rate)/(1+param_discount_aws),database_public_cloud_VMs[[#This Row],[Rate]])</f>
        <v>4.2688722803520882</v>
      </c>
    </row>
    <row r="3404" spans="1:27" x14ac:dyDescent="0.45">
      <c r="A3404" s="24" t="s">
        <v>3855</v>
      </c>
      <c r="B3404" t="s">
        <v>12</v>
      </c>
      <c r="C3404" s="25" t="s">
        <v>593</v>
      </c>
      <c r="D3404" t="s">
        <v>170</v>
      </c>
      <c r="E3404" t="s">
        <v>3812</v>
      </c>
      <c r="F3404" t="s">
        <v>3838</v>
      </c>
      <c r="G3404" s="26">
        <v>64</v>
      </c>
      <c r="H3404" s="26">
        <v>512</v>
      </c>
      <c r="I3404" s="26">
        <v>0</v>
      </c>
      <c r="J3404" s="27" t="s">
        <v>173</v>
      </c>
      <c r="K3404" s="27" t="s">
        <v>2214</v>
      </c>
      <c r="L3404" s="27" t="s">
        <v>3839</v>
      </c>
      <c r="M3404" t="s">
        <v>176</v>
      </c>
      <c r="N3404" t="s">
        <v>177</v>
      </c>
      <c r="O3404" t="s">
        <v>185</v>
      </c>
      <c r="P3404" t="s">
        <v>179</v>
      </c>
      <c r="Q3404" t="s">
        <v>191</v>
      </c>
      <c r="R3404" t="s">
        <v>181</v>
      </c>
      <c r="S3404" t="s">
        <v>31</v>
      </c>
      <c r="T3404" t="s">
        <v>31</v>
      </c>
      <c r="U3404" t="s">
        <v>31</v>
      </c>
      <c r="V3404" t="s">
        <v>31</v>
      </c>
      <c r="W3404" t="s">
        <v>182</v>
      </c>
      <c r="X3404" t="s">
        <v>183</v>
      </c>
      <c r="Y3404" s="28">
        <v>2.6120000000000001</v>
      </c>
      <c r="Z3404" t="str">
        <f>IF(database_public_cloud_VMs[[#This Row],[Vendor]]="AWS","USD","AUD")</f>
        <v>USD</v>
      </c>
      <c r="AA3404" s="29">
        <f>IF(database_public_cloud_VMs[[#This Row],[Currency]]="USD",(database_public_cloud_VMs[[#This Row],[Rate]]*param_exchange_rate)/(1+param_discount_aws),database_public_cloud_VMs[[#This Row],[Rate]])</f>
        <v>3.2189071582793463</v>
      </c>
    </row>
    <row r="3405" spans="1:27" x14ac:dyDescent="0.45">
      <c r="A3405" s="24" t="s">
        <v>3856</v>
      </c>
      <c r="B3405" t="s">
        <v>12</v>
      </c>
      <c r="C3405" s="25" t="s">
        <v>187</v>
      </c>
      <c r="D3405" t="s">
        <v>170</v>
      </c>
      <c r="E3405" t="s">
        <v>3812</v>
      </c>
      <c r="F3405" t="s">
        <v>3838</v>
      </c>
      <c r="G3405" s="26">
        <v>64</v>
      </c>
      <c r="H3405" s="26">
        <v>512</v>
      </c>
      <c r="I3405" s="26">
        <v>0</v>
      </c>
      <c r="J3405" s="27" t="s">
        <v>173</v>
      </c>
      <c r="K3405" s="27" t="s">
        <v>2214</v>
      </c>
      <c r="L3405" s="27" t="s">
        <v>3839</v>
      </c>
      <c r="M3405" t="s">
        <v>176</v>
      </c>
      <c r="N3405" t="s">
        <v>188</v>
      </c>
      <c r="O3405" t="s">
        <v>188</v>
      </c>
      <c r="P3405" t="s">
        <v>179</v>
      </c>
      <c r="Q3405" t="s">
        <v>191</v>
      </c>
      <c r="R3405" t="s">
        <v>181</v>
      </c>
      <c r="S3405" t="s">
        <v>31</v>
      </c>
      <c r="T3405" t="s">
        <v>31</v>
      </c>
      <c r="U3405" t="s">
        <v>31</v>
      </c>
      <c r="V3405" t="s">
        <v>31</v>
      </c>
      <c r="W3405" t="s">
        <v>182</v>
      </c>
      <c r="X3405" t="s">
        <v>183</v>
      </c>
      <c r="Y3405" s="28">
        <v>5.2519999999999998</v>
      </c>
      <c r="Z3405" t="str">
        <f>IF(database_public_cloud_VMs[[#This Row],[Vendor]]="AWS","USD","AUD")</f>
        <v>USD</v>
      </c>
      <c r="AA3405" s="29">
        <f>IF(database_public_cloud_VMs[[#This Row],[Currency]]="USD",(database_public_cloud_VMs[[#This Row],[Rate]]*param_exchange_rate)/(1+param_discount_aws),database_public_cloud_VMs[[#This Row],[Rate]])</f>
        <v>6.4723202125892518</v>
      </c>
    </row>
    <row r="3406" spans="1:27" x14ac:dyDescent="0.45">
      <c r="A3406" s="24" t="s">
        <v>3857</v>
      </c>
      <c r="B3406" t="s">
        <v>12</v>
      </c>
      <c r="C3406" s="25" t="s">
        <v>593</v>
      </c>
      <c r="D3406" t="s">
        <v>170</v>
      </c>
      <c r="E3406" t="s">
        <v>3812</v>
      </c>
      <c r="F3406" t="s">
        <v>3838</v>
      </c>
      <c r="G3406" s="26">
        <v>64</v>
      </c>
      <c r="H3406" s="26">
        <v>512</v>
      </c>
      <c r="I3406" s="26">
        <v>0</v>
      </c>
      <c r="J3406" s="27" t="s">
        <v>173</v>
      </c>
      <c r="K3406" s="27" t="s">
        <v>2214</v>
      </c>
      <c r="L3406" s="27" t="s">
        <v>3839</v>
      </c>
      <c r="M3406" t="s">
        <v>190</v>
      </c>
      <c r="N3406" t="s">
        <v>177</v>
      </c>
      <c r="O3406" t="s">
        <v>178</v>
      </c>
      <c r="P3406" t="s">
        <v>179</v>
      </c>
      <c r="Q3406" t="s">
        <v>198</v>
      </c>
      <c r="R3406" t="s">
        <v>181</v>
      </c>
      <c r="S3406" t="s">
        <v>31</v>
      </c>
      <c r="T3406" t="s">
        <v>31</v>
      </c>
      <c r="U3406" t="s">
        <v>31</v>
      </c>
      <c r="V3406" t="s">
        <v>31</v>
      </c>
      <c r="W3406" t="s">
        <v>182</v>
      </c>
      <c r="X3406" t="s">
        <v>183</v>
      </c>
      <c r="Y3406" s="28">
        <v>3.1040000000000001</v>
      </c>
      <c r="Z3406" t="str">
        <f>IF(database_public_cloud_VMs[[#This Row],[Vendor]]="AWS","USD","AUD")</f>
        <v>USD</v>
      </c>
      <c r="AA3406" s="29">
        <f>IF(database_public_cloud_VMs[[#This Row],[Currency]]="USD",(database_public_cloud_VMs[[#This Row],[Rate]]*param_exchange_rate)/(1+param_discount_aws),database_public_cloud_VMs[[#This Row],[Rate]])</f>
        <v>3.8252250456734647</v>
      </c>
    </row>
    <row r="3407" spans="1:27" x14ac:dyDescent="0.45">
      <c r="A3407" s="24" t="s">
        <v>3858</v>
      </c>
      <c r="B3407" t="s">
        <v>12</v>
      </c>
      <c r="C3407" s="25" t="s">
        <v>593</v>
      </c>
      <c r="D3407" t="s">
        <v>170</v>
      </c>
      <c r="E3407" t="s">
        <v>3812</v>
      </c>
      <c r="F3407" t="s">
        <v>3838</v>
      </c>
      <c r="G3407" s="26">
        <v>64</v>
      </c>
      <c r="H3407" s="26">
        <v>512</v>
      </c>
      <c r="I3407" s="26">
        <v>0</v>
      </c>
      <c r="J3407" s="27" t="s">
        <v>173</v>
      </c>
      <c r="K3407" s="27" t="s">
        <v>2214</v>
      </c>
      <c r="L3407" s="27" t="s">
        <v>3839</v>
      </c>
      <c r="M3407" t="s">
        <v>190</v>
      </c>
      <c r="N3407" t="s">
        <v>177</v>
      </c>
      <c r="O3407" t="s">
        <v>185</v>
      </c>
      <c r="P3407" t="s">
        <v>179</v>
      </c>
      <c r="Q3407" t="s">
        <v>198</v>
      </c>
      <c r="R3407" t="s">
        <v>181</v>
      </c>
      <c r="S3407" t="s">
        <v>31</v>
      </c>
      <c r="T3407" t="s">
        <v>31</v>
      </c>
      <c r="U3407" t="s">
        <v>31</v>
      </c>
      <c r="V3407" t="s">
        <v>31</v>
      </c>
      <c r="W3407" t="s">
        <v>182</v>
      </c>
      <c r="X3407" t="s">
        <v>183</v>
      </c>
      <c r="Y3407" s="28">
        <v>2.246</v>
      </c>
      <c r="Z3407" t="str">
        <f>IF(database_public_cloud_VMs[[#This Row],[Vendor]]="AWS","USD","AUD")</f>
        <v>USD</v>
      </c>
      <c r="AA3407" s="29">
        <f>IF(database_public_cloud_VMs[[#This Row],[Currency]]="USD",(database_public_cloud_VMs[[#This Row],[Rate]]*param_exchange_rate)/(1+param_discount_aws),database_public_cloud_VMs[[#This Row],[Rate]])</f>
        <v>2.7678658030227452</v>
      </c>
    </row>
    <row r="3408" spans="1:27" x14ac:dyDescent="0.45">
      <c r="A3408" s="24" t="s">
        <v>3859</v>
      </c>
      <c r="B3408" t="s">
        <v>12</v>
      </c>
      <c r="C3408" s="25" t="s">
        <v>187</v>
      </c>
      <c r="D3408" t="s">
        <v>170</v>
      </c>
      <c r="E3408" t="s">
        <v>3812</v>
      </c>
      <c r="F3408" t="s">
        <v>3838</v>
      </c>
      <c r="G3408" s="26">
        <v>64</v>
      </c>
      <c r="H3408" s="26">
        <v>512</v>
      </c>
      <c r="I3408" s="26">
        <v>0</v>
      </c>
      <c r="J3408" s="27" t="s">
        <v>173</v>
      </c>
      <c r="K3408" s="27" t="s">
        <v>2214</v>
      </c>
      <c r="L3408" s="27" t="s">
        <v>3839</v>
      </c>
      <c r="M3408" t="s">
        <v>190</v>
      </c>
      <c r="N3408" t="s">
        <v>188</v>
      </c>
      <c r="O3408" t="s">
        <v>188</v>
      </c>
      <c r="P3408" t="s">
        <v>179</v>
      </c>
      <c r="Q3408" t="s">
        <v>198</v>
      </c>
      <c r="R3408" t="s">
        <v>181</v>
      </c>
      <c r="S3408" t="s">
        <v>31</v>
      </c>
      <c r="T3408" t="s">
        <v>31</v>
      </c>
      <c r="U3408" t="s">
        <v>31</v>
      </c>
      <c r="V3408" t="s">
        <v>31</v>
      </c>
      <c r="W3408" t="s">
        <v>182</v>
      </c>
      <c r="X3408" t="s">
        <v>183</v>
      </c>
      <c r="Y3408" s="28">
        <v>4.9820000000000002</v>
      </c>
      <c r="Z3408" t="str">
        <f>IF(database_public_cloud_VMs[[#This Row],[Vendor]]="AWS","USD","AUD")</f>
        <v>USD</v>
      </c>
      <c r="AA3408" s="29">
        <f>IF(database_public_cloud_VMs[[#This Row],[Currency]]="USD",(database_public_cloud_VMs[[#This Row],[Rate]]*param_exchange_rate)/(1+param_discount_aws),database_public_cloud_VMs[[#This Row],[Rate]])</f>
        <v>6.1395847865802846</v>
      </c>
    </row>
    <row r="3409" spans="1:27" x14ac:dyDescent="0.45">
      <c r="A3409" s="24" t="s">
        <v>3860</v>
      </c>
      <c r="B3409" t="s">
        <v>12</v>
      </c>
      <c r="C3409" s="25" t="s">
        <v>593</v>
      </c>
      <c r="D3409" t="s">
        <v>170</v>
      </c>
      <c r="E3409" t="s">
        <v>3812</v>
      </c>
      <c r="F3409" t="s">
        <v>3838</v>
      </c>
      <c r="G3409" s="26">
        <v>64</v>
      </c>
      <c r="H3409" s="26">
        <v>512</v>
      </c>
      <c r="I3409" s="26">
        <v>0</v>
      </c>
      <c r="J3409" s="27" t="s">
        <v>173</v>
      </c>
      <c r="K3409" s="27" t="s">
        <v>2214</v>
      </c>
      <c r="L3409" s="27" t="s">
        <v>3839</v>
      </c>
      <c r="M3409" t="s">
        <v>190</v>
      </c>
      <c r="N3409" t="s">
        <v>177</v>
      </c>
      <c r="O3409" t="s">
        <v>178</v>
      </c>
      <c r="P3409" t="s">
        <v>179</v>
      </c>
      <c r="Q3409" t="s">
        <v>315</v>
      </c>
      <c r="R3409" t="s">
        <v>181</v>
      </c>
      <c r="S3409" t="s">
        <v>31</v>
      </c>
      <c r="T3409" t="s">
        <v>31</v>
      </c>
      <c r="U3409" t="s">
        <v>31</v>
      </c>
      <c r="V3409" t="s">
        <v>31</v>
      </c>
      <c r="W3409" t="s">
        <v>182</v>
      </c>
      <c r="X3409" t="s">
        <v>183</v>
      </c>
      <c r="Y3409" s="28">
        <v>5.9880000000000004</v>
      </c>
      <c r="Z3409" t="str">
        <f>IF(database_public_cloud_VMs[[#This Row],[Vendor]]="AWS","USD","AUD")</f>
        <v>USD</v>
      </c>
      <c r="AA3409" s="29">
        <f>IF(database_public_cloud_VMs[[#This Row],[Currency]]="USD",(database_public_cloud_VMs[[#This Row],[Rate]]*param_exchange_rate)/(1+param_discount_aws),database_public_cloud_VMs[[#This Row],[Rate]])</f>
        <v>7.379332336821105</v>
      </c>
    </row>
    <row r="3410" spans="1:27" x14ac:dyDescent="0.45">
      <c r="A3410" s="24" t="s">
        <v>3861</v>
      </c>
      <c r="B3410" t="s">
        <v>12</v>
      </c>
      <c r="C3410" s="25" t="s">
        <v>593</v>
      </c>
      <c r="D3410" t="s">
        <v>170</v>
      </c>
      <c r="E3410" t="s">
        <v>3812</v>
      </c>
      <c r="F3410" t="s">
        <v>3838</v>
      </c>
      <c r="G3410" s="26">
        <v>64</v>
      </c>
      <c r="H3410" s="26">
        <v>512</v>
      </c>
      <c r="I3410" s="26">
        <v>0</v>
      </c>
      <c r="J3410" s="27" t="s">
        <v>173</v>
      </c>
      <c r="K3410" s="27" t="s">
        <v>2214</v>
      </c>
      <c r="L3410" s="27" t="s">
        <v>3839</v>
      </c>
      <c r="M3410" t="s">
        <v>190</v>
      </c>
      <c r="N3410" t="s">
        <v>177</v>
      </c>
      <c r="O3410" t="s">
        <v>185</v>
      </c>
      <c r="P3410" t="s">
        <v>179</v>
      </c>
      <c r="Q3410" t="s">
        <v>315</v>
      </c>
      <c r="R3410" t="s">
        <v>181</v>
      </c>
      <c r="S3410" t="s">
        <v>31</v>
      </c>
      <c r="T3410" t="s">
        <v>31</v>
      </c>
      <c r="U3410" t="s">
        <v>31</v>
      </c>
      <c r="V3410" t="s">
        <v>31</v>
      </c>
      <c r="W3410" t="s">
        <v>182</v>
      </c>
      <c r="X3410" t="s">
        <v>183</v>
      </c>
      <c r="Y3410" s="28">
        <v>5.1360000000000001</v>
      </c>
      <c r="Z3410" t="str">
        <f>IF(database_public_cloud_VMs[[#This Row],[Vendor]]="AWS","USD","AUD")</f>
        <v>USD</v>
      </c>
      <c r="AA3410" s="29">
        <f>IF(database_public_cloud_VMs[[#This Row],[Currency]]="USD",(database_public_cloud_VMs[[#This Row],[Rate]]*param_exchange_rate)/(1+param_discount_aws),database_public_cloud_VMs[[#This Row],[Rate]])</f>
        <v>6.3293672147483617</v>
      </c>
    </row>
    <row r="3411" spans="1:27" x14ac:dyDescent="0.45">
      <c r="A3411" s="24" t="s">
        <v>3862</v>
      </c>
      <c r="B3411" t="s">
        <v>12</v>
      </c>
      <c r="C3411" s="25" t="s">
        <v>187</v>
      </c>
      <c r="D3411" t="s">
        <v>170</v>
      </c>
      <c r="E3411" t="s">
        <v>3812</v>
      </c>
      <c r="F3411" t="s">
        <v>3838</v>
      </c>
      <c r="G3411" s="26">
        <v>64</v>
      </c>
      <c r="H3411" s="26">
        <v>512</v>
      </c>
      <c r="I3411" s="26">
        <v>0</v>
      </c>
      <c r="J3411" s="27" t="s">
        <v>173</v>
      </c>
      <c r="K3411" s="27" t="s">
        <v>2214</v>
      </c>
      <c r="L3411" s="27" t="s">
        <v>3839</v>
      </c>
      <c r="M3411" t="s">
        <v>190</v>
      </c>
      <c r="N3411" t="s">
        <v>188</v>
      </c>
      <c r="O3411" t="s">
        <v>188</v>
      </c>
      <c r="P3411" t="s">
        <v>179</v>
      </c>
      <c r="Q3411" t="s">
        <v>315</v>
      </c>
      <c r="R3411" t="s">
        <v>181</v>
      </c>
      <c r="S3411" t="s">
        <v>31</v>
      </c>
      <c r="T3411" t="s">
        <v>31</v>
      </c>
      <c r="U3411" t="s">
        <v>31</v>
      </c>
      <c r="V3411" t="s">
        <v>31</v>
      </c>
      <c r="W3411" t="s">
        <v>182</v>
      </c>
      <c r="X3411" t="s">
        <v>183</v>
      </c>
      <c r="Y3411" s="28">
        <v>7.7759999999999998</v>
      </c>
      <c r="Z3411" t="str">
        <f>IF(database_public_cloud_VMs[[#This Row],[Vendor]]="AWS","USD","AUD")</f>
        <v>USD</v>
      </c>
      <c r="AA3411" s="29">
        <f>IF(database_public_cloud_VMs[[#This Row],[Currency]]="USD",(database_public_cloud_VMs[[#This Row],[Rate]]*param_exchange_rate)/(1+param_discount_aws),database_public_cloud_VMs[[#This Row],[Rate]])</f>
        <v>9.5827802690582669</v>
      </c>
    </row>
    <row r="3412" spans="1:27" x14ac:dyDescent="0.45">
      <c r="A3412" s="24" t="s">
        <v>3863</v>
      </c>
      <c r="B3412" t="s">
        <v>12</v>
      </c>
      <c r="C3412" s="25" t="s">
        <v>593</v>
      </c>
      <c r="D3412" t="s">
        <v>170</v>
      </c>
      <c r="E3412" t="s">
        <v>3812</v>
      </c>
      <c r="F3412" t="s">
        <v>3864</v>
      </c>
      <c r="G3412" s="26">
        <v>96</v>
      </c>
      <c r="H3412" s="26">
        <v>768</v>
      </c>
      <c r="I3412" s="26">
        <v>0</v>
      </c>
      <c r="J3412" s="27" t="s">
        <v>173</v>
      </c>
      <c r="K3412" s="27" t="s">
        <v>2214</v>
      </c>
      <c r="L3412" s="27" t="s">
        <v>1951</v>
      </c>
      <c r="M3412" t="s">
        <v>176</v>
      </c>
      <c r="N3412" t="s">
        <v>177</v>
      </c>
      <c r="O3412" t="s">
        <v>178</v>
      </c>
      <c r="P3412" t="s">
        <v>179</v>
      </c>
      <c r="Q3412" t="s">
        <v>198</v>
      </c>
      <c r="R3412" t="s">
        <v>181</v>
      </c>
      <c r="S3412" t="s">
        <v>31</v>
      </c>
      <c r="T3412" t="s">
        <v>31</v>
      </c>
      <c r="U3412" t="s">
        <v>31</v>
      </c>
      <c r="V3412" t="s">
        <v>31</v>
      </c>
      <c r="W3412" t="s">
        <v>182</v>
      </c>
      <c r="X3412" t="s">
        <v>183</v>
      </c>
      <c r="Y3412" s="28">
        <v>4.6260000000000003</v>
      </c>
      <c r="Z3412" t="str">
        <f>IF(database_public_cloud_VMs[[#This Row],[Vendor]]="AWS","USD","AUD")</f>
        <v>USD</v>
      </c>
      <c r="AA3412" s="29">
        <f>IF(database_public_cloud_VMs[[#This Row],[Currency]]="USD",(database_public_cloud_VMs[[#This Row],[Rate]]*param_exchange_rate)/(1+param_discount_aws),database_public_cloud_VMs[[#This Row],[Rate]])</f>
        <v>5.7008669656203121</v>
      </c>
    </row>
    <row r="3413" spans="1:27" x14ac:dyDescent="0.45">
      <c r="A3413" s="24" t="s">
        <v>3865</v>
      </c>
      <c r="B3413" t="s">
        <v>12</v>
      </c>
      <c r="C3413" s="25" t="s">
        <v>593</v>
      </c>
      <c r="D3413" t="s">
        <v>170</v>
      </c>
      <c r="E3413" t="s">
        <v>3812</v>
      </c>
      <c r="F3413" t="s">
        <v>3864</v>
      </c>
      <c r="G3413" s="26">
        <v>96</v>
      </c>
      <c r="H3413" s="26">
        <v>768</v>
      </c>
      <c r="I3413" s="26">
        <v>0</v>
      </c>
      <c r="J3413" s="27" t="s">
        <v>173</v>
      </c>
      <c r="K3413" s="27" t="s">
        <v>2214</v>
      </c>
      <c r="L3413" s="27" t="s">
        <v>1951</v>
      </c>
      <c r="M3413" t="s">
        <v>176</v>
      </c>
      <c r="N3413" t="s">
        <v>177</v>
      </c>
      <c r="O3413" t="s">
        <v>185</v>
      </c>
      <c r="P3413" t="s">
        <v>179</v>
      </c>
      <c r="Q3413" t="s">
        <v>198</v>
      </c>
      <c r="R3413" t="s">
        <v>181</v>
      </c>
      <c r="S3413" t="s">
        <v>31</v>
      </c>
      <c r="T3413" t="s">
        <v>31</v>
      </c>
      <c r="U3413" t="s">
        <v>31</v>
      </c>
      <c r="V3413" t="s">
        <v>31</v>
      </c>
      <c r="W3413" t="s">
        <v>182</v>
      </c>
      <c r="X3413" t="s">
        <v>183</v>
      </c>
      <c r="Y3413" s="28">
        <v>3.3420000000000001</v>
      </c>
      <c r="Z3413" t="str">
        <f>IF(database_public_cloud_VMs[[#This Row],[Vendor]]="AWS","USD","AUD")</f>
        <v>USD</v>
      </c>
      <c r="AA3413" s="29">
        <f>IF(database_public_cloud_VMs[[#This Row],[Currency]]="USD",(database_public_cloud_VMs[[#This Row],[Rate]]*param_exchange_rate)/(1+param_discount_aws),database_public_cloud_VMs[[#This Row],[Rate]])</f>
        <v>4.1185251619332215</v>
      </c>
    </row>
    <row r="3414" spans="1:27" x14ac:dyDescent="0.45">
      <c r="A3414" s="24" t="s">
        <v>3866</v>
      </c>
      <c r="B3414" t="s">
        <v>12</v>
      </c>
      <c r="C3414" s="25" t="s">
        <v>187</v>
      </c>
      <c r="D3414" t="s">
        <v>170</v>
      </c>
      <c r="E3414" t="s">
        <v>3812</v>
      </c>
      <c r="F3414" t="s">
        <v>3864</v>
      </c>
      <c r="G3414" s="26">
        <v>96</v>
      </c>
      <c r="H3414" s="26">
        <v>768</v>
      </c>
      <c r="I3414" s="26">
        <v>0</v>
      </c>
      <c r="J3414" s="27" t="s">
        <v>173</v>
      </c>
      <c r="K3414" s="27" t="s">
        <v>2214</v>
      </c>
      <c r="L3414" s="27" t="s">
        <v>1951</v>
      </c>
      <c r="M3414" t="s">
        <v>176</v>
      </c>
      <c r="N3414" t="s">
        <v>188</v>
      </c>
      <c r="O3414" t="s">
        <v>188</v>
      </c>
      <c r="P3414" t="s">
        <v>179</v>
      </c>
      <c r="Q3414" t="s">
        <v>198</v>
      </c>
      <c r="R3414" t="s">
        <v>181</v>
      </c>
      <c r="S3414" t="s">
        <v>31</v>
      </c>
      <c r="T3414" t="s">
        <v>31</v>
      </c>
      <c r="U3414" t="s">
        <v>31</v>
      </c>
      <c r="V3414" t="s">
        <v>31</v>
      </c>
      <c r="W3414" t="s">
        <v>182</v>
      </c>
      <c r="X3414" t="s">
        <v>183</v>
      </c>
      <c r="Y3414" s="28">
        <v>7.3979999999999997</v>
      </c>
      <c r="Z3414" t="str">
        <f>IF(database_public_cloud_VMs[[#This Row],[Vendor]]="AWS","USD","AUD")</f>
        <v>USD</v>
      </c>
      <c r="AA3414" s="29">
        <f>IF(database_public_cloud_VMs[[#This Row],[Currency]]="USD",(database_public_cloud_VMs[[#This Row],[Rate]]*param_exchange_rate)/(1+param_discount_aws),database_public_cloud_VMs[[#This Row],[Rate]])</f>
        <v>9.1169506726457126</v>
      </c>
    </row>
    <row r="3415" spans="1:27" x14ac:dyDescent="0.45">
      <c r="A3415" s="24" t="s">
        <v>3867</v>
      </c>
      <c r="B3415" t="s">
        <v>12</v>
      </c>
      <c r="C3415" s="25" t="s">
        <v>593</v>
      </c>
      <c r="D3415" t="s">
        <v>170</v>
      </c>
      <c r="E3415" t="s">
        <v>3812</v>
      </c>
      <c r="F3415" t="s">
        <v>3864</v>
      </c>
      <c r="G3415" s="26">
        <v>96</v>
      </c>
      <c r="H3415" s="26">
        <v>768</v>
      </c>
      <c r="I3415" s="26">
        <v>0</v>
      </c>
      <c r="J3415" s="27" t="s">
        <v>173</v>
      </c>
      <c r="K3415" s="27" t="s">
        <v>2214</v>
      </c>
      <c r="L3415" s="27" t="s">
        <v>1951</v>
      </c>
      <c r="M3415" t="s">
        <v>190</v>
      </c>
      <c r="N3415" t="s">
        <v>177</v>
      </c>
      <c r="O3415" t="s">
        <v>178</v>
      </c>
      <c r="P3415" t="s">
        <v>179</v>
      </c>
      <c r="Q3415" t="s">
        <v>180</v>
      </c>
      <c r="R3415" t="s">
        <v>181</v>
      </c>
      <c r="S3415" t="s">
        <v>31</v>
      </c>
      <c r="T3415" t="s">
        <v>31</v>
      </c>
      <c r="U3415" t="s">
        <v>31</v>
      </c>
      <c r="V3415" t="s">
        <v>31</v>
      </c>
      <c r="W3415" t="s">
        <v>182</v>
      </c>
      <c r="X3415" t="s">
        <v>183</v>
      </c>
      <c r="Y3415" s="28">
        <v>4.5659999999999998</v>
      </c>
      <c r="Z3415" t="str">
        <f>IF(database_public_cloud_VMs[[#This Row],[Vendor]]="AWS","USD","AUD")</f>
        <v>USD</v>
      </c>
      <c r="AA3415" s="29">
        <f>IF(database_public_cloud_VMs[[#This Row],[Currency]]="USD",(database_public_cloud_VMs[[#This Row],[Rate]]*param_exchange_rate)/(1+param_discount_aws),database_public_cloud_VMs[[#This Row],[Rate]])</f>
        <v>5.6269257598405416</v>
      </c>
    </row>
    <row r="3416" spans="1:27" x14ac:dyDescent="0.45">
      <c r="A3416" s="24" t="s">
        <v>3868</v>
      </c>
      <c r="B3416" t="s">
        <v>12</v>
      </c>
      <c r="C3416" s="25" t="s">
        <v>593</v>
      </c>
      <c r="D3416" t="s">
        <v>170</v>
      </c>
      <c r="E3416" t="s">
        <v>3812</v>
      </c>
      <c r="F3416" t="s">
        <v>3864</v>
      </c>
      <c r="G3416" s="26">
        <v>96</v>
      </c>
      <c r="H3416" s="26">
        <v>768</v>
      </c>
      <c r="I3416" s="26">
        <v>0</v>
      </c>
      <c r="J3416" s="27" t="s">
        <v>173</v>
      </c>
      <c r="K3416" s="27" t="s">
        <v>2214</v>
      </c>
      <c r="L3416" s="27" t="s">
        <v>1951</v>
      </c>
      <c r="M3416" t="s">
        <v>190</v>
      </c>
      <c r="N3416" t="s">
        <v>177</v>
      </c>
      <c r="O3416" t="s">
        <v>185</v>
      </c>
      <c r="P3416" t="s">
        <v>179</v>
      </c>
      <c r="Q3416" t="s">
        <v>180</v>
      </c>
      <c r="R3416" t="s">
        <v>181</v>
      </c>
      <c r="S3416" t="s">
        <v>31</v>
      </c>
      <c r="T3416" t="s">
        <v>31</v>
      </c>
      <c r="U3416" t="s">
        <v>31</v>
      </c>
      <c r="V3416" t="s">
        <v>31</v>
      </c>
      <c r="W3416" t="s">
        <v>182</v>
      </c>
      <c r="X3416" t="s">
        <v>183</v>
      </c>
      <c r="Y3416" s="28">
        <v>3.2879999999999998</v>
      </c>
      <c r="Z3416" t="str">
        <f>IF(database_public_cloud_VMs[[#This Row],[Vendor]]="AWS","USD","AUD")</f>
        <v>USD</v>
      </c>
      <c r="AA3416" s="29">
        <f>IF(database_public_cloud_VMs[[#This Row],[Currency]]="USD",(database_public_cloud_VMs[[#This Row],[Rate]]*param_exchange_rate)/(1+param_discount_aws),database_public_cloud_VMs[[#This Row],[Rate]])</f>
        <v>4.0519780767314275</v>
      </c>
    </row>
    <row r="3417" spans="1:27" x14ac:dyDescent="0.45">
      <c r="A3417" s="24" t="s">
        <v>3869</v>
      </c>
      <c r="B3417" t="s">
        <v>12</v>
      </c>
      <c r="C3417" s="25" t="s">
        <v>187</v>
      </c>
      <c r="D3417" t="s">
        <v>170</v>
      </c>
      <c r="E3417" t="s">
        <v>3812</v>
      </c>
      <c r="F3417" t="s">
        <v>3864</v>
      </c>
      <c r="G3417" s="26">
        <v>96</v>
      </c>
      <c r="H3417" s="26">
        <v>768</v>
      </c>
      <c r="I3417" s="26">
        <v>0</v>
      </c>
      <c r="J3417" s="27" t="s">
        <v>173</v>
      </c>
      <c r="K3417" s="27" t="s">
        <v>2214</v>
      </c>
      <c r="L3417" s="27" t="s">
        <v>1951</v>
      </c>
      <c r="M3417" t="s">
        <v>190</v>
      </c>
      <c r="N3417" t="s">
        <v>188</v>
      </c>
      <c r="O3417" t="s">
        <v>188</v>
      </c>
      <c r="P3417" t="s">
        <v>179</v>
      </c>
      <c r="Q3417" t="s">
        <v>180</v>
      </c>
      <c r="R3417" t="s">
        <v>181</v>
      </c>
      <c r="S3417" t="s">
        <v>31</v>
      </c>
      <c r="T3417" t="s">
        <v>31</v>
      </c>
      <c r="U3417" t="s">
        <v>31</v>
      </c>
      <c r="V3417" t="s">
        <v>31</v>
      </c>
      <c r="W3417" t="s">
        <v>182</v>
      </c>
      <c r="X3417" t="s">
        <v>183</v>
      </c>
      <c r="Y3417" s="28">
        <v>7.2480000000000002</v>
      </c>
      <c r="Z3417" t="str">
        <f>IF(database_public_cloud_VMs[[#This Row],[Vendor]]="AWS","USD","AUD")</f>
        <v>USD</v>
      </c>
      <c r="AA3417" s="29">
        <f>IF(database_public_cloud_VMs[[#This Row],[Currency]]="USD",(database_public_cloud_VMs[[#This Row],[Rate]]*param_exchange_rate)/(1+param_discount_aws),database_public_cloud_VMs[[#This Row],[Rate]])</f>
        <v>8.9320976581962874</v>
      </c>
    </row>
    <row r="3418" spans="1:27" x14ac:dyDescent="0.45">
      <c r="A3418" s="24" t="s">
        <v>3870</v>
      </c>
      <c r="B3418" t="s">
        <v>12</v>
      </c>
      <c r="C3418" s="25" t="s">
        <v>593</v>
      </c>
      <c r="D3418" t="s">
        <v>170</v>
      </c>
      <c r="E3418" t="s">
        <v>3812</v>
      </c>
      <c r="F3418" t="s">
        <v>3864</v>
      </c>
      <c r="G3418" s="26">
        <v>96</v>
      </c>
      <c r="H3418" s="26">
        <v>768</v>
      </c>
      <c r="I3418" s="26">
        <v>0</v>
      </c>
      <c r="J3418" s="27" t="s">
        <v>173</v>
      </c>
      <c r="K3418" s="27" t="s">
        <v>2214</v>
      </c>
      <c r="L3418" s="27" t="s">
        <v>1951</v>
      </c>
      <c r="M3418" t="s">
        <v>190</v>
      </c>
      <c r="N3418" t="s">
        <v>177</v>
      </c>
      <c r="O3418" t="s">
        <v>178</v>
      </c>
      <c r="P3418" t="s">
        <v>179</v>
      </c>
      <c r="Q3418" t="s">
        <v>315</v>
      </c>
      <c r="R3418" t="s">
        <v>181</v>
      </c>
      <c r="S3418" t="s">
        <v>31</v>
      </c>
      <c r="T3418" t="s">
        <v>31</v>
      </c>
      <c r="U3418" t="s">
        <v>31</v>
      </c>
      <c r="V3418" t="s">
        <v>31</v>
      </c>
      <c r="W3418" t="s">
        <v>182</v>
      </c>
      <c r="X3418" t="s">
        <v>183</v>
      </c>
      <c r="Y3418" s="28">
        <v>8.9819999999999993</v>
      </c>
      <c r="Z3418" t="str">
        <f>IF(database_public_cloud_VMs[[#This Row],[Vendor]]="AWS","USD","AUD")</f>
        <v>USD</v>
      </c>
      <c r="AA3418" s="29">
        <f>IF(database_public_cloud_VMs[[#This Row],[Currency]]="USD",(database_public_cloud_VMs[[#This Row],[Rate]]*param_exchange_rate)/(1+param_discount_aws),database_public_cloud_VMs[[#This Row],[Rate]])</f>
        <v>11.068998505231656</v>
      </c>
    </row>
    <row r="3419" spans="1:27" x14ac:dyDescent="0.45">
      <c r="A3419" s="24" t="s">
        <v>3871</v>
      </c>
      <c r="B3419" t="s">
        <v>12</v>
      </c>
      <c r="C3419" s="25" t="s">
        <v>593</v>
      </c>
      <c r="D3419" t="s">
        <v>170</v>
      </c>
      <c r="E3419" t="s">
        <v>3812</v>
      </c>
      <c r="F3419" t="s">
        <v>3864</v>
      </c>
      <c r="G3419" s="26">
        <v>96</v>
      </c>
      <c r="H3419" s="26">
        <v>768</v>
      </c>
      <c r="I3419" s="26">
        <v>0</v>
      </c>
      <c r="J3419" s="27" t="s">
        <v>173</v>
      </c>
      <c r="K3419" s="27" t="s">
        <v>2214</v>
      </c>
      <c r="L3419" s="27" t="s">
        <v>1951</v>
      </c>
      <c r="M3419" t="s">
        <v>190</v>
      </c>
      <c r="N3419" t="s">
        <v>177</v>
      </c>
      <c r="O3419" t="s">
        <v>185</v>
      </c>
      <c r="P3419" t="s">
        <v>179</v>
      </c>
      <c r="Q3419" t="s">
        <v>315</v>
      </c>
      <c r="R3419" t="s">
        <v>181</v>
      </c>
      <c r="S3419" t="s">
        <v>31</v>
      </c>
      <c r="T3419" t="s">
        <v>31</v>
      </c>
      <c r="U3419" t="s">
        <v>31</v>
      </c>
      <c r="V3419" t="s">
        <v>31</v>
      </c>
      <c r="W3419" t="s">
        <v>182</v>
      </c>
      <c r="X3419" t="s">
        <v>183</v>
      </c>
      <c r="Y3419" s="28">
        <v>7.7039999999999997</v>
      </c>
      <c r="Z3419" t="str">
        <f>IF(database_public_cloud_VMs[[#This Row],[Vendor]]="AWS","USD","AUD")</f>
        <v>USD</v>
      </c>
      <c r="AA3419" s="29">
        <f>IF(database_public_cloud_VMs[[#This Row],[Currency]]="USD",(database_public_cloud_VMs[[#This Row],[Rate]]*param_exchange_rate)/(1+param_discount_aws),database_public_cloud_VMs[[#This Row],[Rate]])</f>
        <v>9.4940508221225421</v>
      </c>
    </row>
    <row r="3420" spans="1:27" x14ac:dyDescent="0.45">
      <c r="A3420" s="24" t="s">
        <v>3872</v>
      </c>
      <c r="B3420" t="s">
        <v>12</v>
      </c>
      <c r="C3420" s="25" t="s">
        <v>187</v>
      </c>
      <c r="D3420" t="s">
        <v>170</v>
      </c>
      <c r="E3420" t="s">
        <v>3812</v>
      </c>
      <c r="F3420" t="s">
        <v>3864</v>
      </c>
      <c r="G3420" s="26">
        <v>96</v>
      </c>
      <c r="H3420" s="26">
        <v>768</v>
      </c>
      <c r="I3420" s="26">
        <v>0</v>
      </c>
      <c r="J3420" s="27" t="s">
        <v>173</v>
      </c>
      <c r="K3420" s="27" t="s">
        <v>2214</v>
      </c>
      <c r="L3420" s="27" t="s">
        <v>1951</v>
      </c>
      <c r="M3420" t="s">
        <v>190</v>
      </c>
      <c r="N3420" t="s">
        <v>188</v>
      </c>
      <c r="O3420" t="s">
        <v>188</v>
      </c>
      <c r="P3420" t="s">
        <v>179</v>
      </c>
      <c r="Q3420" t="s">
        <v>315</v>
      </c>
      <c r="R3420" t="s">
        <v>181</v>
      </c>
      <c r="S3420" t="s">
        <v>31</v>
      </c>
      <c r="T3420" t="s">
        <v>31</v>
      </c>
      <c r="U3420" t="s">
        <v>31</v>
      </c>
      <c r="V3420" t="s">
        <v>31</v>
      </c>
      <c r="W3420" t="s">
        <v>182</v>
      </c>
      <c r="X3420" t="s">
        <v>183</v>
      </c>
      <c r="Y3420" s="28">
        <v>11.664</v>
      </c>
      <c r="Z3420" t="str">
        <f>IF(database_public_cloud_VMs[[#This Row],[Vendor]]="AWS","USD","AUD")</f>
        <v>USD</v>
      </c>
      <c r="AA3420" s="29">
        <f>IF(database_public_cloud_VMs[[#This Row],[Currency]]="USD",(database_public_cloud_VMs[[#This Row],[Rate]]*param_exchange_rate)/(1+param_discount_aws),database_public_cloud_VMs[[#This Row],[Rate]])</f>
        <v>14.374170403587399</v>
      </c>
    </row>
    <row r="3421" spans="1:27" x14ac:dyDescent="0.45">
      <c r="A3421" s="24" t="s">
        <v>3873</v>
      </c>
      <c r="B3421" t="s">
        <v>12</v>
      </c>
      <c r="C3421" s="25" t="s">
        <v>593</v>
      </c>
      <c r="D3421" t="s">
        <v>170</v>
      </c>
      <c r="E3421" t="s">
        <v>3812</v>
      </c>
      <c r="F3421" t="s">
        <v>3864</v>
      </c>
      <c r="G3421" s="26">
        <v>96</v>
      </c>
      <c r="H3421" s="26">
        <v>768</v>
      </c>
      <c r="I3421" s="26">
        <v>0</v>
      </c>
      <c r="J3421" s="27" t="s">
        <v>173</v>
      </c>
      <c r="K3421" s="27" t="s">
        <v>2214</v>
      </c>
      <c r="L3421" s="27" t="s">
        <v>1951</v>
      </c>
      <c r="M3421" t="s">
        <v>176</v>
      </c>
      <c r="N3421" t="s">
        <v>177</v>
      </c>
      <c r="O3421" t="s">
        <v>178</v>
      </c>
      <c r="P3421" t="s">
        <v>179</v>
      </c>
      <c r="Q3421" t="s">
        <v>191</v>
      </c>
      <c r="R3421" t="s">
        <v>181</v>
      </c>
      <c r="S3421" t="s">
        <v>31</v>
      </c>
      <c r="T3421" t="s">
        <v>31</v>
      </c>
      <c r="U3421" t="s">
        <v>31</v>
      </c>
      <c r="V3421" t="s">
        <v>31</v>
      </c>
      <c r="W3421" t="s">
        <v>182</v>
      </c>
      <c r="X3421" t="s">
        <v>183</v>
      </c>
      <c r="Y3421" s="28">
        <v>4.6959999999999997</v>
      </c>
      <c r="Z3421" t="str">
        <f>IF(database_public_cloud_VMs[[#This Row],[Vendor]]="AWS","USD","AUD")</f>
        <v>USD</v>
      </c>
      <c r="AA3421" s="29">
        <f>IF(database_public_cloud_VMs[[#This Row],[Currency]]="USD",(database_public_cloud_VMs[[#This Row],[Rate]]*param_exchange_rate)/(1+param_discount_aws),database_public_cloud_VMs[[#This Row],[Rate]])</f>
        <v>5.7871317056967104</v>
      </c>
    </row>
    <row r="3422" spans="1:27" x14ac:dyDescent="0.45">
      <c r="A3422" s="24" t="s">
        <v>3874</v>
      </c>
      <c r="B3422" t="s">
        <v>12</v>
      </c>
      <c r="C3422" s="25" t="s">
        <v>593</v>
      </c>
      <c r="D3422" t="s">
        <v>170</v>
      </c>
      <c r="E3422" t="s">
        <v>3812</v>
      </c>
      <c r="F3422" t="s">
        <v>3864</v>
      </c>
      <c r="G3422" s="26">
        <v>96</v>
      </c>
      <c r="H3422" s="26">
        <v>768</v>
      </c>
      <c r="I3422" s="26">
        <v>0</v>
      </c>
      <c r="J3422" s="27" t="s">
        <v>173</v>
      </c>
      <c r="K3422" s="27" t="s">
        <v>2214</v>
      </c>
      <c r="L3422" s="27" t="s">
        <v>1951</v>
      </c>
      <c r="M3422" t="s">
        <v>176</v>
      </c>
      <c r="N3422" t="s">
        <v>177</v>
      </c>
      <c r="O3422" t="s">
        <v>185</v>
      </c>
      <c r="P3422" t="s">
        <v>179</v>
      </c>
      <c r="Q3422" t="s">
        <v>191</v>
      </c>
      <c r="R3422" t="s">
        <v>181</v>
      </c>
      <c r="S3422" t="s">
        <v>31</v>
      </c>
      <c r="T3422" t="s">
        <v>31</v>
      </c>
      <c r="U3422" t="s">
        <v>31</v>
      </c>
      <c r="V3422" t="s">
        <v>31</v>
      </c>
      <c r="W3422" t="s">
        <v>182</v>
      </c>
      <c r="X3422" t="s">
        <v>183</v>
      </c>
      <c r="Y3422" s="28">
        <v>3.4180000000000001</v>
      </c>
      <c r="Z3422" t="str">
        <f>IF(database_public_cloud_VMs[[#This Row],[Vendor]]="AWS","USD","AUD")</f>
        <v>USD</v>
      </c>
      <c r="AA3422" s="29">
        <f>IF(database_public_cloud_VMs[[#This Row],[Currency]]="USD",(database_public_cloud_VMs[[#This Row],[Rate]]*param_exchange_rate)/(1+param_discount_aws),database_public_cloud_VMs[[#This Row],[Rate]])</f>
        <v>4.2121840225875982</v>
      </c>
    </row>
    <row r="3423" spans="1:27" x14ac:dyDescent="0.45">
      <c r="A3423" s="24" t="s">
        <v>3875</v>
      </c>
      <c r="B3423" t="s">
        <v>12</v>
      </c>
      <c r="C3423" s="25" t="s">
        <v>187</v>
      </c>
      <c r="D3423" t="s">
        <v>170</v>
      </c>
      <c r="E3423" t="s">
        <v>3812</v>
      </c>
      <c r="F3423" t="s">
        <v>3864</v>
      </c>
      <c r="G3423" s="26">
        <v>96</v>
      </c>
      <c r="H3423" s="26">
        <v>768</v>
      </c>
      <c r="I3423" s="26">
        <v>0</v>
      </c>
      <c r="J3423" s="27" t="s">
        <v>173</v>
      </c>
      <c r="K3423" s="27" t="s">
        <v>2214</v>
      </c>
      <c r="L3423" s="27" t="s">
        <v>1951</v>
      </c>
      <c r="M3423" t="s">
        <v>176</v>
      </c>
      <c r="N3423" t="s">
        <v>188</v>
      </c>
      <c r="O3423" t="s">
        <v>188</v>
      </c>
      <c r="P3423" t="s">
        <v>179</v>
      </c>
      <c r="Q3423" t="s">
        <v>191</v>
      </c>
      <c r="R3423" t="s">
        <v>181</v>
      </c>
      <c r="S3423" t="s">
        <v>31</v>
      </c>
      <c r="T3423" t="s">
        <v>31</v>
      </c>
      <c r="U3423" t="s">
        <v>31</v>
      </c>
      <c r="V3423" t="s">
        <v>31</v>
      </c>
      <c r="W3423" t="s">
        <v>182</v>
      </c>
      <c r="X3423" t="s">
        <v>183</v>
      </c>
      <c r="Y3423" s="28">
        <v>7.3780000000000001</v>
      </c>
      <c r="Z3423" t="str">
        <f>IF(database_public_cloud_VMs[[#This Row],[Vendor]]="AWS","USD","AUD")</f>
        <v>USD</v>
      </c>
      <c r="AA3423" s="29">
        <f>IF(database_public_cloud_VMs[[#This Row],[Currency]]="USD",(database_public_cloud_VMs[[#This Row],[Rate]]*param_exchange_rate)/(1+param_discount_aws),database_public_cloud_VMs[[#This Row],[Rate]])</f>
        <v>9.0923036040524572</v>
      </c>
    </row>
    <row r="3424" spans="1:27" x14ac:dyDescent="0.45">
      <c r="A3424" s="24" t="s">
        <v>3876</v>
      </c>
      <c r="B3424" t="s">
        <v>12</v>
      </c>
      <c r="C3424" s="25" t="s">
        <v>593</v>
      </c>
      <c r="D3424" t="s">
        <v>170</v>
      </c>
      <c r="E3424" t="s">
        <v>3812</v>
      </c>
      <c r="F3424" t="s">
        <v>3864</v>
      </c>
      <c r="G3424" s="26">
        <v>96</v>
      </c>
      <c r="H3424" s="26">
        <v>768</v>
      </c>
      <c r="I3424" s="26">
        <v>0</v>
      </c>
      <c r="J3424" s="27" t="s">
        <v>173</v>
      </c>
      <c r="K3424" s="27" t="s">
        <v>2214</v>
      </c>
      <c r="L3424" s="27" t="s">
        <v>1951</v>
      </c>
      <c r="M3424" t="s">
        <v>176</v>
      </c>
      <c r="N3424" t="s">
        <v>177</v>
      </c>
      <c r="O3424" t="s">
        <v>178</v>
      </c>
      <c r="P3424" t="s">
        <v>179</v>
      </c>
      <c r="Q3424" t="s">
        <v>180</v>
      </c>
      <c r="R3424" t="s">
        <v>181</v>
      </c>
      <c r="S3424" t="s">
        <v>31</v>
      </c>
      <c r="T3424" t="s">
        <v>31</v>
      </c>
      <c r="U3424" t="s">
        <v>31</v>
      </c>
      <c r="V3424" t="s">
        <v>31</v>
      </c>
      <c r="W3424" t="s">
        <v>182</v>
      </c>
      <c r="X3424" t="s">
        <v>183</v>
      </c>
      <c r="Y3424" s="28">
        <v>4.5659999999999998</v>
      </c>
      <c r="Z3424" t="str">
        <f>IF(database_public_cloud_VMs[[#This Row],[Vendor]]="AWS","USD","AUD")</f>
        <v>USD</v>
      </c>
      <c r="AA3424" s="29">
        <f>IF(database_public_cloud_VMs[[#This Row],[Currency]]="USD",(database_public_cloud_VMs[[#This Row],[Rate]]*param_exchange_rate)/(1+param_discount_aws),database_public_cloud_VMs[[#This Row],[Rate]])</f>
        <v>5.6269257598405416</v>
      </c>
    </row>
    <row r="3425" spans="1:27" x14ac:dyDescent="0.45">
      <c r="A3425" s="24" t="s">
        <v>3877</v>
      </c>
      <c r="B3425" t="s">
        <v>12</v>
      </c>
      <c r="C3425" s="25" t="s">
        <v>593</v>
      </c>
      <c r="D3425" t="s">
        <v>170</v>
      </c>
      <c r="E3425" t="s">
        <v>3812</v>
      </c>
      <c r="F3425" t="s">
        <v>3864</v>
      </c>
      <c r="G3425" s="26">
        <v>96</v>
      </c>
      <c r="H3425" s="26">
        <v>768</v>
      </c>
      <c r="I3425" s="26">
        <v>0</v>
      </c>
      <c r="J3425" s="27" t="s">
        <v>173</v>
      </c>
      <c r="K3425" s="27" t="s">
        <v>2214</v>
      </c>
      <c r="L3425" s="27" t="s">
        <v>1951</v>
      </c>
      <c r="M3425" t="s">
        <v>176</v>
      </c>
      <c r="N3425" t="s">
        <v>177</v>
      </c>
      <c r="O3425" t="s">
        <v>185</v>
      </c>
      <c r="P3425" t="s">
        <v>179</v>
      </c>
      <c r="Q3425" t="s">
        <v>180</v>
      </c>
      <c r="R3425" t="s">
        <v>181</v>
      </c>
      <c r="S3425" t="s">
        <v>31</v>
      </c>
      <c r="T3425" t="s">
        <v>31</v>
      </c>
      <c r="U3425" t="s">
        <v>31</v>
      </c>
      <c r="V3425" t="s">
        <v>31</v>
      </c>
      <c r="W3425" t="s">
        <v>182</v>
      </c>
      <c r="X3425" t="s">
        <v>183</v>
      </c>
      <c r="Y3425" s="28">
        <v>3.2879999999999998</v>
      </c>
      <c r="Z3425" t="str">
        <f>IF(database_public_cloud_VMs[[#This Row],[Vendor]]="AWS","USD","AUD")</f>
        <v>USD</v>
      </c>
      <c r="AA3425" s="29">
        <f>IF(database_public_cloud_VMs[[#This Row],[Currency]]="USD",(database_public_cloud_VMs[[#This Row],[Rate]]*param_exchange_rate)/(1+param_discount_aws),database_public_cloud_VMs[[#This Row],[Rate]])</f>
        <v>4.0519780767314275</v>
      </c>
    </row>
    <row r="3426" spans="1:27" x14ac:dyDescent="0.45">
      <c r="A3426" s="24" t="s">
        <v>3878</v>
      </c>
      <c r="B3426" t="s">
        <v>12</v>
      </c>
      <c r="C3426" s="25" t="s">
        <v>187</v>
      </c>
      <c r="D3426" t="s">
        <v>170</v>
      </c>
      <c r="E3426" t="s">
        <v>3812</v>
      </c>
      <c r="F3426" t="s">
        <v>3864</v>
      </c>
      <c r="G3426" s="26">
        <v>96</v>
      </c>
      <c r="H3426" s="26">
        <v>768</v>
      </c>
      <c r="I3426" s="26">
        <v>0</v>
      </c>
      <c r="J3426" s="27" t="s">
        <v>173</v>
      </c>
      <c r="K3426" s="27" t="s">
        <v>2214</v>
      </c>
      <c r="L3426" s="27" t="s">
        <v>1951</v>
      </c>
      <c r="M3426" t="s">
        <v>176</v>
      </c>
      <c r="N3426" t="s">
        <v>188</v>
      </c>
      <c r="O3426" t="s">
        <v>188</v>
      </c>
      <c r="P3426" t="s">
        <v>179</v>
      </c>
      <c r="Q3426" t="s">
        <v>180</v>
      </c>
      <c r="R3426" t="s">
        <v>181</v>
      </c>
      <c r="S3426" t="s">
        <v>31</v>
      </c>
      <c r="T3426" t="s">
        <v>31</v>
      </c>
      <c r="U3426" t="s">
        <v>31</v>
      </c>
      <c r="V3426" t="s">
        <v>31</v>
      </c>
      <c r="W3426" t="s">
        <v>182</v>
      </c>
      <c r="X3426" t="s">
        <v>183</v>
      </c>
      <c r="Y3426" s="28">
        <v>7.2480000000000002</v>
      </c>
      <c r="Z3426" t="str">
        <f>IF(database_public_cloud_VMs[[#This Row],[Vendor]]="AWS","USD","AUD")</f>
        <v>USD</v>
      </c>
      <c r="AA3426" s="29">
        <f>IF(database_public_cloud_VMs[[#This Row],[Currency]]="USD",(database_public_cloud_VMs[[#This Row],[Rate]]*param_exchange_rate)/(1+param_discount_aws),database_public_cloud_VMs[[#This Row],[Rate]])</f>
        <v>8.9320976581962874</v>
      </c>
    </row>
    <row r="3427" spans="1:27" x14ac:dyDescent="0.45">
      <c r="A3427" s="24" t="s">
        <v>3879</v>
      </c>
      <c r="B3427" t="s">
        <v>12</v>
      </c>
      <c r="C3427" s="25" t="s">
        <v>593</v>
      </c>
      <c r="D3427" t="s">
        <v>170</v>
      </c>
      <c r="E3427" t="s">
        <v>3812</v>
      </c>
      <c r="F3427" t="s">
        <v>3864</v>
      </c>
      <c r="G3427" s="26">
        <v>96</v>
      </c>
      <c r="H3427" s="26">
        <v>768</v>
      </c>
      <c r="I3427" s="26">
        <v>0</v>
      </c>
      <c r="J3427" s="27" t="s">
        <v>173</v>
      </c>
      <c r="K3427" s="27" t="s">
        <v>2214</v>
      </c>
      <c r="L3427" s="27" t="s">
        <v>1951</v>
      </c>
      <c r="M3427" t="s">
        <v>190</v>
      </c>
      <c r="N3427" t="s">
        <v>177</v>
      </c>
      <c r="O3427" t="s">
        <v>178</v>
      </c>
      <c r="P3427" t="s">
        <v>179</v>
      </c>
      <c r="Q3427" t="s">
        <v>191</v>
      </c>
      <c r="R3427" t="s">
        <v>181</v>
      </c>
      <c r="S3427" t="s">
        <v>31</v>
      </c>
      <c r="T3427" t="s">
        <v>31</v>
      </c>
      <c r="U3427" t="s">
        <v>31</v>
      </c>
      <c r="V3427" t="s">
        <v>31</v>
      </c>
      <c r="W3427" t="s">
        <v>182</v>
      </c>
      <c r="X3427" t="s">
        <v>183</v>
      </c>
      <c r="Y3427" s="28">
        <v>4.6959999999999997</v>
      </c>
      <c r="Z3427" t="str">
        <f>IF(database_public_cloud_VMs[[#This Row],[Vendor]]="AWS","USD","AUD")</f>
        <v>USD</v>
      </c>
      <c r="AA3427" s="29">
        <f>IF(database_public_cloud_VMs[[#This Row],[Currency]]="USD",(database_public_cloud_VMs[[#This Row],[Rate]]*param_exchange_rate)/(1+param_discount_aws),database_public_cloud_VMs[[#This Row],[Rate]])</f>
        <v>5.7871317056967104</v>
      </c>
    </row>
    <row r="3428" spans="1:27" x14ac:dyDescent="0.45">
      <c r="A3428" s="24" t="s">
        <v>3880</v>
      </c>
      <c r="B3428" t="s">
        <v>12</v>
      </c>
      <c r="C3428" s="25" t="s">
        <v>593</v>
      </c>
      <c r="D3428" t="s">
        <v>170</v>
      </c>
      <c r="E3428" t="s">
        <v>3812</v>
      </c>
      <c r="F3428" t="s">
        <v>3864</v>
      </c>
      <c r="G3428" s="26">
        <v>96</v>
      </c>
      <c r="H3428" s="26">
        <v>768</v>
      </c>
      <c r="I3428" s="26">
        <v>0</v>
      </c>
      <c r="J3428" s="27" t="s">
        <v>173</v>
      </c>
      <c r="K3428" s="27" t="s">
        <v>2214</v>
      </c>
      <c r="L3428" s="27" t="s">
        <v>1951</v>
      </c>
      <c r="M3428" t="s">
        <v>190</v>
      </c>
      <c r="N3428" t="s">
        <v>177</v>
      </c>
      <c r="O3428" t="s">
        <v>185</v>
      </c>
      <c r="P3428" t="s">
        <v>179</v>
      </c>
      <c r="Q3428" t="s">
        <v>191</v>
      </c>
      <c r="R3428" t="s">
        <v>181</v>
      </c>
      <c r="S3428" t="s">
        <v>31</v>
      </c>
      <c r="T3428" t="s">
        <v>31</v>
      </c>
      <c r="U3428" t="s">
        <v>31</v>
      </c>
      <c r="V3428" t="s">
        <v>31</v>
      </c>
      <c r="W3428" t="s">
        <v>182</v>
      </c>
      <c r="X3428" t="s">
        <v>183</v>
      </c>
      <c r="Y3428" s="28">
        <v>3.4180000000000001</v>
      </c>
      <c r="Z3428" t="str">
        <f>IF(database_public_cloud_VMs[[#This Row],[Vendor]]="AWS","USD","AUD")</f>
        <v>USD</v>
      </c>
      <c r="AA3428" s="29">
        <f>IF(database_public_cloud_VMs[[#This Row],[Currency]]="USD",(database_public_cloud_VMs[[#This Row],[Rate]]*param_exchange_rate)/(1+param_discount_aws),database_public_cloud_VMs[[#This Row],[Rate]])</f>
        <v>4.2121840225875982</v>
      </c>
    </row>
    <row r="3429" spans="1:27" x14ac:dyDescent="0.45">
      <c r="A3429" s="24" t="s">
        <v>3881</v>
      </c>
      <c r="B3429" t="s">
        <v>12</v>
      </c>
      <c r="C3429" s="25" t="s">
        <v>187</v>
      </c>
      <c r="D3429" t="s">
        <v>170</v>
      </c>
      <c r="E3429" t="s">
        <v>3812</v>
      </c>
      <c r="F3429" t="s">
        <v>3864</v>
      </c>
      <c r="G3429" s="26">
        <v>96</v>
      </c>
      <c r="H3429" s="26">
        <v>768</v>
      </c>
      <c r="I3429" s="26">
        <v>0</v>
      </c>
      <c r="J3429" s="27" t="s">
        <v>173</v>
      </c>
      <c r="K3429" s="27" t="s">
        <v>2214</v>
      </c>
      <c r="L3429" s="27" t="s">
        <v>1951</v>
      </c>
      <c r="M3429" t="s">
        <v>190</v>
      </c>
      <c r="N3429" t="s">
        <v>188</v>
      </c>
      <c r="O3429" t="s">
        <v>188</v>
      </c>
      <c r="P3429" t="s">
        <v>179</v>
      </c>
      <c r="Q3429" t="s">
        <v>191</v>
      </c>
      <c r="R3429" t="s">
        <v>181</v>
      </c>
      <c r="S3429" t="s">
        <v>31</v>
      </c>
      <c r="T3429" t="s">
        <v>31</v>
      </c>
      <c r="U3429" t="s">
        <v>31</v>
      </c>
      <c r="V3429" t="s">
        <v>31</v>
      </c>
      <c r="W3429" t="s">
        <v>182</v>
      </c>
      <c r="X3429" t="s">
        <v>183</v>
      </c>
      <c r="Y3429" s="28">
        <v>7.3780000000000001</v>
      </c>
      <c r="Z3429" t="str">
        <f>IF(database_public_cloud_VMs[[#This Row],[Vendor]]="AWS","USD","AUD")</f>
        <v>USD</v>
      </c>
      <c r="AA3429" s="29">
        <f>IF(database_public_cloud_VMs[[#This Row],[Currency]]="USD",(database_public_cloud_VMs[[#This Row],[Rate]]*param_exchange_rate)/(1+param_discount_aws),database_public_cloud_VMs[[#This Row],[Rate]])</f>
        <v>9.0923036040524572</v>
      </c>
    </row>
    <row r="3430" spans="1:27" x14ac:dyDescent="0.45">
      <c r="A3430" s="24" t="s">
        <v>3882</v>
      </c>
      <c r="B3430" t="s">
        <v>12</v>
      </c>
      <c r="C3430" s="25" t="s">
        <v>593</v>
      </c>
      <c r="D3430" t="s">
        <v>170</v>
      </c>
      <c r="E3430" t="s">
        <v>3812</v>
      </c>
      <c r="F3430" t="s">
        <v>3864</v>
      </c>
      <c r="G3430" s="26">
        <v>96</v>
      </c>
      <c r="H3430" s="26">
        <v>768</v>
      </c>
      <c r="I3430" s="26">
        <v>0</v>
      </c>
      <c r="J3430" s="27" t="s">
        <v>173</v>
      </c>
      <c r="K3430" s="27" t="s">
        <v>2214</v>
      </c>
      <c r="L3430" s="27" t="s">
        <v>1951</v>
      </c>
      <c r="M3430" t="s">
        <v>190</v>
      </c>
      <c r="N3430" t="s">
        <v>177</v>
      </c>
      <c r="O3430" t="s">
        <v>178</v>
      </c>
      <c r="P3430" t="s">
        <v>179</v>
      </c>
      <c r="Q3430" t="s">
        <v>198</v>
      </c>
      <c r="R3430" t="s">
        <v>181</v>
      </c>
      <c r="S3430" t="s">
        <v>31</v>
      </c>
      <c r="T3430" t="s">
        <v>31</v>
      </c>
      <c r="U3430" t="s">
        <v>31</v>
      </c>
      <c r="V3430" t="s">
        <v>31</v>
      </c>
      <c r="W3430" t="s">
        <v>182</v>
      </c>
      <c r="X3430" t="s">
        <v>183</v>
      </c>
      <c r="Y3430" s="28">
        <v>4.6260000000000003</v>
      </c>
      <c r="Z3430" t="str">
        <f>IF(database_public_cloud_VMs[[#This Row],[Vendor]]="AWS","USD","AUD")</f>
        <v>USD</v>
      </c>
      <c r="AA3430" s="29">
        <f>IF(database_public_cloud_VMs[[#This Row],[Currency]]="USD",(database_public_cloud_VMs[[#This Row],[Rate]]*param_exchange_rate)/(1+param_discount_aws),database_public_cloud_VMs[[#This Row],[Rate]])</f>
        <v>5.7008669656203121</v>
      </c>
    </row>
    <row r="3431" spans="1:27" x14ac:dyDescent="0.45">
      <c r="A3431" s="24" t="s">
        <v>3883</v>
      </c>
      <c r="B3431" t="s">
        <v>12</v>
      </c>
      <c r="C3431" s="25" t="s">
        <v>593</v>
      </c>
      <c r="D3431" t="s">
        <v>170</v>
      </c>
      <c r="E3431" t="s">
        <v>3812</v>
      </c>
      <c r="F3431" t="s">
        <v>3864</v>
      </c>
      <c r="G3431" s="26">
        <v>96</v>
      </c>
      <c r="H3431" s="26">
        <v>768</v>
      </c>
      <c r="I3431" s="26">
        <v>0</v>
      </c>
      <c r="J3431" s="27" t="s">
        <v>173</v>
      </c>
      <c r="K3431" s="27" t="s">
        <v>2214</v>
      </c>
      <c r="L3431" s="27" t="s">
        <v>1951</v>
      </c>
      <c r="M3431" t="s">
        <v>190</v>
      </c>
      <c r="N3431" t="s">
        <v>177</v>
      </c>
      <c r="O3431" t="s">
        <v>185</v>
      </c>
      <c r="P3431" t="s">
        <v>179</v>
      </c>
      <c r="Q3431" t="s">
        <v>198</v>
      </c>
      <c r="R3431" t="s">
        <v>181</v>
      </c>
      <c r="S3431" t="s">
        <v>31</v>
      </c>
      <c r="T3431" t="s">
        <v>31</v>
      </c>
      <c r="U3431" t="s">
        <v>31</v>
      </c>
      <c r="V3431" t="s">
        <v>31</v>
      </c>
      <c r="W3431" t="s">
        <v>182</v>
      </c>
      <c r="X3431" t="s">
        <v>183</v>
      </c>
      <c r="Y3431" s="28">
        <v>3.3420000000000001</v>
      </c>
      <c r="Z3431" t="str">
        <f>IF(database_public_cloud_VMs[[#This Row],[Vendor]]="AWS","USD","AUD")</f>
        <v>USD</v>
      </c>
      <c r="AA3431" s="29">
        <f>IF(database_public_cloud_VMs[[#This Row],[Currency]]="USD",(database_public_cloud_VMs[[#This Row],[Rate]]*param_exchange_rate)/(1+param_discount_aws),database_public_cloud_VMs[[#This Row],[Rate]])</f>
        <v>4.1185251619332215</v>
      </c>
    </row>
    <row r="3432" spans="1:27" x14ac:dyDescent="0.45">
      <c r="A3432" s="24" t="s">
        <v>3884</v>
      </c>
      <c r="B3432" t="s">
        <v>12</v>
      </c>
      <c r="C3432" s="25" t="s">
        <v>187</v>
      </c>
      <c r="D3432" t="s">
        <v>170</v>
      </c>
      <c r="E3432" t="s">
        <v>3812</v>
      </c>
      <c r="F3432" t="s">
        <v>3864</v>
      </c>
      <c r="G3432" s="26">
        <v>96</v>
      </c>
      <c r="H3432" s="26">
        <v>768</v>
      </c>
      <c r="I3432" s="26">
        <v>0</v>
      </c>
      <c r="J3432" s="27" t="s">
        <v>173</v>
      </c>
      <c r="K3432" s="27" t="s">
        <v>2214</v>
      </c>
      <c r="L3432" s="27" t="s">
        <v>1951</v>
      </c>
      <c r="M3432" t="s">
        <v>190</v>
      </c>
      <c r="N3432" t="s">
        <v>188</v>
      </c>
      <c r="O3432" t="s">
        <v>188</v>
      </c>
      <c r="P3432" t="s">
        <v>179</v>
      </c>
      <c r="Q3432" t="s">
        <v>198</v>
      </c>
      <c r="R3432" t="s">
        <v>181</v>
      </c>
      <c r="S3432" t="s">
        <v>31</v>
      </c>
      <c r="T3432" t="s">
        <v>31</v>
      </c>
      <c r="U3432" t="s">
        <v>31</v>
      </c>
      <c r="V3432" t="s">
        <v>31</v>
      </c>
      <c r="W3432" t="s">
        <v>182</v>
      </c>
      <c r="X3432" t="s">
        <v>183</v>
      </c>
      <c r="Y3432" s="28">
        <v>7.3979999999999997</v>
      </c>
      <c r="Z3432" t="str">
        <f>IF(database_public_cloud_VMs[[#This Row],[Vendor]]="AWS","USD","AUD")</f>
        <v>USD</v>
      </c>
      <c r="AA3432" s="29">
        <f>IF(database_public_cloud_VMs[[#This Row],[Currency]]="USD",(database_public_cloud_VMs[[#This Row],[Rate]]*param_exchange_rate)/(1+param_discount_aws),database_public_cloud_VMs[[#This Row],[Rate]])</f>
        <v>9.1169506726457126</v>
      </c>
    </row>
    <row r="3433" spans="1:27" x14ac:dyDescent="0.45">
      <c r="A3433" s="24" t="s">
        <v>3885</v>
      </c>
      <c r="B3433" t="s">
        <v>12</v>
      </c>
      <c r="C3433" s="25" t="s">
        <v>593</v>
      </c>
      <c r="D3433" t="s">
        <v>170</v>
      </c>
      <c r="E3433" t="s">
        <v>3812</v>
      </c>
      <c r="F3433" t="s">
        <v>3864</v>
      </c>
      <c r="G3433" s="26">
        <v>96</v>
      </c>
      <c r="H3433" s="26">
        <v>768</v>
      </c>
      <c r="I3433" s="26">
        <v>0</v>
      </c>
      <c r="J3433" s="27" t="s">
        <v>173</v>
      </c>
      <c r="K3433" s="27" t="s">
        <v>2214</v>
      </c>
      <c r="L3433" s="27" t="s">
        <v>1951</v>
      </c>
      <c r="M3433" t="s">
        <v>176</v>
      </c>
      <c r="N3433" t="s">
        <v>177</v>
      </c>
      <c r="O3433" t="s">
        <v>178</v>
      </c>
      <c r="P3433" t="s">
        <v>179</v>
      </c>
      <c r="Q3433" t="s">
        <v>315</v>
      </c>
      <c r="R3433" t="s">
        <v>181</v>
      </c>
      <c r="S3433" t="s">
        <v>31</v>
      </c>
      <c r="T3433" t="s">
        <v>31</v>
      </c>
      <c r="U3433" t="s">
        <v>31</v>
      </c>
      <c r="V3433" t="s">
        <v>31</v>
      </c>
      <c r="W3433" t="s">
        <v>182</v>
      </c>
      <c r="X3433" t="s">
        <v>183</v>
      </c>
      <c r="Y3433" s="28">
        <v>8.9819999999999993</v>
      </c>
      <c r="Z3433" t="str">
        <f>IF(database_public_cloud_VMs[[#This Row],[Vendor]]="AWS","USD","AUD")</f>
        <v>USD</v>
      </c>
      <c r="AA3433" s="29">
        <f>IF(database_public_cloud_VMs[[#This Row],[Currency]]="USD",(database_public_cloud_VMs[[#This Row],[Rate]]*param_exchange_rate)/(1+param_discount_aws),database_public_cloud_VMs[[#This Row],[Rate]])</f>
        <v>11.068998505231656</v>
      </c>
    </row>
    <row r="3434" spans="1:27" x14ac:dyDescent="0.45">
      <c r="A3434" s="24" t="s">
        <v>3886</v>
      </c>
      <c r="B3434" t="s">
        <v>12</v>
      </c>
      <c r="C3434" s="25" t="s">
        <v>593</v>
      </c>
      <c r="D3434" t="s">
        <v>170</v>
      </c>
      <c r="E3434" t="s">
        <v>3812</v>
      </c>
      <c r="F3434" t="s">
        <v>3864</v>
      </c>
      <c r="G3434" s="26">
        <v>96</v>
      </c>
      <c r="H3434" s="26">
        <v>768</v>
      </c>
      <c r="I3434" s="26">
        <v>0</v>
      </c>
      <c r="J3434" s="27" t="s">
        <v>173</v>
      </c>
      <c r="K3434" s="27" t="s">
        <v>2214</v>
      </c>
      <c r="L3434" s="27" t="s">
        <v>1951</v>
      </c>
      <c r="M3434" t="s">
        <v>176</v>
      </c>
      <c r="N3434" t="s">
        <v>177</v>
      </c>
      <c r="O3434" t="s">
        <v>185</v>
      </c>
      <c r="P3434" t="s">
        <v>179</v>
      </c>
      <c r="Q3434" t="s">
        <v>315</v>
      </c>
      <c r="R3434" t="s">
        <v>181</v>
      </c>
      <c r="S3434" t="s">
        <v>31</v>
      </c>
      <c r="T3434" t="s">
        <v>31</v>
      </c>
      <c r="U3434" t="s">
        <v>31</v>
      </c>
      <c r="V3434" t="s">
        <v>31</v>
      </c>
      <c r="W3434" t="s">
        <v>182</v>
      </c>
      <c r="X3434" t="s">
        <v>183</v>
      </c>
      <c r="Y3434" s="28">
        <v>7.7039999999999997</v>
      </c>
      <c r="Z3434" t="str">
        <f>IF(database_public_cloud_VMs[[#This Row],[Vendor]]="AWS","USD","AUD")</f>
        <v>USD</v>
      </c>
      <c r="AA3434" s="29">
        <f>IF(database_public_cloud_VMs[[#This Row],[Currency]]="USD",(database_public_cloud_VMs[[#This Row],[Rate]]*param_exchange_rate)/(1+param_discount_aws),database_public_cloud_VMs[[#This Row],[Rate]])</f>
        <v>9.4940508221225421</v>
      </c>
    </row>
    <row r="3435" spans="1:27" x14ac:dyDescent="0.45">
      <c r="A3435" s="24" t="s">
        <v>3887</v>
      </c>
      <c r="B3435" t="s">
        <v>12</v>
      </c>
      <c r="C3435" s="25" t="s">
        <v>187</v>
      </c>
      <c r="D3435" t="s">
        <v>170</v>
      </c>
      <c r="E3435" t="s">
        <v>3812</v>
      </c>
      <c r="F3435" t="s">
        <v>3864</v>
      </c>
      <c r="G3435" s="26">
        <v>96</v>
      </c>
      <c r="H3435" s="26">
        <v>768</v>
      </c>
      <c r="I3435" s="26">
        <v>0</v>
      </c>
      <c r="J3435" s="27" t="s">
        <v>173</v>
      </c>
      <c r="K3435" s="27" t="s">
        <v>2214</v>
      </c>
      <c r="L3435" s="27" t="s">
        <v>1951</v>
      </c>
      <c r="M3435" t="s">
        <v>176</v>
      </c>
      <c r="N3435" t="s">
        <v>188</v>
      </c>
      <c r="O3435" t="s">
        <v>188</v>
      </c>
      <c r="P3435" t="s">
        <v>179</v>
      </c>
      <c r="Q3435" t="s">
        <v>315</v>
      </c>
      <c r="R3435" t="s">
        <v>181</v>
      </c>
      <c r="S3435" t="s">
        <v>31</v>
      </c>
      <c r="T3435" t="s">
        <v>31</v>
      </c>
      <c r="U3435" t="s">
        <v>31</v>
      </c>
      <c r="V3435" t="s">
        <v>31</v>
      </c>
      <c r="W3435" t="s">
        <v>182</v>
      </c>
      <c r="X3435" t="s">
        <v>183</v>
      </c>
      <c r="Y3435" s="28">
        <v>11.664</v>
      </c>
      <c r="Z3435" t="str">
        <f>IF(database_public_cloud_VMs[[#This Row],[Vendor]]="AWS","USD","AUD")</f>
        <v>USD</v>
      </c>
      <c r="AA3435" s="29">
        <f>IF(database_public_cloud_VMs[[#This Row],[Currency]]="USD",(database_public_cloud_VMs[[#This Row],[Rate]]*param_exchange_rate)/(1+param_discount_aws),database_public_cloud_VMs[[#This Row],[Rate]])</f>
        <v>14.374170403587399</v>
      </c>
    </row>
    <row r="3436" spans="1:27" x14ac:dyDescent="0.45">
      <c r="A3436" s="24" t="s">
        <v>3888</v>
      </c>
      <c r="B3436" t="s">
        <v>12</v>
      </c>
      <c r="C3436" s="25" t="s">
        <v>593</v>
      </c>
      <c r="D3436" t="s">
        <v>170</v>
      </c>
      <c r="E3436" t="s">
        <v>3812</v>
      </c>
      <c r="F3436" t="s">
        <v>3889</v>
      </c>
      <c r="G3436" s="26">
        <v>8</v>
      </c>
      <c r="H3436" s="26">
        <v>64</v>
      </c>
      <c r="I3436" s="26">
        <v>0</v>
      </c>
      <c r="J3436" s="27" t="s">
        <v>173</v>
      </c>
      <c r="K3436" s="27" t="s">
        <v>2214</v>
      </c>
      <c r="L3436" s="27" t="s">
        <v>1977</v>
      </c>
      <c r="M3436" t="s">
        <v>176</v>
      </c>
      <c r="N3436" t="s">
        <v>177</v>
      </c>
      <c r="O3436" t="s">
        <v>178</v>
      </c>
      <c r="P3436" t="s">
        <v>179</v>
      </c>
      <c r="Q3436" t="s">
        <v>180</v>
      </c>
      <c r="R3436" t="s">
        <v>181</v>
      </c>
      <c r="S3436" t="s">
        <v>31</v>
      </c>
      <c r="T3436" t="s">
        <v>31</v>
      </c>
      <c r="U3436" t="s">
        <v>31</v>
      </c>
      <c r="V3436" t="s">
        <v>31</v>
      </c>
      <c r="W3436" t="s">
        <v>182</v>
      </c>
      <c r="X3436" t="s">
        <v>183</v>
      </c>
      <c r="Y3436" s="28">
        <v>0.41699999999999998</v>
      </c>
      <c r="Z3436" t="str">
        <f>IF(database_public_cloud_VMs[[#This Row],[Vendor]]="AWS","USD","AUD")</f>
        <v>USD</v>
      </c>
      <c r="AA3436" s="29">
        <f>IF(database_public_cloud_VMs[[#This Row],[Currency]]="USD",(database_public_cloud_VMs[[#This Row],[Rate]]*param_exchange_rate)/(1+param_discount_aws),database_public_cloud_VMs[[#This Row],[Rate]])</f>
        <v>0.51389138016940561</v>
      </c>
    </row>
    <row r="3437" spans="1:27" x14ac:dyDescent="0.45">
      <c r="A3437" s="24" t="s">
        <v>3890</v>
      </c>
      <c r="B3437" t="s">
        <v>12</v>
      </c>
      <c r="C3437" s="25" t="s">
        <v>593</v>
      </c>
      <c r="D3437" t="s">
        <v>170</v>
      </c>
      <c r="E3437" t="s">
        <v>3812</v>
      </c>
      <c r="F3437" t="s">
        <v>3889</v>
      </c>
      <c r="G3437" s="26">
        <v>8</v>
      </c>
      <c r="H3437" s="26">
        <v>64</v>
      </c>
      <c r="I3437" s="26">
        <v>0</v>
      </c>
      <c r="J3437" s="27" t="s">
        <v>173</v>
      </c>
      <c r="K3437" s="27" t="s">
        <v>2214</v>
      </c>
      <c r="L3437" s="27" t="s">
        <v>1977</v>
      </c>
      <c r="M3437" t="s">
        <v>176</v>
      </c>
      <c r="N3437" t="s">
        <v>177</v>
      </c>
      <c r="O3437" t="s">
        <v>185</v>
      </c>
      <c r="P3437" t="s">
        <v>179</v>
      </c>
      <c r="Q3437" t="s">
        <v>180</v>
      </c>
      <c r="R3437" t="s">
        <v>181</v>
      </c>
      <c r="S3437" t="s">
        <v>31</v>
      </c>
      <c r="T3437" t="s">
        <v>31</v>
      </c>
      <c r="U3437" t="s">
        <v>31</v>
      </c>
      <c r="V3437" t="s">
        <v>31</v>
      </c>
      <c r="W3437" t="s">
        <v>182</v>
      </c>
      <c r="X3437" t="s">
        <v>183</v>
      </c>
      <c r="Y3437" s="28">
        <v>0.31</v>
      </c>
      <c r="Z3437" t="str">
        <f>IF(database_public_cloud_VMs[[#This Row],[Vendor]]="AWS","USD","AUD")</f>
        <v>USD</v>
      </c>
      <c r="AA3437" s="29">
        <f>IF(database_public_cloud_VMs[[#This Row],[Currency]]="USD",(database_public_cloud_VMs[[#This Row],[Rate]]*param_exchange_rate)/(1+param_discount_aws),database_public_cloud_VMs[[#This Row],[Rate]])</f>
        <v>0.38202956319548137</v>
      </c>
    </row>
    <row r="3438" spans="1:27" x14ac:dyDescent="0.45">
      <c r="A3438" s="24" t="s">
        <v>3891</v>
      </c>
      <c r="B3438" t="s">
        <v>12</v>
      </c>
      <c r="C3438" s="25" t="s">
        <v>187</v>
      </c>
      <c r="D3438" t="s">
        <v>170</v>
      </c>
      <c r="E3438" t="s">
        <v>3812</v>
      </c>
      <c r="F3438" t="s">
        <v>3889</v>
      </c>
      <c r="G3438" s="26">
        <v>8</v>
      </c>
      <c r="H3438" s="26">
        <v>64</v>
      </c>
      <c r="I3438" s="26">
        <v>0</v>
      </c>
      <c r="J3438" s="27" t="s">
        <v>173</v>
      </c>
      <c r="K3438" s="27" t="s">
        <v>2214</v>
      </c>
      <c r="L3438" s="27" t="s">
        <v>1977</v>
      </c>
      <c r="M3438" t="s">
        <v>176</v>
      </c>
      <c r="N3438" t="s">
        <v>188</v>
      </c>
      <c r="O3438" t="s">
        <v>188</v>
      </c>
      <c r="P3438" t="s">
        <v>179</v>
      </c>
      <c r="Q3438" t="s">
        <v>180</v>
      </c>
      <c r="R3438" t="s">
        <v>181</v>
      </c>
      <c r="S3438" t="s">
        <v>31</v>
      </c>
      <c r="T3438" t="s">
        <v>31</v>
      </c>
      <c r="U3438" t="s">
        <v>31</v>
      </c>
      <c r="V3438" t="s">
        <v>31</v>
      </c>
      <c r="W3438" t="s">
        <v>182</v>
      </c>
      <c r="X3438" t="s">
        <v>183</v>
      </c>
      <c r="Y3438" s="28">
        <v>0.64</v>
      </c>
      <c r="Z3438" t="str">
        <f>IF(database_public_cloud_VMs[[#This Row],[Vendor]]="AWS","USD","AUD")</f>
        <v>USD</v>
      </c>
      <c r="AA3438" s="29">
        <f>IF(database_public_cloud_VMs[[#This Row],[Currency]]="USD",(database_public_cloud_VMs[[#This Row],[Rate]]*param_exchange_rate)/(1+param_discount_aws),database_public_cloud_VMs[[#This Row],[Rate]])</f>
        <v>0.78870619498421957</v>
      </c>
    </row>
    <row r="3439" spans="1:27" x14ac:dyDescent="0.45">
      <c r="A3439" s="24" t="s">
        <v>3892</v>
      </c>
      <c r="B3439" t="s">
        <v>12</v>
      </c>
      <c r="C3439" s="25" t="s">
        <v>593</v>
      </c>
      <c r="D3439" t="s">
        <v>170</v>
      </c>
      <c r="E3439" t="s">
        <v>3812</v>
      </c>
      <c r="F3439" t="s">
        <v>3889</v>
      </c>
      <c r="G3439" s="26">
        <v>8</v>
      </c>
      <c r="H3439" s="26">
        <v>64</v>
      </c>
      <c r="I3439" s="26">
        <v>0</v>
      </c>
      <c r="J3439" s="27" t="s">
        <v>173</v>
      </c>
      <c r="K3439" s="27" t="s">
        <v>2214</v>
      </c>
      <c r="L3439" s="27" t="s">
        <v>1977</v>
      </c>
      <c r="M3439" t="s">
        <v>176</v>
      </c>
      <c r="N3439" t="s">
        <v>177</v>
      </c>
      <c r="O3439" t="s">
        <v>178</v>
      </c>
      <c r="P3439" t="s">
        <v>179</v>
      </c>
      <c r="Q3439" t="s">
        <v>191</v>
      </c>
      <c r="R3439" t="s">
        <v>181</v>
      </c>
      <c r="S3439" t="s">
        <v>31</v>
      </c>
      <c r="T3439" t="s">
        <v>31</v>
      </c>
      <c r="U3439" t="s">
        <v>31</v>
      </c>
      <c r="V3439" t="s">
        <v>31</v>
      </c>
      <c r="W3439" t="s">
        <v>182</v>
      </c>
      <c r="X3439" t="s">
        <v>183</v>
      </c>
      <c r="Y3439" s="28">
        <v>0.54700000000000004</v>
      </c>
      <c r="Z3439" t="str">
        <f>IF(database_public_cloud_VMs[[#This Row],[Vendor]]="AWS","USD","AUD")</f>
        <v>USD</v>
      </c>
      <c r="AA3439" s="29">
        <f>IF(database_public_cloud_VMs[[#This Row],[Currency]]="USD",(database_public_cloud_VMs[[#This Row],[Rate]]*param_exchange_rate)/(1+param_discount_aws),database_public_cloud_VMs[[#This Row],[Rate]])</f>
        <v>0.67409732602557526</v>
      </c>
    </row>
    <row r="3440" spans="1:27" x14ac:dyDescent="0.45">
      <c r="A3440" s="24" t="s">
        <v>3893</v>
      </c>
      <c r="B3440" t="s">
        <v>12</v>
      </c>
      <c r="C3440" s="25" t="s">
        <v>593</v>
      </c>
      <c r="D3440" t="s">
        <v>170</v>
      </c>
      <c r="E3440" t="s">
        <v>3812</v>
      </c>
      <c r="F3440" t="s">
        <v>3889</v>
      </c>
      <c r="G3440" s="26">
        <v>8</v>
      </c>
      <c r="H3440" s="26">
        <v>64</v>
      </c>
      <c r="I3440" s="26">
        <v>0</v>
      </c>
      <c r="J3440" s="27" t="s">
        <v>173</v>
      </c>
      <c r="K3440" s="27" t="s">
        <v>2214</v>
      </c>
      <c r="L3440" s="27" t="s">
        <v>1977</v>
      </c>
      <c r="M3440" t="s">
        <v>176</v>
      </c>
      <c r="N3440" t="s">
        <v>177</v>
      </c>
      <c r="O3440" t="s">
        <v>185</v>
      </c>
      <c r="P3440" t="s">
        <v>179</v>
      </c>
      <c r="Q3440" t="s">
        <v>191</v>
      </c>
      <c r="R3440" t="s">
        <v>181</v>
      </c>
      <c r="S3440" t="s">
        <v>31</v>
      </c>
      <c r="T3440" t="s">
        <v>31</v>
      </c>
      <c r="U3440" t="s">
        <v>31</v>
      </c>
      <c r="V3440" t="s">
        <v>31</v>
      </c>
      <c r="W3440" t="s">
        <v>182</v>
      </c>
      <c r="X3440" t="s">
        <v>183</v>
      </c>
      <c r="Y3440" s="28">
        <v>0.44</v>
      </c>
      <c r="Z3440" t="str">
        <f>IF(database_public_cloud_VMs[[#This Row],[Vendor]]="AWS","USD","AUD")</f>
        <v>USD</v>
      </c>
      <c r="AA3440" s="29">
        <f>IF(database_public_cloud_VMs[[#This Row],[Currency]]="USD",(database_public_cloud_VMs[[#This Row],[Rate]]*param_exchange_rate)/(1+param_discount_aws),database_public_cloud_VMs[[#This Row],[Rate]])</f>
        <v>0.54223550905165097</v>
      </c>
    </row>
    <row r="3441" spans="1:27" x14ac:dyDescent="0.45">
      <c r="A3441" s="24" t="s">
        <v>3894</v>
      </c>
      <c r="B3441" t="s">
        <v>12</v>
      </c>
      <c r="C3441" s="25" t="s">
        <v>187</v>
      </c>
      <c r="D3441" t="s">
        <v>170</v>
      </c>
      <c r="E3441" t="s">
        <v>3812</v>
      </c>
      <c r="F3441" t="s">
        <v>3889</v>
      </c>
      <c r="G3441" s="26">
        <v>8</v>
      </c>
      <c r="H3441" s="26">
        <v>64</v>
      </c>
      <c r="I3441" s="26">
        <v>0</v>
      </c>
      <c r="J3441" s="27" t="s">
        <v>173</v>
      </c>
      <c r="K3441" s="27" t="s">
        <v>2214</v>
      </c>
      <c r="L3441" s="27" t="s">
        <v>1977</v>
      </c>
      <c r="M3441" t="s">
        <v>176</v>
      </c>
      <c r="N3441" t="s">
        <v>188</v>
      </c>
      <c r="O3441" t="s">
        <v>188</v>
      </c>
      <c r="P3441" t="s">
        <v>179</v>
      </c>
      <c r="Q3441" t="s">
        <v>191</v>
      </c>
      <c r="R3441" t="s">
        <v>181</v>
      </c>
      <c r="S3441" t="s">
        <v>31</v>
      </c>
      <c r="T3441" t="s">
        <v>31</v>
      </c>
      <c r="U3441" t="s">
        <v>31</v>
      </c>
      <c r="V3441" t="s">
        <v>31</v>
      </c>
      <c r="W3441" t="s">
        <v>182</v>
      </c>
      <c r="X3441" t="s">
        <v>183</v>
      </c>
      <c r="Y3441" s="28">
        <v>0.77</v>
      </c>
      <c r="Z3441" t="str">
        <f>IF(database_public_cloud_VMs[[#This Row],[Vendor]]="AWS","USD","AUD")</f>
        <v>USD</v>
      </c>
      <c r="AA3441" s="29">
        <f>IF(database_public_cloud_VMs[[#This Row],[Currency]]="USD",(database_public_cloud_VMs[[#This Row],[Rate]]*param_exchange_rate)/(1+param_discount_aws),database_public_cloud_VMs[[#This Row],[Rate]])</f>
        <v>0.94891214084038922</v>
      </c>
    </row>
    <row r="3442" spans="1:27" x14ac:dyDescent="0.45">
      <c r="A3442" s="24" t="s">
        <v>3895</v>
      </c>
      <c r="B3442" t="s">
        <v>12</v>
      </c>
      <c r="C3442" s="25" t="s">
        <v>593</v>
      </c>
      <c r="D3442" t="s">
        <v>170</v>
      </c>
      <c r="E3442" t="s">
        <v>3812</v>
      </c>
      <c r="F3442" t="s">
        <v>3889</v>
      </c>
      <c r="G3442" s="26">
        <v>8</v>
      </c>
      <c r="H3442" s="26">
        <v>64</v>
      </c>
      <c r="I3442" s="26">
        <v>0</v>
      </c>
      <c r="J3442" s="27" t="s">
        <v>173</v>
      </c>
      <c r="K3442" s="27" t="s">
        <v>2214</v>
      </c>
      <c r="L3442" s="27" t="s">
        <v>1977</v>
      </c>
      <c r="M3442" t="s">
        <v>176</v>
      </c>
      <c r="N3442" t="s">
        <v>177</v>
      </c>
      <c r="O3442" t="s">
        <v>178</v>
      </c>
      <c r="P3442" t="s">
        <v>179</v>
      </c>
      <c r="Q3442" t="s">
        <v>198</v>
      </c>
      <c r="R3442" t="s">
        <v>181</v>
      </c>
      <c r="S3442" t="s">
        <v>31</v>
      </c>
      <c r="T3442" t="s">
        <v>31</v>
      </c>
      <c r="U3442" t="s">
        <v>31</v>
      </c>
      <c r="V3442" t="s">
        <v>31</v>
      </c>
      <c r="W3442" t="s">
        <v>182</v>
      </c>
      <c r="X3442" t="s">
        <v>183</v>
      </c>
      <c r="Y3442" s="28">
        <v>0.47699999999999998</v>
      </c>
      <c r="Z3442" t="str">
        <f>IF(database_public_cloud_VMs[[#This Row],[Vendor]]="AWS","USD","AUD")</f>
        <v>USD</v>
      </c>
      <c r="AA3442" s="29">
        <f>IF(database_public_cloud_VMs[[#This Row],[Currency]]="USD",(database_public_cloud_VMs[[#This Row],[Rate]]*param_exchange_rate)/(1+param_discount_aws),database_public_cloud_VMs[[#This Row],[Rate]])</f>
        <v>0.58783258594917609</v>
      </c>
    </row>
    <row r="3443" spans="1:27" x14ac:dyDescent="0.45">
      <c r="A3443" s="24" t="s">
        <v>3896</v>
      </c>
      <c r="B3443" t="s">
        <v>12</v>
      </c>
      <c r="C3443" s="25" t="s">
        <v>593</v>
      </c>
      <c r="D3443" t="s">
        <v>170</v>
      </c>
      <c r="E3443" t="s">
        <v>3812</v>
      </c>
      <c r="F3443" t="s">
        <v>3889</v>
      </c>
      <c r="G3443" s="26">
        <v>8</v>
      </c>
      <c r="H3443" s="26">
        <v>64</v>
      </c>
      <c r="I3443" s="26">
        <v>0</v>
      </c>
      <c r="J3443" s="27" t="s">
        <v>173</v>
      </c>
      <c r="K3443" s="27" t="s">
        <v>2214</v>
      </c>
      <c r="L3443" s="27" t="s">
        <v>1977</v>
      </c>
      <c r="M3443" t="s">
        <v>176</v>
      </c>
      <c r="N3443" t="s">
        <v>177</v>
      </c>
      <c r="O3443" t="s">
        <v>185</v>
      </c>
      <c r="P3443" t="s">
        <v>179</v>
      </c>
      <c r="Q3443" t="s">
        <v>198</v>
      </c>
      <c r="R3443" t="s">
        <v>181</v>
      </c>
      <c r="S3443" t="s">
        <v>31</v>
      </c>
      <c r="T3443" t="s">
        <v>31</v>
      </c>
      <c r="U3443" t="s">
        <v>31</v>
      </c>
      <c r="V3443" t="s">
        <v>31</v>
      </c>
      <c r="W3443" t="s">
        <v>182</v>
      </c>
      <c r="X3443" t="s">
        <v>183</v>
      </c>
      <c r="Y3443" s="28">
        <v>0.36399999999999999</v>
      </c>
      <c r="Z3443" t="str">
        <f>IF(database_public_cloud_VMs[[#This Row],[Vendor]]="AWS","USD","AUD")</f>
        <v>USD</v>
      </c>
      <c r="AA3443" s="29">
        <f>IF(database_public_cloud_VMs[[#This Row],[Currency]]="USD",(database_public_cloud_VMs[[#This Row],[Rate]]*param_exchange_rate)/(1+param_discount_aws),database_public_cloud_VMs[[#This Row],[Rate]])</f>
        <v>0.44857664839727485</v>
      </c>
    </row>
    <row r="3444" spans="1:27" x14ac:dyDescent="0.45">
      <c r="A3444" s="24" t="s">
        <v>3897</v>
      </c>
      <c r="B3444" t="s">
        <v>12</v>
      </c>
      <c r="C3444" s="25" t="s">
        <v>187</v>
      </c>
      <c r="D3444" t="s">
        <v>170</v>
      </c>
      <c r="E3444" t="s">
        <v>3812</v>
      </c>
      <c r="F3444" t="s">
        <v>3889</v>
      </c>
      <c r="G3444" s="26">
        <v>8</v>
      </c>
      <c r="H3444" s="26">
        <v>64</v>
      </c>
      <c r="I3444" s="26">
        <v>0</v>
      </c>
      <c r="J3444" s="27" t="s">
        <v>173</v>
      </c>
      <c r="K3444" s="27" t="s">
        <v>2214</v>
      </c>
      <c r="L3444" s="27" t="s">
        <v>1977</v>
      </c>
      <c r="M3444" t="s">
        <v>176</v>
      </c>
      <c r="N3444" t="s">
        <v>188</v>
      </c>
      <c r="O3444" t="s">
        <v>188</v>
      </c>
      <c r="P3444" t="s">
        <v>179</v>
      </c>
      <c r="Q3444" t="s">
        <v>198</v>
      </c>
      <c r="R3444" t="s">
        <v>181</v>
      </c>
      <c r="S3444" t="s">
        <v>31</v>
      </c>
      <c r="T3444" t="s">
        <v>31</v>
      </c>
      <c r="U3444" t="s">
        <v>31</v>
      </c>
      <c r="V3444" t="s">
        <v>31</v>
      </c>
      <c r="W3444" t="s">
        <v>182</v>
      </c>
      <c r="X3444" t="s">
        <v>183</v>
      </c>
      <c r="Y3444" s="28">
        <v>0.79</v>
      </c>
      <c r="Z3444" t="str">
        <f>IF(database_public_cloud_VMs[[#This Row],[Vendor]]="AWS","USD","AUD")</f>
        <v>USD</v>
      </c>
      <c r="AA3444" s="29">
        <f>IF(database_public_cloud_VMs[[#This Row],[Currency]]="USD",(database_public_cloud_VMs[[#This Row],[Rate]]*param_exchange_rate)/(1+param_discount_aws),database_public_cloud_VMs[[#This Row],[Rate]])</f>
        <v>0.97355920943364616</v>
      </c>
    </row>
    <row r="3445" spans="1:27" x14ac:dyDescent="0.45">
      <c r="A3445" s="24" t="s">
        <v>3898</v>
      </c>
      <c r="B3445" t="s">
        <v>12</v>
      </c>
      <c r="C3445" s="25" t="s">
        <v>593</v>
      </c>
      <c r="D3445" t="s">
        <v>170</v>
      </c>
      <c r="E3445" t="s">
        <v>3812</v>
      </c>
      <c r="F3445" t="s">
        <v>3889</v>
      </c>
      <c r="G3445" s="26">
        <v>8</v>
      </c>
      <c r="H3445" s="26">
        <v>64</v>
      </c>
      <c r="I3445" s="26">
        <v>0</v>
      </c>
      <c r="J3445" s="27" t="s">
        <v>173</v>
      </c>
      <c r="K3445" s="27" t="s">
        <v>2214</v>
      </c>
      <c r="L3445" s="27" t="s">
        <v>1977</v>
      </c>
      <c r="M3445" t="s">
        <v>176</v>
      </c>
      <c r="N3445" t="s">
        <v>177</v>
      </c>
      <c r="O3445" t="s">
        <v>178</v>
      </c>
      <c r="P3445" t="s">
        <v>179</v>
      </c>
      <c r="Q3445" t="s">
        <v>315</v>
      </c>
      <c r="R3445" t="s">
        <v>181</v>
      </c>
      <c r="S3445" t="s">
        <v>31</v>
      </c>
      <c r="T3445" t="s">
        <v>31</v>
      </c>
      <c r="U3445" t="s">
        <v>31</v>
      </c>
      <c r="V3445" t="s">
        <v>31</v>
      </c>
      <c r="W3445" t="s">
        <v>182</v>
      </c>
      <c r="X3445" t="s">
        <v>183</v>
      </c>
      <c r="Y3445" s="28">
        <v>0.78500000000000003</v>
      </c>
      <c r="Z3445" t="str">
        <f>IF(database_public_cloud_VMs[[#This Row],[Vendor]]="AWS","USD","AUD")</f>
        <v>USD</v>
      </c>
      <c r="AA3445" s="29">
        <f>IF(database_public_cloud_VMs[[#This Row],[Currency]]="USD",(database_public_cloud_VMs[[#This Row],[Rate]]*param_exchange_rate)/(1+param_discount_aws),database_public_cloud_VMs[[#This Row],[Rate]])</f>
        <v>0.96739744228533175</v>
      </c>
    </row>
    <row r="3446" spans="1:27" x14ac:dyDescent="0.45">
      <c r="A3446" s="24" t="s">
        <v>3899</v>
      </c>
      <c r="B3446" t="s">
        <v>12</v>
      </c>
      <c r="C3446" s="25" t="s">
        <v>593</v>
      </c>
      <c r="D3446" t="s">
        <v>170</v>
      </c>
      <c r="E3446" t="s">
        <v>3812</v>
      </c>
      <c r="F3446" t="s">
        <v>3889</v>
      </c>
      <c r="G3446" s="26">
        <v>8</v>
      </c>
      <c r="H3446" s="26">
        <v>64</v>
      </c>
      <c r="I3446" s="26">
        <v>0</v>
      </c>
      <c r="J3446" s="27" t="s">
        <v>173</v>
      </c>
      <c r="K3446" s="27" t="s">
        <v>2214</v>
      </c>
      <c r="L3446" s="27" t="s">
        <v>1977</v>
      </c>
      <c r="M3446" t="s">
        <v>176</v>
      </c>
      <c r="N3446" t="s">
        <v>177</v>
      </c>
      <c r="O3446" t="s">
        <v>185</v>
      </c>
      <c r="P3446" t="s">
        <v>179</v>
      </c>
      <c r="Q3446" t="s">
        <v>315</v>
      </c>
      <c r="R3446" t="s">
        <v>181</v>
      </c>
      <c r="S3446" t="s">
        <v>31</v>
      </c>
      <c r="T3446" t="s">
        <v>31</v>
      </c>
      <c r="U3446" t="s">
        <v>31</v>
      </c>
      <c r="V3446" t="s">
        <v>31</v>
      </c>
      <c r="W3446" t="s">
        <v>182</v>
      </c>
      <c r="X3446" t="s">
        <v>183</v>
      </c>
      <c r="Y3446" s="28">
        <v>0.67800000000000005</v>
      </c>
      <c r="Z3446" t="str">
        <f>IF(database_public_cloud_VMs[[#This Row],[Vendor]]="AWS","USD","AUD")</f>
        <v>USD</v>
      </c>
      <c r="AA3446" s="29">
        <f>IF(database_public_cloud_VMs[[#This Row],[Currency]]="USD",(database_public_cloud_VMs[[#This Row],[Rate]]*param_exchange_rate)/(1+param_discount_aws),database_public_cloud_VMs[[#This Row],[Rate]])</f>
        <v>0.83553562531140768</v>
      </c>
    </row>
    <row r="3447" spans="1:27" x14ac:dyDescent="0.45">
      <c r="A3447" s="24" t="s">
        <v>3900</v>
      </c>
      <c r="B3447" t="s">
        <v>12</v>
      </c>
      <c r="C3447" s="25" t="s">
        <v>187</v>
      </c>
      <c r="D3447" t="s">
        <v>170</v>
      </c>
      <c r="E3447" t="s">
        <v>3812</v>
      </c>
      <c r="F3447" t="s">
        <v>3889</v>
      </c>
      <c r="G3447" s="26">
        <v>8</v>
      </c>
      <c r="H3447" s="26">
        <v>64</v>
      </c>
      <c r="I3447" s="26">
        <v>0</v>
      </c>
      <c r="J3447" s="27" t="s">
        <v>173</v>
      </c>
      <c r="K3447" s="27" t="s">
        <v>2214</v>
      </c>
      <c r="L3447" s="27" t="s">
        <v>1977</v>
      </c>
      <c r="M3447" t="s">
        <v>176</v>
      </c>
      <c r="N3447" t="s">
        <v>188</v>
      </c>
      <c r="O3447" t="s">
        <v>188</v>
      </c>
      <c r="P3447" t="s">
        <v>179</v>
      </c>
      <c r="Q3447" t="s">
        <v>315</v>
      </c>
      <c r="R3447" t="s">
        <v>181</v>
      </c>
      <c r="S3447" t="s">
        <v>31</v>
      </c>
      <c r="T3447" t="s">
        <v>31</v>
      </c>
      <c r="U3447" t="s">
        <v>31</v>
      </c>
      <c r="V3447" t="s">
        <v>31</v>
      </c>
      <c r="W3447" t="s">
        <v>182</v>
      </c>
      <c r="X3447" t="s">
        <v>183</v>
      </c>
      <c r="Y3447" s="28">
        <v>1.008</v>
      </c>
      <c r="Z3447" t="str">
        <f>IF(database_public_cloud_VMs[[#This Row],[Vendor]]="AWS","USD","AUD")</f>
        <v>USD</v>
      </c>
      <c r="AA3447" s="29">
        <f>IF(database_public_cloud_VMs[[#This Row],[Currency]]="USD",(database_public_cloud_VMs[[#This Row],[Rate]]*param_exchange_rate)/(1+param_discount_aws),database_public_cloud_VMs[[#This Row],[Rate]])</f>
        <v>1.2422122571001459</v>
      </c>
    </row>
    <row r="3448" spans="1:27" x14ac:dyDescent="0.45">
      <c r="A3448" s="24" t="s">
        <v>3901</v>
      </c>
      <c r="B3448" t="s">
        <v>12</v>
      </c>
      <c r="C3448" s="25" t="s">
        <v>593</v>
      </c>
      <c r="D3448" t="s">
        <v>170</v>
      </c>
      <c r="E3448" t="s">
        <v>3812</v>
      </c>
      <c r="F3448" t="s">
        <v>3889</v>
      </c>
      <c r="G3448" s="26">
        <v>8</v>
      </c>
      <c r="H3448" s="26">
        <v>64</v>
      </c>
      <c r="I3448" s="26">
        <v>0</v>
      </c>
      <c r="J3448" s="27" t="s">
        <v>173</v>
      </c>
      <c r="K3448" s="27" t="s">
        <v>2214</v>
      </c>
      <c r="L3448" s="27" t="s">
        <v>1977</v>
      </c>
      <c r="M3448" t="s">
        <v>190</v>
      </c>
      <c r="N3448" t="s">
        <v>177</v>
      </c>
      <c r="O3448" t="s">
        <v>178</v>
      </c>
      <c r="P3448" t="s">
        <v>179</v>
      </c>
      <c r="Q3448" t="s">
        <v>191</v>
      </c>
      <c r="R3448" t="s">
        <v>181</v>
      </c>
      <c r="S3448" t="s">
        <v>31</v>
      </c>
      <c r="T3448" t="s">
        <v>31</v>
      </c>
      <c r="U3448" t="s">
        <v>31</v>
      </c>
      <c r="V3448" t="s">
        <v>31</v>
      </c>
      <c r="W3448" t="s">
        <v>182</v>
      </c>
      <c r="X3448" t="s">
        <v>183</v>
      </c>
      <c r="Y3448" s="28">
        <v>0.51100000000000001</v>
      </c>
      <c r="Z3448" t="str">
        <f>IF(database_public_cloud_VMs[[#This Row],[Vendor]]="AWS","USD","AUD")</f>
        <v>USD</v>
      </c>
      <c r="AA3448" s="29">
        <f>IF(database_public_cloud_VMs[[#This Row],[Currency]]="USD",(database_public_cloud_VMs[[#This Row],[Rate]]*param_exchange_rate)/(1+param_discount_aws),database_public_cloud_VMs[[#This Row],[Rate]])</f>
        <v>0.6297326025577128</v>
      </c>
    </row>
    <row r="3449" spans="1:27" x14ac:dyDescent="0.45">
      <c r="A3449" s="24" t="s">
        <v>3902</v>
      </c>
      <c r="B3449" t="s">
        <v>12</v>
      </c>
      <c r="C3449" s="25" t="s">
        <v>593</v>
      </c>
      <c r="D3449" t="s">
        <v>170</v>
      </c>
      <c r="E3449" t="s">
        <v>3812</v>
      </c>
      <c r="F3449" t="s">
        <v>3889</v>
      </c>
      <c r="G3449" s="26">
        <v>8</v>
      </c>
      <c r="H3449" s="26">
        <v>64</v>
      </c>
      <c r="I3449" s="26">
        <v>0</v>
      </c>
      <c r="J3449" s="27" t="s">
        <v>173</v>
      </c>
      <c r="K3449" s="27" t="s">
        <v>2214</v>
      </c>
      <c r="L3449" s="27" t="s">
        <v>1977</v>
      </c>
      <c r="M3449" t="s">
        <v>190</v>
      </c>
      <c r="N3449" t="s">
        <v>177</v>
      </c>
      <c r="O3449" t="s">
        <v>185</v>
      </c>
      <c r="P3449" t="s">
        <v>179</v>
      </c>
      <c r="Q3449" t="s">
        <v>191</v>
      </c>
      <c r="R3449" t="s">
        <v>181</v>
      </c>
      <c r="S3449" t="s">
        <v>31</v>
      </c>
      <c r="T3449" t="s">
        <v>31</v>
      </c>
      <c r="U3449" t="s">
        <v>31</v>
      </c>
      <c r="V3449" t="s">
        <v>31</v>
      </c>
      <c r="W3449" t="s">
        <v>182</v>
      </c>
      <c r="X3449" t="s">
        <v>183</v>
      </c>
      <c r="Y3449" s="28">
        <v>0.40400000000000003</v>
      </c>
      <c r="Z3449" t="str">
        <f>IF(database_public_cloud_VMs[[#This Row],[Vendor]]="AWS","USD","AUD")</f>
        <v>USD</v>
      </c>
      <c r="AA3449" s="29">
        <f>IF(database_public_cloud_VMs[[#This Row],[Currency]]="USD",(database_public_cloud_VMs[[#This Row],[Rate]]*param_exchange_rate)/(1+param_discount_aws),database_public_cloud_VMs[[#This Row],[Rate]])</f>
        <v>0.49787078558378867</v>
      </c>
    </row>
    <row r="3450" spans="1:27" x14ac:dyDescent="0.45">
      <c r="A3450" s="24" t="s">
        <v>3903</v>
      </c>
      <c r="B3450" t="s">
        <v>12</v>
      </c>
      <c r="C3450" s="25" t="s">
        <v>187</v>
      </c>
      <c r="D3450" t="s">
        <v>170</v>
      </c>
      <c r="E3450" t="s">
        <v>3812</v>
      </c>
      <c r="F3450" t="s">
        <v>3889</v>
      </c>
      <c r="G3450" s="26">
        <v>8</v>
      </c>
      <c r="H3450" s="26">
        <v>64</v>
      </c>
      <c r="I3450" s="26">
        <v>0</v>
      </c>
      <c r="J3450" s="27" t="s">
        <v>173</v>
      </c>
      <c r="K3450" s="27" t="s">
        <v>2214</v>
      </c>
      <c r="L3450" s="27" t="s">
        <v>1977</v>
      </c>
      <c r="M3450" t="s">
        <v>190</v>
      </c>
      <c r="N3450" t="s">
        <v>188</v>
      </c>
      <c r="O3450" t="s">
        <v>188</v>
      </c>
      <c r="P3450" t="s">
        <v>179</v>
      </c>
      <c r="Q3450" t="s">
        <v>191</v>
      </c>
      <c r="R3450" t="s">
        <v>181</v>
      </c>
      <c r="S3450" t="s">
        <v>31</v>
      </c>
      <c r="T3450" t="s">
        <v>31</v>
      </c>
      <c r="U3450" t="s">
        <v>31</v>
      </c>
      <c r="V3450" t="s">
        <v>31</v>
      </c>
      <c r="W3450" t="s">
        <v>182</v>
      </c>
      <c r="X3450" t="s">
        <v>183</v>
      </c>
      <c r="Y3450" s="28">
        <v>0.73399999999999999</v>
      </c>
      <c r="Z3450" t="str">
        <f>IF(database_public_cloud_VMs[[#This Row],[Vendor]]="AWS","USD","AUD")</f>
        <v>USD</v>
      </c>
      <c r="AA3450" s="29">
        <f>IF(database_public_cloud_VMs[[#This Row],[Currency]]="USD",(database_public_cloud_VMs[[#This Row],[Rate]]*param_exchange_rate)/(1+param_discount_aws),database_public_cloud_VMs[[#This Row],[Rate]])</f>
        <v>0.90454741737252686</v>
      </c>
    </row>
    <row r="3451" spans="1:27" x14ac:dyDescent="0.45">
      <c r="A3451" s="24" t="s">
        <v>3904</v>
      </c>
      <c r="B3451" t="s">
        <v>12</v>
      </c>
      <c r="C3451" s="25" t="s">
        <v>593</v>
      </c>
      <c r="D3451" t="s">
        <v>170</v>
      </c>
      <c r="E3451" t="s">
        <v>3812</v>
      </c>
      <c r="F3451" t="s">
        <v>3889</v>
      </c>
      <c r="G3451" s="26">
        <v>8</v>
      </c>
      <c r="H3451" s="26">
        <v>64</v>
      </c>
      <c r="I3451" s="26">
        <v>0</v>
      </c>
      <c r="J3451" s="27" t="s">
        <v>173</v>
      </c>
      <c r="K3451" s="27" t="s">
        <v>2214</v>
      </c>
      <c r="L3451" s="27" t="s">
        <v>1977</v>
      </c>
      <c r="M3451" t="s">
        <v>190</v>
      </c>
      <c r="N3451" t="s">
        <v>177</v>
      </c>
      <c r="O3451" t="s">
        <v>178</v>
      </c>
      <c r="P3451" t="s">
        <v>179</v>
      </c>
      <c r="Q3451" t="s">
        <v>315</v>
      </c>
      <c r="R3451" t="s">
        <v>181</v>
      </c>
      <c r="S3451" t="s">
        <v>31</v>
      </c>
      <c r="T3451" t="s">
        <v>31</v>
      </c>
      <c r="U3451" t="s">
        <v>31</v>
      </c>
      <c r="V3451" t="s">
        <v>31</v>
      </c>
      <c r="W3451" t="s">
        <v>182</v>
      </c>
      <c r="X3451" t="s">
        <v>183</v>
      </c>
      <c r="Y3451" s="28">
        <v>0.749</v>
      </c>
      <c r="Z3451" t="str">
        <f>IF(database_public_cloud_VMs[[#This Row],[Vendor]]="AWS","USD","AUD")</f>
        <v>USD</v>
      </c>
      <c r="AA3451" s="29">
        <f>IF(database_public_cloud_VMs[[#This Row],[Currency]]="USD",(database_public_cloud_VMs[[#This Row],[Rate]]*param_exchange_rate)/(1+param_discount_aws),database_public_cloud_VMs[[#This Row],[Rate]])</f>
        <v>0.9230327188174694</v>
      </c>
    </row>
    <row r="3452" spans="1:27" x14ac:dyDescent="0.45">
      <c r="A3452" s="24" t="s">
        <v>3905</v>
      </c>
      <c r="B3452" t="s">
        <v>12</v>
      </c>
      <c r="C3452" s="25" t="s">
        <v>593</v>
      </c>
      <c r="D3452" t="s">
        <v>170</v>
      </c>
      <c r="E3452" t="s">
        <v>3812</v>
      </c>
      <c r="F3452" t="s">
        <v>3889</v>
      </c>
      <c r="G3452" s="26">
        <v>8</v>
      </c>
      <c r="H3452" s="26">
        <v>64</v>
      </c>
      <c r="I3452" s="26">
        <v>0</v>
      </c>
      <c r="J3452" s="27" t="s">
        <v>173</v>
      </c>
      <c r="K3452" s="27" t="s">
        <v>2214</v>
      </c>
      <c r="L3452" s="27" t="s">
        <v>1977</v>
      </c>
      <c r="M3452" t="s">
        <v>190</v>
      </c>
      <c r="N3452" t="s">
        <v>177</v>
      </c>
      <c r="O3452" t="s">
        <v>185</v>
      </c>
      <c r="P3452" t="s">
        <v>179</v>
      </c>
      <c r="Q3452" t="s">
        <v>315</v>
      </c>
      <c r="R3452" t="s">
        <v>181</v>
      </c>
      <c r="S3452" t="s">
        <v>31</v>
      </c>
      <c r="T3452" t="s">
        <v>31</v>
      </c>
      <c r="U3452" t="s">
        <v>31</v>
      </c>
      <c r="V3452" t="s">
        <v>31</v>
      </c>
      <c r="W3452" t="s">
        <v>182</v>
      </c>
      <c r="X3452" t="s">
        <v>183</v>
      </c>
      <c r="Y3452" s="28">
        <v>0.64200000000000002</v>
      </c>
      <c r="Z3452" t="str">
        <f>IF(database_public_cloud_VMs[[#This Row],[Vendor]]="AWS","USD","AUD")</f>
        <v>USD</v>
      </c>
      <c r="AA3452" s="29">
        <f>IF(database_public_cloud_VMs[[#This Row],[Currency]]="USD",(database_public_cloud_VMs[[#This Row],[Rate]]*param_exchange_rate)/(1+param_discount_aws),database_public_cloud_VMs[[#This Row],[Rate]])</f>
        <v>0.79117090184354522</v>
      </c>
    </row>
    <row r="3453" spans="1:27" x14ac:dyDescent="0.45">
      <c r="A3453" s="24" t="s">
        <v>3906</v>
      </c>
      <c r="B3453" t="s">
        <v>12</v>
      </c>
      <c r="C3453" s="25" t="s">
        <v>187</v>
      </c>
      <c r="D3453" t="s">
        <v>170</v>
      </c>
      <c r="E3453" t="s">
        <v>3812</v>
      </c>
      <c r="F3453" t="s">
        <v>3889</v>
      </c>
      <c r="G3453" s="26">
        <v>8</v>
      </c>
      <c r="H3453" s="26">
        <v>64</v>
      </c>
      <c r="I3453" s="26">
        <v>0</v>
      </c>
      <c r="J3453" s="27" t="s">
        <v>173</v>
      </c>
      <c r="K3453" s="27" t="s">
        <v>2214</v>
      </c>
      <c r="L3453" s="27" t="s">
        <v>1977</v>
      </c>
      <c r="M3453" t="s">
        <v>190</v>
      </c>
      <c r="N3453" t="s">
        <v>188</v>
      </c>
      <c r="O3453" t="s">
        <v>188</v>
      </c>
      <c r="P3453" t="s">
        <v>179</v>
      </c>
      <c r="Q3453" t="s">
        <v>315</v>
      </c>
      <c r="R3453" t="s">
        <v>181</v>
      </c>
      <c r="S3453" t="s">
        <v>31</v>
      </c>
      <c r="T3453" t="s">
        <v>31</v>
      </c>
      <c r="U3453" t="s">
        <v>31</v>
      </c>
      <c r="V3453" t="s">
        <v>31</v>
      </c>
      <c r="W3453" t="s">
        <v>182</v>
      </c>
      <c r="X3453" t="s">
        <v>183</v>
      </c>
      <c r="Y3453" s="28">
        <v>0.97199999999999998</v>
      </c>
      <c r="Z3453" t="str">
        <f>IF(database_public_cloud_VMs[[#This Row],[Vendor]]="AWS","USD","AUD")</f>
        <v>USD</v>
      </c>
      <c r="AA3453" s="29">
        <f>IF(database_public_cloud_VMs[[#This Row],[Currency]]="USD",(database_public_cloud_VMs[[#This Row],[Rate]]*param_exchange_rate)/(1+param_discount_aws),database_public_cloud_VMs[[#This Row],[Rate]])</f>
        <v>1.1978475336322834</v>
      </c>
    </row>
    <row r="3454" spans="1:27" x14ac:dyDescent="0.45">
      <c r="A3454" s="24" t="s">
        <v>3907</v>
      </c>
      <c r="B3454" t="s">
        <v>12</v>
      </c>
      <c r="C3454" s="25" t="s">
        <v>593</v>
      </c>
      <c r="D3454" t="s">
        <v>170</v>
      </c>
      <c r="E3454" t="s">
        <v>3812</v>
      </c>
      <c r="F3454" t="s">
        <v>3889</v>
      </c>
      <c r="G3454" s="26">
        <v>8</v>
      </c>
      <c r="H3454" s="26">
        <v>64</v>
      </c>
      <c r="I3454" s="26">
        <v>0</v>
      </c>
      <c r="J3454" s="27" t="s">
        <v>173</v>
      </c>
      <c r="K3454" s="27" t="s">
        <v>2214</v>
      </c>
      <c r="L3454" s="27" t="s">
        <v>1977</v>
      </c>
      <c r="M3454" t="s">
        <v>190</v>
      </c>
      <c r="N3454" t="s">
        <v>177</v>
      </c>
      <c r="O3454" t="s">
        <v>178</v>
      </c>
      <c r="P3454" t="s">
        <v>179</v>
      </c>
      <c r="Q3454" t="s">
        <v>198</v>
      </c>
      <c r="R3454" t="s">
        <v>181</v>
      </c>
      <c r="S3454" t="s">
        <v>31</v>
      </c>
      <c r="T3454" t="s">
        <v>31</v>
      </c>
      <c r="U3454" t="s">
        <v>31</v>
      </c>
      <c r="V3454" t="s">
        <v>31</v>
      </c>
      <c r="W3454" t="s">
        <v>182</v>
      </c>
      <c r="X3454" t="s">
        <v>183</v>
      </c>
      <c r="Y3454" s="28">
        <v>0.441</v>
      </c>
      <c r="Z3454" t="str">
        <f>IF(database_public_cloud_VMs[[#This Row],[Vendor]]="AWS","USD","AUD")</f>
        <v>USD</v>
      </c>
      <c r="AA3454" s="29">
        <f>IF(database_public_cloud_VMs[[#This Row],[Currency]]="USD",(database_public_cloud_VMs[[#This Row],[Rate]]*param_exchange_rate)/(1+param_discount_aws),database_public_cloud_VMs[[#This Row],[Rate]])</f>
        <v>0.54346786248131385</v>
      </c>
    </row>
    <row r="3455" spans="1:27" x14ac:dyDescent="0.45">
      <c r="A3455" s="24" t="s">
        <v>3908</v>
      </c>
      <c r="B3455" t="s">
        <v>12</v>
      </c>
      <c r="C3455" s="25" t="s">
        <v>593</v>
      </c>
      <c r="D3455" t="s">
        <v>170</v>
      </c>
      <c r="E3455" t="s">
        <v>3812</v>
      </c>
      <c r="F3455" t="s">
        <v>3889</v>
      </c>
      <c r="G3455" s="26">
        <v>8</v>
      </c>
      <c r="H3455" s="26">
        <v>64</v>
      </c>
      <c r="I3455" s="26">
        <v>0</v>
      </c>
      <c r="J3455" s="27" t="s">
        <v>173</v>
      </c>
      <c r="K3455" s="27" t="s">
        <v>2214</v>
      </c>
      <c r="L3455" s="27" t="s">
        <v>1977</v>
      </c>
      <c r="M3455" t="s">
        <v>190</v>
      </c>
      <c r="N3455" t="s">
        <v>177</v>
      </c>
      <c r="O3455" t="s">
        <v>185</v>
      </c>
      <c r="P3455" t="s">
        <v>179</v>
      </c>
      <c r="Q3455" t="s">
        <v>198</v>
      </c>
      <c r="R3455" t="s">
        <v>181</v>
      </c>
      <c r="S3455" t="s">
        <v>31</v>
      </c>
      <c r="T3455" t="s">
        <v>31</v>
      </c>
      <c r="U3455" t="s">
        <v>31</v>
      </c>
      <c r="V3455" t="s">
        <v>31</v>
      </c>
      <c r="W3455" t="s">
        <v>182</v>
      </c>
      <c r="X3455" t="s">
        <v>183</v>
      </c>
      <c r="Y3455" s="28">
        <v>0.32800000000000001</v>
      </c>
      <c r="Z3455" t="str">
        <f>IF(database_public_cloud_VMs[[#This Row],[Vendor]]="AWS","USD","AUD")</f>
        <v>USD</v>
      </c>
      <c r="AA3455" s="29">
        <f>IF(database_public_cloud_VMs[[#This Row],[Currency]]="USD",(database_public_cloud_VMs[[#This Row],[Rate]]*param_exchange_rate)/(1+param_discount_aws),database_public_cloud_VMs[[#This Row],[Rate]])</f>
        <v>0.40421192492941255</v>
      </c>
    </row>
    <row r="3456" spans="1:27" x14ac:dyDescent="0.45">
      <c r="A3456" s="24" t="s">
        <v>3909</v>
      </c>
      <c r="B3456" t="s">
        <v>12</v>
      </c>
      <c r="C3456" s="25" t="s">
        <v>187</v>
      </c>
      <c r="D3456" t="s">
        <v>170</v>
      </c>
      <c r="E3456" t="s">
        <v>3812</v>
      </c>
      <c r="F3456" t="s">
        <v>3889</v>
      </c>
      <c r="G3456" s="26">
        <v>8</v>
      </c>
      <c r="H3456" s="26">
        <v>64</v>
      </c>
      <c r="I3456" s="26">
        <v>0</v>
      </c>
      <c r="J3456" s="27" t="s">
        <v>173</v>
      </c>
      <c r="K3456" s="27" t="s">
        <v>2214</v>
      </c>
      <c r="L3456" s="27" t="s">
        <v>1977</v>
      </c>
      <c r="M3456" t="s">
        <v>190</v>
      </c>
      <c r="N3456" t="s">
        <v>188</v>
      </c>
      <c r="O3456" t="s">
        <v>188</v>
      </c>
      <c r="P3456" t="s">
        <v>179</v>
      </c>
      <c r="Q3456" t="s">
        <v>198</v>
      </c>
      <c r="R3456" t="s">
        <v>181</v>
      </c>
      <c r="S3456" t="s">
        <v>31</v>
      </c>
      <c r="T3456" t="s">
        <v>31</v>
      </c>
      <c r="U3456" t="s">
        <v>31</v>
      </c>
      <c r="V3456" t="s">
        <v>31</v>
      </c>
      <c r="W3456" t="s">
        <v>182</v>
      </c>
      <c r="X3456" t="s">
        <v>183</v>
      </c>
      <c r="Y3456" s="28">
        <v>0.754</v>
      </c>
      <c r="Z3456" t="str">
        <f>IF(database_public_cloud_VMs[[#This Row],[Vendor]]="AWS","USD","AUD")</f>
        <v>USD</v>
      </c>
      <c r="AA3456" s="29">
        <f>IF(database_public_cloud_VMs[[#This Row],[Currency]]="USD",(database_public_cloud_VMs[[#This Row],[Rate]]*param_exchange_rate)/(1+param_discount_aws),database_public_cloud_VMs[[#This Row],[Rate]])</f>
        <v>0.9291944859657838</v>
      </c>
    </row>
    <row r="3457" spans="1:27" x14ac:dyDescent="0.45">
      <c r="A3457" s="24" t="s">
        <v>3910</v>
      </c>
      <c r="B3457" t="s">
        <v>12</v>
      </c>
      <c r="C3457" s="25" t="s">
        <v>593</v>
      </c>
      <c r="D3457" t="s">
        <v>170</v>
      </c>
      <c r="E3457" t="s">
        <v>3812</v>
      </c>
      <c r="F3457" t="s">
        <v>3889</v>
      </c>
      <c r="G3457" s="26">
        <v>8</v>
      </c>
      <c r="H3457" s="26">
        <v>64</v>
      </c>
      <c r="I3457" s="26">
        <v>0</v>
      </c>
      <c r="J3457" s="27" t="s">
        <v>173</v>
      </c>
      <c r="K3457" s="27" t="s">
        <v>2214</v>
      </c>
      <c r="L3457" s="27" t="s">
        <v>1977</v>
      </c>
      <c r="M3457" t="s">
        <v>190</v>
      </c>
      <c r="N3457" t="s">
        <v>177</v>
      </c>
      <c r="O3457" t="s">
        <v>178</v>
      </c>
      <c r="P3457" t="s">
        <v>179</v>
      </c>
      <c r="Q3457" t="s">
        <v>180</v>
      </c>
      <c r="R3457" t="s">
        <v>181</v>
      </c>
      <c r="S3457" t="s">
        <v>31</v>
      </c>
      <c r="T3457" t="s">
        <v>31</v>
      </c>
      <c r="U3457" t="s">
        <v>31</v>
      </c>
      <c r="V3457" t="s">
        <v>31</v>
      </c>
      <c r="W3457" t="s">
        <v>182</v>
      </c>
      <c r="X3457" t="s">
        <v>183</v>
      </c>
      <c r="Y3457" s="28">
        <v>0.38100000000000001</v>
      </c>
      <c r="Z3457" t="str">
        <f>IF(database_public_cloud_VMs[[#This Row],[Vendor]]="AWS","USD","AUD")</f>
        <v>USD</v>
      </c>
      <c r="AA3457" s="29">
        <f>IF(database_public_cloud_VMs[[#This Row],[Currency]]="USD",(database_public_cloud_VMs[[#This Row],[Rate]]*param_exchange_rate)/(1+param_discount_aws),database_public_cloud_VMs[[#This Row],[Rate]])</f>
        <v>0.4695266567015432</v>
      </c>
    </row>
    <row r="3458" spans="1:27" x14ac:dyDescent="0.45">
      <c r="A3458" s="24" t="s">
        <v>3911</v>
      </c>
      <c r="B3458" t="s">
        <v>12</v>
      </c>
      <c r="C3458" s="25" t="s">
        <v>593</v>
      </c>
      <c r="D3458" t="s">
        <v>170</v>
      </c>
      <c r="E3458" t="s">
        <v>3812</v>
      </c>
      <c r="F3458" t="s">
        <v>3889</v>
      </c>
      <c r="G3458" s="26">
        <v>8</v>
      </c>
      <c r="H3458" s="26">
        <v>64</v>
      </c>
      <c r="I3458" s="26">
        <v>0</v>
      </c>
      <c r="J3458" s="27" t="s">
        <v>173</v>
      </c>
      <c r="K3458" s="27" t="s">
        <v>2214</v>
      </c>
      <c r="L3458" s="27" t="s">
        <v>1977</v>
      </c>
      <c r="M3458" t="s">
        <v>190</v>
      </c>
      <c r="N3458" t="s">
        <v>177</v>
      </c>
      <c r="O3458" t="s">
        <v>185</v>
      </c>
      <c r="P3458" t="s">
        <v>179</v>
      </c>
      <c r="Q3458" t="s">
        <v>180</v>
      </c>
      <c r="R3458" t="s">
        <v>181</v>
      </c>
      <c r="S3458" t="s">
        <v>31</v>
      </c>
      <c r="T3458" t="s">
        <v>31</v>
      </c>
      <c r="U3458" t="s">
        <v>31</v>
      </c>
      <c r="V3458" t="s">
        <v>31</v>
      </c>
      <c r="W3458" t="s">
        <v>182</v>
      </c>
      <c r="X3458" t="s">
        <v>183</v>
      </c>
      <c r="Y3458" s="28">
        <v>0.27400000000000002</v>
      </c>
      <c r="Z3458" t="str">
        <f>IF(database_public_cloud_VMs[[#This Row],[Vendor]]="AWS","USD","AUD")</f>
        <v>USD</v>
      </c>
      <c r="AA3458" s="29">
        <f>IF(database_public_cloud_VMs[[#This Row],[Currency]]="USD",(database_public_cloud_VMs[[#This Row],[Rate]]*param_exchange_rate)/(1+param_discount_aws),database_public_cloud_VMs[[#This Row],[Rate]])</f>
        <v>0.33766483972761901</v>
      </c>
    </row>
    <row r="3459" spans="1:27" x14ac:dyDescent="0.45">
      <c r="A3459" s="24" t="s">
        <v>3912</v>
      </c>
      <c r="B3459" t="s">
        <v>12</v>
      </c>
      <c r="C3459" s="25" t="s">
        <v>187</v>
      </c>
      <c r="D3459" t="s">
        <v>170</v>
      </c>
      <c r="E3459" t="s">
        <v>3812</v>
      </c>
      <c r="F3459" t="s">
        <v>3889</v>
      </c>
      <c r="G3459" s="26">
        <v>8</v>
      </c>
      <c r="H3459" s="26">
        <v>64</v>
      </c>
      <c r="I3459" s="26">
        <v>0</v>
      </c>
      <c r="J3459" s="27" t="s">
        <v>173</v>
      </c>
      <c r="K3459" s="27" t="s">
        <v>2214</v>
      </c>
      <c r="L3459" s="27" t="s">
        <v>1977</v>
      </c>
      <c r="M3459" t="s">
        <v>190</v>
      </c>
      <c r="N3459" t="s">
        <v>188</v>
      </c>
      <c r="O3459" t="s">
        <v>188</v>
      </c>
      <c r="P3459" t="s">
        <v>179</v>
      </c>
      <c r="Q3459" t="s">
        <v>180</v>
      </c>
      <c r="R3459" t="s">
        <v>181</v>
      </c>
      <c r="S3459" t="s">
        <v>31</v>
      </c>
      <c r="T3459" t="s">
        <v>31</v>
      </c>
      <c r="U3459" t="s">
        <v>31</v>
      </c>
      <c r="V3459" t="s">
        <v>31</v>
      </c>
      <c r="W3459" t="s">
        <v>182</v>
      </c>
      <c r="X3459" t="s">
        <v>183</v>
      </c>
      <c r="Y3459" s="28">
        <v>0.60399999999999998</v>
      </c>
      <c r="Z3459" t="str">
        <f>IF(database_public_cloud_VMs[[#This Row],[Vendor]]="AWS","USD","AUD")</f>
        <v>USD</v>
      </c>
      <c r="AA3459" s="29">
        <f>IF(database_public_cloud_VMs[[#This Row],[Currency]]="USD",(database_public_cloud_VMs[[#This Row],[Rate]]*param_exchange_rate)/(1+param_discount_aws),database_public_cloud_VMs[[#This Row],[Rate]])</f>
        <v>0.7443414715163571</v>
      </c>
    </row>
    <row r="3460" spans="1:27" x14ac:dyDescent="0.45">
      <c r="A3460" s="24" t="s">
        <v>3913</v>
      </c>
      <c r="B3460" t="s">
        <v>12</v>
      </c>
      <c r="C3460" s="25" t="s">
        <v>593</v>
      </c>
      <c r="D3460" t="s">
        <v>170</v>
      </c>
      <c r="E3460" t="s">
        <v>3812</v>
      </c>
      <c r="F3460" t="s">
        <v>3914</v>
      </c>
      <c r="G3460" s="26">
        <v>16</v>
      </c>
      <c r="H3460" s="26">
        <v>128</v>
      </c>
      <c r="I3460" s="26">
        <v>0</v>
      </c>
      <c r="J3460" s="27" t="s">
        <v>173</v>
      </c>
      <c r="K3460" s="27" t="s">
        <v>2214</v>
      </c>
      <c r="L3460" s="27" t="s">
        <v>3915</v>
      </c>
      <c r="M3460" t="s">
        <v>190</v>
      </c>
      <c r="N3460" t="s">
        <v>177</v>
      </c>
      <c r="O3460" t="s">
        <v>178</v>
      </c>
      <c r="P3460" t="s">
        <v>179</v>
      </c>
      <c r="Q3460" t="s">
        <v>315</v>
      </c>
      <c r="R3460" t="s">
        <v>181</v>
      </c>
      <c r="S3460" t="s">
        <v>31</v>
      </c>
      <c r="T3460" t="s">
        <v>31</v>
      </c>
      <c r="U3460" t="s">
        <v>31</v>
      </c>
      <c r="V3460" t="s">
        <v>31</v>
      </c>
      <c r="W3460" t="s">
        <v>182</v>
      </c>
      <c r="X3460" t="s">
        <v>183</v>
      </c>
      <c r="Y3460" s="28">
        <v>1.4970000000000001</v>
      </c>
      <c r="Z3460" t="str">
        <f>IF(database_public_cloud_VMs[[#This Row],[Vendor]]="AWS","USD","AUD")</f>
        <v>USD</v>
      </c>
      <c r="AA3460" s="29">
        <f>IF(database_public_cloud_VMs[[#This Row],[Currency]]="USD",(database_public_cloud_VMs[[#This Row],[Rate]]*param_exchange_rate)/(1+param_discount_aws),database_public_cloud_VMs[[#This Row],[Rate]])</f>
        <v>1.8448330842052763</v>
      </c>
    </row>
    <row r="3461" spans="1:27" x14ac:dyDescent="0.45">
      <c r="A3461" s="24" t="s">
        <v>3916</v>
      </c>
      <c r="B3461" t="s">
        <v>12</v>
      </c>
      <c r="C3461" s="25" t="s">
        <v>593</v>
      </c>
      <c r="D3461" t="s">
        <v>170</v>
      </c>
      <c r="E3461" t="s">
        <v>3812</v>
      </c>
      <c r="F3461" t="s">
        <v>3914</v>
      </c>
      <c r="G3461" s="26">
        <v>16</v>
      </c>
      <c r="H3461" s="26">
        <v>128</v>
      </c>
      <c r="I3461" s="26">
        <v>0</v>
      </c>
      <c r="J3461" s="27" t="s">
        <v>173</v>
      </c>
      <c r="K3461" s="27" t="s">
        <v>2214</v>
      </c>
      <c r="L3461" s="27" t="s">
        <v>3915</v>
      </c>
      <c r="M3461" t="s">
        <v>190</v>
      </c>
      <c r="N3461" t="s">
        <v>177</v>
      </c>
      <c r="O3461" t="s">
        <v>185</v>
      </c>
      <c r="P3461" t="s">
        <v>179</v>
      </c>
      <c r="Q3461" t="s">
        <v>315</v>
      </c>
      <c r="R3461" t="s">
        <v>181</v>
      </c>
      <c r="S3461" t="s">
        <v>31</v>
      </c>
      <c r="T3461" t="s">
        <v>31</v>
      </c>
      <c r="U3461" t="s">
        <v>31</v>
      </c>
      <c r="V3461" t="s">
        <v>31</v>
      </c>
      <c r="W3461" t="s">
        <v>182</v>
      </c>
      <c r="X3461" t="s">
        <v>183</v>
      </c>
      <c r="Y3461" s="28">
        <v>1.284</v>
      </c>
      <c r="Z3461" t="str">
        <f>IF(database_public_cloud_VMs[[#This Row],[Vendor]]="AWS","USD","AUD")</f>
        <v>USD</v>
      </c>
      <c r="AA3461" s="29">
        <f>IF(database_public_cloud_VMs[[#This Row],[Currency]]="USD",(database_public_cloud_VMs[[#This Row],[Rate]]*param_exchange_rate)/(1+param_discount_aws),database_public_cloud_VMs[[#This Row],[Rate]])</f>
        <v>1.5823418036870904</v>
      </c>
    </row>
    <row r="3462" spans="1:27" x14ac:dyDescent="0.45">
      <c r="A3462" s="24" t="s">
        <v>3917</v>
      </c>
      <c r="B3462" t="s">
        <v>12</v>
      </c>
      <c r="C3462" s="25" t="s">
        <v>187</v>
      </c>
      <c r="D3462" t="s">
        <v>170</v>
      </c>
      <c r="E3462" t="s">
        <v>3812</v>
      </c>
      <c r="F3462" t="s">
        <v>3914</v>
      </c>
      <c r="G3462" s="26">
        <v>16</v>
      </c>
      <c r="H3462" s="26">
        <v>128</v>
      </c>
      <c r="I3462" s="26">
        <v>0</v>
      </c>
      <c r="J3462" s="27" t="s">
        <v>173</v>
      </c>
      <c r="K3462" s="27" t="s">
        <v>2214</v>
      </c>
      <c r="L3462" s="27" t="s">
        <v>3915</v>
      </c>
      <c r="M3462" t="s">
        <v>190</v>
      </c>
      <c r="N3462" t="s">
        <v>188</v>
      </c>
      <c r="O3462" t="s">
        <v>188</v>
      </c>
      <c r="P3462" t="s">
        <v>179</v>
      </c>
      <c r="Q3462" t="s">
        <v>315</v>
      </c>
      <c r="R3462" t="s">
        <v>181</v>
      </c>
      <c r="S3462" t="s">
        <v>31</v>
      </c>
      <c r="T3462" t="s">
        <v>31</v>
      </c>
      <c r="U3462" t="s">
        <v>31</v>
      </c>
      <c r="V3462" t="s">
        <v>31</v>
      </c>
      <c r="W3462" t="s">
        <v>182</v>
      </c>
      <c r="X3462" t="s">
        <v>183</v>
      </c>
      <c r="Y3462" s="28">
        <v>1.944</v>
      </c>
      <c r="Z3462" t="str">
        <f>IF(database_public_cloud_VMs[[#This Row],[Vendor]]="AWS","USD","AUD")</f>
        <v>USD</v>
      </c>
      <c r="AA3462" s="29">
        <f>IF(database_public_cloud_VMs[[#This Row],[Currency]]="USD",(database_public_cloud_VMs[[#This Row],[Rate]]*param_exchange_rate)/(1+param_discount_aws),database_public_cloud_VMs[[#This Row],[Rate]])</f>
        <v>2.3956950672645667</v>
      </c>
    </row>
    <row r="3463" spans="1:27" x14ac:dyDescent="0.45">
      <c r="A3463" s="24" t="s">
        <v>3918</v>
      </c>
      <c r="B3463" t="s">
        <v>12</v>
      </c>
      <c r="C3463" s="25" t="s">
        <v>593</v>
      </c>
      <c r="D3463" t="s">
        <v>170</v>
      </c>
      <c r="E3463" t="s">
        <v>3812</v>
      </c>
      <c r="F3463" t="s">
        <v>3914</v>
      </c>
      <c r="G3463" s="26">
        <v>16</v>
      </c>
      <c r="H3463" s="26">
        <v>128</v>
      </c>
      <c r="I3463" s="26">
        <v>0</v>
      </c>
      <c r="J3463" s="27" t="s">
        <v>173</v>
      </c>
      <c r="K3463" s="27" t="s">
        <v>2214</v>
      </c>
      <c r="L3463" s="27" t="s">
        <v>3915</v>
      </c>
      <c r="M3463" t="s">
        <v>176</v>
      </c>
      <c r="N3463" t="s">
        <v>177</v>
      </c>
      <c r="O3463" t="s">
        <v>178</v>
      </c>
      <c r="P3463" t="s">
        <v>179</v>
      </c>
      <c r="Q3463" t="s">
        <v>180</v>
      </c>
      <c r="R3463" t="s">
        <v>181</v>
      </c>
      <c r="S3463" t="s">
        <v>31</v>
      </c>
      <c r="T3463" t="s">
        <v>31</v>
      </c>
      <c r="U3463" t="s">
        <v>31</v>
      </c>
      <c r="V3463" t="s">
        <v>31</v>
      </c>
      <c r="W3463" t="s">
        <v>182</v>
      </c>
      <c r="X3463" t="s">
        <v>183</v>
      </c>
      <c r="Y3463" s="28">
        <v>0.83399999999999996</v>
      </c>
      <c r="Z3463" t="str">
        <f>IF(database_public_cloud_VMs[[#This Row],[Vendor]]="AWS","USD","AUD")</f>
        <v>USD</v>
      </c>
      <c r="AA3463" s="29">
        <f>IF(database_public_cloud_VMs[[#This Row],[Currency]]="USD",(database_public_cloud_VMs[[#This Row],[Rate]]*param_exchange_rate)/(1+param_discount_aws),database_public_cloud_VMs[[#This Row],[Rate]])</f>
        <v>1.0277827603388112</v>
      </c>
    </row>
    <row r="3464" spans="1:27" x14ac:dyDescent="0.45">
      <c r="A3464" s="24" t="s">
        <v>3919</v>
      </c>
      <c r="B3464" t="s">
        <v>12</v>
      </c>
      <c r="C3464" s="25" t="s">
        <v>593</v>
      </c>
      <c r="D3464" t="s">
        <v>170</v>
      </c>
      <c r="E3464" t="s">
        <v>3812</v>
      </c>
      <c r="F3464" t="s">
        <v>3914</v>
      </c>
      <c r="G3464" s="26">
        <v>16</v>
      </c>
      <c r="H3464" s="26">
        <v>128</v>
      </c>
      <c r="I3464" s="26">
        <v>0</v>
      </c>
      <c r="J3464" s="27" t="s">
        <v>173</v>
      </c>
      <c r="K3464" s="27" t="s">
        <v>2214</v>
      </c>
      <c r="L3464" s="27" t="s">
        <v>3915</v>
      </c>
      <c r="M3464" t="s">
        <v>176</v>
      </c>
      <c r="N3464" t="s">
        <v>177</v>
      </c>
      <c r="O3464" t="s">
        <v>185</v>
      </c>
      <c r="P3464" t="s">
        <v>179</v>
      </c>
      <c r="Q3464" t="s">
        <v>180</v>
      </c>
      <c r="R3464" t="s">
        <v>181</v>
      </c>
      <c r="S3464" t="s">
        <v>31</v>
      </c>
      <c r="T3464" t="s">
        <v>31</v>
      </c>
      <c r="U3464" t="s">
        <v>31</v>
      </c>
      <c r="V3464" t="s">
        <v>31</v>
      </c>
      <c r="W3464" t="s">
        <v>182</v>
      </c>
      <c r="X3464" t="s">
        <v>183</v>
      </c>
      <c r="Y3464" s="28">
        <v>0.62</v>
      </c>
      <c r="Z3464" t="str">
        <f>IF(database_public_cloud_VMs[[#This Row],[Vendor]]="AWS","USD","AUD")</f>
        <v>USD</v>
      </c>
      <c r="AA3464" s="29">
        <f>IF(database_public_cloud_VMs[[#This Row],[Currency]]="USD",(database_public_cloud_VMs[[#This Row],[Rate]]*param_exchange_rate)/(1+param_discount_aws),database_public_cloud_VMs[[#This Row],[Rate]])</f>
        <v>0.76405912639096274</v>
      </c>
    </row>
    <row r="3465" spans="1:27" x14ac:dyDescent="0.45">
      <c r="A3465" s="24" t="s">
        <v>3920</v>
      </c>
      <c r="B3465" t="s">
        <v>12</v>
      </c>
      <c r="C3465" s="25" t="s">
        <v>187</v>
      </c>
      <c r="D3465" t="s">
        <v>170</v>
      </c>
      <c r="E3465" t="s">
        <v>3812</v>
      </c>
      <c r="F3465" t="s">
        <v>3914</v>
      </c>
      <c r="G3465" s="26">
        <v>16</v>
      </c>
      <c r="H3465" s="26">
        <v>128</v>
      </c>
      <c r="I3465" s="26">
        <v>0</v>
      </c>
      <c r="J3465" s="27" t="s">
        <v>173</v>
      </c>
      <c r="K3465" s="27" t="s">
        <v>2214</v>
      </c>
      <c r="L3465" s="27" t="s">
        <v>3915</v>
      </c>
      <c r="M3465" t="s">
        <v>176</v>
      </c>
      <c r="N3465" t="s">
        <v>188</v>
      </c>
      <c r="O3465" t="s">
        <v>188</v>
      </c>
      <c r="P3465" t="s">
        <v>179</v>
      </c>
      <c r="Q3465" t="s">
        <v>180</v>
      </c>
      <c r="R3465" t="s">
        <v>181</v>
      </c>
      <c r="S3465" t="s">
        <v>31</v>
      </c>
      <c r="T3465" t="s">
        <v>31</v>
      </c>
      <c r="U3465" t="s">
        <v>31</v>
      </c>
      <c r="V3465" t="s">
        <v>31</v>
      </c>
      <c r="W3465" t="s">
        <v>182</v>
      </c>
      <c r="X3465" t="s">
        <v>183</v>
      </c>
      <c r="Y3465" s="28">
        <v>1.28</v>
      </c>
      <c r="Z3465" t="str">
        <f>IF(database_public_cloud_VMs[[#This Row],[Vendor]]="AWS","USD","AUD")</f>
        <v>USD</v>
      </c>
      <c r="AA3465" s="29">
        <f>IF(database_public_cloud_VMs[[#This Row],[Currency]]="USD",(database_public_cloud_VMs[[#This Row],[Rate]]*param_exchange_rate)/(1+param_discount_aws),database_public_cloud_VMs[[#This Row],[Rate]])</f>
        <v>1.5774123899684391</v>
      </c>
    </row>
    <row r="3466" spans="1:27" x14ac:dyDescent="0.45">
      <c r="A3466" s="24" t="s">
        <v>3921</v>
      </c>
      <c r="B3466" t="s">
        <v>12</v>
      </c>
      <c r="C3466" s="25" t="s">
        <v>593</v>
      </c>
      <c r="D3466" t="s">
        <v>170</v>
      </c>
      <c r="E3466" t="s">
        <v>3812</v>
      </c>
      <c r="F3466" t="s">
        <v>3914</v>
      </c>
      <c r="G3466" s="26">
        <v>16</v>
      </c>
      <c r="H3466" s="26">
        <v>128</v>
      </c>
      <c r="I3466" s="26">
        <v>0</v>
      </c>
      <c r="J3466" s="27" t="s">
        <v>173</v>
      </c>
      <c r="K3466" s="27" t="s">
        <v>2214</v>
      </c>
      <c r="L3466" s="27" t="s">
        <v>3915</v>
      </c>
      <c r="M3466" t="s">
        <v>176</v>
      </c>
      <c r="N3466" t="s">
        <v>177</v>
      </c>
      <c r="O3466" t="s">
        <v>178</v>
      </c>
      <c r="P3466" t="s">
        <v>179</v>
      </c>
      <c r="Q3466" t="s">
        <v>191</v>
      </c>
      <c r="R3466" t="s">
        <v>181</v>
      </c>
      <c r="S3466" t="s">
        <v>31</v>
      </c>
      <c r="T3466" t="s">
        <v>31</v>
      </c>
      <c r="U3466" t="s">
        <v>31</v>
      </c>
      <c r="V3466" t="s">
        <v>31</v>
      </c>
      <c r="W3466" t="s">
        <v>182</v>
      </c>
      <c r="X3466" t="s">
        <v>183</v>
      </c>
      <c r="Y3466" s="28">
        <v>0.96399999999999997</v>
      </c>
      <c r="Z3466" t="str">
        <f>IF(database_public_cloud_VMs[[#This Row],[Vendor]]="AWS","USD","AUD")</f>
        <v>USD</v>
      </c>
      <c r="AA3466" s="29">
        <f>IF(database_public_cloud_VMs[[#This Row],[Currency]]="USD",(database_public_cloud_VMs[[#This Row],[Rate]]*param_exchange_rate)/(1+param_discount_aws),database_public_cloud_VMs[[#This Row],[Rate]])</f>
        <v>1.1879887061949808</v>
      </c>
    </row>
    <row r="3467" spans="1:27" x14ac:dyDescent="0.45">
      <c r="A3467" s="24" t="s">
        <v>3922</v>
      </c>
      <c r="B3467" t="s">
        <v>12</v>
      </c>
      <c r="C3467" s="25" t="s">
        <v>593</v>
      </c>
      <c r="D3467" t="s">
        <v>170</v>
      </c>
      <c r="E3467" t="s">
        <v>3812</v>
      </c>
      <c r="F3467" t="s">
        <v>3914</v>
      </c>
      <c r="G3467" s="26">
        <v>16</v>
      </c>
      <c r="H3467" s="26">
        <v>128</v>
      </c>
      <c r="I3467" s="26">
        <v>0</v>
      </c>
      <c r="J3467" s="27" t="s">
        <v>173</v>
      </c>
      <c r="K3467" s="27" t="s">
        <v>2214</v>
      </c>
      <c r="L3467" s="27" t="s">
        <v>3915</v>
      </c>
      <c r="M3467" t="s">
        <v>176</v>
      </c>
      <c r="N3467" t="s">
        <v>177</v>
      </c>
      <c r="O3467" t="s">
        <v>185</v>
      </c>
      <c r="P3467" t="s">
        <v>179</v>
      </c>
      <c r="Q3467" t="s">
        <v>191</v>
      </c>
      <c r="R3467" t="s">
        <v>181</v>
      </c>
      <c r="S3467" t="s">
        <v>31</v>
      </c>
      <c r="T3467" t="s">
        <v>31</v>
      </c>
      <c r="U3467" t="s">
        <v>31</v>
      </c>
      <c r="V3467" t="s">
        <v>31</v>
      </c>
      <c r="W3467" t="s">
        <v>182</v>
      </c>
      <c r="X3467" t="s">
        <v>183</v>
      </c>
      <c r="Y3467" s="28">
        <v>0.75</v>
      </c>
      <c r="Z3467" t="str">
        <f>IF(database_public_cloud_VMs[[#This Row],[Vendor]]="AWS","USD","AUD")</f>
        <v>USD</v>
      </c>
      <c r="AA3467" s="29">
        <f>IF(database_public_cloud_VMs[[#This Row],[Currency]]="USD",(database_public_cloud_VMs[[#This Row],[Rate]]*param_exchange_rate)/(1+param_discount_aws),database_public_cloud_VMs[[#This Row],[Rate]])</f>
        <v>0.92426507224713239</v>
      </c>
    </row>
    <row r="3468" spans="1:27" x14ac:dyDescent="0.45">
      <c r="A3468" s="24" t="s">
        <v>3923</v>
      </c>
      <c r="B3468" t="s">
        <v>12</v>
      </c>
      <c r="C3468" s="25" t="s">
        <v>187</v>
      </c>
      <c r="D3468" t="s">
        <v>170</v>
      </c>
      <c r="E3468" t="s">
        <v>3812</v>
      </c>
      <c r="F3468" t="s">
        <v>3914</v>
      </c>
      <c r="G3468" s="26">
        <v>16</v>
      </c>
      <c r="H3468" s="26">
        <v>128</v>
      </c>
      <c r="I3468" s="26">
        <v>0</v>
      </c>
      <c r="J3468" s="27" t="s">
        <v>173</v>
      </c>
      <c r="K3468" s="27" t="s">
        <v>2214</v>
      </c>
      <c r="L3468" s="27" t="s">
        <v>3915</v>
      </c>
      <c r="M3468" t="s">
        <v>176</v>
      </c>
      <c r="N3468" t="s">
        <v>188</v>
      </c>
      <c r="O3468" t="s">
        <v>188</v>
      </c>
      <c r="P3468" t="s">
        <v>179</v>
      </c>
      <c r="Q3468" t="s">
        <v>191</v>
      </c>
      <c r="R3468" t="s">
        <v>181</v>
      </c>
      <c r="S3468" t="s">
        <v>31</v>
      </c>
      <c r="T3468" t="s">
        <v>31</v>
      </c>
      <c r="U3468" t="s">
        <v>31</v>
      </c>
      <c r="V3468" t="s">
        <v>31</v>
      </c>
      <c r="W3468" t="s">
        <v>182</v>
      </c>
      <c r="X3468" t="s">
        <v>183</v>
      </c>
      <c r="Y3468" s="28">
        <v>1.41</v>
      </c>
      <c r="Z3468" t="str">
        <f>IF(database_public_cloud_VMs[[#This Row],[Vendor]]="AWS","USD","AUD")</f>
        <v>USD</v>
      </c>
      <c r="AA3468" s="29">
        <f>IF(database_public_cloud_VMs[[#This Row],[Currency]]="USD",(database_public_cloud_VMs[[#This Row],[Rate]]*param_exchange_rate)/(1+param_discount_aws),database_public_cloud_VMs[[#This Row],[Rate]])</f>
        <v>1.7376183358246085</v>
      </c>
    </row>
    <row r="3469" spans="1:27" x14ac:dyDescent="0.45">
      <c r="A3469" s="24" t="s">
        <v>3924</v>
      </c>
      <c r="B3469" t="s">
        <v>12</v>
      </c>
      <c r="C3469" s="25" t="s">
        <v>593</v>
      </c>
      <c r="D3469" t="s">
        <v>170</v>
      </c>
      <c r="E3469" t="s">
        <v>3812</v>
      </c>
      <c r="F3469" t="s">
        <v>3914</v>
      </c>
      <c r="G3469" s="26">
        <v>16</v>
      </c>
      <c r="H3469" s="26">
        <v>128</v>
      </c>
      <c r="I3469" s="26">
        <v>0</v>
      </c>
      <c r="J3469" s="27" t="s">
        <v>173</v>
      </c>
      <c r="K3469" s="27" t="s">
        <v>2214</v>
      </c>
      <c r="L3469" s="27" t="s">
        <v>3915</v>
      </c>
      <c r="M3469" t="s">
        <v>190</v>
      </c>
      <c r="N3469" t="s">
        <v>177</v>
      </c>
      <c r="O3469" t="s">
        <v>178</v>
      </c>
      <c r="P3469" t="s">
        <v>179</v>
      </c>
      <c r="Q3469" t="s">
        <v>191</v>
      </c>
      <c r="R3469" t="s">
        <v>181</v>
      </c>
      <c r="S3469" t="s">
        <v>31</v>
      </c>
      <c r="T3469" t="s">
        <v>31</v>
      </c>
      <c r="U3469" t="s">
        <v>31</v>
      </c>
      <c r="V3469" t="s">
        <v>31</v>
      </c>
      <c r="W3469" t="s">
        <v>182</v>
      </c>
      <c r="X3469" t="s">
        <v>183</v>
      </c>
      <c r="Y3469" s="28">
        <v>0.89100000000000001</v>
      </c>
      <c r="Z3469" t="str">
        <f>IF(database_public_cloud_VMs[[#This Row],[Vendor]]="AWS","USD","AUD")</f>
        <v>USD</v>
      </c>
      <c r="AA3469" s="29">
        <f>IF(database_public_cloud_VMs[[#This Row],[Currency]]="USD",(database_public_cloud_VMs[[#This Row],[Rate]]*param_exchange_rate)/(1+param_discount_aws),database_public_cloud_VMs[[#This Row],[Rate]])</f>
        <v>1.0980269058295933</v>
      </c>
    </row>
    <row r="3470" spans="1:27" x14ac:dyDescent="0.45">
      <c r="A3470" s="24" t="s">
        <v>3925</v>
      </c>
      <c r="B3470" t="s">
        <v>12</v>
      </c>
      <c r="C3470" s="25" t="s">
        <v>593</v>
      </c>
      <c r="D3470" t="s">
        <v>170</v>
      </c>
      <c r="E3470" t="s">
        <v>3812</v>
      </c>
      <c r="F3470" t="s">
        <v>3914</v>
      </c>
      <c r="G3470" s="26">
        <v>16</v>
      </c>
      <c r="H3470" s="26">
        <v>128</v>
      </c>
      <c r="I3470" s="26">
        <v>0</v>
      </c>
      <c r="J3470" s="27" t="s">
        <v>173</v>
      </c>
      <c r="K3470" s="27" t="s">
        <v>2214</v>
      </c>
      <c r="L3470" s="27" t="s">
        <v>3915</v>
      </c>
      <c r="M3470" t="s">
        <v>190</v>
      </c>
      <c r="N3470" t="s">
        <v>177</v>
      </c>
      <c r="O3470" t="s">
        <v>185</v>
      </c>
      <c r="P3470" t="s">
        <v>179</v>
      </c>
      <c r="Q3470" t="s">
        <v>191</v>
      </c>
      <c r="R3470" t="s">
        <v>181</v>
      </c>
      <c r="S3470" t="s">
        <v>31</v>
      </c>
      <c r="T3470" t="s">
        <v>31</v>
      </c>
      <c r="U3470" t="s">
        <v>31</v>
      </c>
      <c r="V3470" t="s">
        <v>31</v>
      </c>
      <c r="W3470" t="s">
        <v>182</v>
      </c>
      <c r="X3470" t="s">
        <v>183</v>
      </c>
      <c r="Y3470" s="28">
        <v>0.67800000000000005</v>
      </c>
      <c r="Z3470" t="str">
        <f>IF(database_public_cloud_VMs[[#This Row],[Vendor]]="AWS","USD","AUD")</f>
        <v>USD</v>
      </c>
      <c r="AA3470" s="29">
        <f>IF(database_public_cloud_VMs[[#This Row],[Currency]]="USD",(database_public_cloud_VMs[[#This Row],[Rate]]*param_exchange_rate)/(1+param_discount_aws),database_public_cloud_VMs[[#This Row],[Rate]])</f>
        <v>0.83553562531140768</v>
      </c>
    </row>
    <row r="3471" spans="1:27" x14ac:dyDescent="0.45">
      <c r="A3471" s="24" t="s">
        <v>3926</v>
      </c>
      <c r="B3471" t="s">
        <v>12</v>
      </c>
      <c r="C3471" s="25" t="s">
        <v>187</v>
      </c>
      <c r="D3471" t="s">
        <v>170</v>
      </c>
      <c r="E3471" t="s">
        <v>3812</v>
      </c>
      <c r="F3471" t="s">
        <v>3914</v>
      </c>
      <c r="G3471" s="26">
        <v>16</v>
      </c>
      <c r="H3471" s="26">
        <v>128</v>
      </c>
      <c r="I3471" s="26">
        <v>0</v>
      </c>
      <c r="J3471" s="27" t="s">
        <v>173</v>
      </c>
      <c r="K3471" s="27" t="s">
        <v>2214</v>
      </c>
      <c r="L3471" s="27" t="s">
        <v>3915</v>
      </c>
      <c r="M3471" t="s">
        <v>190</v>
      </c>
      <c r="N3471" t="s">
        <v>188</v>
      </c>
      <c r="O3471" t="s">
        <v>188</v>
      </c>
      <c r="P3471" t="s">
        <v>179</v>
      </c>
      <c r="Q3471" t="s">
        <v>191</v>
      </c>
      <c r="R3471" t="s">
        <v>181</v>
      </c>
      <c r="S3471" t="s">
        <v>31</v>
      </c>
      <c r="T3471" t="s">
        <v>31</v>
      </c>
      <c r="U3471" t="s">
        <v>31</v>
      </c>
      <c r="V3471" t="s">
        <v>31</v>
      </c>
      <c r="W3471" t="s">
        <v>182</v>
      </c>
      <c r="X3471" t="s">
        <v>183</v>
      </c>
      <c r="Y3471" s="28">
        <v>1.3380000000000001</v>
      </c>
      <c r="Z3471" t="str">
        <f>IF(database_public_cloud_VMs[[#This Row],[Vendor]]="AWS","USD","AUD")</f>
        <v>USD</v>
      </c>
      <c r="AA3471" s="29">
        <f>IF(database_public_cloud_VMs[[#This Row],[Currency]]="USD",(database_public_cloud_VMs[[#This Row],[Rate]]*param_exchange_rate)/(1+param_discount_aws),database_public_cloud_VMs[[#This Row],[Rate]])</f>
        <v>1.6488888888888842</v>
      </c>
    </row>
    <row r="3472" spans="1:27" x14ac:dyDescent="0.45">
      <c r="A3472" s="24" t="s">
        <v>3927</v>
      </c>
      <c r="B3472" t="s">
        <v>12</v>
      </c>
      <c r="C3472" s="25" t="s">
        <v>593</v>
      </c>
      <c r="D3472" t="s">
        <v>170</v>
      </c>
      <c r="E3472" t="s">
        <v>3812</v>
      </c>
      <c r="F3472" t="s">
        <v>3914</v>
      </c>
      <c r="G3472" s="26">
        <v>16</v>
      </c>
      <c r="H3472" s="26">
        <v>128</v>
      </c>
      <c r="I3472" s="26">
        <v>0</v>
      </c>
      <c r="J3472" s="27" t="s">
        <v>173</v>
      </c>
      <c r="K3472" s="27" t="s">
        <v>2214</v>
      </c>
      <c r="L3472" s="27" t="s">
        <v>3915</v>
      </c>
      <c r="M3472" t="s">
        <v>176</v>
      </c>
      <c r="N3472" t="s">
        <v>177</v>
      </c>
      <c r="O3472" t="s">
        <v>178</v>
      </c>
      <c r="P3472" t="s">
        <v>179</v>
      </c>
      <c r="Q3472" t="s">
        <v>315</v>
      </c>
      <c r="R3472" t="s">
        <v>181</v>
      </c>
      <c r="S3472" t="s">
        <v>31</v>
      </c>
      <c r="T3472" t="s">
        <v>31</v>
      </c>
      <c r="U3472" t="s">
        <v>31</v>
      </c>
      <c r="V3472" t="s">
        <v>31</v>
      </c>
      <c r="W3472" t="s">
        <v>182</v>
      </c>
      <c r="X3472" t="s">
        <v>183</v>
      </c>
      <c r="Y3472" s="28">
        <v>1.57</v>
      </c>
      <c r="Z3472" t="str">
        <f>IF(database_public_cloud_VMs[[#This Row],[Vendor]]="AWS","USD","AUD")</f>
        <v>USD</v>
      </c>
      <c r="AA3472" s="29">
        <f>IF(database_public_cloud_VMs[[#This Row],[Currency]]="USD",(database_public_cloud_VMs[[#This Row],[Rate]]*param_exchange_rate)/(1+param_discount_aws),database_public_cloud_VMs[[#This Row],[Rate]])</f>
        <v>1.9347948845706635</v>
      </c>
    </row>
    <row r="3473" spans="1:27" x14ac:dyDescent="0.45">
      <c r="A3473" s="24" t="s">
        <v>3928</v>
      </c>
      <c r="B3473" t="s">
        <v>12</v>
      </c>
      <c r="C3473" s="25" t="s">
        <v>593</v>
      </c>
      <c r="D3473" t="s">
        <v>170</v>
      </c>
      <c r="E3473" t="s">
        <v>3812</v>
      </c>
      <c r="F3473" t="s">
        <v>3914</v>
      </c>
      <c r="G3473" s="26">
        <v>16</v>
      </c>
      <c r="H3473" s="26">
        <v>128</v>
      </c>
      <c r="I3473" s="26">
        <v>0</v>
      </c>
      <c r="J3473" s="27" t="s">
        <v>173</v>
      </c>
      <c r="K3473" s="27" t="s">
        <v>2214</v>
      </c>
      <c r="L3473" s="27" t="s">
        <v>3915</v>
      </c>
      <c r="M3473" t="s">
        <v>176</v>
      </c>
      <c r="N3473" t="s">
        <v>177</v>
      </c>
      <c r="O3473" t="s">
        <v>185</v>
      </c>
      <c r="P3473" t="s">
        <v>179</v>
      </c>
      <c r="Q3473" t="s">
        <v>315</v>
      </c>
      <c r="R3473" t="s">
        <v>181</v>
      </c>
      <c r="S3473" t="s">
        <v>31</v>
      </c>
      <c r="T3473" t="s">
        <v>31</v>
      </c>
      <c r="U3473" t="s">
        <v>31</v>
      </c>
      <c r="V3473" t="s">
        <v>31</v>
      </c>
      <c r="W3473" t="s">
        <v>182</v>
      </c>
      <c r="X3473" t="s">
        <v>183</v>
      </c>
      <c r="Y3473" s="28">
        <v>1.3560000000000001</v>
      </c>
      <c r="Z3473" t="str">
        <f>IF(database_public_cloud_VMs[[#This Row],[Vendor]]="AWS","USD","AUD")</f>
        <v>USD</v>
      </c>
      <c r="AA3473" s="29">
        <f>IF(database_public_cloud_VMs[[#This Row],[Currency]]="USD",(database_public_cloud_VMs[[#This Row],[Rate]]*param_exchange_rate)/(1+param_discount_aws),database_public_cloud_VMs[[#This Row],[Rate]])</f>
        <v>1.6710712506228154</v>
      </c>
    </row>
    <row r="3474" spans="1:27" x14ac:dyDescent="0.45">
      <c r="A3474" s="24" t="s">
        <v>3929</v>
      </c>
      <c r="B3474" t="s">
        <v>12</v>
      </c>
      <c r="C3474" s="25" t="s">
        <v>187</v>
      </c>
      <c r="D3474" t="s">
        <v>170</v>
      </c>
      <c r="E3474" t="s">
        <v>3812</v>
      </c>
      <c r="F3474" t="s">
        <v>3914</v>
      </c>
      <c r="G3474" s="26">
        <v>16</v>
      </c>
      <c r="H3474" s="26">
        <v>128</v>
      </c>
      <c r="I3474" s="26">
        <v>0</v>
      </c>
      <c r="J3474" s="27" t="s">
        <v>173</v>
      </c>
      <c r="K3474" s="27" t="s">
        <v>2214</v>
      </c>
      <c r="L3474" s="27" t="s">
        <v>3915</v>
      </c>
      <c r="M3474" t="s">
        <v>176</v>
      </c>
      <c r="N3474" t="s">
        <v>188</v>
      </c>
      <c r="O3474" t="s">
        <v>188</v>
      </c>
      <c r="P3474" t="s">
        <v>179</v>
      </c>
      <c r="Q3474" t="s">
        <v>315</v>
      </c>
      <c r="R3474" t="s">
        <v>181</v>
      </c>
      <c r="S3474" t="s">
        <v>31</v>
      </c>
      <c r="T3474" t="s">
        <v>31</v>
      </c>
      <c r="U3474" t="s">
        <v>31</v>
      </c>
      <c r="V3474" t="s">
        <v>31</v>
      </c>
      <c r="W3474" t="s">
        <v>182</v>
      </c>
      <c r="X3474" t="s">
        <v>183</v>
      </c>
      <c r="Y3474" s="28">
        <v>2.016</v>
      </c>
      <c r="Z3474" t="str">
        <f>IF(database_public_cloud_VMs[[#This Row],[Vendor]]="AWS","USD","AUD")</f>
        <v>USD</v>
      </c>
      <c r="AA3474" s="29">
        <f>IF(database_public_cloud_VMs[[#This Row],[Currency]]="USD",(database_public_cloud_VMs[[#This Row],[Rate]]*param_exchange_rate)/(1+param_discount_aws),database_public_cloud_VMs[[#This Row],[Rate]])</f>
        <v>2.4844245142002919</v>
      </c>
    </row>
    <row r="3475" spans="1:27" x14ac:dyDescent="0.45">
      <c r="A3475" s="24" t="s">
        <v>3930</v>
      </c>
      <c r="B3475" t="s">
        <v>12</v>
      </c>
      <c r="C3475" s="25" t="s">
        <v>593</v>
      </c>
      <c r="D3475" t="s">
        <v>170</v>
      </c>
      <c r="E3475" t="s">
        <v>3812</v>
      </c>
      <c r="F3475" t="s">
        <v>3914</v>
      </c>
      <c r="G3475" s="26">
        <v>16</v>
      </c>
      <c r="H3475" s="26">
        <v>128</v>
      </c>
      <c r="I3475" s="26">
        <v>0</v>
      </c>
      <c r="J3475" s="27" t="s">
        <v>173</v>
      </c>
      <c r="K3475" s="27" t="s">
        <v>2214</v>
      </c>
      <c r="L3475" s="27" t="s">
        <v>3915</v>
      </c>
      <c r="M3475" t="s">
        <v>190</v>
      </c>
      <c r="N3475" t="s">
        <v>177</v>
      </c>
      <c r="O3475" t="s">
        <v>178</v>
      </c>
      <c r="P3475" t="s">
        <v>179</v>
      </c>
      <c r="Q3475" t="s">
        <v>198</v>
      </c>
      <c r="R3475" t="s">
        <v>181</v>
      </c>
      <c r="S3475" t="s">
        <v>31</v>
      </c>
      <c r="T3475" t="s">
        <v>31</v>
      </c>
      <c r="U3475" t="s">
        <v>31</v>
      </c>
      <c r="V3475" t="s">
        <v>31</v>
      </c>
      <c r="W3475" t="s">
        <v>182</v>
      </c>
      <c r="X3475" t="s">
        <v>183</v>
      </c>
      <c r="Y3475" s="28">
        <v>0.82099999999999995</v>
      </c>
      <c r="Z3475" t="str">
        <f>IF(database_public_cloud_VMs[[#This Row],[Vendor]]="AWS","USD","AUD")</f>
        <v>USD</v>
      </c>
      <c r="AA3475" s="29">
        <f>IF(database_public_cloud_VMs[[#This Row],[Currency]]="USD",(database_public_cloud_VMs[[#This Row],[Rate]]*param_exchange_rate)/(1+param_discount_aws),database_public_cloud_VMs[[#This Row],[Rate]])</f>
        <v>1.0117621657531941</v>
      </c>
    </row>
    <row r="3476" spans="1:27" x14ac:dyDescent="0.45">
      <c r="A3476" s="24" t="s">
        <v>3931</v>
      </c>
      <c r="B3476" t="s">
        <v>12</v>
      </c>
      <c r="C3476" s="25" t="s">
        <v>593</v>
      </c>
      <c r="D3476" t="s">
        <v>170</v>
      </c>
      <c r="E3476" t="s">
        <v>3812</v>
      </c>
      <c r="F3476" t="s">
        <v>3914</v>
      </c>
      <c r="G3476" s="26">
        <v>16</v>
      </c>
      <c r="H3476" s="26">
        <v>128</v>
      </c>
      <c r="I3476" s="26">
        <v>0</v>
      </c>
      <c r="J3476" s="27" t="s">
        <v>173</v>
      </c>
      <c r="K3476" s="27" t="s">
        <v>2214</v>
      </c>
      <c r="L3476" s="27" t="s">
        <v>3915</v>
      </c>
      <c r="M3476" t="s">
        <v>190</v>
      </c>
      <c r="N3476" t="s">
        <v>177</v>
      </c>
      <c r="O3476" t="s">
        <v>185</v>
      </c>
      <c r="P3476" t="s">
        <v>179</v>
      </c>
      <c r="Q3476" t="s">
        <v>198</v>
      </c>
      <c r="R3476" t="s">
        <v>181</v>
      </c>
      <c r="S3476" t="s">
        <v>31</v>
      </c>
      <c r="T3476" t="s">
        <v>31</v>
      </c>
      <c r="U3476" t="s">
        <v>31</v>
      </c>
      <c r="V3476" t="s">
        <v>31</v>
      </c>
      <c r="W3476" t="s">
        <v>182</v>
      </c>
      <c r="X3476" t="s">
        <v>183</v>
      </c>
      <c r="Y3476" s="28">
        <v>0.60199999999999998</v>
      </c>
      <c r="Z3476" t="str">
        <f>IF(database_public_cloud_VMs[[#This Row],[Vendor]]="AWS","USD","AUD")</f>
        <v>USD</v>
      </c>
      <c r="AA3476" s="29">
        <f>IF(database_public_cloud_VMs[[#This Row],[Currency]]="USD",(database_public_cloud_VMs[[#This Row],[Rate]]*param_exchange_rate)/(1+param_discount_aws),database_public_cloud_VMs[[#This Row],[Rate]])</f>
        <v>0.74187676465703156</v>
      </c>
    </row>
    <row r="3477" spans="1:27" x14ac:dyDescent="0.45">
      <c r="A3477" s="24" t="s">
        <v>3932</v>
      </c>
      <c r="B3477" t="s">
        <v>12</v>
      </c>
      <c r="C3477" s="25" t="s">
        <v>187</v>
      </c>
      <c r="D3477" t="s">
        <v>170</v>
      </c>
      <c r="E3477" t="s">
        <v>3812</v>
      </c>
      <c r="F3477" t="s">
        <v>3914</v>
      </c>
      <c r="G3477" s="26">
        <v>16</v>
      </c>
      <c r="H3477" s="26">
        <v>128</v>
      </c>
      <c r="I3477" s="26">
        <v>0</v>
      </c>
      <c r="J3477" s="27" t="s">
        <v>173</v>
      </c>
      <c r="K3477" s="27" t="s">
        <v>2214</v>
      </c>
      <c r="L3477" s="27" t="s">
        <v>3915</v>
      </c>
      <c r="M3477" t="s">
        <v>190</v>
      </c>
      <c r="N3477" t="s">
        <v>188</v>
      </c>
      <c r="O3477" t="s">
        <v>188</v>
      </c>
      <c r="P3477" t="s">
        <v>179</v>
      </c>
      <c r="Q3477" t="s">
        <v>198</v>
      </c>
      <c r="R3477" t="s">
        <v>181</v>
      </c>
      <c r="S3477" t="s">
        <v>31</v>
      </c>
      <c r="T3477" t="s">
        <v>31</v>
      </c>
      <c r="U3477" t="s">
        <v>31</v>
      </c>
      <c r="V3477" t="s">
        <v>31</v>
      </c>
      <c r="W3477" t="s">
        <v>182</v>
      </c>
      <c r="X3477" t="s">
        <v>183</v>
      </c>
      <c r="Y3477" s="28">
        <v>1.3580000000000001</v>
      </c>
      <c r="Z3477" t="str">
        <f>IF(database_public_cloud_VMs[[#This Row],[Vendor]]="AWS","USD","AUD")</f>
        <v>USD</v>
      </c>
      <c r="AA3477" s="29">
        <f>IF(database_public_cloud_VMs[[#This Row],[Currency]]="USD",(database_public_cloud_VMs[[#This Row],[Rate]]*param_exchange_rate)/(1+param_discount_aws),database_public_cloud_VMs[[#This Row],[Rate]])</f>
        <v>1.6735359574821409</v>
      </c>
    </row>
    <row r="3478" spans="1:27" x14ac:dyDescent="0.45">
      <c r="A3478" s="24" t="s">
        <v>3933</v>
      </c>
      <c r="B3478" t="s">
        <v>12</v>
      </c>
      <c r="C3478" s="25" t="s">
        <v>593</v>
      </c>
      <c r="D3478" t="s">
        <v>170</v>
      </c>
      <c r="E3478" t="s">
        <v>3812</v>
      </c>
      <c r="F3478" t="s">
        <v>3914</v>
      </c>
      <c r="G3478" s="26">
        <v>16</v>
      </c>
      <c r="H3478" s="26">
        <v>128</v>
      </c>
      <c r="I3478" s="26">
        <v>0</v>
      </c>
      <c r="J3478" s="27" t="s">
        <v>173</v>
      </c>
      <c r="K3478" s="27" t="s">
        <v>2214</v>
      </c>
      <c r="L3478" s="27" t="s">
        <v>3915</v>
      </c>
      <c r="M3478" t="s">
        <v>190</v>
      </c>
      <c r="N3478" t="s">
        <v>177</v>
      </c>
      <c r="O3478" t="s">
        <v>178</v>
      </c>
      <c r="P3478" t="s">
        <v>179</v>
      </c>
      <c r="Q3478" t="s">
        <v>180</v>
      </c>
      <c r="R3478" t="s">
        <v>181</v>
      </c>
      <c r="S3478" t="s">
        <v>31</v>
      </c>
      <c r="T3478" t="s">
        <v>31</v>
      </c>
      <c r="U3478" t="s">
        <v>31</v>
      </c>
      <c r="V3478" t="s">
        <v>31</v>
      </c>
      <c r="W3478" t="s">
        <v>182</v>
      </c>
      <c r="X3478" t="s">
        <v>183</v>
      </c>
      <c r="Y3478" s="28">
        <v>0.76100000000000001</v>
      </c>
      <c r="Z3478" t="str">
        <f>IF(database_public_cloud_VMs[[#This Row],[Vendor]]="AWS","USD","AUD")</f>
        <v>USD</v>
      </c>
      <c r="AA3478" s="29">
        <f>IF(database_public_cloud_VMs[[#This Row],[Currency]]="USD",(database_public_cloud_VMs[[#This Row],[Rate]]*param_exchange_rate)/(1+param_discount_aws),database_public_cloud_VMs[[#This Row],[Rate]])</f>
        <v>0.93782095997342363</v>
      </c>
    </row>
    <row r="3479" spans="1:27" x14ac:dyDescent="0.45">
      <c r="A3479" s="24" t="s">
        <v>3934</v>
      </c>
      <c r="B3479" t="s">
        <v>12</v>
      </c>
      <c r="C3479" s="25" t="s">
        <v>593</v>
      </c>
      <c r="D3479" t="s">
        <v>170</v>
      </c>
      <c r="E3479" t="s">
        <v>3812</v>
      </c>
      <c r="F3479" t="s">
        <v>3914</v>
      </c>
      <c r="G3479" s="26">
        <v>16</v>
      </c>
      <c r="H3479" s="26">
        <v>128</v>
      </c>
      <c r="I3479" s="26">
        <v>0</v>
      </c>
      <c r="J3479" s="27" t="s">
        <v>173</v>
      </c>
      <c r="K3479" s="27" t="s">
        <v>2214</v>
      </c>
      <c r="L3479" s="27" t="s">
        <v>3915</v>
      </c>
      <c r="M3479" t="s">
        <v>190</v>
      </c>
      <c r="N3479" t="s">
        <v>177</v>
      </c>
      <c r="O3479" t="s">
        <v>185</v>
      </c>
      <c r="P3479" t="s">
        <v>179</v>
      </c>
      <c r="Q3479" t="s">
        <v>180</v>
      </c>
      <c r="R3479" t="s">
        <v>181</v>
      </c>
      <c r="S3479" t="s">
        <v>31</v>
      </c>
      <c r="T3479" t="s">
        <v>31</v>
      </c>
      <c r="U3479" t="s">
        <v>31</v>
      </c>
      <c r="V3479" t="s">
        <v>31</v>
      </c>
      <c r="W3479" t="s">
        <v>182</v>
      </c>
      <c r="X3479" t="s">
        <v>183</v>
      </c>
      <c r="Y3479" s="28">
        <v>0.54800000000000004</v>
      </c>
      <c r="Z3479" t="str">
        <f>IF(database_public_cloud_VMs[[#This Row],[Vendor]]="AWS","USD","AUD")</f>
        <v>USD</v>
      </c>
      <c r="AA3479" s="29">
        <f>IF(database_public_cloud_VMs[[#This Row],[Currency]]="USD",(database_public_cloud_VMs[[#This Row],[Rate]]*param_exchange_rate)/(1+param_discount_aws),database_public_cloud_VMs[[#This Row],[Rate]])</f>
        <v>0.67532967945523803</v>
      </c>
    </row>
    <row r="3480" spans="1:27" x14ac:dyDescent="0.45">
      <c r="A3480" s="24" t="s">
        <v>3935</v>
      </c>
      <c r="B3480" t="s">
        <v>12</v>
      </c>
      <c r="C3480" s="25" t="s">
        <v>187</v>
      </c>
      <c r="D3480" t="s">
        <v>170</v>
      </c>
      <c r="E3480" t="s">
        <v>3812</v>
      </c>
      <c r="F3480" t="s">
        <v>3914</v>
      </c>
      <c r="G3480" s="26">
        <v>16</v>
      </c>
      <c r="H3480" s="26">
        <v>128</v>
      </c>
      <c r="I3480" s="26">
        <v>0</v>
      </c>
      <c r="J3480" s="27" t="s">
        <v>173</v>
      </c>
      <c r="K3480" s="27" t="s">
        <v>2214</v>
      </c>
      <c r="L3480" s="27" t="s">
        <v>3915</v>
      </c>
      <c r="M3480" t="s">
        <v>190</v>
      </c>
      <c r="N3480" t="s">
        <v>188</v>
      </c>
      <c r="O3480" t="s">
        <v>188</v>
      </c>
      <c r="P3480" t="s">
        <v>179</v>
      </c>
      <c r="Q3480" t="s">
        <v>180</v>
      </c>
      <c r="R3480" t="s">
        <v>181</v>
      </c>
      <c r="S3480" t="s">
        <v>31</v>
      </c>
      <c r="T3480" t="s">
        <v>31</v>
      </c>
      <c r="U3480" t="s">
        <v>31</v>
      </c>
      <c r="V3480" t="s">
        <v>31</v>
      </c>
      <c r="W3480" t="s">
        <v>182</v>
      </c>
      <c r="X3480" t="s">
        <v>183</v>
      </c>
      <c r="Y3480" s="28">
        <v>1.208</v>
      </c>
      <c r="Z3480" t="str">
        <f>IF(database_public_cloud_VMs[[#This Row],[Vendor]]="AWS","USD","AUD")</f>
        <v>USD</v>
      </c>
      <c r="AA3480" s="29">
        <f>IF(database_public_cloud_VMs[[#This Row],[Currency]]="USD",(database_public_cloud_VMs[[#This Row],[Rate]]*param_exchange_rate)/(1+param_discount_aws),database_public_cloud_VMs[[#This Row],[Rate]])</f>
        <v>1.4886829430327142</v>
      </c>
    </row>
    <row r="3481" spans="1:27" x14ac:dyDescent="0.45">
      <c r="A3481" s="24" t="s">
        <v>3936</v>
      </c>
      <c r="B3481" t="s">
        <v>12</v>
      </c>
      <c r="C3481" s="25" t="s">
        <v>593</v>
      </c>
      <c r="D3481" t="s">
        <v>170</v>
      </c>
      <c r="E3481" t="s">
        <v>3812</v>
      </c>
      <c r="F3481" t="s">
        <v>3914</v>
      </c>
      <c r="G3481" s="26">
        <v>16</v>
      </c>
      <c r="H3481" s="26">
        <v>128</v>
      </c>
      <c r="I3481" s="26">
        <v>0</v>
      </c>
      <c r="J3481" s="27" t="s">
        <v>173</v>
      </c>
      <c r="K3481" s="27" t="s">
        <v>2214</v>
      </c>
      <c r="L3481" s="27" t="s">
        <v>3915</v>
      </c>
      <c r="M3481" t="s">
        <v>176</v>
      </c>
      <c r="N3481" t="s">
        <v>177</v>
      </c>
      <c r="O3481" t="s">
        <v>178</v>
      </c>
      <c r="P3481" t="s">
        <v>179</v>
      </c>
      <c r="Q3481" t="s">
        <v>198</v>
      </c>
      <c r="R3481" t="s">
        <v>181</v>
      </c>
      <c r="S3481" t="s">
        <v>31</v>
      </c>
      <c r="T3481" t="s">
        <v>31</v>
      </c>
      <c r="U3481" t="s">
        <v>31</v>
      </c>
      <c r="V3481" t="s">
        <v>31</v>
      </c>
      <c r="W3481" t="s">
        <v>182</v>
      </c>
      <c r="X3481" t="s">
        <v>183</v>
      </c>
      <c r="Y3481" s="28">
        <v>0.89400000000000002</v>
      </c>
      <c r="Z3481" t="str">
        <f>IF(database_public_cloud_VMs[[#This Row],[Vendor]]="AWS","USD","AUD")</f>
        <v>USD</v>
      </c>
      <c r="AA3481" s="29">
        <f>IF(database_public_cloud_VMs[[#This Row],[Currency]]="USD",(database_public_cloud_VMs[[#This Row],[Rate]]*param_exchange_rate)/(1+param_discount_aws),database_public_cloud_VMs[[#This Row],[Rate]])</f>
        <v>1.1017239661185816</v>
      </c>
    </row>
    <row r="3482" spans="1:27" x14ac:dyDescent="0.45">
      <c r="A3482" s="24" t="s">
        <v>3937</v>
      </c>
      <c r="B3482" t="s">
        <v>12</v>
      </c>
      <c r="C3482" s="25" t="s">
        <v>593</v>
      </c>
      <c r="D3482" t="s">
        <v>170</v>
      </c>
      <c r="E3482" t="s">
        <v>3812</v>
      </c>
      <c r="F3482" t="s">
        <v>3914</v>
      </c>
      <c r="G3482" s="26">
        <v>16</v>
      </c>
      <c r="H3482" s="26">
        <v>128</v>
      </c>
      <c r="I3482" s="26">
        <v>0</v>
      </c>
      <c r="J3482" s="27" t="s">
        <v>173</v>
      </c>
      <c r="K3482" s="27" t="s">
        <v>2214</v>
      </c>
      <c r="L3482" s="27" t="s">
        <v>3915</v>
      </c>
      <c r="M3482" t="s">
        <v>176</v>
      </c>
      <c r="N3482" t="s">
        <v>177</v>
      </c>
      <c r="O3482" t="s">
        <v>185</v>
      </c>
      <c r="P3482" t="s">
        <v>179</v>
      </c>
      <c r="Q3482" t="s">
        <v>198</v>
      </c>
      <c r="R3482" t="s">
        <v>181</v>
      </c>
      <c r="S3482" t="s">
        <v>31</v>
      </c>
      <c r="T3482" t="s">
        <v>31</v>
      </c>
      <c r="U3482" t="s">
        <v>31</v>
      </c>
      <c r="V3482" t="s">
        <v>31</v>
      </c>
      <c r="W3482" t="s">
        <v>182</v>
      </c>
      <c r="X3482" t="s">
        <v>183</v>
      </c>
      <c r="Y3482" s="28">
        <v>0.67400000000000004</v>
      </c>
      <c r="Z3482" t="str">
        <f>IF(database_public_cloud_VMs[[#This Row],[Vendor]]="AWS","USD","AUD")</f>
        <v>USD</v>
      </c>
      <c r="AA3482" s="29">
        <f>IF(database_public_cloud_VMs[[#This Row],[Currency]]="USD",(database_public_cloud_VMs[[#This Row],[Rate]]*param_exchange_rate)/(1+param_discount_aws),database_public_cloud_VMs[[#This Row],[Rate]])</f>
        <v>0.83060621159275627</v>
      </c>
    </row>
    <row r="3483" spans="1:27" x14ac:dyDescent="0.45">
      <c r="A3483" s="24" t="s">
        <v>3938</v>
      </c>
      <c r="B3483" t="s">
        <v>12</v>
      </c>
      <c r="C3483" s="25" t="s">
        <v>187</v>
      </c>
      <c r="D3483" t="s">
        <v>170</v>
      </c>
      <c r="E3483" t="s">
        <v>3812</v>
      </c>
      <c r="F3483" t="s">
        <v>3914</v>
      </c>
      <c r="G3483" s="26">
        <v>16</v>
      </c>
      <c r="H3483" s="26">
        <v>128</v>
      </c>
      <c r="I3483" s="26">
        <v>0</v>
      </c>
      <c r="J3483" s="27" t="s">
        <v>173</v>
      </c>
      <c r="K3483" s="27" t="s">
        <v>2214</v>
      </c>
      <c r="L3483" s="27" t="s">
        <v>3915</v>
      </c>
      <c r="M3483" t="s">
        <v>176</v>
      </c>
      <c r="N3483" t="s">
        <v>188</v>
      </c>
      <c r="O3483" t="s">
        <v>188</v>
      </c>
      <c r="P3483" t="s">
        <v>179</v>
      </c>
      <c r="Q3483" t="s">
        <v>198</v>
      </c>
      <c r="R3483" t="s">
        <v>181</v>
      </c>
      <c r="S3483" t="s">
        <v>31</v>
      </c>
      <c r="T3483" t="s">
        <v>31</v>
      </c>
      <c r="U3483" t="s">
        <v>31</v>
      </c>
      <c r="V3483" t="s">
        <v>31</v>
      </c>
      <c r="W3483" t="s">
        <v>182</v>
      </c>
      <c r="X3483" t="s">
        <v>183</v>
      </c>
      <c r="Y3483" s="28">
        <v>1.43</v>
      </c>
      <c r="Z3483" t="str">
        <f>IF(database_public_cloud_VMs[[#This Row],[Vendor]]="AWS","USD","AUD")</f>
        <v>USD</v>
      </c>
      <c r="AA3483" s="29">
        <f>IF(database_public_cloud_VMs[[#This Row],[Currency]]="USD",(database_public_cloud_VMs[[#This Row],[Rate]]*param_exchange_rate)/(1+param_discount_aws),database_public_cloud_VMs[[#This Row],[Rate]])</f>
        <v>1.7622654044178654</v>
      </c>
    </row>
    <row r="3484" spans="1:27" x14ac:dyDescent="0.45">
      <c r="A3484" s="24" t="s">
        <v>3939</v>
      </c>
      <c r="B3484" t="s">
        <v>12</v>
      </c>
      <c r="C3484" s="25" t="s">
        <v>593</v>
      </c>
      <c r="D3484" t="s">
        <v>170</v>
      </c>
      <c r="E3484" t="s">
        <v>3812</v>
      </c>
      <c r="F3484" t="s">
        <v>3940</v>
      </c>
      <c r="G3484" s="26">
        <v>32</v>
      </c>
      <c r="H3484" s="26">
        <v>256</v>
      </c>
      <c r="I3484" s="26">
        <v>0</v>
      </c>
      <c r="J3484" s="27" t="s">
        <v>173</v>
      </c>
      <c r="K3484" s="27" t="s">
        <v>2214</v>
      </c>
      <c r="L3484" s="27" t="s">
        <v>3941</v>
      </c>
      <c r="M3484" t="s">
        <v>190</v>
      </c>
      <c r="N3484" t="s">
        <v>177</v>
      </c>
      <c r="O3484" t="s">
        <v>178</v>
      </c>
      <c r="P3484" t="s">
        <v>179</v>
      </c>
      <c r="Q3484" t="s">
        <v>191</v>
      </c>
      <c r="R3484" t="s">
        <v>181</v>
      </c>
      <c r="S3484" t="s">
        <v>31</v>
      </c>
      <c r="T3484" t="s">
        <v>31</v>
      </c>
      <c r="U3484" t="s">
        <v>31</v>
      </c>
      <c r="V3484" t="s">
        <v>31</v>
      </c>
      <c r="W3484" t="s">
        <v>182</v>
      </c>
      <c r="X3484" t="s">
        <v>183</v>
      </c>
      <c r="Y3484" s="28">
        <v>1.6519999999999999</v>
      </c>
      <c r="Z3484" t="str">
        <f>IF(database_public_cloud_VMs[[#This Row],[Vendor]]="AWS","USD","AUD")</f>
        <v>USD</v>
      </c>
      <c r="AA3484" s="29">
        <f>IF(database_public_cloud_VMs[[#This Row],[Currency]]="USD",(database_public_cloud_VMs[[#This Row],[Rate]]*param_exchange_rate)/(1+param_discount_aws),database_public_cloud_VMs[[#This Row],[Rate]])</f>
        <v>2.0358478658030168</v>
      </c>
    </row>
    <row r="3485" spans="1:27" x14ac:dyDescent="0.45">
      <c r="A3485" s="24" t="s">
        <v>3942</v>
      </c>
      <c r="B3485" t="s">
        <v>12</v>
      </c>
      <c r="C3485" s="25" t="s">
        <v>593</v>
      </c>
      <c r="D3485" t="s">
        <v>170</v>
      </c>
      <c r="E3485" t="s">
        <v>3812</v>
      </c>
      <c r="F3485" t="s">
        <v>3940</v>
      </c>
      <c r="G3485" s="26">
        <v>32</v>
      </c>
      <c r="H3485" s="26">
        <v>256</v>
      </c>
      <c r="I3485" s="26">
        <v>0</v>
      </c>
      <c r="J3485" s="27" t="s">
        <v>173</v>
      </c>
      <c r="K3485" s="27" t="s">
        <v>2214</v>
      </c>
      <c r="L3485" s="27" t="s">
        <v>3941</v>
      </c>
      <c r="M3485" t="s">
        <v>190</v>
      </c>
      <c r="N3485" t="s">
        <v>177</v>
      </c>
      <c r="O3485" t="s">
        <v>185</v>
      </c>
      <c r="P3485" t="s">
        <v>179</v>
      </c>
      <c r="Q3485" t="s">
        <v>191</v>
      </c>
      <c r="R3485" t="s">
        <v>181</v>
      </c>
      <c r="S3485" t="s">
        <v>31</v>
      </c>
      <c r="T3485" t="s">
        <v>31</v>
      </c>
      <c r="U3485" t="s">
        <v>31</v>
      </c>
      <c r="V3485" t="s">
        <v>31</v>
      </c>
      <c r="W3485" t="s">
        <v>182</v>
      </c>
      <c r="X3485" t="s">
        <v>183</v>
      </c>
      <c r="Y3485" s="28">
        <v>1.226</v>
      </c>
      <c r="Z3485" t="str">
        <f>IF(database_public_cloud_VMs[[#This Row],[Vendor]]="AWS","USD","AUD")</f>
        <v>USD</v>
      </c>
      <c r="AA3485" s="29">
        <f>IF(database_public_cloud_VMs[[#This Row],[Currency]]="USD",(database_public_cloud_VMs[[#This Row],[Rate]]*param_exchange_rate)/(1+param_discount_aws),database_public_cloud_VMs[[#This Row],[Rate]])</f>
        <v>1.5108653047666456</v>
      </c>
    </row>
    <row r="3486" spans="1:27" x14ac:dyDescent="0.45">
      <c r="A3486" s="24" t="s">
        <v>3943</v>
      </c>
      <c r="B3486" t="s">
        <v>12</v>
      </c>
      <c r="C3486" s="25" t="s">
        <v>187</v>
      </c>
      <c r="D3486" t="s">
        <v>170</v>
      </c>
      <c r="E3486" t="s">
        <v>3812</v>
      </c>
      <c r="F3486" t="s">
        <v>3940</v>
      </c>
      <c r="G3486" s="26">
        <v>32</v>
      </c>
      <c r="H3486" s="26">
        <v>256</v>
      </c>
      <c r="I3486" s="26">
        <v>0</v>
      </c>
      <c r="J3486" s="27" t="s">
        <v>173</v>
      </c>
      <c r="K3486" s="27" t="s">
        <v>2214</v>
      </c>
      <c r="L3486" s="27" t="s">
        <v>3941</v>
      </c>
      <c r="M3486" t="s">
        <v>190</v>
      </c>
      <c r="N3486" t="s">
        <v>188</v>
      </c>
      <c r="O3486" t="s">
        <v>188</v>
      </c>
      <c r="P3486" t="s">
        <v>179</v>
      </c>
      <c r="Q3486" t="s">
        <v>191</v>
      </c>
      <c r="R3486" t="s">
        <v>181</v>
      </c>
      <c r="S3486" t="s">
        <v>31</v>
      </c>
      <c r="T3486" t="s">
        <v>31</v>
      </c>
      <c r="U3486" t="s">
        <v>31</v>
      </c>
      <c r="V3486" t="s">
        <v>31</v>
      </c>
      <c r="W3486" t="s">
        <v>182</v>
      </c>
      <c r="X3486" t="s">
        <v>183</v>
      </c>
      <c r="Y3486" s="28">
        <v>2.5459999999999998</v>
      </c>
      <c r="Z3486" t="str">
        <f>IF(database_public_cloud_VMs[[#This Row],[Vendor]]="AWS","USD","AUD")</f>
        <v>USD</v>
      </c>
      <c r="AA3486" s="29">
        <f>IF(database_public_cloud_VMs[[#This Row],[Currency]]="USD",(database_public_cloud_VMs[[#This Row],[Rate]]*param_exchange_rate)/(1+param_discount_aws),database_public_cloud_VMs[[#This Row],[Rate]])</f>
        <v>3.1375718319215982</v>
      </c>
    </row>
    <row r="3487" spans="1:27" x14ac:dyDescent="0.45">
      <c r="A3487" s="24" t="s">
        <v>3944</v>
      </c>
      <c r="B3487" t="s">
        <v>12</v>
      </c>
      <c r="C3487" s="25" t="s">
        <v>593</v>
      </c>
      <c r="D3487" t="s">
        <v>170</v>
      </c>
      <c r="E3487" t="s">
        <v>3812</v>
      </c>
      <c r="F3487" t="s">
        <v>3940</v>
      </c>
      <c r="G3487" s="26">
        <v>32</v>
      </c>
      <c r="H3487" s="26">
        <v>256</v>
      </c>
      <c r="I3487" s="26">
        <v>0</v>
      </c>
      <c r="J3487" s="27" t="s">
        <v>173</v>
      </c>
      <c r="K3487" s="27" t="s">
        <v>2214</v>
      </c>
      <c r="L3487" s="27" t="s">
        <v>3941</v>
      </c>
      <c r="M3487" t="s">
        <v>176</v>
      </c>
      <c r="N3487" t="s">
        <v>177</v>
      </c>
      <c r="O3487" t="s">
        <v>178</v>
      </c>
      <c r="P3487" t="s">
        <v>179</v>
      </c>
      <c r="Q3487" t="s">
        <v>198</v>
      </c>
      <c r="R3487" t="s">
        <v>181</v>
      </c>
      <c r="S3487" t="s">
        <v>31</v>
      </c>
      <c r="T3487" t="s">
        <v>31</v>
      </c>
      <c r="U3487" t="s">
        <v>31</v>
      </c>
      <c r="V3487" t="s">
        <v>31</v>
      </c>
      <c r="W3487" t="s">
        <v>182</v>
      </c>
      <c r="X3487" t="s">
        <v>183</v>
      </c>
      <c r="Y3487" s="28">
        <v>1.7270000000000001</v>
      </c>
      <c r="Z3487" t="str">
        <f>IF(database_public_cloud_VMs[[#This Row],[Vendor]]="AWS","USD","AUD")</f>
        <v>USD</v>
      </c>
      <c r="AA3487" s="29">
        <f>IF(database_public_cloud_VMs[[#This Row],[Currency]]="USD",(database_public_cloud_VMs[[#This Row],[Rate]]*param_exchange_rate)/(1+param_discount_aws),database_public_cloud_VMs[[#This Row],[Rate]])</f>
        <v>2.1282743730277303</v>
      </c>
    </row>
    <row r="3488" spans="1:27" x14ac:dyDescent="0.45">
      <c r="A3488" s="24" t="s">
        <v>3945</v>
      </c>
      <c r="B3488" t="s">
        <v>12</v>
      </c>
      <c r="C3488" s="25" t="s">
        <v>593</v>
      </c>
      <c r="D3488" t="s">
        <v>170</v>
      </c>
      <c r="E3488" t="s">
        <v>3812</v>
      </c>
      <c r="F3488" t="s">
        <v>3940</v>
      </c>
      <c r="G3488" s="26">
        <v>32</v>
      </c>
      <c r="H3488" s="26">
        <v>256</v>
      </c>
      <c r="I3488" s="26">
        <v>0</v>
      </c>
      <c r="J3488" s="27" t="s">
        <v>173</v>
      </c>
      <c r="K3488" s="27" t="s">
        <v>2214</v>
      </c>
      <c r="L3488" s="27" t="s">
        <v>3941</v>
      </c>
      <c r="M3488" t="s">
        <v>176</v>
      </c>
      <c r="N3488" t="s">
        <v>177</v>
      </c>
      <c r="O3488" t="s">
        <v>185</v>
      </c>
      <c r="P3488" t="s">
        <v>179</v>
      </c>
      <c r="Q3488" t="s">
        <v>198</v>
      </c>
      <c r="R3488" t="s">
        <v>181</v>
      </c>
      <c r="S3488" t="s">
        <v>31</v>
      </c>
      <c r="T3488" t="s">
        <v>31</v>
      </c>
      <c r="U3488" t="s">
        <v>31</v>
      </c>
      <c r="V3488" t="s">
        <v>31</v>
      </c>
      <c r="W3488" t="s">
        <v>182</v>
      </c>
      <c r="X3488" t="s">
        <v>183</v>
      </c>
      <c r="Y3488" s="28">
        <v>1.2949999999999999</v>
      </c>
      <c r="Z3488" t="str">
        <f>IF(database_public_cloud_VMs[[#This Row],[Vendor]]="AWS","USD","AUD")</f>
        <v>USD</v>
      </c>
      <c r="AA3488" s="29">
        <f>IF(database_public_cloud_VMs[[#This Row],[Currency]]="USD",(database_public_cloud_VMs[[#This Row],[Rate]]*param_exchange_rate)/(1+param_discount_aws),database_public_cloud_VMs[[#This Row],[Rate]])</f>
        <v>1.5958976914133818</v>
      </c>
    </row>
    <row r="3489" spans="1:27" x14ac:dyDescent="0.45">
      <c r="A3489" s="24" t="s">
        <v>3946</v>
      </c>
      <c r="B3489" t="s">
        <v>12</v>
      </c>
      <c r="C3489" s="25" t="s">
        <v>187</v>
      </c>
      <c r="D3489" t="s">
        <v>170</v>
      </c>
      <c r="E3489" t="s">
        <v>3812</v>
      </c>
      <c r="F3489" t="s">
        <v>3940</v>
      </c>
      <c r="G3489" s="26">
        <v>32</v>
      </c>
      <c r="H3489" s="26">
        <v>256</v>
      </c>
      <c r="I3489" s="26">
        <v>0</v>
      </c>
      <c r="J3489" s="27" t="s">
        <v>173</v>
      </c>
      <c r="K3489" s="27" t="s">
        <v>2214</v>
      </c>
      <c r="L3489" s="27" t="s">
        <v>3941</v>
      </c>
      <c r="M3489" t="s">
        <v>176</v>
      </c>
      <c r="N3489" t="s">
        <v>188</v>
      </c>
      <c r="O3489" t="s">
        <v>188</v>
      </c>
      <c r="P3489" t="s">
        <v>179</v>
      </c>
      <c r="Q3489" t="s">
        <v>198</v>
      </c>
      <c r="R3489" t="s">
        <v>181</v>
      </c>
      <c r="S3489" t="s">
        <v>31</v>
      </c>
      <c r="T3489" t="s">
        <v>31</v>
      </c>
      <c r="U3489" t="s">
        <v>31</v>
      </c>
      <c r="V3489" t="s">
        <v>31</v>
      </c>
      <c r="W3489" t="s">
        <v>182</v>
      </c>
      <c r="X3489" t="s">
        <v>183</v>
      </c>
      <c r="Y3489" s="28">
        <v>2.7109999999999999</v>
      </c>
      <c r="Z3489" t="str">
        <f>IF(database_public_cloud_VMs[[#This Row],[Vendor]]="AWS","USD","AUD")</f>
        <v>USD</v>
      </c>
      <c r="AA3489" s="29">
        <f>IF(database_public_cloud_VMs[[#This Row],[Currency]]="USD",(database_public_cloud_VMs[[#This Row],[Rate]]*param_exchange_rate)/(1+param_discount_aws),database_public_cloud_VMs[[#This Row],[Rate]])</f>
        <v>3.3409101478159675</v>
      </c>
    </row>
    <row r="3490" spans="1:27" x14ac:dyDescent="0.45">
      <c r="A3490" s="24" t="s">
        <v>3947</v>
      </c>
      <c r="B3490" t="s">
        <v>12</v>
      </c>
      <c r="C3490" s="25" t="s">
        <v>593</v>
      </c>
      <c r="D3490" t="s">
        <v>170</v>
      </c>
      <c r="E3490" t="s">
        <v>3812</v>
      </c>
      <c r="F3490" t="s">
        <v>3940</v>
      </c>
      <c r="G3490" s="26">
        <v>32</v>
      </c>
      <c r="H3490" s="26">
        <v>256</v>
      </c>
      <c r="I3490" s="26">
        <v>0</v>
      </c>
      <c r="J3490" s="27" t="s">
        <v>173</v>
      </c>
      <c r="K3490" s="27" t="s">
        <v>2214</v>
      </c>
      <c r="L3490" s="27" t="s">
        <v>3941</v>
      </c>
      <c r="M3490" t="s">
        <v>190</v>
      </c>
      <c r="N3490" t="s">
        <v>177</v>
      </c>
      <c r="O3490" t="s">
        <v>178</v>
      </c>
      <c r="P3490" t="s">
        <v>179</v>
      </c>
      <c r="Q3490" t="s">
        <v>198</v>
      </c>
      <c r="R3490" t="s">
        <v>181</v>
      </c>
      <c r="S3490" t="s">
        <v>31</v>
      </c>
      <c r="T3490" t="s">
        <v>31</v>
      </c>
      <c r="U3490" t="s">
        <v>31</v>
      </c>
      <c r="V3490" t="s">
        <v>31</v>
      </c>
      <c r="W3490" t="s">
        <v>182</v>
      </c>
      <c r="X3490" t="s">
        <v>183</v>
      </c>
      <c r="Y3490" s="28">
        <v>1.5820000000000001</v>
      </c>
      <c r="Z3490" t="str">
        <f>IF(database_public_cloud_VMs[[#This Row],[Vendor]]="AWS","USD","AUD")</f>
        <v>USD</v>
      </c>
      <c r="AA3490" s="29">
        <f>IF(database_public_cloud_VMs[[#This Row],[Currency]]="USD",(database_public_cloud_VMs[[#This Row],[Rate]]*param_exchange_rate)/(1+param_discount_aws),database_public_cloud_VMs[[#This Row],[Rate]])</f>
        <v>1.9495831257266178</v>
      </c>
    </row>
    <row r="3491" spans="1:27" x14ac:dyDescent="0.45">
      <c r="A3491" s="24" t="s">
        <v>3948</v>
      </c>
      <c r="B3491" t="s">
        <v>12</v>
      </c>
      <c r="C3491" s="25" t="s">
        <v>593</v>
      </c>
      <c r="D3491" t="s">
        <v>170</v>
      </c>
      <c r="E3491" t="s">
        <v>3812</v>
      </c>
      <c r="F3491" t="s">
        <v>3940</v>
      </c>
      <c r="G3491" s="26">
        <v>32</v>
      </c>
      <c r="H3491" s="26">
        <v>256</v>
      </c>
      <c r="I3491" s="26">
        <v>0</v>
      </c>
      <c r="J3491" s="27" t="s">
        <v>173</v>
      </c>
      <c r="K3491" s="27" t="s">
        <v>2214</v>
      </c>
      <c r="L3491" s="27" t="s">
        <v>3941</v>
      </c>
      <c r="M3491" t="s">
        <v>190</v>
      </c>
      <c r="N3491" t="s">
        <v>177</v>
      </c>
      <c r="O3491" t="s">
        <v>185</v>
      </c>
      <c r="P3491" t="s">
        <v>179</v>
      </c>
      <c r="Q3491" t="s">
        <v>198</v>
      </c>
      <c r="R3491" t="s">
        <v>181</v>
      </c>
      <c r="S3491" t="s">
        <v>31</v>
      </c>
      <c r="T3491" t="s">
        <v>31</v>
      </c>
      <c r="U3491" t="s">
        <v>31</v>
      </c>
      <c r="V3491" t="s">
        <v>31</v>
      </c>
      <c r="W3491" t="s">
        <v>182</v>
      </c>
      <c r="X3491" t="s">
        <v>183</v>
      </c>
      <c r="Y3491" s="28">
        <v>1.1499999999999999</v>
      </c>
      <c r="Z3491" t="str">
        <f>IF(database_public_cloud_VMs[[#This Row],[Vendor]]="AWS","USD","AUD")</f>
        <v>USD</v>
      </c>
      <c r="AA3491" s="29">
        <f>IF(database_public_cloud_VMs[[#This Row],[Currency]]="USD",(database_public_cloud_VMs[[#This Row],[Rate]]*param_exchange_rate)/(1+param_discount_aws),database_public_cloud_VMs[[#This Row],[Rate]])</f>
        <v>1.4172064441122696</v>
      </c>
    </row>
    <row r="3492" spans="1:27" x14ac:dyDescent="0.45">
      <c r="A3492" s="24" t="s">
        <v>3949</v>
      </c>
      <c r="B3492" t="s">
        <v>12</v>
      </c>
      <c r="C3492" s="25" t="s">
        <v>187</v>
      </c>
      <c r="D3492" t="s">
        <v>170</v>
      </c>
      <c r="E3492" t="s">
        <v>3812</v>
      </c>
      <c r="F3492" t="s">
        <v>3940</v>
      </c>
      <c r="G3492" s="26">
        <v>32</v>
      </c>
      <c r="H3492" s="26">
        <v>256</v>
      </c>
      <c r="I3492" s="26">
        <v>0</v>
      </c>
      <c r="J3492" s="27" t="s">
        <v>173</v>
      </c>
      <c r="K3492" s="27" t="s">
        <v>2214</v>
      </c>
      <c r="L3492" s="27" t="s">
        <v>3941</v>
      </c>
      <c r="M3492" t="s">
        <v>190</v>
      </c>
      <c r="N3492" t="s">
        <v>188</v>
      </c>
      <c r="O3492" t="s">
        <v>188</v>
      </c>
      <c r="P3492" t="s">
        <v>179</v>
      </c>
      <c r="Q3492" t="s">
        <v>198</v>
      </c>
      <c r="R3492" t="s">
        <v>181</v>
      </c>
      <c r="S3492" t="s">
        <v>31</v>
      </c>
      <c r="T3492" t="s">
        <v>31</v>
      </c>
      <c r="U3492" t="s">
        <v>31</v>
      </c>
      <c r="V3492" t="s">
        <v>31</v>
      </c>
      <c r="W3492" t="s">
        <v>182</v>
      </c>
      <c r="X3492" t="s">
        <v>183</v>
      </c>
      <c r="Y3492" s="28">
        <v>2.5659999999999998</v>
      </c>
      <c r="Z3492" t="str">
        <f>IF(database_public_cloud_VMs[[#This Row],[Vendor]]="AWS","USD","AUD")</f>
        <v>USD</v>
      </c>
      <c r="AA3492" s="29">
        <f>IF(database_public_cloud_VMs[[#This Row],[Currency]]="USD",(database_public_cloud_VMs[[#This Row],[Rate]]*param_exchange_rate)/(1+param_discount_aws),database_public_cloud_VMs[[#This Row],[Rate]])</f>
        <v>3.1622189005148549</v>
      </c>
    </row>
    <row r="3493" spans="1:27" x14ac:dyDescent="0.45">
      <c r="A3493" s="24" t="s">
        <v>3950</v>
      </c>
      <c r="B3493" t="s">
        <v>12</v>
      </c>
      <c r="C3493" s="25" t="s">
        <v>593</v>
      </c>
      <c r="D3493" t="s">
        <v>170</v>
      </c>
      <c r="E3493" t="s">
        <v>3812</v>
      </c>
      <c r="F3493" t="s">
        <v>3940</v>
      </c>
      <c r="G3493" s="26">
        <v>32</v>
      </c>
      <c r="H3493" s="26">
        <v>256</v>
      </c>
      <c r="I3493" s="26">
        <v>0</v>
      </c>
      <c r="J3493" s="27" t="s">
        <v>173</v>
      </c>
      <c r="K3493" s="27" t="s">
        <v>2214</v>
      </c>
      <c r="L3493" s="27" t="s">
        <v>3941</v>
      </c>
      <c r="M3493" t="s">
        <v>190</v>
      </c>
      <c r="N3493" t="s">
        <v>177</v>
      </c>
      <c r="O3493" t="s">
        <v>178</v>
      </c>
      <c r="P3493" t="s">
        <v>179</v>
      </c>
      <c r="Q3493" t="s">
        <v>315</v>
      </c>
      <c r="R3493" t="s">
        <v>181</v>
      </c>
      <c r="S3493" t="s">
        <v>31</v>
      </c>
      <c r="T3493" t="s">
        <v>31</v>
      </c>
      <c r="U3493" t="s">
        <v>31</v>
      </c>
      <c r="V3493" t="s">
        <v>31</v>
      </c>
      <c r="W3493" t="s">
        <v>182</v>
      </c>
      <c r="X3493" t="s">
        <v>183</v>
      </c>
      <c r="Y3493" s="28">
        <v>2.9940000000000002</v>
      </c>
      <c r="Z3493" t="str">
        <f>IF(database_public_cloud_VMs[[#This Row],[Vendor]]="AWS","USD","AUD")</f>
        <v>USD</v>
      </c>
      <c r="AA3493" s="29">
        <f>IF(database_public_cloud_VMs[[#This Row],[Currency]]="USD",(database_public_cloud_VMs[[#This Row],[Rate]]*param_exchange_rate)/(1+param_discount_aws),database_public_cloud_VMs[[#This Row],[Rate]])</f>
        <v>3.6896661684105525</v>
      </c>
    </row>
    <row r="3494" spans="1:27" x14ac:dyDescent="0.45">
      <c r="A3494" s="24" t="s">
        <v>3951</v>
      </c>
      <c r="B3494" t="s">
        <v>12</v>
      </c>
      <c r="C3494" s="25" t="s">
        <v>593</v>
      </c>
      <c r="D3494" t="s">
        <v>170</v>
      </c>
      <c r="E3494" t="s">
        <v>3812</v>
      </c>
      <c r="F3494" t="s">
        <v>3940</v>
      </c>
      <c r="G3494" s="26">
        <v>32</v>
      </c>
      <c r="H3494" s="26">
        <v>256</v>
      </c>
      <c r="I3494" s="26">
        <v>0</v>
      </c>
      <c r="J3494" s="27" t="s">
        <v>173</v>
      </c>
      <c r="K3494" s="27" t="s">
        <v>2214</v>
      </c>
      <c r="L3494" s="27" t="s">
        <v>3941</v>
      </c>
      <c r="M3494" t="s">
        <v>190</v>
      </c>
      <c r="N3494" t="s">
        <v>177</v>
      </c>
      <c r="O3494" t="s">
        <v>185</v>
      </c>
      <c r="P3494" t="s">
        <v>179</v>
      </c>
      <c r="Q3494" t="s">
        <v>315</v>
      </c>
      <c r="R3494" t="s">
        <v>181</v>
      </c>
      <c r="S3494" t="s">
        <v>31</v>
      </c>
      <c r="T3494" t="s">
        <v>31</v>
      </c>
      <c r="U3494" t="s">
        <v>31</v>
      </c>
      <c r="V3494" t="s">
        <v>31</v>
      </c>
      <c r="W3494" t="s">
        <v>182</v>
      </c>
      <c r="X3494" t="s">
        <v>183</v>
      </c>
      <c r="Y3494" s="28">
        <v>2.5680000000000001</v>
      </c>
      <c r="Z3494" t="str">
        <f>IF(database_public_cloud_VMs[[#This Row],[Vendor]]="AWS","USD","AUD")</f>
        <v>USD</v>
      </c>
      <c r="AA3494" s="29">
        <f>IF(database_public_cloud_VMs[[#This Row],[Currency]]="USD",(database_public_cloud_VMs[[#This Row],[Rate]]*param_exchange_rate)/(1+param_discount_aws),database_public_cloud_VMs[[#This Row],[Rate]])</f>
        <v>3.1646836073741809</v>
      </c>
    </row>
    <row r="3495" spans="1:27" x14ac:dyDescent="0.45">
      <c r="A3495" s="24" t="s">
        <v>3952</v>
      </c>
      <c r="B3495" t="s">
        <v>12</v>
      </c>
      <c r="C3495" s="25" t="s">
        <v>187</v>
      </c>
      <c r="D3495" t="s">
        <v>170</v>
      </c>
      <c r="E3495" t="s">
        <v>3812</v>
      </c>
      <c r="F3495" t="s">
        <v>3940</v>
      </c>
      <c r="G3495" s="26">
        <v>32</v>
      </c>
      <c r="H3495" s="26">
        <v>256</v>
      </c>
      <c r="I3495" s="26">
        <v>0</v>
      </c>
      <c r="J3495" s="27" t="s">
        <v>173</v>
      </c>
      <c r="K3495" s="27" t="s">
        <v>2214</v>
      </c>
      <c r="L3495" s="27" t="s">
        <v>3941</v>
      </c>
      <c r="M3495" t="s">
        <v>190</v>
      </c>
      <c r="N3495" t="s">
        <v>188</v>
      </c>
      <c r="O3495" t="s">
        <v>188</v>
      </c>
      <c r="P3495" t="s">
        <v>179</v>
      </c>
      <c r="Q3495" t="s">
        <v>315</v>
      </c>
      <c r="R3495" t="s">
        <v>181</v>
      </c>
      <c r="S3495" t="s">
        <v>31</v>
      </c>
      <c r="T3495" t="s">
        <v>31</v>
      </c>
      <c r="U3495" t="s">
        <v>31</v>
      </c>
      <c r="V3495" t="s">
        <v>31</v>
      </c>
      <c r="W3495" t="s">
        <v>182</v>
      </c>
      <c r="X3495" t="s">
        <v>183</v>
      </c>
      <c r="Y3495" s="28">
        <v>3.8879999999999999</v>
      </c>
      <c r="Z3495" t="str">
        <f>IF(database_public_cloud_VMs[[#This Row],[Vendor]]="AWS","USD","AUD")</f>
        <v>USD</v>
      </c>
      <c r="AA3495" s="29">
        <f>IF(database_public_cloud_VMs[[#This Row],[Currency]]="USD",(database_public_cloud_VMs[[#This Row],[Rate]]*param_exchange_rate)/(1+param_discount_aws),database_public_cloud_VMs[[#This Row],[Rate]])</f>
        <v>4.7913901345291334</v>
      </c>
    </row>
    <row r="3496" spans="1:27" x14ac:dyDescent="0.45">
      <c r="A3496" s="24" t="s">
        <v>3953</v>
      </c>
      <c r="B3496" t="s">
        <v>12</v>
      </c>
      <c r="C3496" s="25" t="s">
        <v>593</v>
      </c>
      <c r="D3496" t="s">
        <v>170</v>
      </c>
      <c r="E3496" t="s">
        <v>3812</v>
      </c>
      <c r="F3496" t="s">
        <v>3940</v>
      </c>
      <c r="G3496" s="26">
        <v>32</v>
      </c>
      <c r="H3496" s="26">
        <v>256</v>
      </c>
      <c r="I3496" s="26">
        <v>0</v>
      </c>
      <c r="J3496" s="27" t="s">
        <v>173</v>
      </c>
      <c r="K3496" s="27" t="s">
        <v>2214</v>
      </c>
      <c r="L3496" s="27" t="s">
        <v>3941</v>
      </c>
      <c r="M3496" t="s">
        <v>176</v>
      </c>
      <c r="N3496" t="s">
        <v>177</v>
      </c>
      <c r="O3496" t="s">
        <v>178</v>
      </c>
      <c r="P3496" t="s">
        <v>179</v>
      </c>
      <c r="Q3496" t="s">
        <v>180</v>
      </c>
      <c r="R3496" t="s">
        <v>181</v>
      </c>
      <c r="S3496" t="s">
        <v>31</v>
      </c>
      <c r="T3496" t="s">
        <v>31</v>
      </c>
      <c r="U3496" t="s">
        <v>31</v>
      </c>
      <c r="V3496" t="s">
        <v>31</v>
      </c>
      <c r="W3496" t="s">
        <v>182</v>
      </c>
      <c r="X3496" t="s">
        <v>183</v>
      </c>
      <c r="Y3496" s="28">
        <v>1.667</v>
      </c>
      <c r="Z3496" t="str">
        <f>IF(database_public_cloud_VMs[[#This Row],[Vendor]]="AWS","USD","AUD")</f>
        <v>USD</v>
      </c>
      <c r="AA3496" s="29">
        <f>IF(database_public_cloud_VMs[[#This Row],[Currency]]="USD",(database_public_cloud_VMs[[#This Row],[Rate]]*param_exchange_rate)/(1+param_discount_aws),database_public_cloud_VMs[[#This Row],[Rate]])</f>
        <v>2.0543331672479592</v>
      </c>
    </row>
    <row r="3497" spans="1:27" x14ac:dyDescent="0.45">
      <c r="A3497" s="24" t="s">
        <v>3954</v>
      </c>
      <c r="B3497" t="s">
        <v>12</v>
      </c>
      <c r="C3497" s="25" t="s">
        <v>593</v>
      </c>
      <c r="D3497" t="s">
        <v>170</v>
      </c>
      <c r="E3497" t="s">
        <v>3812</v>
      </c>
      <c r="F3497" t="s">
        <v>3940</v>
      </c>
      <c r="G3497" s="26">
        <v>32</v>
      </c>
      <c r="H3497" s="26">
        <v>256</v>
      </c>
      <c r="I3497" s="26">
        <v>0</v>
      </c>
      <c r="J3497" s="27" t="s">
        <v>173</v>
      </c>
      <c r="K3497" s="27" t="s">
        <v>2214</v>
      </c>
      <c r="L3497" s="27" t="s">
        <v>3941</v>
      </c>
      <c r="M3497" t="s">
        <v>176</v>
      </c>
      <c r="N3497" t="s">
        <v>177</v>
      </c>
      <c r="O3497" t="s">
        <v>185</v>
      </c>
      <c r="P3497" t="s">
        <v>179</v>
      </c>
      <c r="Q3497" t="s">
        <v>180</v>
      </c>
      <c r="R3497" t="s">
        <v>181</v>
      </c>
      <c r="S3497" t="s">
        <v>31</v>
      </c>
      <c r="T3497" t="s">
        <v>31</v>
      </c>
      <c r="U3497" t="s">
        <v>31</v>
      </c>
      <c r="V3497" t="s">
        <v>31</v>
      </c>
      <c r="W3497" t="s">
        <v>182</v>
      </c>
      <c r="X3497" t="s">
        <v>183</v>
      </c>
      <c r="Y3497" s="28">
        <v>1.2410000000000001</v>
      </c>
      <c r="Z3497" t="str">
        <f>IF(database_public_cloud_VMs[[#This Row],[Vendor]]="AWS","USD","AUD")</f>
        <v>USD</v>
      </c>
      <c r="AA3497" s="29">
        <f>IF(database_public_cloud_VMs[[#This Row],[Currency]]="USD",(database_public_cloud_VMs[[#This Row],[Rate]]*param_exchange_rate)/(1+param_discount_aws),database_public_cloud_VMs[[#This Row],[Rate]])</f>
        <v>1.5293506062115885</v>
      </c>
    </row>
    <row r="3498" spans="1:27" x14ac:dyDescent="0.45">
      <c r="A3498" s="24" t="s">
        <v>3955</v>
      </c>
      <c r="B3498" t="s">
        <v>12</v>
      </c>
      <c r="C3498" s="25" t="s">
        <v>187</v>
      </c>
      <c r="D3498" t="s">
        <v>170</v>
      </c>
      <c r="E3498" t="s">
        <v>3812</v>
      </c>
      <c r="F3498" t="s">
        <v>3940</v>
      </c>
      <c r="G3498" s="26">
        <v>32</v>
      </c>
      <c r="H3498" s="26">
        <v>256</v>
      </c>
      <c r="I3498" s="26">
        <v>0</v>
      </c>
      <c r="J3498" s="27" t="s">
        <v>173</v>
      </c>
      <c r="K3498" s="27" t="s">
        <v>2214</v>
      </c>
      <c r="L3498" s="27" t="s">
        <v>3941</v>
      </c>
      <c r="M3498" t="s">
        <v>176</v>
      </c>
      <c r="N3498" t="s">
        <v>188</v>
      </c>
      <c r="O3498" t="s">
        <v>188</v>
      </c>
      <c r="P3498" t="s">
        <v>179</v>
      </c>
      <c r="Q3498" t="s">
        <v>180</v>
      </c>
      <c r="R3498" t="s">
        <v>181</v>
      </c>
      <c r="S3498" t="s">
        <v>31</v>
      </c>
      <c r="T3498" t="s">
        <v>31</v>
      </c>
      <c r="U3498" t="s">
        <v>31</v>
      </c>
      <c r="V3498" t="s">
        <v>31</v>
      </c>
      <c r="W3498" t="s">
        <v>182</v>
      </c>
      <c r="X3498" t="s">
        <v>183</v>
      </c>
      <c r="Y3498" s="28">
        <v>2.5609999999999999</v>
      </c>
      <c r="Z3498" t="str">
        <f>IF(database_public_cloud_VMs[[#This Row],[Vendor]]="AWS","USD","AUD")</f>
        <v>USD</v>
      </c>
      <c r="AA3498" s="29">
        <f>IF(database_public_cloud_VMs[[#This Row],[Currency]]="USD",(database_public_cloud_VMs[[#This Row],[Rate]]*param_exchange_rate)/(1+param_discount_aws),database_public_cloud_VMs[[#This Row],[Rate]])</f>
        <v>3.156057133366541</v>
      </c>
    </row>
    <row r="3499" spans="1:27" x14ac:dyDescent="0.45">
      <c r="A3499" s="24" t="s">
        <v>3956</v>
      </c>
      <c r="B3499" t="s">
        <v>12</v>
      </c>
      <c r="C3499" s="25" t="s">
        <v>593</v>
      </c>
      <c r="D3499" t="s">
        <v>170</v>
      </c>
      <c r="E3499" t="s">
        <v>3812</v>
      </c>
      <c r="F3499" t="s">
        <v>3940</v>
      </c>
      <c r="G3499" s="26">
        <v>32</v>
      </c>
      <c r="H3499" s="26">
        <v>256</v>
      </c>
      <c r="I3499" s="26">
        <v>0</v>
      </c>
      <c r="J3499" s="27" t="s">
        <v>173</v>
      </c>
      <c r="K3499" s="27" t="s">
        <v>2214</v>
      </c>
      <c r="L3499" s="27" t="s">
        <v>3941</v>
      </c>
      <c r="M3499" t="s">
        <v>190</v>
      </c>
      <c r="N3499" t="s">
        <v>177</v>
      </c>
      <c r="O3499" t="s">
        <v>178</v>
      </c>
      <c r="P3499" t="s">
        <v>179</v>
      </c>
      <c r="Q3499" t="s">
        <v>180</v>
      </c>
      <c r="R3499" t="s">
        <v>181</v>
      </c>
      <c r="S3499" t="s">
        <v>31</v>
      </c>
      <c r="T3499" t="s">
        <v>31</v>
      </c>
      <c r="U3499" t="s">
        <v>31</v>
      </c>
      <c r="V3499" t="s">
        <v>31</v>
      </c>
      <c r="W3499" t="s">
        <v>182</v>
      </c>
      <c r="X3499" t="s">
        <v>183</v>
      </c>
      <c r="Y3499" s="28">
        <v>1.522</v>
      </c>
      <c r="Z3499" t="str">
        <f>IF(database_public_cloud_VMs[[#This Row],[Vendor]]="AWS","USD","AUD")</f>
        <v>USD</v>
      </c>
      <c r="AA3499" s="29">
        <f>IF(database_public_cloud_VMs[[#This Row],[Currency]]="USD",(database_public_cloud_VMs[[#This Row],[Rate]]*param_exchange_rate)/(1+param_discount_aws),database_public_cloud_VMs[[#This Row],[Rate]])</f>
        <v>1.8756419199468473</v>
      </c>
    </row>
    <row r="3500" spans="1:27" x14ac:dyDescent="0.45">
      <c r="A3500" s="24" t="s">
        <v>3957</v>
      </c>
      <c r="B3500" t="s">
        <v>12</v>
      </c>
      <c r="C3500" s="25" t="s">
        <v>593</v>
      </c>
      <c r="D3500" t="s">
        <v>170</v>
      </c>
      <c r="E3500" t="s">
        <v>3812</v>
      </c>
      <c r="F3500" t="s">
        <v>3940</v>
      </c>
      <c r="G3500" s="26">
        <v>32</v>
      </c>
      <c r="H3500" s="26">
        <v>256</v>
      </c>
      <c r="I3500" s="26">
        <v>0</v>
      </c>
      <c r="J3500" s="27" t="s">
        <v>173</v>
      </c>
      <c r="K3500" s="27" t="s">
        <v>2214</v>
      </c>
      <c r="L3500" s="27" t="s">
        <v>3941</v>
      </c>
      <c r="M3500" t="s">
        <v>190</v>
      </c>
      <c r="N3500" t="s">
        <v>177</v>
      </c>
      <c r="O3500" t="s">
        <v>185</v>
      </c>
      <c r="P3500" t="s">
        <v>179</v>
      </c>
      <c r="Q3500" t="s">
        <v>180</v>
      </c>
      <c r="R3500" t="s">
        <v>181</v>
      </c>
      <c r="S3500" t="s">
        <v>31</v>
      </c>
      <c r="T3500" t="s">
        <v>31</v>
      </c>
      <c r="U3500" t="s">
        <v>31</v>
      </c>
      <c r="V3500" t="s">
        <v>31</v>
      </c>
      <c r="W3500" t="s">
        <v>182</v>
      </c>
      <c r="X3500" t="s">
        <v>183</v>
      </c>
      <c r="Y3500" s="28">
        <v>1.0960000000000001</v>
      </c>
      <c r="Z3500" t="str">
        <f>IF(database_public_cloud_VMs[[#This Row],[Vendor]]="AWS","USD","AUD")</f>
        <v>USD</v>
      </c>
      <c r="AA3500" s="29">
        <f>IF(database_public_cloud_VMs[[#This Row],[Currency]]="USD",(database_public_cloud_VMs[[#This Row],[Rate]]*param_exchange_rate)/(1+param_discount_aws),database_public_cloud_VMs[[#This Row],[Rate]])</f>
        <v>1.3506593589104761</v>
      </c>
    </row>
    <row r="3501" spans="1:27" x14ac:dyDescent="0.45">
      <c r="A3501" s="24" t="s">
        <v>3958</v>
      </c>
      <c r="B3501" t="s">
        <v>12</v>
      </c>
      <c r="C3501" s="25" t="s">
        <v>187</v>
      </c>
      <c r="D3501" t="s">
        <v>170</v>
      </c>
      <c r="E3501" t="s">
        <v>3812</v>
      </c>
      <c r="F3501" t="s">
        <v>3940</v>
      </c>
      <c r="G3501" s="26">
        <v>32</v>
      </c>
      <c r="H3501" s="26">
        <v>256</v>
      </c>
      <c r="I3501" s="26">
        <v>0</v>
      </c>
      <c r="J3501" s="27" t="s">
        <v>173</v>
      </c>
      <c r="K3501" s="27" t="s">
        <v>2214</v>
      </c>
      <c r="L3501" s="27" t="s">
        <v>3941</v>
      </c>
      <c r="M3501" t="s">
        <v>190</v>
      </c>
      <c r="N3501" t="s">
        <v>188</v>
      </c>
      <c r="O3501" t="s">
        <v>188</v>
      </c>
      <c r="P3501" t="s">
        <v>179</v>
      </c>
      <c r="Q3501" t="s">
        <v>180</v>
      </c>
      <c r="R3501" t="s">
        <v>181</v>
      </c>
      <c r="S3501" t="s">
        <v>31</v>
      </c>
      <c r="T3501" t="s">
        <v>31</v>
      </c>
      <c r="U3501" t="s">
        <v>31</v>
      </c>
      <c r="V3501" t="s">
        <v>31</v>
      </c>
      <c r="W3501" t="s">
        <v>182</v>
      </c>
      <c r="X3501" t="s">
        <v>183</v>
      </c>
      <c r="Y3501" s="28">
        <v>2.4159999999999999</v>
      </c>
      <c r="Z3501" t="str">
        <f>IF(database_public_cloud_VMs[[#This Row],[Vendor]]="AWS","USD","AUD")</f>
        <v>USD</v>
      </c>
      <c r="AA3501" s="29">
        <f>IF(database_public_cloud_VMs[[#This Row],[Currency]]="USD",(database_public_cloud_VMs[[#This Row],[Rate]]*param_exchange_rate)/(1+param_discount_aws),database_public_cloud_VMs[[#This Row],[Rate]])</f>
        <v>2.9773658860654284</v>
      </c>
    </row>
    <row r="3502" spans="1:27" x14ac:dyDescent="0.45">
      <c r="A3502" s="24" t="s">
        <v>3959</v>
      </c>
      <c r="B3502" t="s">
        <v>12</v>
      </c>
      <c r="C3502" s="25" t="s">
        <v>593</v>
      </c>
      <c r="D3502" t="s">
        <v>170</v>
      </c>
      <c r="E3502" t="s">
        <v>3812</v>
      </c>
      <c r="F3502" t="s">
        <v>3940</v>
      </c>
      <c r="G3502" s="26">
        <v>32</v>
      </c>
      <c r="H3502" s="26">
        <v>256</v>
      </c>
      <c r="I3502" s="26">
        <v>0</v>
      </c>
      <c r="J3502" s="27" t="s">
        <v>173</v>
      </c>
      <c r="K3502" s="27" t="s">
        <v>2214</v>
      </c>
      <c r="L3502" s="27" t="s">
        <v>3941</v>
      </c>
      <c r="M3502" t="s">
        <v>176</v>
      </c>
      <c r="N3502" t="s">
        <v>177</v>
      </c>
      <c r="O3502" t="s">
        <v>178</v>
      </c>
      <c r="P3502" t="s">
        <v>179</v>
      </c>
      <c r="Q3502" t="s">
        <v>315</v>
      </c>
      <c r="R3502" t="s">
        <v>181</v>
      </c>
      <c r="S3502" t="s">
        <v>31</v>
      </c>
      <c r="T3502" t="s">
        <v>31</v>
      </c>
      <c r="U3502" t="s">
        <v>31</v>
      </c>
      <c r="V3502" t="s">
        <v>31</v>
      </c>
      <c r="W3502" t="s">
        <v>182</v>
      </c>
      <c r="X3502" t="s">
        <v>183</v>
      </c>
      <c r="Y3502" s="28">
        <v>3.1389999999999998</v>
      </c>
      <c r="Z3502" t="str">
        <f>IF(database_public_cloud_VMs[[#This Row],[Vendor]]="AWS","USD","AUD")</f>
        <v>USD</v>
      </c>
      <c r="AA3502" s="29">
        <f>IF(database_public_cloud_VMs[[#This Row],[Currency]]="USD",(database_public_cloud_VMs[[#This Row],[Rate]]*param_exchange_rate)/(1+param_discount_aws),database_public_cloud_VMs[[#This Row],[Rate]])</f>
        <v>3.8683574157116642</v>
      </c>
    </row>
    <row r="3503" spans="1:27" x14ac:dyDescent="0.45">
      <c r="A3503" s="24" t="s">
        <v>3960</v>
      </c>
      <c r="B3503" t="s">
        <v>12</v>
      </c>
      <c r="C3503" s="25" t="s">
        <v>593</v>
      </c>
      <c r="D3503" t="s">
        <v>170</v>
      </c>
      <c r="E3503" t="s">
        <v>3812</v>
      </c>
      <c r="F3503" t="s">
        <v>3940</v>
      </c>
      <c r="G3503" s="26">
        <v>32</v>
      </c>
      <c r="H3503" s="26">
        <v>256</v>
      </c>
      <c r="I3503" s="26">
        <v>0</v>
      </c>
      <c r="J3503" s="27" t="s">
        <v>173</v>
      </c>
      <c r="K3503" s="27" t="s">
        <v>2214</v>
      </c>
      <c r="L3503" s="27" t="s">
        <v>3941</v>
      </c>
      <c r="M3503" t="s">
        <v>176</v>
      </c>
      <c r="N3503" t="s">
        <v>177</v>
      </c>
      <c r="O3503" t="s">
        <v>185</v>
      </c>
      <c r="P3503" t="s">
        <v>179</v>
      </c>
      <c r="Q3503" t="s">
        <v>315</v>
      </c>
      <c r="R3503" t="s">
        <v>181</v>
      </c>
      <c r="S3503" t="s">
        <v>31</v>
      </c>
      <c r="T3503" t="s">
        <v>31</v>
      </c>
      <c r="U3503" t="s">
        <v>31</v>
      </c>
      <c r="V3503" t="s">
        <v>31</v>
      </c>
      <c r="W3503" t="s">
        <v>182</v>
      </c>
      <c r="X3503" t="s">
        <v>183</v>
      </c>
      <c r="Y3503" s="28">
        <v>2.7130000000000001</v>
      </c>
      <c r="Z3503" t="str">
        <f>IF(database_public_cloud_VMs[[#This Row],[Vendor]]="AWS","USD","AUD")</f>
        <v>USD</v>
      </c>
      <c r="AA3503" s="29">
        <f>IF(database_public_cloud_VMs[[#This Row],[Currency]]="USD",(database_public_cloud_VMs[[#This Row],[Rate]]*param_exchange_rate)/(1+param_discount_aws),database_public_cloud_VMs[[#This Row],[Rate]])</f>
        <v>3.3433748546752935</v>
      </c>
    </row>
    <row r="3504" spans="1:27" x14ac:dyDescent="0.45">
      <c r="A3504" s="24" t="s">
        <v>3961</v>
      </c>
      <c r="B3504" t="s">
        <v>12</v>
      </c>
      <c r="C3504" s="25" t="s">
        <v>187</v>
      </c>
      <c r="D3504" t="s">
        <v>170</v>
      </c>
      <c r="E3504" t="s">
        <v>3812</v>
      </c>
      <c r="F3504" t="s">
        <v>3940</v>
      </c>
      <c r="G3504" s="26">
        <v>32</v>
      </c>
      <c r="H3504" s="26">
        <v>256</v>
      </c>
      <c r="I3504" s="26">
        <v>0</v>
      </c>
      <c r="J3504" s="27" t="s">
        <v>173</v>
      </c>
      <c r="K3504" s="27" t="s">
        <v>2214</v>
      </c>
      <c r="L3504" s="27" t="s">
        <v>3941</v>
      </c>
      <c r="M3504" t="s">
        <v>176</v>
      </c>
      <c r="N3504" t="s">
        <v>188</v>
      </c>
      <c r="O3504" t="s">
        <v>188</v>
      </c>
      <c r="P3504" t="s">
        <v>179</v>
      </c>
      <c r="Q3504" t="s">
        <v>315</v>
      </c>
      <c r="R3504" t="s">
        <v>181</v>
      </c>
      <c r="S3504" t="s">
        <v>31</v>
      </c>
      <c r="T3504" t="s">
        <v>31</v>
      </c>
      <c r="U3504" t="s">
        <v>31</v>
      </c>
      <c r="V3504" t="s">
        <v>31</v>
      </c>
      <c r="W3504" t="s">
        <v>182</v>
      </c>
      <c r="X3504" t="s">
        <v>183</v>
      </c>
      <c r="Y3504" s="28">
        <v>4.0330000000000004</v>
      </c>
      <c r="Z3504" t="str">
        <f>IF(database_public_cloud_VMs[[#This Row],[Vendor]]="AWS","USD","AUD")</f>
        <v>USD</v>
      </c>
      <c r="AA3504" s="29">
        <f>IF(database_public_cloud_VMs[[#This Row],[Currency]]="USD",(database_public_cloud_VMs[[#This Row],[Rate]]*param_exchange_rate)/(1+param_discount_aws),database_public_cloud_VMs[[#This Row],[Rate]])</f>
        <v>4.9700813818302469</v>
      </c>
    </row>
    <row r="3505" spans="1:27" x14ac:dyDescent="0.45">
      <c r="A3505" s="24" t="s">
        <v>3962</v>
      </c>
      <c r="B3505" t="s">
        <v>12</v>
      </c>
      <c r="C3505" s="25" t="s">
        <v>593</v>
      </c>
      <c r="D3505" t="s">
        <v>170</v>
      </c>
      <c r="E3505" t="s">
        <v>3812</v>
      </c>
      <c r="F3505" t="s">
        <v>3940</v>
      </c>
      <c r="G3505" s="26">
        <v>32</v>
      </c>
      <c r="H3505" s="26">
        <v>256</v>
      </c>
      <c r="I3505" s="26">
        <v>0</v>
      </c>
      <c r="J3505" s="27" t="s">
        <v>173</v>
      </c>
      <c r="K3505" s="27" t="s">
        <v>2214</v>
      </c>
      <c r="L3505" s="27" t="s">
        <v>3941</v>
      </c>
      <c r="M3505" t="s">
        <v>176</v>
      </c>
      <c r="N3505" t="s">
        <v>177</v>
      </c>
      <c r="O3505" t="s">
        <v>178</v>
      </c>
      <c r="P3505" t="s">
        <v>179</v>
      </c>
      <c r="Q3505" t="s">
        <v>191</v>
      </c>
      <c r="R3505" t="s">
        <v>181</v>
      </c>
      <c r="S3505" t="s">
        <v>31</v>
      </c>
      <c r="T3505" t="s">
        <v>31</v>
      </c>
      <c r="U3505" t="s">
        <v>31</v>
      </c>
      <c r="V3505" t="s">
        <v>31</v>
      </c>
      <c r="W3505" t="s">
        <v>182</v>
      </c>
      <c r="X3505" t="s">
        <v>183</v>
      </c>
      <c r="Y3505" s="28">
        <v>1.7969999999999999</v>
      </c>
      <c r="Z3505" t="str">
        <f>IF(database_public_cloud_VMs[[#This Row],[Vendor]]="AWS","USD","AUD")</f>
        <v>USD</v>
      </c>
      <c r="AA3505" s="29">
        <f>IF(database_public_cloud_VMs[[#This Row],[Currency]]="USD",(database_public_cloud_VMs[[#This Row],[Rate]]*param_exchange_rate)/(1+param_discount_aws),database_public_cloud_VMs[[#This Row],[Rate]])</f>
        <v>2.214539113104129</v>
      </c>
    </row>
    <row r="3506" spans="1:27" x14ac:dyDescent="0.45">
      <c r="A3506" s="24" t="s">
        <v>3963</v>
      </c>
      <c r="B3506" t="s">
        <v>12</v>
      </c>
      <c r="C3506" s="25" t="s">
        <v>593</v>
      </c>
      <c r="D3506" t="s">
        <v>170</v>
      </c>
      <c r="E3506" t="s">
        <v>3812</v>
      </c>
      <c r="F3506" t="s">
        <v>3940</v>
      </c>
      <c r="G3506" s="26">
        <v>32</v>
      </c>
      <c r="H3506" s="26">
        <v>256</v>
      </c>
      <c r="I3506" s="26">
        <v>0</v>
      </c>
      <c r="J3506" s="27" t="s">
        <v>173</v>
      </c>
      <c r="K3506" s="27" t="s">
        <v>2214</v>
      </c>
      <c r="L3506" s="27" t="s">
        <v>3941</v>
      </c>
      <c r="M3506" t="s">
        <v>176</v>
      </c>
      <c r="N3506" t="s">
        <v>177</v>
      </c>
      <c r="O3506" t="s">
        <v>185</v>
      </c>
      <c r="P3506" t="s">
        <v>179</v>
      </c>
      <c r="Q3506" t="s">
        <v>191</v>
      </c>
      <c r="R3506" t="s">
        <v>181</v>
      </c>
      <c r="S3506" t="s">
        <v>31</v>
      </c>
      <c r="T3506" t="s">
        <v>31</v>
      </c>
      <c r="U3506" t="s">
        <v>31</v>
      </c>
      <c r="V3506" t="s">
        <v>31</v>
      </c>
      <c r="W3506" t="s">
        <v>182</v>
      </c>
      <c r="X3506" t="s">
        <v>183</v>
      </c>
      <c r="Y3506" s="28">
        <v>1.371</v>
      </c>
      <c r="Z3506" t="str">
        <f>IF(database_public_cloud_VMs[[#This Row],[Vendor]]="AWS","USD","AUD")</f>
        <v>USD</v>
      </c>
      <c r="AA3506" s="29">
        <f>IF(database_public_cloud_VMs[[#This Row],[Currency]]="USD",(database_public_cloud_VMs[[#This Row],[Rate]]*param_exchange_rate)/(1+param_discount_aws),database_public_cloud_VMs[[#This Row],[Rate]])</f>
        <v>1.689556552067758</v>
      </c>
    </row>
    <row r="3507" spans="1:27" x14ac:dyDescent="0.45">
      <c r="A3507" s="24" t="s">
        <v>3964</v>
      </c>
      <c r="B3507" t="s">
        <v>12</v>
      </c>
      <c r="C3507" s="25" t="s">
        <v>187</v>
      </c>
      <c r="D3507" t="s">
        <v>170</v>
      </c>
      <c r="E3507" t="s">
        <v>3812</v>
      </c>
      <c r="F3507" t="s">
        <v>3940</v>
      </c>
      <c r="G3507" s="26">
        <v>32</v>
      </c>
      <c r="H3507" s="26">
        <v>256</v>
      </c>
      <c r="I3507" s="26">
        <v>0</v>
      </c>
      <c r="J3507" s="27" t="s">
        <v>173</v>
      </c>
      <c r="K3507" s="27" t="s">
        <v>2214</v>
      </c>
      <c r="L3507" s="27" t="s">
        <v>3941</v>
      </c>
      <c r="M3507" t="s">
        <v>176</v>
      </c>
      <c r="N3507" t="s">
        <v>188</v>
      </c>
      <c r="O3507" t="s">
        <v>188</v>
      </c>
      <c r="P3507" t="s">
        <v>179</v>
      </c>
      <c r="Q3507" t="s">
        <v>191</v>
      </c>
      <c r="R3507" t="s">
        <v>181</v>
      </c>
      <c r="S3507" t="s">
        <v>31</v>
      </c>
      <c r="T3507" t="s">
        <v>31</v>
      </c>
      <c r="U3507" t="s">
        <v>31</v>
      </c>
      <c r="V3507" t="s">
        <v>31</v>
      </c>
      <c r="W3507" t="s">
        <v>182</v>
      </c>
      <c r="X3507" t="s">
        <v>183</v>
      </c>
      <c r="Y3507" s="28">
        <v>2.6909999999999998</v>
      </c>
      <c r="Z3507" t="str">
        <f>IF(database_public_cloud_VMs[[#This Row],[Vendor]]="AWS","USD","AUD")</f>
        <v>USD</v>
      </c>
      <c r="AA3507" s="29">
        <f>IF(database_public_cloud_VMs[[#This Row],[Currency]]="USD",(database_public_cloud_VMs[[#This Row],[Rate]]*param_exchange_rate)/(1+param_discount_aws),database_public_cloud_VMs[[#This Row],[Rate]])</f>
        <v>3.3162630792227104</v>
      </c>
    </row>
    <row r="3508" spans="1:27" x14ac:dyDescent="0.45">
      <c r="A3508" s="24" t="s">
        <v>3965</v>
      </c>
      <c r="B3508" t="s">
        <v>12</v>
      </c>
      <c r="C3508" s="25" t="s">
        <v>593</v>
      </c>
      <c r="D3508" t="s">
        <v>170</v>
      </c>
      <c r="E3508" t="s">
        <v>3812</v>
      </c>
      <c r="F3508" t="s">
        <v>3966</v>
      </c>
      <c r="G3508" s="26">
        <v>2</v>
      </c>
      <c r="H3508" s="26">
        <v>16</v>
      </c>
      <c r="I3508" s="26">
        <v>0</v>
      </c>
      <c r="J3508" s="27" t="s">
        <v>173</v>
      </c>
      <c r="K3508" s="27" t="s">
        <v>2214</v>
      </c>
      <c r="L3508" s="27" t="s">
        <v>2055</v>
      </c>
      <c r="M3508" t="s">
        <v>190</v>
      </c>
      <c r="N3508" t="s">
        <v>177</v>
      </c>
      <c r="O3508" t="s">
        <v>178</v>
      </c>
      <c r="P3508" t="s">
        <v>179</v>
      </c>
      <c r="Q3508" t="s">
        <v>180</v>
      </c>
      <c r="R3508" t="s">
        <v>181</v>
      </c>
      <c r="S3508" t="s">
        <v>31</v>
      </c>
      <c r="T3508" t="s">
        <v>31</v>
      </c>
      <c r="U3508" t="s">
        <v>31</v>
      </c>
      <c r="V3508" t="s">
        <v>31</v>
      </c>
      <c r="W3508" t="s">
        <v>182</v>
      </c>
      <c r="X3508" t="s">
        <v>183</v>
      </c>
      <c r="Y3508" s="28">
        <v>9.5000000000000001E-2</v>
      </c>
      <c r="Z3508" t="str">
        <f>IF(database_public_cloud_VMs[[#This Row],[Vendor]]="AWS","USD","AUD")</f>
        <v>USD</v>
      </c>
      <c r="AA3508" s="29">
        <f>IF(database_public_cloud_VMs[[#This Row],[Currency]]="USD",(database_public_cloud_VMs[[#This Row],[Rate]]*param_exchange_rate)/(1+param_discount_aws),database_public_cloud_VMs[[#This Row],[Rate]])</f>
        <v>0.11707357581797009</v>
      </c>
    </row>
    <row r="3509" spans="1:27" x14ac:dyDescent="0.45">
      <c r="A3509" s="24" t="s">
        <v>3967</v>
      </c>
      <c r="B3509" t="s">
        <v>12</v>
      </c>
      <c r="C3509" s="25" t="s">
        <v>593</v>
      </c>
      <c r="D3509" t="s">
        <v>170</v>
      </c>
      <c r="E3509" t="s">
        <v>3812</v>
      </c>
      <c r="F3509" t="s">
        <v>3966</v>
      </c>
      <c r="G3509" s="26">
        <v>2</v>
      </c>
      <c r="H3509" s="26">
        <v>16</v>
      </c>
      <c r="I3509" s="26">
        <v>0</v>
      </c>
      <c r="J3509" s="27" t="s">
        <v>173</v>
      </c>
      <c r="K3509" s="27" t="s">
        <v>2214</v>
      </c>
      <c r="L3509" s="27" t="s">
        <v>2055</v>
      </c>
      <c r="M3509" t="s">
        <v>190</v>
      </c>
      <c r="N3509" t="s">
        <v>177</v>
      </c>
      <c r="O3509" t="s">
        <v>185</v>
      </c>
      <c r="P3509" t="s">
        <v>179</v>
      </c>
      <c r="Q3509" t="s">
        <v>180</v>
      </c>
      <c r="R3509" t="s">
        <v>181</v>
      </c>
      <c r="S3509" t="s">
        <v>31</v>
      </c>
      <c r="T3509" t="s">
        <v>31</v>
      </c>
      <c r="U3509" t="s">
        <v>31</v>
      </c>
      <c r="V3509" t="s">
        <v>31</v>
      </c>
      <c r="W3509" t="s">
        <v>182</v>
      </c>
      <c r="X3509" t="s">
        <v>183</v>
      </c>
      <c r="Y3509" s="28">
        <v>6.8000000000000005E-2</v>
      </c>
      <c r="Z3509" t="str">
        <f>IF(database_public_cloud_VMs[[#This Row],[Vendor]]="AWS","USD","AUD")</f>
        <v>USD</v>
      </c>
      <c r="AA3509" s="29">
        <f>IF(database_public_cloud_VMs[[#This Row],[Currency]]="USD",(database_public_cloud_VMs[[#This Row],[Rate]]*param_exchange_rate)/(1+param_discount_aws),database_public_cloud_VMs[[#This Row],[Rate]])</f>
        <v>8.3800033217073328E-2</v>
      </c>
    </row>
    <row r="3510" spans="1:27" x14ac:dyDescent="0.45">
      <c r="A3510" s="24" t="s">
        <v>3968</v>
      </c>
      <c r="B3510" t="s">
        <v>12</v>
      </c>
      <c r="C3510" s="25" t="s">
        <v>187</v>
      </c>
      <c r="D3510" t="s">
        <v>170</v>
      </c>
      <c r="E3510" t="s">
        <v>3812</v>
      </c>
      <c r="F3510" t="s">
        <v>3966</v>
      </c>
      <c r="G3510" s="26">
        <v>2</v>
      </c>
      <c r="H3510" s="26">
        <v>16</v>
      </c>
      <c r="I3510" s="26">
        <v>0</v>
      </c>
      <c r="J3510" s="27" t="s">
        <v>173</v>
      </c>
      <c r="K3510" s="27" t="s">
        <v>2214</v>
      </c>
      <c r="L3510" s="27" t="s">
        <v>2055</v>
      </c>
      <c r="M3510" t="s">
        <v>190</v>
      </c>
      <c r="N3510" t="s">
        <v>188</v>
      </c>
      <c r="O3510" t="s">
        <v>188</v>
      </c>
      <c r="P3510" t="s">
        <v>179</v>
      </c>
      <c r="Q3510" t="s">
        <v>180</v>
      </c>
      <c r="R3510" t="s">
        <v>181</v>
      </c>
      <c r="S3510" t="s">
        <v>31</v>
      </c>
      <c r="T3510" t="s">
        <v>31</v>
      </c>
      <c r="U3510" t="s">
        <v>31</v>
      </c>
      <c r="V3510" t="s">
        <v>31</v>
      </c>
      <c r="W3510" t="s">
        <v>182</v>
      </c>
      <c r="X3510" t="s">
        <v>183</v>
      </c>
      <c r="Y3510" s="28">
        <v>0.151</v>
      </c>
      <c r="Z3510" t="str">
        <f>IF(database_public_cloud_VMs[[#This Row],[Vendor]]="AWS","USD","AUD")</f>
        <v>USD</v>
      </c>
      <c r="AA3510" s="29">
        <f>IF(database_public_cloud_VMs[[#This Row],[Currency]]="USD",(database_public_cloud_VMs[[#This Row],[Rate]]*param_exchange_rate)/(1+param_discount_aws),database_public_cloud_VMs[[#This Row],[Rate]])</f>
        <v>0.18608536787908928</v>
      </c>
    </row>
    <row r="3511" spans="1:27" x14ac:dyDescent="0.45">
      <c r="A3511" s="24" t="s">
        <v>3969</v>
      </c>
      <c r="B3511" t="s">
        <v>12</v>
      </c>
      <c r="C3511" s="25" t="s">
        <v>593</v>
      </c>
      <c r="D3511" t="s">
        <v>170</v>
      </c>
      <c r="E3511" t="s">
        <v>3812</v>
      </c>
      <c r="F3511" t="s">
        <v>3966</v>
      </c>
      <c r="G3511" s="26">
        <v>2</v>
      </c>
      <c r="H3511" s="26">
        <v>16</v>
      </c>
      <c r="I3511" s="26">
        <v>0</v>
      </c>
      <c r="J3511" s="27" t="s">
        <v>173</v>
      </c>
      <c r="K3511" s="27" t="s">
        <v>2214</v>
      </c>
      <c r="L3511" s="27" t="s">
        <v>2055</v>
      </c>
      <c r="M3511" t="s">
        <v>190</v>
      </c>
      <c r="N3511" t="s">
        <v>177</v>
      </c>
      <c r="O3511" t="s">
        <v>178</v>
      </c>
      <c r="P3511" t="s">
        <v>179</v>
      </c>
      <c r="Q3511" t="s">
        <v>315</v>
      </c>
      <c r="R3511" t="s">
        <v>181</v>
      </c>
      <c r="S3511" t="s">
        <v>31</v>
      </c>
      <c r="T3511" t="s">
        <v>31</v>
      </c>
      <c r="U3511" t="s">
        <v>31</v>
      </c>
      <c r="V3511" t="s">
        <v>31</v>
      </c>
      <c r="W3511" t="s">
        <v>182</v>
      </c>
      <c r="X3511" t="s">
        <v>183</v>
      </c>
      <c r="Y3511" s="28">
        <v>0.187</v>
      </c>
      <c r="Z3511" t="str">
        <f>IF(database_public_cloud_VMs[[#This Row],[Vendor]]="AWS","USD","AUD")</f>
        <v>USD</v>
      </c>
      <c r="AA3511" s="29">
        <f>IF(database_public_cloud_VMs[[#This Row],[Currency]]="USD",(database_public_cloud_VMs[[#This Row],[Rate]]*param_exchange_rate)/(1+param_discount_aws),database_public_cloud_VMs[[#This Row],[Rate]])</f>
        <v>0.23045009134695166</v>
      </c>
    </row>
    <row r="3512" spans="1:27" x14ac:dyDescent="0.45">
      <c r="A3512" s="24" t="s">
        <v>3970</v>
      </c>
      <c r="B3512" t="s">
        <v>12</v>
      </c>
      <c r="C3512" s="25" t="s">
        <v>593</v>
      </c>
      <c r="D3512" t="s">
        <v>170</v>
      </c>
      <c r="E3512" t="s">
        <v>3812</v>
      </c>
      <c r="F3512" t="s">
        <v>3966</v>
      </c>
      <c r="G3512" s="26">
        <v>2</v>
      </c>
      <c r="H3512" s="26">
        <v>16</v>
      </c>
      <c r="I3512" s="26">
        <v>0</v>
      </c>
      <c r="J3512" s="27" t="s">
        <v>173</v>
      </c>
      <c r="K3512" s="27" t="s">
        <v>2214</v>
      </c>
      <c r="L3512" s="27" t="s">
        <v>2055</v>
      </c>
      <c r="M3512" t="s">
        <v>190</v>
      </c>
      <c r="N3512" t="s">
        <v>177</v>
      </c>
      <c r="O3512" t="s">
        <v>185</v>
      </c>
      <c r="P3512" t="s">
        <v>179</v>
      </c>
      <c r="Q3512" t="s">
        <v>315</v>
      </c>
      <c r="R3512" t="s">
        <v>181</v>
      </c>
      <c r="S3512" t="s">
        <v>31</v>
      </c>
      <c r="T3512" t="s">
        <v>31</v>
      </c>
      <c r="U3512" t="s">
        <v>31</v>
      </c>
      <c r="V3512" t="s">
        <v>31</v>
      </c>
      <c r="W3512" t="s">
        <v>182</v>
      </c>
      <c r="X3512" t="s">
        <v>183</v>
      </c>
      <c r="Y3512" s="28">
        <v>0.16</v>
      </c>
      <c r="Z3512" t="str">
        <f>IF(database_public_cloud_VMs[[#This Row],[Vendor]]="AWS","USD","AUD")</f>
        <v>USD</v>
      </c>
      <c r="AA3512" s="29">
        <f>IF(database_public_cloud_VMs[[#This Row],[Currency]]="USD",(database_public_cloud_VMs[[#This Row],[Rate]]*param_exchange_rate)/(1+param_discount_aws),database_public_cloud_VMs[[#This Row],[Rate]])</f>
        <v>0.19717654874605489</v>
      </c>
    </row>
    <row r="3513" spans="1:27" x14ac:dyDescent="0.45">
      <c r="A3513" s="24" t="s">
        <v>3971</v>
      </c>
      <c r="B3513" t="s">
        <v>12</v>
      </c>
      <c r="C3513" s="25" t="s">
        <v>187</v>
      </c>
      <c r="D3513" t="s">
        <v>170</v>
      </c>
      <c r="E3513" t="s">
        <v>3812</v>
      </c>
      <c r="F3513" t="s">
        <v>3966</v>
      </c>
      <c r="G3513" s="26">
        <v>2</v>
      </c>
      <c r="H3513" s="26">
        <v>16</v>
      </c>
      <c r="I3513" s="26">
        <v>0</v>
      </c>
      <c r="J3513" s="27" t="s">
        <v>173</v>
      </c>
      <c r="K3513" s="27" t="s">
        <v>2214</v>
      </c>
      <c r="L3513" s="27" t="s">
        <v>2055</v>
      </c>
      <c r="M3513" t="s">
        <v>190</v>
      </c>
      <c r="N3513" t="s">
        <v>188</v>
      </c>
      <c r="O3513" t="s">
        <v>188</v>
      </c>
      <c r="P3513" t="s">
        <v>179</v>
      </c>
      <c r="Q3513" t="s">
        <v>315</v>
      </c>
      <c r="R3513" t="s">
        <v>181</v>
      </c>
      <c r="S3513" t="s">
        <v>31</v>
      </c>
      <c r="T3513" t="s">
        <v>31</v>
      </c>
      <c r="U3513" t="s">
        <v>31</v>
      </c>
      <c r="V3513" t="s">
        <v>31</v>
      </c>
      <c r="W3513" t="s">
        <v>182</v>
      </c>
      <c r="X3513" t="s">
        <v>183</v>
      </c>
      <c r="Y3513" s="28">
        <v>0.24299999999999999</v>
      </c>
      <c r="Z3513" t="str">
        <f>IF(database_public_cloud_VMs[[#This Row],[Vendor]]="AWS","USD","AUD")</f>
        <v>USD</v>
      </c>
      <c r="AA3513" s="29">
        <f>IF(database_public_cloud_VMs[[#This Row],[Currency]]="USD",(database_public_cloud_VMs[[#This Row],[Rate]]*param_exchange_rate)/(1+param_discount_aws),database_public_cloud_VMs[[#This Row],[Rate]])</f>
        <v>0.29946188340807084</v>
      </c>
    </row>
    <row r="3514" spans="1:27" x14ac:dyDescent="0.45">
      <c r="A3514" s="24" t="s">
        <v>3972</v>
      </c>
      <c r="B3514" t="s">
        <v>12</v>
      </c>
      <c r="C3514" s="25" t="s">
        <v>593</v>
      </c>
      <c r="D3514" t="s">
        <v>170</v>
      </c>
      <c r="E3514" t="s">
        <v>3812</v>
      </c>
      <c r="F3514" t="s">
        <v>3966</v>
      </c>
      <c r="G3514" s="26">
        <v>2</v>
      </c>
      <c r="H3514" s="26">
        <v>16</v>
      </c>
      <c r="I3514" s="26">
        <v>0</v>
      </c>
      <c r="J3514" s="27" t="s">
        <v>173</v>
      </c>
      <c r="K3514" s="27" t="s">
        <v>2214</v>
      </c>
      <c r="L3514" s="27" t="s">
        <v>2055</v>
      </c>
      <c r="M3514" t="s">
        <v>176</v>
      </c>
      <c r="N3514" t="s">
        <v>177</v>
      </c>
      <c r="O3514" t="s">
        <v>178</v>
      </c>
      <c r="P3514" t="s">
        <v>179</v>
      </c>
      <c r="Q3514" t="s">
        <v>315</v>
      </c>
      <c r="R3514" t="s">
        <v>181</v>
      </c>
      <c r="S3514" t="s">
        <v>31</v>
      </c>
      <c r="T3514" t="s">
        <v>31</v>
      </c>
      <c r="U3514" t="s">
        <v>31</v>
      </c>
      <c r="V3514" t="s">
        <v>31</v>
      </c>
      <c r="W3514" t="s">
        <v>182</v>
      </c>
      <c r="X3514" t="s">
        <v>183</v>
      </c>
      <c r="Y3514" s="28">
        <v>0.19600000000000001</v>
      </c>
      <c r="Z3514" t="str">
        <f>IF(database_public_cloud_VMs[[#This Row],[Vendor]]="AWS","USD","AUD")</f>
        <v>USD</v>
      </c>
      <c r="AA3514" s="29">
        <f>IF(database_public_cloud_VMs[[#This Row],[Currency]]="USD",(database_public_cloud_VMs[[#This Row],[Rate]]*param_exchange_rate)/(1+param_discount_aws),database_public_cloud_VMs[[#This Row],[Rate]])</f>
        <v>0.24154127221391725</v>
      </c>
    </row>
    <row r="3515" spans="1:27" x14ac:dyDescent="0.45">
      <c r="A3515" s="24" t="s">
        <v>3973</v>
      </c>
      <c r="B3515" t="s">
        <v>12</v>
      </c>
      <c r="C3515" s="25" t="s">
        <v>593</v>
      </c>
      <c r="D3515" t="s">
        <v>170</v>
      </c>
      <c r="E3515" t="s">
        <v>3812</v>
      </c>
      <c r="F3515" t="s">
        <v>3966</v>
      </c>
      <c r="G3515" s="26">
        <v>2</v>
      </c>
      <c r="H3515" s="26">
        <v>16</v>
      </c>
      <c r="I3515" s="26">
        <v>0</v>
      </c>
      <c r="J3515" s="27" t="s">
        <v>173</v>
      </c>
      <c r="K3515" s="27" t="s">
        <v>2214</v>
      </c>
      <c r="L3515" s="27" t="s">
        <v>2055</v>
      </c>
      <c r="M3515" t="s">
        <v>176</v>
      </c>
      <c r="N3515" t="s">
        <v>177</v>
      </c>
      <c r="O3515" t="s">
        <v>185</v>
      </c>
      <c r="P3515" t="s">
        <v>179</v>
      </c>
      <c r="Q3515" t="s">
        <v>315</v>
      </c>
      <c r="R3515" t="s">
        <v>181</v>
      </c>
      <c r="S3515" t="s">
        <v>31</v>
      </c>
      <c r="T3515" t="s">
        <v>31</v>
      </c>
      <c r="U3515" t="s">
        <v>31</v>
      </c>
      <c r="V3515" t="s">
        <v>31</v>
      </c>
      <c r="W3515" t="s">
        <v>182</v>
      </c>
      <c r="X3515" t="s">
        <v>183</v>
      </c>
      <c r="Y3515" s="28">
        <v>0.17</v>
      </c>
      <c r="Z3515" t="str">
        <f>IF(database_public_cloud_VMs[[#This Row],[Vendor]]="AWS","USD","AUD")</f>
        <v>USD</v>
      </c>
      <c r="AA3515" s="29">
        <f>IF(database_public_cloud_VMs[[#This Row],[Currency]]="USD",(database_public_cloud_VMs[[#This Row],[Rate]]*param_exchange_rate)/(1+param_discount_aws),database_public_cloud_VMs[[#This Row],[Rate]])</f>
        <v>0.20950008304268333</v>
      </c>
    </row>
    <row r="3516" spans="1:27" x14ac:dyDescent="0.45">
      <c r="A3516" s="24" t="s">
        <v>3974</v>
      </c>
      <c r="B3516" t="s">
        <v>12</v>
      </c>
      <c r="C3516" s="25" t="s">
        <v>187</v>
      </c>
      <c r="D3516" t="s">
        <v>170</v>
      </c>
      <c r="E3516" t="s">
        <v>3812</v>
      </c>
      <c r="F3516" t="s">
        <v>3966</v>
      </c>
      <c r="G3516" s="26">
        <v>2</v>
      </c>
      <c r="H3516" s="26">
        <v>16</v>
      </c>
      <c r="I3516" s="26">
        <v>0</v>
      </c>
      <c r="J3516" s="27" t="s">
        <v>173</v>
      </c>
      <c r="K3516" s="27" t="s">
        <v>2214</v>
      </c>
      <c r="L3516" s="27" t="s">
        <v>2055</v>
      </c>
      <c r="M3516" t="s">
        <v>176</v>
      </c>
      <c r="N3516" t="s">
        <v>188</v>
      </c>
      <c r="O3516" t="s">
        <v>188</v>
      </c>
      <c r="P3516" t="s">
        <v>179</v>
      </c>
      <c r="Q3516" t="s">
        <v>315</v>
      </c>
      <c r="R3516" t="s">
        <v>181</v>
      </c>
      <c r="S3516" t="s">
        <v>31</v>
      </c>
      <c r="T3516" t="s">
        <v>31</v>
      </c>
      <c r="U3516" t="s">
        <v>31</v>
      </c>
      <c r="V3516" t="s">
        <v>31</v>
      </c>
      <c r="W3516" t="s">
        <v>182</v>
      </c>
      <c r="X3516" t="s">
        <v>183</v>
      </c>
      <c r="Y3516" s="28">
        <v>0.252</v>
      </c>
      <c r="Z3516" t="str">
        <f>IF(database_public_cloud_VMs[[#This Row],[Vendor]]="AWS","USD","AUD")</f>
        <v>USD</v>
      </c>
      <c r="AA3516" s="29">
        <f>IF(database_public_cloud_VMs[[#This Row],[Currency]]="USD",(database_public_cloud_VMs[[#This Row],[Rate]]*param_exchange_rate)/(1+param_discount_aws),database_public_cloud_VMs[[#This Row],[Rate]])</f>
        <v>0.31055306427503648</v>
      </c>
    </row>
    <row r="3517" spans="1:27" x14ac:dyDescent="0.45">
      <c r="A3517" s="24" t="s">
        <v>3975</v>
      </c>
      <c r="B3517" t="s">
        <v>12</v>
      </c>
      <c r="C3517" s="25" t="s">
        <v>593</v>
      </c>
      <c r="D3517" t="s">
        <v>170</v>
      </c>
      <c r="E3517" t="s">
        <v>3812</v>
      </c>
      <c r="F3517" t="s">
        <v>3966</v>
      </c>
      <c r="G3517" s="26">
        <v>2</v>
      </c>
      <c r="H3517" s="26">
        <v>16</v>
      </c>
      <c r="I3517" s="26">
        <v>0</v>
      </c>
      <c r="J3517" s="27" t="s">
        <v>173</v>
      </c>
      <c r="K3517" s="27" t="s">
        <v>2214</v>
      </c>
      <c r="L3517" s="27" t="s">
        <v>2055</v>
      </c>
      <c r="M3517" t="s">
        <v>176</v>
      </c>
      <c r="N3517" t="s">
        <v>177</v>
      </c>
      <c r="O3517" t="s">
        <v>178</v>
      </c>
      <c r="P3517" t="s">
        <v>179</v>
      </c>
      <c r="Q3517" t="s">
        <v>191</v>
      </c>
      <c r="R3517" t="s">
        <v>181</v>
      </c>
      <c r="S3517" t="s">
        <v>31</v>
      </c>
      <c r="T3517" t="s">
        <v>31</v>
      </c>
      <c r="U3517" t="s">
        <v>31</v>
      </c>
      <c r="V3517" t="s">
        <v>31</v>
      </c>
      <c r="W3517" t="s">
        <v>182</v>
      </c>
      <c r="X3517" t="s">
        <v>183</v>
      </c>
      <c r="Y3517" s="28">
        <v>0.16400000000000001</v>
      </c>
      <c r="Z3517" t="str">
        <f>IF(database_public_cloud_VMs[[#This Row],[Vendor]]="AWS","USD","AUD")</f>
        <v>USD</v>
      </c>
      <c r="AA3517" s="29">
        <f>IF(database_public_cloud_VMs[[#This Row],[Currency]]="USD",(database_public_cloud_VMs[[#This Row],[Rate]]*param_exchange_rate)/(1+param_discount_aws),database_public_cloud_VMs[[#This Row],[Rate]])</f>
        <v>0.20210596246470627</v>
      </c>
    </row>
    <row r="3518" spans="1:27" x14ac:dyDescent="0.45">
      <c r="A3518" s="24" t="s">
        <v>3976</v>
      </c>
      <c r="B3518" t="s">
        <v>12</v>
      </c>
      <c r="C3518" s="25" t="s">
        <v>593</v>
      </c>
      <c r="D3518" t="s">
        <v>170</v>
      </c>
      <c r="E3518" t="s">
        <v>3812</v>
      </c>
      <c r="F3518" t="s">
        <v>3966</v>
      </c>
      <c r="G3518" s="26">
        <v>2</v>
      </c>
      <c r="H3518" s="26">
        <v>16</v>
      </c>
      <c r="I3518" s="26">
        <v>0</v>
      </c>
      <c r="J3518" s="27" t="s">
        <v>173</v>
      </c>
      <c r="K3518" s="27" t="s">
        <v>2214</v>
      </c>
      <c r="L3518" s="27" t="s">
        <v>2055</v>
      </c>
      <c r="M3518" t="s">
        <v>176</v>
      </c>
      <c r="N3518" t="s">
        <v>177</v>
      </c>
      <c r="O3518" t="s">
        <v>185</v>
      </c>
      <c r="P3518" t="s">
        <v>179</v>
      </c>
      <c r="Q3518" t="s">
        <v>191</v>
      </c>
      <c r="R3518" t="s">
        <v>181</v>
      </c>
      <c r="S3518" t="s">
        <v>31</v>
      </c>
      <c r="T3518" t="s">
        <v>31</v>
      </c>
      <c r="U3518" t="s">
        <v>31</v>
      </c>
      <c r="V3518" t="s">
        <v>31</v>
      </c>
      <c r="W3518" t="s">
        <v>182</v>
      </c>
      <c r="X3518" t="s">
        <v>183</v>
      </c>
      <c r="Y3518" s="28">
        <v>0.13800000000000001</v>
      </c>
      <c r="Z3518" t="str">
        <f>IF(database_public_cloud_VMs[[#This Row],[Vendor]]="AWS","USD","AUD")</f>
        <v>USD</v>
      </c>
      <c r="AA3518" s="29">
        <f>IF(database_public_cloud_VMs[[#This Row],[Currency]]="USD",(database_public_cloud_VMs[[#This Row],[Rate]]*param_exchange_rate)/(1+param_discount_aws),database_public_cloud_VMs[[#This Row],[Rate]])</f>
        <v>0.17006477329347236</v>
      </c>
    </row>
    <row r="3519" spans="1:27" x14ac:dyDescent="0.45">
      <c r="A3519" s="24" t="s">
        <v>3977</v>
      </c>
      <c r="B3519" t="s">
        <v>12</v>
      </c>
      <c r="C3519" s="25" t="s">
        <v>187</v>
      </c>
      <c r="D3519" t="s">
        <v>170</v>
      </c>
      <c r="E3519" t="s">
        <v>3812</v>
      </c>
      <c r="F3519" t="s">
        <v>3966</v>
      </c>
      <c r="G3519" s="26">
        <v>2</v>
      </c>
      <c r="H3519" s="26">
        <v>16</v>
      </c>
      <c r="I3519" s="26">
        <v>0</v>
      </c>
      <c r="J3519" s="27" t="s">
        <v>173</v>
      </c>
      <c r="K3519" s="27" t="s">
        <v>2214</v>
      </c>
      <c r="L3519" s="27" t="s">
        <v>2055</v>
      </c>
      <c r="M3519" t="s">
        <v>176</v>
      </c>
      <c r="N3519" t="s">
        <v>188</v>
      </c>
      <c r="O3519" t="s">
        <v>188</v>
      </c>
      <c r="P3519" t="s">
        <v>179</v>
      </c>
      <c r="Q3519" t="s">
        <v>191</v>
      </c>
      <c r="R3519" t="s">
        <v>181</v>
      </c>
      <c r="S3519" t="s">
        <v>31</v>
      </c>
      <c r="T3519" t="s">
        <v>31</v>
      </c>
      <c r="U3519" t="s">
        <v>31</v>
      </c>
      <c r="V3519" t="s">
        <v>31</v>
      </c>
      <c r="W3519" t="s">
        <v>182</v>
      </c>
      <c r="X3519" t="s">
        <v>183</v>
      </c>
      <c r="Y3519" s="28">
        <v>0.22</v>
      </c>
      <c r="Z3519" t="str">
        <f>IF(database_public_cloud_VMs[[#This Row],[Vendor]]="AWS","USD","AUD")</f>
        <v>USD</v>
      </c>
      <c r="AA3519" s="29">
        <f>IF(database_public_cloud_VMs[[#This Row],[Currency]]="USD",(database_public_cloud_VMs[[#This Row],[Rate]]*param_exchange_rate)/(1+param_discount_aws),database_public_cloud_VMs[[#This Row],[Rate]])</f>
        <v>0.27111775452582548</v>
      </c>
    </row>
    <row r="3520" spans="1:27" x14ac:dyDescent="0.45">
      <c r="A3520" s="24" t="s">
        <v>3978</v>
      </c>
      <c r="B3520" t="s">
        <v>12</v>
      </c>
      <c r="C3520" s="25" t="s">
        <v>593</v>
      </c>
      <c r="D3520" t="s">
        <v>170</v>
      </c>
      <c r="E3520" t="s">
        <v>3812</v>
      </c>
      <c r="F3520" t="s">
        <v>3966</v>
      </c>
      <c r="G3520" s="26">
        <v>2</v>
      </c>
      <c r="H3520" s="26">
        <v>16</v>
      </c>
      <c r="I3520" s="26">
        <v>0</v>
      </c>
      <c r="J3520" s="27" t="s">
        <v>173</v>
      </c>
      <c r="K3520" s="27" t="s">
        <v>2214</v>
      </c>
      <c r="L3520" s="27" t="s">
        <v>2055</v>
      </c>
      <c r="M3520" t="s">
        <v>190</v>
      </c>
      <c r="N3520" t="s">
        <v>177</v>
      </c>
      <c r="O3520" t="s">
        <v>178</v>
      </c>
      <c r="P3520" t="s">
        <v>179</v>
      </c>
      <c r="Q3520" t="s">
        <v>198</v>
      </c>
      <c r="R3520" t="s">
        <v>181</v>
      </c>
      <c r="S3520" t="s">
        <v>31</v>
      </c>
      <c r="T3520" t="s">
        <v>31</v>
      </c>
      <c r="U3520" t="s">
        <v>31</v>
      </c>
      <c r="V3520" t="s">
        <v>31</v>
      </c>
      <c r="W3520" t="s">
        <v>182</v>
      </c>
      <c r="X3520" t="s">
        <v>183</v>
      </c>
      <c r="Y3520" s="28">
        <v>0.12</v>
      </c>
      <c r="Z3520" t="str">
        <f>IF(database_public_cloud_VMs[[#This Row],[Vendor]]="AWS","USD","AUD")</f>
        <v>USD</v>
      </c>
      <c r="AA3520" s="29">
        <f>IF(database_public_cloud_VMs[[#This Row],[Currency]]="USD",(database_public_cloud_VMs[[#This Row],[Rate]]*param_exchange_rate)/(1+param_discount_aws),database_public_cloud_VMs[[#This Row],[Rate]])</f>
        <v>0.14788241155954115</v>
      </c>
    </row>
    <row r="3521" spans="1:27" x14ac:dyDescent="0.45">
      <c r="A3521" s="24" t="s">
        <v>3979</v>
      </c>
      <c r="B3521" t="s">
        <v>12</v>
      </c>
      <c r="C3521" s="25" t="s">
        <v>593</v>
      </c>
      <c r="D3521" t="s">
        <v>170</v>
      </c>
      <c r="E3521" t="s">
        <v>3812</v>
      </c>
      <c r="F3521" t="s">
        <v>3966</v>
      </c>
      <c r="G3521" s="26">
        <v>2</v>
      </c>
      <c r="H3521" s="26">
        <v>16</v>
      </c>
      <c r="I3521" s="26">
        <v>0</v>
      </c>
      <c r="J3521" s="27" t="s">
        <v>173</v>
      </c>
      <c r="K3521" s="27" t="s">
        <v>2214</v>
      </c>
      <c r="L3521" s="27" t="s">
        <v>2055</v>
      </c>
      <c r="M3521" t="s">
        <v>190</v>
      </c>
      <c r="N3521" t="s">
        <v>177</v>
      </c>
      <c r="O3521" t="s">
        <v>185</v>
      </c>
      <c r="P3521" t="s">
        <v>179</v>
      </c>
      <c r="Q3521" t="s">
        <v>198</v>
      </c>
      <c r="R3521" t="s">
        <v>181</v>
      </c>
      <c r="S3521" t="s">
        <v>31</v>
      </c>
      <c r="T3521" t="s">
        <v>31</v>
      </c>
      <c r="U3521" t="s">
        <v>31</v>
      </c>
      <c r="V3521" t="s">
        <v>31</v>
      </c>
      <c r="W3521" t="s">
        <v>182</v>
      </c>
      <c r="X3521" t="s">
        <v>183</v>
      </c>
      <c r="Y3521" s="28">
        <v>0.09</v>
      </c>
      <c r="Z3521" t="str">
        <f>IF(database_public_cloud_VMs[[#This Row],[Vendor]]="AWS","USD","AUD")</f>
        <v>USD</v>
      </c>
      <c r="AA3521" s="29">
        <f>IF(database_public_cloud_VMs[[#This Row],[Currency]]="USD",(database_public_cloud_VMs[[#This Row],[Rate]]*param_exchange_rate)/(1+param_discount_aws),database_public_cloud_VMs[[#This Row],[Rate]])</f>
        <v>0.11091180866965587</v>
      </c>
    </row>
    <row r="3522" spans="1:27" x14ac:dyDescent="0.45">
      <c r="A3522" s="24" t="s">
        <v>3980</v>
      </c>
      <c r="B3522" t="s">
        <v>12</v>
      </c>
      <c r="C3522" s="25" t="s">
        <v>187</v>
      </c>
      <c r="D3522" t="s">
        <v>170</v>
      </c>
      <c r="E3522" t="s">
        <v>3812</v>
      </c>
      <c r="F3522" t="s">
        <v>3966</v>
      </c>
      <c r="G3522" s="26">
        <v>2</v>
      </c>
      <c r="H3522" s="26">
        <v>16</v>
      </c>
      <c r="I3522" s="26">
        <v>0</v>
      </c>
      <c r="J3522" s="27" t="s">
        <v>173</v>
      </c>
      <c r="K3522" s="27" t="s">
        <v>2214</v>
      </c>
      <c r="L3522" s="27" t="s">
        <v>2055</v>
      </c>
      <c r="M3522" t="s">
        <v>190</v>
      </c>
      <c r="N3522" t="s">
        <v>188</v>
      </c>
      <c r="O3522" t="s">
        <v>188</v>
      </c>
      <c r="P3522" t="s">
        <v>179</v>
      </c>
      <c r="Q3522" t="s">
        <v>198</v>
      </c>
      <c r="R3522" t="s">
        <v>181</v>
      </c>
      <c r="S3522" t="s">
        <v>31</v>
      </c>
      <c r="T3522" t="s">
        <v>31</v>
      </c>
      <c r="U3522" t="s">
        <v>31</v>
      </c>
      <c r="V3522" t="s">
        <v>31</v>
      </c>
      <c r="W3522" t="s">
        <v>182</v>
      </c>
      <c r="X3522" t="s">
        <v>183</v>
      </c>
      <c r="Y3522" s="28">
        <v>0.214</v>
      </c>
      <c r="Z3522" t="str">
        <f>IF(database_public_cloud_VMs[[#This Row],[Vendor]]="AWS","USD","AUD")</f>
        <v>USD</v>
      </c>
      <c r="AA3522" s="29">
        <f>IF(database_public_cloud_VMs[[#This Row],[Currency]]="USD",(database_public_cloud_VMs[[#This Row],[Rate]]*param_exchange_rate)/(1+param_discount_aws),database_public_cloud_VMs[[#This Row],[Rate]])</f>
        <v>0.26372363394784837</v>
      </c>
    </row>
    <row r="3523" spans="1:27" x14ac:dyDescent="0.45">
      <c r="A3523" s="24" t="s">
        <v>3981</v>
      </c>
      <c r="B3523" t="s">
        <v>12</v>
      </c>
      <c r="C3523" s="25" t="s">
        <v>593</v>
      </c>
      <c r="D3523" t="s">
        <v>170</v>
      </c>
      <c r="E3523" t="s">
        <v>3812</v>
      </c>
      <c r="F3523" t="s">
        <v>3966</v>
      </c>
      <c r="G3523" s="26">
        <v>2</v>
      </c>
      <c r="H3523" s="26">
        <v>16</v>
      </c>
      <c r="I3523" s="26">
        <v>0</v>
      </c>
      <c r="J3523" s="27" t="s">
        <v>173</v>
      </c>
      <c r="K3523" s="27" t="s">
        <v>2214</v>
      </c>
      <c r="L3523" s="27" t="s">
        <v>2055</v>
      </c>
      <c r="M3523" t="s">
        <v>176</v>
      </c>
      <c r="N3523" t="s">
        <v>177</v>
      </c>
      <c r="O3523" t="s">
        <v>178</v>
      </c>
      <c r="P3523" t="s">
        <v>179</v>
      </c>
      <c r="Q3523" t="s">
        <v>198</v>
      </c>
      <c r="R3523" t="s">
        <v>181</v>
      </c>
      <c r="S3523" t="s">
        <v>31</v>
      </c>
      <c r="T3523" t="s">
        <v>31</v>
      </c>
      <c r="U3523" t="s">
        <v>31</v>
      </c>
      <c r="V3523" t="s">
        <v>31</v>
      </c>
      <c r="W3523" t="s">
        <v>182</v>
      </c>
      <c r="X3523" t="s">
        <v>183</v>
      </c>
      <c r="Y3523" s="28">
        <v>0.129</v>
      </c>
      <c r="Z3523" t="str">
        <f>IF(database_public_cloud_VMs[[#This Row],[Vendor]]="AWS","USD","AUD")</f>
        <v>USD</v>
      </c>
      <c r="AA3523" s="29">
        <f>IF(database_public_cloud_VMs[[#This Row],[Currency]]="USD",(database_public_cloud_VMs[[#This Row],[Rate]]*param_exchange_rate)/(1+param_discount_aws),database_public_cloud_VMs[[#This Row],[Rate]])</f>
        <v>0.15897359242650674</v>
      </c>
    </row>
    <row r="3524" spans="1:27" x14ac:dyDescent="0.45">
      <c r="A3524" s="24" t="s">
        <v>3982</v>
      </c>
      <c r="B3524" t="s">
        <v>12</v>
      </c>
      <c r="C3524" s="25" t="s">
        <v>593</v>
      </c>
      <c r="D3524" t="s">
        <v>170</v>
      </c>
      <c r="E3524" t="s">
        <v>3812</v>
      </c>
      <c r="F3524" t="s">
        <v>3966</v>
      </c>
      <c r="G3524" s="26">
        <v>2</v>
      </c>
      <c r="H3524" s="26">
        <v>16</v>
      </c>
      <c r="I3524" s="26">
        <v>0</v>
      </c>
      <c r="J3524" s="27" t="s">
        <v>173</v>
      </c>
      <c r="K3524" s="27" t="s">
        <v>2214</v>
      </c>
      <c r="L3524" s="27" t="s">
        <v>2055</v>
      </c>
      <c r="M3524" t="s">
        <v>176</v>
      </c>
      <c r="N3524" t="s">
        <v>177</v>
      </c>
      <c r="O3524" t="s">
        <v>185</v>
      </c>
      <c r="P3524" t="s">
        <v>179</v>
      </c>
      <c r="Q3524" t="s">
        <v>198</v>
      </c>
      <c r="R3524" t="s">
        <v>181</v>
      </c>
      <c r="S3524" t="s">
        <v>31</v>
      </c>
      <c r="T3524" t="s">
        <v>31</v>
      </c>
      <c r="U3524" t="s">
        <v>31</v>
      </c>
      <c r="V3524" t="s">
        <v>31</v>
      </c>
      <c r="W3524" t="s">
        <v>182</v>
      </c>
      <c r="X3524" t="s">
        <v>183</v>
      </c>
      <c r="Y3524" s="28">
        <v>0.1</v>
      </c>
      <c r="Z3524" t="str">
        <f>IF(database_public_cloud_VMs[[#This Row],[Vendor]]="AWS","USD","AUD")</f>
        <v>USD</v>
      </c>
      <c r="AA3524" s="29">
        <f>IF(database_public_cloud_VMs[[#This Row],[Currency]]="USD",(database_public_cloud_VMs[[#This Row],[Rate]]*param_exchange_rate)/(1+param_discount_aws),database_public_cloud_VMs[[#This Row],[Rate]])</f>
        <v>0.12323534296628431</v>
      </c>
    </row>
    <row r="3525" spans="1:27" x14ac:dyDescent="0.45">
      <c r="A3525" s="24" t="s">
        <v>3983</v>
      </c>
      <c r="B3525" t="s">
        <v>12</v>
      </c>
      <c r="C3525" s="25" t="s">
        <v>187</v>
      </c>
      <c r="D3525" t="s">
        <v>170</v>
      </c>
      <c r="E3525" t="s">
        <v>3812</v>
      </c>
      <c r="F3525" t="s">
        <v>3966</v>
      </c>
      <c r="G3525" s="26">
        <v>2</v>
      </c>
      <c r="H3525" s="26">
        <v>16</v>
      </c>
      <c r="I3525" s="26">
        <v>0</v>
      </c>
      <c r="J3525" s="27" t="s">
        <v>173</v>
      </c>
      <c r="K3525" s="27" t="s">
        <v>2214</v>
      </c>
      <c r="L3525" s="27" t="s">
        <v>2055</v>
      </c>
      <c r="M3525" t="s">
        <v>176</v>
      </c>
      <c r="N3525" t="s">
        <v>188</v>
      </c>
      <c r="O3525" t="s">
        <v>188</v>
      </c>
      <c r="P3525" t="s">
        <v>179</v>
      </c>
      <c r="Q3525" t="s">
        <v>198</v>
      </c>
      <c r="R3525" t="s">
        <v>181</v>
      </c>
      <c r="S3525" t="s">
        <v>31</v>
      </c>
      <c r="T3525" t="s">
        <v>31</v>
      </c>
      <c r="U3525" t="s">
        <v>31</v>
      </c>
      <c r="V3525" t="s">
        <v>31</v>
      </c>
      <c r="W3525" t="s">
        <v>182</v>
      </c>
      <c r="X3525" t="s">
        <v>183</v>
      </c>
      <c r="Y3525" s="28">
        <v>0.223</v>
      </c>
      <c r="Z3525" t="str">
        <f>IF(database_public_cloud_VMs[[#This Row],[Vendor]]="AWS","USD","AUD")</f>
        <v>USD</v>
      </c>
      <c r="AA3525" s="29">
        <f>IF(database_public_cloud_VMs[[#This Row],[Currency]]="USD",(database_public_cloud_VMs[[#This Row],[Rate]]*param_exchange_rate)/(1+param_discount_aws),database_public_cloud_VMs[[#This Row],[Rate]])</f>
        <v>0.27481481481481401</v>
      </c>
    </row>
    <row r="3526" spans="1:27" x14ac:dyDescent="0.45">
      <c r="A3526" s="24" t="s">
        <v>3984</v>
      </c>
      <c r="B3526" t="s">
        <v>12</v>
      </c>
      <c r="C3526" s="25" t="s">
        <v>593</v>
      </c>
      <c r="D3526" t="s">
        <v>170</v>
      </c>
      <c r="E3526" t="s">
        <v>3812</v>
      </c>
      <c r="F3526" t="s">
        <v>3966</v>
      </c>
      <c r="G3526" s="26">
        <v>2</v>
      </c>
      <c r="H3526" s="26">
        <v>16</v>
      </c>
      <c r="I3526" s="26">
        <v>0</v>
      </c>
      <c r="J3526" s="27" t="s">
        <v>173</v>
      </c>
      <c r="K3526" s="27" t="s">
        <v>2214</v>
      </c>
      <c r="L3526" s="27" t="s">
        <v>2055</v>
      </c>
      <c r="M3526" t="s">
        <v>190</v>
      </c>
      <c r="N3526" t="s">
        <v>177</v>
      </c>
      <c r="O3526" t="s">
        <v>178</v>
      </c>
      <c r="P3526" t="s">
        <v>179</v>
      </c>
      <c r="Q3526" t="s">
        <v>191</v>
      </c>
      <c r="R3526" t="s">
        <v>181</v>
      </c>
      <c r="S3526" t="s">
        <v>31</v>
      </c>
      <c r="T3526" t="s">
        <v>31</v>
      </c>
      <c r="U3526" t="s">
        <v>31</v>
      </c>
      <c r="V3526" t="s">
        <v>31</v>
      </c>
      <c r="W3526" t="s">
        <v>182</v>
      </c>
      <c r="X3526" t="s">
        <v>183</v>
      </c>
      <c r="Y3526" s="28">
        <v>0.155</v>
      </c>
      <c r="Z3526" t="str">
        <f>IF(database_public_cloud_VMs[[#This Row],[Vendor]]="AWS","USD","AUD")</f>
        <v>USD</v>
      </c>
      <c r="AA3526" s="29">
        <f>IF(database_public_cloud_VMs[[#This Row],[Currency]]="USD",(database_public_cloud_VMs[[#This Row],[Rate]]*param_exchange_rate)/(1+param_discount_aws),database_public_cloud_VMs[[#This Row],[Rate]])</f>
        <v>0.19101478159774068</v>
      </c>
    </row>
    <row r="3527" spans="1:27" x14ac:dyDescent="0.45">
      <c r="A3527" s="24" t="s">
        <v>3985</v>
      </c>
      <c r="B3527" t="s">
        <v>12</v>
      </c>
      <c r="C3527" s="25" t="s">
        <v>593</v>
      </c>
      <c r="D3527" t="s">
        <v>170</v>
      </c>
      <c r="E3527" t="s">
        <v>3812</v>
      </c>
      <c r="F3527" t="s">
        <v>3966</v>
      </c>
      <c r="G3527" s="26">
        <v>2</v>
      </c>
      <c r="H3527" s="26">
        <v>16</v>
      </c>
      <c r="I3527" s="26">
        <v>0</v>
      </c>
      <c r="J3527" s="27" t="s">
        <v>173</v>
      </c>
      <c r="K3527" s="27" t="s">
        <v>2214</v>
      </c>
      <c r="L3527" s="27" t="s">
        <v>2055</v>
      </c>
      <c r="M3527" t="s">
        <v>190</v>
      </c>
      <c r="N3527" t="s">
        <v>177</v>
      </c>
      <c r="O3527" t="s">
        <v>185</v>
      </c>
      <c r="P3527" t="s">
        <v>179</v>
      </c>
      <c r="Q3527" t="s">
        <v>191</v>
      </c>
      <c r="R3527" t="s">
        <v>181</v>
      </c>
      <c r="S3527" t="s">
        <v>31</v>
      </c>
      <c r="T3527" t="s">
        <v>31</v>
      </c>
      <c r="U3527" t="s">
        <v>31</v>
      </c>
      <c r="V3527" t="s">
        <v>31</v>
      </c>
      <c r="W3527" t="s">
        <v>182</v>
      </c>
      <c r="X3527" t="s">
        <v>183</v>
      </c>
      <c r="Y3527" s="28">
        <v>0.128</v>
      </c>
      <c r="Z3527" t="str">
        <f>IF(database_public_cloud_VMs[[#This Row],[Vendor]]="AWS","USD","AUD")</f>
        <v>USD</v>
      </c>
      <c r="AA3527" s="29">
        <f>IF(database_public_cloud_VMs[[#This Row],[Currency]]="USD",(database_public_cloud_VMs[[#This Row],[Rate]]*param_exchange_rate)/(1+param_discount_aws),database_public_cloud_VMs[[#This Row],[Rate]])</f>
        <v>0.15774123899684392</v>
      </c>
    </row>
    <row r="3528" spans="1:27" x14ac:dyDescent="0.45">
      <c r="A3528" s="24" t="s">
        <v>3986</v>
      </c>
      <c r="B3528" t="s">
        <v>12</v>
      </c>
      <c r="C3528" s="25" t="s">
        <v>187</v>
      </c>
      <c r="D3528" t="s">
        <v>170</v>
      </c>
      <c r="E3528" t="s">
        <v>3812</v>
      </c>
      <c r="F3528" t="s">
        <v>3966</v>
      </c>
      <c r="G3528" s="26">
        <v>2</v>
      </c>
      <c r="H3528" s="26">
        <v>16</v>
      </c>
      <c r="I3528" s="26">
        <v>0</v>
      </c>
      <c r="J3528" s="27" t="s">
        <v>173</v>
      </c>
      <c r="K3528" s="27" t="s">
        <v>2214</v>
      </c>
      <c r="L3528" s="27" t="s">
        <v>2055</v>
      </c>
      <c r="M3528" t="s">
        <v>190</v>
      </c>
      <c r="N3528" t="s">
        <v>188</v>
      </c>
      <c r="O3528" t="s">
        <v>188</v>
      </c>
      <c r="P3528" t="s">
        <v>179</v>
      </c>
      <c r="Q3528" t="s">
        <v>191</v>
      </c>
      <c r="R3528" t="s">
        <v>181</v>
      </c>
      <c r="S3528" t="s">
        <v>31</v>
      </c>
      <c r="T3528" t="s">
        <v>31</v>
      </c>
      <c r="U3528" t="s">
        <v>31</v>
      </c>
      <c r="V3528" t="s">
        <v>31</v>
      </c>
      <c r="W3528" t="s">
        <v>182</v>
      </c>
      <c r="X3528" t="s">
        <v>183</v>
      </c>
      <c r="Y3528" s="28">
        <v>0.21099999999999999</v>
      </c>
      <c r="Z3528" t="str">
        <f>IF(database_public_cloud_VMs[[#This Row],[Vendor]]="AWS","USD","AUD")</f>
        <v>USD</v>
      </c>
      <c r="AA3528" s="29">
        <f>IF(database_public_cloud_VMs[[#This Row],[Currency]]="USD",(database_public_cloud_VMs[[#This Row],[Rate]]*param_exchange_rate)/(1+param_discount_aws),database_public_cloud_VMs[[#This Row],[Rate]])</f>
        <v>0.26002657365885989</v>
      </c>
    </row>
    <row r="3529" spans="1:27" x14ac:dyDescent="0.45">
      <c r="A3529" s="24" t="s">
        <v>3987</v>
      </c>
      <c r="B3529" t="s">
        <v>12</v>
      </c>
      <c r="C3529" s="25" t="s">
        <v>593</v>
      </c>
      <c r="D3529" t="s">
        <v>170</v>
      </c>
      <c r="E3529" t="s">
        <v>3812</v>
      </c>
      <c r="F3529" t="s">
        <v>3966</v>
      </c>
      <c r="G3529" s="26">
        <v>2</v>
      </c>
      <c r="H3529" s="26">
        <v>16</v>
      </c>
      <c r="I3529" s="26">
        <v>0</v>
      </c>
      <c r="J3529" s="27" t="s">
        <v>173</v>
      </c>
      <c r="K3529" s="27" t="s">
        <v>2214</v>
      </c>
      <c r="L3529" s="27" t="s">
        <v>2055</v>
      </c>
      <c r="M3529" t="s">
        <v>176</v>
      </c>
      <c r="N3529" t="s">
        <v>177</v>
      </c>
      <c r="O3529" t="s">
        <v>178</v>
      </c>
      <c r="P3529" t="s">
        <v>179</v>
      </c>
      <c r="Q3529" t="s">
        <v>180</v>
      </c>
      <c r="R3529" t="s">
        <v>181</v>
      </c>
      <c r="S3529" t="s">
        <v>31</v>
      </c>
      <c r="T3529" t="s">
        <v>31</v>
      </c>
      <c r="U3529" t="s">
        <v>31</v>
      </c>
      <c r="V3529" t="s">
        <v>31</v>
      </c>
      <c r="W3529" t="s">
        <v>182</v>
      </c>
      <c r="X3529" t="s">
        <v>183</v>
      </c>
      <c r="Y3529" s="28">
        <v>0.104</v>
      </c>
      <c r="Z3529" t="str">
        <f>IF(database_public_cloud_VMs[[#This Row],[Vendor]]="AWS","USD","AUD")</f>
        <v>USD</v>
      </c>
      <c r="AA3529" s="29">
        <f>IF(database_public_cloud_VMs[[#This Row],[Currency]]="USD",(database_public_cloud_VMs[[#This Row],[Rate]]*param_exchange_rate)/(1+param_discount_aws),database_public_cloud_VMs[[#This Row],[Rate]])</f>
        <v>0.12816475668493568</v>
      </c>
    </row>
    <row r="3530" spans="1:27" x14ac:dyDescent="0.45">
      <c r="A3530" s="24" t="s">
        <v>3988</v>
      </c>
      <c r="B3530" t="s">
        <v>12</v>
      </c>
      <c r="C3530" s="25" t="s">
        <v>593</v>
      </c>
      <c r="D3530" t="s">
        <v>170</v>
      </c>
      <c r="E3530" t="s">
        <v>3812</v>
      </c>
      <c r="F3530" t="s">
        <v>3966</v>
      </c>
      <c r="G3530" s="26">
        <v>2</v>
      </c>
      <c r="H3530" s="26">
        <v>16</v>
      </c>
      <c r="I3530" s="26">
        <v>0</v>
      </c>
      <c r="J3530" s="27" t="s">
        <v>173</v>
      </c>
      <c r="K3530" s="27" t="s">
        <v>2214</v>
      </c>
      <c r="L3530" s="27" t="s">
        <v>2055</v>
      </c>
      <c r="M3530" t="s">
        <v>176</v>
      </c>
      <c r="N3530" t="s">
        <v>177</v>
      </c>
      <c r="O3530" t="s">
        <v>185</v>
      </c>
      <c r="P3530" t="s">
        <v>179</v>
      </c>
      <c r="Q3530" t="s">
        <v>180</v>
      </c>
      <c r="R3530" t="s">
        <v>181</v>
      </c>
      <c r="S3530" t="s">
        <v>31</v>
      </c>
      <c r="T3530" t="s">
        <v>31</v>
      </c>
      <c r="U3530" t="s">
        <v>31</v>
      </c>
      <c r="V3530" t="s">
        <v>31</v>
      </c>
      <c r="W3530" t="s">
        <v>182</v>
      </c>
      <c r="X3530" t="s">
        <v>183</v>
      </c>
      <c r="Y3530" s="28">
        <v>7.8E-2</v>
      </c>
      <c r="Z3530" t="str">
        <f>IF(database_public_cloud_VMs[[#This Row],[Vendor]]="AWS","USD","AUD")</f>
        <v>USD</v>
      </c>
      <c r="AA3530" s="29">
        <f>IF(database_public_cloud_VMs[[#This Row],[Currency]]="USD",(database_public_cloud_VMs[[#This Row],[Rate]]*param_exchange_rate)/(1+param_discount_aws),database_public_cloud_VMs[[#This Row],[Rate]])</f>
        <v>9.6123567513701755E-2</v>
      </c>
    </row>
    <row r="3531" spans="1:27" x14ac:dyDescent="0.45">
      <c r="A3531" s="24" t="s">
        <v>3989</v>
      </c>
      <c r="B3531" t="s">
        <v>12</v>
      </c>
      <c r="C3531" s="25" t="s">
        <v>187</v>
      </c>
      <c r="D3531" t="s">
        <v>170</v>
      </c>
      <c r="E3531" t="s">
        <v>3812</v>
      </c>
      <c r="F3531" t="s">
        <v>3966</v>
      </c>
      <c r="G3531" s="26">
        <v>2</v>
      </c>
      <c r="H3531" s="26">
        <v>16</v>
      </c>
      <c r="I3531" s="26">
        <v>0</v>
      </c>
      <c r="J3531" s="27" t="s">
        <v>173</v>
      </c>
      <c r="K3531" s="27" t="s">
        <v>2214</v>
      </c>
      <c r="L3531" s="27" t="s">
        <v>2055</v>
      </c>
      <c r="M3531" t="s">
        <v>176</v>
      </c>
      <c r="N3531" t="s">
        <v>188</v>
      </c>
      <c r="O3531" t="s">
        <v>188</v>
      </c>
      <c r="P3531" t="s">
        <v>179</v>
      </c>
      <c r="Q3531" t="s">
        <v>180</v>
      </c>
      <c r="R3531" t="s">
        <v>181</v>
      </c>
      <c r="S3531" t="s">
        <v>31</v>
      </c>
      <c r="T3531" t="s">
        <v>31</v>
      </c>
      <c r="U3531" t="s">
        <v>31</v>
      </c>
      <c r="V3531" t="s">
        <v>31</v>
      </c>
      <c r="W3531" t="s">
        <v>182</v>
      </c>
      <c r="X3531" t="s">
        <v>183</v>
      </c>
      <c r="Y3531" s="28">
        <v>0.16</v>
      </c>
      <c r="Z3531" t="str">
        <f>IF(database_public_cloud_VMs[[#This Row],[Vendor]]="AWS","USD","AUD")</f>
        <v>USD</v>
      </c>
      <c r="AA3531" s="29">
        <f>IF(database_public_cloud_VMs[[#This Row],[Currency]]="USD",(database_public_cloud_VMs[[#This Row],[Rate]]*param_exchange_rate)/(1+param_discount_aws),database_public_cloud_VMs[[#This Row],[Rate]])</f>
        <v>0.19717654874605489</v>
      </c>
    </row>
    <row r="3532" spans="1:27" x14ac:dyDescent="0.45">
      <c r="A3532" s="24" t="s">
        <v>3990</v>
      </c>
      <c r="B3532" t="s">
        <v>12</v>
      </c>
      <c r="C3532" s="25" t="s">
        <v>593</v>
      </c>
      <c r="D3532" t="s">
        <v>170</v>
      </c>
      <c r="E3532" t="s">
        <v>3812</v>
      </c>
      <c r="F3532" t="s">
        <v>3991</v>
      </c>
      <c r="G3532" s="26">
        <v>96</v>
      </c>
      <c r="H3532" s="26">
        <v>768</v>
      </c>
      <c r="I3532" s="26">
        <v>0</v>
      </c>
      <c r="J3532" s="27" t="s">
        <v>173</v>
      </c>
      <c r="K3532" s="27" t="s">
        <v>2214</v>
      </c>
      <c r="L3532" s="27" t="s">
        <v>1951</v>
      </c>
      <c r="M3532" t="s">
        <v>176</v>
      </c>
      <c r="N3532" t="s">
        <v>177</v>
      </c>
      <c r="O3532" t="s">
        <v>178</v>
      </c>
      <c r="P3532" t="s">
        <v>179</v>
      </c>
      <c r="Q3532" t="s">
        <v>180</v>
      </c>
      <c r="R3532" t="s">
        <v>181</v>
      </c>
      <c r="S3532" t="s">
        <v>31</v>
      </c>
      <c r="T3532" t="s">
        <v>31</v>
      </c>
      <c r="U3532" t="s">
        <v>31</v>
      </c>
      <c r="V3532" t="s">
        <v>31</v>
      </c>
      <c r="W3532" t="s">
        <v>182</v>
      </c>
      <c r="X3532" t="s">
        <v>183</v>
      </c>
      <c r="Y3532" s="28">
        <v>4.5659999999999998</v>
      </c>
      <c r="Z3532" t="str">
        <f>IF(database_public_cloud_VMs[[#This Row],[Vendor]]="AWS","USD","AUD")</f>
        <v>USD</v>
      </c>
      <c r="AA3532" s="29">
        <f>IF(database_public_cloud_VMs[[#This Row],[Currency]]="USD",(database_public_cloud_VMs[[#This Row],[Rate]]*param_exchange_rate)/(1+param_discount_aws),database_public_cloud_VMs[[#This Row],[Rate]])</f>
        <v>5.6269257598405416</v>
      </c>
    </row>
    <row r="3533" spans="1:27" x14ac:dyDescent="0.45">
      <c r="A3533" s="24" t="s">
        <v>3992</v>
      </c>
      <c r="B3533" t="s">
        <v>12</v>
      </c>
      <c r="C3533" s="25" t="s">
        <v>593</v>
      </c>
      <c r="D3533" t="s">
        <v>170</v>
      </c>
      <c r="E3533" t="s">
        <v>3812</v>
      </c>
      <c r="F3533" t="s">
        <v>3991</v>
      </c>
      <c r="G3533" s="26">
        <v>96</v>
      </c>
      <c r="H3533" s="26">
        <v>768</v>
      </c>
      <c r="I3533" s="26">
        <v>0</v>
      </c>
      <c r="J3533" s="27" t="s">
        <v>173</v>
      </c>
      <c r="K3533" s="27" t="s">
        <v>2214</v>
      </c>
      <c r="L3533" s="27" t="s">
        <v>1951</v>
      </c>
      <c r="M3533" t="s">
        <v>176</v>
      </c>
      <c r="N3533" t="s">
        <v>177</v>
      </c>
      <c r="O3533" t="s">
        <v>185</v>
      </c>
      <c r="P3533" t="s">
        <v>179</v>
      </c>
      <c r="Q3533" t="s">
        <v>180</v>
      </c>
      <c r="R3533" t="s">
        <v>181</v>
      </c>
      <c r="S3533" t="s">
        <v>31</v>
      </c>
      <c r="T3533" t="s">
        <v>31</v>
      </c>
      <c r="U3533" t="s">
        <v>31</v>
      </c>
      <c r="V3533" t="s">
        <v>31</v>
      </c>
      <c r="W3533" t="s">
        <v>182</v>
      </c>
      <c r="X3533" t="s">
        <v>183</v>
      </c>
      <c r="Y3533" s="28">
        <v>3.2879999999999998</v>
      </c>
      <c r="Z3533" t="str">
        <f>IF(database_public_cloud_VMs[[#This Row],[Vendor]]="AWS","USD","AUD")</f>
        <v>USD</v>
      </c>
      <c r="AA3533" s="29">
        <f>IF(database_public_cloud_VMs[[#This Row],[Currency]]="USD",(database_public_cloud_VMs[[#This Row],[Rate]]*param_exchange_rate)/(1+param_discount_aws),database_public_cloud_VMs[[#This Row],[Rate]])</f>
        <v>4.0519780767314275</v>
      </c>
    </row>
    <row r="3534" spans="1:27" x14ac:dyDescent="0.45">
      <c r="A3534" s="24" t="s">
        <v>3993</v>
      </c>
      <c r="B3534" t="s">
        <v>12</v>
      </c>
      <c r="C3534" s="25" t="s">
        <v>187</v>
      </c>
      <c r="D3534" t="s">
        <v>170</v>
      </c>
      <c r="E3534" t="s">
        <v>3812</v>
      </c>
      <c r="F3534" t="s">
        <v>3991</v>
      </c>
      <c r="G3534" s="26">
        <v>96</v>
      </c>
      <c r="H3534" s="26">
        <v>768</v>
      </c>
      <c r="I3534" s="26">
        <v>0</v>
      </c>
      <c r="J3534" s="27" t="s">
        <v>173</v>
      </c>
      <c r="K3534" s="27" t="s">
        <v>2214</v>
      </c>
      <c r="L3534" s="27" t="s">
        <v>1951</v>
      </c>
      <c r="M3534" t="s">
        <v>176</v>
      </c>
      <c r="N3534" t="s">
        <v>188</v>
      </c>
      <c r="O3534" t="s">
        <v>188</v>
      </c>
      <c r="P3534" t="s">
        <v>179</v>
      </c>
      <c r="Q3534" t="s">
        <v>180</v>
      </c>
      <c r="R3534" t="s">
        <v>181</v>
      </c>
      <c r="S3534" t="s">
        <v>31</v>
      </c>
      <c r="T3534" t="s">
        <v>31</v>
      </c>
      <c r="U3534" t="s">
        <v>31</v>
      </c>
      <c r="V3534" t="s">
        <v>31</v>
      </c>
      <c r="W3534" t="s">
        <v>182</v>
      </c>
      <c r="X3534" t="s">
        <v>183</v>
      </c>
      <c r="Y3534" s="28">
        <v>7.2480000000000002</v>
      </c>
      <c r="Z3534" t="str">
        <f>IF(database_public_cloud_VMs[[#This Row],[Vendor]]="AWS","USD","AUD")</f>
        <v>USD</v>
      </c>
      <c r="AA3534" s="29">
        <f>IF(database_public_cloud_VMs[[#This Row],[Currency]]="USD",(database_public_cloud_VMs[[#This Row],[Rate]]*param_exchange_rate)/(1+param_discount_aws),database_public_cloud_VMs[[#This Row],[Rate]])</f>
        <v>8.9320976581962874</v>
      </c>
    </row>
    <row r="3535" spans="1:27" x14ac:dyDescent="0.45">
      <c r="A3535" s="24" t="s">
        <v>3994</v>
      </c>
      <c r="B3535" t="s">
        <v>12</v>
      </c>
      <c r="C3535" s="25" t="s">
        <v>593</v>
      </c>
      <c r="D3535" t="s">
        <v>170</v>
      </c>
      <c r="E3535" t="s">
        <v>3812</v>
      </c>
      <c r="F3535" t="s">
        <v>3991</v>
      </c>
      <c r="G3535" s="26">
        <v>96</v>
      </c>
      <c r="H3535" s="26">
        <v>768</v>
      </c>
      <c r="I3535" s="26">
        <v>0</v>
      </c>
      <c r="J3535" s="27" t="s">
        <v>173</v>
      </c>
      <c r="K3535" s="27" t="s">
        <v>2214</v>
      </c>
      <c r="L3535" s="27" t="s">
        <v>1951</v>
      </c>
      <c r="M3535" t="s">
        <v>176</v>
      </c>
      <c r="N3535" t="s">
        <v>177</v>
      </c>
      <c r="O3535" t="s">
        <v>178</v>
      </c>
      <c r="P3535" t="s">
        <v>179</v>
      </c>
      <c r="Q3535" t="s">
        <v>191</v>
      </c>
      <c r="R3535" t="s">
        <v>181</v>
      </c>
      <c r="S3535" t="s">
        <v>31</v>
      </c>
      <c r="T3535" t="s">
        <v>31</v>
      </c>
      <c r="U3535" t="s">
        <v>31</v>
      </c>
      <c r="V3535" t="s">
        <v>31</v>
      </c>
      <c r="W3535" t="s">
        <v>182</v>
      </c>
      <c r="X3535" t="s">
        <v>183</v>
      </c>
      <c r="Y3535" s="28">
        <v>4.6959999999999997</v>
      </c>
      <c r="Z3535" t="str">
        <f>IF(database_public_cloud_VMs[[#This Row],[Vendor]]="AWS","USD","AUD")</f>
        <v>USD</v>
      </c>
      <c r="AA3535" s="29">
        <f>IF(database_public_cloud_VMs[[#This Row],[Currency]]="USD",(database_public_cloud_VMs[[#This Row],[Rate]]*param_exchange_rate)/(1+param_discount_aws),database_public_cloud_VMs[[#This Row],[Rate]])</f>
        <v>5.7871317056967104</v>
      </c>
    </row>
    <row r="3536" spans="1:27" x14ac:dyDescent="0.45">
      <c r="A3536" s="24" t="s">
        <v>3995</v>
      </c>
      <c r="B3536" t="s">
        <v>12</v>
      </c>
      <c r="C3536" s="25" t="s">
        <v>593</v>
      </c>
      <c r="D3536" t="s">
        <v>170</v>
      </c>
      <c r="E3536" t="s">
        <v>3812</v>
      </c>
      <c r="F3536" t="s">
        <v>3991</v>
      </c>
      <c r="G3536" s="26">
        <v>96</v>
      </c>
      <c r="H3536" s="26">
        <v>768</v>
      </c>
      <c r="I3536" s="26">
        <v>0</v>
      </c>
      <c r="J3536" s="27" t="s">
        <v>173</v>
      </c>
      <c r="K3536" s="27" t="s">
        <v>2214</v>
      </c>
      <c r="L3536" s="27" t="s">
        <v>1951</v>
      </c>
      <c r="M3536" t="s">
        <v>176</v>
      </c>
      <c r="N3536" t="s">
        <v>177</v>
      </c>
      <c r="O3536" t="s">
        <v>185</v>
      </c>
      <c r="P3536" t="s">
        <v>179</v>
      </c>
      <c r="Q3536" t="s">
        <v>191</v>
      </c>
      <c r="R3536" t="s">
        <v>181</v>
      </c>
      <c r="S3536" t="s">
        <v>31</v>
      </c>
      <c r="T3536" t="s">
        <v>31</v>
      </c>
      <c r="U3536" t="s">
        <v>31</v>
      </c>
      <c r="V3536" t="s">
        <v>31</v>
      </c>
      <c r="W3536" t="s">
        <v>182</v>
      </c>
      <c r="X3536" t="s">
        <v>183</v>
      </c>
      <c r="Y3536" s="28">
        <v>3.4180000000000001</v>
      </c>
      <c r="Z3536" t="str">
        <f>IF(database_public_cloud_VMs[[#This Row],[Vendor]]="AWS","USD","AUD")</f>
        <v>USD</v>
      </c>
      <c r="AA3536" s="29">
        <f>IF(database_public_cloud_VMs[[#This Row],[Currency]]="USD",(database_public_cloud_VMs[[#This Row],[Rate]]*param_exchange_rate)/(1+param_discount_aws),database_public_cloud_VMs[[#This Row],[Rate]])</f>
        <v>4.2121840225875982</v>
      </c>
    </row>
    <row r="3537" spans="1:27" x14ac:dyDescent="0.45">
      <c r="A3537" s="24" t="s">
        <v>3996</v>
      </c>
      <c r="B3537" t="s">
        <v>12</v>
      </c>
      <c r="C3537" s="25" t="s">
        <v>187</v>
      </c>
      <c r="D3537" t="s">
        <v>170</v>
      </c>
      <c r="E3537" t="s">
        <v>3812</v>
      </c>
      <c r="F3537" t="s">
        <v>3991</v>
      </c>
      <c r="G3537" s="26">
        <v>96</v>
      </c>
      <c r="H3537" s="26">
        <v>768</v>
      </c>
      <c r="I3537" s="26">
        <v>0</v>
      </c>
      <c r="J3537" s="27" t="s">
        <v>173</v>
      </c>
      <c r="K3537" s="27" t="s">
        <v>2214</v>
      </c>
      <c r="L3537" s="27" t="s">
        <v>1951</v>
      </c>
      <c r="M3537" t="s">
        <v>176</v>
      </c>
      <c r="N3537" t="s">
        <v>188</v>
      </c>
      <c r="O3537" t="s">
        <v>188</v>
      </c>
      <c r="P3537" t="s">
        <v>179</v>
      </c>
      <c r="Q3537" t="s">
        <v>191</v>
      </c>
      <c r="R3537" t="s">
        <v>181</v>
      </c>
      <c r="S3537" t="s">
        <v>31</v>
      </c>
      <c r="T3537" t="s">
        <v>31</v>
      </c>
      <c r="U3537" t="s">
        <v>31</v>
      </c>
      <c r="V3537" t="s">
        <v>31</v>
      </c>
      <c r="W3537" t="s">
        <v>182</v>
      </c>
      <c r="X3537" t="s">
        <v>183</v>
      </c>
      <c r="Y3537" s="28">
        <v>7.3780000000000001</v>
      </c>
      <c r="Z3537" t="str">
        <f>IF(database_public_cloud_VMs[[#This Row],[Vendor]]="AWS","USD","AUD")</f>
        <v>USD</v>
      </c>
      <c r="AA3537" s="29">
        <f>IF(database_public_cloud_VMs[[#This Row],[Currency]]="USD",(database_public_cloud_VMs[[#This Row],[Rate]]*param_exchange_rate)/(1+param_discount_aws),database_public_cloud_VMs[[#This Row],[Rate]])</f>
        <v>9.0923036040524572</v>
      </c>
    </row>
    <row r="3538" spans="1:27" x14ac:dyDescent="0.45">
      <c r="A3538" s="24" t="s">
        <v>3997</v>
      </c>
      <c r="B3538" t="s">
        <v>12</v>
      </c>
      <c r="C3538" s="25" t="s">
        <v>593</v>
      </c>
      <c r="D3538" t="s">
        <v>170</v>
      </c>
      <c r="E3538" t="s">
        <v>3812</v>
      </c>
      <c r="F3538" t="s">
        <v>3991</v>
      </c>
      <c r="G3538" s="26">
        <v>96</v>
      </c>
      <c r="H3538" s="26">
        <v>768</v>
      </c>
      <c r="I3538" s="26">
        <v>0</v>
      </c>
      <c r="J3538" s="27" t="s">
        <v>173</v>
      </c>
      <c r="K3538" s="27" t="s">
        <v>2214</v>
      </c>
      <c r="L3538" s="27" t="s">
        <v>1951</v>
      </c>
      <c r="M3538" t="s">
        <v>176</v>
      </c>
      <c r="N3538" t="s">
        <v>177</v>
      </c>
      <c r="O3538" t="s">
        <v>178</v>
      </c>
      <c r="P3538" t="s">
        <v>179</v>
      </c>
      <c r="Q3538" t="s">
        <v>198</v>
      </c>
      <c r="R3538" t="s">
        <v>181</v>
      </c>
      <c r="S3538" t="s">
        <v>31</v>
      </c>
      <c r="T3538" t="s">
        <v>31</v>
      </c>
      <c r="U3538" t="s">
        <v>31</v>
      </c>
      <c r="V3538" t="s">
        <v>31</v>
      </c>
      <c r="W3538" t="s">
        <v>182</v>
      </c>
      <c r="X3538" t="s">
        <v>183</v>
      </c>
      <c r="Y3538" s="28">
        <v>4.6260000000000003</v>
      </c>
      <c r="Z3538" t="str">
        <f>IF(database_public_cloud_VMs[[#This Row],[Vendor]]="AWS","USD","AUD")</f>
        <v>USD</v>
      </c>
      <c r="AA3538" s="29">
        <f>IF(database_public_cloud_VMs[[#This Row],[Currency]]="USD",(database_public_cloud_VMs[[#This Row],[Rate]]*param_exchange_rate)/(1+param_discount_aws),database_public_cloud_VMs[[#This Row],[Rate]])</f>
        <v>5.7008669656203121</v>
      </c>
    </row>
    <row r="3539" spans="1:27" x14ac:dyDescent="0.45">
      <c r="A3539" s="24" t="s">
        <v>3998</v>
      </c>
      <c r="B3539" t="s">
        <v>12</v>
      </c>
      <c r="C3539" s="25" t="s">
        <v>593</v>
      </c>
      <c r="D3539" t="s">
        <v>170</v>
      </c>
      <c r="E3539" t="s">
        <v>3812</v>
      </c>
      <c r="F3539" t="s">
        <v>3991</v>
      </c>
      <c r="G3539" s="26">
        <v>96</v>
      </c>
      <c r="H3539" s="26">
        <v>768</v>
      </c>
      <c r="I3539" s="26">
        <v>0</v>
      </c>
      <c r="J3539" s="27" t="s">
        <v>173</v>
      </c>
      <c r="K3539" s="27" t="s">
        <v>2214</v>
      </c>
      <c r="L3539" s="27" t="s">
        <v>1951</v>
      </c>
      <c r="M3539" t="s">
        <v>176</v>
      </c>
      <c r="N3539" t="s">
        <v>177</v>
      </c>
      <c r="O3539" t="s">
        <v>185</v>
      </c>
      <c r="P3539" t="s">
        <v>179</v>
      </c>
      <c r="Q3539" t="s">
        <v>198</v>
      </c>
      <c r="R3539" t="s">
        <v>181</v>
      </c>
      <c r="S3539" t="s">
        <v>31</v>
      </c>
      <c r="T3539" t="s">
        <v>31</v>
      </c>
      <c r="U3539" t="s">
        <v>31</v>
      </c>
      <c r="V3539" t="s">
        <v>31</v>
      </c>
      <c r="W3539" t="s">
        <v>182</v>
      </c>
      <c r="X3539" t="s">
        <v>183</v>
      </c>
      <c r="Y3539" s="28">
        <v>3.3420000000000001</v>
      </c>
      <c r="Z3539" t="str">
        <f>IF(database_public_cloud_VMs[[#This Row],[Vendor]]="AWS","USD","AUD")</f>
        <v>USD</v>
      </c>
      <c r="AA3539" s="29">
        <f>IF(database_public_cloud_VMs[[#This Row],[Currency]]="USD",(database_public_cloud_VMs[[#This Row],[Rate]]*param_exchange_rate)/(1+param_discount_aws),database_public_cloud_VMs[[#This Row],[Rate]])</f>
        <v>4.1185251619332215</v>
      </c>
    </row>
    <row r="3540" spans="1:27" x14ac:dyDescent="0.45">
      <c r="A3540" s="24" t="s">
        <v>3999</v>
      </c>
      <c r="B3540" t="s">
        <v>12</v>
      </c>
      <c r="C3540" s="25" t="s">
        <v>187</v>
      </c>
      <c r="D3540" t="s">
        <v>170</v>
      </c>
      <c r="E3540" t="s">
        <v>3812</v>
      </c>
      <c r="F3540" t="s">
        <v>3991</v>
      </c>
      <c r="G3540" s="26">
        <v>96</v>
      </c>
      <c r="H3540" s="26">
        <v>768</v>
      </c>
      <c r="I3540" s="26">
        <v>0</v>
      </c>
      <c r="J3540" s="27" t="s">
        <v>173</v>
      </c>
      <c r="K3540" s="27" t="s">
        <v>2214</v>
      </c>
      <c r="L3540" s="27" t="s">
        <v>1951</v>
      </c>
      <c r="M3540" t="s">
        <v>176</v>
      </c>
      <c r="N3540" t="s">
        <v>188</v>
      </c>
      <c r="O3540" t="s">
        <v>188</v>
      </c>
      <c r="P3540" t="s">
        <v>179</v>
      </c>
      <c r="Q3540" t="s">
        <v>198</v>
      </c>
      <c r="R3540" t="s">
        <v>181</v>
      </c>
      <c r="S3540" t="s">
        <v>31</v>
      </c>
      <c r="T3540" t="s">
        <v>31</v>
      </c>
      <c r="U3540" t="s">
        <v>31</v>
      </c>
      <c r="V3540" t="s">
        <v>31</v>
      </c>
      <c r="W3540" t="s">
        <v>182</v>
      </c>
      <c r="X3540" t="s">
        <v>183</v>
      </c>
      <c r="Y3540" s="28">
        <v>7.3979999999999997</v>
      </c>
      <c r="Z3540" t="str">
        <f>IF(database_public_cloud_VMs[[#This Row],[Vendor]]="AWS","USD","AUD")</f>
        <v>USD</v>
      </c>
      <c r="AA3540" s="29">
        <f>IF(database_public_cloud_VMs[[#This Row],[Currency]]="USD",(database_public_cloud_VMs[[#This Row],[Rate]]*param_exchange_rate)/(1+param_discount_aws),database_public_cloud_VMs[[#This Row],[Rate]])</f>
        <v>9.1169506726457126</v>
      </c>
    </row>
    <row r="3541" spans="1:27" x14ac:dyDescent="0.45">
      <c r="A3541" s="24" t="s">
        <v>4000</v>
      </c>
      <c r="B3541" t="s">
        <v>12</v>
      </c>
      <c r="C3541" s="25" t="s">
        <v>593</v>
      </c>
      <c r="D3541" t="s">
        <v>170</v>
      </c>
      <c r="E3541" t="s">
        <v>3812</v>
      </c>
      <c r="F3541" t="s">
        <v>3991</v>
      </c>
      <c r="G3541" s="26">
        <v>96</v>
      </c>
      <c r="H3541" s="26">
        <v>768</v>
      </c>
      <c r="I3541" s="26">
        <v>0</v>
      </c>
      <c r="J3541" s="27" t="s">
        <v>173</v>
      </c>
      <c r="K3541" s="27" t="s">
        <v>2214</v>
      </c>
      <c r="L3541" s="27" t="s">
        <v>1951</v>
      </c>
      <c r="M3541" t="s">
        <v>190</v>
      </c>
      <c r="N3541" t="s">
        <v>177</v>
      </c>
      <c r="O3541" t="s">
        <v>178</v>
      </c>
      <c r="P3541" t="s">
        <v>179</v>
      </c>
      <c r="Q3541" t="s">
        <v>315</v>
      </c>
      <c r="R3541" t="s">
        <v>181</v>
      </c>
      <c r="S3541" t="s">
        <v>31</v>
      </c>
      <c r="T3541" t="s">
        <v>31</v>
      </c>
      <c r="U3541" t="s">
        <v>31</v>
      </c>
      <c r="V3541" t="s">
        <v>31</v>
      </c>
      <c r="W3541" t="s">
        <v>182</v>
      </c>
      <c r="X3541" t="s">
        <v>183</v>
      </c>
      <c r="Y3541" s="28">
        <v>8.9819999999999993</v>
      </c>
      <c r="Z3541" t="str">
        <f>IF(database_public_cloud_VMs[[#This Row],[Vendor]]="AWS","USD","AUD")</f>
        <v>USD</v>
      </c>
      <c r="AA3541" s="29">
        <f>IF(database_public_cloud_VMs[[#This Row],[Currency]]="USD",(database_public_cloud_VMs[[#This Row],[Rate]]*param_exchange_rate)/(1+param_discount_aws),database_public_cloud_VMs[[#This Row],[Rate]])</f>
        <v>11.068998505231656</v>
      </c>
    </row>
    <row r="3542" spans="1:27" x14ac:dyDescent="0.45">
      <c r="A3542" s="24" t="s">
        <v>4001</v>
      </c>
      <c r="B3542" t="s">
        <v>12</v>
      </c>
      <c r="C3542" s="25" t="s">
        <v>593</v>
      </c>
      <c r="D3542" t="s">
        <v>170</v>
      </c>
      <c r="E3542" t="s">
        <v>3812</v>
      </c>
      <c r="F3542" t="s">
        <v>3991</v>
      </c>
      <c r="G3542" s="26">
        <v>96</v>
      </c>
      <c r="H3542" s="26">
        <v>768</v>
      </c>
      <c r="I3542" s="26">
        <v>0</v>
      </c>
      <c r="J3542" s="27" t="s">
        <v>173</v>
      </c>
      <c r="K3542" s="27" t="s">
        <v>2214</v>
      </c>
      <c r="L3542" s="27" t="s">
        <v>1951</v>
      </c>
      <c r="M3542" t="s">
        <v>190</v>
      </c>
      <c r="N3542" t="s">
        <v>177</v>
      </c>
      <c r="O3542" t="s">
        <v>185</v>
      </c>
      <c r="P3542" t="s">
        <v>179</v>
      </c>
      <c r="Q3542" t="s">
        <v>315</v>
      </c>
      <c r="R3542" t="s">
        <v>181</v>
      </c>
      <c r="S3542" t="s">
        <v>31</v>
      </c>
      <c r="T3542" t="s">
        <v>31</v>
      </c>
      <c r="U3542" t="s">
        <v>31</v>
      </c>
      <c r="V3542" t="s">
        <v>31</v>
      </c>
      <c r="W3542" t="s">
        <v>182</v>
      </c>
      <c r="X3542" t="s">
        <v>183</v>
      </c>
      <c r="Y3542" s="28">
        <v>7.7039999999999997</v>
      </c>
      <c r="Z3542" t="str">
        <f>IF(database_public_cloud_VMs[[#This Row],[Vendor]]="AWS","USD","AUD")</f>
        <v>USD</v>
      </c>
      <c r="AA3542" s="29">
        <f>IF(database_public_cloud_VMs[[#This Row],[Currency]]="USD",(database_public_cloud_VMs[[#This Row],[Rate]]*param_exchange_rate)/(1+param_discount_aws),database_public_cloud_VMs[[#This Row],[Rate]])</f>
        <v>9.4940508221225421</v>
      </c>
    </row>
    <row r="3543" spans="1:27" x14ac:dyDescent="0.45">
      <c r="A3543" s="24" t="s">
        <v>4002</v>
      </c>
      <c r="B3543" t="s">
        <v>12</v>
      </c>
      <c r="C3543" s="25" t="s">
        <v>187</v>
      </c>
      <c r="D3543" t="s">
        <v>170</v>
      </c>
      <c r="E3543" t="s">
        <v>3812</v>
      </c>
      <c r="F3543" t="s">
        <v>3991</v>
      </c>
      <c r="G3543" s="26">
        <v>96</v>
      </c>
      <c r="H3543" s="26">
        <v>768</v>
      </c>
      <c r="I3543" s="26">
        <v>0</v>
      </c>
      <c r="J3543" s="27" t="s">
        <v>173</v>
      </c>
      <c r="K3543" s="27" t="s">
        <v>2214</v>
      </c>
      <c r="L3543" s="27" t="s">
        <v>1951</v>
      </c>
      <c r="M3543" t="s">
        <v>190</v>
      </c>
      <c r="N3543" t="s">
        <v>188</v>
      </c>
      <c r="O3543" t="s">
        <v>188</v>
      </c>
      <c r="P3543" t="s">
        <v>179</v>
      </c>
      <c r="Q3543" t="s">
        <v>315</v>
      </c>
      <c r="R3543" t="s">
        <v>181</v>
      </c>
      <c r="S3543" t="s">
        <v>31</v>
      </c>
      <c r="T3543" t="s">
        <v>31</v>
      </c>
      <c r="U3543" t="s">
        <v>31</v>
      </c>
      <c r="V3543" t="s">
        <v>31</v>
      </c>
      <c r="W3543" t="s">
        <v>182</v>
      </c>
      <c r="X3543" t="s">
        <v>183</v>
      </c>
      <c r="Y3543" s="28">
        <v>11.664</v>
      </c>
      <c r="Z3543" t="str">
        <f>IF(database_public_cloud_VMs[[#This Row],[Vendor]]="AWS","USD","AUD")</f>
        <v>USD</v>
      </c>
      <c r="AA3543" s="29">
        <f>IF(database_public_cloud_VMs[[#This Row],[Currency]]="USD",(database_public_cloud_VMs[[#This Row],[Rate]]*param_exchange_rate)/(1+param_discount_aws),database_public_cloud_VMs[[#This Row],[Rate]])</f>
        <v>14.374170403587399</v>
      </c>
    </row>
    <row r="3544" spans="1:27" x14ac:dyDescent="0.45">
      <c r="A3544" s="24" t="s">
        <v>4003</v>
      </c>
      <c r="B3544" t="s">
        <v>12</v>
      </c>
      <c r="C3544" s="25" t="s">
        <v>593</v>
      </c>
      <c r="D3544" t="s">
        <v>170</v>
      </c>
      <c r="E3544" t="s">
        <v>3812</v>
      </c>
      <c r="F3544" t="s">
        <v>3991</v>
      </c>
      <c r="G3544" s="26">
        <v>96</v>
      </c>
      <c r="H3544" s="26">
        <v>768</v>
      </c>
      <c r="I3544" s="26">
        <v>0</v>
      </c>
      <c r="J3544" s="27" t="s">
        <v>173</v>
      </c>
      <c r="K3544" s="27" t="s">
        <v>2214</v>
      </c>
      <c r="L3544" s="27" t="s">
        <v>1951</v>
      </c>
      <c r="M3544" t="s">
        <v>190</v>
      </c>
      <c r="N3544" t="s">
        <v>177</v>
      </c>
      <c r="O3544" t="s">
        <v>178</v>
      </c>
      <c r="P3544" t="s">
        <v>179</v>
      </c>
      <c r="Q3544" t="s">
        <v>198</v>
      </c>
      <c r="R3544" t="s">
        <v>181</v>
      </c>
      <c r="S3544" t="s">
        <v>31</v>
      </c>
      <c r="T3544" t="s">
        <v>31</v>
      </c>
      <c r="U3544" t="s">
        <v>31</v>
      </c>
      <c r="V3544" t="s">
        <v>31</v>
      </c>
      <c r="W3544" t="s">
        <v>182</v>
      </c>
      <c r="X3544" t="s">
        <v>183</v>
      </c>
      <c r="Y3544" s="28">
        <v>4.6260000000000003</v>
      </c>
      <c r="Z3544" t="str">
        <f>IF(database_public_cloud_VMs[[#This Row],[Vendor]]="AWS","USD","AUD")</f>
        <v>USD</v>
      </c>
      <c r="AA3544" s="29">
        <f>IF(database_public_cloud_VMs[[#This Row],[Currency]]="USD",(database_public_cloud_VMs[[#This Row],[Rate]]*param_exchange_rate)/(1+param_discount_aws),database_public_cloud_VMs[[#This Row],[Rate]])</f>
        <v>5.7008669656203121</v>
      </c>
    </row>
    <row r="3545" spans="1:27" x14ac:dyDescent="0.45">
      <c r="A3545" s="24" t="s">
        <v>4004</v>
      </c>
      <c r="B3545" t="s">
        <v>12</v>
      </c>
      <c r="C3545" s="25" t="s">
        <v>593</v>
      </c>
      <c r="D3545" t="s">
        <v>170</v>
      </c>
      <c r="E3545" t="s">
        <v>3812</v>
      </c>
      <c r="F3545" t="s">
        <v>3991</v>
      </c>
      <c r="G3545" s="26">
        <v>96</v>
      </c>
      <c r="H3545" s="26">
        <v>768</v>
      </c>
      <c r="I3545" s="26">
        <v>0</v>
      </c>
      <c r="J3545" s="27" t="s">
        <v>173</v>
      </c>
      <c r="K3545" s="27" t="s">
        <v>2214</v>
      </c>
      <c r="L3545" s="27" t="s">
        <v>1951</v>
      </c>
      <c r="M3545" t="s">
        <v>190</v>
      </c>
      <c r="N3545" t="s">
        <v>177</v>
      </c>
      <c r="O3545" t="s">
        <v>185</v>
      </c>
      <c r="P3545" t="s">
        <v>179</v>
      </c>
      <c r="Q3545" t="s">
        <v>198</v>
      </c>
      <c r="R3545" t="s">
        <v>181</v>
      </c>
      <c r="S3545" t="s">
        <v>31</v>
      </c>
      <c r="T3545" t="s">
        <v>31</v>
      </c>
      <c r="U3545" t="s">
        <v>31</v>
      </c>
      <c r="V3545" t="s">
        <v>31</v>
      </c>
      <c r="W3545" t="s">
        <v>182</v>
      </c>
      <c r="X3545" t="s">
        <v>183</v>
      </c>
      <c r="Y3545" s="28">
        <v>3.3420000000000001</v>
      </c>
      <c r="Z3545" t="str">
        <f>IF(database_public_cloud_VMs[[#This Row],[Vendor]]="AWS","USD","AUD")</f>
        <v>USD</v>
      </c>
      <c r="AA3545" s="29">
        <f>IF(database_public_cloud_VMs[[#This Row],[Currency]]="USD",(database_public_cloud_VMs[[#This Row],[Rate]]*param_exchange_rate)/(1+param_discount_aws),database_public_cloud_VMs[[#This Row],[Rate]])</f>
        <v>4.1185251619332215</v>
      </c>
    </row>
    <row r="3546" spans="1:27" x14ac:dyDescent="0.45">
      <c r="A3546" s="24" t="s">
        <v>4005</v>
      </c>
      <c r="B3546" t="s">
        <v>12</v>
      </c>
      <c r="C3546" s="25" t="s">
        <v>187</v>
      </c>
      <c r="D3546" t="s">
        <v>170</v>
      </c>
      <c r="E3546" t="s">
        <v>3812</v>
      </c>
      <c r="F3546" t="s">
        <v>3991</v>
      </c>
      <c r="G3546" s="26">
        <v>96</v>
      </c>
      <c r="H3546" s="26">
        <v>768</v>
      </c>
      <c r="I3546" s="26">
        <v>0</v>
      </c>
      <c r="J3546" s="27" t="s">
        <v>173</v>
      </c>
      <c r="K3546" s="27" t="s">
        <v>2214</v>
      </c>
      <c r="L3546" s="27" t="s">
        <v>1951</v>
      </c>
      <c r="M3546" t="s">
        <v>190</v>
      </c>
      <c r="N3546" t="s">
        <v>188</v>
      </c>
      <c r="O3546" t="s">
        <v>188</v>
      </c>
      <c r="P3546" t="s">
        <v>179</v>
      </c>
      <c r="Q3546" t="s">
        <v>198</v>
      </c>
      <c r="R3546" t="s">
        <v>181</v>
      </c>
      <c r="S3546" t="s">
        <v>31</v>
      </c>
      <c r="T3546" t="s">
        <v>31</v>
      </c>
      <c r="U3546" t="s">
        <v>31</v>
      </c>
      <c r="V3546" t="s">
        <v>31</v>
      </c>
      <c r="W3546" t="s">
        <v>182</v>
      </c>
      <c r="X3546" t="s">
        <v>183</v>
      </c>
      <c r="Y3546" s="28">
        <v>7.3979999999999997</v>
      </c>
      <c r="Z3546" t="str">
        <f>IF(database_public_cloud_VMs[[#This Row],[Vendor]]="AWS","USD","AUD")</f>
        <v>USD</v>
      </c>
      <c r="AA3546" s="29">
        <f>IF(database_public_cloud_VMs[[#This Row],[Currency]]="USD",(database_public_cloud_VMs[[#This Row],[Rate]]*param_exchange_rate)/(1+param_discount_aws),database_public_cloud_VMs[[#This Row],[Rate]])</f>
        <v>9.1169506726457126</v>
      </c>
    </row>
    <row r="3547" spans="1:27" x14ac:dyDescent="0.45">
      <c r="A3547" s="24" t="s">
        <v>4006</v>
      </c>
      <c r="B3547" t="s">
        <v>12</v>
      </c>
      <c r="C3547" s="25" t="s">
        <v>593</v>
      </c>
      <c r="D3547" t="s">
        <v>170</v>
      </c>
      <c r="E3547" t="s">
        <v>3812</v>
      </c>
      <c r="F3547" t="s">
        <v>3991</v>
      </c>
      <c r="G3547" s="26">
        <v>96</v>
      </c>
      <c r="H3547" s="26">
        <v>768</v>
      </c>
      <c r="I3547" s="26">
        <v>0</v>
      </c>
      <c r="J3547" s="27" t="s">
        <v>173</v>
      </c>
      <c r="K3547" s="27" t="s">
        <v>2214</v>
      </c>
      <c r="L3547" s="27" t="s">
        <v>1951</v>
      </c>
      <c r="M3547" t="s">
        <v>190</v>
      </c>
      <c r="N3547" t="s">
        <v>177</v>
      </c>
      <c r="O3547" t="s">
        <v>178</v>
      </c>
      <c r="P3547" t="s">
        <v>179</v>
      </c>
      <c r="Q3547" t="s">
        <v>180</v>
      </c>
      <c r="R3547" t="s">
        <v>181</v>
      </c>
      <c r="S3547" t="s">
        <v>31</v>
      </c>
      <c r="T3547" t="s">
        <v>31</v>
      </c>
      <c r="U3547" t="s">
        <v>31</v>
      </c>
      <c r="V3547" t="s">
        <v>31</v>
      </c>
      <c r="W3547" t="s">
        <v>182</v>
      </c>
      <c r="X3547" t="s">
        <v>183</v>
      </c>
      <c r="Y3547" s="28">
        <v>4.5659999999999998</v>
      </c>
      <c r="Z3547" t="str">
        <f>IF(database_public_cloud_VMs[[#This Row],[Vendor]]="AWS","USD","AUD")</f>
        <v>USD</v>
      </c>
      <c r="AA3547" s="29">
        <f>IF(database_public_cloud_VMs[[#This Row],[Currency]]="USD",(database_public_cloud_VMs[[#This Row],[Rate]]*param_exchange_rate)/(1+param_discount_aws),database_public_cloud_VMs[[#This Row],[Rate]])</f>
        <v>5.6269257598405416</v>
      </c>
    </row>
    <row r="3548" spans="1:27" x14ac:dyDescent="0.45">
      <c r="A3548" s="24" t="s">
        <v>4007</v>
      </c>
      <c r="B3548" t="s">
        <v>12</v>
      </c>
      <c r="C3548" s="25" t="s">
        <v>593</v>
      </c>
      <c r="D3548" t="s">
        <v>170</v>
      </c>
      <c r="E3548" t="s">
        <v>3812</v>
      </c>
      <c r="F3548" t="s">
        <v>3991</v>
      </c>
      <c r="G3548" s="26">
        <v>96</v>
      </c>
      <c r="H3548" s="26">
        <v>768</v>
      </c>
      <c r="I3548" s="26">
        <v>0</v>
      </c>
      <c r="J3548" s="27" t="s">
        <v>173</v>
      </c>
      <c r="K3548" s="27" t="s">
        <v>2214</v>
      </c>
      <c r="L3548" s="27" t="s">
        <v>1951</v>
      </c>
      <c r="M3548" t="s">
        <v>190</v>
      </c>
      <c r="N3548" t="s">
        <v>177</v>
      </c>
      <c r="O3548" t="s">
        <v>185</v>
      </c>
      <c r="P3548" t="s">
        <v>179</v>
      </c>
      <c r="Q3548" t="s">
        <v>180</v>
      </c>
      <c r="R3548" t="s">
        <v>181</v>
      </c>
      <c r="S3548" t="s">
        <v>31</v>
      </c>
      <c r="T3548" t="s">
        <v>31</v>
      </c>
      <c r="U3548" t="s">
        <v>31</v>
      </c>
      <c r="V3548" t="s">
        <v>31</v>
      </c>
      <c r="W3548" t="s">
        <v>182</v>
      </c>
      <c r="X3548" t="s">
        <v>183</v>
      </c>
      <c r="Y3548" s="28">
        <v>3.2879999999999998</v>
      </c>
      <c r="Z3548" t="str">
        <f>IF(database_public_cloud_VMs[[#This Row],[Vendor]]="AWS","USD","AUD")</f>
        <v>USD</v>
      </c>
      <c r="AA3548" s="29">
        <f>IF(database_public_cloud_VMs[[#This Row],[Currency]]="USD",(database_public_cloud_VMs[[#This Row],[Rate]]*param_exchange_rate)/(1+param_discount_aws),database_public_cloud_VMs[[#This Row],[Rate]])</f>
        <v>4.0519780767314275</v>
      </c>
    </row>
    <row r="3549" spans="1:27" x14ac:dyDescent="0.45">
      <c r="A3549" s="24" t="s">
        <v>4008</v>
      </c>
      <c r="B3549" t="s">
        <v>12</v>
      </c>
      <c r="C3549" s="25" t="s">
        <v>187</v>
      </c>
      <c r="D3549" t="s">
        <v>170</v>
      </c>
      <c r="E3549" t="s">
        <v>3812</v>
      </c>
      <c r="F3549" t="s">
        <v>3991</v>
      </c>
      <c r="G3549" s="26">
        <v>96</v>
      </c>
      <c r="H3549" s="26">
        <v>768</v>
      </c>
      <c r="I3549" s="26">
        <v>0</v>
      </c>
      <c r="J3549" s="27" t="s">
        <v>173</v>
      </c>
      <c r="K3549" s="27" t="s">
        <v>2214</v>
      </c>
      <c r="L3549" s="27" t="s">
        <v>1951</v>
      </c>
      <c r="M3549" t="s">
        <v>190</v>
      </c>
      <c r="N3549" t="s">
        <v>188</v>
      </c>
      <c r="O3549" t="s">
        <v>188</v>
      </c>
      <c r="P3549" t="s">
        <v>179</v>
      </c>
      <c r="Q3549" t="s">
        <v>180</v>
      </c>
      <c r="R3549" t="s">
        <v>181</v>
      </c>
      <c r="S3549" t="s">
        <v>31</v>
      </c>
      <c r="T3549" t="s">
        <v>31</v>
      </c>
      <c r="U3549" t="s">
        <v>31</v>
      </c>
      <c r="V3549" t="s">
        <v>31</v>
      </c>
      <c r="W3549" t="s">
        <v>182</v>
      </c>
      <c r="X3549" t="s">
        <v>183</v>
      </c>
      <c r="Y3549" s="28">
        <v>7.2480000000000002</v>
      </c>
      <c r="Z3549" t="str">
        <f>IF(database_public_cloud_VMs[[#This Row],[Vendor]]="AWS","USD","AUD")</f>
        <v>USD</v>
      </c>
      <c r="AA3549" s="29">
        <f>IF(database_public_cloud_VMs[[#This Row],[Currency]]="USD",(database_public_cloud_VMs[[#This Row],[Rate]]*param_exchange_rate)/(1+param_discount_aws),database_public_cloud_VMs[[#This Row],[Rate]])</f>
        <v>8.9320976581962874</v>
      </c>
    </row>
    <row r="3550" spans="1:27" x14ac:dyDescent="0.45">
      <c r="A3550" s="24" t="s">
        <v>4009</v>
      </c>
      <c r="B3550" t="s">
        <v>12</v>
      </c>
      <c r="C3550" s="25" t="s">
        <v>593</v>
      </c>
      <c r="D3550" t="s">
        <v>170</v>
      </c>
      <c r="E3550" t="s">
        <v>3812</v>
      </c>
      <c r="F3550" t="s">
        <v>3991</v>
      </c>
      <c r="G3550" s="26">
        <v>96</v>
      </c>
      <c r="H3550" s="26">
        <v>768</v>
      </c>
      <c r="I3550" s="26">
        <v>0</v>
      </c>
      <c r="J3550" s="27" t="s">
        <v>173</v>
      </c>
      <c r="K3550" s="27" t="s">
        <v>2214</v>
      </c>
      <c r="L3550" s="27" t="s">
        <v>1951</v>
      </c>
      <c r="M3550" t="s">
        <v>190</v>
      </c>
      <c r="N3550" t="s">
        <v>177</v>
      </c>
      <c r="O3550" t="s">
        <v>178</v>
      </c>
      <c r="P3550" t="s">
        <v>179</v>
      </c>
      <c r="Q3550" t="s">
        <v>191</v>
      </c>
      <c r="R3550" t="s">
        <v>181</v>
      </c>
      <c r="S3550" t="s">
        <v>31</v>
      </c>
      <c r="T3550" t="s">
        <v>31</v>
      </c>
      <c r="U3550" t="s">
        <v>31</v>
      </c>
      <c r="V3550" t="s">
        <v>31</v>
      </c>
      <c r="W3550" t="s">
        <v>182</v>
      </c>
      <c r="X3550" t="s">
        <v>183</v>
      </c>
      <c r="Y3550" s="28">
        <v>4.6959999999999997</v>
      </c>
      <c r="Z3550" t="str">
        <f>IF(database_public_cloud_VMs[[#This Row],[Vendor]]="AWS","USD","AUD")</f>
        <v>USD</v>
      </c>
      <c r="AA3550" s="29">
        <f>IF(database_public_cloud_VMs[[#This Row],[Currency]]="USD",(database_public_cloud_VMs[[#This Row],[Rate]]*param_exchange_rate)/(1+param_discount_aws),database_public_cloud_VMs[[#This Row],[Rate]])</f>
        <v>5.7871317056967104</v>
      </c>
    </row>
    <row r="3551" spans="1:27" x14ac:dyDescent="0.45">
      <c r="A3551" s="24" t="s">
        <v>4010</v>
      </c>
      <c r="B3551" t="s">
        <v>12</v>
      </c>
      <c r="C3551" s="25" t="s">
        <v>593</v>
      </c>
      <c r="D3551" t="s">
        <v>170</v>
      </c>
      <c r="E3551" t="s">
        <v>3812</v>
      </c>
      <c r="F3551" t="s">
        <v>3991</v>
      </c>
      <c r="G3551" s="26">
        <v>96</v>
      </c>
      <c r="H3551" s="26">
        <v>768</v>
      </c>
      <c r="I3551" s="26">
        <v>0</v>
      </c>
      <c r="J3551" s="27" t="s">
        <v>173</v>
      </c>
      <c r="K3551" s="27" t="s">
        <v>2214</v>
      </c>
      <c r="L3551" s="27" t="s">
        <v>1951</v>
      </c>
      <c r="M3551" t="s">
        <v>190</v>
      </c>
      <c r="N3551" t="s">
        <v>177</v>
      </c>
      <c r="O3551" t="s">
        <v>185</v>
      </c>
      <c r="P3551" t="s">
        <v>179</v>
      </c>
      <c r="Q3551" t="s">
        <v>191</v>
      </c>
      <c r="R3551" t="s">
        <v>181</v>
      </c>
      <c r="S3551" t="s">
        <v>31</v>
      </c>
      <c r="T3551" t="s">
        <v>31</v>
      </c>
      <c r="U3551" t="s">
        <v>31</v>
      </c>
      <c r="V3551" t="s">
        <v>31</v>
      </c>
      <c r="W3551" t="s">
        <v>182</v>
      </c>
      <c r="X3551" t="s">
        <v>183</v>
      </c>
      <c r="Y3551" s="28">
        <v>3.4180000000000001</v>
      </c>
      <c r="Z3551" t="str">
        <f>IF(database_public_cloud_VMs[[#This Row],[Vendor]]="AWS","USD","AUD")</f>
        <v>USD</v>
      </c>
      <c r="AA3551" s="29">
        <f>IF(database_public_cloud_VMs[[#This Row],[Currency]]="USD",(database_public_cloud_VMs[[#This Row],[Rate]]*param_exchange_rate)/(1+param_discount_aws),database_public_cloud_VMs[[#This Row],[Rate]])</f>
        <v>4.2121840225875982</v>
      </c>
    </row>
    <row r="3552" spans="1:27" x14ac:dyDescent="0.45">
      <c r="A3552" s="24" t="s">
        <v>4011</v>
      </c>
      <c r="B3552" t="s">
        <v>12</v>
      </c>
      <c r="C3552" s="25" t="s">
        <v>187</v>
      </c>
      <c r="D3552" t="s">
        <v>170</v>
      </c>
      <c r="E3552" t="s">
        <v>3812</v>
      </c>
      <c r="F3552" t="s">
        <v>3991</v>
      </c>
      <c r="G3552" s="26">
        <v>96</v>
      </c>
      <c r="H3552" s="26">
        <v>768</v>
      </c>
      <c r="I3552" s="26">
        <v>0</v>
      </c>
      <c r="J3552" s="27" t="s">
        <v>173</v>
      </c>
      <c r="K3552" s="27" t="s">
        <v>2214</v>
      </c>
      <c r="L3552" s="27" t="s">
        <v>1951</v>
      </c>
      <c r="M3552" t="s">
        <v>190</v>
      </c>
      <c r="N3552" t="s">
        <v>188</v>
      </c>
      <c r="O3552" t="s">
        <v>188</v>
      </c>
      <c r="P3552" t="s">
        <v>179</v>
      </c>
      <c r="Q3552" t="s">
        <v>191</v>
      </c>
      <c r="R3552" t="s">
        <v>181</v>
      </c>
      <c r="S3552" t="s">
        <v>31</v>
      </c>
      <c r="T3552" t="s">
        <v>31</v>
      </c>
      <c r="U3552" t="s">
        <v>31</v>
      </c>
      <c r="V3552" t="s">
        <v>31</v>
      </c>
      <c r="W3552" t="s">
        <v>182</v>
      </c>
      <c r="X3552" t="s">
        <v>183</v>
      </c>
      <c r="Y3552" s="28">
        <v>7.3780000000000001</v>
      </c>
      <c r="Z3552" t="str">
        <f>IF(database_public_cloud_VMs[[#This Row],[Vendor]]="AWS","USD","AUD")</f>
        <v>USD</v>
      </c>
      <c r="AA3552" s="29">
        <f>IF(database_public_cloud_VMs[[#This Row],[Currency]]="USD",(database_public_cloud_VMs[[#This Row],[Rate]]*param_exchange_rate)/(1+param_discount_aws),database_public_cloud_VMs[[#This Row],[Rate]])</f>
        <v>9.0923036040524572</v>
      </c>
    </row>
    <row r="3553" spans="1:27" x14ac:dyDescent="0.45">
      <c r="A3553" s="24" t="s">
        <v>4012</v>
      </c>
      <c r="B3553" t="s">
        <v>12</v>
      </c>
      <c r="C3553" s="25" t="s">
        <v>593</v>
      </c>
      <c r="D3553" t="s">
        <v>170</v>
      </c>
      <c r="E3553" t="s">
        <v>3812</v>
      </c>
      <c r="F3553" t="s">
        <v>3991</v>
      </c>
      <c r="G3553" s="26">
        <v>96</v>
      </c>
      <c r="H3553" s="26">
        <v>768</v>
      </c>
      <c r="I3553" s="26">
        <v>0</v>
      </c>
      <c r="J3553" s="27" t="s">
        <v>173</v>
      </c>
      <c r="K3553" s="27" t="s">
        <v>2214</v>
      </c>
      <c r="L3553" s="27" t="s">
        <v>1951</v>
      </c>
      <c r="M3553" t="s">
        <v>176</v>
      </c>
      <c r="N3553" t="s">
        <v>177</v>
      </c>
      <c r="O3553" t="s">
        <v>178</v>
      </c>
      <c r="P3553" t="s">
        <v>179</v>
      </c>
      <c r="Q3553" t="s">
        <v>315</v>
      </c>
      <c r="R3553" t="s">
        <v>181</v>
      </c>
      <c r="S3553" t="s">
        <v>31</v>
      </c>
      <c r="T3553" t="s">
        <v>31</v>
      </c>
      <c r="U3553" t="s">
        <v>31</v>
      </c>
      <c r="V3553" t="s">
        <v>31</v>
      </c>
      <c r="W3553" t="s">
        <v>182</v>
      </c>
      <c r="X3553" t="s">
        <v>183</v>
      </c>
      <c r="Y3553" s="28">
        <v>8.9819999999999993</v>
      </c>
      <c r="Z3553" t="str">
        <f>IF(database_public_cloud_VMs[[#This Row],[Vendor]]="AWS","USD","AUD")</f>
        <v>USD</v>
      </c>
      <c r="AA3553" s="29">
        <f>IF(database_public_cloud_VMs[[#This Row],[Currency]]="USD",(database_public_cloud_VMs[[#This Row],[Rate]]*param_exchange_rate)/(1+param_discount_aws),database_public_cloud_VMs[[#This Row],[Rate]])</f>
        <v>11.068998505231656</v>
      </c>
    </row>
    <row r="3554" spans="1:27" x14ac:dyDescent="0.45">
      <c r="A3554" s="24" t="s">
        <v>4013</v>
      </c>
      <c r="B3554" t="s">
        <v>12</v>
      </c>
      <c r="C3554" s="25" t="s">
        <v>593</v>
      </c>
      <c r="D3554" t="s">
        <v>170</v>
      </c>
      <c r="E3554" t="s">
        <v>3812</v>
      </c>
      <c r="F3554" t="s">
        <v>3991</v>
      </c>
      <c r="G3554" s="26">
        <v>96</v>
      </c>
      <c r="H3554" s="26">
        <v>768</v>
      </c>
      <c r="I3554" s="26">
        <v>0</v>
      </c>
      <c r="J3554" s="27" t="s">
        <v>173</v>
      </c>
      <c r="K3554" s="27" t="s">
        <v>2214</v>
      </c>
      <c r="L3554" s="27" t="s">
        <v>1951</v>
      </c>
      <c r="M3554" t="s">
        <v>176</v>
      </c>
      <c r="N3554" t="s">
        <v>177</v>
      </c>
      <c r="O3554" t="s">
        <v>185</v>
      </c>
      <c r="P3554" t="s">
        <v>179</v>
      </c>
      <c r="Q3554" t="s">
        <v>315</v>
      </c>
      <c r="R3554" t="s">
        <v>181</v>
      </c>
      <c r="S3554" t="s">
        <v>31</v>
      </c>
      <c r="T3554" t="s">
        <v>31</v>
      </c>
      <c r="U3554" t="s">
        <v>31</v>
      </c>
      <c r="V3554" t="s">
        <v>31</v>
      </c>
      <c r="W3554" t="s">
        <v>182</v>
      </c>
      <c r="X3554" t="s">
        <v>183</v>
      </c>
      <c r="Y3554" s="28">
        <v>7.7039999999999997</v>
      </c>
      <c r="Z3554" t="str">
        <f>IF(database_public_cloud_VMs[[#This Row],[Vendor]]="AWS","USD","AUD")</f>
        <v>USD</v>
      </c>
      <c r="AA3554" s="29">
        <f>IF(database_public_cloud_VMs[[#This Row],[Currency]]="USD",(database_public_cloud_VMs[[#This Row],[Rate]]*param_exchange_rate)/(1+param_discount_aws),database_public_cloud_VMs[[#This Row],[Rate]])</f>
        <v>9.4940508221225421</v>
      </c>
    </row>
    <row r="3555" spans="1:27" x14ac:dyDescent="0.45">
      <c r="A3555" s="24" t="s">
        <v>4014</v>
      </c>
      <c r="B3555" t="s">
        <v>12</v>
      </c>
      <c r="C3555" s="25" t="s">
        <v>187</v>
      </c>
      <c r="D3555" t="s">
        <v>170</v>
      </c>
      <c r="E3555" t="s">
        <v>3812</v>
      </c>
      <c r="F3555" t="s">
        <v>3991</v>
      </c>
      <c r="G3555" s="26">
        <v>96</v>
      </c>
      <c r="H3555" s="26">
        <v>768</v>
      </c>
      <c r="I3555" s="26">
        <v>0</v>
      </c>
      <c r="J3555" s="27" t="s">
        <v>173</v>
      </c>
      <c r="K3555" s="27" t="s">
        <v>2214</v>
      </c>
      <c r="L3555" s="27" t="s">
        <v>1951</v>
      </c>
      <c r="M3555" t="s">
        <v>176</v>
      </c>
      <c r="N3555" t="s">
        <v>188</v>
      </c>
      <c r="O3555" t="s">
        <v>188</v>
      </c>
      <c r="P3555" t="s">
        <v>179</v>
      </c>
      <c r="Q3555" t="s">
        <v>315</v>
      </c>
      <c r="R3555" t="s">
        <v>181</v>
      </c>
      <c r="S3555" t="s">
        <v>31</v>
      </c>
      <c r="T3555" t="s">
        <v>31</v>
      </c>
      <c r="U3555" t="s">
        <v>31</v>
      </c>
      <c r="V3555" t="s">
        <v>31</v>
      </c>
      <c r="W3555" t="s">
        <v>182</v>
      </c>
      <c r="X3555" t="s">
        <v>183</v>
      </c>
      <c r="Y3555" s="28">
        <v>11.664</v>
      </c>
      <c r="Z3555" t="str">
        <f>IF(database_public_cloud_VMs[[#This Row],[Vendor]]="AWS","USD","AUD")</f>
        <v>USD</v>
      </c>
      <c r="AA3555" s="29">
        <f>IF(database_public_cloud_VMs[[#This Row],[Currency]]="USD",(database_public_cloud_VMs[[#This Row],[Rate]]*param_exchange_rate)/(1+param_discount_aws),database_public_cloud_VMs[[#This Row],[Rate]])</f>
        <v>14.374170403587399</v>
      </c>
    </row>
    <row r="3556" spans="1:27" x14ac:dyDescent="0.45">
      <c r="A3556" s="24" t="s">
        <v>4015</v>
      </c>
      <c r="B3556" t="s">
        <v>12</v>
      </c>
      <c r="C3556" s="25" t="s">
        <v>593</v>
      </c>
      <c r="D3556" t="s">
        <v>170</v>
      </c>
      <c r="E3556" t="s">
        <v>3812</v>
      </c>
      <c r="F3556" t="s">
        <v>4016</v>
      </c>
      <c r="G3556" s="26">
        <v>4</v>
      </c>
      <c r="H3556" s="26">
        <v>32</v>
      </c>
      <c r="I3556" s="26">
        <v>0</v>
      </c>
      <c r="J3556" s="27" t="s">
        <v>173</v>
      </c>
      <c r="K3556" s="27" t="s">
        <v>2214</v>
      </c>
      <c r="L3556" s="27" t="s">
        <v>2106</v>
      </c>
      <c r="M3556" t="s">
        <v>190</v>
      </c>
      <c r="N3556" t="s">
        <v>177</v>
      </c>
      <c r="O3556" t="s">
        <v>178</v>
      </c>
      <c r="P3556" t="s">
        <v>179</v>
      </c>
      <c r="Q3556" t="s">
        <v>180</v>
      </c>
      <c r="R3556" t="s">
        <v>181</v>
      </c>
      <c r="S3556" t="s">
        <v>31</v>
      </c>
      <c r="T3556" t="s">
        <v>31</v>
      </c>
      <c r="U3556" t="s">
        <v>31</v>
      </c>
      <c r="V3556" t="s">
        <v>31</v>
      </c>
      <c r="W3556" t="s">
        <v>182</v>
      </c>
      <c r="X3556" t="s">
        <v>183</v>
      </c>
      <c r="Y3556" s="28">
        <v>0.19</v>
      </c>
      <c r="Z3556" t="str">
        <f>IF(database_public_cloud_VMs[[#This Row],[Vendor]]="AWS","USD","AUD")</f>
        <v>USD</v>
      </c>
      <c r="AA3556" s="29">
        <f>IF(database_public_cloud_VMs[[#This Row],[Currency]]="USD",(database_public_cloud_VMs[[#This Row],[Rate]]*param_exchange_rate)/(1+param_discount_aws),database_public_cloud_VMs[[#This Row],[Rate]])</f>
        <v>0.23414715163594019</v>
      </c>
    </row>
    <row r="3557" spans="1:27" x14ac:dyDescent="0.45">
      <c r="A3557" s="24" t="s">
        <v>4017</v>
      </c>
      <c r="B3557" t="s">
        <v>12</v>
      </c>
      <c r="C3557" s="25" t="s">
        <v>593</v>
      </c>
      <c r="D3557" t="s">
        <v>170</v>
      </c>
      <c r="E3557" t="s">
        <v>3812</v>
      </c>
      <c r="F3557" t="s">
        <v>4016</v>
      </c>
      <c r="G3557" s="26">
        <v>4</v>
      </c>
      <c r="H3557" s="26">
        <v>32</v>
      </c>
      <c r="I3557" s="26">
        <v>0</v>
      </c>
      <c r="J3557" s="27" t="s">
        <v>173</v>
      </c>
      <c r="K3557" s="27" t="s">
        <v>2214</v>
      </c>
      <c r="L3557" s="27" t="s">
        <v>2106</v>
      </c>
      <c r="M3557" t="s">
        <v>190</v>
      </c>
      <c r="N3557" t="s">
        <v>177</v>
      </c>
      <c r="O3557" t="s">
        <v>185</v>
      </c>
      <c r="P3557" t="s">
        <v>179</v>
      </c>
      <c r="Q3557" t="s">
        <v>180</v>
      </c>
      <c r="R3557" t="s">
        <v>181</v>
      </c>
      <c r="S3557" t="s">
        <v>31</v>
      </c>
      <c r="T3557" t="s">
        <v>31</v>
      </c>
      <c r="U3557" t="s">
        <v>31</v>
      </c>
      <c r="V3557" t="s">
        <v>31</v>
      </c>
      <c r="W3557" t="s">
        <v>182</v>
      </c>
      <c r="X3557" t="s">
        <v>183</v>
      </c>
      <c r="Y3557" s="28">
        <v>0.13700000000000001</v>
      </c>
      <c r="Z3557" t="str">
        <f>IF(database_public_cloud_VMs[[#This Row],[Vendor]]="AWS","USD","AUD")</f>
        <v>USD</v>
      </c>
      <c r="AA3557" s="29">
        <f>IF(database_public_cloud_VMs[[#This Row],[Currency]]="USD",(database_public_cloud_VMs[[#This Row],[Rate]]*param_exchange_rate)/(1+param_discount_aws),database_public_cloud_VMs[[#This Row],[Rate]])</f>
        <v>0.16883241986380951</v>
      </c>
    </row>
    <row r="3558" spans="1:27" x14ac:dyDescent="0.45">
      <c r="A3558" s="24" t="s">
        <v>4018</v>
      </c>
      <c r="B3558" t="s">
        <v>12</v>
      </c>
      <c r="C3558" s="25" t="s">
        <v>187</v>
      </c>
      <c r="D3558" t="s">
        <v>170</v>
      </c>
      <c r="E3558" t="s">
        <v>3812</v>
      </c>
      <c r="F3558" t="s">
        <v>4016</v>
      </c>
      <c r="G3558" s="26">
        <v>4</v>
      </c>
      <c r="H3558" s="26">
        <v>32</v>
      </c>
      <c r="I3558" s="26">
        <v>0</v>
      </c>
      <c r="J3558" s="27" t="s">
        <v>173</v>
      </c>
      <c r="K3558" s="27" t="s">
        <v>2214</v>
      </c>
      <c r="L3558" s="27" t="s">
        <v>2106</v>
      </c>
      <c r="M3558" t="s">
        <v>190</v>
      </c>
      <c r="N3558" t="s">
        <v>188</v>
      </c>
      <c r="O3558" t="s">
        <v>188</v>
      </c>
      <c r="P3558" t="s">
        <v>179</v>
      </c>
      <c r="Q3558" t="s">
        <v>180</v>
      </c>
      <c r="R3558" t="s">
        <v>181</v>
      </c>
      <c r="S3558" t="s">
        <v>31</v>
      </c>
      <c r="T3558" t="s">
        <v>31</v>
      </c>
      <c r="U3558" t="s">
        <v>31</v>
      </c>
      <c r="V3558" t="s">
        <v>31</v>
      </c>
      <c r="W3558" t="s">
        <v>182</v>
      </c>
      <c r="X3558" t="s">
        <v>183</v>
      </c>
      <c r="Y3558" s="28">
        <v>0.30199999999999999</v>
      </c>
      <c r="Z3558" t="str">
        <f>IF(database_public_cloud_VMs[[#This Row],[Vendor]]="AWS","USD","AUD")</f>
        <v>USD</v>
      </c>
      <c r="AA3558" s="29">
        <f>IF(database_public_cloud_VMs[[#This Row],[Currency]]="USD",(database_public_cloud_VMs[[#This Row],[Rate]]*param_exchange_rate)/(1+param_discount_aws),database_public_cloud_VMs[[#This Row],[Rate]])</f>
        <v>0.37217073575817855</v>
      </c>
    </row>
    <row r="3559" spans="1:27" x14ac:dyDescent="0.45">
      <c r="A3559" s="24" t="s">
        <v>4019</v>
      </c>
      <c r="B3559" t="s">
        <v>12</v>
      </c>
      <c r="C3559" s="25" t="s">
        <v>593</v>
      </c>
      <c r="D3559" t="s">
        <v>170</v>
      </c>
      <c r="E3559" t="s">
        <v>3812</v>
      </c>
      <c r="F3559" t="s">
        <v>4016</v>
      </c>
      <c r="G3559" s="26">
        <v>4</v>
      </c>
      <c r="H3559" s="26">
        <v>32</v>
      </c>
      <c r="I3559" s="26">
        <v>0</v>
      </c>
      <c r="J3559" s="27" t="s">
        <v>173</v>
      </c>
      <c r="K3559" s="27" t="s">
        <v>2214</v>
      </c>
      <c r="L3559" s="27" t="s">
        <v>2106</v>
      </c>
      <c r="M3559" t="s">
        <v>176</v>
      </c>
      <c r="N3559" t="s">
        <v>177</v>
      </c>
      <c r="O3559" t="s">
        <v>178</v>
      </c>
      <c r="P3559" t="s">
        <v>179</v>
      </c>
      <c r="Q3559" t="s">
        <v>191</v>
      </c>
      <c r="R3559" t="s">
        <v>181</v>
      </c>
      <c r="S3559" t="s">
        <v>31</v>
      </c>
      <c r="T3559" t="s">
        <v>31</v>
      </c>
      <c r="U3559" t="s">
        <v>31</v>
      </c>
      <c r="V3559" t="s">
        <v>31</v>
      </c>
      <c r="W3559" t="s">
        <v>182</v>
      </c>
      <c r="X3559" t="s">
        <v>183</v>
      </c>
      <c r="Y3559" s="28">
        <v>0.26800000000000002</v>
      </c>
      <c r="Z3559" t="str">
        <f>IF(database_public_cloud_VMs[[#This Row],[Vendor]]="AWS","USD","AUD")</f>
        <v>USD</v>
      </c>
      <c r="AA3559" s="29">
        <f>IF(database_public_cloud_VMs[[#This Row],[Currency]]="USD",(database_public_cloud_VMs[[#This Row],[Rate]]*param_exchange_rate)/(1+param_discount_aws),database_public_cloud_VMs[[#This Row],[Rate]])</f>
        <v>0.33027071914964196</v>
      </c>
    </row>
    <row r="3560" spans="1:27" x14ac:dyDescent="0.45">
      <c r="A3560" s="24" t="s">
        <v>4020</v>
      </c>
      <c r="B3560" t="s">
        <v>12</v>
      </c>
      <c r="C3560" s="25" t="s">
        <v>593</v>
      </c>
      <c r="D3560" t="s">
        <v>170</v>
      </c>
      <c r="E3560" t="s">
        <v>3812</v>
      </c>
      <c r="F3560" t="s">
        <v>4016</v>
      </c>
      <c r="G3560" s="26">
        <v>4</v>
      </c>
      <c r="H3560" s="26">
        <v>32</v>
      </c>
      <c r="I3560" s="26">
        <v>0</v>
      </c>
      <c r="J3560" s="27" t="s">
        <v>173</v>
      </c>
      <c r="K3560" s="27" t="s">
        <v>2214</v>
      </c>
      <c r="L3560" s="27" t="s">
        <v>2106</v>
      </c>
      <c r="M3560" t="s">
        <v>176</v>
      </c>
      <c r="N3560" t="s">
        <v>177</v>
      </c>
      <c r="O3560" t="s">
        <v>185</v>
      </c>
      <c r="P3560" t="s">
        <v>179</v>
      </c>
      <c r="Q3560" t="s">
        <v>191</v>
      </c>
      <c r="R3560" t="s">
        <v>181</v>
      </c>
      <c r="S3560" t="s">
        <v>31</v>
      </c>
      <c r="T3560" t="s">
        <v>31</v>
      </c>
      <c r="U3560" t="s">
        <v>31</v>
      </c>
      <c r="V3560" t="s">
        <v>31</v>
      </c>
      <c r="W3560" t="s">
        <v>182</v>
      </c>
      <c r="X3560" t="s">
        <v>183</v>
      </c>
      <c r="Y3560" s="28">
        <v>0.215</v>
      </c>
      <c r="Z3560" t="str">
        <f>IF(database_public_cloud_VMs[[#This Row],[Vendor]]="AWS","USD","AUD")</f>
        <v>USD</v>
      </c>
      <c r="AA3560" s="29">
        <f>IF(database_public_cloud_VMs[[#This Row],[Currency]]="USD",(database_public_cloud_VMs[[#This Row],[Rate]]*param_exchange_rate)/(1+param_discount_aws),database_public_cloud_VMs[[#This Row],[Rate]])</f>
        <v>0.26495598737751125</v>
      </c>
    </row>
    <row r="3561" spans="1:27" x14ac:dyDescent="0.45">
      <c r="A3561" s="24" t="s">
        <v>4021</v>
      </c>
      <c r="B3561" t="s">
        <v>12</v>
      </c>
      <c r="C3561" s="25" t="s">
        <v>187</v>
      </c>
      <c r="D3561" t="s">
        <v>170</v>
      </c>
      <c r="E3561" t="s">
        <v>3812</v>
      </c>
      <c r="F3561" t="s">
        <v>4016</v>
      </c>
      <c r="G3561" s="26">
        <v>4</v>
      </c>
      <c r="H3561" s="26">
        <v>32</v>
      </c>
      <c r="I3561" s="26">
        <v>0</v>
      </c>
      <c r="J3561" s="27" t="s">
        <v>173</v>
      </c>
      <c r="K3561" s="27" t="s">
        <v>2214</v>
      </c>
      <c r="L3561" s="27" t="s">
        <v>2106</v>
      </c>
      <c r="M3561" t="s">
        <v>176</v>
      </c>
      <c r="N3561" t="s">
        <v>188</v>
      </c>
      <c r="O3561" t="s">
        <v>188</v>
      </c>
      <c r="P3561" t="s">
        <v>179</v>
      </c>
      <c r="Q3561" t="s">
        <v>191</v>
      </c>
      <c r="R3561" t="s">
        <v>181</v>
      </c>
      <c r="S3561" t="s">
        <v>31</v>
      </c>
      <c r="T3561" t="s">
        <v>31</v>
      </c>
      <c r="U3561" t="s">
        <v>31</v>
      </c>
      <c r="V3561" t="s">
        <v>31</v>
      </c>
      <c r="W3561" t="s">
        <v>182</v>
      </c>
      <c r="X3561" t="s">
        <v>183</v>
      </c>
      <c r="Y3561" s="28">
        <v>0.38</v>
      </c>
      <c r="Z3561" t="str">
        <f>IF(database_public_cloud_VMs[[#This Row],[Vendor]]="AWS","USD","AUD")</f>
        <v>USD</v>
      </c>
      <c r="AA3561" s="29">
        <f>IF(database_public_cloud_VMs[[#This Row],[Currency]]="USD",(database_public_cloud_VMs[[#This Row],[Rate]]*param_exchange_rate)/(1+param_discount_aws),database_public_cloud_VMs[[#This Row],[Rate]])</f>
        <v>0.46829430327188037</v>
      </c>
    </row>
    <row r="3562" spans="1:27" x14ac:dyDescent="0.45">
      <c r="A3562" s="24" t="s">
        <v>4022</v>
      </c>
      <c r="B3562" t="s">
        <v>12</v>
      </c>
      <c r="C3562" s="25" t="s">
        <v>593</v>
      </c>
      <c r="D3562" t="s">
        <v>170</v>
      </c>
      <c r="E3562" t="s">
        <v>3812</v>
      </c>
      <c r="F3562" t="s">
        <v>4016</v>
      </c>
      <c r="G3562" s="26">
        <v>4</v>
      </c>
      <c r="H3562" s="26">
        <v>32</v>
      </c>
      <c r="I3562" s="26">
        <v>0</v>
      </c>
      <c r="J3562" s="27" t="s">
        <v>173</v>
      </c>
      <c r="K3562" s="27" t="s">
        <v>2214</v>
      </c>
      <c r="L3562" s="27" t="s">
        <v>2106</v>
      </c>
      <c r="M3562" t="s">
        <v>176</v>
      </c>
      <c r="N3562" t="s">
        <v>177</v>
      </c>
      <c r="O3562" t="s">
        <v>178</v>
      </c>
      <c r="P3562" t="s">
        <v>179</v>
      </c>
      <c r="Q3562" t="s">
        <v>198</v>
      </c>
      <c r="R3562" t="s">
        <v>181</v>
      </c>
      <c r="S3562" t="s">
        <v>31</v>
      </c>
      <c r="T3562" t="s">
        <v>31</v>
      </c>
      <c r="U3562" t="s">
        <v>31</v>
      </c>
      <c r="V3562" t="s">
        <v>31</v>
      </c>
      <c r="W3562" t="s">
        <v>182</v>
      </c>
      <c r="X3562" t="s">
        <v>183</v>
      </c>
      <c r="Y3562" s="28">
        <v>0.25800000000000001</v>
      </c>
      <c r="Z3562" t="str">
        <f>IF(database_public_cloud_VMs[[#This Row],[Vendor]]="AWS","USD","AUD")</f>
        <v>USD</v>
      </c>
      <c r="AA3562" s="29">
        <f>IF(database_public_cloud_VMs[[#This Row],[Currency]]="USD",(database_public_cloud_VMs[[#This Row],[Rate]]*param_exchange_rate)/(1+param_discount_aws),database_public_cloud_VMs[[#This Row],[Rate]])</f>
        <v>0.31794718485301349</v>
      </c>
    </row>
    <row r="3563" spans="1:27" x14ac:dyDescent="0.45">
      <c r="A3563" s="24" t="s">
        <v>4023</v>
      </c>
      <c r="B3563" t="s">
        <v>12</v>
      </c>
      <c r="C3563" s="25" t="s">
        <v>593</v>
      </c>
      <c r="D3563" t="s">
        <v>170</v>
      </c>
      <c r="E3563" t="s">
        <v>3812</v>
      </c>
      <c r="F3563" t="s">
        <v>4016</v>
      </c>
      <c r="G3563" s="26">
        <v>4</v>
      </c>
      <c r="H3563" s="26">
        <v>32</v>
      </c>
      <c r="I3563" s="26">
        <v>0</v>
      </c>
      <c r="J3563" s="27" t="s">
        <v>173</v>
      </c>
      <c r="K3563" s="27" t="s">
        <v>2214</v>
      </c>
      <c r="L3563" s="27" t="s">
        <v>2106</v>
      </c>
      <c r="M3563" t="s">
        <v>176</v>
      </c>
      <c r="N3563" t="s">
        <v>177</v>
      </c>
      <c r="O3563" t="s">
        <v>185</v>
      </c>
      <c r="P3563" t="s">
        <v>179</v>
      </c>
      <c r="Q3563" t="s">
        <v>198</v>
      </c>
      <c r="R3563" t="s">
        <v>181</v>
      </c>
      <c r="S3563" t="s">
        <v>31</v>
      </c>
      <c r="T3563" t="s">
        <v>31</v>
      </c>
      <c r="U3563" t="s">
        <v>31</v>
      </c>
      <c r="V3563" t="s">
        <v>31</v>
      </c>
      <c r="W3563" t="s">
        <v>182</v>
      </c>
      <c r="X3563" t="s">
        <v>183</v>
      </c>
      <c r="Y3563" s="28">
        <v>0.2</v>
      </c>
      <c r="Z3563" t="str">
        <f>IF(database_public_cloud_VMs[[#This Row],[Vendor]]="AWS","USD","AUD")</f>
        <v>USD</v>
      </c>
      <c r="AA3563" s="29">
        <f>IF(database_public_cloud_VMs[[#This Row],[Currency]]="USD",(database_public_cloud_VMs[[#This Row],[Rate]]*param_exchange_rate)/(1+param_discount_aws),database_public_cloud_VMs[[#This Row],[Rate]])</f>
        <v>0.24647068593256863</v>
      </c>
    </row>
    <row r="3564" spans="1:27" x14ac:dyDescent="0.45">
      <c r="A3564" s="24" t="s">
        <v>4024</v>
      </c>
      <c r="B3564" t="s">
        <v>12</v>
      </c>
      <c r="C3564" s="25" t="s">
        <v>187</v>
      </c>
      <c r="D3564" t="s">
        <v>170</v>
      </c>
      <c r="E3564" t="s">
        <v>3812</v>
      </c>
      <c r="F3564" t="s">
        <v>4016</v>
      </c>
      <c r="G3564" s="26">
        <v>4</v>
      </c>
      <c r="H3564" s="26">
        <v>32</v>
      </c>
      <c r="I3564" s="26">
        <v>0</v>
      </c>
      <c r="J3564" s="27" t="s">
        <v>173</v>
      </c>
      <c r="K3564" s="27" t="s">
        <v>2214</v>
      </c>
      <c r="L3564" s="27" t="s">
        <v>2106</v>
      </c>
      <c r="M3564" t="s">
        <v>176</v>
      </c>
      <c r="N3564" t="s">
        <v>188</v>
      </c>
      <c r="O3564" t="s">
        <v>188</v>
      </c>
      <c r="P3564" t="s">
        <v>179</v>
      </c>
      <c r="Q3564" t="s">
        <v>198</v>
      </c>
      <c r="R3564" t="s">
        <v>181</v>
      </c>
      <c r="S3564" t="s">
        <v>31</v>
      </c>
      <c r="T3564" t="s">
        <v>31</v>
      </c>
      <c r="U3564" t="s">
        <v>31</v>
      </c>
      <c r="V3564" t="s">
        <v>31</v>
      </c>
      <c r="W3564" t="s">
        <v>182</v>
      </c>
      <c r="X3564" t="s">
        <v>183</v>
      </c>
      <c r="Y3564" s="28">
        <v>0.44500000000000001</v>
      </c>
      <c r="Z3564" t="str">
        <f>IF(database_public_cloud_VMs[[#This Row],[Vendor]]="AWS","USD","AUD")</f>
        <v>USD</v>
      </c>
      <c r="AA3564" s="29">
        <f>IF(database_public_cloud_VMs[[#This Row],[Currency]]="USD",(database_public_cloud_VMs[[#This Row],[Rate]]*param_exchange_rate)/(1+param_discount_aws),database_public_cloud_VMs[[#This Row],[Rate]])</f>
        <v>0.54839727619996526</v>
      </c>
    </row>
    <row r="3565" spans="1:27" x14ac:dyDescent="0.45">
      <c r="A3565" s="24" t="s">
        <v>4025</v>
      </c>
      <c r="B3565" t="s">
        <v>12</v>
      </c>
      <c r="C3565" s="25" t="s">
        <v>593</v>
      </c>
      <c r="D3565" t="s">
        <v>170</v>
      </c>
      <c r="E3565" t="s">
        <v>3812</v>
      </c>
      <c r="F3565" t="s">
        <v>4016</v>
      </c>
      <c r="G3565" s="26">
        <v>4</v>
      </c>
      <c r="H3565" s="26">
        <v>32</v>
      </c>
      <c r="I3565" s="26">
        <v>0</v>
      </c>
      <c r="J3565" s="27" t="s">
        <v>173</v>
      </c>
      <c r="K3565" s="27" t="s">
        <v>2214</v>
      </c>
      <c r="L3565" s="27" t="s">
        <v>2106</v>
      </c>
      <c r="M3565" t="s">
        <v>176</v>
      </c>
      <c r="N3565" t="s">
        <v>177</v>
      </c>
      <c r="O3565" t="s">
        <v>178</v>
      </c>
      <c r="P3565" t="s">
        <v>179</v>
      </c>
      <c r="Q3565" t="s">
        <v>315</v>
      </c>
      <c r="R3565" t="s">
        <v>181</v>
      </c>
      <c r="S3565" t="s">
        <v>31</v>
      </c>
      <c r="T3565" t="s">
        <v>31</v>
      </c>
      <c r="U3565" t="s">
        <v>31</v>
      </c>
      <c r="V3565" t="s">
        <v>31</v>
      </c>
      <c r="W3565" t="s">
        <v>182</v>
      </c>
      <c r="X3565" t="s">
        <v>183</v>
      </c>
      <c r="Y3565" s="28">
        <v>0.39200000000000002</v>
      </c>
      <c r="Z3565" t="str">
        <f>IF(database_public_cloud_VMs[[#This Row],[Vendor]]="AWS","USD","AUD")</f>
        <v>USD</v>
      </c>
      <c r="AA3565" s="29">
        <f>IF(database_public_cloud_VMs[[#This Row],[Currency]]="USD",(database_public_cloud_VMs[[#This Row],[Rate]]*param_exchange_rate)/(1+param_discount_aws),database_public_cloud_VMs[[#This Row],[Rate]])</f>
        <v>0.48308254442783449</v>
      </c>
    </row>
    <row r="3566" spans="1:27" x14ac:dyDescent="0.45">
      <c r="A3566" s="24" t="s">
        <v>4026</v>
      </c>
      <c r="B3566" t="s">
        <v>12</v>
      </c>
      <c r="C3566" s="25" t="s">
        <v>593</v>
      </c>
      <c r="D3566" t="s">
        <v>170</v>
      </c>
      <c r="E3566" t="s">
        <v>3812</v>
      </c>
      <c r="F3566" t="s">
        <v>4016</v>
      </c>
      <c r="G3566" s="26">
        <v>4</v>
      </c>
      <c r="H3566" s="26">
        <v>32</v>
      </c>
      <c r="I3566" s="26">
        <v>0</v>
      </c>
      <c r="J3566" s="27" t="s">
        <v>173</v>
      </c>
      <c r="K3566" s="27" t="s">
        <v>2214</v>
      </c>
      <c r="L3566" s="27" t="s">
        <v>2106</v>
      </c>
      <c r="M3566" t="s">
        <v>176</v>
      </c>
      <c r="N3566" t="s">
        <v>177</v>
      </c>
      <c r="O3566" t="s">
        <v>185</v>
      </c>
      <c r="P3566" t="s">
        <v>179</v>
      </c>
      <c r="Q3566" t="s">
        <v>315</v>
      </c>
      <c r="R3566" t="s">
        <v>181</v>
      </c>
      <c r="S3566" t="s">
        <v>31</v>
      </c>
      <c r="T3566" t="s">
        <v>31</v>
      </c>
      <c r="U3566" t="s">
        <v>31</v>
      </c>
      <c r="V3566" t="s">
        <v>31</v>
      </c>
      <c r="W3566" t="s">
        <v>182</v>
      </c>
      <c r="X3566" t="s">
        <v>183</v>
      </c>
      <c r="Y3566" s="28">
        <v>0.33900000000000002</v>
      </c>
      <c r="Z3566" t="str">
        <f>IF(database_public_cloud_VMs[[#This Row],[Vendor]]="AWS","USD","AUD")</f>
        <v>USD</v>
      </c>
      <c r="AA3566" s="29">
        <f>IF(database_public_cloud_VMs[[#This Row],[Currency]]="USD",(database_public_cloud_VMs[[#This Row],[Rate]]*param_exchange_rate)/(1+param_discount_aws),database_public_cloud_VMs[[#This Row],[Rate]])</f>
        <v>0.41776781265570384</v>
      </c>
    </row>
    <row r="3567" spans="1:27" x14ac:dyDescent="0.45">
      <c r="A3567" s="24" t="s">
        <v>4027</v>
      </c>
      <c r="B3567" t="s">
        <v>12</v>
      </c>
      <c r="C3567" s="25" t="s">
        <v>187</v>
      </c>
      <c r="D3567" t="s">
        <v>170</v>
      </c>
      <c r="E3567" t="s">
        <v>3812</v>
      </c>
      <c r="F3567" t="s">
        <v>4016</v>
      </c>
      <c r="G3567" s="26">
        <v>4</v>
      </c>
      <c r="H3567" s="26">
        <v>32</v>
      </c>
      <c r="I3567" s="26">
        <v>0</v>
      </c>
      <c r="J3567" s="27" t="s">
        <v>173</v>
      </c>
      <c r="K3567" s="27" t="s">
        <v>2214</v>
      </c>
      <c r="L3567" s="27" t="s">
        <v>2106</v>
      </c>
      <c r="M3567" t="s">
        <v>176</v>
      </c>
      <c r="N3567" t="s">
        <v>188</v>
      </c>
      <c r="O3567" t="s">
        <v>188</v>
      </c>
      <c r="P3567" t="s">
        <v>179</v>
      </c>
      <c r="Q3567" t="s">
        <v>315</v>
      </c>
      <c r="R3567" t="s">
        <v>181</v>
      </c>
      <c r="S3567" t="s">
        <v>31</v>
      </c>
      <c r="T3567" t="s">
        <v>31</v>
      </c>
      <c r="U3567" t="s">
        <v>31</v>
      </c>
      <c r="V3567" t="s">
        <v>31</v>
      </c>
      <c r="W3567" t="s">
        <v>182</v>
      </c>
      <c r="X3567" t="s">
        <v>183</v>
      </c>
      <c r="Y3567" s="28">
        <v>0.504</v>
      </c>
      <c r="Z3567" t="str">
        <f>IF(database_public_cloud_VMs[[#This Row],[Vendor]]="AWS","USD","AUD")</f>
        <v>USD</v>
      </c>
      <c r="AA3567" s="29">
        <f>IF(database_public_cloud_VMs[[#This Row],[Currency]]="USD",(database_public_cloud_VMs[[#This Row],[Rate]]*param_exchange_rate)/(1+param_discount_aws),database_public_cloud_VMs[[#This Row],[Rate]])</f>
        <v>0.62110612855007297</v>
      </c>
    </row>
    <row r="3568" spans="1:27" x14ac:dyDescent="0.45">
      <c r="A3568" s="24" t="s">
        <v>4028</v>
      </c>
      <c r="B3568" t="s">
        <v>12</v>
      </c>
      <c r="C3568" s="25" t="s">
        <v>593</v>
      </c>
      <c r="D3568" t="s">
        <v>170</v>
      </c>
      <c r="E3568" t="s">
        <v>3812</v>
      </c>
      <c r="F3568" t="s">
        <v>4016</v>
      </c>
      <c r="G3568" s="26">
        <v>4</v>
      </c>
      <c r="H3568" s="26">
        <v>32</v>
      </c>
      <c r="I3568" s="26">
        <v>0</v>
      </c>
      <c r="J3568" s="27" t="s">
        <v>173</v>
      </c>
      <c r="K3568" s="27" t="s">
        <v>2214</v>
      </c>
      <c r="L3568" s="27" t="s">
        <v>2106</v>
      </c>
      <c r="M3568" t="s">
        <v>190</v>
      </c>
      <c r="N3568" t="s">
        <v>177</v>
      </c>
      <c r="O3568" t="s">
        <v>178</v>
      </c>
      <c r="P3568" t="s">
        <v>179</v>
      </c>
      <c r="Q3568" t="s">
        <v>315</v>
      </c>
      <c r="R3568" t="s">
        <v>181</v>
      </c>
      <c r="S3568" t="s">
        <v>31</v>
      </c>
      <c r="T3568" t="s">
        <v>31</v>
      </c>
      <c r="U3568" t="s">
        <v>31</v>
      </c>
      <c r="V3568" t="s">
        <v>31</v>
      </c>
      <c r="W3568" t="s">
        <v>182</v>
      </c>
      <c r="X3568" t="s">
        <v>183</v>
      </c>
      <c r="Y3568" s="28">
        <v>0.374</v>
      </c>
      <c r="Z3568" t="str">
        <f>IF(database_public_cloud_VMs[[#This Row],[Vendor]]="AWS","USD","AUD")</f>
        <v>USD</v>
      </c>
      <c r="AA3568" s="29">
        <f>IF(database_public_cloud_VMs[[#This Row],[Currency]]="USD",(database_public_cloud_VMs[[#This Row],[Rate]]*param_exchange_rate)/(1+param_discount_aws),database_public_cloud_VMs[[#This Row],[Rate]])</f>
        <v>0.46090018269390332</v>
      </c>
    </row>
    <row r="3569" spans="1:27" x14ac:dyDescent="0.45">
      <c r="A3569" s="24" t="s">
        <v>4029</v>
      </c>
      <c r="B3569" t="s">
        <v>12</v>
      </c>
      <c r="C3569" s="25" t="s">
        <v>593</v>
      </c>
      <c r="D3569" t="s">
        <v>170</v>
      </c>
      <c r="E3569" t="s">
        <v>3812</v>
      </c>
      <c r="F3569" t="s">
        <v>4016</v>
      </c>
      <c r="G3569" s="26">
        <v>4</v>
      </c>
      <c r="H3569" s="26">
        <v>32</v>
      </c>
      <c r="I3569" s="26">
        <v>0</v>
      </c>
      <c r="J3569" s="27" t="s">
        <v>173</v>
      </c>
      <c r="K3569" s="27" t="s">
        <v>2214</v>
      </c>
      <c r="L3569" s="27" t="s">
        <v>2106</v>
      </c>
      <c r="M3569" t="s">
        <v>190</v>
      </c>
      <c r="N3569" t="s">
        <v>177</v>
      </c>
      <c r="O3569" t="s">
        <v>185</v>
      </c>
      <c r="P3569" t="s">
        <v>179</v>
      </c>
      <c r="Q3569" t="s">
        <v>315</v>
      </c>
      <c r="R3569" t="s">
        <v>181</v>
      </c>
      <c r="S3569" t="s">
        <v>31</v>
      </c>
      <c r="T3569" t="s">
        <v>31</v>
      </c>
      <c r="U3569" t="s">
        <v>31</v>
      </c>
      <c r="V3569" t="s">
        <v>31</v>
      </c>
      <c r="W3569" t="s">
        <v>182</v>
      </c>
      <c r="X3569" t="s">
        <v>183</v>
      </c>
      <c r="Y3569" s="28">
        <v>0.32100000000000001</v>
      </c>
      <c r="Z3569" t="str">
        <f>IF(database_public_cloud_VMs[[#This Row],[Vendor]]="AWS","USD","AUD")</f>
        <v>USD</v>
      </c>
      <c r="AA3569" s="29">
        <f>IF(database_public_cloud_VMs[[#This Row],[Currency]]="USD",(database_public_cloud_VMs[[#This Row],[Rate]]*param_exchange_rate)/(1+param_discount_aws),database_public_cloud_VMs[[#This Row],[Rate]])</f>
        <v>0.39558545092177261</v>
      </c>
    </row>
    <row r="3570" spans="1:27" x14ac:dyDescent="0.45">
      <c r="A3570" s="24" t="s">
        <v>4030</v>
      </c>
      <c r="B3570" t="s">
        <v>12</v>
      </c>
      <c r="C3570" s="25" t="s">
        <v>187</v>
      </c>
      <c r="D3570" t="s">
        <v>170</v>
      </c>
      <c r="E3570" t="s">
        <v>3812</v>
      </c>
      <c r="F3570" t="s">
        <v>4016</v>
      </c>
      <c r="G3570" s="26">
        <v>4</v>
      </c>
      <c r="H3570" s="26">
        <v>32</v>
      </c>
      <c r="I3570" s="26">
        <v>0</v>
      </c>
      <c r="J3570" s="27" t="s">
        <v>173</v>
      </c>
      <c r="K3570" s="27" t="s">
        <v>2214</v>
      </c>
      <c r="L3570" s="27" t="s">
        <v>2106</v>
      </c>
      <c r="M3570" t="s">
        <v>190</v>
      </c>
      <c r="N3570" t="s">
        <v>188</v>
      </c>
      <c r="O3570" t="s">
        <v>188</v>
      </c>
      <c r="P3570" t="s">
        <v>179</v>
      </c>
      <c r="Q3570" t="s">
        <v>315</v>
      </c>
      <c r="R3570" t="s">
        <v>181</v>
      </c>
      <c r="S3570" t="s">
        <v>31</v>
      </c>
      <c r="T3570" t="s">
        <v>31</v>
      </c>
      <c r="U3570" t="s">
        <v>31</v>
      </c>
      <c r="V3570" t="s">
        <v>31</v>
      </c>
      <c r="W3570" t="s">
        <v>182</v>
      </c>
      <c r="X3570" t="s">
        <v>183</v>
      </c>
      <c r="Y3570" s="28">
        <v>0.48599999999999999</v>
      </c>
      <c r="Z3570" t="str">
        <f>IF(database_public_cloud_VMs[[#This Row],[Vendor]]="AWS","USD","AUD")</f>
        <v>USD</v>
      </c>
      <c r="AA3570" s="29">
        <f>IF(database_public_cloud_VMs[[#This Row],[Currency]]="USD",(database_public_cloud_VMs[[#This Row],[Rate]]*param_exchange_rate)/(1+param_discount_aws),database_public_cloud_VMs[[#This Row],[Rate]])</f>
        <v>0.59892376681614168</v>
      </c>
    </row>
    <row r="3571" spans="1:27" x14ac:dyDescent="0.45">
      <c r="A3571" s="24" t="s">
        <v>4031</v>
      </c>
      <c r="B3571" t="s">
        <v>12</v>
      </c>
      <c r="C3571" s="25" t="s">
        <v>593</v>
      </c>
      <c r="D3571" t="s">
        <v>170</v>
      </c>
      <c r="E3571" t="s">
        <v>3812</v>
      </c>
      <c r="F3571" t="s">
        <v>4016</v>
      </c>
      <c r="G3571" s="26">
        <v>4</v>
      </c>
      <c r="H3571" s="26">
        <v>32</v>
      </c>
      <c r="I3571" s="26">
        <v>0</v>
      </c>
      <c r="J3571" s="27" t="s">
        <v>173</v>
      </c>
      <c r="K3571" s="27" t="s">
        <v>2214</v>
      </c>
      <c r="L3571" s="27" t="s">
        <v>2106</v>
      </c>
      <c r="M3571" t="s">
        <v>190</v>
      </c>
      <c r="N3571" t="s">
        <v>177</v>
      </c>
      <c r="O3571" t="s">
        <v>178</v>
      </c>
      <c r="P3571" t="s">
        <v>179</v>
      </c>
      <c r="Q3571" t="s">
        <v>191</v>
      </c>
      <c r="R3571" t="s">
        <v>181</v>
      </c>
      <c r="S3571" t="s">
        <v>31</v>
      </c>
      <c r="T3571" t="s">
        <v>31</v>
      </c>
      <c r="U3571" t="s">
        <v>31</v>
      </c>
      <c r="V3571" t="s">
        <v>31</v>
      </c>
      <c r="W3571" t="s">
        <v>182</v>
      </c>
      <c r="X3571" t="s">
        <v>183</v>
      </c>
      <c r="Y3571" s="28">
        <v>0.25</v>
      </c>
      <c r="Z3571" t="str">
        <f>IF(database_public_cloud_VMs[[#This Row],[Vendor]]="AWS","USD","AUD")</f>
        <v>USD</v>
      </c>
      <c r="AA3571" s="29">
        <f>IF(database_public_cloud_VMs[[#This Row],[Currency]]="USD",(database_public_cloud_VMs[[#This Row],[Rate]]*param_exchange_rate)/(1+param_discount_aws),database_public_cloud_VMs[[#This Row],[Rate]])</f>
        <v>0.30808835741571078</v>
      </c>
    </row>
    <row r="3572" spans="1:27" x14ac:dyDescent="0.45">
      <c r="A3572" s="24" t="s">
        <v>4032</v>
      </c>
      <c r="B3572" t="s">
        <v>12</v>
      </c>
      <c r="C3572" s="25" t="s">
        <v>593</v>
      </c>
      <c r="D3572" t="s">
        <v>170</v>
      </c>
      <c r="E3572" t="s">
        <v>3812</v>
      </c>
      <c r="F3572" t="s">
        <v>4016</v>
      </c>
      <c r="G3572" s="26">
        <v>4</v>
      </c>
      <c r="H3572" s="26">
        <v>32</v>
      </c>
      <c r="I3572" s="26">
        <v>0</v>
      </c>
      <c r="J3572" s="27" t="s">
        <v>173</v>
      </c>
      <c r="K3572" s="27" t="s">
        <v>2214</v>
      </c>
      <c r="L3572" s="27" t="s">
        <v>2106</v>
      </c>
      <c r="M3572" t="s">
        <v>190</v>
      </c>
      <c r="N3572" t="s">
        <v>177</v>
      </c>
      <c r="O3572" t="s">
        <v>185</v>
      </c>
      <c r="P3572" t="s">
        <v>179</v>
      </c>
      <c r="Q3572" t="s">
        <v>191</v>
      </c>
      <c r="R3572" t="s">
        <v>181</v>
      </c>
      <c r="S3572" t="s">
        <v>31</v>
      </c>
      <c r="T3572" t="s">
        <v>31</v>
      </c>
      <c r="U3572" t="s">
        <v>31</v>
      </c>
      <c r="V3572" t="s">
        <v>31</v>
      </c>
      <c r="W3572" t="s">
        <v>182</v>
      </c>
      <c r="X3572" t="s">
        <v>183</v>
      </c>
      <c r="Y3572" s="28">
        <v>0.19700000000000001</v>
      </c>
      <c r="Z3572" t="str">
        <f>IF(database_public_cloud_VMs[[#This Row],[Vendor]]="AWS","USD","AUD")</f>
        <v>USD</v>
      </c>
      <c r="AA3572" s="29">
        <f>IF(database_public_cloud_VMs[[#This Row],[Currency]]="USD",(database_public_cloud_VMs[[#This Row],[Rate]]*param_exchange_rate)/(1+param_discount_aws),database_public_cloud_VMs[[#This Row],[Rate]])</f>
        <v>0.2427736256435801</v>
      </c>
    </row>
    <row r="3573" spans="1:27" x14ac:dyDescent="0.45">
      <c r="A3573" s="24" t="s">
        <v>4033</v>
      </c>
      <c r="B3573" t="s">
        <v>12</v>
      </c>
      <c r="C3573" s="25" t="s">
        <v>187</v>
      </c>
      <c r="D3573" t="s">
        <v>170</v>
      </c>
      <c r="E3573" t="s">
        <v>3812</v>
      </c>
      <c r="F3573" t="s">
        <v>4016</v>
      </c>
      <c r="G3573" s="26">
        <v>4</v>
      </c>
      <c r="H3573" s="26">
        <v>32</v>
      </c>
      <c r="I3573" s="26">
        <v>0</v>
      </c>
      <c r="J3573" s="27" t="s">
        <v>173</v>
      </c>
      <c r="K3573" s="27" t="s">
        <v>2214</v>
      </c>
      <c r="L3573" s="27" t="s">
        <v>2106</v>
      </c>
      <c r="M3573" t="s">
        <v>190</v>
      </c>
      <c r="N3573" t="s">
        <v>188</v>
      </c>
      <c r="O3573" t="s">
        <v>188</v>
      </c>
      <c r="P3573" t="s">
        <v>179</v>
      </c>
      <c r="Q3573" t="s">
        <v>191</v>
      </c>
      <c r="R3573" t="s">
        <v>181</v>
      </c>
      <c r="S3573" t="s">
        <v>31</v>
      </c>
      <c r="T3573" t="s">
        <v>31</v>
      </c>
      <c r="U3573" t="s">
        <v>31</v>
      </c>
      <c r="V3573" t="s">
        <v>31</v>
      </c>
      <c r="W3573" t="s">
        <v>182</v>
      </c>
      <c r="X3573" t="s">
        <v>183</v>
      </c>
      <c r="Y3573" s="28">
        <v>0.36199999999999999</v>
      </c>
      <c r="Z3573" t="str">
        <f>IF(database_public_cloud_VMs[[#This Row],[Vendor]]="AWS","USD","AUD")</f>
        <v>USD</v>
      </c>
      <c r="AA3573" s="29">
        <f>IF(database_public_cloud_VMs[[#This Row],[Currency]]="USD",(database_public_cloud_VMs[[#This Row],[Rate]]*param_exchange_rate)/(1+param_discount_aws),database_public_cloud_VMs[[#This Row],[Rate]])</f>
        <v>0.44611194153794914</v>
      </c>
    </row>
    <row r="3574" spans="1:27" x14ac:dyDescent="0.45">
      <c r="A3574" s="24" t="s">
        <v>4034</v>
      </c>
      <c r="B3574" t="s">
        <v>12</v>
      </c>
      <c r="C3574" s="25" t="s">
        <v>593</v>
      </c>
      <c r="D3574" t="s">
        <v>170</v>
      </c>
      <c r="E3574" t="s">
        <v>3812</v>
      </c>
      <c r="F3574" t="s">
        <v>4016</v>
      </c>
      <c r="G3574" s="26">
        <v>4</v>
      </c>
      <c r="H3574" s="26">
        <v>32</v>
      </c>
      <c r="I3574" s="26">
        <v>0</v>
      </c>
      <c r="J3574" s="27" t="s">
        <v>173</v>
      </c>
      <c r="K3574" s="27" t="s">
        <v>2214</v>
      </c>
      <c r="L3574" s="27" t="s">
        <v>2106</v>
      </c>
      <c r="M3574" t="s">
        <v>176</v>
      </c>
      <c r="N3574" t="s">
        <v>177</v>
      </c>
      <c r="O3574" t="s">
        <v>178</v>
      </c>
      <c r="P3574" t="s">
        <v>179</v>
      </c>
      <c r="Q3574" t="s">
        <v>180</v>
      </c>
      <c r="R3574" t="s">
        <v>181</v>
      </c>
      <c r="S3574" t="s">
        <v>31</v>
      </c>
      <c r="T3574" t="s">
        <v>31</v>
      </c>
      <c r="U3574" t="s">
        <v>31</v>
      </c>
      <c r="V3574" t="s">
        <v>31</v>
      </c>
      <c r="W3574" t="s">
        <v>182</v>
      </c>
      <c r="X3574" t="s">
        <v>183</v>
      </c>
      <c r="Y3574" s="28">
        <v>0.20799999999999999</v>
      </c>
      <c r="Z3574" t="str">
        <f>IF(database_public_cloud_VMs[[#This Row],[Vendor]]="AWS","USD","AUD")</f>
        <v>USD</v>
      </c>
      <c r="AA3574" s="29">
        <f>IF(database_public_cloud_VMs[[#This Row],[Currency]]="USD",(database_public_cloud_VMs[[#This Row],[Rate]]*param_exchange_rate)/(1+param_discount_aws),database_public_cloud_VMs[[#This Row],[Rate]])</f>
        <v>0.25632951336987136</v>
      </c>
    </row>
    <row r="3575" spans="1:27" x14ac:dyDescent="0.45">
      <c r="A3575" s="24" t="s">
        <v>4035</v>
      </c>
      <c r="B3575" t="s">
        <v>12</v>
      </c>
      <c r="C3575" s="25" t="s">
        <v>593</v>
      </c>
      <c r="D3575" t="s">
        <v>170</v>
      </c>
      <c r="E3575" t="s">
        <v>3812</v>
      </c>
      <c r="F3575" t="s">
        <v>4016</v>
      </c>
      <c r="G3575" s="26">
        <v>4</v>
      </c>
      <c r="H3575" s="26">
        <v>32</v>
      </c>
      <c r="I3575" s="26">
        <v>0</v>
      </c>
      <c r="J3575" s="27" t="s">
        <v>173</v>
      </c>
      <c r="K3575" s="27" t="s">
        <v>2214</v>
      </c>
      <c r="L3575" s="27" t="s">
        <v>2106</v>
      </c>
      <c r="M3575" t="s">
        <v>176</v>
      </c>
      <c r="N3575" t="s">
        <v>177</v>
      </c>
      <c r="O3575" t="s">
        <v>185</v>
      </c>
      <c r="P3575" t="s">
        <v>179</v>
      </c>
      <c r="Q3575" t="s">
        <v>180</v>
      </c>
      <c r="R3575" t="s">
        <v>181</v>
      </c>
      <c r="S3575" t="s">
        <v>31</v>
      </c>
      <c r="T3575" t="s">
        <v>31</v>
      </c>
      <c r="U3575" t="s">
        <v>31</v>
      </c>
      <c r="V3575" t="s">
        <v>31</v>
      </c>
      <c r="W3575" t="s">
        <v>182</v>
      </c>
      <c r="X3575" t="s">
        <v>183</v>
      </c>
      <c r="Y3575" s="28">
        <v>0.155</v>
      </c>
      <c r="Z3575" t="str">
        <f>IF(database_public_cloud_VMs[[#This Row],[Vendor]]="AWS","USD","AUD")</f>
        <v>USD</v>
      </c>
      <c r="AA3575" s="29">
        <f>IF(database_public_cloud_VMs[[#This Row],[Currency]]="USD",(database_public_cloud_VMs[[#This Row],[Rate]]*param_exchange_rate)/(1+param_discount_aws),database_public_cloud_VMs[[#This Row],[Rate]])</f>
        <v>0.19101478159774068</v>
      </c>
    </row>
    <row r="3576" spans="1:27" x14ac:dyDescent="0.45">
      <c r="A3576" s="24" t="s">
        <v>4036</v>
      </c>
      <c r="B3576" t="s">
        <v>12</v>
      </c>
      <c r="C3576" s="25" t="s">
        <v>187</v>
      </c>
      <c r="D3576" t="s">
        <v>170</v>
      </c>
      <c r="E3576" t="s">
        <v>3812</v>
      </c>
      <c r="F3576" t="s">
        <v>4016</v>
      </c>
      <c r="G3576" s="26">
        <v>4</v>
      </c>
      <c r="H3576" s="26">
        <v>32</v>
      </c>
      <c r="I3576" s="26">
        <v>0</v>
      </c>
      <c r="J3576" s="27" t="s">
        <v>173</v>
      </c>
      <c r="K3576" s="27" t="s">
        <v>2214</v>
      </c>
      <c r="L3576" s="27" t="s">
        <v>2106</v>
      </c>
      <c r="M3576" t="s">
        <v>176</v>
      </c>
      <c r="N3576" t="s">
        <v>188</v>
      </c>
      <c r="O3576" t="s">
        <v>188</v>
      </c>
      <c r="P3576" t="s">
        <v>179</v>
      </c>
      <c r="Q3576" t="s">
        <v>180</v>
      </c>
      <c r="R3576" t="s">
        <v>181</v>
      </c>
      <c r="S3576" t="s">
        <v>31</v>
      </c>
      <c r="T3576" t="s">
        <v>31</v>
      </c>
      <c r="U3576" t="s">
        <v>31</v>
      </c>
      <c r="V3576" t="s">
        <v>31</v>
      </c>
      <c r="W3576" t="s">
        <v>182</v>
      </c>
      <c r="X3576" t="s">
        <v>183</v>
      </c>
      <c r="Y3576" s="28">
        <v>0.32</v>
      </c>
      <c r="Z3576" t="str">
        <f>IF(database_public_cloud_VMs[[#This Row],[Vendor]]="AWS","USD","AUD")</f>
        <v>USD</v>
      </c>
      <c r="AA3576" s="29">
        <f>IF(database_public_cloud_VMs[[#This Row],[Currency]]="USD",(database_public_cloud_VMs[[#This Row],[Rate]]*param_exchange_rate)/(1+param_discount_aws),database_public_cloud_VMs[[#This Row],[Rate]])</f>
        <v>0.39435309749210978</v>
      </c>
    </row>
    <row r="3577" spans="1:27" x14ac:dyDescent="0.45">
      <c r="A3577" s="24" t="s">
        <v>4037</v>
      </c>
      <c r="B3577" t="s">
        <v>12</v>
      </c>
      <c r="C3577" s="25" t="s">
        <v>593</v>
      </c>
      <c r="D3577" t="s">
        <v>170</v>
      </c>
      <c r="E3577" t="s">
        <v>3812</v>
      </c>
      <c r="F3577" t="s">
        <v>4016</v>
      </c>
      <c r="G3577" s="26">
        <v>4</v>
      </c>
      <c r="H3577" s="26">
        <v>32</v>
      </c>
      <c r="I3577" s="26">
        <v>0</v>
      </c>
      <c r="J3577" s="27" t="s">
        <v>173</v>
      </c>
      <c r="K3577" s="27" t="s">
        <v>2214</v>
      </c>
      <c r="L3577" s="27" t="s">
        <v>2106</v>
      </c>
      <c r="M3577" t="s">
        <v>190</v>
      </c>
      <c r="N3577" t="s">
        <v>177</v>
      </c>
      <c r="O3577" t="s">
        <v>178</v>
      </c>
      <c r="P3577" t="s">
        <v>179</v>
      </c>
      <c r="Q3577" t="s">
        <v>198</v>
      </c>
      <c r="R3577" t="s">
        <v>181</v>
      </c>
      <c r="S3577" t="s">
        <v>31</v>
      </c>
      <c r="T3577" t="s">
        <v>31</v>
      </c>
      <c r="U3577" t="s">
        <v>31</v>
      </c>
      <c r="V3577" t="s">
        <v>31</v>
      </c>
      <c r="W3577" t="s">
        <v>182</v>
      </c>
      <c r="X3577" t="s">
        <v>183</v>
      </c>
      <c r="Y3577" s="28">
        <v>0.24</v>
      </c>
      <c r="Z3577" t="str">
        <f>IF(database_public_cloud_VMs[[#This Row],[Vendor]]="AWS","USD","AUD")</f>
        <v>USD</v>
      </c>
      <c r="AA3577" s="29">
        <f>IF(database_public_cloud_VMs[[#This Row],[Currency]]="USD",(database_public_cloud_VMs[[#This Row],[Rate]]*param_exchange_rate)/(1+param_discount_aws),database_public_cloud_VMs[[#This Row],[Rate]])</f>
        <v>0.29576482311908231</v>
      </c>
    </row>
    <row r="3578" spans="1:27" x14ac:dyDescent="0.45">
      <c r="A3578" s="24" t="s">
        <v>4038</v>
      </c>
      <c r="B3578" t="s">
        <v>12</v>
      </c>
      <c r="C3578" s="25" t="s">
        <v>593</v>
      </c>
      <c r="D3578" t="s">
        <v>170</v>
      </c>
      <c r="E3578" t="s">
        <v>3812</v>
      </c>
      <c r="F3578" t="s">
        <v>4016</v>
      </c>
      <c r="G3578" s="26">
        <v>4</v>
      </c>
      <c r="H3578" s="26">
        <v>32</v>
      </c>
      <c r="I3578" s="26">
        <v>0</v>
      </c>
      <c r="J3578" s="27" t="s">
        <v>173</v>
      </c>
      <c r="K3578" s="27" t="s">
        <v>2214</v>
      </c>
      <c r="L3578" s="27" t="s">
        <v>2106</v>
      </c>
      <c r="M3578" t="s">
        <v>190</v>
      </c>
      <c r="N3578" t="s">
        <v>177</v>
      </c>
      <c r="O3578" t="s">
        <v>185</v>
      </c>
      <c r="P3578" t="s">
        <v>179</v>
      </c>
      <c r="Q3578" t="s">
        <v>198</v>
      </c>
      <c r="R3578" t="s">
        <v>181</v>
      </c>
      <c r="S3578" t="s">
        <v>31</v>
      </c>
      <c r="T3578" t="s">
        <v>31</v>
      </c>
      <c r="U3578" t="s">
        <v>31</v>
      </c>
      <c r="V3578" t="s">
        <v>31</v>
      </c>
      <c r="W3578" t="s">
        <v>182</v>
      </c>
      <c r="X3578" t="s">
        <v>183</v>
      </c>
      <c r="Y3578" s="28">
        <v>0.182</v>
      </c>
      <c r="Z3578" t="str">
        <f>IF(database_public_cloud_VMs[[#This Row],[Vendor]]="AWS","USD","AUD")</f>
        <v>USD</v>
      </c>
      <c r="AA3578" s="29">
        <f>IF(database_public_cloud_VMs[[#This Row],[Currency]]="USD",(database_public_cloud_VMs[[#This Row],[Rate]]*param_exchange_rate)/(1+param_discount_aws),database_public_cloud_VMs[[#This Row],[Rate]])</f>
        <v>0.22428832419863742</v>
      </c>
    </row>
    <row r="3579" spans="1:27" x14ac:dyDescent="0.45">
      <c r="A3579" s="24" t="s">
        <v>4039</v>
      </c>
      <c r="B3579" t="s">
        <v>12</v>
      </c>
      <c r="C3579" s="25" t="s">
        <v>187</v>
      </c>
      <c r="D3579" t="s">
        <v>170</v>
      </c>
      <c r="E3579" t="s">
        <v>3812</v>
      </c>
      <c r="F3579" t="s">
        <v>4016</v>
      </c>
      <c r="G3579" s="26">
        <v>4</v>
      </c>
      <c r="H3579" s="26">
        <v>32</v>
      </c>
      <c r="I3579" s="26">
        <v>0</v>
      </c>
      <c r="J3579" s="27" t="s">
        <v>173</v>
      </c>
      <c r="K3579" s="27" t="s">
        <v>2214</v>
      </c>
      <c r="L3579" s="27" t="s">
        <v>2106</v>
      </c>
      <c r="M3579" t="s">
        <v>190</v>
      </c>
      <c r="N3579" t="s">
        <v>188</v>
      </c>
      <c r="O3579" t="s">
        <v>188</v>
      </c>
      <c r="P3579" t="s">
        <v>179</v>
      </c>
      <c r="Q3579" t="s">
        <v>198</v>
      </c>
      <c r="R3579" t="s">
        <v>181</v>
      </c>
      <c r="S3579" t="s">
        <v>31</v>
      </c>
      <c r="T3579" t="s">
        <v>31</v>
      </c>
      <c r="U3579" t="s">
        <v>31</v>
      </c>
      <c r="V3579" t="s">
        <v>31</v>
      </c>
      <c r="W3579" t="s">
        <v>182</v>
      </c>
      <c r="X3579" t="s">
        <v>183</v>
      </c>
      <c r="Y3579" s="28">
        <v>0.42699999999999999</v>
      </c>
      <c r="Z3579" t="str">
        <f>IF(database_public_cloud_VMs[[#This Row],[Vendor]]="AWS","USD","AUD")</f>
        <v>USD</v>
      </c>
      <c r="AA3579" s="29">
        <f>IF(database_public_cloud_VMs[[#This Row],[Currency]]="USD",(database_public_cloud_VMs[[#This Row],[Rate]]*param_exchange_rate)/(1+param_discount_aws),database_public_cloud_VMs[[#This Row],[Rate]])</f>
        <v>0.52621491446603397</v>
      </c>
    </row>
    <row r="3580" spans="1:27" x14ac:dyDescent="0.45">
      <c r="A3580" s="24" t="s">
        <v>4040</v>
      </c>
      <c r="B3580" t="s">
        <v>12</v>
      </c>
      <c r="C3580" s="25" t="s">
        <v>2756</v>
      </c>
      <c r="D3580" t="s">
        <v>170</v>
      </c>
      <c r="E3580" t="s">
        <v>4041</v>
      </c>
      <c r="F3580" t="s">
        <v>4042</v>
      </c>
      <c r="G3580" s="26">
        <v>48</v>
      </c>
      <c r="H3580" s="26">
        <v>384</v>
      </c>
      <c r="I3580" s="26">
        <v>0</v>
      </c>
      <c r="J3580" s="27" t="s">
        <v>173</v>
      </c>
      <c r="K3580" s="27" t="s">
        <v>2214</v>
      </c>
      <c r="L3580" s="27" t="s">
        <v>1925</v>
      </c>
      <c r="M3580" t="s">
        <v>176</v>
      </c>
      <c r="N3580" t="s">
        <v>177</v>
      </c>
      <c r="O3580" t="s">
        <v>178</v>
      </c>
      <c r="P3580" t="s">
        <v>179</v>
      </c>
      <c r="Q3580" t="s">
        <v>191</v>
      </c>
      <c r="R3580" t="s">
        <v>181</v>
      </c>
      <c r="S3580" t="s">
        <v>31</v>
      </c>
      <c r="T3580" t="s">
        <v>31</v>
      </c>
      <c r="U3580" t="s">
        <v>31</v>
      </c>
      <c r="V3580" t="s">
        <v>31</v>
      </c>
      <c r="W3580" t="s">
        <v>182</v>
      </c>
      <c r="X3580" t="s">
        <v>183</v>
      </c>
      <c r="Y3580" s="28">
        <v>2.39</v>
      </c>
      <c r="Z3580" t="str">
        <f>IF(database_public_cloud_VMs[[#This Row],[Vendor]]="AWS","USD","AUD")</f>
        <v>USD</v>
      </c>
      <c r="AA3580" s="29">
        <f>IF(database_public_cloud_VMs[[#This Row],[Currency]]="USD",(database_public_cloud_VMs[[#This Row],[Rate]]*param_exchange_rate)/(1+param_discount_aws),database_public_cloud_VMs[[#This Row],[Rate]])</f>
        <v>2.9453246968941951</v>
      </c>
    </row>
    <row r="3581" spans="1:27" x14ac:dyDescent="0.45">
      <c r="A3581" s="24" t="s">
        <v>4043</v>
      </c>
      <c r="B3581" t="s">
        <v>12</v>
      </c>
      <c r="C3581" s="25" t="s">
        <v>2756</v>
      </c>
      <c r="D3581" t="s">
        <v>170</v>
      </c>
      <c r="E3581" t="s">
        <v>4041</v>
      </c>
      <c r="F3581" t="s">
        <v>4042</v>
      </c>
      <c r="G3581" s="26">
        <v>48</v>
      </c>
      <c r="H3581" s="26">
        <v>384</v>
      </c>
      <c r="I3581" s="26">
        <v>0</v>
      </c>
      <c r="J3581" s="27" t="s">
        <v>173</v>
      </c>
      <c r="K3581" s="27" t="s">
        <v>2214</v>
      </c>
      <c r="L3581" s="27" t="s">
        <v>1925</v>
      </c>
      <c r="M3581" t="s">
        <v>176</v>
      </c>
      <c r="N3581" t="s">
        <v>177</v>
      </c>
      <c r="O3581" t="s">
        <v>185</v>
      </c>
      <c r="P3581" t="s">
        <v>179</v>
      </c>
      <c r="Q3581" t="s">
        <v>191</v>
      </c>
      <c r="R3581" t="s">
        <v>181</v>
      </c>
      <c r="S3581" t="s">
        <v>31</v>
      </c>
      <c r="T3581" t="s">
        <v>31</v>
      </c>
      <c r="U3581" t="s">
        <v>31</v>
      </c>
      <c r="V3581" t="s">
        <v>31</v>
      </c>
      <c r="W3581" t="s">
        <v>182</v>
      </c>
      <c r="X3581" t="s">
        <v>183</v>
      </c>
      <c r="Y3581" s="28">
        <v>1.8140000000000001</v>
      </c>
      <c r="Z3581" t="str">
        <f>IF(database_public_cloud_VMs[[#This Row],[Vendor]]="AWS","USD","AUD")</f>
        <v>USD</v>
      </c>
      <c r="AA3581" s="29">
        <f>IF(database_public_cloud_VMs[[#This Row],[Currency]]="USD",(database_public_cloud_VMs[[#This Row],[Rate]]*param_exchange_rate)/(1+param_discount_aws),database_public_cloud_VMs[[#This Row],[Rate]])</f>
        <v>2.2354891214083974</v>
      </c>
    </row>
    <row r="3582" spans="1:27" x14ac:dyDescent="0.45">
      <c r="A3582" s="24" t="s">
        <v>4044</v>
      </c>
      <c r="B3582" t="s">
        <v>12</v>
      </c>
      <c r="C3582" s="25" t="s">
        <v>187</v>
      </c>
      <c r="D3582" t="s">
        <v>170</v>
      </c>
      <c r="E3582" t="s">
        <v>4041</v>
      </c>
      <c r="F3582" t="s">
        <v>4042</v>
      </c>
      <c r="G3582" s="26">
        <v>48</v>
      </c>
      <c r="H3582" s="26">
        <v>384</v>
      </c>
      <c r="I3582" s="26">
        <v>0</v>
      </c>
      <c r="J3582" s="27" t="s">
        <v>173</v>
      </c>
      <c r="K3582" s="27" t="s">
        <v>2214</v>
      </c>
      <c r="L3582" s="27" t="s">
        <v>1925</v>
      </c>
      <c r="M3582" t="s">
        <v>176</v>
      </c>
      <c r="N3582" t="s">
        <v>188</v>
      </c>
      <c r="O3582" t="s">
        <v>188</v>
      </c>
      <c r="P3582" t="s">
        <v>179</v>
      </c>
      <c r="Q3582" t="s">
        <v>191</v>
      </c>
      <c r="R3582" t="s">
        <v>181</v>
      </c>
      <c r="S3582" t="s">
        <v>31</v>
      </c>
      <c r="T3582" t="s">
        <v>31</v>
      </c>
      <c r="U3582" t="s">
        <v>31</v>
      </c>
      <c r="V3582" t="s">
        <v>31</v>
      </c>
      <c r="W3582" t="s">
        <v>182</v>
      </c>
      <c r="X3582" t="s">
        <v>183</v>
      </c>
      <c r="Y3582" s="28">
        <v>3.59</v>
      </c>
      <c r="Z3582" t="str">
        <f>IF(database_public_cloud_VMs[[#This Row],[Vendor]]="AWS","USD","AUD")</f>
        <v>USD</v>
      </c>
      <c r="AA3582" s="29">
        <f>IF(database_public_cloud_VMs[[#This Row],[Currency]]="USD",(database_public_cloud_VMs[[#This Row],[Rate]]*param_exchange_rate)/(1+param_discount_aws),database_public_cloud_VMs[[#This Row],[Rate]])</f>
        <v>4.424148812489606</v>
      </c>
    </row>
    <row r="3583" spans="1:27" x14ac:dyDescent="0.45">
      <c r="A3583" s="24" t="s">
        <v>4045</v>
      </c>
      <c r="B3583" t="s">
        <v>12</v>
      </c>
      <c r="C3583" s="25" t="s">
        <v>2756</v>
      </c>
      <c r="D3583" t="s">
        <v>170</v>
      </c>
      <c r="E3583" t="s">
        <v>4041</v>
      </c>
      <c r="F3583" t="s">
        <v>4042</v>
      </c>
      <c r="G3583" s="26">
        <v>48</v>
      </c>
      <c r="H3583" s="26">
        <v>384</v>
      </c>
      <c r="I3583" s="26">
        <v>0</v>
      </c>
      <c r="J3583" s="27" t="s">
        <v>173</v>
      </c>
      <c r="K3583" s="27" t="s">
        <v>2214</v>
      </c>
      <c r="L3583" s="27" t="s">
        <v>1925</v>
      </c>
      <c r="M3583" t="s">
        <v>190</v>
      </c>
      <c r="N3583" t="s">
        <v>177</v>
      </c>
      <c r="O3583" t="s">
        <v>178</v>
      </c>
      <c r="P3583" t="s">
        <v>179</v>
      </c>
      <c r="Q3583" t="s">
        <v>191</v>
      </c>
      <c r="R3583" t="s">
        <v>181</v>
      </c>
      <c r="S3583" t="s">
        <v>31</v>
      </c>
      <c r="T3583" t="s">
        <v>31</v>
      </c>
      <c r="U3583" t="s">
        <v>31</v>
      </c>
      <c r="V3583" t="s">
        <v>31</v>
      </c>
      <c r="W3583" t="s">
        <v>182</v>
      </c>
      <c r="X3583" t="s">
        <v>183</v>
      </c>
      <c r="Y3583" s="28">
        <v>2.1930000000000001</v>
      </c>
      <c r="Z3583" t="str">
        <f>IF(database_public_cloud_VMs[[#This Row],[Vendor]]="AWS","USD","AUD")</f>
        <v>USD</v>
      </c>
      <c r="AA3583" s="29">
        <f>IF(database_public_cloud_VMs[[#This Row],[Currency]]="USD",(database_public_cloud_VMs[[#This Row],[Rate]]*param_exchange_rate)/(1+param_discount_aws),database_public_cloud_VMs[[#This Row],[Rate]])</f>
        <v>2.7025510712506149</v>
      </c>
    </row>
    <row r="3584" spans="1:27" x14ac:dyDescent="0.45">
      <c r="A3584" s="24" t="s">
        <v>4046</v>
      </c>
      <c r="B3584" t="s">
        <v>12</v>
      </c>
      <c r="C3584" s="25" t="s">
        <v>2756</v>
      </c>
      <c r="D3584" t="s">
        <v>170</v>
      </c>
      <c r="E3584" t="s">
        <v>4041</v>
      </c>
      <c r="F3584" t="s">
        <v>4042</v>
      </c>
      <c r="G3584" s="26">
        <v>48</v>
      </c>
      <c r="H3584" s="26">
        <v>384</v>
      </c>
      <c r="I3584" s="26">
        <v>0</v>
      </c>
      <c r="J3584" s="27" t="s">
        <v>173</v>
      </c>
      <c r="K3584" s="27" t="s">
        <v>2214</v>
      </c>
      <c r="L3584" s="27" t="s">
        <v>1925</v>
      </c>
      <c r="M3584" t="s">
        <v>190</v>
      </c>
      <c r="N3584" t="s">
        <v>177</v>
      </c>
      <c r="O3584" t="s">
        <v>185</v>
      </c>
      <c r="P3584" t="s">
        <v>179</v>
      </c>
      <c r="Q3584" t="s">
        <v>191</v>
      </c>
      <c r="R3584" t="s">
        <v>181</v>
      </c>
      <c r="S3584" t="s">
        <v>31</v>
      </c>
      <c r="T3584" t="s">
        <v>31</v>
      </c>
      <c r="U3584" t="s">
        <v>31</v>
      </c>
      <c r="V3584" t="s">
        <v>31</v>
      </c>
      <c r="W3584" t="s">
        <v>182</v>
      </c>
      <c r="X3584" t="s">
        <v>183</v>
      </c>
      <c r="Y3584" s="28">
        <v>1.6180000000000001</v>
      </c>
      <c r="Z3584" t="str">
        <f>IF(database_public_cloud_VMs[[#This Row],[Vendor]]="AWS","USD","AUD")</f>
        <v>USD</v>
      </c>
      <c r="AA3584" s="29">
        <f>IF(database_public_cloud_VMs[[#This Row],[Currency]]="USD",(database_public_cloud_VMs[[#This Row],[Rate]]*param_exchange_rate)/(1+param_discount_aws),database_public_cloud_VMs[[#This Row],[Rate]])</f>
        <v>1.9939478491944802</v>
      </c>
    </row>
    <row r="3585" spans="1:27" x14ac:dyDescent="0.45">
      <c r="A3585" s="24" t="s">
        <v>4047</v>
      </c>
      <c r="B3585" t="s">
        <v>12</v>
      </c>
      <c r="C3585" s="25" t="s">
        <v>187</v>
      </c>
      <c r="D3585" t="s">
        <v>170</v>
      </c>
      <c r="E3585" t="s">
        <v>4041</v>
      </c>
      <c r="F3585" t="s">
        <v>4042</v>
      </c>
      <c r="G3585" s="26">
        <v>48</v>
      </c>
      <c r="H3585" s="26">
        <v>384</v>
      </c>
      <c r="I3585" s="26">
        <v>0</v>
      </c>
      <c r="J3585" s="27" t="s">
        <v>173</v>
      </c>
      <c r="K3585" s="27" t="s">
        <v>2214</v>
      </c>
      <c r="L3585" s="27" t="s">
        <v>1925</v>
      </c>
      <c r="M3585" t="s">
        <v>190</v>
      </c>
      <c r="N3585" t="s">
        <v>188</v>
      </c>
      <c r="O3585" t="s">
        <v>188</v>
      </c>
      <c r="P3585" t="s">
        <v>179</v>
      </c>
      <c r="Q3585" t="s">
        <v>191</v>
      </c>
      <c r="R3585" t="s">
        <v>181</v>
      </c>
      <c r="S3585" t="s">
        <v>31</v>
      </c>
      <c r="T3585" t="s">
        <v>31</v>
      </c>
      <c r="U3585" t="s">
        <v>31</v>
      </c>
      <c r="V3585" t="s">
        <v>31</v>
      </c>
      <c r="W3585" t="s">
        <v>182</v>
      </c>
      <c r="X3585" t="s">
        <v>183</v>
      </c>
      <c r="Y3585" s="28">
        <v>3.3940000000000001</v>
      </c>
      <c r="Z3585" t="str">
        <f>IF(database_public_cloud_VMs[[#This Row],[Vendor]]="AWS","USD","AUD")</f>
        <v>USD</v>
      </c>
      <c r="AA3585" s="29">
        <f>IF(database_public_cloud_VMs[[#This Row],[Currency]]="USD",(database_public_cloud_VMs[[#This Row],[Rate]]*param_exchange_rate)/(1+param_discount_aws),database_public_cloud_VMs[[#This Row],[Rate]])</f>
        <v>4.1826075402756899</v>
      </c>
    </row>
    <row r="3586" spans="1:27" x14ac:dyDescent="0.45">
      <c r="A3586" s="24" t="s">
        <v>4048</v>
      </c>
      <c r="B3586" t="s">
        <v>12</v>
      </c>
      <c r="C3586" s="25" t="s">
        <v>2756</v>
      </c>
      <c r="D3586" t="s">
        <v>170</v>
      </c>
      <c r="E3586" t="s">
        <v>4041</v>
      </c>
      <c r="F3586" t="s">
        <v>4042</v>
      </c>
      <c r="G3586" s="26">
        <v>48</v>
      </c>
      <c r="H3586" s="26">
        <v>384</v>
      </c>
      <c r="I3586" s="26">
        <v>0</v>
      </c>
      <c r="J3586" s="27" t="s">
        <v>173</v>
      </c>
      <c r="K3586" s="27" t="s">
        <v>2214</v>
      </c>
      <c r="L3586" s="27" t="s">
        <v>1925</v>
      </c>
      <c r="M3586" t="s">
        <v>190</v>
      </c>
      <c r="N3586" t="s">
        <v>177</v>
      </c>
      <c r="O3586" t="s">
        <v>178</v>
      </c>
      <c r="P3586" t="s">
        <v>179</v>
      </c>
      <c r="Q3586" t="s">
        <v>315</v>
      </c>
      <c r="R3586" t="s">
        <v>181</v>
      </c>
      <c r="S3586" t="s">
        <v>31</v>
      </c>
      <c r="T3586" t="s">
        <v>31</v>
      </c>
      <c r="U3586" t="s">
        <v>31</v>
      </c>
      <c r="V3586" t="s">
        <v>31</v>
      </c>
      <c r="W3586" t="s">
        <v>182</v>
      </c>
      <c r="X3586" t="s">
        <v>183</v>
      </c>
      <c r="Y3586" s="28">
        <v>4.2709999999999999</v>
      </c>
      <c r="Z3586" t="str">
        <f>IF(database_public_cloud_VMs[[#This Row],[Vendor]]="AWS","USD","AUD")</f>
        <v>USD</v>
      </c>
      <c r="AA3586" s="29">
        <f>IF(database_public_cloud_VMs[[#This Row],[Currency]]="USD",(database_public_cloud_VMs[[#This Row],[Rate]]*param_exchange_rate)/(1+param_discount_aws),database_public_cloud_VMs[[#This Row],[Rate]])</f>
        <v>5.2633814980900029</v>
      </c>
    </row>
    <row r="3587" spans="1:27" x14ac:dyDescent="0.45">
      <c r="A3587" s="24" t="s">
        <v>4049</v>
      </c>
      <c r="B3587" t="s">
        <v>12</v>
      </c>
      <c r="C3587" s="25" t="s">
        <v>2756</v>
      </c>
      <c r="D3587" t="s">
        <v>170</v>
      </c>
      <c r="E3587" t="s">
        <v>4041</v>
      </c>
      <c r="F3587" t="s">
        <v>4042</v>
      </c>
      <c r="G3587" s="26">
        <v>48</v>
      </c>
      <c r="H3587" s="26">
        <v>384</v>
      </c>
      <c r="I3587" s="26">
        <v>0</v>
      </c>
      <c r="J3587" s="27" t="s">
        <v>173</v>
      </c>
      <c r="K3587" s="27" t="s">
        <v>2214</v>
      </c>
      <c r="L3587" s="27" t="s">
        <v>1925</v>
      </c>
      <c r="M3587" t="s">
        <v>190</v>
      </c>
      <c r="N3587" t="s">
        <v>177</v>
      </c>
      <c r="O3587" t="s">
        <v>185</v>
      </c>
      <c r="P3587" t="s">
        <v>179</v>
      </c>
      <c r="Q3587" t="s">
        <v>315</v>
      </c>
      <c r="R3587" t="s">
        <v>181</v>
      </c>
      <c r="S3587" t="s">
        <v>31</v>
      </c>
      <c r="T3587" t="s">
        <v>31</v>
      </c>
      <c r="U3587" t="s">
        <v>31</v>
      </c>
      <c r="V3587" t="s">
        <v>31</v>
      </c>
      <c r="W3587" t="s">
        <v>182</v>
      </c>
      <c r="X3587" t="s">
        <v>183</v>
      </c>
      <c r="Y3587" s="28">
        <v>3.6960000000000002</v>
      </c>
      <c r="Z3587" t="str">
        <f>IF(database_public_cloud_VMs[[#This Row],[Vendor]]="AWS","USD","AUD")</f>
        <v>USD</v>
      </c>
      <c r="AA3587" s="29">
        <f>IF(database_public_cloud_VMs[[#This Row],[Currency]]="USD",(database_public_cloud_VMs[[#This Row],[Rate]]*param_exchange_rate)/(1+param_discount_aws),database_public_cloud_VMs[[#This Row],[Rate]])</f>
        <v>4.5547782760338684</v>
      </c>
    </row>
    <row r="3588" spans="1:27" x14ac:dyDescent="0.45">
      <c r="A3588" s="24" t="s">
        <v>4050</v>
      </c>
      <c r="B3588" t="s">
        <v>12</v>
      </c>
      <c r="C3588" s="25" t="s">
        <v>187</v>
      </c>
      <c r="D3588" t="s">
        <v>170</v>
      </c>
      <c r="E3588" t="s">
        <v>4041</v>
      </c>
      <c r="F3588" t="s">
        <v>4042</v>
      </c>
      <c r="G3588" s="26">
        <v>48</v>
      </c>
      <c r="H3588" s="26">
        <v>384</v>
      </c>
      <c r="I3588" s="26">
        <v>0</v>
      </c>
      <c r="J3588" s="27" t="s">
        <v>173</v>
      </c>
      <c r="K3588" s="27" t="s">
        <v>2214</v>
      </c>
      <c r="L3588" s="27" t="s">
        <v>1925</v>
      </c>
      <c r="M3588" t="s">
        <v>190</v>
      </c>
      <c r="N3588" t="s">
        <v>188</v>
      </c>
      <c r="O3588" t="s">
        <v>188</v>
      </c>
      <c r="P3588" t="s">
        <v>179</v>
      </c>
      <c r="Q3588" t="s">
        <v>315</v>
      </c>
      <c r="R3588" t="s">
        <v>181</v>
      </c>
      <c r="S3588" t="s">
        <v>31</v>
      </c>
      <c r="T3588" t="s">
        <v>31</v>
      </c>
      <c r="U3588" t="s">
        <v>31</v>
      </c>
      <c r="V3588" t="s">
        <v>31</v>
      </c>
      <c r="W3588" t="s">
        <v>182</v>
      </c>
      <c r="X3588" t="s">
        <v>183</v>
      </c>
      <c r="Y3588" s="28">
        <v>5.4720000000000004</v>
      </c>
      <c r="Z3588" t="str">
        <f>IF(database_public_cloud_VMs[[#This Row],[Vendor]]="AWS","USD","AUD")</f>
        <v>USD</v>
      </c>
      <c r="AA3588" s="29">
        <f>IF(database_public_cloud_VMs[[#This Row],[Currency]]="USD",(database_public_cloud_VMs[[#This Row],[Rate]]*param_exchange_rate)/(1+param_discount_aws),database_public_cloud_VMs[[#This Row],[Rate]])</f>
        <v>6.7434379671150779</v>
      </c>
    </row>
    <row r="3589" spans="1:27" x14ac:dyDescent="0.45">
      <c r="A3589" s="24" t="s">
        <v>4051</v>
      </c>
      <c r="B3589" t="s">
        <v>12</v>
      </c>
      <c r="C3589" s="25" t="s">
        <v>2756</v>
      </c>
      <c r="D3589" t="s">
        <v>170</v>
      </c>
      <c r="E3589" t="s">
        <v>4041</v>
      </c>
      <c r="F3589" t="s">
        <v>4042</v>
      </c>
      <c r="G3589" s="26">
        <v>48</v>
      </c>
      <c r="H3589" s="26">
        <v>384</v>
      </c>
      <c r="I3589" s="26">
        <v>0</v>
      </c>
      <c r="J3589" s="27" t="s">
        <v>173</v>
      </c>
      <c r="K3589" s="27" t="s">
        <v>2214</v>
      </c>
      <c r="L3589" s="27" t="s">
        <v>1925</v>
      </c>
      <c r="M3589" t="s">
        <v>190</v>
      </c>
      <c r="N3589" t="s">
        <v>177</v>
      </c>
      <c r="O3589" t="s">
        <v>178</v>
      </c>
      <c r="P3589" t="s">
        <v>179</v>
      </c>
      <c r="Q3589" t="s">
        <v>198</v>
      </c>
      <c r="R3589" t="s">
        <v>181</v>
      </c>
      <c r="S3589" t="s">
        <v>31</v>
      </c>
      <c r="T3589" t="s">
        <v>31</v>
      </c>
      <c r="U3589" t="s">
        <v>31</v>
      </c>
      <c r="V3589" t="s">
        <v>31</v>
      </c>
      <c r="W3589" t="s">
        <v>182</v>
      </c>
      <c r="X3589" t="s">
        <v>183</v>
      </c>
      <c r="Y3589" s="28">
        <v>2.1230000000000002</v>
      </c>
      <c r="Z3589" t="str">
        <f>IF(database_public_cloud_VMs[[#This Row],[Vendor]]="AWS","USD","AUD")</f>
        <v>USD</v>
      </c>
      <c r="AA3589" s="29">
        <f>IF(database_public_cloud_VMs[[#This Row],[Currency]]="USD",(database_public_cloud_VMs[[#This Row],[Rate]]*param_exchange_rate)/(1+param_discount_aws),database_public_cloud_VMs[[#This Row],[Rate]])</f>
        <v>2.6162863311742162</v>
      </c>
    </row>
    <row r="3590" spans="1:27" x14ac:dyDescent="0.45">
      <c r="A3590" s="24" t="s">
        <v>4052</v>
      </c>
      <c r="B3590" t="s">
        <v>12</v>
      </c>
      <c r="C3590" s="25" t="s">
        <v>2756</v>
      </c>
      <c r="D3590" t="s">
        <v>170</v>
      </c>
      <c r="E3590" t="s">
        <v>4041</v>
      </c>
      <c r="F3590" t="s">
        <v>4042</v>
      </c>
      <c r="G3590" s="26">
        <v>48</v>
      </c>
      <c r="H3590" s="26">
        <v>384</v>
      </c>
      <c r="I3590" s="26">
        <v>0</v>
      </c>
      <c r="J3590" s="27" t="s">
        <v>173</v>
      </c>
      <c r="K3590" s="27" t="s">
        <v>2214</v>
      </c>
      <c r="L3590" s="27" t="s">
        <v>1925</v>
      </c>
      <c r="M3590" t="s">
        <v>190</v>
      </c>
      <c r="N3590" t="s">
        <v>177</v>
      </c>
      <c r="O3590" t="s">
        <v>185</v>
      </c>
      <c r="P3590" t="s">
        <v>179</v>
      </c>
      <c r="Q3590" t="s">
        <v>198</v>
      </c>
      <c r="R3590" t="s">
        <v>181</v>
      </c>
      <c r="S3590" t="s">
        <v>31</v>
      </c>
      <c r="T3590" t="s">
        <v>31</v>
      </c>
      <c r="U3590" t="s">
        <v>31</v>
      </c>
      <c r="V3590" t="s">
        <v>31</v>
      </c>
      <c r="W3590" t="s">
        <v>182</v>
      </c>
      <c r="X3590" t="s">
        <v>183</v>
      </c>
      <c r="Y3590" s="28">
        <v>1.542</v>
      </c>
      <c r="Z3590" t="str">
        <f>IF(database_public_cloud_VMs[[#This Row],[Vendor]]="AWS","USD","AUD")</f>
        <v>USD</v>
      </c>
      <c r="AA3590" s="29">
        <f>IF(database_public_cloud_VMs[[#This Row],[Currency]]="USD",(database_public_cloud_VMs[[#This Row],[Rate]]*param_exchange_rate)/(1+param_discount_aws),database_public_cloud_VMs[[#This Row],[Rate]])</f>
        <v>1.900288988540104</v>
      </c>
    </row>
    <row r="3591" spans="1:27" x14ac:dyDescent="0.45">
      <c r="A3591" s="24" t="s">
        <v>4053</v>
      </c>
      <c r="B3591" t="s">
        <v>12</v>
      </c>
      <c r="C3591" s="25" t="s">
        <v>187</v>
      </c>
      <c r="D3591" t="s">
        <v>170</v>
      </c>
      <c r="E3591" t="s">
        <v>4041</v>
      </c>
      <c r="F3591" t="s">
        <v>4042</v>
      </c>
      <c r="G3591" s="26">
        <v>48</v>
      </c>
      <c r="H3591" s="26">
        <v>384</v>
      </c>
      <c r="I3591" s="26">
        <v>0</v>
      </c>
      <c r="J3591" s="27" t="s">
        <v>173</v>
      </c>
      <c r="K3591" s="27" t="s">
        <v>2214</v>
      </c>
      <c r="L3591" s="27" t="s">
        <v>1925</v>
      </c>
      <c r="M3591" t="s">
        <v>190</v>
      </c>
      <c r="N3591" t="s">
        <v>188</v>
      </c>
      <c r="O3591" t="s">
        <v>188</v>
      </c>
      <c r="P3591" t="s">
        <v>179</v>
      </c>
      <c r="Q3591" t="s">
        <v>198</v>
      </c>
      <c r="R3591" t="s">
        <v>181</v>
      </c>
      <c r="S3591" t="s">
        <v>31</v>
      </c>
      <c r="T3591" t="s">
        <v>31</v>
      </c>
      <c r="U3591" t="s">
        <v>31</v>
      </c>
      <c r="V3591" t="s">
        <v>31</v>
      </c>
      <c r="W3591" t="s">
        <v>182</v>
      </c>
      <c r="X3591" t="s">
        <v>183</v>
      </c>
      <c r="Y3591" s="28">
        <v>3.4140000000000001</v>
      </c>
      <c r="Z3591" t="str">
        <f>IF(database_public_cloud_VMs[[#This Row],[Vendor]]="AWS","USD","AUD")</f>
        <v>USD</v>
      </c>
      <c r="AA3591" s="29">
        <f>IF(database_public_cloud_VMs[[#This Row],[Currency]]="USD",(database_public_cloud_VMs[[#This Row],[Rate]]*param_exchange_rate)/(1+param_discount_aws),database_public_cloud_VMs[[#This Row],[Rate]])</f>
        <v>4.2072546088689462</v>
      </c>
    </row>
    <row r="3592" spans="1:27" x14ac:dyDescent="0.45">
      <c r="A3592" s="24" t="s">
        <v>4054</v>
      </c>
      <c r="B3592" t="s">
        <v>12</v>
      </c>
      <c r="C3592" s="25" t="s">
        <v>2756</v>
      </c>
      <c r="D3592" t="s">
        <v>170</v>
      </c>
      <c r="E3592" t="s">
        <v>4041</v>
      </c>
      <c r="F3592" t="s">
        <v>4042</v>
      </c>
      <c r="G3592" s="26">
        <v>48</v>
      </c>
      <c r="H3592" s="26">
        <v>384</v>
      </c>
      <c r="I3592" s="26">
        <v>0</v>
      </c>
      <c r="J3592" s="27" t="s">
        <v>173</v>
      </c>
      <c r="K3592" s="27" t="s">
        <v>2214</v>
      </c>
      <c r="L3592" s="27" t="s">
        <v>1925</v>
      </c>
      <c r="M3592" t="s">
        <v>176</v>
      </c>
      <c r="N3592" t="s">
        <v>177</v>
      </c>
      <c r="O3592" t="s">
        <v>178</v>
      </c>
      <c r="P3592" t="s">
        <v>179</v>
      </c>
      <c r="Q3592" t="s">
        <v>198</v>
      </c>
      <c r="R3592" t="s">
        <v>181</v>
      </c>
      <c r="S3592" t="s">
        <v>31</v>
      </c>
      <c r="T3592" t="s">
        <v>31</v>
      </c>
      <c r="U3592" t="s">
        <v>31</v>
      </c>
      <c r="V3592" t="s">
        <v>31</v>
      </c>
      <c r="W3592" t="s">
        <v>182</v>
      </c>
      <c r="X3592" t="s">
        <v>183</v>
      </c>
      <c r="Y3592" s="28">
        <v>2.3199999999999998</v>
      </c>
      <c r="Z3592" t="str">
        <f>IF(database_public_cloud_VMs[[#This Row],[Vendor]]="AWS","USD","AUD")</f>
        <v>USD</v>
      </c>
      <c r="AA3592" s="29">
        <f>IF(database_public_cloud_VMs[[#This Row],[Currency]]="USD",(database_public_cloud_VMs[[#This Row],[Rate]]*param_exchange_rate)/(1+param_discount_aws),database_public_cloud_VMs[[#This Row],[Rate]])</f>
        <v>2.8590599568177959</v>
      </c>
    </row>
    <row r="3593" spans="1:27" x14ac:dyDescent="0.45">
      <c r="A3593" s="24" t="s">
        <v>4055</v>
      </c>
      <c r="B3593" t="s">
        <v>12</v>
      </c>
      <c r="C3593" s="25" t="s">
        <v>2756</v>
      </c>
      <c r="D3593" t="s">
        <v>170</v>
      </c>
      <c r="E3593" t="s">
        <v>4041</v>
      </c>
      <c r="F3593" t="s">
        <v>4042</v>
      </c>
      <c r="G3593" s="26">
        <v>48</v>
      </c>
      <c r="H3593" s="26">
        <v>384</v>
      </c>
      <c r="I3593" s="26">
        <v>0</v>
      </c>
      <c r="J3593" s="27" t="s">
        <v>173</v>
      </c>
      <c r="K3593" s="27" t="s">
        <v>2214</v>
      </c>
      <c r="L3593" s="27" t="s">
        <v>1925</v>
      </c>
      <c r="M3593" t="s">
        <v>176</v>
      </c>
      <c r="N3593" t="s">
        <v>177</v>
      </c>
      <c r="O3593" t="s">
        <v>185</v>
      </c>
      <c r="P3593" t="s">
        <v>179</v>
      </c>
      <c r="Q3593" t="s">
        <v>198</v>
      </c>
      <c r="R3593" t="s">
        <v>181</v>
      </c>
      <c r="S3593" t="s">
        <v>31</v>
      </c>
      <c r="T3593" t="s">
        <v>31</v>
      </c>
      <c r="U3593" t="s">
        <v>31</v>
      </c>
      <c r="V3593" t="s">
        <v>31</v>
      </c>
      <c r="W3593" t="s">
        <v>182</v>
      </c>
      <c r="X3593" t="s">
        <v>183</v>
      </c>
      <c r="Y3593" s="28">
        <v>1.738</v>
      </c>
      <c r="Z3593" t="str">
        <f>IF(database_public_cloud_VMs[[#This Row],[Vendor]]="AWS","USD","AUD")</f>
        <v>USD</v>
      </c>
      <c r="AA3593" s="29">
        <f>IF(database_public_cloud_VMs[[#This Row],[Currency]]="USD",(database_public_cloud_VMs[[#This Row],[Rate]]*param_exchange_rate)/(1+param_discount_aws),database_public_cloud_VMs[[#This Row],[Rate]])</f>
        <v>2.1418302607540212</v>
      </c>
    </row>
    <row r="3594" spans="1:27" x14ac:dyDescent="0.45">
      <c r="A3594" s="24" t="s">
        <v>4056</v>
      </c>
      <c r="B3594" t="s">
        <v>12</v>
      </c>
      <c r="C3594" s="25" t="s">
        <v>187</v>
      </c>
      <c r="D3594" t="s">
        <v>170</v>
      </c>
      <c r="E3594" t="s">
        <v>4041</v>
      </c>
      <c r="F3594" t="s">
        <v>4042</v>
      </c>
      <c r="G3594" s="26">
        <v>48</v>
      </c>
      <c r="H3594" s="26">
        <v>384</v>
      </c>
      <c r="I3594" s="26">
        <v>0</v>
      </c>
      <c r="J3594" s="27" t="s">
        <v>173</v>
      </c>
      <c r="K3594" s="27" t="s">
        <v>2214</v>
      </c>
      <c r="L3594" s="27" t="s">
        <v>1925</v>
      </c>
      <c r="M3594" t="s">
        <v>176</v>
      </c>
      <c r="N3594" t="s">
        <v>188</v>
      </c>
      <c r="O3594" t="s">
        <v>188</v>
      </c>
      <c r="P3594" t="s">
        <v>179</v>
      </c>
      <c r="Q3594" t="s">
        <v>198</v>
      </c>
      <c r="R3594" t="s">
        <v>181</v>
      </c>
      <c r="S3594" t="s">
        <v>31</v>
      </c>
      <c r="T3594" t="s">
        <v>31</v>
      </c>
      <c r="U3594" t="s">
        <v>31</v>
      </c>
      <c r="V3594" t="s">
        <v>31</v>
      </c>
      <c r="W3594" t="s">
        <v>182</v>
      </c>
      <c r="X3594" t="s">
        <v>183</v>
      </c>
      <c r="Y3594" s="28">
        <v>3.61</v>
      </c>
      <c r="Z3594" t="str">
        <f>IF(database_public_cloud_VMs[[#This Row],[Vendor]]="AWS","USD","AUD")</f>
        <v>USD</v>
      </c>
      <c r="AA3594" s="29">
        <f>IF(database_public_cloud_VMs[[#This Row],[Currency]]="USD",(database_public_cloud_VMs[[#This Row],[Rate]]*param_exchange_rate)/(1+param_discount_aws),database_public_cloud_VMs[[#This Row],[Rate]])</f>
        <v>4.4487958810828632</v>
      </c>
    </row>
    <row r="3595" spans="1:27" x14ac:dyDescent="0.45">
      <c r="A3595" s="24" t="s">
        <v>4057</v>
      </c>
      <c r="B3595" t="s">
        <v>12</v>
      </c>
      <c r="C3595" s="25" t="s">
        <v>2756</v>
      </c>
      <c r="D3595" t="s">
        <v>170</v>
      </c>
      <c r="E3595" t="s">
        <v>4041</v>
      </c>
      <c r="F3595" t="s">
        <v>4042</v>
      </c>
      <c r="G3595" s="26">
        <v>48</v>
      </c>
      <c r="H3595" s="26">
        <v>384</v>
      </c>
      <c r="I3595" s="26">
        <v>0</v>
      </c>
      <c r="J3595" s="27" t="s">
        <v>173</v>
      </c>
      <c r="K3595" s="27" t="s">
        <v>2214</v>
      </c>
      <c r="L3595" s="27" t="s">
        <v>1925</v>
      </c>
      <c r="M3595" t="s">
        <v>176</v>
      </c>
      <c r="N3595" t="s">
        <v>177</v>
      </c>
      <c r="O3595" t="s">
        <v>178</v>
      </c>
      <c r="P3595" t="s">
        <v>179</v>
      </c>
      <c r="Q3595" t="s">
        <v>180</v>
      </c>
      <c r="R3595" t="s">
        <v>181</v>
      </c>
      <c r="S3595" t="s">
        <v>31</v>
      </c>
      <c r="T3595" t="s">
        <v>31</v>
      </c>
      <c r="U3595" t="s">
        <v>31</v>
      </c>
      <c r="V3595" t="s">
        <v>31</v>
      </c>
      <c r="W3595" t="s">
        <v>182</v>
      </c>
      <c r="X3595" t="s">
        <v>183</v>
      </c>
      <c r="Y3595" s="28">
        <v>2.2599999999999998</v>
      </c>
      <c r="Z3595" t="str">
        <f>IF(database_public_cloud_VMs[[#This Row],[Vendor]]="AWS","USD","AUD")</f>
        <v>USD</v>
      </c>
      <c r="AA3595" s="29">
        <f>IF(database_public_cloud_VMs[[#This Row],[Currency]]="USD",(database_public_cloud_VMs[[#This Row],[Rate]]*param_exchange_rate)/(1+param_discount_aws),database_public_cloud_VMs[[#This Row],[Rate]])</f>
        <v>2.7851187510380253</v>
      </c>
    </row>
    <row r="3596" spans="1:27" x14ac:dyDescent="0.45">
      <c r="A3596" s="24" t="s">
        <v>4058</v>
      </c>
      <c r="B3596" t="s">
        <v>12</v>
      </c>
      <c r="C3596" s="25" t="s">
        <v>2756</v>
      </c>
      <c r="D3596" t="s">
        <v>170</v>
      </c>
      <c r="E3596" t="s">
        <v>4041</v>
      </c>
      <c r="F3596" t="s">
        <v>4042</v>
      </c>
      <c r="G3596" s="26">
        <v>48</v>
      </c>
      <c r="H3596" s="26">
        <v>384</v>
      </c>
      <c r="I3596" s="26">
        <v>0</v>
      </c>
      <c r="J3596" s="27" t="s">
        <v>173</v>
      </c>
      <c r="K3596" s="27" t="s">
        <v>2214</v>
      </c>
      <c r="L3596" s="27" t="s">
        <v>1925</v>
      </c>
      <c r="M3596" t="s">
        <v>176</v>
      </c>
      <c r="N3596" t="s">
        <v>177</v>
      </c>
      <c r="O3596" t="s">
        <v>185</v>
      </c>
      <c r="P3596" t="s">
        <v>179</v>
      </c>
      <c r="Q3596" t="s">
        <v>180</v>
      </c>
      <c r="R3596" t="s">
        <v>181</v>
      </c>
      <c r="S3596" t="s">
        <v>31</v>
      </c>
      <c r="T3596" t="s">
        <v>31</v>
      </c>
      <c r="U3596" t="s">
        <v>31</v>
      </c>
      <c r="V3596" t="s">
        <v>31</v>
      </c>
      <c r="W3596" t="s">
        <v>182</v>
      </c>
      <c r="X3596" t="s">
        <v>183</v>
      </c>
      <c r="Y3596" s="28">
        <v>1.6839999999999999</v>
      </c>
      <c r="Z3596" t="str">
        <f>IF(database_public_cloud_VMs[[#This Row],[Vendor]]="AWS","USD","AUD")</f>
        <v>USD</v>
      </c>
      <c r="AA3596" s="29">
        <f>IF(database_public_cloud_VMs[[#This Row],[Currency]]="USD",(database_public_cloud_VMs[[#This Row],[Rate]]*param_exchange_rate)/(1+param_discount_aws),database_public_cloud_VMs[[#This Row],[Rate]])</f>
        <v>2.0752831755522276</v>
      </c>
    </row>
    <row r="3597" spans="1:27" x14ac:dyDescent="0.45">
      <c r="A3597" s="24" t="s">
        <v>4059</v>
      </c>
      <c r="B3597" t="s">
        <v>12</v>
      </c>
      <c r="C3597" s="25" t="s">
        <v>187</v>
      </c>
      <c r="D3597" t="s">
        <v>170</v>
      </c>
      <c r="E3597" t="s">
        <v>4041</v>
      </c>
      <c r="F3597" t="s">
        <v>4042</v>
      </c>
      <c r="G3597" s="26">
        <v>48</v>
      </c>
      <c r="H3597" s="26">
        <v>384</v>
      </c>
      <c r="I3597" s="26">
        <v>0</v>
      </c>
      <c r="J3597" s="27" t="s">
        <v>173</v>
      </c>
      <c r="K3597" s="27" t="s">
        <v>2214</v>
      </c>
      <c r="L3597" s="27" t="s">
        <v>1925</v>
      </c>
      <c r="M3597" t="s">
        <v>176</v>
      </c>
      <c r="N3597" t="s">
        <v>188</v>
      </c>
      <c r="O3597" t="s">
        <v>188</v>
      </c>
      <c r="P3597" t="s">
        <v>179</v>
      </c>
      <c r="Q3597" t="s">
        <v>180</v>
      </c>
      <c r="R3597" t="s">
        <v>181</v>
      </c>
      <c r="S3597" t="s">
        <v>31</v>
      </c>
      <c r="T3597" t="s">
        <v>31</v>
      </c>
      <c r="U3597" t="s">
        <v>31</v>
      </c>
      <c r="V3597" t="s">
        <v>31</v>
      </c>
      <c r="W3597" t="s">
        <v>182</v>
      </c>
      <c r="X3597" t="s">
        <v>183</v>
      </c>
      <c r="Y3597" s="28">
        <v>3.46</v>
      </c>
      <c r="Z3597" t="str">
        <f>IF(database_public_cloud_VMs[[#This Row],[Vendor]]="AWS","USD","AUD")</f>
        <v>USD</v>
      </c>
      <c r="AA3597" s="29">
        <f>IF(database_public_cloud_VMs[[#This Row],[Currency]]="USD",(database_public_cloud_VMs[[#This Row],[Rate]]*param_exchange_rate)/(1+param_discount_aws),database_public_cloud_VMs[[#This Row],[Rate]])</f>
        <v>4.2639428666334362</v>
      </c>
    </row>
    <row r="3598" spans="1:27" x14ac:dyDescent="0.45">
      <c r="A3598" s="24" t="s">
        <v>4060</v>
      </c>
      <c r="B3598" t="s">
        <v>12</v>
      </c>
      <c r="C3598" s="25" t="s">
        <v>2756</v>
      </c>
      <c r="D3598" t="s">
        <v>170</v>
      </c>
      <c r="E3598" t="s">
        <v>4041</v>
      </c>
      <c r="F3598" t="s">
        <v>4042</v>
      </c>
      <c r="G3598" s="26">
        <v>48</v>
      </c>
      <c r="H3598" s="26">
        <v>384</v>
      </c>
      <c r="I3598" s="26">
        <v>0</v>
      </c>
      <c r="J3598" s="27" t="s">
        <v>173</v>
      </c>
      <c r="K3598" s="27" t="s">
        <v>2214</v>
      </c>
      <c r="L3598" s="27" t="s">
        <v>1925</v>
      </c>
      <c r="M3598" t="s">
        <v>190</v>
      </c>
      <c r="N3598" t="s">
        <v>177</v>
      </c>
      <c r="O3598" t="s">
        <v>178</v>
      </c>
      <c r="P3598" t="s">
        <v>179</v>
      </c>
      <c r="Q3598" t="s">
        <v>180</v>
      </c>
      <c r="R3598" t="s">
        <v>181</v>
      </c>
      <c r="S3598" t="s">
        <v>31</v>
      </c>
      <c r="T3598" t="s">
        <v>31</v>
      </c>
      <c r="U3598" t="s">
        <v>31</v>
      </c>
      <c r="V3598" t="s">
        <v>31</v>
      </c>
      <c r="W3598" t="s">
        <v>182</v>
      </c>
      <c r="X3598" t="s">
        <v>183</v>
      </c>
      <c r="Y3598" s="28">
        <v>2.0630000000000002</v>
      </c>
      <c r="Z3598" t="str">
        <f>IF(database_public_cloud_VMs[[#This Row],[Vendor]]="AWS","USD","AUD")</f>
        <v>USD</v>
      </c>
      <c r="AA3598" s="29">
        <f>IF(database_public_cloud_VMs[[#This Row],[Currency]]="USD",(database_public_cloud_VMs[[#This Row],[Rate]]*param_exchange_rate)/(1+param_discount_aws),database_public_cloud_VMs[[#This Row],[Rate]])</f>
        <v>2.5423451253944456</v>
      </c>
    </row>
    <row r="3599" spans="1:27" x14ac:dyDescent="0.45">
      <c r="A3599" s="24" t="s">
        <v>4061</v>
      </c>
      <c r="B3599" t="s">
        <v>12</v>
      </c>
      <c r="C3599" s="25" t="s">
        <v>2756</v>
      </c>
      <c r="D3599" t="s">
        <v>170</v>
      </c>
      <c r="E3599" t="s">
        <v>4041</v>
      </c>
      <c r="F3599" t="s">
        <v>4042</v>
      </c>
      <c r="G3599" s="26">
        <v>48</v>
      </c>
      <c r="H3599" s="26">
        <v>384</v>
      </c>
      <c r="I3599" s="26">
        <v>0</v>
      </c>
      <c r="J3599" s="27" t="s">
        <v>173</v>
      </c>
      <c r="K3599" s="27" t="s">
        <v>2214</v>
      </c>
      <c r="L3599" s="27" t="s">
        <v>1925</v>
      </c>
      <c r="M3599" t="s">
        <v>190</v>
      </c>
      <c r="N3599" t="s">
        <v>177</v>
      </c>
      <c r="O3599" t="s">
        <v>185</v>
      </c>
      <c r="P3599" t="s">
        <v>179</v>
      </c>
      <c r="Q3599" t="s">
        <v>180</v>
      </c>
      <c r="R3599" t="s">
        <v>181</v>
      </c>
      <c r="S3599" t="s">
        <v>31</v>
      </c>
      <c r="T3599" t="s">
        <v>31</v>
      </c>
      <c r="U3599" t="s">
        <v>31</v>
      </c>
      <c r="V3599" t="s">
        <v>31</v>
      </c>
      <c r="W3599" t="s">
        <v>182</v>
      </c>
      <c r="X3599" t="s">
        <v>183</v>
      </c>
      <c r="Y3599" s="28">
        <v>1.488</v>
      </c>
      <c r="Z3599" t="str">
        <f>IF(database_public_cloud_VMs[[#This Row],[Vendor]]="AWS","USD","AUD")</f>
        <v>USD</v>
      </c>
      <c r="AA3599" s="29">
        <f>IF(database_public_cloud_VMs[[#This Row],[Currency]]="USD",(database_public_cloud_VMs[[#This Row],[Rate]]*param_exchange_rate)/(1+param_discount_aws),database_public_cloud_VMs[[#This Row],[Rate]])</f>
        <v>1.8337419033383104</v>
      </c>
    </row>
    <row r="3600" spans="1:27" x14ac:dyDescent="0.45">
      <c r="A3600" s="24" t="s">
        <v>4062</v>
      </c>
      <c r="B3600" t="s">
        <v>12</v>
      </c>
      <c r="C3600" s="25" t="s">
        <v>187</v>
      </c>
      <c r="D3600" t="s">
        <v>170</v>
      </c>
      <c r="E3600" t="s">
        <v>4041</v>
      </c>
      <c r="F3600" t="s">
        <v>4042</v>
      </c>
      <c r="G3600" s="26">
        <v>48</v>
      </c>
      <c r="H3600" s="26">
        <v>384</v>
      </c>
      <c r="I3600" s="26">
        <v>0</v>
      </c>
      <c r="J3600" s="27" t="s">
        <v>173</v>
      </c>
      <c r="K3600" s="27" t="s">
        <v>2214</v>
      </c>
      <c r="L3600" s="27" t="s">
        <v>1925</v>
      </c>
      <c r="M3600" t="s">
        <v>190</v>
      </c>
      <c r="N3600" t="s">
        <v>188</v>
      </c>
      <c r="O3600" t="s">
        <v>188</v>
      </c>
      <c r="P3600" t="s">
        <v>179</v>
      </c>
      <c r="Q3600" t="s">
        <v>180</v>
      </c>
      <c r="R3600" t="s">
        <v>181</v>
      </c>
      <c r="S3600" t="s">
        <v>31</v>
      </c>
      <c r="T3600" t="s">
        <v>31</v>
      </c>
      <c r="U3600" t="s">
        <v>31</v>
      </c>
      <c r="V3600" t="s">
        <v>31</v>
      </c>
      <c r="W3600" t="s">
        <v>182</v>
      </c>
      <c r="X3600" t="s">
        <v>183</v>
      </c>
      <c r="Y3600" s="28">
        <v>3.2639999999999998</v>
      </c>
      <c r="Z3600" t="str">
        <f>IF(database_public_cloud_VMs[[#This Row],[Vendor]]="AWS","USD","AUD")</f>
        <v>USD</v>
      </c>
      <c r="AA3600" s="29">
        <f>IF(database_public_cloud_VMs[[#This Row],[Currency]]="USD",(database_public_cloud_VMs[[#This Row],[Rate]]*param_exchange_rate)/(1+param_discount_aws),database_public_cloud_VMs[[#This Row],[Rate]])</f>
        <v>4.0224015944195202</v>
      </c>
    </row>
    <row r="3601" spans="1:27" x14ac:dyDescent="0.45">
      <c r="A3601" s="24" t="s">
        <v>4063</v>
      </c>
      <c r="B3601" t="s">
        <v>12</v>
      </c>
      <c r="C3601" s="25" t="s">
        <v>2756</v>
      </c>
      <c r="D3601" t="s">
        <v>170</v>
      </c>
      <c r="E3601" t="s">
        <v>4041</v>
      </c>
      <c r="F3601" t="s">
        <v>4042</v>
      </c>
      <c r="G3601" s="26">
        <v>48</v>
      </c>
      <c r="H3601" s="26">
        <v>384</v>
      </c>
      <c r="I3601" s="26">
        <v>0</v>
      </c>
      <c r="J3601" s="27" t="s">
        <v>173</v>
      </c>
      <c r="K3601" s="27" t="s">
        <v>2214</v>
      </c>
      <c r="L3601" s="27" t="s">
        <v>1925</v>
      </c>
      <c r="M3601" t="s">
        <v>176</v>
      </c>
      <c r="N3601" t="s">
        <v>177</v>
      </c>
      <c r="O3601" t="s">
        <v>178</v>
      </c>
      <c r="P3601" t="s">
        <v>179</v>
      </c>
      <c r="Q3601" t="s">
        <v>315</v>
      </c>
      <c r="R3601" t="s">
        <v>181</v>
      </c>
      <c r="S3601" t="s">
        <v>31</v>
      </c>
      <c r="T3601" t="s">
        <v>31</v>
      </c>
      <c r="U3601" t="s">
        <v>31</v>
      </c>
      <c r="V3601" t="s">
        <v>31</v>
      </c>
      <c r="W3601" t="s">
        <v>182</v>
      </c>
      <c r="X3601" t="s">
        <v>183</v>
      </c>
      <c r="Y3601" s="28">
        <v>4.468</v>
      </c>
      <c r="Z3601" t="str">
        <f>IF(database_public_cloud_VMs[[#This Row],[Vendor]]="AWS","USD","AUD")</f>
        <v>USD</v>
      </c>
      <c r="AA3601" s="29">
        <f>IF(database_public_cloud_VMs[[#This Row],[Currency]]="USD",(database_public_cloud_VMs[[#This Row],[Rate]]*param_exchange_rate)/(1+param_discount_aws),database_public_cloud_VMs[[#This Row],[Rate]])</f>
        <v>5.5061551237335831</v>
      </c>
    </row>
    <row r="3602" spans="1:27" x14ac:dyDescent="0.45">
      <c r="A3602" s="24" t="s">
        <v>4064</v>
      </c>
      <c r="B3602" t="s">
        <v>12</v>
      </c>
      <c r="C3602" s="25" t="s">
        <v>2756</v>
      </c>
      <c r="D3602" t="s">
        <v>170</v>
      </c>
      <c r="E3602" t="s">
        <v>4041</v>
      </c>
      <c r="F3602" t="s">
        <v>4042</v>
      </c>
      <c r="G3602" s="26">
        <v>48</v>
      </c>
      <c r="H3602" s="26">
        <v>384</v>
      </c>
      <c r="I3602" s="26">
        <v>0</v>
      </c>
      <c r="J3602" s="27" t="s">
        <v>173</v>
      </c>
      <c r="K3602" s="27" t="s">
        <v>2214</v>
      </c>
      <c r="L3602" s="27" t="s">
        <v>1925</v>
      </c>
      <c r="M3602" t="s">
        <v>176</v>
      </c>
      <c r="N3602" t="s">
        <v>177</v>
      </c>
      <c r="O3602" t="s">
        <v>185</v>
      </c>
      <c r="P3602" t="s">
        <v>179</v>
      </c>
      <c r="Q3602" t="s">
        <v>315</v>
      </c>
      <c r="R3602" t="s">
        <v>181</v>
      </c>
      <c r="S3602" t="s">
        <v>31</v>
      </c>
      <c r="T3602" t="s">
        <v>31</v>
      </c>
      <c r="U3602" t="s">
        <v>31</v>
      </c>
      <c r="V3602" t="s">
        <v>31</v>
      </c>
      <c r="W3602" t="s">
        <v>182</v>
      </c>
      <c r="X3602" t="s">
        <v>183</v>
      </c>
      <c r="Y3602" s="28">
        <v>3.8919999999999999</v>
      </c>
      <c r="Z3602" t="str">
        <f>IF(database_public_cloud_VMs[[#This Row],[Vendor]]="AWS","USD","AUD")</f>
        <v>USD</v>
      </c>
      <c r="AA3602" s="29">
        <f>IF(database_public_cloud_VMs[[#This Row],[Currency]]="USD",(database_public_cloud_VMs[[#This Row],[Rate]]*param_exchange_rate)/(1+param_discount_aws),database_public_cloud_VMs[[#This Row],[Rate]])</f>
        <v>4.7963195482477854</v>
      </c>
    </row>
    <row r="3603" spans="1:27" x14ac:dyDescent="0.45">
      <c r="A3603" s="24" t="s">
        <v>4065</v>
      </c>
      <c r="B3603" t="s">
        <v>12</v>
      </c>
      <c r="C3603" s="25" t="s">
        <v>187</v>
      </c>
      <c r="D3603" t="s">
        <v>170</v>
      </c>
      <c r="E3603" t="s">
        <v>4041</v>
      </c>
      <c r="F3603" t="s">
        <v>4042</v>
      </c>
      <c r="G3603" s="26">
        <v>48</v>
      </c>
      <c r="H3603" s="26">
        <v>384</v>
      </c>
      <c r="I3603" s="26">
        <v>0</v>
      </c>
      <c r="J3603" s="27" t="s">
        <v>173</v>
      </c>
      <c r="K3603" s="27" t="s">
        <v>2214</v>
      </c>
      <c r="L3603" s="27" t="s">
        <v>1925</v>
      </c>
      <c r="M3603" t="s">
        <v>176</v>
      </c>
      <c r="N3603" t="s">
        <v>188</v>
      </c>
      <c r="O3603" t="s">
        <v>188</v>
      </c>
      <c r="P3603" t="s">
        <v>179</v>
      </c>
      <c r="Q3603" t="s">
        <v>315</v>
      </c>
      <c r="R3603" t="s">
        <v>181</v>
      </c>
      <c r="S3603" t="s">
        <v>31</v>
      </c>
      <c r="T3603" t="s">
        <v>31</v>
      </c>
      <c r="U3603" t="s">
        <v>31</v>
      </c>
      <c r="V3603" t="s">
        <v>31</v>
      </c>
      <c r="W3603" t="s">
        <v>182</v>
      </c>
      <c r="X3603" t="s">
        <v>183</v>
      </c>
      <c r="Y3603" s="28">
        <v>5.6680000000000001</v>
      </c>
      <c r="Z3603" t="str">
        <f>IF(database_public_cloud_VMs[[#This Row],[Vendor]]="AWS","USD","AUD")</f>
        <v>USD</v>
      </c>
      <c r="AA3603" s="29">
        <f>IF(database_public_cloud_VMs[[#This Row],[Currency]]="USD",(database_public_cloud_VMs[[#This Row],[Rate]]*param_exchange_rate)/(1+param_discount_aws),database_public_cloud_VMs[[#This Row],[Rate]])</f>
        <v>6.9849792393289949</v>
      </c>
    </row>
    <row r="3604" spans="1:27" x14ac:dyDescent="0.45">
      <c r="A3604" s="24" t="s">
        <v>4066</v>
      </c>
      <c r="B3604" t="s">
        <v>12</v>
      </c>
      <c r="C3604" s="25" t="s">
        <v>169</v>
      </c>
      <c r="D3604" t="s">
        <v>170</v>
      </c>
      <c r="E3604" t="s">
        <v>4041</v>
      </c>
      <c r="F3604" t="s">
        <v>4067</v>
      </c>
      <c r="G3604" s="26">
        <v>64</v>
      </c>
      <c r="H3604" s="26">
        <v>512</v>
      </c>
      <c r="I3604" s="26">
        <v>0</v>
      </c>
      <c r="J3604" s="27" t="s">
        <v>173</v>
      </c>
      <c r="K3604" s="27" t="s">
        <v>2214</v>
      </c>
      <c r="L3604" s="27" t="s">
        <v>3839</v>
      </c>
      <c r="M3604" t="s">
        <v>176</v>
      </c>
      <c r="N3604" t="s">
        <v>177</v>
      </c>
      <c r="O3604" t="s">
        <v>178</v>
      </c>
      <c r="P3604" t="s">
        <v>179</v>
      </c>
      <c r="Q3604" t="s">
        <v>198</v>
      </c>
      <c r="R3604" t="s">
        <v>181</v>
      </c>
      <c r="S3604" t="s">
        <v>31</v>
      </c>
      <c r="T3604" t="s">
        <v>31</v>
      </c>
      <c r="U3604" t="s">
        <v>31</v>
      </c>
      <c r="V3604" t="s">
        <v>31</v>
      </c>
      <c r="W3604" t="s">
        <v>182</v>
      </c>
      <c r="X3604" t="s">
        <v>183</v>
      </c>
      <c r="Y3604" s="28">
        <v>3.073</v>
      </c>
      <c r="Z3604" t="str">
        <f>IF(database_public_cloud_VMs[[#This Row],[Vendor]]="AWS","USD","AUD")</f>
        <v>USD</v>
      </c>
      <c r="AA3604" s="29">
        <f>IF(database_public_cloud_VMs[[#This Row],[Currency]]="USD",(database_public_cloud_VMs[[#This Row],[Rate]]*param_exchange_rate)/(1+param_discount_aws),database_public_cloud_VMs[[#This Row],[Rate]])</f>
        <v>3.7870220893539162</v>
      </c>
    </row>
    <row r="3605" spans="1:27" x14ac:dyDescent="0.45">
      <c r="A3605" s="24" t="s">
        <v>4068</v>
      </c>
      <c r="B3605" t="s">
        <v>12</v>
      </c>
      <c r="C3605" s="25" t="s">
        <v>169</v>
      </c>
      <c r="D3605" t="s">
        <v>170</v>
      </c>
      <c r="E3605" t="s">
        <v>4041</v>
      </c>
      <c r="F3605" t="s">
        <v>4067</v>
      </c>
      <c r="G3605" s="26">
        <v>64</v>
      </c>
      <c r="H3605" s="26">
        <v>512</v>
      </c>
      <c r="I3605" s="26">
        <v>0</v>
      </c>
      <c r="J3605" s="27" t="s">
        <v>173</v>
      </c>
      <c r="K3605" s="27" t="s">
        <v>2214</v>
      </c>
      <c r="L3605" s="27" t="s">
        <v>3839</v>
      </c>
      <c r="M3605" t="s">
        <v>176</v>
      </c>
      <c r="N3605" t="s">
        <v>177</v>
      </c>
      <c r="O3605" t="s">
        <v>185</v>
      </c>
      <c r="P3605" t="s">
        <v>179</v>
      </c>
      <c r="Q3605" t="s">
        <v>198</v>
      </c>
      <c r="R3605" t="s">
        <v>181</v>
      </c>
      <c r="S3605" t="s">
        <v>31</v>
      </c>
      <c r="T3605" t="s">
        <v>31</v>
      </c>
      <c r="U3605" t="s">
        <v>31</v>
      </c>
      <c r="V3605" t="s">
        <v>31</v>
      </c>
      <c r="W3605" t="s">
        <v>182</v>
      </c>
      <c r="X3605" t="s">
        <v>183</v>
      </c>
      <c r="Y3605" s="28">
        <v>2.2989999999999999</v>
      </c>
      <c r="Z3605" t="str">
        <f>IF(database_public_cloud_VMs[[#This Row],[Vendor]]="AWS","USD","AUD")</f>
        <v>USD</v>
      </c>
      <c r="AA3605" s="29">
        <f>IF(database_public_cloud_VMs[[#This Row],[Currency]]="USD",(database_public_cloud_VMs[[#This Row],[Rate]]*param_exchange_rate)/(1+param_discount_aws),database_public_cloud_VMs[[#This Row],[Rate]])</f>
        <v>2.833180534794876</v>
      </c>
    </row>
    <row r="3606" spans="1:27" x14ac:dyDescent="0.45">
      <c r="A3606" s="24" t="s">
        <v>4069</v>
      </c>
      <c r="B3606" t="s">
        <v>12</v>
      </c>
      <c r="C3606" s="25" t="s">
        <v>187</v>
      </c>
      <c r="D3606" t="s">
        <v>170</v>
      </c>
      <c r="E3606" t="s">
        <v>4041</v>
      </c>
      <c r="F3606" t="s">
        <v>4067</v>
      </c>
      <c r="G3606" s="26">
        <v>64</v>
      </c>
      <c r="H3606" s="26">
        <v>512</v>
      </c>
      <c r="I3606" s="26">
        <v>0</v>
      </c>
      <c r="J3606" s="27" t="s">
        <v>173</v>
      </c>
      <c r="K3606" s="27" t="s">
        <v>2214</v>
      </c>
      <c r="L3606" s="27" t="s">
        <v>3839</v>
      </c>
      <c r="M3606" t="s">
        <v>176</v>
      </c>
      <c r="N3606" t="s">
        <v>188</v>
      </c>
      <c r="O3606" t="s">
        <v>188</v>
      </c>
      <c r="P3606" t="s">
        <v>179</v>
      </c>
      <c r="Q3606" t="s">
        <v>198</v>
      </c>
      <c r="R3606" t="s">
        <v>181</v>
      </c>
      <c r="S3606" t="s">
        <v>31</v>
      </c>
      <c r="T3606" t="s">
        <v>31</v>
      </c>
      <c r="U3606" t="s">
        <v>31</v>
      </c>
      <c r="V3606" t="s">
        <v>31</v>
      </c>
      <c r="W3606" t="s">
        <v>182</v>
      </c>
      <c r="X3606" t="s">
        <v>183</v>
      </c>
      <c r="Y3606" s="28">
        <v>4.7640000000000002</v>
      </c>
      <c r="Z3606" t="str">
        <f>IF(database_public_cloud_VMs[[#This Row],[Vendor]]="AWS","USD","AUD")</f>
        <v>USD</v>
      </c>
      <c r="AA3606" s="29">
        <f>IF(database_public_cloud_VMs[[#This Row],[Currency]]="USD",(database_public_cloud_VMs[[#This Row],[Rate]]*param_exchange_rate)/(1+param_discount_aws),database_public_cloud_VMs[[#This Row],[Rate]])</f>
        <v>5.8709317389137849</v>
      </c>
    </row>
    <row r="3607" spans="1:27" x14ac:dyDescent="0.45">
      <c r="A3607" s="24" t="s">
        <v>4070</v>
      </c>
      <c r="B3607" t="s">
        <v>12</v>
      </c>
      <c r="C3607" s="25" t="s">
        <v>169</v>
      </c>
      <c r="D3607" t="s">
        <v>170</v>
      </c>
      <c r="E3607" t="s">
        <v>4041</v>
      </c>
      <c r="F3607" t="s">
        <v>4067</v>
      </c>
      <c r="G3607" s="26">
        <v>64</v>
      </c>
      <c r="H3607" s="26">
        <v>512</v>
      </c>
      <c r="I3607" s="26">
        <v>0</v>
      </c>
      <c r="J3607" s="27" t="s">
        <v>173</v>
      </c>
      <c r="K3607" s="27" t="s">
        <v>2214</v>
      </c>
      <c r="L3607" s="27" t="s">
        <v>3839</v>
      </c>
      <c r="M3607" t="s">
        <v>176</v>
      </c>
      <c r="N3607" t="s">
        <v>177</v>
      </c>
      <c r="O3607" t="s">
        <v>178</v>
      </c>
      <c r="P3607" t="s">
        <v>179</v>
      </c>
      <c r="Q3607" t="s">
        <v>180</v>
      </c>
      <c r="R3607" t="s">
        <v>181</v>
      </c>
      <c r="S3607" t="s">
        <v>31</v>
      </c>
      <c r="T3607" t="s">
        <v>31</v>
      </c>
      <c r="U3607" t="s">
        <v>31</v>
      </c>
      <c r="V3607" t="s">
        <v>31</v>
      </c>
      <c r="W3607" t="s">
        <v>182</v>
      </c>
      <c r="X3607" t="s">
        <v>183</v>
      </c>
      <c r="Y3607" s="28">
        <v>3.0129999999999999</v>
      </c>
      <c r="Z3607" t="str">
        <f>IF(database_public_cloud_VMs[[#This Row],[Vendor]]="AWS","USD","AUD")</f>
        <v>USD</v>
      </c>
      <c r="AA3607" s="29">
        <f>IF(database_public_cloud_VMs[[#This Row],[Currency]]="USD",(database_public_cloud_VMs[[#This Row],[Rate]]*param_exchange_rate)/(1+param_discount_aws),database_public_cloud_VMs[[#This Row],[Rate]])</f>
        <v>3.713080883574146</v>
      </c>
    </row>
    <row r="3608" spans="1:27" x14ac:dyDescent="0.45">
      <c r="A3608" s="24" t="s">
        <v>4071</v>
      </c>
      <c r="B3608" t="s">
        <v>12</v>
      </c>
      <c r="C3608" s="25" t="s">
        <v>169</v>
      </c>
      <c r="D3608" t="s">
        <v>170</v>
      </c>
      <c r="E3608" t="s">
        <v>4041</v>
      </c>
      <c r="F3608" t="s">
        <v>4067</v>
      </c>
      <c r="G3608" s="26">
        <v>64</v>
      </c>
      <c r="H3608" s="26">
        <v>512</v>
      </c>
      <c r="I3608" s="26">
        <v>0</v>
      </c>
      <c r="J3608" s="27" t="s">
        <v>173</v>
      </c>
      <c r="K3608" s="27" t="s">
        <v>2214</v>
      </c>
      <c r="L3608" s="27" t="s">
        <v>3839</v>
      </c>
      <c r="M3608" t="s">
        <v>176</v>
      </c>
      <c r="N3608" t="s">
        <v>177</v>
      </c>
      <c r="O3608" t="s">
        <v>185</v>
      </c>
      <c r="P3608" t="s">
        <v>179</v>
      </c>
      <c r="Q3608" t="s">
        <v>180</v>
      </c>
      <c r="R3608" t="s">
        <v>181</v>
      </c>
      <c r="S3608" t="s">
        <v>31</v>
      </c>
      <c r="T3608" t="s">
        <v>31</v>
      </c>
      <c r="U3608" t="s">
        <v>31</v>
      </c>
      <c r="V3608" t="s">
        <v>31</v>
      </c>
      <c r="W3608" t="s">
        <v>182</v>
      </c>
      <c r="X3608" t="s">
        <v>183</v>
      </c>
      <c r="Y3608" s="28">
        <v>2.2450000000000001</v>
      </c>
      <c r="Z3608" t="str">
        <f>IF(database_public_cloud_VMs[[#This Row],[Vendor]]="AWS","USD","AUD")</f>
        <v>USD</v>
      </c>
      <c r="AA3608" s="29">
        <f>IF(database_public_cloud_VMs[[#This Row],[Currency]]="USD",(database_public_cloud_VMs[[#This Row],[Rate]]*param_exchange_rate)/(1+param_discount_aws),database_public_cloud_VMs[[#This Row],[Rate]])</f>
        <v>2.7666334495930829</v>
      </c>
    </row>
    <row r="3609" spans="1:27" x14ac:dyDescent="0.45">
      <c r="A3609" s="24" t="s">
        <v>4072</v>
      </c>
      <c r="B3609" t="s">
        <v>12</v>
      </c>
      <c r="C3609" s="25" t="s">
        <v>187</v>
      </c>
      <c r="D3609" t="s">
        <v>170</v>
      </c>
      <c r="E3609" t="s">
        <v>4041</v>
      </c>
      <c r="F3609" t="s">
        <v>4067</v>
      </c>
      <c r="G3609" s="26">
        <v>64</v>
      </c>
      <c r="H3609" s="26">
        <v>512</v>
      </c>
      <c r="I3609" s="26">
        <v>0</v>
      </c>
      <c r="J3609" s="27" t="s">
        <v>173</v>
      </c>
      <c r="K3609" s="27" t="s">
        <v>2214</v>
      </c>
      <c r="L3609" s="27" t="s">
        <v>3839</v>
      </c>
      <c r="M3609" t="s">
        <v>176</v>
      </c>
      <c r="N3609" t="s">
        <v>188</v>
      </c>
      <c r="O3609" t="s">
        <v>188</v>
      </c>
      <c r="P3609" t="s">
        <v>179</v>
      </c>
      <c r="Q3609" t="s">
        <v>180</v>
      </c>
      <c r="R3609" t="s">
        <v>181</v>
      </c>
      <c r="S3609" t="s">
        <v>31</v>
      </c>
      <c r="T3609" t="s">
        <v>31</v>
      </c>
      <c r="U3609" t="s">
        <v>31</v>
      </c>
      <c r="V3609" t="s">
        <v>31</v>
      </c>
      <c r="W3609" t="s">
        <v>182</v>
      </c>
      <c r="X3609" t="s">
        <v>183</v>
      </c>
      <c r="Y3609" s="28">
        <v>4.6139999999999999</v>
      </c>
      <c r="Z3609" t="str">
        <f>IF(database_public_cloud_VMs[[#This Row],[Vendor]]="AWS","USD","AUD")</f>
        <v>USD</v>
      </c>
      <c r="AA3609" s="29">
        <f>IF(database_public_cloud_VMs[[#This Row],[Currency]]="USD",(database_public_cloud_VMs[[#This Row],[Rate]]*param_exchange_rate)/(1+param_discount_aws),database_public_cloud_VMs[[#This Row],[Rate]])</f>
        <v>5.686078724464358</v>
      </c>
    </row>
    <row r="3610" spans="1:27" x14ac:dyDescent="0.45">
      <c r="A3610" s="24" t="s">
        <v>4073</v>
      </c>
      <c r="B3610" t="s">
        <v>12</v>
      </c>
      <c r="C3610" s="25" t="s">
        <v>169</v>
      </c>
      <c r="D3610" t="s">
        <v>170</v>
      </c>
      <c r="E3610" t="s">
        <v>4041</v>
      </c>
      <c r="F3610" t="s">
        <v>4067</v>
      </c>
      <c r="G3610" s="26">
        <v>64</v>
      </c>
      <c r="H3610" s="26">
        <v>512</v>
      </c>
      <c r="I3610" s="26">
        <v>0</v>
      </c>
      <c r="J3610" s="27" t="s">
        <v>173</v>
      </c>
      <c r="K3610" s="27" t="s">
        <v>2214</v>
      </c>
      <c r="L3610" s="27" t="s">
        <v>3839</v>
      </c>
      <c r="M3610" t="s">
        <v>190</v>
      </c>
      <c r="N3610" t="s">
        <v>177</v>
      </c>
      <c r="O3610" t="s">
        <v>178</v>
      </c>
      <c r="P3610" t="s">
        <v>179</v>
      </c>
      <c r="Q3610" t="s">
        <v>191</v>
      </c>
      <c r="R3610" t="s">
        <v>181</v>
      </c>
      <c r="S3610" t="s">
        <v>31</v>
      </c>
      <c r="T3610" t="s">
        <v>31</v>
      </c>
      <c r="U3610" t="s">
        <v>31</v>
      </c>
      <c r="V3610" t="s">
        <v>31</v>
      </c>
      <c r="W3610" t="s">
        <v>182</v>
      </c>
      <c r="X3610" t="s">
        <v>183</v>
      </c>
      <c r="Y3610" s="28">
        <v>2.8809999999999998</v>
      </c>
      <c r="Z3610" t="str">
        <f>IF(database_public_cloud_VMs[[#This Row],[Vendor]]="AWS","USD","AUD")</f>
        <v>USD</v>
      </c>
      <c r="AA3610" s="29">
        <f>IF(database_public_cloud_VMs[[#This Row],[Currency]]="USD",(database_public_cloud_VMs[[#This Row],[Rate]]*param_exchange_rate)/(1+param_discount_aws),database_public_cloud_VMs[[#This Row],[Rate]])</f>
        <v>3.5504102308586507</v>
      </c>
    </row>
    <row r="3611" spans="1:27" x14ac:dyDescent="0.45">
      <c r="A3611" s="24" t="s">
        <v>4074</v>
      </c>
      <c r="B3611" t="s">
        <v>12</v>
      </c>
      <c r="C3611" s="25" t="s">
        <v>169</v>
      </c>
      <c r="D3611" t="s">
        <v>170</v>
      </c>
      <c r="E3611" t="s">
        <v>4041</v>
      </c>
      <c r="F3611" t="s">
        <v>4067</v>
      </c>
      <c r="G3611" s="26">
        <v>64</v>
      </c>
      <c r="H3611" s="26">
        <v>512</v>
      </c>
      <c r="I3611" s="26">
        <v>0</v>
      </c>
      <c r="J3611" s="27" t="s">
        <v>173</v>
      </c>
      <c r="K3611" s="27" t="s">
        <v>2214</v>
      </c>
      <c r="L3611" s="27" t="s">
        <v>3839</v>
      </c>
      <c r="M3611" t="s">
        <v>190</v>
      </c>
      <c r="N3611" t="s">
        <v>177</v>
      </c>
      <c r="O3611" t="s">
        <v>185</v>
      </c>
      <c r="P3611" t="s">
        <v>179</v>
      </c>
      <c r="Q3611" t="s">
        <v>191</v>
      </c>
      <c r="R3611" t="s">
        <v>181</v>
      </c>
      <c r="S3611" t="s">
        <v>31</v>
      </c>
      <c r="T3611" t="s">
        <v>31</v>
      </c>
      <c r="U3611" t="s">
        <v>31</v>
      </c>
      <c r="V3611" t="s">
        <v>31</v>
      </c>
      <c r="W3611" t="s">
        <v>182</v>
      </c>
      <c r="X3611" t="s">
        <v>183</v>
      </c>
      <c r="Y3611" s="28">
        <v>2.113</v>
      </c>
      <c r="Z3611" t="str">
        <f>IF(database_public_cloud_VMs[[#This Row],[Vendor]]="AWS","USD","AUD")</f>
        <v>USD</v>
      </c>
      <c r="AA3611" s="29">
        <f>IF(database_public_cloud_VMs[[#This Row],[Currency]]="USD",(database_public_cloud_VMs[[#This Row],[Rate]]*param_exchange_rate)/(1+param_discount_aws),database_public_cloud_VMs[[#This Row],[Rate]])</f>
        <v>2.6039627968775871</v>
      </c>
    </row>
    <row r="3612" spans="1:27" x14ac:dyDescent="0.45">
      <c r="A3612" s="24" t="s">
        <v>4075</v>
      </c>
      <c r="B3612" t="s">
        <v>12</v>
      </c>
      <c r="C3612" s="25" t="s">
        <v>187</v>
      </c>
      <c r="D3612" t="s">
        <v>170</v>
      </c>
      <c r="E3612" t="s">
        <v>4041</v>
      </c>
      <c r="F3612" t="s">
        <v>4067</v>
      </c>
      <c r="G3612" s="26">
        <v>64</v>
      </c>
      <c r="H3612" s="26">
        <v>512</v>
      </c>
      <c r="I3612" s="26">
        <v>0</v>
      </c>
      <c r="J3612" s="27" t="s">
        <v>173</v>
      </c>
      <c r="K3612" s="27" t="s">
        <v>2214</v>
      </c>
      <c r="L3612" s="27" t="s">
        <v>3839</v>
      </c>
      <c r="M3612" t="s">
        <v>190</v>
      </c>
      <c r="N3612" t="s">
        <v>188</v>
      </c>
      <c r="O3612" t="s">
        <v>188</v>
      </c>
      <c r="P3612" t="s">
        <v>179</v>
      </c>
      <c r="Q3612" t="s">
        <v>191</v>
      </c>
      <c r="R3612" t="s">
        <v>181</v>
      </c>
      <c r="S3612" t="s">
        <v>31</v>
      </c>
      <c r="T3612" t="s">
        <v>31</v>
      </c>
      <c r="U3612" t="s">
        <v>31</v>
      </c>
      <c r="V3612" t="s">
        <v>31</v>
      </c>
      <c r="W3612" t="s">
        <v>182</v>
      </c>
      <c r="X3612" t="s">
        <v>183</v>
      </c>
      <c r="Y3612" s="28">
        <v>4.4820000000000002</v>
      </c>
      <c r="Z3612" t="str">
        <f>IF(database_public_cloud_VMs[[#This Row],[Vendor]]="AWS","USD","AUD")</f>
        <v>USD</v>
      </c>
      <c r="AA3612" s="29">
        <f>IF(database_public_cloud_VMs[[#This Row],[Currency]]="USD",(database_public_cloud_VMs[[#This Row],[Rate]]*param_exchange_rate)/(1+param_discount_aws),database_public_cloud_VMs[[#This Row],[Rate]])</f>
        <v>5.5234080717488627</v>
      </c>
    </row>
    <row r="3613" spans="1:27" x14ac:dyDescent="0.45">
      <c r="A3613" s="24" t="s">
        <v>4076</v>
      </c>
      <c r="B3613" t="s">
        <v>12</v>
      </c>
      <c r="C3613" s="25" t="s">
        <v>169</v>
      </c>
      <c r="D3613" t="s">
        <v>170</v>
      </c>
      <c r="E3613" t="s">
        <v>4041</v>
      </c>
      <c r="F3613" t="s">
        <v>4067</v>
      </c>
      <c r="G3613" s="26">
        <v>64</v>
      </c>
      <c r="H3613" s="26">
        <v>512</v>
      </c>
      <c r="I3613" s="26">
        <v>0</v>
      </c>
      <c r="J3613" s="27" t="s">
        <v>173</v>
      </c>
      <c r="K3613" s="27" t="s">
        <v>2214</v>
      </c>
      <c r="L3613" s="27" t="s">
        <v>3839</v>
      </c>
      <c r="M3613" t="s">
        <v>176</v>
      </c>
      <c r="N3613" t="s">
        <v>177</v>
      </c>
      <c r="O3613" t="s">
        <v>178</v>
      </c>
      <c r="P3613" t="s">
        <v>179</v>
      </c>
      <c r="Q3613" t="s">
        <v>191</v>
      </c>
      <c r="R3613" t="s">
        <v>181</v>
      </c>
      <c r="S3613" t="s">
        <v>31</v>
      </c>
      <c r="T3613" t="s">
        <v>31</v>
      </c>
      <c r="U3613" t="s">
        <v>31</v>
      </c>
      <c r="V3613" t="s">
        <v>31</v>
      </c>
      <c r="W3613" t="s">
        <v>182</v>
      </c>
      <c r="X3613" t="s">
        <v>183</v>
      </c>
      <c r="Y3613" s="28">
        <v>3.1429999999999998</v>
      </c>
      <c r="Z3613" t="str">
        <f>IF(database_public_cloud_VMs[[#This Row],[Vendor]]="AWS","USD","AUD")</f>
        <v>USD</v>
      </c>
      <c r="AA3613" s="29">
        <f>IF(database_public_cloud_VMs[[#This Row],[Currency]]="USD",(database_public_cloud_VMs[[#This Row],[Rate]]*param_exchange_rate)/(1+param_discount_aws),database_public_cloud_VMs[[#This Row],[Rate]])</f>
        <v>3.8732868294303153</v>
      </c>
    </row>
    <row r="3614" spans="1:27" x14ac:dyDescent="0.45">
      <c r="A3614" s="24" t="s">
        <v>4077</v>
      </c>
      <c r="B3614" t="s">
        <v>12</v>
      </c>
      <c r="C3614" s="25" t="s">
        <v>169</v>
      </c>
      <c r="D3614" t="s">
        <v>170</v>
      </c>
      <c r="E3614" t="s">
        <v>4041</v>
      </c>
      <c r="F3614" t="s">
        <v>4067</v>
      </c>
      <c r="G3614" s="26">
        <v>64</v>
      </c>
      <c r="H3614" s="26">
        <v>512</v>
      </c>
      <c r="I3614" s="26">
        <v>0</v>
      </c>
      <c r="J3614" s="27" t="s">
        <v>173</v>
      </c>
      <c r="K3614" s="27" t="s">
        <v>2214</v>
      </c>
      <c r="L3614" s="27" t="s">
        <v>3839</v>
      </c>
      <c r="M3614" t="s">
        <v>176</v>
      </c>
      <c r="N3614" t="s">
        <v>177</v>
      </c>
      <c r="O3614" t="s">
        <v>185</v>
      </c>
      <c r="P3614" t="s">
        <v>179</v>
      </c>
      <c r="Q3614" t="s">
        <v>191</v>
      </c>
      <c r="R3614" t="s">
        <v>181</v>
      </c>
      <c r="S3614" t="s">
        <v>31</v>
      </c>
      <c r="T3614" t="s">
        <v>31</v>
      </c>
      <c r="U3614" t="s">
        <v>31</v>
      </c>
      <c r="V3614" t="s">
        <v>31</v>
      </c>
      <c r="W3614" t="s">
        <v>182</v>
      </c>
      <c r="X3614" t="s">
        <v>183</v>
      </c>
      <c r="Y3614" s="28">
        <v>2.375</v>
      </c>
      <c r="Z3614" t="str">
        <f>IF(database_public_cloud_VMs[[#This Row],[Vendor]]="AWS","USD","AUD")</f>
        <v>USD</v>
      </c>
      <c r="AA3614" s="29">
        <f>IF(database_public_cloud_VMs[[#This Row],[Currency]]="USD",(database_public_cloud_VMs[[#This Row],[Rate]]*param_exchange_rate)/(1+param_discount_aws),database_public_cloud_VMs[[#This Row],[Rate]])</f>
        <v>2.9268393954492522</v>
      </c>
    </row>
    <row r="3615" spans="1:27" x14ac:dyDescent="0.45">
      <c r="A3615" s="24" t="s">
        <v>4078</v>
      </c>
      <c r="B3615" t="s">
        <v>12</v>
      </c>
      <c r="C3615" s="25" t="s">
        <v>187</v>
      </c>
      <c r="D3615" t="s">
        <v>170</v>
      </c>
      <c r="E3615" t="s">
        <v>4041</v>
      </c>
      <c r="F3615" t="s">
        <v>4067</v>
      </c>
      <c r="G3615" s="26">
        <v>64</v>
      </c>
      <c r="H3615" s="26">
        <v>512</v>
      </c>
      <c r="I3615" s="26">
        <v>0</v>
      </c>
      <c r="J3615" s="27" t="s">
        <v>173</v>
      </c>
      <c r="K3615" s="27" t="s">
        <v>2214</v>
      </c>
      <c r="L3615" s="27" t="s">
        <v>3839</v>
      </c>
      <c r="M3615" t="s">
        <v>176</v>
      </c>
      <c r="N3615" t="s">
        <v>188</v>
      </c>
      <c r="O3615" t="s">
        <v>188</v>
      </c>
      <c r="P3615" t="s">
        <v>179</v>
      </c>
      <c r="Q3615" t="s">
        <v>191</v>
      </c>
      <c r="R3615" t="s">
        <v>181</v>
      </c>
      <c r="S3615" t="s">
        <v>31</v>
      </c>
      <c r="T3615" t="s">
        <v>31</v>
      </c>
      <c r="U3615" t="s">
        <v>31</v>
      </c>
      <c r="V3615" t="s">
        <v>31</v>
      </c>
      <c r="W3615" t="s">
        <v>182</v>
      </c>
      <c r="X3615" t="s">
        <v>183</v>
      </c>
      <c r="Y3615" s="28">
        <v>4.7439999999999998</v>
      </c>
      <c r="Z3615" t="str">
        <f>IF(database_public_cloud_VMs[[#This Row],[Vendor]]="AWS","USD","AUD")</f>
        <v>USD</v>
      </c>
      <c r="AA3615" s="29">
        <f>IF(database_public_cloud_VMs[[#This Row],[Currency]]="USD",(database_public_cloud_VMs[[#This Row],[Rate]]*param_exchange_rate)/(1+param_discount_aws),database_public_cloud_VMs[[#This Row],[Rate]])</f>
        <v>5.8462846703205278</v>
      </c>
    </row>
    <row r="3616" spans="1:27" x14ac:dyDescent="0.45">
      <c r="A3616" s="24" t="s">
        <v>4079</v>
      </c>
      <c r="B3616" t="s">
        <v>12</v>
      </c>
      <c r="C3616" s="25" t="s">
        <v>169</v>
      </c>
      <c r="D3616" t="s">
        <v>170</v>
      </c>
      <c r="E3616" t="s">
        <v>4041</v>
      </c>
      <c r="F3616" t="s">
        <v>4067</v>
      </c>
      <c r="G3616" s="26">
        <v>64</v>
      </c>
      <c r="H3616" s="26">
        <v>512</v>
      </c>
      <c r="I3616" s="26">
        <v>0</v>
      </c>
      <c r="J3616" s="27" t="s">
        <v>173</v>
      </c>
      <c r="K3616" s="27" t="s">
        <v>2214</v>
      </c>
      <c r="L3616" s="27" t="s">
        <v>3839</v>
      </c>
      <c r="M3616" t="s">
        <v>190</v>
      </c>
      <c r="N3616" t="s">
        <v>177</v>
      </c>
      <c r="O3616" t="s">
        <v>178</v>
      </c>
      <c r="P3616" t="s">
        <v>179</v>
      </c>
      <c r="Q3616" t="s">
        <v>180</v>
      </c>
      <c r="R3616" t="s">
        <v>181</v>
      </c>
      <c r="S3616" t="s">
        <v>31</v>
      </c>
      <c r="T3616" t="s">
        <v>31</v>
      </c>
      <c r="U3616" t="s">
        <v>31</v>
      </c>
      <c r="V3616" t="s">
        <v>31</v>
      </c>
      <c r="W3616" t="s">
        <v>182</v>
      </c>
      <c r="X3616" t="s">
        <v>183</v>
      </c>
      <c r="Y3616" s="28">
        <v>2.7509999999999999</v>
      </c>
      <c r="Z3616" t="str">
        <f>IF(database_public_cloud_VMs[[#This Row],[Vendor]]="AWS","USD","AUD")</f>
        <v>USD</v>
      </c>
      <c r="AA3616" s="29">
        <f>IF(database_public_cloud_VMs[[#This Row],[Currency]]="USD",(database_public_cloud_VMs[[#This Row],[Rate]]*param_exchange_rate)/(1+param_discount_aws),database_public_cloud_VMs[[#This Row],[Rate]])</f>
        <v>3.3902042850024814</v>
      </c>
    </row>
    <row r="3617" spans="1:27" x14ac:dyDescent="0.45">
      <c r="A3617" s="24" t="s">
        <v>4080</v>
      </c>
      <c r="B3617" t="s">
        <v>12</v>
      </c>
      <c r="C3617" s="25" t="s">
        <v>169</v>
      </c>
      <c r="D3617" t="s">
        <v>170</v>
      </c>
      <c r="E3617" t="s">
        <v>4041</v>
      </c>
      <c r="F3617" t="s">
        <v>4067</v>
      </c>
      <c r="G3617" s="26">
        <v>64</v>
      </c>
      <c r="H3617" s="26">
        <v>512</v>
      </c>
      <c r="I3617" s="26">
        <v>0</v>
      </c>
      <c r="J3617" s="27" t="s">
        <v>173</v>
      </c>
      <c r="K3617" s="27" t="s">
        <v>2214</v>
      </c>
      <c r="L3617" s="27" t="s">
        <v>3839</v>
      </c>
      <c r="M3617" t="s">
        <v>190</v>
      </c>
      <c r="N3617" t="s">
        <v>177</v>
      </c>
      <c r="O3617" t="s">
        <v>185</v>
      </c>
      <c r="P3617" t="s">
        <v>179</v>
      </c>
      <c r="Q3617" t="s">
        <v>180</v>
      </c>
      <c r="R3617" t="s">
        <v>181</v>
      </c>
      <c r="S3617" t="s">
        <v>31</v>
      </c>
      <c r="T3617" t="s">
        <v>31</v>
      </c>
      <c r="U3617" t="s">
        <v>31</v>
      </c>
      <c r="V3617" t="s">
        <v>31</v>
      </c>
      <c r="W3617" t="s">
        <v>182</v>
      </c>
      <c r="X3617" t="s">
        <v>183</v>
      </c>
      <c r="Y3617" s="28">
        <v>1.9830000000000001</v>
      </c>
      <c r="Z3617" t="str">
        <f>IF(database_public_cloud_VMs[[#This Row],[Vendor]]="AWS","USD","AUD")</f>
        <v>USD</v>
      </c>
      <c r="AA3617" s="29">
        <f>IF(database_public_cloud_VMs[[#This Row],[Currency]]="USD",(database_public_cloud_VMs[[#This Row],[Rate]]*param_exchange_rate)/(1+param_discount_aws),database_public_cloud_VMs[[#This Row],[Rate]])</f>
        <v>2.4437568510214178</v>
      </c>
    </row>
    <row r="3618" spans="1:27" x14ac:dyDescent="0.45">
      <c r="A3618" s="24" t="s">
        <v>4081</v>
      </c>
      <c r="B3618" t="s">
        <v>12</v>
      </c>
      <c r="C3618" s="25" t="s">
        <v>187</v>
      </c>
      <c r="D3618" t="s">
        <v>170</v>
      </c>
      <c r="E3618" t="s">
        <v>4041</v>
      </c>
      <c r="F3618" t="s">
        <v>4067</v>
      </c>
      <c r="G3618" s="26">
        <v>64</v>
      </c>
      <c r="H3618" s="26">
        <v>512</v>
      </c>
      <c r="I3618" s="26">
        <v>0</v>
      </c>
      <c r="J3618" s="27" t="s">
        <v>173</v>
      </c>
      <c r="K3618" s="27" t="s">
        <v>2214</v>
      </c>
      <c r="L3618" s="27" t="s">
        <v>3839</v>
      </c>
      <c r="M3618" t="s">
        <v>190</v>
      </c>
      <c r="N3618" t="s">
        <v>188</v>
      </c>
      <c r="O3618" t="s">
        <v>188</v>
      </c>
      <c r="P3618" t="s">
        <v>179</v>
      </c>
      <c r="Q3618" t="s">
        <v>180</v>
      </c>
      <c r="R3618" t="s">
        <v>181</v>
      </c>
      <c r="S3618" t="s">
        <v>31</v>
      </c>
      <c r="T3618" t="s">
        <v>31</v>
      </c>
      <c r="U3618" t="s">
        <v>31</v>
      </c>
      <c r="V3618" t="s">
        <v>31</v>
      </c>
      <c r="W3618" t="s">
        <v>182</v>
      </c>
      <c r="X3618" t="s">
        <v>183</v>
      </c>
      <c r="Y3618" s="28">
        <v>4.3520000000000003</v>
      </c>
      <c r="Z3618" t="str">
        <f>IF(database_public_cloud_VMs[[#This Row],[Vendor]]="AWS","USD","AUD")</f>
        <v>USD</v>
      </c>
      <c r="AA3618" s="29">
        <f>IF(database_public_cloud_VMs[[#This Row],[Currency]]="USD",(database_public_cloud_VMs[[#This Row],[Rate]]*param_exchange_rate)/(1+param_discount_aws),database_public_cloud_VMs[[#This Row],[Rate]])</f>
        <v>5.363202125892693</v>
      </c>
    </row>
    <row r="3619" spans="1:27" x14ac:dyDescent="0.45">
      <c r="A3619" s="24" t="s">
        <v>4082</v>
      </c>
      <c r="B3619" t="s">
        <v>12</v>
      </c>
      <c r="C3619" s="25" t="s">
        <v>169</v>
      </c>
      <c r="D3619" t="s">
        <v>170</v>
      </c>
      <c r="E3619" t="s">
        <v>4041</v>
      </c>
      <c r="F3619" t="s">
        <v>4067</v>
      </c>
      <c r="G3619" s="26">
        <v>64</v>
      </c>
      <c r="H3619" s="26">
        <v>512</v>
      </c>
      <c r="I3619" s="26">
        <v>0</v>
      </c>
      <c r="J3619" s="27" t="s">
        <v>173</v>
      </c>
      <c r="K3619" s="27" t="s">
        <v>2214</v>
      </c>
      <c r="L3619" s="27" t="s">
        <v>3839</v>
      </c>
      <c r="M3619" t="s">
        <v>190</v>
      </c>
      <c r="N3619" t="s">
        <v>177</v>
      </c>
      <c r="O3619" t="s">
        <v>178</v>
      </c>
      <c r="P3619" t="s">
        <v>179</v>
      </c>
      <c r="Q3619" t="s">
        <v>315</v>
      </c>
      <c r="R3619" t="s">
        <v>181</v>
      </c>
      <c r="S3619" t="s">
        <v>31</v>
      </c>
      <c r="T3619" t="s">
        <v>31</v>
      </c>
      <c r="U3619" t="s">
        <v>31</v>
      </c>
      <c r="V3619" t="s">
        <v>31</v>
      </c>
      <c r="W3619" t="s">
        <v>182</v>
      </c>
      <c r="X3619" t="s">
        <v>183</v>
      </c>
      <c r="Y3619" s="28">
        <v>5.6950000000000003</v>
      </c>
      <c r="Z3619" t="str">
        <f>IF(database_public_cloud_VMs[[#This Row],[Vendor]]="AWS","USD","AUD")</f>
        <v>USD</v>
      </c>
      <c r="AA3619" s="29">
        <f>IF(database_public_cloud_VMs[[#This Row],[Currency]]="USD",(database_public_cloud_VMs[[#This Row],[Rate]]*param_exchange_rate)/(1+param_discount_aws),database_public_cloud_VMs[[#This Row],[Rate]])</f>
        <v>7.0182527819298919</v>
      </c>
    </row>
    <row r="3620" spans="1:27" x14ac:dyDescent="0.45">
      <c r="A3620" s="24" t="s">
        <v>4083</v>
      </c>
      <c r="B3620" t="s">
        <v>12</v>
      </c>
      <c r="C3620" s="25" t="s">
        <v>169</v>
      </c>
      <c r="D3620" t="s">
        <v>170</v>
      </c>
      <c r="E3620" t="s">
        <v>4041</v>
      </c>
      <c r="F3620" t="s">
        <v>4067</v>
      </c>
      <c r="G3620" s="26">
        <v>64</v>
      </c>
      <c r="H3620" s="26">
        <v>512</v>
      </c>
      <c r="I3620" s="26">
        <v>0</v>
      </c>
      <c r="J3620" s="27" t="s">
        <v>173</v>
      </c>
      <c r="K3620" s="27" t="s">
        <v>2214</v>
      </c>
      <c r="L3620" s="27" t="s">
        <v>3839</v>
      </c>
      <c r="M3620" t="s">
        <v>190</v>
      </c>
      <c r="N3620" t="s">
        <v>177</v>
      </c>
      <c r="O3620" t="s">
        <v>185</v>
      </c>
      <c r="P3620" t="s">
        <v>179</v>
      </c>
      <c r="Q3620" t="s">
        <v>315</v>
      </c>
      <c r="R3620" t="s">
        <v>181</v>
      </c>
      <c r="S3620" t="s">
        <v>31</v>
      </c>
      <c r="T3620" t="s">
        <v>31</v>
      </c>
      <c r="U3620" t="s">
        <v>31</v>
      </c>
      <c r="V3620" t="s">
        <v>31</v>
      </c>
      <c r="W3620" t="s">
        <v>182</v>
      </c>
      <c r="X3620" t="s">
        <v>183</v>
      </c>
      <c r="Y3620" s="28">
        <v>4.9269999999999996</v>
      </c>
      <c r="Z3620" t="str">
        <f>IF(database_public_cloud_VMs[[#This Row],[Vendor]]="AWS","USD","AUD")</f>
        <v>USD</v>
      </c>
      <c r="AA3620" s="29">
        <f>IF(database_public_cloud_VMs[[#This Row],[Currency]]="USD",(database_public_cloud_VMs[[#This Row],[Rate]]*param_exchange_rate)/(1+param_discount_aws),database_public_cloud_VMs[[#This Row],[Rate]])</f>
        <v>6.0718053479488274</v>
      </c>
    </row>
    <row r="3621" spans="1:27" x14ac:dyDescent="0.45">
      <c r="A3621" s="24" t="s">
        <v>4084</v>
      </c>
      <c r="B3621" t="s">
        <v>12</v>
      </c>
      <c r="C3621" s="25" t="s">
        <v>187</v>
      </c>
      <c r="D3621" t="s">
        <v>170</v>
      </c>
      <c r="E3621" t="s">
        <v>4041</v>
      </c>
      <c r="F3621" t="s">
        <v>4067</v>
      </c>
      <c r="G3621" s="26">
        <v>64</v>
      </c>
      <c r="H3621" s="26">
        <v>512</v>
      </c>
      <c r="I3621" s="26">
        <v>0</v>
      </c>
      <c r="J3621" s="27" t="s">
        <v>173</v>
      </c>
      <c r="K3621" s="27" t="s">
        <v>2214</v>
      </c>
      <c r="L3621" s="27" t="s">
        <v>3839</v>
      </c>
      <c r="M3621" t="s">
        <v>190</v>
      </c>
      <c r="N3621" t="s">
        <v>188</v>
      </c>
      <c r="O3621" t="s">
        <v>188</v>
      </c>
      <c r="P3621" t="s">
        <v>179</v>
      </c>
      <c r="Q3621" t="s">
        <v>315</v>
      </c>
      <c r="R3621" t="s">
        <v>181</v>
      </c>
      <c r="S3621" t="s">
        <v>31</v>
      </c>
      <c r="T3621" t="s">
        <v>31</v>
      </c>
      <c r="U3621" t="s">
        <v>31</v>
      </c>
      <c r="V3621" t="s">
        <v>31</v>
      </c>
      <c r="W3621" t="s">
        <v>182</v>
      </c>
      <c r="X3621" t="s">
        <v>183</v>
      </c>
      <c r="Y3621" s="28">
        <v>7.2960000000000003</v>
      </c>
      <c r="Z3621" t="str">
        <f>IF(database_public_cloud_VMs[[#This Row],[Vendor]]="AWS","USD","AUD")</f>
        <v>USD</v>
      </c>
      <c r="AA3621" s="29">
        <f>IF(database_public_cloud_VMs[[#This Row],[Currency]]="USD",(database_public_cloud_VMs[[#This Row],[Rate]]*param_exchange_rate)/(1+param_discount_aws),database_public_cloud_VMs[[#This Row],[Rate]])</f>
        <v>8.9912506228201021</v>
      </c>
    </row>
    <row r="3622" spans="1:27" x14ac:dyDescent="0.45">
      <c r="A3622" s="24" t="s">
        <v>4085</v>
      </c>
      <c r="B3622" t="s">
        <v>12</v>
      </c>
      <c r="C3622" s="25" t="s">
        <v>169</v>
      </c>
      <c r="D3622" t="s">
        <v>170</v>
      </c>
      <c r="E3622" t="s">
        <v>4041</v>
      </c>
      <c r="F3622" t="s">
        <v>4067</v>
      </c>
      <c r="G3622" s="26">
        <v>64</v>
      </c>
      <c r="H3622" s="26">
        <v>512</v>
      </c>
      <c r="I3622" s="26">
        <v>0</v>
      </c>
      <c r="J3622" s="27" t="s">
        <v>173</v>
      </c>
      <c r="K3622" s="27" t="s">
        <v>2214</v>
      </c>
      <c r="L3622" s="27" t="s">
        <v>3839</v>
      </c>
      <c r="M3622" t="s">
        <v>190</v>
      </c>
      <c r="N3622" t="s">
        <v>177</v>
      </c>
      <c r="O3622" t="s">
        <v>178</v>
      </c>
      <c r="P3622" t="s">
        <v>179</v>
      </c>
      <c r="Q3622" t="s">
        <v>198</v>
      </c>
      <c r="R3622" t="s">
        <v>181</v>
      </c>
      <c r="S3622" t="s">
        <v>31</v>
      </c>
      <c r="T3622" t="s">
        <v>31</v>
      </c>
      <c r="U3622" t="s">
        <v>31</v>
      </c>
      <c r="V3622" t="s">
        <v>31</v>
      </c>
      <c r="W3622" t="s">
        <v>182</v>
      </c>
      <c r="X3622" t="s">
        <v>183</v>
      </c>
      <c r="Y3622" s="28">
        <v>2.8109999999999999</v>
      </c>
      <c r="Z3622" t="str">
        <f>IF(database_public_cloud_VMs[[#This Row],[Vendor]]="AWS","USD","AUD")</f>
        <v>USD</v>
      </c>
      <c r="AA3622" s="29">
        <f>IF(database_public_cloud_VMs[[#This Row],[Currency]]="USD",(database_public_cloud_VMs[[#This Row],[Rate]]*param_exchange_rate)/(1+param_discount_aws),database_public_cloud_VMs[[#This Row],[Rate]])</f>
        <v>3.4641454907822515</v>
      </c>
    </row>
    <row r="3623" spans="1:27" x14ac:dyDescent="0.45">
      <c r="A3623" s="24" t="s">
        <v>4086</v>
      </c>
      <c r="B3623" t="s">
        <v>12</v>
      </c>
      <c r="C3623" s="25" t="s">
        <v>169</v>
      </c>
      <c r="D3623" t="s">
        <v>170</v>
      </c>
      <c r="E3623" t="s">
        <v>4041</v>
      </c>
      <c r="F3623" t="s">
        <v>4067</v>
      </c>
      <c r="G3623" s="26">
        <v>64</v>
      </c>
      <c r="H3623" s="26">
        <v>512</v>
      </c>
      <c r="I3623" s="26">
        <v>0</v>
      </c>
      <c r="J3623" s="27" t="s">
        <v>173</v>
      </c>
      <c r="K3623" s="27" t="s">
        <v>2214</v>
      </c>
      <c r="L3623" s="27" t="s">
        <v>3839</v>
      </c>
      <c r="M3623" t="s">
        <v>190</v>
      </c>
      <c r="N3623" t="s">
        <v>177</v>
      </c>
      <c r="O3623" t="s">
        <v>185</v>
      </c>
      <c r="P3623" t="s">
        <v>179</v>
      </c>
      <c r="Q3623" t="s">
        <v>198</v>
      </c>
      <c r="R3623" t="s">
        <v>181</v>
      </c>
      <c r="S3623" t="s">
        <v>31</v>
      </c>
      <c r="T3623" t="s">
        <v>31</v>
      </c>
      <c r="U3623" t="s">
        <v>31</v>
      </c>
      <c r="V3623" t="s">
        <v>31</v>
      </c>
      <c r="W3623" t="s">
        <v>182</v>
      </c>
      <c r="X3623" t="s">
        <v>183</v>
      </c>
      <c r="Y3623" s="28">
        <v>2.0369999999999999</v>
      </c>
      <c r="Z3623" t="str">
        <f>IF(database_public_cloud_VMs[[#This Row],[Vendor]]="AWS","USD","AUD")</f>
        <v>USD</v>
      </c>
      <c r="AA3623" s="29">
        <f>IF(database_public_cloud_VMs[[#This Row],[Currency]]="USD",(database_public_cloud_VMs[[#This Row],[Rate]]*param_exchange_rate)/(1+param_discount_aws),database_public_cloud_VMs[[#This Row],[Rate]])</f>
        <v>2.5103039362232109</v>
      </c>
    </row>
    <row r="3624" spans="1:27" x14ac:dyDescent="0.45">
      <c r="A3624" s="24" t="s">
        <v>4087</v>
      </c>
      <c r="B3624" t="s">
        <v>12</v>
      </c>
      <c r="C3624" s="25" t="s">
        <v>187</v>
      </c>
      <c r="D3624" t="s">
        <v>170</v>
      </c>
      <c r="E3624" t="s">
        <v>4041</v>
      </c>
      <c r="F3624" t="s">
        <v>4067</v>
      </c>
      <c r="G3624" s="26">
        <v>64</v>
      </c>
      <c r="H3624" s="26">
        <v>512</v>
      </c>
      <c r="I3624" s="26">
        <v>0</v>
      </c>
      <c r="J3624" s="27" t="s">
        <v>173</v>
      </c>
      <c r="K3624" s="27" t="s">
        <v>2214</v>
      </c>
      <c r="L3624" s="27" t="s">
        <v>3839</v>
      </c>
      <c r="M3624" t="s">
        <v>190</v>
      </c>
      <c r="N3624" t="s">
        <v>188</v>
      </c>
      <c r="O3624" t="s">
        <v>188</v>
      </c>
      <c r="P3624" t="s">
        <v>179</v>
      </c>
      <c r="Q3624" t="s">
        <v>198</v>
      </c>
      <c r="R3624" t="s">
        <v>181</v>
      </c>
      <c r="S3624" t="s">
        <v>31</v>
      </c>
      <c r="T3624" t="s">
        <v>31</v>
      </c>
      <c r="U3624" t="s">
        <v>31</v>
      </c>
      <c r="V3624" t="s">
        <v>31</v>
      </c>
      <c r="W3624" t="s">
        <v>182</v>
      </c>
      <c r="X3624" t="s">
        <v>183</v>
      </c>
      <c r="Y3624" s="28">
        <v>4.5019999999999998</v>
      </c>
      <c r="Z3624" t="str">
        <f>IF(database_public_cloud_VMs[[#This Row],[Vendor]]="AWS","USD","AUD")</f>
        <v>USD</v>
      </c>
      <c r="AA3624" s="29">
        <f>IF(database_public_cloud_VMs[[#This Row],[Currency]]="USD",(database_public_cloud_VMs[[#This Row],[Rate]]*param_exchange_rate)/(1+param_discount_aws),database_public_cloud_VMs[[#This Row],[Rate]])</f>
        <v>5.5480551403421199</v>
      </c>
    </row>
    <row r="3625" spans="1:27" x14ac:dyDescent="0.45">
      <c r="A3625" s="24" t="s">
        <v>4088</v>
      </c>
      <c r="B3625" t="s">
        <v>12</v>
      </c>
      <c r="C3625" s="25" t="s">
        <v>169</v>
      </c>
      <c r="D3625" t="s">
        <v>170</v>
      </c>
      <c r="E3625" t="s">
        <v>4041</v>
      </c>
      <c r="F3625" t="s">
        <v>4067</v>
      </c>
      <c r="G3625" s="26">
        <v>64</v>
      </c>
      <c r="H3625" s="26">
        <v>512</v>
      </c>
      <c r="I3625" s="26">
        <v>0</v>
      </c>
      <c r="J3625" s="27" t="s">
        <v>173</v>
      </c>
      <c r="K3625" s="27" t="s">
        <v>2214</v>
      </c>
      <c r="L3625" s="27" t="s">
        <v>3839</v>
      </c>
      <c r="M3625" t="s">
        <v>176</v>
      </c>
      <c r="N3625" t="s">
        <v>177</v>
      </c>
      <c r="O3625" t="s">
        <v>178</v>
      </c>
      <c r="P3625" t="s">
        <v>179</v>
      </c>
      <c r="Q3625" t="s">
        <v>315</v>
      </c>
      <c r="R3625" t="s">
        <v>181</v>
      </c>
      <c r="S3625" t="s">
        <v>31</v>
      </c>
      <c r="T3625" t="s">
        <v>31</v>
      </c>
      <c r="U3625" t="s">
        <v>31</v>
      </c>
      <c r="V3625" t="s">
        <v>31</v>
      </c>
      <c r="W3625" t="s">
        <v>182</v>
      </c>
      <c r="X3625" t="s">
        <v>183</v>
      </c>
      <c r="Y3625" s="28">
        <v>5.9569999999999999</v>
      </c>
      <c r="Z3625" t="str">
        <f>IF(database_public_cloud_VMs[[#This Row],[Vendor]]="AWS","USD","AUD")</f>
        <v>USD</v>
      </c>
      <c r="AA3625" s="29">
        <f>IF(database_public_cloud_VMs[[#This Row],[Currency]]="USD",(database_public_cloud_VMs[[#This Row],[Rate]]*param_exchange_rate)/(1+param_discount_aws),database_public_cloud_VMs[[#This Row],[Rate]])</f>
        <v>7.3411293805015561</v>
      </c>
    </row>
    <row r="3626" spans="1:27" x14ac:dyDescent="0.45">
      <c r="A3626" s="24" t="s">
        <v>4089</v>
      </c>
      <c r="B3626" t="s">
        <v>12</v>
      </c>
      <c r="C3626" s="25" t="s">
        <v>169</v>
      </c>
      <c r="D3626" t="s">
        <v>170</v>
      </c>
      <c r="E3626" t="s">
        <v>4041</v>
      </c>
      <c r="F3626" t="s">
        <v>4067</v>
      </c>
      <c r="G3626" s="26">
        <v>64</v>
      </c>
      <c r="H3626" s="26">
        <v>512</v>
      </c>
      <c r="I3626" s="26">
        <v>0</v>
      </c>
      <c r="J3626" s="27" t="s">
        <v>173</v>
      </c>
      <c r="K3626" s="27" t="s">
        <v>2214</v>
      </c>
      <c r="L3626" s="27" t="s">
        <v>3839</v>
      </c>
      <c r="M3626" t="s">
        <v>176</v>
      </c>
      <c r="N3626" t="s">
        <v>177</v>
      </c>
      <c r="O3626" t="s">
        <v>185</v>
      </c>
      <c r="P3626" t="s">
        <v>179</v>
      </c>
      <c r="Q3626" t="s">
        <v>315</v>
      </c>
      <c r="R3626" t="s">
        <v>181</v>
      </c>
      <c r="S3626" t="s">
        <v>31</v>
      </c>
      <c r="T3626" t="s">
        <v>31</v>
      </c>
      <c r="U3626" t="s">
        <v>31</v>
      </c>
      <c r="V3626" t="s">
        <v>31</v>
      </c>
      <c r="W3626" t="s">
        <v>182</v>
      </c>
      <c r="X3626" t="s">
        <v>183</v>
      </c>
      <c r="Y3626" s="28">
        <v>5.1890000000000001</v>
      </c>
      <c r="Z3626" t="str">
        <f>IF(database_public_cloud_VMs[[#This Row],[Vendor]]="AWS","USD","AUD")</f>
        <v>USD</v>
      </c>
      <c r="AA3626" s="29">
        <f>IF(database_public_cloud_VMs[[#This Row],[Currency]]="USD",(database_public_cloud_VMs[[#This Row],[Rate]]*param_exchange_rate)/(1+param_discount_aws),database_public_cloud_VMs[[#This Row],[Rate]])</f>
        <v>6.3946819465204925</v>
      </c>
    </row>
    <row r="3627" spans="1:27" x14ac:dyDescent="0.45">
      <c r="A3627" s="24" t="s">
        <v>4090</v>
      </c>
      <c r="B3627" t="s">
        <v>12</v>
      </c>
      <c r="C3627" s="25" t="s">
        <v>187</v>
      </c>
      <c r="D3627" t="s">
        <v>170</v>
      </c>
      <c r="E3627" t="s">
        <v>4041</v>
      </c>
      <c r="F3627" t="s">
        <v>4067</v>
      </c>
      <c r="G3627" s="26">
        <v>64</v>
      </c>
      <c r="H3627" s="26">
        <v>512</v>
      </c>
      <c r="I3627" s="26">
        <v>0</v>
      </c>
      <c r="J3627" s="27" t="s">
        <v>173</v>
      </c>
      <c r="K3627" s="27" t="s">
        <v>2214</v>
      </c>
      <c r="L3627" s="27" t="s">
        <v>3839</v>
      </c>
      <c r="M3627" t="s">
        <v>176</v>
      </c>
      <c r="N3627" t="s">
        <v>188</v>
      </c>
      <c r="O3627" t="s">
        <v>188</v>
      </c>
      <c r="P3627" t="s">
        <v>179</v>
      </c>
      <c r="Q3627" t="s">
        <v>315</v>
      </c>
      <c r="R3627" t="s">
        <v>181</v>
      </c>
      <c r="S3627" t="s">
        <v>31</v>
      </c>
      <c r="T3627" t="s">
        <v>31</v>
      </c>
      <c r="U3627" t="s">
        <v>31</v>
      </c>
      <c r="V3627" t="s">
        <v>31</v>
      </c>
      <c r="W3627" t="s">
        <v>182</v>
      </c>
      <c r="X3627" t="s">
        <v>183</v>
      </c>
      <c r="Y3627" s="28">
        <v>7.5579999999999998</v>
      </c>
      <c r="Z3627" t="str">
        <f>IF(database_public_cloud_VMs[[#This Row],[Vendor]]="AWS","USD","AUD")</f>
        <v>USD</v>
      </c>
      <c r="AA3627" s="29">
        <f>IF(database_public_cloud_VMs[[#This Row],[Currency]]="USD",(database_public_cloud_VMs[[#This Row],[Rate]]*param_exchange_rate)/(1+param_discount_aws),database_public_cloud_VMs[[#This Row],[Rate]])</f>
        <v>9.3141272213917681</v>
      </c>
    </row>
    <row r="3628" spans="1:27" x14ac:dyDescent="0.45">
      <c r="A3628" s="24" t="s">
        <v>4091</v>
      </c>
      <c r="B3628" t="s">
        <v>12</v>
      </c>
      <c r="C3628" s="25" t="s">
        <v>2756</v>
      </c>
      <c r="D3628" t="s">
        <v>170</v>
      </c>
      <c r="E3628" t="s">
        <v>4041</v>
      </c>
      <c r="F3628" t="s">
        <v>4092</v>
      </c>
      <c r="G3628" s="26">
        <v>96</v>
      </c>
      <c r="H3628" s="26">
        <v>768</v>
      </c>
      <c r="I3628" s="26">
        <v>0</v>
      </c>
      <c r="J3628" s="27" t="s">
        <v>173</v>
      </c>
      <c r="K3628" s="27" t="s">
        <v>2214</v>
      </c>
      <c r="L3628" s="27" t="s">
        <v>1951</v>
      </c>
      <c r="M3628" t="s">
        <v>190</v>
      </c>
      <c r="N3628" t="s">
        <v>177</v>
      </c>
      <c r="O3628" t="s">
        <v>178</v>
      </c>
      <c r="P3628" t="s">
        <v>179</v>
      </c>
      <c r="Q3628" t="s">
        <v>191</v>
      </c>
      <c r="R3628" t="s">
        <v>181</v>
      </c>
      <c r="S3628" t="s">
        <v>31</v>
      </c>
      <c r="T3628" t="s">
        <v>31</v>
      </c>
      <c r="U3628" t="s">
        <v>31</v>
      </c>
      <c r="V3628" t="s">
        <v>31</v>
      </c>
      <c r="W3628" t="s">
        <v>182</v>
      </c>
      <c r="X3628" t="s">
        <v>183</v>
      </c>
      <c r="Y3628" s="28">
        <v>4.2560000000000002</v>
      </c>
      <c r="Z3628" t="str">
        <f>IF(database_public_cloud_VMs[[#This Row],[Vendor]]="AWS","USD","AUD")</f>
        <v>USD</v>
      </c>
      <c r="AA3628" s="29">
        <f>IF(database_public_cloud_VMs[[#This Row],[Currency]]="USD",(database_public_cloud_VMs[[#This Row],[Rate]]*param_exchange_rate)/(1+param_discount_aws),database_public_cloud_VMs[[#This Row],[Rate]])</f>
        <v>5.2448961966450609</v>
      </c>
    </row>
    <row r="3629" spans="1:27" x14ac:dyDescent="0.45">
      <c r="A3629" s="24" t="s">
        <v>4093</v>
      </c>
      <c r="B3629" t="s">
        <v>12</v>
      </c>
      <c r="C3629" s="25" t="s">
        <v>2756</v>
      </c>
      <c r="D3629" t="s">
        <v>170</v>
      </c>
      <c r="E3629" t="s">
        <v>4041</v>
      </c>
      <c r="F3629" t="s">
        <v>4092</v>
      </c>
      <c r="G3629" s="26">
        <v>96</v>
      </c>
      <c r="H3629" s="26">
        <v>768</v>
      </c>
      <c r="I3629" s="26">
        <v>0</v>
      </c>
      <c r="J3629" s="27" t="s">
        <v>173</v>
      </c>
      <c r="K3629" s="27" t="s">
        <v>2214</v>
      </c>
      <c r="L3629" s="27" t="s">
        <v>1951</v>
      </c>
      <c r="M3629" t="s">
        <v>190</v>
      </c>
      <c r="N3629" t="s">
        <v>177</v>
      </c>
      <c r="O3629" t="s">
        <v>185</v>
      </c>
      <c r="P3629" t="s">
        <v>179</v>
      </c>
      <c r="Q3629" t="s">
        <v>191</v>
      </c>
      <c r="R3629" t="s">
        <v>181</v>
      </c>
      <c r="S3629" t="s">
        <v>31</v>
      </c>
      <c r="T3629" t="s">
        <v>31</v>
      </c>
      <c r="U3629" t="s">
        <v>31</v>
      </c>
      <c r="V3629" t="s">
        <v>31</v>
      </c>
      <c r="W3629" t="s">
        <v>182</v>
      </c>
      <c r="X3629" t="s">
        <v>183</v>
      </c>
      <c r="Y3629" s="28">
        <v>3.105</v>
      </c>
      <c r="Z3629" t="str">
        <f>IF(database_public_cloud_VMs[[#This Row],[Vendor]]="AWS","USD","AUD")</f>
        <v>USD</v>
      </c>
      <c r="AA3629" s="29">
        <f>IF(database_public_cloud_VMs[[#This Row],[Currency]]="USD",(database_public_cloud_VMs[[#This Row],[Rate]]*param_exchange_rate)/(1+param_discount_aws),database_public_cloud_VMs[[#This Row],[Rate]])</f>
        <v>3.8264573991031279</v>
      </c>
    </row>
    <row r="3630" spans="1:27" x14ac:dyDescent="0.45">
      <c r="A3630" s="24" t="s">
        <v>4094</v>
      </c>
      <c r="B3630" t="s">
        <v>12</v>
      </c>
      <c r="C3630" s="25" t="s">
        <v>187</v>
      </c>
      <c r="D3630" t="s">
        <v>170</v>
      </c>
      <c r="E3630" t="s">
        <v>4041</v>
      </c>
      <c r="F3630" t="s">
        <v>4092</v>
      </c>
      <c r="G3630" s="26">
        <v>96</v>
      </c>
      <c r="H3630" s="26">
        <v>768</v>
      </c>
      <c r="I3630" s="26">
        <v>0</v>
      </c>
      <c r="J3630" s="27" t="s">
        <v>173</v>
      </c>
      <c r="K3630" s="27" t="s">
        <v>2214</v>
      </c>
      <c r="L3630" s="27" t="s">
        <v>1951</v>
      </c>
      <c r="M3630" t="s">
        <v>190</v>
      </c>
      <c r="N3630" t="s">
        <v>188</v>
      </c>
      <c r="O3630" t="s">
        <v>188</v>
      </c>
      <c r="P3630" t="s">
        <v>179</v>
      </c>
      <c r="Q3630" t="s">
        <v>191</v>
      </c>
      <c r="R3630" t="s">
        <v>181</v>
      </c>
      <c r="S3630" t="s">
        <v>31</v>
      </c>
      <c r="T3630" t="s">
        <v>31</v>
      </c>
      <c r="U3630" t="s">
        <v>31</v>
      </c>
      <c r="V3630" t="s">
        <v>31</v>
      </c>
      <c r="W3630" t="s">
        <v>182</v>
      </c>
      <c r="X3630" t="s">
        <v>183</v>
      </c>
      <c r="Y3630" s="28">
        <v>6.6580000000000004</v>
      </c>
      <c r="Z3630" t="str">
        <f>IF(database_public_cloud_VMs[[#This Row],[Vendor]]="AWS","USD","AUD")</f>
        <v>USD</v>
      </c>
      <c r="AA3630" s="29">
        <f>IF(database_public_cloud_VMs[[#This Row],[Currency]]="USD",(database_public_cloud_VMs[[#This Row],[Rate]]*param_exchange_rate)/(1+param_discount_aws),database_public_cloud_VMs[[#This Row],[Rate]])</f>
        <v>8.2050091346952101</v>
      </c>
    </row>
    <row r="3631" spans="1:27" x14ac:dyDescent="0.45">
      <c r="A3631" s="24" t="s">
        <v>4095</v>
      </c>
      <c r="B3631" t="s">
        <v>12</v>
      </c>
      <c r="C3631" s="25" t="s">
        <v>2756</v>
      </c>
      <c r="D3631" t="s">
        <v>170</v>
      </c>
      <c r="E3631" t="s">
        <v>4041</v>
      </c>
      <c r="F3631" t="s">
        <v>4092</v>
      </c>
      <c r="G3631" s="26">
        <v>96</v>
      </c>
      <c r="H3631" s="26">
        <v>768</v>
      </c>
      <c r="I3631" s="26">
        <v>0</v>
      </c>
      <c r="J3631" s="27" t="s">
        <v>173</v>
      </c>
      <c r="K3631" s="27" t="s">
        <v>2214</v>
      </c>
      <c r="L3631" s="27" t="s">
        <v>1951</v>
      </c>
      <c r="M3631" t="s">
        <v>190</v>
      </c>
      <c r="N3631" t="s">
        <v>177</v>
      </c>
      <c r="O3631" t="s">
        <v>178</v>
      </c>
      <c r="P3631" t="s">
        <v>179</v>
      </c>
      <c r="Q3631" t="s">
        <v>315</v>
      </c>
      <c r="R3631" t="s">
        <v>181</v>
      </c>
      <c r="S3631" t="s">
        <v>31</v>
      </c>
      <c r="T3631" t="s">
        <v>31</v>
      </c>
      <c r="U3631" t="s">
        <v>31</v>
      </c>
      <c r="V3631" t="s">
        <v>31</v>
      </c>
      <c r="W3631" t="s">
        <v>182</v>
      </c>
      <c r="X3631" t="s">
        <v>183</v>
      </c>
      <c r="Y3631" s="28">
        <v>8.5419999999999998</v>
      </c>
      <c r="Z3631" t="str">
        <f>IF(database_public_cloud_VMs[[#This Row],[Vendor]]="AWS","USD","AUD")</f>
        <v>USD</v>
      </c>
      <c r="AA3631" s="29">
        <f>IF(database_public_cloud_VMs[[#This Row],[Currency]]="USD",(database_public_cloud_VMs[[#This Row],[Rate]]*param_exchange_rate)/(1+param_discount_aws),database_public_cloud_VMs[[#This Row],[Rate]])</f>
        <v>10.526762996180006</v>
      </c>
    </row>
    <row r="3632" spans="1:27" x14ac:dyDescent="0.45">
      <c r="A3632" s="24" t="s">
        <v>4096</v>
      </c>
      <c r="B3632" t="s">
        <v>12</v>
      </c>
      <c r="C3632" s="25" t="s">
        <v>2756</v>
      </c>
      <c r="D3632" t="s">
        <v>170</v>
      </c>
      <c r="E3632" t="s">
        <v>4041</v>
      </c>
      <c r="F3632" t="s">
        <v>4092</v>
      </c>
      <c r="G3632" s="26">
        <v>96</v>
      </c>
      <c r="H3632" s="26">
        <v>768</v>
      </c>
      <c r="I3632" s="26">
        <v>0</v>
      </c>
      <c r="J3632" s="27" t="s">
        <v>173</v>
      </c>
      <c r="K3632" s="27" t="s">
        <v>2214</v>
      </c>
      <c r="L3632" s="27" t="s">
        <v>1951</v>
      </c>
      <c r="M3632" t="s">
        <v>190</v>
      </c>
      <c r="N3632" t="s">
        <v>177</v>
      </c>
      <c r="O3632" t="s">
        <v>185</v>
      </c>
      <c r="P3632" t="s">
        <v>179</v>
      </c>
      <c r="Q3632" t="s">
        <v>315</v>
      </c>
      <c r="R3632" t="s">
        <v>181</v>
      </c>
      <c r="S3632" t="s">
        <v>31</v>
      </c>
      <c r="T3632" t="s">
        <v>31</v>
      </c>
      <c r="U3632" t="s">
        <v>31</v>
      </c>
      <c r="V3632" t="s">
        <v>31</v>
      </c>
      <c r="W3632" t="s">
        <v>182</v>
      </c>
      <c r="X3632" t="s">
        <v>183</v>
      </c>
      <c r="Y3632" s="28">
        <v>7.391</v>
      </c>
      <c r="Z3632" t="str">
        <f>IF(database_public_cloud_VMs[[#This Row],[Vendor]]="AWS","USD","AUD")</f>
        <v>USD</v>
      </c>
      <c r="AA3632" s="29">
        <f>IF(database_public_cloud_VMs[[#This Row],[Currency]]="USD",(database_public_cloud_VMs[[#This Row],[Rate]]*param_exchange_rate)/(1+param_discount_aws),database_public_cloud_VMs[[#This Row],[Rate]])</f>
        <v>9.1083241986380727</v>
      </c>
    </row>
    <row r="3633" spans="1:27" x14ac:dyDescent="0.45">
      <c r="A3633" s="24" t="s">
        <v>4097</v>
      </c>
      <c r="B3633" t="s">
        <v>12</v>
      </c>
      <c r="C3633" s="25" t="s">
        <v>187</v>
      </c>
      <c r="D3633" t="s">
        <v>170</v>
      </c>
      <c r="E3633" t="s">
        <v>4041</v>
      </c>
      <c r="F3633" t="s">
        <v>4092</v>
      </c>
      <c r="G3633" s="26">
        <v>96</v>
      </c>
      <c r="H3633" s="26">
        <v>768</v>
      </c>
      <c r="I3633" s="26">
        <v>0</v>
      </c>
      <c r="J3633" s="27" t="s">
        <v>173</v>
      </c>
      <c r="K3633" s="27" t="s">
        <v>2214</v>
      </c>
      <c r="L3633" s="27" t="s">
        <v>1951</v>
      </c>
      <c r="M3633" t="s">
        <v>190</v>
      </c>
      <c r="N3633" t="s">
        <v>188</v>
      </c>
      <c r="O3633" t="s">
        <v>188</v>
      </c>
      <c r="P3633" t="s">
        <v>179</v>
      </c>
      <c r="Q3633" t="s">
        <v>315</v>
      </c>
      <c r="R3633" t="s">
        <v>181</v>
      </c>
      <c r="S3633" t="s">
        <v>31</v>
      </c>
      <c r="T3633" t="s">
        <v>31</v>
      </c>
      <c r="U3633" t="s">
        <v>31</v>
      </c>
      <c r="V3633" t="s">
        <v>31</v>
      </c>
      <c r="W3633" t="s">
        <v>182</v>
      </c>
      <c r="X3633" t="s">
        <v>183</v>
      </c>
      <c r="Y3633" s="28">
        <v>10.944000000000001</v>
      </c>
      <c r="Z3633" t="str">
        <f>IF(database_public_cloud_VMs[[#This Row],[Vendor]]="AWS","USD","AUD")</f>
        <v>USD</v>
      </c>
      <c r="AA3633" s="29">
        <f>IF(database_public_cloud_VMs[[#This Row],[Currency]]="USD",(database_public_cloud_VMs[[#This Row],[Rate]]*param_exchange_rate)/(1+param_discount_aws),database_public_cloud_VMs[[#This Row],[Rate]])</f>
        <v>13.486875934230156</v>
      </c>
    </row>
    <row r="3634" spans="1:27" x14ac:dyDescent="0.45">
      <c r="A3634" s="24" t="s">
        <v>4098</v>
      </c>
      <c r="B3634" t="s">
        <v>12</v>
      </c>
      <c r="C3634" s="25" t="s">
        <v>2756</v>
      </c>
      <c r="D3634" t="s">
        <v>170</v>
      </c>
      <c r="E3634" t="s">
        <v>4041</v>
      </c>
      <c r="F3634" t="s">
        <v>4092</v>
      </c>
      <c r="G3634" s="26">
        <v>96</v>
      </c>
      <c r="H3634" s="26">
        <v>768</v>
      </c>
      <c r="I3634" s="26">
        <v>0</v>
      </c>
      <c r="J3634" s="27" t="s">
        <v>173</v>
      </c>
      <c r="K3634" s="27" t="s">
        <v>2214</v>
      </c>
      <c r="L3634" s="27" t="s">
        <v>1951</v>
      </c>
      <c r="M3634" t="s">
        <v>176</v>
      </c>
      <c r="N3634" t="s">
        <v>177</v>
      </c>
      <c r="O3634" t="s">
        <v>178</v>
      </c>
      <c r="P3634" t="s">
        <v>179</v>
      </c>
      <c r="Q3634" t="s">
        <v>198</v>
      </c>
      <c r="R3634" t="s">
        <v>181</v>
      </c>
      <c r="S3634" t="s">
        <v>31</v>
      </c>
      <c r="T3634" t="s">
        <v>31</v>
      </c>
      <c r="U3634" t="s">
        <v>31</v>
      </c>
      <c r="V3634" t="s">
        <v>31</v>
      </c>
      <c r="W3634" t="s">
        <v>182</v>
      </c>
      <c r="X3634" t="s">
        <v>183</v>
      </c>
      <c r="Y3634" s="28">
        <v>4.5789999999999997</v>
      </c>
      <c r="Z3634" t="str">
        <f>IF(database_public_cloud_VMs[[#This Row],[Vendor]]="AWS","USD","AUD")</f>
        <v>USD</v>
      </c>
      <c r="AA3634" s="29">
        <f>IF(database_public_cloud_VMs[[#This Row],[Currency]]="USD",(database_public_cloud_VMs[[#This Row],[Rate]]*param_exchange_rate)/(1+param_discount_aws),database_public_cloud_VMs[[#This Row],[Rate]])</f>
        <v>5.642946354426158</v>
      </c>
    </row>
    <row r="3635" spans="1:27" x14ac:dyDescent="0.45">
      <c r="A3635" s="24" t="s">
        <v>4099</v>
      </c>
      <c r="B3635" t="s">
        <v>12</v>
      </c>
      <c r="C3635" s="25" t="s">
        <v>2756</v>
      </c>
      <c r="D3635" t="s">
        <v>170</v>
      </c>
      <c r="E3635" t="s">
        <v>4041</v>
      </c>
      <c r="F3635" t="s">
        <v>4092</v>
      </c>
      <c r="G3635" s="26">
        <v>96</v>
      </c>
      <c r="H3635" s="26">
        <v>768</v>
      </c>
      <c r="I3635" s="26">
        <v>0</v>
      </c>
      <c r="J3635" s="27" t="s">
        <v>173</v>
      </c>
      <c r="K3635" s="27" t="s">
        <v>2214</v>
      </c>
      <c r="L3635" s="27" t="s">
        <v>1951</v>
      </c>
      <c r="M3635" t="s">
        <v>176</v>
      </c>
      <c r="N3635" t="s">
        <v>177</v>
      </c>
      <c r="O3635" t="s">
        <v>185</v>
      </c>
      <c r="P3635" t="s">
        <v>179</v>
      </c>
      <c r="Q3635" t="s">
        <v>198</v>
      </c>
      <c r="R3635" t="s">
        <v>181</v>
      </c>
      <c r="S3635" t="s">
        <v>31</v>
      </c>
      <c r="T3635" t="s">
        <v>31</v>
      </c>
      <c r="U3635" t="s">
        <v>31</v>
      </c>
      <c r="V3635" t="s">
        <v>31</v>
      </c>
      <c r="W3635" t="s">
        <v>182</v>
      </c>
      <c r="X3635" t="s">
        <v>183</v>
      </c>
      <c r="Y3635" s="28">
        <v>3.4220000000000002</v>
      </c>
      <c r="Z3635" t="str">
        <f>IF(database_public_cloud_VMs[[#This Row],[Vendor]]="AWS","USD","AUD")</f>
        <v>USD</v>
      </c>
      <c r="AA3635" s="29">
        <f>IF(database_public_cloud_VMs[[#This Row],[Currency]]="USD",(database_public_cloud_VMs[[#This Row],[Rate]]*param_exchange_rate)/(1+param_discount_aws),database_public_cloud_VMs[[#This Row],[Rate]])</f>
        <v>4.2171134363062492</v>
      </c>
    </row>
    <row r="3636" spans="1:27" x14ac:dyDescent="0.45">
      <c r="A3636" s="24" t="s">
        <v>4100</v>
      </c>
      <c r="B3636" t="s">
        <v>12</v>
      </c>
      <c r="C3636" s="25" t="s">
        <v>187</v>
      </c>
      <c r="D3636" t="s">
        <v>170</v>
      </c>
      <c r="E3636" t="s">
        <v>4041</v>
      </c>
      <c r="F3636" t="s">
        <v>4092</v>
      </c>
      <c r="G3636" s="26">
        <v>96</v>
      </c>
      <c r="H3636" s="26">
        <v>768</v>
      </c>
      <c r="I3636" s="26">
        <v>0</v>
      </c>
      <c r="J3636" s="27" t="s">
        <v>173</v>
      </c>
      <c r="K3636" s="27" t="s">
        <v>2214</v>
      </c>
      <c r="L3636" s="27" t="s">
        <v>1951</v>
      </c>
      <c r="M3636" t="s">
        <v>176</v>
      </c>
      <c r="N3636" t="s">
        <v>188</v>
      </c>
      <c r="O3636" t="s">
        <v>188</v>
      </c>
      <c r="P3636" t="s">
        <v>179</v>
      </c>
      <c r="Q3636" t="s">
        <v>198</v>
      </c>
      <c r="R3636" t="s">
        <v>181</v>
      </c>
      <c r="S3636" t="s">
        <v>31</v>
      </c>
      <c r="T3636" t="s">
        <v>31</v>
      </c>
      <c r="U3636" t="s">
        <v>31</v>
      </c>
      <c r="V3636" t="s">
        <v>31</v>
      </c>
      <c r="W3636" t="s">
        <v>182</v>
      </c>
      <c r="X3636" t="s">
        <v>183</v>
      </c>
      <c r="Y3636" s="28">
        <v>7.0709999999999997</v>
      </c>
      <c r="Z3636" t="str">
        <f>IF(database_public_cloud_VMs[[#This Row],[Vendor]]="AWS","USD","AUD")</f>
        <v>USD</v>
      </c>
      <c r="AA3636" s="29">
        <f>IF(database_public_cloud_VMs[[#This Row],[Currency]]="USD",(database_public_cloud_VMs[[#This Row],[Rate]]*param_exchange_rate)/(1+param_discount_aws),database_public_cloud_VMs[[#This Row],[Rate]])</f>
        <v>8.7139711011459635</v>
      </c>
    </row>
    <row r="3637" spans="1:27" x14ac:dyDescent="0.45">
      <c r="A3637" s="24" t="s">
        <v>4101</v>
      </c>
      <c r="B3637" t="s">
        <v>12</v>
      </c>
      <c r="C3637" s="25" t="s">
        <v>2756</v>
      </c>
      <c r="D3637" t="s">
        <v>170</v>
      </c>
      <c r="E3637" t="s">
        <v>4041</v>
      </c>
      <c r="F3637" t="s">
        <v>4092</v>
      </c>
      <c r="G3637" s="26">
        <v>96</v>
      </c>
      <c r="H3637" s="26">
        <v>768</v>
      </c>
      <c r="I3637" s="26">
        <v>0</v>
      </c>
      <c r="J3637" s="27" t="s">
        <v>173</v>
      </c>
      <c r="K3637" s="27" t="s">
        <v>2214</v>
      </c>
      <c r="L3637" s="27" t="s">
        <v>1951</v>
      </c>
      <c r="M3637" t="s">
        <v>190</v>
      </c>
      <c r="N3637" t="s">
        <v>177</v>
      </c>
      <c r="O3637" t="s">
        <v>178</v>
      </c>
      <c r="P3637" t="s">
        <v>179</v>
      </c>
      <c r="Q3637" t="s">
        <v>180</v>
      </c>
      <c r="R3637" t="s">
        <v>181</v>
      </c>
      <c r="S3637" t="s">
        <v>31</v>
      </c>
      <c r="T3637" t="s">
        <v>31</v>
      </c>
      <c r="U3637" t="s">
        <v>31</v>
      </c>
      <c r="V3637" t="s">
        <v>31</v>
      </c>
      <c r="W3637" t="s">
        <v>182</v>
      </c>
      <c r="X3637" t="s">
        <v>183</v>
      </c>
      <c r="Y3637" s="28">
        <v>4.1260000000000003</v>
      </c>
      <c r="Z3637" t="str">
        <f>IF(database_public_cloud_VMs[[#This Row],[Vendor]]="AWS","USD","AUD")</f>
        <v>USD</v>
      </c>
      <c r="AA3637" s="29">
        <f>IF(database_public_cloud_VMs[[#This Row],[Currency]]="USD",(database_public_cloud_VMs[[#This Row],[Rate]]*param_exchange_rate)/(1+param_discount_aws),database_public_cloud_VMs[[#This Row],[Rate]])</f>
        <v>5.0846902507888911</v>
      </c>
    </row>
    <row r="3638" spans="1:27" x14ac:dyDescent="0.45">
      <c r="A3638" s="24" t="s">
        <v>4102</v>
      </c>
      <c r="B3638" t="s">
        <v>12</v>
      </c>
      <c r="C3638" s="25" t="s">
        <v>2756</v>
      </c>
      <c r="D3638" t="s">
        <v>170</v>
      </c>
      <c r="E3638" t="s">
        <v>4041</v>
      </c>
      <c r="F3638" t="s">
        <v>4092</v>
      </c>
      <c r="G3638" s="26">
        <v>96</v>
      </c>
      <c r="H3638" s="26">
        <v>768</v>
      </c>
      <c r="I3638" s="26">
        <v>0</v>
      </c>
      <c r="J3638" s="27" t="s">
        <v>173</v>
      </c>
      <c r="K3638" s="27" t="s">
        <v>2214</v>
      </c>
      <c r="L3638" s="27" t="s">
        <v>1951</v>
      </c>
      <c r="M3638" t="s">
        <v>190</v>
      </c>
      <c r="N3638" t="s">
        <v>177</v>
      </c>
      <c r="O3638" t="s">
        <v>185</v>
      </c>
      <c r="P3638" t="s">
        <v>179</v>
      </c>
      <c r="Q3638" t="s">
        <v>180</v>
      </c>
      <c r="R3638" t="s">
        <v>181</v>
      </c>
      <c r="S3638" t="s">
        <v>31</v>
      </c>
      <c r="T3638" t="s">
        <v>31</v>
      </c>
      <c r="U3638" t="s">
        <v>31</v>
      </c>
      <c r="V3638" t="s">
        <v>31</v>
      </c>
      <c r="W3638" t="s">
        <v>182</v>
      </c>
      <c r="X3638" t="s">
        <v>183</v>
      </c>
      <c r="Y3638" s="28">
        <v>2.9750000000000001</v>
      </c>
      <c r="Z3638" t="str">
        <f>IF(database_public_cloud_VMs[[#This Row],[Vendor]]="AWS","USD","AUD")</f>
        <v>USD</v>
      </c>
      <c r="AA3638" s="29">
        <f>IF(database_public_cloud_VMs[[#This Row],[Currency]]="USD",(database_public_cloud_VMs[[#This Row],[Rate]]*param_exchange_rate)/(1+param_discount_aws),database_public_cloud_VMs[[#This Row],[Rate]])</f>
        <v>3.6662514532469581</v>
      </c>
    </row>
    <row r="3639" spans="1:27" x14ac:dyDescent="0.45">
      <c r="A3639" s="24" t="s">
        <v>4103</v>
      </c>
      <c r="B3639" t="s">
        <v>12</v>
      </c>
      <c r="C3639" s="25" t="s">
        <v>187</v>
      </c>
      <c r="D3639" t="s">
        <v>170</v>
      </c>
      <c r="E3639" t="s">
        <v>4041</v>
      </c>
      <c r="F3639" t="s">
        <v>4092</v>
      </c>
      <c r="G3639" s="26">
        <v>96</v>
      </c>
      <c r="H3639" s="26">
        <v>768</v>
      </c>
      <c r="I3639" s="26">
        <v>0</v>
      </c>
      <c r="J3639" s="27" t="s">
        <v>173</v>
      </c>
      <c r="K3639" s="27" t="s">
        <v>2214</v>
      </c>
      <c r="L3639" s="27" t="s">
        <v>1951</v>
      </c>
      <c r="M3639" t="s">
        <v>190</v>
      </c>
      <c r="N3639" t="s">
        <v>188</v>
      </c>
      <c r="O3639" t="s">
        <v>188</v>
      </c>
      <c r="P3639" t="s">
        <v>179</v>
      </c>
      <c r="Q3639" t="s">
        <v>180</v>
      </c>
      <c r="R3639" t="s">
        <v>181</v>
      </c>
      <c r="S3639" t="s">
        <v>31</v>
      </c>
      <c r="T3639" t="s">
        <v>31</v>
      </c>
      <c r="U3639" t="s">
        <v>31</v>
      </c>
      <c r="V3639" t="s">
        <v>31</v>
      </c>
      <c r="W3639" t="s">
        <v>182</v>
      </c>
      <c r="X3639" t="s">
        <v>183</v>
      </c>
      <c r="Y3639" s="28">
        <v>6.5279999999999996</v>
      </c>
      <c r="Z3639" t="str">
        <f>IF(database_public_cloud_VMs[[#This Row],[Vendor]]="AWS","USD","AUD")</f>
        <v>USD</v>
      </c>
      <c r="AA3639" s="29">
        <f>IF(database_public_cloud_VMs[[#This Row],[Currency]]="USD",(database_public_cloud_VMs[[#This Row],[Rate]]*param_exchange_rate)/(1+param_discount_aws),database_public_cloud_VMs[[#This Row],[Rate]])</f>
        <v>8.0448031888390403</v>
      </c>
    </row>
    <row r="3640" spans="1:27" x14ac:dyDescent="0.45">
      <c r="A3640" s="24" t="s">
        <v>4104</v>
      </c>
      <c r="B3640" t="s">
        <v>12</v>
      </c>
      <c r="C3640" s="25" t="s">
        <v>2756</v>
      </c>
      <c r="D3640" t="s">
        <v>170</v>
      </c>
      <c r="E3640" t="s">
        <v>4041</v>
      </c>
      <c r="F3640" t="s">
        <v>4092</v>
      </c>
      <c r="G3640" s="26">
        <v>96</v>
      </c>
      <c r="H3640" s="26">
        <v>768</v>
      </c>
      <c r="I3640" s="26">
        <v>0</v>
      </c>
      <c r="J3640" s="27" t="s">
        <v>173</v>
      </c>
      <c r="K3640" s="27" t="s">
        <v>2214</v>
      </c>
      <c r="L3640" s="27" t="s">
        <v>1951</v>
      </c>
      <c r="M3640" t="s">
        <v>176</v>
      </c>
      <c r="N3640" t="s">
        <v>177</v>
      </c>
      <c r="O3640" t="s">
        <v>178</v>
      </c>
      <c r="P3640" t="s">
        <v>179</v>
      </c>
      <c r="Q3640" t="s">
        <v>180</v>
      </c>
      <c r="R3640" t="s">
        <v>181</v>
      </c>
      <c r="S3640" t="s">
        <v>31</v>
      </c>
      <c r="T3640" t="s">
        <v>31</v>
      </c>
      <c r="U3640" t="s">
        <v>31</v>
      </c>
      <c r="V3640" t="s">
        <v>31</v>
      </c>
      <c r="W3640" t="s">
        <v>182</v>
      </c>
      <c r="X3640" t="s">
        <v>183</v>
      </c>
      <c r="Y3640" s="28">
        <v>4.5190000000000001</v>
      </c>
      <c r="Z3640" t="str">
        <f>IF(database_public_cloud_VMs[[#This Row],[Vendor]]="AWS","USD","AUD")</f>
        <v>USD</v>
      </c>
      <c r="AA3640" s="29">
        <f>IF(database_public_cloud_VMs[[#This Row],[Currency]]="USD",(database_public_cloud_VMs[[#This Row],[Rate]]*param_exchange_rate)/(1+param_discount_aws),database_public_cloud_VMs[[#This Row],[Rate]])</f>
        <v>5.5690051486463883</v>
      </c>
    </row>
    <row r="3641" spans="1:27" x14ac:dyDescent="0.45">
      <c r="A3641" s="24" t="s">
        <v>4105</v>
      </c>
      <c r="B3641" t="s">
        <v>12</v>
      </c>
      <c r="C3641" s="25" t="s">
        <v>2756</v>
      </c>
      <c r="D3641" t="s">
        <v>170</v>
      </c>
      <c r="E3641" t="s">
        <v>4041</v>
      </c>
      <c r="F3641" t="s">
        <v>4092</v>
      </c>
      <c r="G3641" s="26">
        <v>96</v>
      </c>
      <c r="H3641" s="26">
        <v>768</v>
      </c>
      <c r="I3641" s="26">
        <v>0</v>
      </c>
      <c r="J3641" s="27" t="s">
        <v>173</v>
      </c>
      <c r="K3641" s="27" t="s">
        <v>2214</v>
      </c>
      <c r="L3641" s="27" t="s">
        <v>1951</v>
      </c>
      <c r="M3641" t="s">
        <v>176</v>
      </c>
      <c r="N3641" t="s">
        <v>177</v>
      </c>
      <c r="O3641" t="s">
        <v>185</v>
      </c>
      <c r="P3641" t="s">
        <v>179</v>
      </c>
      <c r="Q3641" t="s">
        <v>180</v>
      </c>
      <c r="R3641" t="s">
        <v>181</v>
      </c>
      <c r="S3641" t="s">
        <v>31</v>
      </c>
      <c r="T3641" t="s">
        <v>31</v>
      </c>
      <c r="U3641" t="s">
        <v>31</v>
      </c>
      <c r="V3641" t="s">
        <v>31</v>
      </c>
      <c r="W3641" t="s">
        <v>182</v>
      </c>
      <c r="X3641" t="s">
        <v>183</v>
      </c>
      <c r="Y3641" s="28">
        <v>3.3679999999999999</v>
      </c>
      <c r="Z3641" t="str">
        <f>IF(database_public_cloud_VMs[[#This Row],[Vendor]]="AWS","USD","AUD")</f>
        <v>USD</v>
      </c>
      <c r="AA3641" s="29">
        <f>IF(database_public_cloud_VMs[[#This Row],[Currency]]="USD",(database_public_cloud_VMs[[#This Row],[Rate]]*param_exchange_rate)/(1+param_discount_aws),database_public_cloud_VMs[[#This Row],[Rate]])</f>
        <v>4.1505663511044553</v>
      </c>
    </row>
    <row r="3642" spans="1:27" x14ac:dyDescent="0.45">
      <c r="A3642" s="24" t="s">
        <v>4106</v>
      </c>
      <c r="B3642" t="s">
        <v>12</v>
      </c>
      <c r="C3642" s="25" t="s">
        <v>187</v>
      </c>
      <c r="D3642" t="s">
        <v>170</v>
      </c>
      <c r="E3642" t="s">
        <v>4041</v>
      </c>
      <c r="F3642" t="s">
        <v>4092</v>
      </c>
      <c r="G3642" s="26">
        <v>96</v>
      </c>
      <c r="H3642" s="26">
        <v>768</v>
      </c>
      <c r="I3642" s="26">
        <v>0</v>
      </c>
      <c r="J3642" s="27" t="s">
        <v>173</v>
      </c>
      <c r="K3642" s="27" t="s">
        <v>2214</v>
      </c>
      <c r="L3642" s="27" t="s">
        <v>1951</v>
      </c>
      <c r="M3642" t="s">
        <v>176</v>
      </c>
      <c r="N3642" t="s">
        <v>188</v>
      </c>
      <c r="O3642" t="s">
        <v>188</v>
      </c>
      <c r="P3642" t="s">
        <v>179</v>
      </c>
      <c r="Q3642" t="s">
        <v>180</v>
      </c>
      <c r="R3642" t="s">
        <v>181</v>
      </c>
      <c r="S3642" t="s">
        <v>31</v>
      </c>
      <c r="T3642" t="s">
        <v>31</v>
      </c>
      <c r="U3642" t="s">
        <v>31</v>
      </c>
      <c r="V3642" t="s">
        <v>31</v>
      </c>
      <c r="W3642" t="s">
        <v>182</v>
      </c>
      <c r="X3642" t="s">
        <v>183</v>
      </c>
      <c r="Y3642" s="28">
        <v>6.9210000000000003</v>
      </c>
      <c r="Z3642" t="str">
        <f>IF(database_public_cloud_VMs[[#This Row],[Vendor]]="AWS","USD","AUD")</f>
        <v>USD</v>
      </c>
      <c r="AA3642" s="29">
        <f>IF(database_public_cloud_VMs[[#This Row],[Currency]]="USD",(database_public_cloud_VMs[[#This Row],[Rate]]*param_exchange_rate)/(1+param_discount_aws),database_public_cloud_VMs[[#This Row],[Rate]])</f>
        <v>8.5291180866965366</v>
      </c>
    </row>
    <row r="3643" spans="1:27" x14ac:dyDescent="0.45">
      <c r="A3643" s="24" t="s">
        <v>4107</v>
      </c>
      <c r="B3643" t="s">
        <v>12</v>
      </c>
      <c r="C3643" s="25" t="s">
        <v>2756</v>
      </c>
      <c r="D3643" t="s">
        <v>170</v>
      </c>
      <c r="E3643" t="s">
        <v>4041</v>
      </c>
      <c r="F3643" t="s">
        <v>4092</v>
      </c>
      <c r="G3643" s="26">
        <v>96</v>
      </c>
      <c r="H3643" s="26">
        <v>768</v>
      </c>
      <c r="I3643" s="26">
        <v>0</v>
      </c>
      <c r="J3643" s="27" t="s">
        <v>173</v>
      </c>
      <c r="K3643" s="27" t="s">
        <v>2214</v>
      </c>
      <c r="L3643" s="27" t="s">
        <v>1951</v>
      </c>
      <c r="M3643" t="s">
        <v>176</v>
      </c>
      <c r="N3643" t="s">
        <v>177</v>
      </c>
      <c r="O3643" t="s">
        <v>178</v>
      </c>
      <c r="P3643" t="s">
        <v>179</v>
      </c>
      <c r="Q3643" t="s">
        <v>191</v>
      </c>
      <c r="R3643" t="s">
        <v>181</v>
      </c>
      <c r="S3643" t="s">
        <v>31</v>
      </c>
      <c r="T3643" t="s">
        <v>31</v>
      </c>
      <c r="U3643" t="s">
        <v>31</v>
      </c>
      <c r="V3643" t="s">
        <v>31</v>
      </c>
      <c r="W3643" t="s">
        <v>182</v>
      </c>
      <c r="X3643" t="s">
        <v>183</v>
      </c>
      <c r="Y3643" s="28">
        <v>4.649</v>
      </c>
      <c r="Z3643" t="str">
        <f>IF(database_public_cloud_VMs[[#This Row],[Vendor]]="AWS","USD","AUD")</f>
        <v>USD</v>
      </c>
      <c r="AA3643" s="29">
        <f>IF(database_public_cloud_VMs[[#This Row],[Currency]]="USD",(database_public_cloud_VMs[[#This Row],[Rate]]*param_exchange_rate)/(1+param_discount_aws),database_public_cloud_VMs[[#This Row],[Rate]])</f>
        <v>5.7292110945025572</v>
      </c>
    </row>
    <row r="3644" spans="1:27" x14ac:dyDescent="0.45">
      <c r="A3644" s="24" t="s">
        <v>4108</v>
      </c>
      <c r="B3644" t="s">
        <v>12</v>
      </c>
      <c r="C3644" s="25" t="s">
        <v>2756</v>
      </c>
      <c r="D3644" t="s">
        <v>170</v>
      </c>
      <c r="E3644" t="s">
        <v>4041</v>
      </c>
      <c r="F3644" t="s">
        <v>4092</v>
      </c>
      <c r="G3644" s="26">
        <v>96</v>
      </c>
      <c r="H3644" s="26">
        <v>768</v>
      </c>
      <c r="I3644" s="26">
        <v>0</v>
      </c>
      <c r="J3644" s="27" t="s">
        <v>173</v>
      </c>
      <c r="K3644" s="27" t="s">
        <v>2214</v>
      </c>
      <c r="L3644" s="27" t="s">
        <v>1951</v>
      </c>
      <c r="M3644" t="s">
        <v>176</v>
      </c>
      <c r="N3644" t="s">
        <v>177</v>
      </c>
      <c r="O3644" t="s">
        <v>185</v>
      </c>
      <c r="P3644" t="s">
        <v>179</v>
      </c>
      <c r="Q3644" t="s">
        <v>191</v>
      </c>
      <c r="R3644" t="s">
        <v>181</v>
      </c>
      <c r="S3644" t="s">
        <v>31</v>
      </c>
      <c r="T3644" t="s">
        <v>31</v>
      </c>
      <c r="U3644" t="s">
        <v>31</v>
      </c>
      <c r="V3644" t="s">
        <v>31</v>
      </c>
      <c r="W3644" t="s">
        <v>182</v>
      </c>
      <c r="X3644" t="s">
        <v>183</v>
      </c>
      <c r="Y3644" s="28">
        <v>3.4980000000000002</v>
      </c>
      <c r="Z3644" t="str">
        <f>IF(database_public_cloud_VMs[[#This Row],[Vendor]]="AWS","USD","AUD")</f>
        <v>USD</v>
      </c>
      <c r="AA3644" s="29">
        <f>IF(database_public_cloud_VMs[[#This Row],[Currency]]="USD",(database_public_cloud_VMs[[#This Row],[Rate]]*param_exchange_rate)/(1+param_discount_aws),database_public_cloud_VMs[[#This Row],[Rate]])</f>
        <v>4.310772296960625</v>
      </c>
    </row>
    <row r="3645" spans="1:27" x14ac:dyDescent="0.45">
      <c r="A3645" s="24" t="s">
        <v>4109</v>
      </c>
      <c r="B3645" t="s">
        <v>12</v>
      </c>
      <c r="C3645" s="25" t="s">
        <v>187</v>
      </c>
      <c r="D3645" t="s">
        <v>170</v>
      </c>
      <c r="E3645" t="s">
        <v>4041</v>
      </c>
      <c r="F3645" t="s">
        <v>4092</v>
      </c>
      <c r="G3645" s="26">
        <v>96</v>
      </c>
      <c r="H3645" s="26">
        <v>768</v>
      </c>
      <c r="I3645" s="26">
        <v>0</v>
      </c>
      <c r="J3645" s="27" t="s">
        <v>173</v>
      </c>
      <c r="K3645" s="27" t="s">
        <v>2214</v>
      </c>
      <c r="L3645" s="27" t="s">
        <v>1951</v>
      </c>
      <c r="M3645" t="s">
        <v>176</v>
      </c>
      <c r="N3645" t="s">
        <v>188</v>
      </c>
      <c r="O3645" t="s">
        <v>188</v>
      </c>
      <c r="P3645" t="s">
        <v>179</v>
      </c>
      <c r="Q3645" t="s">
        <v>191</v>
      </c>
      <c r="R3645" t="s">
        <v>181</v>
      </c>
      <c r="S3645" t="s">
        <v>31</v>
      </c>
      <c r="T3645" t="s">
        <v>31</v>
      </c>
      <c r="U3645" t="s">
        <v>31</v>
      </c>
      <c r="V3645" t="s">
        <v>31</v>
      </c>
      <c r="W3645" t="s">
        <v>182</v>
      </c>
      <c r="X3645" t="s">
        <v>183</v>
      </c>
      <c r="Y3645" s="28">
        <v>7.0510000000000002</v>
      </c>
      <c r="Z3645" t="str">
        <f>IF(database_public_cloud_VMs[[#This Row],[Vendor]]="AWS","USD","AUD")</f>
        <v>USD</v>
      </c>
      <c r="AA3645" s="29">
        <f>IF(database_public_cloud_VMs[[#This Row],[Currency]]="USD",(database_public_cloud_VMs[[#This Row],[Rate]]*param_exchange_rate)/(1+param_discount_aws),database_public_cloud_VMs[[#This Row],[Rate]])</f>
        <v>8.6893240325527064</v>
      </c>
    </row>
    <row r="3646" spans="1:27" x14ac:dyDescent="0.45">
      <c r="A3646" s="24" t="s">
        <v>4110</v>
      </c>
      <c r="B3646" t="s">
        <v>12</v>
      </c>
      <c r="C3646" s="25" t="s">
        <v>2756</v>
      </c>
      <c r="D3646" t="s">
        <v>170</v>
      </c>
      <c r="E3646" t="s">
        <v>4041</v>
      </c>
      <c r="F3646" t="s">
        <v>4092</v>
      </c>
      <c r="G3646" s="26">
        <v>96</v>
      </c>
      <c r="H3646" s="26">
        <v>768</v>
      </c>
      <c r="I3646" s="26">
        <v>0</v>
      </c>
      <c r="J3646" s="27" t="s">
        <v>173</v>
      </c>
      <c r="K3646" s="27" t="s">
        <v>2214</v>
      </c>
      <c r="L3646" s="27" t="s">
        <v>1951</v>
      </c>
      <c r="M3646" t="s">
        <v>176</v>
      </c>
      <c r="N3646" t="s">
        <v>177</v>
      </c>
      <c r="O3646" t="s">
        <v>178</v>
      </c>
      <c r="P3646" t="s">
        <v>179</v>
      </c>
      <c r="Q3646" t="s">
        <v>315</v>
      </c>
      <c r="R3646" t="s">
        <v>181</v>
      </c>
      <c r="S3646" t="s">
        <v>31</v>
      </c>
      <c r="T3646" t="s">
        <v>31</v>
      </c>
      <c r="U3646" t="s">
        <v>31</v>
      </c>
      <c r="V3646" t="s">
        <v>31</v>
      </c>
      <c r="W3646" t="s">
        <v>182</v>
      </c>
      <c r="X3646" t="s">
        <v>183</v>
      </c>
      <c r="Y3646" s="28">
        <v>8.9350000000000005</v>
      </c>
      <c r="Z3646" t="str">
        <f>IF(database_public_cloud_VMs[[#This Row],[Vendor]]="AWS","USD","AUD")</f>
        <v>USD</v>
      </c>
      <c r="AA3646" s="29">
        <f>IF(database_public_cloud_VMs[[#This Row],[Currency]]="USD",(database_public_cloud_VMs[[#This Row],[Rate]]*param_exchange_rate)/(1+param_discount_aws),database_public_cloud_VMs[[#This Row],[Rate]])</f>
        <v>11.011077894037504</v>
      </c>
    </row>
    <row r="3647" spans="1:27" x14ac:dyDescent="0.45">
      <c r="A3647" s="24" t="s">
        <v>4111</v>
      </c>
      <c r="B3647" t="s">
        <v>12</v>
      </c>
      <c r="C3647" s="25" t="s">
        <v>2756</v>
      </c>
      <c r="D3647" t="s">
        <v>170</v>
      </c>
      <c r="E3647" t="s">
        <v>4041</v>
      </c>
      <c r="F3647" t="s">
        <v>4092</v>
      </c>
      <c r="G3647" s="26">
        <v>96</v>
      </c>
      <c r="H3647" s="26">
        <v>768</v>
      </c>
      <c r="I3647" s="26">
        <v>0</v>
      </c>
      <c r="J3647" s="27" t="s">
        <v>173</v>
      </c>
      <c r="K3647" s="27" t="s">
        <v>2214</v>
      </c>
      <c r="L3647" s="27" t="s">
        <v>1951</v>
      </c>
      <c r="M3647" t="s">
        <v>176</v>
      </c>
      <c r="N3647" t="s">
        <v>177</v>
      </c>
      <c r="O3647" t="s">
        <v>185</v>
      </c>
      <c r="P3647" t="s">
        <v>179</v>
      </c>
      <c r="Q3647" t="s">
        <v>315</v>
      </c>
      <c r="R3647" t="s">
        <v>181</v>
      </c>
      <c r="S3647" t="s">
        <v>31</v>
      </c>
      <c r="T3647" t="s">
        <v>31</v>
      </c>
      <c r="U3647" t="s">
        <v>31</v>
      </c>
      <c r="V3647" t="s">
        <v>31</v>
      </c>
      <c r="W3647" t="s">
        <v>182</v>
      </c>
      <c r="X3647" t="s">
        <v>183</v>
      </c>
      <c r="Y3647" s="28">
        <v>7.7839999999999998</v>
      </c>
      <c r="Z3647" t="str">
        <f>IF(database_public_cloud_VMs[[#This Row],[Vendor]]="AWS","USD","AUD")</f>
        <v>USD</v>
      </c>
      <c r="AA3647" s="29">
        <f>IF(database_public_cloud_VMs[[#This Row],[Currency]]="USD",(database_public_cloud_VMs[[#This Row],[Rate]]*param_exchange_rate)/(1+param_discount_aws),database_public_cloud_VMs[[#This Row],[Rate]])</f>
        <v>9.5926390964955708</v>
      </c>
    </row>
    <row r="3648" spans="1:27" x14ac:dyDescent="0.45">
      <c r="A3648" s="24" t="s">
        <v>4112</v>
      </c>
      <c r="B3648" t="s">
        <v>12</v>
      </c>
      <c r="C3648" s="25" t="s">
        <v>187</v>
      </c>
      <c r="D3648" t="s">
        <v>170</v>
      </c>
      <c r="E3648" t="s">
        <v>4041</v>
      </c>
      <c r="F3648" t="s">
        <v>4092</v>
      </c>
      <c r="G3648" s="26">
        <v>96</v>
      </c>
      <c r="H3648" s="26">
        <v>768</v>
      </c>
      <c r="I3648" s="26">
        <v>0</v>
      </c>
      <c r="J3648" s="27" t="s">
        <v>173</v>
      </c>
      <c r="K3648" s="27" t="s">
        <v>2214</v>
      </c>
      <c r="L3648" s="27" t="s">
        <v>1951</v>
      </c>
      <c r="M3648" t="s">
        <v>176</v>
      </c>
      <c r="N3648" t="s">
        <v>188</v>
      </c>
      <c r="O3648" t="s">
        <v>188</v>
      </c>
      <c r="P3648" t="s">
        <v>179</v>
      </c>
      <c r="Q3648" t="s">
        <v>315</v>
      </c>
      <c r="R3648" t="s">
        <v>181</v>
      </c>
      <c r="S3648" t="s">
        <v>31</v>
      </c>
      <c r="T3648" t="s">
        <v>31</v>
      </c>
      <c r="U3648" t="s">
        <v>31</v>
      </c>
      <c r="V3648" t="s">
        <v>31</v>
      </c>
      <c r="W3648" t="s">
        <v>182</v>
      </c>
      <c r="X3648" t="s">
        <v>183</v>
      </c>
      <c r="Y3648" s="28">
        <v>11.337</v>
      </c>
      <c r="Z3648" t="str">
        <f>IF(database_public_cloud_VMs[[#This Row],[Vendor]]="AWS","USD","AUD")</f>
        <v>USD</v>
      </c>
      <c r="AA3648" s="29">
        <f>IF(database_public_cloud_VMs[[#This Row],[Currency]]="USD",(database_public_cloud_VMs[[#This Row],[Rate]]*param_exchange_rate)/(1+param_discount_aws),database_public_cloud_VMs[[#This Row],[Rate]])</f>
        <v>13.971190832087652</v>
      </c>
    </row>
    <row r="3649" spans="1:27" x14ac:dyDescent="0.45">
      <c r="A3649" s="24" t="s">
        <v>4113</v>
      </c>
      <c r="B3649" t="s">
        <v>12</v>
      </c>
      <c r="C3649" s="25" t="s">
        <v>2756</v>
      </c>
      <c r="D3649" t="s">
        <v>170</v>
      </c>
      <c r="E3649" t="s">
        <v>4041</v>
      </c>
      <c r="F3649" t="s">
        <v>4092</v>
      </c>
      <c r="G3649" s="26">
        <v>96</v>
      </c>
      <c r="H3649" s="26">
        <v>768</v>
      </c>
      <c r="I3649" s="26">
        <v>0</v>
      </c>
      <c r="J3649" s="27" t="s">
        <v>173</v>
      </c>
      <c r="K3649" s="27" t="s">
        <v>2214</v>
      </c>
      <c r="L3649" s="27" t="s">
        <v>1951</v>
      </c>
      <c r="M3649" t="s">
        <v>190</v>
      </c>
      <c r="N3649" t="s">
        <v>177</v>
      </c>
      <c r="O3649" t="s">
        <v>178</v>
      </c>
      <c r="P3649" t="s">
        <v>179</v>
      </c>
      <c r="Q3649" t="s">
        <v>198</v>
      </c>
      <c r="R3649" t="s">
        <v>181</v>
      </c>
      <c r="S3649" t="s">
        <v>31</v>
      </c>
      <c r="T3649" t="s">
        <v>31</v>
      </c>
      <c r="U3649" t="s">
        <v>31</v>
      </c>
      <c r="V3649" t="s">
        <v>31</v>
      </c>
      <c r="W3649" t="s">
        <v>182</v>
      </c>
      <c r="X3649" t="s">
        <v>183</v>
      </c>
      <c r="Y3649" s="28">
        <v>4.1859999999999999</v>
      </c>
      <c r="Z3649" t="str">
        <f>IF(database_public_cloud_VMs[[#This Row],[Vendor]]="AWS","USD","AUD")</f>
        <v>USD</v>
      </c>
      <c r="AA3649" s="29">
        <f>IF(database_public_cloud_VMs[[#This Row],[Currency]]="USD",(database_public_cloud_VMs[[#This Row],[Rate]]*param_exchange_rate)/(1+param_discount_aws),database_public_cloud_VMs[[#This Row],[Rate]])</f>
        <v>5.1586314565686608</v>
      </c>
    </row>
    <row r="3650" spans="1:27" x14ac:dyDescent="0.45">
      <c r="A3650" s="24" t="s">
        <v>4114</v>
      </c>
      <c r="B3650" t="s">
        <v>12</v>
      </c>
      <c r="C3650" s="25" t="s">
        <v>2756</v>
      </c>
      <c r="D3650" t="s">
        <v>170</v>
      </c>
      <c r="E3650" t="s">
        <v>4041</v>
      </c>
      <c r="F3650" t="s">
        <v>4092</v>
      </c>
      <c r="G3650" s="26">
        <v>96</v>
      </c>
      <c r="H3650" s="26">
        <v>768</v>
      </c>
      <c r="I3650" s="26">
        <v>0</v>
      </c>
      <c r="J3650" s="27" t="s">
        <v>173</v>
      </c>
      <c r="K3650" s="27" t="s">
        <v>2214</v>
      </c>
      <c r="L3650" s="27" t="s">
        <v>1951</v>
      </c>
      <c r="M3650" t="s">
        <v>190</v>
      </c>
      <c r="N3650" t="s">
        <v>177</v>
      </c>
      <c r="O3650" t="s">
        <v>185</v>
      </c>
      <c r="P3650" t="s">
        <v>179</v>
      </c>
      <c r="Q3650" t="s">
        <v>198</v>
      </c>
      <c r="R3650" t="s">
        <v>181</v>
      </c>
      <c r="S3650" t="s">
        <v>31</v>
      </c>
      <c r="T3650" t="s">
        <v>31</v>
      </c>
      <c r="U3650" t="s">
        <v>31</v>
      </c>
      <c r="V3650" t="s">
        <v>31</v>
      </c>
      <c r="W3650" t="s">
        <v>182</v>
      </c>
      <c r="X3650" t="s">
        <v>183</v>
      </c>
      <c r="Y3650" s="28">
        <v>3.0289999999999999</v>
      </c>
      <c r="Z3650" t="str">
        <f>IF(database_public_cloud_VMs[[#This Row],[Vendor]]="AWS","USD","AUD")</f>
        <v>USD</v>
      </c>
      <c r="AA3650" s="29">
        <f>IF(database_public_cloud_VMs[[#This Row],[Currency]]="USD",(database_public_cloud_VMs[[#This Row],[Rate]]*param_exchange_rate)/(1+param_discount_aws),database_public_cloud_VMs[[#This Row],[Rate]])</f>
        <v>3.7327985384487521</v>
      </c>
    </row>
    <row r="3651" spans="1:27" x14ac:dyDescent="0.45">
      <c r="A3651" s="24" t="s">
        <v>4115</v>
      </c>
      <c r="B3651" t="s">
        <v>12</v>
      </c>
      <c r="C3651" s="25" t="s">
        <v>187</v>
      </c>
      <c r="D3651" t="s">
        <v>170</v>
      </c>
      <c r="E3651" t="s">
        <v>4041</v>
      </c>
      <c r="F3651" t="s">
        <v>4092</v>
      </c>
      <c r="G3651" s="26">
        <v>96</v>
      </c>
      <c r="H3651" s="26">
        <v>768</v>
      </c>
      <c r="I3651" s="26">
        <v>0</v>
      </c>
      <c r="J3651" s="27" t="s">
        <v>173</v>
      </c>
      <c r="K3651" s="27" t="s">
        <v>2214</v>
      </c>
      <c r="L3651" s="27" t="s">
        <v>1951</v>
      </c>
      <c r="M3651" t="s">
        <v>190</v>
      </c>
      <c r="N3651" t="s">
        <v>188</v>
      </c>
      <c r="O3651" t="s">
        <v>188</v>
      </c>
      <c r="P3651" t="s">
        <v>179</v>
      </c>
      <c r="Q3651" t="s">
        <v>198</v>
      </c>
      <c r="R3651" t="s">
        <v>181</v>
      </c>
      <c r="S3651" t="s">
        <v>31</v>
      </c>
      <c r="T3651" t="s">
        <v>31</v>
      </c>
      <c r="U3651" t="s">
        <v>31</v>
      </c>
      <c r="V3651" t="s">
        <v>31</v>
      </c>
      <c r="W3651" t="s">
        <v>182</v>
      </c>
      <c r="X3651" t="s">
        <v>183</v>
      </c>
      <c r="Y3651" s="28">
        <v>6.6779999999999999</v>
      </c>
      <c r="Z3651" t="str">
        <f>IF(database_public_cloud_VMs[[#This Row],[Vendor]]="AWS","USD","AUD")</f>
        <v>USD</v>
      </c>
      <c r="AA3651" s="29">
        <f>IF(database_public_cloud_VMs[[#This Row],[Currency]]="USD",(database_public_cloud_VMs[[#This Row],[Rate]]*param_exchange_rate)/(1+param_discount_aws),database_public_cloud_VMs[[#This Row],[Rate]])</f>
        <v>8.2296562032884655</v>
      </c>
    </row>
    <row r="3652" spans="1:27" x14ac:dyDescent="0.45">
      <c r="A3652" s="24" t="s">
        <v>4116</v>
      </c>
      <c r="B3652" t="s">
        <v>12</v>
      </c>
      <c r="C3652" s="25" t="s">
        <v>2756</v>
      </c>
      <c r="D3652" t="s">
        <v>170</v>
      </c>
      <c r="E3652" t="s">
        <v>4041</v>
      </c>
      <c r="F3652" t="s">
        <v>4117</v>
      </c>
      <c r="G3652" s="26">
        <v>8</v>
      </c>
      <c r="H3652" s="26">
        <v>64</v>
      </c>
      <c r="I3652" s="26">
        <v>0</v>
      </c>
      <c r="J3652" s="27" t="s">
        <v>173</v>
      </c>
      <c r="K3652" s="27" t="s">
        <v>2214</v>
      </c>
      <c r="L3652" s="27" t="s">
        <v>1977</v>
      </c>
      <c r="M3652" t="s">
        <v>190</v>
      </c>
      <c r="N3652" t="s">
        <v>177</v>
      </c>
      <c r="O3652" t="s">
        <v>178</v>
      </c>
      <c r="P3652" t="s">
        <v>179</v>
      </c>
      <c r="Q3652" t="s">
        <v>198</v>
      </c>
      <c r="R3652" t="s">
        <v>181</v>
      </c>
      <c r="S3652" t="s">
        <v>31</v>
      </c>
      <c r="T3652" t="s">
        <v>31</v>
      </c>
      <c r="U3652" t="s">
        <v>31</v>
      </c>
      <c r="V3652" t="s">
        <v>31</v>
      </c>
      <c r="W3652" t="s">
        <v>182</v>
      </c>
      <c r="X3652" t="s">
        <v>183</v>
      </c>
      <c r="Y3652" s="28">
        <v>0.40400000000000003</v>
      </c>
      <c r="Z3652" t="str">
        <f>IF(database_public_cloud_VMs[[#This Row],[Vendor]]="AWS","USD","AUD")</f>
        <v>USD</v>
      </c>
      <c r="AA3652" s="29">
        <f>IF(database_public_cloud_VMs[[#This Row],[Currency]]="USD",(database_public_cloud_VMs[[#This Row],[Rate]]*param_exchange_rate)/(1+param_discount_aws),database_public_cloud_VMs[[#This Row],[Rate]])</f>
        <v>0.49787078558378867</v>
      </c>
    </row>
    <row r="3653" spans="1:27" x14ac:dyDescent="0.45">
      <c r="A3653" s="24" t="s">
        <v>4118</v>
      </c>
      <c r="B3653" t="s">
        <v>12</v>
      </c>
      <c r="C3653" s="25" t="s">
        <v>2756</v>
      </c>
      <c r="D3653" t="s">
        <v>170</v>
      </c>
      <c r="E3653" t="s">
        <v>4041</v>
      </c>
      <c r="F3653" t="s">
        <v>4117</v>
      </c>
      <c r="G3653" s="26">
        <v>8</v>
      </c>
      <c r="H3653" s="26">
        <v>64</v>
      </c>
      <c r="I3653" s="26">
        <v>0</v>
      </c>
      <c r="J3653" s="27" t="s">
        <v>173</v>
      </c>
      <c r="K3653" s="27" t="s">
        <v>2214</v>
      </c>
      <c r="L3653" s="27" t="s">
        <v>1977</v>
      </c>
      <c r="M3653" t="s">
        <v>190</v>
      </c>
      <c r="N3653" t="s">
        <v>177</v>
      </c>
      <c r="O3653" t="s">
        <v>185</v>
      </c>
      <c r="P3653" t="s">
        <v>179</v>
      </c>
      <c r="Q3653" t="s">
        <v>198</v>
      </c>
      <c r="R3653" t="s">
        <v>181</v>
      </c>
      <c r="S3653" t="s">
        <v>31</v>
      </c>
      <c r="T3653" t="s">
        <v>31</v>
      </c>
      <c r="U3653" t="s">
        <v>31</v>
      </c>
      <c r="V3653" t="s">
        <v>31</v>
      </c>
      <c r="W3653" t="s">
        <v>182</v>
      </c>
      <c r="X3653" t="s">
        <v>183</v>
      </c>
      <c r="Y3653" s="28">
        <v>0.30199999999999999</v>
      </c>
      <c r="Z3653" t="str">
        <f>IF(database_public_cloud_VMs[[#This Row],[Vendor]]="AWS","USD","AUD")</f>
        <v>USD</v>
      </c>
      <c r="AA3653" s="29">
        <f>IF(database_public_cloud_VMs[[#This Row],[Currency]]="USD",(database_public_cloud_VMs[[#This Row],[Rate]]*param_exchange_rate)/(1+param_discount_aws),database_public_cloud_VMs[[#This Row],[Rate]])</f>
        <v>0.37217073575817855</v>
      </c>
    </row>
    <row r="3654" spans="1:27" x14ac:dyDescent="0.45">
      <c r="A3654" s="24" t="s">
        <v>4119</v>
      </c>
      <c r="B3654" t="s">
        <v>12</v>
      </c>
      <c r="C3654" s="25" t="s">
        <v>187</v>
      </c>
      <c r="D3654" t="s">
        <v>170</v>
      </c>
      <c r="E3654" t="s">
        <v>4041</v>
      </c>
      <c r="F3654" t="s">
        <v>4117</v>
      </c>
      <c r="G3654" s="26">
        <v>8</v>
      </c>
      <c r="H3654" s="26">
        <v>64</v>
      </c>
      <c r="I3654" s="26">
        <v>0</v>
      </c>
      <c r="J3654" s="27" t="s">
        <v>173</v>
      </c>
      <c r="K3654" s="27" t="s">
        <v>2214</v>
      </c>
      <c r="L3654" s="27" t="s">
        <v>1977</v>
      </c>
      <c r="M3654" t="s">
        <v>190</v>
      </c>
      <c r="N3654" t="s">
        <v>188</v>
      </c>
      <c r="O3654" t="s">
        <v>188</v>
      </c>
      <c r="P3654" t="s">
        <v>179</v>
      </c>
      <c r="Q3654" t="s">
        <v>198</v>
      </c>
      <c r="R3654" t="s">
        <v>181</v>
      </c>
      <c r="S3654" t="s">
        <v>31</v>
      </c>
      <c r="T3654" t="s">
        <v>31</v>
      </c>
      <c r="U3654" t="s">
        <v>31</v>
      </c>
      <c r="V3654" t="s">
        <v>31</v>
      </c>
      <c r="W3654" t="s">
        <v>182</v>
      </c>
      <c r="X3654" t="s">
        <v>183</v>
      </c>
      <c r="Y3654" s="28">
        <v>0.69399999999999995</v>
      </c>
      <c r="Z3654" t="str">
        <f>IF(database_public_cloud_VMs[[#This Row],[Vendor]]="AWS","USD","AUD")</f>
        <v>USD</v>
      </c>
      <c r="AA3654" s="29">
        <f>IF(database_public_cloud_VMs[[#This Row],[Currency]]="USD",(database_public_cloud_VMs[[#This Row],[Rate]]*param_exchange_rate)/(1+param_discount_aws),database_public_cloud_VMs[[#This Row],[Rate]])</f>
        <v>0.85525328018601299</v>
      </c>
    </row>
    <row r="3655" spans="1:27" x14ac:dyDescent="0.45">
      <c r="A3655" s="24" t="s">
        <v>4120</v>
      </c>
      <c r="B3655" t="s">
        <v>12</v>
      </c>
      <c r="C3655" s="25" t="s">
        <v>2756</v>
      </c>
      <c r="D3655" t="s">
        <v>170</v>
      </c>
      <c r="E3655" t="s">
        <v>4041</v>
      </c>
      <c r="F3655" t="s">
        <v>4117</v>
      </c>
      <c r="G3655" s="26">
        <v>8</v>
      </c>
      <c r="H3655" s="26">
        <v>64</v>
      </c>
      <c r="I3655" s="26">
        <v>0</v>
      </c>
      <c r="J3655" s="27" t="s">
        <v>173</v>
      </c>
      <c r="K3655" s="27" t="s">
        <v>2214</v>
      </c>
      <c r="L3655" s="27" t="s">
        <v>1977</v>
      </c>
      <c r="M3655" t="s">
        <v>190</v>
      </c>
      <c r="N3655" t="s">
        <v>177</v>
      </c>
      <c r="O3655" t="s">
        <v>178</v>
      </c>
      <c r="P3655" t="s">
        <v>179</v>
      </c>
      <c r="Q3655" t="s">
        <v>191</v>
      </c>
      <c r="R3655" t="s">
        <v>181</v>
      </c>
      <c r="S3655" t="s">
        <v>31</v>
      </c>
      <c r="T3655" t="s">
        <v>31</v>
      </c>
      <c r="U3655" t="s">
        <v>31</v>
      </c>
      <c r="V3655" t="s">
        <v>31</v>
      </c>
      <c r="W3655" t="s">
        <v>182</v>
      </c>
      <c r="X3655" t="s">
        <v>183</v>
      </c>
      <c r="Y3655" s="28">
        <v>0.47399999999999998</v>
      </c>
      <c r="Z3655" t="str">
        <f>IF(database_public_cloud_VMs[[#This Row],[Vendor]]="AWS","USD","AUD")</f>
        <v>USD</v>
      </c>
      <c r="AA3655" s="29">
        <f>IF(database_public_cloud_VMs[[#This Row],[Currency]]="USD",(database_public_cloud_VMs[[#This Row],[Rate]]*param_exchange_rate)/(1+param_discount_aws),database_public_cloud_VMs[[#This Row],[Rate]])</f>
        <v>0.58413552566018756</v>
      </c>
    </row>
    <row r="3656" spans="1:27" x14ac:dyDescent="0.45">
      <c r="A3656" s="24" t="s">
        <v>4121</v>
      </c>
      <c r="B3656" t="s">
        <v>12</v>
      </c>
      <c r="C3656" s="25" t="s">
        <v>2756</v>
      </c>
      <c r="D3656" t="s">
        <v>170</v>
      </c>
      <c r="E3656" t="s">
        <v>4041</v>
      </c>
      <c r="F3656" t="s">
        <v>4117</v>
      </c>
      <c r="G3656" s="26">
        <v>8</v>
      </c>
      <c r="H3656" s="26">
        <v>64</v>
      </c>
      <c r="I3656" s="26">
        <v>0</v>
      </c>
      <c r="J3656" s="27" t="s">
        <v>173</v>
      </c>
      <c r="K3656" s="27" t="s">
        <v>2214</v>
      </c>
      <c r="L3656" s="27" t="s">
        <v>1977</v>
      </c>
      <c r="M3656" t="s">
        <v>190</v>
      </c>
      <c r="N3656" t="s">
        <v>177</v>
      </c>
      <c r="O3656" t="s">
        <v>185</v>
      </c>
      <c r="P3656" t="s">
        <v>179</v>
      </c>
      <c r="Q3656" t="s">
        <v>191</v>
      </c>
      <c r="R3656" t="s">
        <v>181</v>
      </c>
      <c r="S3656" t="s">
        <v>31</v>
      </c>
      <c r="T3656" t="s">
        <v>31</v>
      </c>
      <c r="U3656" t="s">
        <v>31</v>
      </c>
      <c r="V3656" t="s">
        <v>31</v>
      </c>
      <c r="W3656" t="s">
        <v>182</v>
      </c>
      <c r="X3656" t="s">
        <v>183</v>
      </c>
      <c r="Y3656" s="28">
        <v>0.378</v>
      </c>
      <c r="Z3656" t="str">
        <f>IF(database_public_cloud_VMs[[#This Row],[Vendor]]="AWS","USD","AUD")</f>
        <v>USD</v>
      </c>
      <c r="AA3656" s="29">
        <f>IF(database_public_cloud_VMs[[#This Row],[Currency]]="USD",(database_public_cloud_VMs[[#This Row],[Rate]]*param_exchange_rate)/(1+param_discount_aws),database_public_cloud_VMs[[#This Row],[Rate]])</f>
        <v>0.46582959641255461</v>
      </c>
    </row>
    <row r="3657" spans="1:27" x14ac:dyDescent="0.45">
      <c r="A3657" s="24" t="s">
        <v>4122</v>
      </c>
      <c r="B3657" t="s">
        <v>12</v>
      </c>
      <c r="C3657" s="25" t="s">
        <v>187</v>
      </c>
      <c r="D3657" t="s">
        <v>170</v>
      </c>
      <c r="E3657" t="s">
        <v>4041</v>
      </c>
      <c r="F3657" t="s">
        <v>4117</v>
      </c>
      <c r="G3657" s="26">
        <v>8</v>
      </c>
      <c r="H3657" s="26">
        <v>64</v>
      </c>
      <c r="I3657" s="26">
        <v>0</v>
      </c>
      <c r="J3657" s="27" t="s">
        <v>173</v>
      </c>
      <c r="K3657" s="27" t="s">
        <v>2214</v>
      </c>
      <c r="L3657" s="27" t="s">
        <v>1977</v>
      </c>
      <c r="M3657" t="s">
        <v>190</v>
      </c>
      <c r="N3657" t="s">
        <v>188</v>
      </c>
      <c r="O3657" t="s">
        <v>188</v>
      </c>
      <c r="P3657" t="s">
        <v>179</v>
      </c>
      <c r="Q3657" t="s">
        <v>191</v>
      </c>
      <c r="R3657" t="s">
        <v>181</v>
      </c>
      <c r="S3657" t="s">
        <v>31</v>
      </c>
      <c r="T3657" t="s">
        <v>31</v>
      </c>
      <c r="U3657" t="s">
        <v>31</v>
      </c>
      <c r="V3657" t="s">
        <v>31</v>
      </c>
      <c r="W3657" t="s">
        <v>182</v>
      </c>
      <c r="X3657" t="s">
        <v>183</v>
      </c>
      <c r="Y3657" s="28">
        <v>0.67400000000000004</v>
      </c>
      <c r="Z3657" t="str">
        <f>IF(database_public_cloud_VMs[[#This Row],[Vendor]]="AWS","USD","AUD")</f>
        <v>USD</v>
      </c>
      <c r="AA3657" s="29">
        <f>IF(database_public_cloud_VMs[[#This Row],[Currency]]="USD",(database_public_cloud_VMs[[#This Row],[Rate]]*param_exchange_rate)/(1+param_discount_aws),database_public_cloud_VMs[[#This Row],[Rate]])</f>
        <v>0.83060621159275627</v>
      </c>
    </row>
    <row r="3658" spans="1:27" x14ac:dyDescent="0.45">
      <c r="A3658" s="24" t="s">
        <v>4123</v>
      </c>
      <c r="B3658" t="s">
        <v>12</v>
      </c>
      <c r="C3658" s="25" t="s">
        <v>2756</v>
      </c>
      <c r="D3658" t="s">
        <v>170</v>
      </c>
      <c r="E3658" t="s">
        <v>4041</v>
      </c>
      <c r="F3658" t="s">
        <v>4117</v>
      </c>
      <c r="G3658" s="26">
        <v>8</v>
      </c>
      <c r="H3658" s="26">
        <v>64</v>
      </c>
      <c r="I3658" s="26">
        <v>0</v>
      </c>
      <c r="J3658" s="27" t="s">
        <v>173</v>
      </c>
      <c r="K3658" s="27" t="s">
        <v>2214</v>
      </c>
      <c r="L3658" s="27" t="s">
        <v>1977</v>
      </c>
      <c r="M3658" t="s">
        <v>176</v>
      </c>
      <c r="N3658" t="s">
        <v>177</v>
      </c>
      <c r="O3658" t="s">
        <v>178</v>
      </c>
      <c r="P3658" t="s">
        <v>179</v>
      </c>
      <c r="Q3658" t="s">
        <v>198</v>
      </c>
      <c r="R3658" t="s">
        <v>181</v>
      </c>
      <c r="S3658" t="s">
        <v>31</v>
      </c>
      <c r="T3658" t="s">
        <v>31</v>
      </c>
      <c r="U3658" t="s">
        <v>31</v>
      </c>
      <c r="V3658" t="s">
        <v>31</v>
      </c>
      <c r="W3658" t="s">
        <v>182</v>
      </c>
      <c r="X3658" t="s">
        <v>183</v>
      </c>
      <c r="Y3658" s="28">
        <v>0.437</v>
      </c>
      <c r="Z3658" t="str">
        <f>IF(database_public_cloud_VMs[[#This Row],[Vendor]]="AWS","USD","AUD")</f>
        <v>USD</v>
      </c>
      <c r="AA3658" s="29">
        <f>IF(database_public_cloud_VMs[[#This Row],[Currency]]="USD",(database_public_cloud_VMs[[#This Row],[Rate]]*param_exchange_rate)/(1+param_discount_aws),database_public_cloud_VMs[[#This Row],[Rate]])</f>
        <v>0.53853844876266233</v>
      </c>
    </row>
    <row r="3659" spans="1:27" x14ac:dyDescent="0.45">
      <c r="A3659" s="24" t="s">
        <v>4124</v>
      </c>
      <c r="B3659" t="s">
        <v>12</v>
      </c>
      <c r="C3659" s="25" t="s">
        <v>2756</v>
      </c>
      <c r="D3659" t="s">
        <v>170</v>
      </c>
      <c r="E3659" t="s">
        <v>4041</v>
      </c>
      <c r="F3659" t="s">
        <v>4117</v>
      </c>
      <c r="G3659" s="26">
        <v>8</v>
      </c>
      <c r="H3659" s="26">
        <v>64</v>
      </c>
      <c r="I3659" s="26">
        <v>0</v>
      </c>
      <c r="J3659" s="27" t="s">
        <v>173</v>
      </c>
      <c r="K3659" s="27" t="s">
        <v>2214</v>
      </c>
      <c r="L3659" s="27" t="s">
        <v>1977</v>
      </c>
      <c r="M3659" t="s">
        <v>176</v>
      </c>
      <c r="N3659" t="s">
        <v>177</v>
      </c>
      <c r="O3659" t="s">
        <v>185</v>
      </c>
      <c r="P3659" t="s">
        <v>179</v>
      </c>
      <c r="Q3659" t="s">
        <v>198</v>
      </c>
      <c r="R3659" t="s">
        <v>181</v>
      </c>
      <c r="S3659" t="s">
        <v>31</v>
      </c>
      <c r="T3659" t="s">
        <v>31</v>
      </c>
      <c r="U3659" t="s">
        <v>31</v>
      </c>
      <c r="V3659" t="s">
        <v>31</v>
      </c>
      <c r="W3659" t="s">
        <v>182</v>
      </c>
      <c r="X3659" t="s">
        <v>183</v>
      </c>
      <c r="Y3659" s="28">
        <v>0.33500000000000002</v>
      </c>
      <c r="Z3659" t="str">
        <f>IF(database_public_cloud_VMs[[#This Row],[Vendor]]="AWS","USD","AUD")</f>
        <v>USD</v>
      </c>
      <c r="AA3659" s="29">
        <f>IF(database_public_cloud_VMs[[#This Row],[Currency]]="USD",(database_public_cloud_VMs[[#This Row],[Rate]]*param_exchange_rate)/(1+param_discount_aws),database_public_cloud_VMs[[#This Row],[Rate]])</f>
        <v>0.41283839893705243</v>
      </c>
    </row>
    <row r="3660" spans="1:27" x14ac:dyDescent="0.45">
      <c r="A3660" s="24" t="s">
        <v>4125</v>
      </c>
      <c r="B3660" t="s">
        <v>12</v>
      </c>
      <c r="C3660" s="25" t="s">
        <v>187</v>
      </c>
      <c r="D3660" t="s">
        <v>170</v>
      </c>
      <c r="E3660" t="s">
        <v>4041</v>
      </c>
      <c r="F3660" t="s">
        <v>4117</v>
      </c>
      <c r="G3660" s="26">
        <v>8</v>
      </c>
      <c r="H3660" s="26">
        <v>64</v>
      </c>
      <c r="I3660" s="26">
        <v>0</v>
      </c>
      <c r="J3660" s="27" t="s">
        <v>173</v>
      </c>
      <c r="K3660" s="27" t="s">
        <v>2214</v>
      </c>
      <c r="L3660" s="27" t="s">
        <v>1977</v>
      </c>
      <c r="M3660" t="s">
        <v>176</v>
      </c>
      <c r="N3660" t="s">
        <v>188</v>
      </c>
      <c r="O3660" t="s">
        <v>188</v>
      </c>
      <c r="P3660" t="s">
        <v>179</v>
      </c>
      <c r="Q3660" t="s">
        <v>198</v>
      </c>
      <c r="R3660" t="s">
        <v>181</v>
      </c>
      <c r="S3660" t="s">
        <v>31</v>
      </c>
      <c r="T3660" t="s">
        <v>31</v>
      </c>
      <c r="U3660" t="s">
        <v>31</v>
      </c>
      <c r="V3660" t="s">
        <v>31</v>
      </c>
      <c r="W3660" t="s">
        <v>182</v>
      </c>
      <c r="X3660" t="s">
        <v>183</v>
      </c>
      <c r="Y3660" s="28">
        <v>0.72699999999999998</v>
      </c>
      <c r="Z3660" t="str">
        <f>IF(database_public_cloud_VMs[[#This Row],[Vendor]]="AWS","USD","AUD")</f>
        <v>USD</v>
      </c>
      <c r="AA3660" s="29">
        <f>IF(database_public_cloud_VMs[[#This Row],[Currency]]="USD",(database_public_cloud_VMs[[#This Row],[Rate]]*param_exchange_rate)/(1+param_discount_aws),database_public_cloud_VMs[[#This Row],[Rate]])</f>
        <v>0.89592094336488692</v>
      </c>
    </row>
    <row r="3661" spans="1:27" x14ac:dyDescent="0.45">
      <c r="A3661" s="24" t="s">
        <v>4126</v>
      </c>
      <c r="B3661" t="s">
        <v>12</v>
      </c>
      <c r="C3661" s="25" t="s">
        <v>2756</v>
      </c>
      <c r="D3661" t="s">
        <v>170</v>
      </c>
      <c r="E3661" t="s">
        <v>4041</v>
      </c>
      <c r="F3661" t="s">
        <v>4117</v>
      </c>
      <c r="G3661" s="26">
        <v>8</v>
      </c>
      <c r="H3661" s="26">
        <v>64</v>
      </c>
      <c r="I3661" s="26">
        <v>0</v>
      </c>
      <c r="J3661" s="27" t="s">
        <v>173</v>
      </c>
      <c r="K3661" s="27" t="s">
        <v>2214</v>
      </c>
      <c r="L3661" s="27" t="s">
        <v>1977</v>
      </c>
      <c r="M3661" t="s">
        <v>176</v>
      </c>
      <c r="N3661" t="s">
        <v>177</v>
      </c>
      <c r="O3661" t="s">
        <v>178</v>
      </c>
      <c r="P3661" t="s">
        <v>179</v>
      </c>
      <c r="Q3661" t="s">
        <v>180</v>
      </c>
      <c r="R3661" t="s">
        <v>181</v>
      </c>
      <c r="S3661" t="s">
        <v>31</v>
      </c>
      <c r="T3661" t="s">
        <v>31</v>
      </c>
      <c r="U3661" t="s">
        <v>31</v>
      </c>
      <c r="V3661" t="s">
        <v>31</v>
      </c>
      <c r="W3661" t="s">
        <v>182</v>
      </c>
      <c r="X3661" t="s">
        <v>183</v>
      </c>
      <c r="Y3661" s="28">
        <v>0.377</v>
      </c>
      <c r="Z3661" t="str">
        <f>IF(database_public_cloud_VMs[[#This Row],[Vendor]]="AWS","USD","AUD")</f>
        <v>USD</v>
      </c>
      <c r="AA3661" s="29">
        <f>IF(database_public_cloud_VMs[[#This Row],[Currency]]="USD",(database_public_cloud_VMs[[#This Row],[Rate]]*param_exchange_rate)/(1+param_discount_aws),database_public_cloud_VMs[[#This Row],[Rate]])</f>
        <v>0.4645972429828919</v>
      </c>
    </row>
    <row r="3662" spans="1:27" x14ac:dyDescent="0.45">
      <c r="A3662" s="24" t="s">
        <v>4127</v>
      </c>
      <c r="B3662" t="s">
        <v>12</v>
      </c>
      <c r="C3662" s="25" t="s">
        <v>2756</v>
      </c>
      <c r="D3662" t="s">
        <v>170</v>
      </c>
      <c r="E3662" t="s">
        <v>4041</v>
      </c>
      <c r="F3662" t="s">
        <v>4117</v>
      </c>
      <c r="G3662" s="26">
        <v>8</v>
      </c>
      <c r="H3662" s="26">
        <v>64</v>
      </c>
      <c r="I3662" s="26">
        <v>0</v>
      </c>
      <c r="J3662" s="27" t="s">
        <v>173</v>
      </c>
      <c r="K3662" s="27" t="s">
        <v>2214</v>
      </c>
      <c r="L3662" s="27" t="s">
        <v>1977</v>
      </c>
      <c r="M3662" t="s">
        <v>176</v>
      </c>
      <c r="N3662" t="s">
        <v>177</v>
      </c>
      <c r="O3662" t="s">
        <v>185</v>
      </c>
      <c r="P3662" t="s">
        <v>179</v>
      </c>
      <c r="Q3662" t="s">
        <v>180</v>
      </c>
      <c r="R3662" t="s">
        <v>181</v>
      </c>
      <c r="S3662" t="s">
        <v>31</v>
      </c>
      <c r="T3662" t="s">
        <v>31</v>
      </c>
      <c r="U3662" t="s">
        <v>31</v>
      </c>
      <c r="V3662" t="s">
        <v>31</v>
      </c>
      <c r="W3662" t="s">
        <v>182</v>
      </c>
      <c r="X3662" t="s">
        <v>183</v>
      </c>
      <c r="Y3662" s="28">
        <v>0.28100000000000003</v>
      </c>
      <c r="Z3662" t="str">
        <f>IF(database_public_cloud_VMs[[#This Row],[Vendor]]="AWS","USD","AUD")</f>
        <v>USD</v>
      </c>
      <c r="AA3662" s="29">
        <f>IF(database_public_cloud_VMs[[#This Row],[Currency]]="USD",(database_public_cloud_VMs[[#This Row],[Rate]]*param_exchange_rate)/(1+param_discount_aws),database_public_cloud_VMs[[#This Row],[Rate]])</f>
        <v>0.3462913137352589</v>
      </c>
    </row>
    <row r="3663" spans="1:27" x14ac:dyDescent="0.45">
      <c r="A3663" s="24" t="s">
        <v>4128</v>
      </c>
      <c r="B3663" t="s">
        <v>12</v>
      </c>
      <c r="C3663" s="25" t="s">
        <v>187</v>
      </c>
      <c r="D3663" t="s">
        <v>170</v>
      </c>
      <c r="E3663" t="s">
        <v>4041</v>
      </c>
      <c r="F3663" t="s">
        <v>4117</v>
      </c>
      <c r="G3663" s="26">
        <v>8</v>
      </c>
      <c r="H3663" s="26">
        <v>64</v>
      </c>
      <c r="I3663" s="26">
        <v>0</v>
      </c>
      <c r="J3663" s="27" t="s">
        <v>173</v>
      </c>
      <c r="K3663" s="27" t="s">
        <v>2214</v>
      </c>
      <c r="L3663" s="27" t="s">
        <v>1977</v>
      </c>
      <c r="M3663" t="s">
        <v>176</v>
      </c>
      <c r="N3663" t="s">
        <v>188</v>
      </c>
      <c r="O3663" t="s">
        <v>188</v>
      </c>
      <c r="P3663" t="s">
        <v>179</v>
      </c>
      <c r="Q3663" t="s">
        <v>180</v>
      </c>
      <c r="R3663" t="s">
        <v>181</v>
      </c>
      <c r="S3663" t="s">
        <v>31</v>
      </c>
      <c r="T3663" t="s">
        <v>31</v>
      </c>
      <c r="U3663" t="s">
        <v>31</v>
      </c>
      <c r="V3663" t="s">
        <v>31</v>
      </c>
      <c r="W3663" t="s">
        <v>182</v>
      </c>
      <c r="X3663" t="s">
        <v>183</v>
      </c>
      <c r="Y3663" s="28">
        <v>0.57699999999999996</v>
      </c>
      <c r="Z3663" t="str">
        <f>IF(database_public_cloud_VMs[[#This Row],[Vendor]]="AWS","USD","AUD")</f>
        <v>USD</v>
      </c>
      <c r="AA3663" s="29">
        <f>IF(database_public_cloud_VMs[[#This Row],[Currency]]="USD",(database_public_cloud_VMs[[#This Row],[Rate]]*param_exchange_rate)/(1+param_discount_aws),database_public_cloud_VMs[[#This Row],[Rate]])</f>
        <v>0.71106792891546033</v>
      </c>
    </row>
    <row r="3664" spans="1:27" x14ac:dyDescent="0.45">
      <c r="A3664" s="24" t="s">
        <v>4129</v>
      </c>
      <c r="B3664" t="s">
        <v>12</v>
      </c>
      <c r="C3664" s="25" t="s">
        <v>2756</v>
      </c>
      <c r="D3664" t="s">
        <v>170</v>
      </c>
      <c r="E3664" t="s">
        <v>4041</v>
      </c>
      <c r="F3664" t="s">
        <v>4117</v>
      </c>
      <c r="G3664" s="26">
        <v>8</v>
      </c>
      <c r="H3664" s="26">
        <v>64</v>
      </c>
      <c r="I3664" s="26">
        <v>0</v>
      </c>
      <c r="J3664" s="27" t="s">
        <v>173</v>
      </c>
      <c r="K3664" s="27" t="s">
        <v>2214</v>
      </c>
      <c r="L3664" s="27" t="s">
        <v>1977</v>
      </c>
      <c r="M3664" t="s">
        <v>190</v>
      </c>
      <c r="N3664" t="s">
        <v>177</v>
      </c>
      <c r="O3664" t="s">
        <v>178</v>
      </c>
      <c r="P3664" t="s">
        <v>179</v>
      </c>
      <c r="Q3664" t="s">
        <v>315</v>
      </c>
      <c r="R3664" t="s">
        <v>181</v>
      </c>
      <c r="S3664" t="s">
        <v>31</v>
      </c>
      <c r="T3664" t="s">
        <v>31</v>
      </c>
      <c r="U3664" t="s">
        <v>31</v>
      </c>
      <c r="V3664" t="s">
        <v>31</v>
      </c>
      <c r="W3664" t="s">
        <v>182</v>
      </c>
      <c r="X3664" t="s">
        <v>183</v>
      </c>
      <c r="Y3664" s="28">
        <v>0.71199999999999997</v>
      </c>
      <c r="Z3664" t="str">
        <f>IF(database_public_cloud_VMs[[#This Row],[Vendor]]="AWS","USD","AUD")</f>
        <v>USD</v>
      </c>
      <c r="AA3664" s="29">
        <f>IF(database_public_cloud_VMs[[#This Row],[Currency]]="USD",(database_public_cloud_VMs[[#This Row],[Rate]]*param_exchange_rate)/(1+param_discount_aws),database_public_cloud_VMs[[#This Row],[Rate]])</f>
        <v>0.87743564191994428</v>
      </c>
    </row>
    <row r="3665" spans="1:27" x14ac:dyDescent="0.45">
      <c r="A3665" s="24" t="s">
        <v>4130</v>
      </c>
      <c r="B3665" t="s">
        <v>12</v>
      </c>
      <c r="C3665" s="25" t="s">
        <v>2756</v>
      </c>
      <c r="D3665" t="s">
        <v>170</v>
      </c>
      <c r="E3665" t="s">
        <v>4041</v>
      </c>
      <c r="F3665" t="s">
        <v>4117</v>
      </c>
      <c r="G3665" s="26">
        <v>8</v>
      </c>
      <c r="H3665" s="26">
        <v>64</v>
      </c>
      <c r="I3665" s="26">
        <v>0</v>
      </c>
      <c r="J3665" s="27" t="s">
        <v>173</v>
      </c>
      <c r="K3665" s="27" t="s">
        <v>2214</v>
      </c>
      <c r="L3665" s="27" t="s">
        <v>1977</v>
      </c>
      <c r="M3665" t="s">
        <v>190</v>
      </c>
      <c r="N3665" t="s">
        <v>177</v>
      </c>
      <c r="O3665" t="s">
        <v>185</v>
      </c>
      <c r="P3665" t="s">
        <v>179</v>
      </c>
      <c r="Q3665" t="s">
        <v>315</v>
      </c>
      <c r="R3665" t="s">
        <v>181</v>
      </c>
      <c r="S3665" t="s">
        <v>31</v>
      </c>
      <c r="T3665" t="s">
        <v>31</v>
      </c>
      <c r="U3665" t="s">
        <v>31</v>
      </c>
      <c r="V3665" t="s">
        <v>31</v>
      </c>
      <c r="W3665" t="s">
        <v>182</v>
      </c>
      <c r="X3665" t="s">
        <v>183</v>
      </c>
      <c r="Y3665" s="28">
        <v>0.61599999999999999</v>
      </c>
      <c r="Z3665" t="str">
        <f>IF(database_public_cloud_VMs[[#This Row],[Vendor]]="AWS","USD","AUD")</f>
        <v>USD</v>
      </c>
      <c r="AA3665" s="29">
        <f>IF(database_public_cloud_VMs[[#This Row],[Currency]]="USD",(database_public_cloud_VMs[[#This Row],[Rate]]*param_exchange_rate)/(1+param_discount_aws),database_public_cloud_VMs[[#This Row],[Rate]])</f>
        <v>0.75912971267231133</v>
      </c>
    </row>
    <row r="3666" spans="1:27" x14ac:dyDescent="0.45">
      <c r="A3666" s="24" t="s">
        <v>4131</v>
      </c>
      <c r="B3666" t="s">
        <v>12</v>
      </c>
      <c r="C3666" s="25" t="s">
        <v>187</v>
      </c>
      <c r="D3666" t="s">
        <v>170</v>
      </c>
      <c r="E3666" t="s">
        <v>4041</v>
      </c>
      <c r="F3666" t="s">
        <v>4117</v>
      </c>
      <c r="G3666" s="26">
        <v>8</v>
      </c>
      <c r="H3666" s="26">
        <v>64</v>
      </c>
      <c r="I3666" s="26">
        <v>0</v>
      </c>
      <c r="J3666" s="27" t="s">
        <v>173</v>
      </c>
      <c r="K3666" s="27" t="s">
        <v>2214</v>
      </c>
      <c r="L3666" s="27" t="s">
        <v>1977</v>
      </c>
      <c r="M3666" t="s">
        <v>190</v>
      </c>
      <c r="N3666" t="s">
        <v>188</v>
      </c>
      <c r="O3666" t="s">
        <v>188</v>
      </c>
      <c r="P3666" t="s">
        <v>179</v>
      </c>
      <c r="Q3666" t="s">
        <v>315</v>
      </c>
      <c r="R3666" t="s">
        <v>181</v>
      </c>
      <c r="S3666" t="s">
        <v>31</v>
      </c>
      <c r="T3666" t="s">
        <v>31</v>
      </c>
      <c r="U3666" t="s">
        <v>31</v>
      </c>
      <c r="V3666" t="s">
        <v>31</v>
      </c>
      <c r="W3666" t="s">
        <v>182</v>
      </c>
      <c r="X3666" t="s">
        <v>183</v>
      </c>
      <c r="Y3666" s="28">
        <v>0.91200000000000003</v>
      </c>
      <c r="Z3666" t="str">
        <f>IF(database_public_cloud_VMs[[#This Row],[Vendor]]="AWS","USD","AUD")</f>
        <v>USD</v>
      </c>
      <c r="AA3666" s="29">
        <f>IF(database_public_cloud_VMs[[#This Row],[Currency]]="USD",(database_public_cloud_VMs[[#This Row],[Rate]]*param_exchange_rate)/(1+param_discount_aws),database_public_cloud_VMs[[#This Row],[Rate]])</f>
        <v>1.1239063278525128</v>
      </c>
    </row>
    <row r="3667" spans="1:27" x14ac:dyDescent="0.45">
      <c r="A3667" s="24" t="s">
        <v>4132</v>
      </c>
      <c r="B3667" t="s">
        <v>12</v>
      </c>
      <c r="C3667" s="25" t="s">
        <v>2756</v>
      </c>
      <c r="D3667" t="s">
        <v>170</v>
      </c>
      <c r="E3667" t="s">
        <v>4041</v>
      </c>
      <c r="F3667" t="s">
        <v>4117</v>
      </c>
      <c r="G3667" s="26">
        <v>8</v>
      </c>
      <c r="H3667" s="26">
        <v>64</v>
      </c>
      <c r="I3667" s="26">
        <v>0</v>
      </c>
      <c r="J3667" s="27" t="s">
        <v>173</v>
      </c>
      <c r="K3667" s="27" t="s">
        <v>2214</v>
      </c>
      <c r="L3667" s="27" t="s">
        <v>1977</v>
      </c>
      <c r="M3667" t="s">
        <v>190</v>
      </c>
      <c r="N3667" t="s">
        <v>177</v>
      </c>
      <c r="O3667" t="s">
        <v>178</v>
      </c>
      <c r="P3667" t="s">
        <v>179</v>
      </c>
      <c r="Q3667" t="s">
        <v>180</v>
      </c>
      <c r="R3667" t="s">
        <v>181</v>
      </c>
      <c r="S3667" t="s">
        <v>31</v>
      </c>
      <c r="T3667" t="s">
        <v>31</v>
      </c>
      <c r="U3667" t="s">
        <v>31</v>
      </c>
      <c r="V3667" t="s">
        <v>31</v>
      </c>
      <c r="W3667" t="s">
        <v>182</v>
      </c>
      <c r="X3667" t="s">
        <v>183</v>
      </c>
      <c r="Y3667" s="28">
        <v>0.34399999999999997</v>
      </c>
      <c r="Z3667" t="str">
        <f>IF(database_public_cloud_VMs[[#This Row],[Vendor]]="AWS","USD","AUD")</f>
        <v>USD</v>
      </c>
      <c r="AA3667" s="29">
        <f>IF(database_public_cloud_VMs[[#This Row],[Currency]]="USD",(database_public_cloud_VMs[[#This Row],[Rate]]*param_exchange_rate)/(1+param_discount_aws),database_public_cloud_VMs[[#This Row],[Rate]])</f>
        <v>0.42392957980401796</v>
      </c>
    </row>
    <row r="3668" spans="1:27" x14ac:dyDescent="0.45">
      <c r="A3668" s="24" t="s">
        <v>4133</v>
      </c>
      <c r="B3668" t="s">
        <v>12</v>
      </c>
      <c r="C3668" s="25" t="s">
        <v>2756</v>
      </c>
      <c r="D3668" t="s">
        <v>170</v>
      </c>
      <c r="E3668" t="s">
        <v>4041</v>
      </c>
      <c r="F3668" t="s">
        <v>4117</v>
      </c>
      <c r="G3668" s="26">
        <v>8</v>
      </c>
      <c r="H3668" s="26">
        <v>64</v>
      </c>
      <c r="I3668" s="26">
        <v>0</v>
      </c>
      <c r="J3668" s="27" t="s">
        <v>173</v>
      </c>
      <c r="K3668" s="27" t="s">
        <v>2214</v>
      </c>
      <c r="L3668" s="27" t="s">
        <v>1977</v>
      </c>
      <c r="M3668" t="s">
        <v>190</v>
      </c>
      <c r="N3668" t="s">
        <v>177</v>
      </c>
      <c r="O3668" t="s">
        <v>185</v>
      </c>
      <c r="P3668" t="s">
        <v>179</v>
      </c>
      <c r="Q3668" t="s">
        <v>180</v>
      </c>
      <c r="R3668" t="s">
        <v>181</v>
      </c>
      <c r="S3668" t="s">
        <v>31</v>
      </c>
      <c r="T3668" t="s">
        <v>31</v>
      </c>
      <c r="U3668" t="s">
        <v>31</v>
      </c>
      <c r="V3668" t="s">
        <v>31</v>
      </c>
      <c r="W3668" t="s">
        <v>182</v>
      </c>
      <c r="X3668" t="s">
        <v>183</v>
      </c>
      <c r="Y3668" s="28">
        <v>0.248</v>
      </c>
      <c r="Z3668" t="str">
        <f>IF(database_public_cloud_VMs[[#This Row],[Vendor]]="AWS","USD","AUD")</f>
        <v>USD</v>
      </c>
      <c r="AA3668" s="29">
        <f>IF(database_public_cloud_VMs[[#This Row],[Currency]]="USD",(database_public_cloud_VMs[[#This Row],[Rate]]*param_exchange_rate)/(1+param_discount_aws),database_public_cloud_VMs[[#This Row],[Rate]])</f>
        <v>0.30562365055638507</v>
      </c>
    </row>
    <row r="3669" spans="1:27" x14ac:dyDescent="0.45">
      <c r="A3669" s="24" t="s">
        <v>4134</v>
      </c>
      <c r="B3669" t="s">
        <v>12</v>
      </c>
      <c r="C3669" s="25" t="s">
        <v>187</v>
      </c>
      <c r="D3669" t="s">
        <v>170</v>
      </c>
      <c r="E3669" t="s">
        <v>4041</v>
      </c>
      <c r="F3669" t="s">
        <v>4117</v>
      </c>
      <c r="G3669" s="26">
        <v>8</v>
      </c>
      <c r="H3669" s="26">
        <v>64</v>
      </c>
      <c r="I3669" s="26">
        <v>0</v>
      </c>
      <c r="J3669" s="27" t="s">
        <v>173</v>
      </c>
      <c r="K3669" s="27" t="s">
        <v>2214</v>
      </c>
      <c r="L3669" s="27" t="s">
        <v>1977</v>
      </c>
      <c r="M3669" t="s">
        <v>190</v>
      </c>
      <c r="N3669" t="s">
        <v>188</v>
      </c>
      <c r="O3669" t="s">
        <v>188</v>
      </c>
      <c r="P3669" t="s">
        <v>179</v>
      </c>
      <c r="Q3669" t="s">
        <v>180</v>
      </c>
      <c r="R3669" t="s">
        <v>181</v>
      </c>
      <c r="S3669" t="s">
        <v>31</v>
      </c>
      <c r="T3669" t="s">
        <v>31</v>
      </c>
      <c r="U3669" t="s">
        <v>31</v>
      </c>
      <c r="V3669" t="s">
        <v>31</v>
      </c>
      <c r="W3669" t="s">
        <v>182</v>
      </c>
      <c r="X3669" t="s">
        <v>183</v>
      </c>
      <c r="Y3669" s="28">
        <v>0.54400000000000004</v>
      </c>
      <c r="Z3669" t="str">
        <f>IF(database_public_cloud_VMs[[#This Row],[Vendor]]="AWS","USD","AUD")</f>
        <v>USD</v>
      </c>
      <c r="AA3669" s="29">
        <f>IF(database_public_cloud_VMs[[#This Row],[Currency]]="USD",(database_public_cloud_VMs[[#This Row],[Rate]]*param_exchange_rate)/(1+param_discount_aws),database_public_cloud_VMs[[#This Row],[Rate]])</f>
        <v>0.67040026573658662</v>
      </c>
    </row>
    <row r="3670" spans="1:27" x14ac:dyDescent="0.45">
      <c r="A3670" s="24" t="s">
        <v>4135</v>
      </c>
      <c r="B3670" t="s">
        <v>12</v>
      </c>
      <c r="C3670" s="25" t="s">
        <v>2756</v>
      </c>
      <c r="D3670" t="s">
        <v>170</v>
      </c>
      <c r="E3670" t="s">
        <v>4041</v>
      </c>
      <c r="F3670" t="s">
        <v>4117</v>
      </c>
      <c r="G3670" s="26">
        <v>8</v>
      </c>
      <c r="H3670" s="26">
        <v>64</v>
      </c>
      <c r="I3670" s="26">
        <v>0</v>
      </c>
      <c r="J3670" s="27" t="s">
        <v>173</v>
      </c>
      <c r="K3670" s="27" t="s">
        <v>2214</v>
      </c>
      <c r="L3670" s="27" t="s">
        <v>1977</v>
      </c>
      <c r="M3670" t="s">
        <v>176</v>
      </c>
      <c r="N3670" t="s">
        <v>177</v>
      </c>
      <c r="O3670" t="s">
        <v>178</v>
      </c>
      <c r="P3670" t="s">
        <v>179</v>
      </c>
      <c r="Q3670" t="s">
        <v>191</v>
      </c>
      <c r="R3670" t="s">
        <v>181</v>
      </c>
      <c r="S3670" t="s">
        <v>31</v>
      </c>
      <c r="T3670" t="s">
        <v>31</v>
      </c>
      <c r="U3670" t="s">
        <v>31</v>
      </c>
      <c r="V3670" t="s">
        <v>31</v>
      </c>
      <c r="W3670" t="s">
        <v>182</v>
      </c>
      <c r="X3670" t="s">
        <v>183</v>
      </c>
      <c r="Y3670" s="28">
        <v>0.50700000000000001</v>
      </c>
      <c r="Z3670" t="str">
        <f>IF(database_public_cloud_VMs[[#This Row],[Vendor]]="AWS","USD","AUD")</f>
        <v>USD</v>
      </c>
      <c r="AA3670" s="29">
        <f>IF(database_public_cloud_VMs[[#This Row],[Currency]]="USD",(database_public_cloud_VMs[[#This Row],[Rate]]*param_exchange_rate)/(1+param_discount_aws),database_public_cloud_VMs[[#This Row],[Rate]])</f>
        <v>0.62480318883906139</v>
      </c>
    </row>
    <row r="3671" spans="1:27" x14ac:dyDescent="0.45">
      <c r="A3671" s="24" t="s">
        <v>4136</v>
      </c>
      <c r="B3671" t="s">
        <v>12</v>
      </c>
      <c r="C3671" s="25" t="s">
        <v>2756</v>
      </c>
      <c r="D3671" t="s">
        <v>170</v>
      </c>
      <c r="E3671" t="s">
        <v>4041</v>
      </c>
      <c r="F3671" t="s">
        <v>4117</v>
      </c>
      <c r="G3671" s="26">
        <v>8</v>
      </c>
      <c r="H3671" s="26">
        <v>64</v>
      </c>
      <c r="I3671" s="26">
        <v>0</v>
      </c>
      <c r="J3671" s="27" t="s">
        <v>173</v>
      </c>
      <c r="K3671" s="27" t="s">
        <v>2214</v>
      </c>
      <c r="L3671" s="27" t="s">
        <v>1977</v>
      </c>
      <c r="M3671" t="s">
        <v>176</v>
      </c>
      <c r="N3671" t="s">
        <v>177</v>
      </c>
      <c r="O3671" t="s">
        <v>185</v>
      </c>
      <c r="P3671" t="s">
        <v>179</v>
      </c>
      <c r="Q3671" t="s">
        <v>191</v>
      </c>
      <c r="R3671" t="s">
        <v>181</v>
      </c>
      <c r="S3671" t="s">
        <v>31</v>
      </c>
      <c r="T3671" t="s">
        <v>31</v>
      </c>
      <c r="U3671" t="s">
        <v>31</v>
      </c>
      <c r="V3671" t="s">
        <v>31</v>
      </c>
      <c r="W3671" t="s">
        <v>182</v>
      </c>
      <c r="X3671" t="s">
        <v>183</v>
      </c>
      <c r="Y3671" s="28">
        <v>0.41099999999999998</v>
      </c>
      <c r="Z3671" t="str">
        <f>IF(database_public_cloud_VMs[[#This Row],[Vendor]]="AWS","USD","AUD")</f>
        <v>USD</v>
      </c>
      <c r="AA3671" s="29">
        <f>IF(database_public_cloud_VMs[[#This Row],[Currency]]="USD",(database_public_cloud_VMs[[#This Row],[Rate]]*param_exchange_rate)/(1+param_discount_aws),database_public_cloud_VMs[[#This Row],[Rate]])</f>
        <v>0.50649725959142844</v>
      </c>
    </row>
    <row r="3672" spans="1:27" x14ac:dyDescent="0.45">
      <c r="A3672" s="24" t="s">
        <v>4137</v>
      </c>
      <c r="B3672" t="s">
        <v>12</v>
      </c>
      <c r="C3672" s="25" t="s">
        <v>187</v>
      </c>
      <c r="D3672" t="s">
        <v>170</v>
      </c>
      <c r="E3672" t="s">
        <v>4041</v>
      </c>
      <c r="F3672" t="s">
        <v>4117</v>
      </c>
      <c r="G3672" s="26">
        <v>8</v>
      </c>
      <c r="H3672" s="26">
        <v>64</v>
      </c>
      <c r="I3672" s="26">
        <v>0</v>
      </c>
      <c r="J3672" s="27" t="s">
        <v>173</v>
      </c>
      <c r="K3672" s="27" t="s">
        <v>2214</v>
      </c>
      <c r="L3672" s="27" t="s">
        <v>1977</v>
      </c>
      <c r="M3672" t="s">
        <v>176</v>
      </c>
      <c r="N3672" t="s">
        <v>188</v>
      </c>
      <c r="O3672" t="s">
        <v>188</v>
      </c>
      <c r="P3672" t="s">
        <v>179</v>
      </c>
      <c r="Q3672" t="s">
        <v>191</v>
      </c>
      <c r="R3672" t="s">
        <v>181</v>
      </c>
      <c r="S3672" t="s">
        <v>31</v>
      </c>
      <c r="T3672" t="s">
        <v>31</v>
      </c>
      <c r="U3672" t="s">
        <v>31</v>
      </c>
      <c r="V3672" t="s">
        <v>31</v>
      </c>
      <c r="W3672" t="s">
        <v>182</v>
      </c>
      <c r="X3672" t="s">
        <v>183</v>
      </c>
      <c r="Y3672" s="28">
        <v>0.70699999999999996</v>
      </c>
      <c r="Z3672" t="str">
        <f>IF(database_public_cloud_VMs[[#This Row],[Vendor]]="AWS","USD","AUD")</f>
        <v>USD</v>
      </c>
      <c r="AA3672" s="29">
        <f>IF(database_public_cloud_VMs[[#This Row],[Currency]]="USD",(database_public_cloud_VMs[[#This Row],[Rate]]*param_exchange_rate)/(1+param_discount_aws),database_public_cloud_VMs[[#This Row],[Rate]])</f>
        <v>0.87127387477162999</v>
      </c>
    </row>
    <row r="3673" spans="1:27" x14ac:dyDescent="0.45">
      <c r="A3673" s="24" t="s">
        <v>4138</v>
      </c>
      <c r="B3673" t="s">
        <v>12</v>
      </c>
      <c r="C3673" s="25" t="s">
        <v>2756</v>
      </c>
      <c r="D3673" t="s">
        <v>170</v>
      </c>
      <c r="E3673" t="s">
        <v>4041</v>
      </c>
      <c r="F3673" t="s">
        <v>4117</v>
      </c>
      <c r="G3673" s="26">
        <v>8</v>
      </c>
      <c r="H3673" s="26">
        <v>64</v>
      </c>
      <c r="I3673" s="26">
        <v>0</v>
      </c>
      <c r="J3673" s="27" t="s">
        <v>173</v>
      </c>
      <c r="K3673" s="27" t="s">
        <v>2214</v>
      </c>
      <c r="L3673" s="27" t="s">
        <v>1977</v>
      </c>
      <c r="M3673" t="s">
        <v>176</v>
      </c>
      <c r="N3673" t="s">
        <v>177</v>
      </c>
      <c r="O3673" t="s">
        <v>178</v>
      </c>
      <c r="P3673" t="s">
        <v>179</v>
      </c>
      <c r="Q3673" t="s">
        <v>315</v>
      </c>
      <c r="R3673" t="s">
        <v>181</v>
      </c>
      <c r="S3673" t="s">
        <v>31</v>
      </c>
      <c r="T3673" t="s">
        <v>31</v>
      </c>
      <c r="U3673" t="s">
        <v>31</v>
      </c>
      <c r="V3673" t="s">
        <v>31</v>
      </c>
      <c r="W3673" t="s">
        <v>182</v>
      </c>
      <c r="X3673" t="s">
        <v>183</v>
      </c>
      <c r="Y3673" s="28">
        <v>0.745</v>
      </c>
      <c r="Z3673" t="str">
        <f>IF(database_public_cloud_VMs[[#This Row],[Vendor]]="AWS","USD","AUD")</f>
        <v>USD</v>
      </c>
      <c r="AA3673" s="29">
        <f>IF(database_public_cloud_VMs[[#This Row],[Currency]]="USD",(database_public_cloud_VMs[[#This Row],[Rate]]*param_exchange_rate)/(1+param_discount_aws),database_public_cloud_VMs[[#This Row],[Rate]])</f>
        <v>0.91810330509881821</v>
      </c>
    </row>
    <row r="3674" spans="1:27" x14ac:dyDescent="0.45">
      <c r="A3674" s="24" t="s">
        <v>4139</v>
      </c>
      <c r="B3674" t="s">
        <v>12</v>
      </c>
      <c r="C3674" s="25" t="s">
        <v>2756</v>
      </c>
      <c r="D3674" t="s">
        <v>170</v>
      </c>
      <c r="E3674" t="s">
        <v>4041</v>
      </c>
      <c r="F3674" t="s">
        <v>4117</v>
      </c>
      <c r="G3674" s="26">
        <v>8</v>
      </c>
      <c r="H3674" s="26">
        <v>64</v>
      </c>
      <c r="I3674" s="26">
        <v>0</v>
      </c>
      <c r="J3674" s="27" t="s">
        <v>173</v>
      </c>
      <c r="K3674" s="27" t="s">
        <v>2214</v>
      </c>
      <c r="L3674" s="27" t="s">
        <v>1977</v>
      </c>
      <c r="M3674" t="s">
        <v>176</v>
      </c>
      <c r="N3674" t="s">
        <v>177</v>
      </c>
      <c r="O3674" t="s">
        <v>185</v>
      </c>
      <c r="P3674" t="s">
        <v>179</v>
      </c>
      <c r="Q3674" t="s">
        <v>315</v>
      </c>
      <c r="R3674" t="s">
        <v>181</v>
      </c>
      <c r="S3674" t="s">
        <v>31</v>
      </c>
      <c r="T3674" t="s">
        <v>31</v>
      </c>
      <c r="U3674" t="s">
        <v>31</v>
      </c>
      <c r="V3674" t="s">
        <v>31</v>
      </c>
      <c r="W3674" t="s">
        <v>182</v>
      </c>
      <c r="X3674" t="s">
        <v>183</v>
      </c>
      <c r="Y3674" s="28">
        <v>0.64900000000000002</v>
      </c>
      <c r="Z3674" t="str">
        <f>IF(database_public_cloud_VMs[[#This Row],[Vendor]]="AWS","USD","AUD")</f>
        <v>USD</v>
      </c>
      <c r="AA3674" s="29">
        <f>IF(database_public_cloud_VMs[[#This Row],[Currency]]="USD",(database_public_cloud_VMs[[#This Row],[Rate]]*param_exchange_rate)/(1+param_discount_aws),database_public_cloud_VMs[[#This Row],[Rate]])</f>
        <v>0.79979737585118515</v>
      </c>
    </row>
    <row r="3675" spans="1:27" x14ac:dyDescent="0.45">
      <c r="A3675" s="24" t="s">
        <v>4140</v>
      </c>
      <c r="B3675" t="s">
        <v>12</v>
      </c>
      <c r="C3675" s="25" t="s">
        <v>187</v>
      </c>
      <c r="D3675" t="s">
        <v>170</v>
      </c>
      <c r="E3675" t="s">
        <v>4041</v>
      </c>
      <c r="F3675" t="s">
        <v>4117</v>
      </c>
      <c r="G3675" s="26">
        <v>8</v>
      </c>
      <c r="H3675" s="26">
        <v>64</v>
      </c>
      <c r="I3675" s="26">
        <v>0</v>
      </c>
      <c r="J3675" s="27" t="s">
        <v>173</v>
      </c>
      <c r="K3675" s="27" t="s">
        <v>2214</v>
      </c>
      <c r="L3675" s="27" t="s">
        <v>1977</v>
      </c>
      <c r="M3675" t="s">
        <v>176</v>
      </c>
      <c r="N3675" t="s">
        <v>188</v>
      </c>
      <c r="O3675" t="s">
        <v>188</v>
      </c>
      <c r="P3675" t="s">
        <v>179</v>
      </c>
      <c r="Q3675" t="s">
        <v>315</v>
      </c>
      <c r="R3675" t="s">
        <v>181</v>
      </c>
      <c r="S3675" t="s">
        <v>31</v>
      </c>
      <c r="T3675" t="s">
        <v>31</v>
      </c>
      <c r="U3675" t="s">
        <v>31</v>
      </c>
      <c r="V3675" t="s">
        <v>31</v>
      </c>
      <c r="W3675" t="s">
        <v>182</v>
      </c>
      <c r="X3675" t="s">
        <v>183</v>
      </c>
      <c r="Y3675" s="28">
        <v>0.94499999999999995</v>
      </c>
      <c r="Z3675" t="str">
        <f>IF(database_public_cloud_VMs[[#This Row],[Vendor]]="AWS","USD","AUD")</f>
        <v>USD</v>
      </c>
      <c r="AA3675" s="29">
        <f>IF(database_public_cloud_VMs[[#This Row],[Currency]]="USD",(database_public_cloud_VMs[[#This Row],[Rate]]*param_exchange_rate)/(1+param_discount_aws),database_public_cloud_VMs[[#This Row],[Rate]])</f>
        <v>1.1645739910313866</v>
      </c>
    </row>
    <row r="3676" spans="1:27" x14ac:dyDescent="0.45">
      <c r="A3676" s="24" t="s">
        <v>4141</v>
      </c>
      <c r="B3676" t="s">
        <v>12</v>
      </c>
      <c r="C3676" s="25" t="s">
        <v>2756</v>
      </c>
      <c r="D3676" t="s">
        <v>170</v>
      </c>
      <c r="E3676" t="s">
        <v>4041</v>
      </c>
      <c r="F3676" t="s">
        <v>4142</v>
      </c>
      <c r="G3676" s="26">
        <v>16</v>
      </c>
      <c r="H3676" s="26">
        <v>128</v>
      </c>
      <c r="I3676" s="26">
        <v>0</v>
      </c>
      <c r="J3676" s="27" t="s">
        <v>173</v>
      </c>
      <c r="K3676" s="27" t="s">
        <v>2214</v>
      </c>
      <c r="L3676" s="27" t="s">
        <v>3915</v>
      </c>
      <c r="M3676" t="s">
        <v>176</v>
      </c>
      <c r="N3676" t="s">
        <v>177</v>
      </c>
      <c r="O3676" t="s">
        <v>178</v>
      </c>
      <c r="P3676" t="s">
        <v>179</v>
      </c>
      <c r="Q3676" t="s">
        <v>315</v>
      </c>
      <c r="R3676" t="s">
        <v>181</v>
      </c>
      <c r="S3676" t="s">
        <v>31</v>
      </c>
      <c r="T3676" t="s">
        <v>31</v>
      </c>
      <c r="U3676" t="s">
        <v>31</v>
      </c>
      <c r="V3676" t="s">
        <v>31</v>
      </c>
      <c r="W3676" t="s">
        <v>182</v>
      </c>
      <c r="X3676" t="s">
        <v>183</v>
      </c>
      <c r="Y3676" s="28">
        <v>1.4890000000000001</v>
      </c>
      <c r="Z3676" t="str">
        <f>IF(database_public_cloud_VMs[[#This Row],[Vendor]]="AWS","USD","AUD")</f>
        <v>USD</v>
      </c>
      <c r="AA3676" s="29">
        <f>IF(database_public_cloud_VMs[[#This Row],[Currency]]="USD",(database_public_cloud_VMs[[#This Row],[Rate]]*param_exchange_rate)/(1+param_discount_aws),database_public_cloud_VMs[[#This Row],[Rate]])</f>
        <v>1.8349742567679734</v>
      </c>
    </row>
    <row r="3677" spans="1:27" x14ac:dyDescent="0.45">
      <c r="A3677" s="24" t="s">
        <v>4143</v>
      </c>
      <c r="B3677" t="s">
        <v>12</v>
      </c>
      <c r="C3677" s="25" t="s">
        <v>2756</v>
      </c>
      <c r="D3677" t="s">
        <v>170</v>
      </c>
      <c r="E3677" t="s">
        <v>4041</v>
      </c>
      <c r="F3677" t="s">
        <v>4142</v>
      </c>
      <c r="G3677" s="26">
        <v>16</v>
      </c>
      <c r="H3677" s="26">
        <v>128</v>
      </c>
      <c r="I3677" s="26">
        <v>0</v>
      </c>
      <c r="J3677" s="27" t="s">
        <v>173</v>
      </c>
      <c r="K3677" s="27" t="s">
        <v>2214</v>
      </c>
      <c r="L3677" s="27" t="s">
        <v>3915</v>
      </c>
      <c r="M3677" t="s">
        <v>176</v>
      </c>
      <c r="N3677" t="s">
        <v>177</v>
      </c>
      <c r="O3677" t="s">
        <v>185</v>
      </c>
      <c r="P3677" t="s">
        <v>179</v>
      </c>
      <c r="Q3677" t="s">
        <v>315</v>
      </c>
      <c r="R3677" t="s">
        <v>181</v>
      </c>
      <c r="S3677" t="s">
        <v>31</v>
      </c>
      <c r="T3677" t="s">
        <v>31</v>
      </c>
      <c r="U3677" t="s">
        <v>31</v>
      </c>
      <c r="V3677" t="s">
        <v>31</v>
      </c>
      <c r="W3677" t="s">
        <v>182</v>
      </c>
      <c r="X3677" t="s">
        <v>183</v>
      </c>
      <c r="Y3677" s="28">
        <v>1.2969999999999999</v>
      </c>
      <c r="Z3677" t="str">
        <f>IF(database_public_cloud_VMs[[#This Row],[Vendor]]="AWS","USD","AUD")</f>
        <v>USD</v>
      </c>
      <c r="AA3677" s="29">
        <f>IF(database_public_cloud_VMs[[#This Row],[Currency]]="USD",(database_public_cloud_VMs[[#This Row],[Rate]]*param_exchange_rate)/(1+param_discount_aws),database_public_cloud_VMs[[#This Row],[Rate]])</f>
        <v>1.5983623982727075</v>
      </c>
    </row>
    <row r="3678" spans="1:27" x14ac:dyDescent="0.45">
      <c r="A3678" s="24" t="s">
        <v>4144</v>
      </c>
      <c r="B3678" t="s">
        <v>12</v>
      </c>
      <c r="C3678" s="25" t="s">
        <v>187</v>
      </c>
      <c r="D3678" t="s">
        <v>170</v>
      </c>
      <c r="E3678" t="s">
        <v>4041</v>
      </c>
      <c r="F3678" t="s">
        <v>4142</v>
      </c>
      <c r="G3678" s="26">
        <v>16</v>
      </c>
      <c r="H3678" s="26">
        <v>128</v>
      </c>
      <c r="I3678" s="26">
        <v>0</v>
      </c>
      <c r="J3678" s="27" t="s">
        <v>173</v>
      </c>
      <c r="K3678" s="27" t="s">
        <v>2214</v>
      </c>
      <c r="L3678" s="27" t="s">
        <v>3915</v>
      </c>
      <c r="M3678" t="s">
        <v>176</v>
      </c>
      <c r="N3678" t="s">
        <v>188</v>
      </c>
      <c r="O3678" t="s">
        <v>188</v>
      </c>
      <c r="P3678" t="s">
        <v>179</v>
      </c>
      <c r="Q3678" t="s">
        <v>315</v>
      </c>
      <c r="R3678" t="s">
        <v>181</v>
      </c>
      <c r="S3678" t="s">
        <v>31</v>
      </c>
      <c r="T3678" t="s">
        <v>31</v>
      </c>
      <c r="U3678" t="s">
        <v>31</v>
      </c>
      <c r="V3678" t="s">
        <v>31</v>
      </c>
      <c r="W3678" t="s">
        <v>182</v>
      </c>
      <c r="X3678" t="s">
        <v>183</v>
      </c>
      <c r="Y3678" s="28">
        <v>1.889</v>
      </c>
      <c r="Z3678" t="str">
        <f>IF(database_public_cloud_VMs[[#This Row],[Vendor]]="AWS","USD","AUD")</f>
        <v>USD</v>
      </c>
      <c r="AA3678" s="29">
        <f>IF(database_public_cloud_VMs[[#This Row],[Currency]]="USD",(database_public_cloud_VMs[[#This Row],[Rate]]*param_exchange_rate)/(1+param_discount_aws),database_public_cloud_VMs[[#This Row],[Rate]])</f>
        <v>2.3279156286331104</v>
      </c>
    </row>
    <row r="3679" spans="1:27" x14ac:dyDescent="0.45">
      <c r="A3679" s="24" t="s">
        <v>4145</v>
      </c>
      <c r="B3679" t="s">
        <v>12</v>
      </c>
      <c r="C3679" s="25" t="s">
        <v>2756</v>
      </c>
      <c r="D3679" t="s">
        <v>170</v>
      </c>
      <c r="E3679" t="s">
        <v>4041</v>
      </c>
      <c r="F3679" t="s">
        <v>4142</v>
      </c>
      <c r="G3679" s="26">
        <v>16</v>
      </c>
      <c r="H3679" s="26">
        <v>128</v>
      </c>
      <c r="I3679" s="26">
        <v>0</v>
      </c>
      <c r="J3679" s="27" t="s">
        <v>173</v>
      </c>
      <c r="K3679" s="27" t="s">
        <v>2214</v>
      </c>
      <c r="L3679" s="27" t="s">
        <v>3915</v>
      </c>
      <c r="M3679" t="s">
        <v>190</v>
      </c>
      <c r="N3679" t="s">
        <v>177</v>
      </c>
      <c r="O3679" t="s">
        <v>178</v>
      </c>
      <c r="P3679" t="s">
        <v>179</v>
      </c>
      <c r="Q3679" t="s">
        <v>315</v>
      </c>
      <c r="R3679" t="s">
        <v>181</v>
      </c>
      <c r="S3679" t="s">
        <v>31</v>
      </c>
      <c r="T3679" t="s">
        <v>31</v>
      </c>
      <c r="U3679" t="s">
        <v>31</v>
      </c>
      <c r="V3679" t="s">
        <v>31</v>
      </c>
      <c r="W3679" t="s">
        <v>182</v>
      </c>
      <c r="X3679" t="s">
        <v>183</v>
      </c>
      <c r="Y3679" s="28">
        <v>1.4239999999999999</v>
      </c>
      <c r="Z3679" t="str">
        <f>IF(database_public_cloud_VMs[[#This Row],[Vendor]]="AWS","USD","AUD")</f>
        <v>USD</v>
      </c>
      <c r="AA3679" s="29">
        <f>IF(database_public_cloud_VMs[[#This Row],[Currency]]="USD",(database_public_cloud_VMs[[#This Row],[Rate]]*param_exchange_rate)/(1+param_discount_aws),database_public_cloud_VMs[[#This Row],[Rate]])</f>
        <v>1.7548712838398886</v>
      </c>
    </row>
    <row r="3680" spans="1:27" x14ac:dyDescent="0.45">
      <c r="A3680" s="24" t="s">
        <v>4146</v>
      </c>
      <c r="B3680" t="s">
        <v>12</v>
      </c>
      <c r="C3680" s="25" t="s">
        <v>2756</v>
      </c>
      <c r="D3680" t="s">
        <v>170</v>
      </c>
      <c r="E3680" t="s">
        <v>4041</v>
      </c>
      <c r="F3680" t="s">
        <v>4142</v>
      </c>
      <c r="G3680" s="26">
        <v>16</v>
      </c>
      <c r="H3680" s="26">
        <v>128</v>
      </c>
      <c r="I3680" s="26">
        <v>0</v>
      </c>
      <c r="J3680" s="27" t="s">
        <v>173</v>
      </c>
      <c r="K3680" s="27" t="s">
        <v>2214</v>
      </c>
      <c r="L3680" s="27" t="s">
        <v>3915</v>
      </c>
      <c r="M3680" t="s">
        <v>190</v>
      </c>
      <c r="N3680" t="s">
        <v>177</v>
      </c>
      <c r="O3680" t="s">
        <v>185</v>
      </c>
      <c r="P3680" t="s">
        <v>179</v>
      </c>
      <c r="Q3680" t="s">
        <v>315</v>
      </c>
      <c r="R3680" t="s">
        <v>181</v>
      </c>
      <c r="S3680" t="s">
        <v>31</v>
      </c>
      <c r="T3680" t="s">
        <v>31</v>
      </c>
      <c r="U3680" t="s">
        <v>31</v>
      </c>
      <c r="V3680" t="s">
        <v>31</v>
      </c>
      <c r="W3680" t="s">
        <v>182</v>
      </c>
      <c r="X3680" t="s">
        <v>183</v>
      </c>
      <c r="Y3680" s="28">
        <v>1.232</v>
      </c>
      <c r="Z3680" t="str">
        <f>IF(database_public_cloud_VMs[[#This Row],[Vendor]]="AWS","USD","AUD")</f>
        <v>USD</v>
      </c>
      <c r="AA3680" s="29">
        <f>IF(database_public_cloud_VMs[[#This Row],[Currency]]="USD",(database_public_cloud_VMs[[#This Row],[Rate]]*param_exchange_rate)/(1+param_discount_aws),database_public_cloud_VMs[[#This Row],[Rate]])</f>
        <v>1.5182594253446227</v>
      </c>
    </row>
    <row r="3681" spans="1:27" x14ac:dyDescent="0.45">
      <c r="A3681" s="24" t="s">
        <v>4147</v>
      </c>
      <c r="B3681" t="s">
        <v>12</v>
      </c>
      <c r="C3681" s="25" t="s">
        <v>187</v>
      </c>
      <c r="D3681" t="s">
        <v>170</v>
      </c>
      <c r="E3681" t="s">
        <v>4041</v>
      </c>
      <c r="F3681" t="s">
        <v>4142</v>
      </c>
      <c r="G3681" s="26">
        <v>16</v>
      </c>
      <c r="H3681" s="26">
        <v>128</v>
      </c>
      <c r="I3681" s="26">
        <v>0</v>
      </c>
      <c r="J3681" s="27" t="s">
        <v>173</v>
      </c>
      <c r="K3681" s="27" t="s">
        <v>2214</v>
      </c>
      <c r="L3681" s="27" t="s">
        <v>3915</v>
      </c>
      <c r="M3681" t="s">
        <v>190</v>
      </c>
      <c r="N3681" t="s">
        <v>188</v>
      </c>
      <c r="O3681" t="s">
        <v>188</v>
      </c>
      <c r="P3681" t="s">
        <v>179</v>
      </c>
      <c r="Q3681" t="s">
        <v>315</v>
      </c>
      <c r="R3681" t="s">
        <v>181</v>
      </c>
      <c r="S3681" t="s">
        <v>31</v>
      </c>
      <c r="T3681" t="s">
        <v>31</v>
      </c>
      <c r="U3681" t="s">
        <v>31</v>
      </c>
      <c r="V3681" t="s">
        <v>31</v>
      </c>
      <c r="W3681" t="s">
        <v>182</v>
      </c>
      <c r="X3681" t="s">
        <v>183</v>
      </c>
      <c r="Y3681" s="28">
        <v>1.8240000000000001</v>
      </c>
      <c r="Z3681" t="str">
        <f>IF(database_public_cloud_VMs[[#This Row],[Vendor]]="AWS","USD","AUD")</f>
        <v>USD</v>
      </c>
      <c r="AA3681" s="29">
        <f>IF(database_public_cloud_VMs[[#This Row],[Currency]]="USD",(database_public_cloud_VMs[[#This Row],[Rate]]*param_exchange_rate)/(1+param_discount_aws),database_public_cloud_VMs[[#This Row],[Rate]])</f>
        <v>2.2478126557050255</v>
      </c>
    </row>
    <row r="3682" spans="1:27" x14ac:dyDescent="0.45">
      <c r="A3682" s="24" t="s">
        <v>4148</v>
      </c>
      <c r="B3682" t="s">
        <v>12</v>
      </c>
      <c r="C3682" s="25" t="s">
        <v>2756</v>
      </c>
      <c r="D3682" t="s">
        <v>170</v>
      </c>
      <c r="E3682" t="s">
        <v>4041</v>
      </c>
      <c r="F3682" t="s">
        <v>4142</v>
      </c>
      <c r="G3682" s="26">
        <v>16</v>
      </c>
      <c r="H3682" s="26">
        <v>128</v>
      </c>
      <c r="I3682" s="26">
        <v>0</v>
      </c>
      <c r="J3682" s="27" t="s">
        <v>173</v>
      </c>
      <c r="K3682" s="27" t="s">
        <v>2214</v>
      </c>
      <c r="L3682" s="27" t="s">
        <v>3915</v>
      </c>
      <c r="M3682" t="s">
        <v>190</v>
      </c>
      <c r="N3682" t="s">
        <v>177</v>
      </c>
      <c r="O3682" t="s">
        <v>178</v>
      </c>
      <c r="P3682" t="s">
        <v>179</v>
      </c>
      <c r="Q3682" t="s">
        <v>198</v>
      </c>
      <c r="R3682" t="s">
        <v>181</v>
      </c>
      <c r="S3682" t="s">
        <v>31</v>
      </c>
      <c r="T3682" t="s">
        <v>31</v>
      </c>
      <c r="U3682" t="s">
        <v>31</v>
      </c>
      <c r="V3682" t="s">
        <v>31</v>
      </c>
      <c r="W3682" t="s">
        <v>182</v>
      </c>
      <c r="X3682" t="s">
        <v>183</v>
      </c>
      <c r="Y3682" s="28">
        <v>0.748</v>
      </c>
      <c r="Z3682" t="str">
        <f>IF(database_public_cloud_VMs[[#This Row],[Vendor]]="AWS","USD","AUD")</f>
        <v>USD</v>
      </c>
      <c r="AA3682" s="29">
        <f>IF(database_public_cloud_VMs[[#This Row],[Currency]]="USD",(database_public_cloud_VMs[[#This Row],[Rate]]*param_exchange_rate)/(1+param_discount_aws),database_public_cloud_VMs[[#This Row],[Rate]])</f>
        <v>0.92180036538780663</v>
      </c>
    </row>
    <row r="3683" spans="1:27" x14ac:dyDescent="0.45">
      <c r="A3683" s="24" t="s">
        <v>4149</v>
      </c>
      <c r="B3683" t="s">
        <v>12</v>
      </c>
      <c r="C3683" s="25" t="s">
        <v>2756</v>
      </c>
      <c r="D3683" t="s">
        <v>170</v>
      </c>
      <c r="E3683" t="s">
        <v>4041</v>
      </c>
      <c r="F3683" t="s">
        <v>4142</v>
      </c>
      <c r="G3683" s="26">
        <v>16</v>
      </c>
      <c r="H3683" s="26">
        <v>128</v>
      </c>
      <c r="I3683" s="26">
        <v>0</v>
      </c>
      <c r="J3683" s="27" t="s">
        <v>173</v>
      </c>
      <c r="K3683" s="27" t="s">
        <v>2214</v>
      </c>
      <c r="L3683" s="27" t="s">
        <v>3915</v>
      </c>
      <c r="M3683" t="s">
        <v>190</v>
      </c>
      <c r="N3683" t="s">
        <v>177</v>
      </c>
      <c r="O3683" t="s">
        <v>185</v>
      </c>
      <c r="P3683" t="s">
        <v>179</v>
      </c>
      <c r="Q3683" t="s">
        <v>198</v>
      </c>
      <c r="R3683" t="s">
        <v>181</v>
      </c>
      <c r="S3683" t="s">
        <v>31</v>
      </c>
      <c r="T3683" t="s">
        <v>31</v>
      </c>
      <c r="U3683" t="s">
        <v>31</v>
      </c>
      <c r="V3683" t="s">
        <v>31</v>
      </c>
      <c r="W3683" t="s">
        <v>182</v>
      </c>
      <c r="X3683" t="s">
        <v>183</v>
      </c>
      <c r="Y3683" s="28">
        <v>0.55000000000000004</v>
      </c>
      <c r="Z3683" t="str">
        <f>IF(database_public_cloud_VMs[[#This Row],[Vendor]]="AWS","USD","AUD")</f>
        <v>USD</v>
      </c>
      <c r="AA3683" s="29">
        <f>IF(database_public_cloud_VMs[[#This Row],[Currency]]="USD",(database_public_cloud_VMs[[#This Row],[Rate]]*param_exchange_rate)/(1+param_discount_aws),database_public_cloud_VMs[[#This Row],[Rate]])</f>
        <v>0.67779438631456379</v>
      </c>
    </row>
    <row r="3684" spans="1:27" x14ac:dyDescent="0.45">
      <c r="A3684" s="24" t="s">
        <v>4150</v>
      </c>
      <c r="B3684" t="s">
        <v>12</v>
      </c>
      <c r="C3684" s="25" t="s">
        <v>187</v>
      </c>
      <c r="D3684" t="s">
        <v>170</v>
      </c>
      <c r="E3684" t="s">
        <v>4041</v>
      </c>
      <c r="F3684" t="s">
        <v>4142</v>
      </c>
      <c r="G3684" s="26">
        <v>16</v>
      </c>
      <c r="H3684" s="26">
        <v>128</v>
      </c>
      <c r="I3684" s="26">
        <v>0</v>
      </c>
      <c r="J3684" s="27" t="s">
        <v>173</v>
      </c>
      <c r="K3684" s="27" t="s">
        <v>2214</v>
      </c>
      <c r="L3684" s="27" t="s">
        <v>3915</v>
      </c>
      <c r="M3684" t="s">
        <v>190</v>
      </c>
      <c r="N3684" t="s">
        <v>188</v>
      </c>
      <c r="O3684" t="s">
        <v>188</v>
      </c>
      <c r="P3684" t="s">
        <v>179</v>
      </c>
      <c r="Q3684" t="s">
        <v>198</v>
      </c>
      <c r="R3684" t="s">
        <v>181</v>
      </c>
      <c r="S3684" t="s">
        <v>31</v>
      </c>
      <c r="T3684" t="s">
        <v>31</v>
      </c>
      <c r="U3684" t="s">
        <v>31</v>
      </c>
      <c r="V3684" t="s">
        <v>31</v>
      </c>
      <c r="W3684" t="s">
        <v>182</v>
      </c>
      <c r="X3684" t="s">
        <v>183</v>
      </c>
      <c r="Y3684" s="28">
        <v>1.238</v>
      </c>
      <c r="Z3684" t="str">
        <f>IF(database_public_cloud_VMs[[#This Row],[Vendor]]="AWS","USD","AUD")</f>
        <v>USD</v>
      </c>
      <c r="AA3684" s="29">
        <f>IF(database_public_cloud_VMs[[#This Row],[Currency]]="USD",(database_public_cloud_VMs[[#This Row],[Rate]]*param_exchange_rate)/(1+param_discount_aws),database_public_cloud_VMs[[#This Row],[Rate]])</f>
        <v>1.5256535459225997</v>
      </c>
    </row>
    <row r="3685" spans="1:27" x14ac:dyDescent="0.45">
      <c r="A3685" s="24" t="s">
        <v>4151</v>
      </c>
      <c r="B3685" t="s">
        <v>12</v>
      </c>
      <c r="C3685" s="25" t="s">
        <v>2756</v>
      </c>
      <c r="D3685" t="s">
        <v>170</v>
      </c>
      <c r="E3685" t="s">
        <v>4041</v>
      </c>
      <c r="F3685" t="s">
        <v>4142</v>
      </c>
      <c r="G3685" s="26">
        <v>16</v>
      </c>
      <c r="H3685" s="26">
        <v>128</v>
      </c>
      <c r="I3685" s="26">
        <v>0</v>
      </c>
      <c r="J3685" s="27" t="s">
        <v>173</v>
      </c>
      <c r="K3685" s="27" t="s">
        <v>2214</v>
      </c>
      <c r="L3685" s="27" t="s">
        <v>3915</v>
      </c>
      <c r="M3685" t="s">
        <v>190</v>
      </c>
      <c r="N3685" t="s">
        <v>177</v>
      </c>
      <c r="O3685" t="s">
        <v>178</v>
      </c>
      <c r="P3685" t="s">
        <v>179</v>
      </c>
      <c r="Q3685" t="s">
        <v>180</v>
      </c>
      <c r="R3685" t="s">
        <v>181</v>
      </c>
      <c r="S3685" t="s">
        <v>31</v>
      </c>
      <c r="T3685" t="s">
        <v>31</v>
      </c>
      <c r="U3685" t="s">
        <v>31</v>
      </c>
      <c r="V3685" t="s">
        <v>31</v>
      </c>
      <c r="W3685" t="s">
        <v>182</v>
      </c>
      <c r="X3685" t="s">
        <v>183</v>
      </c>
      <c r="Y3685" s="28">
        <v>0.68799999999999994</v>
      </c>
      <c r="Z3685" t="str">
        <f>IF(database_public_cloud_VMs[[#This Row],[Vendor]]="AWS","USD","AUD")</f>
        <v>USD</v>
      </c>
      <c r="AA3685" s="29">
        <f>IF(database_public_cloud_VMs[[#This Row],[Currency]]="USD",(database_public_cloud_VMs[[#This Row],[Rate]]*param_exchange_rate)/(1+param_discount_aws),database_public_cloud_VMs[[#This Row],[Rate]])</f>
        <v>0.84785915960803593</v>
      </c>
    </row>
    <row r="3686" spans="1:27" x14ac:dyDescent="0.45">
      <c r="A3686" s="24" t="s">
        <v>4152</v>
      </c>
      <c r="B3686" t="s">
        <v>12</v>
      </c>
      <c r="C3686" s="25" t="s">
        <v>2756</v>
      </c>
      <c r="D3686" t="s">
        <v>170</v>
      </c>
      <c r="E3686" t="s">
        <v>4041</v>
      </c>
      <c r="F3686" t="s">
        <v>4142</v>
      </c>
      <c r="G3686" s="26">
        <v>16</v>
      </c>
      <c r="H3686" s="26">
        <v>128</v>
      </c>
      <c r="I3686" s="26">
        <v>0</v>
      </c>
      <c r="J3686" s="27" t="s">
        <v>173</v>
      </c>
      <c r="K3686" s="27" t="s">
        <v>2214</v>
      </c>
      <c r="L3686" s="27" t="s">
        <v>3915</v>
      </c>
      <c r="M3686" t="s">
        <v>190</v>
      </c>
      <c r="N3686" t="s">
        <v>177</v>
      </c>
      <c r="O3686" t="s">
        <v>185</v>
      </c>
      <c r="P3686" t="s">
        <v>179</v>
      </c>
      <c r="Q3686" t="s">
        <v>180</v>
      </c>
      <c r="R3686" t="s">
        <v>181</v>
      </c>
      <c r="S3686" t="s">
        <v>31</v>
      </c>
      <c r="T3686" t="s">
        <v>31</v>
      </c>
      <c r="U3686" t="s">
        <v>31</v>
      </c>
      <c r="V3686" t="s">
        <v>31</v>
      </c>
      <c r="W3686" t="s">
        <v>182</v>
      </c>
      <c r="X3686" t="s">
        <v>183</v>
      </c>
      <c r="Y3686" s="28">
        <v>0.496</v>
      </c>
      <c r="Z3686" t="str">
        <f>IF(database_public_cloud_VMs[[#This Row],[Vendor]]="AWS","USD","AUD")</f>
        <v>USD</v>
      </c>
      <c r="AA3686" s="29">
        <f>IF(database_public_cloud_VMs[[#This Row],[Currency]]="USD",(database_public_cloud_VMs[[#This Row],[Rate]]*param_exchange_rate)/(1+param_discount_aws),database_public_cloud_VMs[[#This Row],[Rate]])</f>
        <v>0.61124730111277015</v>
      </c>
    </row>
    <row r="3687" spans="1:27" x14ac:dyDescent="0.45">
      <c r="A3687" s="24" t="s">
        <v>4153</v>
      </c>
      <c r="B3687" t="s">
        <v>12</v>
      </c>
      <c r="C3687" s="25" t="s">
        <v>187</v>
      </c>
      <c r="D3687" t="s">
        <v>170</v>
      </c>
      <c r="E3687" t="s">
        <v>4041</v>
      </c>
      <c r="F3687" t="s">
        <v>4142</v>
      </c>
      <c r="G3687" s="26">
        <v>16</v>
      </c>
      <c r="H3687" s="26">
        <v>128</v>
      </c>
      <c r="I3687" s="26">
        <v>0</v>
      </c>
      <c r="J3687" s="27" t="s">
        <v>173</v>
      </c>
      <c r="K3687" s="27" t="s">
        <v>2214</v>
      </c>
      <c r="L3687" s="27" t="s">
        <v>3915</v>
      </c>
      <c r="M3687" t="s">
        <v>190</v>
      </c>
      <c r="N3687" t="s">
        <v>188</v>
      </c>
      <c r="O3687" t="s">
        <v>188</v>
      </c>
      <c r="P3687" t="s">
        <v>179</v>
      </c>
      <c r="Q3687" t="s">
        <v>180</v>
      </c>
      <c r="R3687" t="s">
        <v>181</v>
      </c>
      <c r="S3687" t="s">
        <v>31</v>
      </c>
      <c r="T3687" t="s">
        <v>31</v>
      </c>
      <c r="U3687" t="s">
        <v>31</v>
      </c>
      <c r="V3687" t="s">
        <v>31</v>
      </c>
      <c r="W3687" t="s">
        <v>182</v>
      </c>
      <c r="X3687" t="s">
        <v>183</v>
      </c>
      <c r="Y3687" s="28">
        <v>1.0880000000000001</v>
      </c>
      <c r="Z3687" t="str">
        <f>IF(database_public_cloud_VMs[[#This Row],[Vendor]]="AWS","USD","AUD")</f>
        <v>USD</v>
      </c>
      <c r="AA3687" s="29">
        <f>IF(database_public_cloud_VMs[[#This Row],[Currency]]="USD",(database_public_cloud_VMs[[#This Row],[Rate]]*param_exchange_rate)/(1+param_discount_aws),database_public_cloud_VMs[[#This Row],[Rate]])</f>
        <v>1.3408005314731732</v>
      </c>
    </row>
    <row r="3688" spans="1:27" x14ac:dyDescent="0.45">
      <c r="A3688" s="24" t="s">
        <v>4154</v>
      </c>
      <c r="B3688" t="s">
        <v>12</v>
      </c>
      <c r="C3688" s="25" t="s">
        <v>2756</v>
      </c>
      <c r="D3688" t="s">
        <v>170</v>
      </c>
      <c r="E3688" t="s">
        <v>4041</v>
      </c>
      <c r="F3688" t="s">
        <v>4142</v>
      </c>
      <c r="G3688" s="26">
        <v>16</v>
      </c>
      <c r="H3688" s="26">
        <v>128</v>
      </c>
      <c r="I3688" s="26">
        <v>0</v>
      </c>
      <c r="J3688" s="27" t="s">
        <v>173</v>
      </c>
      <c r="K3688" s="27" t="s">
        <v>2214</v>
      </c>
      <c r="L3688" s="27" t="s">
        <v>3915</v>
      </c>
      <c r="M3688" t="s">
        <v>176</v>
      </c>
      <c r="N3688" t="s">
        <v>177</v>
      </c>
      <c r="O3688" t="s">
        <v>178</v>
      </c>
      <c r="P3688" t="s">
        <v>179</v>
      </c>
      <c r="Q3688" t="s">
        <v>180</v>
      </c>
      <c r="R3688" t="s">
        <v>181</v>
      </c>
      <c r="S3688" t="s">
        <v>31</v>
      </c>
      <c r="T3688" t="s">
        <v>31</v>
      </c>
      <c r="U3688" t="s">
        <v>31</v>
      </c>
      <c r="V3688" t="s">
        <v>31</v>
      </c>
      <c r="W3688" t="s">
        <v>182</v>
      </c>
      <c r="X3688" t="s">
        <v>183</v>
      </c>
      <c r="Y3688" s="28">
        <v>0.753</v>
      </c>
      <c r="Z3688" t="str">
        <f>IF(database_public_cloud_VMs[[#This Row],[Vendor]]="AWS","USD","AUD")</f>
        <v>USD</v>
      </c>
      <c r="AA3688" s="29">
        <f>IF(database_public_cloud_VMs[[#This Row],[Currency]]="USD",(database_public_cloud_VMs[[#This Row],[Rate]]*param_exchange_rate)/(1+param_discount_aws),database_public_cloud_VMs[[#This Row],[Rate]])</f>
        <v>0.92796213253612081</v>
      </c>
    </row>
    <row r="3689" spans="1:27" x14ac:dyDescent="0.45">
      <c r="A3689" s="24" t="s">
        <v>4155</v>
      </c>
      <c r="B3689" t="s">
        <v>12</v>
      </c>
      <c r="C3689" s="25" t="s">
        <v>2756</v>
      </c>
      <c r="D3689" t="s">
        <v>170</v>
      </c>
      <c r="E3689" t="s">
        <v>4041</v>
      </c>
      <c r="F3689" t="s">
        <v>4142</v>
      </c>
      <c r="G3689" s="26">
        <v>16</v>
      </c>
      <c r="H3689" s="26">
        <v>128</v>
      </c>
      <c r="I3689" s="26">
        <v>0</v>
      </c>
      <c r="J3689" s="27" t="s">
        <v>173</v>
      </c>
      <c r="K3689" s="27" t="s">
        <v>2214</v>
      </c>
      <c r="L3689" s="27" t="s">
        <v>3915</v>
      </c>
      <c r="M3689" t="s">
        <v>176</v>
      </c>
      <c r="N3689" t="s">
        <v>177</v>
      </c>
      <c r="O3689" t="s">
        <v>185</v>
      </c>
      <c r="P3689" t="s">
        <v>179</v>
      </c>
      <c r="Q3689" t="s">
        <v>180</v>
      </c>
      <c r="R3689" t="s">
        <v>181</v>
      </c>
      <c r="S3689" t="s">
        <v>31</v>
      </c>
      <c r="T3689" t="s">
        <v>31</v>
      </c>
      <c r="U3689" t="s">
        <v>31</v>
      </c>
      <c r="V3689" t="s">
        <v>31</v>
      </c>
      <c r="W3689" t="s">
        <v>182</v>
      </c>
      <c r="X3689" t="s">
        <v>183</v>
      </c>
      <c r="Y3689" s="28">
        <v>0.56100000000000005</v>
      </c>
      <c r="Z3689" t="str">
        <f>IF(database_public_cloud_VMs[[#This Row],[Vendor]]="AWS","USD","AUD")</f>
        <v>USD</v>
      </c>
      <c r="AA3689" s="29">
        <f>IF(database_public_cloud_VMs[[#This Row],[Currency]]="USD",(database_public_cloud_VMs[[#This Row],[Rate]]*param_exchange_rate)/(1+param_discount_aws),database_public_cloud_VMs[[#This Row],[Rate]])</f>
        <v>0.69135027404085503</v>
      </c>
    </row>
    <row r="3690" spans="1:27" x14ac:dyDescent="0.45">
      <c r="A3690" s="24" t="s">
        <v>4156</v>
      </c>
      <c r="B3690" t="s">
        <v>12</v>
      </c>
      <c r="C3690" s="25" t="s">
        <v>187</v>
      </c>
      <c r="D3690" t="s">
        <v>170</v>
      </c>
      <c r="E3690" t="s">
        <v>4041</v>
      </c>
      <c r="F3690" t="s">
        <v>4142</v>
      </c>
      <c r="G3690" s="26">
        <v>16</v>
      </c>
      <c r="H3690" s="26">
        <v>128</v>
      </c>
      <c r="I3690" s="26">
        <v>0</v>
      </c>
      <c r="J3690" s="27" t="s">
        <v>173</v>
      </c>
      <c r="K3690" s="27" t="s">
        <v>2214</v>
      </c>
      <c r="L3690" s="27" t="s">
        <v>3915</v>
      </c>
      <c r="M3690" t="s">
        <v>176</v>
      </c>
      <c r="N3690" t="s">
        <v>188</v>
      </c>
      <c r="O3690" t="s">
        <v>188</v>
      </c>
      <c r="P3690" t="s">
        <v>179</v>
      </c>
      <c r="Q3690" t="s">
        <v>180</v>
      </c>
      <c r="R3690" t="s">
        <v>181</v>
      </c>
      <c r="S3690" t="s">
        <v>31</v>
      </c>
      <c r="T3690" t="s">
        <v>31</v>
      </c>
      <c r="U3690" t="s">
        <v>31</v>
      </c>
      <c r="V3690" t="s">
        <v>31</v>
      </c>
      <c r="W3690" t="s">
        <v>182</v>
      </c>
      <c r="X3690" t="s">
        <v>183</v>
      </c>
      <c r="Y3690" s="28">
        <v>1.153</v>
      </c>
      <c r="Z3690" t="str">
        <f>IF(database_public_cloud_VMs[[#This Row],[Vendor]]="AWS","USD","AUD")</f>
        <v>USD</v>
      </c>
      <c r="AA3690" s="29">
        <f>IF(database_public_cloud_VMs[[#This Row],[Currency]]="USD",(database_public_cloud_VMs[[#This Row],[Rate]]*param_exchange_rate)/(1+param_discount_aws),database_public_cloud_VMs[[#This Row],[Rate]])</f>
        <v>1.4209035044012581</v>
      </c>
    </row>
    <row r="3691" spans="1:27" x14ac:dyDescent="0.45">
      <c r="A3691" s="24" t="s">
        <v>4157</v>
      </c>
      <c r="B3691" t="s">
        <v>12</v>
      </c>
      <c r="C3691" s="25" t="s">
        <v>2756</v>
      </c>
      <c r="D3691" t="s">
        <v>170</v>
      </c>
      <c r="E3691" t="s">
        <v>4041</v>
      </c>
      <c r="F3691" t="s">
        <v>4142</v>
      </c>
      <c r="G3691" s="26">
        <v>16</v>
      </c>
      <c r="H3691" s="26">
        <v>128</v>
      </c>
      <c r="I3691" s="26">
        <v>0</v>
      </c>
      <c r="J3691" s="27" t="s">
        <v>173</v>
      </c>
      <c r="K3691" s="27" t="s">
        <v>2214</v>
      </c>
      <c r="L3691" s="27" t="s">
        <v>3915</v>
      </c>
      <c r="M3691" t="s">
        <v>176</v>
      </c>
      <c r="N3691" t="s">
        <v>177</v>
      </c>
      <c r="O3691" t="s">
        <v>178</v>
      </c>
      <c r="P3691" t="s">
        <v>179</v>
      </c>
      <c r="Q3691" t="s">
        <v>191</v>
      </c>
      <c r="R3691" t="s">
        <v>181</v>
      </c>
      <c r="S3691" t="s">
        <v>31</v>
      </c>
      <c r="T3691" t="s">
        <v>31</v>
      </c>
      <c r="U3691" t="s">
        <v>31</v>
      </c>
      <c r="V3691" t="s">
        <v>31</v>
      </c>
      <c r="W3691" t="s">
        <v>182</v>
      </c>
      <c r="X3691" t="s">
        <v>183</v>
      </c>
      <c r="Y3691" s="28">
        <v>0.88300000000000001</v>
      </c>
      <c r="Z3691" t="str">
        <f>IF(database_public_cloud_VMs[[#This Row],[Vendor]]="AWS","USD","AUD")</f>
        <v>USD</v>
      </c>
      <c r="AA3691" s="29">
        <f>IF(database_public_cloud_VMs[[#This Row],[Currency]]="USD",(database_public_cloud_VMs[[#This Row],[Rate]]*param_exchange_rate)/(1+param_discount_aws),database_public_cloud_VMs[[#This Row],[Rate]])</f>
        <v>1.0881680783922902</v>
      </c>
    </row>
    <row r="3692" spans="1:27" x14ac:dyDescent="0.45">
      <c r="A3692" s="24" t="s">
        <v>4158</v>
      </c>
      <c r="B3692" t="s">
        <v>12</v>
      </c>
      <c r="C3692" s="25" t="s">
        <v>2756</v>
      </c>
      <c r="D3692" t="s">
        <v>170</v>
      </c>
      <c r="E3692" t="s">
        <v>4041</v>
      </c>
      <c r="F3692" t="s">
        <v>4142</v>
      </c>
      <c r="G3692" s="26">
        <v>16</v>
      </c>
      <c r="H3692" s="26">
        <v>128</v>
      </c>
      <c r="I3692" s="26">
        <v>0</v>
      </c>
      <c r="J3692" s="27" t="s">
        <v>173</v>
      </c>
      <c r="K3692" s="27" t="s">
        <v>2214</v>
      </c>
      <c r="L3692" s="27" t="s">
        <v>3915</v>
      </c>
      <c r="M3692" t="s">
        <v>176</v>
      </c>
      <c r="N3692" t="s">
        <v>177</v>
      </c>
      <c r="O3692" t="s">
        <v>185</v>
      </c>
      <c r="P3692" t="s">
        <v>179</v>
      </c>
      <c r="Q3692" t="s">
        <v>191</v>
      </c>
      <c r="R3692" t="s">
        <v>181</v>
      </c>
      <c r="S3692" t="s">
        <v>31</v>
      </c>
      <c r="T3692" t="s">
        <v>31</v>
      </c>
      <c r="U3692" t="s">
        <v>31</v>
      </c>
      <c r="V3692" t="s">
        <v>31</v>
      </c>
      <c r="W3692" t="s">
        <v>182</v>
      </c>
      <c r="X3692" t="s">
        <v>183</v>
      </c>
      <c r="Y3692" s="28">
        <v>0.69099999999999995</v>
      </c>
      <c r="Z3692" t="str">
        <f>IF(database_public_cloud_VMs[[#This Row],[Vendor]]="AWS","USD","AUD")</f>
        <v>USD</v>
      </c>
      <c r="AA3692" s="29">
        <f>IF(database_public_cloud_VMs[[#This Row],[Currency]]="USD",(database_public_cloud_VMs[[#This Row],[Rate]]*param_exchange_rate)/(1+param_discount_aws),database_public_cloud_VMs[[#This Row],[Rate]])</f>
        <v>0.85155621989702446</v>
      </c>
    </row>
    <row r="3693" spans="1:27" x14ac:dyDescent="0.45">
      <c r="A3693" s="24" t="s">
        <v>4159</v>
      </c>
      <c r="B3693" t="s">
        <v>12</v>
      </c>
      <c r="C3693" s="25" t="s">
        <v>187</v>
      </c>
      <c r="D3693" t="s">
        <v>170</v>
      </c>
      <c r="E3693" t="s">
        <v>4041</v>
      </c>
      <c r="F3693" t="s">
        <v>4142</v>
      </c>
      <c r="G3693" s="26">
        <v>16</v>
      </c>
      <c r="H3693" s="26">
        <v>128</v>
      </c>
      <c r="I3693" s="26">
        <v>0</v>
      </c>
      <c r="J3693" s="27" t="s">
        <v>173</v>
      </c>
      <c r="K3693" s="27" t="s">
        <v>2214</v>
      </c>
      <c r="L3693" s="27" t="s">
        <v>3915</v>
      </c>
      <c r="M3693" t="s">
        <v>176</v>
      </c>
      <c r="N3693" t="s">
        <v>188</v>
      </c>
      <c r="O3693" t="s">
        <v>188</v>
      </c>
      <c r="P3693" t="s">
        <v>179</v>
      </c>
      <c r="Q3693" t="s">
        <v>191</v>
      </c>
      <c r="R3693" t="s">
        <v>181</v>
      </c>
      <c r="S3693" t="s">
        <v>31</v>
      </c>
      <c r="T3693" t="s">
        <v>31</v>
      </c>
      <c r="U3693" t="s">
        <v>31</v>
      </c>
      <c r="V3693" t="s">
        <v>31</v>
      </c>
      <c r="W3693" t="s">
        <v>182</v>
      </c>
      <c r="X3693" t="s">
        <v>183</v>
      </c>
      <c r="Y3693" s="28">
        <v>1.2829999999999999</v>
      </c>
      <c r="Z3693" t="str">
        <f>IF(database_public_cloud_VMs[[#This Row],[Vendor]]="AWS","USD","AUD")</f>
        <v>USD</v>
      </c>
      <c r="AA3693" s="29">
        <f>IF(database_public_cloud_VMs[[#This Row],[Currency]]="USD",(database_public_cloud_VMs[[#This Row],[Rate]]*param_exchange_rate)/(1+param_discount_aws),database_public_cloud_VMs[[#This Row],[Rate]])</f>
        <v>1.5811094502574274</v>
      </c>
    </row>
    <row r="3694" spans="1:27" x14ac:dyDescent="0.45">
      <c r="A3694" s="24" t="s">
        <v>4160</v>
      </c>
      <c r="B3694" t="s">
        <v>12</v>
      </c>
      <c r="C3694" s="25" t="s">
        <v>2756</v>
      </c>
      <c r="D3694" t="s">
        <v>170</v>
      </c>
      <c r="E3694" t="s">
        <v>4041</v>
      </c>
      <c r="F3694" t="s">
        <v>4142</v>
      </c>
      <c r="G3694" s="26">
        <v>16</v>
      </c>
      <c r="H3694" s="26">
        <v>128</v>
      </c>
      <c r="I3694" s="26">
        <v>0</v>
      </c>
      <c r="J3694" s="27" t="s">
        <v>173</v>
      </c>
      <c r="K3694" s="27" t="s">
        <v>2214</v>
      </c>
      <c r="L3694" s="27" t="s">
        <v>3915</v>
      </c>
      <c r="M3694" t="s">
        <v>176</v>
      </c>
      <c r="N3694" t="s">
        <v>177</v>
      </c>
      <c r="O3694" t="s">
        <v>178</v>
      </c>
      <c r="P3694" t="s">
        <v>179</v>
      </c>
      <c r="Q3694" t="s">
        <v>198</v>
      </c>
      <c r="R3694" t="s">
        <v>181</v>
      </c>
      <c r="S3694" t="s">
        <v>31</v>
      </c>
      <c r="T3694" t="s">
        <v>31</v>
      </c>
      <c r="U3694" t="s">
        <v>31</v>
      </c>
      <c r="V3694" t="s">
        <v>31</v>
      </c>
      <c r="W3694" t="s">
        <v>182</v>
      </c>
      <c r="X3694" t="s">
        <v>183</v>
      </c>
      <c r="Y3694" s="28">
        <v>0.81299999999999994</v>
      </c>
      <c r="Z3694" t="str">
        <f>IF(database_public_cloud_VMs[[#This Row],[Vendor]]="AWS","USD","AUD")</f>
        <v>USD</v>
      </c>
      <c r="AA3694" s="29">
        <f>IF(database_public_cloud_VMs[[#This Row],[Currency]]="USD",(database_public_cloud_VMs[[#This Row],[Rate]]*param_exchange_rate)/(1+param_discount_aws),database_public_cloud_VMs[[#This Row],[Rate]])</f>
        <v>1.0019033383158913</v>
      </c>
    </row>
    <row r="3695" spans="1:27" x14ac:dyDescent="0.45">
      <c r="A3695" s="24" t="s">
        <v>4161</v>
      </c>
      <c r="B3695" t="s">
        <v>12</v>
      </c>
      <c r="C3695" s="25" t="s">
        <v>2756</v>
      </c>
      <c r="D3695" t="s">
        <v>170</v>
      </c>
      <c r="E3695" t="s">
        <v>4041</v>
      </c>
      <c r="F3695" t="s">
        <v>4142</v>
      </c>
      <c r="G3695" s="26">
        <v>16</v>
      </c>
      <c r="H3695" s="26">
        <v>128</v>
      </c>
      <c r="I3695" s="26">
        <v>0</v>
      </c>
      <c r="J3695" s="27" t="s">
        <v>173</v>
      </c>
      <c r="K3695" s="27" t="s">
        <v>2214</v>
      </c>
      <c r="L3695" s="27" t="s">
        <v>3915</v>
      </c>
      <c r="M3695" t="s">
        <v>176</v>
      </c>
      <c r="N3695" t="s">
        <v>177</v>
      </c>
      <c r="O3695" t="s">
        <v>185</v>
      </c>
      <c r="P3695" t="s">
        <v>179</v>
      </c>
      <c r="Q3695" t="s">
        <v>198</v>
      </c>
      <c r="R3695" t="s">
        <v>181</v>
      </c>
      <c r="S3695" t="s">
        <v>31</v>
      </c>
      <c r="T3695" t="s">
        <v>31</v>
      </c>
      <c r="U3695" t="s">
        <v>31</v>
      </c>
      <c r="V3695" t="s">
        <v>31</v>
      </c>
      <c r="W3695" t="s">
        <v>182</v>
      </c>
      <c r="X3695" t="s">
        <v>183</v>
      </c>
      <c r="Y3695" s="28">
        <v>0.61499999999999999</v>
      </c>
      <c r="Z3695" t="str">
        <f>IF(database_public_cloud_VMs[[#This Row],[Vendor]]="AWS","USD","AUD")</f>
        <v>USD</v>
      </c>
      <c r="AA3695" s="29">
        <f>IF(database_public_cloud_VMs[[#This Row],[Currency]]="USD",(database_public_cloud_VMs[[#This Row],[Rate]]*param_exchange_rate)/(1+param_discount_aws),database_public_cloud_VMs[[#This Row],[Rate]])</f>
        <v>0.75789735924264845</v>
      </c>
    </row>
    <row r="3696" spans="1:27" x14ac:dyDescent="0.45">
      <c r="A3696" s="24" t="s">
        <v>4162</v>
      </c>
      <c r="B3696" t="s">
        <v>12</v>
      </c>
      <c r="C3696" s="25" t="s">
        <v>187</v>
      </c>
      <c r="D3696" t="s">
        <v>170</v>
      </c>
      <c r="E3696" t="s">
        <v>4041</v>
      </c>
      <c r="F3696" t="s">
        <v>4142</v>
      </c>
      <c r="G3696" s="26">
        <v>16</v>
      </c>
      <c r="H3696" s="26">
        <v>128</v>
      </c>
      <c r="I3696" s="26">
        <v>0</v>
      </c>
      <c r="J3696" s="27" t="s">
        <v>173</v>
      </c>
      <c r="K3696" s="27" t="s">
        <v>2214</v>
      </c>
      <c r="L3696" s="27" t="s">
        <v>3915</v>
      </c>
      <c r="M3696" t="s">
        <v>176</v>
      </c>
      <c r="N3696" t="s">
        <v>188</v>
      </c>
      <c r="O3696" t="s">
        <v>188</v>
      </c>
      <c r="P3696" t="s">
        <v>179</v>
      </c>
      <c r="Q3696" t="s">
        <v>198</v>
      </c>
      <c r="R3696" t="s">
        <v>181</v>
      </c>
      <c r="S3696" t="s">
        <v>31</v>
      </c>
      <c r="T3696" t="s">
        <v>31</v>
      </c>
      <c r="U3696" t="s">
        <v>31</v>
      </c>
      <c r="V3696" t="s">
        <v>31</v>
      </c>
      <c r="W3696" t="s">
        <v>182</v>
      </c>
      <c r="X3696" t="s">
        <v>183</v>
      </c>
      <c r="Y3696" s="28">
        <v>1.3029999999999999</v>
      </c>
      <c r="Z3696" t="str">
        <f>IF(database_public_cloud_VMs[[#This Row],[Vendor]]="AWS","USD","AUD")</f>
        <v>USD</v>
      </c>
      <c r="AA3696" s="29">
        <f>IF(database_public_cloud_VMs[[#This Row],[Currency]]="USD",(database_public_cloud_VMs[[#This Row],[Rate]]*param_exchange_rate)/(1+param_discount_aws),database_public_cloud_VMs[[#This Row],[Rate]])</f>
        <v>1.6057565188506844</v>
      </c>
    </row>
    <row r="3697" spans="1:27" x14ac:dyDescent="0.45">
      <c r="A3697" s="24" t="s">
        <v>4163</v>
      </c>
      <c r="B3697" t="s">
        <v>12</v>
      </c>
      <c r="C3697" s="25" t="s">
        <v>2756</v>
      </c>
      <c r="D3697" t="s">
        <v>170</v>
      </c>
      <c r="E3697" t="s">
        <v>4041</v>
      </c>
      <c r="F3697" t="s">
        <v>4142</v>
      </c>
      <c r="G3697" s="26">
        <v>16</v>
      </c>
      <c r="H3697" s="26">
        <v>128</v>
      </c>
      <c r="I3697" s="26">
        <v>0</v>
      </c>
      <c r="J3697" s="27" t="s">
        <v>173</v>
      </c>
      <c r="K3697" s="27" t="s">
        <v>2214</v>
      </c>
      <c r="L3697" s="27" t="s">
        <v>3915</v>
      </c>
      <c r="M3697" t="s">
        <v>190</v>
      </c>
      <c r="N3697" t="s">
        <v>177</v>
      </c>
      <c r="O3697" t="s">
        <v>178</v>
      </c>
      <c r="P3697" t="s">
        <v>179</v>
      </c>
      <c r="Q3697" t="s">
        <v>191</v>
      </c>
      <c r="R3697" t="s">
        <v>181</v>
      </c>
      <c r="S3697" t="s">
        <v>31</v>
      </c>
      <c r="T3697" t="s">
        <v>31</v>
      </c>
      <c r="U3697" t="s">
        <v>31</v>
      </c>
      <c r="V3697" t="s">
        <v>31</v>
      </c>
      <c r="W3697" t="s">
        <v>182</v>
      </c>
      <c r="X3697" t="s">
        <v>183</v>
      </c>
      <c r="Y3697" s="28">
        <v>0.81799999999999995</v>
      </c>
      <c r="Z3697" t="str">
        <f>IF(database_public_cloud_VMs[[#This Row],[Vendor]]="AWS","USD","AUD")</f>
        <v>USD</v>
      </c>
      <c r="AA3697" s="29">
        <f>IF(database_public_cloud_VMs[[#This Row],[Currency]]="USD",(database_public_cloud_VMs[[#This Row],[Rate]]*param_exchange_rate)/(1+param_discount_aws),database_public_cloud_VMs[[#This Row],[Rate]])</f>
        <v>1.0080651054642056</v>
      </c>
    </row>
    <row r="3698" spans="1:27" x14ac:dyDescent="0.45">
      <c r="A3698" s="24" t="s">
        <v>4164</v>
      </c>
      <c r="B3698" t="s">
        <v>12</v>
      </c>
      <c r="C3698" s="25" t="s">
        <v>2756</v>
      </c>
      <c r="D3698" t="s">
        <v>170</v>
      </c>
      <c r="E3698" t="s">
        <v>4041</v>
      </c>
      <c r="F3698" t="s">
        <v>4142</v>
      </c>
      <c r="G3698" s="26">
        <v>16</v>
      </c>
      <c r="H3698" s="26">
        <v>128</v>
      </c>
      <c r="I3698" s="26">
        <v>0</v>
      </c>
      <c r="J3698" s="27" t="s">
        <v>173</v>
      </c>
      <c r="K3698" s="27" t="s">
        <v>2214</v>
      </c>
      <c r="L3698" s="27" t="s">
        <v>3915</v>
      </c>
      <c r="M3698" t="s">
        <v>190</v>
      </c>
      <c r="N3698" t="s">
        <v>177</v>
      </c>
      <c r="O3698" t="s">
        <v>185</v>
      </c>
      <c r="P3698" t="s">
        <v>179</v>
      </c>
      <c r="Q3698" t="s">
        <v>191</v>
      </c>
      <c r="R3698" t="s">
        <v>181</v>
      </c>
      <c r="S3698" t="s">
        <v>31</v>
      </c>
      <c r="T3698" t="s">
        <v>31</v>
      </c>
      <c r="U3698" t="s">
        <v>31</v>
      </c>
      <c r="V3698" t="s">
        <v>31</v>
      </c>
      <c r="W3698" t="s">
        <v>182</v>
      </c>
      <c r="X3698" t="s">
        <v>183</v>
      </c>
      <c r="Y3698" s="28">
        <v>0.626</v>
      </c>
      <c r="Z3698" t="str">
        <f>IF(database_public_cloud_VMs[[#This Row],[Vendor]]="AWS","USD","AUD")</f>
        <v>USD</v>
      </c>
      <c r="AA3698" s="29">
        <f>IF(database_public_cloud_VMs[[#This Row],[Currency]]="USD",(database_public_cloud_VMs[[#This Row],[Rate]]*param_exchange_rate)/(1+param_discount_aws),database_public_cloud_VMs[[#This Row],[Rate]])</f>
        <v>0.7714532469689398</v>
      </c>
    </row>
    <row r="3699" spans="1:27" x14ac:dyDescent="0.45">
      <c r="A3699" s="24" t="s">
        <v>4165</v>
      </c>
      <c r="B3699" t="s">
        <v>12</v>
      </c>
      <c r="C3699" s="25" t="s">
        <v>187</v>
      </c>
      <c r="D3699" t="s">
        <v>170</v>
      </c>
      <c r="E3699" t="s">
        <v>4041</v>
      </c>
      <c r="F3699" t="s">
        <v>4142</v>
      </c>
      <c r="G3699" s="26">
        <v>16</v>
      </c>
      <c r="H3699" s="26">
        <v>128</v>
      </c>
      <c r="I3699" s="26">
        <v>0</v>
      </c>
      <c r="J3699" s="27" t="s">
        <v>173</v>
      </c>
      <c r="K3699" s="27" t="s">
        <v>2214</v>
      </c>
      <c r="L3699" s="27" t="s">
        <v>3915</v>
      </c>
      <c r="M3699" t="s">
        <v>190</v>
      </c>
      <c r="N3699" t="s">
        <v>188</v>
      </c>
      <c r="O3699" t="s">
        <v>188</v>
      </c>
      <c r="P3699" t="s">
        <v>179</v>
      </c>
      <c r="Q3699" t="s">
        <v>191</v>
      </c>
      <c r="R3699" t="s">
        <v>181</v>
      </c>
      <c r="S3699" t="s">
        <v>31</v>
      </c>
      <c r="T3699" t="s">
        <v>31</v>
      </c>
      <c r="U3699" t="s">
        <v>31</v>
      </c>
      <c r="V3699" t="s">
        <v>31</v>
      </c>
      <c r="W3699" t="s">
        <v>182</v>
      </c>
      <c r="X3699" t="s">
        <v>183</v>
      </c>
      <c r="Y3699" s="28">
        <v>1.218</v>
      </c>
      <c r="Z3699" t="str">
        <f>IF(database_public_cloud_VMs[[#This Row],[Vendor]]="AWS","USD","AUD")</f>
        <v>USD</v>
      </c>
      <c r="AA3699" s="29">
        <f>IF(database_public_cloud_VMs[[#This Row],[Currency]]="USD",(database_public_cloud_VMs[[#This Row],[Rate]]*param_exchange_rate)/(1+param_discount_aws),database_public_cloud_VMs[[#This Row],[Rate]])</f>
        <v>1.5010064773293428</v>
      </c>
    </row>
    <row r="3700" spans="1:27" x14ac:dyDescent="0.45">
      <c r="A3700" s="24" t="s">
        <v>4166</v>
      </c>
      <c r="B3700" t="s">
        <v>12</v>
      </c>
      <c r="C3700" s="25" t="s">
        <v>169</v>
      </c>
      <c r="D3700" t="s">
        <v>170</v>
      </c>
      <c r="E3700" t="s">
        <v>4041</v>
      </c>
      <c r="F3700" t="s">
        <v>4167</v>
      </c>
      <c r="G3700" s="26">
        <v>32</v>
      </c>
      <c r="H3700" s="26">
        <v>256</v>
      </c>
      <c r="I3700" s="26">
        <v>0</v>
      </c>
      <c r="J3700" s="27" t="s">
        <v>173</v>
      </c>
      <c r="K3700" s="27" t="s">
        <v>2214</v>
      </c>
      <c r="L3700" s="27" t="s">
        <v>3941</v>
      </c>
      <c r="M3700" t="s">
        <v>176</v>
      </c>
      <c r="N3700" t="s">
        <v>177</v>
      </c>
      <c r="O3700" t="s">
        <v>178</v>
      </c>
      <c r="P3700" t="s">
        <v>179</v>
      </c>
      <c r="Q3700" t="s">
        <v>198</v>
      </c>
      <c r="R3700" t="s">
        <v>181</v>
      </c>
      <c r="S3700" t="s">
        <v>31</v>
      </c>
      <c r="T3700" t="s">
        <v>31</v>
      </c>
      <c r="U3700" t="s">
        <v>31</v>
      </c>
      <c r="V3700" t="s">
        <v>31</v>
      </c>
      <c r="W3700" t="s">
        <v>182</v>
      </c>
      <c r="X3700" t="s">
        <v>183</v>
      </c>
      <c r="Y3700" s="28">
        <v>1.5660000000000001</v>
      </c>
      <c r="Z3700" t="str">
        <f>IF(database_public_cloud_VMs[[#This Row],[Vendor]]="AWS","USD","AUD")</f>
        <v>USD</v>
      </c>
      <c r="AA3700" s="29">
        <f>IF(database_public_cloud_VMs[[#This Row],[Currency]]="USD",(database_public_cloud_VMs[[#This Row],[Rate]]*param_exchange_rate)/(1+param_discount_aws),database_public_cloud_VMs[[#This Row],[Rate]])</f>
        <v>1.9298654708520122</v>
      </c>
    </row>
    <row r="3701" spans="1:27" x14ac:dyDescent="0.45">
      <c r="A3701" s="24" t="s">
        <v>4168</v>
      </c>
      <c r="B3701" t="s">
        <v>12</v>
      </c>
      <c r="C3701" s="25" t="s">
        <v>169</v>
      </c>
      <c r="D3701" t="s">
        <v>170</v>
      </c>
      <c r="E3701" t="s">
        <v>4041</v>
      </c>
      <c r="F3701" t="s">
        <v>4167</v>
      </c>
      <c r="G3701" s="26">
        <v>32</v>
      </c>
      <c r="H3701" s="26">
        <v>256</v>
      </c>
      <c r="I3701" s="26">
        <v>0</v>
      </c>
      <c r="J3701" s="27" t="s">
        <v>173</v>
      </c>
      <c r="K3701" s="27" t="s">
        <v>2214</v>
      </c>
      <c r="L3701" s="27" t="s">
        <v>3941</v>
      </c>
      <c r="M3701" t="s">
        <v>176</v>
      </c>
      <c r="N3701" t="s">
        <v>177</v>
      </c>
      <c r="O3701" t="s">
        <v>185</v>
      </c>
      <c r="P3701" t="s">
        <v>179</v>
      </c>
      <c r="Q3701" t="s">
        <v>198</v>
      </c>
      <c r="R3701" t="s">
        <v>181</v>
      </c>
      <c r="S3701" t="s">
        <v>31</v>
      </c>
      <c r="T3701" t="s">
        <v>31</v>
      </c>
      <c r="U3701" t="s">
        <v>31</v>
      </c>
      <c r="V3701" t="s">
        <v>31</v>
      </c>
      <c r="W3701" t="s">
        <v>182</v>
      </c>
      <c r="X3701" t="s">
        <v>183</v>
      </c>
      <c r="Y3701" s="28">
        <v>1.177</v>
      </c>
      <c r="Z3701" t="str">
        <f>IF(database_public_cloud_VMs[[#This Row],[Vendor]]="AWS","USD","AUD")</f>
        <v>USD</v>
      </c>
      <c r="AA3701" s="29">
        <f>IF(database_public_cloud_VMs[[#This Row],[Currency]]="USD",(database_public_cloud_VMs[[#This Row],[Rate]]*param_exchange_rate)/(1+param_discount_aws),database_public_cloud_VMs[[#This Row],[Rate]])</f>
        <v>1.4504799867131664</v>
      </c>
    </row>
    <row r="3702" spans="1:27" x14ac:dyDescent="0.45">
      <c r="A3702" s="24" t="s">
        <v>4169</v>
      </c>
      <c r="B3702" t="s">
        <v>12</v>
      </c>
      <c r="C3702" s="25" t="s">
        <v>187</v>
      </c>
      <c r="D3702" t="s">
        <v>170</v>
      </c>
      <c r="E3702" t="s">
        <v>4041</v>
      </c>
      <c r="F3702" t="s">
        <v>4167</v>
      </c>
      <c r="G3702" s="26">
        <v>32</v>
      </c>
      <c r="H3702" s="26">
        <v>256</v>
      </c>
      <c r="I3702" s="26">
        <v>0</v>
      </c>
      <c r="J3702" s="27" t="s">
        <v>173</v>
      </c>
      <c r="K3702" s="27" t="s">
        <v>2214</v>
      </c>
      <c r="L3702" s="27" t="s">
        <v>3941</v>
      </c>
      <c r="M3702" t="s">
        <v>176</v>
      </c>
      <c r="N3702" t="s">
        <v>188</v>
      </c>
      <c r="O3702" t="s">
        <v>188</v>
      </c>
      <c r="P3702" t="s">
        <v>179</v>
      </c>
      <c r="Q3702" t="s">
        <v>198</v>
      </c>
      <c r="R3702" t="s">
        <v>181</v>
      </c>
      <c r="S3702" t="s">
        <v>31</v>
      </c>
      <c r="T3702" t="s">
        <v>31</v>
      </c>
      <c r="U3702" t="s">
        <v>31</v>
      </c>
      <c r="V3702" t="s">
        <v>31</v>
      </c>
      <c r="W3702" t="s">
        <v>182</v>
      </c>
      <c r="X3702" t="s">
        <v>183</v>
      </c>
      <c r="Y3702" s="28">
        <v>2.4569999999999999</v>
      </c>
      <c r="Z3702" t="str">
        <f>IF(database_public_cloud_VMs[[#This Row],[Vendor]]="AWS","USD","AUD")</f>
        <v>USD</v>
      </c>
      <c r="AA3702" s="29">
        <f>IF(database_public_cloud_VMs[[#This Row],[Currency]]="USD",(database_public_cloud_VMs[[#This Row],[Rate]]*param_exchange_rate)/(1+param_discount_aws),database_public_cloud_VMs[[#This Row],[Rate]])</f>
        <v>3.0278923766816055</v>
      </c>
    </row>
    <row r="3703" spans="1:27" x14ac:dyDescent="0.45">
      <c r="A3703" s="24" t="s">
        <v>4170</v>
      </c>
      <c r="B3703" t="s">
        <v>12</v>
      </c>
      <c r="C3703" s="25" t="s">
        <v>169</v>
      </c>
      <c r="D3703" t="s">
        <v>170</v>
      </c>
      <c r="E3703" t="s">
        <v>4041</v>
      </c>
      <c r="F3703" t="s">
        <v>4167</v>
      </c>
      <c r="G3703" s="26">
        <v>32</v>
      </c>
      <c r="H3703" s="26">
        <v>256</v>
      </c>
      <c r="I3703" s="26">
        <v>0</v>
      </c>
      <c r="J3703" s="27" t="s">
        <v>173</v>
      </c>
      <c r="K3703" s="27" t="s">
        <v>2214</v>
      </c>
      <c r="L3703" s="27" t="s">
        <v>3941</v>
      </c>
      <c r="M3703" t="s">
        <v>190</v>
      </c>
      <c r="N3703" t="s">
        <v>177</v>
      </c>
      <c r="O3703" t="s">
        <v>178</v>
      </c>
      <c r="P3703" t="s">
        <v>179</v>
      </c>
      <c r="Q3703" t="s">
        <v>191</v>
      </c>
      <c r="R3703" t="s">
        <v>181</v>
      </c>
      <c r="S3703" t="s">
        <v>31</v>
      </c>
      <c r="T3703" t="s">
        <v>31</v>
      </c>
      <c r="U3703" t="s">
        <v>31</v>
      </c>
      <c r="V3703" t="s">
        <v>31</v>
      </c>
      <c r="W3703" t="s">
        <v>182</v>
      </c>
      <c r="X3703" t="s">
        <v>183</v>
      </c>
      <c r="Y3703" s="28">
        <v>1.5049999999999999</v>
      </c>
      <c r="Z3703" t="str">
        <f>IF(database_public_cloud_VMs[[#This Row],[Vendor]]="AWS","USD","AUD")</f>
        <v>USD</v>
      </c>
      <c r="AA3703" s="29">
        <f>IF(database_public_cloud_VMs[[#This Row],[Currency]]="USD",(database_public_cloud_VMs[[#This Row],[Rate]]*param_exchange_rate)/(1+param_discount_aws),database_public_cloud_VMs[[#This Row],[Rate]])</f>
        <v>1.8546919116425786</v>
      </c>
    </row>
    <row r="3704" spans="1:27" x14ac:dyDescent="0.45">
      <c r="A3704" s="24" t="s">
        <v>4171</v>
      </c>
      <c r="B3704" t="s">
        <v>12</v>
      </c>
      <c r="C3704" s="25" t="s">
        <v>169</v>
      </c>
      <c r="D3704" t="s">
        <v>170</v>
      </c>
      <c r="E3704" t="s">
        <v>4041</v>
      </c>
      <c r="F3704" t="s">
        <v>4167</v>
      </c>
      <c r="G3704" s="26">
        <v>32</v>
      </c>
      <c r="H3704" s="26">
        <v>256</v>
      </c>
      <c r="I3704" s="26">
        <v>0</v>
      </c>
      <c r="J3704" s="27" t="s">
        <v>173</v>
      </c>
      <c r="K3704" s="27" t="s">
        <v>2214</v>
      </c>
      <c r="L3704" s="27" t="s">
        <v>3941</v>
      </c>
      <c r="M3704" t="s">
        <v>190</v>
      </c>
      <c r="N3704" t="s">
        <v>177</v>
      </c>
      <c r="O3704" t="s">
        <v>185</v>
      </c>
      <c r="P3704" t="s">
        <v>179</v>
      </c>
      <c r="Q3704" t="s">
        <v>191</v>
      </c>
      <c r="R3704" t="s">
        <v>181</v>
      </c>
      <c r="S3704" t="s">
        <v>31</v>
      </c>
      <c r="T3704" t="s">
        <v>31</v>
      </c>
      <c r="U3704" t="s">
        <v>31</v>
      </c>
      <c r="V3704" t="s">
        <v>31</v>
      </c>
      <c r="W3704" t="s">
        <v>182</v>
      </c>
      <c r="X3704" t="s">
        <v>183</v>
      </c>
      <c r="Y3704" s="28">
        <v>1.1220000000000001</v>
      </c>
      <c r="Z3704" t="str">
        <f>IF(database_public_cloud_VMs[[#This Row],[Vendor]]="AWS","USD","AUD")</f>
        <v>USD</v>
      </c>
      <c r="AA3704" s="29">
        <f>IF(database_public_cloud_VMs[[#This Row],[Currency]]="USD",(database_public_cloud_VMs[[#This Row],[Rate]]*param_exchange_rate)/(1+param_discount_aws),database_public_cloud_VMs[[#This Row],[Rate]])</f>
        <v>1.3827005480817101</v>
      </c>
    </row>
    <row r="3705" spans="1:27" x14ac:dyDescent="0.45">
      <c r="A3705" s="24" t="s">
        <v>4172</v>
      </c>
      <c r="B3705" t="s">
        <v>12</v>
      </c>
      <c r="C3705" s="25" t="s">
        <v>187</v>
      </c>
      <c r="D3705" t="s">
        <v>170</v>
      </c>
      <c r="E3705" t="s">
        <v>4041</v>
      </c>
      <c r="F3705" t="s">
        <v>4167</v>
      </c>
      <c r="G3705" s="26">
        <v>32</v>
      </c>
      <c r="H3705" s="26">
        <v>256</v>
      </c>
      <c r="I3705" s="26">
        <v>0</v>
      </c>
      <c r="J3705" s="27" t="s">
        <v>173</v>
      </c>
      <c r="K3705" s="27" t="s">
        <v>2214</v>
      </c>
      <c r="L3705" s="27" t="s">
        <v>3941</v>
      </c>
      <c r="M3705" t="s">
        <v>190</v>
      </c>
      <c r="N3705" t="s">
        <v>188</v>
      </c>
      <c r="O3705" t="s">
        <v>188</v>
      </c>
      <c r="P3705" t="s">
        <v>179</v>
      </c>
      <c r="Q3705" t="s">
        <v>191</v>
      </c>
      <c r="R3705" t="s">
        <v>181</v>
      </c>
      <c r="S3705" t="s">
        <v>31</v>
      </c>
      <c r="T3705" t="s">
        <v>31</v>
      </c>
      <c r="U3705" t="s">
        <v>31</v>
      </c>
      <c r="V3705" t="s">
        <v>31</v>
      </c>
      <c r="W3705" t="s">
        <v>182</v>
      </c>
      <c r="X3705" t="s">
        <v>183</v>
      </c>
      <c r="Y3705" s="28">
        <v>2.306</v>
      </c>
      <c r="Z3705" t="str">
        <f>IF(database_public_cloud_VMs[[#This Row],[Vendor]]="AWS","USD","AUD")</f>
        <v>USD</v>
      </c>
      <c r="AA3705" s="29">
        <f>IF(database_public_cloud_VMs[[#This Row],[Currency]]="USD",(database_public_cloud_VMs[[#This Row],[Rate]]*param_exchange_rate)/(1+param_discount_aws),database_public_cloud_VMs[[#This Row],[Rate]])</f>
        <v>2.8418070088025162</v>
      </c>
    </row>
    <row r="3706" spans="1:27" x14ac:dyDescent="0.45">
      <c r="A3706" s="24" t="s">
        <v>4173</v>
      </c>
      <c r="B3706" t="s">
        <v>12</v>
      </c>
      <c r="C3706" s="25" t="s">
        <v>169</v>
      </c>
      <c r="D3706" t="s">
        <v>170</v>
      </c>
      <c r="E3706" t="s">
        <v>4041</v>
      </c>
      <c r="F3706" t="s">
        <v>4167</v>
      </c>
      <c r="G3706" s="26">
        <v>32</v>
      </c>
      <c r="H3706" s="26">
        <v>256</v>
      </c>
      <c r="I3706" s="26">
        <v>0</v>
      </c>
      <c r="J3706" s="27" t="s">
        <v>173</v>
      </c>
      <c r="K3706" s="27" t="s">
        <v>2214</v>
      </c>
      <c r="L3706" s="27" t="s">
        <v>3941</v>
      </c>
      <c r="M3706" t="s">
        <v>176</v>
      </c>
      <c r="N3706" t="s">
        <v>177</v>
      </c>
      <c r="O3706" t="s">
        <v>178</v>
      </c>
      <c r="P3706" t="s">
        <v>179</v>
      </c>
      <c r="Q3706" t="s">
        <v>191</v>
      </c>
      <c r="R3706" t="s">
        <v>181</v>
      </c>
      <c r="S3706" t="s">
        <v>31</v>
      </c>
      <c r="T3706" t="s">
        <v>31</v>
      </c>
      <c r="U3706" t="s">
        <v>31</v>
      </c>
      <c r="V3706" t="s">
        <v>31</v>
      </c>
      <c r="W3706" t="s">
        <v>182</v>
      </c>
      <c r="X3706" t="s">
        <v>183</v>
      </c>
      <c r="Y3706" s="28">
        <v>1.6359999999999999</v>
      </c>
      <c r="Z3706" t="str">
        <f>IF(database_public_cloud_VMs[[#This Row],[Vendor]]="AWS","USD","AUD")</f>
        <v>USD</v>
      </c>
      <c r="AA3706" s="29">
        <f>IF(database_public_cloud_VMs[[#This Row],[Currency]]="USD",(database_public_cloud_VMs[[#This Row],[Rate]]*param_exchange_rate)/(1+param_discount_aws),database_public_cloud_VMs[[#This Row],[Rate]])</f>
        <v>2.0161302109284112</v>
      </c>
    </row>
    <row r="3707" spans="1:27" x14ac:dyDescent="0.45">
      <c r="A3707" s="24" t="s">
        <v>4174</v>
      </c>
      <c r="B3707" t="s">
        <v>12</v>
      </c>
      <c r="C3707" s="25" t="s">
        <v>169</v>
      </c>
      <c r="D3707" t="s">
        <v>170</v>
      </c>
      <c r="E3707" t="s">
        <v>4041</v>
      </c>
      <c r="F3707" t="s">
        <v>4167</v>
      </c>
      <c r="G3707" s="26">
        <v>32</v>
      </c>
      <c r="H3707" s="26">
        <v>256</v>
      </c>
      <c r="I3707" s="26">
        <v>0</v>
      </c>
      <c r="J3707" s="27" t="s">
        <v>173</v>
      </c>
      <c r="K3707" s="27" t="s">
        <v>2214</v>
      </c>
      <c r="L3707" s="27" t="s">
        <v>3941</v>
      </c>
      <c r="M3707" t="s">
        <v>176</v>
      </c>
      <c r="N3707" t="s">
        <v>177</v>
      </c>
      <c r="O3707" t="s">
        <v>185</v>
      </c>
      <c r="P3707" t="s">
        <v>179</v>
      </c>
      <c r="Q3707" t="s">
        <v>191</v>
      </c>
      <c r="R3707" t="s">
        <v>181</v>
      </c>
      <c r="S3707" t="s">
        <v>31</v>
      </c>
      <c r="T3707" t="s">
        <v>31</v>
      </c>
      <c r="U3707" t="s">
        <v>31</v>
      </c>
      <c r="V3707" t="s">
        <v>31</v>
      </c>
      <c r="W3707" t="s">
        <v>182</v>
      </c>
      <c r="X3707" t="s">
        <v>183</v>
      </c>
      <c r="Y3707" s="28">
        <v>1.2529999999999999</v>
      </c>
      <c r="Z3707" t="str">
        <f>IF(database_public_cloud_VMs[[#This Row],[Vendor]]="AWS","USD","AUD")</f>
        <v>USD</v>
      </c>
      <c r="AA3707" s="29">
        <f>IF(database_public_cloud_VMs[[#This Row],[Currency]]="USD",(database_public_cloud_VMs[[#This Row],[Rate]]*param_exchange_rate)/(1+param_discount_aws),database_public_cloud_VMs[[#This Row],[Rate]])</f>
        <v>1.5441388473675421</v>
      </c>
    </row>
    <row r="3708" spans="1:27" x14ac:dyDescent="0.45">
      <c r="A3708" s="24" t="s">
        <v>4175</v>
      </c>
      <c r="B3708" t="s">
        <v>12</v>
      </c>
      <c r="C3708" s="25" t="s">
        <v>187</v>
      </c>
      <c r="D3708" t="s">
        <v>170</v>
      </c>
      <c r="E3708" t="s">
        <v>4041</v>
      </c>
      <c r="F3708" t="s">
        <v>4167</v>
      </c>
      <c r="G3708" s="26">
        <v>32</v>
      </c>
      <c r="H3708" s="26">
        <v>256</v>
      </c>
      <c r="I3708" s="26">
        <v>0</v>
      </c>
      <c r="J3708" s="27" t="s">
        <v>173</v>
      </c>
      <c r="K3708" s="27" t="s">
        <v>2214</v>
      </c>
      <c r="L3708" s="27" t="s">
        <v>3941</v>
      </c>
      <c r="M3708" t="s">
        <v>176</v>
      </c>
      <c r="N3708" t="s">
        <v>188</v>
      </c>
      <c r="O3708" t="s">
        <v>188</v>
      </c>
      <c r="P3708" t="s">
        <v>179</v>
      </c>
      <c r="Q3708" t="s">
        <v>191</v>
      </c>
      <c r="R3708" t="s">
        <v>181</v>
      </c>
      <c r="S3708" t="s">
        <v>31</v>
      </c>
      <c r="T3708" t="s">
        <v>31</v>
      </c>
      <c r="U3708" t="s">
        <v>31</v>
      </c>
      <c r="V3708" t="s">
        <v>31</v>
      </c>
      <c r="W3708" t="s">
        <v>182</v>
      </c>
      <c r="X3708" t="s">
        <v>183</v>
      </c>
      <c r="Y3708" s="28">
        <v>2.4369999999999998</v>
      </c>
      <c r="Z3708" t="str">
        <f>IF(database_public_cloud_VMs[[#This Row],[Vendor]]="AWS","USD","AUD")</f>
        <v>USD</v>
      </c>
      <c r="AA3708" s="29">
        <f>IF(database_public_cloud_VMs[[#This Row],[Currency]]="USD",(database_public_cloud_VMs[[#This Row],[Rate]]*param_exchange_rate)/(1+param_discount_aws),database_public_cloud_VMs[[#This Row],[Rate]])</f>
        <v>3.0032453080883483</v>
      </c>
    </row>
    <row r="3709" spans="1:27" x14ac:dyDescent="0.45">
      <c r="A3709" s="24" t="s">
        <v>4176</v>
      </c>
      <c r="B3709" t="s">
        <v>12</v>
      </c>
      <c r="C3709" s="25" t="s">
        <v>169</v>
      </c>
      <c r="D3709" t="s">
        <v>170</v>
      </c>
      <c r="E3709" t="s">
        <v>4041</v>
      </c>
      <c r="F3709" t="s">
        <v>4167</v>
      </c>
      <c r="G3709" s="26">
        <v>32</v>
      </c>
      <c r="H3709" s="26">
        <v>256</v>
      </c>
      <c r="I3709" s="26">
        <v>0</v>
      </c>
      <c r="J3709" s="27" t="s">
        <v>173</v>
      </c>
      <c r="K3709" s="27" t="s">
        <v>2214</v>
      </c>
      <c r="L3709" s="27" t="s">
        <v>3941</v>
      </c>
      <c r="M3709" t="s">
        <v>190</v>
      </c>
      <c r="N3709" t="s">
        <v>177</v>
      </c>
      <c r="O3709" t="s">
        <v>178</v>
      </c>
      <c r="P3709" t="s">
        <v>179</v>
      </c>
      <c r="Q3709" t="s">
        <v>315</v>
      </c>
      <c r="R3709" t="s">
        <v>181</v>
      </c>
      <c r="S3709" t="s">
        <v>31</v>
      </c>
      <c r="T3709" t="s">
        <v>31</v>
      </c>
      <c r="U3709" t="s">
        <v>31</v>
      </c>
      <c r="V3709" t="s">
        <v>31</v>
      </c>
      <c r="W3709" t="s">
        <v>182</v>
      </c>
      <c r="X3709" t="s">
        <v>183</v>
      </c>
      <c r="Y3709" s="28">
        <v>2.847</v>
      </c>
      <c r="Z3709" t="str">
        <f>IF(database_public_cloud_VMs[[#This Row],[Vendor]]="AWS","USD","AUD")</f>
        <v>USD</v>
      </c>
      <c r="AA3709" s="29">
        <f>IF(database_public_cloud_VMs[[#This Row],[Currency]]="USD",(database_public_cloud_VMs[[#This Row],[Rate]]*param_exchange_rate)/(1+param_discount_aws),database_public_cloud_VMs[[#This Row],[Rate]])</f>
        <v>3.5085102142501139</v>
      </c>
    </row>
    <row r="3710" spans="1:27" x14ac:dyDescent="0.45">
      <c r="A3710" s="24" t="s">
        <v>4177</v>
      </c>
      <c r="B3710" t="s">
        <v>12</v>
      </c>
      <c r="C3710" s="25" t="s">
        <v>169</v>
      </c>
      <c r="D3710" t="s">
        <v>170</v>
      </c>
      <c r="E3710" t="s">
        <v>4041</v>
      </c>
      <c r="F3710" t="s">
        <v>4167</v>
      </c>
      <c r="G3710" s="26">
        <v>32</v>
      </c>
      <c r="H3710" s="26">
        <v>256</v>
      </c>
      <c r="I3710" s="26">
        <v>0</v>
      </c>
      <c r="J3710" s="27" t="s">
        <v>173</v>
      </c>
      <c r="K3710" s="27" t="s">
        <v>2214</v>
      </c>
      <c r="L3710" s="27" t="s">
        <v>3941</v>
      </c>
      <c r="M3710" t="s">
        <v>190</v>
      </c>
      <c r="N3710" t="s">
        <v>177</v>
      </c>
      <c r="O3710" t="s">
        <v>185</v>
      </c>
      <c r="P3710" t="s">
        <v>179</v>
      </c>
      <c r="Q3710" t="s">
        <v>315</v>
      </c>
      <c r="R3710" t="s">
        <v>181</v>
      </c>
      <c r="S3710" t="s">
        <v>31</v>
      </c>
      <c r="T3710" t="s">
        <v>31</v>
      </c>
      <c r="U3710" t="s">
        <v>31</v>
      </c>
      <c r="V3710" t="s">
        <v>31</v>
      </c>
      <c r="W3710" t="s">
        <v>182</v>
      </c>
      <c r="X3710" t="s">
        <v>183</v>
      </c>
      <c r="Y3710" s="28">
        <v>2.464</v>
      </c>
      <c r="Z3710" t="str">
        <f>IF(database_public_cloud_VMs[[#This Row],[Vendor]]="AWS","USD","AUD")</f>
        <v>USD</v>
      </c>
      <c r="AA3710" s="29">
        <f>IF(database_public_cloud_VMs[[#This Row],[Currency]]="USD",(database_public_cloud_VMs[[#This Row],[Rate]]*param_exchange_rate)/(1+param_discount_aws),database_public_cloud_VMs[[#This Row],[Rate]])</f>
        <v>3.0365188506892453</v>
      </c>
    </row>
    <row r="3711" spans="1:27" x14ac:dyDescent="0.45">
      <c r="A3711" s="24" t="s">
        <v>4178</v>
      </c>
      <c r="B3711" t="s">
        <v>12</v>
      </c>
      <c r="C3711" s="25" t="s">
        <v>187</v>
      </c>
      <c r="D3711" t="s">
        <v>170</v>
      </c>
      <c r="E3711" t="s">
        <v>4041</v>
      </c>
      <c r="F3711" t="s">
        <v>4167</v>
      </c>
      <c r="G3711" s="26">
        <v>32</v>
      </c>
      <c r="H3711" s="26">
        <v>256</v>
      </c>
      <c r="I3711" s="26">
        <v>0</v>
      </c>
      <c r="J3711" s="27" t="s">
        <v>173</v>
      </c>
      <c r="K3711" s="27" t="s">
        <v>2214</v>
      </c>
      <c r="L3711" s="27" t="s">
        <v>3941</v>
      </c>
      <c r="M3711" t="s">
        <v>190</v>
      </c>
      <c r="N3711" t="s">
        <v>188</v>
      </c>
      <c r="O3711" t="s">
        <v>188</v>
      </c>
      <c r="P3711" t="s">
        <v>179</v>
      </c>
      <c r="Q3711" t="s">
        <v>315</v>
      </c>
      <c r="R3711" t="s">
        <v>181</v>
      </c>
      <c r="S3711" t="s">
        <v>31</v>
      </c>
      <c r="T3711" t="s">
        <v>31</v>
      </c>
      <c r="U3711" t="s">
        <v>31</v>
      </c>
      <c r="V3711" t="s">
        <v>31</v>
      </c>
      <c r="W3711" t="s">
        <v>182</v>
      </c>
      <c r="X3711" t="s">
        <v>183</v>
      </c>
      <c r="Y3711" s="28">
        <v>3.6480000000000001</v>
      </c>
      <c r="Z3711" t="str">
        <f>IF(database_public_cloud_VMs[[#This Row],[Vendor]]="AWS","USD","AUD")</f>
        <v>USD</v>
      </c>
      <c r="AA3711" s="29">
        <f>IF(database_public_cloud_VMs[[#This Row],[Currency]]="USD",(database_public_cloud_VMs[[#This Row],[Rate]]*param_exchange_rate)/(1+param_discount_aws),database_public_cloud_VMs[[#This Row],[Rate]])</f>
        <v>4.4956253114100511</v>
      </c>
    </row>
    <row r="3712" spans="1:27" x14ac:dyDescent="0.45">
      <c r="A3712" s="24" t="s">
        <v>4179</v>
      </c>
      <c r="B3712" t="s">
        <v>12</v>
      </c>
      <c r="C3712" s="25" t="s">
        <v>169</v>
      </c>
      <c r="D3712" t="s">
        <v>170</v>
      </c>
      <c r="E3712" t="s">
        <v>4041</v>
      </c>
      <c r="F3712" t="s">
        <v>4167</v>
      </c>
      <c r="G3712" s="26">
        <v>32</v>
      </c>
      <c r="H3712" s="26">
        <v>256</v>
      </c>
      <c r="I3712" s="26">
        <v>0</v>
      </c>
      <c r="J3712" s="27" t="s">
        <v>173</v>
      </c>
      <c r="K3712" s="27" t="s">
        <v>2214</v>
      </c>
      <c r="L3712" s="27" t="s">
        <v>3941</v>
      </c>
      <c r="M3712" t="s">
        <v>190</v>
      </c>
      <c r="N3712" t="s">
        <v>177</v>
      </c>
      <c r="O3712" t="s">
        <v>178</v>
      </c>
      <c r="P3712" t="s">
        <v>179</v>
      </c>
      <c r="Q3712" t="s">
        <v>180</v>
      </c>
      <c r="R3712" t="s">
        <v>181</v>
      </c>
      <c r="S3712" t="s">
        <v>31</v>
      </c>
      <c r="T3712" t="s">
        <v>31</v>
      </c>
      <c r="U3712" t="s">
        <v>31</v>
      </c>
      <c r="V3712" t="s">
        <v>31</v>
      </c>
      <c r="W3712" t="s">
        <v>182</v>
      </c>
      <c r="X3712" t="s">
        <v>183</v>
      </c>
      <c r="Y3712" s="28">
        <v>1.375</v>
      </c>
      <c r="Z3712" t="str">
        <f>IF(database_public_cloud_VMs[[#This Row],[Vendor]]="AWS","USD","AUD")</f>
        <v>USD</v>
      </c>
      <c r="AA3712" s="29">
        <f>IF(database_public_cloud_VMs[[#This Row],[Currency]]="USD",(database_public_cloud_VMs[[#This Row],[Rate]]*param_exchange_rate)/(1+param_discount_aws),database_public_cloud_VMs[[#This Row],[Rate]])</f>
        <v>1.6944859657864091</v>
      </c>
    </row>
    <row r="3713" spans="1:27" x14ac:dyDescent="0.45">
      <c r="A3713" s="24" t="s">
        <v>4180</v>
      </c>
      <c r="B3713" t="s">
        <v>12</v>
      </c>
      <c r="C3713" s="25" t="s">
        <v>169</v>
      </c>
      <c r="D3713" t="s">
        <v>170</v>
      </c>
      <c r="E3713" t="s">
        <v>4041</v>
      </c>
      <c r="F3713" t="s">
        <v>4167</v>
      </c>
      <c r="G3713" s="26">
        <v>32</v>
      </c>
      <c r="H3713" s="26">
        <v>256</v>
      </c>
      <c r="I3713" s="26">
        <v>0</v>
      </c>
      <c r="J3713" s="27" t="s">
        <v>173</v>
      </c>
      <c r="K3713" s="27" t="s">
        <v>2214</v>
      </c>
      <c r="L3713" s="27" t="s">
        <v>3941</v>
      </c>
      <c r="M3713" t="s">
        <v>190</v>
      </c>
      <c r="N3713" t="s">
        <v>177</v>
      </c>
      <c r="O3713" t="s">
        <v>185</v>
      </c>
      <c r="P3713" t="s">
        <v>179</v>
      </c>
      <c r="Q3713" t="s">
        <v>180</v>
      </c>
      <c r="R3713" t="s">
        <v>181</v>
      </c>
      <c r="S3713" t="s">
        <v>31</v>
      </c>
      <c r="T3713" t="s">
        <v>31</v>
      </c>
      <c r="U3713" t="s">
        <v>31</v>
      </c>
      <c r="V3713" t="s">
        <v>31</v>
      </c>
      <c r="W3713" t="s">
        <v>182</v>
      </c>
      <c r="X3713" t="s">
        <v>183</v>
      </c>
      <c r="Y3713" s="28">
        <v>0.99199999999999999</v>
      </c>
      <c r="Z3713" t="str">
        <f>IF(database_public_cloud_VMs[[#This Row],[Vendor]]="AWS","USD","AUD")</f>
        <v>USD</v>
      </c>
      <c r="AA3713" s="29">
        <f>IF(database_public_cloud_VMs[[#This Row],[Currency]]="USD",(database_public_cloud_VMs[[#This Row],[Rate]]*param_exchange_rate)/(1+param_discount_aws),database_public_cloud_VMs[[#This Row],[Rate]])</f>
        <v>1.2224946022255403</v>
      </c>
    </row>
    <row r="3714" spans="1:27" x14ac:dyDescent="0.45">
      <c r="A3714" s="24" t="s">
        <v>4181</v>
      </c>
      <c r="B3714" t="s">
        <v>12</v>
      </c>
      <c r="C3714" s="25" t="s">
        <v>187</v>
      </c>
      <c r="D3714" t="s">
        <v>170</v>
      </c>
      <c r="E3714" t="s">
        <v>4041</v>
      </c>
      <c r="F3714" t="s">
        <v>4167</v>
      </c>
      <c r="G3714" s="26">
        <v>32</v>
      </c>
      <c r="H3714" s="26">
        <v>256</v>
      </c>
      <c r="I3714" s="26">
        <v>0</v>
      </c>
      <c r="J3714" s="27" t="s">
        <v>173</v>
      </c>
      <c r="K3714" s="27" t="s">
        <v>2214</v>
      </c>
      <c r="L3714" s="27" t="s">
        <v>3941</v>
      </c>
      <c r="M3714" t="s">
        <v>190</v>
      </c>
      <c r="N3714" t="s">
        <v>188</v>
      </c>
      <c r="O3714" t="s">
        <v>188</v>
      </c>
      <c r="P3714" t="s">
        <v>179</v>
      </c>
      <c r="Q3714" t="s">
        <v>180</v>
      </c>
      <c r="R3714" t="s">
        <v>181</v>
      </c>
      <c r="S3714" t="s">
        <v>31</v>
      </c>
      <c r="T3714" t="s">
        <v>31</v>
      </c>
      <c r="U3714" t="s">
        <v>31</v>
      </c>
      <c r="V3714" t="s">
        <v>31</v>
      </c>
      <c r="W3714" t="s">
        <v>182</v>
      </c>
      <c r="X3714" t="s">
        <v>183</v>
      </c>
      <c r="Y3714" s="28">
        <v>2.1760000000000002</v>
      </c>
      <c r="Z3714" t="str">
        <f>IF(database_public_cloud_VMs[[#This Row],[Vendor]]="AWS","USD","AUD")</f>
        <v>USD</v>
      </c>
      <c r="AA3714" s="29">
        <f>IF(database_public_cloud_VMs[[#This Row],[Currency]]="USD",(database_public_cloud_VMs[[#This Row],[Rate]]*param_exchange_rate)/(1+param_discount_aws),database_public_cloud_VMs[[#This Row],[Rate]])</f>
        <v>2.6816010629463465</v>
      </c>
    </row>
    <row r="3715" spans="1:27" x14ac:dyDescent="0.45">
      <c r="A3715" s="24" t="s">
        <v>4182</v>
      </c>
      <c r="B3715" t="s">
        <v>12</v>
      </c>
      <c r="C3715" s="25" t="s">
        <v>169</v>
      </c>
      <c r="D3715" t="s">
        <v>170</v>
      </c>
      <c r="E3715" t="s">
        <v>4041</v>
      </c>
      <c r="F3715" t="s">
        <v>4167</v>
      </c>
      <c r="G3715" s="26">
        <v>32</v>
      </c>
      <c r="H3715" s="26">
        <v>256</v>
      </c>
      <c r="I3715" s="26">
        <v>0</v>
      </c>
      <c r="J3715" s="27" t="s">
        <v>173</v>
      </c>
      <c r="K3715" s="27" t="s">
        <v>2214</v>
      </c>
      <c r="L3715" s="27" t="s">
        <v>3941</v>
      </c>
      <c r="M3715" t="s">
        <v>176</v>
      </c>
      <c r="N3715" t="s">
        <v>177</v>
      </c>
      <c r="O3715" t="s">
        <v>178</v>
      </c>
      <c r="P3715" t="s">
        <v>179</v>
      </c>
      <c r="Q3715" t="s">
        <v>180</v>
      </c>
      <c r="R3715" t="s">
        <v>181</v>
      </c>
      <c r="S3715" t="s">
        <v>31</v>
      </c>
      <c r="T3715" t="s">
        <v>31</v>
      </c>
      <c r="U3715" t="s">
        <v>31</v>
      </c>
      <c r="V3715" t="s">
        <v>31</v>
      </c>
      <c r="W3715" t="s">
        <v>182</v>
      </c>
      <c r="X3715" t="s">
        <v>183</v>
      </c>
      <c r="Y3715" s="28">
        <v>1.506</v>
      </c>
      <c r="Z3715" t="str">
        <f>IF(database_public_cloud_VMs[[#This Row],[Vendor]]="AWS","USD","AUD")</f>
        <v>USD</v>
      </c>
      <c r="AA3715" s="29">
        <f>IF(database_public_cloud_VMs[[#This Row],[Currency]]="USD",(database_public_cloud_VMs[[#This Row],[Rate]]*param_exchange_rate)/(1+param_discount_aws),database_public_cloud_VMs[[#This Row],[Rate]])</f>
        <v>1.8559242650722416</v>
      </c>
    </row>
    <row r="3716" spans="1:27" x14ac:dyDescent="0.45">
      <c r="A3716" s="24" t="s">
        <v>4183</v>
      </c>
      <c r="B3716" t="s">
        <v>12</v>
      </c>
      <c r="C3716" s="25" t="s">
        <v>169</v>
      </c>
      <c r="D3716" t="s">
        <v>170</v>
      </c>
      <c r="E3716" t="s">
        <v>4041</v>
      </c>
      <c r="F3716" t="s">
        <v>4167</v>
      </c>
      <c r="G3716" s="26">
        <v>32</v>
      </c>
      <c r="H3716" s="26">
        <v>256</v>
      </c>
      <c r="I3716" s="26">
        <v>0</v>
      </c>
      <c r="J3716" s="27" t="s">
        <v>173</v>
      </c>
      <c r="K3716" s="27" t="s">
        <v>2214</v>
      </c>
      <c r="L3716" s="27" t="s">
        <v>3941</v>
      </c>
      <c r="M3716" t="s">
        <v>176</v>
      </c>
      <c r="N3716" t="s">
        <v>177</v>
      </c>
      <c r="O3716" t="s">
        <v>185</v>
      </c>
      <c r="P3716" t="s">
        <v>179</v>
      </c>
      <c r="Q3716" t="s">
        <v>180</v>
      </c>
      <c r="R3716" t="s">
        <v>181</v>
      </c>
      <c r="S3716" t="s">
        <v>31</v>
      </c>
      <c r="T3716" t="s">
        <v>31</v>
      </c>
      <c r="U3716" t="s">
        <v>31</v>
      </c>
      <c r="V3716" t="s">
        <v>31</v>
      </c>
      <c r="W3716" t="s">
        <v>182</v>
      </c>
      <c r="X3716" t="s">
        <v>183</v>
      </c>
      <c r="Y3716" s="28">
        <v>1.123</v>
      </c>
      <c r="Z3716" t="str">
        <f>IF(database_public_cloud_VMs[[#This Row],[Vendor]]="AWS","USD","AUD")</f>
        <v>USD</v>
      </c>
      <c r="AA3716" s="29">
        <f>IF(database_public_cloud_VMs[[#This Row],[Currency]]="USD",(database_public_cloud_VMs[[#This Row],[Rate]]*param_exchange_rate)/(1+param_discount_aws),database_public_cloud_VMs[[#This Row],[Rate]])</f>
        <v>1.3839329015113726</v>
      </c>
    </row>
    <row r="3717" spans="1:27" x14ac:dyDescent="0.45">
      <c r="A3717" s="24" t="s">
        <v>4184</v>
      </c>
      <c r="B3717" t="s">
        <v>12</v>
      </c>
      <c r="C3717" s="25" t="s">
        <v>187</v>
      </c>
      <c r="D3717" t="s">
        <v>170</v>
      </c>
      <c r="E3717" t="s">
        <v>4041</v>
      </c>
      <c r="F3717" t="s">
        <v>4167</v>
      </c>
      <c r="G3717" s="26">
        <v>32</v>
      </c>
      <c r="H3717" s="26">
        <v>256</v>
      </c>
      <c r="I3717" s="26">
        <v>0</v>
      </c>
      <c r="J3717" s="27" t="s">
        <v>173</v>
      </c>
      <c r="K3717" s="27" t="s">
        <v>2214</v>
      </c>
      <c r="L3717" s="27" t="s">
        <v>3941</v>
      </c>
      <c r="M3717" t="s">
        <v>176</v>
      </c>
      <c r="N3717" t="s">
        <v>188</v>
      </c>
      <c r="O3717" t="s">
        <v>188</v>
      </c>
      <c r="P3717" t="s">
        <v>179</v>
      </c>
      <c r="Q3717" t="s">
        <v>180</v>
      </c>
      <c r="R3717" t="s">
        <v>181</v>
      </c>
      <c r="S3717" t="s">
        <v>31</v>
      </c>
      <c r="T3717" t="s">
        <v>31</v>
      </c>
      <c r="U3717" t="s">
        <v>31</v>
      </c>
      <c r="V3717" t="s">
        <v>31</v>
      </c>
      <c r="W3717" t="s">
        <v>182</v>
      </c>
      <c r="X3717" t="s">
        <v>183</v>
      </c>
      <c r="Y3717" s="28">
        <v>2.3069999999999999</v>
      </c>
      <c r="Z3717" t="str">
        <f>IF(database_public_cloud_VMs[[#This Row],[Vendor]]="AWS","USD","AUD")</f>
        <v>USD</v>
      </c>
      <c r="AA3717" s="29">
        <f>IF(database_public_cloud_VMs[[#This Row],[Currency]]="USD",(database_public_cloud_VMs[[#This Row],[Rate]]*param_exchange_rate)/(1+param_discount_aws),database_public_cloud_VMs[[#This Row],[Rate]])</f>
        <v>2.843039362232179</v>
      </c>
    </row>
    <row r="3718" spans="1:27" x14ac:dyDescent="0.45">
      <c r="A3718" s="24" t="s">
        <v>4185</v>
      </c>
      <c r="B3718" t="s">
        <v>12</v>
      </c>
      <c r="C3718" s="25" t="s">
        <v>169</v>
      </c>
      <c r="D3718" t="s">
        <v>170</v>
      </c>
      <c r="E3718" t="s">
        <v>4041</v>
      </c>
      <c r="F3718" t="s">
        <v>4167</v>
      </c>
      <c r="G3718" s="26">
        <v>32</v>
      </c>
      <c r="H3718" s="26">
        <v>256</v>
      </c>
      <c r="I3718" s="26">
        <v>0</v>
      </c>
      <c r="J3718" s="27" t="s">
        <v>173</v>
      </c>
      <c r="K3718" s="27" t="s">
        <v>2214</v>
      </c>
      <c r="L3718" s="27" t="s">
        <v>3941</v>
      </c>
      <c r="M3718" t="s">
        <v>176</v>
      </c>
      <c r="N3718" t="s">
        <v>177</v>
      </c>
      <c r="O3718" t="s">
        <v>178</v>
      </c>
      <c r="P3718" t="s">
        <v>179</v>
      </c>
      <c r="Q3718" t="s">
        <v>315</v>
      </c>
      <c r="R3718" t="s">
        <v>181</v>
      </c>
      <c r="S3718" t="s">
        <v>31</v>
      </c>
      <c r="T3718" t="s">
        <v>31</v>
      </c>
      <c r="U3718" t="s">
        <v>31</v>
      </c>
      <c r="V3718" t="s">
        <v>31</v>
      </c>
      <c r="W3718" t="s">
        <v>182</v>
      </c>
      <c r="X3718" t="s">
        <v>183</v>
      </c>
      <c r="Y3718" s="28">
        <v>2.9780000000000002</v>
      </c>
      <c r="Z3718" t="str">
        <f>IF(database_public_cloud_VMs[[#This Row],[Vendor]]="AWS","USD","AUD")</f>
        <v>USD</v>
      </c>
      <c r="AA3718" s="29">
        <f>IF(database_public_cloud_VMs[[#This Row],[Currency]]="USD",(database_public_cloud_VMs[[#This Row],[Rate]]*param_exchange_rate)/(1+param_discount_aws),database_public_cloud_VMs[[#This Row],[Rate]])</f>
        <v>3.6699485135359469</v>
      </c>
    </row>
    <row r="3719" spans="1:27" x14ac:dyDescent="0.45">
      <c r="A3719" s="24" t="s">
        <v>4186</v>
      </c>
      <c r="B3719" t="s">
        <v>12</v>
      </c>
      <c r="C3719" s="25" t="s">
        <v>169</v>
      </c>
      <c r="D3719" t="s">
        <v>170</v>
      </c>
      <c r="E3719" t="s">
        <v>4041</v>
      </c>
      <c r="F3719" t="s">
        <v>4167</v>
      </c>
      <c r="G3719" s="26">
        <v>32</v>
      </c>
      <c r="H3719" s="26">
        <v>256</v>
      </c>
      <c r="I3719" s="26">
        <v>0</v>
      </c>
      <c r="J3719" s="27" t="s">
        <v>173</v>
      </c>
      <c r="K3719" s="27" t="s">
        <v>2214</v>
      </c>
      <c r="L3719" s="27" t="s">
        <v>3941</v>
      </c>
      <c r="M3719" t="s">
        <v>176</v>
      </c>
      <c r="N3719" t="s">
        <v>177</v>
      </c>
      <c r="O3719" t="s">
        <v>185</v>
      </c>
      <c r="P3719" t="s">
        <v>179</v>
      </c>
      <c r="Q3719" t="s">
        <v>315</v>
      </c>
      <c r="R3719" t="s">
        <v>181</v>
      </c>
      <c r="S3719" t="s">
        <v>31</v>
      </c>
      <c r="T3719" t="s">
        <v>31</v>
      </c>
      <c r="U3719" t="s">
        <v>31</v>
      </c>
      <c r="V3719" t="s">
        <v>31</v>
      </c>
      <c r="W3719" t="s">
        <v>182</v>
      </c>
      <c r="X3719" t="s">
        <v>183</v>
      </c>
      <c r="Y3719" s="28">
        <v>2.5950000000000002</v>
      </c>
      <c r="Z3719" t="str">
        <f>IF(database_public_cloud_VMs[[#This Row],[Vendor]]="AWS","USD","AUD")</f>
        <v>USD</v>
      </c>
      <c r="AA3719" s="29">
        <f>IF(database_public_cloud_VMs[[#This Row],[Currency]]="USD",(database_public_cloud_VMs[[#This Row],[Rate]]*param_exchange_rate)/(1+param_discount_aws),database_public_cloud_VMs[[#This Row],[Rate]])</f>
        <v>3.1979571499750779</v>
      </c>
    </row>
    <row r="3720" spans="1:27" x14ac:dyDescent="0.45">
      <c r="A3720" s="24" t="s">
        <v>4187</v>
      </c>
      <c r="B3720" t="s">
        <v>12</v>
      </c>
      <c r="C3720" s="25" t="s">
        <v>187</v>
      </c>
      <c r="D3720" t="s">
        <v>170</v>
      </c>
      <c r="E3720" t="s">
        <v>4041</v>
      </c>
      <c r="F3720" t="s">
        <v>4167</v>
      </c>
      <c r="G3720" s="26">
        <v>32</v>
      </c>
      <c r="H3720" s="26">
        <v>256</v>
      </c>
      <c r="I3720" s="26">
        <v>0</v>
      </c>
      <c r="J3720" s="27" t="s">
        <v>173</v>
      </c>
      <c r="K3720" s="27" t="s">
        <v>2214</v>
      </c>
      <c r="L3720" s="27" t="s">
        <v>3941</v>
      </c>
      <c r="M3720" t="s">
        <v>176</v>
      </c>
      <c r="N3720" t="s">
        <v>188</v>
      </c>
      <c r="O3720" t="s">
        <v>188</v>
      </c>
      <c r="P3720" t="s">
        <v>179</v>
      </c>
      <c r="Q3720" t="s">
        <v>315</v>
      </c>
      <c r="R3720" t="s">
        <v>181</v>
      </c>
      <c r="S3720" t="s">
        <v>31</v>
      </c>
      <c r="T3720" t="s">
        <v>31</v>
      </c>
      <c r="U3720" t="s">
        <v>31</v>
      </c>
      <c r="V3720" t="s">
        <v>31</v>
      </c>
      <c r="W3720" t="s">
        <v>182</v>
      </c>
      <c r="X3720" t="s">
        <v>183</v>
      </c>
      <c r="Y3720" s="28">
        <v>3.7789999999999999</v>
      </c>
      <c r="Z3720" t="str">
        <f>IF(database_public_cloud_VMs[[#This Row],[Vendor]]="AWS","USD","AUD")</f>
        <v>USD</v>
      </c>
      <c r="AA3720" s="29">
        <f>IF(database_public_cloud_VMs[[#This Row],[Currency]]="USD",(database_public_cloud_VMs[[#This Row],[Rate]]*param_exchange_rate)/(1+param_discount_aws),database_public_cloud_VMs[[#This Row],[Rate]])</f>
        <v>4.657063610695884</v>
      </c>
    </row>
    <row r="3721" spans="1:27" x14ac:dyDescent="0.45">
      <c r="A3721" s="24" t="s">
        <v>4188</v>
      </c>
      <c r="B3721" t="s">
        <v>12</v>
      </c>
      <c r="C3721" s="25" t="s">
        <v>169</v>
      </c>
      <c r="D3721" t="s">
        <v>170</v>
      </c>
      <c r="E3721" t="s">
        <v>4041</v>
      </c>
      <c r="F3721" t="s">
        <v>4167</v>
      </c>
      <c r="G3721" s="26">
        <v>32</v>
      </c>
      <c r="H3721" s="26">
        <v>256</v>
      </c>
      <c r="I3721" s="26">
        <v>0</v>
      </c>
      <c r="J3721" s="27" t="s">
        <v>173</v>
      </c>
      <c r="K3721" s="27" t="s">
        <v>2214</v>
      </c>
      <c r="L3721" s="27" t="s">
        <v>3941</v>
      </c>
      <c r="M3721" t="s">
        <v>190</v>
      </c>
      <c r="N3721" t="s">
        <v>177</v>
      </c>
      <c r="O3721" t="s">
        <v>178</v>
      </c>
      <c r="P3721" t="s">
        <v>179</v>
      </c>
      <c r="Q3721" t="s">
        <v>198</v>
      </c>
      <c r="R3721" t="s">
        <v>181</v>
      </c>
      <c r="S3721" t="s">
        <v>31</v>
      </c>
      <c r="T3721" t="s">
        <v>31</v>
      </c>
      <c r="U3721" t="s">
        <v>31</v>
      </c>
      <c r="V3721" t="s">
        <v>31</v>
      </c>
      <c r="W3721" t="s">
        <v>182</v>
      </c>
      <c r="X3721" t="s">
        <v>183</v>
      </c>
      <c r="Y3721" s="28">
        <v>1.4350000000000001</v>
      </c>
      <c r="Z3721" t="str">
        <f>IF(database_public_cloud_VMs[[#This Row],[Vendor]]="AWS","USD","AUD")</f>
        <v>USD</v>
      </c>
      <c r="AA3721" s="29">
        <f>IF(database_public_cloud_VMs[[#This Row],[Currency]]="USD",(database_public_cloud_VMs[[#This Row],[Rate]]*param_exchange_rate)/(1+param_discount_aws),database_public_cloud_VMs[[#This Row],[Rate]])</f>
        <v>1.7684271715661799</v>
      </c>
    </row>
    <row r="3722" spans="1:27" x14ac:dyDescent="0.45">
      <c r="A3722" s="24" t="s">
        <v>4189</v>
      </c>
      <c r="B3722" t="s">
        <v>12</v>
      </c>
      <c r="C3722" s="25" t="s">
        <v>169</v>
      </c>
      <c r="D3722" t="s">
        <v>170</v>
      </c>
      <c r="E3722" t="s">
        <v>4041</v>
      </c>
      <c r="F3722" t="s">
        <v>4167</v>
      </c>
      <c r="G3722" s="26">
        <v>32</v>
      </c>
      <c r="H3722" s="26">
        <v>256</v>
      </c>
      <c r="I3722" s="26">
        <v>0</v>
      </c>
      <c r="J3722" s="27" t="s">
        <v>173</v>
      </c>
      <c r="K3722" s="27" t="s">
        <v>2214</v>
      </c>
      <c r="L3722" s="27" t="s">
        <v>3941</v>
      </c>
      <c r="M3722" t="s">
        <v>190</v>
      </c>
      <c r="N3722" t="s">
        <v>177</v>
      </c>
      <c r="O3722" t="s">
        <v>185</v>
      </c>
      <c r="P3722" t="s">
        <v>179</v>
      </c>
      <c r="Q3722" t="s">
        <v>198</v>
      </c>
      <c r="R3722" t="s">
        <v>181</v>
      </c>
      <c r="S3722" t="s">
        <v>31</v>
      </c>
      <c r="T3722" t="s">
        <v>31</v>
      </c>
      <c r="U3722" t="s">
        <v>31</v>
      </c>
      <c r="V3722" t="s">
        <v>31</v>
      </c>
      <c r="W3722" t="s">
        <v>182</v>
      </c>
      <c r="X3722" t="s">
        <v>183</v>
      </c>
      <c r="Y3722" s="28">
        <v>1.046</v>
      </c>
      <c r="Z3722" t="str">
        <f>IF(database_public_cloud_VMs[[#This Row],[Vendor]]="AWS","USD","AUD")</f>
        <v>USD</v>
      </c>
      <c r="AA3722" s="29">
        <f>IF(database_public_cloud_VMs[[#This Row],[Currency]]="USD",(database_public_cloud_VMs[[#This Row],[Rate]]*param_exchange_rate)/(1+param_discount_aws),database_public_cloud_VMs[[#This Row],[Rate]])</f>
        <v>1.289041687427334</v>
      </c>
    </row>
    <row r="3723" spans="1:27" x14ac:dyDescent="0.45">
      <c r="A3723" s="24" t="s">
        <v>4190</v>
      </c>
      <c r="B3723" t="s">
        <v>12</v>
      </c>
      <c r="C3723" s="25" t="s">
        <v>187</v>
      </c>
      <c r="D3723" t="s">
        <v>170</v>
      </c>
      <c r="E3723" t="s">
        <v>4041</v>
      </c>
      <c r="F3723" t="s">
        <v>4167</v>
      </c>
      <c r="G3723" s="26">
        <v>32</v>
      </c>
      <c r="H3723" s="26">
        <v>256</v>
      </c>
      <c r="I3723" s="26">
        <v>0</v>
      </c>
      <c r="J3723" s="27" t="s">
        <v>173</v>
      </c>
      <c r="K3723" s="27" t="s">
        <v>2214</v>
      </c>
      <c r="L3723" s="27" t="s">
        <v>3941</v>
      </c>
      <c r="M3723" t="s">
        <v>190</v>
      </c>
      <c r="N3723" t="s">
        <v>188</v>
      </c>
      <c r="O3723" t="s">
        <v>188</v>
      </c>
      <c r="P3723" t="s">
        <v>179</v>
      </c>
      <c r="Q3723" t="s">
        <v>198</v>
      </c>
      <c r="R3723" t="s">
        <v>181</v>
      </c>
      <c r="S3723" t="s">
        <v>31</v>
      </c>
      <c r="T3723" t="s">
        <v>31</v>
      </c>
      <c r="U3723" t="s">
        <v>31</v>
      </c>
      <c r="V3723" t="s">
        <v>31</v>
      </c>
      <c r="W3723" t="s">
        <v>182</v>
      </c>
      <c r="X3723" t="s">
        <v>183</v>
      </c>
      <c r="Y3723" s="28">
        <v>2.3260000000000001</v>
      </c>
      <c r="Z3723" t="str">
        <f>IF(database_public_cloud_VMs[[#This Row],[Vendor]]="AWS","USD","AUD")</f>
        <v>USD</v>
      </c>
      <c r="AA3723" s="29">
        <f>IF(database_public_cloud_VMs[[#This Row],[Currency]]="USD",(database_public_cloud_VMs[[#This Row],[Rate]]*param_exchange_rate)/(1+param_discount_aws),database_public_cloud_VMs[[#This Row],[Rate]])</f>
        <v>2.866454077395773</v>
      </c>
    </row>
    <row r="3724" spans="1:27" x14ac:dyDescent="0.45">
      <c r="A3724" s="24" t="s">
        <v>4191</v>
      </c>
      <c r="B3724" t="s">
        <v>12</v>
      </c>
      <c r="C3724" s="25" t="s">
        <v>2756</v>
      </c>
      <c r="D3724" t="s">
        <v>170</v>
      </c>
      <c r="E3724" t="s">
        <v>4041</v>
      </c>
      <c r="F3724" t="s">
        <v>4192</v>
      </c>
      <c r="G3724" s="26">
        <v>2</v>
      </c>
      <c r="H3724" s="26">
        <v>16</v>
      </c>
      <c r="I3724" s="26">
        <v>0</v>
      </c>
      <c r="J3724" s="27" t="s">
        <v>173</v>
      </c>
      <c r="K3724" s="27" t="s">
        <v>2214</v>
      </c>
      <c r="L3724" s="27" t="s">
        <v>2055</v>
      </c>
      <c r="M3724" t="s">
        <v>176</v>
      </c>
      <c r="N3724" t="s">
        <v>177</v>
      </c>
      <c r="O3724" t="s">
        <v>178</v>
      </c>
      <c r="P3724" t="s">
        <v>179</v>
      </c>
      <c r="Q3724" t="s">
        <v>180</v>
      </c>
      <c r="R3724" t="s">
        <v>181</v>
      </c>
      <c r="S3724" t="s">
        <v>31</v>
      </c>
      <c r="T3724" t="s">
        <v>31</v>
      </c>
      <c r="U3724" t="s">
        <v>31</v>
      </c>
      <c r="V3724" t="s">
        <v>31</v>
      </c>
      <c r="W3724" t="s">
        <v>182</v>
      </c>
      <c r="X3724" t="s">
        <v>183</v>
      </c>
      <c r="Y3724" s="28">
        <v>9.4E-2</v>
      </c>
      <c r="Z3724" t="str">
        <f>IF(database_public_cloud_VMs[[#This Row],[Vendor]]="AWS","USD","AUD")</f>
        <v>USD</v>
      </c>
      <c r="AA3724" s="29">
        <f>IF(database_public_cloud_VMs[[#This Row],[Currency]]="USD",(database_public_cloud_VMs[[#This Row],[Rate]]*param_exchange_rate)/(1+param_discount_aws),database_public_cloud_VMs[[#This Row],[Rate]])</f>
        <v>0.11584122238830726</v>
      </c>
    </row>
    <row r="3725" spans="1:27" x14ac:dyDescent="0.45">
      <c r="A3725" s="24" t="s">
        <v>4193</v>
      </c>
      <c r="B3725" t="s">
        <v>12</v>
      </c>
      <c r="C3725" s="25" t="s">
        <v>2756</v>
      </c>
      <c r="D3725" t="s">
        <v>170</v>
      </c>
      <c r="E3725" t="s">
        <v>4041</v>
      </c>
      <c r="F3725" t="s">
        <v>4192</v>
      </c>
      <c r="G3725" s="26">
        <v>2</v>
      </c>
      <c r="H3725" s="26">
        <v>16</v>
      </c>
      <c r="I3725" s="26">
        <v>0</v>
      </c>
      <c r="J3725" s="27" t="s">
        <v>173</v>
      </c>
      <c r="K3725" s="27" t="s">
        <v>2214</v>
      </c>
      <c r="L3725" s="27" t="s">
        <v>2055</v>
      </c>
      <c r="M3725" t="s">
        <v>176</v>
      </c>
      <c r="N3725" t="s">
        <v>177</v>
      </c>
      <c r="O3725" t="s">
        <v>185</v>
      </c>
      <c r="P3725" t="s">
        <v>179</v>
      </c>
      <c r="Q3725" t="s">
        <v>180</v>
      </c>
      <c r="R3725" t="s">
        <v>181</v>
      </c>
      <c r="S3725" t="s">
        <v>31</v>
      </c>
      <c r="T3725" t="s">
        <v>31</v>
      </c>
      <c r="U3725" t="s">
        <v>31</v>
      </c>
      <c r="V3725" t="s">
        <v>31</v>
      </c>
      <c r="W3725" t="s">
        <v>182</v>
      </c>
      <c r="X3725" t="s">
        <v>183</v>
      </c>
      <c r="Y3725" s="28">
        <v>7.0000000000000007E-2</v>
      </c>
      <c r="Z3725" t="str">
        <f>IF(database_public_cloud_VMs[[#This Row],[Vendor]]="AWS","USD","AUD")</f>
        <v>USD</v>
      </c>
      <c r="AA3725" s="29">
        <f>IF(database_public_cloud_VMs[[#This Row],[Currency]]="USD",(database_public_cloud_VMs[[#This Row],[Rate]]*param_exchange_rate)/(1+param_discount_aws),database_public_cloud_VMs[[#This Row],[Rate]])</f>
        <v>8.6264740076399032E-2</v>
      </c>
    </row>
    <row r="3726" spans="1:27" x14ac:dyDescent="0.45">
      <c r="A3726" s="24" t="s">
        <v>4194</v>
      </c>
      <c r="B3726" t="s">
        <v>12</v>
      </c>
      <c r="C3726" s="25" t="s">
        <v>187</v>
      </c>
      <c r="D3726" t="s">
        <v>170</v>
      </c>
      <c r="E3726" t="s">
        <v>4041</v>
      </c>
      <c r="F3726" t="s">
        <v>4192</v>
      </c>
      <c r="G3726" s="26">
        <v>2</v>
      </c>
      <c r="H3726" s="26">
        <v>16</v>
      </c>
      <c r="I3726" s="26">
        <v>0</v>
      </c>
      <c r="J3726" s="27" t="s">
        <v>173</v>
      </c>
      <c r="K3726" s="27" t="s">
        <v>2214</v>
      </c>
      <c r="L3726" s="27" t="s">
        <v>2055</v>
      </c>
      <c r="M3726" t="s">
        <v>176</v>
      </c>
      <c r="N3726" t="s">
        <v>188</v>
      </c>
      <c r="O3726" t="s">
        <v>188</v>
      </c>
      <c r="P3726" t="s">
        <v>179</v>
      </c>
      <c r="Q3726" t="s">
        <v>180</v>
      </c>
      <c r="R3726" t="s">
        <v>181</v>
      </c>
      <c r="S3726" t="s">
        <v>31</v>
      </c>
      <c r="T3726" t="s">
        <v>31</v>
      </c>
      <c r="U3726" t="s">
        <v>31</v>
      </c>
      <c r="V3726" t="s">
        <v>31</v>
      </c>
      <c r="W3726" t="s">
        <v>182</v>
      </c>
      <c r="X3726" t="s">
        <v>183</v>
      </c>
      <c r="Y3726" s="28">
        <v>0.14399999999999999</v>
      </c>
      <c r="Z3726" t="str">
        <f>IF(database_public_cloud_VMs[[#This Row],[Vendor]]="AWS","USD","AUD")</f>
        <v>USD</v>
      </c>
      <c r="AA3726" s="29">
        <f>IF(database_public_cloud_VMs[[#This Row],[Currency]]="USD",(database_public_cloud_VMs[[#This Row],[Rate]]*param_exchange_rate)/(1+param_discount_aws),database_public_cloud_VMs[[#This Row],[Rate]])</f>
        <v>0.17745889387144936</v>
      </c>
    </row>
    <row r="3727" spans="1:27" x14ac:dyDescent="0.45">
      <c r="A3727" s="24" t="s">
        <v>4195</v>
      </c>
      <c r="B3727" t="s">
        <v>12</v>
      </c>
      <c r="C3727" s="25" t="s">
        <v>2756</v>
      </c>
      <c r="D3727" t="s">
        <v>170</v>
      </c>
      <c r="E3727" t="s">
        <v>4041</v>
      </c>
      <c r="F3727" t="s">
        <v>4192</v>
      </c>
      <c r="G3727" s="26">
        <v>2</v>
      </c>
      <c r="H3727" s="26">
        <v>16</v>
      </c>
      <c r="I3727" s="26">
        <v>0</v>
      </c>
      <c r="J3727" s="27" t="s">
        <v>173</v>
      </c>
      <c r="K3727" s="27" t="s">
        <v>2214</v>
      </c>
      <c r="L3727" s="27" t="s">
        <v>2055</v>
      </c>
      <c r="M3727" t="s">
        <v>176</v>
      </c>
      <c r="N3727" t="s">
        <v>177</v>
      </c>
      <c r="O3727" t="s">
        <v>178</v>
      </c>
      <c r="P3727" t="s">
        <v>179</v>
      </c>
      <c r="Q3727" t="s">
        <v>315</v>
      </c>
      <c r="R3727" t="s">
        <v>181</v>
      </c>
      <c r="S3727" t="s">
        <v>31</v>
      </c>
      <c r="T3727" t="s">
        <v>31</v>
      </c>
      <c r="U3727" t="s">
        <v>31</v>
      </c>
      <c r="V3727" t="s">
        <v>31</v>
      </c>
      <c r="W3727" t="s">
        <v>182</v>
      </c>
      <c r="X3727" t="s">
        <v>183</v>
      </c>
      <c r="Y3727" s="28">
        <v>0.186</v>
      </c>
      <c r="Z3727" t="str">
        <f>IF(database_public_cloud_VMs[[#This Row],[Vendor]]="AWS","USD","AUD")</f>
        <v>USD</v>
      </c>
      <c r="AA3727" s="29">
        <f>IF(database_public_cloud_VMs[[#This Row],[Currency]]="USD",(database_public_cloud_VMs[[#This Row],[Rate]]*param_exchange_rate)/(1+param_discount_aws),database_public_cloud_VMs[[#This Row],[Rate]])</f>
        <v>0.22921773791728881</v>
      </c>
    </row>
    <row r="3728" spans="1:27" x14ac:dyDescent="0.45">
      <c r="A3728" s="24" t="s">
        <v>4196</v>
      </c>
      <c r="B3728" t="s">
        <v>12</v>
      </c>
      <c r="C3728" s="25" t="s">
        <v>2756</v>
      </c>
      <c r="D3728" t="s">
        <v>170</v>
      </c>
      <c r="E3728" t="s">
        <v>4041</v>
      </c>
      <c r="F3728" t="s">
        <v>4192</v>
      </c>
      <c r="G3728" s="26">
        <v>2</v>
      </c>
      <c r="H3728" s="26">
        <v>16</v>
      </c>
      <c r="I3728" s="26">
        <v>0</v>
      </c>
      <c r="J3728" s="27" t="s">
        <v>173</v>
      </c>
      <c r="K3728" s="27" t="s">
        <v>2214</v>
      </c>
      <c r="L3728" s="27" t="s">
        <v>2055</v>
      </c>
      <c r="M3728" t="s">
        <v>176</v>
      </c>
      <c r="N3728" t="s">
        <v>177</v>
      </c>
      <c r="O3728" t="s">
        <v>185</v>
      </c>
      <c r="P3728" t="s">
        <v>179</v>
      </c>
      <c r="Q3728" t="s">
        <v>315</v>
      </c>
      <c r="R3728" t="s">
        <v>181</v>
      </c>
      <c r="S3728" t="s">
        <v>31</v>
      </c>
      <c r="T3728" t="s">
        <v>31</v>
      </c>
      <c r="U3728" t="s">
        <v>31</v>
      </c>
      <c r="V3728" t="s">
        <v>31</v>
      </c>
      <c r="W3728" t="s">
        <v>182</v>
      </c>
      <c r="X3728" t="s">
        <v>183</v>
      </c>
      <c r="Y3728" s="28">
        <v>0.16200000000000001</v>
      </c>
      <c r="Z3728" t="str">
        <f>IF(database_public_cloud_VMs[[#This Row],[Vendor]]="AWS","USD","AUD")</f>
        <v>USD</v>
      </c>
      <c r="AA3728" s="29">
        <f>IF(database_public_cloud_VMs[[#This Row],[Currency]]="USD",(database_public_cloud_VMs[[#This Row],[Rate]]*param_exchange_rate)/(1+param_discount_aws),database_public_cloud_VMs[[#This Row],[Rate]])</f>
        <v>0.1996412556053806</v>
      </c>
    </row>
    <row r="3729" spans="1:27" x14ac:dyDescent="0.45">
      <c r="A3729" s="24" t="s">
        <v>4197</v>
      </c>
      <c r="B3729" t="s">
        <v>12</v>
      </c>
      <c r="C3729" s="25" t="s">
        <v>187</v>
      </c>
      <c r="D3729" t="s">
        <v>170</v>
      </c>
      <c r="E3729" t="s">
        <v>4041</v>
      </c>
      <c r="F3729" t="s">
        <v>4192</v>
      </c>
      <c r="G3729" s="26">
        <v>2</v>
      </c>
      <c r="H3729" s="26">
        <v>16</v>
      </c>
      <c r="I3729" s="26">
        <v>0</v>
      </c>
      <c r="J3729" s="27" t="s">
        <v>173</v>
      </c>
      <c r="K3729" s="27" t="s">
        <v>2214</v>
      </c>
      <c r="L3729" s="27" t="s">
        <v>2055</v>
      </c>
      <c r="M3729" t="s">
        <v>176</v>
      </c>
      <c r="N3729" t="s">
        <v>188</v>
      </c>
      <c r="O3729" t="s">
        <v>188</v>
      </c>
      <c r="P3729" t="s">
        <v>179</v>
      </c>
      <c r="Q3729" t="s">
        <v>315</v>
      </c>
      <c r="R3729" t="s">
        <v>181</v>
      </c>
      <c r="S3729" t="s">
        <v>31</v>
      </c>
      <c r="T3729" t="s">
        <v>31</v>
      </c>
      <c r="U3729" t="s">
        <v>31</v>
      </c>
      <c r="V3729" t="s">
        <v>31</v>
      </c>
      <c r="W3729" t="s">
        <v>182</v>
      </c>
      <c r="X3729" t="s">
        <v>183</v>
      </c>
      <c r="Y3729" s="28">
        <v>0.23599999999999999</v>
      </c>
      <c r="Z3729" t="str">
        <f>IF(database_public_cloud_VMs[[#This Row],[Vendor]]="AWS","USD","AUD")</f>
        <v>USD</v>
      </c>
      <c r="AA3729" s="29">
        <f>IF(database_public_cloud_VMs[[#This Row],[Currency]]="USD",(database_public_cloud_VMs[[#This Row],[Rate]]*param_exchange_rate)/(1+param_discount_aws),database_public_cloud_VMs[[#This Row],[Rate]])</f>
        <v>0.29083540940043096</v>
      </c>
    </row>
    <row r="3730" spans="1:27" x14ac:dyDescent="0.45">
      <c r="A3730" s="24" t="s">
        <v>4198</v>
      </c>
      <c r="B3730" t="s">
        <v>12</v>
      </c>
      <c r="C3730" s="25" t="s">
        <v>2756</v>
      </c>
      <c r="D3730" t="s">
        <v>170</v>
      </c>
      <c r="E3730" t="s">
        <v>4041</v>
      </c>
      <c r="F3730" t="s">
        <v>4192</v>
      </c>
      <c r="G3730" s="26">
        <v>2</v>
      </c>
      <c r="H3730" s="26">
        <v>16</v>
      </c>
      <c r="I3730" s="26">
        <v>0</v>
      </c>
      <c r="J3730" s="27" t="s">
        <v>173</v>
      </c>
      <c r="K3730" s="27" t="s">
        <v>2214</v>
      </c>
      <c r="L3730" s="27" t="s">
        <v>2055</v>
      </c>
      <c r="M3730" t="s">
        <v>176</v>
      </c>
      <c r="N3730" t="s">
        <v>177</v>
      </c>
      <c r="O3730" t="s">
        <v>178</v>
      </c>
      <c r="P3730" t="s">
        <v>179</v>
      </c>
      <c r="Q3730" t="s">
        <v>191</v>
      </c>
      <c r="R3730" t="s">
        <v>181</v>
      </c>
      <c r="S3730" t="s">
        <v>31</v>
      </c>
      <c r="T3730" t="s">
        <v>31</v>
      </c>
      <c r="U3730" t="s">
        <v>31</v>
      </c>
      <c r="V3730" t="s">
        <v>31</v>
      </c>
      <c r="W3730" t="s">
        <v>182</v>
      </c>
      <c r="X3730" t="s">
        <v>183</v>
      </c>
      <c r="Y3730" s="28">
        <v>0.154</v>
      </c>
      <c r="Z3730" t="str">
        <f>IF(database_public_cloud_VMs[[#This Row],[Vendor]]="AWS","USD","AUD")</f>
        <v>USD</v>
      </c>
      <c r="AA3730" s="29">
        <f>IF(database_public_cloud_VMs[[#This Row],[Currency]]="USD",(database_public_cloud_VMs[[#This Row],[Rate]]*param_exchange_rate)/(1+param_discount_aws),database_public_cloud_VMs[[#This Row],[Rate]])</f>
        <v>0.18978242816807783</v>
      </c>
    </row>
    <row r="3731" spans="1:27" x14ac:dyDescent="0.45">
      <c r="A3731" s="24" t="s">
        <v>4199</v>
      </c>
      <c r="B3731" t="s">
        <v>12</v>
      </c>
      <c r="C3731" s="25" t="s">
        <v>2756</v>
      </c>
      <c r="D3731" t="s">
        <v>170</v>
      </c>
      <c r="E3731" t="s">
        <v>4041</v>
      </c>
      <c r="F3731" t="s">
        <v>4192</v>
      </c>
      <c r="G3731" s="26">
        <v>2</v>
      </c>
      <c r="H3731" s="26">
        <v>16</v>
      </c>
      <c r="I3731" s="26">
        <v>0</v>
      </c>
      <c r="J3731" s="27" t="s">
        <v>173</v>
      </c>
      <c r="K3731" s="27" t="s">
        <v>2214</v>
      </c>
      <c r="L3731" s="27" t="s">
        <v>2055</v>
      </c>
      <c r="M3731" t="s">
        <v>176</v>
      </c>
      <c r="N3731" t="s">
        <v>177</v>
      </c>
      <c r="O3731" t="s">
        <v>185</v>
      </c>
      <c r="P3731" t="s">
        <v>179</v>
      </c>
      <c r="Q3731" t="s">
        <v>191</v>
      </c>
      <c r="R3731" t="s">
        <v>181</v>
      </c>
      <c r="S3731" t="s">
        <v>31</v>
      </c>
      <c r="T3731" t="s">
        <v>31</v>
      </c>
      <c r="U3731" t="s">
        <v>31</v>
      </c>
      <c r="V3731" t="s">
        <v>31</v>
      </c>
      <c r="W3731" t="s">
        <v>182</v>
      </c>
      <c r="X3731" t="s">
        <v>183</v>
      </c>
      <c r="Y3731" s="28">
        <v>0.13</v>
      </c>
      <c r="Z3731" t="str">
        <f>IF(database_public_cloud_VMs[[#This Row],[Vendor]]="AWS","USD","AUD")</f>
        <v>USD</v>
      </c>
      <c r="AA3731" s="29">
        <f>IF(database_public_cloud_VMs[[#This Row],[Currency]]="USD",(database_public_cloud_VMs[[#This Row],[Rate]]*param_exchange_rate)/(1+param_discount_aws),database_public_cloud_VMs[[#This Row],[Rate]])</f>
        <v>0.1602059458561696</v>
      </c>
    </row>
    <row r="3732" spans="1:27" x14ac:dyDescent="0.45">
      <c r="A3732" s="24" t="s">
        <v>4200</v>
      </c>
      <c r="B3732" t="s">
        <v>12</v>
      </c>
      <c r="C3732" s="25" t="s">
        <v>187</v>
      </c>
      <c r="D3732" t="s">
        <v>170</v>
      </c>
      <c r="E3732" t="s">
        <v>4041</v>
      </c>
      <c r="F3732" t="s">
        <v>4192</v>
      </c>
      <c r="G3732" s="26">
        <v>2</v>
      </c>
      <c r="H3732" s="26">
        <v>16</v>
      </c>
      <c r="I3732" s="26">
        <v>0</v>
      </c>
      <c r="J3732" s="27" t="s">
        <v>173</v>
      </c>
      <c r="K3732" s="27" t="s">
        <v>2214</v>
      </c>
      <c r="L3732" s="27" t="s">
        <v>2055</v>
      </c>
      <c r="M3732" t="s">
        <v>176</v>
      </c>
      <c r="N3732" t="s">
        <v>188</v>
      </c>
      <c r="O3732" t="s">
        <v>188</v>
      </c>
      <c r="P3732" t="s">
        <v>179</v>
      </c>
      <c r="Q3732" t="s">
        <v>191</v>
      </c>
      <c r="R3732" t="s">
        <v>181</v>
      </c>
      <c r="S3732" t="s">
        <v>31</v>
      </c>
      <c r="T3732" t="s">
        <v>31</v>
      </c>
      <c r="U3732" t="s">
        <v>31</v>
      </c>
      <c r="V3732" t="s">
        <v>31</v>
      </c>
      <c r="W3732" t="s">
        <v>182</v>
      </c>
      <c r="X3732" t="s">
        <v>183</v>
      </c>
      <c r="Y3732" s="28">
        <v>0.20399999999999999</v>
      </c>
      <c r="Z3732" t="str">
        <f>IF(database_public_cloud_VMs[[#This Row],[Vendor]]="AWS","USD","AUD")</f>
        <v>USD</v>
      </c>
      <c r="AA3732" s="29">
        <f>IF(database_public_cloud_VMs[[#This Row],[Currency]]="USD",(database_public_cloud_VMs[[#This Row],[Rate]]*param_exchange_rate)/(1+param_discount_aws),database_public_cloud_VMs[[#This Row],[Rate]])</f>
        <v>0.25140009965122001</v>
      </c>
    </row>
    <row r="3733" spans="1:27" x14ac:dyDescent="0.45">
      <c r="A3733" s="24" t="s">
        <v>4201</v>
      </c>
      <c r="B3733" t="s">
        <v>12</v>
      </c>
      <c r="C3733" s="25" t="s">
        <v>2756</v>
      </c>
      <c r="D3733" t="s">
        <v>170</v>
      </c>
      <c r="E3733" t="s">
        <v>4041</v>
      </c>
      <c r="F3733" t="s">
        <v>4192</v>
      </c>
      <c r="G3733" s="26">
        <v>2</v>
      </c>
      <c r="H3733" s="26">
        <v>16</v>
      </c>
      <c r="I3733" s="26">
        <v>0</v>
      </c>
      <c r="J3733" s="27" t="s">
        <v>173</v>
      </c>
      <c r="K3733" s="27" t="s">
        <v>2214</v>
      </c>
      <c r="L3733" s="27" t="s">
        <v>2055</v>
      </c>
      <c r="M3733" t="s">
        <v>190</v>
      </c>
      <c r="N3733" t="s">
        <v>177</v>
      </c>
      <c r="O3733" t="s">
        <v>178</v>
      </c>
      <c r="P3733" t="s">
        <v>179</v>
      </c>
      <c r="Q3733" t="s">
        <v>315</v>
      </c>
      <c r="R3733" t="s">
        <v>181</v>
      </c>
      <c r="S3733" t="s">
        <v>31</v>
      </c>
      <c r="T3733" t="s">
        <v>31</v>
      </c>
      <c r="U3733" t="s">
        <v>31</v>
      </c>
      <c r="V3733" t="s">
        <v>31</v>
      </c>
      <c r="W3733" t="s">
        <v>182</v>
      </c>
      <c r="X3733" t="s">
        <v>183</v>
      </c>
      <c r="Y3733" s="28">
        <v>0.17799999999999999</v>
      </c>
      <c r="Z3733" t="str">
        <f>IF(database_public_cloud_VMs[[#This Row],[Vendor]]="AWS","USD","AUD")</f>
        <v>USD</v>
      </c>
      <c r="AA3733" s="29">
        <f>IF(database_public_cloud_VMs[[#This Row],[Currency]]="USD",(database_public_cloud_VMs[[#This Row],[Rate]]*param_exchange_rate)/(1+param_discount_aws),database_public_cloud_VMs[[#This Row],[Rate]])</f>
        <v>0.21935891047998607</v>
      </c>
    </row>
    <row r="3734" spans="1:27" x14ac:dyDescent="0.45">
      <c r="A3734" s="24" t="s">
        <v>4202</v>
      </c>
      <c r="B3734" t="s">
        <v>12</v>
      </c>
      <c r="C3734" s="25" t="s">
        <v>2756</v>
      </c>
      <c r="D3734" t="s">
        <v>170</v>
      </c>
      <c r="E3734" t="s">
        <v>4041</v>
      </c>
      <c r="F3734" t="s">
        <v>4192</v>
      </c>
      <c r="G3734" s="26">
        <v>2</v>
      </c>
      <c r="H3734" s="26">
        <v>16</v>
      </c>
      <c r="I3734" s="26">
        <v>0</v>
      </c>
      <c r="J3734" s="27" t="s">
        <v>173</v>
      </c>
      <c r="K3734" s="27" t="s">
        <v>2214</v>
      </c>
      <c r="L3734" s="27" t="s">
        <v>2055</v>
      </c>
      <c r="M3734" t="s">
        <v>190</v>
      </c>
      <c r="N3734" t="s">
        <v>177</v>
      </c>
      <c r="O3734" t="s">
        <v>185</v>
      </c>
      <c r="P3734" t="s">
        <v>179</v>
      </c>
      <c r="Q3734" t="s">
        <v>315</v>
      </c>
      <c r="R3734" t="s">
        <v>181</v>
      </c>
      <c r="S3734" t="s">
        <v>31</v>
      </c>
      <c r="T3734" t="s">
        <v>31</v>
      </c>
      <c r="U3734" t="s">
        <v>31</v>
      </c>
      <c r="V3734" t="s">
        <v>31</v>
      </c>
      <c r="W3734" t="s">
        <v>182</v>
      </c>
      <c r="X3734" t="s">
        <v>183</v>
      </c>
      <c r="Y3734" s="28">
        <v>0.154</v>
      </c>
      <c r="Z3734" t="str">
        <f>IF(database_public_cloud_VMs[[#This Row],[Vendor]]="AWS","USD","AUD")</f>
        <v>USD</v>
      </c>
      <c r="AA3734" s="29">
        <f>IF(database_public_cloud_VMs[[#This Row],[Currency]]="USD",(database_public_cloud_VMs[[#This Row],[Rate]]*param_exchange_rate)/(1+param_discount_aws),database_public_cloud_VMs[[#This Row],[Rate]])</f>
        <v>0.18978242816807783</v>
      </c>
    </row>
    <row r="3735" spans="1:27" x14ac:dyDescent="0.45">
      <c r="A3735" s="24" t="s">
        <v>4203</v>
      </c>
      <c r="B3735" t="s">
        <v>12</v>
      </c>
      <c r="C3735" s="25" t="s">
        <v>187</v>
      </c>
      <c r="D3735" t="s">
        <v>170</v>
      </c>
      <c r="E3735" t="s">
        <v>4041</v>
      </c>
      <c r="F3735" t="s">
        <v>4192</v>
      </c>
      <c r="G3735" s="26">
        <v>2</v>
      </c>
      <c r="H3735" s="26">
        <v>16</v>
      </c>
      <c r="I3735" s="26">
        <v>0</v>
      </c>
      <c r="J3735" s="27" t="s">
        <v>173</v>
      </c>
      <c r="K3735" s="27" t="s">
        <v>2214</v>
      </c>
      <c r="L3735" s="27" t="s">
        <v>2055</v>
      </c>
      <c r="M3735" t="s">
        <v>190</v>
      </c>
      <c r="N3735" t="s">
        <v>188</v>
      </c>
      <c r="O3735" t="s">
        <v>188</v>
      </c>
      <c r="P3735" t="s">
        <v>179</v>
      </c>
      <c r="Q3735" t="s">
        <v>315</v>
      </c>
      <c r="R3735" t="s">
        <v>181</v>
      </c>
      <c r="S3735" t="s">
        <v>31</v>
      </c>
      <c r="T3735" t="s">
        <v>31</v>
      </c>
      <c r="U3735" t="s">
        <v>31</v>
      </c>
      <c r="V3735" t="s">
        <v>31</v>
      </c>
      <c r="W3735" t="s">
        <v>182</v>
      </c>
      <c r="X3735" t="s">
        <v>183</v>
      </c>
      <c r="Y3735" s="28">
        <v>0.22800000000000001</v>
      </c>
      <c r="Z3735" t="str">
        <f>IF(database_public_cloud_VMs[[#This Row],[Vendor]]="AWS","USD","AUD")</f>
        <v>USD</v>
      </c>
      <c r="AA3735" s="29">
        <f>IF(database_public_cloud_VMs[[#This Row],[Currency]]="USD",(database_public_cloud_VMs[[#This Row],[Rate]]*param_exchange_rate)/(1+param_discount_aws),database_public_cloud_VMs[[#This Row],[Rate]])</f>
        <v>0.28097658196312819</v>
      </c>
    </row>
    <row r="3736" spans="1:27" x14ac:dyDescent="0.45">
      <c r="A3736" s="24" t="s">
        <v>4204</v>
      </c>
      <c r="B3736" t="s">
        <v>12</v>
      </c>
      <c r="C3736" s="25" t="s">
        <v>2756</v>
      </c>
      <c r="D3736" t="s">
        <v>170</v>
      </c>
      <c r="E3736" t="s">
        <v>4041</v>
      </c>
      <c r="F3736" t="s">
        <v>4192</v>
      </c>
      <c r="G3736" s="26">
        <v>2</v>
      </c>
      <c r="H3736" s="26">
        <v>16</v>
      </c>
      <c r="I3736" s="26">
        <v>0</v>
      </c>
      <c r="J3736" s="27" t="s">
        <v>173</v>
      </c>
      <c r="K3736" s="27" t="s">
        <v>2214</v>
      </c>
      <c r="L3736" s="27" t="s">
        <v>2055</v>
      </c>
      <c r="M3736" t="s">
        <v>190</v>
      </c>
      <c r="N3736" t="s">
        <v>177</v>
      </c>
      <c r="O3736" t="s">
        <v>178</v>
      </c>
      <c r="P3736" t="s">
        <v>179</v>
      </c>
      <c r="Q3736" t="s">
        <v>191</v>
      </c>
      <c r="R3736" t="s">
        <v>181</v>
      </c>
      <c r="S3736" t="s">
        <v>31</v>
      </c>
      <c r="T3736" t="s">
        <v>31</v>
      </c>
      <c r="U3736" t="s">
        <v>31</v>
      </c>
      <c r="V3736" t="s">
        <v>31</v>
      </c>
      <c r="W3736" t="s">
        <v>182</v>
      </c>
      <c r="X3736" t="s">
        <v>183</v>
      </c>
      <c r="Y3736" s="28">
        <v>0.14599999999999999</v>
      </c>
      <c r="Z3736" t="str">
        <f>IF(database_public_cloud_VMs[[#This Row],[Vendor]]="AWS","USD","AUD")</f>
        <v>USD</v>
      </c>
      <c r="AA3736" s="29">
        <f>IF(database_public_cloud_VMs[[#This Row],[Currency]]="USD",(database_public_cloud_VMs[[#This Row],[Rate]]*param_exchange_rate)/(1+param_discount_aws),database_public_cloud_VMs[[#This Row],[Rate]])</f>
        <v>0.1799236007307751</v>
      </c>
    </row>
    <row r="3737" spans="1:27" x14ac:dyDescent="0.45">
      <c r="A3737" s="24" t="s">
        <v>4205</v>
      </c>
      <c r="B3737" t="s">
        <v>12</v>
      </c>
      <c r="C3737" s="25" t="s">
        <v>2756</v>
      </c>
      <c r="D3737" t="s">
        <v>170</v>
      </c>
      <c r="E3737" t="s">
        <v>4041</v>
      </c>
      <c r="F3737" t="s">
        <v>4192</v>
      </c>
      <c r="G3737" s="26">
        <v>2</v>
      </c>
      <c r="H3737" s="26">
        <v>16</v>
      </c>
      <c r="I3737" s="26">
        <v>0</v>
      </c>
      <c r="J3737" s="27" t="s">
        <v>173</v>
      </c>
      <c r="K3737" s="27" t="s">
        <v>2214</v>
      </c>
      <c r="L3737" s="27" t="s">
        <v>2055</v>
      </c>
      <c r="M3737" t="s">
        <v>190</v>
      </c>
      <c r="N3737" t="s">
        <v>177</v>
      </c>
      <c r="O3737" t="s">
        <v>185</v>
      </c>
      <c r="P3737" t="s">
        <v>179</v>
      </c>
      <c r="Q3737" t="s">
        <v>191</v>
      </c>
      <c r="R3737" t="s">
        <v>181</v>
      </c>
      <c r="S3737" t="s">
        <v>31</v>
      </c>
      <c r="T3737" t="s">
        <v>31</v>
      </c>
      <c r="U3737" t="s">
        <v>31</v>
      </c>
      <c r="V3737" t="s">
        <v>31</v>
      </c>
      <c r="W3737" t="s">
        <v>182</v>
      </c>
      <c r="X3737" t="s">
        <v>183</v>
      </c>
      <c r="Y3737" s="28">
        <v>0.122</v>
      </c>
      <c r="Z3737" t="str">
        <f>IF(database_public_cloud_VMs[[#This Row],[Vendor]]="AWS","USD","AUD")</f>
        <v>USD</v>
      </c>
      <c r="AA3737" s="29">
        <f>IF(database_public_cloud_VMs[[#This Row],[Currency]]="USD",(database_public_cloud_VMs[[#This Row],[Rate]]*param_exchange_rate)/(1+param_discount_aws),database_public_cloud_VMs[[#This Row],[Rate]])</f>
        <v>0.15034711841886683</v>
      </c>
    </row>
    <row r="3738" spans="1:27" x14ac:dyDescent="0.45">
      <c r="A3738" s="24" t="s">
        <v>4206</v>
      </c>
      <c r="B3738" t="s">
        <v>12</v>
      </c>
      <c r="C3738" s="25" t="s">
        <v>187</v>
      </c>
      <c r="D3738" t="s">
        <v>170</v>
      </c>
      <c r="E3738" t="s">
        <v>4041</v>
      </c>
      <c r="F3738" t="s">
        <v>4192</v>
      </c>
      <c r="G3738" s="26">
        <v>2</v>
      </c>
      <c r="H3738" s="26">
        <v>16</v>
      </c>
      <c r="I3738" s="26">
        <v>0</v>
      </c>
      <c r="J3738" s="27" t="s">
        <v>173</v>
      </c>
      <c r="K3738" s="27" t="s">
        <v>2214</v>
      </c>
      <c r="L3738" s="27" t="s">
        <v>2055</v>
      </c>
      <c r="M3738" t="s">
        <v>190</v>
      </c>
      <c r="N3738" t="s">
        <v>188</v>
      </c>
      <c r="O3738" t="s">
        <v>188</v>
      </c>
      <c r="P3738" t="s">
        <v>179</v>
      </c>
      <c r="Q3738" t="s">
        <v>191</v>
      </c>
      <c r="R3738" t="s">
        <v>181</v>
      </c>
      <c r="S3738" t="s">
        <v>31</v>
      </c>
      <c r="T3738" t="s">
        <v>31</v>
      </c>
      <c r="U3738" t="s">
        <v>31</v>
      </c>
      <c r="V3738" t="s">
        <v>31</v>
      </c>
      <c r="W3738" t="s">
        <v>182</v>
      </c>
      <c r="X3738" t="s">
        <v>183</v>
      </c>
      <c r="Y3738" s="28">
        <v>0.19600000000000001</v>
      </c>
      <c r="Z3738" t="str">
        <f>IF(database_public_cloud_VMs[[#This Row],[Vendor]]="AWS","USD","AUD")</f>
        <v>USD</v>
      </c>
      <c r="AA3738" s="29">
        <f>IF(database_public_cloud_VMs[[#This Row],[Currency]]="USD",(database_public_cloud_VMs[[#This Row],[Rate]]*param_exchange_rate)/(1+param_discount_aws),database_public_cloud_VMs[[#This Row],[Rate]])</f>
        <v>0.24154127221391725</v>
      </c>
    </row>
    <row r="3739" spans="1:27" x14ac:dyDescent="0.45">
      <c r="A3739" s="24" t="s">
        <v>4207</v>
      </c>
      <c r="B3739" t="s">
        <v>12</v>
      </c>
      <c r="C3739" s="25" t="s">
        <v>2756</v>
      </c>
      <c r="D3739" t="s">
        <v>170</v>
      </c>
      <c r="E3739" t="s">
        <v>4041</v>
      </c>
      <c r="F3739" t="s">
        <v>4192</v>
      </c>
      <c r="G3739" s="26">
        <v>2</v>
      </c>
      <c r="H3739" s="26">
        <v>16</v>
      </c>
      <c r="I3739" s="26">
        <v>0</v>
      </c>
      <c r="J3739" s="27" t="s">
        <v>173</v>
      </c>
      <c r="K3739" s="27" t="s">
        <v>2214</v>
      </c>
      <c r="L3739" s="27" t="s">
        <v>2055</v>
      </c>
      <c r="M3739" t="s">
        <v>190</v>
      </c>
      <c r="N3739" t="s">
        <v>177</v>
      </c>
      <c r="O3739" t="s">
        <v>178</v>
      </c>
      <c r="P3739" t="s">
        <v>179</v>
      </c>
      <c r="Q3739" t="s">
        <v>198</v>
      </c>
      <c r="R3739" t="s">
        <v>181</v>
      </c>
      <c r="S3739" t="s">
        <v>31</v>
      </c>
      <c r="T3739" t="s">
        <v>31</v>
      </c>
      <c r="U3739" t="s">
        <v>31</v>
      </c>
      <c r="V3739" t="s">
        <v>31</v>
      </c>
      <c r="W3739" t="s">
        <v>182</v>
      </c>
      <c r="X3739" t="s">
        <v>183</v>
      </c>
      <c r="Y3739" s="28">
        <v>0.111</v>
      </c>
      <c r="Z3739" t="str">
        <f>IF(database_public_cloud_VMs[[#This Row],[Vendor]]="AWS","USD","AUD")</f>
        <v>USD</v>
      </c>
      <c r="AA3739" s="29">
        <f>IF(database_public_cloud_VMs[[#This Row],[Currency]]="USD",(database_public_cloud_VMs[[#This Row],[Rate]]*param_exchange_rate)/(1+param_discount_aws),database_public_cloud_VMs[[#This Row],[Rate]])</f>
        <v>0.13679123069257559</v>
      </c>
    </row>
    <row r="3740" spans="1:27" x14ac:dyDescent="0.45">
      <c r="A3740" s="24" t="s">
        <v>4208</v>
      </c>
      <c r="B3740" t="s">
        <v>12</v>
      </c>
      <c r="C3740" s="25" t="s">
        <v>2756</v>
      </c>
      <c r="D3740" t="s">
        <v>170</v>
      </c>
      <c r="E3740" t="s">
        <v>4041</v>
      </c>
      <c r="F3740" t="s">
        <v>4192</v>
      </c>
      <c r="G3740" s="26">
        <v>2</v>
      </c>
      <c r="H3740" s="26">
        <v>16</v>
      </c>
      <c r="I3740" s="26">
        <v>0</v>
      </c>
      <c r="J3740" s="27" t="s">
        <v>173</v>
      </c>
      <c r="K3740" s="27" t="s">
        <v>2214</v>
      </c>
      <c r="L3740" s="27" t="s">
        <v>2055</v>
      </c>
      <c r="M3740" t="s">
        <v>190</v>
      </c>
      <c r="N3740" t="s">
        <v>177</v>
      </c>
      <c r="O3740" t="s">
        <v>185</v>
      </c>
      <c r="P3740" t="s">
        <v>179</v>
      </c>
      <c r="Q3740" t="s">
        <v>198</v>
      </c>
      <c r="R3740" t="s">
        <v>181</v>
      </c>
      <c r="S3740" t="s">
        <v>31</v>
      </c>
      <c r="T3740" t="s">
        <v>31</v>
      </c>
      <c r="U3740" t="s">
        <v>31</v>
      </c>
      <c r="V3740" t="s">
        <v>31</v>
      </c>
      <c r="W3740" t="s">
        <v>182</v>
      </c>
      <c r="X3740" t="s">
        <v>183</v>
      </c>
      <c r="Y3740" s="28">
        <v>8.4000000000000005E-2</v>
      </c>
      <c r="Z3740" t="str">
        <f>IF(database_public_cloud_VMs[[#This Row],[Vendor]]="AWS","USD","AUD")</f>
        <v>USD</v>
      </c>
      <c r="AA3740" s="29">
        <f>IF(database_public_cloud_VMs[[#This Row],[Currency]]="USD",(database_public_cloud_VMs[[#This Row],[Rate]]*param_exchange_rate)/(1+param_discount_aws),database_public_cloud_VMs[[#This Row],[Rate]])</f>
        <v>0.10351768809167883</v>
      </c>
    </row>
    <row r="3741" spans="1:27" x14ac:dyDescent="0.45">
      <c r="A3741" s="24" t="s">
        <v>4209</v>
      </c>
      <c r="B3741" t="s">
        <v>12</v>
      </c>
      <c r="C3741" s="25" t="s">
        <v>187</v>
      </c>
      <c r="D3741" t="s">
        <v>170</v>
      </c>
      <c r="E3741" t="s">
        <v>4041</v>
      </c>
      <c r="F3741" t="s">
        <v>4192</v>
      </c>
      <c r="G3741" s="26">
        <v>2</v>
      </c>
      <c r="H3741" s="26">
        <v>16</v>
      </c>
      <c r="I3741" s="26">
        <v>0</v>
      </c>
      <c r="J3741" s="27" t="s">
        <v>173</v>
      </c>
      <c r="K3741" s="27" t="s">
        <v>2214</v>
      </c>
      <c r="L3741" s="27" t="s">
        <v>2055</v>
      </c>
      <c r="M3741" t="s">
        <v>190</v>
      </c>
      <c r="N3741" t="s">
        <v>188</v>
      </c>
      <c r="O3741" t="s">
        <v>188</v>
      </c>
      <c r="P3741" t="s">
        <v>179</v>
      </c>
      <c r="Q3741" t="s">
        <v>198</v>
      </c>
      <c r="R3741" t="s">
        <v>181</v>
      </c>
      <c r="S3741" t="s">
        <v>31</v>
      </c>
      <c r="T3741" t="s">
        <v>31</v>
      </c>
      <c r="U3741" t="s">
        <v>31</v>
      </c>
      <c r="V3741" t="s">
        <v>31</v>
      </c>
      <c r="W3741" t="s">
        <v>182</v>
      </c>
      <c r="X3741" t="s">
        <v>183</v>
      </c>
      <c r="Y3741" s="28">
        <v>0.19900000000000001</v>
      </c>
      <c r="Z3741" t="str">
        <f>IF(database_public_cloud_VMs[[#This Row],[Vendor]]="AWS","USD","AUD")</f>
        <v>USD</v>
      </c>
      <c r="AA3741" s="29">
        <f>IF(database_public_cloud_VMs[[#This Row],[Currency]]="USD",(database_public_cloud_VMs[[#This Row],[Rate]]*param_exchange_rate)/(1+param_discount_aws),database_public_cloud_VMs[[#This Row],[Rate]])</f>
        <v>0.24523833250290578</v>
      </c>
    </row>
    <row r="3742" spans="1:27" x14ac:dyDescent="0.45">
      <c r="A3742" s="24" t="s">
        <v>4210</v>
      </c>
      <c r="B3742" t="s">
        <v>12</v>
      </c>
      <c r="C3742" s="25" t="s">
        <v>2756</v>
      </c>
      <c r="D3742" t="s">
        <v>170</v>
      </c>
      <c r="E3742" t="s">
        <v>4041</v>
      </c>
      <c r="F3742" t="s">
        <v>4192</v>
      </c>
      <c r="G3742" s="26">
        <v>2</v>
      </c>
      <c r="H3742" s="26">
        <v>16</v>
      </c>
      <c r="I3742" s="26">
        <v>0</v>
      </c>
      <c r="J3742" s="27" t="s">
        <v>173</v>
      </c>
      <c r="K3742" s="27" t="s">
        <v>2214</v>
      </c>
      <c r="L3742" s="27" t="s">
        <v>2055</v>
      </c>
      <c r="M3742" t="s">
        <v>190</v>
      </c>
      <c r="N3742" t="s">
        <v>177</v>
      </c>
      <c r="O3742" t="s">
        <v>178</v>
      </c>
      <c r="P3742" t="s">
        <v>179</v>
      </c>
      <c r="Q3742" t="s">
        <v>180</v>
      </c>
      <c r="R3742" t="s">
        <v>181</v>
      </c>
      <c r="S3742" t="s">
        <v>31</v>
      </c>
      <c r="T3742" t="s">
        <v>31</v>
      </c>
      <c r="U3742" t="s">
        <v>31</v>
      </c>
      <c r="V3742" t="s">
        <v>31</v>
      </c>
      <c r="W3742" t="s">
        <v>182</v>
      </c>
      <c r="X3742" t="s">
        <v>183</v>
      </c>
      <c r="Y3742" s="28">
        <v>8.5999999999999993E-2</v>
      </c>
      <c r="Z3742" t="str">
        <f>IF(database_public_cloud_VMs[[#This Row],[Vendor]]="AWS","USD","AUD")</f>
        <v>USD</v>
      </c>
      <c r="AA3742" s="29">
        <f>IF(database_public_cloud_VMs[[#This Row],[Currency]]="USD",(database_public_cloud_VMs[[#This Row],[Rate]]*param_exchange_rate)/(1+param_discount_aws),database_public_cloud_VMs[[#This Row],[Rate]])</f>
        <v>0.10598239495100449</v>
      </c>
    </row>
    <row r="3743" spans="1:27" x14ac:dyDescent="0.45">
      <c r="A3743" s="24" t="s">
        <v>4211</v>
      </c>
      <c r="B3743" t="s">
        <v>12</v>
      </c>
      <c r="C3743" s="25" t="s">
        <v>2756</v>
      </c>
      <c r="D3743" t="s">
        <v>170</v>
      </c>
      <c r="E3743" t="s">
        <v>4041</v>
      </c>
      <c r="F3743" t="s">
        <v>4192</v>
      </c>
      <c r="G3743" s="26">
        <v>2</v>
      </c>
      <c r="H3743" s="26">
        <v>16</v>
      </c>
      <c r="I3743" s="26">
        <v>0</v>
      </c>
      <c r="J3743" s="27" t="s">
        <v>173</v>
      </c>
      <c r="K3743" s="27" t="s">
        <v>2214</v>
      </c>
      <c r="L3743" s="27" t="s">
        <v>2055</v>
      </c>
      <c r="M3743" t="s">
        <v>190</v>
      </c>
      <c r="N3743" t="s">
        <v>177</v>
      </c>
      <c r="O3743" t="s">
        <v>185</v>
      </c>
      <c r="P3743" t="s">
        <v>179</v>
      </c>
      <c r="Q3743" t="s">
        <v>180</v>
      </c>
      <c r="R3743" t="s">
        <v>181</v>
      </c>
      <c r="S3743" t="s">
        <v>31</v>
      </c>
      <c r="T3743" t="s">
        <v>31</v>
      </c>
      <c r="U3743" t="s">
        <v>31</v>
      </c>
      <c r="V3743" t="s">
        <v>31</v>
      </c>
      <c r="W3743" t="s">
        <v>182</v>
      </c>
      <c r="X3743" t="s">
        <v>183</v>
      </c>
      <c r="Y3743" s="28">
        <v>6.2E-2</v>
      </c>
      <c r="Z3743" t="str">
        <f>IF(database_public_cloud_VMs[[#This Row],[Vendor]]="AWS","USD","AUD")</f>
        <v>USD</v>
      </c>
      <c r="AA3743" s="29">
        <f>IF(database_public_cloud_VMs[[#This Row],[Currency]]="USD",(database_public_cloud_VMs[[#This Row],[Rate]]*param_exchange_rate)/(1+param_discount_aws),database_public_cloud_VMs[[#This Row],[Rate]])</f>
        <v>7.6405912639096268E-2</v>
      </c>
    </row>
    <row r="3744" spans="1:27" x14ac:dyDescent="0.45">
      <c r="A3744" s="24" t="s">
        <v>4212</v>
      </c>
      <c r="B3744" t="s">
        <v>12</v>
      </c>
      <c r="C3744" s="25" t="s">
        <v>187</v>
      </c>
      <c r="D3744" t="s">
        <v>170</v>
      </c>
      <c r="E3744" t="s">
        <v>4041</v>
      </c>
      <c r="F3744" t="s">
        <v>4192</v>
      </c>
      <c r="G3744" s="26">
        <v>2</v>
      </c>
      <c r="H3744" s="26">
        <v>16</v>
      </c>
      <c r="I3744" s="26">
        <v>0</v>
      </c>
      <c r="J3744" s="27" t="s">
        <v>173</v>
      </c>
      <c r="K3744" s="27" t="s">
        <v>2214</v>
      </c>
      <c r="L3744" s="27" t="s">
        <v>2055</v>
      </c>
      <c r="M3744" t="s">
        <v>190</v>
      </c>
      <c r="N3744" t="s">
        <v>188</v>
      </c>
      <c r="O3744" t="s">
        <v>188</v>
      </c>
      <c r="P3744" t="s">
        <v>179</v>
      </c>
      <c r="Q3744" t="s">
        <v>180</v>
      </c>
      <c r="R3744" t="s">
        <v>181</v>
      </c>
      <c r="S3744" t="s">
        <v>31</v>
      </c>
      <c r="T3744" t="s">
        <v>31</v>
      </c>
      <c r="U3744" t="s">
        <v>31</v>
      </c>
      <c r="V3744" t="s">
        <v>31</v>
      </c>
      <c r="W3744" t="s">
        <v>182</v>
      </c>
      <c r="X3744" t="s">
        <v>183</v>
      </c>
      <c r="Y3744" s="28">
        <v>0.13600000000000001</v>
      </c>
      <c r="Z3744" t="str">
        <f>IF(database_public_cloud_VMs[[#This Row],[Vendor]]="AWS","USD","AUD")</f>
        <v>USD</v>
      </c>
      <c r="AA3744" s="29">
        <f>IF(database_public_cloud_VMs[[#This Row],[Currency]]="USD",(database_public_cloud_VMs[[#This Row],[Rate]]*param_exchange_rate)/(1+param_discount_aws),database_public_cloud_VMs[[#This Row],[Rate]])</f>
        <v>0.16760006643414666</v>
      </c>
    </row>
    <row r="3745" spans="1:27" x14ac:dyDescent="0.45">
      <c r="A3745" s="24" t="s">
        <v>4213</v>
      </c>
      <c r="B3745" t="s">
        <v>12</v>
      </c>
      <c r="C3745" s="25" t="s">
        <v>2756</v>
      </c>
      <c r="D3745" t="s">
        <v>170</v>
      </c>
      <c r="E3745" t="s">
        <v>4041</v>
      </c>
      <c r="F3745" t="s">
        <v>4192</v>
      </c>
      <c r="G3745" s="26">
        <v>2</v>
      </c>
      <c r="H3745" s="26">
        <v>16</v>
      </c>
      <c r="I3745" s="26">
        <v>0</v>
      </c>
      <c r="J3745" s="27" t="s">
        <v>173</v>
      </c>
      <c r="K3745" s="27" t="s">
        <v>2214</v>
      </c>
      <c r="L3745" s="27" t="s">
        <v>2055</v>
      </c>
      <c r="M3745" t="s">
        <v>176</v>
      </c>
      <c r="N3745" t="s">
        <v>177</v>
      </c>
      <c r="O3745" t="s">
        <v>178</v>
      </c>
      <c r="P3745" t="s">
        <v>179</v>
      </c>
      <c r="Q3745" t="s">
        <v>198</v>
      </c>
      <c r="R3745" t="s">
        <v>181</v>
      </c>
      <c r="S3745" t="s">
        <v>31</v>
      </c>
      <c r="T3745" t="s">
        <v>31</v>
      </c>
      <c r="U3745" t="s">
        <v>31</v>
      </c>
      <c r="V3745" t="s">
        <v>31</v>
      </c>
      <c r="W3745" t="s">
        <v>182</v>
      </c>
      <c r="X3745" t="s">
        <v>183</v>
      </c>
      <c r="Y3745" s="28">
        <v>0.11899999999999999</v>
      </c>
      <c r="Z3745" t="str">
        <f>IF(database_public_cloud_VMs[[#This Row],[Vendor]]="AWS","USD","AUD")</f>
        <v>USD</v>
      </c>
      <c r="AA3745" s="29">
        <f>IF(database_public_cloud_VMs[[#This Row],[Currency]]="USD",(database_public_cloud_VMs[[#This Row],[Rate]]*param_exchange_rate)/(1+param_discount_aws),database_public_cloud_VMs[[#This Row],[Rate]])</f>
        <v>0.14665005812987833</v>
      </c>
    </row>
    <row r="3746" spans="1:27" x14ac:dyDescent="0.45">
      <c r="A3746" s="24" t="s">
        <v>4214</v>
      </c>
      <c r="B3746" t="s">
        <v>12</v>
      </c>
      <c r="C3746" s="25" t="s">
        <v>2756</v>
      </c>
      <c r="D3746" t="s">
        <v>170</v>
      </c>
      <c r="E3746" t="s">
        <v>4041</v>
      </c>
      <c r="F3746" t="s">
        <v>4192</v>
      </c>
      <c r="G3746" s="26">
        <v>2</v>
      </c>
      <c r="H3746" s="26">
        <v>16</v>
      </c>
      <c r="I3746" s="26">
        <v>0</v>
      </c>
      <c r="J3746" s="27" t="s">
        <v>173</v>
      </c>
      <c r="K3746" s="27" t="s">
        <v>2214</v>
      </c>
      <c r="L3746" s="27" t="s">
        <v>2055</v>
      </c>
      <c r="M3746" t="s">
        <v>176</v>
      </c>
      <c r="N3746" t="s">
        <v>177</v>
      </c>
      <c r="O3746" t="s">
        <v>185</v>
      </c>
      <c r="P3746" t="s">
        <v>179</v>
      </c>
      <c r="Q3746" t="s">
        <v>198</v>
      </c>
      <c r="R3746" t="s">
        <v>181</v>
      </c>
      <c r="S3746" t="s">
        <v>31</v>
      </c>
      <c r="T3746" t="s">
        <v>31</v>
      </c>
      <c r="U3746" t="s">
        <v>31</v>
      </c>
      <c r="V3746" t="s">
        <v>31</v>
      </c>
      <c r="W3746" t="s">
        <v>182</v>
      </c>
      <c r="X3746" t="s">
        <v>183</v>
      </c>
      <c r="Y3746" s="28">
        <v>9.1999999999999998E-2</v>
      </c>
      <c r="Z3746" t="str">
        <f>IF(database_public_cloud_VMs[[#This Row],[Vendor]]="AWS","USD","AUD")</f>
        <v>USD</v>
      </c>
      <c r="AA3746" s="29">
        <f>IF(database_public_cloud_VMs[[#This Row],[Currency]]="USD",(database_public_cloud_VMs[[#This Row],[Rate]]*param_exchange_rate)/(1+param_discount_aws),database_public_cloud_VMs[[#This Row],[Rate]])</f>
        <v>0.11337651552898155</v>
      </c>
    </row>
    <row r="3747" spans="1:27" x14ac:dyDescent="0.45">
      <c r="A3747" s="24" t="s">
        <v>4215</v>
      </c>
      <c r="B3747" t="s">
        <v>12</v>
      </c>
      <c r="C3747" s="25" t="s">
        <v>187</v>
      </c>
      <c r="D3747" t="s">
        <v>170</v>
      </c>
      <c r="E3747" t="s">
        <v>4041</v>
      </c>
      <c r="F3747" t="s">
        <v>4192</v>
      </c>
      <c r="G3747" s="26">
        <v>2</v>
      </c>
      <c r="H3747" s="26">
        <v>16</v>
      </c>
      <c r="I3747" s="26">
        <v>0</v>
      </c>
      <c r="J3747" s="27" t="s">
        <v>173</v>
      </c>
      <c r="K3747" s="27" t="s">
        <v>2214</v>
      </c>
      <c r="L3747" s="27" t="s">
        <v>2055</v>
      </c>
      <c r="M3747" t="s">
        <v>176</v>
      </c>
      <c r="N3747" t="s">
        <v>188</v>
      </c>
      <c r="O3747" t="s">
        <v>188</v>
      </c>
      <c r="P3747" t="s">
        <v>179</v>
      </c>
      <c r="Q3747" t="s">
        <v>198</v>
      </c>
      <c r="R3747" t="s">
        <v>181</v>
      </c>
      <c r="S3747" t="s">
        <v>31</v>
      </c>
      <c r="T3747" t="s">
        <v>31</v>
      </c>
      <c r="U3747" t="s">
        <v>31</v>
      </c>
      <c r="V3747" t="s">
        <v>31</v>
      </c>
      <c r="W3747" t="s">
        <v>182</v>
      </c>
      <c r="X3747" t="s">
        <v>183</v>
      </c>
      <c r="Y3747" s="28">
        <v>0.20699999999999999</v>
      </c>
      <c r="Z3747" t="str">
        <f>IF(database_public_cloud_VMs[[#This Row],[Vendor]]="AWS","USD","AUD")</f>
        <v>USD</v>
      </c>
      <c r="AA3747" s="29">
        <f>IF(database_public_cloud_VMs[[#This Row],[Currency]]="USD",(database_public_cloud_VMs[[#This Row],[Rate]]*param_exchange_rate)/(1+param_discount_aws),database_public_cloud_VMs[[#This Row],[Rate]])</f>
        <v>0.25509715994020848</v>
      </c>
    </row>
    <row r="3748" spans="1:27" x14ac:dyDescent="0.45">
      <c r="A3748" s="24" t="s">
        <v>4216</v>
      </c>
      <c r="B3748" t="s">
        <v>12</v>
      </c>
      <c r="C3748" s="25" t="s">
        <v>2756</v>
      </c>
      <c r="D3748" t="s">
        <v>170</v>
      </c>
      <c r="E3748" t="s">
        <v>4041</v>
      </c>
      <c r="F3748" t="s">
        <v>4217</v>
      </c>
      <c r="G3748" s="26">
        <v>4</v>
      </c>
      <c r="H3748" s="26">
        <v>32</v>
      </c>
      <c r="I3748" s="26">
        <v>0</v>
      </c>
      <c r="J3748" s="27" t="s">
        <v>173</v>
      </c>
      <c r="K3748" s="27" t="s">
        <v>2214</v>
      </c>
      <c r="L3748" s="27" t="s">
        <v>2106</v>
      </c>
      <c r="M3748" t="s">
        <v>176</v>
      </c>
      <c r="N3748" t="s">
        <v>177</v>
      </c>
      <c r="O3748" t="s">
        <v>178</v>
      </c>
      <c r="P3748" t="s">
        <v>179</v>
      </c>
      <c r="Q3748" t="s">
        <v>198</v>
      </c>
      <c r="R3748" t="s">
        <v>181</v>
      </c>
      <c r="S3748" t="s">
        <v>31</v>
      </c>
      <c r="T3748" t="s">
        <v>31</v>
      </c>
      <c r="U3748" t="s">
        <v>31</v>
      </c>
      <c r="V3748" t="s">
        <v>31</v>
      </c>
      <c r="W3748" t="s">
        <v>182</v>
      </c>
      <c r="X3748" t="s">
        <v>183</v>
      </c>
      <c r="Y3748" s="28">
        <v>0.23799999999999999</v>
      </c>
      <c r="Z3748" t="str">
        <f>IF(database_public_cloud_VMs[[#This Row],[Vendor]]="AWS","USD","AUD")</f>
        <v>USD</v>
      </c>
      <c r="AA3748" s="29">
        <f>IF(database_public_cloud_VMs[[#This Row],[Currency]]="USD",(database_public_cloud_VMs[[#This Row],[Rate]]*param_exchange_rate)/(1+param_discount_aws),database_public_cloud_VMs[[#This Row],[Rate]])</f>
        <v>0.29330011625975666</v>
      </c>
    </row>
    <row r="3749" spans="1:27" x14ac:dyDescent="0.45">
      <c r="A3749" s="24" t="s">
        <v>4218</v>
      </c>
      <c r="B3749" t="s">
        <v>12</v>
      </c>
      <c r="C3749" s="25" t="s">
        <v>2756</v>
      </c>
      <c r="D3749" t="s">
        <v>170</v>
      </c>
      <c r="E3749" t="s">
        <v>4041</v>
      </c>
      <c r="F3749" t="s">
        <v>4217</v>
      </c>
      <c r="G3749" s="26">
        <v>4</v>
      </c>
      <c r="H3749" s="26">
        <v>32</v>
      </c>
      <c r="I3749" s="26">
        <v>0</v>
      </c>
      <c r="J3749" s="27" t="s">
        <v>173</v>
      </c>
      <c r="K3749" s="27" t="s">
        <v>2214</v>
      </c>
      <c r="L3749" s="27" t="s">
        <v>2106</v>
      </c>
      <c r="M3749" t="s">
        <v>176</v>
      </c>
      <c r="N3749" t="s">
        <v>177</v>
      </c>
      <c r="O3749" t="s">
        <v>185</v>
      </c>
      <c r="P3749" t="s">
        <v>179</v>
      </c>
      <c r="Q3749" t="s">
        <v>198</v>
      </c>
      <c r="R3749" t="s">
        <v>181</v>
      </c>
      <c r="S3749" t="s">
        <v>31</v>
      </c>
      <c r="T3749" t="s">
        <v>31</v>
      </c>
      <c r="U3749" t="s">
        <v>31</v>
      </c>
      <c r="V3749" t="s">
        <v>31</v>
      </c>
      <c r="W3749" t="s">
        <v>182</v>
      </c>
      <c r="X3749" t="s">
        <v>183</v>
      </c>
      <c r="Y3749" s="28">
        <v>0.185</v>
      </c>
      <c r="Z3749" t="str">
        <f>IF(database_public_cloud_VMs[[#This Row],[Vendor]]="AWS","USD","AUD")</f>
        <v>USD</v>
      </c>
      <c r="AA3749" s="29">
        <f>IF(database_public_cloud_VMs[[#This Row],[Currency]]="USD",(database_public_cloud_VMs[[#This Row],[Rate]]*param_exchange_rate)/(1+param_discount_aws),database_public_cloud_VMs[[#This Row],[Rate]])</f>
        <v>0.22798538448762595</v>
      </c>
    </row>
    <row r="3750" spans="1:27" x14ac:dyDescent="0.45">
      <c r="A3750" s="24" t="s">
        <v>4219</v>
      </c>
      <c r="B3750" t="s">
        <v>12</v>
      </c>
      <c r="C3750" s="25" t="s">
        <v>187</v>
      </c>
      <c r="D3750" t="s">
        <v>170</v>
      </c>
      <c r="E3750" t="s">
        <v>4041</v>
      </c>
      <c r="F3750" t="s">
        <v>4217</v>
      </c>
      <c r="G3750" s="26">
        <v>4</v>
      </c>
      <c r="H3750" s="26">
        <v>32</v>
      </c>
      <c r="I3750" s="26">
        <v>0</v>
      </c>
      <c r="J3750" s="27" t="s">
        <v>173</v>
      </c>
      <c r="K3750" s="27" t="s">
        <v>2214</v>
      </c>
      <c r="L3750" s="27" t="s">
        <v>2106</v>
      </c>
      <c r="M3750" t="s">
        <v>176</v>
      </c>
      <c r="N3750" t="s">
        <v>188</v>
      </c>
      <c r="O3750" t="s">
        <v>188</v>
      </c>
      <c r="P3750" t="s">
        <v>179</v>
      </c>
      <c r="Q3750" t="s">
        <v>198</v>
      </c>
      <c r="R3750" t="s">
        <v>181</v>
      </c>
      <c r="S3750" t="s">
        <v>31</v>
      </c>
      <c r="T3750" t="s">
        <v>31</v>
      </c>
      <c r="U3750" t="s">
        <v>31</v>
      </c>
      <c r="V3750" t="s">
        <v>31</v>
      </c>
      <c r="W3750" t="s">
        <v>182</v>
      </c>
      <c r="X3750" t="s">
        <v>183</v>
      </c>
      <c r="Y3750" s="28">
        <v>0.41299999999999998</v>
      </c>
      <c r="Z3750" t="str">
        <f>IF(database_public_cloud_VMs[[#This Row],[Vendor]]="AWS","USD","AUD")</f>
        <v>USD</v>
      </c>
      <c r="AA3750" s="29">
        <f>IF(database_public_cloud_VMs[[#This Row],[Currency]]="USD",(database_public_cloud_VMs[[#This Row],[Rate]]*param_exchange_rate)/(1+param_discount_aws),database_public_cloud_VMs[[#This Row],[Rate]])</f>
        <v>0.5089619664507542</v>
      </c>
    </row>
    <row r="3751" spans="1:27" x14ac:dyDescent="0.45">
      <c r="A3751" s="24" t="s">
        <v>4220</v>
      </c>
      <c r="B3751" t="s">
        <v>12</v>
      </c>
      <c r="C3751" s="25" t="s">
        <v>2756</v>
      </c>
      <c r="D3751" t="s">
        <v>170</v>
      </c>
      <c r="E3751" t="s">
        <v>4041</v>
      </c>
      <c r="F3751" t="s">
        <v>4217</v>
      </c>
      <c r="G3751" s="26">
        <v>4</v>
      </c>
      <c r="H3751" s="26">
        <v>32</v>
      </c>
      <c r="I3751" s="26">
        <v>0</v>
      </c>
      <c r="J3751" s="27" t="s">
        <v>173</v>
      </c>
      <c r="K3751" s="27" t="s">
        <v>2214</v>
      </c>
      <c r="L3751" s="27" t="s">
        <v>2106</v>
      </c>
      <c r="M3751" t="s">
        <v>176</v>
      </c>
      <c r="N3751" t="s">
        <v>177</v>
      </c>
      <c r="O3751" t="s">
        <v>178</v>
      </c>
      <c r="P3751" t="s">
        <v>179</v>
      </c>
      <c r="Q3751" t="s">
        <v>180</v>
      </c>
      <c r="R3751" t="s">
        <v>181</v>
      </c>
      <c r="S3751" t="s">
        <v>31</v>
      </c>
      <c r="T3751" t="s">
        <v>31</v>
      </c>
      <c r="U3751" t="s">
        <v>31</v>
      </c>
      <c r="V3751" t="s">
        <v>31</v>
      </c>
      <c r="W3751" t="s">
        <v>182</v>
      </c>
      <c r="X3751" t="s">
        <v>183</v>
      </c>
      <c r="Y3751" s="28">
        <v>0.188</v>
      </c>
      <c r="Z3751" t="str">
        <f>IF(database_public_cloud_VMs[[#This Row],[Vendor]]="AWS","USD","AUD")</f>
        <v>USD</v>
      </c>
      <c r="AA3751" s="29">
        <f>IF(database_public_cloud_VMs[[#This Row],[Currency]]="USD",(database_public_cloud_VMs[[#This Row],[Rate]]*param_exchange_rate)/(1+param_discount_aws),database_public_cloud_VMs[[#This Row],[Rate]])</f>
        <v>0.23168244477661451</v>
      </c>
    </row>
    <row r="3752" spans="1:27" x14ac:dyDescent="0.45">
      <c r="A3752" s="24" t="s">
        <v>4221</v>
      </c>
      <c r="B3752" t="s">
        <v>12</v>
      </c>
      <c r="C3752" s="25" t="s">
        <v>2756</v>
      </c>
      <c r="D3752" t="s">
        <v>170</v>
      </c>
      <c r="E3752" t="s">
        <v>4041</v>
      </c>
      <c r="F3752" t="s">
        <v>4217</v>
      </c>
      <c r="G3752" s="26">
        <v>4</v>
      </c>
      <c r="H3752" s="26">
        <v>32</v>
      </c>
      <c r="I3752" s="26">
        <v>0</v>
      </c>
      <c r="J3752" s="27" t="s">
        <v>173</v>
      </c>
      <c r="K3752" s="27" t="s">
        <v>2214</v>
      </c>
      <c r="L3752" s="27" t="s">
        <v>2106</v>
      </c>
      <c r="M3752" t="s">
        <v>176</v>
      </c>
      <c r="N3752" t="s">
        <v>177</v>
      </c>
      <c r="O3752" t="s">
        <v>185</v>
      </c>
      <c r="P3752" t="s">
        <v>179</v>
      </c>
      <c r="Q3752" t="s">
        <v>180</v>
      </c>
      <c r="R3752" t="s">
        <v>181</v>
      </c>
      <c r="S3752" t="s">
        <v>31</v>
      </c>
      <c r="T3752" t="s">
        <v>31</v>
      </c>
      <c r="U3752" t="s">
        <v>31</v>
      </c>
      <c r="V3752" t="s">
        <v>31</v>
      </c>
      <c r="W3752" t="s">
        <v>182</v>
      </c>
      <c r="X3752" t="s">
        <v>183</v>
      </c>
      <c r="Y3752" s="28">
        <v>0.14000000000000001</v>
      </c>
      <c r="Z3752" t="str">
        <f>IF(database_public_cloud_VMs[[#This Row],[Vendor]]="AWS","USD","AUD")</f>
        <v>USD</v>
      </c>
      <c r="AA3752" s="29">
        <f>IF(database_public_cloud_VMs[[#This Row],[Currency]]="USD",(database_public_cloud_VMs[[#This Row],[Rate]]*param_exchange_rate)/(1+param_discount_aws),database_public_cloud_VMs[[#This Row],[Rate]])</f>
        <v>0.17252948015279806</v>
      </c>
    </row>
    <row r="3753" spans="1:27" x14ac:dyDescent="0.45">
      <c r="A3753" s="24" t="s">
        <v>4222</v>
      </c>
      <c r="B3753" t="s">
        <v>12</v>
      </c>
      <c r="C3753" s="25" t="s">
        <v>187</v>
      </c>
      <c r="D3753" t="s">
        <v>170</v>
      </c>
      <c r="E3753" t="s">
        <v>4041</v>
      </c>
      <c r="F3753" t="s">
        <v>4217</v>
      </c>
      <c r="G3753" s="26">
        <v>4</v>
      </c>
      <c r="H3753" s="26">
        <v>32</v>
      </c>
      <c r="I3753" s="26">
        <v>0</v>
      </c>
      <c r="J3753" s="27" t="s">
        <v>173</v>
      </c>
      <c r="K3753" s="27" t="s">
        <v>2214</v>
      </c>
      <c r="L3753" s="27" t="s">
        <v>2106</v>
      </c>
      <c r="M3753" t="s">
        <v>176</v>
      </c>
      <c r="N3753" t="s">
        <v>188</v>
      </c>
      <c r="O3753" t="s">
        <v>188</v>
      </c>
      <c r="P3753" t="s">
        <v>179</v>
      </c>
      <c r="Q3753" t="s">
        <v>180</v>
      </c>
      <c r="R3753" t="s">
        <v>181</v>
      </c>
      <c r="S3753" t="s">
        <v>31</v>
      </c>
      <c r="T3753" t="s">
        <v>31</v>
      </c>
      <c r="U3753" t="s">
        <v>31</v>
      </c>
      <c r="V3753" t="s">
        <v>31</v>
      </c>
      <c r="W3753" t="s">
        <v>182</v>
      </c>
      <c r="X3753" t="s">
        <v>183</v>
      </c>
      <c r="Y3753" s="28">
        <v>0.28799999999999998</v>
      </c>
      <c r="Z3753" t="str">
        <f>IF(database_public_cloud_VMs[[#This Row],[Vendor]]="AWS","USD","AUD")</f>
        <v>USD</v>
      </c>
      <c r="AA3753" s="29">
        <f>IF(database_public_cloud_VMs[[#This Row],[Currency]]="USD",(database_public_cloud_VMs[[#This Row],[Rate]]*param_exchange_rate)/(1+param_discount_aws),database_public_cloud_VMs[[#This Row],[Rate]])</f>
        <v>0.35491778774289873</v>
      </c>
    </row>
    <row r="3754" spans="1:27" x14ac:dyDescent="0.45">
      <c r="A3754" s="24" t="s">
        <v>4223</v>
      </c>
      <c r="B3754" t="s">
        <v>12</v>
      </c>
      <c r="C3754" s="25" t="s">
        <v>2756</v>
      </c>
      <c r="D3754" t="s">
        <v>170</v>
      </c>
      <c r="E3754" t="s">
        <v>4041</v>
      </c>
      <c r="F3754" t="s">
        <v>4217</v>
      </c>
      <c r="G3754" s="26">
        <v>4</v>
      </c>
      <c r="H3754" s="26">
        <v>32</v>
      </c>
      <c r="I3754" s="26">
        <v>0</v>
      </c>
      <c r="J3754" s="27" t="s">
        <v>173</v>
      </c>
      <c r="K3754" s="27" t="s">
        <v>2214</v>
      </c>
      <c r="L3754" s="27" t="s">
        <v>2106</v>
      </c>
      <c r="M3754" t="s">
        <v>176</v>
      </c>
      <c r="N3754" t="s">
        <v>177</v>
      </c>
      <c r="O3754" t="s">
        <v>178</v>
      </c>
      <c r="P3754" t="s">
        <v>179</v>
      </c>
      <c r="Q3754" t="s">
        <v>191</v>
      </c>
      <c r="R3754" t="s">
        <v>181</v>
      </c>
      <c r="S3754" t="s">
        <v>31</v>
      </c>
      <c r="T3754" t="s">
        <v>31</v>
      </c>
      <c r="U3754" t="s">
        <v>31</v>
      </c>
      <c r="V3754" t="s">
        <v>31</v>
      </c>
      <c r="W3754" t="s">
        <v>182</v>
      </c>
      <c r="X3754" t="s">
        <v>183</v>
      </c>
      <c r="Y3754" s="28">
        <v>0.248</v>
      </c>
      <c r="Z3754" t="str">
        <f>IF(database_public_cloud_VMs[[#This Row],[Vendor]]="AWS","USD","AUD")</f>
        <v>USD</v>
      </c>
      <c r="AA3754" s="29">
        <f>IF(database_public_cloud_VMs[[#This Row],[Currency]]="USD",(database_public_cloud_VMs[[#This Row],[Rate]]*param_exchange_rate)/(1+param_discount_aws),database_public_cloud_VMs[[#This Row],[Rate]])</f>
        <v>0.30562365055638507</v>
      </c>
    </row>
    <row r="3755" spans="1:27" x14ac:dyDescent="0.45">
      <c r="A3755" s="24" t="s">
        <v>4224</v>
      </c>
      <c r="B3755" t="s">
        <v>12</v>
      </c>
      <c r="C3755" s="25" t="s">
        <v>2756</v>
      </c>
      <c r="D3755" t="s">
        <v>170</v>
      </c>
      <c r="E3755" t="s">
        <v>4041</v>
      </c>
      <c r="F3755" t="s">
        <v>4217</v>
      </c>
      <c r="G3755" s="26">
        <v>4</v>
      </c>
      <c r="H3755" s="26">
        <v>32</v>
      </c>
      <c r="I3755" s="26">
        <v>0</v>
      </c>
      <c r="J3755" s="27" t="s">
        <v>173</v>
      </c>
      <c r="K3755" s="27" t="s">
        <v>2214</v>
      </c>
      <c r="L3755" s="27" t="s">
        <v>2106</v>
      </c>
      <c r="M3755" t="s">
        <v>176</v>
      </c>
      <c r="N3755" t="s">
        <v>177</v>
      </c>
      <c r="O3755" t="s">
        <v>185</v>
      </c>
      <c r="P3755" t="s">
        <v>179</v>
      </c>
      <c r="Q3755" t="s">
        <v>191</v>
      </c>
      <c r="R3755" t="s">
        <v>181</v>
      </c>
      <c r="S3755" t="s">
        <v>31</v>
      </c>
      <c r="T3755" t="s">
        <v>31</v>
      </c>
      <c r="U3755" t="s">
        <v>31</v>
      </c>
      <c r="V3755" t="s">
        <v>31</v>
      </c>
      <c r="W3755" t="s">
        <v>182</v>
      </c>
      <c r="X3755" t="s">
        <v>183</v>
      </c>
      <c r="Y3755" s="28">
        <v>0.2</v>
      </c>
      <c r="Z3755" t="str">
        <f>IF(database_public_cloud_VMs[[#This Row],[Vendor]]="AWS","USD","AUD")</f>
        <v>USD</v>
      </c>
      <c r="AA3755" s="29">
        <f>IF(database_public_cloud_VMs[[#This Row],[Currency]]="USD",(database_public_cloud_VMs[[#This Row],[Rate]]*param_exchange_rate)/(1+param_discount_aws),database_public_cloud_VMs[[#This Row],[Rate]])</f>
        <v>0.24647068593256863</v>
      </c>
    </row>
    <row r="3756" spans="1:27" x14ac:dyDescent="0.45">
      <c r="A3756" s="24" t="s">
        <v>4225</v>
      </c>
      <c r="B3756" t="s">
        <v>12</v>
      </c>
      <c r="C3756" s="25" t="s">
        <v>187</v>
      </c>
      <c r="D3756" t="s">
        <v>170</v>
      </c>
      <c r="E3756" t="s">
        <v>4041</v>
      </c>
      <c r="F3756" t="s">
        <v>4217</v>
      </c>
      <c r="G3756" s="26">
        <v>4</v>
      </c>
      <c r="H3756" s="26">
        <v>32</v>
      </c>
      <c r="I3756" s="26">
        <v>0</v>
      </c>
      <c r="J3756" s="27" t="s">
        <v>173</v>
      </c>
      <c r="K3756" s="27" t="s">
        <v>2214</v>
      </c>
      <c r="L3756" s="27" t="s">
        <v>2106</v>
      </c>
      <c r="M3756" t="s">
        <v>176</v>
      </c>
      <c r="N3756" t="s">
        <v>188</v>
      </c>
      <c r="O3756" t="s">
        <v>188</v>
      </c>
      <c r="P3756" t="s">
        <v>179</v>
      </c>
      <c r="Q3756" t="s">
        <v>191</v>
      </c>
      <c r="R3756" t="s">
        <v>181</v>
      </c>
      <c r="S3756" t="s">
        <v>31</v>
      </c>
      <c r="T3756" t="s">
        <v>31</v>
      </c>
      <c r="U3756" t="s">
        <v>31</v>
      </c>
      <c r="V3756" t="s">
        <v>31</v>
      </c>
      <c r="W3756" t="s">
        <v>182</v>
      </c>
      <c r="X3756" t="s">
        <v>183</v>
      </c>
      <c r="Y3756" s="28">
        <v>0.34799999999999998</v>
      </c>
      <c r="Z3756" t="str">
        <f>IF(database_public_cloud_VMs[[#This Row],[Vendor]]="AWS","USD","AUD")</f>
        <v>USD</v>
      </c>
      <c r="AA3756" s="29">
        <f>IF(database_public_cloud_VMs[[#This Row],[Currency]]="USD",(database_public_cloud_VMs[[#This Row],[Rate]]*param_exchange_rate)/(1+param_discount_aws),database_public_cloud_VMs[[#This Row],[Rate]])</f>
        <v>0.42885899352266932</v>
      </c>
    </row>
    <row r="3757" spans="1:27" x14ac:dyDescent="0.45">
      <c r="A3757" s="24" t="s">
        <v>4226</v>
      </c>
      <c r="B3757" t="s">
        <v>12</v>
      </c>
      <c r="C3757" s="25" t="s">
        <v>2756</v>
      </c>
      <c r="D3757" t="s">
        <v>170</v>
      </c>
      <c r="E3757" t="s">
        <v>4041</v>
      </c>
      <c r="F3757" t="s">
        <v>4217</v>
      </c>
      <c r="G3757" s="26">
        <v>4</v>
      </c>
      <c r="H3757" s="26">
        <v>32</v>
      </c>
      <c r="I3757" s="26">
        <v>0</v>
      </c>
      <c r="J3757" s="27" t="s">
        <v>173</v>
      </c>
      <c r="K3757" s="27" t="s">
        <v>2214</v>
      </c>
      <c r="L3757" s="27" t="s">
        <v>2106</v>
      </c>
      <c r="M3757" t="s">
        <v>190</v>
      </c>
      <c r="N3757" t="s">
        <v>177</v>
      </c>
      <c r="O3757" t="s">
        <v>178</v>
      </c>
      <c r="P3757" t="s">
        <v>179</v>
      </c>
      <c r="Q3757" t="s">
        <v>191</v>
      </c>
      <c r="R3757" t="s">
        <v>181</v>
      </c>
      <c r="S3757" t="s">
        <v>31</v>
      </c>
      <c r="T3757" t="s">
        <v>31</v>
      </c>
      <c r="U3757" t="s">
        <v>31</v>
      </c>
      <c r="V3757" t="s">
        <v>31</v>
      </c>
      <c r="W3757" t="s">
        <v>182</v>
      </c>
      <c r="X3757" t="s">
        <v>183</v>
      </c>
      <c r="Y3757" s="28">
        <v>0.23200000000000001</v>
      </c>
      <c r="Z3757" t="str">
        <f>IF(database_public_cloud_VMs[[#This Row],[Vendor]]="AWS","USD","AUD")</f>
        <v>USD</v>
      </c>
      <c r="AA3757" s="29">
        <f>IF(database_public_cloud_VMs[[#This Row],[Currency]]="USD",(database_public_cloud_VMs[[#This Row],[Rate]]*param_exchange_rate)/(1+param_discount_aws),database_public_cloud_VMs[[#This Row],[Rate]])</f>
        <v>0.2859059956817796</v>
      </c>
    </row>
    <row r="3758" spans="1:27" x14ac:dyDescent="0.45">
      <c r="A3758" s="24" t="s">
        <v>4227</v>
      </c>
      <c r="B3758" t="s">
        <v>12</v>
      </c>
      <c r="C3758" s="25" t="s">
        <v>2756</v>
      </c>
      <c r="D3758" t="s">
        <v>170</v>
      </c>
      <c r="E3758" t="s">
        <v>4041</v>
      </c>
      <c r="F3758" t="s">
        <v>4217</v>
      </c>
      <c r="G3758" s="26">
        <v>4</v>
      </c>
      <c r="H3758" s="26">
        <v>32</v>
      </c>
      <c r="I3758" s="26">
        <v>0</v>
      </c>
      <c r="J3758" s="27" t="s">
        <v>173</v>
      </c>
      <c r="K3758" s="27" t="s">
        <v>2214</v>
      </c>
      <c r="L3758" s="27" t="s">
        <v>2106</v>
      </c>
      <c r="M3758" t="s">
        <v>190</v>
      </c>
      <c r="N3758" t="s">
        <v>177</v>
      </c>
      <c r="O3758" t="s">
        <v>185</v>
      </c>
      <c r="P3758" t="s">
        <v>179</v>
      </c>
      <c r="Q3758" t="s">
        <v>191</v>
      </c>
      <c r="R3758" t="s">
        <v>181</v>
      </c>
      <c r="S3758" t="s">
        <v>31</v>
      </c>
      <c r="T3758" t="s">
        <v>31</v>
      </c>
      <c r="U3758" t="s">
        <v>31</v>
      </c>
      <c r="V3758" t="s">
        <v>31</v>
      </c>
      <c r="W3758" t="s">
        <v>182</v>
      </c>
      <c r="X3758" t="s">
        <v>183</v>
      </c>
      <c r="Y3758" s="28">
        <v>0.184</v>
      </c>
      <c r="Z3758" t="str">
        <f>IF(database_public_cloud_VMs[[#This Row],[Vendor]]="AWS","USD","AUD")</f>
        <v>USD</v>
      </c>
      <c r="AA3758" s="29">
        <f>IF(database_public_cloud_VMs[[#This Row],[Currency]]="USD",(database_public_cloud_VMs[[#This Row],[Rate]]*param_exchange_rate)/(1+param_discount_aws),database_public_cloud_VMs[[#This Row],[Rate]])</f>
        <v>0.2267530310579631</v>
      </c>
    </row>
    <row r="3759" spans="1:27" x14ac:dyDescent="0.45">
      <c r="A3759" s="24" t="s">
        <v>4228</v>
      </c>
      <c r="B3759" t="s">
        <v>12</v>
      </c>
      <c r="C3759" s="25" t="s">
        <v>187</v>
      </c>
      <c r="D3759" t="s">
        <v>170</v>
      </c>
      <c r="E3759" t="s">
        <v>4041</v>
      </c>
      <c r="F3759" t="s">
        <v>4217</v>
      </c>
      <c r="G3759" s="26">
        <v>4</v>
      </c>
      <c r="H3759" s="26">
        <v>32</v>
      </c>
      <c r="I3759" s="26">
        <v>0</v>
      </c>
      <c r="J3759" s="27" t="s">
        <v>173</v>
      </c>
      <c r="K3759" s="27" t="s">
        <v>2214</v>
      </c>
      <c r="L3759" s="27" t="s">
        <v>2106</v>
      </c>
      <c r="M3759" t="s">
        <v>190</v>
      </c>
      <c r="N3759" t="s">
        <v>188</v>
      </c>
      <c r="O3759" t="s">
        <v>188</v>
      </c>
      <c r="P3759" t="s">
        <v>179</v>
      </c>
      <c r="Q3759" t="s">
        <v>191</v>
      </c>
      <c r="R3759" t="s">
        <v>181</v>
      </c>
      <c r="S3759" t="s">
        <v>31</v>
      </c>
      <c r="T3759" t="s">
        <v>31</v>
      </c>
      <c r="U3759" t="s">
        <v>31</v>
      </c>
      <c r="V3759" t="s">
        <v>31</v>
      </c>
      <c r="W3759" t="s">
        <v>182</v>
      </c>
      <c r="X3759" t="s">
        <v>183</v>
      </c>
      <c r="Y3759" s="28">
        <v>0.33200000000000002</v>
      </c>
      <c r="Z3759" t="str">
        <f>IF(database_public_cloud_VMs[[#This Row],[Vendor]]="AWS","USD","AUD")</f>
        <v>USD</v>
      </c>
      <c r="AA3759" s="29">
        <f>IF(database_public_cloud_VMs[[#This Row],[Currency]]="USD",(database_public_cloud_VMs[[#This Row],[Rate]]*param_exchange_rate)/(1+param_discount_aws),database_public_cloud_VMs[[#This Row],[Rate]])</f>
        <v>0.4091413386480639</v>
      </c>
    </row>
    <row r="3760" spans="1:27" x14ac:dyDescent="0.45">
      <c r="A3760" s="24" t="s">
        <v>4229</v>
      </c>
      <c r="B3760" t="s">
        <v>12</v>
      </c>
      <c r="C3760" s="25" t="s">
        <v>2756</v>
      </c>
      <c r="D3760" t="s">
        <v>170</v>
      </c>
      <c r="E3760" t="s">
        <v>4041</v>
      </c>
      <c r="F3760" t="s">
        <v>4217</v>
      </c>
      <c r="G3760" s="26">
        <v>4</v>
      </c>
      <c r="H3760" s="26">
        <v>32</v>
      </c>
      <c r="I3760" s="26">
        <v>0</v>
      </c>
      <c r="J3760" s="27" t="s">
        <v>173</v>
      </c>
      <c r="K3760" s="27" t="s">
        <v>2214</v>
      </c>
      <c r="L3760" s="27" t="s">
        <v>2106</v>
      </c>
      <c r="M3760" t="s">
        <v>190</v>
      </c>
      <c r="N3760" t="s">
        <v>177</v>
      </c>
      <c r="O3760" t="s">
        <v>178</v>
      </c>
      <c r="P3760" t="s">
        <v>179</v>
      </c>
      <c r="Q3760" t="s">
        <v>180</v>
      </c>
      <c r="R3760" t="s">
        <v>181</v>
      </c>
      <c r="S3760" t="s">
        <v>31</v>
      </c>
      <c r="T3760" t="s">
        <v>31</v>
      </c>
      <c r="U3760" t="s">
        <v>31</v>
      </c>
      <c r="V3760" t="s">
        <v>31</v>
      </c>
      <c r="W3760" t="s">
        <v>182</v>
      </c>
      <c r="X3760" t="s">
        <v>183</v>
      </c>
      <c r="Y3760" s="28">
        <v>0.17199999999999999</v>
      </c>
      <c r="Z3760" t="str">
        <f>IF(database_public_cloud_VMs[[#This Row],[Vendor]]="AWS","USD","AUD")</f>
        <v>USD</v>
      </c>
      <c r="AA3760" s="29">
        <f>IF(database_public_cloud_VMs[[#This Row],[Currency]]="USD",(database_public_cloud_VMs[[#This Row],[Rate]]*param_exchange_rate)/(1+param_discount_aws),database_public_cloud_VMs[[#This Row],[Rate]])</f>
        <v>0.21196478990200898</v>
      </c>
    </row>
    <row r="3761" spans="1:27" x14ac:dyDescent="0.45">
      <c r="A3761" s="24" t="s">
        <v>4230</v>
      </c>
      <c r="B3761" t="s">
        <v>12</v>
      </c>
      <c r="C3761" s="25" t="s">
        <v>2756</v>
      </c>
      <c r="D3761" t="s">
        <v>170</v>
      </c>
      <c r="E3761" t="s">
        <v>4041</v>
      </c>
      <c r="F3761" t="s">
        <v>4217</v>
      </c>
      <c r="G3761" s="26">
        <v>4</v>
      </c>
      <c r="H3761" s="26">
        <v>32</v>
      </c>
      <c r="I3761" s="26">
        <v>0</v>
      </c>
      <c r="J3761" s="27" t="s">
        <v>173</v>
      </c>
      <c r="K3761" s="27" t="s">
        <v>2214</v>
      </c>
      <c r="L3761" s="27" t="s">
        <v>2106</v>
      </c>
      <c r="M3761" t="s">
        <v>190</v>
      </c>
      <c r="N3761" t="s">
        <v>177</v>
      </c>
      <c r="O3761" t="s">
        <v>185</v>
      </c>
      <c r="P3761" t="s">
        <v>179</v>
      </c>
      <c r="Q3761" t="s">
        <v>180</v>
      </c>
      <c r="R3761" t="s">
        <v>181</v>
      </c>
      <c r="S3761" t="s">
        <v>31</v>
      </c>
      <c r="T3761" t="s">
        <v>31</v>
      </c>
      <c r="U3761" t="s">
        <v>31</v>
      </c>
      <c r="V3761" t="s">
        <v>31</v>
      </c>
      <c r="W3761" t="s">
        <v>182</v>
      </c>
      <c r="X3761" t="s">
        <v>183</v>
      </c>
      <c r="Y3761" s="28">
        <v>0.124</v>
      </c>
      <c r="Z3761" t="str">
        <f>IF(database_public_cloud_VMs[[#This Row],[Vendor]]="AWS","USD","AUD")</f>
        <v>USD</v>
      </c>
      <c r="AA3761" s="29">
        <f>IF(database_public_cloud_VMs[[#This Row],[Currency]]="USD",(database_public_cloud_VMs[[#This Row],[Rate]]*param_exchange_rate)/(1+param_discount_aws),database_public_cloud_VMs[[#This Row],[Rate]])</f>
        <v>0.15281182527819254</v>
      </c>
    </row>
    <row r="3762" spans="1:27" x14ac:dyDescent="0.45">
      <c r="A3762" s="24" t="s">
        <v>4231</v>
      </c>
      <c r="B3762" t="s">
        <v>12</v>
      </c>
      <c r="C3762" s="25" t="s">
        <v>187</v>
      </c>
      <c r="D3762" t="s">
        <v>170</v>
      </c>
      <c r="E3762" t="s">
        <v>4041</v>
      </c>
      <c r="F3762" t="s">
        <v>4217</v>
      </c>
      <c r="G3762" s="26">
        <v>4</v>
      </c>
      <c r="H3762" s="26">
        <v>32</v>
      </c>
      <c r="I3762" s="26">
        <v>0</v>
      </c>
      <c r="J3762" s="27" t="s">
        <v>173</v>
      </c>
      <c r="K3762" s="27" t="s">
        <v>2214</v>
      </c>
      <c r="L3762" s="27" t="s">
        <v>2106</v>
      </c>
      <c r="M3762" t="s">
        <v>190</v>
      </c>
      <c r="N3762" t="s">
        <v>188</v>
      </c>
      <c r="O3762" t="s">
        <v>188</v>
      </c>
      <c r="P3762" t="s">
        <v>179</v>
      </c>
      <c r="Q3762" t="s">
        <v>180</v>
      </c>
      <c r="R3762" t="s">
        <v>181</v>
      </c>
      <c r="S3762" t="s">
        <v>31</v>
      </c>
      <c r="T3762" t="s">
        <v>31</v>
      </c>
      <c r="U3762" t="s">
        <v>31</v>
      </c>
      <c r="V3762" t="s">
        <v>31</v>
      </c>
      <c r="W3762" t="s">
        <v>182</v>
      </c>
      <c r="X3762" t="s">
        <v>183</v>
      </c>
      <c r="Y3762" s="28">
        <v>0.27200000000000002</v>
      </c>
      <c r="Z3762" t="str">
        <f>IF(database_public_cloud_VMs[[#This Row],[Vendor]]="AWS","USD","AUD")</f>
        <v>USD</v>
      </c>
      <c r="AA3762" s="29">
        <f>IF(database_public_cloud_VMs[[#This Row],[Currency]]="USD",(database_public_cloud_VMs[[#This Row],[Rate]]*param_exchange_rate)/(1+param_discount_aws),database_public_cloud_VMs[[#This Row],[Rate]])</f>
        <v>0.33520013286829331</v>
      </c>
    </row>
    <row r="3763" spans="1:27" x14ac:dyDescent="0.45">
      <c r="A3763" s="24" t="s">
        <v>4232</v>
      </c>
      <c r="B3763" t="s">
        <v>12</v>
      </c>
      <c r="C3763" s="25" t="s">
        <v>2756</v>
      </c>
      <c r="D3763" t="s">
        <v>170</v>
      </c>
      <c r="E3763" t="s">
        <v>4041</v>
      </c>
      <c r="F3763" t="s">
        <v>4217</v>
      </c>
      <c r="G3763" s="26">
        <v>4</v>
      </c>
      <c r="H3763" s="26">
        <v>32</v>
      </c>
      <c r="I3763" s="26">
        <v>0</v>
      </c>
      <c r="J3763" s="27" t="s">
        <v>173</v>
      </c>
      <c r="K3763" s="27" t="s">
        <v>2214</v>
      </c>
      <c r="L3763" s="27" t="s">
        <v>2106</v>
      </c>
      <c r="M3763" t="s">
        <v>190</v>
      </c>
      <c r="N3763" t="s">
        <v>177</v>
      </c>
      <c r="O3763" t="s">
        <v>178</v>
      </c>
      <c r="P3763" t="s">
        <v>179</v>
      </c>
      <c r="Q3763" t="s">
        <v>198</v>
      </c>
      <c r="R3763" t="s">
        <v>181</v>
      </c>
      <c r="S3763" t="s">
        <v>31</v>
      </c>
      <c r="T3763" t="s">
        <v>31</v>
      </c>
      <c r="U3763" t="s">
        <v>31</v>
      </c>
      <c r="V3763" t="s">
        <v>31</v>
      </c>
      <c r="W3763" t="s">
        <v>182</v>
      </c>
      <c r="X3763" t="s">
        <v>183</v>
      </c>
      <c r="Y3763" s="28">
        <v>0.222</v>
      </c>
      <c r="Z3763" t="str">
        <f>IF(database_public_cloud_VMs[[#This Row],[Vendor]]="AWS","USD","AUD")</f>
        <v>USD</v>
      </c>
      <c r="AA3763" s="29">
        <f>IF(database_public_cloud_VMs[[#This Row],[Currency]]="USD",(database_public_cloud_VMs[[#This Row],[Rate]]*param_exchange_rate)/(1+param_discount_aws),database_public_cloud_VMs[[#This Row],[Rate]])</f>
        <v>0.27358246138515119</v>
      </c>
    </row>
    <row r="3764" spans="1:27" x14ac:dyDescent="0.45">
      <c r="A3764" s="24" t="s">
        <v>4233</v>
      </c>
      <c r="B3764" t="s">
        <v>12</v>
      </c>
      <c r="C3764" s="25" t="s">
        <v>2756</v>
      </c>
      <c r="D3764" t="s">
        <v>170</v>
      </c>
      <c r="E3764" t="s">
        <v>4041</v>
      </c>
      <c r="F3764" t="s">
        <v>4217</v>
      </c>
      <c r="G3764" s="26">
        <v>4</v>
      </c>
      <c r="H3764" s="26">
        <v>32</v>
      </c>
      <c r="I3764" s="26">
        <v>0</v>
      </c>
      <c r="J3764" s="27" t="s">
        <v>173</v>
      </c>
      <c r="K3764" s="27" t="s">
        <v>2214</v>
      </c>
      <c r="L3764" s="27" t="s">
        <v>2106</v>
      </c>
      <c r="M3764" t="s">
        <v>190</v>
      </c>
      <c r="N3764" t="s">
        <v>177</v>
      </c>
      <c r="O3764" t="s">
        <v>185</v>
      </c>
      <c r="P3764" t="s">
        <v>179</v>
      </c>
      <c r="Q3764" t="s">
        <v>198</v>
      </c>
      <c r="R3764" t="s">
        <v>181</v>
      </c>
      <c r="S3764" t="s">
        <v>31</v>
      </c>
      <c r="T3764" t="s">
        <v>31</v>
      </c>
      <c r="U3764" t="s">
        <v>31</v>
      </c>
      <c r="V3764" t="s">
        <v>31</v>
      </c>
      <c r="W3764" t="s">
        <v>182</v>
      </c>
      <c r="X3764" t="s">
        <v>183</v>
      </c>
      <c r="Y3764" s="28">
        <v>0.16900000000000001</v>
      </c>
      <c r="Z3764" t="str">
        <f>IF(database_public_cloud_VMs[[#This Row],[Vendor]]="AWS","USD","AUD")</f>
        <v>USD</v>
      </c>
      <c r="AA3764" s="29">
        <f>IF(database_public_cloud_VMs[[#This Row],[Currency]]="USD",(database_public_cloud_VMs[[#This Row],[Rate]]*param_exchange_rate)/(1+param_discount_aws),database_public_cloud_VMs[[#This Row],[Rate]])</f>
        <v>0.20826772961302051</v>
      </c>
    </row>
    <row r="3765" spans="1:27" x14ac:dyDescent="0.45">
      <c r="A3765" s="24" t="s">
        <v>4234</v>
      </c>
      <c r="B3765" t="s">
        <v>12</v>
      </c>
      <c r="C3765" s="25" t="s">
        <v>187</v>
      </c>
      <c r="D3765" t="s">
        <v>170</v>
      </c>
      <c r="E3765" t="s">
        <v>4041</v>
      </c>
      <c r="F3765" t="s">
        <v>4217</v>
      </c>
      <c r="G3765" s="26">
        <v>4</v>
      </c>
      <c r="H3765" s="26">
        <v>32</v>
      </c>
      <c r="I3765" s="26">
        <v>0</v>
      </c>
      <c r="J3765" s="27" t="s">
        <v>173</v>
      </c>
      <c r="K3765" s="27" t="s">
        <v>2214</v>
      </c>
      <c r="L3765" s="27" t="s">
        <v>2106</v>
      </c>
      <c r="M3765" t="s">
        <v>190</v>
      </c>
      <c r="N3765" t="s">
        <v>188</v>
      </c>
      <c r="O3765" t="s">
        <v>188</v>
      </c>
      <c r="P3765" t="s">
        <v>179</v>
      </c>
      <c r="Q3765" t="s">
        <v>198</v>
      </c>
      <c r="R3765" t="s">
        <v>181</v>
      </c>
      <c r="S3765" t="s">
        <v>31</v>
      </c>
      <c r="T3765" t="s">
        <v>31</v>
      </c>
      <c r="U3765" t="s">
        <v>31</v>
      </c>
      <c r="V3765" t="s">
        <v>31</v>
      </c>
      <c r="W3765" t="s">
        <v>182</v>
      </c>
      <c r="X3765" t="s">
        <v>183</v>
      </c>
      <c r="Y3765" s="28">
        <v>0.39700000000000002</v>
      </c>
      <c r="Z3765" t="str">
        <f>IF(database_public_cloud_VMs[[#This Row],[Vendor]]="AWS","USD","AUD")</f>
        <v>USD</v>
      </c>
      <c r="AA3765" s="29">
        <f>IF(database_public_cloud_VMs[[#This Row],[Currency]]="USD",(database_public_cloud_VMs[[#This Row],[Rate]]*param_exchange_rate)/(1+param_discount_aws),database_public_cloud_VMs[[#This Row],[Rate]])</f>
        <v>0.48924431157614867</v>
      </c>
    </row>
    <row r="3766" spans="1:27" x14ac:dyDescent="0.45">
      <c r="A3766" s="24" t="s">
        <v>4235</v>
      </c>
      <c r="B3766" t="s">
        <v>12</v>
      </c>
      <c r="C3766" s="25" t="s">
        <v>2756</v>
      </c>
      <c r="D3766" t="s">
        <v>170</v>
      </c>
      <c r="E3766" t="s">
        <v>4041</v>
      </c>
      <c r="F3766" t="s">
        <v>4217</v>
      </c>
      <c r="G3766" s="26">
        <v>4</v>
      </c>
      <c r="H3766" s="26">
        <v>32</v>
      </c>
      <c r="I3766" s="26">
        <v>0</v>
      </c>
      <c r="J3766" s="27" t="s">
        <v>173</v>
      </c>
      <c r="K3766" s="27" t="s">
        <v>2214</v>
      </c>
      <c r="L3766" s="27" t="s">
        <v>2106</v>
      </c>
      <c r="M3766" t="s">
        <v>176</v>
      </c>
      <c r="N3766" t="s">
        <v>177</v>
      </c>
      <c r="O3766" t="s">
        <v>178</v>
      </c>
      <c r="P3766" t="s">
        <v>179</v>
      </c>
      <c r="Q3766" t="s">
        <v>315</v>
      </c>
      <c r="R3766" t="s">
        <v>181</v>
      </c>
      <c r="S3766" t="s">
        <v>31</v>
      </c>
      <c r="T3766" t="s">
        <v>31</v>
      </c>
      <c r="U3766" t="s">
        <v>31</v>
      </c>
      <c r="V3766" t="s">
        <v>31</v>
      </c>
      <c r="W3766" t="s">
        <v>182</v>
      </c>
      <c r="X3766" t="s">
        <v>183</v>
      </c>
      <c r="Y3766" s="28">
        <v>0.372</v>
      </c>
      <c r="Z3766" t="str">
        <f>IF(database_public_cloud_VMs[[#This Row],[Vendor]]="AWS","USD","AUD")</f>
        <v>USD</v>
      </c>
      <c r="AA3766" s="29">
        <f>IF(database_public_cloud_VMs[[#This Row],[Currency]]="USD",(database_public_cloud_VMs[[#This Row],[Rate]]*param_exchange_rate)/(1+param_discount_aws),database_public_cloud_VMs[[#This Row],[Rate]])</f>
        <v>0.45843547583457761</v>
      </c>
    </row>
    <row r="3767" spans="1:27" x14ac:dyDescent="0.45">
      <c r="A3767" s="24" t="s">
        <v>4236</v>
      </c>
      <c r="B3767" t="s">
        <v>12</v>
      </c>
      <c r="C3767" s="25" t="s">
        <v>2756</v>
      </c>
      <c r="D3767" t="s">
        <v>170</v>
      </c>
      <c r="E3767" t="s">
        <v>4041</v>
      </c>
      <c r="F3767" t="s">
        <v>4217</v>
      </c>
      <c r="G3767" s="26">
        <v>4</v>
      </c>
      <c r="H3767" s="26">
        <v>32</v>
      </c>
      <c r="I3767" s="26">
        <v>0</v>
      </c>
      <c r="J3767" s="27" t="s">
        <v>173</v>
      </c>
      <c r="K3767" s="27" t="s">
        <v>2214</v>
      </c>
      <c r="L3767" s="27" t="s">
        <v>2106</v>
      </c>
      <c r="M3767" t="s">
        <v>176</v>
      </c>
      <c r="N3767" t="s">
        <v>177</v>
      </c>
      <c r="O3767" t="s">
        <v>185</v>
      </c>
      <c r="P3767" t="s">
        <v>179</v>
      </c>
      <c r="Q3767" t="s">
        <v>315</v>
      </c>
      <c r="R3767" t="s">
        <v>181</v>
      </c>
      <c r="S3767" t="s">
        <v>31</v>
      </c>
      <c r="T3767" t="s">
        <v>31</v>
      </c>
      <c r="U3767" t="s">
        <v>31</v>
      </c>
      <c r="V3767" t="s">
        <v>31</v>
      </c>
      <c r="W3767" t="s">
        <v>182</v>
      </c>
      <c r="X3767" t="s">
        <v>183</v>
      </c>
      <c r="Y3767" s="28">
        <v>0.32400000000000001</v>
      </c>
      <c r="Z3767" t="str">
        <f>IF(database_public_cloud_VMs[[#This Row],[Vendor]]="AWS","USD","AUD")</f>
        <v>USD</v>
      </c>
      <c r="AA3767" s="29">
        <f>IF(database_public_cloud_VMs[[#This Row],[Currency]]="USD",(database_public_cloud_VMs[[#This Row],[Rate]]*param_exchange_rate)/(1+param_discount_aws),database_public_cloud_VMs[[#This Row],[Rate]])</f>
        <v>0.39928251121076119</v>
      </c>
    </row>
    <row r="3768" spans="1:27" x14ac:dyDescent="0.45">
      <c r="A3768" s="24" t="s">
        <v>4237</v>
      </c>
      <c r="B3768" t="s">
        <v>12</v>
      </c>
      <c r="C3768" s="25" t="s">
        <v>187</v>
      </c>
      <c r="D3768" t="s">
        <v>170</v>
      </c>
      <c r="E3768" t="s">
        <v>4041</v>
      </c>
      <c r="F3768" t="s">
        <v>4217</v>
      </c>
      <c r="G3768" s="26">
        <v>4</v>
      </c>
      <c r="H3768" s="26">
        <v>32</v>
      </c>
      <c r="I3768" s="26">
        <v>0</v>
      </c>
      <c r="J3768" s="27" t="s">
        <v>173</v>
      </c>
      <c r="K3768" s="27" t="s">
        <v>2214</v>
      </c>
      <c r="L3768" s="27" t="s">
        <v>2106</v>
      </c>
      <c r="M3768" t="s">
        <v>176</v>
      </c>
      <c r="N3768" t="s">
        <v>188</v>
      </c>
      <c r="O3768" t="s">
        <v>188</v>
      </c>
      <c r="P3768" t="s">
        <v>179</v>
      </c>
      <c r="Q3768" t="s">
        <v>315</v>
      </c>
      <c r="R3768" t="s">
        <v>181</v>
      </c>
      <c r="S3768" t="s">
        <v>31</v>
      </c>
      <c r="T3768" t="s">
        <v>31</v>
      </c>
      <c r="U3768" t="s">
        <v>31</v>
      </c>
      <c r="V3768" t="s">
        <v>31</v>
      </c>
      <c r="W3768" t="s">
        <v>182</v>
      </c>
      <c r="X3768" t="s">
        <v>183</v>
      </c>
      <c r="Y3768" s="28">
        <v>0.47199999999999998</v>
      </c>
      <c r="Z3768" t="str">
        <f>IF(database_public_cloud_VMs[[#This Row],[Vendor]]="AWS","USD","AUD")</f>
        <v>USD</v>
      </c>
      <c r="AA3768" s="29">
        <f>IF(database_public_cloud_VMs[[#This Row],[Currency]]="USD",(database_public_cloud_VMs[[#This Row],[Rate]]*param_exchange_rate)/(1+param_discount_aws),database_public_cloud_VMs[[#This Row],[Rate]])</f>
        <v>0.58167081880086191</v>
      </c>
    </row>
    <row r="3769" spans="1:27" x14ac:dyDescent="0.45">
      <c r="A3769" s="24" t="s">
        <v>4238</v>
      </c>
      <c r="B3769" t="s">
        <v>12</v>
      </c>
      <c r="C3769" s="25" t="s">
        <v>2756</v>
      </c>
      <c r="D3769" t="s">
        <v>170</v>
      </c>
      <c r="E3769" t="s">
        <v>4041</v>
      </c>
      <c r="F3769" t="s">
        <v>4217</v>
      </c>
      <c r="G3769" s="26">
        <v>4</v>
      </c>
      <c r="H3769" s="26">
        <v>32</v>
      </c>
      <c r="I3769" s="26">
        <v>0</v>
      </c>
      <c r="J3769" s="27" t="s">
        <v>173</v>
      </c>
      <c r="K3769" s="27" t="s">
        <v>2214</v>
      </c>
      <c r="L3769" s="27" t="s">
        <v>2106</v>
      </c>
      <c r="M3769" t="s">
        <v>190</v>
      </c>
      <c r="N3769" t="s">
        <v>177</v>
      </c>
      <c r="O3769" t="s">
        <v>178</v>
      </c>
      <c r="P3769" t="s">
        <v>179</v>
      </c>
      <c r="Q3769" t="s">
        <v>315</v>
      </c>
      <c r="R3769" t="s">
        <v>181</v>
      </c>
      <c r="S3769" t="s">
        <v>31</v>
      </c>
      <c r="T3769" t="s">
        <v>31</v>
      </c>
      <c r="U3769" t="s">
        <v>31</v>
      </c>
      <c r="V3769" t="s">
        <v>31</v>
      </c>
      <c r="W3769" t="s">
        <v>182</v>
      </c>
      <c r="X3769" t="s">
        <v>183</v>
      </c>
      <c r="Y3769" s="28">
        <v>0.35599999999999998</v>
      </c>
      <c r="Z3769" t="str">
        <f>IF(database_public_cloud_VMs[[#This Row],[Vendor]]="AWS","USD","AUD")</f>
        <v>USD</v>
      </c>
      <c r="AA3769" s="29">
        <f>IF(database_public_cloud_VMs[[#This Row],[Currency]]="USD",(database_public_cloud_VMs[[#This Row],[Rate]]*param_exchange_rate)/(1+param_discount_aws),database_public_cloud_VMs[[#This Row],[Rate]])</f>
        <v>0.43871782095997214</v>
      </c>
    </row>
    <row r="3770" spans="1:27" x14ac:dyDescent="0.45">
      <c r="A3770" s="24" t="s">
        <v>4239</v>
      </c>
      <c r="B3770" t="s">
        <v>12</v>
      </c>
      <c r="C3770" s="25" t="s">
        <v>2756</v>
      </c>
      <c r="D3770" t="s">
        <v>170</v>
      </c>
      <c r="E3770" t="s">
        <v>4041</v>
      </c>
      <c r="F3770" t="s">
        <v>4217</v>
      </c>
      <c r="G3770" s="26">
        <v>4</v>
      </c>
      <c r="H3770" s="26">
        <v>32</v>
      </c>
      <c r="I3770" s="26">
        <v>0</v>
      </c>
      <c r="J3770" s="27" t="s">
        <v>173</v>
      </c>
      <c r="K3770" s="27" t="s">
        <v>2214</v>
      </c>
      <c r="L3770" s="27" t="s">
        <v>2106</v>
      </c>
      <c r="M3770" t="s">
        <v>190</v>
      </c>
      <c r="N3770" t="s">
        <v>177</v>
      </c>
      <c r="O3770" t="s">
        <v>185</v>
      </c>
      <c r="P3770" t="s">
        <v>179</v>
      </c>
      <c r="Q3770" t="s">
        <v>315</v>
      </c>
      <c r="R3770" t="s">
        <v>181</v>
      </c>
      <c r="S3770" t="s">
        <v>31</v>
      </c>
      <c r="T3770" t="s">
        <v>31</v>
      </c>
      <c r="U3770" t="s">
        <v>31</v>
      </c>
      <c r="V3770" t="s">
        <v>31</v>
      </c>
      <c r="W3770" t="s">
        <v>182</v>
      </c>
      <c r="X3770" t="s">
        <v>183</v>
      </c>
      <c r="Y3770" s="28">
        <v>0.308</v>
      </c>
      <c r="Z3770" t="str">
        <f>IF(database_public_cloud_VMs[[#This Row],[Vendor]]="AWS","USD","AUD")</f>
        <v>USD</v>
      </c>
      <c r="AA3770" s="29">
        <f>IF(database_public_cloud_VMs[[#This Row],[Currency]]="USD",(database_public_cloud_VMs[[#This Row],[Rate]]*param_exchange_rate)/(1+param_discount_aws),database_public_cloud_VMs[[#This Row],[Rate]])</f>
        <v>0.37956485633615566</v>
      </c>
    </row>
    <row r="3771" spans="1:27" x14ac:dyDescent="0.45">
      <c r="A3771" s="24" t="s">
        <v>4240</v>
      </c>
      <c r="B3771" t="s">
        <v>12</v>
      </c>
      <c r="C3771" s="25" t="s">
        <v>187</v>
      </c>
      <c r="D3771" t="s">
        <v>170</v>
      </c>
      <c r="E3771" t="s">
        <v>4041</v>
      </c>
      <c r="F3771" t="s">
        <v>4217</v>
      </c>
      <c r="G3771" s="26">
        <v>4</v>
      </c>
      <c r="H3771" s="26">
        <v>32</v>
      </c>
      <c r="I3771" s="26">
        <v>0</v>
      </c>
      <c r="J3771" s="27" t="s">
        <v>173</v>
      </c>
      <c r="K3771" s="27" t="s">
        <v>2214</v>
      </c>
      <c r="L3771" s="27" t="s">
        <v>2106</v>
      </c>
      <c r="M3771" t="s">
        <v>190</v>
      </c>
      <c r="N3771" t="s">
        <v>188</v>
      </c>
      <c r="O3771" t="s">
        <v>188</v>
      </c>
      <c r="P3771" t="s">
        <v>179</v>
      </c>
      <c r="Q3771" t="s">
        <v>315</v>
      </c>
      <c r="R3771" t="s">
        <v>181</v>
      </c>
      <c r="S3771" t="s">
        <v>31</v>
      </c>
      <c r="T3771" t="s">
        <v>31</v>
      </c>
      <c r="U3771" t="s">
        <v>31</v>
      </c>
      <c r="V3771" t="s">
        <v>31</v>
      </c>
      <c r="W3771" t="s">
        <v>182</v>
      </c>
      <c r="X3771" t="s">
        <v>183</v>
      </c>
      <c r="Y3771" s="28">
        <v>0.45600000000000002</v>
      </c>
      <c r="Z3771" t="str">
        <f>IF(database_public_cloud_VMs[[#This Row],[Vendor]]="AWS","USD","AUD")</f>
        <v>USD</v>
      </c>
      <c r="AA3771" s="29">
        <f>IF(database_public_cloud_VMs[[#This Row],[Currency]]="USD",(database_public_cloud_VMs[[#This Row],[Rate]]*param_exchange_rate)/(1+param_discount_aws),database_public_cloud_VMs[[#This Row],[Rate]])</f>
        <v>0.56195316392625638</v>
      </c>
    </row>
    <row r="3772" spans="1:27" x14ac:dyDescent="0.45">
      <c r="A3772" s="24" t="s">
        <v>4241</v>
      </c>
      <c r="B3772" t="s">
        <v>12</v>
      </c>
      <c r="C3772" s="25" t="s">
        <v>593</v>
      </c>
      <c r="D3772" t="s">
        <v>170</v>
      </c>
      <c r="E3772" t="s">
        <v>4242</v>
      </c>
      <c r="F3772" t="s">
        <v>4243</v>
      </c>
      <c r="G3772" s="26">
        <v>48</v>
      </c>
      <c r="H3772" s="26">
        <v>384</v>
      </c>
      <c r="I3772" s="26">
        <v>1800</v>
      </c>
      <c r="J3772" s="27" t="s">
        <v>838</v>
      </c>
      <c r="K3772" s="27" t="s">
        <v>2214</v>
      </c>
      <c r="L3772" s="27" t="s">
        <v>1925</v>
      </c>
      <c r="M3772" t="s">
        <v>176</v>
      </c>
      <c r="N3772" t="s">
        <v>177</v>
      </c>
      <c r="O3772" t="s">
        <v>178</v>
      </c>
      <c r="P3772" t="s">
        <v>179</v>
      </c>
      <c r="Q3772" t="s">
        <v>198</v>
      </c>
      <c r="R3772" t="s">
        <v>181</v>
      </c>
      <c r="S3772" t="s">
        <v>31</v>
      </c>
      <c r="T3772" t="s">
        <v>31</v>
      </c>
      <c r="U3772" t="s">
        <v>31</v>
      </c>
      <c r="V3772" t="s">
        <v>31</v>
      </c>
      <c r="W3772" t="s">
        <v>182</v>
      </c>
      <c r="X3772" t="s">
        <v>183</v>
      </c>
      <c r="Y3772" s="28">
        <v>2.7069999999999999</v>
      </c>
      <c r="Z3772" t="str">
        <f>IF(database_public_cloud_VMs[[#This Row],[Vendor]]="AWS","USD","AUD")</f>
        <v>USD</v>
      </c>
      <c r="AA3772" s="29">
        <f>IF(database_public_cloud_VMs[[#This Row],[Currency]]="USD",(database_public_cloud_VMs[[#This Row],[Rate]]*param_exchange_rate)/(1+param_discount_aws),database_public_cloud_VMs[[#This Row],[Rate]])</f>
        <v>3.335980734097316</v>
      </c>
    </row>
    <row r="3773" spans="1:27" x14ac:dyDescent="0.45">
      <c r="A3773" s="24" t="s">
        <v>4244</v>
      </c>
      <c r="B3773" t="s">
        <v>12</v>
      </c>
      <c r="C3773" s="25" t="s">
        <v>593</v>
      </c>
      <c r="D3773" t="s">
        <v>170</v>
      </c>
      <c r="E3773" t="s">
        <v>4242</v>
      </c>
      <c r="F3773" t="s">
        <v>4243</v>
      </c>
      <c r="G3773" s="26">
        <v>48</v>
      </c>
      <c r="H3773" s="26">
        <v>384</v>
      </c>
      <c r="I3773" s="26">
        <v>1800</v>
      </c>
      <c r="J3773" s="27" t="s">
        <v>838</v>
      </c>
      <c r="K3773" s="27" t="s">
        <v>2214</v>
      </c>
      <c r="L3773" s="27" t="s">
        <v>1925</v>
      </c>
      <c r="M3773" t="s">
        <v>176</v>
      </c>
      <c r="N3773" t="s">
        <v>177</v>
      </c>
      <c r="O3773" t="s">
        <v>185</v>
      </c>
      <c r="P3773" t="s">
        <v>179</v>
      </c>
      <c r="Q3773" t="s">
        <v>198</v>
      </c>
      <c r="R3773" t="s">
        <v>181</v>
      </c>
      <c r="S3773" t="s">
        <v>31</v>
      </c>
      <c r="T3773" t="s">
        <v>31</v>
      </c>
      <c r="U3773" t="s">
        <v>31</v>
      </c>
      <c r="V3773" t="s">
        <v>31</v>
      </c>
      <c r="W3773" t="s">
        <v>182</v>
      </c>
      <c r="X3773" t="s">
        <v>183</v>
      </c>
      <c r="Y3773" s="28">
        <v>2.016</v>
      </c>
      <c r="Z3773" t="str">
        <f>IF(database_public_cloud_VMs[[#This Row],[Vendor]]="AWS","USD","AUD")</f>
        <v>USD</v>
      </c>
      <c r="AA3773" s="29">
        <f>IF(database_public_cloud_VMs[[#This Row],[Currency]]="USD",(database_public_cloud_VMs[[#This Row],[Rate]]*param_exchange_rate)/(1+param_discount_aws),database_public_cloud_VMs[[#This Row],[Rate]])</f>
        <v>2.4844245142002919</v>
      </c>
    </row>
    <row r="3774" spans="1:27" x14ac:dyDescent="0.45">
      <c r="A3774" s="24" t="s">
        <v>4245</v>
      </c>
      <c r="B3774" t="s">
        <v>12</v>
      </c>
      <c r="C3774" s="25" t="s">
        <v>187</v>
      </c>
      <c r="D3774" t="s">
        <v>170</v>
      </c>
      <c r="E3774" t="s">
        <v>4242</v>
      </c>
      <c r="F3774" t="s">
        <v>4243</v>
      </c>
      <c r="G3774" s="26">
        <v>48</v>
      </c>
      <c r="H3774" s="26">
        <v>384</v>
      </c>
      <c r="I3774" s="26">
        <v>1800</v>
      </c>
      <c r="J3774" s="27" t="s">
        <v>838</v>
      </c>
      <c r="K3774" s="27" t="s">
        <v>2214</v>
      </c>
      <c r="L3774" s="27" t="s">
        <v>1925</v>
      </c>
      <c r="M3774" t="s">
        <v>176</v>
      </c>
      <c r="N3774" t="s">
        <v>188</v>
      </c>
      <c r="O3774" t="s">
        <v>188</v>
      </c>
      <c r="P3774" t="s">
        <v>179</v>
      </c>
      <c r="Q3774" t="s">
        <v>198</v>
      </c>
      <c r="R3774" t="s">
        <v>181</v>
      </c>
      <c r="S3774" t="s">
        <v>31</v>
      </c>
      <c r="T3774" t="s">
        <v>31</v>
      </c>
      <c r="U3774" t="s">
        <v>31</v>
      </c>
      <c r="V3774" t="s">
        <v>31</v>
      </c>
      <c r="W3774" t="s">
        <v>182</v>
      </c>
      <c r="X3774" t="s">
        <v>183</v>
      </c>
      <c r="Y3774" s="28">
        <v>4.1959999999999997</v>
      </c>
      <c r="Z3774" t="str">
        <f>IF(database_public_cloud_VMs[[#This Row],[Vendor]]="AWS","USD","AUD")</f>
        <v>USD</v>
      </c>
      <c r="AA3774" s="29">
        <f>IF(database_public_cloud_VMs[[#This Row],[Currency]]="USD",(database_public_cloud_VMs[[#This Row],[Rate]]*param_exchange_rate)/(1+param_discount_aws),database_public_cloud_VMs[[#This Row],[Rate]])</f>
        <v>5.1709549908652894</v>
      </c>
    </row>
    <row r="3775" spans="1:27" x14ac:dyDescent="0.45">
      <c r="A3775" s="24" t="s">
        <v>4246</v>
      </c>
      <c r="B3775" t="s">
        <v>12</v>
      </c>
      <c r="C3775" s="25" t="s">
        <v>593</v>
      </c>
      <c r="D3775" t="s">
        <v>170</v>
      </c>
      <c r="E3775" t="s">
        <v>4242</v>
      </c>
      <c r="F3775" t="s">
        <v>4243</v>
      </c>
      <c r="G3775" s="26">
        <v>48</v>
      </c>
      <c r="H3775" s="26">
        <v>384</v>
      </c>
      <c r="I3775" s="26">
        <v>1800</v>
      </c>
      <c r="J3775" s="27" t="s">
        <v>838</v>
      </c>
      <c r="K3775" s="27" t="s">
        <v>2214</v>
      </c>
      <c r="L3775" s="27" t="s">
        <v>1925</v>
      </c>
      <c r="M3775" t="s">
        <v>176</v>
      </c>
      <c r="N3775" t="s">
        <v>177</v>
      </c>
      <c r="O3775" t="s">
        <v>178</v>
      </c>
      <c r="P3775" t="s">
        <v>179</v>
      </c>
      <c r="Q3775" t="s">
        <v>191</v>
      </c>
      <c r="R3775" t="s">
        <v>181</v>
      </c>
      <c r="S3775" t="s">
        <v>31</v>
      </c>
      <c r="T3775" t="s">
        <v>31</v>
      </c>
      <c r="U3775" t="s">
        <v>31</v>
      </c>
      <c r="V3775" t="s">
        <v>31</v>
      </c>
      <c r="W3775" t="s">
        <v>182</v>
      </c>
      <c r="X3775" t="s">
        <v>183</v>
      </c>
      <c r="Y3775" s="28">
        <v>2.7770000000000001</v>
      </c>
      <c r="Z3775" t="str">
        <f>IF(database_public_cloud_VMs[[#This Row],[Vendor]]="AWS","USD","AUD")</f>
        <v>USD</v>
      </c>
      <c r="AA3775" s="29">
        <f>IF(database_public_cloud_VMs[[#This Row],[Currency]]="USD",(database_public_cloud_VMs[[#This Row],[Rate]]*param_exchange_rate)/(1+param_discount_aws),database_public_cloud_VMs[[#This Row],[Rate]])</f>
        <v>3.4222454741737152</v>
      </c>
    </row>
    <row r="3776" spans="1:27" x14ac:dyDescent="0.45">
      <c r="A3776" s="24" t="s">
        <v>4247</v>
      </c>
      <c r="B3776" t="s">
        <v>12</v>
      </c>
      <c r="C3776" s="25" t="s">
        <v>593</v>
      </c>
      <c r="D3776" t="s">
        <v>170</v>
      </c>
      <c r="E3776" t="s">
        <v>4242</v>
      </c>
      <c r="F3776" t="s">
        <v>4243</v>
      </c>
      <c r="G3776" s="26">
        <v>48</v>
      </c>
      <c r="H3776" s="26">
        <v>384</v>
      </c>
      <c r="I3776" s="26">
        <v>1800</v>
      </c>
      <c r="J3776" s="27" t="s">
        <v>838</v>
      </c>
      <c r="K3776" s="27" t="s">
        <v>2214</v>
      </c>
      <c r="L3776" s="27" t="s">
        <v>1925</v>
      </c>
      <c r="M3776" t="s">
        <v>176</v>
      </c>
      <c r="N3776" t="s">
        <v>177</v>
      </c>
      <c r="O3776" t="s">
        <v>185</v>
      </c>
      <c r="P3776" t="s">
        <v>179</v>
      </c>
      <c r="Q3776" t="s">
        <v>191</v>
      </c>
      <c r="R3776" t="s">
        <v>181</v>
      </c>
      <c r="S3776" t="s">
        <v>31</v>
      </c>
      <c r="T3776" t="s">
        <v>31</v>
      </c>
      <c r="U3776" t="s">
        <v>31</v>
      </c>
      <c r="V3776" t="s">
        <v>31</v>
      </c>
      <c r="W3776" t="s">
        <v>182</v>
      </c>
      <c r="X3776" t="s">
        <v>183</v>
      </c>
      <c r="Y3776" s="28">
        <v>2.0920000000000001</v>
      </c>
      <c r="Z3776" t="str">
        <f>IF(database_public_cloud_VMs[[#This Row],[Vendor]]="AWS","USD","AUD")</f>
        <v>USD</v>
      </c>
      <c r="AA3776" s="29">
        <f>IF(database_public_cloud_VMs[[#This Row],[Currency]]="USD",(database_public_cloud_VMs[[#This Row],[Rate]]*param_exchange_rate)/(1+param_discount_aws),database_public_cloud_VMs[[#This Row],[Rate]])</f>
        <v>2.5780833748546681</v>
      </c>
    </row>
    <row r="3777" spans="1:27" x14ac:dyDescent="0.45">
      <c r="A3777" s="24" t="s">
        <v>4248</v>
      </c>
      <c r="B3777" t="s">
        <v>12</v>
      </c>
      <c r="C3777" s="25" t="s">
        <v>187</v>
      </c>
      <c r="D3777" t="s">
        <v>170</v>
      </c>
      <c r="E3777" t="s">
        <v>4242</v>
      </c>
      <c r="F3777" t="s">
        <v>4243</v>
      </c>
      <c r="G3777" s="26">
        <v>48</v>
      </c>
      <c r="H3777" s="26">
        <v>384</v>
      </c>
      <c r="I3777" s="26">
        <v>1800</v>
      </c>
      <c r="J3777" s="27" t="s">
        <v>838</v>
      </c>
      <c r="K3777" s="27" t="s">
        <v>2214</v>
      </c>
      <c r="L3777" s="27" t="s">
        <v>1925</v>
      </c>
      <c r="M3777" t="s">
        <v>176</v>
      </c>
      <c r="N3777" t="s">
        <v>188</v>
      </c>
      <c r="O3777" t="s">
        <v>188</v>
      </c>
      <c r="P3777" t="s">
        <v>179</v>
      </c>
      <c r="Q3777" t="s">
        <v>191</v>
      </c>
      <c r="R3777" t="s">
        <v>181</v>
      </c>
      <c r="S3777" t="s">
        <v>31</v>
      </c>
      <c r="T3777" t="s">
        <v>31</v>
      </c>
      <c r="U3777" t="s">
        <v>31</v>
      </c>
      <c r="V3777" t="s">
        <v>31</v>
      </c>
      <c r="W3777" t="s">
        <v>182</v>
      </c>
      <c r="X3777" t="s">
        <v>183</v>
      </c>
      <c r="Y3777" s="28">
        <v>4.1760000000000002</v>
      </c>
      <c r="Z3777" t="str">
        <f>IF(database_public_cloud_VMs[[#This Row],[Vendor]]="AWS","USD","AUD")</f>
        <v>USD</v>
      </c>
      <c r="AA3777" s="29">
        <f>IF(database_public_cloud_VMs[[#This Row],[Currency]]="USD",(database_public_cloud_VMs[[#This Row],[Rate]]*param_exchange_rate)/(1+param_discount_aws),database_public_cloud_VMs[[#This Row],[Rate]])</f>
        <v>5.1463079222720332</v>
      </c>
    </row>
    <row r="3778" spans="1:27" x14ac:dyDescent="0.45">
      <c r="A3778" s="24" t="s">
        <v>4249</v>
      </c>
      <c r="B3778" t="s">
        <v>12</v>
      </c>
      <c r="C3778" s="25" t="s">
        <v>593</v>
      </c>
      <c r="D3778" t="s">
        <v>170</v>
      </c>
      <c r="E3778" t="s">
        <v>4242</v>
      </c>
      <c r="F3778" t="s">
        <v>4243</v>
      </c>
      <c r="G3778" s="26">
        <v>48</v>
      </c>
      <c r="H3778" s="26">
        <v>384</v>
      </c>
      <c r="I3778" s="26">
        <v>1800</v>
      </c>
      <c r="J3778" s="27" t="s">
        <v>838</v>
      </c>
      <c r="K3778" s="27" t="s">
        <v>2214</v>
      </c>
      <c r="L3778" s="27" t="s">
        <v>1925</v>
      </c>
      <c r="M3778" t="s">
        <v>176</v>
      </c>
      <c r="N3778" t="s">
        <v>177</v>
      </c>
      <c r="O3778" t="s">
        <v>178</v>
      </c>
      <c r="P3778" t="s">
        <v>179</v>
      </c>
      <c r="Q3778" t="s">
        <v>315</v>
      </c>
      <c r="R3778" t="s">
        <v>181</v>
      </c>
      <c r="S3778" t="s">
        <v>31</v>
      </c>
      <c r="T3778" t="s">
        <v>31</v>
      </c>
      <c r="U3778" t="s">
        <v>31</v>
      </c>
      <c r="V3778" t="s">
        <v>31</v>
      </c>
      <c r="W3778" t="s">
        <v>182</v>
      </c>
      <c r="X3778" t="s">
        <v>183</v>
      </c>
      <c r="Y3778" s="28">
        <v>4.8550000000000004</v>
      </c>
      <c r="Z3778" t="str">
        <f>IF(database_public_cloud_VMs[[#This Row],[Vendor]]="AWS","USD","AUD")</f>
        <v>USD</v>
      </c>
      <c r="AA3778" s="29">
        <f>IF(database_public_cloud_VMs[[#This Row],[Currency]]="USD",(database_public_cloud_VMs[[#This Row],[Rate]]*param_exchange_rate)/(1+param_discount_aws),database_public_cloud_VMs[[#This Row],[Rate]])</f>
        <v>5.9830759010131036</v>
      </c>
    </row>
    <row r="3779" spans="1:27" x14ac:dyDescent="0.45">
      <c r="A3779" s="24" t="s">
        <v>4250</v>
      </c>
      <c r="B3779" t="s">
        <v>12</v>
      </c>
      <c r="C3779" s="25" t="s">
        <v>593</v>
      </c>
      <c r="D3779" t="s">
        <v>170</v>
      </c>
      <c r="E3779" t="s">
        <v>4242</v>
      </c>
      <c r="F3779" t="s">
        <v>4243</v>
      </c>
      <c r="G3779" s="26">
        <v>48</v>
      </c>
      <c r="H3779" s="26">
        <v>384</v>
      </c>
      <c r="I3779" s="26">
        <v>1800</v>
      </c>
      <c r="J3779" s="27" t="s">
        <v>838</v>
      </c>
      <c r="K3779" s="27" t="s">
        <v>2214</v>
      </c>
      <c r="L3779" s="27" t="s">
        <v>1925</v>
      </c>
      <c r="M3779" t="s">
        <v>176</v>
      </c>
      <c r="N3779" t="s">
        <v>177</v>
      </c>
      <c r="O3779" t="s">
        <v>185</v>
      </c>
      <c r="P3779" t="s">
        <v>179</v>
      </c>
      <c r="Q3779" t="s">
        <v>315</v>
      </c>
      <c r="R3779" t="s">
        <v>181</v>
      </c>
      <c r="S3779" t="s">
        <v>31</v>
      </c>
      <c r="T3779" t="s">
        <v>31</v>
      </c>
      <c r="U3779" t="s">
        <v>31</v>
      </c>
      <c r="V3779" t="s">
        <v>31</v>
      </c>
      <c r="W3779" t="s">
        <v>182</v>
      </c>
      <c r="X3779" t="s">
        <v>183</v>
      </c>
      <c r="Y3779" s="28">
        <v>4.17</v>
      </c>
      <c r="Z3779" t="str">
        <f>IF(database_public_cloud_VMs[[#This Row],[Vendor]]="AWS","USD","AUD")</f>
        <v>USD</v>
      </c>
      <c r="AA3779" s="29">
        <f>IF(database_public_cloud_VMs[[#This Row],[Currency]]="USD",(database_public_cloud_VMs[[#This Row],[Rate]]*param_exchange_rate)/(1+param_discount_aws),database_public_cloud_VMs[[#This Row],[Rate]])</f>
        <v>5.1389138016940556</v>
      </c>
    </row>
    <row r="3780" spans="1:27" x14ac:dyDescent="0.45">
      <c r="A3780" s="24" t="s">
        <v>4251</v>
      </c>
      <c r="B3780" t="s">
        <v>12</v>
      </c>
      <c r="C3780" s="25" t="s">
        <v>187</v>
      </c>
      <c r="D3780" t="s">
        <v>170</v>
      </c>
      <c r="E3780" t="s">
        <v>4242</v>
      </c>
      <c r="F3780" t="s">
        <v>4243</v>
      </c>
      <c r="G3780" s="26">
        <v>48</v>
      </c>
      <c r="H3780" s="26">
        <v>384</v>
      </c>
      <c r="I3780" s="26">
        <v>1800</v>
      </c>
      <c r="J3780" s="27" t="s">
        <v>838</v>
      </c>
      <c r="K3780" s="27" t="s">
        <v>2214</v>
      </c>
      <c r="L3780" s="27" t="s">
        <v>1925</v>
      </c>
      <c r="M3780" t="s">
        <v>176</v>
      </c>
      <c r="N3780" t="s">
        <v>188</v>
      </c>
      <c r="O3780" t="s">
        <v>188</v>
      </c>
      <c r="P3780" t="s">
        <v>179</v>
      </c>
      <c r="Q3780" t="s">
        <v>315</v>
      </c>
      <c r="R3780" t="s">
        <v>181</v>
      </c>
      <c r="S3780" t="s">
        <v>31</v>
      </c>
      <c r="T3780" t="s">
        <v>31</v>
      </c>
      <c r="U3780" t="s">
        <v>31</v>
      </c>
      <c r="V3780" t="s">
        <v>31</v>
      </c>
      <c r="W3780" t="s">
        <v>182</v>
      </c>
      <c r="X3780" t="s">
        <v>183</v>
      </c>
      <c r="Y3780" s="28">
        <v>6.2539999999999996</v>
      </c>
      <c r="Z3780" t="str">
        <f>IF(database_public_cloud_VMs[[#This Row],[Vendor]]="AWS","USD","AUD")</f>
        <v>USD</v>
      </c>
      <c r="AA3780" s="29">
        <f>IF(database_public_cloud_VMs[[#This Row],[Currency]]="USD",(database_public_cloud_VMs[[#This Row],[Rate]]*param_exchange_rate)/(1+param_discount_aws),database_public_cloud_VMs[[#This Row],[Rate]])</f>
        <v>7.7071383491114203</v>
      </c>
    </row>
    <row r="3781" spans="1:27" x14ac:dyDescent="0.45">
      <c r="A3781" s="24" t="s">
        <v>4252</v>
      </c>
      <c r="B3781" t="s">
        <v>12</v>
      </c>
      <c r="C3781" s="25" t="s">
        <v>593</v>
      </c>
      <c r="D3781" t="s">
        <v>170</v>
      </c>
      <c r="E3781" t="s">
        <v>4242</v>
      </c>
      <c r="F3781" t="s">
        <v>4243</v>
      </c>
      <c r="G3781" s="26">
        <v>48</v>
      </c>
      <c r="H3781" s="26">
        <v>384</v>
      </c>
      <c r="I3781" s="26">
        <v>1800</v>
      </c>
      <c r="J3781" s="27" t="s">
        <v>838</v>
      </c>
      <c r="K3781" s="27" t="s">
        <v>2214</v>
      </c>
      <c r="L3781" s="27" t="s">
        <v>1925</v>
      </c>
      <c r="M3781" t="s">
        <v>190</v>
      </c>
      <c r="N3781" t="s">
        <v>177</v>
      </c>
      <c r="O3781" t="s">
        <v>178</v>
      </c>
      <c r="P3781" t="s">
        <v>179</v>
      </c>
      <c r="Q3781" t="s">
        <v>315</v>
      </c>
      <c r="R3781" t="s">
        <v>181</v>
      </c>
      <c r="S3781" t="s">
        <v>31</v>
      </c>
      <c r="T3781" t="s">
        <v>31</v>
      </c>
      <c r="U3781" t="s">
        <v>31</v>
      </c>
      <c r="V3781" t="s">
        <v>31</v>
      </c>
      <c r="W3781" t="s">
        <v>182</v>
      </c>
      <c r="X3781" t="s">
        <v>183</v>
      </c>
      <c r="Y3781" s="28">
        <v>4.6239999999999997</v>
      </c>
      <c r="Z3781" t="str">
        <f>IF(database_public_cloud_VMs[[#This Row],[Vendor]]="AWS","USD","AUD")</f>
        <v>USD</v>
      </c>
      <c r="AA3781" s="29">
        <f>IF(database_public_cloud_VMs[[#This Row],[Currency]]="USD",(database_public_cloud_VMs[[#This Row],[Rate]]*param_exchange_rate)/(1+param_discount_aws),database_public_cloud_VMs[[#This Row],[Rate]])</f>
        <v>5.6984022587609857</v>
      </c>
    </row>
    <row r="3782" spans="1:27" x14ac:dyDescent="0.45">
      <c r="A3782" s="24" t="s">
        <v>4253</v>
      </c>
      <c r="B3782" t="s">
        <v>12</v>
      </c>
      <c r="C3782" s="25" t="s">
        <v>593</v>
      </c>
      <c r="D3782" t="s">
        <v>170</v>
      </c>
      <c r="E3782" t="s">
        <v>4242</v>
      </c>
      <c r="F3782" t="s">
        <v>4243</v>
      </c>
      <c r="G3782" s="26">
        <v>48</v>
      </c>
      <c r="H3782" s="26">
        <v>384</v>
      </c>
      <c r="I3782" s="26">
        <v>1800</v>
      </c>
      <c r="J3782" s="27" t="s">
        <v>838</v>
      </c>
      <c r="K3782" s="27" t="s">
        <v>2214</v>
      </c>
      <c r="L3782" s="27" t="s">
        <v>1925</v>
      </c>
      <c r="M3782" t="s">
        <v>190</v>
      </c>
      <c r="N3782" t="s">
        <v>177</v>
      </c>
      <c r="O3782" t="s">
        <v>185</v>
      </c>
      <c r="P3782" t="s">
        <v>179</v>
      </c>
      <c r="Q3782" t="s">
        <v>315</v>
      </c>
      <c r="R3782" t="s">
        <v>181</v>
      </c>
      <c r="S3782" t="s">
        <v>31</v>
      </c>
      <c r="T3782" t="s">
        <v>31</v>
      </c>
      <c r="U3782" t="s">
        <v>31</v>
      </c>
      <c r="V3782" t="s">
        <v>31</v>
      </c>
      <c r="W3782" t="s">
        <v>182</v>
      </c>
      <c r="X3782" t="s">
        <v>183</v>
      </c>
      <c r="Y3782" s="28">
        <v>3.94</v>
      </c>
      <c r="Z3782" t="str">
        <f>IF(database_public_cloud_VMs[[#This Row],[Vendor]]="AWS","USD","AUD")</f>
        <v>USD</v>
      </c>
      <c r="AA3782" s="29">
        <f>IF(database_public_cloud_VMs[[#This Row],[Currency]]="USD",(database_public_cloud_VMs[[#This Row],[Rate]]*param_exchange_rate)/(1+param_discount_aws),database_public_cloud_VMs[[#This Row],[Rate]])</f>
        <v>4.855472512871601</v>
      </c>
    </row>
    <row r="3783" spans="1:27" x14ac:dyDescent="0.45">
      <c r="A3783" s="24" t="s">
        <v>4254</v>
      </c>
      <c r="B3783" t="s">
        <v>12</v>
      </c>
      <c r="C3783" s="25" t="s">
        <v>187</v>
      </c>
      <c r="D3783" t="s">
        <v>170</v>
      </c>
      <c r="E3783" t="s">
        <v>4242</v>
      </c>
      <c r="F3783" t="s">
        <v>4243</v>
      </c>
      <c r="G3783" s="26">
        <v>48</v>
      </c>
      <c r="H3783" s="26">
        <v>384</v>
      </c>
      <c r="I3783" s="26">
        <v>1800</v>
      </c>
      <c r="J3783" s="27" t="s">
        <v>838</v>
      </c>
      <c r="K3783" s="27" t="s">
        <v>2214</v>
      </c>
      <c r="L3783" s="27" t="s">
        <v>1925</v>
      </c>
      <c r="M3783" t="s">
        <v>190</v>
      </c>
      <c r="N3783" t="s">
        <v>188</v>
      </c>
      <c r="O3783" t="s">
        <v>188</v>
      </c>
      <c r="P3783" t="s">
        <v>179</v>
      </c>
      <c r="Q3783" t="s">
        <v>315</v>
      </c>
      <c r="R3783" t="s">
        <v>181</v>
      </c>
      <c r="S3783" t="s">
        <v>31</v>
      </c>
      <c r="T3783" t="s">
        <v>31</v>
      </c>
      <c r="U3783" t="s">
        <v>31</v>
      </c>
      <c r="V3783" t="s">
        <v>31</v>
      </c>
      <c r="W3783" t="s">
        <v>182</v>
      </c>
      <c r="X3783" t="s">
        <v>183</v>
      </c>
      <c r="Y3783" s="28">
        <v>6.024</v>
      </c>
      <c r="Z3783" t="str">
        <f>IF(database_public_cloud_VMs[[#This Row],[Vendor]]="AWS","USD","AUD")</f>
        <v>USD</v>
      </c>
      <c r="AA3783" s="29">
        <f>IF(database_public_cloud_VMs[[#This Row],[Currency]]="USD",(database_public_cloud_VMs[[#This Row],[Rate]]*param_exchange_rate)/(1+param_discount_aws),database_public_cloud_VMs[[#This Row],[Rate]])</f>
        <v>7.4236970602889665</v>
      </c>
    </row>
    <row r="3784" spans="1:27" x14ac:dyDescent="0.45">
      <c r="A3784" s="24" t="s">
        <v>4255</v>
      </c>
      <c r="B3784" t="s">
        <v>12</v>
      </c>
      <c r="C3784" s="25" t="s">
        <v>593</v>
      </c>
      <c r="D3784" t="s">
        <v>170</v>
      </c>
      <c r="E3784" t="s">
        <v>4242</v>
      </c>
      <c r="F3784" t="s">
        <v>4243</v>
      </c>
      <c r="G3784" s="26">
        <v>48</v>
      </c>
      <c r="H3784" s="26">
        <v>384</v>
      </c>
      <c r="I3784" s="26">
        <v>1800</v>
      </c>
      <c r="J3784" s="27" t="s">
        <v>838</v>
      </c>
      <c r="K3784" s="27" t="s">
        <v>2214</v>
      </c>
      <c r="L3784" s="27" t="s">
        <v>1925</v>
      </c>
      <c r="M3784" t="s">
        <v>190</v>
      </c>
      <c r="N3784" t="s">
        <v>177</v>
      </c>
      <c r="O3784" t="s">
        <v>178</v>
      </c>
      <c r="P3784" t="s">
        <v>179</v>
      </c>
      <c r="Q3784" t="s">
        <v>191</v>
      </c>
      <c r="R3784" t="s">
        <v>181</v>
      </c>
      <c r="S3784" t="s">
        <v>31</v>
      </c>
      <c r="T3784" t="s">
        <v>31</v>
      </c>
      <c r="U3784" t="s">
        <v>31</v>
      </c>
      <c r="V3784" t="s">
        <v>31</v>
      </c>
      <c r="W3784" t="s">
        <v>182</v>
      </c>
      <c r="X3784" t="s">
        <v>183</v>
      </c>
      <c r="Y3784" s="28">
        <v>2.5459999999999998</v>
      </c>
      <c r="Z3784" t="str">
        <f>IF(database_public_cloud_VMs[[#This Row],[Vendor]]="AWS","USD","AUD")</f>
        <v>USD</v>
      </c>
      <c r="AA3784" s="29">
        <f>IF(database_public_cloud_VMs[[#This Row],[Currency]]="USD",(database_public_cloud_VMs[[#This Row],[Rate]]*param_exchange_rate)/(1+param_discount_aws),database_public_cloud_VMs[[#This Row],[Rate]])</f>
        <v>3.1375718319215982</v>
      </c>
    </row>
    <row r="3785" spans="1:27" x14ac:dyDescent="0.45">
      <c r="A3785" s="24" t="s">
        <v>4256</v>
      </c>
      <c r="B3785" t="s">
        <v>12</v>
      </c>
      <c r="C3785" s="25" t="s">
        <v>593</v>
      </c>
      <c r="D3785" t="s">
        <v>170</v>
      </c>
      <c r="E3785" t="s">
        <v>4242</v>
      </c>
      <c r="F3785" t="s">
        <v>4243</v>
      </c>
      <c r="G3785" s="26">
        <v>48</v>
      </c>
      <c r="H3785" s="26">
        <v>384</v>
      </c>
      <c r="I3785" s="26">
        <v>1800</v>
      </c>
      <c r="J3785" s="27" t="s">
        <v>838</v>
      </c>
      <c r="K3785" s="27" t="s">
        <v>2214</v>
      </c>
      <c r="L3785" s="27" t="s">
        <v>1925</v>
      </c>
      <c r="M3785" t="s">
        <v>190</v>
      </c>
      <c r="N3785" t="s">
        <v>177</v>
      </c>
      <c r="O3785" t="s">
        <v>185</v>
      </c>
      <c r="P3785" t="s">
        <v>179</v>
      </c>
      <c r="Q3785" t="s">
        <v>191</v>
      </c>
      <c r="R3785" t="s">
        <v>181</v>
      </c>
      <c r="S3785" t="s">
        <v>31</v>
      </c>
      <c r="T3785" t="s">
        <v>31</v>
      </c>
      <c r="U3785" t="s">
        <v>31</v>
      </c>
      <c r="V3785" t="s">
        <v>31</v>
      </c>
      <c r="W3785" t="s">
        <v>182</v>
      </c>
      <c r="X3785" t="s">
        <v>183</v>
      </c>
      <c r="Y3785" s="28">
        <v>1.8620000000000001</v>
      </c>
      <c r="Z3785" t="str">
        <f>IF(database_public_cloud_VMs[[#This Row],[Vendor]]="AWS","USD","AUD")</f>
        <v>USD</v>
      </c>
      <c r="AA3785" s="29">
        <f>IF(database_public_cloud_VMs[[#This Row],[Currency]]="USD",(database_public_cloud_VMs[[#This Row],[Rate]]*param_exchange_rate)/(1+param_discount_aws),database_public_cloud_VMs[[#This Row],[Rate]])</f>
        <v>2.2946420860322139</v>
      </c>
    </row>
    <row r="3786" spans="1:27" x14ac:dyDescent="0.45">
      <c r="A3786" s="24" t="s">
        <v>4257</v>
      </c>
      <c r="B3786" t="s">
        <v>12</v>
      </c>
      <c r="C3786" s="25" t="s">
        <v>187</v>
      </c>
      <c r="D3786" t="s">
        <v>170</v>
      </c>
      <c r="E3786" t="s">
        <v>4242</v>
      </c>
      <c r="F3786" t="s">
        <v>4243</v>
      </c>
      <c r="G3786" s="26">
        <v>48</v>
      </c>
      <c r="H3786" s="26">
        <v>384</v>
      </c>
      <c r="I3786" s="26">
        <v>1800</v>
      </c>
      <c r="J3786" s="27" t="s">
        <v>838</v>
      </c>
      <c r="K3786" s="27" t="s">
        <v>2214</v>
      </c>
      <c r="L3786" s="27" t="s">
        <v>1925</v>
      </c>
      <c r="M3786" t="s">
        <v>190</v>
      </c>
      <c r="N3786" t="s">
        <v>188</v>
      </c>
      <c r="O3786" t="s">
        <v>188</v>
      </c>
      <c r="P3786" t="s">
        <v>179</v>
      </c>
      <c r="Q3786" t="s">
        <v>191</v>
      </c>
      <c r="R3786" t="s">
        <v>181</v>
      </c>
      <c r="S3786" t="s">
        <v>31</v>
      </c>
      <c r="T3786" t="s">
        <v>31</v>
      </c>
      <c r="U3786" t="s">
        <v>31</v>
      </c>
      <c r="V3786" t="s">
        <v>31</v>
      </c>
      <c r="W3786" t="s">
        <v>182</v>
      </c>
      <c r="X3786" t="s">
        <v>183</v>
      </c>
      <c r="Y3786" s="28">
        <v>3.9460000000000002</v>
      </c>
      <c r="Z3786" t="str">
        <f>IF(database_public_cloud_VMs[[#This Row],[Vendor]]="AWS","USD","AUD")</f>
        <v>USD</v>
      </c>
      <c r="AA3786" s="29">
        <f>IF(database_public_cloud_VMs[[#This Row],[Currency]]="USD",(database_public_cloud_VMs[[#This Row],[Rate]]*param_exchange_rate)/(1+param_discount_aws),database_public_cloud_VMs[[#This Row],[Rate]])</f>
        <v>4.8628666334495794</v>
      </c>
    </row>
    <row r="3787" spans="1:27" x14ac:dyDescent="0.45">
      <c r="A3787" s="24" t="s">
        <v>4258</v>
      </c>
      <c r="B3787" t="s">
        <v>12</v>
      </c>
      <c r="C3787" s="25" t="s">
        <v>593</v>
      </c>
      <c r="D3787" t="s">
        <v>170</v>
      </c>
      <c r="E3787" t="s">
        <v>4242</v>
      </c>
      <c r="F3787" t="s">
        <v>4243</v>
      </c>
      <c r="G3787" s="26">
        <v>48</v>
      </c>
      <c r="H3787" s="26">
        <v>384</v>
      </c>
      <c r="I3787" s="26">
        <v>1800</v>
      </c>
      <c r="J3787" s="27" t="s">
        <v>838</v>
      </c>
      <c r="K3787" s="27" t="s">
        <v>2214</v>
      </c>
      <c r="L3787" s="27" t="s">
        <v>1925</v>
      </c>
      <c r="M3787" t="s">
        <v>190</v>
      </c>
      <c r="N3787" t="s">
        <v>177</v>
      </c>
      <c r="O3787" t="s">
        <v>178</v>
      </c>
      <c r="P3787" t="s">
        <v>179</v>
      </c>
      <c r="Q3787" t="s">
        <v>180</v>
      </c>
      <c r="R3787" t="s">
        <v>181</v>
      </c>
      <c r="S3787" t="s">
        <v>31</v>
      </c>
      <c r="T3787" t="s">
        <v>31</v>
      </c>
      <c r="U3787" t="s">
        <v>31</v>
      </c>
      <c r="V3787" t="s">
        <v>31</v>
      </c>
      <c r="W3787" t="s">
        <v>182</v>
      </c>
      <c r="X3787" t="s">
        <v>183</v>
      </c>
      <c r="Y3787" s="28">
        <v>2.4159999999999999</v>
      </c>
      <c r="Z3787" t="str">
        <f>IF(database_public_cloud_VMs[[#This Row],[Vendor]]="AWS","USD","AUD")</f>
        <v>USD</v>
      </c>
      <c r="AA3787" s="29">
        <f>IF(database_public_cloud_VMs[[#This Row],[Currency]]="USD",(database_public_cloud_VMs[[#This Row],[Rate]]*param_exchange_rate)/(1+param_discount_aws),database_public_cloud_VMs[[#This Row],[Rate]])</f>
        <v>2.9773658860654284</v>
      </c>
    </row>
    <row r="3788" spans="1:27" x14ac:dyDescent="0.45">
      <c r="A3788" s="24" t="s">
        <v>4259</v>
      </c>
      <c r="B3788" t="s">
        <v>12</v>
      </c>
      <c r="C3788" s="25" t="s">
        <v>593</v>
      </c>
      <c r="D3788" t="s">
        <v>170</v>
      </c>
      <c r="E3788" t="s">
        <v>4242</v>
      </c>
      <c r="F3788" t="s">
        <v>4243</v>
      </c>
      <c r="G3788" s="26">
        <v>48</v>
      </c>
      <c r="H3788" s="26">
        <v>384</v>
      </c>
      <c r="I3788" s="26">
        <v>1800</v>
      </c>
      <c r="J3788" s="27" t="s">
        <v>838</v>
      </c>
      <c r="K3788" s="27" t="s">
        <v>2214</v>
      </c>
      <c r="L3788" s="27" t="s">
        <v>1925</v>
      </c>
      <c r="M3788" t="s">
        <v>190</v>
      </c>
      <c r="N3788" t="s">
        <v>177</v>
      </c>
      <c r="O3788" t="s">
        <v>185</v>
      </c>
      <c r="P3788" t="s">
        <v>179</v>
      </c>
      <c r="Q3788" t="s">
        <v>180</v>
      </c>
      <c r="R3788" t="s">
        <v>181</v>
      </c>
      <c r="S3788" t="s">
        <v>31</v>
      </c>
      <c r="T3788" t="s">
        <v>31</v>
      </c>
      <c r="U3788" t="s">
        <v>31</v>
      </c>
      <c r="V3788" t="s">
        <v>31</v>
      </c>
      <c r="W3788" t="s">
        <v>182</v>
      </c>
      <c r="X3788" t="s">
        <v>183</v>
      </c>
      <c r="Y3788" s="28">
        <v>1.732</v>
      </c>
      <c r="Z3788" t="str">
        <f>IF(database_public_cloud_VMs[[#This Row],[Vendor]]="AWS","USD","AUD")</f>
        <v>USD</v>
      </c>
      <c r="AA3788" s="29">
        <f>IF(database_public_cloud_VMs[[#This Row],[Currency]]="USD",(database_public_cloud_VMs[[#This Row],[Rate]]*param_exchange_rate)/(1+param_discount_aws),database_public_cloud_VMs[[#This Row],[Rate]])</f>
        <v>2.1344361401760441</v>
      </c>
    </row>
    <row r="3789" spans="1:27" x14ac:dyDescent="0.45">
      <c r="A3789" s="24" t="s">
        <v>4260</v>
      </c>
      <c r="B3789" t="s">
        <v>12</v>
      </c>
      <c r="C3789" s="25" t="s">
        <v>187</v>
      </c>
      <c r="D3789" t="s">
        <v>170</v>
      </c>
      <c r="E3789" t="s">
        <v>4242</v>
      </c>
      <c r="F3789" t="s">
        <v>4243</v>
      </c>
      <c r="G3789" s="26">
        <v>48</v>
      </c>
      <c r="H3789" s="26">
        <v>384</v>
      </c>
      <c r="I3789" s="26">
        <v>1800</v>
      </c>
      <c r="J3789" s="27" t="s">
        <v>838</v>
      </c>
      <c r="K3789" s="27" t="s">
        <v>2214</v>
      </c>
      <c r="L3789" s="27" t="s">
        <v>1925</v>
      </c>
      <c r="M3789" t="s">
        <v>190</v>
      </c>
      <c r="N3789" t="s">
        <v>188</v>
      </c>
      <c r="O3789" t="s">
        <v>188</v>
      </c>
      <c r="P3789" t="s">
        <v>179</v>
      </c>
      <c r="Q3789" t="s">
        <v>180</v>
      </c>
      <c r="R3789" t="s">
        <v>181</v>
      </c>
      <c r="S3789" t="s">
        <v>31</v>
      </c>
      <c r="T3789" t="s">
        <v>31</v>
      </c>
      <c r="U3789" t="s">
        <v>31</v>
      </c>
      <c r="V3789" t="s">
        <v>31</v>
      </c>
      <c r="W3789" t="s">
        <v>182</v>
      </c>
      <c r="X3789" t="s">
        <v>183</v>
      </c>
      <c r="Y3789" s="28">
        <v>3.8159999999999998</v>
      </c>
      <c r="Z3789" t="str">
        <f>IF(database_public_cloud_VMs[[#This Row],[Vendor]]="AWS","USD","AUD")</f>
        <v>USD</v>
      </c>
      <c r="AA3789" s="29">
        <f>IF(database_public_cloud_VMs[[#This Row],[Currency]]="USD",(database_public_cloud_VMs[[#This Row],[Rate]]*param_exchange_rate)/(1+param_discount_aws),database_public_cloud_VMs[[#This Row],[Rate]])</f>
        <v>4.7026606875934087</v>
      </c>
    </row>
    <row r="3790" spans="1:27" x14ac:dyDescent="0.45">
      <c r="A3790" s="24" t="s">
        <v>4261</v>
      </c>
      <c r="B3790" t="s">
        <v>12</v>
      </c>
      <c r="C3790" s="25" t="s">
        <v>593</v>
      </c>
      <c r="D3790" t="s">
        <v>170</v>
      </c>
      <c r="E3790" t="s">
        <v>4242</v>
      </c>
      <c r="F3790" t="s">
        <v>4243</v>
      </c>
      <c r="G3790" s="26">
        <v>48</v>
      </c>
      <c r="H3790" s="26">
        <v>384</v>
      </c>
      <c r="I3790" s="26">
        <v>1800</v>
      </c>
      <c r="J3790" s="27" t="s">
        <v>838</v>
      </c>
      <c r="K3790" s="27" t="s">
        <v>2214</v>
      </c>
      <c r="L3790" s="27" t="s">
        <v>1925</v>
      </c>
      <c r="M3790" t="s">
        <v>176</v>
      </c>
      <c r="N3790" t="s">
        <v>177</v>
      </c>
      <c r="O3790" t="s">
        <v>178</v>
      </c>
      <c r="P3790" t="s">
        <v>179</v>
      </c>
      <c r="Q3790" t="s">
        <v>180</v>
      </c>
      <c r="R3790" t="s">
        <v>181</v>
      </c>
      <c r="S3790" t="s">
        <v>31</v>
      </c>
      <c r="T3790" t="s">
        <v>31</v>
      </c>
      <c r="U3790" t="s">
        <v>31</v>
      </c>
      <c r="V3790" t="s">
        <v>31</v>
      </c>
      <c r="W3790" t="s">
        <v>182</v>
      </c>
      <c r="X3790" t="s">
        <v>183</v>
      </c>
      <c r="Y3790" s="28">
        <v>2.6469999999999998</v>
      </c>
      <c r="Z3790" t="str">
        <f>IF(database_public_cloud_VMs[[#This Row],[Vendor]]="AWS","USD","AUD")</f>
        <v>USD</v>
      </c>
      <c r="AA3790" s="29">
        <f>IF(database_public_cloud_VMs[[#This Row],[Currency]]="USD",(database_public_cloud_VMs[[#This Row],[Rate]]*param_exchange_rate)/(1+param_discount_aws),database_public_cloud_VMs[[#This Row],[Rate]])</f>
        <v>3.2620395283175454</v>
      </c>
    </row>
    <row r="3791" spans="1:27" x14ac:dyDescent="0.45">
      <c r="A3791" s="24" t="s">
        <v>4262</v>
      </c>
      <c r="B3791" t="s">
        <v>12</v>
      </c>
      <c r="C3791" s="25" t="s">
        <v>593</v>
      </c>
      <c r="D3791" t="s">
        <v>170</v>
      </c>
      <c r="E3791" t="s">
        <v>4242</v>
      </c>
      <c r="F3791" t="s">
        <v>4243</v>
      </c>
      <c r="G3791" s="26">
        <v>48</v>
      </c>
      <c r="H3791" s="26">
        <v>384</v>
      </c>
      <c r="I3791" s="26">
        <v>1800</v>
      </c>
      <c r="J3791" s="27" t="s">
        <v>838</v>
      </c>
      <c r="K3791" s="27" t="s">
        <v>2214</v>
      </c>
      <c r="L3791" s="27" t="s">
        <v>1925</v>
      </c>
      <c r="M3791" t="s">
        <v>176</v>
      </c>
      <c r="N3791" t="s">
        <v>177</v>
      </c>
      <c r="O3791" t="s">
        <v>185</v>
      </c>
      <c r="P3791" t="s">
        <v>179</v>
      </c>
      <c r="Q3791" t="s">
        <v>180</v>
      </c>
      <c r="R3791" t="s">
        <v>181</v>
      </c>
      <c r="S3791" t="s">
        <v>31</v>
      </c>
      <c r="T3791" t="s">
        <v>31</v>
      </c>
      <c r="U3791" t="s">
        <v>31</v>
      </c>
      <c r="V3791" t="s">
        <v>31</v>
      </c>
      <c r="W3791" t="s">
        <v>182</v>
      </c>
      <c r="X3791" t="s">
        <v>183</v>
      </c>
      <c r="Y3791" s="28">
        <v>1.962</v>
      </c>
      <c r="Z3791" t="str">
        <f>IF(database_public_cloud_VMs[[#This Row],[Vendor]]="AWS","USD","AUD")</f>
        <v>USD</v>
      </c>
      <c r="AA3791" s="29">
        <f>IF(database_public_cloud_VMs[[#This Row],[Currency]]="USD",(database_public_cloud_VMs[[#This Row],[Rate]]*param_exchange_rate)/(1+param_discount_aws),database_public_cloud_VMs[[#This Row],[Rate]])</f>
        <v>2.4178774289984983</v>
      </c>
    </row>
    <row r="3792" spans="1:27" x14ac:dyDescent="0.45">
      <c r="A3792" s="24" t="s">
        <v>4263</v>
      </c>
      <c r="B3792" t="s">
        <v>12</v>
      </c>
      <c r="C3792" s="25" t="s">
        <v>187</v>
      </c>
      <c r="D3792" t="s">
        <v>170</v>
      </c>
      <c r="E3792" t="s">
        <v>4242</v>
      </c>
      <c r="F3792" t="s">
        <v>4243</v>
      </c>
      <c r="G3792" s="26">
        <v>48</v>
      </c>
      <c r="H3792" s="26">
        <v>384</v>
      </c>
      <c r="I3792" s="26">
        <v>1800</v>
      </c>
      <c r="J3792" s="27" t="s">
        <v>838</v>
      </c>
      <c r="K3792" s="27" t="s">
        <v>2214</v>
      </c>
      <c r="L3792" s="27" t="s">
        <v>1925</v>
      </c>
      <c r="M3792" t="s">
        <v>176</v>
      </c>
      <c r="N3792" t="s">
        <v>188</v>
      </c>
      <c r="O3792" t="s">
        <v>188</v>
      </c>
      <c r="P3792" t="s">
        <v>179</v>
      </c>
      <c r="Q3792" t="s">
        <v>180</v>
      </c>
      <c r="R3792" t="s">
        <v>181</v>
      </c>
      <c r="S3792" t="s">
        <v>31</v>
      </c>
      <c r="T3792" t="s">
        <v>31</v>
      </c>
      <c r="U3792" t="s">
        <v>31</v>
      </c>
      <c r="V3792" t="s">
        <v>31</v>
      </c>
      <c r="W3792" t="s">
        <v>182</v>
      </c>
      <c r="X3792" t="s">
        <v>183</v>
      </c>
      <c r="Y3792" s="28">
        <v>4.0460000000000003</v>
      </c>
      <c r="Z3792" t="str">
        <f>IF(database_public_cloud_VMs[[#This Row],[Vendor]]="AWS","USD","AUD")</f>
        <v>USD</v>
      </c>
      <c r="AA3792" s="29">
        <f>IF(database_public_cloud_VMs[[#This Row],[Currency]]="USD",(database_public_cloud_VMs[[#This Row],[Rate]]*param_exchange_rate)/(1+param_discount_aws),database_public_cloud_VMs[[#This Row],[Rate]])</f>
        <v>4.9861019764158634</v>
      </c>
    </row>
    <row r="3793" spans="1:27" x14ac:dyDescent="0.45">
      <c r="A3793" s="24" t="s">
        <v>4264</v>
      </c>
      <c r="B3793" t="s">
        <v>12</v>
      </c>
      <c r="C3793" s="25" t="s">
        <v>593</v>
      </c>
      <c r="D3793" t="s">
        <v>170</v>
      </c>
      <c r="E3793" t="s">
        <v>4242</v>
      </c>
      <c r="F3793" t="s">
        <v>4243</v>
      </c>
      <c r="G3793" s="26">
        <v>48</v>
      </c>
      <c r="H3793" s="26">
        <v>384</v>
      </c>
      <c r="I3793" s="26">
        <v>1800</v>
      </c>
      <c r="J3793" s="27" t="s">
        <v>838</v>
      </c>
      <c r="K3793" s="27" t="s">
        <v>2214</v>
      </c>
      <c r="L3793" s="27" t="s">
        <v>1925</v>
      </c>
      <c r="M3793" t="s">
        <v>190</v>
      </c>
      <c r="N3793" t="s">
        <v>177</v>
      </c>
      <c r="O3793" t="s">
        <v>178</v>
      </c>
      <c r="P3793" t="s">
        <v>179</v>
      </c>
      <c r="Q3793" t="s">
        <v>198</v>
      </c>
      <c r="R3793" t="s">
        <v>181</v>
      </c>
      <c r="S3793" t="s">
        <v>31</v>
      </c>
      <c r="T3793" t="s">
        <v>31</v>
      </c>
      <c r="U3793" t="s">
        <v>31</v>
      </c>
      <c r="V3793" t="s">
        <v>31</v>
      </c>
      <c r="W3793" t="s">
        <v>182</v>
      </c>
      <c r="X3793" t="s">
        <v>183</v>
      </c>
      <c r="Y3793" s="28">
        <v>2.476</v>
      </c>
      <c r="Z3793" t="str">
        <f>IF(database_public_cloud_VMs[[#This Row],[Vendor]]="AWS","USD","AUD")</f>
        <v>USD</v>
      </c>
      <c r="AA3793" s="29">
        <f>IF(database_public_cloud_VMs[[#This Row],[Currency]]="USD",(database_public_cloud_VMs[[#This Row],[Rate]]*param_exchange_rate)/(1+param_discount_aws),database_public_cloud_VMs[[#This Row],[Rate]])</f>
        <v>3.0513070918451994</v>
      </c>
    </row>
    <row r="3794" spans="1:27" x14ac:dyDescent="0.45">
      <c r="A3794" s="24" t="s">
        <v>4265</v>
      </c>
      <c r="B3794" t="s">
        <v>12</v>
      </c>
      <c r="C3794" s="25" t="s">
        <v>593</v>
      </c>
      <c r="D3794" t="s">
        <v>170</v>
      </c>
      <c r="E3794" t="s">
        <v>4242</v>
      </c>
      <c r="F3794" t="s">
        <v>4243</v>
      </c>
      <c r="G3794" s="26">
        <v>48</v>
      </c>
      <c r="H3794" s="26">
        <v>384</v>
      </c>
      <c r="I3794" s="26">
        <v>1800</v>
      </c>
      <c r="J3794" s="27" t="s">
        <v>838</v>
      </c>
      <c r="K3794" s="27" t="s">
        <v>2214</v>
      </c>
      <c r="L3794" s="27" t="s">
        <v>1925</v>
      </c>
      <c r="M3794" t="s">
        <v>190</v>
      </c>
      <c r="N3794" t="s">
        <v>177</v>
      </c>
      <c r="O3794" t="s">
        <v>185</v>
      </c>
      <c r="P3794" t="s">
        <v>179</v>
      </c>
      <c r="Q3794" t="s">
        <v>198</v>
      </c>
      <c r="R3794" t="s">
        <v>181</v>
      </c>
      <c r="S3794" t="s">
        <v>31</v>
      </c>
      <c r="T3794" t="s">
        <v>31</v>
      </c>
      <c r="U3794" t="s">
        <v>31</v>
      </c>
      <c r="V3794" t="s">
        <v>31</v>
      </c>
      <c r="W3794" t="s">
        <v>182</v>
      </c>
      <c r="X3794" t="s">
        <v>183</v>
      </c>
      <c r="Y3794" s="28">
        <v>1.786</v>
      </c>
      <c r="Z3794" t="str">
        <f>IF(database_public_cloud_VMs[[#This Row],[Vendor]]="AWS","USD","AUD")</f>
        <v>USD</v>
      </c>
      <c r="AA3794" s="29">
        <f>IF(database_public_cloud_VMs[[#This Row],[Currency]]="USD",(database_public_cloud_VMs[[#This Row],[Rate]]*param_exchange_rate)/(1+param_discount_aws),database_public_cloud_VMs[[#This Row],[Rate]])</f>
        <v>2.2009832253778376</v>
      </c>
    </row>
    <row r="3795" spans="1:27" x14ac:dyDescent="0.45">
      <c r="A3795" s="24" t="s">
        <v>4266</v>
      </c>
      <c r="B3795" t="s">
        <v>12</v>
      </c>
      <c r="C3795" s="25" t="s">
        <v>187</v>
      </c>
      <c r="D3795" t="s">
        <v>170</v>
      </c>
      <c r="E3795" t="s">
        <v>4242</v>
      </c>
      <c r="F3795" t="s">
        <v>4243</v>
      </c>
      <c r="G3795" s="26">
        <v>48</v>
      </c>
      <c r="H3795" s="26">
        <v>384</v>
      </c>
      <c r="I3795" s="26">
        <v>1800</v>
      </c>
      <c r="J3795" s="27" t="s">
        <v>838</v>
      </c>
      <c r="K3795" s="27" t="s">
        <v>2214</v>
      </c>
      <c r="L3795" s="27" t="s">
        <v>1925</v>
      </c>
      <c r="M3795" t="s">
        <v>190</v>
      </c>
      <c r="N3795" t="s">
        <v>188</v>
      </c>
      <c r="O3795" t="s">
        <v>188</v>
      </c>
      <c r="P3795" t="s">
        <v>179</v>
      </c>
      <c r="Q3795" t="s">
        <v>198</v>
      </c>
      <c r="R3795" t="s">
        <v>181</v>
      </c>
      <c r="S3795" t="s">
        <v>31</v>
      </c>
      <c r="T3795" t="s">
        <v>31</v>
      </c>
      <c r="U3795" t="s">
        <v>31</v>
      </c>
      <c r="V3795" t="s">
        <v>31</v>
      </c>
      <c r="W3795" t="s">
        <v>182</v>
      </c>
      <c r="X3795" t="s">
        <v>183</v>
      </c>
      <c r="Y3795" s="28">
        <v>3.9660000000000002</v>
      </c>
      <c r="Z3795" t="str">
        <f>IF(database_public_cloud_VMs[[#This Row],[Vendor]]="AWS","USD","AUD")</f>
        <v>USD</v>
      </c>
      <c r="AA3795" s="29">
        <f>IF(database_public_cloud_VMs[[#This Row],[Currency]]="USD",(database_public_cloud_VMs[[#This Row],[Rate]]*param_exchange_rate)/(1+param_discount_aws),database_public_cloud_VMs[[#This Row],[Rate]])</f>
        <v>4.8875137020428356</v>
      </c>
    </row>
    <row r="3796" spans="1:27" x14ac:dyDescent="0.45">
      <c r="A3796" s="24" t="s">
        <v>4267</v>
      </c>
      <c r="B3796" t="s">
        <v>12</v>
      </c>
      <c r="C3796" s="25" t="s">
        <v>593</v>
      </c>
      <c r="D3796" t="s">
        <v>170</v>
      </c>
      <c r="E3796" t="s">
        <v>4242</v>
      </c>
      <c r="F3796" t="s">
        <v>4268</v>
      </c>
      <c r="G3796" s="26">
        <v>64</v>
      </c>
      <c r="H3796" s="26">
        <v>512</v>
      </c>
      <c r="I3796" s="26">
        <v>2400</v>
      </c>
      <c r="J3796" s="27" t="s">
        <v>838</v>
      </c>
      <c r="K3796" s="27" t="s">
        <v>2214</v>
      </c>
      <c r="L3796" s="27" t="s">
        <v>3839</v>
      </c>
      <c r="M3796" t="s">
        <v>190</v>
      </c>
      <c r="N3796" t="s">
        <v>177</v>
      </c>
      <c r="O3796" t="s">
        <v>178</v>
      </c>
      <c r="P3796" t="s">
        <v>179</v>
      </c>
      <c r="Q3796" t="s">
        <v>198</v>
      </c>
      <c r="R3796" t="s">
        <v>181</v>
      </c>
      <c r="S3796" t="s">
        <v>31</v>
      </c>
      <c r="T3796" t="s">
        <v>31</v>
      </c>
      <c r="U3796" t="s">
        <v>31</v>
      </c>
      <c r="V3796" t="s">
        <v>31</v>
      </c>
      <c r="W3796" t="s">
        <v>182</v>
      </c>
      <c r="X3796" t="s">
        <v>183</v>
      </c>
      <c r="Y3796" s="28">
        <v>3.282</v>
      </c>
      <c r="Z3796" t="str">
        <f>IF(database_public_cloud_VMs[[#This Row],[Vendor]]="AWS","USD","AUD")</f>
        <v>USD</v>
      </c>
      <c r="AA3796" s="29">
        <f>IF(database_public_cloud_VMs[[#This Row],[Currency]]="USD",(database_public_cloud_VMs[[#This Row],[Rate]]*param_exchange_rate)/(1+param_discount_aws),database_public_cloud_VMs[[#This Row],[Rate]])</f>
        <v>4.0445839561534509</v>
      </c>
    </row>
    <row r="3797" spans="1:27" x14ac:dyDescent="0.45">
      <c r="A3797" s="24" t="s">
        <v>4269</v>
      </c>
      <c r="B3797" t="s">
        <v>12</v>
      </c>
      <c r="C3797" s="25" t="s">
        <v>593</v>
      </c>
      <c r="D3797" t="s">
        <v>170</v>
      </c>
      <c r="E3797" t="s">
        <v>4242</v>
      </c>
      <c r="F3797" t="s">
        <v>4268</v>
      </c>
      <c r="G3797" s="26">
        <v>64</v>
      </c>
      <c r="H3797" s="26">
        <v>512</v>
      </c>
      <c r="I3797" s="26">
        <v>2400</v>
      </c>
      <c r="J3797" s="27" t="s">
        <v>838</v>
      </c>
      <c r="K3797" s="27" t="s">
        <v>2214</v>
      </c>
      <c r="L3797" s="27" t="s">
        <v>3839</v>
      </c>
      <c r="M3797" t="s">
        <v>190</v>
      </c>
      <c r="N3797" t="s">
        <v>177</v>
      </c>
      <c r="O3797" t="s">
        <v>185</v>
      </c>
      <c r="P3797" t="s">
        <v>179</v>
      </c>
      <c r="Q3797" t="s">
        <v>198</v>
      </c>
      <c r="R3797" t="s">
        <v>181</v>
      </c>
      <c r="S3797" t="s">
        <v>31</v>
      </c>
      <c r="T3797" t="s">
        <v>31</v>
      </c>
      <c r="U3797" t="s">
        <v>31</v>
      </c>
      <c r="V3797" t="s">
        <v>31</v>
      </c>
      <c r="W3797" t="s">
        <v>182</v>
      </c>
      <c r="X3797" t="s">
        <v>183</v>
      </c>
      <c r="Y3797" s="28">
        <v>2.363</v>
      </c>
      <c r="Z3797" t="str">
        <f>IF(database_public_cloud_VMs[[#This Row],[Vendor]]="AWS","USD","AUD")</f>
        <v>USD</v>
      </c>
      <c r="AA3797" s="29">
        <f>IF(database_public_cloud_VMs[[#This Row],[Currency]]="USD",(database_public_cloud_VMs[[#This Row],[Rate]]*param_exchange_rate)/(1+param_discount_aws),database_public_cloud_VMs[[#This Row],[Rate]])</f>
        <v>2.9120511542932985</v>
      </c>
    </row>
    <row r="3798" spans="1:27" x14ac:dyDescent="0.45">
      <c r="A3798" s="24" t="s">
        <v>4270</v>
      </c>
      <c r="B3798" t="s">
        <v>12</v>
      </c>
      <c r="C3798" s="25" t="s">
        <v>187</v>
      </c>
      <c r="D3798" t="s">
        <v>170</v>
      </c>
      <c r="E3798" t="s">
        <v>4242</v>
      </c>
      <c r="F3798" t="s">
        <v>4268</v>
      </c>
      <c r="G3798" s="26">
        <v>64</v>
      </c>
      <c r="H3798" s="26">
        <v>512</v>
      </c>
      <c r="I3798" s="26">
        <v>2400</v>
      </c>
      <c r="J3798" s="27" t="s">
        <v>838</v>
      </c>
      <c r="K3798" s="27" t="s">
        <v>2214</v>
      </c>
      <c r="L3798" s="27" t="s">
        <v>3839</v>
      </c>
      <c r="M3798" t="s">
        <v>190</v>
      </c>
      <c r="N3798" t="s">
        <v>188</v>
      </c>
      <c r="O3798" t="s">
        <v>188</v>
      </c>
      <c r="P3798" t="s">
        <v>179</v>
      </c>
      <c r="Q3798" t="s">
        <v>198</v>
      </c>
      <c r="R3798" t="s">
        <v>181</v>
      </c>
      <c r="S3798" t="s">
        <v>31</v>
      </c>
      <c r="T3798" t="s">
        <v>31</v>
      </c>
      <c r="U3798" t="s">
        <v>31</v>
      </c>
      <c r="V3798" t="s">
        <v>31</v>
      </c>
      <c r="W3798" t="s">
        <v>182</v>
      </c>
      <c r="X3798" t="s">
        <v>183</v>
      </c>
      <c r="Y3798" s="28">
        <v>5.2380000000000004</v>
      </c>
      <c r="Z3798" t="str">
        <f>IF(database_public_cloud_VMs[[#This Row],[Vendor]]="AWS","USD","AUD")</f>
        <v>USD</v>
      </c>
      <c r="AA3798" s="29">
        <f>IF(database_public_cloud_VMs[[#This Row],[Currency]]="USD",(database_public_cloud_VMs[[#This Row],[Rate]]*param_exchange_rate)/(1+param_discount_aws),database_public_cloud_VMs[[#This Row],[Rate]])</f>
        <v>6.4550672645739731</v>
      </c>
    </row>
    <row r="3799" spans="1:27" x14ac:dyDescent="0.45">
      <c r="A3799" s="24" t="s">
        <v>4271</v>
      </c>
      <c r="B3799" t="s">
        <v>12</v>
      </c>
      <c r="C3799" s="25" t="s">
        <v>593</v>
      </c>
      <c r="D3799" t="s">
        <v>170</v>
      </c>
      <c r="E3799" t="s">
        <v>4242</v>
      </c>
      <c r="F3799" t="s">
        <v>4268</v>
      </c>
      <c r="G3799" s="26">
        <v>64</v>
      </c>
      <c r="H3799" s="26">
        <v>512</v>
      </c>
      <c r="I3799" s="26">
        <v>2400</v>
      </c>
      <c r="J3799" s="27" t="s">
        <v>838</v>
      </c>
      <c r="K3799" s="27" t="s">
        <v>2214</v>
      </c>
      <c r="L3799" s="27" t="s">
        <v>3839</v>
      </c>
      <c r="M3799" t="s">
        <v>190</v>
      </c>
      <c r="N3799" t="s">
        <v>177</v>
      </c>
      <c r="O3799" t="s">
        <v>178</v>
      </c>
      <c r="P3799" t="s">
        <v>179</v>
      </c>
      <c r="Q3799" t="s">
        <v>191</v>
      </c>
      <c r="R3799" t="s">
        <v>181</v>
      </c>
      <c r="S3799" t="s">
        <v>31</v>
      </c>
      <c r="T3799" t="s">
        <v>31</v>
      </c>
      <c r="U3799" t="s">
        <v>31</v>
      </c>
      <c r="V3799" t="s">
        <v>31</v>
      </c>
      <c r="W3799" t="s">
        <v>182</v>
      </c>
      <c r="X3799" t="s">
        <v>183</v>
      </c>
      <c r="Y3799" s="28">
        <v>3.3519999999999999</v>
      </c>
      <c r="Z3799" t="str">
        <f>IF(database_public_cloud_VMs[[#This Row],[Vendor]]="AWS","USD","AUD")</f>
        <v>USD</v>
      </c>
      <c r="AA3799" s="29">
        <f>IF(database_public_cloud_VMs[[#This Row],[Currency]]="USD",(database_public_cloud_VMs[[#This Row],[Rate]]*param_exchange_rate)/(1+param_discount_aws),database_public_cloud_VMs[[#This Row],[Rate]])</f>
        <v>4.1308486962298492</v>
      </c>
    </row>
    <row r="3800" spans="1:27" x14ac:dyDescent="0.45">
      <c r="A3800" s="24" t="s">
        <v>4272</v>
      </c>
      <c r="B3800" t="s">
        <v>12</v>
      </c>
      <c r="C3800" s="25" t="s">
        <v>593</v>
      </c>
      <c r="D3800" t="s">
        <v>170</v>
      </c>
      <c r="E3800" t="s">
        <v>4242</v>
      </c>
      <c r="F3800" t="s">
        <v>4268</v>
      </c>
      <c r="G3800" s="26">
        <v>64</v>
      </c>
      <c r="H3800" s="26">
        <v>512</v>
      </c>
      <c r="I3800" s="26">
        <v>2400</v>
      </c>
      <c r="J3800" s="27" t="s">
        <v>838</v>
      </c>
      <c r="K3800" s="27" t="s">
        <v>2214</v>
      </c>
      <c r="L3800" s="27" t="s">
        <v>3839</v>
      </c>
      <c r="M3800" t="s">
        <v>190</v>
      </c>
      <c r="N3800" t="s">
        <v>177</v>
      </c>
      <c r="O3800" t="s">
        <v>185</v>
      </c>
      <c r="P3800" t="s">
        <v>179</v>
      </c>
      <c r="Q3800" t="s">
        <v>191</v>
      </c>
      <c r="R3800" t="s">
        <v>181</v>
      </c>
      <c r="S3800" t="s">
        <v>31</v>
      </c>
      <c r="T3800" t="s">
        <v>31</v>
      </c>
      <c r="U3800" t="s">
        <v>31</v>
      </c>
      <c r="V3800" t="s">
        <v>31</v>
      </c>
      <c r="W3800" t="s">
        <v>182</v>
      </c>
      <c r="X3800" t="s">
        <v>183</v>
      </c>
      <c r="Y3800" s="28">
        <v>2.4390000000000001</v>
      </c>
      <c r="Z3800" t="str">
        <f>IF(database_public_cloud_VMs[[#This Row],[Vendor]]="AWS","USD","AUD")</f>
        <v>USD</v>
      </c>
      <c r="AA3800" s="29">
        <f>IF(database_public_cloud_VMs[[#This Row],[Currency]]="USD",(database_public_cloud_VMs[[#This Row],[Rate]]*param_exchange_rate)/(1+param_discount_aws),database_public_cloud_VMs[[#This Row],[Rate]])</f>
        <v>3.0057100149476743</v>
      </c>
    </row>
    <row r="3801" spans="1:27" x14ac:dyDescent="0.45">
      <c r="A3801" s="24" t="s">
        <v>4273</v>
      </c>
      <c r="B3801" t="s">
        <v>12</v>
      </c>
      <c r="C3801" s="25" t="s">
        <v>187</v>
      </c>
      <c r="D3801" t="s">
        <v>170</v>
      </c>
      <c r="E3801" t="s">
        <v>4242</v>
      </c>
      <c r="F3801" t="s">
        <v>4268</v>
      </c>
      <c r="G3801" s="26">
        <v>64</v>
      </c>
      <c r="H3801" s="26">
        <v>512</v>
      </c>
      <c r="I3801" s="26">
        <v>2400</v>
      </c>
      <c r="J3801" s="27" t="s">
        <v>838</v>
      </c>
      <c r="K3801" s="27" t="s">
        <v>2214</v>
      </c>
      <c r="L3801" s="27" t="s">
        <v>3839</v>
      </c>
      <c r="M3801" t="s">
        <v>190</v>
      </c>
      <c r="N3801" t="s">
        <v>188</v>
      </c>
      <c r="O3801" t="s">
        <v>188</v>
      </c>
      <c r="P3801" t="s">
        <v>179</v>
      </c>
      <c r="Q3801" t="s">
        <v>191</v>
      </c>
      <c r="R3801" t="s">
        <v>181</v>
      </c>
      <c r="S3801" t="s">
        <v>31</v>
      </c>
      <c r="T3801" t="s">
        <v>31</v>
      </c>
      <c r="U3801" t="s">
        <v>31</v>
      </c>
      <c r="V3801" t="s">
        <v>31</v>
      </c>
      <c r="W3801" t="s">
        <v>182</v>
      </c>
      <c r="X3801" t="s">
        <v>183</v>
      </c>
      <c r="Y3801" s="28">
        <v>5.218</v>
      </c>
      <c r="Z3801" t="str">
        <f>IF(database_public_cloud_VMs[[#This Row],[Vendor]]="AWS","USD","AUD")</f>
        <v>USD</v>
      </c>
      <c r="AA3801" s="29">
        <f>IF(database_public_cloud_VMs[[#This Row],[Currency]]="USD",(database_public_cloud_VMs[[#This Row],[Rate]]*param_exchange_rate)/(1+param_discount_aws),database_public_cloud_VMs[[#This Row],[Rate]])</f>
        <v>6.430420195980715</v>
      </c>
    </row>
    <row r="3802" spans="1:27" x14ac:dyDescent="0.45">
      <c r="A3802" s="24" t="s">
        <v>4274</v>
      </c>
      <c r="B3802" t="s">
        <v>12</v>
      </c>
      <c r="C3802" s="25" t="s">
        <v>593</v>
      </c>
      <c r="D3802" t="s">
        <v>170</v>
      </c>
      <c r="E3802" t="s">
        <v>4242</v>
      </c>
      <c r="F3802" t="s">
        <v>4268</v>
      </c>
      <c r="G3802" s="26">
        <v>64</v>
      </c>
      <c r="H3802" s="26">
        <v>512</v>
      </c>
      <c r="I3802" s="26">
        <v>2400</v>
      </c>
      <c r="J3802" s="27" t="s">
        <v>838</v>
      </c>
      <c r="K3802" s="27" t="s">
        <v>2214</v>
      </c>
      <c r="L3802" s="27" t="s">
        <v>3839</v>
      </c>
      <c r="M3802" t="s">
        <v>176</v>
      </c>
      <c r="N3802" t="s">
        <v>177</v>
      </c>
      <c r="O3802" t="s">
        <v>178</v>
      </c>
      <c r="P3802" t="s">
        <v>179</v>
      </c>
      <c r="Q3802" t="s">
        <v>198</v>
      </c>
      <c r="R3802" t="s">
        <v>181</v>
      </c>
      <c r="S3802" t="s">
        <v>31</v>
      </c>
      <c r="T3802" t="s">
        <v>31</v>
      </c>
      <c r="U3802" t="s">
        <v>31</v>
      </c>
      <c r="V3802" t="s">
        <v>31</v>
      </c>
      <c r="W3802" t="s">
        <v>182</v>
      </c>
      <c r="X3802" t="s">
        <v>183</v>
      </c>
      <c r="Y3802" s="28">
        <v>3.589</v>
      </c>
      <c r="Z3802" t="str">
        <f>IF(database_public_cloud_VMs[[#This Row],[Vendor]]="AWS","USD","AUD")</f>
        <v>USD</v>
      </c>
      <c r="AA3802" s="29">
        <f>IF(database_public_cloud_VMs[[#This Row],[Currency]]="USD",(database_public_cloud_VMs[[#This Row],[Rate]]*param_exchange_rate)/(1+param_discount_aws),database_public_cloud_VMs[[#This Row],[Rate]])</f>
        <v>4.4229164590599437</v>
      </c>
    </row>
    <row r="3803" spans="1:27" x14ac:dyDescent="0.45">
      <c r="A3803" s="24" t="s">
        <v>4275</v>
      </c>
      <c r="B3803" t="s">
        <v>12</v>
      </c>
      <c r="C3803" s="25" t="s">
        <v>593</v>
      </c>
      <c r="D3803" t="s">
        <v>170</v>
      </c>
      <c r="E3803" t="s">
        <v>4242</v>
      </c>
      <c r="F3803" t="s">
        <v>4268</v>
      </c>
      <c r="G3803" s="26">
        <v>64</v>
      </c>
      <c r="H3803" s="26">
        <v>512</v>
      </c>
      <c r="I3803" s="26">
        <v>2400</v>
      </c>
      <c r="J3803" s="27" t="s">
        <v>838</v>
      </c>
      <c r="K3803" s="27" t="s">
        <v>2214</v>
      </c>
      <c r="L3803" s="27" t="s">
        <v>3839</v>
      </c>
      <c r="M3803" t="s">
        <v>176</v>
      </c>
      <c r="N3803" t="s">
        <v>177</v>
      </c>
      <c r="O3803" t="s">
        <v>185</v>
      </c>
      <c r="P3803" t="s">
        <v>179</v>
      </c>
      <c r="Q3803" t="s">
        <v>198</v>
      </c>
      <c r="R3803" t="s">
        <v>181</v>
      </c>
      <c r="S3803" t="s">
        <v>31</v>
      </c>
      <c r="T3803" t="s">
        <v>31</v>
      </c>
      <c r="U3803" t="s">
        <v>31</v>
      </c>
      <c r="V3803" t="s">
        <v>31</v>
      </c>
      <c r="W3803" t="s">
        <v>182</v>
      </c>
      <c r="X3803" t="s">
        <v>183</v>
      </c>
      <c r="Y3803" s="28">
        <v>2.67</v>
      </c>
      <c r="Z3803" t="str">
        <f>IF(database_public_cloud_VMs[[#This Row],[Vendor]]="AWS","USD","AUD")</f>
        <v>USD</v>
      </c>
      <c r="AA3803" s="29">
        <f>IF(database_public_cloud_VMs[[#This Row],[Currency]]="USD",(database_public_cloud_VMs[[#This Row],[Rate]]*param_exchange_rate)/(1+param_discount_aws),database_public_cloud_VMs[[#This Row],[Rate]])</f>
        <v>3.2903836571997909</v>
      </c>
    </row>
    <row r="3804" spans="1:27" x14ac:dyDescent="0.45">
      <c r="A3804" s="24" t="s">
        <v>4276</v>
      </c>
      <c r="B3804" t="s">
        <v>12</v>
      </c>
      <c r="C3804" s="25" t="s">
        <v>187</v>
      </c>
      <c r="D3804" t="s">
        <v>170</v>
      </c>
      <c r="E3804" t="s">
        <v>4242</v>
      </c>
      <c r="F3804" t="s">
        <v>4268</v>
      </c>
      <c r="G3804" s="26">
        <v>64</v>
      </c>
      <c r="H3804" s="26">
        <v>512</v>
      </c>
      <c r="I3804" s="26">
        <v>2400</v>
      </c>
      <c r="J3804" s="27" t="s">
        <v>838</v>
      </c>
      <c r="K3804" s="27" t="s">
        <v>2214</v>
      </c>
      <c r="L3804" s="27" t="s">
        <v>3839</v>
      </c>
      <c r="M3804" t="s">
        <v>176</v>
      </c>
      <c r="N3804" t="s">
        <v>188</v>
      </c>
      <c r="O3804" t="s">
        <v>188</v>
      </c>
      <c r="P3804" t="s">
        <v>179</v>
      </c>
      <c r="Q3804" t="s">
        <v>198</v>
      </c>
      <c r="R3804" t="s">
        <v>181</v>
      </c>
      <c r="S3804" t="s">
        <v>31</v>
      </c>
      <c r="T3804" t="s">
        <v>31</v>
      </c>
      <c r="U3804" t="s">
        <v>31</v>
      </c>
      <c r="V3804" t="s">
        <v>31</v>
      </c>
      <c r="W3804" t="s">
        <v>182</v>
      </c>
      <c r="X3804" t="s">
        <v>183</v>
      </c>
      <c r="Y3804" s="28">
        <v>5.5449999999999999</v>
      </c>
      <c r="Z3804" t="str">
        <f>IF(database_public_cloud_VMs[[#This Row],[Vendor]]="AWS","USD","AUD")</f>
        <v>USD</v>
      </c>
      <c r="AA3804" s="29">
        <f>IF(database_public_cloud_VMs[[#This Row],[Currency]]="USD",(database_public_cloud_VMs[[#This Row],[Rate]]*param_exchange_rate)/(1+param_discount_aws),database_public_cloud_VMs[[#This Row],[Rate]])</f>
        <v>6.833399767480465</v>
      </c>
    </row>
    <row r="3805" spans="1:27" x14ac:dyDescent="0.45">
      <c r="A3805" s="24" t="s">
        <v>4277</v>
      </c>
      <c r="B3805" t="s">
        <v>12</v>
      </c>
      <c r="C3805" s="25" t="s">
        <v>593</v>
      </c>
      <c r="D3805" t="s">
        <v>170</v>
      </c>
      <c r="E3805" t="s">
        <v>4242</v>
      </c>
      <c r="F3805" t="s">
        <v>4268</v>
      </c>
      <c r="G3805" s="26">
        <v>64</v>
      </c>
      <c r="H3805" s="26">
        <v>512</v>
      </c>
      <c r="I3805" s="26">
        <v>2400</v>
      </c>
      <c r="J3805" s="27" t="s">
        <v>838</v>
      </c>
      <c r="K3805" s="27" t="s">
        <v>2214</v>
      </c>
      <c r="L3805" s="27" t="s">
        <v>3839</v>
      </c>
      <c r="M3805" t="s">
        <v>176</v>
      </c>
      <c r="N3805" t="s">
        <v>177</v>
      </c>
      <c r="O3805" t="s">
        <v>178</v>
      </c>
      <c r="P3805" t="s">
        <v>179</v>
      </c>
      <c r="Q3805" t="s">
        <v>180</v>
      </c>
      <c r="R3805" t="s">
        <v>181</v>
      </c>
      <c r="S3805" t="s">
        <v>31</v>
      </c>
      <c r="T3805" t="s">
        <v>31</v>
      </c>
      <c r="U3805" t="s">
        <v>31</v>
      </c>
      <c r="V3805" t="s">
        <v>31</v>
      </c>
      <c r="W3805" t="s">
        <v>182</v>
      </c>
      <c r="X3805" t="s">
        <v>183</v>
      </c>
      <c r="Y3805" s="28">
        <v>3.5289999999999999</v>
      </c>
      <c r="Z3805" t="str">
        <f>IF(database_public_cloud_VMs[[#This Row],[Vendor]]="AWS","USD","AUD")</f>
        <v>USD</v>
      </c>
      <c r="AA3805" s="29">
        <f>IF(database_public_cloud_VMs[[#This Row],[Currency]]="USD",(database_public_cloud_VMs[[#This Row],[Rate]]*param_exchange_rate)/(1+param_discount_aws),database_public_cloud_VMs[[#This Row],[Rate]])</f>
        <v>4.3489752532801731</v>
      </c>
    </row>
    <row r="3806" spans="1:27" x14ac:dyDescent="0.45">
      <c r="A3806" s="24" t="s">
        <v>4278</v>
      </c>
      <c r="B3806" t="s">
        <v>12</v>
      </c>
      <c r="C3806" s="25" t="s">
        <v>593</v>
      </c>
      <c r="D3806" t="s">
        <v>170</v>
      </c>
      <c r="E3806" t="s">
        <v>4242</v>
      </c>
      <c r="F3806" t="s">
        <v>4268</v>
      </c>
      <c r="G3806" s="26">
        <v>64</v>
      </c>
      <c r="H3806" s="26">
        <v>512</v>
      </c>
      <c r="I3806" s="26">
        <v>2400</v>
      </c>
      <c r="J3806" s="27" t="s">
        <v>838</v>
      </c>
      <c r="K3806" s="27" t="s">
        <v>2214</v>
      </c>
      <c r="L3806" s="27" t="s">
        <v>3839</v>
      </c>
      <c r="M3806" t="s">
        <v>176</v>
      </c>
      <c r="N3806" t="s">
        <v>177</v>
      </c>
      <c r="O3806" t="s">
        <v>185</v>
      </c>
      <c r="P3806" t="s">
        <v>179</v>
      </c>
      <c r="Q3806" t="s">
        <v>180</v>
      </c>
      <c r="R3806" t="s">
        <v>181</v>
      </c>
      <c r="S3806" t="s">
        <v>31</v>
      </c>
      <c r="T3806" t="s">
        <v>31</v>
      </c>
      <c r="U3806" t="s">
        <v>31</v>
      </c>
      <c r="V3806" t="s">
        <v>31</v>
      </c>
      <c r="W3806" t="s">
        <v>182</v>
      </c>
      <c r="X3806" t="s">
        <v>183</v>
      </c>
      <c r="Y3806" s="28">
        <v>2.6160000000000001</v>
      </c>
      <c r="Z3806" t="str">
        <f>IF(database_public_cloud_VMs[[#This Row],[Vendor]]="AWS","USD","AUD")</f>
        <v>USD</v>
      </c>
      <c r="AA3806" s="29">
        <f>IF(database_public_cloud_VMs[[#This Row],[Currency]]="USD",(database_public_cloud_VMs[[#This Row],[Rate]]*param_exchange_rate)/(1+param_discount_aws),database_public_cloud_VMs[[#This Row],[Rate]])</f>
        <v>3.2238365719979973</v>
      </c>
    </row>
    <row r="3807" spans="1:27" x14ac:dyDescent="0.45">
      <c r="A3807" s="24" t="s">
        <v>4279</v>
      </c>
      <c r="B3807" t="s">
        <v>12</v>
      </c>
      <c r="C3807" s="25" t="s">
        <v>187</v>
      </c>
      <c r="D3807" t="s">
        <v>170</v>
      </c>
      <c r="E3807" t="s">
        <v>4242</v>
      </c>
      <c r="F3807" t="s">
        <v>4268</v>
      </c>
      <c r="G3807" s="26">
        <v>64</v>
      </c>
      <c r="H3807" s="26">
        <v>512</v>
      </c>
      <c r="I3807" s="26">
        <v>2400</v>
      </c>
      <c r="J3807" s="27" t="s">
        <v>838</v>
      </c>
      <c r="K3807" s="27" t="s">
        <v>2214</v>
      </c>
      <c r="L3807" s="27" t="s">
        <v>3839</v>
      </c>
      <c r="M3807" t="s">
        <v>176</v>
      </c>
      <c r="N3807" t="s">
        <v>188</v>
      </c>
      <c r="O3807" t="s">
        <v>188</v>
      </c>
      <c r="P3807" t="s">
        <v>179</v>
      </c>
      <c r="Q3807" t="s">
        <v>180</v>
      </c>
      <c r="R3807" t="s">
        <v>181</v>
      </c>
      <c r="S3807" t="s">
        <v>31</v>
      </c>
      <c r="T3807" t="s">
        <v>31</v>
      </c>
      <c r="U3807" t="s">
        <v>31</v>
      </c>
      <c r="V3807" t="s">
        <v>31</v>
      </c>
      <c r="W3807" t="s">
        <v>182</v>
      </c>
      <c r="X3807" t="s">
        <v>183</v>
      </c>
      <c r="Y3807" s="28">
        <v>5.3949999999999996</v>
      </c>
      <c r="Z3807" t="str">
        <f>IF(database_public_cloud_VMs[[#This Row],[Vendor]]="AWS","USD","AUD")</f>
        <v>USD</v>
      </c>
      <c r="AA3807" s="29">
        <f>IF(database_public_cloud_VMs[[#This Row],[Currency]]="USD",(database_public_cloud_VMs[[#This Row],[Rate]]*param_exchange_rate)/(1+param_discount_aws),database_public_cloud_VMs[[#This Row],[Rate]])</f>
        <v>6.6485467530310371</v>
      </c>
    </row>
    <row r="3808" spans="1:27" x14ac:dyDescent="0.45">
      <c r="A3808" s="24" t="s">
        <v>4280</v>
      </c>
      <c r="B3808" t="s">
        <v>12</v>
      </c>
      <c r="C3808" s="25" t="s">
        <v>593</v>
      </c>
      <c r="D3808" t="s">
        <v>170</v>
      </c>
      <c r="E3808" t="s">
        <v>4242</v>
      </c>
      <c r="F3808" t="s">
        <v>4268</v>
      </c>
      <c r="G3808" s="26">
        <v>64</v>
      </c>
      <c r="H3808" s="26">
        <v>512</v>
      </c>
      <c r="I3808" s="26">
        <v>2400</v>
      </c>
      <c r="J3808" s="27" t="s">
        <v>838</v>
      </c>
      <c r="K3808" s="27" t="s">
        <v>2214</v>
      </c>
      <c r="L3808" s="27" t="s">
        <v>3839</v>
      </c>
      <c r="M3808" t="s">
        <v>190</v>
      </c>
      <c r="N3808" t="s">
        <v>177</v>
      </c>
      <c r="O3808" t="s">
        <v>178</v>
      </c>
      <c r="P3808" t="s">
        <v>179</v>
      </c>
      <c r="Q3808" t="s">
        <v>315</v>
      </c>
      <c r="R3808" t="s">
        <v>181</v>
      </c>
      <c r="S3808" t="s">
        <v>31</v>
      </c>
      <c r="T3808" t="s">
        <v>31</v>
      </c>
      <c r="U3808" t="s">
        <v>31</v>
      </c>
      <c r="V3808" t="s">
        <v>31</v>
      </c>
      <c r="W3808" t="s">
        <v>182</v>
      </c>
      <c r="X3808" t="s">
        <v>183</v>
      </c>
      <c r="Y3808" s="28">
        <v>6.1660000000000004</v>
      </c>
      <c r="Z3808" t="str">
        <f>IF(database_public_cloud_VMs[[#This Row],[Vendor]]="AWS","USD","AUD")</f>
        <v>USD</v>
      </c>
      <c r="AA3808" s="29">
        <f>IF(database_public_cloud_VMs[[#This Row],[Currency]]="USD",(database_public_cloud_VMs[[#This Row],[Rate]]*param_exchange_rate)/(1+param_discount_aws),database_public_cloud_VMs[[#This Row],[Rate]])</f>
        <v>7.5986912473010904</v>
      </c>
    </row>
    <row r="3809" spans="1:27" x14ac:dyDescent="0.45">
      <c r="A3809" s="24" t="s">
        <v>4281</v>
      </c>
      <c r="B3809" t="s">
        <v>12</v>
      </c>
      <c r="C3809" s="25" t="s">
        <v>593</v>
      </c>
      <c r="D3809" t="s">
        <v>170</v>
      </c>
      <c r="E3809" t="s">
        <v>4242</v>
      </c>
      <c r="F3809" t="s">
        <v>4268</v>
      </c>
      <c r="G3809" s="26">
        <v>64</v>
      </c>
      <c r="H3809" s="26">
        <v>512</v>
      </c>
      <c r="I3809" s="26">
        <v>2400</v>
      </c>
      <c r="J3809" s="27" t="s">
        <v>838</v>
      </c>
      <c r="K3809" s="27" t="s">
        <v>2214</v>
      </c>
      <c r="L3809" s="27" t="s">
        <v>3839</v>
      </c>
      <c r="M3809" t="s">
        <v>190</v>
      </c>
      <c r="N3809" t="s">
        <v>177</v>
      </c>
      <c r="O3809" t="s">
        <v>185</v>
      </c>
      <c r="P3809" t="s">
        <v>179</v>
      </c>
      <c r="Q3809" t="s">
        <v>315</v>
      </c>
      <c r="R3809" t="s">
        <v>181</v>
      </c>
      <c r="S3809" t="s">
        <v>31</v>
      </c>
      <c r="T3809" t="s">
        <v>31</v>
      </c>
      <c r="U3809" t="s">
        <v>31</v>
      </c>
      <c r="V3809" t="s">
        <v>31</v>
      </c>
      <c r="W3809" t="s">
        <v>182</v>
      </c>
      <c r="X3809" t="s">
        <v>183</v>
      </c>
      <c r="Y3809" s="28">
        <v>5.2530000000000001</v>
      </c>
      <c r="Z3809" t="str">
        <f>IF(database_public_cloud_VMs[[#This Row],[Vendor]]="AWS","USD","AUD")</f>
        <v>USD</v>
      </c>
      <c r="AA3809" s="29">
        <f>IF(database_public_cloud_VMs[[#This Row],[Currency]]="USD",(database_public_cloud_VMs[[#This Row],[Rate]]*param_exchange_rate)/(1+param_discount_aws),database_public_cloud_VMs[[#This Row],[Rate]])</f>
        <v>6.473552566018915</v>
      </c>
    </row>
    <row r="3810" spans="1:27" x14ac:dyDescent="0.45">
      <c r="A3810" s="24" t="s">
        <v>4282</v>
      </c>
      <c r="B3810" t="s">
        <v>12</v>
      </c>
      <c r="C3810" s="25" t="s">
        <v>187</v>
      </c>
      <c r="D3810" t="s">
        <v>170</v>
      </c>
      <c r="E3810" t="s">
        <v>4242</v>
      </c>
      <c r="F3810" t="s">
        <v>4268</v>
      </c>
      <c r="G3810" s="26">
        <v>64</v>
      </c>
      <c r="H3810" s="26">
        <v>512</v>
      </c>
      <c r="I3810" s="26">
        <v>2400</v>
      </c>
      <c r="J3810" s="27" t="s">
        <v>838</v>
      </c>
      <c r="K3810" s="27" t="s">
        <v>2214</v>
      </c>
      <c r="L3810" s="27" t="s">
        <v>3839</v>
      </c>
      <c r="M3810" t="s">
        <v>190</v>
      </c>
      <c r="N3810" t="s">
        <v>188</v>
      </c>
      <c r="O3810" t="s">
        <v>188</v>
      </c>
      <c r="P3810" t="s">
        <v>179</v>
      </c>
      <c r="Q3810" t="s">
        <v>315</v>
      </c>
      <c r="R3810" t="s">
        <v>181</v>
      </c>
      <c r="S3810" t="s">
        <v>31</v>
      </c>
      <c r="T3810" t="s">
        <v>31</v>
      </c>
      <c r="U3810" t="s">
        <v>31</v>
      </c>
      <c r="V3810" t="s">
        <v>31</v>
      </c>
      <c r="W3810" t="s">
        <v>182</v>
      </c>
      <c r="X3810" t="s">
        <v>183</v>
      </c>
      <c r="Y3810" s="28">
        <v>8.032</v>
      </c>
      <c r="Z3810" t="str">
        <f>IF(database_public_cloud_VMs[[#This Row],[Vendor]]="AWS","USD","AUD")</f>
        <v>USD</v>
      </c>
      <c r="AA3810" s="29">
        <f>IF(database_public_cloud_VMs[[#This Row],[Currency]]="USD",(database_public_cloud_VMs[[#This Row],[Rate]]*param_exchange_rate)/(1+param_discount_aws),database_public_cloud_VMs[[#This Row],[Rate]])</f>
        <v>9.8982627470519553</v>
      </c>
    </row>
    <row r="3811" spans="1:27" x14ac:dyDescent="0.45">
      <c r="A3811" s="24" t="s">
        <v>4283</v>
      </c>
      <c r="B3811" t="s">
        <v>12</v>
      </c>
      <c r="C3811" s="25" t="s">
        <v>593</v>
      </c>
      <c r="D3811" t="s">
        <v>170</v>
      </c>
      <c r="E3811" t="s">
        <v>4242</v>
      </c>
      <c r="F3811" t="s">
        <v>4268</v>
      </c>
      <c r="G3811" s="26">
        <v>64</v>
      </c>
      <c r="H3811" s="26">
        <v>512</v>
      </c>
      <c r="I3811" s="26">
        <v>2400</v>
      </c>
      <c r="J3811" s="27" t="s">
        <v>838</v>
      </c>
      <c r="K3811" s="27" t="s">
        <v>2214</v>
      </c>
      <c r="L3811" s="27" t="s">
        <v>3839</v>
      </c>
      <c r="M3811" t="s">
        <v>176</v>
      </c>
      <c r="N3811" t="s">
        <v>177</v>
      </c>
      <c r="O3811" t="s">
        <v>178</v>
      </c>
      <c r="P3811" t="s">
        <v>179</v>
      </c>
      <c r="Q3811" t="s">
        <v>315</v>
      </c>
      <c r="R3811" t="s">
        <v>181</v>
      </c>
      <c r="S3811" t="s">
        <v>31</v>
      </c>
      <c r="T3811" t="s">
        <v>31</v>
      </c>
      <c r="U3811" t="s">
        <v>31</v>
      </c>
      <c r="V3811" t="s">
        <v>31</v>
      </c>
      <c r="W3811" t="s">
        <v>182</v>
      </c>
      <c r="X3811" t="s">
        <v>183</v>
      </c>
      <c r="Y3811" s="28">
        <v>6.4729999999999999</v>
      </c>
      <c r="Z3811" t="str">
        <f>IF(database_public_cloud_VMs[[#This Row],[Vendor]]="AWS","USD","AUD")</f>
        <v>USD</v>
      </c>
      <c r="AA3811" s="29">
        <f>IF(database_public_cloud_VMs[[#This Row],[Currency]]="USD",(database_public_cloud_VMs[[#This Row],[Rate]]*param_exchange_rate)/(1+param_discount_aws),database_public_cloud_VMs[[#This Row],[Rate]])</f>
        <v>7.9770237502075831</v>
      </c>
    </row>
    <row r="3812" spans="1:27" x14ac:dyDescent="0.45">
      <c r="A3812" s="24" t="s">
        <v>4284</v>
      </c>
      <c r="B3812" t="s">
        <v>12</v>
      </c>
      <c r="C3812" s="25" t="s">
        <v>593</v>
      </c>
      <c r="D3812" t="s">
        <v>170</v>
      </c>
      <c r="E3812" t="s">
        <v>4242</v>
      </c>
      <c r="F3812" t="s">
        <v>4268</v>
      </c>
      <c r="G3812" s="26">
        <v>64</v>
      </c>
      <c r="H3812" s="26">
        <v>512</v>
      </c>
      <c r="I3812" s="26">
        <v>2400</v>
      </c>
      <c r="J3812" s="27" t="s">
        <v>838</v>
      </c>
      <c r="K3812" s="27" t="s">
        <v>2214</v>
      </c>
      <c r="L3812" s="27" t="s">
        <v>3839</v>
      </c>
      <c r="M3812" t="s">
        <v>176</v>
      </c>
      <c r="N3812" t="s">
        <v>177</v>
      </c>
      <c r="O3812" t="s">
        <v>185</v>
      </c>
      <c r="P3812" t="s">
        <v>179</v>
      </c>
      <c r="Q3812" t="s">
        <v>315</v>
      </c>
      <c r="R3812" t="s">
        <v>181</v>
      </c>
      <c r="S3812" t="s">
        <v>31</v>
      </c>
      <c r="T3812" t="s">
        <v>31</v>
      </c>
      <c r="U3812" t="s">
        <v>31</v>
      </c>
      <c r="V3812" t="s">
        <v>31</v>
      </c>
      <c r="W3812" t="s">
        <v>182</v>
      </c>
      <c r="X3812" t="s">
        <v>183</v>
      </c>
      <c r="Y3812" s="28">
        <v>5.56</v>
      </c>
      <c r="Z3812" t="str">
        <f>IF(database_public_cloud_VMs[[#This Row],[Vendor]]="AWS","USD","AUD")</f>
        <v>USD</v>
      </c>
      <c r="AA3812" s="29">
        <f>IF(database_public_cloud_VMs[[#This Row],[Currency]]="USD",(database_public_cloud_VMs[[#This Row],[Rate]]*param_exchange_rate)/(1+param_discount_aws),database_public_cloud_VMs[[#This Row],[Rate]])</f>
        <v>6.8518850689254069</v>
      </c>
    </row>
    <row r="3813" spans="1:27" x14ac:dyDescent="0.45">
      <c r="A3813" s="24" t="s">
        <v>4285</v>
      </c>
      <c r="B3813" t="s">
        <v>12</v>
      </c>
      <c r="C3813" s="25" t="s">
        <v>187</v>
      </c>
      <c r="D3813" t="s">
        <v>170</v>
      </c>
      <c r="E3813" t="s">
        <v>4242</v>
      </c>
      <c r="F3813" t="s">
        <v>4268</v>
      </c>
      <c r="G3813" s="26">
        <v>64</v>
      </c>
      <c r="H3813" s="26">
        <v>512</v>
      </c>
      <c r="I3813" s="26">
        <v>2400</v>
      </c>
      <c r="J3813" s="27" t="s">
        <v>838</v>
      </c>
      <c r="K3813" s="27" t="s">
        <v>2214</v>
      </c>
      <c r="L3813" s="27" t="s">
        <v>3839</v>
      </c>
      <c r="M3813" t="s">
        <v>176</v>
      </c>
      <c r="N3813" t="s">
        <v>188</v>
      </c>
      <c r="O3813" t="s">
        <v>188</v>
      </c>
      <c r="P3813" t="s">
        <v>179</v>
      </c>
      <c r="Q3813" t="s">
        <v>315</v>
      </c>
      <c r="R3813" t="s">
        <v>181</v>
      </c>
      <c r="S3813" t="s">
        <v>31</v>
      </c>
      <c r="T3813" t="s">
        <v>31</v>
      </c>
      <c r="U3813" t="s">
        <v>31</v>
      </c>
      <c r="V3813" t="s">
        <v>31</v>
      </c>
      <c r="W3813" t="s">
        <v>182</v>
      </c>
      <c r="X3813" t="s">
        <v>183</v>
      </c>
      <c r="Y3813" s="28">
        <v>8.3390000000000004</v>
      </c>
      <c r="Z3813" t="str">
        <f>IF(database_public_cloud_VMs[[#This Row],[Vendor]]="AWS","USD","AUD")</f>
        <v>USD</v>
      </c>
      <c r="AA3813" s="29">
        <f>IF(database_public_cloud_VMs[[#This Row],[Currency]]="USD",(database_public_cloud_VMs[[#This Row],[Rate]]*param_exchange_rate)/(1+param_discount_aws),database_public_cloud_VMs[[#This Row],[Rate]])</f>
        <v>10.276595249958449</v>
      </c>
    </row>
    <row r="3814" spans="1:27" x14ac:dyDescent="0.45">
      <c r="A3814" s="24" t="s">
        <v>4286</v>
      </c>
      <c r="B3814" t="s">
        <v>12</v>
      </c>
      <c r="C3814" s="25" t="s">
        <v>593</v>
      </c>
      <c r="D3814" t="s">
        <v>170</v>
      </c>
      <c r="E3814" t="s">
        <v>4242</v>
      </c>
      <c r="F3814" t="s">
        <v>4268</v>
      </c>
      <c r="G3814" s="26">
        <v>64</v>
      </c>
      <c r="H3814" s="26">
        <v>512</v>
      </c>
      <c r="I3814" s="26">
        <v>2400</v>
      </c>
      <c r="J3814" s="27" t="s">
        <v>838</v>
      </c>
      <c r="K3814" s="27" t="s">
        <v>2214</v>
      </c>
      <c r="L3814" s="27" t="s">
        <v>3839</v>
      </c>
      <c r="M3814" t="s">
        <v>176</v>
      </c>
      <c r="N3814" t="s">
        <v>177</v>
      </c>
      <c r="O3814" t="s">
        <v>178</v>
      </c>
      <c r="P3814" t="s">
        <v>179</v>
      </c>
      <c r="Q3814" t="s">
        <v>191</v>
      </c>
      <c r="R3814" t="s">
        <v>181</v>
      </c>
      <c r="S3814" t="s">
        <v>31</v>
      </c>
      <c r="T3814" t="s">
        <v>31</v>
      </c>
      <c r="U3814" t="s">
        <v>31</v>
      </c>
      <c r="V3814" t="s">
        <v>31</v>
      </c>
      <c r="W3814" t="s">
        <v>182</v>
      </c>
      <c r="X3814" t="s">
        <v>183</v>
      </c>
      <c r="Y3814" s="28">
        <v>3.6589999999999998</v>
      </c>
      <c r="Z3814" t="str">
        <f>IF(database_public_cloud_VMs[[#This Row],[Vendor]]="AWS","USD","AUD")</f>
        <v>USD</v>
      </c>
      <c r="AA3814" s="29">
        <f>IF(database_public_cloud_VMs[[#This Row],[Currency]]="USD",(database_public_cloud_VMs[[#This Row],[Rate]]*param_exchange_rate)/(1+param_discount_aws),database_public_cloud_VMs[[#This Row],[Rate]])</f>
        <v>4.509181199136342</v>
      </c>
    </row>
    <row r="3815" spans="1:27" x14ac:dyDescent="0.45">
      <c r="A3815" s="24" t="s">
        <v>4287</v>
      </c>
      <c r="B3815" t="s">
        <v>12</v>
      </c>
      <c r="C3815" s="25" t="s">
        <v>593</v>
      </c>
      <c r="D3815" t="s">
        <v>170</v>
      </c>
      <c r="E3815" t="s">
        <v>4242</v>
      </c>
      <c r="F3815" t="s">
        <v>4268</v>
      </c>
      <c r="G3815" s="26">
        <v>64</v>
      </c>
      <c r="H3815" s="26">
        <v>512</v>
      </c>
      <c r="I3815" s="26">
        <v>2400</v>
      </c>
      <c r="J3815" s="27" t="s">
        <v>838</v>
      </c>
      <c r="K3815" s="27" t="s">
        <v>2214</v>
      </c>
      <c r="L3815" s="27" t="s">
        <v>3839</v>
      </c>
      <c r="M3815" t="s">
        <v>176</v>
      </c>
      <c r="N3815" t="s">
        <v>177</v>
      </c>
      <c r="O3815" t="s">
        <v>185</v>
      </c>
      <c r="P3815" t="s">
        <v>179</v>
      </c>
      <c r="Q3815" t="s">
        <v>191</v>
      </c>
      <c r="R3815" t="s">
        <v>181</v>
      </c>
      <c r="S3815" t="s">
        <v>31</v>
      </c>
      <c r="T3815" t="s">
        <v>31</v>
      </c>
      <c r="U3815" t="s">
        <v>31</v>
      </c>
      <c r="V3815" t="s">
        <v>31</v>
      </c>
      <c r="W3815" t="s">
        <v>182</v>
      </c>
      <c r="X3815" t="s">
        <v>183</v>
      </c>
      <c r="Y3815" s="28">
        <v>2.746</v>
      </c>
      <c r="Z3815" t="str">
        <f>IF(database_public_cloud_VMs[[#This Row],[Vendor]]="AWS","USD","AUD")</f>
        <v>USD</v>
      </c>
      <c r="AA3815" s="29">
        <f>IF(database_public_cloud_VMs[[#This Row],[Currency]]="USD",(database_public_cloud_VMs[[#This Row],[Rate]]*param_exchange_rate)/(1+param_discount_aws),database_public_cloud_VMs[[#This Row],[Rate]])</f>
        <v>3.3840425178541667</v>
      </c>
    </row>
    <row r="3816" spans="1:27" x14ac:dyDescent="0.45">
      <c r="A3816" s="24" t="s">
        <v>4288</v>
      </c>
      <c r="B3816" t="s">
        <v>12</v>
      </c>
      <c r="C3816" s="25" t="s">
        <v>187</v>
      </c>
      <c r="D3816" t="s">
        <v>170</v>
      </c>
      <c r="E3816" t="s">
        <v>4242</v>
      </c>
      <c r="F3816" t="s">
        <v>4268</v>
      </c>
      <c r="G3816" s="26">
        <v>64</v>
      </c>
      <c r="H3816" s="26">
        <v>512</v>
      </c>
      <c r="I3816" s="26">
        <v>2400</v>
      </c>
      <c r="J3816" s="27" t="s">
        <v>838</v>
      </c>
      <c r="K3816" s="27" t="s">
        <v>2214</v>
      </c>
      <c r="L3816" s="27" t="s">
        <v>3839</v>
      </c>
      <c r="M3816" t="s">
        <v>176</v>
      </c>
      <c r="N3816" t="s">
        <v>188</v>
      </c>
      <c r="O3816" t="s">
        <v>188</v>
      </c>
      <c r="P3816" t="s">
        <v>179</v>
      </c>
      <c r="Q3816" t="s">
        <v>191</v>
      </c>
      <c r="R3816" t="s">
        <v>181</v>
      </c>
      <c r="S3816" t="s">
        <v>31</v>
      </c>
      <c r="T3816" t="s">
        <v>31</v>
      </c>
      <c r="U3816" t="s">
        <v>31</v>
      </c>
      <c r="V3816" t="s">
        <v>31</v>
      </c>
      <c r="W3816" t="s">
        <v>182</v>
      </c>
      <c r="X3816" t="s">
        <v>183</v>
      </c>
      <c r="Y3816" s="28">
        <v>5.5250000000000004</v>
      </c>
      <c r="Z3816" t="str">
        <f>IF(database_public_cloud_VMs[[#This Row],[Vendor]]="AWS","USD","AUD")</f>
        <v>USD</v>
      </c>
      <c r="AA3816" s="29">
        <f>IF(database_public_cloud_VMs[[#This Row],[Currency]]="USD",(database_public_cloud_VMs[[#This Row],[Rate]]*param_exchange_rate)/(1+param_discount_aws),database_public_cloud_VMs[[#This Row],[Rate]])</f>
        <v>6.8087526988872078</v>
      </c>
    </row>
    <row r="3817" spans="1:27" x14ac:dyDescent="0.45">
      <c r="A3817" s="24" t="s">
        <v>4289</v>
      </c>
      <c r="B3817" t="s">
        <v>12</v>
      </c>
      <c r="C3817" s="25" t="s">
        <v>593</v>
      </c>
      <c r="D3817" t="s">
        <v>170</v>
      </c>
      <c r="E3817" t="s">
        <v>4242</v>
      </c>
      <c r="F3817" t="s">
        <v>4268</v>
      </c>
      <c r="G3817" s="26">
        <v>64</v>
      </c>
      <c r="H3817" s="26">
        <v>512</v>
      </c>
      <c r="I3817" s="26">
        <v>2400</v>
      </c>
      <c r="J3817" s="27" t="s">
        <v>838</v>
      </c>
      <c r="K3817" s="27" t="s">
        <v>2214</v>
      </c>
      <c r="L3817" s="27" t="s">
        <v>3839</v>
      </c>
      <c r="M3817" t="s">
        <v>190</v>
      </c>
      <c r="N3817" t="s">
        <v>177</v>
      </c>
      <c r="O3817" t="s">
        <v>178</v>
      </c>
      <c r="P3817" t="s">
        <v>179</v>
      </c>
      <c r="Q3817" t="s">
        <v>180</v>
      </c>
      <c r="R3817" t="s">
        <v>181</v>
      </c>
      <c r="S3817" t="s">
        <v>31</v>
      </c>
      <c r="T3817" t="s">
        <v>31</v>
      </c>
      <c r="U3817" t="s">
        <v>31</v>
      </c>
      <c r="V3817" t="s">
        <v>31</v>
      </c>
      <c r="W3817" t="s">
        <v>182</v>
      </c>
      <c r="X3817" t="s">
        <v>183</v>
      </c>
      <c r="Y3817" s="28">
        <v>3.222</v>
      </c>
      <c r="Z3817" t="str">
        <f>IF(database_public_cloud_VMs[[#This Row],[Vendor]]="AWS","USD","AUD")</f>
        <v>USD</v>
      </c>
      <c r="AA3817" s="29">
        <f>IF(database_public_cloud_VMs[[#This Row],[Currency]]="USD",(database_public_cloud_VMs[[#This Row],[Rate]]*param_exchange_rate)/(1+param_discount_aws),database_public_cloud_VMs[[#This Row],[Rate]])</f>
        <v>3.9706427503736808</v>
      </c>
    </row>
    <row r="3818" spans="1:27" x14ac:dyDescent="0.45">
      <c r="A3818" s="24" t="s">
        <v>4290</v>
      </c>
      <c r="B3818" t="s">
        <v>12</v>
      </c>
      <c r="C3818" s="25" t="s">
        <v>593</v>
      </c>
      <c r="D3818" t="s">
        <v>170</v>
      </c>
      <c r="E3818" t="s">
        <v>4242</v>
      </c>
      <c r="F3818" t="s">
        <v>4268</v>
      </c>
      <c r="G3818" s="26">
        <v>64</v>
      </c>
      <c r="H3818" s="26">
        <v>512</v>
      </c>
      <c r="I3818" s="26">
        <v>2400</v>
      </c>
      <c r="J3818" s="27" t="s">
        <v>838</v>
      </c>
      <c r="K3818" s="27" t="s">
        <v>2214</v>
      </c>
      <c r="L3818" s="27" t="s">
        <v>3839</v>
      </c>
      <c r="M3818" t="s">
        <v>190</v>
      </c>
      <c r="N3818" t="s">
        <v>177</v>
      </c>
      <c r="O3818" t="s">
        <v>185</v>
      </c>
      <c r="P3818" t="s">
        <v>179</v>
      </c>
      <c r="Q3818" t="s">
        <v>180</v>
      </c>
      <c r="R3818" t="s">
        <v>181</v>
      </c>
      <c r="S3818" t="s">
        <v>31</v>
      </c>
      <c r="T3818" t="s">
        <v>31</v>
      </c>
      <c r="U3818" t="s">
        <v>31</v>
      </c>
      <c r="V3818" t="s">
        <v>31</v>
      </c>
      <c r="W3818" t="s">
        <v>182</v>
      </c>
      <c r="X3818" t="s">
        <v>183</v>
      </c>
      <c r="Y3818" s="28">
        <v>2.3090000000000002</v>
      </c>
      <c r="Z3818" t="str">
        <f>IF(database_public_cloud_VMs[[#This Row],[Vendor]]="AWS","USD","AUD")</f>
        <v>USD</v>
      </c>
      <c r="AA3818" s="29">
        <f>IF(database_public_cloud_VMs[[#This Row],[Currency]]="USD",(database_public_cloud_VMs[[#This Row],[Rate]]*param_exchange_rate)/(1+param_discount_aws),database_public_cloud_VMs[[#This Row],[Rate]])</f>
        <v>2.845504069091505</v>
      </c>
    </row>
    <row r="3819" spans="1:27" x14ac:dyDescent="0.45">
      <c r="A3819" s="24" t="s">
        <v>4291</v>
      </c>
      <c r="B3819" t="s">
        <v>12</v>
      </c>
      <c r="C3819" s="25" t="s">
        <v>187</v>
      </c>
      <c r="D3819" t="s">
        <v>170</v>
      </c>
      <c r="E3819" t="s">
        <v>4242</v>
      </c>
      <c r="F3819" t="s">
        <v>4268</v>
      </c>
      <c r="G3819" s="26">
        <v>64</v>
      </c>
      <c r="H3819" s="26">
        <v>512</v>
      </c>
      <c r="I3819" s="26">
        <v>2400</v>
      </c>
      <c r="J3819" s="27" t="s">
        <v>838</v>
      </c>
      <c r="K3819" s="27" t="s">
        <v>2214</v>
      </c>
      <c r="L3819" s="27" t="s">
        <v>3839</v>
      </c>
      <c r="M3819" t="s">
        <v>190</v>
      </c>
      <c r="N3819" t="s">
        <v>188</v>
      </c>
      <c r="O3819" t="s">
        <v>188</v>
      </c>
      <c r="P3819" t="s">
        <v>179</v>
      </c>
      <c r="Q3819" t="s">
        <v>180</v>
      </c>
      <c r="R3819" t="s">
        <v>181</v>
      </c>
      <c r="S3819" t="s">
        <v>31</v>
      </c>
      <c r="T3819" t="s">
        <v>31</v>
      </c>
      <c r="U3819" t="s">
        <v>31</v>
      </c>
      <c r="V3819" t="s">
        <v>31</v>
      </c>
      <c r="W3819" t="s">
        <v>182</v>
      </c>
      <c r="X3819" t="s">
        <v>183</v>
      </c>
      <c r="Y3819" s="28">
        <v>5.0880000000000001</v>
      </c>
      <c r="Z3819" t="str">
        <f>IF(database_public_cloud_VMs[[#This Row],[Vendor]]="AWS","USD","AUD")</f>
        <v>USD</v>
      </c>
      <c r="AA3819" s="29">
        <f>IF(database_public_cloud_VMs[[#This Row],[Currency]]="USD",(database_public_cloud_VMs[[#This Row],[Rate]]*param_exchange_rate)/(1+param_discount_aws),database_public_cloud_VMs[[#This Row],[Rate]])</f>
        <v>6.2702142501245453</v>
      </c>
    </row>
    <row r="3820" spans="1:27" x14ac:dyDescent="0.45">
      <c r="A3820" s="24" t="s">
        <v>4292</v>
      </c>
      <c r="B3820" t="s">
        <v>12</v>
      </c>
      <c r="C3820" s="25" t="s">
        <v>593</v>
      </c>
      <c r="D3820" t="s">
        <v>170</v>
      </c>
      <c r="E3820" t="s">
        <v>4242</v>
      </c>
      <c r="F3820" t="s">
        <v>4293</v>
      </c>
      <c r="G3820" s="26">
        <v>96</v>
      </c>
      <c r="H3820" s="26">
        <v>768</v>
      </c>
      <c r="I3820" s="26">
        <v>3600</v>
      </c>
      <c r="J3820" s="27" t="s">
        <v>838</v>
      </c>
      <c r="K3820" s="27" t="s">
        <v>2214</v>
      </c>
      <c r="L3820" s="27" t="s">
        <v>1951</v>
      </c>
      <c r="M3820" t="s">
        <v>190</v>
      </c>
      <c r="N3820" t="s">
        <v>177</v>
      </c>
      <c r="O3820" t="s">
        <v>178</v>
      </c>
      <c r="P3820" t="s">
        <v>179</v>
      </c>
      <c r="Q3820" t="s">
        <v>198</v>
      </c>
      <c r="R3820" t="s">
        <v>181</v>
      </c>
      <c r="S3820" t="s">
        <v>31</v>
      </c>
      <c r="T3820" t="s">
        <v>31</v>
      </c>
      <c r="U3820" t="s">
        <v>31</v>
      </c>
      <c r="V3820" t="s">
        <v>31</v>
      </c>
      <c r="W3820" t="s">
        <v>182</v>
      </c>
      <c r="X3820" t="s">
        <v>183</v>
      </c>
      <c r="Y3820" s="28">
        <v>4.8929999999999998</v>
      </c>
      <c r="Z3820" t="str">
        <f>IF(database_public_cloud_VMs[[#This Row],[Vendor]]="AWS","USD","AUD")</f>
        <v>USD</v>
      </c>
      <c r="AA3820" s="29">
        <f>IF(database_public_cloud_VMs[[#This Row],[Currency]]="USD",(database_public_cloud_VMs[[#This Row],[Rate]]*param_exchange_rate)/(1+param_discount_aws),database_public_cloud_VMs[[#This Row],[Rate]])</f>
        <v>6.0299053313402906</v>
      </c>
    </row>
    <row r="3821" spans="1:27" x14ac:dyDescent="0.45">
      <c r="A3821" s="24" t="s">
        <v>4294</v>
      </c>
      <c r="B3821" t="s">
        <v>12</v>
      </c>
      <c r="C3821" s="25" t="s">
        <v>593</v>
      </c>
      <c r="D3821" t="s">
        <v>170</v>
      </c>
      <c r="E3821" t="s">
        <v>4242</v>
      </c>
      <c r="F3821" t="s">
        <v>4293</v>
      </c>
      <c r="G3821" s="26">
        <v>96</v>
      </c>
      <c r="H3821" s="26">
        <v>768</v>
      </c>
      <c r="I3821" s="26">
        <v>3600</v>
      </c>
      <c r="J3821" s="27" t="s">
        <v>838</v>
      </c>
      <c r="K3821" s="27" t="s">
        <v>2214</v>
      </c>
      <c r="L3821" s="27" t="s">
        <v>1951</v>
      </c>
      <c r="M3821" t="s">
        <v>190</v>
      </c>
      <c r="N3821" t="s">
        <v>177</v>
      </c>
      <c r="O3821" t="s">
        <v>185</v>
      </c>
      <c r="P3821" t="s">
        <v>179</v>
      </c>
      <c r="Q3821" t="s">
        <v>198</v>
      </c>
      <c r="R3821" t="s">
        <v>181</v>
      </c>
      <c r="S3821" t="s">
        <v>31</v>
      </c>
      <c r="T3821" t="s">
        <v>31</v>
      </c>
      <c r="U3821" t="s">
        <v>31</v>
      </c>
      <c r="V3821" t="s">
        <v>31</v>
      </c>
      <c r="W3821" t="s">
        <v>182</v>
      </c>
      <c r="X3821" t="s">
        <v>183</v>
      </c>
      <c r="Y3821" s="28">
        <v>3.5179999999999998</v>
      </c>
      <c r="Z3821" t="str">
        <f>IF(database_public_cloud_VMs[[#This Row],[Vendor]]="AWS","USD","AUD")</f>
        <v>USD</v>
      </c>
      <c r="AA3821" s="29">
        <f>IF(database_public_cloud_VMs[[#This Row],[Currency]]="USD",(database_public_cloud_VMs[[#This Row],[Rate]]*param_exchange_rate)/(1+param_discount_aws),database_public_cloud_VMs[[#This Row],[Rate]])</f>
        <v>4.3354193655538813</v>
      </c>
    </row>
    <row r="3822" spans="1:27" x14ac:dyDescent="0.45">
      <c r="A3822" s="24" t="s">
        <v>4295</v>
      </c>
      <c r="B3822" t="s">
        <v>12</v>
      </c>
      <c r="C3822" s="25" t="s">
        <v>187</v>
      </c>
      <c r="D3822" t="s">
        <v>170</v>
      </c>
      <c r="E3822" t="s">
        <v>4242</v>
      </c>
      <c r="F3822" t="s">
        <v>4293</v>
      </c>
      <c r="G3822" s="26">
        <v>96</v>
      </c>
      <c r="H3822" s="26">
        <v>768</v>
      </c>
      <c r="I3822" s="26">
        <v>3600</v>
      </c>
      <c r="J3822" s="27" t="s">
        <v>838</v>
      </c>
      <c r="K3822" s="27" t="s">
        <v>2214</v>
      </c>
      <c r="L3822" s="27" t="s">
        <v>1951</v>
      </c>
      <c r="M3822" t="s">
        <v>190</v>
      </c>
      <c r="N3822" t="s">
        <v>188</v>
      </c>
      <c r="O3822" t="s">
        <v>188</v>
      </c>
      <c r="P3822" t="s">
        <v>179</v>
      </c>
      <c r="Q3822" t="s">
        <v>198</v>
      </c>
      <c r="R3822" t="s">
        <v>181</v>
      </c>
      <c r="S3822" t="s">
        <v>31</v>
      </c>
      <c r="T3822" t="s">
        <v>31</v>
      </c>
      <c r="U3822" t="s">
        <v>31</v>
      </c>
      <c r="V3822" t="s">
        <v>31</v>
      </c>
      <c r="W3822" t="s">
        <v>182</v>
      </c>
      <c r="X3822" t="s">
        <v>183</v>
      </c>
      <c r="Y3822" s="28">
        <v>7.782</v>
      </c>
      <c r="Z3822" t="str">
        <f>IF(database_public_cloud_VMs[[#This Row],[Vendor]]="AWS","USD","AUD")</f>
        <v>USD</v>
      </c>
      <c r="AA3822" s="29">
        <f>IF(database_public_cloud_VMs[[#This Row],[Currency]]="USD",(database_public_cloud_VMs[[#This Row],[Rate]]*param_exchange_rate)/(1+param_discount_aws),database_public_cloud_VMs[[#This Row],[Rate]])</f>
        <v>9.5901743896362444</v>
      </c>
    </row>
    <row r="3823" spans="1:27" x14ac:dyDescent="0.45">
      <c r="A3823" s="24" t="s">
        <v>4296</v>
      </c>
      <c r="B3823" t="s">
        <v>12</v>
      </c>
      <c r="C3823" s="25" t="s">
        <v>593</v>
      </c>
      <c r="D3823" t="s">
        <v>170</v>
      </c>
      <c r="E3823" t="s">
        <v>4242</v>
      </c>
      <c r="F3823" t="s">
        <v>4293</v>
      </c>
      <c r="G3823" s="26">
        <v>96</v>
      </c>
      <c r="H3823" s="26">
        <v>768</v>
      </c>
      <c r="I3823" s="26">
        <v>3600</v>
      </c>
      <c r="J3823" s="27" t="s">
        <v>838</v>
      </c>
      <c r="K3823" s="27" t="s">
        <v>2214</v>
      </c>
      <c r="L3823" s="27" t="s">
        <v>1951</v>
      </c>
      <c r="M3823" t="s">
        <v>190</v>
      </c>
      <c r="N3823" t="s">
        <v>177</v>
      </c>
      <c r="O3823" t="s">
        <v>178</v>
      </c>
      <c r="P3823" t="s">
        <v>179</v>
      </c>
      <c r="Q3823" t="s">
        <v>191</v>
      </c>
      <c r="R3823" t="s">
        <v>181</v>
      </c>
      <c r="S3823" t="s">
        <v>31</v>
      </c>
      <c r="T3823" t="s">
        <v>31</v>
      </c>
      <c r="U3823" t="s">
        <v>31</v>
      </c>
      <c r="V3823" t="s">
        <v>31</v>
      </c>
      <c r="W3823" t="s">
        <v>182</v>
      </c>
      <c r="X3823" t="s">
        <v>183</v>
      </c>
      <c r="Y3823" s="28">
        <v>4.9630000000000001</v>
      </c>
      <c r="Z3823" t="str">
        <f>IF(database_public_cloud_VMs[[#This Row],[Vendor]]="AWS","USD","AUD")</f>
        <v>USD</v>
      </c>
      <c r="AA3823" s="29">
        <f>IF(database_public_cloud_VMs[[#This Row],[Currency]]="USD",(database_public_cloud_VMs[[#This Row],[Rate]]*param_exchange_rate)/(1+param_discount_aws),database_public_cloud_VMs[[#This Row],[Rate]])</f>
        <v>6.1161700714166907</v>
      </c>
    </row>
    <row r="3824" spans="1:27" x14ac:dyDescent="0.45">
      <c r="A3824" s="24" t="s">
        <v>4297</v>
      </c>
      <c r="B3824" t="s">
        <v>12</v>
      </c>
      <c r="C3824" s="25" t="s">
        <v>593</v>
      </c>
      <c r="D3824" t="s">
        <v>170</v>
      </c>
      <c r="E3824" t="s">
        <v>4242</v>
      </c>
      <c r="F3824" t="s">
        <v>4293</v>
      </c>
      <c r="G3824" s="26">
        <v>96</v>
      </c>
      <c r="H3824" s="26">
        <v>768</v>
      </c>
      <c r="I3824" s="26">
        <v>3600</v>
      </c>
      <c r="J3824" s="27" t="s">
        <v>838</v>
      </c>
      <c r="K3824" s="27" t="s">
        <v>2214</v>
      </c>
      <c r="L3824" s="27" t="s">
        <v>1951</v>
      </c>
      <c r="M3824" t="s">
        <v>190</v>
      </c>
      <c r="N3824" t="s">
        <v>177</v>
      </c>
      <c r="O3824" t="s">
        <v>185</v>
      </c>
      <c r="P3824" t="s">
        <v>179</v>
      </c>
      <c r="Q3824" t="s">
        <v>191</v>
      </c>
      <c r="R3824" t="s">
        <v>181</v>
      </c>
      <c r="S3824" t="s">
        <v>31</v>
      </c>
      <c r="T3824" t="s">
        <v>31</v>
      </c>
      <c r="U3824" t="s">
        <v>31</v>
      </c>
      <c r="V3824" t="s">
        <v>31</v>
      </c>
      <c r="W3824" t="s">
        <v>182</v>
      </c>
      <c r="X3824" t="s">
        <v>183</v>
      </c>
      <c r="Y3824" s="28">
        <v>3.5939999999999999</v>
      </c>
      <c r="Z3824" t="str">
        <f>IF(database_public_cloud_VMs[[#This Row],[Vendor]]="AWS","USD","AUD")</f>
        <v>USD</v>
      </c>
      <c r="AA3824" s="29">
        <f>IF(database_public_cloud_VMs[[#This Row],[Currency]]="USD",(database_public_cloud_VMs[[#This Row],[Rate]]*param_exchange_rate)/(1+param_discount_aws),database_public_cloud_VMs[[#This Row],[Rate]])</f>
        <v>4.429078226208258</v>
      </c>
    </row>
    <row r="3825" spans="1:27" x14ac:dyDescent="0.45">
      <c r="A3825" s="24" t="s">
        <v>4298</v>
      </c>
      <c r="B3825" t="s">
        <v>12</v>
      </c>
      <c r="C3825" s="25" t="s">
        <v>187</v>
      </c>
      <c r="D3825" t="s">
        <v>170</v>
      </c>
      <c r="E3825" t="s">
        <v>4242</v>
      </c>
      <c r="F3825" t="s">
        <v>4293</v>
      </c>
      <c r="G3825" s="26">
        <v>96</v>
      </c>
      <c r="H3825" s="26">
        <v>768</v>
      </c>
      <c r="I3825" s="26">
        <v>3600</v>
      </c>
      <c r="J3825" s="27" t="s">
        <v>838</v>
      </c>
      <c r="K3825" s="27" t="s">
        <v>2214</v>
      </c>
      <c r="L3825" s="27" t="s">
        <v>1951</v>
      </c>
      <c r="M3825" t="s">
        <v>190</v>
      </c>
      <c r="N3825" t="s">
        <v>188</v>
      </c>
      <c r="O3825" t="s">
        <v>188</v>
      </c>
      <c r="P3825" t="s">
        <v>179</v>
      </c>
      <c r="Q3825" t="s">
        <v>191</v>
      </c>
      <c r="R3825" t="s">
        <v>181</v>
      </c>
      <c r="S3825" t="s">
        <v>31</v>
      </c>
      <c r="T3825" t="s">
        <v>31</v>
      </c>
      <c r="U3825" t="s">
        <v>31</v>
      </c>
      <c r="V3825" t="s">
        <v>31</v>
      </c>
      <c r="W3825" t="s">
        <v>182</v>
      </c>
      <c r="X3825" t="s">
        <v>183</v>
      </c>
      <c r="Y3825" s="28">
        <v>7.7619999999999996</v>
      </c>
      <c r="Z3825" t="str">
        <f>IF(database_public_cloud_VMs[[#This Row],[Vendor]]="AWS","USD","AUD")</f>
        <v>USD</v>
      </c>
      <c r="AA3825" s="29">
        <f>IF(database_public_cloud_VMs[[#This Row],[Currency]]="USD",(database_public_cloud_VMs[[#This Row],[Rate]]*param_exchange_rate)/(1+param_discount_aws),database_public_cloud_VMs[[#This Row],[Rate]])</f>
        <v>9.5655273210429872</v>
      </c>
    </row>
    <row r="3826" spans="1:27" x14ac:dyDescent="0.45">
      <c r="A3826" s="24" t="s">
        <v>4299</v>
      </c>
      <c r="B3826" t="s">
        <v>12</v>
      </c>
      <c r="C3826" s="25" t="s">
        <v>593</v>
      </c>
      <c r="D3826" t="s">
        <v>170</v>
      </c>
      <c r="E3826" t="s">
        <v>4242</v>
      </c>
      <c r="F3826" t="s">
        <v>4293</v>
      </c>
      <c r="G3826" s="26">
        <v>96</v>
      </c>
      <c r="H3826" s="26">
        <v>768</v>
      </c>
      <c r="I3826" s="26">
        <v>3600</v>
      </c>
      <c r="J3826" s="27" t="s">
        <v>838</v>
      </c>
      <c r="K3826" s="27" t="s">
        <v>2214</v>
      </c>
      <c r="L3826" s="27" t="s">
        <v>1951</v>
      </c>
      <c r="M3826" t="s">
        <v>176</v>
      </c>
      <c r="N3826" t="s">
        <v>177</v>
      </c>
      <c r="O3826" t="s">
        <v>178</v>
      </c>
      <c r="P3826" t="s">
        <v>179</v>
      </c>
      <c r="Q3826" t="s">
        <v>315</v>
      </c>
      <c r="R3826" t="s">
        <v>181</v>
      </c>
      <c r="S3826" t="s">
        <v>31</v>
      </c>
      <c r="T3826" t="s">
        <v>31</v>
      </c>
      <c r="U3826" t="s">
        <v>31</v>
      </c>
      <c r="V3826" t="s">
        <v>31</v>
      </c>
      <c r="W3826" t="s">
        <v>182</v>
      </c>
      <c r="X3826" t="s">
        <v>183</v>
      </c>
      <c r="Y3826" s="28">
        <v>9.7089999999999996</v>
      </c>
      <c r="Z3826" t="str">
        <f>IF(database_public_cloud_VMs[[#This Row],[Vendor]]="AWS","USD","AUD")</f>
        <v>USD</v>
      </c>
      <c r="AA3826" s="29">
        <f>IF(database_public_cloud_VMs[[#This Row],[Currency]]="USD",(database_public_cloud_VMs[[#This Row],[Rate]]*param_exchange_rate)/(1+param_discount_aws),database_public_cloud_VMs[[#This Row],[Rate]])</f>
        <v>11.964919448596543</v>
      </c>
    </row>
    <row r="3827" spans="1:27" x14ac:dyDescent="0.45">
      <c r="A3827" s="24" t="s">
        <v>4300</v>
      </c>
      <c r="B3827" t="s">
        <v>12</v>
      </c>
      <c r="C3827" s="25" t="s">
        <v>593</v>
      </c>
      <c r="D3827" t="s">
        <v>170</v>
      </c>
      <c r="E3827" t="s">
        <v>4242</v>
      </c>
      <c r="F3827" t="s">
        <v>4293</v>
      </c>
      <c r="G3827" s="26">
        <v>96</v>
      </c>
      <c r="H3827" s="26">
        <v>768</v>
      </c>
      <c r="I3827" s="26">
        <v>3600</v>
      </c>
      <c r="J3827" s="27" t="s">
        <v>838</v>
      </c>
      <c r="K3827" s="27" t="s">
        <v>2214</v>
      </c>
      <c r="L3827" s="27" t="s">
        <v>1951</v>
      </c>
      <c r="M3827" t="s">
        <v>176</v>
      </c>
      <c r="N3827" t="s">
        <v>177</v>
      </c>
      <c r="O3827" t="s">
        <v>185</v>
      </c>
      <c r="P3827" t="s">
        <v>179</v>
      </c>
      <c r="Q3827" t="s">
        <v>315</v>
      </c>
      <c r="R3827" t="s">
        <v>181</v>
      </c>
      <c r="S3827" t="s">
        <v>31</v>
      </c>
      <c r="T3827" t="s">
        <v>31</v>
      </c>
      <c r="U3827" t="s">
        <v>31</v>
      </c>
      <c r="V3827" t="s">
        <v>31</v>
      </c>
      <c r="W3827" t="s">
        <v>182</v>
      </c>
      <c r="X3827" t="s">
        <v>183</v>
      </c>
      <c r="Y3827" s="28">
        <v>8.34</v>
      </c>
      <c r="Z3827" t="str">
        <f>IF(database_public_cloud_VMs[[#This Row],[Vendor]]="AWS","USD","AUD")</f>
        <v>USD</v>
      </c>
      <c r="AA3827" s="29">
        <f>IF(database_public_cloud_VMs[[#This Row],[Currency]]="USD",(database_public_cloud_VMs[[#This Row],[Rate]]*param_exchange_rate)/(1+param_discount_aws),database_public_cloud_VMs[[#This Row],[Rate]])</f>
        <v>10.277827603388111</v>
      </c>
    </row>
    <row r="3828" spans="1:27" x14ac:dyDescent="0.45">
      <c r="A3828" s="24" t="s">
        <v>4301</v>
      </c>
      <c r="B3828" t="s">
        <v>12</v>
      </c>
      <c r="C3828" s="25" t="s">
        <v>187</v>
      </c>
      <c r="D3828" t="s">
        <v>170</v>
      </c>
      <c r="E3828" t="s">
        <v>4242</v>
      </c>
      <c r="F3828" t="s">
        <v>4293</v>
      </c>
      <c r="G3828" s="26">
        <v>96</v>
      </c>
      <c r="H3828" s="26">
        <v>768</v>
      </c>
      <c r="I3828" s="26">
        <v>3600</v>
      </c>
      <c r="J3828" s="27" t="s">
        <v>838</v>
      </c>
      <c r="K3828" s="27" t="s">
        <v>2214</v>
      </c>
      <c r="L3828" s="27" t="s">
        <v>1951</v>
      </c>
      <c r="M3828" t="s">
        <v>176</v>
      </c>
      <c r="N3828" t="s">
        <v>188</v>
      </c>
      <c r="O3828" t="s">
        <v>188</v>
      </c>
      <c r="P3828" t="s">
        <v>179</v>
      </c>
      <c r="Q3828" t="s">
        <v>315</v>
      </c>
      <c r="R3828" t="s">
        <v>181</v>
      </c>
      <c r="S3828" t="s">
        <v>31</v>
      </c>
      <c r="T3828" t="s">
        <v>31</v>
      </c>
      <c r="U3828" t="s">
        <v>31</v>
      </c>
      <c r="V3828" t="s">
        <v>31</v>
      </c>
      <c r="W3828" t="s">
        <v>182</v>
      </c>
      <c r="X3828" t="s">
        <v>183</v>
      </c>
      <c r="Y3828" s="28">
        <v>12.507999999999999</v>
      </c>
      <c r="Z3828" t="str">
        <f>IF(database_public_cloud_VMs[[#This Row],[Vendor]]="AWS","USD","AUD")</f>
        <v>USD</v>
      </c>
      <c r="AA3828" s="29">
        <f>IF(database_public_cloud_VMs[[#This Row],[Currency]]="USD",(database_public_cloud_VMs[[#This Row],[Rate]]*param_exchange_rate)/(1+param_discount_aws),database_public_cloud_VMs[[#This Row],[Rate]])</f>
        <v>15.414276698222841</v>
      </c>
    </row>
    <row r="3829" spans="1:27" x14ac:dyDescent="0.45">
      <c r="A3829" s="24" t="s">
        <v>4302</v>
      </c>
      <c r="B3829" t="s">
        <v>12</v>
      </c>
      <c r="C3829" s="25" t="s">
        <v>593</v>
      </c>
      <c r="D3829" t="s">
        <v>170</v>
      </c>
      <c r="E3829" t="s">
        <v>4242</v>
      </c>
      <c r="F3829" t="s">
        <v>4293</v>
      </c>
      <c r="G3829" s="26">
        <v>96</v>
      </c>
      <c r="H3829" s="26">
        <v>768</v>
      </c>
      <c r="I3829" s="26">
        <v>3600</v>
      </c>
      <c r="J3829" s="27" t="s">
        <v>838</v>
      </c>
      <c r="K3829" s="27" t="s">
        <v>2214</v>
      </c>
      <c r="L3829" s="27" t="s">
        <v>1951</v>
      </c>
      <c r="M3829" t="s">
        <v>176</v>
      </c>
      <c r="N3829" t="s">
        <v>177</v>
      </c>
      <c r="O3829" t="s">
        <v>178</v>
      </c>
      <c r="P3829" t="s">
        <v>179</v>
      </c>
      <c r="Q3829" t="s">
        <v>180</v>
      </c>
      <c r="R3829" t="s">
        <v>181</v>
      </c>
      <c r="S3829" t="s">
        <v>31</v>
      </c>
      <c r="T3829" t="s">
        <v>31</v>
      </c>
      <c r="U3829" t="s">
        <v>31</v>
      </c>
      <c r="V3829" t="s">
        <v>31</v>
      </c>
      <c r="W3829" t="s">
        <v>182</v>
      </c>
      <c r="X3829" t="s">
        <v>183</v>
      </c>
      <c r="Y3829" s="28">
        <v>5.2930000000000001</v>
      </c>
      <c r="Z3829" t="str">
        <f>IF(database_public_cloud_VMs[[#This Row],[Vendor]]="AWS","USD","AUD")</f>
        <v>USD</v>
      </c>
      <c r="AA3829" s="29">
        <f>IF(database_public_cloud_VMs[[#This Row],[Currency]]="USD",(database_public_cloud_VMs[[#This Row],[Rate]]*param_exchange_rate)/(1+param_discount_aws),database_public_cloud_VMs[[#This Row],[Rate]])</f>
        <v>6.5228467032054285</v>
      </c>
    </row>
    <row r="3830" spans="1:27" x14ac:dyDescent="0.45">
      <c r="A3830" s="24" t="s">
        <v>4303</v>
      </c>
      <c r="B3830" t="s">
        <v>12</v>
      </c>
      <c r="C3830" s="25" t="s">
        <v>593</v>
      </c>
      <c r="D3830" t="s">
        <v>170</v>
      </c>
      <c r="E3830" t="s">
        <v>4242</v>
      </c>
      <c r="F3830" t="s">
        <v>4293</v>
      </c>
      <c r="G3830" s="26">
        <v>96</v>
      </c>
      <c r="H3830" s="26">
        <v>768</v>
      </c>
      <c r="I3830" s="26">
        <v>3600</v>
      </c>
      <c r="J3830" s="27" t="s">
        <v>838</v>
      </c>
      <c r="K3830" s="27" t="s">
        <v>2214</v>
      </c>
      <c r="L3830" s="27" t="s">
        <v>1951</v>
      </c>
      <c r="M3830" t="s">
        <v>176</v>
      </c>
      <c r="N3830" t="s">
        <v>177</v>
      </c>
      <c r="O3830" t="s">
        <v>185</v>
      </c>
      <c r="P3830" t="s">
        <v>179</v>
      </c>
      <c r="Q3830" t="s">
        <v>180</v>
      </c>
      <c r="R3830" t="s">
        <v>181</v>
      </c>
      <c r="S3830" t="s">
        <v>31</v>
      </c>
      <c r="T3830" t="s">
        <v>31</v>
      </c>
      <c r="U3830" t="s">
        <v>31</v>
      </c>
      <c r="V3830" t="s">
        <v>31</v>
      </c>
      <c r="W3830" t="s">
        <v>182</v>
      </c>
      <c r="X3830" t="s">
        <v>183</v>
      </c>
      <c r="Y3830" s="28">
        <v>3.9239999999999999</v>
      </c>
      <c r="Z3830" t="str">
        <f>IF(database_public_cloud_VMs[[#This Row],[Vendor]]="AWS","USD","AUD")</f>
        <v>USD</v>
      </c>
      <c r="AA3830" s="29">
        <f>IF(database_public_cloud_VMs[[#This Row],[Currency]]="USD",(database_public_cloud_VMs[[#This Row],[Rate]]*param_exchange_rate)/(1+param_discount_aws),database_public_cloud_VMs[[#This Row],[Rate]])</f>
        <v>4.8357548579969967</v>
      </c>
    </row>
    <row r="3831" spans="1:27" x14ac:dyDescent="0.45">
      <c r="A3831" s="24" t="s">
        <v>4304</v>
      </c>
      <c r="B3831" t="s">
        <v>12</v>
      </c>
      <c r="C3831" s="25" t="s">
        <v>187</v>
      </c>
      <c r="D3831" t="s">
        <v>170</v>
      </c>
      <c r="E3831" t="s">
        <v>4242</v>
      </c>
      <c r="F3831" t="s">
        <v>4293</v>
      </c>
      <c r="G3831" s="26">
        <v>96</v>
      </c>
      <c r="H3831" s="26">
        <v>768</v>
      </c>
      <c r="I3831" s="26">
        <v>3600</v>
      </c>
      <c r="J3831" s="27" t="s">
        <v>838</v>
      </c>
      <c r="K3831" s="27" t="s">
        <v>2214</v>
      </c>
      <c r="L3831" s="27" t="s">
        <v>1951</v>
      </c>
      <c r="M3831" t="s">
        <v>176</v>
      </c>
      <c r="N3831" t="s">
        <v>188</v>
      </c>
      <c r="O3831" t="s">
        <v>188</v>
      </c>
      <c r="P3831" t="s">
        <v>179</v>
      </c>
      <c r="Q3831" t="s">
        <v>180</v>
      </c>
      <c r="R3831" t="s">
        <v>181</v>
      </c>
      <c r="S3831" t="s">
        <v>31</v>
      </c>
      <c r="T3831" t="s">
        <v>31</v>
      </c>
      <c r="U3831" t="s">
        <v>31</v>
      </c>
      <c r="V3831" t="s">
        <v>31</v>
      </c>
      <c r="W3831" t="s">
        <v>182</v>
      </c>
      <c r="X3831" t="s">
        <v>183</v>
      </c>
      <c r="Y3831" s="28">
        <v>8.0920000000000005</v>
      </c>
      <c r="Z3831" t="str">
        <f>IF(database_public_cloud_VMs[[#This Row],[Vendor]]="AWS","USD","AUD")</f>
        <v>USD</v>
      </c>
      <c r="AA3831" s="29">
        <f>IF(database_public_cloud_VMs[[#This Row],[Currency]]="USD",(database_public_cloud_VMs[[#This Row],[Rate]]*param_exchange_rate)/(1+param_discount_aws),database_public_cloud_VMs[[#This Row],[Rate]])</f>
        <v>9.9722039528317268</v>
      </c>
    </row>
    <row r="3832" spans="1:27" x14ac:dyDescent="0.45">
      <c r="A3832" s="24" t="s">
        <v>4305</v>
      </c>
      <c r="B3832" t="s">
        <v>12</v>
      </c>
      <c r="C3832" s="25" t="s">
        <v>593</v>
      </c>
      <c r="D3832" t="s">
        <v>170</v>
      </c>
      <c r="E3832" t="s">
        <v>4242</v>
      </c>
      <c r="F3832" t="s">
        <v>4293</v>
      </c>
      <c r="G3832" s="26">
        <v>96</v>
      </c>
      <c r="H3832" s="26">
        <v>768</v>
      </c>
      <c r="I3832" s="26">
        <v>3600</v>
      </c>
      <c r="J3832" s="27" t="s">
        <v>838</v>
      </c>
      <c r="K3832" s="27" t="s">
        <v>2214</v>
      </c>
      <c r="L3832" s="27" t="s">
        <v>1951</v>
      </c>
      <c r="M3832" t="s">
        <v>190</v>
      </c>
      <c r="N3832" t="s">
        <v>177</v>
      </c>
      <c r="O3832" t="s">
        <v>178</v>
      </c>
      <c r="P3832" t="s">
        <v>179</v>
      </c>
      <c r="Q3832" t="s">
        <v>180</v>
      </c>
      <c r="R3832" t="s">
        <v>181</v>
      </c>
      <c r="S3832" t="s">
        <v>31</v>
      </c>
      <c r="T3832" t="s">
        <v>31</v>
      </c>
      <c r="U3832" t="s">
        <v>31</v>
      </c>
      <c r="V3832" t="s">
        <v>31</v>
      </c>
      <c r="W3832" t="s">
        <v>182</v>
      </c>
      <c r="X3832" t="s">
        <v>183</v>
      </c>
      <c r="Y3832" s="28">
        <v>4.8330000000000002</v>
      </c>
      <c r="Z3832" t="str">
        <f>IF(database_public_cloud_VMs[[#This Row],[Vendor]]="AWS","USD","AUD")</f>
        <v>USD</v>
      </c>
      <c r="AA3832" s="29">
        <f>IF(database_public_cloud_VMs[[#This Row],[Currency]]="USD",(database_public_cloud_VMs[[#This Row],[Rate]]*param_exchange_rate)/(1+param_discount_aws),database_public_cloud_VMs[[#This Row],[Rate]])</f>
        <v>5.9559641255605209</v>
      </c>
    </row>
    <row r="3833" spans="1:27" x14ac:dyDescent="0.45">
      <c r="A3833" s="24" t="s">
        <v>4306</v>
      </c>
      <c r="B3833" t="s">
        <v>12</v>
      </c>
      <c r="C3833" s="25" t="s">
        <v>593</v>
      </c>
      <c r="D3833" t="s">
        <v>170</v>
      </c>
      <c r="E3833" t="s">
        <v>4242</v>
      </c>
      <c r="F3833" t="s">
        <v>4293</v>
      </c>
      <c r="G3833" s="26">
        <v>96</v>
      </c>
      <c r="H3833" s="26">
        <v>768</v>
      </c>
      <c r="I3833" s="26">
        <v>3600</v>
      </c>
      <c r="J3833" s="27" t="s">
        <v>838</v>
      </c>
      <c r="K3833" s="27" t="s">
        <v>2214</v>
      </c>
      <c r="L3833" s="27" t="s">
        <v>1951</v>
      </c>
      <c r="M3833" t="s">
        <v>190</v>
      </c>
      <c r="N3833" t="s">
        <v>177</v>
      </c>
      <c r="O3833" t="s">
        <v>185</v>
      </c>
      <c r="P3833" t="s">
        <v>179</v>
      </c>
      <c r="Q3833" t="s">
        <v>180</v>
      </c>
      <c r="R3833" t="s">
        <v>181</v>
      </c>
      <c r="S3833" t="s">
        <v>31</v>
      </c>
      <c r="T3833" t="s">
        <v>31</v>
      </c>
      <c r="U3833" t="s">
        <v>31</v>
      </c>
      <c r="V3833" t="s">
        <v>31</v>
      </c>
      <c r="W3833" t="s">
        <v>182</v>
      </c>
      <c r="X3833" t="s">
        <v>183</v>
      </c>
      <c r="Y3833" s="28">
        <v>3.464</v>
      </c>
      <c r="Z3833" t="str">
        <f>IF(database_public_cloud_VMs[[#This Row],[Vendor]]="AWS","USD","AUD")</f>
        <v>USD</v>
      </c>
      <c r="AA3833" s="29">
        <f>IF(database_public_cloud_VMs[[#This Row],[Currency]]="USD",(database_public_cloud_VMs[[#This Row],[Rate]]*param_exchange_rate)/(1+param_discount_aws),database_public_cloud_VMs[[#This Row],[Rate]])</f>
        <v>4.2688722803520882</v>
      </c>
    </row>
    <row r="3834" spans="1:27" x14ac:dyDescent="0.45">
      <c r="A3834" s="24" t="s">
        <v>4307</v>
      </c>
      <c r="B3834" t="s">
        <v>12</v>
      </c>
      <c r="C3834" s="25" t="s">
        <v>187</v>
      </c>
      <c r="D3834" t="s">
        <v>170</v>
      </c>
      <c r="E3834" t="s">
        <v>4242</v>
      </c>
      <c r="F3834" t="s">
        <v>4293</v>
      </c>
      <c r="G3834" s="26">
        <v>96</v>
      </c>
      <c r="H3834" s="26">
        <v>768</v>
      </c>
      <c r="I3834" s="26">
        <v>3600</v>
      </c>
      <c r="J3834" s="27" t="s">
        <v>838</v>
      </c>
      <c r="K3834" s="27" t="s">
        <v>2214</v>
      </c>
      <c r="L3834" s="27" t="s">
        <v>1951</v>
      </c>
      <c r="M3834" t="s">
        <v>190</v>
      </c>
      <c r="N3834" t="s">
        <v>188</v>
      </c>
      <c r="O3834" t="s">
        <v>188</v>
      </c>
      <c r="P3834" t="s">
        <v>179</v>
      </c>
      <c r="Q3834" t="s">
        <v>180</v>
      </c>
      <c r="R3834" t="s">
        <v>181</v>
      </c>
      <c r="S3834" t="s">
        <v>31</v>
      </c>
      <c r="T3834" t="s">
        <v>31</v>
      </c>
      <c r="U3834" t="s">
        <v>31</v>
      </c>
      <c r="V3834" t="s">
        <v>31</v>
      </c>
      <c r="W3834" t="s">
        <v>182</v>
      </c>
      <c r="X3834" t="s">
        <v>183</v>
      </c>
      <c r="Y3834" s="28">
        <v>7.6319999999999997</v>
      </c>
      <c r="Z3834" t="str">
        <f>IF(database_public_cloud_VMs[[#This Row],[Vendor]]="AWS","USD","AUD")</f>
        <v>USD</v>
      </c>
      <c r="AA3834" s="29">
        <f>IF(database_public_cloud_VMs[[#This Row],[Currency]]="USD",(database_public_cloud_VMs[[#This Row],[Rate]]*param_exchange_rate)/(1+param_discount_aws),database_public_cloud_VMs[[#This Row],[Rate]])</f>
        <v>9.4053213751868174</v>
      </c>
    </row>
    <row r="3835" spans="1:27" x14ac:dyDescent="0.45">
      <c r="A3835" s="24" t="s">
        <v>4308</v>
      </c>
      <c r="B3835" t="s">
        <v>12</v>
      </c>
      <c r="C3835" s="25" t="s">
        <v>593</v>
      </c>
      <c r="D3835" t="s">
        <v>170</v>
      </c>
      <c r="E3835" t="s">
        <v>4242</v>
      </c>
      <c r="F3835" t="s">
        <v>4293</v>
      </c>
      <c r="G3835" s="26">
        <v>96</v>
      </c>
      <c r="H3835" s="26">
        <v>768</v>
      </c>
      <c r="I3835" s="26">
        <v>3600</v>
      </c>
      <c r="J3835" s="27" t="s">
        <v>838</v>
      </c>
      <c r="K3835" s="27" t="s">
        <v>2214</v>
      </c>
      <c r="L3835" s="27" t="s">
        <v>1951</v>
      </c>
      <c r="M3835" t="s">
        <v>176</v>
      </c>
      <c r="N3835" t="s">
        <v>177</v>
      </c>
      <c r="O3835" t="s">
        <v>178</v>
      </c>
      <c r="P3835" t="s">
        <v>179</v>
      </c>
      <c r="Q3835" t="s">
        <v>191</v>
      </c>
      <c r="R3835" t="s">
        <v>181</v>
      </c>
      <c r="S3835" t="s">
        <v>31</v>
      </c>
      <c r="T3835" t="s">
        <v>31</v>
      </c>
      <c r="U3835" t="s">
        <v>31</v>
      </c>
      <c r="V3835" t="s">
        <v>31</v>
      </c>
      <c r="W3835" t="s">
        <v>182</v>
      </c>
      <c r="X3835" t="s">
        <v>183</v>
      </c>
      <c r="Y3835" s="28">
        <v>5.423</v>
      </c>
      <c r="Z3835" t="str">
        <f>IF(database_public_cloud_VMs[[#This Row],[Vendor]]="AWS","USD","AUD")</f>
        <v>USD</v>
      </c>
      <c r="AA3835" s="29">
        <f>IF(database_public_cloud_VMs[[#This Row],[Currency]]="USD",(database_public_cloud_VMs[[#This Row],[Rate]]*param_exchange_rate)/(1+param_discount_aws),database_public_cloud_VMs[[#This Row],[Rate]])</f>
        <v>6.6830526490615982</v>
      </c>
    </row>
    <row r="3836" spans="1:27" x14ac:dyDescent="0.45">
      <c r="A3836" s="24" t="s">
        <v>4309</v>
      </c>
      <c r="B3836" t="s">
        <v>12</v>
      </c>
      <c r="C3836" s="25" t="s">
        <v>593</v>
      </c>
      <c r="D3836" t="s">
        <v>170</v>
      </c>
      <c r="E3836" t="s">
        <v>4242</v>
      </c>
      <c r="F3836" t="s">
        <v>4293</v>
      </c>
      <c r="G3836" s="26">
        <v>96</v>
      </c>
      <c r="H3836" s="26">
        <v>768</v>
      </c>
      <c r="I3836" s="26">
        <v>3600</v>
      </c>
      <c r="J3836" s="27" t="s">
        <v>838</v>
      </c>
      <c r="K3836" s="27" t="s">
        <v>2214</v>
      </c>
      <c r="L3836" s="27" t="s">
        <v>1951</v>
      </c>
      <c r="M3836" t="s">
        <v>176</v>
      </c>
      <c r="N3836" t="s">
        <v>177</v>
      </c>
      <c r="O3836" t="s">
        <v>185</v>
      </c>
      <c r="P3836" t="s">
        <v>179</v>
      </c>
      <c r="Q3836" t="s">
        <v>191</v>
      </c>
      <c r="R3836" t="s">
        <v>181</v>
      </c>
      <c r="S3836" t="s">
        <v>31</v>
      </c>
      <c r="T3836" t="s">
        <v>31</v>
      </c>
      <c r="U3836" t="s">
        <v>31</v>
      </c>
      <c r="V3836" t="s">
        <v>31</v>
      </c>
      <c r="W3836" t="s">
        <v>182</v>
      </c>
      <c r="X3836" t="s">
        <v>183</v>
      </c>
      <c r="Y3836" s="28">
        <v>4.0540000000000003</v>
      </c>
      <c r="Z3836" t="str">
        <f>IF(database_public_cloud_VMs[[#This Row],[Vendor]]="AWS","USD","AUD")</f>
        <v>USD</v>
      </c>
      <c r="AA3836" s="29">
        <f>IF(database_public_cloud_VMs[[#This Row],[Currency]]="USD",(database_public_cloud_VMs[[#This Row],[Rate]]*param_exchange_rate)/(1+param_discount_aws),database_public_cloud_VMs[[#This Row],[Rate]])</f>
        <v>4.9959608038531664</v>
      </c>
    </row>
    <row r="3837" spans="1:27" x14ac:dyDescent="0.45">
      <c r="A3837" s="24" t="s">
        <v>4310</v>
      </c>
      <c r="B3837" t="s">
        <v>12</v>
      </c>
      <c r="C3837" s="25" t="s">
        <v>187</v>
      </c>
      <c r="D3837" t="s">
        <v>170</v>
      </c>
      <c r="E3837" t="s">
        <v>4242</v>
      </c>
      <c r="F3837" t="s">
        <v>4293</v>
      </c>
      <c r="G3837" s="26">
        <v>96</v>
      </c>
      <c r="H3837" s="26">
        <v>768</v>
      </c>
      <c r="I3837" s="26">
        <v>3600</v>
      </c>
      <c r="J3837" s="27" t="s">
        <v>838</v>
      </c>
      <c r="K3837" s="27" t="s">
        <v>2214</v>
      </c>
      <c r="L3837" s="27" t="s">
        <v>1951</v>
      </c>
      <c r="M3837" t="s">
        <v>176</v>
      </c>
      <c r="N3837" t="s">
        <v>188</v>
      </c>
      <c r="O3837" t="s">
        <v>188</v>
      </c>
      <c r="P3837" t="s">
        <v>179</v>
      </c>
      <c r="Q3837" t="s">
        <v>191</v>
      </c>
      <c r="R3837" t="s">
        <v>181</v>
      </c>
      <c r="S3837" t="s">
        <v>31</v>
      </c>
      <c r="T3837" t="s">
        <v>31</v>
      </c>
      <c r="U3837" t="s">
        <v>31</v>
      </c>
      <c r="V3837" t="s">
        <v>31</v>
      </c>
      <c r="W3837" t="s">
        <v>182</v>
      </c>
      <c r="X3837" t="s">
        <v>183</v>
      </c>
      <c r="Y3837" s="28">
        <v>8.2219999999999995</v>
      </c>
      <c r="Z3837" t="str">
        <f>IF(database_public_cloud_VMs[[#This Row],[Vendor]]="AWS","USD","AUD")</f>
        <v>USD</v>
      </c>
      <c r="AA3837" s="29">
        <f>IF(database_public_cloud_VMs[[#This Row],[Currency]]="USD",(database_public_cloud_VMs[[#This Row],[Rate]]*param_exchange_rate)/(1+param_discount_aws),database_public_cloud_VMs[[#This Row],[Rate]])</f>
        <v>10.132409898687895</v>
      </c>
    </row>
    <row r="3838" spans="1:27" x14ac:dyDescent="0.45">
      <c r="A3838" s="24" t="s">
        <v>4311</v>
      </c>
      <c r="B3838" t="s">
        <v>12</v>
      </c>
      <c r="C3838" s="25" t="s">
        <v>593</v>
      </c>
      <c r="D3838" t="s">
        <v>170</v>
      </c>
      <c r="E3838" t="s">
        <v>4242</v>
      </c>
      <c r="F3838" t="s">
        <v>4293</v>
      </c>
      <c r="G3838" s="26">
        <v>96</v>
      </c>
      <c r="H3838" s="26">
        <v>768</v>
      </c>
      <c r="I3838" s="26">
        <v>3600</v>
      </c>
      <c r="J3838" s="27" t="s">
        <v>838</v>
      </c>
      <c r="K3838" s="27" t="s">
        <v>2214</v>
      </c>
      <c r="L3838" s="27" t="s">
        <v>1951</v>
      </c>
      <c r="M3838" t="s">
        <v>190</v>
      </c>
      <c r="N3838" t="s">
        <v>177</v>
      </c>
      <c r="O3838" t="s">
        <v>178</v>
      </c>
      <c r="P3838" t="s">
        <v>179</v>
      </c>
      <c r="Q3838" t="s">
        <v>315</v>
      </c>
      <c r="R3838" t="s">
        <v>181</v>
      </c>
      <c r="S3838" t="s">
        <v>31</v>
      </c>
      <c r="T3838" t="s">
        <v>31</v>
      </c>
      <c r="U3838" t="s">
        <v>31</v>
      </c>
      <c r="V3838" t="s">
        <v>31</v>
      </c>
      <c r="W3838" t="s">
        <v>182</v>
      </c>
      <c r="X3838" t="s">
        <v>183</v>
      </c>
      <c r="Y3838" s="28">
        <v>9.2490000000000006</v>
      </c>
      <c r="Z3838" t="str">
        <f>IF(database_public_cloud_VMs[[#This Row],[Vendor]]="AWS","USD","AUD")</f>
        <v>USD</v>
      </c>
      <c r="AA3838" s="29">
        <f>IF(database_public_cloud_VMs[[#This Row],[Currency]]="USD",(database_public_cloud_VMs[[#This Row],[Rate]]*param_exchange_rate)/(1+param_discount_aws),database_public_cloud_VMs[[#This Row],[Rate]])</f>
        <v>11.398036870951637</v>
      </c>
    </row>
    <row r="3839" spans="1:27" x14ac:dyDescent="0.45">
      <c r="A3839" s="24" t="s">
        <v>4312</v>
      </c>
      <c r="B3839" t="s">
        <v>12</v>
      </c>
      <c r="C3839" s="25" t="s">
        <v>593</v>
      </c>
      <c r="D3839" t="s">
        <v>170</v>
      </c>
      <c r="E3839" t="s">
        <v>4242</v>
      </c>
      <c r="F3839" t="s">
        <v>4293</v>
      </c>
      <c r="G3839" s="26">
        <v>96</v>
      </c>
      <c r="H3839" s="26">
        <v>768</v>
      </c>
      <c r="I3839" s="26">
        <v>3600</v>
      </c>
      <c r="J3839" s="27" t="s">
        <v>838</v>
      </c>
      <c r="K3839" s="27" t="s">
        <v>2214</v>
      </c>
      <c r="L3839" s="27" t="s">
        <v>1951</v>
      </c>
      <c r="M3839" t="s">
        <v>190</v>
      </c>
      <c r="N3839" t="s">
        <v>177</v>
      </c>
      <c r="O3839" t="s">
        <v>185</v>
      </c>
      <c r="P3839" t="s">
        <v>179</v>
      </c>
      <c r="Q3839" t="s">
        <v>315</v>
      </c>
      <c r="R3839" t="s">
        <v>181</v>
      </c>
      <c r="S3839" t="s">
        <v>31</v>
      </c>
      <c r="T3839" t="s">
        <v>31</v>
      </c>
      <c r="U3839" t="s">
        <v>31</v>
      </c>
      <c r="V3839" t="s">
        <v>31</v>
      </c>
      <c r="W3839" t="s">
        <v>182</v>
      </c>
      <c r="X3839" t="s">
        <v>183</v>
      </c>
      <c r="Y3839" s="28">
        <v>7.88</v>
      </c>
      <c r="Z3839" t="str">
        <f>IF(database_public_cloud_VMs[[#This Row],[Vendor]]="AWS","USD","AUD")</f>
        <v>USD</v>
      </c>
      <c r="AA3839" s="29">
        <f>IF(database_public_cloud_VMs[[#This Row],[Currency]]="USD",(database_public_cloud_VMs[[#This Row],[Rate]]*param_exchange_rate)/(1+param_discount_aws),database_public_cloud_VMs[[#This Row],[Rate]])</f>
        <v>9.710945025743202</v>
      </c>
    </row>
    <row r="3840" spans="1:27" x14ac:dyDescent="0.45">
      <c r="A3840" s="24" t="s">
        <v>4313</v>
      </c>
      <c r="B3840" t="s">
        <v>12</v>
      </c>
      <c r="C3840" s="25" t="s">
        <v>187</v>
      </c>
      <c r="D3840" t="s">
        <v>170</v>
      </c>
      <c r="E3840" t="s">
        <v>4242</v>
      </c>
      <c r="F3840" t="s">
        <v>4293</v>
      </c>
      <c r="G3840" s="26">
        <v>96</v>
      </c>
      <c r="H3840" s="26">
        <v>768</v>
      </c>
      <c r="I3840" s="26">
        <v>3600</v>
      </c>
      <c r="J3840" s="27" t="s">
        <v>838</v>
      </c>
      <c r="K3840" s="27" t="s">
        <v>2214</v>
      </c>
      <c r="L3840" s="27" t="s">
        <v>1951</v>
      </c>
      <c r="M3840" t="s">
        <v>190</v>
      </c>
      <c r="N3840" t="s">
        <v>188</v>
      </c>
      <c r="O3840" t="s">
        <v>188</v>
      </c>
      <c r="P3840" t="s">
        <v>179</v>
      </c>
      <c r="Q3840" t="s">
        <v>315</v>
      </c>
      <c r="R3840" t="s">
        <v>181</v>
      </c>
      <c r="S3840" t="s">
        <v>31</v>
      </c>
      <c r="T3840" t="s">
        <v>31</v>
      </c>
      <c r="U3840" t="s">
        <v>31</v>
      </c>
      <c r="V3840" t="s">
        <v>31</v>
      </c>
      <c r="W3840" t="s">
        <v>182</v>
      </c>
      <c r="X3840" t="s">
        <v>183</v>
      </c>
      <c r="Y3840" s="28">
        <v>12.048</v>
      </c>
      <c r="Z3840" t="str">
        <f>IF(database_public_cloud_VMs[[#This Row],[Vendor]]="AWS","USD","AUD")</f>
        <v>USD</v>
      </c>
      <c r="AA3840" s="29">
        <f>IF(database_public_cloud_VMs[[#This Row],[Currency]]="USD",(database_public_cloud_VMs[[#This Row],[Rate]]*param_exchange_rate)/(1+param_discount_aws),database_public_cloud_VMs[[#This Row],[Rate]])</f>
        <v>14.847394120577933</v>
      </c>
    </row>
    <row r="3841" spans="1:27" x14ac:dyDescent="0.45">
      <c r="A3841" s="24" t="s">
        <v>4314</v>
      </c>
      <c r="B3841" t="s">
        <v>12</v>
      </c>
      <c r="C3841" s="25" t="s">
        <v>593</v>
      </c>
      <c r="D3841" t="s">
        <v>170</v>
      </c>
      <c r="E3841" t="s">
        <v>4242</v>
      </c>
      <c r="F3841" t="s">
        <v>4293</v>
      </c>
      <c r="G3841" s="26">
        <v>96</v>
      </c>
      <c r="H3841" s="26">
        <v>768</v>
      </c>
      <c r="I3841" s="26">
        <v>3600</v>
      </c>
      <c r="J3841" s="27" t="s">
        <v>838</v>
      </c>
      <c r="K3841" s="27" t="s">
        <v>2214</v>
      </c>
      <c r="L3841" s="27" t="s">
        <v>1951</v>
      </c>
      <c r="M3841" t="s">
        <v>176</v>
      </c>
      <c r="N3841" t="s">
        <v>177</v>
      </c>
      <c r="O3841" t="s">
        <v>178</v>
      </c>
      <c r="P3841" t="s">
        <v>179</v>
      </c>
      <c r="Q3841" t="s">
        <v>198</v>
      </c>
      <c r="R3841" t="s">
        <v>181</v>
      </c>
      <c r="S3841" t="s">
        <v>31</v>
      </c>
      <c r="T3841" t="s">
        <v>31</v>
      </c>
      <c r="U3841" t="s">
        <v>31</v>
      </c>
      <c r="V3841" t="s">
        <v>31</v>
      </c>
      <c r="W3841" t="s">
        <v>182</v>
      </c>
      <c r="X3841" t="s">
        <v>183</v>
      </c>
      <c r="Y3841" s="28">
        <v>5.3529999999999998</v>
      </c>
      <c r="Z3841" t="str">
        <f>IF(database_public_cloud_VMs[[#This Row],[Vendor]]="AWS","USD","AUD")</f>
        <v>USD</v>
      </c>
      <c r="AA3841" s="29">
        <f>IF(database_public_cloud_VMs[[#This Row],[Currency]]="USD",(database_public_cloud_VMs[[#This Row],[Rate]]*param_exchange_rate)/(1+param_discount_aws),database_public_cloud_VMs[[#This Row],[Rate]])</f>
        <v>6.5967879089851991</v>
      </c>
    </row>
    <row r="3842" spans="1:27" x14ac:dyDescent="0.45">
      <c r="A3842" s="24" t="s">
        <v>4315</v>
      </c>
      <c r="B3842" t="s">
        <v>12</v>
      </c>
      <c r="C3842" s="25" t="s">
        <v>593</v>
      </c>
      <c r="D3842" t="s">
        <v>170</v>
      </c>
      <c r="E3842" t="s">
        <v>4242</v>
      </c>
      <c r="F3842" t="s">
        <v>4293</v>
      </c>
      <c r="G3842" s="26">
        <v>96</v>
      </c>
      <c r="H3842" s="26">
        <v>768</v>
      </c>
      <c r="I3842" s="26">
        <v>3600</v>
      </c>
      <c r="J3842" s="27" t="s">
        <v>838</v>
      </c>
      <c r="K3842" s="27" t="s">
        <v>2214</v>
      </c>
      <c r="L3842" s="27" t="s">
        <v>1951</v>
      </c>
      <c r="M3842" t="s">
        <v>176</v>
      </c>
      <c r="N3842" t="s">
        <v>177</v>
      </c>
      <c r="O3842" t="s">
        <v>185</v>
      </c>
      <c r="P3842" t="s">
        <v>179</v>
      </c>
      <c r="Q3842" t="s">
        <v>198</v>
      </c>
      <c r="R3842" t="s">
        <v>181</v>
      </c>
      <c r="S3842" t="s">
        <v>31</v>
      </c>
      <c r="T3842" t="s">
        <v>31</v>
      </c>
      <c r="U3842" t="s">
        <v>31</v>
      </c>
      <c r="V3842" t="s">
        <v>31</v>
      </c>
      <c r="W3842" t="s">
        <v>182</v>
      </c>
      <c r="X3842" t="s">
        <v>183</v>
      </c>
      <c r="Y3842" s="28">
        <v>3.9780000000000002</v>
      </c>
      <c r="Z3842" t="str">
        <f>IF(database_public_cloud_VMs[[#This Row],[Vendor]]="AWS","USD","AUD")</f>
        <v>USD</v>
      </c>
      <c r="AA3842" s="29">
        <f>IF(database_public_cloud_VMs[[#This Row],[Currency]]="USD",(database_public_cloud_VMs[[#This Row],[Rate]]*param_exchange_rate)/(1+param_discount_aws),database_public_cloud_VMs[[#This Row],[Rate]])</f>
        <v>4.9023019431987898</v>
      </c>
    </row>
    <row r="3843" spans="1:27" x14ac:dyDescent="0.45">
      <c r="A3843" s="24" t="s">
        <v>4316</v>
      </c>
      <c r="B3843" t="s">
        <v>12</v>
      </c>
      <c r="C3843" s="25" t="s">
        <v>187</v>
      </c>
      <c r="D3843" t="s">
        <v>170</v>
      </c>
      <c r="E3843" t="s">
        <v>4242</v>
      </c>
      <c r="F3843" t="s">
        <v>4293</v>
      </c>
      <c r="G3843" s="26">
        <v>96</v>
      </c>
      <c r="H3843" s="26">
        <v>768</v>
      </c>
      <c r="I3843" s="26">
        <v>3600</v>
      </c>
      <c r="J3843" s="27" t="s">
        <v>838</v>
      </c>
      <c r="K3843" s="27" t="s">
        <v>2214</v>
      </c>
      <c r="L3843" s="27" t="s">
        <v>1951</v>
      </c>
      <c r="M3843" t="s">
        <v>176</v>
      </c>
      <c r="N3843" t="s">
        <v>188</v>
      </c>
      <c r="O3843" t="s">
        <v>188</v>
      </c>
      <c r="P3843" t="s">
        <v>179</v>
      </c>
      <c r="Q3843" t="s">
        <v>198</v>
      </c>
      <c r="R3843" t="s">
        <v>181</v>
      </c>
      <c r="S3843" t="s">
        <v>31</v>
      </c>
      <c r="T3843" t="s">
        <v>31</v>
      </c>
      <c r="U3843" t="s">
        <v>31</v>
      </c>
      <c r="V3843" t="s">
        <v>31</v>
      </c>
      <c r="W3843" t="s">
        <v>182</v>
      </c>
      <c r="X3843" t="s">
        <v>183</v>
      </c>
      <c r="Y3843" s="28">
        <v>8.2420000000000009</v>
      </c>
      <c r="Z3843" t="str">
        <f>IF(database_public_cloud_VMs[[#This Row],[Vendor]]="AWS","USD","AUD")</f>
        <v>USD</v>
      </c>
      <c r="AA3843" s="29">
        <f>IF(database_public_cloud_VMs[[#This Row],[Currency]]="USD",(database_public_cloud_VMs[[#This Row],[Rate]]*param_exchange_rate)/(1+param_discount_aws),database_public_cloud_VMs[[#This Row],[Rate]])</f>
        <v>10.157056967281154</v>
      </c>
    </row>
    <row r="3844" spans="1:27" x14ac:dyDescent="0.45">
      <c r="A3844" s="24" t="s">
        <v>4317</v>
      </c>
      <c r="B3844" t="s">
        <v>12</v>
      </c>
      <c r="C3844" s="25" t="s">
        <v>593</v>
      </c>
      <c r="D3844" t="s">
        <v>170</v>
      </c>
      <c r="E3844" t="s">
        <v>4242</v>
      </c>
      <c r="F3844" t="s">
        <v>4318</v>
      </c>
      <c r="G3844" s="26">
        <v>8</v>
      </c>
      <c r="H3844" s="26">
        <v>64</v>
      </c>
      <c r="I3844" s="26">
        <v>300</v>
      </c>
      <c r="J3844" s="27" t="s">
        <v>838</v>
      </c>
      <c r="K3844" s="27" t="s">
        <v>2214</v>
      </c>
      <c r="L3844" s="27" t="s">
        <v>1977</v>
      </c>
      <c r="M3844" t="s">
        <v>190</v>
      </c>
      <c r="N3844" t="s">
        <v>177</v>
      </c>
      <c r="O3844" t="s">
        <v>178</v>
      </c>
      <c r="P3844" t="s">
        <v>179</v>
      </c>
      <c r="Q3844" t="s">
        <v>315</v>
      </c>
      <c r="R3844" t="s">
        <v>181</v>
      </c>
      <c r="S3844" t="s">
        <v>31</v>
      </c>
      <c r="T3844" t="s">
        <v>31</v>
      </c>
      <c r="U3844" t="s">
        <v>31</v>
      </c>
      <c r="V3844" t="s">
        <v>31</v>
      </c>
      <c r="W3844" t="s">
        <v>182</v>
      </c>
      <c r="X3844" t="s">
        <v>183</v>
      </c>
      <c r="Y3844" s="28">
        <v>0.77100000000000002</v>
      </c>
      <c r="Z3844" t="str">
        <f>IF(database_public_cloud_VMs[[#This Row],[Vendor]]="AWS","USD","AUD")</f>
        <v>USD</v>
      </c>
      <c r="AA3844" s="29">
        <f>IF(database_public_cloud_VMs[[#This Row],[Currency]]="USD",(database_public_cloud_VMs[[#This Row],[Rate]]*param_exchange_rate)/(1+param_discount_aws),database_public_cloud_VMs[[#This Row],[Rate]])</f>
        <v>0.95014449427005199</v>
      </c>
    </row>
    <row r="3845" spans="1:27" x14ac:dyDescent="0.45">
      <c r="A3845" s="24" t="s">
        <v>4319</v>
      </c>
      <c r="B3845" t="s">
        <v>12</v>
      </c>
      <c r="C3845" s="25" t="s">
        <v>593</v>
      </c>
      <c r="D3845" t="s">
        <v>170</v>
      </c>
      <c r="E3845" t="s">
        <v>4242</v>
      </c>
      <c r="F3845" t="s">
        <v>4318</v>
      </c>
      <c r="G3845" s="26">
        <v>8</v>
      </c>
      <c r="H3845" s="26">
        <v>64</v>
      </c>
      <c r="I3845" s="26">
        <v>300</v>
      </c>
      <c r="J3845" s="27" t="s">
        <v>838</v>
      </c>
      <c r="K3845" s="27" t="s">
        <v>2214</v>
      </c>
      <c r="L3845" s="27" t="s">
        <v>1977</v>
      </c>
      <c r="M3845" t="s">
        <v>190</v>
      </c>
      <c r="N3845" t="s">
        <v>177</v>
      </c>
      <c r="O3845" t="s">
        <v>185</v>
      </c>
      <c r="P3845" t="s">
        <v>179</v>
      </c>
      <c r="Q3845" t="s">
        <v>315</v>
      </c>
      <c r="R3845" t="s">
        <v>181</v>
      </c>
      <c r="S3845" t="s">
        <v>31</v>
      </c>
      <c r="T3845" t="s">
        <v>31</v>
      </c>
      <c r="U3845" t="s">
        <v>31</v>
      </c>
      <c r="V3845" t="s">
        <v>31</v>
      </c>
      <c r="W3845" t="s">
        <v>182</v>
      </c>
      <c r="X3845" t="s">
        <v>183</v>
      </c>
      <c r="Y3845" s="28">
        <v>0.65700000000000003</v>
      </c>
      <c r="Z3845" t="str">
        <f>IF(database_public_cloud_VMs[[#This Row],[Vendor]]="AWS","USD","AUD")</f>
        <v>USD</v>
      </c>
      <c r="AA3845" s="29">
        <f>IF(database_public_cloud_VMs[[#This Row],[Currency]]="USD",(database_public_cloud_VMs[[#This Row],[Rate]]*param_exchange_rate)/(1+param_discount_aws),database_public_cloud_VMs[[#This Row],[Rate]])</f>
        <v>0.80965620328848797</v>
      </c>
    </row>
    <row r="3846" spans="1:27" x14ac:dyDescent="0.45">
      <c r="A3846" s="24" t="s">
        <v>4320</v>
      </c>
      <c r="B3846" t="s">
        <v>12</v>
      </c>
      <c r="C3846" s="25" t="s">
        <v>187</v>
      </c>
      <c r="D3846" t="s">
        <v>170</v>
      </c>
      <c r="E3846" t="s">
        <v>4242</v>
      </c>
      <c r="F3846" t="s">
        <v>4318</v>
      </c>
      <c r="G3846" s="26">
        <v>8</v>
      </c>
      <c r="H3846" s="26">
        <v>64</v>
      </c>
      <c r="I3846" s="26">
        <v>300</v>
      </c>
      <c r="J3846" s="27" t="s">
        <v>838</v>
      </c>
      <c r="K3846" s="27" t="s">
        <v>2214</v>
      </c>
      <c r="L3846" s="27" t="s">
        <v>1977</v>
      </c>
      <c r="M3846" t="s">
        <v>190</v>
      </c>
      <c r="N3846" t="s">
        <v>188</v>
      </c>
      <c r="O3846" t="s">
        <v>188</v>
      </c>
      <c r="P3846" t="s">
        <v>179</v>
      </c>
      <c r="Q3846" t="s">
        <v>315</v>
      </c>
      <c r="R3846" t="s">
        <v>181</v>
      </c>
      <c r="S3846" t="s">
        <v>31</v>
      </c>
      <c r="T3846" t="s">
        <v>31</v>
      </c>
      <c r="U3846" t="s">
        <v>31</v>
      </c>
      <c r="V3846" t="s">
        <v>31</v>
      </c>
      <c r="W3846" t="s">
        <v>182</v>
      </c>
      <c r="X3846" t="s">
        <v>183</v>
      </c>
      <c r="Y3846" s="28">
        <v>1.004</v>
      </c>
      <c r="Z3846" t="str">
        <f>IF(database_public_cloud_VMs[[#This Row],[Vendor]]="AWS","USD","AUD")</f>
        <v>USD</v>
      </c>
      <c r="AA3846" s="29">
        <f>IF(database_public_cloud_VMs[[#This Row],[Currency]]="USD",(database_public_cloud_VMs[[#This Row],[Rate]]*param_exchange_rate)/(1+param_discount_aws),database_public_cloud_VMs[[#This Row],[Rate]])</f>
        <v>1.2372828433814944</v>
      </c>
    </row>
    <row r="3847" spans="1:27" x14ac:dyDescent="0.45">
      <c r="A3847" s="24" t="s">
        <v>4321</v>
      </c>
      <c r="B3847" t="s">
        <v>12</v>
      </c>
      <c r="C3847" s="25" t="s">
        <v>593</v>
      </c>
      <c r="D3847" t="s">
        <v>170</v>
      </c>
      <c r="E3847" t="s">
        <v>4242</v>
      </c>
      <c r="F3847" t="s">
        <v>4318</v>
      </c>
      <c r="G3847" s="26">
        <v>8</v>
      </c>
      <c r="H3847" s="26">
        <v>64</v>
      </c>
      <c r="I3847" s="26">
        <v>300</v>
      </c>
      <c r="J3847" s="27" t="s">
        <v>838</v>
      </c>
      <c r="K3847" s="27" t="s">
        <v>2214</v>
      </c>
      <c r="L3847" s="27" t="s">
        <v>1977</v>
      </c>
      <c r="M3847" t="s">
        <v>190</v>
      </c>
      <c r="N3847" t="s">
        <v>177</v>
      </c>
      <c r="O3847" t="s">
        <v>178</v>
      </c>
      <c r="P3847" t="s">
        <v>179</v>
      </c>
      <c r="Q3847" t="s">
        <v>198</v>
      </c>
      <c r="R3847" t="s">
        <v>181</v>
      </c>
      <c r="S3847" t="s">
        <v>31</v>
      </c>
      <c r="T3847" t="s">
        <v>31</v>
      </c>
      <c r="U3847" t="s">
        <v>31</v>
      </c>
      <c r="V3847" t="s">
        <v>31</v>
      </c>
      <c r="W3847" t="s">
        <v>182</v>
      </c>
      <c r="X3847" t="s">
        <v>183</v>
      </c>
      <c r="Y3847" s="28">
        <v>0.46300000000000002</v>
      </c>
      <c r="Z3847" t="str">
        <f>IF(database_public_cloud_VMs[[#This Row],[Vendor]]="AWS","USD","AUD")</f>
        <v>USD</v>
      </c>
      <c r="AA3847" s="29">
        <f>IF(database_public_cloud_VMs[[#This Row],[Currency]]="USD",(database_public_cloud_VMs[[#This Row],[Rate]]*param_exchange_rate)/(1+param_discount_aws),database_public_cloud_VMs[[#This Row],[Rate]])</f>
        <v>0.57057963793389643</v>
      </c>
    </row>
    <row r="3848" spans="1:27" x14ac:dyDescent="0.45">
      <c r="A3848" s="24" t="s">
        <v>4322</v>
      </c>
      <c r="B3848" t="s">
        <v>12</v>
      </c>
      <c r="C3848" s="25" t="s">
        <v>593</v>
      </c>
      <c r="D3848" t="s">
        <v>170</v>
      </c>
      <c r="E3848" t="s">
        <v>4242</v>
      </c>
      <c r="F3848" t="s">
        <v>4318</v>
      </c>
      <c r="G3848" s="26">
        <v>8</v>
      </c>
      <c r="H3848" s="26">
        <v>64</v>
      </c>
      <c r="I3848" s="26">
        <v>300</v>
      </c>
      <c r="J3848" s="27" t="s">
        <v>838</v>
      </c>
      <c r="K3848" s="27" t="s">
        <v>2214</v>
      </c>
      <c r="L3848" s="27" t="s">
        <v>1977</v>
      </c>
      <c r="M3848" t="s">
        <v>190</v>
      </c>
      <c r="N3848" t="s">
        <v>177</v>
      </c>
      <c r="O3848" t="s">
        <v>185</v>
      </c>
      <c r="P3848" t="s">
        <v>179</v>
      </c>
      <c r="Q3848" t="s">
        <v>198</v>
      </c>
      <c r="R3848" t="s">
        <v>181</v>
      </c>
      <c r="S3848" t="s">
        <v>31</v>
      </c>
      <c r="T3848" t="s">
        <v>31</v>
      </c>
      <c r="U3848" t="s">
        <v>31</v>
      </c>
      <c r="V3848" t="s">
        <v>31</v>
      </c>
      <c r="W3848" t="s">
        <v>182</v>
      </c>
      <c r="X3848" t="s">
        <v>183</v>
      </c>
      <c r="Y3848" s="28">
        <v>0.34300000000000003</v>
      </c>
      <c r="Z3848" t="str">
        <f>IF(database_public_cloud_VMs[[#This Row],[Vendor]]="AWS","USD","AUD")</f>
        <v>USD</v>
      </c>
      <c r="AA3848" s="29">
        <f>IF(database_public_cloud_VMs[[#This Row],[Currency]]="USD",(database_public_cloud_VMs[[#This Row],[Rate]]*param_exchange_rate)/(1+param_discount_aws),database_public_cloud_VMs[[#This Row],[Rate]])</f>
        <v>0.42269722637435519</v>
      </c>
    </row>
    <row r="3849" spans="1:27" x14ac:dyDescent="0.45">
      <c r="A3849" s="24" t="s">
        <v>4323</v>
      </c>
      <c r="B3849" t="s">
        <v>12</v>
      </c>
      <c r="C3849" s="25" t="s">
        <v>187</v>
      </c>
      <c r="D3849" t="s">
        <v>170</v>
      </c>
      <c r="E3849" t="s">
        <v>4242</v>
      </c>
      <c r="F3849" t="s">
        <v>4318</v>
      </c>
      <c r="G3849" s="26">
        <v>8</v>
      </c>
      <c r="H3849" s="26">
        <v>64</v>
      </c>
      <c r="I3849" s="26">
        <v>300</v>
      </c>
      <c r="J3849" s="27" t="s">
        <v>838</v>
      </c>
      <c r="K3849" s="27" t="s">
        <v>2214</v>
      </c>
      <c r="L3849" s="27" t="s">
        <v>1977</v>
      </c>
      <c r="M3849" t="s">
        <v>190</v>
      </c>
      <c r="N3849" t="s">
        <v>188</v>
      </c>
      <c r="O3849" t="s">
        <v>188</v>
      </c>
      <c r="P3849" t="s">
        <v>179</v>
      </c>
      <c r="Q3849" t="s">
        <v>198</v>
      </c>
      <c r="R3849" t="s">
        <v>181</v>
      </c>
      <c r="S3849" t="s">
        <v>31</v>
      </c>
      <c r="T3849" t="s">
        <v>31</v>
      </c>
      <c r="U3849" t="s">
        <v>31</v>
      </c>
      <c r="V3849" t="s">
        <v>31</v>
      </c>
      <c r="W3849" t="s">
        <v>182</v>
      </c>
      <c r="X3849" t="s">
        <v>183</v>
      </c>
      <c r="Y3849" s="28">
        <v>0.78600000000000003</v>
      </c>
      <c r="Z3849" t="str">
        <f>IF(database_public_cloud_VMs[[#This Row],[Vendor]]="AWS","USD","AUD")</f>
        <v>USD</v>
      </c>
      <c r="AA3849" s="29">
        <f>IF(database_public_cloud_VMs[[#This Row],[Currency]]="USD",(database_public_cloud_VMs[[#This Row],[Rate]]*param_exchange_rate)/(1+param_discount_aws),database_public_cloud_VMs[[#This Row],[Rate]])</f>
        <v>0.96862979571499475</v>
      </c>
    </row>
    <row r="3850" spans="1:27" x14ac:dyDescent="0.45">
      <c r="A3850" s="24" t="s">
        <v>4324</v>
      </c>
      <c r="B3850" t="s">
        <v>12</v>
      </c>
      <c r="C3850" s="25" t="s">
        <v>593</v>
      </c>
      <c r="D3850" t="s">
        <v>170</v>
      </c>
      <c r="E3850" t="s">
        <v>4242</v>
      </c>
      <c r="F3850" t="s">
        <v>4318</v>
      </c>
      <c r="G3850" s="26">
        <v>8</v>
      </c>
      <c r="H3850" s="26">
        <v>64</v>
      </c>
      <c r="I3850" s="26">
        <v>300</v>
      </c>
      <c r="J3850" s="27" t="s">
        <v>838</v>
      </c>
      <c r="K3850" s="27" t="s">
        <v>2214</v>
      </c>
      <c r="L3850" s="27" t="s">
        <v>1977</v>
      </c>
      <c r="M3850" t="s">
        <v>190</v>
      </c>
      <c r="N3850" t="s">
        <v>177</v>
      </c>
      <c r="O3850" t="s">
        <v>178</v>
      </c>
      <c r="P3850" t="s">
        <v>179</v>
      </c>
      <c r="Q3850" t="s">
        <v>180</v>
      </c>
      <c r="R3850" t="s">
        <v>181</v>
      </c>
      <c r="S3850" t="s">
        <v>31</v>
      </c>
      <c r="T3850" t="s">
        <v>31</v>
      </c>
      <c r="U3850" t="s">
        <v>31</v>
      </c>
      <c r="V3850" t="s">
        <v>31</v>
      </c>
      <c r="W3850" t="s">
        <v>182</v>
      </c>
      <c r="X3850" t="s">
        <v>183</v>
      </c>
      <c r="Y3850" s="28">
        <v>0.40300000000000002</v>
      </c>
      <c r="Z3850" t="str">
        <f>IF(database_public_cloud_VMs[[#This Row],[Vendor]]="AWS","USD","AUD")</f>
        <v>USD</v>
      </c>
      <c r="AA3850" s="29">
        <f>IF(database_public_cloud_VMs[[#This Row],[Currency]]="USD",(database_public_cloud_VMs[[#This Row],[Rate]]*param_exchange_rate)/(1+param_discount_aws),database_public_cloud_VMs[[#This Row],[Rate]])</f>
        <v>0.49663843215412579</v>
      </c>
    </row>
    <row r="3851" spans="1:27" x14ac:dyDescent="0.45">
      <c r="A3851" s="24" t="s">
        <v>4325</v>
      </c>
      <c r="B3851" t="s">
        <v>12</v>
      </c>
      <c r="C3851" s="25" t="s">
        <v>593</v>
      </c>
      <c r="D3851" t="s">
        <v>170</v>
      </c>
      <c r="E3851" t="s">
        <v>4242</v>
      </c>
      <c r="F3851" t="s">
        <v>4318</v>
      </c>
      <c r="G3851" s="26">
        <v>8</v>
      </c>
      <c r="H3851" s="26">
        <v>64</v>
      </c>
      <c r="I3851" s="26">
        <v>300</v>
      </c>
      <c r="J3851" s="27" t="s">
        <v>838</v>
      </c>
      <c r="K3851" s="27" t="s">
        <v>2214</v>
      </c>
      <c r="L3851" s="27" t="s">
        <v>1977</v>
      </c>
      <c r="M3851" t="s">
        <v>190</v>
      </c>
      <c r="N3851" t="s">
        <v>177</v>
      </c>
      <c r="O3851" t="s">
        <v>185</v>
      </c>
      <c r="P3851" t="s">
        <v>179</v>
      </c>
      <c r="Q3851" t="s">
        <v>180</v>
      </c>
      <c r="R3851" t="s">
        <v>181</v>
      </c>
      <c r="S3851" t="s">
        <v>31</v>
      </c>
      <c r="T3851" t="s">
        <v>31</v>
      </c>
      <c r="U3851" t="s">
        <v>31</v>
      </c>
      <c r="V3851" t="s">
        <v>31</v>
      </c>
      <c r="W3851" t="s">
        <v>182</v>
      </c>
      <c r="X3851" t="s">
        <v>183</v>
      </c>
      <c r="Y3851" s="28">
        <v>0.28899999999999998</v>
      </c>
      <c r="Z3851" t="str">
        <f>IF(database_public_cloud_VMs[[#This Row],[Vendor]]="AWS","USD","AUD")</f>
        <v>USD</v>
      </c>
      <c r="AA3851" s="29">
        <f>IF(database_public_cloud_VMs[[#This Row],[Currency]]="USD",(database_public_cloud_VMs[[#This Row],[Rate]]*param_exchange_rate)/(1+param_discount_aws),database_public_cloud_VMs[[#This Row],[Rate]])</f>
        <v>0.35615014117256161</v>
      </c>
    </row>
    <row r="3852" spans="1:27" x14ac:dyDescent="0.45">
      <c r="A3852" s="24" t="s">
        <v>4326</v>
      </c>
      <c r="B3852" t="s">
        <v>12</v>
      </c>
      <c r="C3852" s="25" t="s">
        <v>187</v>
      </c>
      <c r="D3852" t="s">
        <v>170</v>
      </c>
      <c r="E3852" t="s">
        <v>4242</v>
      </c>
      <c r="F3852" t="s">
        <v>4318</v>
      </c>
      <c r="G3852" s="26">
        <v>8</v>
      </c>
      <c r="H3852" s="26">
        <v>64</v>
      </c>
      <c r="I3852" s="26">
        <v>300</v>
      </c>
      <c r="J3852" s="27" t="s">
        <v>838</v>
      </c>
      <c r="K3852" s="27" t="s">
        <v>2214</v>
      </c>
      <c r="L3852" s="27" t="s">
        <v>1977</v>
      </c>
      <c r="M3852" t="s">
        <v>190</v>
      </c>
      <c r="N3852" t="s">
        <v>188</v>
      </c>
      <c r="O3852" t="s">
        <v>188</v>
      </c>
      <c r="P3852" t="s">
        <v>179</v>
      </c>
      <c r="Q3852" t="s">
        <v>180</v>
      </c>
      <c r="R3852" t="s">
        <v>181</v>
      </c>
      <c r="S3852" t="s">
        <v>31</v>
      </c>
      <c r="T3852" t="s">
        <v>31</v>
      </c>
      <c r="U3852" t="s">
        <v>31</v>
      </c>
      <c r="V3852" t="s">
        <v>31</v>
      </c>
      <c r="W3852" t="s">
        <v>182</v>
      </c>
      <c r="X3852" t="s">
        <v>183</v>
      </c>
      <c r="Y3852" s="28">
        <v>0.63600000000000001</v>
      </c>
      <c r="Z3852" t="str">
        <f>IF(database_public_cloud_VMs[[#This Row],[Vendor]]="AWS","USD","AUD")</f>
        <v>USD</v>
      </c>
      <c r="AA3852" s="29">
        <f>IF(database_public_cloud_VMs[[#This Row],[Currency]]="USD",(database_public_cloud_VMs[[#This Row],[Rate]]*param_exchange_rate)/(1+param_discount_aws),database_public_cloud_VMs[[#This Row],[Rate]])</f>
        <v>0.78377678126556816</v>
      </c>
    </row>
    <row r="3853" spans="1:27" x14ac:dyDescent="0.45">
      <c r="A3853" s="24" t="s">
        <v>4327</v>
      </c>
      <c r="B3853" t="s">
        <v>12</v>
      </c>
      <c r="C3853" s="25" t="s">
        <v>593</v>
      </c>
      <c r="D3853" t="s">
        <v>170</v>
      </c>
      <c r="E3853" t="s">
        <v>4242</v>
      </c>
      <c r="F3853" t="s">
        <v>4318</v>
      </c>
      <c r="G3853" s="26">
        <v>8</v>
      </c>
      <c r="H3853" s="26">
        <v>64</v>
      </c>
      <c r="I3853" s="26">
        <v>300</v>
      </c>
      <c r="J3853" s="27" t="s">
        <v>838</v>
      </c>
      <c r="K3853" s="27" t="s">
        <v>2214</v>
      </c>
      <c r="L3853" s="27" t="s">
        <v>1977</v>
      </c>
      <c r="M3853" t="s">
        <v>176</v>
      </c>
      <c r="N3853" t="s">
        <v>177</v>
      </c>
      <c r="O3853" t="s">
        <v>178</v>
      </c>
      <c r="P3853" t="s">
        <v>179</v>
      </c>
      <c r="Q3853" t="s">
        <v>180</v>
      </c>
      <c r="R3853" t="s">
        <v>181</v>
      </c>
      <c r="S3853" t="s">
        <v>31</v>
      </c>
      <c r="T3853" t="s">
        <v>31</v>
      </c>
      <c r="U3853" t="s">
        <v>31</v>
      </c>
      <c r="V3853" t="s">
        <v>31</v>
      </c>
      <c r="W3853" t="s">
        <v>182</v>
      </c>
      <c r="X3853" t="s">
        <v>183</v>
      </c>
      <c r="Y3853" s="28">
        <v>0.441</v>
      </c>
      <c r="Z3853" t="str">
        <f>IF(database_public_cloud_VMs[[#This Row],[Vendor]]="AWS","USD","AUD")</f>
        <v>USD</v>
      </c>
      <c r="AA3853" s="29">
        <f>IF(database_public_cloud_VMs[[#This Row],[Currency]]="USD",(database_public_cloud_VMs[[#This Row],[Rate]]*param_exchange_rate)/(1+param_discount_aws),database_public_cloud_VMs[[#This Row],[Rate]])</f>
        <v>0.54346786248131385</v>
      </c>
    </row>
    <row r="3854" spans="1:27" x14ac:dyDescent="0.45">
      <c r="A3854" s="24" t="s">
        <v>4328</v>
      </c>
      <c r="B3854" t="s">
        <v>12</v>
      </c>
      <c r="C3854" s="25" t="s">
        <v>593</v>
      </c>
      <c r="D3854" t="s">
        <v>170</v>
      </c>
      <c r="E3854" t="s">
        <v>4242</v>
      </c>
      <c r="F3854" t="s">
        <v>4318</v>
      </c>
      <c r="G3854" s="26">
        <v>8</v>
      </c>
      <c r="H3854" s="26">
        <v>64</v>
      </c>
      <c r="I3854" s="26">
        <v>300</v>
      </c>
      <c r="J3854" s="27" t="s">
        <v>838</v>
      </c>
      <c r="K3854" s="27" t="s">
        <v>2214</v>
      </c>
      <c r="L3854" s="27" t="s">
        <v>1977</v>
      </c>
      <c r="M3854" t="s">
        <v>176</v>
      </c>
      <c r="N3854" t="s">
        <v>177</v>
      </c>
      <c r="O3854" t="s">
        <v>185</v>
      </c>
      <c r="P3854" t="s">
        <v>179</v>
      </c>
      <c r="Q3854" t="s">
        <v>180</v>
      </c>
      <c r="R3854" t="s">
        <v>181</v>
      </c>
      <c r="S3854" t="s">
        <v>31</v>
      </c>
      <c r="T3854" t="s">
        <v>31</v>
      </c>
      <c r="U3854" t="s">
        <v>31</v>
      </c>
      <c r="V3854" t="s">
        <v>31</v>
      </c>
      <c r="W3854" t="s">
        <v>182</v>
      </c>
      <c r="X3854" t="s">
        <v>183</v>
      </c>
      <c r="Y3854" s="28">
        <v>0.32700000000000001</v>
      </c>
      <c r="Z3854" t="str">
        <f>IF(database_public_cloud_VMs[[#This Row],[Vendor]]="AWS","USD","AUD")</f>
        <v>USD</v>
      </c>
      <c r="AA3854" s="29">
        <f>IF(database_public_cloud_VMs[[#This Row],[Currency]]="USD",(database_public_cloud_VMs[[#This Row],[Rate]]*param_exchange_rate)/(1+param_discount_aws),database_public_cloud_VMs[[#This Row],[Rate]])</f>
        <v>0.40297957149974967</v>
      </c>
    </row>
    <row r="3855" spans="1:27" x14ac:dyDescent="0.45">
      <c r="A3855" s="24" t="s">
        <v>4329</v>
      </c>
      <c r="B3855" t="s">
        <v>12</v>
      </c>
      <c r="C3855" s="25" t="s">
        <v>187</v>
      </c>
      <c r="D3855" t="s">
        <v>170</v>
      </c>
      <c r="E3855" t="s">
        <v>4242</v>
      </c>
      <c r="F3855" t="s">
        <v>4318</v>
      </c>
      <c r="G3855" s="26">
        <v>8</v>
      </c>
      <c r="H3855" s="26">
        <v>64</v>
      </c>
      <c r="I3855" s="26">
        <v>300</v>
      </c>
      <c r="J3855" s="27" t="s">
        <v>838</v>
      </c>
      <c r="K3855" s="27" t="s">
        <v>2214</v>
      </c>
      <c r="L3855" s="27" t="s">
        <v>1977</v>
      </c>
      <c r="M3855" t="s">
        <v>176</v>
      </c>
      <c r="N3855" t="s">
        <v>188</v>
      </c>
      <c r="O3855" t="s">
        <v>188</v>
      </c>
      <c r="P3855" t="s">
        <v>179</v>
      </c>
      <c r="Q3855" t="s">
        <v>180</v>
      </c>
      <c r="R3855" t="s">
        <v>181</v>
      </c>
      <c r="S3855" t="s">
        <v>31</v>
      </c>
      <c r="T3855" t="s">
        <v>31</v>
      </c>
      <c r="U3855" t="s">
        <v>31</v>
      </c>
      <c r="V3855" t="s">
        <v>31</v>
      </c>
      <c r="W3855" t="s">
        <v>182</v>
      </c>
      <c r="X3855" t="s">
        <v>183</v>
      </c>
      <c r="Y3855" s="28">
        <v>0.67400000000000004</v>
      </c>
      <c r="Z3855" t="str">
        <f>IF(database_public_cloud_VMs[[#This Row],[Vendor]]="AWS","USD","AUD")</f>
        <v>USD</v>
      </c>
      <c r="AA3855" s="29">
        <f>IF(database_public_cloud_VMs[[#This Row],[Currency]]="USD",(database_public_cloud_VMs[[#This Row],[Rate]]*param_exchange_rate)/(1+param_discount_aws),database_public_cloud_VMs[[#This Row],[Rate]])</f>
        <v>0.83060621159275627</v>
      </c>
    </row>
    <row r="3856" spans="1:27" x14ac:dyDescent="0.45">
      <c r="A3856" s="24" t="s">
        <v>4330</v>
      </c>
      <c r="B3856" t="s">
        <v>12</v>
      </c>
      <c r="C3856" s="25" t="s">
        <v>593</v>
      </c>
      <c r="D3856" t="s">
        <v>170</v>
      </c>
      <c r="E3856" t="s">
        <v>4242</v>
      </c>
      <c r="F3856" t="s">
        <v>4318</v>
      </c>
      <c r="G3856" s="26">
        <v>8</v>
      </c>
      <c r="H3856" s="26">
        <v>64</v>
      </c>
      <c r="I3856" s="26">
        <v>300</v>
      </c>
      <c r="J3856" s="27" t="s">
        <v>838</v>
      </c>
      <c r="K3856" s="27" t="s">
        <v>2214</v>
      </c>
      <c r="L3856" s="27" t="s">
        <v>1977</v>
      </c>
      <c r="M3856" t="s">
        <v>190</v>
      </c>
      <c r="N3856" t="s">
        <v>177</v>
      </c>
      <c r="O3856" t="s">
        <v>178</v>
      </c>
      <c r="P3856" t="s">
        <v>179</v>
      </c>
      <c r="Q3856" t="s">
        <v>191</v>
      </c>
      <c r="R3856" t="s">
        <v>181</v>
      </c>
      <c r="S3856" t="s">
        <v>31</v>
      </c>
      <c r="T3856" t="s">
        <v>31</v>
      </c>
      <c r="U3856" t="s">
        <v>31</v>
      </c>
      <c r="V3856" t="s">
        <v>31</v>
      </c>
      <c r="W3856" t="s">
        <v>182</v>
      </c>
      <c r="X3856" t="s">
        <v>183</v>
      </c>
      <c r="Y3856" s="28">
        <v>0.53300000000000003</v>
      </c>
      <c r="Z3856" t="str">
        <f>IF(database_public_cloud_VMs[[#This Row],[Vendor]]="AWS","USD","AUD")</f>
        <v>USD</v>
      </c>
      <c r="AA3856" s="29">
        <f>IF(database_public_cloud_VMs[[#This Row],[Currency]]="USD",(database_public_cloud_VMs[[#This Row],[Rate]]*param_exchange_rate)/(1+param_discount_aws),database_public_cloud_VMs[[#This Row],[Rate]])</f>
        <v>0.65684437801029538</v>
      </c>
    </row>
    <row r="3857" spans="1:27" x14ac:dyDescent="0.45">
      <c r="A3857" s="24" t="s">
        <v>4331</v>
      </c>
      <c r="B3857" t="s">
        <v>12</v>
      </c>
      <c r="C3857" s="25" t="s">
        <v>593</v>
      </c>
      <c r="D3857" t="s">
        <v>170</v>
      </c>
      <c r="E3857" t="s">
        <v>4242</v>
      </c>
      <c r="F3857" t="s">
        <v>4318</v>
      </c>
      <c r="G3857" s="26">
        <v>8</v>
      </c>
      <c r="H3857" s="26">
        <v>64</v>
      </c>
      <c r="I3857" s="26">
        <v>300</v>
      </c>
      <c r="J3857" s="27" t="s">
        <v>838</v>
      </c>
      <c r="K3857" s="27" t="s">
        <v>2214</v>
      </c>
      <c r="L3857" s="27" t="s">
        <v>1977</v>
      </c>
      <c r="M3857" t="s">
        <v>190</v>
      </c>
      <c r="N3857" t="s">
        <v>177</v>
      </c>
      <c r="O3857" t="s">
        <v>185</v>
      </c>
      <c r="P3857" t="s">
        <v>179</v>
      </c>
      <c r="Q3857" t="s">
        <v>191</v>
      </c>
      <c r="R3857" t="s">
        <v>181</v>
      </c>
      <c r="S3857" t="s">
        <v>31</v>
      </c>
      <c r="T3857" t="s">
        <v>31</v>
      </c>
      <c r="U3857" t="s">
        <v>31</v>
      </c>
      <c r="V3857" t="s">
        <v>31</v>
      </c>
      <c r="W3857" t="s">
        <v>182</v>
      </c>
      <c r="X3857" t="s">
        <v>183</v>
      </c>
      <c r="Y3857" s="28">
        <v>0.41899999999999998</v>
      </c>
      <c r="Z3857" t="str">
        <f>IF(database_public_cloud_VMs[[#This Row],[Vendor]]="AWS","USD","AUD")</f>
        <v>USD</v>
      </c>
      <c r="AA3857" s="29">
        <f>IF(database_public_cloud_VMs[[#This Row],[Currency]]="USD",(database_public_cloud_VMs[[#This Row],[Rate]]*param_exchange_rate)/(1+param_discount_aws),database_public_cloud_VMs[[#This Row],[Rate]])</f>
        <v>0.51635608702873115</v>
      </c>
    </row>
    <row r="3858" spans="1:27" x14ac:dyDescent="0.45">
      <c r="A3858" s="24" t="s">
        <v>4332</v>
      </c>
      <c r="B3858" t="s">
        <v>12</v>
      </c>
      <c r="C3858" s="25" t="s">
        <v>187</v>
      </c>
      <c r="D3858" t="s">
        <v>170</v>
      </c>
      <c r="E3858" t="s">
        <v>4242</v>
      </c>
      <c r="F3858" t="s">
        <v>4318</v>
      </c>
      <c r="G3858" s="26">
        <v>8</v>
      </c>
      <c r="H3858" s="26">
        <v>64</v>
      </c>
      <c r="I3858" s="26">
        <v>300</v>
      </c>
      <c r="J3858" s="27" t="s">
        <v>838</v>
      </c>
      <c r="K3858" s="27" t="s">
        <v>2214</v>
      </c>
      <c r="L3858" s="27" t="s">
        <v>1977</v>
      </c>
      <c r="M3858" t="s">
        <v>190</v>
      </c>
      <c r="N3858" t="s">
        <v>188</v>
      </c>
      <c r="O3858" t="s">
        <v>188</v>
      </c>
      <c r="P3858" t="s">
        <v>179</v>
      </c>
      <c r="Q3858" t="s">
        <v>191</v>
      </c>
      <c r="R3858" t="s">
        <v>181</v>
      </c>
      <c r="S3858" t="s">
        <v>31</v>
      </c>
      <c r="T3858" t="s">
        <v>31</v>
      </c>
      <c r="U3858" t="s">
        <v>31</v>
      </c>
      <c r="V3858" t="s">
        <v>31</v>
      </c>
      <c r="W3858" t="s">
        <v>182</v>
      </c>
      <c r="X3858" t="s">
        <v>183</v>
      </c>
      <c r="Y3858" s="28">
        <v>0.76600000000000001</v>
      </c>
      <c r="Z3858" t="str">
        <f>IF(database_public_cloud_VMs[[#This Row],[Vendor]]="AWS","USD","AUD")</f>
        <v>USD</v>
      </c>
      <c r="AA3858" s="29">
        <f>IF(database_public_cloud_VMs[[#This Row],[Currency]]="USD",(database_public_cloud_VMs[[#This Row],[Rate]]*param_exchange_rate)/(1+param_discount_aws),database_public_cloud_VMs[[#This Row],[Rate]])</f>
        <v>0.94398272712173781</v>
      </c>
    </row>
    <row r="3859" spans="1:27" x14ac:dyDescent="0.45">
      <c r="A3859" s="24" t="s">
        <v>4333</v>
      </c>
      <c r="B3859" t="s">
        <v>12</v>
      </c>
      <c r="C3859" s="25" t="s">
        <v>593</v>
      </c>
      <c r="D3859" t="s">
        <v>170</v>
      </c>
      <c r="E3859" t="s">
        <v>4242</v>
      </c>
      <c r="F3859" t="s">
        <v>4318</v>
      </c>
      <c r="G3859" s="26">
        <v>8</v>
      </c>
      <c r="H3859" s="26">
        <v>64</v>
      </c>
      <c r="I3859" s="26">
        <v>300</v>
      </c>
      <c r="J3859" s="27" t="s">
        <v>838</v>
      </c>
      <c r="K3859" s="27" t="s">
        <v>2214</v>
      </c>
      <c r="L3859" s="27" t="s">
        <v>1977</v>
      </c>
      <c r="M3859" t="s">
        <v>176</v>
      </c>
      <c r="N3859" t="s">
        <v>177</v>
      </c>
      <c r="O3859" t="s">
        <v>178</v>
      </c>
      <c r="P3859" t="s">
        <v>179</v>
      </c>
      <c r="Q3859" t="s">
        <v>315</v>
      </c>
      <c r="R3859" t="s">
        <v>181</v>
      </c>
      <c r="S3859" t="s">
        <v>31</v>
      </c>
      <c r="T3859" t="s">
        <v>31</v>
      </c>
      <c r="U3859" t="s">
        <v>31</v>
      </c>
      <c r="V3859" t="s">
        <v>31</v>
      </c>
      <c r="W3859" t="s">
        <v>182</v>
      </c>
      <c r="X3859" t="s">
        <v>183</v>
      </c>
      <c r="Y3859" s="28">
        <v>0.80900000000000005</v>
      </c>
      <c r="Z3859" t="str">
        <f>IF(database_public_cloud_VMs[[#This Row],[Vendor]]="AWS","USD","AUD")</f>
        <v>USD</v>
      </c>
      <c r="AA3859" s="29">
        <f>IF(database_public_cloud_VMs[[#This Row],[Currency]]="USD",(database_public_cloud_VMs[[#This Row],[Rate]]*param_exchange_rate)/(1+param_discount_aws),database_public_cloud_VMs[[#This Row],[Rate]])</f>
        <v>0.9969739245972401</v>
      </c>
    </row>
    <row r="3860" spans="1:27" x14ac:dyDescent="0.45">
      <c r="A3860" s="24" t="s">
        <v>4334</v>
      </c>
      <c r="B3860" t="s">
        <v>12</v>
      </c>
      <c r="C3860" s="25" t="s">
        <v>593</v>
      </c>
      <c r="D3860" t="s">
        <v>170</v>
      </c>
      <c r="E3860" t="s">
        <v>4242</v>
      </c>
      <c r="F3860" t="s">
        <v>4318</v>
      </c>
      <c r="G3860" s="26">
        <v>8</v>
      </c>
      <c r="H3860" s="26">
        <v>64</v>
      </c>
      <c r="I3860" s="26">
        <v>300</v>
      </c>
      <c r="J3860" s="27" t="s">
        <v>838</v>
      </c>
      <c r="K3860" s="27" t="s">
        <v>2214</v>
      </c>
      <c r="L3860" s="27" t="s">
        <v>1977</v>
      </c>
      <c r="M3860" t="s">
        <v>176</v>
      </c>
      <c r="N3860" t="s">
        <v>177</v>
      </c>
      <c r="O3860" t="s">
        <v>185</v>
      </c>
      <c r="P3860" t="s">
        <v>179</v>
      </c>
      <c r="Q3860" t="s">
        <v>315</v>
      </c>
      <c r="R3860" t="s">
        <v>181</v>
      </c>
      <c r="S3860" t="s">
        <v>31</v>
      </c>
      <c r="T3860" t="s">
        <v>31</v>
      </c>
      <c r="U3860" t="s">
        <v>31</v>
      </c>
      <c r="V3860" t="s">
        <v>31</v>
      </c>
      <c r="W3860" t="s">
        <v>182</v>
      </c>
      <c r="X3860" t="s">
        <v>183</v>
      </c>
      <c r="Y3860" s="28">
        <v>0.69499999999999995</v>
      </c>
      <c r="Z3860" t="str">
        <f>IF(database_public_cloud_VMs[[#This Row],[Vendor]]="AWS","USD","AUD")</f>
        <v>USD</v>
      </c>
      <c r="AA3860" s="29">
        <f>IF(database_public_cloud_VMs[[#This Row],[Currency]]="USD",(database_public_cloud_VMs[[#This Row],[Rate]]*param_exchange_rate)/(1+param_discount_aws),database_public_cloud_VMs[[#This Row],[Rate]])</f>
        <v>0.85648563361567587</v>
      </c>
    </row>
    <row r="3861" spans="1:27" x14ac:dyDescent="0.45">
      <c r="A3861" s="24" t="s">
        <v>4335</v>
      </c>
      <c r="B3861" t="s">
        <v>12</v>
      </c>
      <c r="C3861" s="25" t="s">
        <v>187</v>
      </c>
      <c r="D3861" t="s">
        <v>170</v>
      </c>
      <c r="E3861" t="s">
        <v>4242</v>
      </c>
      <c r="F3861" t="s">
        <v>4318</v>
      </c>
      <c r="G3861" s="26">
        <v>8</v>
      </c>
      <c r="H3861" s="26">
        <v>64</v>
      </c>
      <c r="I3861" s="26">
        <v>300</v>
      </c>
      <c r="J3861" s="27" t="s">
        <v>838</v>
      </c>
      <c r="K3861" s="27" t="s">
        <v>2214</v>
      </c>
      <c r="L3861" s="27" t="s">
        <v>1977</v>
      </c>
      <c r="M3861" t="s">
        <v>176</v>
      </c>
      <c r="N3861" t="s">
        <v>188</v>
      </c>
      <c r="O3861" t="s">
        <v>188</v>
      </c>
      <c r="P3861" t="s">
        <v>179</v>
      </c>
      <c r="Q3861" t="s">
        <v>315</v>
      </c>
      <c r="R3861" t="s">
        <v>181</v>
      </c>
      <c r="S3861" t="s">
        <v>31</v>
      </c>
      <c r="T3861" t="s">
        <v>31</v>
      </c>
      <c r="U3861" t="s">
        <v>31</v>
      </c>
      <c r="V3861" t="s">
        <v>31</v>
      </c>
      <c r="W3861" t="s">
        <v>182</v>
      </c>
      <c r="X3861" t="s">
        <v>183</v>
      </c>
      <c r="Y3861" s="28">
        <v>1.042</v>
      </c>
      <c r="Z3861" t="str">
        <f>IF(database_public_cloud_VMs[[#This Row],[Vendor]]="AWS","USD","AUD")</f>
        <v>USD</v>
      </c>
      <c r="AA3861" s="29">
        <f>IF(database_public_cloud_VMs[[#This Row],[Currency]]="USD",(database_public_cloud_VMs[[#This Row],[Rate]]*param_exchange_rate)/(1+param_discount_aws),database_public_cloud_VMs[[#This Row],[Rate]])</f>
        <v>1.2841122737086825</v>
      </c>
    </row>
    <row r="3862" spans="1:27" x14ac:dyDescent="0.45">
      <c r="A3862" s="24" t="s">
        <v>4336</v>
      </c>
      <c r="B3862" t="s">
        <v>12</v>
      </c>
      <c r="C3862" s="25" t="s">
        <v>593</v>
      </c>
      <c r="D3862" t="s">
        <v>170</v>
      </c>
      <c r="E3862" t="s">
        <v>4242</v>
      </c>
      <c r="F3862" t="s">
        <v>4318</v>
      </c>
      <c r="G3862" s="26">
        <v>8</v>
      </c>
      <c r="H3862" s="26">
        <v>64</v>
      </c>
      <c r="I3862" s="26">
        <v>300</v>
      </c>
      <c r="J3862" s="27" t="s">
        <v>838</v>
      </c>
      <c r="K3862" s="27" t="s">
        <v>2214</v>
      </c>
      <c r="L3862" s="27" t="s">
        <v>1977</v>
      </c>
      <c r="M3862" t="s">
        <v>176</v>
      </c>
      <c r="N3862" t="s">
        <v>177</v>
      </c>
      <c r="O3862" t="s">
        <v>178</v>
      </c>
      <c r="P3862" t="s">
        <v>179</v>
      </c>
      <c r="Q3862" t="s">
        <v>198</v>
      </c>
      <c r="R3862" t="s">
        <v>181</v>
      </c>
      <c r="S3862" t="s">
        <v>31</v>
      </c>
      <c r="T3862" t="s">
        <v>31</v>
      </c>
      <c r="U3862" t="s">
        <v>31</v>
      </c>
      <c r="V3862" t="s">
        <v>31</v>
      </c>
      <c r="W3862" t="s">
        <v>182</v>
      </c>
      <c r="X3862" t="s">
        <v>183</v>
      </c>
      <c r="Y3862" s="28">
        <v>0.501</v>
      </c>
      <c r="Z3862" t="str">
        <f>IF(database_public_cloud_VMs[[#This Row],[Vendor]]="AWS","USD","AUD")</f>
        <v>USD</v>
      </c>
      <c r="AA3862" s="29">
        <f>IF(database_public_cloud_VMs[[#This Row],[Currency]]="USD",(database_public_cloud_VMs[[#This Row],[Rate]]*param_exchange_rate)/(1+param_discount_aws),database_public_cloud_VMs[[#This Row],[Rate]])</f>
        <v>0.61740906826108444</v>
      </c>
    </row>
    <row r="3863" spans="1:27" x14ac:dyDescent="0.45">
      <c r="A3863" s="24" t="s">
        <v>4337</v>
      </c>
      <c r="B3863" t="s">
        <v>12</v>
      </c>
      <c r="C3863" s="25" t="s">
        <v>593</v>
      </c>
      <c r="D3863" t="s">
        <v>170</v>
      </c>
      <c r="E3863" t="s">
        <v>4242</v>
      </c>
      <c r="F3863" t="s">
        <v>4318</v>
      </c>
      <c r="G3863" s="26">
        <v>8</v>
      </c>
      <c r="H3863" s="26">
        <v>64</v>
      </c>
      <c r="I3863" s="26">
        <v>300</v>
      </c>
      <c r="J3863" s="27" t="s">
        <v>838</v>
      </c>
      <c r="K3863" s="27" t="s">
        <v>2214</v>
      </c>
      <c r="L3863" s="27" t="s">
        <v>1977</v>
      </c>
      <c r="M3863" t="s">
        <v>176</v>
      </c>
      <c r="N3863" t="s">
        <v>177</v>
      </c>
      <c r="O3863" t="s">
        <v>185</v>
      </c>
      <c r="P3863" t="s">
        <v>179</v>
      </c>
      <c r="Q3863" t="s">
        <v>198</v>
      </c>
      <c r="R3863" t="s">
        <v>181</v>
      </c>
      <c r="S3863" t="s">
        <v>31</v>
      </c>
      <c r="T3863" t="s">
        <v>31</v>
      </c>
      <c r="U3863" t="s">
        <v>31</v>
      </c>
      <c r="V3863" t="s">
        <v>31</v>
      </c>
      <c r="W3863" t="s">
        <v>182</v>
      </c>
      <c r="X3863" t="s">
        <v>183</v>
      </c>
      <c r="Y3863" s="28">
        <v>0.38100000000000001</v>
      </c>
      <c r="Z3863" t="str">
        <f>IF(database_public_cloud_VMs[[#This Row],[Vendor]]="AWS","USD","AUD")</f>
        <v>USD</v>
      </c>
      <c r="AA3863" s="29">
        <f>IF(database_public_cloud_VMs[[#This Row],[Currency]]="USD",(database_public_cloud_VMs[[#This Row],[Rate]]*param_exchange_rate)/(1+param_discount_aws),database_public_cloud_VMs[[#This Row],[Rate]])</f>
        <v>0.4695266567015432</v>
      </c>
    </row>
    <row r="3864" spans="1:27" x14ac:dyDescent="0.45">
      <c r="A3864" s="24" t="s">
        <v>4338</v>
      </c>
      <c r="B3864" t="s">
        <v>12</v>
      </c>
      <c r="C3864" s="25" t="s">
        <v>187</v>
      </c>
      <c r="D3864" t="s">
        <v>170</v>
      </c>
      <c r="E3864" t="s">
        <v>4242</v>
      </c>
      <c r="F3864" t="s">
        <v>4318</v>
      </c>
      <c r="G3864" s="26">
        <v>8</v>
      </c>
      <c r="H3864" s="26">
        <v>64</v>
      </c>
      <c r="I3864" s="26">
        <v>300</v>
      </c>
      <c r="J3864" s="27" t="s">
        <v>838</v>
      </c>
      <c r="K3864" s="27" t="s">
        <v>2214</v>
      </c>
      <c r="L3864" s="27" t="s">
        <v>1977</v>
      </c>
      <c r="M3864" t="s">
        <v>176</v>
      </c>
      <c r="N3864" t="s">
        <v>188</v>
      </c>
      <c r="O3864" t="s">
        <v>188</v>
      </c>
      <c r="P3864" t="s">
        <v>179</v>
      </c>
      <c r="Q3864" t="s">
        <v>198</v>
      </c>
      <c r="R3864" t="s">
        <v>181</v>
      </c>
      <c r="S3864" t="s">
        <v>31</v>
      </c>
      <c r="T3864" t="s">
        <v>31</v>
      </c>
      <c r="U3864" t="s">
        <v>31</v>
      </c>
      <c r="V3864" t="s">
        <v>31</v>
      </c>
      <c r="W3864" t="s">
        <v>182</v>
      </c>
      <c r="X3864" t="s">
        <v>183</v>
      </c>
      <c r="Y3864" s="28">
        <v>0.82399999999999995</v>
      </c>
      <c r="Z3864" t="str">
        <f>IF(database_public_cloud_VMs[[#This Row],[Vendor]]="AWS","USD","AUD")</f>
        <v>USD</v>
      </c>
      <c r="AA3864" s="29">
        <f>IF(database_public_cloud_VMs[[#This Row],[Currency]]="USD",(database_public_cloud_VMs[[#This Row],[Rate]]*param_exchange_rate)/(1+param_discount_aws),database_public_cloud_VMs[[#This Row],[Rate]])</f>
        <v>1.0154592260421826</v>
      </c>
    </row>
    <row r="3865" spans="1:27" x14ac:dyDescent="0.45">
      <c r="A3865" s="24" t="s">
        <v>4339</v>
      </c>
      <c r="B3865" t="s">
        <v>12</v>
      </c>
      <c r="C3865" s="25" t="s">
        <v>593</v>
      </c>
      <c r="D3865" t="s">
        <v>170</v>
      </c>
      <c r="E3865" t="s">
        <v>4242</v>
      </c>
      <c r="F3865" t="s">
        <v>4318</v>
      </c>
      <c r="G3865" s="26">
        <v>8</v>
      </c>
      <c r="H3865" s="26">
        <v>64</v>
      </c>
      <c r="I3865" s="26">
        <v>300</v>
      </c>
      <c r="J3865" s="27" t="s">
        <v>838</v>
      </c>
      <c r="K3865" s="27" t="s">
        <v>2214</v>
      </c>
      <c r="L3865" s="27" t="s">
        <v>1977</v>
      </c>
      <c r="M3865" t="s">
        <v>176</v>
      </c>
      <c r="N3865" t="s">
        <v>177</v>
      </c>
      <c r="O3865" t="s">
        <v>178</v>
      </c>
      <c r="P3865" t="s">
        <v>179</v>
      </c>
      <c r="Q3865" t="s">
        <v>191</v>
      </c>
      <c r="R3865" t="s">
        <v>181</v>
      </c>
      <c r="S3865" t="s">
        <v>31</v>
      </c>
      <c r="T3865" t="s">
        <v>31</v>
      </c>
      <c r="U3865" t="s">
        <v>31</v>
      </c>
      <c r="V3865" t="s">
        <v>31</v>
      </c>
      <c r="W3865" t="s">
        <v>182</v>
      </c>
      <c r="X3865" t="s">
        <v>183</v>
      </c>
      <c r="Y3865" s="28">
        <v>0.57099999999999995</v>
      </c>
      <c r="Z3865" t="str">
        <f>IF(database_public_cloud_VMs[[#This Row],[Vendor]]="AWS","USD","AUD")</f>
        <v>USD</v>
      </c>
      <c r="AA3865" s="29">
        <f>IF(database_public_cloud_VMs[[#This Row],[Currency]]="USD",(database_public_cloud_VMs[[#This Row],[Rate]]*param_exchange_rate)/(1+param_discount_aws),database_public_cloud_VMs[[#This Row],[Rate]])</f>
        <v>0.70367380833748328</v>
      </c>
    </row>
    <row r="3866" spans="1:27" x14ac:dyDescent="0.45">
      <c r="A3866" s="24" t="s">
        <v>4340</v>
      </c>
      <c r="B3866" t="s">
        <v>12</v>
      </c>
      <c r="C3866" s="25" t="s">
        <v>593</v>
      </c>
      <c r="D3866" t="s">
        <v>170</v>
      </c>
      <c r="E3866" t="s">
        <v>4242</v>
      </c>
      <c r="F3866" t="s">
        <v>4318</v>
      </c>
      <c r="G3866" s="26">
        <v>8</v>
      </c>
      <c r="H3866" s="26">
        <v>64</v>
      </c>
      <c r="I3866" s="26">
        <v>300</v>
      </c>
      <c r="J3866" s="27" t="s">
        <v>838</v>
      </c>
      <c r="K3866" s="27" t="s">
        <v>2214</v>
      </c>
      <c r="L3866" s="27" t="s">
        <v>1977</v>
      </c>
      <c r="M3866" t="s">
        <v>176</v>
      </c>
      <c r="N3866" t="s">
        <v>177</v>
      </c>
      <c r="O3866" t="s">
        <v>185</v>
      </c>
      <c r="P3866" t="s">
        <v>179</v>
      </c>
      <c r="Q3866" t="s">
        <v>191</v>
      </c>
      <c r="R3866" t="s">
        <v>181</v>
      </c>
      <c r="S3866" t="s">
        <v>31</v>
      </c>
      <c r="T3866" t="s">
        <v>31</v>
      </c>
      <c r="U3866" t="s">
        <v>31</v>
      </c>
      <c r="V3866" t="s">
        <v>31</v>
      </c>
      <c r="W3866" t="s">
        <v>182</v>
      </c>
      <c r="X3866" t="s">
        <v>183</v>
      </c>
      <c r="Y3866" s="28">
        <v>0.45700000000000002</v>
      </c>
      <c r="Z3866" t="str">
        <f>IF(database_public_cloud_VMs[[#This Row],[Vendor]]="AWS","USD","AUD")</f>
        <v>USD</v>
      </c>
      <c r="AA3866" s="29">
        <f>IF(database_public_cloud_VMs[[#This Row],[Currency]]="USD",(database_public_cloud_VMs[[#This Row],[Rate]]*param_exchange_rate)/(1+param_discount_aws),database_public_cloud_VMs[[#This Row],[Rate]])</f>
        <v>0.56318551735591926</v>
      </c>
    </row>
    <row r="3867" spans="1:27" x14ac:dyDescent="0.45">
      <c r="A3867" s="24" t="s">
        <v>4341</v>
      </c>
      <c r="B3867" t="s">
        <v>12</v>
      </c>
      <c r="C3867" s="25" t="s">
        <v>187</v>
      </c>
      <c r="D3867" t="s">
        <v>170</v>
      </c>
      <c r="E3867" t="s">
        <v>4242</v>
      </c>
      <c r="F3867" t="s">
        <v>4318</v>
      </c>
      <c r="G3867" s="26">
        <v>8</v>
      </c>
      <c r="H3867" s="26">
        <v>64</v>
      </c>
      <c r="I3867" s="26">
        <v>300</v>
      </c>
      <c r="J3867" s="27" t="s">
        <v>838</v>
      </c>
      <c r="K3867" s="27" t="s">
        <v>2214</v>
      </c>
      <c r="L3867" s="27" t="s">
        <v>1977</v>
      </c>
      <c r="M3867" t="s">
        <v>176</v>
      </c>
      <c r="N3867" t="s">
        <v>188</v>
      </c>
      <c r="O3867" t="s">
        <v>188</v>
      </c>
      <c r="P3867" t="s">
        <v>179</v>
      </c>
      <c r="Q3867" t="s">
        <v>191</v>
      </c>
      <c r="R3867" t="s">
        <v>181</v>
      </c>
      <c r="S3867" t="s">
        <v>31</v>
      </c>
      <c r="T3867" t="s">
        <v>31</v>
      </c>
      <c r="U3867" t="s">
        <v>31</v>
      </c>
      <c r="V3867" t="s">
        <v>31</v>
      </c>
      <c r="W3867" t="s">
        <v>182</v>
      </c>
      <c r="X3867" t="s">
        <v>183</v>
      </c>
      <c r="Y3867" s="28">
        <v>0.80400000000000005</v>
      </c>
      <c r="Z3867" t="str">
        <f>IF(database_public_cloud_VMs[[#This Row],[Vendor]]="AWS","USD","AUD")</f>
        <v>USD</v>
      </c>
      <c r="AA3867" s="29">
        <f>IF(database_public_cloud_VMs[[#This Row],[Currency]]="USD",(database_public_cloud_VMs[[#This Row],[Rate]]*param_exchange_rate)/(1+param_discount_aws),database_public_cloud_VMs[[#This Row],[Rate]])</f>
        <v>0.99081215744892592</v>
      </c>
    </row>
    <row r="3868" spans="1:27" x14ac:dyDescent="0.45">
      <c r="A3868" s="24" t="s">
        <v>4342</v>
      </c>
      <c r="B3868" t="s">
        <v>12</v>
      </c>
      <c r="C3868" s="25" t="s">
        <v>593</v>
      </c>
      <c r="D3868" t="s">
        <v>170</v>
      </c>
      <c r="E3868" t="s">
        <v>4242</v>
      </c>
      <c r="F3868" t="s">
        <v>4343</v>
      </c>
      <c r="G3868" s="26">
        <v>16</v>
      </c>
      <c r="H3868" s="26">
        <v>128</v>
      </c>
      <c r="I3868" s="26">
        <v>600</v>
      </c>
      <c r="J3868" s="27" t="s">
        <v>838</v>
      </c>
      <c r="K3868" s="27" t="s">
        <v>2214</v>
      </c>
      <c r="L3868" s="27" t="s">
        <v>3915</v>
      </c>
      <c r="M3868" t="s">
        <v>176</v>
      </c>
      <c r="N3868" t="s">
        <v>177</v>
      </c>
      <c r="O3868" t="s">
        <v>178</v>
      </c>
      <c r="P3868" t="s">
        <v>179</v>
      </c>
      <c r="Q3868" t="s">
        <v>191</v>
      </c>
      <c r="R3868" t="s">
        <v>181</v>
      </c>
      <c r="S3868" t="s">
        <v>31</v>
      </c>
      <c r="T3868" t="s">
        <v>31</v>
      </c>
      <c r="U3868" t="s">
        <v>31</v>
      </c>
      <c r="V3868" t="s">
        <v>31</v>
      </c>
      <c r="W3868" t="s">
        <v>182</v>
      </c>
      <c r="X3868" t="s">
        <v>183</v>
      </c>
      <c r="Y3868" s="28">
        <v>1.012</v>
      </c>
      <c r="Z3868" t="str">
        <f>IF(database_public_cloud_VMs[[#This Row],[Vendor]]="AWS","USD","AUD")</f>
        <v>USD</v>
      </c>
      <c r="AA3868" s="29">
        <f>IF(database_public_cloud_VMs[[#This Row],[Currency]]="USD",(database_public_cloud_VMs[[#This Row],[Rate]]*param_exchange_rate)/(1+param_discount_aws),database_public_cloud_VMs[[#This Row],[Rate]])</f>
        <v>1.2471416708187972</v>
      </c>
    </row>
    <row r="3869" spans="1:27" x14ac:dyDescent="0.45">
      <c r="A3869" s="24" t="s">
        <v>4344</v>
      </c>
      <c r="B3869" t="s">
        <v>12</v>
      </c>
      <c r="C3869" s="25" t="s">
        <v>593</v>
      </c>
      <c r="D3869" t="s">
        <v>170</v>
      </c>
      <c r="E3869" t="s">
        <v>4242</v>
      </c>
      <c r="F3869" t="s">
        <v>4343</v>
      </c>
      <c r="G3869" s="26">
        <v>16</v>
      </c>
      <c r="H3869" s="26">
        <v>128</v>
      </c>
      <c r="I3869" s="26">
        <v>600</v>
      </c>
      <c r="J3869" s="27" t="s">
        <v>838</v>
      </c>
      <c r="K3869" s="27" t="s">
        <v>2214</v>
      </c>
      <c r="L3869" s="27" t="s">
        <v>3915</v>
      </c>
      <c r="M3869" t="s">
        <v>176</v>
      </c>
      <c r="N3869" t="s">
        <v>177</v>
      </c>
      <c r="O3869" t="s">
        <v>185</v>
      </c>
      <c r="P3869" t="s">
        <v>179</v>
      </c>
      <c r="Q3869" t="s">
        <v>191</v>
      </c>
      <c r="R3869" t="s">
        <v>181</v>
      </c>
      <c r="S3869" t="s">
        <v>31</v>
      </c>
      <c r="T3869" t="s">
        <v>31</v>
      </c>
      <c r="U3869" t="s">
        <v>31</v>
      </c>
      <c r="V3869" t="s">
        <v>31</v>
      </c>
      <c r="W3869" t="s">
        <v>182</v>
      </c>
      <c r="X3869" t="s">
        <v>183</v>
      </c>
      <c r="Y3869" s="28">
        <v>0.78400000000000003</v>
      </c>
      <c r="Z3869" t="str">
        <f>IF(database_public_cloud_VMs[[#This Row],[Vendor]]="AWS","USD","AUD")</f>
        <v>USD</v>
      </c>
      <c r="AA3869" s="29">
        <f>IF(database_public_cloud_VMs[[#This Row],[Currency]]="USD",(database_public_cloud_VMs[[#This Row],[Rate]]*param_exchange_rate)/(1+param_discount_aws),database_public_cloud_VMs[[#This Row],[Rate]])</f>
        <v>0.96616508885566899</v>
      </c>
    </row>
    <row r="3870" spans="1:27" x14ac:dyDescent="0.45">
      <c r="A3870" s="24" t="s">
        <v>4345</v>
      </c>
      <c r="B3870" t="s">
        <v>12</v>
      </c>
      <c r="C3870" s="25" t="s">
        <v>187</v>
      </c>
      <c r="D3870" t="s">
        <v>170</v>
      </c>
      <c r="E3870" t="s">
        <v>4242</v>
      </c>
      <c r="F3870" t="s">
        <v>4343</v>
      </c>
      <c r="G3870" s="26">
        <v>16</v>
      </c>
      <c r="H3870" s="26">
        <v>128</v>
      </c>
      <c r="I3870" s="26">
        <v>600</v>
      </c>
      <c r="J3870" s="27" t="s">
        <v>838</v>
      </c>
      <c r="K3870" s="27" t="s">
        <v>2214</v>
      </c>
      <c r="L3870" s="27" t="s">
        <v>3915</v>
      </c>
      <c r="M3870" t="s">
        <v>176</v>
      </c>
      <c r="N3870" t="s">
        <v>188</v>
      </c>
      <c r="O3870" t="s">
        <v>188</v>
      </c>
      <c r="P3870" t="s">
        <v>179</v>
      </c>
      <c r="Q3870" t="s">
        <v>191</v>
      </c>
      <c r="R3870" t="s">
        <v>181</v>
      </c>
      <c r="S3870" t="s">
        <v>31</v>
      </c>
      <c r="T3870" t="s">
        <v>31</v>
      </c>
      <c r="U3870" t="s">
        <v>31</v>
      </c>
      <c r="V3870" t="s">
        <v>31</v>
      </c>
      <c r="W3870" t="s">
        <v>182</v>
      </c>
      <c r="X3870" t="s">
        <v>183</v>
      </c>
      <c r="Y3870" s="28">
        <v>1.4790000000000001</v>
      </c>
      <c r="Z3870" t="str">
        <f>IF(database_public_cloud_VMs[[#This Row],[Vendor]]="AWS","USD","AUD")</f>
        <v>USD</v>
      </c>
      <c r="AA3870" s="29">
        <f>IF(database_public_cloud_VMs[[#This Row],[Currency]]="USD",(database_public_cloud_VMs[[#This Row],[Rate]]*param_exchange_rate)/(1+param_discount_aws),database_public_cloud_VMs[[#This Row],[Rate]])</f>
        <v>1.8226507224713451</v>
      </c>
    </row>
    <row r="3871" spans="1:27" x14ac:dyDescent="0.45">
      <c r="A3871" s="24" t="s">
        <v>4346</v>
      </c>
      <c r="B3871" t="s">
        <v>12</v>
      </c>
      <c r="C3871" s="25" t="s">
        <v>593</v>
      </c>
      <c r="D3871" t="s">
        <v>170</v>
      </c>
      <c r="E3871" t="s">
        <v>4242</v>
      </c>
      <c r="F3871" t="s">
        <v>4343</v>
      </c>
      <c r="G3871" s="26">
        <v>16</v>
      </c>
      <c r="H3871" s="26">
        <v>128</v>
      </c>
      <c r="I3871" s="26">
        <v>600</v>
      </c>
      <c r="J3871" s="27" t="s">
        <v>838</v>
      </c>
      <c r="K3871" s="27" t="s">
        <v>2214</v>
      </c>
      <c r="L3871" s="27" t="s">
        <v>3915</v>
      </c>
      <c r="M3871" t="s">
        <v>190</v>
      </c>
      <c r="N3871" t="s">
        <v>177</v>
      </c>
      <c r="O3871" t="s">
        <v>178</v>
      </c>
      <c r="P3871" t="s">
        <v>179</v>
      </c>
      <c r="Q3871" t="s">
        <v>315</v>
      </c>
      <c r="R3871" t="s">
        <v>181</v>
      </c>
      <c r="S3871" t="s">
        <v>31</v>
      </c>
      <c r="T3871" t="s">
        <v>31</v>
      </c>
      <c r="U3871" t="s">
        <v>31</v>
      </c>
      <c r="V3871" t="s">
        <v>31</v>
      </c>
      <c r="W3871" t="s">
        <v>182</v>
      </c>
      <c r="X3871" t="s">
        <v>183</v>
      </c>
      <c r="Y3871" s="28">
        <v>1.5409999999999999</v>
      </c>
      <c r="Z3871" t="str">
        <f>IF(database_public_cloud_VMs[[#This Row],[Vendor]]="AWS","USD","AUD")</f>
        <v>USD</v>
      </c>
      <c r="AA3871" s="29">
        <f>IF(database_public_cloud_VMs[[#This Row],[Currency]]="USD",(database_public_cloud_VMs[[#This Row],[Rate]]*param_exchange_rate)/(1+param_discount_aws),database_public_cloud_VMs[[#This Row],[Rate]])</f>
        <v>1.899056635110441</v>
      </c>
    </row>
    <row r="3872" spans="1:27" x14ac:dyDescent="0.45">
      <c r="A3872" s="24" t="s">
        <v>4347</v>
      </c>
      <c r="B3872" t="s">
        <v>12</v>
      </c>
      <c r="C3872" s="25" t="s">
        <v>593</v>
      </c>
      <c r="D3872" t="s">
        <v>170</v>
      </c>
      <c r="E3872" t="s">
        <v>4242</v>
      </c>
      <c r="F3872" t="s">
        <v>4343</v>
      </c>
      <c r="G3872" s="26">
        <v>16</v>
      </c>
      <c r="H3872" s="26">
        <v>128</v>
      </c>
      <c r="I3872" s="26">
        <v>600</v>
      </c>
      <c r="J3872" s="27" t="s">
        <v>838</v>
      </c>
      <c r="K3872" s="27" t="s">
        <v>2214</v>
      </c>
      <c r="L3872" s="27" t="s">
        <v>3915</v>
      </c>
      <c r="M3872" t="s">
        <v>190</v>
      </c>
      <c r="N3872" t="s">
        <v>177</v>
      </c>
      <c r="O3872" t="s">
        <v>185</v>
      </c>
      <c r="P3872" t="s">
        <v>179</v>
      </c>
      <c r="Q3872" t="s">
        <v>315</v>
      </c>
      <c r="R3872" t="s">
        <v>181</v>
      </c>
      <c r="S3872" t="s">
        <v>31</v>
      </c>
      <c r="T3872" t="s">
        <v>31</v>
      </c>
      <c r="U3872" t="s">
        <v>31</v>
      </c>
      <c r="V3872" t="s">
        <v>31</v>
      </c>
      <c r="W3872" t="s">
        <v>182</v>
      </c>
      <c r="X3872" t="s">
        <v>183</v>
      </c>
      <c r="Y3872" s="28">
        <v>1.3129999999999999</v>
      </c>
      <c r="Z3872" t="str">
        <f>IF(database_public_cloud_VMs[[#This Row],[Vendor]]="AWS","USD","AUD")</f>
        <v>USD</v>
      </c>
      <c r="AA3872" s="29">
        <f>IF(database_public_cloud_VMs[[#This Row],[Currency]]="USD",(database_public_cloud_VMs[[#This Row],[Rate]]*param_exchange_rate)/(1+param_discount_aws),database_public_cloud_VMs[[#This Row],[Rate]])</f>
        <v>1.618080053147313</v>
      </c>
    </row>
    <row r="3873" spans="1:27" x14ac:dyDescent="0.45">
      <c r="A3873" s="24" t="s">
        <v>4348</v>
      </c>
      <c r="B3873" t="s">
        <v>12</v>
      </c>
      <c r="C3873" s="25" t="s">
        <v>187</v>
      </c>
      <c r="D3873" t="s">
        <v>170</v>
      </c>
      <c r="E3873" t="s">
        <v>4242</v>
      </c>
      <c r="F3873" t="s">
        <v>4343</v>
      </c>
      <c r="G3873" s="26">
        <v>16</v>
      </c>
      <c r="H3873" s="26">
        <v>128</v>
      </c>
      <c r="I3873" s="26">
        <v>600</v>
      </c>
      <c r="J3873" s="27" t="s">
        <v>838</v>
      </c>
      <c r="K3873" s="27" t="s">
        <v>2214</v>
      </c>
      <c r="L3873" s="27" t="s">
        <v>3915</v>
      </c>
      <c r="M3873" t="s">
        <v>190</v>
      </c>
      <c r="N3873" t="s">
        <v>188</v>
      </c>
      <c r="O3873" t="s">
        <v>188</v>
      </c>
      <c r="P3873" t="s">
        <v>179</v>
      </c>
      <c r="Q3873" t="s">
        <v>315</v>
      </c>
      <c r="R3873" t="s">
        <v>181</v>
      </c>
      <c r="S3873" t="s">
        <v>31</v>
      </c>
      <c r="T3873" t="s">
        <v>31</v>
      </c>
      <c r="U3873" t="s">
        <v>31</v>
      </c>
      <c r="V3873" t="s">
        <v>31</v>
      </c>
      <c r="W3873" t="s">
        <v>182</v>
      </c>
      <c r="X3873" t="s">
        <v>183</v>
      </c>
      <c r="Y3873" s="28">
        <v>2.008</v>
      </c>
      <c r="Z3873" t="str">
        <f>IF(database_public_cloud_VMs[[#This Row],[Vendor]]="AWS","USD","AUD")</f>
        <v>USD</v>
      </c>
      <c r="AA3873" s="29">
        <f>IF(database_public_cloud_VMs[[#This Row],[Currency]]="USD",(database_public_cloud_VMs[[#This Row],[Rate]]*param_exchange_rate)/(1+param_discount_aws),database_public_cloud_VMs[[#This Row],[Rate]])</f>
        <v>2.4745656867629888</v>
      </c>
    </row>
    <row r="3874" spans="1:27" x14ac:dyDescent="0.45">
      <c r="A3874" s="24" t="s">
        <v>4349</v>
      </c>
      <c r="B3874" t="s">
        <v>12</v>
      </c>
      <c r="C3874" s="25" t="s">
        <v>593</v>
      </c>
      <c r="D3874" t="s">
        <v>170</v>
      </c>
      <c r="E3874" t="s">
        <v>4242</v>
      </c>
      <c r="F3874" t="s">
        <v>4343</v>
      </c>
      <c r="G3874" s="26">
        <v>16</v>
      </c>
      <c r="H3874" s="26">
        <v>128</v>
      </c>
      <c r="I3874" s="26">
        <v>600</v>
      </c>
      <c r="J3874" s="27" t="s">
        <v>838</v>
      </c>
      <c r="K3874" s="27" t="s">
        <v>2214</v>
      </c>
      <c r="L3874" s="27" t="s">
        <v>3915</v>
      </c>
      <c r="M3874" t="s">
        <v>176</v>
      </c>
      <c r="N3874" t="s">
        <v>177</v>
      </c>
      <c r="O3874" t="s">
        <v>178</v>
      </c>
      <c r="P3874" t="s">
        <v>179</v>
      </c>
      <c r="Q3874" t="s">
        <v>198</v>
      </c>
      <c r="R3874" t="s">
        <v>181</v>
      </c>
      <c r="S3874" t="s">
        <v>31</v>
      </c>
      <c r="T3874" t="s">
        <v>31</v>
      </c>
      <c r="U3874" t="s">
        <v>31</v>
      </c>
      <c r="V3874" t="s">
        <v>31</v>
      </c>
      <c r="W3874" t="s">
        <v>182</v>
      </c>
      <c r="X3874" t="s">
        <v>183</v>
      </c>
      <c r="Y3874" s="28">
        <v>0.94199999999999995</v>
      </c>
      <c r="Z3874" t="str">
        <f>IF(database_public_cloud_VMs[[#This Row],[Vendor]]="AWS","USD","AUD")</f>
        <v>USD</v>
      </c>
      <c r="AA3874" s="29">
        <f>IF(database_public_cloud_VMs[[#This Row],[Currency]]="USD",(database_public_cloud_VMs[[#This Row],[Rate]]*param_exchange_rate)/(1+param_discount_aws),database_public_cloud_VMs[[#This Row],[Rate]])</f>
        <v>1.1608769307423981</v>
      </c>
    </row>
    <row r="3875" spans="1:27" x14ac:dyDescent="0.45">
      <c r="A3875" s="24" t="s">
        <v>4350</v>
      </c>
      <c r="B3875" t="s">
        <v>12</v>
      </c>
      <c r="C3875" s="25" t="s">
        <v>593</v>
      </c>
      <c r="D3875" t="s">
        <v>170</v>
      </c>
      <c r="E3875" t="s">
        <v>4242</v>
      </c>
      <c r="F3875" t="s">
        <v>4343</v>
      </c>
      <c r="G3875" s="26">
        <v>16</v>
      </c>
      <c r="H3875" s="26">
        <v>128</v>
      </c>
      <c r="I3875" s="26">
        <v>600</v>
      </c>
      <c r="J3875" s="27" t="s">
        <v>838</v>
      </c>
      <c r="K3875" s="27" t="s">
        <v>2214</v>
      </c>
      <c r="L3875" s="27" t="s">
        <v>3915</v>
      </c>
      <c r="M3875" t="s">
        <v>176</v>
      </c>
      <c r="N3875" t="s">
        <v>177</v>
      </c>
      <c r="O3875" t="s">
        <v>185</v>
      </c>
      <c r="P3875" t="s">
        <v>179</v>
      </c>
      <c r="Q3875" t="s">
        <v>198</v>
      </c>
      <c r="R3875" t="s">
        <v>181</v>
      </c>
      <c r="S3875" t="s">
        <v>31</v>
      </c>
      <c r="T3875" t="s">
        <v>31</v>
      </c>
      <c r="U3875" t="s">
        <v>31</v>
      </c>
      <c r="V3875" t="s">
        <v>31</v>
      </c>
      <c r="W3875" t="s">
        <v>182</v>
      </c>
      <c r="X3875" t="s">
        <v>183</v>
      </c>
      <c r="Y3875" s="28">
        <v>0.70799999999999996</v>
      </c>
      <c r="Z3875" t="str">
        <f>IF(database_public_cloud_VMs[[#This Row],[Vendor]]="AWS","USD","AUD")</f>
        <v>USD</v>
      </c>
      <c r="AA3875" s="29">
        <f>IF(database_public_cloud_VMs[[#This Row],[Currency]]="USD",(database_public_cloud_VMs[[#This Row],[Rate]]*param_exchange_rate)/(1+param_discount_aws),database_public_cloud_VMs[[#This Row],[Rate]])</f>
        <v>0.87250622820129287</v>
      </c>
    </row>
    <row r="3876" spans="1:27" x14ac:dyDescent="0.45">
      <c r="A3876" s="24" t="s">
        <v>4351</v>
      </c>
      <c r="B3876" t="s">
        <v>12</v>
      </c>
      <c r="C3876" s="25" t="s">
        <v>187</v>
      </c>
      <c r="D3876" t="s">
        <v>170</v>
      </c>
      <c r="E3876" t="s">
        <v>4242</v>
      </c>
      <c r="F3876" t="s">
        <v>4343</v>
      </c>
      <c r="G3876" s="26">
        <v>16</v>
      </c>
      <c r="H3876" s="26">
        <v>128</v>
      </c>
      <c r="I3876" s="26">
        <v>600</v>
      </c>
      <c r="J3876" s="27" t="s">
        <v>838</v>
      </c>
      <c r="K3876" s="27" t="s">
        <v>2214</v>
      </c>
      <c r="L3876" s="27" t="s">
        <v>3915</v>
      </c>
      <c r="M3876" t="s">
        <v>176</v>
      </c>
      <c r="N3876" t="s">
        <v>188</v>
      </c>
      <c r="O3876" t="s">
        <v>188</v>
      </c>
      <c r="P3876" t="s">
        <v>179</v>
      </c>
      <c r="Q3876" t="s">
        <v>198</v>
      </c>
      <c r="R3876" t="s">
        <v>181</v>
      </c>
      <c r="S3876" t="s">
        <v>31</v>
      </c>
      <c r="T3876" t="s">
        <v>31</v>
      </c>
      <c r="U3876" t="s">
        <v>31</v>
      </c>
      <c r="V3876" t="s">
        <v>31</v>
      </c>
      <c r="W3876" t="s">
        <v>182</v>
      </c>
      <c r="X3876" t="s">
        <v>183</v>
      </c>
      <c r="Y3876" s="28">
        <v>1.4990000000000001</v>
      </c>
      <c r="Z3876" t="str">
        <f>IF(database_public_cloud_VMs[[#This Row],[Vendor]]="AWS","USD","AUD")</f>
        <v>USD</v>
      </c>
      <c r="AA3876" s="29">
        <f>IF(database_public_cloud_VMs[[#This Row],[Currency]]="USD",(database_public_cloud_VMs[[#This Row],[Rate]]*param_exchange_rate)/(1+param_discount_aws),database_public_cloud_VMs[[#This Row],[Rate]])</f>
        <v>1.8472977910646018</v>
      </c>
    </row>
    <row r="3877" spans="1:27" x14ac:dyDescent="0.45">
      <c r="A3877" s="24" t="s">
        <v>4352</v>
      </c>
      <c r="B3877" t="s">
        <v>12</v>
      </c>
      <c r="C3877" s="25" t="s">
        <v>593</v>
      </c>
      <c r="D3877" t="s">
        <v>170</v>
      </c>
      <c r="E3877" t="s">
        <v>4242</v>
      </c>
      <c r="F3877" t="s">
        <v>4343</v>
      </c>
      <c r="G3877" s="26">
        <v>16</v>
      </c>
      <c r="H3877" s="26">
        <v>128</v>
      </c>
      <c r="I3877" s="26">
        <v>600</v>
      </c>
      <c r="J3877" s="27" t="s">
        <v>838</v>
      </c>
      <c r="K3877" s="27" t="s">
        <v>2214</v>
      </c>
      <c r="L3877" s="27" t="s">
        <v>3915</v>
      </c>
      <c r="M3877" t="s">
        <v>176</v>
      </c>
      <c r="N3877" t="s">
        <v>177</v>
      </c>
      <c r="O3877" t="s">
        <v>178</v>
      </c>
      <c r="P3877" t="s">
        <v>179</v>
      </c>
      <c r="Q3877" t="s">
        <v>315</v>
      </c>
      <c r="R3877" t="s">
        <v>181</v>
      </c>
      <c r="S3877" t="s">
        <v>31</v>
      </c>
      <c r="T3877" t="s">
        <v>31</v>
      </c>
      <c r="U3877" t="s">
        <v>31</v>
      </c>
      <c r="V3877" t="s">
        <v>31</v>
      </c>
      <c r="W3877" t="s">
        <v>182</v>
      </c>
      <c r="X3877" t="s">
        <v>183</v>
      </c>
      <c r="Y3877" s="28">
        <v>1.6180000000000001</v>
      </c>
      <c r="Z3877" t="str">
        <f>IF(database_public_cloud_VMs[[#This Row],[Vendor]]="AWS","USD","AUD")</f>
        <v>USD</v>
      </c>
      <c r="AA3877" s="29">
        <f>IF(database_public_cloud_VMs[[#This Row],[Currency]]="USD",(database_public_cloud_VMs[[#This Row],[Rate]]*param_exchange_rate)/(1+param_discount_aws),database_public_cloud_VMs[[#This Row],[Rate]])</f>
        <v>1.9939478491944802</v>
      </c>
    </row>
    <row r="3878" spans="1:27" x14ac:dyDescent="0.45">
      <c r="A3878" s="24" t="s">
        <v>4353</v>
      </c>
      <c r="B3878" t="s">
        <v>12</v>
      </c>
      <c r="C3878" s="25" t="s">
        <v>593</v>
      </c>
      <c r="D3878" t="s">
        <v>170</v>
      </c>
      <c r="E3878" t="s">
        <v>4242</v>
      </c>
      <c r="F3878" t="s">
        <v>4343</v>
      </c>
      <c r="G3878" s="26">
        <v>16</v>
      </c>
      <c r="H3878" s="26">
        <v>128</v>
      </c>
      <c r="I3878" s="26">
        <v>600</v>
      </c>
      <c r="J3878" s="27" t="s">
        <v>838</v>
      </c>
      <c r="K3878" s="27" t="s">
        <v>2214</v>
      </c>
      <c r="L3878" s="27" t="s">
        <v>3915</v>
      </c>
      <c r="M3878" t="s">
        <v>176</v>
      </c>
      <c r="N3878" t="s">
        <v>177</v>
      </c>
      <c r="O3878" t="s">
        <v>185</v>
      </c>
      <c r="P3878" t="s">
        <v>179</v>
      </c>
      <c r="Q3878" t="s">
        <v>315</v>
      </c>
      <c r="R3878" t="s">
        <v>181</v>
      </c>
      <c r="S3878" t="s">
        <v>31</v>
      </c>
      <c r="T3878" t="s">
        <v>31</v>
      </c>
      <c r="U3878" t="s">
        <v>31</v>
      </c>
      <c r="V3878" t="s">
        <v>31</v>
      </c>
      <c r="W3878" t="s">
        <v>182</v>
      </c>
      <c r="X3878" t="s">
        <v>183</v>
      </c>
      <c r="Y3878" s="28">
        <v>1.39</v>
      </c>
      <c r="Z3878" t="str">
        <f>IF(database_public_cloud_VMs[[#This Row],[Vendor]]="AWS","USD","AUD")</f>
        <v>USD</v>
      </c>
      <c r="AA3878" s="29">
        <f>IF(database_public_cloud_VMs[[#This Row],[Currency]]="USD",(database_public_cloud_VMs[[#This Row],[Rate]]*param_exchange_rate)/(1+param_discount_aws),database_public_cloud_VMs[[#This Row],[Rate]])</f>
        <v>1.7129712672313517</v>
      </c>
    </row>
    <row r="3879" spans="1:27" x14ac:dyDescent="0.45">
      <c r="A3879" s="24" t="s">
        <v>4354</v>
      </c>
      <c r="B3879" t="s">
        <v>12</v>
      </c>
      <c r="C3879" s="25" t="s">
        <v>187</v>
      </c>
      <c r="D3879" t="s">
        <v>170</v>
      </c>
      <c r="E3879" t="s">
        <v>4242</v>
      </c>
      <c r="F3879" t="s">
        <v>4343</v>
      </c>
      <c r="G3879" s="26">
        <v>16</v>
      </c>
      <c r="H3879" s="26">
        <v>128</v>
      </c>
      <c r="I3879" s="26">
        <v>600</v>
      </c>
      <c r="J3879" s="27" t="s">
        <v>838</v>
      </c>
      <c r="K3879" s="27" t="s">
        <v>2214</v>
      </c>
      <c r="L3879" s="27" t="s">
        <v>3915</v>
      </c>
      <c r="M3879" t="s">
        <v>176</v>
      </c>
      <c r="N3879" t="s">
        <v>188</v>
      </c>
      <c r="O3879" t="s">
        <v>188</v>
      </c>
      <c r="P3879" t="s">
        <v>179</v>
      </c>
      <c r="Q3879" t="s">
        <v>315</v>
      </c>
      <c r="R3879" t="s">
        <v>181</v>
      </c>
      <c r="S3879" t="s">
        <v>31</v>
      </c>
      <c r="T3879" t="s">
        <v>31</v>
      </c>
      <c r="U3879" t="s">
        <v>31</v>
      </c>
      <c r="V3879" t="s">
        <v>31</v>
      </c>
      <c r="W3879" t="s">
        <v>182</v>
      </c>
      <c r="X3879" t="s">
        <v>183</v>
      </c>
      <c r="Y3879" s="28">
        <v>2.085</v>
      </c>
      <c r="Z3879" t="str">
        <f>IF(database_public_cloud_VMs[[#This Row],[Vendor]]="AWS","USD","AUD")</f>
        <v>USD</v>
      </c>
      <c r="AA3879" s="29">
        <f>IF(database_public_cloud_VMs[[#This Row],[Currency]]="USD",(database_public_cloud_VMs[[#This Row],[Rate]]*param_exchange_rate)/(1+param_discount_aws),database_public_cloud_VMs[[#This Row],[Rate]])</f>
        <v>2.5694569008470278</v>
      </c>
    </row>
    <row r="3880" spans="1:27" x14ac:dyDescent="0.45">
      <c r="A3880" s="24" t="s">
        <v>4355</v>
      </c>
      <c r="B3880" t="s">
        <v>12</v>
      </c>
      <c r="C3880" s="25" t="s">
        <v>593</v>
      </c>
      <c r="D3880" t="s">
        <v>170</v>
      </c>
      <c r="E3880" t="s">
        <v>4242</v>
      </c>
      <c r="F3880" t="s">
        <v>4343</v>
      </c>
      <c r="G3880" s="26">
        <v>16</v>
      </c>
      <c r="H3880" s="26">
        <v>128</v>
      </c>
      <c r="I3880" s="26">
        <v>600</v>
      </c>
      <c r="J3880" s="27" t="s">
        <v>838</v>
      </c>
      <c r="K3880" s="27" t="s">
        <v>2214</v>
      </c>
      <c r="L3880" s="27" t="s">
        <v>3915</v>
      </c>
      <c r="M3880" t="s">
        <v>190</v>
      </c>
      <c r="N3880" t="s">
        <v>177</v>
      </c>
      <c r="O3880" t="s">
        <v>178</v>
      </c>
      <c r="P3880" t="s">
        <v>179</v>
      </c>
      <c r="Q3880" t="s">
        <v>180</v>
      </c>
      <c r="R3880" t="s">
        <v>181</v>
      </c>
      <c r="S3880" t="s">
        <v>31</v>
      </c>
      <c r="T3880" t="s">
        <v>31</v>
      </c>
      <c r="U3880" t="s">
        <v>31</v>
      </c>
      <c r="V3880" t="s">
        <v>31</v>
      </c>
      <c r="W3880" t="s">
        <v>182</v>
      </c>
      <c r="X3880" t="s">
        <v>183</v>
      </c>
      <c r="Y3880" s="28">
        <v>0.80500000000000005</v>
      </c>
      <c r="Z3880" t="str">
        <f>IF(database_public_cloud_VMs[[#This Row],[Vendor]]="AWS","USD","AUD")</f>
        <v>USD</v>
      </c>
      <c r="AA3880" s="29">
        <f>IF(database_public_cloud_VMs[[#This Row],[Currency]]="USD",(database_public_cloud_VMs[[#This Row],[Rate]]*param_exchange_rate)/(1+param_discount_aws),database_public_cloud_VMs[[#This Row],[Rate]])</f>
        <v>0.99204451087858869</v>
      </c>
    </row>
    <row r="3881" spans="1:27" x14ac:dyDescent="0.45">
      <c r="A3881" s="24" t="s">
        <v>4356</v>
      </c>
      <c r="B3881" t="s">
        <v>12</v>
      </c>
      <c r="C3881" s="25" t="s">
        <v>593</v>
      </c>
      <c r="D3881" t="s">
        <v>170</v>
      </c>
      <c r="E3881" t="s">
        <v>4242</v>
      </c>
      <c r="F3881" t="s">
        <v>4343</v>
      </c>
      <c r="G3881" s="26">
        <v>16</v>
      </c>
      <c r="H3881" s="26">
        <v>128</v>
      </c>
      <c r="I3881" s="26">
        <v>600</v>
      </c>
      <c r="J3881" s="27" t="s">
        <v>838</v>
      </c>
      <c r="K3881" s="27" t="s">
        <v>2214</v>
      </c>
      <c r="L3881" s="27" t="s">
        <v>3915</v>
      </c>
      <c r="M3881" t="s">
        <v>190</v>
      </c>
      <c r="N3881" t="s">
        <v>177</v>
      </c>
      <c r="O3881" t="s">
        <v>185</v>
      </c>
      <c r="P3881" t="s">
        <v>179</v>
      </c>
      <c r="Q3881" t="s">
        <v>180</v>
      </c>
      <c r="R3881" t="s">
        <v>181</v>
      </c>
      <c r="S3881" t="s">
        <v>31</v>
      </c>
      <c r="T3881" t="s">
        <v>31</v>
      </c>
      <c r="U3881" t="s">
        <v>31</v>
      </c>
      <c r="V3881" t="s">
        <v>31</v>
      </c>
      <c r="W3881" t="s">
        <v>182</v>
      </c>
      <c r="X3881" t="s">
        <v>183</v>
      </c>
      <c r="Y3881" s="28">
        <v>0.57699999999999996</v>
      </c>
      <c r="Z3881" t="str">
        <f>IF(database_public_cloud_VMs[[#This Row],[Vendor]]="AWS","USD","AUD")</f>
        <v>USD</v>
      </c>
      <c r="AA3881" s="29">
        <f>IF(database_public_cloud_VMs[[#This Row],[Currency]]="USD",(database_public_cloud_VMs[[#This Row],[Rate]]*param_exchange_rate)/(1+param_discount_aws),database_public_cloud_VMs[[#This Row],[Rate]])</f>
        <v>0.71106792891546033</v>
      </c>
    </row>
    <row r="3882" spans="1:27" x14ac:dyDescent="0.45">
      <c r="A3882" s="24" t="s">
        <v>4357</v>
      </c>
      <c r="B3882" t="s">
        <v>12</v>
      </c>
      <c r="C3882" s="25" t="s">
        <v>187</v>
      </c>
      <c r="D3882" t="s">
        <v>170</v>
      </c>
      <c r="E3882" t="s">
        <v>4242</v>
      </c>
      <c r="F3882" t="s">
        <v>4343</v>
      </c>
      <c r="G3882" s="26">
        <v>16</v>
      </c>
      <c r="H3882" s="26">
        <v>128</v>
      </c>
      <c r="I3882" s="26">
        <v>600</v>
      </c>
      <c r="J3882" s="27" t="s">
        <v>838</v>
      </c>
      <c r="K3882" s="27" t="s">
        <v>2214</v>
      </c>
      <c r="L3882" s="27" t="s">
        <v>3915</v>
      </c>
      <c r="M3882" t="s">
        <v>190</v>
      </c>
      <c r="N3882" t="s">
        <v>188</v>
      </c>
      <c r="O3882" t="s">
        <v>188</v>
      </c>
      <c r="P3882" t="s">
        <v>179</v>
      </c>
      <c r="Q3882" t="s">
        <v>180</v>
      </c>
      <c r="R3882" t="s">
        <v>181</v>
      </c>
      <c r="S3882" t="s">
        <v>31</v>
      </c>
      <c r="T3882" t="s">
        <v>31</v>
      </c>
      <c r="U3882" t="s">
        <v>31</v>
      </c>
      <c r="V3882" t="s">
        <v>31</v>
      </c>
      <c r="W3882" t="s">
        <v>182</v>
      </c>
      <c r="X3882" t="s">
        <v>183</v>
      </c>
      <c r="Y3882" s="28">
        <v>1.272</v>
      </c>
      <c r="Z3882" t="str">
        <f>IF(database_public_cloud_VMs[[#This Row],[Vendor]]="AWS","USD","AUD")</f>
        <v>USD</v>
      </c>
      <c r="AA3882" s="29">
        <f>IF(database_public_cloud_VMs[[#This Row],[Currency]]="USD",(database_public_cloud_VMs[[#This Row],[Rate]]*param_exchange_rate)/(1+param_discount_aws),database_public_cloud_VMs[[#This Row],[Rate]])</f>
        <v>1.5675535625311363</v>
      </c>
    </row>
    <row r="3883" spans="1:27" x14ac:dyDescent="0.45">
      <c r="A3883" s="24" t="s">
        <v>4358</v>
      </c>
      <c r="B3883" t="s">
        <v>12</v>
      </c>
      <c r="C3883" s="25" t="s">
        <v>593</v>
      </c>
      <c r="D3883" t="s">
        <v>170</v>
      </c>
      <c r="E3883" t="s">
        <v>4242</v>
      </c>
      <c r="F3883" t="s">
        <v>4343</v>
      </c>
      <c r="G3883" s="26">
        <v>16</v>
      </c>
      <c r="H3883" s="26">
        <v>128</v>
      </c>
      <c r="I3883" s="26">
        <v>600</v>
      </c>
      <c r="J3883" s="27" t="s">
        <v>838</v>
      </c>
      <c r="K3883" s="27" t="s">
        <v>2214</v>
      </c>
      <c r="L3883" s="27" t="s">
        <v>3915</v>
      </c>
      <c r="M3883" t="s">
        <v>176</v>
      </c>
      <c r="N3883" t="s">
        <v>177</v>
      </c>
      <c r="O3883" t="s">
        <v>178</v>
      </c>
      <c r="P3883" t="s">
        <v>179</v>
      </c>
      <c r="Q3883" t="s">
        <v>180</v>
      </c>
      <c r="R3883" t="s">
        <v>181</v>
      </c>
      <c r="S3883" t="s">
        <v>31</v>
      </c>
      <c r="T3883" t="s">
        <v>31</v>
      </c>
      <c r="U3883" t="s">
        <v>31</v>
      </c>
      <c r="V3883" t="s">
        <v>31</v>
      </c>
      <c r="W3883" t="s">
        <v>182</v>
      </c>
      <c r="X3883" t="s">
        <v>183</v>
      </c>
      <c r="Y3883" s="28">
        <v>0.88200000000000001</v>
      </c>
      <c r="Z3883" t="str">
        <f>IF(database_public_cloud_VMs[[#This Row],[Vendor]]="AWS","USD","AUD")</f>
        <v>USD</v>
      </c>
      <c r="AA3883" s="29">
        <f>IF(database_public_cloud_VMs[[#This Row],[Currency]]="USD",(database_public_cloud_VMs[[#This Row],[Rate]]*param_exchange_rate)/(1+param_discount_aws),database_public_cloud_VMs[[#This Row],[Rate]])</f>
        <v>1.0869357249626277</v>
      </c>
    </row>
    <row r="3884" spans="1:27" x14ac:dyDescent="0.45">
      <c r="A3884" s="24" t="s">
        <v>4359</v>
      </c>
      <c r="B3884" t="s">
        <v>12</v>
      </c>
      <c r="C3884" s="25" t="s">
        <v>593</v>
      </c>
      <c r="D3884" t="s">
        <v>170</v>
      </c>
      <c r="E3884" t="s">
        <v>4242</v>
      </c>
      <c r="F3884" t="s">
        <v>4343</v>
      </c>
      <c r="G3884" s="26">
        <v>16</v>
      </c>
      <c r="H3884" s="26">
        <v>128</v>
      </c>
      <c r="I3884" s="26">
        <v>600</v>
      </c>
      <c r="J3884" s="27" t="s">
        <v>838</v>
      </c>
      <c r="K3884" s="27" t="s">
        <v>2214</v>
      </c>
      <c r="L3884" s="27" t="s">
        <v>3915</v>
      </c>
      <c r="M3884" t="s">
        <v>176</v>
      </c>
      <c r="N3884" t="s">
        <v>177</v>
      </c>
      <c r="O3884" t="s">
        <v>185</v>
      </c>
      <c r="P3884" t="s">
        <v>179</v>
      </c>
      <c r="Q3884" t="s">
        <v>180</v>
      </c>
      <c r="R3884" t="s">
        <v>181</v>
      </c>
      <c r="S3884" t="s">
        <v>31</v>
      </c>
      <c r="T3884" t="s">
        <v>31</v>
      </c>
      <c r="U3884" t="s">
        <v>31</v>
      </c>
      <c r="V3884" t="s">
        <v>31</v>
      </c>
      <c r="W3884" t="s">
        <v>182</v>
      </c>
      <c r="X3884" t="s">
        <v>183</v>
      </c>
      <c r="Y3884" s="28">
        <v>0.65400000000000003</v>
      </c>
      <c r="Z3884" t="str">
        <f>IF(database_public_cloud_VMs[[#This Row],[Vendor]]="AWS","USD","AUD")</f>
        <v>USD</v>
      </c>
      <c r="AA3884" s="29">
        <f>IF(database_public_cloud_VMs[[#This Row],[Currency]]="USD",(database_public_cloud_VMs[[#This Row],[Rate]]*param_exchange_rate)/(1+param_discount_aws),database_public_cloud_VMs[[#This Row],[Rate]])</f>
        <v>0.80595914299949933</v>
      </c>
    </row>
    <row r="3885" spans="1:27" x14ac:dyDescent="0.45">
      <c r="A3885" s="24" t="s">
        <v>4360</v>
      </c>
      <c r="B3885" t="s">
        <v>12</v>
      </c>
      <c r="C3885" s="25" t="s">
        <v>187</v>
      </c>
      <c r="D3885" t="s">
        <v>170</v>
      </c>
      <c r="E3885" t="s">
        <v>4242</v>
      </c>
      <c r="F3885" t="s">
        <v>4343</v>
      </c>
      <c r="G3885" s="26">
        <v>16</v>
      </c>
      <c r="H3885" s="26">
        <v>128</v>
      </c>
      <c r="I3885" s="26">
        <v>600</v>
      </c>
      <c r="J3885" s="27" t="s">
        <v>838</v>
      </c>
      <c r="K3885" s="27" t="s">
        <v>2214</v>
      </c>
      <c r="L3885" s="27" t="s">
        <v>3915</v>
      </c>
      <c r="M3885" t="s">
        <v>176</v>
      </c>
      <c r="N3885" t="s">
        <v>188</v>
      </c>
      <c r="O3885" t="s">
        <v>188</v>
      </c>
      <c r="P3885" t="s">
        <v>179</v>
      </c>
      <c r="Q3885" t="s">
        <v>180</v>
      </c>
      <c r="R3885" t="s">
        <v>181</v>
      </c>
      <c r="S3885" t="s">
        <v>31</v>
      </c>
      <c r="T3885" t="s">
        <v>31</v>
      </c>
      <c r="U3885" t="s">
        <v>31</v>
      </c>
      <c r="V3885" t="s">
        <v>31</v>
      </c>
      <c r="W3885" t="s">
        <v>182</v>
      </c>
      <c r="X3885" t="s">
        <v>183</v>
      </c>
      <c r="Y3885" s="28">
        <v>1.349</v>
      </c>
      <c r="Z3885" t="str">
        <f>IF(database_public_cloud_VMs[[#This Row],[Vendor]]="AWS","USD","AUD")</f>
        <v>USD</v>
      </c>
      <c r="AA3885" s="29">
        <f>IF(database_public_cloud_VMs[[#This Row],[Currency]]="USD",(database_public_cloud_VMs[[#This Row],[Rate]]*param_exchange_rate)/(1+param_discount_aws),database_public_cloud_VMs[[#This Row],[Rate]])</f>
        <v>1.6624447766151753</v>
      </c>
    </row>
    <row r="3886" spans="1:27" x14ac:dyDescent="0.45">
      <c r="A3886" s="24" t="s">
        <v>4361</v>
      </c>
      <c r="B3886" t="s">
        <v>12</v>
      </c>
      <c r="C3886" s="25" t="s">
        <v>593</v>
      </c>
      <c r="D3886" t="s">
        <v>170</v>
      </c>
      <c r="E3886" t="s">
        <v>4242</v>
      </c>
      <c r="F3886" t="s">
        <v>4343</v>
      </c>
      <c r="G3886" s="26">
        <v>16</v>
      </c>
      <c r="H3886" s="26">
        <v>128</v>
      </c>
      <c r="I3886" s="26">
        <v>600</v>
      </c>
      <c r="J3886" s="27" t="s">
        <v>838</v>
      </c>
      <c r="K3886" s="27" t="s">
        <v>2214</v>
      </c>
      <c r="L3886" s="27" t="s">
        <v>3915</v>
      </c>
      <c r="M3886" t="s">
        <v>190</v>
      </c>
      <c r="N3886" t="s">
        <v>177</v>
      </c>
      <c r="O3886" t="s">
        <v>178</v>
      </c>
      <c r="P3886" t="s">
        <v>179</v>
      </c>
      <c r="Q3886" t="s">
        <v>191</v>
      </c>
      <c r="R3886" t="s">
        <v>181</v>
      </c>
      <c r="S3886" t="s">
        <v>31</v>
      </c>
      <c r="T3886" t="s">
        <v>31</v>
      </c>
      <c r="U3886" t="s">
        <v>31</v>
      </c>
      <c r="V3886" t="s">
        <v>31</v>
      </c>
      <c r="W3886" t="s">
        <v>182</v>
      </c>
      <c r="X3886" t="s">
        <v>183</v>
      </c>
      <c r="Y3886" s="28">
        <v>0.93500000000000005</v>
      </c>
      <c r="Z3886" t="str">
        <f>IF(database_public_cloud_VMs[[#This Row],[Vendor]]="AWS","USD","AUD")</f>
        <v>USD</v>
      </c>
      <c r="AA3886" s="29">
        <f>IF(database_public_cloud_VMs[[#This Row],[Currency]]="USD",(database_public_cloud_VMs[[#This Row],[Rate]]*param_exchange_rate)/(1+param_discount_aws),database_public_cloud_VMs[[#This Row],[Rate]])</f>
        <v>1.1522504567347585</v>
      </c>
    </row>
    <row r="3887" spans="1:27" x14ac:dyDescent="0.45">
      <c r="A3887" s="24" t="s">
        <v>4362</v>
      </c>
      <c r="B3887" t="s">
        <v>12</v>
      </c>
      <c r="C3887" s="25" t="s">
        <v>593</v>
      </c>
      <c r="D3887" t="s">
        <v>170</v>
      </c>
      <c r="E3887" t="s">
        <v>4242</v>
      </c>
      <c r="F3887" t="s">
        <v>4343</v>
      </c>
      <c r="G3887" s="26">
        <v>16</v>
      </c>
      <c r="H3887" s="26">
        <v>128</v>
      </c>
      <c r="I3887" s="26">
        <v>600</v>
      </c>
      <c r="J3887" s="27" t="s">
        <v>838</v>
      </c>
      <c r="K3887" s="27" t="s">
        <v>2214</v>
      </c>
      <c r="L3887" s="27" t="s">
        <v>3915</v>
      </c>
      <c r="M3887" t="s">
        <v>190</v>
      </c>
      <c r="N3887" t="s">
        <v>177</v>
      </c>
      <c r="O3887" t="s">
        <v>185</v>
      </c>
      <c r="P3887" t="s">
        <v>179</v>
      </c>
      <c r="Q3887" t="s">
        <v>191</v>
      </c>
      <c r="R3887" t="s">
        <v>181</v>
      </c>
      <c r="S3887" t="s">
        <v>31</v>
      </c>
      <c r="T3887" t="s">
        <v>31</v>
      </c>
      <c r="U3887" t="s">
        <v>31</v>
      </c>
      <c r="V3887" t="s">
        <v>31</v>
      </c>
      <c r="W3887" t="s">
        <v>182</v>
      </c>
      <c r="X3887" t="s">
        <v>183</v>
      </c>
      <c r="Y3887" s="28">
        <v>0.70699999999999996</v>
      </c>
      <c r="Z3887" t="str">
        <f>IF(database_public_cloud_VMs[[#This Row],[Vendor]]="AWS","USD","AUD")</f>
        <v>USD</v>
      </c>
      <c r="AA3887" s="29">
        <f>IF(database_public_cloud_VMs[[#This Row],[Currency]]="USD",(database_public_cloud_VMs[[#This Row],[Rate]]*param_exchange_rate)/(1+param_discount_aws),database_public_cloud_VMs[[#This Row],[Rate]])</f>
        <v>0.87127387477162999</v>
      </c>
    </row>
    <row r="3888" spans="1:27" x14ac:dyDescent="0.45">
      <c r="A3888" s="24" t="s">
        <v>4363</v>
      </c>
      <c r="B3888" t="s">
        <v>12</v>
      </c>
      <c r="C3888" s="25" t="s">
        <v>187</v>
      </c>
      <c r="D3888" t="s">
        <v>170</v>
      </c>
      <c r="E3888" t="s">
        <v>4242</v>
      </c>
      <c r="F3888" t="s">
        <v>4343</v>
      </c>
      <c r="G3888" s="26">
        <v>16</v>
      </c>
      <c r="H3888" s="26">
        <v>128</v>
      </c>
      <c r="I3888" s="26">
        <v>600</v>
      </c>
      <c r="J3888" s="27" t="s">
        <v>838</v>
      </c>
      <c r="K3888" s="27" t="s">
        <v>2214</v>
      </c>
      <c r="L3888" s="27" t="s">
        <v>3915</v>
      </c>
      <c r="M3888" t="s">
        <v>190</v>
      </c>
      <c r="N3888" t="s">
        <v>188</v>
      </c>
      <c r="O3888" t="s">
        <v>188</v>
      </c>
      <c r="P3888" t="s">
        <v>179</v>
      </c>
      <c r="Q3888" t="s">
        <v>191</v>
      </c>
      <c r="R3888" t="s">
        <v>181</v>
      </c>
      <c r="S3888" t="s">
        <v>31</v>
      </c>
      <c r="T3888" t="s">
        <v>31</v>
      </c>
      <c r="U3888" t="s">
        <v>31</v>
      </c>
      <c r="V3888" t="s">
        <v>31</v>
      </c>
      <c r="W3888" t="s">
        <v>182</v>
      </c>
      <c r="X3888" t="s">
        <v>183</v>
      </c>
      <c r="Y3888" s="28">
        <v>1.4019999999999999</v>
      </c>
      <c r="Z3888" t="str">
        <f>IF(database_public_cloud_VMs[[#This Row],[Vendor]]="AWS","USD","AUD")</f>
        <v>USD</v>
      </c>
      <c r="AA3888" s="29">
        <f>IF(database_public_cloud_VMs[[#This Row],[Currency]]="USD",(database_public_cloud_VMs[[#This Row],[Rate]]*param_exchange_rate)/(1+param_discount_aws),database_public_cloud_VMs[[#This Row],[Rate]])</f>
        <v>1.7277595083873059</v>
      </c>
    </row>
    <row r="3889" spans="1:27" x14ac:dyDescent="0.45">
      <c r="A3889" s="24" t="s">
        <v>4364</v>
      </c>
      <c r="B3889" t="s">
        <v>12</v>
      </c>
      <c r="C3889" s="25" t="s">
        <v>593</v>
      </c>
      <c r="D3889" t="s">
        <v>170</v>
      </c>
      <c r="E3889" t="s">
        <v>4242</v>
      </c>
      <c r="F3889" t="s">
        <v>4343</v>
      </c>
      <c r="G3889" s="26">
        <v>16</v>
      </c>
      <c r="H3889" s="26">
        <v>128</v>
      </c>
      <c r="I3889" s="26">
        <v>600</v>
      </c>
      <c r="J3889" s="27" t="s">
        <v>838</v>
      </c>
      <c r="K3889" s="27" t="s">
        <v>2214</v>
      </c>
      <c r="L3889" s="27" t="s">
        <v>3915</v>
      </c>
      <c r="M3889" t="s">
        <v>190</v>
      </c>
      <c r="N3889" t="s">
        <v>177</v>
      </c>
      <c r="O3889" t="s">
        <v>178</v>
      </c>
      <c r="P3889" t="s">
        <v>179</v>
      </c>
      <c r="Q3889" t="s">
        <v>198</v>
      </c>
      <c r="R3889" t="s">
        <v>181</v>
      </c>
      <c r="S3889" t="s">
        <v>31</v>
      </c>
      <c r="T3889" t="s">
        <v>31</v>
      </c>
      <c r="U3889" t="s">
        <v>31</v>
      </c>
      <c r="V3889" t="s">
        <v>31</v>
      </c>
      <c r="W3889" t="s">
        <v>182</v>
      </c>
      <c r="X3889" t="s">
        <v>183</v>
      </c>
      <c r="Y3889" s="28">
        <v>0.86499999999999999</v>
      </c>
      <c r="Z3889" t="str">
        <f>IF(database_public_cloud_VMs[[#This Row],[Vendor]]="AWS","USD","AUD")</f>
        <v>USD</v>
      </c>
      <c r="AA3889" s="29">
        <f>IF(database_public_cloud_VMs[[#This Row],[Currency]]="USD",(database_public_cloud_VMs[[#This Row],[Rate]]*param_exchange_rate)/(1+param_discount_aws),database_public_cloud_VMs[[#This Row],[Rate]])</f>
        <v>1.0659857166583591</v>
      </c>
    </row>
    <row r="3890" spans="1:27" x14ac:dyDescent="0.45">
      <c r="A3890" s="24" t="s">
        <v>4365</v>
      </c>
      <c r="B3890" t="s">
        <v>12</v>
      </c>
      <c r="C3890" s="25" t="s">
        <v>593</v>
      </c>
      <c r="D3890" t="s">
        <v>170</v>
      </c>
      <c r="E3890" t="s">
        <v>4242</v>
      </c>
      <c r="F3890" t="s">
        <v>4343</v>
      </c>
      <c r="G3890" s="26">
        <v>16</v>
      </c>
      <c r="H3890" s="26">
        <v>128</v>
      </c>
      <c r="I3890" s="26">
        <v>600</v>
      </c>
      <c r="J3890" s="27" t="s">
        <v>838</v>
      </c>
      <c r="K3890" s="27" t="s">
        <v>2214</v>
      </c>
      <c r="L3890" s="27" t="s">
        <v>3915</v>
      </c>
      <c r="M3890" t="s">
        <v>190</v>
      </c>
      <c r="N3890" t="s">
        <v>177</v>
      </c>
      <c r="O3890" t="s">
        <v>185</v>
      </c>
      <c r="P3890" t="s">
        <v>179</v>
      </c>
      <c r="Q3890" t="s">
        <v>198</v>
      </c>
      <c r="R3890" t="s">
        <v>181</v>
      </c>
      <c r="S3890" t="s">
        <v>31</v>
      </c>
      <c r="T3890" t="s">
        <v>31</v>
      </c>
      <c r="U3890" t="s">
        <v>31</v>
      </c>
      <c r="V3890" t="s">
        <v>31</v>
      </c>
      <c r="W3890" t="s">
        <v>182</v>
      </c>
      <c r="X3890" t="s">
        <v>183</v>
      </c>
      <c r="Y3890" s="28">
        <v>0.63100000000000001</v>
      </c>
      <c r="Z3890" t="str">
        <f>IF(database_public_cloud_VMs[[#This Row],[Vendor]]="AWS","USD","AUD")</f>
        <v>USD</v>
      </c>
      <c r="AA3890" s="29">
        <f>IF(database_public_cloud_VMs[[#This Row],[Currency]]="USD",(database_public_cloud_VMs[[#This Row],[Rate]]*param_exchange_rate)/(1+param_discount_aws),database_public_cloud_VMs[[#This Row],[Rate]])</f>
        <v>0.77761501411725398</v>
      </c>
    </row>
    <row r="3891" spans="1:27" x14ac:dyDescent="0.45">
      <c r="A3891" s="24" t="s">
        <v>4366</v>
      </c>
      <c r="B3891" t="s">
        <v>12</v>
      </c>
      <c r="C3891" s="25" t="s">
        <v>187</v>
      </c>
      <c r="D3891" t="s">
        <v>170</v>
      </c>
      <c r="E3891" t="s">
        <v>4242</v>
      </c>
      <c r="F3891" t="s">
        <v>4343</v>
      </c>
      <c r="G3891" s="26">
        <v>16</v>
      </c>
      <c r="H3891" s="26">
        <v>128</v>
      </c>
      <c r="I3891" s="26">
        <v>600</v>
      </c>
      <c r="J3891" s="27" t="s">
        <v>838</v>
      </c>
      <c r="K3891" s="27" t="s">
        <v>2214</v>
      </c>
      <c r="L3891" s="27" t="s">
        <v>3915</v>
      </c>
      <c r="M3891" t="s">
        <v>190</v>
      </c>
      <c r="N3891" t="s">
        <v>188</v>
      </c>
      <c r="O3891" t="s">
        <v>188</v>
      </c>
      <c r="P3891" t="s">
        <v>179</v>
      </c>
      <c r="Q3891" t="s">
        <v>198</v>
      </c>
      <c r="R3891" t="s">
        <v>181</v>
      </c>
      <c r="S3891" t="s">
        <v>31</v>
      </c>
      <c r="T3891" t="s">
        <v>31</v>
      </c>
      <c r="U3891" t="s">
        <v>31</v>
      </c>
      <c r="V3891" t="s">
        <v>31</v>
      </c>
      <c r="W3891" t="s">
        <v>182</v>
      </c>
      <c r="X3891" t="s">
        <v>183</v>
      </c>
      <c r="Y3891" s="28">
        <v>1.4219999999999999</v>
      </c>
      <c r="Z3891" t="str">
        <f>IF(database_public_cloud_VMs[[#This Row],[Vendor]]="AWS","USD","AUD")</f>
        <v>USD</v>
      </c>
      <c r="AA3891" s="29">
        <f>IF(database_public_cloud_VMs[[#This Row],[Currency]]="USD",(database_public_cloud_VMs[[#This Row],[Rate]]*param_exchange_rate)/(1+param_discount_aws),database_public_cloud_VMs[[#This Row],[Rate]])</f>
        <v>1.7524065769805628</v>
      </c>
    </row>
    <row r="3892" spans="1:27" x14ac:dyDescent="0.45">
      <c r="A3892" s="24" t="s">
        <v>4367</v>
      </c>
      <c r="B3892" t="s">
        <v>12</v>
      </c>
      <c r="C3892" s="25" t="s">
        <v>593</v>
      </c>
      <c r="D3892" t="s">
        <v>170</v>
      </c>
      <c r="E3892" t="s">
        <v>4242</v>
      </c>
      <c r="F3892" t="s">
        <v>4368</v>
      </c>
      <c r="G3892" s="26">
        <v>32</v>
      </c>
      <c r="H3892" s="26">
        <v>256</v>
      </c>
      <c r="I3892" s="26">
        <v>1200</v>
      </c>
      <c r="J3892" s="27" t="s">
        <v>838</v>
      </c>
      <c r="K3892" s="27" t="s">
        <v>2214</v>
      </c>
      <c r="L3892" s="27" t="s">
        <v>3941</v>
      </c>
      <c r="M3892" t="s">
        <v>176</v>
      </c>
      <c r="N3892" t="s">
        <v>177</v>
      </c>
      <c r="O3892" t="s">
        <v>178</v>
      </c>
      <c r="P3892" t="s">
        <v>179</v>
      </c>
      <c r="Q3892" t="s">
        <v>191</v>
      </c>
      <c r="R3892" t="s">
        <v>181</v>
      </c>
      <c r="S3892" t="s">
        <v>31</v>
      </c>
      <c r="T3892" t="s">
        <v>31</v>
      </c>
      <c r="U3892" t="s">
        <v>31</v>
      </c>
      <c r="V3892" t="s">
        <v>31</v>
      </c>
      <c r="W3892" t="s">
        <v>182</v>
      </c>
      <c r="X3892" t="s">
        <v>183</v>
      </c>
      <c r="Y3892" s="28">
        <v>1.8939999999999999</v>
      </c>
      <c r="Z3892" t="str">
        <f>IF(database_public_cloud_VMs[[#This Row],[Vendor]]="AWS","USD","AUD")</f>
        <v>USD</v>
      </c>
      <c r="AA3892" s="29">
        <f>IF(database_public_cloud_VMs[[#This Row],[Currency]]="USD",(database_public_cloud_VMs[[#This Row],[Rate]]*param_exchange_rate)/(1+param_discount_aws),database_public_cloud_VMs[[#This Row],[Rate]])</f>
        <v>2.3340773957814247</v>
      </c>
    </row>
    <row r="3893" spans="1:27" x14ac:dyDescent="0.45">
      <c r="A3893" s="24" t="s">
        <v>4369</v>
      </c>
      <c r="B3893" t="s">
        <v>12</v>
      </c>
      <c r="C3893" s="25" t="s">
        <v>593</v>
      </c>
      <c r="D3893" t="s">
        <v>170</v>
      </c>
      <c r="E3893" t="s">
        <v>4242</v>
      </c>
      <c r="F3893" t="s">
        <v>4368</v>
      </c>
      <c r="G3893" s="26">
        <v>32</v>
      </c>
      <c r="H3893" s="26">
        <v>256</v>
      </c>
      <c r="I3893" s="26">
        <v>1200</v>
      </c>
      <c r="J3893" s="27" t="s">
        <v>838</v>
      </c>
      <c r="K3893" s="27" t="s">
        <v>2214</v>
      </c>
      <c r="L3893" s="27" t="s">
        <v>3941</v>
      </c>
      <c r="M3893" t="s">
        <v>176</v>
      </c>
      <c r="N3893" t="s">
        <v>177</v>
      </c>
      <c r="O3893" t="s">
        <v>185</v>
      </c>
      <c r="P3893" t="s">
        <v>179</v>
      </c>
      <c r="Q3893" t="s">
        <v>191</v>
      </c>
      <c r="R3893" t="s">
        <v>181</v>
      </c>
      <c r="S3893" t="s">
        <v>31</v>
      </c>
      <c r="T3893" t="s">
        <v>31</v>
      </c>
      <c r="U3893" t="s">
        <v>31</v>
      </c>
      <c r="V3893" t="s">
        <v>31</v>
      </c>
      <c r="W3893" t="s">
        <v>182</v>
      </c>
      <c r="X3893" t="s">
        <v>183</v>
      </c>
      <c r="Y3893" s="28">
        <v>1.4379999999999999</v>
      </c>
      <c r="Z3893" t="str">
        <f>IF(database_public_cloud_VMs[[#This Row],[Vendor]]="AWS","USD","AUD")</f>
        <v>USD</v>
      </c>
      <c r="AA3893" s="29">
        <f>IF(database_public_cloud_VMs[[#This Row],[Currency]]="USD",(database_public_cloud_VMs[[#This Row],[Rate]]*param_exchange_rate)/(1+param_discount_aws),database_public_cloud_VMs[[#This Row],[Rate]])</f>
        <v>1.7721242318551682</v>
      </c>
    </row>
    <row r="3894" spans="1:27" x14ac:dyDescent="0.45">
      <c r="A3894" s="24" t="s">
        <v>4370</v>
      </c>
      <c r="B3894" t="s">
        <v>12</v>
      </c>
      <c r="C3894" s="25" t="s">
        <v>187</v>
      </c>
      <c r="D3894" t="s">
        <v>170</v>
      </c>
      <c r="E3894" t="s">
        <v>4242</v>
      </c>
      <c r="F3894" t="s">
        <v>4368</v>
      </c>
      <c r="G3894" s="26">
        <v>32</v>
      </c>
      <c r="H3894" s="26">
        <v>256</v>
      </c>
      <c r="I3894" s="26">
        <v>1200</v>
      </c>
      <c r="J3894" s="27" t="s">
        <v>838</v>
      </c>
      <c r="K3894" s="27" t="s">
        <v>2214</v>
      </c>
      <c r="L3894" s="27" t="s">
        <v>3941</v>
      </c>
      <c r="M3894" t="s">
        <v>176</v>
      </c>
      <c r="N3894" t="s">
        <v>188</v>
      </c>
      <c r="O3894" t="s">
        <v>188</v>
      </c>
      <c r="P3894" t="s">
        <v>179</v>
      </c>
      <c r="Q3894" t="s">
        <v>191</v>
      </c>
      <c r="R3894" t="s">
        <v>181</v>
      </c>
      <c r="S3894" t="s">
        <v>31</v>
      </c>
      <c r="T3894" t="s">
        <v>31</v>
      </c>
      <c r="U3894" t="s">
        <v>31</v>
      </c>
      <c r="V3894" t="s">
        <v>31</v>
      </c>
      <c r="W3894" t="s">
        <v>182</v>
      </c>
      <c r="X3894" t="s">
        <v>183</v>
      </c>
      <c r="Y3894" s="28">
        <v>2.827</v>
      </c>
      <c r="Z3894" t="str">
        <f>IF(database_public_cloud_VMs[[#This Row],[Vendor]]="AWS","USD","AUD")</f>
        <v>USD</v>
      </c>
      <c r="AA3894" s="29">
        <f>IF(database_public_cloud_VMs[[#This Row],[Currency]]="USD",(database_public_cloud_VMs[[#This Row],[Rate]]*param_exchange_rate)/(1+param_discount_aws),database_public_cloud_VMs[[#This Row],[Rate]])</f>
        <v>3.4838631456568576</v>
      </c>
    </row>
    <row r="3895" spans="1:27" x14ac:dyDescent="0.45">
      <c r="A3895" s="24" t="s">
        <v>4371</v>
      </c>
      <c r="B3895" t="s">
        <v>12</v>
      </c>
      <c r="C3895" s="25" t="s">
        <v>593</v>
      </c>
      <c r="D3895" t="s">
        <v>170</v>
      </c>
      <c r="E3895" t="s">
        <v>4242</v>
      </c>
      <c r="F3895" t="s">
        <v>4368</v>
      </c>
      <c r="G3895" s="26">
        <v>32</v>
      </c>
      <c r="H3895" s="26">
        <v>256</v>
      </c>
      <c r="I3895" s="26">
        <v>1200</v>
      </c>
      <c r="J3895" s="27" t="s">
        <v>838</v>
      </c>
      <c r="K3895" s="27" t="s">
        <v>2214</v>
      </c>
      <c r="L3895" s="27" t="s">
        <v>3941</v>
      </c>
      <c r="M3895" t="s">
        <v>190</v>
      </c>
      <c r="N3895" t="s">
        <v>177</v>
      </c>
      <c r="O3895" t="s">
        <v>178</v>
      </c>
      <c r="P3895" t="s">
        <v>179</v>
      </c>
      <c r="Q3895" t="s">
        <v>315</v>
      </c>
      <c r="R3895" t="s">
        <v>181</v>
      </c>
      <c r="S3895" t="s">
        <v>31</v>
      </c>
      <c r="T3895" t="s">
        <v>31</v>
      </c>
      <c r="U3895" t="s">
        <v>31</v>
      </c>
      <c r="V3895" t="s">
        <v>31</v>
      </c>
      <c r="W3895" t="s">
        <v>182</v>
      </c>
      <c r="X3895" t="s">
        <v>183</v>
      </c>
      <c r="Y3895" s="28">
        <v>3.0830000000000002</v>
      </c>
      <c r="Z3895" t="str">
        <f>IF(database_public_cloud_VMs[[#This Row],[Vendor]]="AWS","USD","AUD")</f>
        <v>USD</v>
      </c>
      <c r="AA3895" s="29">
        <f>IF(database_public_cloud_VMs[[#This Row],[Currency]]="USD",(database_public_cloud_VMs[[#This Row],[Rate]]*param_exchange_rate)/(1+param_discount_aws),database_public_cloud_VMs[[#This Row],[Rate]])</f>
        <v>3.7993456236505452</v>
      </c>
    </row>
    <row r="3896" spans="1:27" x14ac:dyDescent="0.45">
      <c r="A3896" s="24" t="s">
        <v>4372</v>
      </c>
      <c r="B3896" t="s">
        <v>12</v>
      </c>
      <c r="C3896" s="25" t="s">
        <v>593</v>
      </c>
      <c r="D3896" t="s">
        <v>170</v>
      </c>
      <c r="E3896" t="s">
        <v>4242</v>
      </c>
      <c r="F3896" t="s">
        <v>4368</v>
      </c>
      <c r="G3896" s="26">
        <v>32</v>
      </c>
      <c r="H3896" s="26">
        <v>256</v>
      </c>
      <c r="I3896" s="26">
        <v>1200</v>
      </c>
      <c r="J3896" s="27" t="s">
        <v>838</v>
      </c>
      <c r="K3896" s="27" t="s">
        <v>2214</v>
      </c>
      <c r="L3896" s="27" t="s">
        <v>3941</v>
      </c>
      <c r="M3896" t="s">
        <v>190</v>
      </c>
      <c r="N3896" t="s">
        <v>177</v>
      </c>
      <c r="O3896" t="s">
        <v>185</v>
      </c>
      <c r="P3896" t="s">
        <v>179</v>
      </c>
      <c r="Q3896" t="s">
        <v>315</v>
      </c>
      <c r="R3896" t="s">
        <v>181</v>
      </c>
      <c r="S3896" t="s">
        <v>31</v>
      </c>
      <c r="T3896" t="s">
        <v>31</v>
      </c>
      <c r="U3896" t="s">
        <v>31</v>
      </c>
      <c r="V3896" t="s">
        <v>31</v>
      </c>
      <c r="W3896" t="s">
        <v>182</v>
      </c>
      <c r="X3896" t="s">
        <v>183</v>
      </c>
      <c r="Y3896" s="28">
        <v>2.6269999999999998</v>
      </c>
      <c r="Z3896" t="str">
        <f>IF(database_public_cloud_VMs[[#This Row],[Vendor]]="AWS","USD","AUD")</f>
        <v>USD</v>
      </c>
      <c r="AA3896" s="29">
        <f>IF(database_public_cloud_VMs[[#This Row],[Currency]]="USD",(database_public_cloud_VMs[[#This Row],[Rate]]*param_exchange_rate)/(1+param_discount_aws),database_public_cloud_VMs[[#This Row],[Rate]])</f>
        <v>3.2373924597242882</v>
      </c>
    </row>
    <row r="3897" spans="1:27" x14ac:dyDescent="0.45">
      <c r="A3897" s="24" t="s">
        <v>4373</v>
      </c>
      <c r="B3897" t="s">
        <v>12</v>
      </c>
      <c r="C3897" s="25" t="s">
        <v>187</v>
      </c>
      <c r="D3897" t="s">
        <v>170</v>
      </c>
      <c r="E3897" t="s">
        <v>4242</v>
      </c>
      <c r="F3897" t="s">
        <v>4368</v>
      </c>
      <c r="G3897" s="26">
        <v>32</v>
      </c>
      <c r="H3897" s="26">
        <v>256</v>
      </c>
      <c r="I3897" s="26">
        <v>1200</v>
      </c>
      <c r="J3897" s="27" t="s">
        <v>838</v>
      </c>
      <c r="K3897" s="27" t="s">
        <v>2214</v>
      </c>
      <c r="L3897" s="27" t="s">
        <v>3941</v>
      </c>
      <c r="M3897" t="s">
        <v>190</v>
      </c>
      <c r="N3897" t="s">
        <v>188</v>
      </c>
      <c r="O3897" t="s">
        <v>188</v>
      </c>
      <c r="P3897" t="s">
        <v>179</v>
      </c>
      <c r="Q3897" t="s">
        <v>315</v>
      </c>
      <c r="R3897" t="s">
        <v>181</v>
      </c>
      <c r="S3897" t="s">
        <v>31</v>
      </c>
      <c r="T3897" t="s">
        <v>31</v>
      </c>
      <c r="U3897" t="s">
        <v>31</v>
      </c>
      <c r="V3897" t="s">
        <v>31</v>
      </c>
      <c r="W3897" t="s">
        <v>182</v>
      </c>
      <c r="X3897" t="s">
        <v>183</v>
      </c>
      <c r="Y3897" s="28">
        <v>4.016</v>
      </c>
      <c r="Z3897" t="str">
        <f>IF(database_public_cloud_VMs[[#This Row],[Vendor]]="AWS","USD","AUD")</f>
        <v>USD</v>
      </c>
      <c r="AA3897" s="29">
        <f>IF(database_public_cloud_VMs[[#This Row],[Currency]]="USD",(database_public_cloud_VMs[[#This Row],[Rate]]*param_exchange_rate)/(1+param_discount_aws),database_public_cloud_VMs[[#This Row],[Rate]])</f>
        <v>4.9491313735259777</v>
      </c>
    </row>
    <row r="3898" spans="1:27" x14ac:dyDescent="0.45">
      <c r="A3898" s="24" t="s">
        <v>4374</v>
      </c>
      <c r="B3898" t="s">
        <v>12</v>
      </c>
      <c r="C3898" s="25" t="s">
        <v>593</v>
      </c>
      <c r="D3898" t="s">
        <v>170</v>
      </c>
      <c r="E3898" t="s">
        <v>4242</v>
      </c>
      <c r="F3898" t="s">
        <v>4368</v>
      </c>
      <c r="G3898" s="26">
        <v>32</v>
      </c>
      <c r="H3898" s="26">
        <v>256</v>
      </c>
      <c r="I3898" s="26">
        <v>1200</v>
      </c>
      <c r="J3898" s="27" t="s">
        <v>838</v>
      </c>
      <c r="K3898" s="27" t="s">
        <v>2214</v>
      </c>
      <c r="L3898" s="27" t="s">
        <v>3941</v>
      </c>
      <c r="M3898" t="s">
        <v>190</v>
      </c>
      <c r="N3898" t="s">
        <v>177</v>
      </c>
      <c r="O3898" t="s">
        <v>178</v>
      </c>
      <c r="P3898" t="s">
        <v>179</v>
      </c>
      <c r="Q3898" t="s">
        <v>191</v>
      </c>
      <c r="R3898" t="s">
        <v>181</v>
      </c>
      <c r="S3898" t="s">
        <v>31</v>
      </c>
      <c r="T3898" t="s">
        <v>31</v>
      </c>
      <c r="U3898" t="s">
        <v>31</v>
      </c>
      <c r="V3898" t="s">
        <v>31</v>
      </c>
      <c r="W3898" t="s">
        <v>182</v>
      </c>
      <c r="X3898" t="s">
        <v>183</v>
      </c>
      <c r="Y3898" s="28">
        <v>1.7410000000000001</v>
      </c>
      <c r="Z3898" t="str">
        <f>IF(database_public_cloud_VMs[[#This Row],[Vendor]]="AWS","USD","AUD")</f>
        <v>USD</v>
      </c>
      <c r="AA3898" s="29">
        <f>IF(database_public_cloud_VMs[[#This Row],[Currency]]="USD",(database_public_cloud_VMs[[#This Row],[Rate]]*param_exchange_rate)/(1+param_discount_aws),database_public_cloud_VMs[[#This Row],[Rate]])</f>
        <v>2.1455273210430099</v>
      </c>
    </row>
    <row r="3899" spans="1:27" x14ac:dyDescent="0.45">
      <c r="A3899" s="24" t="s">
        <v>4375</v>
      </c>
      <c r="B3899" t="s">
        <v>12</v>
      </c>
      <c r="C3899" s="25" t="s">
        <v>593</v>
      </c>
      <c r="D3899" t="s">
        <v>170</v>
      </c>
      <c r="E3899" t="s">
        <v>4242</v>
      </c>
      <c r="F3899" t="s">
        <v>4368</v>
      </c>
      <c r="G3899" s="26">
        <v>32</v>
      </c>
      <c r="H3899" s="26">
        <v>256</v>
      </c>
      <c r="I3899" s="26">
        <v>1200</v>
      </c>
      <c r="J3899" s="27" t="s">
        <v>838</v>
      </c>
      <c r="K3899" s="27" t="s">
        <v>2214</v>
      </c>
      <c r="L3899" s="27" t="s">
        <v>3941</v>
      </c>
      <c r="M3899" t="s">
        <v>190</v>
      </c>
      <c r="N3899" t="s">
        <v>177</v>
      </c>
      <c r="O3899" t="s">
        <v>185</v>
      </c>
      <c r="P3899" t="s">
        <v>179</v>
      </c>
      <c r="Q3899" t="s">
        <v>191</v>
      </c>
      <c r="R3899" t="s">
        <v>181</v>
      </c>
      <c r="S3899" t="s">
        <v>31</v>
      </c>
      <c r="T3899" t="s">
        <v>31</v>
      </c>
      <c r="U3899" t="s">
        <v>31</v>
      </c>
      <c r="V3899" t="s">
        <v>31</v>
      </c>
      <c r="W3899" t="s">
        <v>182</v>
      </c>
      <c r="X3899" t="s">
        <v>183</v>
      </c>
      <c r="Y3899" s="28">
        <v>1.2849999999999999</v>
      </c>
      <c r="Z3899" t="str">
        <f>IF(database_public_cloud_VMs[[#This Row],[Vendor]]="AWS","USD","AUD")</f>
        <v>USD</v>
      </c>
      <c r="AA3899" s="29">
        <f>IF(database_public_cloud_VMs[[#This Row],[Currency]]="USD",(database_public_cloud_VMs[[#This Row],[Rate]]*param_exchange_rate)/(1+param_discount_aws),database_public_cloud_VMs[[#This Row],[Rate]])</f>
        <v>1.5835741571167532</v>
      </c>
    </row>
    <row r="3900" spans="1:27" x14ac:dyDescent="0.45">
      <c r="A3900" s="24" t="s">
        <v>4376</v>
      </c>
      <c r="B3900" t="s">
        <v>12</v>
      </c>
      <c r="C3900" s="25" t="s">
        <v>187</v>
      </c>
      <c r="D3900" t="s">
        <v>170</v>
      </c>
      <c r="E3900" t="s">
        <v>4242</v>
      </c>
      <c r="F3900" t="s">
        <v>4368</v>
      </c>
      <c r="G3900" s="26">
        <v>32</v>
      </c>
      <c r="H3900" s="26">
        <v>256</v>
      </c>
      <c r="I3900" s="26">
        <v>1200</v>
      </c>
      <c r="J3900" s="27" t="s">
        <v>838</v>
      </c>
      <c r="K3900" s="27" t="s">
        <v>2214</v>
      </c>
      <c r="L3900" s="27" t="s">
        <v>3941</v>
      </c>
      <c r="M3900" t="s">
        <v>190</v>
      </c>
      <c r="N3900" t="s">
        <v>188</v>
      </c>
      <c r="O3900" t="s">
        <v>188</v>
      </c>
      <c r="P3900" t="s">
        <v>179</v>
      </c>
      <c r="Q3900" t="s">
        <v>191</v>
      </c>
      <c r="R3900" t="s">
        <v>181</v>
      </c>
      <c r="S3900" t="s">
        <v>31</v>
      </c>
      <c r="T3900" t="s">
        <v>31</v>
      </c>
      <c r="U3900" t="s">
        <v>31</v>
      </c>
      <c r="V3900" t="s">
        <v>31</v>
      </c>
      <c r="W3900" t="s">
        <v>182</v>
      </c>
      <c r="X3900" t="s">
        <v>183</v>
      </c>
      <c r="Y3900" s="28">
        <v>2.6739999999999999</v>
      </c>
      <c r="Z3900" t="str">
        <f>IF(database_public_cloud_VMs[[#This Row],[Vendor]]="AWS","USD","AUD")</f>
        <v>USD</v>
      </c>
      <c r="AA3900" s="29">
        <f>IF(database_public_cloud_VMs[[#This Row],[Currency]]="USD",(database_public_cloud_VMs[[#This Row],[Rate]]*param_exchange_rate)/(1+param_discount_aws),database_public_cloud_VMs[[#This Row],[Rate]])</f>
        <v>3.2953130709184419</v>
      </c>
    </row>
    <row r="3901" spans="1:27" x14ac:dyDescent="0.45">
      <c r="A3901" s="24" t="s">
        <v>4377</v>
      </c>
      <c r="B3901" t="s">
        <v>12</v>
      </c>
      <c r="C3901" s="25" t="s">
        <v>593</v>
      </c>
      <c r="D3901" t="s">
        <v>170</v>
      </c>
      <c r="E3901" t="s">
        <v>4242</v>
      </c>
      <c r="F3901" t="s">
        <v>4368</v>
      </c>
      <c r="G3901" s="26">
        <v>32</v>
      </c>
      <c r="H3901" s="26">
        <v>256</v>
      </c>
      <c r="I3901" s="26">
        <v>1200</v>
      </c>
      <c r="J3901" s="27" t="s">
        <v>838</v>
      </c>
      <c r="K3901" s="27" t="s">
        <v>2214</v>
      </c>
      <c r="L3901" s="27" t="s">
        <v>3941</v>
      </c>
      <c r="M3901" t="s">
        <v>176</v>
      </c>
      <c r="N3901" t="s">
        <v>177</v>
      </c>
      <c r="O3901" t="s">
        <v>178</v>
      </c>
      <c r="P3901" t="s">
        <v>179</v>
      </c>
      <c r="Q3901" t="s">
        <v>198</v>
      </c>
      <c r="R3901" t="s">
        <v>181</v>
      </c>
      <c r="S3901" t="s">
        <v>31</v>
      </c>
      <c r="T3901" t="s">
        <v>31</v>
      </c>
      <c r="U3901" t="s">
        <v>31</v>
      </c>
      <c r="V3901" t="s">
        <v>31</v>
      </c>
      <c r="W3901" t="s">
        <v>182</v>
      </c>
      <c r="X3901" t="s">
        <v>183</v>
      </c>
      <c r="Y3901" s="28">
        <v>1.8240000000000001</v>
      </c>
      <c r="Z3901" t="str">
        <f>IF(database_public_cloud_VMs[[#This Row],[Vendor]]="AWS","USD","AUD")</f>
        <v>USD</v>
      </c>
      <c r="AA3901" s="29">
        <f>IF(database_public_cloud_VMs[[#This Row],[Currency]]="USD",(database_public_cloud_VMs[[#This Row],[Rate]]*param_exchange_rate)/(1+param_discount_aws),database_public_cloud_VMs[[#This Row],[Rate]])</f>
        <v>2.2478126557050255</v>
      </c>
    </row>
    <row r="3902" spans="1:27" x14ac:dyDescent="0.45">
      <c r="A3902" s="24" t="s">
        <v>4378</v>
      </c>
      <c r="B3902" t="s">
        <v>12</v>
      </c>
      <c r="C3902" s="25" t="s">
        <v>593</v>
      </c>
      <c r="D3902" t="s">
        <v>170</v>
      </c>
      <c r="E3902" t="s">
        <v>4242</v>
      </c>
      <c r="F3902" t="s">
        <v>4368</v>
      </c>
      <c r="G3902" s="26">
        <v>32</v>
      </c>
      <c r="H3902" s="26">
        <v>256</v>
      </c>
      <c r="I3902" s="26">
        <v>1200</v>
      </c>
      <c r="J3902" s="27" t="s">
        <v>838</v>
      </c>
      <c r="K3902" s="27" t="s">
        <v>2214</v>
      </c>
      <c r="L3902" s="27" t="s">
        <v>3941</v>
      </c>
      <c r="M3902" t="s">
        <v>176</v>
      </c>
      <c r="N3902" t="s">
        <v>177</v>
      </c>
      <c r="O3902" t="s">
        <v>185</v>
      </c>
      <c r="P3902" t="s">
        <v>179</v>
      </c>
      <c r="Q3902" t="s">
        <v>198</v>
      </c>
      <c r="R3902" t="s">
        <v>181</v>
      </c>
      <c r="S3902" t="s">
        <v>31</v>
      </c>
      <c r="T3902" t="s">
        <v>31</v>
      </c>
      <c r="U3902" t="s">
        <v>31</v>
      </c>
      <c r="V3902" t="s">
        <v>31</v>
      </c>
      <c r="W3902" t="s">
        <v>182</v>
      </c>
      <c r="X3902" t="s">
        <v>183</v>
      </c>
      <c r="Y3902" s="28">
        <v>1.3620000000000001</v>
      </c>
      <c r="Z3902" t="str">
        <f>IF(database_public_cloud_VMs[[#This Row],[Vendor]]="AWS","USD","AUD")</f>
        <v>USD</v>
      </c>
      <c r="AA3902" s="29">
        <f>IF(database_public_cloud_VMs[[#This Row],[Currency]]="USD",(database_public_cloud_VMs[[#This Row],[Rate]]*param_exchange_rate)/(1+param_discount_aws),database_public_cloud_VMs[[#This Row],[Rate]])</f>
        <v>1.6784653712007924</v>
      </c>
    </row>
    <row r="3903" spans="1:27" x14ac:dyDescent="0.45">
      <c r="A3903" s="24" t="s">
        <v>4379</v>
      </c>
      <c r="B3903" t="s">
        <v>12</v>
      </c>
      <c r="C3903" s="25" t="s">
        <v>187</v>
      </c>
      <c r="D3903" t="s">
        <v>170</v>
      </c>
      <c r="E3903" t="s">
        <v>4242</v>
      </c>
      <c r="F3903" t="s">
        <v>4368</v>
      </c>
      <c r="G3903" s="26">
        <v>32</v>
      </c>
      <c r="H3903" s="26">
        <v>256</v>
      </c>
      <c r="I3903" s="26">
        <v>1200</v>
      </c>
      <c r="J3903" s="27" t="s">
        <v>838</v>
      </c>
      <c r="K3903" s="27" t="s">
        <v>2214</v>
      </c>
      <c r="L3903" s="27" t="s">
        <v>3941</v>
      </c>
      <c r="M3903" t="s">
        <v>176</v>
      </c>
      <c r="N3903" t="s">
        <v>188</v>
      </c>
      <c r="O3903" t="s">
        <v>188</v>
      </c>
      <c r="P3903" t="s">
        <v>179</v>
      </c>
      <c r="Q3903" t="s">
        <v>198</v>
      </c>
      <c r="R3903" t="s">
        <v>181</v>
      </c>
      <c r="S3903" t="s">
        <v>31</v>
      </c>
      <c r="T3903" t="s">
        <v>31</v>
      </c>
      <c r="U3903" t="s">
        <v>31</v>
      </c>
      <c r="V3903" t="s">
        <v>31</v>
      </c>
      <c r="W3903" t="s">
        <v>182</v>
      </c>
      <c r="X3903" t="s">
        <v>183</v>
      </c>
      <c r="Y3903" s="28">
        <v>2.847</v>
      </c>
      <c r="Z3903" t="str">
        <f>IF(database_public_cloud_VMs[[#This Row],[Vendor]]="AWS","USD","AUD")</f>
        <v>USD</v>
      </c>
      <c r="AA3903" s="29">
        <f>IF(database_public_cloud_VMs[[#This Row],[Currency]]="USD",(database_public_cloud_VMs[[#This Row],[Rate]]*param_exchange_rate)/(1+param_discount_aws),database_public_cloud_VMs[[#This Row],[Rate]])</f>
        <v>3.5085102142501139</v>
      </c>
    </row>
    <row r="3904" spans="1:27" x14ac:dyDescent="0.45">
      <c r="A3904" s="24" t="s">
        <v>4380</v>
      </c>
      <c r="B3904" t="s">
        <v>12</v>
      </c>
      <c r="C3904" s="25" t="s">
        <v>593</v>
      </c>
      <c r="D3904" t="s">
        <v>170</v>
      </c>
      <c r="E3904" t="s">
        <v>4242</v>
      </c>
      <c r="F3904" t="s">
        <v>4368</v>
      </c>
      <c r="G3904" s="26">
        <v>32</v>
      </c>
      <c r="H3904" s="26">
        <v>256</v>
      </c>
      <c r="I3904" s="26">
        <v>1200</v>
      </c>
      <c r="J3904" s="27" t="s">
        <v>838</v>
      </c>
      <c r="K3904" s="27" t="s">
        <v>2214</v>
      </c>
      <c r="L3904" s="27" t="s">
        <v>3941</v>
      </c>
      <c r="M3904" t="s">
        <v>176</v>
      </c>
      <c r="N3904" t="s">
        <v>177</v>
      </c>
      <c r="O3904" t="s">
        <v>178</v>
      </c>
      <c r="P3904" t="s">
        <v>179</v>
      </c>
      <c r="Q3904" t="s">
        <v>315</v>
      </c>
      <c r="R3904" t="s">
        <v>181</v>
      </c>
      <c r="S3904" t="s">
        <v>31</v>
      </c>
      <c r="T3904" t="s">
        <v>31</v>
      </c>
      <c r="U3904" t="s">
        <v>31</v>
      </c>
      <c r="V3904" t="s">
        <v>31</v>
      </c>
      <c r="W3904" t="s">
        <v>182</v>
      </c>
      <c r="X3904" t="s">
        <v>183</v>
      </c>
      <c r="Y3904" s="28">
        <v>3.2360000000000002</v>
      </c>
      <c r="Z3904" t="str">
        <f>IF(database_public_cloud_VMs[[#This Row],[Vendor]]="AWS","USD","AUD")</f>
        <v>USD</v>
      </c>
      <c r="AA3904" s="29">
        <f>IF(database_public_cloud_VMs[[#This Row],[Currency]]="USD",(database_public_cloud_VMs[[#This Row],[Rate]]*param_exchange_rate)/(1+param_discount_aws),database_public_cloud_VMs[[#This Row],[Rate]])</f>
        <v>3.9878956983889604</v>
      </c>
    </row>
    <row r="3905" spans="1:27" x14ac:dyDescent="0.45">
      <c r="A3905" s="24" t="s">
        <v>4381</v>
      </c>
      <c r="B3905" t="s">
        <v>12</v>
      </c>
      <c r="C3905" s="25" t="s">
        <v>593</v>
      </c>
      <c r="D3905" t="s">
        <v>170</v>
      </c>
      <c r="E3905" t="s">
        <v>4242</v>
      </c>
      <c r="F3905" t="s">
        <v>4368</v>
      </c>
      <c r="G3905" s="26">
        <v>32</v>
      </c>
      <c r="H3905" s="26">
        <v>256</v>
      </c>
      <c r="I3905" s="26">
        <v>1200</v>
      </c>
      <c r="J3905" s="27" t="s">
        <v>838</v>
      </c>
      <c r="K3905" s="27" t="s">
        <v>2214</v>
      </c>
      <c r="L3905" s="27" t="s">
        <v>3941</v>
      </c>
      <c r="M3905" t="s">
        <v>176</v>
      </c>
      <c r="N3905" t="s">
        <v>177</v>
      </c>
      <c r="O3905" t="s">
        <v>185</v>
      </c>
      <c r="P3905" t="s">
        <v>179</v>
      </c>
      <c r="Q3905" t="s">
        <v>315</v>
      </c>
      <c r="R3905" t="s">
        <v>181</v>
      </c>
      <c r="S3905" t="s">
        <v>31</v>
      </c>
      <c r="T3905" t="s">
        <v>31</v>
      </c>
      <c r="U3905" t="s">
        <v>31</v>
      </c>
      <c r="V3905" t="s">
        <v>31</v>
      </c>
      <c r="W3905" t="s">
        <v>182</v>
      </c>
      <c r="X3905" t="s">
        <v>183</v>
      </c>
      <c r="Y3905" s="28">
        <v>2.78</v>
      </c>
      <c r="Z3905" t="str">
        <f>IF(database_public_cloud_VMs[[#This Row],[Vendor]]="AWS","USD","AUD")</f>
        <v>USD</v>
      </c>
      <c r="AA3905" s="29">
        <f>IF(database_public_cloud_VMs[[#This Row],[Currency]]="USD",(database_public_cloud_VMs[[#This Row],[Rate]]*param_exchange_rate)/(1+param_discount_aws),database_public_cloud_VMs[[#This Row],[Rate]])</f>
        <v>3.4259425344627035</v>
      </c>
    </row>
    <row r="3906" spans="1:27" x14ac:dyDescent="0.45">
      <c r="A3906" s="24" t="s">
        <v>4382</v>
      </c>
      <c r="B3906" t="s">
        <v>12</v>
      </c>
      <c r="C3906" s="25" t="s">
        <v>187</v>
      </c>
      <c r="D3906" t="s">
        <v>170</v>
      </c>
      <c r="E3906" t="s">
        <v>4242</v>
      </c>
      <c r="F3906" t="s">
        <v>4368</v>
      </c>
      <c r="G3906" s="26">
        <v>32</v>
      </c>
      <c r="H3906" s="26">
        <v>256</v>
      </c>
      <c r="I3906" s="26">
        <v>1200</v>
      </c>
      <c r="J3906" s="27" t="s">
        <v>838</v>
      </c>
      <c r="K3906" s="27" t="s">
        <v>2214</v>
      </c>
      <c r="L3906" s="27" t="s">
        <v>3941</v>
      </c>
      <c r="M3906" t="s">
        <v>176</v>
      </c>
      <c r="N3906" t="s">
        <v>188</v>
      </c>
      <c r="O3906" t="s">
        <v>188</v>
      </c>
      <c r="P3906" t="s">
        <v>179</v>
      </c>
      <c r="Q3906" t="s">
        <v>315</v>
      </c>
      <c r="R3906" t="s">
        <v>181</v>
      </c>
      <c r="S3906" t="s">
        <v>31</v>
      </c>
      <c r="T3906" t="s">
        <v>31</v>
      </c>
      <c r="U3906" t="s">
        <v>31</v>
      </c>
      <c r="V3906" t="s">
        <v>31</v>
      </c>
      <c r="W3906" t="s">
        <v>182</v>
      </c>
      <c r="X3906" t="s">
        <v>183</v>
      </c>
      <c r="Y3906" s="28">
        <v>4.1689999999999996</v>
      </c>
      <c r="Z3906" t="str">
        <f>IF(database_public_cloud_VMs[[#This Row],[Vendor]]="AWS","USD","AUD")</f>
        <v>USD</v>
      </c>
      <c r="AA3906" s="29">
        <f>IF(database_public_cloud_VMs[[#This Row],[Currency]]="USD",(database_public_cloud_VMs[[#This Row],[Rate]]*param_exchange_rate)/(1+param_discount_aws),database_public_cloud_VMs[[#This Row],[Rate]])</f>
        <v>5.1376814482643924</v>
      </c>
    </row>
    <row r="3907" spans="1:27" x14ac:dyDescent="0.45">
      <c r="A3907" s="24" t="s">
        <v>4383</v>
      </c>
      <c r="B3907" t="s">
        <v>12</v>
      </c>
      <c r="C3907" s="25" t="s">
        <v>593</v>
      </c>
      <c r="D3907" t="s">
        <v>170</v>
      </c>
      <c r="E3907" t="s">
        <v>4242</v>
      </c>
      <c r="F3907" t="s">
        <v>4368</v>
      </c>
      <c r="G3907" s="26">
        <v>32</v>
      </c>
      <c r="H3907" s="26">
        <v>256</v>
      </c>
      <c r="I3907" s="26">
        <v>1200</v>
      </c>
      <c r="J3907" s="27" t="s">
        <v>838</v>
      </c>
      <c r="K3907" s="27" t="s">
        <v>2214</v>
      </c>
      <c r="L3907" s="27" t="s">
        <v>3941</v>
      </c>
      <c r="M3907" t="s">
        <v>190</v>
      </c>
      <c r="N3907" t="s">
        <v>177</v>
      </c>
      <c r="O3907" t="s">
        <v>178</v>
      </c>
      <c r="P3907" t="s">
        <v>179</v>
      </c>
      <c r="Q3907" t="s">
        <v>198</v>
      </c>
      <c r="R3907" t="s">
        <v>181</v>
      </c>
      <c r="S3907" t="s">
        <v>31</v>
      </c>
      <c r="T3907" t="s">
        <v>31</v>
      </c>
      <c r="U3907" t="s">
        <v>31</v>
      </c>
      <c r="V3907" t="s">
        <v>31</v>
      </c>
      <c r="W3907" t="s">
        <v>182</v>
      </c>
      <c r="X3907" t="s">
        <v>183</v>
      </c>
      <c r="Y3907" s="28">
        <v>1.671</v>
      </c>
      <c r="Z3907" t="str">
        <f>IF(database_public_cloud_VMs[[#This Row],[Vendor]]="AWS","USD","AUD")</f>
        <v>USD</v>
      </c>
      <c r="AA3907" s="29">
        <f>IF(database_public_cloud_VMs[[#This Row],[Currency]]="USD",(database_public_cloud_VMs[[#This Row],[Rate]]*param_exchange_rate)/(1+param_discount_aws),database_public_cloud_VMs[[#This Row],[Rate]])</f>
        <v>2.0592625809666107</v>
      </c>
    </row>
    <row r="3908" spans="1:27" x14ac:dyDescent="0.45">
      <c r="A3908" s="24" t="s">
        <v>4384</v>
      </c>
      <c r="B3908" t="s">
        <v>12</v>
      </c>
      <c r="C3908" s="25" t="s">
        <v>593</v>
      </c>
      <c r="D3908" t="s">
        <v>170</v>
      </c>
      <c r="E3908" t="s">
        <v>4242</v>
      </c>
      <c r="F3908" t="s">
        <v>4368</v>
      </c>
      <c r="G3908" s="26">
        <v>32</v>
      </c>
      <c r="H3908" s="26">
        <v>256</v>
      </c>
      <c r="I3908" s="26">
        <v>1200</v>
      </c>
      <c r="J3908" s="27" t="s">
        <v>838</v>
      </c>
      <c r="K3908" s="27" t="s">
        <v>2214</v>
      </c>
      <c r="L3908" s="27" t="s">
        <v>3941</v>
      </c>
      <c r="M3908" t="s">
        <v>190</v>
      </c>
      <c r="N3908" t="s">
        <v>177</v>
      </c>
      <c r="O3908" t="s">
        <v>185</v>
      </c>
      <c r="P3908" t="s">
        <v>179</v>
      </c>
      <c r="Q3908" t="s">
        <v>198</v>
      </c>
      <c r="R3908" t="s">
        <v>181</v>
      </c>
      <c r="S3908" t="s">
        <v>31</v>
      </c>
      <c r="T3908" t="s">
        <v>31</v>
      </c>
      <c r="U3908" t="s">
        <v>31</v>
      </c>
      <c r="V3908" t="s">
        <v>31</v>
      </c>
      <c r="W3908" t="s">
        <v>182</v>
      </c>
      <c r="X3908" t="s">
        <v>183</v>
      </c>
      <c r="Y3908" s="28">
        <v>1.2090000000000001</v>
      </c>
      <c r="Z3908" t="str">
        <f>IF(database_public_cloud_VMs[[#This Row],[Vendor]]="AWS","USD","AUD")</f>
        <v>USD</v>
      </c>
      <c r="AA3908" s="29">
        <f>IF(database_public_cloud_VMs[[#This Row],[Currency]]="USD",(database_public_cloud_VMs[[#This Row],[Rate]]*param_exchange_rate)/(1+param_discount_aws),database_public_cloud_VMs[[#This Row],[Rate]])</f>
        <v>1.4899152964623774</v>
      </c>
    </row>
    <row r="3909" spans="1:27" x14ac:dyDescent="0.45">
      <c r="A3909" s="24" t="s">
        <v>4385</v>
      </c>
      <c r="B3909" t="s">
        <v>12</v>
      </c>
      <c r="C3909" s="25" t="s">
        <v>187</v>
      </c>
      <c r="D3909" t="s">
        <v>170</v>
      </c>
      <c r="E3909" t="s">
        <v>4242</v>
      </c>
      <c r="F3909" t="s">
        <v>4368</v>
      </c>
      <c r="G3909" s="26">
        <v>32</v>
      </c>
      <c r="H3909" s="26">
        <v>256</v>
      </c>
      <c r="I3909" s="26">
        <v>1200</v>
      </c>
      <c r="J3909" s="27" t="s">
        <v>838</v>
      </c>
      <c r="K3909" s="27" t="s">
        <v>2214</v>
      </c>
      <c r="L3909" s="27" t="s">
        <v>3941</v>
      </c>
      <c r="M3909" t="s">
        <v>190</v>
      </c>
      <c r="N3909" t="s">
        <v>188</v>
      </c>
      <c r="O3909" t="s">
        <v>188</v>
      </c>
      <c r="P3909" t="s">
        <v>179</v>
      </c>
      <c r="Q3909" t="s">
        <v>198</v>
      </c>
      <c r="R3909" t="s">
        <v>181</v>
      </c>
      <c r="S3909" t="s">
        <v>31</v>
      </c>
      <c r="T3909" t="s">
        <v>31</v>
      </c>
      <c r="U3909" t="s">
        <v>31</v>
      </c>
      <c r="V3909" t="s">
        <v>31</v>
      </c>
      <c r="W3909" t="s">
        <v>182</v>
      </c>
      <c r="X3909" t="s">
        <v>183</v>
      </c>
      <c r="Y3909" s="28">
        <v>2.694</v>
      </c>
      <c r="Z3909" t="str">
        <f>IF(database_public_cloud_VMs[[#This Row],[Vendor]]="AWS","USD","AUD")</f>
        <v>USD</v>
      </c>
      <c r="AA3909" s="29">
        <f>IF(database_public_cloud_VMs[[#This Row],[Currency]]="USD",(database_public_cloud_VMs[[#This Row],[Rate]]*param_exchange_rate)/(1+param_discount_aws),database_public_cloud_VMs[[#This Row],[Rate]])</f>
        <v>3.3199601395116991</v>
      </c>
    </row>
    <row r="3910" spans="1:27" x14ac:dyDescent="0.45">
      <c r="A3910" s="24" t="s">
        <v>4386</v>
      </c>
      <c r="B3910" t="s">
        <v>12</v>
      </c>
      <c r="C3910" s="25" t="s">
        <v>593</v>
      </c>
      <c r="D3910" t="s">
        <v>170</v>
      </c>
      <c r="E3910" t="s">
        <v>4242</v>
      </c>
      <c r="F3910" t="s">
        <v>4368</v>
      </c>
      <c r="G3910" s="26">
        <v>32</v>
      </c>
      <c r="H3910" s="26">
        <v>256</v>
      </c>
      <c r="I3910" s="26">
        <v>1200</v>
      </c>
      <c r="J3910" s="27" t="s">
        <v>838</v>
      </c>
      <c r="K3910" s="27" t="s">
        <v>2214</v>
      </c>
      <c r="L3910" s="27" t="s">
        <v>3941</v>
      </c>
      <c r="M3910" t="s">
        <v>176</v>
      </c>
      <c r="N3910" t="s">
        <v>177</v>
      </c>
      <c r="O3910" t="s">
        <v>178</v>
      </c>
      <c r="P3910" t="s">
        <v>179</v>
      </c>
      <c r="Q3910" t="s">
        <v>180</v>
      </c>
      <c r="R3910" t="s">
        <v>181</v>
      </c>
      <c r="S3910" t="s">
        <v>31</v>
      </c>
      <c r="T3910" t="s">
        <v>31</v>
      </c>
      <c r="U3910" t="s">
        <v>31</v>
      </c>
      <c r="V3910" t="s">
        <v>31</v>
      </c>
      <c r="W3910" t="s">
        <v>182</v>
      </c>
      <c r="X3910" t="s">
        <v>183</v>
      </c>
      <c r="Y3910" s="28">
        <v>1.764</v>
      </c>
      <c r="Z3910" t="str">
        <f>IF(database_public_cloud_VMs[[#This Row],[Vendor]]="AWS","USD","AUD")</f>
        <v>USD</v>
      </c>
      <c r="AA3910" s="29">
        <f>IF(database_public_cloud_VMs[[#This Row],[Currency]]="USD",(database_public_cloud_VMs[[#This Row],[Rate]]*param_exchange_rate)/(1+param_discount_aws),database_public_cloud_VMs[[#This Row],[Rate]])</f>
        <v>2.1738714499252554</v>
      </c>
    </row>
    <row r="3911" spans="1:27" x14ac:dyDescent="0.45">
      <c r="A3911" s="24" t="s">
        <v>4387</v>
      </c>
      <c r="B3911" t="s">
        <v>12</v>
      </c>
      <c r="C3911" s="25" t="s">
        <v>593</v>
      </c>
      <c r="D3911" t="s">
        <v>170</v>
      </c>
      <c r="E3911" t="s">
        <v>4242</v>
      </c>
      <c r="F3911" t="s">
        <v>4368</v>
      </c>
      <c r="G3911" s="26">
        <v>32</v>
      </c>
      <c r="H3911" s="26">
        <v>256</v>
      </c>
      <c r="I3911" s="26">
        <v>1200</v>
      </c>
      <c r="J3911" s="27" t="s">
        <v>838</v>
      </c>
      <c r="K3911" s="27" t="s">
        <v>2214</v>
      </c>
      <c r="L3911" s="27" t="s">
        <v>3941</v>
      </c>
      <c r="M3911" t="s">
        <v>176</v>
      </c>
      <c r="N3911" t="s">
        <v>177</v>
      </c>
      <c r="O3911" t="s">
        <v>185</v>
      </c>
      <c r="P3911" t="s">
        <v>179</v>
      </c>
      <c r="Q3911" t="s">
        <v>180</v>
      </c>
      <c r="R3911" t="s">
        <v>181</v>
      </c>
      <c r="S3911" t="s">
        <v>31</v>
      </c>
      <c r="T3911" t="s">
        <v>31</v>
      </c>
      <c r="U3911" t="s">
        <v>31</v>
      </c>
      <c r="V3911" t="s">
        <v>31</v>
      </c>
      <c r="W3911" t="s">
        <v>182</v>
      </c>
      <c r="X3911" t="s">
        <v>183</v>
      </c>
      <c r="Y3911" s="28">
        <v>1.3080000000000001</v>
      </c>
      <c r="Z3911" t="str">
        <f>IF(database_public_cloud_VMs[[#This Row],[Vendor]]="AWS","USD","AUD")</f>
        <v>USD</v>
      </c>
      <c r="AA3911" s="29">
        <f>IF(database_public_cloud_VMs[[#This Row],[Currency]]="USD",(database_public_cloud_VMs[[#This Row],[Rate]]*param_exchange_rate)/(1+param_discount_aws),database_public_cloud_VMs[[#This Row],[Rate]])</f>
        <v>1.6119182859989987</v>
      </c>
    </row>
    <row r="3912" spans="1:27" x14ac:dyDescent="0.45">
      <c r="A3912" s="24" t="s">
        <v>4388</v>
      </c>
      <c r="B3912" t="s">
        <v>12</v>
      </c>
      <c r="C3912" s="25" t="s">
        <v>187</v>
      </c>
      <c r="D3912" t="s">
        <v>170</v>
      </c>
      <c r="E3912" t="s">
        <v>4242</v>
      </c>
      <c r="F3912" t="s">
        <v>4368</v>
      </c>
      <c r="G3912" s="26">
        <v>32</v>
      </c>
      <c r="H3912" s="26">
        <v>256</v>
      </c>
      <c r="I3912" s="26">
        <v>1200</v>
      </c>
      <c r="J3912" s="27" t="s">
        <v>838</v>
      </c>
      <c r="K3912" s="27" t="s">
        <v>2214</v>
      </c>
      <c r="L3912" s="27" t="s">
        <v>3941</v>
      </c>
      <c r="M3912" t="s">
        <v>176</v>
      </c>
      <c r="N3912" t="s">
        <v>188</v>
      </c>
      <c r="O3912" t="s">
        <v>188</v>
      </c>
      <c r="P3912" t="s">
        <v>179</v>
      </c>
      <c r="Q3912" t="s">
        <v>180</v>
      </c>
      <c r="R3912" t="s">
        <v>181</v>
      </c>
      <c r="S3912" t="s">
        <v>31</v>
      </c>
      <c r="T3912" t="s">
        <v>31</v>
      </c>
      <c r="U3912" t="s">
        <v>31</v>
      </c>
      <c r="V3912" t="s">
        <v>31</v>
      </c>
      <c r="W3912" t="s">
        <v>182</v>
      </c>
      <c r="X3912" t="s">
        <v>183</v>
      </c>
      <c r="Y3912" s="28">
        <v>2.6970000000000001</v>
      </c>
      <c r="Z3912" t="str">
        <f>IF(database_public_cloud_VMs[[#This Row],[Vendor]]="AWS","USD","AUD")</f>
        <v>USD</v>
      </c>
      <c r="AA3912" s="29">
        <f>IF(database_public_cloud_VMs[[#This Row],[Currency]]="USD",(database_public_cloud_VMs[[#This Row],[Rate]]*param_exchange_rate)/(1+param_discount_aws),database_public_cloud_VMs[[#This Row],[Rate]])</f>
        <v>3.3236571998006879</v>
      </c>
    </row>
    <row r="3913" spans="1:27" x14ac:dyDescent="0.45">
      <c r="A3913" s="24" t="s">
        <v>4389</v>
      </c>
      <c r="B3913" t="s">
        <v>12</v>
      </c>
      <c r="C3913" s="25" t="s">
        <v>593</v>
      </c>
      <c r="D3913" t="s">
        <v>170</v>
      </c>
      <c r="E3913" t="s">
        <v>4242</v>
      </c>
      <c r="F3913" t="s">
        <v>4368</v>
      </c>
      <c r="G3913" s="26">
        <v>32</v>
      </c>
      <c r="H3913" s="26">
        <v>256</v>
      </c>
      <c r="I3913" s="26">
        <v>1200</v>
      </c>
      <c r="J3913" s="27" t="s">
        <v>838</v>
      </c>
      <c r="K3913" s="27" t="s">
        <v>2214</v>
      </c>
      <c r="L3913" s="27" t="s">
        <v>3941</v>
      </c>
      <c r="M3913" t="s">
        <v>190</v>
      </c>
      <c r="N3913" t="s">
        <v>177</v>
      </c>
      <c r="O3913" t="s">
        <v>178</v>
      </c>
      <c r="P3913" t="s">
        <v>179</v>
      </c>
      <c r="Q3913" t="s">
        <v>180</v>
      </c>
      <c r="R3913" t="s">
        <v>181</v>
      </c>
      <c r="S3913" t="s">
        <v>31</v>
      </c>
      <c r="T3913" t="s">
        <v>31</v>
      </c>
      <c r="U3913" t="s">
        <v>31</v>
      </c>
      <c r="V3913" t="s">
        <v>31</v>
      </c>
      <c r="W3913" t="s">
        <v>182</v>
      </c>
      <c r="X3913" t="s">
        <v>183</v>
      </c>
      <c r="Y3913" s="28">
        <v>1.611</v>
      </c>
      <c r="Z3913" t="str">
        <f>IF(database_public_cloud_VMs[[#This Row],[Vendor]]="AWS","USD","AUD")</f>
        <v>USD</v>
      </c>
      <c r="AA3913" s="29">
        <f>IF(database_public_cloud_VMs[[#This Row],[Currency]]="USD",(database_public_cloud_VMs[[#This Row],[Rate]]*param_exchange_rate)/(1+param_discount_aws),database_public_cloud_VMs[[#This Row],[Rate]])</f>
        <v>1.9853213751868404</v>
      </c>
    </row>
    <row r="3914" spans="1:27" x14ac:dyDescent="0.45">
      <c r="A3914" s="24" t="s">
        <v>4390</v>
      </c>
      <c r="B3914" t="s">
        <v>12</v>
      </c>
      <c r="C3914" s="25" t="s">
        <v>593</v>
      </c>
      <c r="D3914" t="s">
        <v>170</v>
      </c>
      <c r="E3914" t="s">
        <v>4242</v>
      </c>
      <c r="F3914" t="s">
        <v>4368</v>
      </c>
      <c r="G3914" s="26">
        <v>32</v>
      </c>
      <c r="H3914" s="26">
        <v>256</v>
      </c>
      <c r="I3914" s="26">
        <v>1200</v>
      </c>
      <c r="J3914" s="27" t="s">
        <v>838</v>
      </c>
      <c r="K3914" s="27" t="s">
        <v>2214</v>
      </c>
      <c r="L3914" s="27" t="s">
        <v>3941</v>
      </c>
      <c r="M3914" t="s">
        <v>190</v>
      </c>
      <c r="N3914" t="s">
        <v>177</v>
      </c>
      <c r="O3914" t="s">
        <v>185</v>
      </c>
      <c r="P3914" t="s">
        <v>179</v>
      </c>
      <c r="Q3914" t="s">
        <v>180</v>
      </c>
      <c r="R3914" t="s">
        <v>181</v>
      </c>
      <c r="S3914" t="s">
        <v>31</v>
      </c>
      <c r="T3914" t="s">
        <v>31</v>
      </c>
      <c r="U3914" t="s">
        <v>31</v>
      </c>
      <c r="V3914" t="s">
        <v>31</v>
      </c>
      <c r="W3914" t="s">
        <v>182</v>
      </c>
      <c r="X3914" t="s">
        <v>183</v>
      </c>
      <c r="Y3914" s="28">
        <v>1.155</v>
      </c>
      <c r="Z3914" t="str">
        <f>IF(database_public_cloud_VMs[[#This Row],[Vendor]]="AWS","USD","AUD")</f>
        <v>USD</v>
      </c>
      <c r="AA3914" s="29">
        <f>IF(database_public_cloud_VMs[[#This Row],[Currency]]="USD",(database_public_cloud_VMs[[#This Row],[Rate]]*param_exchange_rate)/(1+param_discount_aws),database_public_cloud_VMs[[#This Row],[Rate]])</f>
        <v>1.4233682112605839</v>
      </c>
    </row>
    <row r="3915" spans="1:27" x14ac:dyDescent="0.45">
      <c r="A3915" s="24" t="s">
        <v>4391</v>
      </c>
      <c r="B3915" t="s">
        <v>12</v>
      </c>
      <c r="C3915" s="25" t="s">
        <v>187</v>
      </c>
      <c r="D3915" t="s">
        <v>170</v>
      </c>
      <c r="E3915" t="s">
        <v>4242</v>
      </c>
      <c r="F3915" t="s">
        <v>4368</v>
      </c>
      <c r="G3915" s="26">
        <v>32</v>
      </c>
      <c r="H3915" s="26">
        <v>256</v>
      </c>
      <c r="I3915" s="26">
        <v>1200</v>
      </c>
      <c r="J3915" s="27" t="s">
        <v>838</v>
      </c>
      <c r="K3915" s="27" t="s">
        <v>2214</v>
      </c>
      <c r="L3915" s="27" t="s">
        <v>3941</v>
      </c>
      <c r="M3915" t="s">
        <v>190</v>
      </c>
      <c r="N3915" t="s">
        <v>188</v>
      </c>
      <c r="O3915" t="s">
        <v>188</v>
      </c>
      <c r="P3915" t="s">
        <v>179</v>
      </c>
      <c r="Q3915" t="s">
        <v>180</v>
      </c>
      <c r="R3915" t="s">
        <v>181</v>
      </c>
      <c r="S3915" t="s">
        <v>31</v>
      </c>
      <c r="T3915" t="s">
        <v>31</v>
      </c>
      <c r="U3915" t="s">
        <v>31</v>
      </c>
      <c r="V3915" t="s">
        <v>31</v>
      </c>
      <c r="W3915" t="s">
        <v>182</v>
      </c>
      <c r="X3915" t="s">
        <v>183</v>
      </c>
      <c r="Y3915" s="28">
        <v>2.544</v>
      </c>
      <c r="Z3915" t="str">
        <f>IF(database_public_cloud_VMs[[#This Row],[Vendor]]="AWS","USD","AUD")</f>
        <v>USD</v>
      </c>
      <c r="AA3915" s="29">
        <f>IF(database_public_cloud_VMs[[#This Row],[Currency]]="USD",(database_public_cloud_VMs[[#This Row],[Rate]]*param_exchange_rate)/(1+param_discount_aws),database_public_cloud_VMs[[#This Row],[Rate]])</f>
        <v>3.1351071250622726</v>
      </c>
    </row>
    <row r="3916" spans="1:27" x14ac:dyDescent="0.45">
      <c r="A3916" s="24" t="s">
        <v>4392</v>
      </c>
      <c r="B3916" t="s">
        <v>12</v>
      </c>
      <c r="C3916" s="25" t="s">
        <v>593</v>
      </c>
      <c r="D3916" t="s">
        <v>170</v>
      </c>
      <c r="E3916" t="s">
        <v>4242</v>
      </c>
      <c r="F3916" t="s">
        <v>4393</v>
      </c>
      <c r="G3916" s="26">
        <v>2</v>
      </c>
      <c r="H3916" s="26">
        <v>16</v>
      </c>
      <c r="I3916" s="26">
        <v>75</v>
      </c>
      <c r="J3916" s="27" t="s">
        <v>838</v>
      </c>
      <c r="K3916" s="27" t="s">
        <v>2214</v>
      </c>
      <c r="L3916" s="27" t="s">
        <v>2055</v>
      </c>
      <c r="M3916" t="s">
        <v>176</v>
      </c>
      <c r="N3916" t="s">
        <v>177</v>
      </c>
      <c r="O3916" t="s">
        <v>178</v>
      </c>
      <c r="P3916" t="s">
        <v>179</v>
      </c>
      <c r="Q3916" t="s">
        <v>191</v>
      </c>
      <c r="R3916" t="s">
        <v>181</v>
      </c>
      <c r="S3916" t="s">
        <v>31</v>
      </c>
      <c r="T3916" t="s">
        <v>31</v>
      </c>
      <c r="U3916" t="s">
        <v>31</v>
      </c>
      <c r="V3916" t="s">
        <v>31</v>
      </c>
      <c r="W3916" t="s">
        <v>182</v>
      </c>
      <c r="X3916" t="s">
        <v>183</v>
      </c>
      <c r="Y3916" s="28">
        <v>0.17</v>
      </c>
      <c r="Z3916" t="str">
        <f>IF(database_public_cloud_VMs[[#This Row],[Vendor]]="AWS","USD","AUD")</f>
        <v>USD</v>
      </c>
      <c r="AA3916" s="29">
        <f>IF(database_public_cloud_VMs[[#This Row],[Currency]]="USD",(database_public_cloud_VMs[[#This Row],[Rate]]*param_exchange_rate)/(1+param_discount_aws),database_public_cloud_VMs[[#This Row],[Rate]])</f>
        <v>0.20950008304268333</v>
      </c>
    </row>
    <row r="3917" spans="1:27" x14ac:dyDescent="0.45">
      <c r="A3917" s="24" t="s">
        <v>4394</v>
      </c>
      <c r="B3917" t="s">
        <v>12</v>
      </c>
      <c r="C3917" s="25" t="s">
        <v>593</v>
      </c>
      <c r="D3917" t="s">
        <v>170</v>
      </c>
      <c r="E3917" t="s">
        <v>4242</v>
      </c>
      <c r="F3917" t="s">
        <v>4393</v>
      </c>
      <c r="G3917" s="26">
        <v>2</v>
      </c>
      <c r="H3917" s="26">
        <v>16</v>
      </c>
      <c r="I3917" s="26">
        <v>75</v>
      </c>
      <c r="J3917" s="27" t="s">
        <v>838</v>
      </c>
      <c r="K3917" s="27" t="s">
        <v>2214</v>
      </c>
      <c r="L3917" s="27" t="s">
        <v>2055</v>
      </c>
      <c r="M3917" t="s">
        <v>176</v>
      </c>
      <c r="N3917" t="s">
        <v>177</v>
      </c>
      <c r="O3917" t="s">
        <v>185</v>
      </c>
      <c r="P3917" t="s">
        <v>179</v>
      </c>
      <c r="Q3917" t="s">
        <v>191</v>
      </c>
      <c r="R3917" t="s">
        <v>181</v>
      </c>
      <c r="S3917" t="s">
        <v>31</v>
      </c>
      <c r="T3917" t="s">
        <v>31</v>
      </c>
      <c r="U3917" t="s">
        <v>31</v>
      </c>
      <c r="V3917" t="s">
        <v>31</v>
      </c>
      <c r="W3917" t="s">
        <v>182</v>
      </c>
      <c r="X3917" t="s">
        <v>183</v>
      </c>
      <c r="Y3917" s="28">
        <v>0.14199999999999999</v>
      </c>
      <c r="Z3917" t="str">
        <f>IF(database_public_cloud_VMs[[#This Row],[Vendor]]="AWS","USD","AUD")</f>
        <v>USD</v>
      </c>
      <c r="AA3917" s="29">
        <f>IF(database_public_cloud_VMs[[#This Row],[Currency]]="USD",(database_public_cloud_VMs[[#This Row],[Rate]]*param_exchange_rate)/(1+param_discount_aws),database_public_cloud_VMs[[#This Row],[Rate]])</f>
        <v>0.17499418701212369</v>
      </c>
    </row>
    <row r="3918" spans="1:27" x14ac:dyDescent="0.45">
      <c r="A3918" s="24" t="s">
        <v>4395</v>
      </c>
      <c r="B3918" t="s">
        <v>12</v>
      </c>
      <c r="C3918" s="25" t="s">
        <v>187</v>
      </c>
      <c r="D3918" t="s">
        <v>170</v>
      </c>
      <c r="E3918" t="s">
        <v>4242</v>
      </c>
      <c r="F3918" t="s">
        <v>4393</v>
      </c>
      <c r="G3918" s="26">
        <v>2</v>
      </c>
      <c r="H3918" s="26">
        <v>16</v>
      </c>
      <c r="I3918" s="26">
        <v>75</v>
      </c>
      <c r="J3918" s="27" t="s">
        <v>838</v>
      </c>
      <c r="K3918" s="27" t="s">
        <v>2214</v>
      </c>
      <c r="L3918" s="27" t="s">
        <v>2055</v>
      </c>
      <c r="M3918" t="s">
        <v>176</v>
      </c>
      <c r="N3918" t="s">
        <v>188</v>
      </c>
      <c r="O3918" t="s">
        <v>188</v>
      </c>
      <c r="P3918" t="s">
        <v>179</v>
      </c>
      <c r="Q3918" t="s">
        <v>191</v>
      </c>
      <c r="R3918" t="s">
        <v>181</v>
      </c>
      <c r="S3918" t="s">
        <v>31</v>
      </c>
      <c r="T3918" t="s">
        <v>31</v>
      </c>
      <c r="U3918" t="s">
        <v>31</v>
      </c>
      <c r="V3918" t="s">
        <v>31</v>
      </c>
      <c r="W3918" t="s">
        <v>182</v>
      </c>
      <c r="X3918" t="s">
        <v>183</v>
      </c>
      <c r="Y3918" s="28">
        <v>0.22900000000000001</v>
      </c>
      <c r="Z3918" t="str">
        <f>IF(database_public_cloud_VMs[[#This Row],[Vendor]]="AWS","USD","AUD")</f>
        <v>USD</v>
      </c>
      <c r="AA3918" s="29">
        <f>IF(database_public_cloud_VMs[[#This Row],[Currency]]="USD",(database_public_cloud_VMs[[#This Row],[Rate]]*param_exchange_rate)/(1+param_discount_aws),database_public_cloud_VMs[[#This Row],[Rate]])</f>
        <v>0.28220893539279107</v>
      </c>
    </row>
    <row r="3919" spans="1:27" x14ac:dyDescent="0.45">
      <c r="A3919" s="24" t="s">
        <v>4396</v>
      </c>
      <c r="B3919" t="s">
        <v>12</v>
      </c>
      <c r="C3919" s="25" t="s">
        <v>593</v>
      </c>
      <c r="D3919" t="s">
        <v>170</v>
      </c>
      <c r="E3919" t="s">
        <v>4242</v>
      </c>
      <c r="F3919" t="s">
        <v>4393</v>
      </c>
      <c r="G3919" s="26">
        <v>2</v>
      </c>
      <c r="H3919" s="26">
        <v>16</v>
      </c>
      <c r="I3919" s="26">
        <v>75</v>
      </c>
      <c r="J3919" s="27" t="s">
        <v>838</v>
      </c>
      <c r="K3919" s="27" t="s">
        <v>2214</v>
      </c>
      <c r="L3919" s="27" t="s">
        <v>2055</v>
      </c>
      <c r="M3919" t="s">
        <v>190</v>
      </c>
      <c r="N3919" t="s">
        <v>177</v>
      </c>
      <c r="O3919" t="s">
        <v>178</v>
      </c>
      <c r="P3919" t="s">
        <v>179</v>
      </c>
      <c r="Q3919" t="s">
        <v>315</v>
      </c>
      <c r="R3919" t="s">
        <v>181</v>
      </c>
      <c r="S3919" t="s">
        <v>31</v>
      </c>
      <c r="T3919" t="s">
        <v>31</v>
      </c>
      <c r="U3919" t="s">
        <v>31</v>
      </c>
      <c r="V3919" t="s">
        <v>31</v>
      </c>
      <c r="W3919" t="s">
        <v>182</v>
      </c>
      <c r="X3919" t="s">
        <v>183</v>
      </c>
      <c r="Y3919" s="28">
        <v>0.193</v>
      </c>
      <c r="Z3919" t="str">
        <f>IF(database_public_cloud_VMs[[#This Row],[Vendor]]="AWS","USD","AUD")</f>
        <v>USD</v>
      </c>
      <c r="AA3919" s="29">
        <f>IF(database_public_cloud_VMs[[#This Row],[Currency]]="USD",(database_public_cloud_VMs[[#This Row],[Rate]]*param_exchange_rate)/(1+param_discount_aws),database_public_cloud_VMs[[#This Row],[Rate]])</f>
        <v>0.23784421192492874</v>
      </c>
    </row>
    <row r="3920" spans="1:27" x14ac:dyDescent="0.45">
      <c r="A3920" s="24" t="s">
        <v>4397</v>
      </c>
      <c r="B3920" t="s">
        <v>12</v>
      </c>
      <c r="C3920" s="25" t="s">
        <v>593</v>
      </c>
      <c r="D3920" t="s">
        <v>170</v>
      </c>
      <c r="E3920" t="s">
        <v>4242</v>
      </c>
      <c r="F3920" t="s">
        <v>4393</v>
      </c>
      <c r="G3920" s="26">
        <v>2</v>
      </c>
      <c r="H3920" s="26">
        <v>16</v>
      </c>
      <c r="I3920" s="26">
        <v>75</v>
      </c>
      <c r="J3920" s="27" t="s">
        <v>838</v>
      </c>
      <c r="K3920" s="27" t="s">
        <v>2214</v>
      </c>
      <c r="L3920" s="27" t="s">
        <v>2055</v>
      </c>
      <c r="M3920" t="s">
        <v>190</v>
      </c>
      <c r="N3920" t="s">
        <v>177</v>
      </c>
      <c r="O3920" t="s">
        <v>185</v>
      </c>
      <c r="P3920" t="s">
        <v>179</v>
      </c>
      <c r="Q3920" t="s">
        <v>315</v>
      </c>
      <c r="R3920" t="s">
        <v>181</v>
      </c>
      <c r="S3920" t="s">
        <v>31</v>
      </c>
      <c r="T3920" t="s">
        <v>31</v>
      </c>
      <c r="U3920" t="s">
        <v>31</v>
      </c>
      <c r="V3920" t="s">
        <v>31</v>
      </c>
      <c r="W3920" t="s">
        <v>182</v>
      </c>
      <c r="X3920" t="s">
        <v>183</v>
      </c>
      <c r="Y3920" s="28">
        <v>0.16400000000000001</v>
      </c>
      <c r="Z3920" t="str">
        <f>IF(database_public_cloud_VMs[[#This Row],[Vendor]]="AWS","USD","AUD")</f>
        <v>USD</v>
      </c>
      <c r="AA3920" s="29">
        <f>IF(database_public_cloud_VMs[[#This Row],[Currency]]="USD",(database_public_cloud_VMs[[#This Row],[Rate]]*param_exchange_rate)/(1+param_discount_aws),database_public_cloud_VMs[[#This Row],[Rate]])</f>
        <v>0.20210596246470627</v>
      </c>
    </row>
    <row r="3921" spans="1:27" x14ac:dyDescent="0.45">
      <c r="A3921" s="24" t="s">
        <v>4398</v>
      </c>
      <c r="B3921" t="s">
        <v>12</v>
      </c>
      <c r="C3921" s="25" t="s">
        <v>187</v>
      </c>
      <c r="D3921" t="s">
        <v>170</v>
      </c>
      <c r="E3921" t="s">
        <v>4242</v>
      </c>
      <c r="F3921" t="s">
        <v>4393</v>
      </c>
      <c r="G3921" s="26">
        <v>2</v>
      </c>
      <c r="H3921" s="26">
        <v>16</v>
      </c>
      <c r="I3921" s="26">
        <v>75</v>
      </c>
      <c r="J3921" s="27" t="s">
        <v>838</v>
      </c>
      <c r="K3921" s="27" t="s">
        <v>2214</v>
      </c>
      <c r="L3921" s="27" t="s">
        <v>2055</v>
      </c>
      <c r="M3921" t="s">
        <v>190</v>
      </c>
      <c r="N3921" t="s">
        <v>188</v>
      </c>
      <c r="O3921" t="s">
        <v>188</v>
      </c>
      <c r="P3921" t="s">
        <v>179</v>
      </c>
      <c r="Q3921" t="s">
        <v>315</v>
      </c>
      <c r="R3921" t="s">
        <v>181</v>
      </c>
      <c r="S3921" t="s">
        <v>31</v>
      </c>
      <c r="T3921" t="s">
        <v>31</v>
      </c>
      <c r="U3921" t="s">
        <v>31</v>
      </c>
      <c r="V3921" t="s">
        <v>31</v>
      </c>
      <c r="W3921" t="s">
        <v>182</v>
      </c>
      <c r="X3921" t="s">
        <v>183</v>
      </c>
      <c r="Y3921" s="28">
        <v>0.251</v>
      </c>
      <c r="Z3921" t="str">
        <f>IF(database_public_cloud_VMs[[#This Row],[Vendor]]="AWS","USD","AUD")</f>
        <v>USD</v>
      </c>
      <c r="AA3921" s="29">
        <f>IF(database_public_cloud_VMs[[#This Row],[Currency]]="USD",(database_public_cloud_VMs[[#This Row],[Rate]]*param_exchange_rate)/(1+param_discount_aws),database_public_cloud_VMs[[#This Row],[Rate]])</f>
        <v>0.3093207108453736</v>
      </c>
    </row>
    <row r="3922" spans="1:27" x14ac:dyDescent="0.45">
      <c r="A3922" s="24" t="s">
        <v>4399</v>
      </c>
      <c r="B3922" t="s">
        <v>12</v>
      </c>
      <c r="C3922" s="25" t="s">
        <v>593</v>
      </c>
      <c r="D3922" t="s">
        <v>170</v>
      </c>
      <c r="E3922" t="s">
        <v>4242</v>
      </c>
      <c r="F3922" t="s">
        <v>4393</v>
      </c>
      <c r="G3922" s="26">
        <v>2</v>
      </c>
      <c r="H3922" s="26">
        <v>16</v>
      </c>
      <c r="I3922" s="26">
        <v>75</v>
      </c>
      <c r="J3922" s="27" t="s">
        <v>838</v>
      </c>
      <c r="K3922" s="27" t="s">
        <v>2214</v>
      </c>
      <c r="L3922" s="27" t="s">
        <v>2055</v>
      </c>
      <c r="M3922" t="s">
        <v>190</v>
      </c>
      <c r="N3922" t="s">
        <v>177</v>
      </c>
      <c r="O3922" t="s">
        <v>178</v>
      </c>
      <c r="P3922" t="s">
        <v>179</v>
      </c>
      <c r="Q3922" t="s">
        <v>191</v>
      </c>
      <c r="R3922" t="s">
        <v>181</v>
      </c>
      <c r="S3922" t="s">
        <v>31</v>
      </c>
      <c r="T3922" t="s">
        <v>31</v>
      </c>
      <c r="U3922" t="s">
        <v>31</v>
      </c>
      <c r="V3922" t="s">
        <v>31</v>
      </c>
      <c r="W3922" t="s">
        <v>182</v>
      </c>
      <c r="X3922" t="s">
        <v>183</v>
      </c>
      <c r="Y3922" s="28">
        <v>0.161</v>
      </c>
      <c r="Z3922" t="str">
        <f>IF(database_public_cloud_VMs[[#This Row],[Vendor]]="AWS","USD","AUD")</f>
        <v>USD</v>
      </c>
      <c r="AA3922" s="29">
        <f>IF(database_public_cloud_VMs[[#This Row],[Currency]]="USD",(database_public_cloud_VMs[[#This Row],[Rate]]*param_exchange_rate)/(1+param_discount_aws),database_public_cloud_VMs[[#This Row],[Rate]])</f>
        <v>0.19840890217571774</v>
      </c>
    </row>
    <row r="3923" spans="1:27" x14ac:dyDescent="0.45">
      <c r="A3923" s="24" t="s">
        <v>4400</v>
      </c>
      <c r="B3923" t="s">
        <v>12</v>
      </c>
      <c r="C3923" s="25" t="s">
        <v>593</v>
      </c>
      <c r="D3923" t="s">
        <v>170</v>
      </c>
      <c r="E3923" t="s">
        <v>4242</v>
      </c>
      <c r="F3923" t="s">
        <v>4393</v>
      </c>
      <c r="G3923" s="26">
        <v>2</v>
      </c>
      <c r="H3923" s="26">
        <v>16</v>
      </c>
      <c r="I3923" s="26">
        <v>75</v>
      </c>
      <c r="J3923" s="27" t="s">
        <v>838</v>
      </c>
      <c r="K3923" s="27" t="s">
        <v>2214</v>
      </c>
      <c r="L3923" s="27" t="s">
        <v>2055</v>
      </c>
      <c r="M3923" t="s">
        <v>190</v>
      </c>
      <c r="N3923" t="s">
        <v>177</v>
      </c>
      <c r="O3923" t="s">
        <v>185</v>
      </c>
      <c r="P3923" t="s">
        <v>179</v>
      </c>
      <c r="Q3923" t="s">
        <v>191</v>
      </c>
      <c r="R3923" t="s">
        <v>181</v>
      </c>
      <c r="S3923" t="s">
        <v>31</v>
      </c>
      <c r="T3923" t="s">
        <v>31</v>
      </c>
      <c r="U3923" t="s">
        <v>31</v>
      </c>
      <c r="V3923" t="s">
        <v>31</v>
      </c>
      <c r="W3923" t="s">
        <v>182</v>
      </c>
      <c r="X3923" t="s">
        <v>183</v>
      </c>
      <c r="Y3923" s="28">
        <v>0.13200000000000001</v>
      </c>
      <c r="Z3923" t="str">
        <f>IF(database_public_cloud_VMs[[#This Row],[Vendor]]="AWS","USD","AUD")</f>
        <v>USD</v>
      </c>
      <c r="AA3923" s="29">
        <f>IF(database_public_cloud_VMs[[#This Row],[Currency]]="USD",(database_public_cloud_VMs[[#This Row],[Rate]]*param_exchange_rate)/(1+param_discount_aws),database_public_cloud_VMs[[#This Row],[Rate]])</f>
        <v>0.1626706527154953</v>
      </c>
    </row>
    <row r="3924" spans="1:27" x14ac:dyDescent="0.45">
      <c r="A3924" s="24" t="s">
        <v>4401</v>
      </c>
      <c r="B3924" t="s">
        <v>12</v>
      </c>
      <c r="C3924" s="25" t="s">
        <v>187</v>
      </c>
      <c r="D3924" t="s">
        <v>170</v>
      </c>
      <c r="E3924" t="s">
        <v>4242</v>
      </c>
      <c r="F3924" t="s">
        <v>4393</v>
      </c>
      <c r="G3924" s="26">
        <v>2</v>
      </c>
      <c r="H3924" s="26">
        <v>16</v>
      </c>
      <c r="I3924" s="26">
        <v>75</v>
      </c>
      <c r="J3924" s="27" t="s">
        <v>838</v>
      </c>
      <c r="K3924" s="27" t="s">
        <v>2214</v>
      </c>
      <c r="L3924" s="27" t="s">
        <v>2055</v>
      </c>
      <c r="M3924" t="s">
        <v>190</v>
      </c>
      <c r="N3924" t="s">
        <v>188</v>
      </c>
      <c r="O3924" t="s">
        <v>188</v>
      </c>
      <c r="P3924" t="s">
        <v>179</v>
      </c>
      <c r="Q3924" t="s">
        <v>191</v>
      </c>
      <c r="R3924" t="s">
        <v>181</v>
      </c>
      <c r="S3924" t="s">
        <v>31</v>
      </c>
      <c r="T3924" t="s">
        <v>31</v>
      </c>
      <c r="U3924" t="s">
        <v>31</v>
      </c>
      <c r="V3924" t="s">
        <v>31</v>
      </c>
      <c r="W3924" t="s">
        <v>182</v>
      </c>
      <c r="X3924" t="s">
        <v>183</v>
      </c>
      <c r="Y3924" s="28">
        <v>0.219</v>
      </c>
      <c r="Z3924" t="str">
        <f>IF(database_public_cloud_VMs[[#This Row],[Vendor]]="AWS","USD","AUD")</f>
        <v>USD</v>
      </c>
      <c r="AA3924" s="29">
        <f>IF(database_public_cloud_VMs[[#This Row],[Currency]]="USD",(database_public_cloud_VMs[[#This Row],[Rate]]*param_exchange_rate)/(1+param_discount_aws),database_public_cloud_VMs[[#This Row],[Rate]])</f>
        <v>0.2698854010961626</v>
      </c>
    </row>
    <row r="3925" spans="1:27" x14ac:dyDescent="0.45">
      <c r="A3925" s="24" t="s">
        <v>4402</v>
      </c>
      <c r="B3925" t="s">
        <v>12</v>
      </c>
      <c r="C3925" s="25" t="s">
        <v>593</v>
      </c>
      <c r="D3925" t="s">
        <v>170</v>
      </c>
      <c r="E3925" t="s">
        <v>4242</v>
      </c>
      <c r="F3925" t="s">
        <v>4393</v>
      </c>
      <c r="G3925" s="26">
        <v>2</v>
      </c>
      <c r="H3925" s="26">
        <v>16</v>
      </c>
      <c r="I3925" s="26">
        <v>75</v>
      </c>
      <c r="J3925" s="27" t="s">
        <v>838</v>
      </c>
      <c r="K3925" s="27" t="s">
        <v>2214</v>
      </c>
      <c r="L3925" s="27" t="s">
        <v>2055</v>
      </c>
      <c r="M3925" t="s">
        <v>190</v>
      </c>
      <c r="N3925" t="s">
        <v>177</v>
      </c>
      <c r="O3925" t="s">
        <v>178</v>
      </c>
      <c r="P3925" t="s">
        <v>179</v>
      </c>
      <c r="Q3925" t="s">
        <v>180</v>
      </c>
      <c r="R3925" t="s">
        <v>181</v>
      </c>
      <c r="S3925" t="s">
        <v>31</v>
      </c>
      <c r="T3925" t="s">
        <v>31</v>
      </c>
      <c r="U3925" t="s">
        <v>31</v>
      </c>
      <c r="V3925" t="s">
        <v>31</v>
      </c>
      <c r="W3925" t="s">
        <v>182</v>
      </c>
      <c r="X3925" t="s">
        <v>183</v>
      </c>
      <c r="Y3925" s="28">
        <v>0.10100000000000001</v>
      </c>
      <c r="Z3925" t="str">
        <f>IF(database_public_cloud_VMs[[#This Row],[Vendor]]="AWS","USD","AUD")</f>
        <v>USD</v>
      </c>
      <c r="AA3925" s="29">
        <f>IF(database_public_cloud_VMs[[#This Row],[Currency]]="USD",(database_public_cloud_VMs[[#This Row],[Rate]]*param_exchange_rate)/(1+param_discount_aws),database_public_cloud_VMs[[#This Row],[Rate]])</f>
        <v>0.12446769639594717</v>
      </c>
    </row>
    <row r="3926" spans="1:27" x14ac:dyDescent="0.45">
      <c r="A3926" s="24" t="s">
        <v>4403</v>
      </c>
      <c r="B3926" t="s">
        <v>12</v>
      </c>
      <c r="C3926" s="25" t="s">
        <v>593</v>
      </c>
      <c r="D3926" t="s">
        <v>170</v>
      </c>
      <c r="E3926" t="s">
        <v>4242</v>
      </c>
      <c r="F3926" t="s">
        <v>4393</v>
      </c>
      <c r="G3926" s="26">
        <v>2</v>
      </c>
      <c r="H3926" s="26">
        <v>16</v>
      </c>
      <c r="I3926" s="26">
        <v>75</v>
      </c>
      <c r="J3926" s="27" t="s">
        <v>838</v>
      </c>
      <c r="K3926" s="27" t="s">
        <v>2214</v>
      </c>
      <c r="L3926" s="27" t="s">
        <v>2055</v>
      </c>
      <c r="M3926" t="s">
        <v>190</v>
      </c>
      <c r="N3926" t="s">
        <v>177</v>
      </c>
      <c r="O3926" t="s">
        <v>185</v>
      </c>
      <c r="P3926" t="s">
        <v>179</v>
      </c>
      <c r="Q3926" t="s">
        <v>180</v>
      </c>
      <c r="R3926" t="s">
        <v>181</v>
      </c>
      <c r="S3926" t="s">
        <v>31</v>
      </c>
      <c r="T3926" t="s">
        <v>31</v>
      </c>
      <c r="U3926" t="s">
        <v>31</v>
      </c>
      <c r="V3926" t="s">
        <v>31</v>
      </c>
      <c r="W3926" t="s">
        <v>182</v>
      </c>
      <c r="X3926" t="s">
        <v>183</v>
      </c>
      <c r="Y3926" s="28">
        <v>7.1999999999999995E-2</v>
      </c>
      <c r="Z3926" t="str">
        <f>IF(database_public_cloud_VMs[[#This Row],[Vendor]]="AWS","USD","AUD")</f>
        <v>USD</v>
      </c>
      <c r="AA3926" s="29">
        <f>IF(database_public_cloud_VMs[[#This Row],[Currency]]="USD",(database_public_cloud_VMs[[#This Row],[Rate]]*param_exchange_rate)/(1+param_discount_aws),database_public_cloud_VMs[[#This Row],[Rate]])</f>
        <v>8.8729446935724682E-2</v>
      </c>
    </row>
    <row r="3927" spans="1:27" x14ac:dyDescent="0.45">
      <c r="A3927" s="24" t="s">
        <v>4404</v>
      </c>
      <c r="B3927" t="s">
        <v>12</v>
      </c>
      <c r="C3927" s="25" t="s">
        <v>187</v>
      </c>
      <c r="D3927" t="s">
        <v>170</v>
      </c>
      <c r="E3927" t="s">
        <v>4242</v>
      </c>
      <c r="F3927" t="s">
        <v>4393</v>
      </c>
      <c r="G3927" s="26">
        <v>2</v>
      </c>
      <c r="H3927" s="26">
        <v>16</v>
      </c>
      <c r="I3927" s="26">
        <v>75</v>
      </c>
      <c r="J3927" s="27" t="s">
        <v>838</v>
      </c>
      <c r="K3927" s="27" t="s">
        <v>2214</v>
      </c>
      <c r="L3927" s="27" t="s">
        <v>2055</v>
      </c>
      <c r="M3927" t="s">
        <v>190</v>
      </c>
      <c r="N3927" t="s">
        <v>188</v>
      </c>
      <c r="O3927" t="s">
        <v>188</v>
      </c>
      <c r="P3927" t="s">
        <v>179</v>
      </c>
      <c r="Q3927" t="s">
        <v>180</v>
      </c>
      <c r="R3927" t="s">
        <v>181</v>
      </c>
      <c r="S3927" t="s">
        <v>31</v>
      </c>
      <c r="T3927" t="s">
        <v>31</v>
      </c>
      <c r="U3927" t="s">
        <v>31</v>
      </c>
      <c r="V3927" t="s">
        <v>31</v>
      </c>
      <c r="W3927" t="s">
        <v>182</v>
      </c>
      <c r="X3927" t="s">
        <v>183</v>
      </c>
      <c r="Y3927" s="28">
        <v>0.159</v>
      </c>
      <c r="Z3927" t="str">
        <f>IF(database_public_cloud_VMs[[#This Row],[Vendor]]="AWS","USD","AUD")</f>
        <v>USD</v>
      </c>
      <c r="AA3927" s="29">
        <f>IF(database_public_cloud_VMs[[#This Row],[Currency]]="USD",(database_public_cloud_VMs[[#This Row],[Rate]]*param_exchange_rate)/(1+param_discount_aws),database_public_cloud_VMs[[#This Row],[Rate]])</f>
        <v>0.19594419531639204</v>
      </c>
    </row>
    <row r="3928" spans="1:27" x14ac:dyDescent="0.45">
      <c r="A3928" s="24" t="s">
        <v>4405</v>
      </c>
      <c r="B3928" t="s">
        <v>12</v>
      </c>
      <c r="C3928" s="25" t="s">
        <v>593</v>
      </c>
      <c r="D3928" t="s">
        <v>170</v>
      </c>
      <c r="E3928" t="s">
        <v>4242</v>
      </c>
      <c r="F3928" t="s">
        <v>4393</v>
      </c>
      <c r="G3928" s="26">
        <v>2</v>
      </c>
      <c r="H3928" s="26">
        <v>16</v>
      </c>
      <c r="I3928" s="26">
        <v>75</v>
      </c>
      <c r="J3928" s="27" t="s">
        <v>838</v>
      </c>
      <c r="K3928" s="27" t="s">
        <v>2214</v>
      </c>
      <c r="L3928" s="27" t="s">
        <v>2055</v>
      </c>
      <c r="M3928" t="s">
        <v>190</v>
      </c>
      <c r="N3928" t="s">
        <v>177</v>
      </c>
      <c r="O3928" t="s">
        <v>178</v>
      </c>
      <c r="P3928" t="s">
        <v>179</v>
      </c>
      <c r="Q3928" t="s">
        <v>198</v>
      </c>
      <c r="R3928" t="s">
        <v>181</v>
      </c>
      <c r="S3928" t="s">
        <v>31</v>
      </c>
      <c r="T3928" t="s">
        <v>31</v>
      </c>
      <c r="U3928" t="s">
        <v>31</v>
      </c>
      <c r="V3928" t="s">
        <v>31</v>
      </c>
      <c r="W3928" t="s">
        <v>182</v>
      </c>
      <c r="X3928" t="s">
        <v>183</v>
      </c>
      <c r="Y3928" s="28">
        <v>0.126</v>
      </c>
      <c r="Z3928" t="str">
        <f>IF(database_public_cloud_VMs[[#This Row],[Vendor]]="AWS","USD","AUD")</f>
        <v>USD</v>
      </c>
      <c r="AA3928" s="29">
        <f>IF(database_public_cloud_VMs[[#This Row],[Currency]]="USD",(database_public_cloud_VMs[[#This Row],[Rate]]*param_exchange_rate)/(1+param_discount_aws),database_public_cloud_VMs[[#This Row],[Rate]])</f>
        <v>0.15527653213751824</v>
      </c>
    </row>
    <row r="3929" spans="1:27" x14ac:dyDescent="0.45">
      <c r="A3929" s="24" t="s">
        <v>4406</v>
      </c>
      <c r="B3929" t="s">
        <v>12</v>
      </c>
      <c r="C3929" s="25" t="s">
        <v>593</v>
      </c>
      <c r="D3929" t="s">
        <v>170</v>
      </c>
      <c r="E3929" t="s">
        <v>4242</v>
      </c>
      <c r="F3929" t="s">
        <v>4393</v>
      </c>
      <c r="G3929" s="26">
        <v>2</v>
      </c>
      <c r="H3929" s="26">
        <v>16</v>
      </c>
      <c r="I3929" s="26">
        <v>75</v>
      </c>
      <c r="J3929" s="27" t="s">
        <v>838</v>
      </c>
      <c r="K3929" s="27" t="s">
        <v>2214</v>
      </c>
      <c r="L3929" s="27" t="s">
        <v>2055</v>
      </c>
      <c r="M3929" t="s">
        <v>190</v>
      </c>
      <c r="N3929" t="s">
        <v>177</v>
      </c>
      <c r="O3929" t="s">
        <v>185</v>
      </c>
      <c r="P3929" t="s">
        <v>179</v>
      </c>
      <c r="Q3929" t="s">
        <v>198</v>
      </c>
      <c r="R3929" t="s">
        <v>181</v>
      </c>
      <c r="S3929" t="s">
        <v>31</v>
      </c>
      <c r="T3929" t="s">
        <v>31</v>
      </c>
      <c r="U3929" t="s">
        <v>31</v>
      </c>
      <c r="V3929" t="s">
        <v>31</v>
      </c>
      <c r="W3929" t="s">
        <v>182</v>
      </c>
      <c r="X3929" t="s">
        <v>183</v>
      </c>
      <c r="Y3929" s="28">
        <v>9.4E-2</v>
      </c>
      <c r="Z3929" t="str">
        <f>IF(database_public_cloud_VMs[[#This Row],[Vendor]]="AWS","USD","AUD")</f>
        <v>USD</v>
      </c>
      <c r="AA3929" s="29">
        <f>IF(database_public_cloud_VMs[[#This Row],[Currency]]="USD",(database_public_cloud_VMs[[#This Row],[Rate]]*param_exchange_rate)/(1+param_discount_aws),database_public_cloud_VMs[[#This Row],[Rate]])</f>
        <v>0.11584122238830726</v>
      </c>
    </row>
    <row r="3930" spans="1:27" x14ac:dyDescent="0.45">
      <c r="A3930" s="24" t="s">
        <v>4407</v>
      </c>
      <c r="B3930" t="s">
        <v>12</v>
      </c>
      <c r="C3930" s="25" t="s">
        <v>187</v>
      </c>
      <c r="D3930" t="s">
        <v>170</v>
      </c>
      <c r="E3930" t="s">
        <v>4242</v>
      </c>
      <c r="F3930" t="s">
        <v>4393</v>
      </c>
      <c r="G3930" s="26">
        <v>2</v>
      </c>
      <c r="H3930" s="26">
        <v>16</v>
      </c>
      <c r="I3930" s="26">
        <v>75</v>
      </c>
      <c r="J3930" s="27" t="s">
        <v>838</v>
      </c>
      <c r="K3930" s="27" t="s">
        <v>2214</v>
      </c>
      <c r="L3930" s="27" t="s">
        <v>2055</v>
      </c>
      <c r="M3930" t="s">
        <v>190</v>
      </c>
      <c r="N3930" t="s">
        <v>188</v>
      </c>
      <c r="O3930" t="s">
        <v>188</v>
      </c>
      <c r="P3930" t="s">
        <v>179</v>
      </c>
      <c r="Q3930" t="s">
        <v>198</v>
      </c>
      <c r="R3930" t="s">
        <v>181</v>
      </c>
      <c r="S3930" t="s">
        <v>31</v>
      </c>
      <c r="T3930" t="s">
        <v>31</v>
      </c>
      <c r="U3930" t="s">
        <v>31</v>
      </c>
      <c r="V3930" t="s">
        <v>31</v>
      </c>
      <c r="W3930" t="s">
        <v>182</v>
      </c>
      <c r="X3930" t="s">
        <v>183</v>
      </c>
      <c r="Y3930" s="28">
        <v>0.222</v>
      </c>
      <c r="Z3930" t="str">
        <f>IF(database_public_cloud_VMs[[#This Row],[Vendor]]="AWS","USD","AUD")</f>
        <v>USD</v>
      </c>
      <c r="AA3930" s="29">
        <f>IF(database_public_cloud_VMs[[#This Row],[Currency]]="USD",(database_public_cloud_VMs[[#This Row],[Rate]]*param_exchange_rate)/(1+param_discount_aws),database_public_cloud_VMs[[#This Row],[Rate]])</f>
        <v>0.27358246138515119</v>
      </c>
    </row>
    <row r="3931" spans="1:27" x14ac:dyDescent="0.45">
      <c r="A3931" s="24" t="s">
        <v>4408</v>
      </c>
      <c r="B3931" t="s">
        <v>12</v>
      </c>
      <c r="C3931" s="25" t="s">
        <v>593</v>
      </c>
      <c r="D3931" t="s">
        <v>170</v>
      </c>
      <c r="E3931" t="s">
        <v>4242</v>
      </c>
      <c r="F3931" t="s">
        <v>4393</v>
      </c>
      <c r="G3931" s="26">
        <v>2</v>
      </c>
      <c r="H3931" s="26">
        <v>16</v>
      </c>
      <c r="I3931" s="26">
        <v>75</v>
      </c>
      <c r="J3931" s="27" t="s">
        <v>838</v>
      </c>
      <c r="K3931" s="27" t="s">
        <v>2214</v>
      </c>
      <c r="L3931" s="27" t="s">
        <v>2055</v>
      </c>
      <c r="M3931" t="s">
        <v>176</v>
      </c>
      <c r="N3931" t="s">
        <v>177</v>
      </c>
      <c r="O3931" t="s">
        <v>178</v>
      </c>
      <c r="P3931" t="s">
        <v>179</v>
      </c>
      <c r="Q3931" t="s">
        <v>315</v>
      </c>
      <c r="R3931" t="s">
        <v>181</v>
      </c>
      <c r="S3931" t="s">
        <v>31</v>
      </c>
      <c r="T3931" t="s">
        <v>31</v>
      </c>
      <c r="U3931" t="s">
        <v>31</v>
      </c>
      <c r="V3931" t="s">
        <v>31</v>
      </c>
      <c r="W3931" t="s">
        <v>182</v>
      </c>
      <c r="X3931" t="s">
        <v>183</v>
      </c>
      <c r="Y3931" s="28">
        <v>0.20200000000000001</v>
      </c>
      <c r="Z3931" t="str">
        <f>IF(database_public_cloud_VMs[[#This Row],[Vendor]]="AWS","USD","AUD")</f>
        <v>USD</v>
      </c>
      <c r="AA3931" s="29">
        <f>IF(database_public_cloud_VMs[[#This Row],[Currency]]="USD",(database_public_cloud_VMs[[#This Row],[Rate]]*param_exchange_rate)/(1+param_discount_aws),database_public_cloud_VMs[[#This Row],[Rate]])</f>
        <v>0.24893539279189433</v>
      </c>
    </row>
    <row r="3932" spans="1:27" x14ac:dyDescent="0.45">
      <c r="A3932" s="24" t="s">
        <v>4409</v>
      </c>
      <c r="B3932" t="s">
        <v>12</v>
      </c>
      <c r="C3932" s="25" t="s">
        <v>593</v>
      </c>
      <c r="D3932" t="s">
        <v>170</v>
      </c>
      <c r="E3932" t="s">
        <v>4242</v>
      </c>
      <c r="F3932" t="s">
        <v>4393</v>
      </c>
      <c r="G3932" s="26">
        <v>2</v>
      </c>
      <c r="H3932" s="26">
        <v>16</v>
      </c>
      <c r="I3932" s="26">
        <v>75</v>
      </c>
      <c r="J3932" s="27" t="s">
        <v>838</v>
      </c>
      <c r="K3932" s="27" t="s">
        <v>2214</v>
      </c>
      <c r="L3932" s="27" t="s">
        <v>2055</v>
      </c>
      <c r="M3932" t="s">
        <v>176</v>
      </c>
      <c r="N3932" t="s">
        <v>177</v>
      </c>
      <c r="O3932" t="s">
        <v>185</v>
      </c>
      <c r="P3932" t="s">
        <v>179</v>
      </c>
      <c r="Q3932" t="s">
        <v>315</v>
      </c>
      <c r="R3932" t="s">
        <v>181</v>
      </c>
      <c r="S3932" t="s">
        <v>31</v>
      </c>
      <c r="T3932" t="s">
        <v>31</v>
      </c>
      <c r="U3932" t="s">
        <v>31</v>
      </c>
      <c r="V3932" t="s">
        <v>31</v>
      </c>
      <c r="W3932" t="s">
        <v>182</v>
      </c>
      <c r="X3932" t="s">
        <v>183</v>
      </c>
      <c r="Y3932" s="28">
        <v>0.17399999999999999</v>
      </c>
      <c r="Z3932" t="str">
        <f>IF(database_public_cloud_VMs[[#This Row],[Vendor]]="AWS","USD","AUD")</f>
        <v>USD</v>
      </c>
      <c r="AA3932" s="29">
        <f>IF(database_public_cloud_VMs[[#This Row],[Currency]]="USD",(database_public_cloud_VMs[[#This Row],[Rate]]*param_exchange_rate)/(1+param_discount_aws),database_public_cloud_VMs[[#This Row],[Rate]])</f>
        <v>0.21442949676133466</v>
      </c>
    </row>
    <row r="3933" spans="1:27" x14ac:dyDescent="0.45">
      <c r="A3933" s="24" t="s">
        <v>4410</v>
      </c>
      <c r="B3933" t="s">
        <v>12</v>
      </c>
      <c r="C3933" s="25" t="s">
        <v>187</v>
      </c>
      <c r="D3933" t="s">
        <v>170</v>
      </c>
      <c r="E3933" t="s">
        <v>4242</v>
      </c>
      <c r="F3933" t="s">
        <v>4393</v>
      </c>
      <c r="G3933" s="26">
        <v>2</v>
      </c>
      <c r="H3933" s="26">
        <v>16</v>
      </c>
      <c r="I3933" s="26">
        <v>75</v>
      </c>
      <c r="J3933" s="27" t="s">
        <v>838</v>
      </c>
      <c r="K3933" s="27" t="s">
        <v>2214</v>
      </c>
      <c r="L3933" s="27" t="s">
        <v>2055</v>
      </c>
      <c r="M3933" t="s">
        <v>176</v>
      </c>
      <c r="N3933" t="s">
        <v>188</v>
      </c>
      <c r="O3933" t="s">
        <v>188</v>
      </c>
      <c r="P3933" t="s">
        <v>179</v>
      </c>
      <c r="Q3933" t="s">
        <v>315</v>
      </c>
      <c r="R3933" t="s">
        <v>181</v>
      </c>
      <c r="S3933" t="s">
        <v>31</v>
      </c>
      <c r="T3933" t="s">
        <v>31</v>
      </c>
      <c r="U3933" t="s">
        <v>31</v>
      </c>
      <c r="V3933" t="s">
        <v>31</v>
      </c>
      <c r="W3933" t="s">
        <v>182</v>
      </c>
      <c r="X3933" t="s">
        <v>183</v>
      </c>
      <c r="Y3933" s="28">
        <v>0.26100000000000001</v>
      </c>
      <c r="Z3933" t="str">
        <f>IF(database_public_cloud_VMs[[#This Row],[Vendor]]="AWS","USD","AUD")</f>
        <v>USD</v>
      </c>
      <c r="AA3933" s="29">
        <f>IF(database_public_cloud_VMs[[#This Row],[Currency]]="USD",(database_public_cloud_VMs[[#This Row],[Rate]]*param_exchange_rate)/(1+param_discount_aws),database_public_cloud_VMs[[#This Row],[Rate]])</f>
        <v>0.32164424514200207</v>
      </c>
    </row>
    <row r="3934" spans="1:27" x14ac:dyDescent="0.45">
      <c r="A3934" s="24" t="s">
        <v>4411</v>
      </c>
      <c r="B3934" t="s">
        <v>12</v>
      </c>
      <c r="C3934" s="25" t="s">
        <v>593</v>
      </c>
      <c r="D3934" t="s">
        <v>170</v>
      </c>
      <c r="E3934" t="s">
        <v>4242</v>
      </c>
      <c r="F3934" t="s">
        <v>4393</v>
      </c>
      <c r="G3934" s="26">
        <v>2</v>
      </c>
      <c r="H3934" s="26">
        <v>16</v>
      </c>
      <c r="I3934" s="26">
        <v>75</v>
      </c>
      <c r="J3934" s="27" t="s">
        <v>838</v>
      </c>
      <c r="K3934" s="27" t="s">
        <v>2214</v>
      </c>
      <c r="L3934" s="27" t="s">
        <v>2055</v>
      </c>
      <c r="M3934" t="s">
        <v>176</v>
      </c>
      <c r="N3934" t="s">
        <v>177</v>
      </c>
      <c r="O3934" t="s">
        <v>178</v>
      </c>
      <c r="P3934" t="s">
        <v>179</v>
      </c>
      <c r="Q3934" t="s">
        <v>180</v>
      </c>
      <c r="R3934" t="s">
        <v>181</v>
      </c>
      <c r="S3934" t="s">
        <v>31</v>
      </c>
      <c r="T3934" t="s">
        <v>31</v>
      </c>
      <c r="U3934" t="s">
        <v>31</v>
      </c>
      <c r="V3934" t="s">
        <v>31</v>
      </c>
      <c r="W3934" t="s">
        <v>182</v>
      </c>
      <c r="X3934" t="s">
        <v>183</v>
      </c>
      <c r="Y3934" s="28">
        <v>0.11</v>
      </c>
      <c r="Z3934" t="str">
        <f>IF(database_public_cloud_VMs[[#This Row],[Vendor]]="AWS","USD","AUD")</f>
        <v>USD</v>
      </c>
      <c r="AA3934" s="29">
        <f>IF(database_public_cloud_VMs[[#This Row],[Currency]]="USD",(database_public_cloud_VMs[[#This Row],[Rate]]*param_exchange_rate)/(1+param_discount_aws),database_public_cloud_VMs[[#This Row],[Rate]])</f>
        <v>0.13555887726291274</v>
      </c>
    </row>
    <row r="3935" spans="1:27" x14ac:dyDescent="0.45">
      <c r="A3935" s="24" t="s">
        <v>4412</v>
      </c>
      <c r="B3935" t="s">
        <v>12</v>
      </c>
      <c r="C3935" s="25" t="s">
        <v>593</v>
      </c>
      <c r="D3935" t="s">
        <v>170</v>
      </c>
      <c r="E3935" t="s">
        <v>4242</v>
      </c>
      <c r="F3935" t="s">
        <v>4393</v>
      </c>
      <c r="G3935" s="26">
        <v>2</v>
      </c>
      <c r="H3935" s="26">
        <v>16</v>
      </c>
      <c r="I3935" s="26">
        <v>75</v>
      </c>
      <c r="J3935" s="27" t="s">
        <v>838</v>
      </c>
      <c r="K3935" s="27" t="s">
        <v>2214</v>
      </c>
      <c r="L3935" s="27" t="s">
        <v>2055</v>
      </c>
      <c r="M3935" t="s">
        <v>176</v>
      </c>
      <c r="N3935" t="s">
        <v>177</v>
      </c>
      <c r="O3935" t="s">
        <v>185</v>
      </c>
      <c r="P3935" t="s">
        <v>179</v>
      </c>
      <c r="Q3935" t="s">
        <v>180</v>
      </c>
      <c r="R3935" t="s">
        <v>181</v>
      </c>
      <c r="S3935" t="s">
        <v>31</v>
      </c>
      <c r="T3935" t="s">
        <v>31</v>
      </c>
      <c r="U3935" t="s">
        <v>31</v>
      </c>
      <c r="V3935" t="s">
        <v>31</v>
      </c>
      <c r="W3935" t="s">
        <v>182</v>
      </c>
      <c r="X3935" t="s">
        <v>183</v>
      </c>
      <c r="Y3935" s="28">
        <v>8.2000000000000003E-2</v>
      </c>
      <c r="Z3935" t="str">
        <f>IF(database_public_cloud_VMs[[#This Row],[Vendor]]="AWS","USD","AUD")</f>
        <v>USD</v>
      </c>
      <c r="AA3935" s="29">
        <f>IF(database_public_cloud_VMs[[#This Row],[Currency]]="USD",(database_public_cloud_VMs[[#This Row],[Rate]]*param_exchange_rate)/(1+param_discount_aws),database_public_cloud_VMs[[#This Row],[Rate]])</f>
        <v>0.10105298123235314</v>
      </c>
    </row>
    <row r="3936" spans="1:27" x14ac:dyDescent="0.45">
      <c r="A3936" s="24" t="s">
        <v>4413</v>
      </c>
      <c r="B3936" t="s">
        <v>12</v>
      </c>
      <c r="C3936" s="25" t="s">
        <v>187</v>
      </c>
      <c r="D3936" t="s">
        <v>170</v>
      </c>
      <c r="E3936" t="s">
        <v>4242</v>
      </c>
      <c r="F3936" t="s">
        <v>4393</v>
      </c>
      <c r="G3936" s="26">
        <v>2</v>
      </c>
      <c r="H3936" s="26">
        <v>16</v>
      </c>
      <c r="I3936" s="26">
        <v>75</v>
      </c>
      <c r="J3936" s="27" t="s">
        <v>838</v>
      </c>
      <c r="K3936" s="27" t="s">
        <v>2214</v>
      </c>
      <c r="L3936" s="27" t="s">
        <v>2055</v>
      </c>
      <c r="M3936" t="s">
        <v>176</v>
      </c>
      <c r="N3936" t="s">
        <v>188</v>
      </c>
      <c r="O3936" t="s">
        <v>188</v>
      </c>
      <c r="P3936" t="s">
        <v>179</v>
      </c>
      <c r="Q3936" t="s">
        <v>180</v>
      </c>
      <c r="R3936" t="s">
        <v>181</v>
      </c>
      <c r="S3936" t="s">
        <v>31</v>
      </c>
      <c r="T3936" t="s">
        <v>31</v>
      </c>
      <c r="U3936" t="s">
        <v>31</v>
      </c>
      <c r="V3936" t="s">
        <v>31</v>
      </c>
      <c r="W3936" t="s">
        <v>182</v>
      </c>
      <c r="X3936" t="s">
        <v>183</v>
      </c>
      <c r="Y3936" s="28">
        <v>0.16900000000000001</v>
      </c>
      <c r="Z3936" t="str">
        <f>IF(database_public_cloud_VMs[[#This Row],[Vendor]]="AWS","USD","AUD")</f>
        <v>USD</v>
      </c>
      <c r="AA3936" s="29">
        <f>IF(database_public_cloud_VMs[[#This Row],[Currency]]="USD",(database_public_cloud_VMs[[#This Row],[Rate]]*param_exchange_rate)/(1+param_discount_aws),database_public_cloud_VMs[[#This Row],[Rate]])</f>
        <v>0.20826772961302051</v>
      </c>
    </row>
    <row r="3937" spans="1:27" x14ac:dyDescent="0.45">
      <c r="A3937" s="24" t="s">
        <v>4414</v>
      </c>
      <c r="B3937" t="s">
        <v>12</v>
      </c>
      <c r="C3937" s="25" t="s">
        <v>593</v>
      </c>
      <c r="D3937" t="s">
        <v>170</v>
      </c>
      <c r="E3937" t="s">
        <v>4242</v>
      </c>
      <c r="F3937" t="s">
        <v>4393</v>
      </c>
      <c r="G3937" s="26">
        <v>2</v>
      </c>
      <c r="H3937" s="26">
        <v>16</v>
      </c>
      <c r="I3937" s="26">
        <v>75</v>
      </c>
      <c r="J3937" s="27" t="s">
        <v>838</v>
      </c>
      <c r="K3937" s="27" t="s">
        <v>2214</v>
      </c>
      <c r="L3937" s="27" t="s">
        <v>2055</v>
      </c>
      <c r="M3937" t="s">
        <v>176</v>
      </c>
      <c r="N3937" t="s">
        <v>177</v>
      </c>
      <c r="O3937" t="s">
        <v>178</v>
      </c>
      <c r="P3937" t="s">
        <v>179</v>
      </c>
      <c r="Q3937" t="s">
        <v>198</v>
      </c>
      <c r="R3937" t="s">
        <v>181</v>
      </c>
      <c r="S3937" t="s">
        <v>31</v>
      </c>
      <c r="T3937" t="s">
        <v>31</v>
      </c>
      <c r="U3937" t="s">
        <v>31</v>
      </c>
      <c r="V3937" t="s">
        <v>31</v>
      </c>
      <c r="W3937" t="s">
        <v>182</v>
      </c>
      <c r="X3937" t="s">
        <v>183</v>
      </c>
      <c r="Y3937" s="28">
        <v>0.13500000000000001</v>
      </c>
      <c r="Z3937" t="str">
        <f>IF(database_public_cloud_VMs[[#This Row],[Vendor]]="AWS","USD","AUD")</f>
        <v>USD</v>
      </c>
      <c r="AA3937" s="29">
        <f>IF(database_public_cloud_VMs[[#This Row],[Currency]]="USD",(database_public_cloud_VMs[[#This Row],[Rate]]*param_exchange_rate)/(1+param_discount_aws),database_public_cloud_VMs[[#This Row],[Rate]])</f>
        <v>0.16636771300448383</v>
      </c>
    </row>
    <row r="3938" spans="1:27" x14ac:dyDescent="0.45">
      <c r="A3938" s="24" t="s">
        <v>4415</v>
      </c>
      <c r="B3938" t="s">
        <v>12</v>
      </c>
      <c r="C3938" s="25" t="s">
        <v>593</v>
      </c>
      <c r="D3938" t="s">
        <v>170</v>
      </c>
      <c r="E3938" t="s">
        <v>4242</v>
      </c>
      <c r="F3938" t="s">
        <v>4393</v>
      </c>
      <c r="G3938" s="26">
        <v>2</v>
      </c>
      <c r="H3938" s="26">
        <v>16</v>
      </c>
      <c r="I3938" s="26">
        <v>75</v>
      </c>
      <c r="J3938" s="27" t="s">
        <v>838</v>
      </c>
      <c r="K3938" s="27" t="s">
        <v>2214</v>
      </c>
      <c r="L3938" s="27" t="s">
        <v>2055</v>
      </c>
      <c r="M3938" t="s">
        <v>176</v>
      </c>
      <c r="N3938" t="s">
        <v>177</v>
      </c>
      <c r="O3938" t="s">
        <v>185</v>
      </c>
      <c r="P3938" t="s">
        <v>179</v>
      </c>
      <c r="Q3938" t="s">
        <v>198</v>
      </c>
      <c r="R3938" t="s">
        <v>181</v>
      </c>
      <c r="S3938" t="s">
        <v>31</v>
      </c>
      <c r="T3938" t="s">
        <v>31</v>
      </c>
      <c r="U3938" t="s">
        <v>31</v>
      </c>
      <c r="V3938" t="s">
        <v>31</v>
      </c>
      <c r="W3938" t="s">
        <v>182</v>
      </c>
      <c r="X3938" t="s">
        <v>183</v>
      </c>
      <c r="Y3938" s="28">
        <v>0.104</v>
      </c>
      <c r="Z3938" t="str">
        <f>IF(database_public_cloud_VMs[[#This Row],[Vendor]]="AWS","USD","AUD")</f>
        <v>USD</v>
      </c>
      <c r="AA3938" s="29">
        <f>IF(database_public_cloud_VMs[[#This Row],[Currency]]="USD",(database_public_cloud_VMs[[#This Row],[Rate]]*param_exchange_rate)/(1+param_discount_aws),database_public_cloud_VMs[[#This Row],[Rate]])</f>
        <v>0.12816475668493568</v>
      </c>
    </row>
    <row r="3939" spans="1:27" x14ac:dyDescent="0.45">
      <c r="A3939" s="24" t="s">
        <v>4416</v>
      </c>
      <c r="B3939" t="s">
        <v>12</v>
      </c>
      <c r="C3939" s="25" t="s">
        <v>187</v>
      </c>
      <c r="D3939" t="s">
        <v>170</v>
      </c>
      <c r="E3939" t="s">
        <v>4242</v>
      </c>
      <c r="F3939" t="s">
        <v>4393</v>
      </c>
      <c r="G3939" s="26">
        <v>2</v>
      </c>
      <c r="H3939" s="26">
        <v>16</v>
      </c>
      <c r="I3939" s="26">
        <v>75</v>
      </c>
      <c r="J3939" s="27" t="s">
        <v>838</v>
      </c>
      <c r="K3939" s="27" t="s">
        <v>2214</v>
      </c>
      <c r="L3939" s="27" t="s">
        <v>2055</v>
      </c>
      <c r="M3939" t="s">
        <v>176</v>
      </c>
      <c r="N3939" t="s">
        <v>188</v>
      </c>
      <c r="O3939" t="s">
        <v>188</v>
      </c>
      <c r="P3939" t="s">
        <v>179</v>
      </c>
      <c r="Q3939" t="s">
        <v>198</v>
      </c>
      <c r="R3939" t="s">
        <v>181</v>
      </c>
      <c r="S3939" t="s">
        <v>31</v>
      </c>
      <c r="T3939" t="s">
        <v>31</v>
      </c>
      <c r="U3939" t="s">
        <v>31</v>
      </c>
      <c r="V3939" t="s">
        <v>31</v>
      </c>
      <c r="W3939" t="s">
        <v>182</v>
      </c>
      <c r="X3939" t="s">
        <v>183</v>
      </c>
      <c r="Y3939" s="28">
        <v>0.23200000000000001</v>
      </c>
      <c r="Z3939" t="str">
        <f>IF(database_public_cloud_VMs[[#This Row],[Vendor]]="AWS","USD","AUD")</f>
        <v>USD</v>
      </c>
      <c r="AA3939" s="29">
        <f>IF(database_public_cloud_VMs[[#This Row],[Currency]]="USD",(database_public_cloud_VMs[[#This Row],[Rate]]*param_exchange_rate)/(1+param_discount_aws),database_public_cloud_VMs[[#This Row],[Rate]])</f>
        <v>0.2859059956817796</v>
      </c>
    </row>
    <row r="3940" spans="1:27" x14ac:dyDescent="0.45">
      <c r="A3940" s="24" t="s">
        <v>4417</v>
      </c>
      <c r="B3940" t="s">
        <v>12</v>
      </c>
      <c r="C3940" s="25" t="s">
        <v>593</v>
      </c>
      <c r="D3940" t="s">
        <v>170</v>
      </c>
      <c r="E3940" t="s">
        <v>4242</v>
      </c>
      <c r="F3940" t="s">
        <v>4418</v>
      </c>
      <c r="G3940" s="26">
        <v>4</v>
      </c>
      <c r="H3940" s="26">
        <v>32</v>
      </c>
      <c r="I3940" s="26">
        <v>150</v>
      </c>
      <c r="J3940" s="27" t="s">
        <v>838</v>
      </c>
      <c r="K3940" s="27" t="s">
        <v>2214</v>
      </c>
      <c r="L3940" s="27" t="s">
        <v>2106</v>
      </c>
      <c r="M3940" t="s">
        <v>190</v>
      </c>
      <c r="N3940" t="s">
        <v>177</v>
      </c>
      <c r="O3940" t="s">
        <v>178</v>
      </c>
      <c r="P3940" t="s">
        <v>179</v>
      </c>
      <c r="Q3940" t="s">
        <v>315</v>
      </c>
      <c r="R3940" t="s">
        <v>181</v>
      </c>
      <c r="S3940" t="s">
        <v>31</v>
      </c>
      <c r="T3940" t="s">
        <v>31</v>
      </c>
      <c r="U3940" t="s">
        <v>31</v>
      </c>
      <c r="V3940" t="s">
        <v>31</v>
      </c>
      <c r="W3940" t="s">
        <v>182</v>
      </c>
      <c r="X3940" t="s">
        <v>183</v>
      </c>
      <c r="Y3940" s="28">
        <v>0.38500000000000001</v>
      </c>
      <c r="Z3940" t="str">
        <f>IF(database_public_cloud_VMs[[#This Row],[Vendor]]="AWS","USD","AUD")</f>
        <v>USD</v>
      </c>
      <c r="AA3940" s="29">
        <f>IF(database_public_cloud_VMs[[#This Row],[Currency]]="USD",(database_public_cloud_VMs[[#This Row],[Rate]]*param_exchange_rate)/(1+param_discount_aws),database_public_cloud_VMs[[#This Row],[Rate]])</f>
        <v>0.47445607042019461</v>
      </c>
    </row>
    <row r="3941" spans="1:27" x14ac:dyDescent="0.45">
      <c r="A3941" s="24" t="s">
        <v>4419</v>
      </c>
      <c r="B3941" t="s">
        <v>12</v>
      </c>
      <c r="C3941" s="25" t="s">
        <v>593</v>
      </c>
      <c r="D3941" t="s">
        <v>170</v>
      </c>
      <c r="E3941" t="s">
        <v>4242</v>
      </c>
      <c r="F3941" t="s">
        <v>4418</v>
      </c>
      <c r="G3941" s="26">
        <v>4</v>
      </c>
      <c r="H3941" s="26">
        <v>32</v>
      </c>
      <c r="I3941" s="26">
        <v>150</v>
      </c>
      <c r="J3941" s="27" t="s">
        <v>838</v>
      </c>
      <c r="K3941" s="27" t="s">
        <v>2214</v>
      </c>
      <c r="L3941" s="27" t="s">
        <v>2106</v>
      </c>
      <c r="M3941" t="s">
        <v>190</v>
      </c>
      <c r="N3941" t="s">
        <v>177</v>
      </c>
      <c r="O3941" t="s">
        <v>185</v>
      </c>
      <c r="P3941" t="s">
        <v>179</v>
      </c>
      <c r="Q3941" t="s">
        <v>315</v>
      </c>
      <c r="R3941" t="s">
        <v>181</v>
      </c>
      <c r="S3941" t="s">
        <v>31</v>
      </c>
      <c r="T3941" t="s">
        <v>31</v>
      </c>
      <c r="U3941" t="s">
        <v>31</v>
      </c>
      <c r="V3941" t="s">
        <v>31</v>
      </c>
      <c r="W3941" t="s">
        <v>182</v>
      </c>
      <c r="X3941" t="s">
        <v>183</v>
      </c>
      <c r="Y3941" s="28">
        <v>0.32800000000000001</v>
      </c>
      <c r="Z3941" t="str">
        <f>IF(database_public_cloud_VMs[[#This Row],[Vendor]]="AWS","USD","AUD")</f>
        <v>USD</v>
      </c>
      <c r="AA3941" s="29">
        <f>IF(database_public_cloud_VMs[[#This Row],[Currency]]="USD",(database_public_cloud_VMs[[#This Row],[Rate]]*param_exchange_rate)/(1+param_discount_aws),database_public_cloud_VMs[[#This Row],[Rate]])</f>
        <v>0.40421192492941255</v>
      </c>
    </row>
    <row r="3942" spans="1:27" x14ac:dyDescent="0.45">
      <c r="A3942" s="24" t="s">
        <v>4420</v>
      </c>
      <c r="B3942" t="s">
        <v>12</v>
      </c>
      <c r="C3942" s="25" t="s">
        <v>187</v>
      </c>
      <c r="D3942" t="s">
        <v>170</v>
      </c>
      <c r="E3942" t="s">
        <v>4242</v>
      </c>
      <c r="F3942" t="s">
        <v>4418</v>
      </c>
      <c r="G3942" s="26">
        <v>4</v>
      </c>
      <c r="H3942" s="26">
        <v>32</v>
      </c>
      <c r="I3942" s="26">
        <v>150</v>
      </c>
      <c r="J3942" s="27" t="s">
        <v>838</v>
      </c>
      <c r="K3942" s="27" t="s">
        <v>2214</v>
      </c>
      <c r="L3942" s="27" t="s">
        <v>2106</v>
      </c>
      <c r="M3942" t="s">
        <v>190</v>
      </c>
      <c r="N3942" t="s">
        <v>188</v>
      </c>
      <c r="O3942" t="s">
        <v>188</v>
      </c>
      <c r="P3942" t="s">
        <v>179</v>
      </c>
      <c r="Q3942" t="s">
        <v>315</v>
      </c>
      <c r="R3942" t="s">
        <v>181</v>
      </c>
      <c r="S3942" t="s">
        <v>31</v>
      </c>
      <c r="T3942" t="s">
        <v>31</v>
      </c>
      <c r="U3942" t="s">
        <v>31</v>
      </c>
      <c r="V3942" t="s">
        <v>31</v>
      </c>
      <c r="W3942" t="s">
        <v>182</v>
      </c>
      <c r="X3942" t="s">
        <v>183</v>
      </c>
      <c r="Y3942" s="28">
        <v>0.502</v>
      </c>
      <c r="Z3942" t="str">
        <f>IF(database_public_cloud_VMs[[#This Row],[Vendor]]="AWS","USD","AUD")</f>
        <v>USD</v>
      </c>
      <c r="AA3942" s="29">
        <f>IF(database_public_cloud_VMs[[#This Row],[Currency]]="USD",(database_public_cloud_VMs[[#This Row],[Rate]]*param_exchange_rate)/(1+param_discount_aws),database_public_cloud_VMs[[#This Row],[Rate]])</f>
        <v>0.61864142169074721</v>
      </c>
    </row>
    <row r="3943" spans="1:27" x14ac:dyDescent="0.45">
      <c r="A3943" s="24" t="s">
        <v>4421</v>
      </c>
      <c r="B3943" t="s">
        <v>12</v>
      </c>
      <c r="C3943" s="25" t="s">
        <v>593</v>
      </c>
      <c r="D3943" t="s">
        <v>170</v>
      </c>
      <c r="E3943" t="s">
        <v>4242</v>
      </c>
      <c r="F3943" t="s">
        <v>4418</v>
      </c>
      <c r="G3943" s="26">
        <v>4</v>
      </c>
      <c r="H3943" s="26">
        <v>32</v>
      </c>
      <c r="I3943" s="26">
        <v>150</v>
      </c>
      <c r="J3943" s="27" t="s">
        <v>838</v>
      </c>
      <c r="K3943" s="27" t="s">
        <v>2214</v>
      </c>
      <c r="L3943" s="27" t="s">
        <v>2106</v>
      </c>
      <c r="M3943" t="s">
        <v>176</v>
      </c>
      <c r="N3943" t="s">
        <v>177</v>
      </c>
      <c r="O3943" t="s">
        <v>178</v>
      </c>
      <c r="P3943" t="s">
        <v>179</v>
      </c>
      <c r="Q3943" t="s">
        <v>180</v>
      </c>
      <c r="R3943" t="s">
        <v>181</v>
      </c>
      <c r="S3943" t="s">
        <v>31</v>
      </c>
      <c r="T3943" t="s">
        <v>31</v>
      </c>
      <c r="U3943" t="s">
        <v>31</v>
      </c>
      <c r="V3943" t="s">
        <v>31</v>
      </c>
      <c r="W3943" t="s">
        <v>182</v>
      </c>
      <c r="X3943" t="s">
        <v>183</v>
      </c>
      <c r="Y3943" s="28">
        <v>0.221</v>
      </c>
      <c r="Z3943" t="str">
        <f>IF(database_public_cloud_VMs[[#This Row],[Vendor]]="AWS","USD","AUD")</f>
        <v>USD</v>
      </c>
      <c r="AA3943" s="29">
        <f>IF(database_public_cloud_VMs[[#This Row],[Currency]]="USD",(database_public_cloud_VMs[[#This Row],[Rate]]*param_exchange_rate)/(1+param_discount_aws),database_public_cloud_VMs[[#This Row],[Rate]])</f>
        <v>0.27235010795548831</v>
      </c>
    </row>
    <row r="3944" spans="1:27" x14ac:dyDescent="0.45">
      <c r="A3944" s="24" t="s">
        <v>4422</v>
      </c>
      <c r="B3944" t="s">
        <v>12</v>
      </c>
      <c r="C3944" s="25" t="s">
        <v>593</v>
      </c>
      <c r="D3944" t="s">
        <v>170</v>
      </c>
      <c r="E3944" t="s">
        <v>4242</v>
      </c>
      <c r="F3944" t="s">
        <v>4418</v>
      </c>
      <c r="G3944" s="26">
        <v>4</v>
      </c>
      <c r="H3944" s="26">
        <v>32</v>
      </c>
      <c r="I3944" s="26">
        <v>150</v>
      </c>
      <c r="J3944" s="27" t="s">
        <v>838</v>
      </c>
      <c r="K3944" s="27" t="s">
        <v>2214</v>
      </c>
      <c r="L3944" s="27" t="s">
        <v>2106</v>
      </c>
      <c r="M3944" t="s">
        <v>176</v>
      </c>
      <c r="N3944" t="s">
        <v>177</v>
      </c>
      <c r="O3944" t="s">
        <v>185</v>
      </c>
      <c r="P3944" t="s">
        <v>179</v>
      </c>
      <c r="Q3944" t="s">
        <v>180</v>
      </c>
      <c r="R3944" t="s">
        <v>181</v>
      </c>
      <c r="S3944" t="s">
        <v>31</v>
      </c>
      <c r="T3944" t="s">
        <v>31</v>
      </c>
      <c r="U3944" t="s">
        <v>31</v>
      </c>
      <c r="V3944" t="s">
        <v>31</v>
      </c>
      <c r="W3944" t="s">
        <v>182</v>
      </c>
      <c r="X3944" t="s">
        <v>183</v>
      </c>
      <c r="Y3944" s="28">
        <v>0.16400000000000001</v>
      </c>
      <c r="Z3944" t="str">
        <f>IF(database_public_cloud_VMs[[#This Row],[Vendor]]="AWS","USD","AUD")</f>
        <v>USD</v>
      </c>
      <c r="AA3944" s="29">
        <f>IF(database_public_cloud_VMs[[#This Row],[Currency]]="USD",(database_public_cloud_VMs[[#This Row],[Rate]]*param_exchange_rate)/(1+param_discount_aws),database_public_cloud_VMs[[#This Row],[Rate]])</f>
        <v>0.20210596246470627</v>
      </c>
    </row>
    <row r="3945" spans="1:27" x14ac:dyDescent="0.45">
      <c r="A3945" s="24" t="s">
        <v>4423</v>
      </c>
      <c r="B3945" t="s">
        <v>12</v>
      </c>
      <c r="C3945" s="25" t="s">
        <v>187</v>
      </c>
      <c r="D3945" t="s">
        <v>170</v>
      </c>
      <c r="E3945" t="s">
        <v>4242</v>
      </c>
      <c r="F3945" t="s">
        <v>4418</v>
      </c>
      <c r="G3945" s="26">
        <v>4</v>
      </c>
      <c r="H3945" s="26">
        <v>32</v>
      </c>
      <c r="I3945" s="26">
        <v>150</v>
      </c>
      <c r="J3945" s="27" t="s">
        <v>838</v>
      </c>
      <c r="K3945" s="27" t="s">
        <v>2214</v>
      </c>
      <c r="L3945" s="27" t="s">
        <v>2106</v>
      </c>
      <c r="M3945" t="s">
        <v>176</v>
      </c>
      <c r="N3945" t="s">
        <v>188</v>
      </c>
      <c r="O3945" t="s">
        <v>188</v>
      </c>
      <c r="P3945" t="s">
        <v>179</v>
      </c>
      <c r="Q3945" t="s">
        <v>180</v>
      </c>
      <c r="R3945" t="s">
        <v>181</v>
      </c>
      <c r="S3945" t="s">
        <v>31</v>
      </c>
      <c r="T3945" t="s">
        <v>31</v>
      </c>
      <c r="U3945" t="s">
        <v>31</v>
      </c>
      <c r="V3945" t="s">
        <v>31</v>
      </c>
      <c r="W3945" t="s">
        <v>182</v>
      </c>
      <c r="X3945" t="s">
        <v>183</v>
      </c>
      <c r="Y3945" s="28">
        <v>0.33700000000000002</v>
      </c>
      <c r="Z3945" t="str">
        <f>IF(database_public_cloud_VMs[[#This Row],[Vendor]]="AWS","USD","AUD")</f>
        <v>USD</v>
      </c>
      <c r="AA3945" s="29">
        <f>IF(database_public_cloud_VMs[[#This Row],[Currency]]="USD",(database_public_cloud_VMs[[#This Row],[Rate]]*param_exchange_rate)/(1+param_discount_aws),database_public_cloud_VMs[[#This Row],[Rate]])</f>
        <v>0.41530310579637814</v>
      </c>
    </row>
    <row r="3946" spans="1:27" x14ac:dyDescent="0.45">
      <c r="A3946" s="24" t="s">
        <v>4424</v>
      </c>
      <c r="B3946" t="s">
        <v>12</v>
      </c>
      <c r="C3946" s="25" t="s">
        <v>593</v>
      </c>
      <c r="D3946" t="s">
        <v>170</v>
      </c>
      <c r="E3946" t="s">
        <v>4242</v>
      </c>
      <c r="F3946" t="s">
        <v>4418</v>
      </c>
      <c r="G3946" s="26">
        <v>4</v>
      </c>
      <c r="H3946" s="26">
        <v>32</v>
      </c>
      <c r="I3946" s="26">
        <v>150</v>
      </c>
      <c r="J3946" s="27" t="s">
        <v>838</v>
      </c>
      <c r="K3946" s="27" t="s">
        <v>2214</v>
      </c>
      <c r="L3946" s="27" t="s">
        <v>2106</v>
      </c>
      <c r="M3946" t="s">
        <v>176</v>
      </c>
      <c r="N3946" t="s">
        <v>177</v>
      </c>
      <c r="O3946" t="s">
        <v>178</v>
      </c>
      <c r="P3946" t="s">
        <v>179</v>
      </c>
      <c r="Q3946" t="s">
        <v>198</v>
      </c>
      <c r="R3946" t="s">
        <v>181</v>
      </c>
      <c r="S3946" t="s">
        <v>31</v>
      </c>
      <c r="T3946" t="s">
        <v>31</v>
      </c>
      <c r="U3946" t="s">
        <v>31</v>
      </c>
      <c r="V3946" t="s">
        <v>31</v>
      </c>
      <c r="W3946" t="s">
        <v>182</v>
      </c>
      <c r="X3946" t="s">
        <v>183</v>
      </c>
      <c r="Y3946" s="28">
        <v>0.27100000000000002</v>
      </c>
      <c r="Z3946" t="str">
        <f>IF(database_public_cloud_VMs[[#This Row],[Vendor]]="AWS","USD","AUD")</f>
        <v>USD</v>
      </c>
      <c r="AA3946" s="29">
        <f>IF(database_public_cloud_VMs[[#This Row],[Currency]]="USD",(database_public_cloud_VMs[[#This Row],[Rate]]*param_exchange_rate)/(1+param_discount_aws),database_public_cloud_VMs[[#This Row],[Rate]])</f>
        <v>0.33396777943863054</v>
      </c>
    </row>
    <row r="3947" spans="1:27" x14ac:dyDescent="0.45">
      <c r="A3947" s="24" t="s">
        <v>4425</v>
      </c>
      <c r="B3947" t="s">
        <v>12</v>
      </c>
      <c r="C3947" s="25" t="s">
        <v>593</v>
      </c>
      <c r="D3947" t="s">
        <v>170</v>
      </c>
      <c r="E3947" t="s">
        <v>4242</v>
      </c>
      <c r="F3947" t="s">
        <v>4418</v>
      </c>
      <c r="G3947" s="26">
        <v>4</v>
      </c>
      <c r="H3947" s="26">
        <v>32</v>
      </c>
      <c r="I3947" s="26">
        <v>150</v>
      </c>
      <c r="J3947" s="27" t="s">
        <v>838</v>
      </c>
      <c r="K3947" s="27" t="s">
        <v>2214</v>
      </c>
      <c r="L3947" s="27" t="s">
        <v>2106</v>
      </c>
      <c r="M3947" t="s">
        <v>176</v>
      </c>
      <c r="N3947" t="s">
        <v>177</v>
      </c>
      <c r="O3947" t="s">
        <v>185</v>
      </c>
      <c r="P3947" t="s">
        <v>179</v>
      </c>
      <c r="Q3947" t="s">
        <v>198</v>
      </c>
      <c r="R3947" t="s">
        <v>181</v>
      </c>
      <c r="S3947" t="s">
        <v>31</v>
      </c>
      <c r="T3947" t="s">
        <v>31</v>
      </c>
      <c r="U3947" t="s">
        <v>31</v>
      </c>
      <c r="V3947" t="s">
        <v>31</v>
      </c>
      <c r="W3947" t="s">
        <v>182</v>
      </c>
      <c r="X3947" t="s">
        <v>183</v>
      </c>
      <c r="Y3947" s="28">
        <v>0.20899999999999999</v>
      </c>
      <c r="Z3947" t="str">
        <f>IF(database_public_cloud_VMs[[#This Row],[Vendor]]="AWS","USD","AUD")</f>
        <v>USD</v>
      </c>
      <c r="AA3947" s="29">
        <f>IF(database_public_cloud_VMs[[#This Row],[Currency]]="USD",(database_public_cloud_VMs[[#This Row],[Rate]]*param_exchange_rate)/(1+param_discount_aws),database_public_cloud_VMs[[#This Row],[Rate]])</f>
        <v>0.25756186679953419</v>
      </c>
    </row>
    <row r="3948" spans="1:27" x14ac:dyDescent="0.45">
      <c r="A3948" s="24" t="s">
        <v>4426</v>
      </c>
      <c r="B3948" t="s">
        <v>12</v>
      </c>
      <c r="C3948" s="25" t="s">
        <v>187</v>
      </c>
      <c r="D3948" t="s">
        <v>170</v>
      </c>
      <c r="E3948" t="s">
        <v>4242</v>
      </c>
      <c r="F3948" t="s">
        <v>4418</v>
      </c>
      <c r="G3948" s="26">
        <v>4</v>
      </c>
      <c r="H3948" s="26">
        <v>32</v>
      </c>
      <c r="I3948" s="26">
        <v>150</v>
      </c>
      <c r="J3948" s="27" t="s">
        <v>838</v>
      </c>
      <c r="K3948" s="27" t="s">
        <v>2214</v>
      </c>
      <c r="L3948" s="27" t="s">
        <v>2106</v>
      </c>
      <c r="M3948" t="s">
        <v>176</v>
      </c>
      <c r="N3948" t="s">
        <v>188</v>
      </c>
      <c r="O3948" t="s">
        <v>188</v>
      </c>
      <c r="P3948" t="s">
        <v>179</v>
      </c>
      <c r="Q3948" t="s">
        <v>198</v>
      </c>
      <c r="R3948" t="s">
        <v>181</v>
      </c>
      <c r="S3948" t="s">
        <v>31</v>
      </c>
      <c r="T3948" t="s">
        <v>31</v>
      </c>
      <c r="U3948" t="s">
        <v>31</v>
      </c>
      <c r="V3948" t="s">
        <v>31</v>
      </c>
      <c r="W3948" t="s">
        <v>182</v>
      </c>
      <c r="X3948" t="s">
        <v>183</v>
      </c>
      <c r="Y3948" s="28">
        <v>0.46200000000000002</v>
      </c>
      <c r="Z3948" t="str">
        <f>IF(database_public_cloud_VMs[[#This Row],[Vendor]]="AWS","USD","AUD")</f>
        <v>USD</v>
      </c>
      <c r="AA3948" s="29">
        <f>IF(database_public_cloud_VMs[[#This Row],[Currency]]="USD",(database_public_cloud_VMs[[#This Row],[Rate]]*param_exchange_rate)/(1+param_discount_aws),database_public_cloud_VMs[[#This Row],[Rate]])</f>
        <v>0.56934728450423355</v>
      </c>
    </row>
    <row r="3949" spans="1:27" x14ac:dyDescent="0.45">
      <c r="A3949" s="24" t="s">
        <v>4427</v>
      </c>
      <c r="B3949" t="s">
        <v>12</v>
      </c>
      <c r="C3949" s="25" t="s">
        <v>593</v>
      </c>
      <c r="D3949" t="s">
        <v>170</v>
      </c>
      <c r="E3949" t="s">
        <v>4242</v>
      </c>
      <c r="F3949" t="s">
        <v>4418</v>
      </c>
      <c r="G3949" s="26">
        <v>4</v>
      </c>
      <c r="H3949" s="26">
        <v>32</v>
      </c>
      <c r="I3949" s="26">
        <v>150</v>
      </c>
      <c r="J3949" s="27" t="s">
        <v>838</v>
      </c>
      <c r="K3949" s="27" t="s">
        <v>2214</v>
      </c>
      <c r="L3949" s="27" t="s">
        <v>2106</v>
      </c>
      <c r="M3949" t="s">
        <v>176</v>
      </c>
      <c r="N3949" t="s">
        <v>177</v>
      </c>
      <c r="O3949" t="s">
        <v>178</v>
      </c>
      <c r="P3949" t="s">
        <v>179</v>
      </c>
      <c r="Q3949" t="s">
        <v>191</v>
      </c>
      <c r="R3949" t="s">
        <v>181</v>
      </c>
      <c r="S3949" t="s">
        <v>31</v>
      </c>
      <c r="T3949" t="s">
        <v>31</v>
      </c>
      <c r="U3949" t="s">
        <v>31</v>
      </c>
      <c r="V3949" t="s">
        <v>31</v>
      </c>
      <c r="W3949" t="s">
        <v>182</v>
      </c>
      <c r="X3949" t="s">
        <v>183</v>
      </c>
      <c r="Y3949" s="28">
        <v>0.28100000000000003</v>
      </c>
      <c r="Z3949" t="str">
        <f>IF(database_public_cloud_VMs[[#This Row],[Vendor]]="AWS","USD","AUD")</f>
        <v>USD</v>
      </c>
      <c r="AA3949" s="29">
        <f>IF(database_public_cloud_VMs[[#This Row],[Currency]]="USD",(database_public_cloud_VMs[[#This Row],[Rate]]*param_exchange_rate)/(1+param_discount_aws),database_public_cloud_VMs[[#This Row],[Rate]])</f>
        <v>0.3462913137352589</v>
      </c>
    </row>
    <row r="3950" spans="1:27" x14ac:dyDescent="0.45">
      <c r="A3950" s="24" t="s">
        <v>4428</v>
      </c>
      <c r="B3950" t="s">
        <v>12</v>
      </c>
      <c r="C3950" s="25" t="s">
        <v>593</v>
      </c>
      <c r="D3950" t="s">
        <v>170</v>
      </c>
      <c r="E3950" t="s">
        <v>4242</v>
      </c>
      <c r="F3950" t="s">
        <v>4418</v>
      </c>
      <c r="G3950" s="26">
        <v>4</v>
      </c>
      <c r="H3950" s="26">
        <v>32</v>
      </c>
      <c r="I3950" s="26">
        <v>150</v>
      </c>
      <c r="J3950" s="27" t="s">
        <v>838</v>
      </c>
      <c r="K3950" s="27" t="s">
        <v>2214</v>
      </c>
      <c r="L3950" s="27" t="s">
        <v>2106</v>
      </c>
      <c r="M3950" t="s">
        <v>176</v>
      </c>
      <c r="N3950" t="s">
        <v>177</v>
      </c>
      <c r="O3950" t="s">
        <v>185</v>
      </c>
      <c r="P3950" t="s">
        <v>179</v>
      </c>
      <c r="Q3950" t="s">
        <v>191</v>
      </c>
      <c r="R3950" t="s">
        <v>181</v>
      </c>
      <c r="S3950" t="s">
        <v>31</v>
      </c>
      <c r="T3950" t="s">
        <v>31</v>
      </c>
      <c r="U3950" t="s">
        <v>31</v>
      </c>
      <c r="V3950" t="s">
        <v>31</v>
      </c>
      <c r="W3950" t="s">
        <v>182</v>
      </c>
      <c r="X3950" t="s">
        <v>183</v>
      </c>
      <c r="Y3950" s="28">
        <v>0.224</v>
      </c>
      <c r="Z3950" t="str">
        <f>IF(database_public_cloud_VMs[[#This Row],[Vendor]]="AWS","USD","AUD")</f>
        <v>USD</v>
      </c>
      <c r="AA3950" s="29">
        <f>IF(database_public_cloud_VMs[[#This Row],[Currency]]="USD",(database_public_cloud_VMs[[#This Row],[Rate]]*param_exchange_rate)/(1+param_discount_aws),database_public_cloud_VMs[[#This Row],[Rate]])</f>
        <v>0.27604716824447684</v>
      </c>
    </row>
    <row r="3951" spans="1:27" x14ac:dyDescent="0.45">
      <c r="A3951" s="24" t="s">
        <v>4429</v>
      </c>
      <c r="B3951" t="s">
        <v>12</v>
      </c>
      <c r="C3951" s="25" t="s">
        <v>187</v>
      </c>
      <c r="D3951" t="s">
        <v>170</v>
      </c>
      <c r="E3951" t="s">
        <v>4242</v>
      </c>
      <c r="F3951" t="s">
        <v>4418</v>
      </c>
      <c r="G3951" s="26">
        <v>4</v>
      </c>
      <c r="H3951" s="26">
        <v>32</v>
      </c>
      <c r="I3951" s="26">
        <v>150</v>
      </c>
      <c r="J3951" s="27" t="s">
        <v>838</v>
      </c>
      <c r="K3951" s="27" t="s">
        <v>2214</v>
      </c>
      <c r="L3951" s="27" t="s">
        <v>2106</v>
      </c>
      <c r="M3951" t="s">
        <v>176</v>
      </c>
      <c r="N3951" t="s">
        <v>188</v>
      </c>
      <c r="O3951" t="s">
        <v>188</v>
      </c>
      <c r="P3951" t="s">
        <v>179</v>
      </c>
      <c r="Q3951" t="s">
        <v>191</v>
      </c>
      <c r="R3951" t="s">
        <v>181</v>
      </c>
      <c r="S3951" t="s">
        <v>31</v>
      </c>
      <c r="T3951" t="s">
        <v>31</v>
      </c>
      <c r="U3951" t="s">
        <v>31</v>
      </c>
      <c r="V3951" t="s">
        <v>31</v>
      </c>
      <c r="W3951" t="s">
        <v>182</v>
      </c>
      <c r="X3951" t="s">
        <v>183</v>
      </c>
      <c r="Y3951" s="28">
        <v>0.39700000000000002</v>
      </c>
      <c r="Z3951" t="str">
        <f>IF(database_public_cloud_VMs[[#This Row],[Vendor]]="AWS","USD","AUD")</f>
        <v>USD</v>
      </c>
      <c r="AA3951" s="29">
        <f>IF(database_public_cloud_VMs[[#This Row],[Currency]]="USD",(database_public_cloud_VMs[[#This Row],[Rate]]*param_exchange_rate)/(1+param_discount_aws),database_public_cloud_VMs[[#This Row],[Rate]])</f>
        <v>0.48924431157614867</v>
      </c>
    </row>
    <row r="3952" spans="1:27" x14ac:dyDescent="0.45">
      <c r="A3952" s="24" t="s">
        <v>4430</v>
      </c>
      <c r="B3952" t="s">
        <v>12</v>
      </c>
      <c r="C3952" s="25" t="s">
        <v>593</v>
      </c>
      <c r="D3952" t="s">
        <v>170</v>
      </c>
      <c r="E3952" t="s">
        <v>4242</v>
      </c>
      <c r="F3952" t="s">
        <v>4418</v>
      </c>
      <c r="G3952" s="26">
        <v>4</v>
      </c>
      <c r="H3952" s="26">
        <v>32</v>
      </c>
      <c r="I3952" s="26">
        <v>150</v>
      </c>
      <c r="J3952" s="27" t="s">
        <v>838</v>
      </c>
      <c r="K3952" s="27" t="s">
        <v>2214</v>
      </c>
      <c r="L3952" s="27" t="s">
        <v>2106</v>
      </c>
      <c r="M3952" t="s">
        <v>190</v>
      </c>
      <c r="N3952" t="s">
        <v>177</v>
      </c>
      <c r="O3952" t="s">
        <v>178</v>
      </c>
      <c r="P3952" t="s">
        <v>179</v>
      </c>
      <c r="Q3952" t="s">
        <v>191</v>
      </c>
      <c r="R3952" t="s">
        <v>181</v>
      </c>
      <c r="S3952" t="s">
        <v>31</v>
      </c>
      <c r="T3952" t="s">
        <v>31</v>
      </c>
      <c r="U3952" t="s">
        <v>31</v>
      </c>
      <c r="V3952" t="s">
        <v>31</v>
      </c>
      <c r="W3952" t="s">
        <v>182</v>
      </c>
      <c r="X3952" t="s">
        <v>183</v>
      </c>
      <c r="Y3952" s="28">
        <v>0.26100000000000001</v>
      </c>
      <c r="Z3952" t="str">
        <f>IF(database_public_cloud_VMs[[#This Row],[Vendor]]="AWS","USD","AUD")</f>
        <v>USD</v>
      </c>
      <c r="AA3952" s="29">
        <f>IF(database_public_cloud_VMs[[#This Row],[Currency]]="USD",(database_public_cloud_VMs[[#This Row],[Rate]]*param_exchange_rate)/(1+param_discount_aws),database_public_cloud_VMs[[#This Row],[Rate]])</f>
        <v>0.32164424514200207</v>
      </c>
    </row>
    <row r="3953" spans="1:27" x14ac:dyDescent="0.45">
      <c r="A3953" s="24" t="s">
        <v>4431</v>
      </c>
      <c r="B3953" t="s">
        <v>12</v>
      </c>
      <c r="C3953" s="25" t="s">
        <v>593</v>
      </c>
      <c r="D3953" t="s">
        <v>170</v>
      </c>
      <c r="E3953" t="s">
        <v>4242</v>
      </c>
      <c r="F3953" t="s">
        <v>4418</v>
      </c>
      <c r="G3953" s="26">
        <v>4</v>
      </c>
      <c r="H3953" s="26">
        <v>32</v>
      </c>
      <c r="I3953" s="26">
        <v>150</v>
      </c>
      <c r="J3953" s="27" t="s">
        <v>838</v>
      </c>
      <c r="K3953" s="27" t="s">
        <v>2214</v>
      </c>
      <c r="L3953" s="27" t="s">
        <v>2106</v>
      </c>
      <c r="M3953" t="s">
        <v>190</v>
      </c>
      <c r="N3953" t="s">
        <v>177</v>
      </c>
      <c r="O3953" t="s">
        <v>185</v>
      </c>
      <c r="P3953" t="s">
        <v>179</v>
      </c>
      <c r="Q3953" t="s">
        <v>191</v>
      </c>
      <c r="R3953" t="s">
        <v>181</v>
      </c>
      <c r="S3953" t="s">
        <v>31</v>
      </c>
      <c r="T3953" t="s">
        <v>31</v>
      </c>
      <c r="U3953" t="s">
        <v>31</v>
      </c>
      <c r="V3953" t="s">
        <v>31</v>
      </c>
      <c r="W3953" t="s">
        <v>182</v>
      </c>
      <c r="X3953" t="s">
        <v>183</v>
      </c>
      <c r="Y3953" s="28">
        <v>0.20399999999999999</v>
      </c>
      <c r="Z3953" t="str">
        <f>IF(database_public_cloud_VMs[[#This Row],[Vendor]]="AWS","USD","AUD")</f>
        <v>USD</v>
      </c>
      <c r="AA3953" s="29">
        <f>IF(database_public_cloud_VMs[[#This Row],[Currency]]="USD",(database_public_cloud_VMs[[#This Row],[Rate]]*param_exchange_rate)/(1+param_discount_aws),database_public_cloud_VMs[[#This Row],[Rate]])</f>
        <v>0.25140009965122001</v>
      </c>
    </row>
    <row r="3954" spans="1:27" x14ac:dyDescent="0.45">
      <c r="A3954" s="24" t="s">
        <v>4432</v>
      </c>
      <c r="B3954" t="s">
        <v>12</v>
      </c>
      <c r="C3954" s="25" t="s">
        <v>187</v>
      </c>
      <c r="D3954" t="s">
        <v>170</v>
      </c>
      <c r="E3954" t="s">
        <v>4242</v>
      </c>
      <c r="F3954" t="s">
        <v>4418</v>
      </c>
      <c r="G3954" s="26">
        <v>4</v>
      </c>
      <c r="H3954" s="26">
        <v>32</v>
      </c>
      <c r="I3954" s="26">
        <v>150</v>
      </c>
      <c r="J3954" s="27" t="s">
        <v>838</v>
      </c>
      <c r="K3954" s="27" t="s">
        <v>2214</v>
      </c>
      <c r="L3954" s="27" t="s">
        <v>2106</v>
      </c>
      <c r="M3954" t="s">
        <v>190</v>
      </c>
      <c r="N3954" t="s">
        <v>188</v>
      </c>
      <c r="O3954" t="s">
        <v>188</v>
      </c>
      <c r="P3954" t="s">
        <v>179</v>
      </c>
      <c r="Q3954" t="s">
        <v>191</v>
      </c>
      <c r="R3954" t="s">
        <v>181</v>
      </c>
      <c r="S3954" t="s">
        <v>31</v>
      </c>
      <c r="T3954" t="s">
        <v>31</v>
      </c>
      <c r="U3954" t="s">
        <v>31</v>
      </c>
      <c r="V3954" t="s">
        <v>31</v>
      </c>
      <c r="W3954" t="s">
        <v>182</v>
      </c>
      <c r="X3954" t="s">
        <v>183</v>
      </c>
      <c r="Y3954" s="28">
        <v>0.378</v>
      </c>
      <c r="Z3954" t="str">
        <f>IF(database_public_cloud_VMs[[#This Row],[Vendor]]="AWS","USD","AUD")</f>
        <v>USD</v>
      </c>
      <c r="AA3954" s="29">
        <f>IF(database_public_cloud_VMs[[#This Row],[Currency]]="USD",(database_public_cloud_VMs[[#This Row],[Rate]]*param_exchange_rate)/(1+param_discount_aws),database_public_cloud_VMs[[#This Row],[Rate]])</f>
        <v>0.46582959641255461</v>
      </c>
    </row>
    <row r="3955" spans="1:27" x14ac:dyDescent="0.45">
      <c r="A3955" s="24" t="s">
        <v>4433</v>
      </c>
      <c r="B3955" t="s">
        <v>12</v>
      </c>
      <c r="C3955" s="25" t="s">
        <v>593</v>
      </c>
      <c r="D3955" t="s">
        <v>170</v>
      </c>
      <c r="E3955" t="s">
        <v>4242</v>
      </c>
      <c r="F3955" t="s">
        <v>4418</v>
      </c>
      <c r="G3955" s="26">
        <v>4</v>
      </c>
      <c r="H3955" s="26">
        <v>32</v>
      </c>
      <c r="I3955" s="26">
        <v>150</v>
      </c>
      <c r="J3955" s="27" t="s">
        <v>838</v>
      </c>
      <c r="K3955" s="27" t="s">
        <v>2214</v>
      </c>
      <c r="L3955" s="27" t="s">
        <v>2106</v>
      </c>
      <c r="M3955" t="s">
        <v>190</v>
      </c>
      <c r="N3955" t="s">
        <v>177</v>
      </c>
      <c r="O3955" t="s">
        <v>178</v>
      </c>
      <c r="P3955" t="s">
        <v>179</v>
      </c>
      <c r="Q3955" t="s">
        <v>198</v>
      </c>
      <c r="R3955" t="s">
        <v>181</v>
      </c>
      <c r="S3955" t="s">
        <v>31</v>
      </c>
      <c r="T3955" t="s">
        <v>31</v>
      </c>
      <c r="U3955" t="s">
        <v>31</v>
      </c>
      <c r="V3955" t="s">
        <v>31</v>
      </c>
      <c r="W3955" t="s">
        <v>182</v>
      </c>
      <c r="X3955" t="s">
        <v>183</v>
      </c>
      <c r="Y3955" s="28">
        <v>0.251</v>
      </c>
      <c r="Z3955" t="str">
        <f>IF(database_public_cloud_VMs[[#This Row],[Vendor]]="AWS","USD","AUD")</f>
        <v>USD</v>
      </c>
      <c r="AA3955" s="29">
        <f>IF(database_public_cloud_VMs[[#This Row],[Currency]]="USD",(database_public_cloud_VMs[[#This Row],[Rate]]*param_exchange_rate)/(1+param_discount_aws),database_public_cloud_VMs[[#This Row],[Rate]])</f>
        <v>0.3093207108453736</v>
      </c>
    </row>
    <row r="3956" spans="1:27" x14ac:dyDescent="0.45">
      <c r="A3956" s="24" t="s">
        <v>4434</v>
      </c>
      <c r="B3956" t="s">
        <v>12</v>
      </c>
      <c r="C3956" s="25" t="s">
        <v>593</v>
      </c>
      <c r="D3956" t="s">
        <v>170</v>
      </c>
      <c r="E3956" t="s">
        <v>4242</v>
      </c>
      <c r="F3956" t="s">
        <v>4418</v>
      </c>
      <c r="G3956" s="26">
        <v>4</v>
      </c>
      <c r="H3956" s="26">
        <v>32</v>
      </c>
      <c r="I3956" s="26">
        <v>150</v>
      </c>
      <c r="J3956" s="27" t="s">
        <v>838</v>
      </c>
      <c r="K3956" s="27" t="s">
        <v>2214</v>
      </c>
      <c r="L3956" s="27" t="s">
        <v>2106</v>
      </c>
      <c r="M3956" t="s">
        <v>190</v>
      </c>
      <c r="N3956" t="s">
        <v>177</v>
      </c>
      <c r="O3956" t="s">
        <v>185</v>
      </c>
      <c r="P3956" t="s">
        <v>179</v>
      </c>
      <c r="Q3956" t="s">
        <v>198</v>
      </c>
      <c r="R3956" t="s">
        <v>181</v>
      </c>
      <c r="S3956" t="s">
        <v>31</v>
      </c>
      <c r="T3956" t="s">
        <v>31</v>
      </c>
      <c r="U3956" t="s">
        <v>31</v>
      </c>
      <c r="V3956" t="s">
        <v>31</v>
      </c>
      <c r="W3956" t="s">
        <v>182</v>
      </c>
      <c r="X3956" t="s">
        <v>183</v>
      </c>
      <c r="Y3956" s="28">
        <v>0.189</v>
      </c>
      <c r="Z3956" t="str">
        <f>IF(database_public_cloud_VMs[[#This Row],[Vendor]]="AWS","USD","AUD")</f>
        <v>USD</v>
      </c>
      <c r="AA3956" s="29">
        <f>IF(database_public_cloud_VMs[[#This Row],[Currency]]="USD",(database_public_cloud_VMs[[#This Row],[Rate]]*param_exchange_rate)/(1+param_discount_aws),database_public_cloud_VMs[[#This Row],[Rate]])</f>
        <v>0.23291479820627731</v>
      </c>
    </row>
    <row r="3957" spans="1:27" x14ac:dyDescent="0.45">
      <c r="A3957" s="24" t="s">
        <v>4435</v>
      </c>
      <c r="B3957" t="s">
        <v>12</v>
      </c>
      <c r="C3957" s="25" t="s">
        <v>187</v>
      </c>
      <c r="D3957" t="s">
        <v>170</v>
      </c>
      <c r="E3957" t="s">
        <v>4242</v>
      </c>
      <c r="F3957" t="s">
        <v>4418</v>
      </c>
      <c r="G3957" s="26">
        <v>4</v>
      </c>
      <c r="H3957" s="26">
        <v>32</v>
      </c>
      <c r="I3957" s="26">
        <v>150</v>
      </c>
      <c r="J3957" s="27" t="s">
        <v>838</v>
      </c>
      <c r="K3957" s="27" t="s">
        <v>2214</v>
      </c>
      <c r="L3957" s="27" t="s">
        <v>2106</v>
      </c>
      <c r="M3957" t="s">
        <v>190</v>
      </c>
      <c r="N3957" t="s">
        <v>188</v>
      </c>
      <c r="O3957" t="s">
        <v>188</v>
      </c>
      <c r="P3957" t="s">
        <v>179</v>
      </c>
      <c r="Q3957" t="s">
        <v>198</v>
      </c>
      <c r="R3957" t="s">
        <v>181</v>
      </c>
      <c r="S3957" t="s">
        <v>31</v>
      </c>
      <c r="T3957" t="s">
        <v>31</v>
      </c>
      <c r="U3957" t="s">
        <v>31</v>
      </c>
      <c r="V3957" t="s">
        <v>31</v>
      </c>
      <c r="W3957" t="s">
        <v>182</v>
      </c>
      <c r="X3957" t="s">
        <v>183</v>
      </c>
      <c r="Y3957" s="28">
        <v>0.443</v>
      </c>
      <c r="Z3957" t="str">
        <f>IF(database_public_cloud_VMs[[#This Row],[Vendor]]="AWS","USD","AUD")</f>
        <v>USD</v>
      </c>
      <c r="AA3957" s="29">
        <f>IF(database_public_cloud_VMs[[#This Row],[Currency]]="USD",(database_public_cloud_VMs[[#This Row],[Rate]]*param_exchange_rate)/(1+param_discount_aws),database_public_cloud_VMs[[#This Row],[Rate]])</f>
        <v>0.5459325693406395</v>
      </c>
    </row>
    <row r="3958" spans="1:27" x14ac:dyDescent="0.45">
      <c r="A3958" s="24" t="s">
        <v>4436</v>
      </c>
      <c r="B3958" t="s">
        <v>12</v>
      </c>
      <c r="C3958" s="25" t="s">
        <v>593</v>
      </c>
      <c r="D3958" t="s">
        <v>170</v>
      </c>
      <c r="E3958" t="s">
        <v>4242</v>
      </c>
      <c r="F3958" t="s">
        <v>4418</v>
      </c>
      <c r="G3958" s="26">
        <v>4</v>
      </c>
      <c r="H3958" s="26">
        <v>32</v>
      </c>
      <c r="I3958" s="26">
        <v>150</v>
      </c>
      <c r="J3958" s="27" t="s">
        <v>838</v>
      </c>
      <c r="K3958" s="27" t="s">
        <v>2214</v>
      </c>
      <c r="L3958" s="27" t="s">
        <v>2106</v>
      </c>
      <c r="M3958" t="s">
        <v>190</v>
      </c>
      <c r="N3958" t="s">
        <v>177</v>
      </c>
      <c r="O3958" t="s">
        <v>178</v>
      </c>
      <c r="P3958" t="s">
        <v>179</v>
      </c>
      <c r="Q3958" t="s">
        <v>180</v>
      </c>
      <c r="R3958" t="s">
        <v>181</v>
      </c>
      <c r="S3958" t="s">
        <v>31</v>
      </c>
      <c r="T3958" t="s">
        <v>31</v>
      </c>
      <c r="U3958" t="s">
        <v>31</v>
      </c>
      <c r="V3958" t="s">
        <v>31</v>
      </c>
      <c r="W3958" t="s">
        <v>182</v>
      </c>
      <c r="X3958" t="s">
        <v>183</v>
      </c>
      <c r="Y3958" s="28">
        <v>0.20100000000000001</v>
      </c>
      <c r="Z3958" t="str">
        <f>IF(database_public_cloud_VMs[[#This Row],[Vendor]]="AWS","USD","AUD")</f>
        <v>USD</v>
      </c>
      <c r="AA3958" s="29">
        <f>IF(database_public_cloud_VMs[[#This Row],[Currency]]="USD",(database_public_cloud_VMs[[#This Row],[Rate]]*param_exchange_rate)/(1+param_discount_aws),database_public_cloud_VMs[[#This Row],[Rate]])</f>
        <v>0.24770303936223148</v>
      </c>
    </row>
    <row r="3959" spans="1:27" x14ac:dyDescent="0.45">
      <c r="A3959" s="24" t="s">
        <v>4437</v>
      </c>
      <c r="B3959" t="s">
        <v>12</v>
      </c>
      <c r="C3959" s="25" t="s">
        <v>593</v>
      </c>
      <c r="D3959" t="s">
        <v>170</v>
      </c>
      <c r="E3959" t="s">
        <v>4242</v>
      </c>
      <c r="F3959" t="s">
        <v>4418</v>
      </c>
      <c r="G3959" s="26">
        <v>4</v>
      </c>
      <c r="H3959" s="26">
        <v>32</v>
      </c>
      <c r="I3959" s="26">
        <v>150</v>
      </c>
      <c r="J3959" s="27" t="s">
        <v>838</v>
      </c>
      <c r="K3959" s="27" t="s">
        <v>2214</v>
      </c>
      <c r="L3959" s="27" t="s">
        <v>2106</v>
      </c>
      <c r="M3959" t="s">
        <v>190</v>
      </c>
      <c r="N3959" t="s">
        <v>177</v>
      </c>
      <c r="O3959" t="s">
        <v>185</v>
      </c>
      <c r="P3959" t="s">
        <v>179</v>
      </c>
      <c r="Q3959" t="s">
        <v>180</v>
      </c>
      <c r="R3959" t="s">
        <v>181</v>
      </c>
      <c r="S3959" t="s">
        <v>31</v>
      </c>
      <c r="T3959" t="s">
        <v>31</v>
      </c>
      <c r="U3959" t="s">
        <v>31</v>
      </c>
      <c r="V3959" t="s">
        <v>31</v>
      </c>
      <c r="W3959" t="s">
        <v>182</v>
      </c>
      <c r="X3959" t="s">
        <v>183</v>
      </c>
      <c r="Y3959" s="28">
        <v>0.14399999999999999</v>
      </c>
      <c r="Z3959" t="str">
        <f>IF(database_public_cloud_VMs[[#This Row],[Vendor]]="AWS","USD","AUD")</f>
        <v>USD</v>
      </c>
      <c r="AA3959" s="29">
        <f>IF(database_public_cloud_VMs[[#This Row],[Currency]]="USD",(database_public_cloud_VMs[[#This Row],[Rate]]*param_exchange_rate)/(1+param_discount_aws),database_public_cloud_VMs[[#This Row],[Rate]])</f>
        <v>0.17745889387144936</v>
      </c>
    </row>
    <row r="3960" spans="1:27" x14ac:dyDescent="0.45">
      <c r="A3960" s="24" t="s">
        <v>4438</v>
      </c>
      <c r="B3960" t="s">
        <v>12</v>
      </c>
      <c r="C3960" s="25" t="s">
        <v>187</v>
      </c>
      <c r="D3960" t="s">
        <v>170</v>
      </c>
      <c r="E3960" t="s">
        <v>4242</v>
      </c>
      <c r="F3960" t="s">
        <v>4418</v>
      </c>
      <c r="G3960" s="26">
        <v>4</v>
      </c>
      <c r="H3960" s="26">
        <v>32</v>
      </c>
      <c r="I3960" s="26">
        <v>150</v>
      </c>
      <c r="J3960" s="27" t="s">
        <v>838</v>
      </c>
      <c r="K3960" s="27" t="s">
        <v>2214</v>
      </c>
      <c r="L3960" s="27" t="s">
        <v>2106</v>
      </c>
      <c r="M3960" t="s">
        <v>190</v>
      </c>
      <c r="N3960" t="s">
        <v>188</v>
      </c>
      <c r="O3960" t="s">
        <v>188</v>
      </c>
      <c r="P3960" t="s">
        <v>179</v>
      </c>
      <c r="Q3960" t="s">
        <v>180</v>
      </c>
      <c r="R3960" t="s">
        <v>181</v>
      </c>
      <c r="S3960" t="s">
        <v>31</v>
      </c>
      <c r="T3960" t="s">
        <v>31</v>
      </c>
      <c r="U3960" t="s">
        <v>31</v>
      </c>
      <c r="V3960" t="s">
        <v>31</v>
      </c>
      <c r="W3960" t="s">
        <v>182</v>
      </c>
      <c r="X3960" t="s">
        <v>183</v>
      </c>
      <c r="Y3960" s="28">
        <v>0.318</v>
      </c>
      <c r="Z3960" t="str">
        <f>IF(database_public_cloud_VMs[[#This Row],[Vendor]]="AWS","USD","AUD")</f>
        <v>USD</v>
      </c>
      <c r="AA3960" s="29">
        <f>IF(database_public_cloud_VMs[[#This Row],[Currency]]="USD",(database_public_cloud_VMs[[#This Row],[Rate]]*param_exchange_rate)/(1+param_discount_aws),database_public_cloud_VMs[[#This Row],[Rate]])</f>
        <v>0.39188839063278408</v>
      </c>
    </row>
    <row r="3961" spans="1:27" x14ac:dyDescent="0.45">
      <c r="A3961" s="24" t="s">
        <v>4439</v>
      </c>
      <c r="B3961" t="s">
        <v>12</v>
      </c>
      <c r="C3961" s="25" t="s">
        <v>593</v>
      </c>
      <c r="D3961" t="s">
        <v>170</v>
      </c>
      <c r="E3961" t="s">
        <v>4242</v>
      </c>
      <c r="F3961" t="s">
        <v>4418</v>
      </c>
      <c r="G3961" s="26">
        <v>4</v>
      </c>
      <c r="H3961" s="26">
        <v>32</v>
      </c>
      <c r="I3961" s="26">
        <v>150</v>
      </c>
      <c r="J3961" s="27" t="s">
        <v>838</v>
      </c>
      <c r="K3961" s="27" t="s">
        <v>2214</v>
      </c>
      <c r="L3961" s="27" t="s">
        <v>2106</v>
      </c>
      <c r="M3961" t="s">
        <v>176</v>
      </c>
      <c r="N3961" t="s">
        <v>177</v>
      </c>
      <c r="O3961" t="s">
        <v>178</v>
      </c>
      <c r="P3961" t="s">
        <v>179</v>
      </c>
      <c r="Q3961" t="s">
        <v>315</v>
      </c>
      <c r="R3961" t="s">
        <v>181</v>
      </c>
      <c r="S3961" t="s">
        <v>31</v>
      </c>
      <c r="T3961" t="s">
        <v>31</v>
      </c>
      <c r="U3961" t="s">
        <v>31</v>
      </c>
      <c r="V3961" t="s">
        <v>31</v>
      </c>
      <c r="W3961" t="s">
        <v>182</v>
      </c>
      <c r="X3961" t="s">
        <v>183</v>
      </c>
      <c r="Y3961" s="28">
        <v>0.40500000000000003</v>
      </c>
      <c r="Z3961" t="str">
        <f>IF(database_public_cloud_VMs[[#This Row],[Vendor]]="AWS","USD","AUD")</f>
        <v>USD</v>
      </c>
      <c r="AA3961" s="29">
        <f>IF(database_public_cloud_VMs[[#This Row],[Currency]]="USD",(database_public_cloud_VMs[[#This Row],[Rate]]*param_exchange_rate)/(1+param_discount_aws),database_public_cloud_VMs[[#This Row],[Rate]])</f>
        <v>0.49910313901345155</v>
      </c>
    </row>
    <row r="3962" spans="1:27" x14ac:dyDescent="0.45">
      <c r="A3962" s="24" t="s">
        <v>4440</v>
      </c>
      <c r="B3962" t="s">
        <v>12</v>
      </c>
      <c r="C3962" s="25" t="s">
        <v>593</v>
      </c>
      <c r="D3962" t="s">
        <v>170</v>
      </c>
      <c r="E3962" t="s">
        <v>4242</v>
      </c>
      <c r="F3962" t="s">
        <v>4418</v>
      </c>
      <c r="G3962" s="26">
        <v>4</v>
      </c>
      <c r="H3962" s="26">
        <v>32</v>
      </c>
      <c r="I3962" s="26">
        <v>150</v>
      </c>
      <c r="J3962" s="27" t="s">
        <v>838</v>
      </c>
      <c r="K3962" s="27" t="s">
        <v>2214</v>
      </c>
      <c r="L3962" s="27" t="s">
        <v>2106</v>
      </c>
      <c r="M3962" t="s">
        <v>176</v>
      </c>
      <c r="N3962" t="s">
        <v>177</v>
      </c>
      <c r="O3962" t="s">
        <v>185</v>
      </c>
      <c r="P3962" t="s">
        <v>179</v>
      </c>
      <c r="Q3962" t="s">
        <v>315</v>
      </c>
      <c r="R3962" t="s">
        <v>181</v>
      </c>
      <c r="S3962" t="s">
        <v>31</v>
      </c>
      <c r="T3962" t="s">
        <v>31</v>
      </c>
      <c r="U3962" t="s">
        <v>31</v>
      </c>
      <c r="V3962" t="s">
        <v>31</v>
      </c>
      <c r="W3962" t="s">
        <v>182</v>
      </c>
      <c r="X3962" t="s">
        <v>183</v>
      </c>
      <c r="Y3962" s="28">
        <v>0.34799999999999998</v>
      </c>
      <c r="Z3962" t="str">
        <f>IF(database_public_cloud_VMs[[#This Row],[Vendor]]="AWS","USD","AUD")</f>
        <v>USD</v>
      </c>
      <c r="AA3962" s="29">
        <f>IF(database_public_cloud_VMs[[#This Row],[Currency]]="USD",(database_public_cloud_VMs[[#This Row],[Rate]]*param_exchange_rate)/(1+param_discount_aws),database_public_cloud_VMs[[#This Row],[Rate]])</f>
        <v>0.42885899352266932</v>
      </c>
    </row>
    <row r="3963" spans="1:27" x14ac:dyDescent="0.45">
      <c r="A3963" s="24" t="s">
        <v>4441</v>
      </c>
      <c r="B3963" t="s">
        <v>12</v>
      </c>
      <c r="C3963" s="25" t="s">
        <v>187</v>
      </c>
      <c r="D3963" t="s">
        <v>170</v>
      </c>
      <c r="E3963" t="s">
        <v>4242</v>
      </c>
      <c r="F3963" t="s">
        <v>4418</v>
      </c>
      <c r="G3963" s="26">
        <v>4</v>
      </c>
      <c r="H3963" s="26">
        <v>32</v>
      </c>
      <c r="I3963" s="26">
        <v>150</v>
      </c>
      <c r="J3963" s="27" t="s">
        <v>838</v>
      </c>
      <c r="K3963" s="27" t="s">
        <v>2214</v>
      </c>
      <c r="L3963" s="27" t="s">
        <v>2106</v>
      </c>
      <c r="M3963" t="s">
        <v>176</v>
      </c>
      <c r="N3963" t="s">
        <v>188</v>
      </c>
      <c r="O3963" t="s">
        <v>188</v>
      </c>
      <c r="P3963" t="s">
        <v>179</v>
      </c>
      <c r="Q3963" t="s">
        <v>315</v>
      </c>
      <c r="R3963" t="s">
        <v>181</v>
      </c>
      <c r="S3963" t="s">
        <v>31</v>
      </c>
      <c r="T3963" t="s">
        <v>31</v>
      </c>
      <c r="U3963" t="s">
        <v>31</v>
      </c>
      <c r="V3963" t="s">
        <v>31</v>
      </c>
      <c r="W3963" t="s">
        <v>182</v>
      </c>
      <c r="X3963" t="s">
        <v>183</v>
      </c>
      <c r="Y3963" s="28">
        <v>0.52100000000000002</v>
      </c>
      <c r="Z3963" t="str">
        <f>IF(database_public_cloud_VMs[[#This Row],[Vendor]]="AWS","USD","AUD")</f>
        <v>USD</v>
      </c>
      <c r="AA3963" s="29">
        <f>IF(database_public_cloud_VMs[[#This Row],[Currency]]="USD",(database_public_cloud_VMs[[#This Row],[Rate]]*param_exchange_rate)/(1+param_discount_aws),database_public_cloud_VMs[[#This Row],[Rate]])</f>
        <v>0.64205613685434126</v>
      </c>
    </row>
    <row r="3964" spans="1:27" x14ac:dyDescent="0.45">
      <c r="A3964" s="24" t="s">
        <v>4442</v>
      </c>
      <c r="B3964" t="s">
        <v>12</v>
      </c>
      <c r="C3964" s="25" t="s">
        <v>593</v>
      </c>
      <c r="D3964" t="s">
        <v>170</v>
      </c>
      <c r="E3964" t="s">
        <v>4443</v>
      </c>
      <c r="F3964" t="s">
        <v>4444</v>
      </c>
      <c r="G3964" s="26">
        <v>48</v>
      </c>
      <c r="H3964" s="26">
        <v>384</v>
      </c>
      <c r="I3964" s="26">
        <v>1800</v>
      </c>
      <c r="J3964" s="27" t="s">
        <v>838</v>
      </c>
      <c r="K3964" s="27" t="s">
        <v>2214</v>
      </c>
      <c r="L3964" s="27" t="s">
        <v>1925</v>
      </c>
      <c r="M3964" t="s">
        <v>176</v>
      </c>
      <c r="N3964" t="s">
        <v>177</v>
      </c>
      <c r="O3964" t="s">
        <v>178</v>
      </c>
      <c r="P3964" t="s">
        <v>179</v>
      </c>
      <c r="Q3964" t="s">
        <v>198</v>
      </c>
      <c r="R3964" t="s">
        <v>181</v>
      </c>
      <c r="S3964" t="s">
        <v>31</v>
      </c>
      <c r="T3964" t="s">
        <v>31</v>
      </c>
      <c r="U3964" t="s">
        <v>31</v>
      </c>
      <c r="V3964" t="s">
        <v>31</v>
      </c>
      <c r="W3964" t="s">
        <v>182</v>
      </c>
      <c r="X3964" t="s">
        <v>183</v>
      </c>
      <c r="Y3964" s="28">
        <v>2.9649999999999999</v>
      </c>
      <c r="Z3964" t="str">
        <f>IF(database_public_cloud_VMs[[#This Row],[Vendor]]="AWS","USD","AUD")</f>
        <v>USD</v>
      </c>
      <c r="AA3964" s="29">
        <f>IF(database_public_cloud_VMs[[#This Row],[Currency]]="USD",(database_public_cloud_VMs[[#This Row],[Rate]]*param_exchange_rate)/(1+param_discount_aws),database_public_cloud_VMs[[#This Row],[Rate]])</f>
        <v>3.6539279189503291</v>
      </c>
    </row>
    <row r="3965" spans="1:27" x14ac:dyDescent="0.45">
      <c r="A3965" s="24" t="s">
        <v>4445</v>
      </c>
      <c r="B3965" t="s">
        <v>12</v>
      </c>
      <c r="C3965" s="25" t="s">
        <v>593</v>
      </c>
      <c r="D3965" t="s">
        <v>170</v>
      </c>
      <c r="E3965" t="s">
        <v>4443</v>
      </c>
      <c r="F3965" t="s">
        <v>4444</v>
      </c>
      <c r="G3965" s="26">
        <v>48</v>
      </c>
      <c r="H3965" s="26">
        <v>384</v>
      </c>
      <c r="I3965" s="26">
        <v>1800</v>
      </c>
      <c r="J3965" s="27" t="s">
        <v>838</v>
      </c>
      <c r="K3965" s="27" t="s">
        <v>2214</v>
      </c>
      <c r="L3965" s="27" t="s">
        <v>1925</v>
      </c>
      <c r="M3965" t="s">
        <v>176</v>
      </c>
      <c r="N3965" t="s">
        <v>177</v>
      </c>
      <c r="O3965" t="s">
        <v>185</v>
      </c>
      <c r="P3965" t="s">
        <v>179</v>
      </c>
      <c r="Q3965" t="s">
        <v>198</v>
      </c>
      <c r="R3965" t="s">
        <v>181</v>
      </c>
      <c r="S3965" t="s">
        <v>31</v>
      </c>
      <c r="T3965" t="s">
        <v>31</v>
      </c>
      <c r="U3965" t="s">
        <v>31</v>
      </c>
      <c r="V3965" t="s">
        <v>31</v>
      </c>
      <c r="W3965" t="s">
        <v>182</v>
      </c>
      <c r="X3965" t="s">
        <v>183</v>
      </c>
      <c r="Y3965" s="28">
        <v>2.1920000000000002</v>
      </c>
      <c r="Z3965" t="str">
        <f>IF(database_public_cloud_VMs[[#This Row],[Vendor]]="AWS","USD","AUD")</f>
        <v>USD</v>
      </c>
      <c r="AA3965" s="29">
        <f>IF(database_public_cloud_VMs[[#This Row],[Currency]]="USD",(database_public_cloud_VMs[[#This Row],[Rate]]*param_exchange_rate)/(1+param_discount_aws),database_public_cloud_VMs[[#This Row],[Rate]])</f>
        <v>2.7013187178209521</v>
      </c>
    </row>
    <row r="3966" spans="1:27" x14ac:dyDescent="0.45">
      <c r="A3966" s="24" t="s">
        <v>4446</v>
      </c>
      <c r="B3966" t="s">
        <v>12</v>
      </c>
      <c r="C3966" s="25" t="s">
        <v>187</v>
      </c>
      <c r="D3966" t="s">
        <v>170</v>
      </c>
      <c r="E3966" t="s">
        <v>4443</v>
      </c>
      <c r="F3966" t="s">
        <v>4444</v>
      </c>
      <c r="G3966" s="26">
        <v>48</v>
      </c>
      <c r="H3966" s="26">
        <v>384</v>
      </c>
      <c r="I3966" s="26">
        <v>1800</v>
      </c>
      <c r="J3966" s="27" t="s">
        <v>838</v>
      </c>
      <c r="K3966" s="27" t="s">
        <v>2214</v>
      </c>
      <c r="L3966" s="27" t="s">
        <v>1925</v>
      </c>
      <c r="M3966" t="s">
        <v>176</v>
      </c>
      <c r="N3966" t="s">
        <v>188</v>
      </c>
      <c r="O3966" t="s">
        <v>188</v>
      </c>
      <c r="P3966" t="s">
        <v>179</v>
      </c>
      <c r="Q3966" t="s">
        <v>198</v>
      </c>
      <c r="R3966" t="s">
        <v>181</v>
      </c>
      <c r="S3966" t="s">
        <v>31</v>
      </c>
      <c r="T3966" t="s">
        <v>31</v>
      </c>
      <c r="U3966" t="s">
        <v>31</v>
      </c>
      <c r="V3966" t="s">
        <v>31</v>
      </c>
      <c r="W3966" t="s">
        <v>182</v>
      </c>
      <c r="X3966" t="s">
        <v>183</v>
      </c>
      <c r="Y3966" s="28">
        <v>4.5789999999999997</v>
      </c>
      <c r="Z3966" t="str">
        <f>IF(database_public_cloud_VMs[[#This Row],[Vendor]]="AWS","USD","AUD")</f>
        <v>USD</v>
      </c>
      <c r="AA3966" s="29">
        <f>IF(database_public_cloud_VMs[[#This Row],[Currency]]="USD",(database_public_cloud_VMs[[#This Row],[Rate]]*param_exchange_rate)/(1+param_discount_aws),database_public_cloud_VMs[[#This Row],[Rate]])</f>
        <v>5.642946354426158</v>
      </c>
    </row>
    <row r="3967" spans="1:27" x14ac:dyDescent="0.45">
      <c r="A3967" s="24" t="s">
        <v>4447</v>
      </c>
      <c r="B3967" t="s">
        <v>12</v>
      </c>
      <c r="C3967" s="25" t="s">
        <v>593</v>
      </c>
      <c r="D3967" t="s">
        <v>170</v>
      </c>
      <c r="E3967" t="s">
        <v>4443</v>
      </c>
      <c r="F3967" t="s">
        <v>4444</v>
      </c>
      <c r="G3967" s="26">
        <v>48</v>
      </c>
      <c r="H3967" s="26">
        <v>384</v>
      </c>
      <c r="I3967" s="26">
        <v>1800</v>
      </c>
      <c r="J3967" s="27" t="s">
        <v>838</v>
      </c>
      <c r="K3967" s="27" t="s">
        <v>2214</v>
      </c>
      <c r="L3967" s="27" t="s">
        <v>1925</v>
      </c>
      <c r="M3967" t="s">
        <v>190</v>
      </c>
      <c r="N3967" t="s">
        <v>177</v>
      </c>
      <c r="O3967" t="s">
        <v>178</v>
      </c>
      <c r="P3967" t="s">
        <v>179</v>
      </c>
      <c r="Q3967" t="s">
        <v>191</v>
      </c>
      <c r="R3967" t="s">
        <v>181</v>
      </c>
      <c r="S3967" t="s">
        <v>31</v>
      </c>
      <c r="T3967" t="s">
        <v>31</v>
      </c>
      <c r="U3967" t="s">
        <v>31</v>
      </c>
      <c r="V3967" t="s">
        <v>31</v>
      </c>
      <c r="W3967" t="s">
        <v>182</v>
      </c>
      <c r="X3967" t="s">
        <v>183</v>
      </c>
      <c r="Y3967" s="28">
        <v>2.782</v>
      </c>
      <c r="Z3967" t="str">
        <f>IF(database_public_cloud_VMs[[#This Row],[Vendor]]="AWS","USD","AUD")</f>
        <v>USD</v>
      </c>
      <c r="AA3967" s="29">
        <f>IF(database_public_cloud_VMs[[#This Row],[Currency]]="USD",(database_public_cloud_VMs[[#This Row],[Rate]]*param_exchange_rate)/(1+param_discount_aws),database_public_cloud_VMs[[#This Row],[Rate]])</f>
        <v>3.4284072413220295</v>
      </c>
    </row>
    <row r="3968" spans="1:27" x14ac:dyDescent="0.45">
      <c r="A3968" s="24" t="s">
        <v>4448</v>
      </c>
      <c r="B3968" t="s">
        <v>12</v>
      </c>
      <c r="C3968" s="25" t="s">
        <v>593</v>
      </c>
      <c r="D3968" t="s">
        <v>170</v>
      </c>
      <c r="E3968" t="s">
        <v>4443</v>
      </c>
      <c r="F3968" t="s">
        <v>4444</v>
      </c>
      <c r="G3968" s="26">
        <v>48</v>
      </c>
      <c r="H3968" s="26">
        <v>384</v>
      </c>
      <c r="I3968" s="26">
        <v>1800</v>
      </c>
      <c r="J3968" s="27" t="s">
        <v>838</v>
      </c>
      <c r="K3968" s="27" t="s">
        <v>2214</v>
      </c>
      <c r="L3968" s="27" t="s">
        <v>1925</v>
      </c>
      <c r="M3968" t="s">
        <v>190</v>
      </c>
      <c r="N3968" t="s">
        <v>177</v>
      </c>
      <c r="O3968" t="s">
        <v>185</v>
      </c>
      <c r="P3968" t="s">
        <v>179</v>
      </c>
      <c r="Q3968" t="s">
        <v>191</v>
      </c>
      <c r="R3968" t="s">
        <v>181</v>
      </c>
      <c r="S3968" t="s">
        <v>31</v>
      </c>
      <c r="T3968" t="s">
        <v>31</v>
      </c>
      <c r="U3968" t="s">
        <v>31</v>
      </c>
      <c r="V3968" t="s">
        <v>31</v>
      </c>
      <c r="W3968" t="s">
        <v>182</v>
      </c>
      <c r="X3968" t="s">
        <v>183</v>
      </c>
      <c r="Y3968" s="28">
        <v>2.016</v>
      </c>
      <c r="Z3968" t="str">
        <f>IF(database_public_cloud_VMs[[#This Row],[Vendor]]="AWS","USD","AUD")</f>
        <v>USD</v>
      </c>
      <c r="AA3968" s="29">
        <f>IF(database_public_cloud_VMs[[#This Row],[Currency]]="USD",(database_public_cloud_VMs[[#This Row],[Rate]]*param_exchange_rate)/(1+param_discount_aws),database_public_cloud_VMs[[#This Row],[Rate]])</f>
        <v>2.4844245142002919</v>
      </c>
    </row>
    <row r="3969" spans="1:27" x14ac:dyDescent="0.45">
      <c r="A3969" s="24" t="s">
        <v>4449</v>
      </c>
      <c r="B3969" t="s">
        <v>12</v>
      </c>
      <c r="C3969" s="25" t="s">
        <v>187</v>
      </c>
      <c r="D3969" t="s">
        <v>170</v>
      </c>
      <c r="E3969" t="s">
        <v>4443</v>
      </c>
      <c r="F3969" t="s">
        <v>4444</v>
      </c>
      <c r="G3969" s="26">
        <v>48</v>
      </c>
      <c r="H3969" s="26">
        <v>384</v>
      </c>
      <c r="I3969" s="26">
        <v>1800</v>
      </c>
      <c r="J3969" s="27" t="s">
        <v>838</v>
      </c>
      <c r="K3969" s="27" t="s">
        <v>2214</v>
      </c>
      <c r="L3969" s="27" t="s">
        <v>1925</v>
      </c>
      <c r="M3969" t="s">
        <v>190</v>
      </c>
      <c r="N3969" t="s">
        <v>188</v>
      </c>
      <c r="O3969" t="s">
        <v>188</v>
      </c>
      <c r="P3969" t="s">
        <v>179</v>
      </c>
      <c r="Q3969" t="s">
        <v>191</v>
      </c>
      <c r="R3969" t="s">
        <v>181</v>
      </c>
      <c r="S3969" t="s">
        <v>31</v>
      </c>
      <c r="T3969" t="s">
        <v>31</v>
      </c>
      <c r="U3969" t="s">
        <v>31</v>
      </c>
      <c r="V3969" t="s">
        <v>31</v>
      </c>
      <c r="W3969" t="s">
        <v>182</v>
      </c>
      <c r="X3969" t="s">
        <v>183</v>
      </c>
      <c r="Y3969" s="28">
        <v>4.306</v>
      </c>
      <c r="Z3969" t="str">
        <f>IF(database_public_cloud_VMs[[#This Row],[Vendor]]="AWS","USD","AUD")</f>
        <v>USD</v>
      </c>
      <c r="AA3969" s="29">
        <f>IF(database_public_cloud_VMs[[#This Row],[Currency]]="USD",(database_public_cloud_VMs[[#This Row],[Rate]]*param_exchange_rate)/(1+param_discount_aws),database_public_cloud_VMs[[#This Row],[Rate]])</f>
        <v>5.306513868128202</v>
      </c>
    </row>
    <row r="3970" spans="1:27" x14ac:dyDescent="0.45">
      <c r="A3970" s="24" t="s">
        <v>4450</v>
      </c>
      <c r="B3970" t="s">
        <v>12</v>
      </c>
      <c r="C3970" s="25" t="s">
        <v>593</v>
      </c>
      <c r="D3970" t="s">
        <v>170</v>
      </c>
      <c r="E3970" t="s">
        <v>4443</v>
      </c>
      <c r="F3970" t="s">
        <v>4444</v>
      </c>
      <c r="G3970" s="26">
        <v>48</v>
      </c>
      <c r="H3970" s="26">
        <v>384</v>
      </c>
      <c r="I3970" s="26">
        <v>1800</v>
      </c>
      <c r="J3970" s="27" t="s">
        <v>838</v>
      </c>
      <c r="K3970" s="27" t="s">
        <v>2214</v>
      </c>
      <c r="L3970" s="27" t="s">
        <v>1925</v>
      </c>
      <c r="M3970" t="s">
        <v>190</v>
      </c>
      <c r="N3970" t="s">
        <v>177</v>
      </c>
      <c r="O3970" t="s">
        <v>178</v>
      </c>
      <c r="P3970" t="s">
        <v>179</v>
      </c>
      <c r="Q3970" t="s">
        <v>198</v>
      </c>
      <c r="R3970" t="s">
        <v>181</v>
      </c>
      <c r="S3970" t="s">
        <v>31</v>
      </c>
      <c r="T3970" t="s">
        <v>31</v>
      </c>
      <c r="U3970" t="s">
        <v>31</v>
      </c>
      <c r="V3970" t="s">
        <v>31</v>
      </c>
      <c r="W3970" t="s">
        <v>182</v>
      </c>
      <c r="X3970" t="s">
        <v>183</v>
      </c>
      <c r="Y3970" s="28">
        <v>2.7120000000000002</v>
      </c>
      <c r="Z3970" t="str">
        <f>IF(database_public_cloud_VMs[[#This Row],[Vendor]]="AWS","USD","AUD")</f>
        <v>USD</v>
      </c>
      <c r="AA3970" s="29">
        <f>IF(database_public_cloud_VMs[[#This Row],[Currency]]="USD",(database_public_cloud_VMs[[#This Row],[Rate]]*param_exchange_rate)/(1+param_discount_aws),database_public_cloud_VMs[[#This Row],[Rate]])</f>
        <v>3.3421425012456307</v>
      </c>
    </row>
    <row r="3971" spans="1:27" x14ac:dyDescent="0.45">
      <c r="A3971" s="24" t="s">
        <v>4451</v>
      </c>
      <c r="B3971" t="s">
        <v>12</v>
      </c>
      <c r="C3971" s="25" t="s">
        <v>593</v>
      </c>
      <c r="D3971" t="s">
        <v>170</v>
      </c>
      <c r="E3971" t="s">
        <v>4443</v>
      </c>
      <c r="F3971" t="s">
        <v>4444</v>
      </c>
      <c r="G3971" s="26">
        <v>48</v>
      </c>
      <c r="H3971" s="26">
        <v>384</v>
      </c>
      <c r="I3971" s="26">
        <v>1800</v>
      </c>
      <c r="J3971" s="27" t="s">
        <v>838</v>
      </c>
      <c r="K3971" s="27" t="s">
        <v>2214</v>
      </c>
      <c r="L3971" s="27" t="s">
        <v>1925</v>
      </c>
      <c r="M3971" t="s">
        <v>190</v>
      </c>
      <c r="N3971" t="s">
        <v>177</v>
      </c>
      <c r="O3971" t="s">
        <v>185</v>
      </c>
      <c r="P3971" t="s">
        <v>179</v>
      </c>
      <c r="Q3971" t="s">
        <v>198</v>
      </c>
      <c r="R3971" t="s">
        <v>181</v>
      </c>
      <c r="S3971" t="s">
        <v>31</v>
      </c>
      <c r="T3971" t="s">
        <v>31</v>
      </c>
      <c r="U3971" t="s">
        <v>31</v>
      </c>
      <c r="V3971" t="s">
        <v>31</v>
      </c>
      <c r="W3971" t="s">
        <v>182</v>
      </c>
      <c r="X3971" t="s">
        <v>183</v>
      </c>
      <c r="Y3971" s="28">
        <v>1.94</v>
      </c>
      <c r="Z3971" t="str">
        <f>IF(database_public_cloud_VMs[[#This Row],[Vendor]]="AWS","USD","AUD")</f>
        <v>USD</v>
      </c>
      <c r="AA3971" s="29">
        <f>IF(database_public_cloud_VMs[[#This Row],[Currency]]="USD",(database_public_cloud_VMs[[#This Row],[Rate]]*param_exchange_rate)/(1+param_discount_aws),database_public_cloud_VMs[[#This Row],[Rate]])</f>
        <v>2.3907656535459156</v>
      </c>
    </row>
    <row r="3972" spans="1:27" x14ac:dyDescent="0.45">
      <c r="A3972" s="24" t="s">
        <v>4452</v>
      </c>
      <c r="B3972" t="s">
        <v>12</v>
      </c>
      <c r="C3972" s="25" t="s">
        <v>187</v>
      </c>
      <c r="D3972" t="s">
        <v>170</v>
      </c>
      <c r="E3972" t="s">
        <v>4443</v>
      </c>
      <c r="F3972" t="s">
        <v>4444</v>
      </c>
      <c r="G3972" s="26">
        <v>48</v>
      </c>
      <c r="H3972" s="26">
        <v>384</v>
      </c>
      <c r="I3972" s="26">
        <v>1800</v>
      </c>
      <c r="J3972" s="27" t="s">
        <v>838</v>
      </c>
      <c r="K3972" s="27" t="s">
        <v>2214</v>
      </c>
      <c r="L3972" s="27" t="s">
        <v>1925</v>
      </c>
      <c r="M3972" t="s">
        <v>190</v>
      </c>
      <c r="N3972" t="s">
        <v>188</v>
      </c>
      <c r="O3972" t="s">
        <v>188</v>
      </c>
      <c r="P3972" t="s">
        <v>179</v>
      </c>
      <c r="Q3972" t="s">
        <v>198</v>
      </c>
      <c r="R3972" t="s">
        <v>181</v>
      </c>
      <c r="S3972" t="s">
        <v>31</v>
      </c>
      <c r="T3972" t="s">
        <v>31</v>
      </c>
      <c r="U3972" t="s">
        <v>31</v>
      </c>
      <c r="V3972" t="s">
        <v>31</v>
      </c>
      <c r="W3972" t="s">
        <v>182</v>
      </c>
      <c r="X3972" t="s">
        <v>183</v>
      </c>
      <c r="Y3972" s="28">
        <v>4.3259999999999996</v>
      </c>
      <c r="Z3972" t="str">
        <f>IF(database_public_cloud_VMs[[#This Row],[Vendor]]="AWS","USD","AUD")</f>
        <v>USD</v>
      </c>
      <c r="AA3972" s="29">
        <f>IF(database_public_cloud_VMs[[#This Row],[Currency]]="USD",(database_public_cloud_VMs[[#This Row],[Rate]]*param_exchange_rate)/(1+param_discount_aws),database_public_cloud_VMs[[#This Row],[Rate]])</f>
        <v>5.3311609367214592</v>
      </c>
    </row>
    <row r="3973" spans="1:27" x14ac:dyDescent="0.45">
      <c r="A3973" s="24" t="s">
        <v>4453</v>
      </c>
      <c r="B3973" t="s">
        <v>12</v>
      </c>
      <c r="C3973" s="25" t="s">
        <v>593</v>
      </c>
      <c r="D3973" t="s">
        <v>170</v>
      </c>
      <c r="E3973" t="s">
        <v>4443</v>
      </c>
      <c r="F3973" t="s">
        <v>4444</v>
      </c>
      <c r="G3973" s="26">
        <v>48</v>
      </c>
      <c r="H3973" s="26">
        <v>384</v>
      </c>
      <c r="I3973" s="26">
        <v>1800</v>
      </c>
      <c r="J3973" s="27" t="s">
        <v>838</v>
      </c>
      <c r="K3973" s="27" t="s">
        <v>2214</v>
      </c>
      <c r="L3973" s="27" t="s">
        <v>1925</v>
      </c>
      <c r="M3973" t="s">
        <v>176</v>
      </c>
      <c r="N3973" t="s">
        <v>177</v>
      </c>
      <c r="O3973" t="s">
        <v>178</v>
      </c>
      <c r="P3973" t="s">
        <v>179</v>
      </c>
      <c r="Q3973" t="s">
        <v>315</v>
      </c>
      <c r="R3973" t="s">
        <v>181</v>
      </c>
      <c r="S3973" t="s">
        <v>31</v>
      </c>
      <c r="T3973" t="s">
        <v>31</v>
      </c>
      <c r="U3973" t="s">
        <v>31</v>
      </c>
      <c r="V3973" t="s">
        <v>31</v>
      </c>
      <c r="W3973" t="s">
        <v>182</v>
      </c>
      <c r="X3973" t="s">
        <v>183</v>
      </c>
      <c r="Y3973" s="28">
        <v>5.1130000000000004</v>
      </c>
      <c r="Z3973" t="str">
        <f>IF(database_public_cloud_VMs[[#This Row],[Vendor]]="AWS","USD","AUD")</f>
        <v>USD</v>
      </c>
      <c r="AA3973" s="29">
        <f>IF(database_public_cloud_VMs[[#This Row],[Currency]]="USD",(database_public_cloud_VMs[[#This Row],[Rate]]*param_exchange_rate)/(1+param_discount_aws),database_public_cloud_VMs[[#This Row],[Rate]])</f>
        <v>6.3010230858661167</v>
      </c>
    </row>
    <row r="3974" spans="1:27" x14ac:dyDescent="0.45">
      <c r="A3974" s="24" t="s">
        <v>4454</v>
      </c>
      <c r="B3974" t="s">
        <v>12</v>
      </c>
      <c r="C3974" s="25" t="s">
        <v>593</v>
      </c>
      <c r="D3974" t="s">
        <v>170</v>
      </c>
      <c r="E3974" t="s">
        <v>4443</v>
      </c>
      <c r="F3974" t="s">
        <v>4444</v>
      </c>
      <c r="G3974" s="26">
        <v>48</v>
      </c>
      <c r="H3974" s="26">
        <v>384</v>
      </c>
      <c r="I3974" s="26">
        <v>1800</v>
      </c>
      <c r="J3974" s="27" t="s">
        <v>838</v>
      </c>
      <c r="K3974" s="27" t="s">
        <v>2214</v>
      </c>
      <c r="L3974" s="27" t="s">
        <v>1925</v>
      </c>
      <c r="M3974" t="s">
        <v>176</v>
      </c>
      <c r="N3974" t="s">
        <v>177</v>
      </c>
      <c r="O3974" t="s">
        <v>185</v>
      </c>
      <c r="P3974" t="s">
        <v>179</v>
      </c>
      <c r="Q3974" t="s">
        <v>315</v>
      </c>
      <c r="R3974" t="s">
        <v>181</v>
      </c>
      <c r="S3974" t="s">
        <v>31</v>
      </c>
      <c r="T3974" t="s">
        <v>31</v>
      </c>
      <c r="U3974" t="s">
        <v>31</v>
      </c>
      <c r="V3974" t="s">
        <v>31</v>
      </c>
      <c r="W3974" t="s">
        <v>182</v>
      </c>
      <c r="X3974" t="s">
        <v>183</v>
      </c>
      <c r="Y3974" s="28">
        <v>4.3460000000000001</v>
      </c>
      <c r="Z3974" t="str">
        <f>IF(database_public_cloud_VMs[[#This Row],[Vendor]]="AWS","USD","AUD")</f>
        <v>USD</v>
      </c>
      <c r="AA3974" s="29">
        <f>IF(database_public_cloud_VMs[[#This Row],[Currency]]="USD",(database_public_cloud_VMs[[#This Row],[Rate]]*param_exchange_rate)/(1+param_discount_aws),database_public_cloud_VMs[[#This Row],[Rate]])</f>
        <v>5.3558080053147163</v>
      </c>
    </row>
    <row r="3975" spans="1:27" x14ac:dyDescent="0.45">
      <c r="A3975" s="24" t="s">
        <v>4455</v>
      </c>
      <c r="B3975" t="s">
        <v>12</v>
      </c>
      <c r="C3975" s="25" t="s">
        <v>187</v>
      </c>
      <c r="D3975" t="s">
        <v>170</v>
      </c>
      <c r="E3975" t="s">
        <v>4443</v>
      </c>
      <c r="F3975" t="s">
        <v>4444</v>
      </c>
      <c r="G3975" s="26">
        <v>48</v>
      </c>
      <c r="H3975" s="26">
        <v>384</v>
      </c>
      <c r="I3975" s="26">
        <v>1800</v>
      </c>
      <c r="J3975" s="27" t="s">
        <v>838</v>
      </c>
      <c r="K3975" s="27" t="s">
        <v>2214</v>
      </c>
      <c r="L3975" s="27" t="s">
        <v>1925</v>
      </c>
      <c r="M3975" t="s">
        <v>176</v>
      </c>
      <c r="N3975" t="s">
        <v>188</v>
      </c>
      <c r="O3975" t="s">
        <v>188</v>
      </c>
      <c r="P3975" t="s">
        <v>179</v>
      </c>
      <c r="Q3975" t="s">
        <v>315</v>
      </c>
      <c r="R3975" t="s">
        <v>181</v>
      </c>
      <c r="S3975" t="s">
        <v>31</v>
      </c>
      <c r="T3975" t="s">
        <v>31</v>
      </c>
      <c r="U3975" t="s">
        <v>31</v>
      </c>
      <c r="V3975" t="s">
        <v>31</v>
      </c>
      <c r="W3975" t="s">
        <v>182</v>
      </c>
      <c r="X3975" t="s">
        <v>183</v>
      </c>
      <c r="Y3975" s="28">
        <v>6.6369999999999996</v>
      </c>
      <c r="Z3975" t="str">
        <f>IF(database_public_cloud_VMs[[#This Row],[Vendor]]="AWS","USD","AUD")</f>
        <v>USD</v>
      </c>
      <c r="AA3975" s="29">
        <f>IF(database_public_cloud_VMs[[#This Row],[Currency]]="USD",(database_public_cloud_VMs[[#This Row],[Rate]]*param_exchange_rate)/(1+param_discount_aws),database_public_cloud_VMs[[#This Row],[Rate]])</f>
        <v>8.1791297126722888</v>
      </c>
    </row>
    <row r="3976" spans="1:27" x14ac:dyDescent="0.45">
      <c r="A3976" s="24" t="s">
        <v>4456</v>
      </c>
      <c r="B3976" t="s">
        <v>12</v>
      </c>
      <c r="C3976" s="25" t="s">
        <v>593</v>
      </c>
      <c r="D3976" t="s">
        <v>170</v>
      </c>
      <c r="E3976" t="s">
        <v>4443</v>
      </c>
      <c r="F3976" t="s">
        <v>4444</v>
      </c>
      <c r="G3976" s="26">
        <v>48</v>
      </c>
      <c r="H3976" s="26">
        <v>384</v>
      </c>
      <c r="I3976" s="26">
        <v>1800</v>
      </c>
      <c r="J3976" s="27" t="s">
        <v>838</v>
      </c>
      <c r="K3976" s="27" t="s">
        <v>2214</v>
      </c>
      <c r="L3976" s="27" t="s">
        <v>1925</v>
      </c>
      <c r="M3976" t="s">
        <v>190</v>
      </c>
      <c r="N3976" t="s">
        <v>177</v>
      </c>
      <c r="O3976" t="s">
        <v>178</v>
      </c>
      <c r="P3976" t="s">
        <v>179</v>
      </c>
      <c r="Q3976" t="s">
        <v>315</v>
      </c>
      <c r="R3976" t="s">
        <v>181</v>
      </c>
      <c r="S3976" t="s">
        <v>31</v>
      </c>
      <c r="T3976" t="s">
        <v>31</v>
      </c>
      <c r="U3976" t="s">
        <v>31</v>
      </c>
      <c r="V3976" t="s">
        <v>31</v>
      </c>
      <c r="W3976" t="s">
        <v>182</v>
      </c>
      <c r="X3976" t="s">
        <v>183</v>
      </c>
      <c r="Y3976" s="28">
        <v>4.8600000000000003</v>
      </c>
      <c r="Z3976" t="str">
        <f>IF(database_public_cloud_VMs[[#This Row],[Vendor]]="AWS","USD","AUD")</f>
        <v>USD</v>
      </c>
      <c r="AA3976" s="29">
        <f>IF(database_public_cloud_VMs[[#This Row],[Currency]]="USD",(database_public_cloud_VMs[[#This Row],[Rate]]*param_exchange_rate)/(1+param_discount_aws),database_public_cloud_VMs[[#This Row],[Rate]])</f>
        <v>5.989237668161417</v>
      </c>
    </row>
    <row r="3977" spans="1:27" x14ac:dyDescent="0.45">
      <c r="A3977" s="24" t="s">
        <v>4457</v>
      </c>
      <c r="B3977" t="s">
        <v>12</v>
      </c>
      <c r="C3977" s="25" t="s">
        <v>593</v>
      </c>
      <c r="D3977" t="s">
        <v>170</v>
      </c>
      <c r="E3977" t="s">
        <v>4443</v>
      </c>
      <c r="F3977" t="s">
        <v>4444</v>
      </c>
      <c r="G3977" s="26">
        <v>48</v>
      </c>
      <c r="H3977" s="26">
        <v>384</v>
      </c>
      <c r="I3977" s="26">
        <v>1800</v>
      </c>
      <c r="J3977" s="27" t="s">
        <v>838</v>
      </c>
      <c r="K3977" s="27" t="s">
        <v>2214</v>
      </c>
      <c r="L3977" s="27" t="s">
        <v>1925</v>
      </c>
      <c r="M3977" t="s">
        <v>190</v>
      </c>
      <c r="N3977" t="s">
        <v>177</v>
      </c>
      <c r="O3977" t="s">
        <v>185</v>
      </c>
      <c r="P3977" t="s">
        <v>179</v>
      </c>
      <c r="Q3977" t="s">
        <v>315</v>
      </c>
      <c r="R3977" t="s">
        <v>181</v>
      </c>
      <c r="S3977" t="s">
        <v>31</v>
      </c>
      <c r="T3977" t="s">
        <v>31</v>
      </c>
      <c r="U3977" t="s">
        <v>31</v>
      </c>
      <c r="V3977" t="s">
        <v>31</v>
      </c>
      <c r="W3977" t="s">
        <v>182</v>
      </c>
      <c r="X3977" t="s">
        <v>183</v>
      </c>
      <c r="Y3977" s="28">
        <v>4.0940000000000003</v>
      </c>
      <c r="Z3977" t="str">
        <f>IF(database_public_cloud_VMs[[#This Row],[Vendor]]="AWS","USD","AUD")</f>
        <v>USD</v>
      </c>
      <c r="AA3977" s="29">
        <f>IF(database_public_cloud_VMs[[#This Row],[Currency]]="USD",(database_public_cloud_VMs[[#This Row],[Rate]]*param_exchange_rate)/(1+param_discount_aws),database_public_cloud_VMs[[#This Row],[Rate]])</f>
        <v>5.0452549410396799</v>
      </c>
    </row>
    <row r="3978" spans="1:27" x14ac:dyDescent="0.45">
      <c r="A3978" s="24" t="s">
        <v>4458</v>
      </c>
      <c r="B3978" t="s">
        <v>12</v>
      </c>
      <c r="C3978" s="25" t="s">
        <v>187</v>
      </c>
      <c r="D3978" t="s">
        <v>170</v>
      </c>
      <c r="E3978" t="s">
        <v>4443</v>
      </c>
      <c r="F3978" t="s">
        <v>4444</v>
      </c>
      <c r="G3978" s="26">
        <v>48</v>
      </c>
      <c r="H3978" s="26">
        <v>384</v>
      </c>
      <c r="I3978" s="26">
        <v>1800</v>
      </c>
      <c r="J3978" s="27" t="s">
        <v>838</v>
      </c>
      <c r="K3978" s="27" t="s">
        <v>2214</v>
      </c>
      <c r="L3978" s="27" t="s">
        <v>1925</v>
      </c>
      <c r="M3978" t="s">
        <v>190</v>
      </c>
      <c r="N3978" t="s">
        <v>188</v>
      </c>
      <c r="O3978" t="s">
        <v>188</v>
      </c>
      <c r="P3978" t="s">
        <v>179</v>
      </c>
      <c r="Q3978" t="s">
        <v>315</v>
      </c>
      <c r="R3978" t="s">
        <v>181</v>
      </c>
      <c r="S3978" t="s">
        <v>31</v>
      </c>
      <c r="T3978" t="s">
        <v>31</v>
      </c>
      <c r="U3978" t="s">
        <v>31</v>
      </c>
      <c r="V3978" t="s">
        <v>31</v>
      </c>
      <c r="W3978" t="s">
        <v>182</v>
      </c>
      <c r="X3978" t="s">
        <v>183</v>
      </c>
      <c r="Y3978" s="28">
        <v>6.3840000000000003</v>
      </c>
      <c r="Z3978" t="str">
        <f>IF(database_public_cloud_VMs[[#This Row],[Vendor]]="AWS","USD","AUD")</f>
        <v>USD</v>
      </c>
      <c r="AA3978" s="29">
        <f>IF(database_public_cloud_VMs[[#This Row],[Currency]]="USD",(database_public_cloud_VMs[[#This Row],[Rate]]*param_exchange_rate)/(1+param_discount_aws),database_public_cloud_VMs[[#This Row],[Rate]])</f>
        <v>7.86734429496759</v>
      </c>
    </row>
    <row r="3979" spans="1:27" x14ac:dyDescent="0.45">
      <c r="A3979" s="24" t="s">
        <v>4459</v>
      </c>
      <c r="B3979" t="s">
        <v>12</v>
      </c>
      <c r="C3979" s="25" t="s">
        <v>593</v>
      </c>
      <c r="D3979" t="s">
        <v>170</v>
      </c>
      <c r="E3979" t="s">
        <v>4443</v>
      </c>
      <c r="F3979" t="s">
        <v>4444</v>
      </c>
      <c r="G3979" s="26">
        <v>48</v>
      </c>
      <c r="H3979" s="26">
        <v>384</v>
      </c>
      <c r="I3979" s="26">
        <v>1800</v>
      </c>
      <c r="J3979" s="27" t="s">
        <v>838</v>
      </c>
      <c r="K3979" s="27" t="s">
        <v>2214</v>
      </c>
      <c r="L3979" s="27" t="s">
        <v>1925</v>
      </c>
      <c r="M3979" t="s">
        <v>176</v>
      </c>
      <c r="N3979" t="s">
        <v>177</v>
      </c>
      <c r="O3979" t="s">
        <v>178</v>
      </c>
      <c r="P3979" t="s">
        <v>179</v>
      </c>
      <c r="Q3979" t="s">
        <v>191</v>
      </c>
      <c r="R3979" t="s">
        <v>181</v>
      </c>
      <c r="S3979" t="s">
        <v>31</v>
      </c>
      <c r="T3979" t="s">
        <v>31</v>
      </c>
      <c r="U3979" t="s">
        <v>31</v>
      </c>
      <c r="V3979" t="s">
        <v>31</v>
      </c>
      <c r="W3979" t="s">
        <v>182</v>
      </c>
      <c r="X3979" t="s">
        <v>183</v>
      </c>
      <c r="Y3979" s="28">
        <v>3.0350000000000001</v>
      </c>
      <c r="Z3979" t="str">
        <f>IF(database_public_cloud_VMs[[#This Row],[Vendor]]="AWS","USD","AUD")</f>
        <v>USD</v>
      </c>
      <c r="AA3979" s="29">
        <f>IF(database_public_cloud_VMs[[#This Row],[Currency]]="USD",(database_public_cloud_VMs[[#This Row],[Rate]]*param_exchange_rate)/(1+param_discount_aws),database_public_cloud_VMs[[#This Row],[Rate]])</f>
        <v>3.7401926590267287</v>
      </c>
    </row>
    <row r="3980" spans="1:27" x14ac:dyDescent="0.45">
      <c r="A3980" s="24" t="s">
        <v>4460</v>
      </c>
      <c r="B3980" t="s">
        <v>12</v>
      </c>
      <c r="C3980" s="25" t="s">
        <v>593</v>
      </c>
      <c r="D3980" t="s">
        <v>170</v>
      </c>
      <c r="E3980" t="s">
        <v>4443</v>
      </c>
      <c r="F3980" t="s">
        <v>4444</v>
      </c>
      <c r="G3980" s="26">
        <v>48</v>
      </c>
      <c r="H3980" s="26">
        <v>384</v>
      </c>
      <c r="I3980" s="26">
        <v>1800</v>
      </c>
      <c r="J3980" s="27" t="s">
        <v>838</v>
      </c>
      <c r="K3980" s="27" t="s">
        <v>2214</v>
      </c>
      <c r="L3980" s="27" t="s">
        <v>1925</v>
      </c>
      <c r="M3980" t="s">
        <v>176</v>
      </c>
      <c r="N3980" t="s">
        <v>177</v>
      </c>
      <c r="O3980" t="s">
        <v>185</v>
      </c>
      <c r="P3980" t="s">
        <v>179</v>
      </c>
      <c r="Q3980" t="s">
        <v>191</v>
      </c>
      <c r="R3980" t="s">
        <v>181</v>
      </c>
      <c r="S3980" t="s">
        <v>31</v>
      </c>
      <c r="T3980" t="s">
        <v>31</v>
      </c>
      <c r="U3980" t="s">
        <v>31</v>
      </c>
      <c r="V3980" t="s">
        <v>31</v>
      </c>
      <c r="W3980" t="s">
        <v>182</v>
      </c>
      <c r="X3980" t="s">
        <v>183</v>
      </c>
      <c r="Y3980" s="28">
        <v>2.2679999999999998</v>
      </c>
      <c r="Z3980" t="str">
        <f>IF(database_public_cloud_VMs[[#This Row],[Vendor]]="AWS","USD","AUD")</f>
        <v>USD</v>
      </c>
      <c r="AA3980" s="29">
        <f>IF(database_public_cloud_VMs[[#This Row],[Currency]]="USD",(database_public_cloud_VMs[[#This Row],[Rate]]*param_exchange_rate)/(1+param_discount_aws),database_public_cloud_VMs[[#This Row],[Rate]])</f>
        <v>2.7949775784753275</v>
      </c>
    </row>
    <row r="3981" spans="1:27" x14ac:dyDescent="0.45">
      <c r="A3981" s="24" t="s">
        <v>4461</v>
      </c>
      <c r="B3981" t="s">
        <v>12</v>
      </c>
      <c r="C3981" s="25" t="s">
        <v>187</v>
      </c>
      <c r="D3981" t="s">
        <v>170</v>
      </c>
      <c r="E3981" t="s">
        <v>4443</v>
      </c>
      <c r="F3981" t="s">
        <v>4444</v>
      </c>
      <c r="G3981" s="26">
        <v>48</v>
      </c>
      <c r="H3981" s="26">
        <v>384</v>
      </c>
      <c r="I3981" s="26">
        <v>1800</v>
      </c>
      <c r="J3981" s="27" t="s">
        <v>838</v>
      </c>
      <c r="K3981" s="27" t="s">
        <v>2214</v>
      </c>
      <c r="L3981" s="27" t="s">
        <v>1925</v>
      </c>
      <c r="M3981" t="s">
        <v>176</v>
      </c>
      <c r="N3981" t="s">
        <v>188</v>
      </c>
      <c r="O3981" t="s">
        <v>188</v>
      </c>
      <c r="P3981" t="s">
        <v>179</v>
      </c>
      <c r="Q3981" t="s">
        <v>191</v>
      </c>
      <c r="R3981" t="s">
        <v>181</v>
      </c>
      <c r="S3981" t="s">
        <v>31</v>
      </c>
      <c r="T3981" t="s">
        <v>31</v>
      </c>
      <c r="U3981" t="s">
        <v>31</v>
      </c>
      <c r="V3981" t="s">
        <v>31</v>
      </c>
      <c r="W3981" t="s">
        <v>182</v>
      </c>
      <c r="X3981" t="s">
        <v>183</v>
      </c>
      <c r="Y3981" s="28">
        <v>4.5590000000000002</v>
      </c>
      <c r="Z3981" t="str">
        <f>IF(database_public_cloud_VMs[[#This Row],[Vendor]]="AWS","USD","AUD")</f>
        <v>USD</v>
      </c>
      <c r="AA3981" s="29">
        <f>IF(database_public_cloud_VMs[[#This Row],[Currency]]="USD",(database_public_cloud_VMs[[#This Row],[Rate]]*param_exchange_rate)/(1+param_discount_aws),database_public_cloud_VMs[[#This Row],[Rate]])</f>
        <v>5.6182992858329017</v>
      </c>
    </row>
    <row r="3982" spans="1:27" x14ac:dyDescent="0.45">
      <c r="A3982" s="24" t="s">
        <v>4462</v>
      </c>
      <c r="B3982" t="s">
        <v>12</v>
      </c>
      <c r="C3982" s="25" t="s">
        <v>593</v>
      </c>
      <c r="D3982" t="s">
        <v>170</v>
      </c>
      <c r="E3982" t="s">
        <v>4443</v>
      </c>
      <c r="F3982" t="s">
        <v>4444</v>
      </c>
      <c r="G3982" s="26">
        <v>48</v>
      </c>
      <c r="H3982" s="26">
        <v>384</v>
      </c>
      <c r="I3982" s="26">
        <v>1800</v>
      </c>
      <c r="J3982" s="27" t="s">
        <v>838</v>
      </c>
      <c r="K3982" s="27" t="s">
        <v>2214</v>
      </c>
      <c r="L3982" s="27" t="s">
        <v>1925</v>
      </c>
      <c r="M3982" t="s">
        <v>190</v>
      </c>
      <c r="N3982" t="s">
        <v>177</v>
      </c>
      <c r="O3982" t="s">
        <v>178</v>
      </c>
      <c r="P3982" t="s">
        <v>179</v>
      </c>
      <c r="Q3982" t="s">
        <v>180</v>
      </c>
      <c r="R3982" t="s">
        <v>181</v>
      </c>
      <c r="S3982" t="s">
        <v>31</v>
      </c>
      <c r="T3982" t="s">
        <v>31</v>
      </c>
      <c r="U3982" t="s">
        <v>31</v>
      </c>
      <c r="V3982" t="s">
        <v>31</v>
      </c>
      <c r="W3982" t="s">
        <v>182</v>
      </c>
      <c r="X3982" t="s">
        <v>183</v>
      </c>
      <c r="Y3982" s="28">
        <v>2.6520000000000001</v>
      </c>
      <c r="Z3982" t="str">
        <f>IF(database_public_cloud_VMs[[#This Row],[Vendor]]="AWS","USD","AUD")</f>
        <v>USD</v>
      </c>
      <c r="AA3982" s="29">
        <f>IF(database_public_cloud_VMs[[#This Row],[Currency]]="USD",(database_public_cloud_VMs[[#This Row],[Rate]]*param_exchange_rate)/(1+param_discount_aws),database_public_cloud_VMs[[#This Row],[Rate]])</f>
        <v>3.2682012954658597</v>
      </c>
    </row>
    <row r="3983" spans="1:27" x14ac:dyDescent="0.45">
      <c r="A3983" s="24" t="s">
        <v>4463</v>
      </c>
      <c r="B3983" t="s">
        <v>12</v>
      </c>
      <c r="C3983" s="25" t="s">
        <v>593</v>
      </c>
      <c r="D3983" t="s">
        <v>170</v>
      </c>
      <c r="E3983" t="s">
        <v>4443</v>
      </c>
      <c r="F3983" t="s">
        <v>4444</v>
      </c>
      <c r="G3983" s="26">
        <v>48</v>
      </c>
      <c r="H3983" s="26">
        <v>384</v>
      </c>
      <c r="I3983" s="26">
        <v>1800</v>
      </c>
      <c r="J3983" s="27" t="s">
        <v>838</v>
      </c>
      <c r="K3983" s="27" t="s">
        <v>2214</v>
      </c>
      <c r="L3983" s="27" t="s">
        <v>1925</v>
      </c>
      <c r="M3983" t="s">
        <v>190</v>
      </c>
      <c r="N3983" t="s">
        <v>177</v>
      </c>
      <c r="O3983" t="s">
        <v>185</v>
      </c>
      <c r="P3983" t="s">
        <v>179</v>
      </c>
      <c r="Q3983" t="s">
        <v>180</v>
      </c>
      <c r="R3983" t="s">
        <v>181</v>
      </c>
      <c r="S3983" t="s">
        <v>31</v>
      </c>
      <c r="T3983" t="s">
        <v>31</v>
      </c>
      <c r="U3983" t="s">
        <v>31</v>
      </c>
      <c r="V3983" t="s">
        <v>31</v>
      </c>
      <c r="W3983" t="s">
        <v>182</v>
      </c>
      <c r="X3983" t="s">
        <v>183</v>
      </c>
      <c r="Y3983" s="28">
        <v>1.8859999999999999</v>
      </c>
      <c r="Z3983" t="str">
        <f>IF(database_public_cloud_VMs[[#This Row],[Vendor]]="AWS","USD","AUD")</f>
        <v>USD</v>
      </c>
      <c r="AA3983" s="29">
        <f>IF(database_public_cloud_VMs[[#This Row],[Currency]]="USD",(database_public_cloud_VMs[[#This Row],[Rate]]*param_exchange_rate)/(1+param_discount_aws),database_public_cloud_VMs[[#This Row],[Rate]])</f>
        <v>2.3242185683441221</v>
      </c>
    </row>
    <row r="3984" spans="1:27" x14ac:dyDescent="0.45">
      <c r="A3984" s="24" t="s">
        <v>4464</v>
      </c>
      <c r="B3984" t="s">
        <v>12</v>
      </c>
      <c r="C3984" s="25" t="s">
        <v>187</v>
      </c>
      <c r="D3984" t="s">
        <v>170</v>
      </c>
      <c r="E3984" t="s">
        <v>4443</v>
      </c>
      <c r="F3984" t="s">
        <v>4444</v>
      </c>
      <c r="G3984" s="26">
        <v>48</v>
      </c>
      <c r="H3984" s="26">
        <v>384</v>
      </c>
      <c r="I3984" s="26">
        <v>1800</v>
      </c>
      <c r="J3984" s="27" t="s">
        <v>838</v>
      </c>
      <c r="K3984" s="27" t="s">
        <v>2214</v>
      </c>
      <c r="L3984" s="27" t="s">
        <v>1925</v>
      </c>
      <c r="M3984" t="s">
        <v>190</v>
      </c>
      <c r="N3984" t="s">
        <v>188</v>
      </c>
      <c r="O3984" t="s">
        <v>188</v>
      </c>
      <c r="P3984" t="s">
        <v>179</v>
      </c>
      <c r="Q3984" t="s">
        <v>180</v>
      </c>
      <c r="R3984" t="s">
        <v>181</v>
      </c>
      <c r="S3984" t="s">
        <v>31</v>
      </c>
      <c r="T3984" t="s">
        <v>31</v>
      </c>
      <c r="U3984" t="s">
        <v>31</v>
      </c>
      <c r="V3984" t="s">
        <v>31</v>
      </c>
      <c r="W3984" t="s">
        <v>182</v>
      </c>
      <c r="X3984" t="s">
        <v>183</v>
      </c>
      <c r="Y3984" s="28">
        <v>4.1760000000000002</v>
      </c>
      <c r="Z3984" t="str">
        <f>IF(database_public_cloud_VMs[[#This Row],[Vendor]]="AWS","USD","AUD")</f>
        <v>USD</v>
      </c>
      <c r="AA3984" s="29">
        <f>IF(database_public_cloud_VMs[[#This Row],[Currency]]="USD",(database_public_cloud_VMs[[#This Row],[Rate]]*param_exchange_rate)/(1+param_discount_aws),database_public_cloud_VMs[[#This Row],[Rate]])</f>
        <v>5.1463079222720332</v>
      </c>
    </row>
    <row r="3985" spans="1:27" x14ac:dyDescent="0.45">
      <c r="A3985" s="24" t="s">
        <v>4465</v>
      </c>
      <c r="B3985" t="s">
        <v>12</v>
      </c>
      <c r="C3985" s="25" t="s">
        <v>593</v>
      </c>
      <c r="D3985" t="s">
        <v>170</v>
      </c>
      <c r="E3985" t="s">
        <v>4443</v>
      </c>
      <c r="F3985" t="s">
        <v>4444</v>
      </c>
      <c r="G3985" s="26">
        <v>48</v>
      </c>
      <c r="H3985" s="26">
        <v>384</v>
      </c>
      <c r="I3985" s="26">
        <v>1800</v>
      </c>
      <c r="J3985" s="27" t="s">
        <v>838</v>
      </c>
      <c r="K3985" s="27" t="s">
        <v>2214</v>
      </c>
      <c r="L3985" s="27" t="s">
        <v>1925</v>
      </c>
      <c r="M3985" t="s">
        <v>176</v>
      </c>
      <c r="N3985" t="s">
        <v>177</v>
      </c>
      <c r="O3985" t="s">
        <v>178</v>
      </c>
      <c r="P3985" t="s">
        <v>179</v>
      </c>
      <c r="Q3985" t="s">
        <v>180</v>
      </c>
      <c r="R3985" t="s">
        <v>181</v>
      </c>
      <c r="S3985" t="s">
        <v>31</v>
      </c>
      <c r="T3985" t="s">
        <v>31</v>
      </c>
      <c r="U3985" t="s">
        <v>31</v>
      </c>
      <c r="V3985" t="s">
        <v>31</v>
      </c>
      <c r="W3985" t="s">
        <v>182</v>
      </c>
      <c r="X3985" t="s">
        <v>183</v>
      </c>
      <c r="Y3985" s="28">
        <v>2.9049999999999998</v>
      </c>
      <c r="Z3985" t="str">
        <f>IF(database_public_cloud_VMs[[#This Row],[Vendor]]="AWS","USD","AUD")</f>
        <v>USD</v>
      </c>
      <c r="AA3985" s="29">
        <f>IF(database_public_cloud_VMs[[#This Row],[Currency]]="USD",(database_public_cloud_VMs[[#This Row],[Rate]]*param_exchange_rate)/(1+param_discount_aws),database_public_cloud_VMs[[#This Row],[Rate]])</f>
        <v>3.5799867131705585</v>
      </c>
    </row>
    <row r="3986" spans="1:27" x14ac:dyDescent="0.45">
      <c r="A3986" s="24" t="s">
        <v>4466</v>
      </c>
      <c r="B3986" t="s">
        <v>12</v>
      </c>
      <c r="C3986" s="25" t="s">
        <v>593</v>
      </c>
      <c r="D3986" t="s">
        <v>170</v>
      </c>
      <c r="E3986" t="s">
        <v>4443</v>
      </c>
      <c r="F3986" t="s">
        <v>4444</v>
      </c>
      <c r="G3986" s="26">
        <v>48</v>
      </c>
      <c r="H3986" s="26">
        <v>384</v>
      </c>
      <c r="I3986" s="26">
        <v>1800</v>
      </c>
      <c r="J3986" s="27" t="s">
        <v>838</v>
      </c>
      <c r="K3986" s="27" t="s">
        <v>2214</v>
      </c>
      <c r="L3986" s="27" t="s">
        <v>1925</v>
      </c>
      <c r="M3986" t="s">
        <v>176</v>
      </c>
      <c r="N3986" t="s">
        <v>177</v>
      </c>
      <c r="O3986" t="s">
        <v>185</v>
      </c>
      <c r="P3986" t="s">
        <v>179</v>
      </c>
      <c r="Q3986" t="s">
        <v>180</v>
      </c>
      <c r="R3986" t="s">
        <v>181</v>
      </c>
      <c r="S3986" t="s">
        <v>31</v>
      </c>
      <c r="T3986" t="s">
        <v>31</v>
      </c>
      <c r="U3986" t="s">
        <v>31</v>
      </c>
      <c r="V3986" t="s">
        <v>31</v>
      </c>
      <c r="W3986" t="s">
        <v>182</v>
      </c>
      <c r="X3986" t="s">
        <v>183</v>
      </c>
      <c r="Y3986" s="28">
        <v>2.1379999999999999</v>
      </c>
      <c r="Z3986" t="str">
        <f>IF(database_public_cloud_VMs[[#This Row],[Vendor]]="AWS","USD","AUD")</f>
        <v>USD</v>
      </c>
      <c r="AA3986" s="29">
        <f>IF(database_public_cloud_VMs[[#This Row],[Currency]]="USD",(database_public_cloud_VMs[[#This Row],[Rate]]*param_exchange_rate)/(1+param_discount_aws),database_public_cloud_VMs[[#This Row],[Rate]])</f>
        <v>2.6347716326191581</v>
      </c>
    </row>
    <row r="3987" spans="1:27" x14ac:dyDescent="0.45">
      <c r="A3987" s="24" t="s">
        <v>4467</v>
      </c>
      <c r="B3987" t="s">
        <v>12</v>
      </c>
      <c r="C3987" s="25" t="s">
        <v>187</v>
      </c>
      <c r="D3987" t="s">
        <v>170</v>
      </c>
      <c r="E3987" t="s">
        <v>4443</v>
      </c>
      <c r="F3987" t="s">
        <v>4444</v>
      </c>
      <c r="G3987" s="26">
        <v>48</v>
      </c>
      <c r="H3987" s="26">
        <v>384</v>
      </c>
      <c r="I3987" s="26">
        <v>1800</v>
      </c>
      <c r="J3987" s="27" t="s">
        <v>838</v>
      </c>
      <c r="K3987" s="27" t="s">
        <v>2214</v>
      </c>
      <c r="L3987" s="27" t="s">
        <v>1925</v>
      </c>
      <c r="M3987" t="s">
        <v>176</v>
      </c>
      <c r="N3987" t="s">
        <v>188</v>
      </c>
      <c r="O3987" t="s">
        <v>188</v>
      </c>
      <c r="P3987" t="s">
        <v>179</v>
      </c>
      <c r="Q3987" t="s">
        <v>180</v>
      </c>
      <c r="R3987" t="s">
        <v>181</v>
      </c>
      <c r="S3987" t="s">
        <v>31</v>
      </c>
      <c r="T3987" t="s">
        <v>31</v>
      </c>
      <c r="U3987" t="s">
        <v>31</v>
      </c>
      <c r="V3987" t="s">
        <v>31</v>
      </c>
      <c r="W3987" t="s">
        <v>182</v>
      </c>
      <c r="X3987" t="s">
        <v>183</v>
      </c>
      <c r="Y3987" s="28">
        <v>4.4290000000000003</v>
      </c>
      <c r="Z3987" t="str">
        <f>IF(database_public_cloud_VMs[[#This Row],[Vendor]]="AWS","USD","AUD")</f>
        <v>USD</v>
      </c>
      <c r="AA3987" s="29">
        <f>IF(database_public_cloud_VMs[[#This Row],[Currency]]="USD",(database_public_cloud_VMs[[#This Row],[Rate]]*param_exchange_rate)/(1+param_discount_aws),database_public_cloud_VMs[[#This Row],[Rate]])</f>
        <v>5.458093339976732</v>
      </c>
    </row>
    <row r="3988" spans="1:27" x14ac:dyDescent="0.45">
      <c r="A3988" s="24" t="s">
        <v>4468</v>
      </c>
      <c r="B3988" t="s">
        <v>12</v>
      </c>
      <c r="C3988" s="25" t="s">
        <v>593</v>
      </c>
      <c r="D3988" t="s">
        <v>170</v>
      </c>
      <c r="E3988" t="s">
        <v>4443</v>
      </c>
      <c r="F3988" t="s">
        <v>4469</v>
      </c>
      <c r="G3988" s="26">
        <v>64</v>
      </c>
      <c r="H3988" s="26">
        <v>512</v>
      </c>
      <c r="I3988" s="26">
        <v>2400</v>
      </c>
      <c r="J3988" s="27" t="s">
        <v>838</v>
      </c>
      <c r="K3988" s="27" t="s">
        <v>2214</v>
      </c>
      <c r="L3988" s="27" t="s">
        <v>3839</v>
      </c>
      <c r="M3988" t="s">
        <v>176</v>
      </c>
      <c r="N3988" t="s">
        <v>177</v>
      </c>
      <c r="O3988" t="s">
        <v>178</v>
      </c>
      <c r="P3988" t="s">
        <v>179</v>
      </c>
      <c r="Q3988" t="s">
        <v>315</v>
      </c>
      <c r="R3988" t="s">
        <v>181</v>
      </c>
      <c r="S3988" t="s">
        <v>31</v>
      </c>
      <c r="T3988" t="s">
        <v>31</v>
      </c>
      <c r="U3988" t="s">
        <v>31</v>
      </c>
      <c r="V3988" t="s">
        <v>31</v>
      </c>
      <c r="W3988" t="s">
        <v>182</v>
      </c>
      <c r="X3988" t="s">
        <v>183</v>
      </c>
      <c r="Y3988" s="28">
        <v>6.8170000000000002</v>
      </c>
      <c r="Z3988" t="str">
        <f>IF(database_public_cloud_VMs[[#This Row],[Vendor]]="AWS","USD","AUD")</f>
        <v>USD</v>
      </c>
      <c r="AA3988" s="29">
        <f>IF(database_public_cloud_VMs[[#This Row],[Currency]]="USD",(database_public_cloud_VMs[[#This Row],[Rate]]*param_exchange_rate)/(1+param_discount_aws),database_public_cloud_VMs[[#This Row],[Rate]])</f>
        <v>8.4009533300116015</v>
      </c>
    </row>
    <row r="3989" spans="1:27" x14ac:dyDescent="0.45">
      <c r="A3989" s="24" t="s">
        <v>4470</v>
      </c>
      <c r="B3989" t="s">
        <v>12</v>
      </c>
      <c r="C3989" s="25" t="s">
        <v>593</v>
      </c>
      <c r="D3989" t="s">
        <v>170</v>
      </c>
      <c r="E3989" t="s">
        <v>4443</v>
      </c>
      <c r="F3989" t="s">
        <v>4469</v>
      </c>
      <c r="G3989" s="26">
        <v>64</v>
      </c>
      <c r="H3989" s="26">
        <v>512</v>
      </c>
      <c r="I3989" s="26">
        <v>2400</v>
      </c>
      <c r="J3989" s="27" t="s">
        <v>838</v>
      </c>
      <c r="K3989" s="27" t="s">
        <v>2214</v>
      </c>
      <c r="L3989" s="27" t="s">
        <v>3839</v>
      </c>
      <c r="M3989" t="s">
        <v>176</v>
      </c>
      <c r="N3989" t="s">
        <v>177</v>
      </c>
      <c r="O3989" t="s">
        <v>185</v>
      </c>
      <c r="P3989" t="s">
        <v>179</v>
      </c>
      <c r="Q3989" t="s">
        <v>315</v>
      </c>
      <c r="R3989" t="s">
        <v>181</v>
      </c>
      <c r="S3989" t="s">
        <v>31</v>
      </c>
      <c r="T3989" t="s">
        <v>31</v>
      </c>
      <c r="U3989" t="s">
        <v>31</v>
      </c>
      <c r="V3989" t="s">
        <v>31</v>
      </c>
      <c r="W3989" t="s">
        <v>182</v>
      </c>
      <c r="X3989" t="s">
        <v>183</v>
      </c>
      <c r="Y3989" s="28">
        <v>5.7949999999999999</v>
      </c>
      <c r="Z3989" t="str">
        <f>IF(database_public_cloud_VMs[[#This Row],[Vendor]]="AWS","USD","AUD")</f>
        <v>USD</v>
      </c>
      <c r="AA3989" s="29">
        <f>IF(database_public_cloud_VMs[[#This Row],[Currency]]="USD",(database_public_cloud_VMs[[#This Row],[Rate]]*param_exchange_rate)/(1+param_discount_aws),database_public_cloud_VMs[[#This Row],[Rate]])</f>
        <v>7.141488124896175</v>
      </c>
    </row>
    <row r="3990" spans="1:27" x14ac:dyDescent="0.45">
      <c r="A3990" s="24" t="s">
        <v>4471</v>
      </c>
      <c r="B3990" t="s">
        <v>12</v>
      </c>
      <c r="C3990" s="25" t="s">
        <v>187</v>
      </c>
      <c r="D3990" t="s">
        <v>170</v>
      </c>
      <c r="E3990" t="s">
        <v>4443</v>
      </c>
      <c r="F3990" t="s">
        <v>4469</v>
      </c>
      <c r="G3990" s="26">
        <v>64</v>
      </c>
      <c r="H3990" s="26">
        <v>512</v>
      </c>
      <c r="I3990" s="26">
        <v>2400</v>
      </c>
      <c r="J3990" s="27" t="s">
        <v>838</v>
      </c>
      <c r="K3990" s="27" t="s">
        <v>2214</v>
      </c>
      <c r="L3990" s="27" t="s">
        <v>3839</v>
      </c>
      <c r="M3990" t="s">
        <v>176</v>
      </c>
      <c r="N3990" t="s">
        <v>188</v>
      </c>
      <c r="O3990" t="s">
        <v>188</v>
      </c>
      <c r="P3990" t="s">
        <v>179</v>
      </c>
      <c r="Q3990" t="s">
        <v>315</v>
      </c>
      <c r="R3990" t="s">
        <v>181</v>
      </c>
      <c r="S3990" t="s">
        <v>31</v>
      </c>
      <c r="T3990" t="s">
        <v>31</v>
      </c>
      <c r="U3990" t="s">
        <v>31</v>
      </c>
      <c r="V3990" t="s">
        <v>31</v>
      </c>
      <c r="W3990" t="s">
        <v>182</v>
      </c>
      <c r="X3990" t="s">
        <v>183</v>
      </c>
      <c r="Y3990" s="28">
        <v>8.8490000000000002</v>
      </c>
      <c r="Z3990" t="str">
        <f>IF(database_public_cloud_VMs[[#This Row],[Vendor]]="AWS","USD","AUD")</f>
        <v>USD</v>
      </c>
      <c r="AA3990" s="29">
        <f>IF(database_public_cloud_VMs[[#This Row],[Currency]]="USD",(database_public_cloud_VMs[[#This Row],[Rate]]*param_exchange_rate)/(1+param_discount_aws),database_public_cloud_VMs[[#This Row],[Rate]])</f>
        <v>10.905095499086498</v>
      </c>
    </row>
    <row r="3991" spans="1:27" x14ac:dyDescent="0.45">
      <c r="A3991" s="24" t="s">
        <v>4472</v>
      </c>
      <c r="B3991" t="s">
        <v>12</v>
      </c>
      <c r="C3991" s="25" t="s">
        <v>593</v>
      </c>
      <c r="D3991" t="s">
        <v>170</v>
      </c>
      <c r="E3991" t="s">
        <v>4443</v>
      </c>
      <c r="F3991" t="s">
        <v>4469</v>
      </c>
      <c r="G3991" s="26">
        <v>64</v>
      </c>
      <c r="H3991" s="26">
        <v>512</v>
      </c>
      <c r="I3991" s="26">
        <v>2400</v>
      </c>
      <c r="J3991" s="27" t="s">
        <v>838</v>
      </c>
      <c r="K3991" s="27" t="s">
        <v>2214</v>
      </c>
      <c r="L3991" s="27" t="s">
        <v>3839</v>
      </c>
      <c r="M3991" t="s">
        <v>176</v>
      </c>
      <c r="N3991" t="s">
        <v>177</v>
      </c>
      <c r="O3991" t="s">
        <v>178</v>
      </c>
      <c r="P3991" t="s">
        <v>179</v>
      </c>
      <c r="Q3991" t="s">
        <v>191</v>
      </c>
      <c r="R3991" t="s">
        <v>181</v>
      </c>
      <c r="S3991" t="s">
        <v>31</v>
      </c>
      <c r="T3991" t="s">
        <v>31</v>
      </c>
      <c r="U3991" t="s">
        <v>31</v>
      </c>
      <c r="V3991" t="s">
        <v>31</v>
      </c>
      <c r="W3991" t="s">
        <v>182</v>
      </c>
      <c r="X3991" t="s">
        <v>183</v>
      </c>
      <c r="Y3991" s="28">
        <v>4.0030000000000001</v>
      </c>
      <c r="Z3991" t="str">
        <f>IF(database_public_cloud_VMs[[#This Row],[Vendor]]="AWS","USD","AUD")</f>
        <v>USD</v>
      </c>
      <c r="AA3991" s="29">
        <f>IF(database_public_cloud_VMs[[#This Row],[Currency]]="USD",(database_public_cloud_VMs[[#This Row],[Rate]]*param_exchange_rate)/(1+param_discount_aws),database_public_cloud_VMs[[#This Row],[Rate]])</f>
        <v>4.9331107789403612</v>
      </c>
    </row>
    <row r="3992" spans="1:27" x14ac:dyDescent="0.45">
      <c r="A3992" s="24" t="s">
        <v>4473</v>
      </c>
      <c r="B3992" t="s">
        <v>12</v>
      </c>
      <c r="C3992" s="25" t="s">
        <v>593</v>
      </c>
      <c r="D3992" t="s">
        <v>170</v>
      </c>
      <c r="E3992" t="s">
        <v>4443</v>
      </c>
      <c r="F3992" t="s">
        <v>4469</v>
      </c>
      <c r="G3992" s="26">
        <v>64</v>
      </c>
      <c r="H3992" s="26">
        <v>512</v>
      </c>
      <c r="I3992" s="26">
        <v>2400</v>
      </c>
      <c r="J3992" s="27" t="s">
        <v>838</v>
      </c>
      <c r="K3992" s="27" t="s">
        <v>2214</v>
      </c>
      <c r="L3992" s="27" t="s">
        <v>3839</v>
      </c>
      <c r="M3992" t="s">
        <v>176</v>
      </c>
      <c r="N3992" t="s">
        <v>177</v>
      </c>
      <c r="O3992" t="s">
        <v>185</v>
      </c>
      <c r="P3992" t="s">
        <v>179</v>
      </c>
      <c r="Q3992" t="s">
        <v>191</v>
      </c>
      <c r="R3992" t="s">
        <v>181</v>
      </c>
      <c r="S3992" t="s">
        <v>31</v>
      </c>
      <c r="T3992" t="s">
        <v>31</v>
      </c>
      <c r="U3992" t="s">
        <v>31</v>
      </c>
      <c r="V3992" t="s">
        <v>31</v>
      </c>
      <c r="W3992" t="s">
        <v>182</v>
      </c>
      <c r="X3992" t="s">
        <v>183</v>
      </c>
      <c r="Y3992" s="28">
        <v>2.9809999999999999</v>
      </c>
      <c r="Z3992" t="str">
        <f>IF(database_public_cloud_VMs[[#This Row],[Vendor]]="AWS","USD","AUD")</f>
        <v>USD</v>
      </c>
      <c r="AA3992" s="29">
        <f>IF(database_public_cloud_VMs[[#This Row],[Currency]]="USD",(database_public_cloud_VMs[[#This Row],[Rate]]*param_exchange_rate)/(1+param_discount_aws),database_public_cloud_VMs[[#This Row],[Rate]])</f>
        <v>3.6736455738249347</v>
      </c>
    </row>
    <row r="3993" spans="1:27" x14ac:dyDescent="0.45">
      <c r="A3993" s="24" t="s">
        <v>4474</v>
      </c>
      <c r="B3993" t="s">
        <v>12</v>
      </c>
      <c r="C3993" s="25" t="s">
        <v>187</v>
      </c>
      <c r="D3993" t="s">
        <v>170</v>
      </c>
      <c r="E3993" t="s">
        <v>4443</v>
      </c>
      <c r="F3993" t="s">
        <v>4469</v>
      </c>
      <c r="G3993" s="26">
        <v>64</v>
      </c>
      <c r="H3993" s="26">
        <v>512</v>
      </c>
      <c r="I3993" s="26">
        <v>2400</v>
      </c>
      <c r="J3993" s="27" t="s">
        <v>838</v>
      </c>
      <c r="K3993" s="27" t="s">
        <v>2214</v>
      </c>
      <c r="L3993" s="27" t="s">
        <v>3839</v>
      </c>
      <c r="M3993" t="s">
        <v>176</v>
      </c>
      <c r="N3993" t="s">
        <v>188</v>
      </c>
      <c r="O3993" t="s">
        <v>188</v>
      </c>
      <c r="P3993" t="s">
        <v>179</v>
      </c>
      <c r="Q3993" t="s">
        <v>191</v>
      </c>
      <c r="R3993" t="s">
        <v>181</v>
      </c>
      <c r="S3993" t="s">
        <v>31</v>
      </c>
      <c r="T3993" t="s">
        <v>31</v>
      </c>
      <c r="U3993" t="s">
        <v>31</v>
      </c>
      <c r="V3993" t="s">
        <v>31</v>
      </c>
      <c r="W3993" t="s">
        <v>182</v>
      </c>
      <c r="X3993" t="s">
        <v>183</v>
      </c>
      <c r="Y3993" s="28">
        <v>6.0350000000000001</v>
      </c>
      <c r="Z3993" t="str">
        <f>IF(database_public_cloud_VMs[[#This Row],[Vendor]]="AWS","USD","AUD")</f>
        <v>USD</v>
      </c>
      <c r="AA3993" s="29">
        <f>IF(database_public_cloud_VMs[[#This Row],[Currency]]="USD",(database_public_cloud_VMs[[#This Row],[Rate]]*param_exchange_rate)/(1+param_discount_aws),database_public_cloud_VMs[[#This Row],[Rate]])</f>
        <v>7.4372529480152583</v>
      </c>
    </row>
    <row r="3994" spans="1:27" x14ac:dyDescent="0.45">
      <c r="A3994" s="24" t="s">
        <v>4475</v>
      </c>
      <c r="B3994" t="s">
        <v>12</v>
      </c>
      <c r="C3994" s="25" t="s">
        <v>593</v>
      </c>
      <c r="D3994" t="s">
        <v>170</v>
      </c>
      <c r="E3994" t="s">
        <v>4443</v>
      </c>
      <c r="F3994" t="s">
        <v>4469</v>
      </c>
      <c r="G3994" s="26">
        <v>64</v>
      </c>
      <c r="H3994" s="26">
        <v>512</v>
      </c>
      <c r="I3994" s="26">
        <v>2400</v>
      </c>
      <c r="J3994" s="27" t="s">
        <v>838</v>
      </c>
      <c r="K3994" s="27" t="s">
        <v>2214</v>
      </c>
      <c r="L3994" s="27" t="s">
        <v>3839</v>
      </c>
      <c r="M3994" t="s">
        <v>190</v>
      </c>
      <c r="N3994" t="s">
        <v>177</v>
      </c>
      <c r="O3994" t="s">
        <v>178</v>
      </c>
      <c r="P3994" t="s">
        <v>179</v>
      </c>
      <c r="Q3994" t="s">
        <v>191</v>
      </c>
      <c r="R3994" t="s">
        <v>181</v>
      </c>
      <c r="S3994" t="s">
        <v>31</v>
      </c>
      <c r="T3994" t="s">
        <v>31</v>
      </c>
      <c r="U3994" t="s">
        <v>31</v>
      </c>
      <c r="V3994" t="s">
        <v>31</v>
      </c>
      <c r="W3994" t="s">
        <v>182</v>
      </c>
      <c r="X3994" t="s">
        <v>183</v>
      </c>
      <c r="Y3994" s="28">
        <v>3.6659999999999999</v>
      </c>
      <c r="Z3994" t="str">
        <f>IF(database_public_cloud_VMs[[#This Row],[Vendor]]="AWS","USD","AUD")</f>
        <v>USD</v>
      </c>
      <c r="AA3994" s="29">
        <f>IF(database_public_cloud_VMs[[#This Row],[Currency]]="USD",(database_public_cloud_VMs[[#This Row],[Rate]]*param_exchange_rate)/(1+param_discount_aws),database_public_cloud_VMs[[#This Row],[Rate]])</f>
        <v>4.5178076731439827</v>
      </c>
    </row>
    <row r="3995" spans="1:27" x14ac:dyDescent="0.45">
      <c r="A3995" s="24" t="s">
        <v>4476</v>
      </c>
      <c r="B3995" t="s">
        <v>12</v>
      </c>
      <c r="C3995" s="25" t="s">
        <v>593</v>
      </c>
      <c r="D3995" t="s">
        <v>170</v>
      </c>
      <c r="E3995" t="s">
        <v>4443</v>
      </c>
      <c r="F3995" t="s">
        <v>4469</v>
      </c>
      <c r="G3995" s="26">
        <v>64</v>
      </c>
      <c r="H3995" s="26">
        <v>512</v>
      </c>
      <c r="I3995" s="26">
        <v>2400</v>
      </c>
      <c r="J3995" s="27" t="s">
        <v>838</v>
      </c>
      <c r="K3995" s="27" t="s">
        <v>2214</v>
      </c>
      <c r="L3995" s="27" t="s">
        <v>3839</v>
      </c>
      <c r="M3995" t="s">
        <v>190</v>
      </c>
      <c r="N3995" t="s">
        <v>177</v>
      </c>
      <c r="O3995" t="s">
        <v>185</v>
      </c>
      <c r="P3995" t="s">
        <v>179</v>
      </c>
      <c r="Q3995" t="s">
        <v>191</v>
      </c>
      <c r="R3995" t="s">
        <v>181</v>
      </c>
      <c r="S3995" t="s">
        <v>31</v>
      </c>
      <c r="T3995" t="s">
        <v>31</v>
      </c>
      <c r="U3995" t="s">
        <v>31</v>
      </c>
      <c r="V3995" t="s">
        <v>31</v>
      </c>
      <c r="W3995" t="s">
        <v>182</v>
      </c>
      <c r="X3995" t="s">
        <v>183</v>
      </c>
      <c r="Y3995" s="28">
        <v>2.6440000000000001</v>
      </c>
      <c r="Z3995" t="str">
        <f>IF(database_public_cloud_VMs[[#This Row],[Vendor]]="AWS","USD","AUD")</f>
        <v>USD</v>
      </c>
      <c r="AA3995" s="29">
        <f>IF(database_public_cloud_VMs[[#This Row],[Currency]]="USD",(database_public_cloud_VMs[[#This Row],[Rate]]*param_exchange_rate)/(1+param_discount_aws),database_public_cloud_VMs[[#This Row],[Rate]])</f>
        <v>3.2583424680285571</v>
      </c>
    </row>
    <row r="3996" spans="1:27" x14ac:dyDescent="0.45">
      <c r="A3996" s="24" t="s">
        <v>4477</v>
      </c>
      <c r="B3996" t="s">
        <v>12</v>
      </c>
      <c r="C3996" s="25" t="s">
        <v>187</v>
      </c>
      <c r="D3996" t="s">
        <v>170</v>
      </c>
      <c r="E3996" t="s">
        <v>4443</v>
      </c>
      <c r="F3996" t="s">
        <v>4469</v>
      </c>
      <c r="G3996" s="26">
        <v>64</v>
      </c>
      <c r="H3996" s="26">
        <v>512</v>
      </c>
      <c r="I3996" s="26">
        <v>2400</v>
      </c>
      <c r="J3996" s="27" t="s">
        <v>838</v>
      </c>
      <c r="K3996" s="27" t="s">
        <v>2214</v>
      </c>
      <c r="L3996" s="27" t="s">
        <v>3839</v>
      </c>
      <c r="M3996" t="s">
        <v>190</v>
      </c>
      <c r="N3996" t="s">
        <v>188</v>
      </c>
      <c r="O3996" t="s">
        <v>188</v>
      </c>
      <c r="P3996" t="s">
        <v>179</v>
      </c>
      <c r="Q3996" t="s">
        <v>191</v>
      </c>
      <c r="R3996" t="s">
        <v>181</v>
      </c>
      <c r="S3996" t="s">
        <v>31</v>
      </c>
      <c r="T3996" t="s">
        <v>31</v>
      </c>
      <c r="U3996" t="s">
        <v>31</v>
      </c>
      <c r="V3996" t="s">
        <v>31</v>
      </c>
      <c r="W3996" t="s">
        <v>182</v>
      </c>
      <c r="X3996" t="s">
        <v>183</v>
      </c>
      <c r="Y3996" s="28">
        <v>5.6980000000000004</v>
      </c>
      <c r="Z3996" t="str">
        <f>IF(database_public_cloud_VMs[[#This Row],[Vendor]]="AWS","USD","AUD")</f>
        <v>USD</v>
      </c>
      <c r="AA3996" s="29">
        <f>IF(database_public_cloud_VMs[[#This Row],[Currency]]="USD",(database_public_cloud_VMs[[#This Row],[Rate]]*param_exchange_rate)/(1+param_discount_aws),database_public_cloud_VMs[[#This Row],[Rate]])</f>
        <v>7.0219498422188797</v>
      </c>
    </row>
    <row r="3997" spans="1:27" x14ac:dyDescent="0.45">
      <c r="A3997" s="24" t="s">
        <v>4478</v>
      </c>
      <c r="B3997" t="s">
        <v>12</v>
      </c>
      <c r="C3997" s="25" t="s">
        <v>593</v>
      </c>
      <c r="D3997" t="s">
        <v>170</v>
      </c>
      <c r="E3997" t="s">
        <v>4443</v>
      </c>
      <c r="F3997" t="s">
        <v>4469</v>
      </c>
      <c r="G3997" s="26">
        <v>64</v>
      </c>
      <c r="H3997" s="26">
        <v>512</v>
      </c>
      <c r="I3997" s="26">
        <v>2400</v>
      </c>
      <c r="J3997" s="27" t="s">
        <v>838</v>
      </c>
      <c r="K3997" s="27" t="s">
        <v>2214</v>
      </c>
      <c r="L3997" s="27" t="s">
        <v>3839</v>
      </c>
      <c r="M3997" t="s">
        <v>190</v>
      </c>
      <c r="N3997" t="s">
        <v>177</v>
      </c>
      <c r="O3997" t="s">
        <v>178</v>
      </c>
      <c r="P3997" t="s">
        <v>179</v>
      </c>
      <c r="Q3997" t="s">
        <v>180</v>
      </c>
      <c r="R3997" t="s">
        <v>181</v>
      </c>
      <c r="S3997" t="s">
        <v>31</v>
      </c>
      <c r="T3997" t="s">
        <v>31</v>
      </c>
      <c r="U3997" t="s">
        <v>31</v>
      </c>
      <c r="V3997" t="s">
        <v>31</v>
      </c>
      <c r="W3997" t="s">
        <v>182</v>
      </c>
      <c r="X3997" t="s">
        <v>183</v>
      </c>
      <c r="Y3997" s="28">
        <v>3.536</v>
      </c>
      <c r="Z3997" t="str">
        <f>IF(database_public_cloud_VMs[[#This Row],[Vendor]]="AWS","USD","AUD")</f>
        <v>USD</v>
      </c>
      <c r="AA3997" s="29">
        <f>IF(database_public_cloud_VMs[[#This Row],[Currency]]="USD",(database_public_cloud_VMs[[#This Row],[Rate]]*param_exchange_rate)/(1+param_discount_aws),database_public_cloud_VMs[[#This Row],[Rate]])</f>
        <v>4.3576017272878129</v>
      </c>
    </row>
    <row r="3998" spans="1:27" x14ac:dyDescent="0.45">
      <c r="A3998" s="24" t="s">
        <v>4479</v>
      </c>
      <c r="B3998" t="s">
        <v>12</v>
      </c>
      <c r="C3998" s="25" t="s">
        <v>593</v>
      </c>
      <c r="D3998" t="s">
        <v>170</v>
      </c>
      <c r="E3998" t="s">
        <v>4443</v>
      </c>
      <c r="F3998" t="s">
        <v>4469</v>
      </c>
      <c r="G3998" s="26">
        <v>64</v>
      </c>
      <c r="H3998" s="26">
        <v>512</v>
      </c>
      <c r="I3998" s="26">
        <v>2400</v>
      </c>
      <c r="J3998" s="27" t="s">
        <v>838</v>
      </c>
      <c r="K3998" s="27" t="s">
        <v>2214</v>
      </c>
      <c r="L3998" s="27" t="s">
        <v>3839</v>
      </c>
      <c r="M3998" t="s">
        <v>190</v>
      </c>
      <c r="N3998" t="s">
        <v>177</v>
      </c>
      <c r="O3998" t="s">
        <v>185</v>
      </c>
      <c r="P3998" t="s">
        <v>179</v>
      </c>
      <c r="Q3998" t="s">
        <v>180</v>
      </c>
      <c r="R3998" t="s">
        <v>181</v>
      </c>
      <c r="S3998" t="s">
        <v>31</v>
      </c>
      <c r="T3998" t="s">
        <v>31</v>
      </c>
      <c r="U3998" t="s">
        <v>31</v>
      </c>
      <c r="V3998" t="s">
        <v>31</v>
      </c>
      <c r="W3998" t="s">
        <v>182</v>
      </c>
      <c r="X3998" t="s">
        <v>183</v>
      </c>
      <c r="Y3998" s="28">
        <v>2.5139999999999998</v>
      </c>
      <c r="Z3998" t="str">
        <f>IF(database_public_cloud_VMs[[#This Row],[Vendor]]="AWS","USD","AUD")</f>
        <v>USD</v>
      </c>
      <c r="AA3998" s="29">
        <f>IF(database_public_cloud_VMs[[#This Row],[Currency]]="USD",(database_public_cloud_VMs[[#This Row],[Rate]]*param_exchange_rate)/(1+param_discount_aws),database_public_cloud_VMs[[#This Row],[Rate]])</f>
        <v>3.0981365221723873</v>
      </c>
    </row>
    <row r="3999" spans="1:27" x14ac:dyDescent="0.45">
      <c r="A3999" s="24" t="s">
        <v>4480</v>
      </c>
      <c r="B3999" t="s">
        <v>12</v>
      </c>
      <c r="C3999" s="25" t="s">
        <v>187</v>
      </c>
      <c r="D3999" t="s">
        <v>170</v>
      </c>
      <c r="E3999" t="s">
        <v>4443</v>
      </c>
      <c r="F3999" t="s">
        <v>4469</v>
      </c>
      <c r="G3999" s="26">
        <v>64</v>
      </c>
      <c r="H3999" s="26">
        <v>512</v>
      </c>
      <c r="I3999" s="26">
        <v>2400</v>
      </c>
      <c r="J3999" s="27" t="s">
        <v>838</v>
      </c>
      <c r="K3999" s="27" t="s">
        <v>2214</v>
      </c>
      <c r="L3999" s="27" t="s">
        <v>3839</v>
      </c>
      <c r="M3999" t="s">
        <v>190</v>
      </c>
      <c r="N3999" t="s">
        <v>188</v>
      </c>
      <c r="O3999" t="s">
        <v>188</v>
      </c>
      <c r="P3999" t="s">
        <v>179</v>
      </c>
      <c r="Q3999" t="s">
        <v>180</v>
      </c>
      <c r="R3999" t="s">
        <v>181</v>
      </c>
      <c r="S3999" t="s">
        <v>31</v>
      </c>
      <c r="T3999" t="s">
        <v>31</v>
      </c>
      <c r="U3999" t="s">
        <v>31</v>
      </c>
      <c r="V3999" t="s">
        <v>31</v>
      </c>
      <c r="W3999" t="s">
        <v>182</v>
      </c>
      <c r="X3999" t="s">
        <v>183</v>
      </c>
      <c r="Y3999" s="28">
        <v>5.5679999999999996</v>
      </c>
      <c r="Z3999" t="str">
        <f>IF(database_public_cloud_VMs[[#This Row],[Vendor]]="AWS","USD","AUD")</f>
        <v>USD</v>
      </c>
      <c r="AA3999" s="29">
        <f>IF(database_public_cloud_VMs[[#This Row],[Currency]]="USD",(database_public_cloud_VMs[[#This Row],[Rate]]*param_exchange_rate)/(1+param_discount_aws),database_public_cloud_VMs[[#This Row],[Rate]])</f>
        <v>6.8617438963627091</v>
      </c>
    </row>
    <row r="4000" spans="1:27" x14ac:dyDescent="0.45">
      <c r="A4000" s="24" t="s">
        <v>4481</v>
      </c>
      <c r="B4000" t="s">
        <v>12</v>
      </c>
      <c r="C4000" s="25" t="s">
        <v>593</v>
      </c>
      <c r="D4000" t="s">
        <v>170</v>
      </c>
      <c r="E4000" t="s">
        <v>4443</v>
      </c>
      <c r="F4000" t="s">
        <v>4469</v>
      </c>
      <c r="G4000" s="26">
        <v>64</v>
      </c>
      <c r="H4000" s="26">
        <v>512</v>
      </c>
      <c r="I4000" s="26">
        <v>2400</v>
      </c>
      <c r="J4000" s="27" t="s">
        <v>838</v>
      </c>
      <c r="K4000" s="27" t="s">
        <v>2214</v>
      </c>
      <c r="L4000" s="27" t="s">
        <v>3839</v>
      </c>
      <c r="M4000" t="s">
        <v>176</v>
      </c>
      <c r="N4000" t="s">
        <v>177</v>
      </c>
      <c r="O4000" t="s">
        <v>178</v>
      </c>
      <c r="P4000" t="s">
        <v>179</v>
      </c>
      <c r="Q4000" t="s">
        <v>198</v>
      </c>
      <c r="R4000" t="s">
        <v>181</v>
      </c>
      <c r="S4000" t="s">
        <v>31</v>
      </c>
      <c r="T4000" t="s">
        <v>31</v>
      </c>
      <c r="U4000" t="s">
        <v>31</v>
      </c>
      <c r="V4000" t="s">
        <v>31</v>
      </c>
      <c r="W4000" t="s">
        <v>182</v>
      </c>
      <c r="X4000" t="s">
        <v>183</v>
      </c>
      <c r="Y4000" s="28">
        <v>3.9329999999999998</v>
      </c>
      <c r="Z4000" t="str">
        <f>IF(database_public_cloud_VMs[[#This Row],[Vendor]]="AWS","USD","AUD")</f>
        <v>USD</v>
      </c>
      <c r="AA4000" s="29">
        <f>IF(database_public_cloud_VMs[[#This Row],[Currency]]="USD",(database_public_cloud_VMs[[#This Row],[Rate]]*param_exchange_rate)/(1+param_discount_aws),database_public_cloud_VMs[[#This Row],[Rate]])</f>
        <v>4.8468460388639611</v>
      </c>
    </row>
    <row r="4001" spans="1:27" x14ac:dyDescent="0.45">
      <c r="A4001" s="24" t="s">
        <v>4482</v>
      </c>
      <c r="B4001" t="s">
        <v>12</v>
      </c>
      <c r="C4001" s="25" t="s">
        <v>593</v>
      </c>
      <c r="D4001" t="s">
        <v>170</v>
      </c>
      <c r="E4001" t="s">
        <v>4443</v>
      </c>
      <c r="F4001" t="s">
        <v>4469</v>
      </c>
      <c r="G4001" s="26">
        <v>64</v>
      </c>
      <c r="H4001" s="26">
        <v>512</v>
      </c>
      <c r="I4001" s="26">
        <v>2400</v>
      </c>
      <c r="J4001" s="27" t="s">
        <v>838</v>
      </c>
      <c r="K4001" s="27" t="s">
        <v>2214</v>
      </c>
      <c r="L4001" s="27" t="s">
        <v>3839</v>
      </c>
      <c r="M4001" t="s">
        <v>176</v>
      </c>
      <c r="N4001" t="s">
        <v>177</v>
      </c>
      <c r="O4001" t="s">
        <v>185</v>
      </c>
      <c r="P4001" t="s">
        <v>179</v>
      </c>
      <c r="Q4001" t="s">
        <v>198</v>
      </c>
      <c r="R4001" t="s">
        <v>181</v>
      </c>
      <c r="S4001" t="s">
        <v>31</v>
      </c>
      <c r="T4001" t="s">
        <v>31</v>
      </c>
      <c r="U4001" t="s">
        <v>31</v>
      </c>
      <c r="V4001" t="s">
        <v>31</v>
      </c>
      <c r="W4001" t="s">
        <v>182</v>
      </c>
      <c r="X4001" t="s">
        <v>183</v>
      </c>
      <c r="Y4001" s="28">
        <v>2.9049999999999998</v>
      </c>
      <c r="Z4001" t="str">
        <f>IF(database_public_cloud_VMs[[#This Row],[Vendor]]="AWS","USD","AUD")</f>
        <v>USD</v>
      </c>
      <c r="AA4001" s="29">
        <f>IF(database_public_cloud_VMs[[#This Row],[Currency]]="USD",(database_public_cloud_VMs[[#This Row],[Rate]]*param_exchange_rate)/(1+param_discount_aws),database_public_cloud_VMs[[#This Row],[Rate]])</f>
        <v>3.5799867131705585</v>
      </c>
    </row>
    <row r="4002" spans="1:27" x14ac:dyDescent="0.45">
      <c r="A4002" s="24" t="s">
        <v>4483</v>
      </c>
      <c r="B4002" t="s">
        <v>12</v>
      </c>
      <c r="C4002" s="25" t="s">
        <v>187</v>
      </c>
      <c r="D4002" t="s">
        <v>170</v>
      </c>
      <c r="E4002" t="s">
        <v>4443</v>
      </c>
      <c r="F4002" t="s">
        <v>4469</v>
      </c>
      <c r="G4002" s="26">
        <v>64</v>
      </c>
      <c r="H4002" s="26">
        <v>512</v>
      </c>
      <c r="I4002" s="26">
        <v>2400</v>
      </c>
      <c r="J4002" s="27" t="s">
        <v>838</v>
      </c>
      <c r="K4002" s="27" t="s">
        <v>2214</v>
      </c>
      <c r="L4002" s="27" t="s">
        <v>3839</v>
      </c>
      <c r="M4002" t="s">
        <v>176</v>
      </c>
      <c r="N4002" t="s">
        <v>188</v>
      </c>
      <c r="O4002" t="s">
        <v>188</v>
      </c>
      <c r="P4002" t="s">
        <v>179</v>
      </c>
      <c r="Q4002" t="s">
        <v>198</v>
      </c>
      <c r="R4002" t="s">
        <v>181</v>
      </c>
      <c r="S4002" t="s">
        <v>31</v>
      </c>
      <c r="T4002" t="s">
        <v>31</v>
      </c>
      <c r="U4002" t="s">
        <v>31</v>
      </c>
      <c r="V4002" t="s">
        <v>31</v>
      </c>
      <c r="W4002" t="s">
        <v>182</v>
      </c>
      <c r="X4002" t="s">
        <v>183</v>
      </c>
      <c r="Y4002" s="28">
        <v>6.0549999999999997</v>
      </c>
      <c r="Z4002" t="str">
        <f>IF(database_public_cloud_VMs[[#This Row],[Vendor]]="AWS","USD","AUD")</f>
        <v>USD</v>
      </c>
      <c r="AA4002" s="29">
        <f>IF(database_public_cloud_VMs[[#This Row],[Currency]]="USD",(database_public_cloud_VMs[[#This Row],[Rate]]*param_exchange_rate)/(1+param_discount_aws),database_public_cloud_VMs[[#This Row],[Rate]])</f>
        <v>7.4619000166085145</v>
      </c>
    </row>
    <row r="4003" spans="1:27" x14ac:dyDescent="0.45">
      <c r="A4003" s="24" t="s">
        <v>4484</v>
      </c>
      <c r="B4003" t="s">
        <v>12</v>
      </c>
      <c r="C4003" s="25" t="s">
        <v>593</v>
      </c>
      <c r="D4003" t="s">
        <v>170</v>
      </c>
      <c r="E4003" t="s">
        <v>4443</v>
      </c>
      <c r="F4003" t="s">
        <v>4469</v>
      </c>
      <c r="G4003" s="26">
        <v>64</v>
      </c>
      <c r="H4003" s="26">
        <v>512</v>
      </c>
      <c r="I4003" s="26">
        <v>2400</v>
      </c>
      <c r="J4003" s="27" t="s">
        <v>838</v>
      </c>
      <c r="K4003" s="27" t="s">
        <v>2214</v>
      </c>
      <c r="L4003" s="27" t="s">
        <v>3839</v>
      </c>
      <c r="M4003" t="s">
        <v>190</v>
      </c>
      <c r="N4003" t="s">
        <v>177</v>
      </c>
      <c r="O4003" t="s">
        <v>178</v>
      </c>
      <c r="P4003" t="s">
        <v>179</v>
      </c>
      <c r="Q4003" t="s">
        <v>198</v>
      </c>
      <c r="R4003" t="s">
        <v>181</v>
      </c>
      <c r="S4003" t="s">
        <v>31</v>
      </c>
      <c r="T4003" t="s">
        <v>31</v>
      </c>
      <c r="U4003" t="s">
        <v>31</v>
      </c>
      <c r="V4003" t="s">
        <v>31</v>
      </c>
      <c r="W4003" t="s">
        <v>182</v>
      </c>
      <c r="X4003" t="s">
        <v>183</v>
      </c>
      <c r="Y4003" s="28">
        <v>3.5960000000000001</v>
      </c>
      <c r="Z4003" t="str">
        <f>IF(database_public_cloud_VMs[[#This Row],[Vendor]]="AWS","USD","AUD")</f>
        <v>USD</v>
      </c>
      <c r="AA4003" s="29">
        <f>IF(database_public_cloud_VMs[[#This Row],[Currency]]="USD",(database_public_cloud_VMs[[#This Row],[Rate]]*param_exchange_rate)/(1+param_discount_aws),database_public_cloud_VMs[[#This Row],[Rate]])</f>
        <v>4.4315429330675844</v>
      </c>
    </row>
    <row r="4004" spans="1:27" x14ac:dyDescent="0.45">
      <c r="A4004" s="24" t="s">
        <v>4485</v>
      </c>
      <c r="B4004" t="s">
        <v>12</v>
      </c>
      <c r="C4004" s="25" t="s">
        <v>593</v>
      </c>
      <c r="D4004" t="s">
        <v>170</v>
      </c>
      <c r="E4004" t="s">
        <v>4443</v>
      </c>
      <c r="F4004" t="s">
        <v>4469</v>
      </c>
      <c r="G4004" s="26">
        <v>64</v>
      </c>
      <c r="H4004" s="26">
        <v>512</v>
      </c>
      <c r="I4004" s="26">
        <v>2400</v>
      </c>
      <c r="J4004" s="27" t="s">
        <v>838</v>
      </c>
      <c r="K4004" s="27" t="s">
        <v>2214</v>
      </c>
      <c r="L4004" s="27" t="s">
        <v>3839</v>
      </c>
      <c r="M4004" t="s">
        <v>190</v>
      </c>
      <c r="N4004" t="s">
        <v>177</v>
      </c>
      <c r="O4004" t="s">
        <v>185</v>
      </c>
      <c r="P4004" t="s">
        <v>179</v>
      </c>
      <c r="Q4004" t="s">
        <v>198</v>
      </c>
      <c r="R4004" t="s">
        <v>181</v>
      </c>
      <c r="S4004" t="s">
        <v>31</v>
      </c>
      <c r="T4004" t="s">
        <v>31</v>
      </c>
      <c r="U4004" t="s">
        <v>31</v>
      </c>
      <c r="V4004" t="s">
        <v>31</v>
      </c>
      <c r="W4004" t="s">
        <v>182</v>
      </c>
      <c r="X4004" t="s">
        <v>183</v>
      </c>
      <c r="Y4004" s="28">
        <v>2.5680000000000001</v>
      </c>
      <c r="Z4004" t="str">
        <f>IF(database_public_cloud_VMs[[#This Row],[Vendor]]="AWS","USD","AUD")</f>
        <v>USD</v>
      </c>
      <c r="AA4004" s="29">
        <f>IF(database_public_cloud_VMs[[#This Row],[Currency]]="USD",(database_public_cloud_VMs[[#This Row],[Rate]]*param_exchange_rate)/(1+param_discount_aws),database_public_cloud_VMs[[#This Row],[Rate]])</f>
        <v>3.1646836073741809</v>
      </c>
    </row>
    <row r="4005" spans="1:27" x14ac:dyDescent="0.45">
      <c r="A4005" s="24" t="s">
        <v>4486</v>
      </c>
      <c r="B4005" t="s">
        <v>12</v>
      </c>
      <c r="C4005" s="25" t="s">
        <v>187</v>
      </c>
      <c r="D4005" t="s">
        <v>170</v>
      </c>
      <c r="E4005" t="s">
        <v>4443</v>
      </c>
      <c r="F4005" t="s">
        <v>4469</v>
      </c>
      <c r="G4005" s="26">
        <v>64</v>
      </c>
      <c r="H4005" s="26">
        <v>512</v>
      </c>
      <c r="I4005" s="26">
        <v>2400</v>
      </c>
      <c r="J4005" s="27" t="s">
        <v>838</v>
      </c>
      <c r="K4005" s="27" t="s">
        <v>2214</v>
      </c>
      <c r="L4005" s="27" t="s">
        <v>3839</v>
      </c>
      <c r="M4005" t="s">
        <v>190</v>
      </c>
      <c r="N4005" t="s">
        <v>188</v>
      </c>
      <c r="O4005" t="s">
        <v>188</v>
      </c>
      <c r="P4005" t="s">
        <v>179</v>
      </c>
      <c r="Q4005" t="s">
        <v>198</v>
      </c>
      <c r="R4005" t="s">
        <v>181</v>
      </c>
      <c r="S4005" t="s">
        <v>31</v>
      </c>
      <c r="T4005" t="s">
        <v>31</v>
      </c>
      <c r="U4005" t="s">
        <v>31</v>
      </c>
      <c r="V4005" t="s">
        <v>31</v>
      </c>
      <c r="W4005" t="s">
        <v>182</v>
      </c>
      <c r="X4005" t="s">
        <v>183</v>
      </c>
      <c r="Y4005" s="28">
        <v>5.718</v>
      </c>
      <c r="Z4005" t="str">
        <f>IF(database_public_cloud_VMs[[#This Row],[Vendor]]="AWS","USD","AUD")</f>
        <v>USD</v>
      </c>
      <c r="AA4005" s="29">
        <f>IF(database_public_cloud_VMs[[#This Row],[Currency]]="USD",(database_public_cloud_VMs[[#This Row],[Rate]]*param_exchange_rate)/(1+param_discount_aws),database_public_cloud_VMs[[#This Row],[Rate]])</f>
        <v>7.0465969108121369</v>
      </c>
    </row>
    <row r="4006" spans="1:27" x14ac:dyDescent="0.45">
      <c r="A4006" s="24" t="s">
        <v>4487</v>
      </c>
      <c r="B4006" t="s">
        <v>12</v>
      </c>
      <c r="C4006" s="25" t="s">
        <v>593</v>
      </c>
      <c r="D4006" t="s">
        <v>170</v>
      </c>
      <c r="E4006" t="s">
        <v>4443</v>
      </c>
      <c r="F4006" t="s">
        <v>4469</v>
      </c>
      <c r="G4006" s="26">
        <v>64</v>
      </c>
      <c r="H4006" s="26">
        <v>512</v>
      </c>
      <c r="I4006" s="26">
        <v>2400</v>
      </c>
      <c r="J4006" s="27" t="s">
        <v>838</v>
      </c>
      <c r="K4006" s="27" t="s">
        <v>2214</v>
      </c>
      <c r="L4006" s="27" t="s">
        <v>3839</v>
      </c>
      <c r="M4006" t="s">
        <v>190</v>
      </c>
      <c r="N4006" t="s">
        <v>177</v>
      </c>
      <c r="O4006" t="s">
        <v>178</v>
      </c>
      <c r="P4006" t="s">
        <v>179</v>
      </c>
      <c r="Q4006" t="s">
        <v>315</v>
      </c>
      <c r="R4006" t="s">
        <v>181</v>
      </c>
      <c r="S4006" t="s">
        <v>31</v>
      </c>
      <c r="T4006" t="s">
        <v>31</v>
      </c>
      <c r="U4006" t="s">
        <v>31</v>
      </c>
      <c r="V4006" t="s">
        <v>31</v>
      </c>
      <c r="W4006" t="s">
        <v>182</v>
      </c>
      <c r="X4006" t="s">
        <v>183</v>
      </c>
      <c r="Y4006" s="28">
        <v>6.48</v>
      </c>
      <c r="Z4006" t="str">
        <f>IF(database_public_cloud_VMs[[#This Row],[Vendor]]="AWS","USD","AUD")</f>
        <v>USD</v>
      </c>
      <c r="AA4006" s="29">
        <f>IF(database_public_cloud_VMs[[#This Row],[Currency]]="USD",(database_public_cloud_VMs[[#This Row],[Rate]]*param_exchange_rate)/(1+param_discount_aws),database_public_cloud_VMs[[#This Row],[Rate]])</f>
        <v>7.9856502242152247</v>
      </c>
    </row>
    <row r="4007" spans="1:27" x14ac:dyDescent="0.45">
      <c r="A4007" s="24" t="s">
        <v>4488</v>
      </c>
      <c r="B4007" t="s">
        <v>12</v>
      </c>
      <c r="C4007" s="25" t="s">
        <v>593</v>
      </c>
      <c r="D4007" t="s">
        <v>170</v>
      </c>
      <c r="E4007" t="s">
        <v>4443</v>
      </c>
      <c r="F4007" t="s">
        <v>4469</v>
      </c>
      <c r="G4007" s="26">
        <v>64</v>
      </c>
      <c r="H4007" s="26">
        <v>512</v>
      </c>
      <c r="I4007" s="26">
        <v>2400</v>
      </c>
      <c r="J4007" s="27" t="s">
        <v>838</v>
      </c>
      <c r="K4007" s="27" t="s">
        <v>2214</v>
      </c>
      <c r="L4007" s="27" t="s">
        <v>3839</v>
      </c>
      <c r="M4007" t="s">
        <v>190</v>
      </c>
      <c r="N4007" t="s">
        <v>177</v>
      </c>
      <c r="O4007" t="s">
        <v>185</v>
      </c>
      <c r="P4007" t="s">
        <v>179</v>
      </c>
      <c r="Q4007" t="s">
        <v>315</v>
      </c>
      <c r="R4007" t="s">
        <v>181</v>
      </c>
      <c r="S4007" t="s">
        <v>31</v>
      </c>
      <c r="T4007" t="s">
        <v>31</v>
      </c>
      <c r="U4007" t="s">
        <v>31</v>
      </c>
      <c r="V4007" t="s">
        <v>31</v>
      </c>
      <c r="W4007" t="s">
        <v>182</v>
      </c>
      <c r="X4007" t="s">
        <v>183</v>
      </c>
      <c r="Y4007" s="28">
        <v>5.4580000000000002</v>
      </c>
      <c r="Z4007" t="str">
        <f>IF(database_public_cloud_VMs[[#This Row],[Vendor]]="AWS","USD","AUD")</f>
        <v>USD</v>
      </c>
      <c r="AA4007" s="29">
        <f>IF(database_public_cloud_VMs[[#This Row],[Currency]]="USD",(database_public_cloud_VMs[[#This Row],[Rate]]*param_exchange_rate)/(1+param_discount_aws),database_public_cloud_VMs[[#This Row],[Rate]])</f>
        <v>6.7261850190997983</v>
      </c>
    </row>
    <row r="4008" spans="1:27" x14ac:dyDescent="0.45">
      <c r="A4008" s="24" t="s">
        <v>4489</v>
      </c>
      <c r="B4008" t="s">
        <v>12</v>
      </c>
      <c r="C4008" s="25" t="s">
        <v>187</v>
      </c>
      <c r="D4008" t="s">
        <v>170</v>
      </c>
      <c r="E4008" t="s">
        <v>4443</v>
      </c>
      <c r="F4008" t="s">
        <v>4469</v>
      </c>
      <c r="G4008" s="26">
        <v>64</v>
      </c>
      <c r="H4008" s="26">
        <v>512</v>
      </c>
      <c r="I4008" s="26">
        <v>2400</v>
      </c>
      <c r="J4008" s="27" t="s">
        <v>838</v>
      </c>
      <c r="K4008" s="27" t="s">
        <v>2214</v>
      </c>
      <c r="L4008" s="27" t="s">
        <v>3839</v>
      </c>
      <c r="M4008" t="s">
        <v>190</v>
      </c>
      <c r="N4008" t="s">
        <v>188</v>
      </c>
      <c r="O4008" t="s">
        <v>188</v>
      </c>
      <c r="P4008" t="s">
        <v>179</v>
      </c>
      <c r="Q4008" t="s">
        <v>315</v>
      </c>
      <c r="R4008" t="s">
        <v>181</v>
      </c>
      <c r="S4008" t="s">
        <v>31</v>
      </c>
      <c r="T4008" t="s">
        <v>31</v>
      </c>
      <c r="U4008" t="s">
        <v>31</v>
      </c>
      <c r="V4008" t="s">
        <v>31</v>
      </c>
      <c r="W4008" t="s">
        <v>182</v>
      </c>
      <c r="X4008" t="s">
        <v>183</v>
      </c>
      <c r="Y4008" s="28">
        <v>8.5120000000000005</v>
      </c>
      <c r="Z4008" t="str">
        <f>IF(database_public_cloud_VMs[[#This Row],[Vendor]]="AWS","USD","AUD")</f>
        <v>USD</v>
      </c>
      <c r="AA4008" s="29">
        <f>IF(database_public_cloud_VMs[[#This Row],[Currency]]="USD",(database_public_cloud_VMs[[#This Row],[Rate]]*param_exchange_rate)/(1+param_discount_aws),database_public_cloud_VMs[[#This Row],[Rate]])</f>
        <v>10.489792393290122</v>
      </c>
    </row>
    <row r="4009" spans="1:27" x14ac:dyDescent="0.45">
      <c r="A4009" s="24" t="s">
        <v>4490</v>
      </c>
      <c r="B4009" t="s">
        <v>12</v>
      </c>
      <c r="C4009" s="25" t="s">
        <v>593</v>
      </c>
      <c r="D4009" t="s">
        <v>170</v>
      </c>
      <c r="E4009" t="s">
        <v>4443</v>
      </c>
      <c r="F4009" t="s">
        <v>4469</v>
      </c>
      <c r="G4009" s="26">
        <v>64</v>
      </c>
      <c r="H4009" s="26">
        <v>512</v>
      </c>
      <c r="I4009" s="26">
        <v>2400</v>
      </c>
      <c r="J4009" s="27" t="s">
        <v>838</v>
      </c>
      <c r="K4009" s="27" t="s">
        <v>2214</v>
      </c>
      <c r="L4009" s="27" t="s">
        <v>3839</v>
      </c>
      <c r="M4009" t="s">
        <v>176</v>
      </c>
      <c r="N4009" t="s">
        <v>177</v>
      </c>
      <c r="O4009" t="s">
        <v>178</v>
      </c>
      <c r="P4009" t="s">
        <v>179</v>
      </c>
      <c r="Q4009" t="s">
        <v>180</v>
      </c>
      <c r="R4009" t="s">
        <v>181</v>
      </c>
      <c r="S4009" t="s">
        <v>31</v>
      </c>
      <c r="T4009" t="s">
        <v>31</v>
      </c>
      <c r="U4009" t="s">
        <v>31</v>
      </c>
      <c r="V4009" t="s">
        <v>31</v>
      </c>
      <c r="W4009" t="s">
        <v>182</v>
      </c>
      <c r="X4009" t="s">
        <v>183</v>
      </c>
      <c r="Y4009" s="28">
        <v>3.8730000000000002</v>
      </c>
      <c r="Z4009" t="str">
        <f>IF(database_public_cloud_VMs[[#This Row],[Vendor]]="AWS","USD","AUD")</f>
        <v>USD</v>
      </c>
      <c r="AA4009" s="29">
        <f>IF(database_public_cloud_VMs[[#This Row],[Currency]]="USD",(database_public_cloud_VMs[[#This Row],[Rate]]*param_exchange_rate)/(1+param_discount_aws),database_public_cloud_VMs[[#This Row],[Rate]])</f>
        <v>4.7729048330841914</v>
      </c>
    </row>
    <row r="4010" spans="1:27" x14ac:dyDescent="0.45">
      <c r="A4010" s="24" t="s">
        <v>4491</v>
      </c>
      <c r="B4010" t="s">
        <v>12</v>
      </c>
      <c r="C4010" s="25" t="s">
        <v>593</v>
      </c>
      <c r="D4010" t="s">
        <v>170</v>
      </c>
      <c r="E4010" t="s">
        <v>4443</v>
      </c>
      <c r="F4010" t="s">
        <v>4469</v>
      </c>
      <c r="G4010" s="26">
        <v>64</v>
      </c>
      <c r="H4010" s="26">
        <v>512</v>
      </c>
      <c r="I4010" s="26">
        <v>2400</v>
      </c>
      <c r="J4010" s="27" t="s">
        <v>838</v>
      </c>
      <c r="K4010" s="27" t="s">
        <v>2214</v>
      </c>
      <c r="L4010" s="27" t="s">
        <v>3839</v>
      </c>
      <c r="M4010" t="s">
        <v>176</v>
      </c>
      <c r="N4010" t="s">
        <v>177</v>
      </c>
      <c r="O4010" t="s">
        <v>185</v>
      </c>
      <c r="P4010" t="s">
        <v>179</v>
      </c>
      <c r="Q4010" t="s">
        <v>180</v>
      </c>
      <c r="R4010" t="s">
        <v>181</v>
      </c>
      <c r="S4010" t="s">
        <v>31</v>
      </c>
      <c r="T4010" t="s">
        <v>31</v>
      </c>
      <c r="U4010" t="s">
        <v>31</v>
      </c>
      <c r="V4010" t="s">
        <v>31</v>
      </c>
      <c r="W4010" t="s">
        <v>182</v>
      </c>
      <c r="X4010" t="s">
        <v>183</v>
      </c>
      <c r="Y4010" s="28">
        <v>2.851</v>
      </c>
      <c r="Z4010" t="str">
        <f>IF(database_public_cloud_VMs[[#This Row],[Vendor]]="AWS","USD","AUD")</f>
        <v>USD</v>
      </c>
      <c r="AA4010" s="29">
        <f>IF(database_public_cloud_VMs[[#This Row],[Currency]]="USD",(database_public_cloud_VMs[[#This Row],[Rate]]*param_exchange_rate)/(1+param_discount_aws),database_public_cloud_VMs[[#This Row],[Rate]])</f>
        <v>3.5134396279687654</v>
      </c>
    </row>
    <row r="4011" spans="1:27" x14ac:dyDescent="0.45">
      <c r="A4011" s="24" t="s">
        <v>4492</v>
      </c>
      <c r="B4011" t="s">
        <v>12</v>
      </c>
      <c r="C4011" s="25" t="s">
        <v>187</v>
      </c>
      <c r="D4011" t="s">
        <v>170</v>
      </c>
      <c r="E4011" t="s">
        <v>4443</v>
      </c>
      <c r="F4011" t="s">
        <v>4469</v>
      </c>
      <c r="G4011" s="26">
        <v>64</v>
      </c>
      <c r="H4011" s="26">
        <v>512</v>
      </c>
      <c r="I4011" s="26">
        <v>2400</v>
      </c>
      <c r="J4011" s="27" t="s">
        <v>838</v>
      </c>
      <c r="K4011" s="27" t="s">
        <v>2214</v>
      </c>
      <c r="L4011" s="27" t="s">
        <v>3839</v>
      </c>
      <c r="M4011" t="s">
        <v>176</v>
      </c>
      <c r="N4011" t="s">
        <v>188</v>
      </c>
      <c r="O4011" t="s">
        <v>188</v>
      </c>
      <c r="P4011" t="s">
        <v>179</v>
      </c>
      <c r="Q4011" t="s">
        <v>180</v>
      </c>
      <c r="R4011" t="s">
        <v>181</v>
      </c>
      <c r="S4011" t="s">
        <v>31</v>
      </c>
      <c r="T4011" t="s">
        <v>31</v>
      </c>
      <c r="U4011" t="s">
        <v>31</v>
      </c>
      <c r="V4011" t="s">
        <v>31</v>
      </c>
      <c r="W4011" t="s">
        <v>182</v>
      </c>
      <c r="X4011" t="s">
        <v>183</v>
      </c>
      <c r="Y4011" s="28">
        <v>5.9050000000000002</v>
      </c>
      <c r="Z4011" t="str">
        <f>IF(database_public_cloud_VMs[[#This Row],[Vendor]]="AWS","USD","AUD")</f>
        <v>USD</v>
      </c>
      <c r="AA4011" s="29">
        <f>IF(database_public_cloud_VMs[[#This Row],[Currency]]="USD",(database_public_cloud_VMs[[#This Row],[Rate]]*param_exchange_rate)/(1+param_discount_aws),database_public_cloud_VMs[[#This Row],[Rate]])</f>
        <v>7.2770470021590885</v>
      </c>
    </row>
    <row r="4012" spans="1:27" x14ac:dyDescent="0.45">
      <c r="A4012" s="24" t="s">
        <v>4493</v>
      </c>
      <c r="B4012" t="s">
        <v>12</v>
      </c>
      <c r="C4012" s="25" t="s">
        <v>593</v>
      </c>
      <c r="D4012" t="s">
        <v>170</v>
      </c>
      <c r="E4012" t="s">
        <v>4443</v>
      </c>
      <c r="F4012" t="s">
        <v>4494</v>
      </c>
      <c r="G4012" s="26">
        <v>96</v>
      </c>
      <c r="H4012" s="26">
        <v>768</v>
      </c>
      <c r="I4012" s="26">
        <v>3600</v>
      </c>
      <c r="J4012" s="27" t="s">
        <v>838</v>
      </c>
      <c r="K4012" s="27" t="s">
        <v>2214</v>
      </c>
      <c r="L4012" s="27" t="s">
        <v>1951</v>
      </c>
      <c r="M4012" t="s">
        <v>190</v>
      </c>
      <c r="N4012" t="s">
        <v>177</v>
      </c>
      <c r="O4012" t="s">
        <v>178</v>
      </c>
      <c r="P4012" t="s">
        <v>179</v>
      </c>
      <c r="Q4012" t="s">
        <v>191</v>
      </c>
      <c r="R4012" t="s">
        <v>181</v>
      </c>
      <c r="S4012" t="s">
        <v>31</v>
      </c>
      <c r="T4012" t="s">
        <v>31</v>
      </c>
      <c r="U4012" t="s">
        <v>31</v>
      </c>
      <c r="V4012" t="s">
        <v>31</v>
      </c>
      <c r="W4012" t="s">
        <v>182</v>
      </c>
      <c r="X4012" t="s">
        <v>183</v>
      </c>
      <c r="Y4012" s="28">
        <v>5.4349999999999996</v>
      </c>
      <c r="Z4012" t="str">
        <f>IF(database_public_cloud_VMs[[#This Row],[Vendor]]="AWS","USD","AUD")</f>
        <v>USD</v>
      </c>
      <c r="AA4012" s="29">
        <f>IF(database_public_cloud_VMs[[#This Row],[Currency]]="USD",(database_public_cloud_VMs[[#This Row],[Rate]]*param_exchange_rate)/(1+param_discount_aws),database_public_cloud_VMs[[#This Row],[Rate]])</f>
        <v>6.6978408902175515</v>
      </c>
    </row>
    <row r="4013" spans="1:27" x14ac:dyDescent="0.45">
      <c r="A4013" s="24" t="s">
        <v>4495</v>
      </c>
      <c r="B4013" t="s">
        <v>12</v>
      </c>
      <c r="C4013" s="25" t="s">
        <v>593</v>
      </c>
      <c r="D4013" t="s">
        <v>170</v>
      </c>
      <c r="E4013" t="s">
        <v>4443</v>
      </c>
      <c r="F4013" t="s">
        <v>4494</v>
      </c>
      <c r="G4013" s="26">
        <v>96</v>
      </c>
      <c r="H4013" s="26">
        <v>768</v>
      </c>
      <c r="I4013" s="26">
        <v>3600</v>
      </c>
      <c r="J4013" s="27" t="s">
        <v>838</v>
      </c>
      <c r="K4013" s="27" t="s">
        <v>2214</v>
      </c>
      <c r="L4013" s="27" t="s">
        <v>1951</v>
      </c>
      <c r="M4013" t="s">
        <v>190</v>
      </c>
      <c r="N4013" t="s">
        <v>177</v>
      </c>
      <c r="O4013" t="s">
        <v>185</v>
      </c>
      <c r="P4013" t="s">
        <v>179</v>
      </c>
      <c r="Q4013" t="s">
        <v>191</v>
      </c>
      <c r="R4013" t="s">
        <v>181</v>
      </c>
      <c r="S4013" t="s">
        <v>31</v>
      </c>
      <c r="T4013" t="s">
        <v>31</v>
      </c>
      <c r="U4013" t="s">
        <v>31</v>
      </c>
      <c r="V4013" t="s">
        <v>31</v>
      </c>
      <c r="W4013" t="s">
        <v>182</v>
      </c>
      <c r="X4013" t="s">
        <v>183</v>
      </c>
      <c r="Y4013" s="28">
        <v>3.9009999999999998</v>
      </c>
      <c r="Z4013" t="str">
        <f>IF(database_public_cloud_VMs[[#This Row],[Vendor]]="AWS","USD","AUD")</f>
        <v>USD</v>
      </c>
      <c r="AA4013" s="29">
        <f>IF(database_public_cloud_VMs[[#This Row],[Currency]]="USD",(database_public_cloud_VMs[[#This Row],[Rate]]*param_exchange_rate)/(1+param_discount_aws),database_public_cloud_VMs[[#This Row],[Rate]])</f>
        <v>4.8074107291147508</v>
      </c>
    </row>
    <row r="4014" spans="1:27" x14ac:dyDescent="0.45">
      <c r="A4014" s="24" t="s">
        <v>4496</v>
      </c>
      <c r="B4014" t="s">
        <v>12</v>
      </c>
      <c r="C4014" s="25" t="s">
        <v>187</v>
      </c>
      <c r="D4014" t="s">
        <v>170</v>
      </c>
      <c r="E4014" t="s">
        <v>4443</v>
      </c>
      <c r="F4014" t="s">
        <v>4494</v>
      </c>
      <c r="G4014" s="26">
        <v>96</v>
      </c>
      <c r="H4014" s="26">
        <v>768</v>
      </c>
      <c r="I4014" s="26">
        <v>3600</v>
      </c>
      <c r="J4014" s="27" t="s">
        <v>838</v>
      </c>
      <c r="K4014" s="27" t="s">
        <v>2214</v>
      </c>
      <c r="L4014" s="27" t="s">
        <v>1951</v>
      </c>
      <c r="M4014" t="s">
        <v>190</v>
      </c>
      <c r="N4014" t="s">
        <v>188</v>
      </c>
      <c r="O4014" t="s">
        <v>188</v>
      </c>
      <c r="P4014" t="s">
        <v>179</v>
      </c>
      <c r="Q4014" t="s">
        <v>191</v>
      </c>
      <c r="R4014" t="s">
        <v>181</v>
      </c>
      <c r="S4014" t="s">
        <v>31</v>
      </c>
      <c r="T4014" t="s">
        <v>31</v>
      </c>
      <c r="U4014" t="s">
        <v>31</v>
      </c>
      <c r="V4014" t="s">
        <v>31</v>
      </c>
      <c r="W4014" t="s">
        <v>182</v>
      </c>
      <c r="X4014" t="s">
        <v>183</v>
      </c>
      <c r="Y4014" s="28">
        <v>8.4819999999999993</v>
      </c>
      <c r="Z4014" t="str">
        <f>IF(database_public_cloud_VMs[[#This Row],[Vendor]]="AWS","USD","AUD")</f>
        <v>USD</v>
      </c>
      <c r="AA4014" s="29">
        <f>IF(database_public_cloud_VMs[[#This Row],[Currency]]="USD",(database_public_cloud_VMs[[#This Row],[Rate]]*param_exchange_rate)/(1+param_discount_aws),database_public_cloud_VMs[[#This Row],[Rate]])</f>
        <v>10.452821790400234</v>
      </c>
    </row>
    <row r="4015" spans="1:27" x14ac:dyDescent="0.45">
      <c r="A4015" s="24" t="s">
        <v>4497</v>
      </c>
      <c r="B4015" t="s">
        <v>12</v>
      </c>
      <c r="C4015" s="25" t="s">
        <v>593</v>
      </c>
      <c r="D4015" t="s">
        <v>170</v>
      </c>
      <c r="E4015" t="s">
        <v>4443</v>
      </c>
      <c r="F4015" t="s">
        <v>4494</v>
      </c>
      <c r="G4015" s="26">
        <v>96</v>
      </c>
      <c r="H4015" s="26">
        <v>768</v>
      </c>
      <c r="I4015" s="26">
        <v>3600</v>
      </c>
      <c r="J4015" s="27" t="s">
        <v>838</v>
      </c>
      <c r="K4015" s="27" t="s">
        <v>2214</v>
      </c>
      <c r="L4015" s="27" t="s">
        <v>1951</v>
      </c>
      <c r="M4015" t="s">
        <v>190</v>
      </c>
      <c r="N4015" t="s">
        <v>177</v>
      </c>
      <c r="O4015" t="s">
        <v>178</v>
      </c>
      <c r="P4015" t="s">
        <v>179</v>
      </c>
      <c r="Q4015" t="s">
        <v>315</v>
      </c>
      <c r="R4015" t="s">
        <v>181</v>
      </c>
      <c r="S4015" t="s">
        <v>31</v>
      </c>
      <c r="T4015" t="s">
        <v>31</v>
      </c>
      <c r="U4015" t="s">
        <v>31</v>
      </c>
      <c r="V4015" t="s">
        <v>31</v>
      </c>
      <c r="W4015" t="s">
        <v>182</v>
      </c>
      <c r="X4015" t="s">
        <v>183</v>
      </c>
      <c r="Y4015" s="28">
        <v>9.7210000000000001</v>
      </c>
      <c r="Z4015" t="str">
        <f>IF(database_public_cloud_VMs[[#This Row],[Vendor]]="AWS","USD","AUD")</f>
        <v>USD</v>
      </c>
      <c r="AA4015" s="29">
        <f>IF(database_public_cloud_VMs[[#This Row],[Currency]]="USD",(database_public_cloud_VMs[[#This Row],[Rate]]*param_exchange_rate)/(1+param_discount_aws),database_public_cloud_VMs[[#This Row],[Rate]])</f>
        <v>11.979707689752496</v>
      </c>
    </row>
    <row r="4016" spans="1:27" x14ac:dyDescent="0.45">
      <c r="A4016" s="24" t="s">
        <v>4498</v>
      </c>
      <c r="B4016" t="s">
        <v>12</v>
      </c>
      <c r="C4016" s="25" t="s">
        <v>593</v>
      </c>
      <c r="D4016" t="s">
        <v>170</v>
      </c>
      <c r="E4016" t="s">
        <v>4443</v>
      </c>
      <c r="F4016" t="s">
        <v>4494</v>
      </c>
      <c r="G4016" s="26">
        <v>96</v>
      </c>
      <c r="H4016" s="26">
        <v>768</v>
      </c>
      <c r="I4016" s="26">
        <v>3600</v>
      </c>
      <c r="J4016" s="27" t="s">
        <v>838</v>
      </c>
      <c r="K4016" s="27" t="s">
        <v>2214</v>
      </c>
      <c r="L4016" s="27" t="s">
        <v>1951</v>
      </c>
      <c r="M4016" t="s">
        <v>190</v>
      </c>
      <c r="N4016" t="s">
        <v>177</v>
      </c>
      <c r="O4016" t="s">
        <v>185</v>
      </c>
      <c r="P4016" t="s">
        <v>179</v>
      </c>
      <c r="Q4016" t="s">
        <v>315</v>
      </c>
      <c r="R4016" t="s">
        <v>181</v>
      </c>
      <c r="S4016" t="s">
        <v>31</v>
      </c>
      <c r="T4016" t="s">
        <v>31</v>
      </c>
      <c r="U4016" t="s">
        <v>31</v>
      </c>
      <c r="V4016" t="s">
        <v>31</v>
      </c>
      <c r="W4016" t="s">
        <v>182</v>
      </c>
      <c r="X4016" t="s">
        <v>183</v>
      </c>
      <c r="Y4016" s="28">
        <v>8.1869999999999994</v>
      </c>
      <c r="Z4016" t="str">
        <f>IF(database_public_cloud_VMs[[#This Row],[Vendor]]="AWS","USD","AUD")</f>
        <v>USD</v>
      </c>
      <c r="AA4016" s="29">
        <f>IF(database_public_cloud_VMs[[#This Row],[Currency]]="USD",(database_public_cloud_VMs[[#This Row],[Rate]]*param_exchange_rate)/(1+param_discount_aws),database_public_cloud_VMs[[#This Row],[Rate]])</f>
        <v>10.089277528649696</v>
      </c>
    </row>
    <row r="4017" spans="1:27" x14ac:dyDescent="0.45">
      <c r="A4017" s="24" t="s">
        <v>4499</v>
      </c>
      <c r="B4017" t="s">
        <v>12</v>
      </c>
      <c r="C4017" s="25" t="s">
        <v>187</v>
      </c>
      <c r="D4017" t="s">
        <v>170</v>
      </c>
      <c r="E4017" t="s">
        <v>4443</v>
      </c>
      <c r="F4017" t="s">
        <v>4494</v>
      </c>
      <c r="G4017" s="26">
        <v>96</v>
      </c>
      <c r="H4017" s="26">
        <v>768</v>
      </c>
      <c r="I4017" s="26">
        <v>3600</v>
      </c>
      <c r="J4017" s="27" t="s">
        <v>838</v>
      </c>
      <c r="K4017" s="27" t="s">
        <v>2214</v>
      </c>
      <c r="L4017" s="27" t="s">
        <v>1951</v>
      </c>
      <c r="M4017" t="s">
        <v>190</v>
      </c>
      <c r="N4017" t="s">
        <v>188</v>
      </c>
      <c r="O4017" t="s">
        <v>188</v>
      </c>
      <c r="P4017" t="s">
        <v>179</v>
      </c>
      <c r="Q4017" t="s">
        <v>315</v>
      </c>
      <c r="R4017" t="s">
        <v>181</v>
      </c>
      <c r="S4017" t="s">
        <v>31</v>
      </c>
      <c r="T4017" t="s">
        <v>31</v>
      </c>
      <c r="U4017" t="s">
        <v>31</v>
      </c>
      <c r="V4017" t="s">
        <v>31</v>
      </c>
      <c r="W4017" t="s">
        <v>182</v>
      </c>
      <c r="X4017" t="s">
        <v>183</v>
      </c>
      <c r="Y4017" s="28">
        <v>12.768000000000001</v>
      </c>
      <c r="Z4017" t="str">
        <f>IF(database_public_cloud_VMs[[#This Row],[Vendor]]="AWS","USD","AUD")</f>
        <v>USD</v>
      </c>
      <c r="AA4017" s="29">
        <f>IF(database_public_cloud_VMs[[#This Row],[Currency]]="USD",(database_public_cloud_VMs[[#This Row],[Rate]]*param_exchange_rate)/(1+param_discount_aws),database_public_cloud_VMs[[#This Row],[Rate]])</f>
        <v>15.73468858993518</v>
      </c>
    </row>
    <row r="4018" spans="1:27" x14ac:dyDescent="0.45">
      <c r="A4018" s="24" t="s">
        <v>4500</v>
      </c>
      <c r="B4018" t="s">
        <v>12</v>
      </c>
      <c r="C4018" s="25" t="s">
        <v>593</v>
      </c>
      <c r="D4018" t="s">
        <v>170</v>
      </c>
      <c r="E4018" t="s">
        <v>4443</v>
      </c>
      <c r="F4018" t="s">
        <v>4494</v>
      </c>
      <c r="G4018" s="26">
        <v>96</v>
      </c>
      <c r="H4018" s="26">
        <v>768</v>
      </c>
      <c r="I4018" s="26">
        <v>3600</v>
      </c>
      <c r="J4018" s="27" t="s">
        <v>838</v>
      </c>
      <c r="K4018" s="27" t="s">
        <v>2214</v>
      </c>
      <c r="L4018" s="27" t="s">
        <v>1951</v>
      </c>
      <c r="M4018" t="s">
        <v>176</v>
      </c>
      <c r="N4018" t="s">
        <v>177</v>
      </c>
      <c r="O4018" t="s">
        <v>178</v>
      </c>
      <c r="P4018" t="s">
        <v>179</v>
      </c>
      <c r="Q4018" t="s">
        <v>191</v>
      </c>
      <c r="R4018" t="s">
        <v>181</v>
      </c>
      <c r="S4018" t="s">
        <v>31</v>
      </c>
      <c r="T4018" t="s">
        <v>31</v>
      </c>
      <c r="U4018" t="s">
        <v>31</v>
      </c>
      <c r="V4018" t="s">
        <v>31</v>
      </c>
      <c r="W4018" t="s">
        <v>182</v>
      </c>
      <c r="X4018" t="s">
        <v>183</v>
      </c>
      <c r="Y4018" s="28">
        <v>5.4349999999999996</v>
      </c>
      <c r="Z4018" t="str">
        <f>IF(database_public_cloud_VMs[[#This Row],[Vendor]]="AWS","USD","AUD")</f>
        <v>USD</v>
      </c>
      <c r="AA4018" s="29">
        <f>IF(database_public_cloud_VMs[[#This Row],[Currency]]="USD",(database_public_cloud_VMs[[#This Row],[Rate]]*param_exchange_rate)/(1+param_discount_aws),database_public_cloud_VMs[[#This Row],[Rate]])</f>
        <v>6.6978408902175515</v>
      </c>
    </row>
    <row r="4019" spans="1:27" x14ac:dyDescent="0.45">
      <c r="A4019" s="24" t="s">
        <v>4501</v>
      </c>
      <c r="B4019" t="s">
        <v>12</v>
      </c>
      <c r="C4019" s="25" t="s">
        <v>593</v>
      </c>
      <c r="D4019" t="s">
        <v>170</v>
      </c>
      <c r="E4019" t="s">
        <v>4443</v>
      </c>
      <c r="F4019" t="s">
        <v>4494</v>
      </c>
      <c r="G4019" s="26">
        <v>96</v>
      </c>
      <c r="H4019" s="26">
        <v>768</v>
      </c>
      <c r="I4019" s="26">
        <v>3600</v>
      </c>
      <c r="J4019" s="27" t="s">
        <v>838</v>
      </c>
      <c r="K4019" s="27" t="s">
        <v>2214</v>
      </c>
      <c r="L4019" s="27" t="s">
        <v>1951</v>
      </c>
      <c r="M4019" t="s">
        <v>176</v>
      </c>
      <c r="N4019" t="s">
        <v>177</v>
      </c>
      <c r="O4019" t="s">
        <v>185</v>
      </c>
      <c r="P4019" t="s">
        <v>179</v>
      </c>
      <c r="Q4019" t="s">
        <v>191</v>
      </c>
      <c r="R4019" t="s">
        <v>181</v>
      </c>
      <c r="S4019" t="s">
        <v>31</v>
      </c>
      <c r="T4019" t="s">
        <v>31</v>
      </c>
      <c r="U4019" t="s">
        <v>31</v>
      </c>
      <c r="V4019" t="s">
        <v>31</v>
      </c>
      <c r="W4019" t="s">
        <v>182</v>
      </c>
      <c r="X4019" t="s">
        <v>183</v>
      </c>
      <c r="Y4019" s="28">
        <v>3.9009999999999998</v>
      </c>
      <c r="Z4019" t="str">
        <f>IF(database_public_cloud_VMs[[#This Row],[Vendor]]="AWS","USD","AUD")</f>
        <v>USD</v>
      </c>
      <c r="AA4019" s="29">
        <f>IF(database_public_cloud_VMs[[#This Row],[Currency]]="USD",(database_public_cloud_VMs[[#This Row],[Rate]]*param_exchange_rate)/(1+param_discount_aws),database_public_cloud_VMs[[#This Row],[Rate]])</f>
        <v>4.8074107291147508</v>
      </c>
    </row>
    <row r="4020" spans="1:27" x14ac:dyDescent="0.45">
      <c r="A4020" s="24" t="s">
        <v>4502</v>
      </c>
      <c r="B4020" t="s">
        <v>12</v>
      </c>
      <c r="C4020" s="25" t="s">
        <v>187</v>
      </c>
      <c r="D4020" t="s">
        <v>170</v>
      </c>
      <c r="E4020" t="s">
        <v>4443</v>
      </c>
      <c r="F4020" t="s">
        <v>4494</v>
      </c>
      <c r="G4020" s="26">
        <v>96</v>
      </c>
      <c r="H4020" s="26">
        <v>768</v>
      </c>
      <c r="I4020" s="26">
        <v>3600</v>
      </c>
      <c r="J4020" s="27" t="s">
        <v>838</v>
      </c>
      <c r="K4020" s="27" t="s">
        <v>2214</v>
      </c>
      <c r="L4020" s="27" t="s">
        <v>1951</v>
      </c>
      <c r="M4020" t="s">
        <v>176</v>
      </c>
      <c r="N4020" t="s">
        <v>188</v>
      </c>
      <c r="O4020" t="s">
        <v>188</v>
      </c>
      <c r="P4020" t="s">
        <v>179</v>
      </c>
      <c r="Q4020" t="s">
        <v>191</v>
      </c>
      <c r="R4020" t="s">
        <v>181</v>
      </c>
      <c r="S4020" t="s">
        <v>31</v>
      </c>
      <c r="T4020" t="s">
        <v>31</v>
      </c>
      <c r="U4020" t="s">
        <v>31</v>
      </c>
      <c r="V4020" t="s">
        <v>31</v>
      </c>
      <c r="W4020" t="s">
        <v>182</v>
      </c>
      <c r="X4020" t="s">
        <v>183</v>
      </c>
      <c r="Y4020" s="28">
        <v>8.4819999999999993</v>
      </c>
      <c r="Z4020" t="str">
        <f>IF(database_public_cloud_VMs[[#This Row],[Vendor]]="AWS","USD","AUD")</f>
        <v>USD</v>
      </c>
      <c r="AA4020" s="29">
        <f>IF(database_public_cloud_VMs[[#This Row],[Currency]]="USD",(database_public_cloud_VMs[[#This Row],[Rate]]*param_exchange_rate)/(1+param_discount_aws),database_public_cloud_VMs[[#This Row],[Rate]])</f>
        <v>10.452821790400234</v>
      </c>
    </row>
    <row r="4021" spans="1:27" x14ac:dyDescent="0.45">
      <c r="A4021" s="24" t="s">
        <v>4503</v>
      </c>
      <c r="B4021" t="s">
        <v>12</v>
      </c>
      <c r="C4021" s="25" t="s">
        <v>593</v>
      </c>
      <c r="D4021" t="s">
        <v>170</v>
      </c>
      <c r="E4021" t="s">
        <v>4443</v>
      </c>
      <c r="F4021" t="s">
        <v>4494</v>
      </c>
      <c r="G4021" s="26">
        <v>96</v>
      </c>
      <c r="H4021" s="26">
        <v>768</v>
      </c>
      <c r="I4021" s="26">
        <v>3600</v>
      </c>
      <c r="J4021" s="27" t="s">
        <v>838</v>
      </c>
      <c r="K4021" s="27" t="s">
        <v>2214</v>
      </c>
      <c r="L4021" s="27" t="s">
        <v>1951</v>
      </c>
      <c r="M4021" t="s">
        <v>176</v>
      </c>
      <c r="N4021" t="s">
        <v>177</v>
      </c>
      <c r="O4021" t="s">
        <v>178</v>
      </c>
      <c r="P4021" t="s">
        <v>179</v>
      </c>
      <c r="Q4021" t="s">
        <v>180</v>
      </c>
      <c r="R4021" t="s">
        <v>181</v>
      </c>
      <c r="S4021" t="s">
        <v>31</v>
      </c>
      <c r="T4021" t="s">
        <v>31</v>
      </c>
      <c r="U4021" t="s">
        <v>31</v>
      </c>
      <c r="V4021" t="s">
        <v>31</v>
      </c>
      <c r="W4021" t="s">
        <v>182</v>
      </c>
      <c r="X4021" t="s">
        <v>183</v>
      </c>
      <c r="Y4021" s="28">
        <v>5.3049999999999997</v>
      </c>
      <c r="Z4021" t="str">
        <f>IF(database_public_cloud_VMs[[#This Row],[Vendor]]="AWS","USD","AUD")</f>
        <v>USD</v>
      </c>
      <c r="AA4021" s="29">
        <f>IF(database_public_cloud_VMs[[#This Row],[Currency]]="USD",(database_public_cloud_VMs[[#This Row],[Rate]]*param_exchange_rate)/(1+param_discount_aws),database_public_cloud_VMs[[#This Row],[Rate]])</f>
        <v>6.5376349443613817</v>
      </c>
    </row>
    <row r="4022" spans="1:27" x14ac:dyDescent="0.45">
      <c r="A4022" s="24" t="s">
        <v>4504</v>
      </c>
      <c r="B4022" t="s">
        <v>12</v>
      </c>
      <c r="C4022" s="25" t="s">
        <v>593</v>
      </c>
      <c r="D4022" t="s">
        <v>170</v>
      </c>
      <c r="E4022" t="s">
        <v>4443</v>
      </c>
      <c r="F4022" t="s">
        <v>4494</v>
      </c>
      <c r="G4022" s="26">
        <v>96</v>
      </c>
      <c r="H4022" s="26">
        <v>768</v>
      </c>
      <c r="I4022" s="26">
        <v>3600</v>
      </c>
      <c r="J4022" s="27" t="s">
        <v>838</v>
      </c>
      <c r="K4022" s="27" t="s">
        <v>2214</v>
      </c>
      <c r="L4022" s="27" t="s">
        <v>1951</v>
      </c>
      <c r="M4022" t="s">
        <v>176</v>
      </c>
      <c r="N4022" t="s">
        <v>177</v>
      </c>
      <c r="O4022" t="s">
        <v>185</v>
      </c>
      <c r="P4022" t="s">
        <v>179</v>
      </c>
      <c r="Q4022" t="s">
        <v>180</v>
      </c>
      <c r="R4022" t="s">
        <v>181</v>
      </c>
      <c r="S4022" t="s">
        <v>31</v>
      </c>
      <c r="T4022" t="s">
        <v>31</v>
      </c>
      <c r="U4022" t="s">
        <v>31</v>
      </c>
      <c r="V4022" t="s">
        <v>31</v>
      </c>
      <c r="W4022" t="s">
        <v>182</v>
      </c>
      <c r="X4022" t="s">
        <v>183</v>
      </c>
      <c r="Y4022" s="28">
        <v>3.7709999999999999</v>
      </c>
      <c r="Z4022" t="str">
        <f>IF(database_public_cloud_VMs[[#This Row],[Vendor]]="AWS","USD","AUD")</f>
        <v>USD</v>
      </c>
      <c r="AA4022" s="29">
        <f>IF(database_public_cloud_VMs[[#This Row],[Currency]]="USD",(database_public_cloud_VMs[[#This Row],[Rate]]*param_exchange_rate)/(1+param_discount_aws),database_public_cloud_VMs[[#This Row],[Rate]])</f>
        <v>4.647204783258581</v>
      </c>
    </row>
    <row r="4023" spans="1:27" x14ac:dyDescent="0.45">
      <c r="A4023" s="24" t="s">
        <v>4505</v>
      </c>
      <c r="B4023" t="s">
        <v>12</v>
      </c>
      <c r="C4023" s="25" t="s">
        <v>187</v>
      </c>
      <c r="D4023" t="s">
        <v>170</v>
      </c>
      <c r="E4023" t="s">
        <v>4443</v>
      </c>
      <c r="F4023" t="s">
        <v>4494</v>
      </c>
      <c r="G4023" s="26">
        <v>96</v>
      </c>
      <c r="H4023" s="26">
        <v>768</v>
      </c>
      <c r="I4023" s="26">
        <v>3600</v>
      </c>
      <c r="J4023" s="27" t="s">
        <v>838</v>
      </c>
      <c r="K4023" s="27" t="s">
        <v>2214</v>
      </c>
      <c r="L4023" s="27" t="s">
        <v>1951</v>
      </c>
      <c r="M4023" t="s">
        <v>176</v>
      </c>
      <c r="N4023" t="s">
        <v>188</v>
      </c>
      <c r="O4023" t="s">
        <v>188</v>
      </c>
      <c r="P4023" t="s">
        <v>179</v>
      </c>
      <c r="Q4023" t="s">
        <v>180</v>
      </c>
      <c r="R4023" t="s">
        <v>181</v>
      </c>
      <c r="S4023" t="s">
        <v>31</v>
      </c>
      <c r="T4023" t="s">
        <v>31</v>
      </c>
      <c r="U4023" t="s">
        <v>31</v>
      </c>
      <c r="V4023" t="s">
        <v>31</v>
      </c>
      <c r="W4023" t="s">
        <v>182</v>
      </c>
      <c r="X4023" t="s">
        <v>183</v>
      </c>
      <c r="Y4023" s="28">
        <v>8.3520000000000003</v>
      </c>
      <c r="Z4023" t="str">
        <f>IF(database_public_cloud_VMs[[#This Row],[Vendor]]="AWS","USD","AUD")</f>
        <v>USD</v>
      </c>
      <c r="AA4023" s="29">
        <f>IF(database_public_cloud_VMs[[#This Row],[Currency]]="USD",(database_public_cloud_VMs[[#This Row],[Rate]]*param_exchange_rate)/(1+param_discount_aws),database_public_cloud_VMs[[#This Row],[Rate]])</f>
        <v>10.292615844544066</v>
      </c>
    </row>
    <row r="4024" spans="1:27" x14ac:dyDescent="0.45">
      <c r="A4024" s="24" t="s">
        <v>4506</v>
      </c>
      <c r="B4024" t="s">
        <v>12</v>
      </c>
      <c r="C4024" s="25" t="s">
        <v>593</v>
      </c>
      <c r="D4024" t="s">
        <v>170</v>
      </c>
      <c r="E4024" t="s">
        <v>4443</v>
      </c>
      <c r="F4024" t="s">
        <v>4494</v>
      </c>
      <c r="G4024" s="26">
        <v>96</v>
      </c>
      <c r="H4024" s="26">
        <v>768</v>
      </c>
      <c r="I4024" s="26">
        <v>3600</v>
      </c>
      <c r="J4024" s="27" t="s">
        <v>838</v>
      </c>
      <c r="K4024" s="27" t="s">
        <v>2214</v>
      </c>
      <c r="L4024" s="27" t="s">
        <v>1951</v>
      </c>
      <c r="M4024" t="s">
        <v>190</v>
      </c>
      <c r="N4024" t="s">
        <v>177</v>
      </c>
      <c r="O4024" t="s">
        <v>178</v>
      </c>
      <c r="P4024" t="s">
        <v>179</v>
      </c>
      <c r="Q4024" t="s">
        <v>180</v>
      </c>
      <c r="R4024" t="s">
        <v>181</v>
      </c>
      <c r="S4024" t="s">
        <v>31</v>
      </c>
      <c r="T4024" t="s">
        <v>31</v>
      </c>
      <c r="U4024" t="s">
        <v>31</v>
      </c>
      <c r="V4024" t="s">
        <v>31</v>
      </c>
      <c r="W4024" t="s">
        <v>182</v>
      </c>
      <c r="X4024" t="s">
        <v>183</v>
      </c>
      <c r="Y4024" s="28">
        <v>5.3049999999999997</v>
      </c>
      <c r="Z4024" t="str">
        <f>IF(database_public_cloud_VMs[[#This Row],[Vendor]]="AWS","USD","AUD")</f>
        <v>USD</v>
      </c>
      <c r="AA4024" s="29">
        <f>IF(database_public_cloud_VMs[[#This Row],[Currency]]="USD",(database_public_cloud_VMs[[#This Row],[Rate]]*param_exchange_rate)/(1+param_discount_aws),database_public_cloud_VMs[[#This Row],[Rate]])</f>
        <v>6.5376349443613817</v>
      </c>
    </row>
    <row r="4025" spans="1:27" x14ac:dyDescent="0.45">
      <c r="A4025" s="24" t="s">
        <v>4507</v>
      </c>
      <c r="B4025" t="s">
        <v>12</v>
      </c>
      <c r="C4025" s="25" t="s">
        <v>593</v>
      </c>
      <c r="D4025" t="s">
        <v>170</v>
      </c>
      <c r="E4025" t="s">
        <v>4443</v>
      </c>
      <c r="F4025" t="s">
        <v>4494</v>
      </c>
      <c r="G4025" s="26">
        <v>96</v>
      </c>
      <c r="H4025" s="26">
        <v>768</v>
      </c>
      <c r="I4025" s="26">
        <v>3600</v>
      </c>
      <c r="J4025" s="27" t="s">
        <v>838</v>
      </c>
      <c r="K4025" s="27" t="s">
        <v>2214</v>
      </c>
      <c r="L4025" s="27" t="s">
        <v>1951</v>
      </c>
      <c r="M4025" t="s">
        <v>190</v>
      </c>
      <c r="N4025" t="s">
        <v>177</v>
      </c>
      <c r="O4025" t="s">
        <v>185</v>
      </c>
      <c r="P4025" t="s">
        <v>179</v>
      </c>
      <c r="Q4025" t="s">
        <v>180</v>
      </c>
      <c r="R4025" t="s">
        <v>181</v>
      </c>
      <c r="S4025" t="s">
        <v>31</v>
      </c>
      <c r="T4025" t="s">
        <v>31</v>
      </c>
      <c r="U4025" t="s">
        <v>31</v>
      </c>
      <c r="V4025" t="s">
        <v>31</v>
      </c>
      <c r="W4025" t="s">
        <v>182</v>
      </c>
      <c r="X4025" t="s">
        <v>183</v>
      </c>
      <c r="Y4025" s="28">
        <v>3.7709999999999999</v>
      </c>
      <c r="Z4025" t="str">
        <f>IF(database_public_cloud_VMs[[#This Row],[Vendor]]="AWS","USD","AUD")</f>
        <v>USD</v>
      </c>
      <c r="AA4025" s="29">
        <f>IF(database_public_cloud_VMs[[#This Row],[Currency]]="USD",(database_public_cloud_VMs[[#This Row],[Rate]]*param_exchange_rate)/(1+param_discount_aws),database_public_cloud_VMs[[#This Row],[Rate]])</f>
        <v>4.647204783258581</v>
      </c>
    </row>
    <row r="4026" spans="1:27" x14ac:dyDescent="0.45">
      <c r="A4026" s="24" t="s">
        <v>4508</v>
      </c>
      <c r="B4026" t="s">
        <v>12</v>
      </c>
      <c r="C4026" s="25" t="s">
        <v>187</v>
      </c>
      <c r="D4026" t="s">
        <v>170</v>
      </c>
      <c r="E4026" t="s">
        <v>4443</v>
      </c>
      <c r="F4026" t="s">
        <v>4494</v>
      </c>
      <c r="G4026" s="26">
        <v>96</v>
      </c>
      <c r="H4026" s="26">
        <v>768</v>
      </c>
      <c r="I4026" s="26">
        <v>3600</v>
      </c>
      <c r="J4026" s="27" t="s">
        <v>838</v>
      </c>
      <c r="K4026" s="27" t="s">
        <v>2214</v>
      </c>
      <c r="L4026" s="27" t="s">
        <v>1951</v>
      </c>
      <c r="M4026" t="s">
        <v>190</v>
      </c>
      <c r="N4026" t="s">
        <v>188</v>
      </c>
      <c r="O4026" t="s">
        <v>188</v>
      </c>
      <c r="P4026" t="s">
        <v>179</v>
      </c>
      <c r="Q4026" t="s">
        <v>180</v>
      </c>
      <c r="R4026" t="s">
        <v>181</v>
      </c>
      <c r="S4026" t="s">
        <v>31</v>
      </c>
      <c r="T4026" t="s">
        <v>31</v>
      </c>
      <c r="U4026" t="s">
        <v>31</v>
      </c>
      <c r="V4026" t="s">
        <v>31</v>
      </c>
      <c r="W4026" t="s">
        <v>182</v>
      </c>
      <c r="X4026" t="s">
        <v>183</v>
      </c>
      <c r="Y4026" s="28">
        <v>8.3520000000000003</v>
      </c>
      <c r="Z4026" t="str">
        <f>IF(database_public_cloud_VMs[[#This Row],[Vendor]]="AWS","USD","AUD")</f>
        <v>USD</v>
      </c>
      <c r="AA4026" s="29">
        <f>IF(database_public_cloud_VMs[[#This Row],[Currency]]="USD",(database_public_cloud_VMs[[#This Row],[Rate]]*param_exchange_rate)/(1+param_discount_aws),database_public_cloud_VMs[[#This Row],[Rate]])</f>
        <v>10.292615844544066</v>
      </c>
    </row>
    <row r="4027" spans="1:27" x14ac:dyDescent="0.45">
      <c r="A4027" s="24" t="s">
        <v>4509</v>
      </c>
      <c r="B4027" t="s">
        <v>12</v>
      </c>
      <c r="C4027" s="25" t="s">
        <v>593</v>
      </c>
      <c r="D4027" t="s">
        <v>170</v>
      </c>
      <c r="E4027" t="s">
        <v>4443</v>
      </c>
      <c r="F4027" t="s">
        <v>4494</v>
      </c>
      <c r="G4027" s="26">
        <v>96</v>
      </c>
      <c r="H4027" s="26">
        <v>768</v>
      </c>
      <c r="I4027" s="26">
        <v>3600</v>
      </c>
      <c r="J4027" s="27" t="s">
        <v>838</v>
      </c>
      <c r="K4027" s="27" t="s">
        <v>2214</v>
      </c>
      <c r="L4027" s="27" t="s">
        <v>1951</v>
      </c>
      <c r="M4027" t="s">
        <v>176</v>
      </c>
      <c r="N4027" t="s">
        <v>177</v>
      </c>
      <c r="O4027" t="s">
        <v>178</v>
      </c>
      <c r="P4027" t="s">
        <v>179</v>
      </c>
      <c r="Q4027" t="s">
        <v>315</v>
      </c>
      <c r="R4027" t="s">
        <v>181</v>
      </c>
      <c r="S4027" t="s">
        <v>31</v>
      </c>
      <c r="T4027" t="s">
        <v>31</v>
      </c>
      <c r="U4027" t="s">
        <v>31</v>
      </c>
      <c r="V4027" t="s">
        <v>31</v>
      </c>
      <c r="W4027" t="s">
        <v>182</v>
      </c>
      <c r="X4027" t="s">
        <v>183</v>
      </c>
      <c r="Y4027" s="28">
        <v>9.7210000000000001</v>
      </c>
      <c r="Z4027" t="str">
        <f>IF(database_public_cloud_VMs[[#This Row],[Vendor]]="AWS","USD","AUD")</f>
        <v>USD</v>
      </c>
      <c r="AA4027" s="29">
        <f>IF(database_public_cloud_VMs[[#This Row],[Currency]]="USD",(database_public_cloud_VMs[[#This Row],[Rate]]*param_exchange_rate)/(1+param_discount_aws),database_public_cloud_VMs[[#This Row],[Rate]])</f>
        <v>11.979707689752496</v>
      </c>
    </row>
    <row r="4028" spans="1:27" x14ac:dyDescent="0.45">
      <c r="A4028" s="24" t="s">
        <v>4510</v>
      </c>
      <c r="B4028" t="s">
        <v>12</v>
      </c>
      <c r="C4028" s="25" t="s">
        <v>593</v>
      </c>
      <c r="D4028" t="s">
        <v>170</v>
      </c>
      <c r="E4028" t="s">
        <v>4443</v>
      </c>
      <c r="F4028" t="s">
        <v>4494</v>
      </c>
      <c r="G4028" s="26">
        <v>96</v>
      </c>
      <c r="H4028" s="26">
        <v>768</v>
      </c>
      <c r="I4028" s="26">
        <v>3600</v>
      </c>
      <c r="J4028" s="27" t="s">
        <v>838</v>
      </c>
      <c r="K4028" s="27" t="s">
        <v>2214</v>
      </c>
      <c r="L4028" s="27" t="s">
        <v>1951</v>
      </c>
      <c r="M4028" t="s">
        <v>176</v>
      </c>
      <c r="N4028" t="s">
        <v>177</v>
      </c>
      <c r="O4028" t="s">
        <v>185</v>
      </c>
      <c r="P4028" t="s">
        <v>179</v>
      </c>
      <c r="Q4028" t="s">
        <v>315</v>
      </c>
      <c r="R4028" t="s">
        <v>181</v>
      </c>
      <c r="S4028" t="s">
        <v>31</v>
      </c>
      <c r="T4028" t="s">
        <v>31</v>
      </c>
      <c r="U4028" t="s">
        <v>31</v>
      </c>
      <c r="V4028" t="s">
        <v>31</v>
      </c>
      <c r="W4028" t="s">
        <v>182</v>
      </c>
      <c r="X4028" t="s">
        <v>183</v>
      </c>
      <c r="Y4028" s="28">
        <v>8.1869999999999994</v>
      </c>
      <c r="Z4028" t="str">
        <f>IF(database_public_cloud_VMs[[#This Row],[Vendor]]="AWS","USD","AUD")</f>
        <v>USD</v>
      </c>
      <c r="AA4028" s="29">
        <f>IF(database_public_cloud_VMs[[#This Row],[Currency]]="USD",(database_public_cloud_VMs[[#This Row],[Rate]]*param_exchange_rate)/(1+param_discount_aws),database_public_cloud_VMs[[#This Row],[Rate]])</f>
        <v>10.089277528649696</v>
      </c>
    </row>
    <row r="4029" spans="1:27" x14ac:dyDescent="0.45">
      <c r="A4029" s="24" t="s">
        <v>4511</v>
      </c>
      <c r="B4029" t="s">
        <v>12</v>
      </c>
      <c r="C4029" s="25" t="s">
        <v>187</v>
      </c>
      <c r="D4029" t="s">
        <v>170</v>
      </c>
      <c r="E4029" t="s">
        <v>4443</v>
      </c>
      <c r="F4029" t="s">
        <v>4494</v>
      </c>
      <c r="G4029" s="26">
        <v>96</v>
      </c>
      <c r="H4029" s="26">
        <v>768</v>
      </c>
      <c r="I4029" s="26">
        <v>3600</v>
      </c>
      <c r="J4029" s="27" t="s">
        <v>838</v>
      </c>
      <c r="K4029" s="27" t="s">
        <v>2214</v>
      </c>
      <c r="L4029" s="27" t="s">
        <v>1951</v>
      </c>
      <c r="M4029" t="s">
        <v>176</v>
      </c>
      <c r="N4029" t="s">
        <v>188</v>
      </c>
      <c r="O4029" t="s">
        <v>188</v>
      </c>
      <c r="P4029" t="s">
        <v>179</v>
      </c>
      <c r="Q4029" t="s">
        <v>315</v>
      </c>
      <c r="R4029" t="s">
        <v>181</v>
      </c>
      <c r="S4029" t="s">
        <v>31</v>
      </c>
      <c r="T4029" t="s">
        <v>31</v>
      </c>
      <c r="U4029" t="s">
        <v>31</v>
      </c>
      <c r="V4029" t="s">
        <v>31</v>
      </c>
      <c r="W4029" t="s">
        <v>182</v>
      </c>
      <c r="X4029" t="s">
        <v>183</v>
      </c>
      <c r="Y4029" s="28">
        <v>12.768000000000001</v>
      </c>
      <c r="Z4029" t="str">
        <f>IF(database_public_cloud_VMs[[#This Row],[Vendor]]="AWS","USD","AUD")</f>
        <v>USD</v>
      </c>
      <c r="AA4029" s="29">
        <f>IF(database_public_cloud_VMs[[#This Row],[Currency]]="USD",(database_public_cloud_VMs[[#This Row],[Rate]]*param_exchange_rate)/(1+param_discount_aws),database_public_cloud_VMs[[#This Row],[Rate]])</f>
        <v>15.73468858993518</v>
      </c>
    </row>
    <row r="4030" spans="1:27" x14ac:dyDescent="0.45">
      <c r="A4030" s="24" t="s">
        <v>4512</v>
      </c>
      <c r="B4030" t="s">
        <v>12</v>
      </c>
      <c r="C4030" s="25" t="s">
        <v>593</v>
      </c>
      <c r="D4030" t="s">
        <v>170</v>
      </c>
      <c r="E4030" t="s">
        <v>4443</v>
      </c>
      <c r="F4030" t="s">
        <v>4494</v>
      </c>
      <c r="G4030" s="26">
        <v>96</v>
      </c>
      <c r="H4030" s="26">
        <v>768</v>
      </c>
      <c r="I4030" s="26">
        <v>3600</v>
      </c>
      <c r="J4030" s="27" t="s">
        <v>838</v>
      </c>
      <c r="K4030" s="27" t="s">
        <v>2214</v>
      </c>
      <c r="L4030" s="27" t="s">
        <v>1951</v>
      </c>
      <c r="M4030" t="s">
        <v>176</v>
      </c>
      <c r="N4030" t="s">
        <v>177</v>
      </c>
      <c r="O4030" t="s">
        <v>178</v>
      </c>
      <c r="P4030" t="s">
        <v>179</v>
      </c>
      <c r="Q4030" t="s">
        <v>198</v>
      </c>
      <c r="R4030" t="s">
        <v>181</v>
      </c>
      <c r="S4030" t="s">
        <v>31</v>
      </c>
      <c r="T4030" t="s">
        <v>31</v>
      </c>
      <c r="U4030" t="s">
        <v>31</v>
      </c>
      <c r="V4030" t="s">
        <v>31</v>
      </c>
      <c r="W4030" t="s">
        <v>182</v>
      </c>
      <c r="X4030" t="s">
        <v>183</v>
      </c>
      <c r="Y4030" s="28">
        <v>5.3650000000000002</v>
      </c>
      <c r="Z4030" t="str">
        <f>IF(database_public_cloud_VMs[[#This Row],[Vendor]]="AWS","USD","AUD")</f>
        <v>USD</v>
      </c>
      <c r="AA4030" s="29">
        <f>IF(database_public_cloud_VMs[[#This Row],[Currency]]="USD",(database_public_cloud_VMs[[#This Row],[Rate]]*param_exchange_rate)/(1+param_discount_aws),database_public_cloud_VMs[[#This Row],[Rate]])</f>
        <v>6.6115761501411541</v>
      </c>
    </row>
    <row r="4031" spans="1:27" x14ac:dyDescent="0.45">
      <c r="A4031" s="24" t="s">
        <v>4513</v>
      </c>
      <c r="B4031" t="s">
        <v>12</v>
      </c>
      <c r="C4031" s="25" t="s">
        <v>593</v>
      </c>
      <c r="D4031" t="s">
        <v>170</v>
      </c>
      <c r="E4031" t="s">
        <v>4443</v>
      </c>
      <c r="F4031" t="s">
        <v>4494</v>
      </c>
      <c r="G4031" s="26">
        <v>96</v>
      </c>
      <c r="H4031" s="26">
        <v>768</v>
      </c>
      <c r="I4031" s="26">
        <v>3600</v>
      </c>
      <c r="J4031" s="27" t="s">
        <v>838</v>
      </c>
      <c r="K4031" s="27" t="s">
        <v>2214</v>
      </c>
      <c r="L4031" s="27" t="s">
        <v>1951</v>
      </c>
      <c r="M4031" t="s">
        <v>176</v>
      </c>
      <c r="N4031" t="s">
        <v>177</v>
      </c>
      <c r="O4031" t="s">
        <v>185</v>
      </c>
      <c r="P4031" t="s">
        <v>179</v>
      </c>
      <c r="Q4031" t="s">
        <v>198</v>
      </c>
      <c r="R4031" t="s">
        <v>181</v>
      </c>
      <c r="S4031" t="s">
        <v>31</v>
      </c>
      <c r="T4031" t="s">
        <v>31</v>
      </c>
      <c r="U4031" t="s">
        <v>31</v>
      </c>
      <c r="V4031" t="s">
        <v>31</v>
      </c>
      <c r="W4031" t="s">
        <v>182</v>
      </c>
      <c r="X4031" t="s">
        <v>183</v>
      </c>
      <c r="Y4031" s="28">
        <v>3.8250000000000002</v>
      </c>
      <c r="Z4031" t="str">
        <f>IF(database_public_cloud_VMs[[#This Row],[Vendor]]="AWS","USD","AUD")</f>
        <v>USD</v>
      </c>
      <c r="AA4031" s="29">
        <f>IF(database_public_cloud_VMs[[#This Row],[Currency]]="USD",(database_public_cloud_VMs[[#This Row],[Rate]]*param_exchange_rate)/(1+param_discount_aws),database_public_cloud_VMs[[#This Row],[Rate]])</f>
        <v>4.713751868460375</v>
      </c>
    </row>
    <row r="4032" spans="1:27" x14ac:dyDescent="0.45">
      <c r="A4032" s="24" t="s">
        <v>4514</v>
      </c>
      <c r="B4032" t="s">
        <v>12</v>
      </c>
      <c r="C4032" s="25" t="s">
        <v>187</v>
      </c>
      <c r="D4032" t="s">
        <v>170</v>
      </c>
      <c r="E4032" t="s">
        <v>4443</v>
      </c>
      <c r="F4032" t="s">
        <v>4494</v>
      </c>
      <c r="G4032" s="26">
        <v>96</v>
      </c>
      <c r="H4032" s="26">
        <v>768</v>
      </c>
      <c r="I4032" s="26">
        <v>3600</v>
      </c>
      <c r="J4032" s="27" t="s">
        <v>838</v>
      </c>
      <c r="K4032" s="27" t="s">
        <v>2214</v>
      </c>
      <c r="L4032" s="27" t="s">
        <v>1951</v>
      </c>
      <c r="M4032" t="s">
        <v>176</v>
      </c>
      <c r="N4032" t="s">
        <v>188</v>
      </c>
      <c r="O4032" t="s">
        <v>188</v>
      </c>
      <c r="P4032" t="s">
        <v>179</v>
      </c>
      <c r="Q4032" t="s">
        <v>198</v>
      </c>
      <c r="R4032" t="s">
        <v>181</v>
      </c>
      <c r="S4032" t="s">
        <v>31</v>
      </c>
      <c r="T4032" t="s">
        <v>31</v>
      </c>
      <c r="U4032" t="s">
        <v>31</v>
      </c>
      <c r="V4032" t="s">
        <v>31</v>
      </c>
      <c r="W4032" t="s">
        <v>182</v>
      </c>
      <c r="X4032" t="s">
        <v>183</v>
      </c>
      <c r="Y4032" s="28">
        <v>8.5020000000000007</v>
      </c>
      <c r="Z4032" t="str">
        <f>IF(database_public_cloud_VMs[[#This Row],[Vendor]]="AWS","USD","AUD")</f>
        <v>USD</v>
      </c>
      <c r="AA4032" s="29">
        <f>IF(database_public_cloud_VMs[[#This Row],[Currency]]="USD",(database_public_cloud_VMs[[#This Row],[Rate]]*param_exchange_rate)/(1+param_discount_aws),database_public_cloud_VMs[[#This Row],[Rate]])</f>
        <v>10.477468858993491</v>
      </c>
    </row>
    <row r="4033" spans="1:27" x14ac:dyDescent="0.45">
      <c r="A4033" s="24" t="s">
        <v>4515</v>
      </c>
      <c r="B4033" t="s">
        <v>12</v>
      </c>
      <c r="C4033" s="25" t="s">
        <v>593</v>
      </c>
      <c r="D4033" t="s">
        <v>170</v>
      </c>
      <c r="E4033" t="s">
        <v>4443</v>
      </c>
      <c r="F4033" t="s">
        <v>4494</v>
      </c>
      <c r="G4033" s="26">
        <v>96</v>
      </c>
      <c r="H4033" s="26">
        <v>768</v>
      </c>
      <c r="I4033" s="26">
        <v>3600</v>
      </c>
      <c r="J4033" s="27" t="s">
        <v>838</v>
      </c>
      <c r="K4033" s="27" t="s">
        <v>2214</v>
      </c>
      <c r="L4033" s="27" t="s">
        <v>1951</v>
      </c>
      <c r="M4033" t="s">
        <v>190</v>
      </c>
      <c r="N4033" t="s">
        <v>177</v>
      </c>
      <c r="O4033" t="s">
        <v>178</v>
      </c>
      <c r="P4033" t="s">
        <v>179</v>
      </c>
      <c r="Q4033" t="s">
        <v>198</v>
      </c>
      <c r="R4033" t="s">
        <v>181</v>
      </c>
      <c r="S4033" t="s">
        <v>31</v>
      </c>
      <c r="T4033" t="s">
        <v>31</v>
      </c>
      <c r="U4033" t="s">
        <v>31</v>
      </c>
      <c r="V4033" t="s">
        <v>31</v>
      </c>
      <c r="W4033" t="s">
        <v>182</v>
      </c>
      <c r="X4033" t="s">
        <v>183</v>
      </c>
      <c r="Y4033" s="28">
        <v>5.3650000000000002</v>
      </c>
      <c r="Z4033" t="str">
        <f>IF(database_public_cloud_VMs[[#This Row],[Vendor]]="AWS","USD","AUD")</f>
        <v>USD</v>
      </c>
      <c r="AA4033" s="29">
        <f>IF(database_public_cloud_VMs[[#This Row],[Currency]]="USD",(database_public_cloud_VMs[[#This Row],[Rate]]*param_exchange_rate)/(1+param_discount_aws),database_public_cloud_VMs[[#This Row],[Rate]])</f>
        <v>6.6115761501411541</v>
      </c>
    </row>
    <row r="4034" spans="1:27" x14ac:dyDescent="0.45">
      <c r="A4034" s="24" t="s">
        <v>4516</v>
      </c>
      <c r="B4034" t="s">
        <v>12</v>
      </c>
      <c r="C4034" s="25" t="s">
        <v>593</v>
      </c>
      <c r="D4034" t="s">
        <v>170</v>
      </c>
      <c r="E4034" t="s">
        <v>4443</v>
      </c>
      <c r="F4034" t="s">
        <v>4494</v>
      </c>
      <c r="G4034" s="26">
        <v>96</v>
      </c>
      <c r="H4034" s="26">
        <v>768</v>
      </c>
      <c r="I4034" s="26">
        <v>3600</v>
      </c>
      <c r="J4034" s="27" t="s">
        <v>838</v>
      </c>
      <c r="K4034" s="27" t="s">
        <v>2214</v>
      </c>
      <c r="L4034" s="27" t="s">
        <v>1951</v>
      </c>
      <c r="M4034" t="s">
        <v>190</v>
      </c>
      <c r="N4034" t="s">
        <v>177</v>
      </c>
      <c r="O4034" t="s">
        <v>185</v>
      </c>
      <c r="P4034" t="s">
        <v>179</v>
      </c>
      <c r="Q4034" t="s">
        <v>198</v>
      </c>
      <c r="R4034" t="s">
        <v>181</v>
      </c>
      <c r="S4034" t="s">
        <v>31</v>
      </c>
      <c r="T4034" t="s">
        <v>31</v>
      </c>
      <c r="U4034" t="s">
        <v>31</v>
      </c>
      <c r="V4034" t="s">
        <v>31</v>
      </c>
      <c r="W4034" t="s">
        <v>182</v>
      </c>
      <c r="X4034" t="s">
        <v>183</v>
      </c>
      <c r="Y4034" s="28">
        <v>3.8250000000000002</v>
      </c>
      <c r="Z4034" t="str">
        <f>IF(database_public_cloud_VMs[[#This Row],[Vendor]]="AWS","USD","AUD")</f>
        <v>USD</v>
      </c>
      <c r="AA4034" s="29">
        <f>IF(database_public_cloud_VMs[[#This Row],[Currency]]="USD",(database_public_cloud_VMs[[#This Row],[Rate]]*param_exchange_rate)/(1+param_discount_aws),database_public_cloud_VMs[[#This Row],[Rate]])</f>
        <v>4.713751868460375</v>
      </c>
    </row>
    <row r="4035" spans="1:27" x14ac:dyDescent="0.45">
      <c r="A4035" s="24" t="s">
        <v>4517</v>
      </c>
      <c r="B4035" t="s">
        <v>12</v>
      </c>
      <c r="C4035" s="25" t="s">
        <v>187</v>
      </c>
      <c r="D4035" t="s">
        <v>170</v>
      </c>
      <c r="E4035" t="s">
        <v>4443</v>
      </c>
      <c r="F4035" t="s">
        <v>4494</v>
      </c>
      <c r="G4035" s="26">
        <v>96</v>
      </c>
      <c r="H4035" s="26">
        <v>768</v>
      </c>
      <c r="I4035" s="26">
        <v>3600</v>
      </c>
      <c r="J4035" s="27" t="s">
        <v>838</v>
      </c>
      <c r="K4035" s="27" t="s">
        <v>2214</v>
      </c>
      <c r="L4035" s="27" t="s">
        <v>1951</v>
      </c>
      <c r="M4035" t="s">
        <v>190</v>
      </c>
      <c r="N4035" t="s">
        <v>188</v>
      </c>
      <c r="O4035" t="s">
        <v>188</v>
      </c>
      <c r="P4035" t="s">
        <v>179</v>
      </c>
      <c r="Q4035" t="s">
        <v>198</v>
      </c>
      <c r="R4035" t="s">
        <v>181</v>
      </c>
      <c r="S4035" t="s">
        <v>31</v>
      </c>
      <c r="T4035" t="s">
        <v>31</v>
      </c>
      <c r="U4035" t="s">
        <v>31</v>
      </c>
      <c r="V4035" t="s">
        <v>31</v>
      </c>
      <c r="W4035" t="s">
        <v>182</v>
      </c>
      <c r="X4035" t="s">
        <v>183</v>
      </c>
      <c r="Y4035" s="28">
        <v>8.5020000000000007</v>
      </c>
      <c r="Z4035" t="str">
        <f>IF(database_public_cloud_VMs[[#This Row],[Vendor]]="AWS","USD","AUD")</f>
        <v>USD</v>
      </c>
      <c r="AA4035" s="29">
        <f>IF(database_public_cloud_VMs[[#This Row],[Currency]]="USD",(database_public_cloud_VMs[[#This Row],[Rate]]*param_exchange_rate)/(1+param_discount_aws),database_public_cloud_VMs[[#This Row],[Rate]])</f>
        <v>10.477468858993491</v>
      </c>
    </row>
    <row r="4036" spans="1:27" x14ac:dyDescent="0.45">
      <c r="A4036" s="24" t="s">
        <v>4518</v>
      </c>
      <c r="B4036" t="s">
        <v>12</v>
      </c>
      <c r="C4036" s="25" t="s">
        <v>593</v>
      </c>
      <c r="D4036" t="s">
        <v>170</v>
      </c>
      <c r="E4036" t="s">
        <v>4443</v>
      </c>
      <c r="F4036" t="s">
        <v>4519</v>
      </c>
      <c r="G4036" s="26">
        <v>8</v>
      </c>
      <c r="H4036" s="26">
        <v>64</v>
      </c>
      <c r="I4036" s="26">
        <v>300</v>
      </c>
      <c r="J4036" s="27" t="s">
        <v>838</v>
      </c>
      <c r="K4036" s="27" t="s">
        <v>2214</v>
      </c>
      <c r="L4036" s="27" t="s">
        <v>1977</v>
      </c>
      <c r="M4036" t="s">
        <v>176</v>
      </c>
      <c r="N4036" t="s">
        <v>177</v>
      </c>
      <c r="O4036" t="s">
        <v>178</v>
      </c>
      <c r="P4036" t="s">
        <v>179</v>
      </c>
      <c r="Q4036" t="s">
        <v>198</v>
      </c>
      <c r="R4036" t="s">
        <v>181</v>
      </c>
      <c r="S4036" t="s">
        <v>31</v>
      </c>
      <c r="T4036" t="s">
        <v>31</v>
      </c>
      <c r="U4036" t="s">
        <v>31</v>
      </c>
      <c r="V4036" t="s">
        <v>31</v>
      </c>
      <c r="W4036" t="s">
        <v>182</v>
      </c>
      <c r="X4036" t="s">
        <v>183</v>
      </c>
      <c r="Y4036" s="28">
        <v>0.54400000000000004</v>
      </c>
      <c r="Z4036" t="str">
        <f>IF(database_public_cloud_VMs[[#This Row],[Vendor]]="AWS","USD","AUD")</f>
        <v>USD</v>
      </c>
      <c r="AA4036" s="29">
        <f>IF(database_public_cloud_VMs[[#This Row],[Currency]]="USD",(database_public_cloud_VMs[[#This Row],[Rate]]*param_exchange_rate)/(1+param_discount_aws),database_public_cloud_VMs[[#This Row],[Rate]])</f>
        <v>0.67040026573658662</v>
      </c>
    </row>
    <row r="4037" spans="1:27" x14ac:dyDescent="0.45">
      <c r="A4037" s="24" t="s">
        <v>4520</v>
      </c>
      <c r="B4037" t="s">
        <v>12</v>
      </c>
      <c r="C4037" s="25" t="s">
        <v>593</v>
      </c>
      <c r="D4037" t="s">
        <v>170</v>
      </c>
      <c r="E4037" t="s">
        <v>4443</v>
      </c>
      <c r="F4037" t="s">
        <v>4519</v>
      </c>
      <c r="G4037" s="26">
        <v>8</v>
      </c>
      <c r="H4037" s="26">
        <v>64</v>
      </c>
      <c r="I4037" s="26">
        <v>300</v>
      </c>
      <c r="J4037" s="27" t="s">
        <v>838</v>
      </c>
      <c r="K4037" s="27" t="s">
        <v>2214</v>
      </c>
      <c r="L4037" s="27" t="s">
        <v>1977</v>
      </c>
      <c r="M4037" t="s">
        <v>176</v>
      </c>
      <c r="N4037" t="s">
        <v>177</v>
      </c>
      <c r="O4037" t="s">
        <v>185</v>
      </c>
      <c r="P4037" t="s">
        <v>179</v>
      </c>
      <c r="Q4037" t="s">
        <v>198</v>
      </c>
      <c r="R4037" t="s">
        <v>181</v>
      </c>
      <c r="S4037" t="s">
        <v>31</v>
      </c>
      <c r="T4037" t="s">
        <v>31</v>
      </c>
      <c r="U4037" t="s">
        <v>31</v>
      </c>
      <c r="V4037" t="s">
        <v>31</v>
      </c>
      <c r="W4037" t="s">
        <v>182</v>
      </c>
      <c r="X4037" t="s">
        <v>183</v>
      </c>
      <c r="Y4037" s="28">
        <v>0.41</v>
      </c>
      <c r="Z4037" t="str">
        <f>IF(database_public_cloud_VMs[[#This Row],[Vendor]]="AWS","USD","AUD")</f>
        <v>USD</v>
      </c>
      <c r="AA4037" s="29">
        <f>IF(database_public_cloud_VMs[[#This Row],[Currency]]="USD",(database_public_cloud_VMs[[#This Row],[Rate]]*param_exchange_rate)/(1+param_discount_aws),database_public_cloud_VMs[[#This Row],[Rate]])</f>
        <v>0.50526490616176556</v>
      </c>
    </row>
    <row r="4038" spans="1:27" x14ac:dyDescent="0.45">
      <c r="A4038" s="24" t="s">
        <v>4521</v>
      </c>
      <c r="B4038" t="s">
        <v>12</v>
      </c>
      <c r="C4038" s="25" t="s">
        <v>187</v>
      </c>
      <c r="D4038" t="s">
        <v>170</v>
      </c>
      <c r="E4038" t="s">
        <v>4443</v>
      </c>
      <c r="F4038" t="s">
        <v>4519</v>
      </c>
      <c r="G4038" s="26">
        <v>8</v>
      </c>
      <c r="H4038" s="26">
        <v>64</v>
      </c>
      <c r="I4038" s="26">
        <v>300</v>
      </c>
      <c r="J4038" s="27" t="s">
        <v>838</v>
      </c>
      <c r="K4038" s="27" t="s">
        <v>2214</v>
      </c>
      <c r="L4038" s="27" t="s">
        <v>1977</v>
      </c>
      <c r="M4038" t="s">
        <v>176</v>
      </c>
      <c r="N4038" t="s">
        <v>188</v>
      </c>
      <c r="O4038" t="s">
        <v>188</v>
      </c>
      <c r="P4038" t="s">
        <v>179</v>
      </c>
      <c r="Q4038" t="s">
        <v>198</v>
      </c>
      <c r="R4038" t="s">
        <v>181</v>
      </c>
      <c r="S4038" t="s">
        <v>31</v>
      </c>
      <c r="T4038" t="s">
        <v>31</v>
      </c>
      <c r="U4038" t="s">
        <v>31</v>
      </c>
      <c r="V4038" t="s">
        <v>31</v>
      </c>
      <c r="W4038" t="s">
        <v>182</v>
      </c>
      <c r="X4038" t="s">
        <v>183</v>
      </c>
      <c r="Y4038" s="28">
        <v>0.88800000000000001</v>
      </c>
      <c r="Z4038" t="str">
        <f>IF(database_public_cloud_VMs[[#This Row],[Vendor]]="AWS","USD","AUD")</f>
        <v>USD</v>
      </c>
      <c r="AA4038" s="29">
        <f>IF(database_public_cloud_VMs[[#This Row],[Currency]]="USD",(database_public_cloud_VMs[[#This Row],[Rate]]*param_exchange_rate)/(1+param_discount_aws),database_public_cloud_VMs[[#This Row],[Rate]])</f>
        <v>1.0943298455406048</v>
      </c>
    </row>
    <row r="4039" spans="1:27" x14ac:dyDescent="0.45">
      <c r="A4039" s="24" t="s">
        <v>4522</v>
      </c>
      <c r="B4039" t="s">
        <v>12</v>
      </c>
      <c r="C4039" s="25" t="s">
        <v>593</v>
      </c>
      <c r="D4039" t="s">
        <v>170</v>
      </c>
      <c r="E4039" t="s">
        <v>4443</v>
      </c>
      <c r="F4039" t="s">
        <v>4519</v>
      </c>
      <c r="G4039" s="26">
        <v>8</v>
      </c>
      <c r="H4039" s="26">
        <v>64</v>
      </c>
      <c r="I4039" s="26">
        <v>300</v>
      </c>
      <c r="J4039" s="27" t="s">
        <v>838</v>
      </c>
      <c r="K4039" s="27" t="s">
        <v>2214</v>
      </c>
      <c r="L4039" s="27" t="s">
        <v>1977</v>
      </c>
      <c r="M4039" t="s">
        <v>176</v>
      </c>
      <c r="N4039" t="s">
        <v>177</v>
      </c>
      <c r="O4039" t="s">
        <v>178</v>
      </c>
      <c r="P4039" t="s">
        <v>179</v>
      </c>
      <c r="Q4039" t="s">
        <v>315</v>
      </c>
      <c r="R4039" t="s">
        <v>181</v>
      </c>
      <c r="S4039" t="s">
        <v>31</v>
      </c>
      <c r="T4039" t="s">
        <v>31</v>
      </c>
      <c r="U4039" t="s">
        <v>31</v>
      </c>
      <c r="V4039" t="s">
        <v>31</v>
      </c>
      <c r="W4039" t="s">
        <v>182</v>
      </c>
      <c r="X4039" t="s">
        <v>183</v>
      </c>
      <c r="Y4039" s="28">
        <v>0.85199999999999998</v>
      </c>
      <c r="Z4039" t="str">
        <f>IF(database_public_cloud_VMs[[#This Row],[Vendor]]="AWS","USD","AUD")</f>
        <v>USD</v>
      </c>
      <c r="AA4039" s="29">
        <f>IF(database_public_cloud_VMs[[#This Row],[Currency]]="USD",(database_public_cloud_VMs[[#This Row],[Rate]]*param_exchange_rate)/(1+param_discount_aws),database_public_cloud_VMs[[#This Row],[Rate]])</f>
        <v>1.0499651220727424</v>
      </c>
    </row>
    <row r="4040" spans="1:27" x14ac:dyDescent="0.45">
      <c r="A4040" s="24" t="s">
        <v>4523</v>
      </c>
      <c r="B4040" t="s">
        <v>12</v>
      </c>
      <c r="C4040" s="25" t="s">
        <v>593</v>
      </c>
      <c r="D4040" t="s">
        <v>170</v>
      </c>
      <c r="E4040" t="s">
        <v>4443</v>
      </c>
      <c r="F4040" t="s">
        <v>4519</v>
      </c>
      <c r="G4040" s="26">
        <v>8</v>
      </c>
      <c r="H4040" s="26">
        <v>64</v>
      </c>
      <c r="I4040" s="26">
        <v>300</v>
      </c>
      <c r="J4040" s="27" t="s">
        <v>838</v>
      </c>
      <c r="K4040" s="27" t="s">
        <v>2214</v>
      </c>
      <c r="L4040" s="27" t="s">
        <v>1977</v>
      </c>
      <c r="M4040" t="s">
        <v>176</v>
      </c>
      <c r="N4040" t="s">
        <v>177</v>
      </c>
      <c r="O4040" t="s">
        <v>185</v>
      </c>
      <c r="P4040" t="s">
        <v>179</v>
      </c>
      <c r="Q4040" t="s">
        <v>315</v>
      </c>
      <c r="R4040" t="s">
        <v>181</v>
      </c>
      <c r="S4040" t="s">
        <v>31</v>
      </c>
      <c r="T4040" t="s">
        <v>31</v>
      </c>
      <c r="U4040" t="s">
        <v>31</v>
      </c>
      <c r="V4040" t="s">
        <v>31</v>
      </c>
      <c r="W4040" t="s">
        <v>182</v>
      </c>
      <c r="X4040" t="s">
        <v>183</v>
      </c>
      <c r="Y4040" s="28">
        <v>0.72399999999999998</v>
      </c>
      <c r="Z4040" t="str">
        <f>IF(database_public_cloud_VMs[[#This Row],[Vendor]]="AWS","USD","AUD")</f>
        <v>USD</v>
      </c>
      <c r="AA4040" s="29">
        <f>IF(database_public_cloud_VMs[[#This Row],[Currency]]="USD",(database_public_cloud_VMs[[#This Row],[Rate]]*param_exchange_rate)/(1+param_discount_aws),database_public_cloud_VMs[[#This Row],[Rate]])</f>
        <v>0.89222388307589828</v>
      </c>
    </row>
    <row r="4041" spans="1:27" x14ac:dyDescent="0.45">
      <c r="A4041" s="24" t="s">
        <v>4524</v>
      </c>
      <c r="B4041" t="s">
        <v>12</v>
      </c>
      <c r="C4041" s="25" t="s">
        <v>187</v>
      </c>
      <c r="D4041" t="s">
        <v>170</v>
      </c>
      <c r="E4041" t="s">
        <v>4443</v>
      </c>
      <c r="F4041" t="s">
        <v>4519</v>
      </c>
      <c r="G4041" s="26">
        <v>8</v>
      </c>
      <c r="H4041" s="26">
        <v>64</v>
      </c>
      <c r="I4041" s="26">
        <v>300</v>
      </c>
      <c r="J4041" s="27" t="s">
        <v>838</v>
      </c>
      <c r="K4041" s="27" t="s">
        <v>2214</v>
      </c>
      <c r="L4041" s="27" t="s">
        <v>1977</v>
      </c>
      <c r="M4041" t="s">
        <v>176</v>
      </c>
      <c r="N4041" t="s">
        <v>188</v>
      </c>
      <c r="O4041" t="s">
        <v>188</v>
      </c>
      <c r="P4041" t="s">
        <v>179</v>
      </c>
      <c r="Q4041" t="s">
        <v>315</v>
      </c>
      <c r="R4041" t="s">
        <v>181</v>
      </c>
      <c r="S4041" t="s">
        <v>31</v>
      </c>
      <c r="T4041" t="s">
        <v>31</v>
      </c>
      <c r="U4041" t="s">
        <v>31</v>
      </c>
      <c r="V4041" t="s">
        <v>31</v>
      </c>
      <c r="W4041" t="s">
        <v>182</v>
      </c>
      <c r="X4041" t="s">
        <v>183</v>
      </c>
      <c r="Y4041" s="28">
        <v>1.1060000000000001</v>
      </c>
      <c r="Z4041" t="str">
        <f>IF(database_public_cloud_VMs[[#This Row],[Vendor]]="AWS","USD","AUD")</f>
        <v>USD</v>
      </c>
      <c r="AA4041" s="29">
        <f>IF(database_public_cloud_VMs[[#This Row],[Currency]]="USD",(database_public_cloud_VMs[[#This Row],[Rate]]*param_exchange_rate)/(1+param_discount_aws),database_public_cloud_VMs[[#This Row],[Rate]])</f>
        <v>1.3629828932071044</v>
      </c>
    </row>
    <row r="4042" spans="1:27" x14ac:dyDescent="0.45">
      <c r="A4042" s="24" t="s">
        <v>4525</v>
      </c>
      <c r="B4042" t="s">
        <v>12</v>
      </c>
      <c r="C4042" s="25" t="s">
        <v>593</v>
      </c>
      <c r="D4042" t="s">
        <v>170</v>
      </c>
      <c r="E4042" t="s">
        <v>4443</v>
      </c>
      <c r="F4042" t="s">
        <v>4519</v>
      </c>
      <c r="G4042" s="26">
        <v>8</v>
      </c>
      <c r="H4042" s="26">
        <v>64</v>
      </c>
      <c r="I4042" s="26">
        <v>300</v>
      </c>
      <c r="J4042" s="27" t="s">
        <v>838</v>
      </c>
      <c r="K4042" s="27" t="s">
        <v>2214</v>
      </c>
      <c r="L4042" s="27" t="s">
        <v>1977</v>
      </c>
      <c r="M4042" t="s">
        <v>190</v>
      </c>
      <c r="N4042" t="s">
        <v>177</v>
      </c>
      <c r="O4042" t="s">
        <v>178</v>
      </c>
      <c r="P4042" t="s">
        <v>179</v>
      </c>
      <c r="Q4042" t="s">
        <v>180</v>
      </c>
      <c r="R4042" t="s">
        <v>181</v>
      </c>
      <c r="S4042" t="s">
        <v>31</v>
      </c>
      <c r="T4042" t="s">
        <v>31</v>
      </c>
      <c r="U4042" t="s">
        <v>31</v>
      </c>
      <c r="V4042" t="s">
        <v>31</v>
      </c>
      <c r="W4042" t="s">
        <v>182</v>
      </c>
      <c r="X4042" t="s">
        <v>183</v>
      </c>
      <c r="Y4042" s="28">
        <v>0.442</v>
      </c>
      <c r="Z4042" t="str">
        <f>IF(database_public_cloud_VMs[[#This Row],[Vendor]]="AWS","USD","AUD")</f>
        <v>USD</v>
      </c>
      <c r="AA4042" s="29">
        <f>IF(database_public_cloud_VMs[[#This Row],[Currency]]="USD",(database_public_cloud_VMs[[#This Row],[Rate]]*param_exchange_rate)/(1+param_discount_aws),database_public_cloud_VMs[[#This Row],[Rate]])</f>
        <v>0.54470021591097662</v>
      </c>
    </row>
    <row r="4043" spans="1:27" x14ac:dyDescent="0.45">
      <c r="A4043" s="24" t="s">
        <v>4526</v>
      </c>
      <c r="B4043" t="s">
        <v>12</v>
      </c>
      <c r="C4043" s="25" t="s">
        <v>593</v>
      </c>
      <c r="D4043" t="s">
        <v>170</v>
      </c>
      <c r="E4043" t="s">
        <v>4443</v>
      </c>
      <c r="F4043" t="s">
        <v>4519</v>
      </c>
      <c r="G4043" s="26">
        <v>8</v>
      </c>
      <c r="H4043" s="26">
        <v>64</v>
      </c>
      <c r="I4043" s="26">
        <v>300</v>
      </c>
      <c r="J4043" s="27" t="s">
        <v>838</v>
      </c>
      <c r="K4043" s="27" t="s">
        <v>2214</v>
      </c>
      <c r="L4043" s="27" t="s">
        <v>1977</v>
      </c>
      <c r="M4043" t="s">
        <v>190</v>
      </c>
      <c r="N4043" t="s">
        <v>177</v>
      </c>
      <c r="O4043" t="s">
        <v>185</v>
      </c>
      <c r="P4043" t="s">
        <v>179</v>
      </c>
      <c r="Q4043" t="s">
        <v>180</v>
      </c>
      <c r="R4043" t="s">
        <v>181</v>
      </c>
      <c r="S4043" t="s">
        <v>31</v>
      </c>
      <c r="T4043" t="s">
        <v>31</v>
      </c>
      <c r="U4043" t="s">
        <v>31</v>
      </c>
      <c r="V4043" t="s">
        <v>31</v>
      </c>
      <c r="W4043" t="s">
        <v>182</v>
      </c>
      <c r="X4043" t="s">
        <v>183</v>
      </c>
      <c r="Y4043" s="28">
        <v>0.314</v>
      </c>
      <c r="Z4043" t="str">
        <f>IF(database_public_cloud_VMs[[#This Row],[Vendor]]="AWS","USD","AUD")</f>
        <v>USD</v>
      </c>
      <c r="AA4043" s="29">
        <f>IF(database_public_cloud_VMs[[#This Row],[Currency]]="USD",(database_public_cloud_VMs[[#This Row],[Rate]]*param_exchange_rate)/(1+param_discount_aws),database_public_cloud_VMs[[#This Row],[Rate]])</f>
        <v>0.38695897691413272</v>
      </c>
    </row>
    <row r="4044" spans="1:27" x14ac:dyDescent="0.45">
      <c r="A4044" s="24" t="s">
        <v>4527</v>
      </c>
      <c r="B4044" t="s">
        <v>12</v>
      </c>
      <c r="C4044" s="25" t="s">
        <v>187</v>
      </c>
      <c r="D4044" t="s">
        <v>170</v>
      </c>
      <c r="E4044" t="s">
        <v>4443</v>
      </c>
      <c r="F4044" t="s">
        <v>4519</v>
      </c>
      <c r="G4044" s="26">
        <v>8</v>
      </c>
      <c r="H4044" s="26">
        <v>64</v>
      </c>
      <c r="I4044" s="26">
        <v>300</v>
      </c>
      <c r="J4044" s="27" t="s">
        <v>838</v>
      </c>
      <c r="K4044" s="27" t="s">
        <v>2214</v>
      </c>
      <c r="L4044" s="27" t="s">
        <v>1977</v>
      </c>
      <c r="M4044" t="s">
        <v>190</v>
      </c>
      <c r="N4044" t="s">
        <v>188</v>
      </c>
      <c r="O4044" t="s">
        <v>188</v>
      </c>
      <c r="P4044" t="s">
        <v>179</v>
      </c>
      <c r="Q4044" t="s">
        <v>180</v>
      </c>
      <c r="R4044" t="s">
        <v>181</v>
      </c>
      <c r="S4044" t="s">
        <v>31</v>
      </c>
      <c r="T4044" t="s">
        <v>31</v>
      </c>
      <c r="U4044" t="s">
        <v>31</v>
      </c>
      <c r="V4044" t="s">
        <v>31</v>
      </c>
      <c r="W4044" t="s">
        <v>182</v>
      </c>
      <c r="X4044" t="s">
        <v>183</v>
      </c>
      <c r="Y4044" s="28">
        <v>0.69599999999999995</v>
      </c>
      <c r="Z4044" t="str">
        <f>IF(database_public_cloud_VMs[[#This Row],[Vendor]]="AWS","USD","AUD")</f>
        <v>USD</v>
      </c>
      <c r="AA4044" s="29">
        <f>IF(database_public_cloud_VMs[[#This Row],[Currency]]="USD",(database_public_cloud_VMs[[#This Row],[Rate]]*param_exchange_rate)/(1+param_discount_aws),database_public_cloud_VMs[[#This Row],[Rate]])</f>
        <v>0.85771798704533864</v>
      </c>
    </row>
    <row r="4045" spans="1:27" x14ac:dyDescent="0.45">
      <c r="A4045" s="24" t="s">
        <v>4528</v>
      </c>
      <c r="B4045" t="s">
        <v>12</v>
      </c>
      <c r="C4045" s="25" t="s">
        <v>593</v>
      </c>
      <c r="D4045" t="s">
        <v>170</v>
      </c>
      <c r="E4045" t="s">
        <v>4443</v>
      </c>
      <c r="F4045" t="s">
        <v>4519</v>
      </c>
      <c r="G4045" s="26">
        <v>8</v>
      </c>
      <c r="H4045" s="26">
        <v>64</v>
      </c>
      <c r="I4045" s="26">
        <v>300</v>
      </c>
      <c r="J4045" s="27" t="s">
        <v>838</v>
      </c>
      <c r="K4045" s="27" t="s">
        <v>2214</v>
      </c>
      <c r="L4045" s="27" t="s">
        <v>1977</v>
      </c>
      <c r="M4045" t="s">
        <v>190</v>
      </c>
      <c r="N4045" t="s">
        <v>177</v>
      </c>
      <c r="O4045" t="s">
        <v>178</v>
      </c>
      <c r="P4045" t="s">
        <v>179</v>
      </c>
      <c r="Q4045" t="s">
        <v>315</v>
      </c>
      <c r="R4045" t="s">
        <v>181</v>
      </c>
      <c r="S4045" t="s">
        <v>31</v>
      </c>
      <c r="T4045" t="s">
        <v>31</v>
      </c>
      <c r="U4045" t="s">
        <v>31</v>
      </c>
      <c r="V4045" t="s">
        <v>31</v>
      </c>
      <c r="W4045" t="s">
        <v>182</v>
      </c>
      <c r="X4045" t="s">
        <v>183</v>
      </c>
      <c r="Y4045" s="28">
        <v>0.81</v>
      </c>
      <c r="Z4045" t="str">
        <f>IF(database_public_cloud_VMs[[#This Row],[Vendor]]="AWS","USD","AUD")</f>
        <v>USD</v>
      </c>
      <c r="AA4045" s="29">
        <f>IF(database_public_cloud_VMs[[#This Row],[Currency]]="USD",(database_public_cloud_VMs[[#This Row],[Rate]]*param_exchange_rate)/(1+param_discount_aws),database_public_cloud_VMs[[#This Row],[Rate]])</f>
        <v>0.99820627802690309</v>
      </c>
    </row>
    <row r="4046" spans="1:27" x14ac:dyDescent="0.45">
      <c r="A4046" s="24" t="s">
        <v>4529</v>
      </c>
      <c r="B4046" t="s">
        <v>12</v>
      </c>
      <c r="C4046" s="25" t="s">
        <v>593</v>
      </c>
      <c r="D4046" t="s">
        <v>170</v>
      </c>
      <c r="E4046" t="s">
        <v>4443</v>
      </c>
      <c r="F4046" t="s">
        <v>4519</v>
      </c>
      <c r="G4046" s="26">
        <v>8</v>
      </c>
      <c r="H4046" s="26">
        <v>64</v>
      </c>
      <c r="I4046" s="26">
        <v>300</v>
      </c>
      <c r="J4046" s="27" t="s">
        <v>838</v>
      </c>
      <c r="K4046" s="27" t="s">
        <v>2214</v>
      </c>
      <c r="L4046" s="27" t="s">
        <v>1977</v>
      </c>
      <c r="M4046" t="s">
        <v>190</v>
      </c>
      <c r="N4046" t="s">
        <v>177</v>
      </c>
      <c r="O4046" t="s">
        <v>185</v>
      </c>
      <c r="P4046" t="s">
        <v>179</v>
      </c>
      <c r="Q4046" t="s">
        <v>315</v>
      </c>
      <c r="R4046" t="s">
        <v>181</v>
      </c>
      <c r="S4046" t="s">
        <v>31</v>
      </c>
      <c r="T4046" t="s">
        <v>31</v>
      </c>
      <c r="U4046" t="s">
        <v>31</v>
      </c>
      <c r="V4046" t="s">
        <v>31</v>
      </c>
      <c r="W4046" t="s">
        <v>182</v>
      </c>
      <c r="X4046" t="s">
        <v>183</v>
      </c>
      <c r="Y4046" s="28">
        <v>0.68200000000000005</v>
      </c>
      <c r="Z4046" t="str">
        <f>IF(database_public_cloud_VMs[[#This Row],[Vendor]]="AWS","USD","AUD")</f>
        <v>USD</v>
      </c>
      <c r="AA4046" s="29">
        <f>IF(database_public_cloud_VMs[[#This Row],[Currency]]="USD",(database_public_cloud_VMs[[#This Row],[Rate]]*param_exchange_rate)/(1+param_discount_aws),database_public_cloud_VMs[[#This Row],[Rate]])</f>
        <v>0.84046503903005898</v>
      </c>
    </row>
    <row r="4047" spans="1:27" x14ac:dyDescent="0.45">
      <c r="A4047" s="24" t="s">
        <v>4530</v>
      </c>
      <c r="B4047" t="s">
        <v>12</v>
      </c>
      <c r="C4047" s="25" t="s">
        <v>187</v>
      </c>
      <c r="D4047" t="s">
        <v>170</v>
      </c>
      <c r="E4047" t="s">
        <v>4443</v>
      </c>
      <c r="F4047" t="s">
        <v>4519</v>
      </c>
      <c r="G4047" s="26">
        <v>8</v>
      </c>
      <c r="H4047" s="26">
        <v>64</v>
      </c>
      <c r="I4047" s="26">
        <v>300</v>
      </c>
      <c r="J4047" s="27" t="s">
        <v>838</v>
      </c>
      <c r="K4047" s="27" t="s">
        <v>2214</v>
      </c>
      <c r="L4047" s="27" t="s">
        <v>1977</v>
      </c>
      <c r="M4047" t="s">
        <v>190</v>
      </c>
      <c r="N4047" t="s">
        <v>188</v>
      </c>
      <c r="O4047" t="s">
        <v>188</v>
      </c>
      <c r="P4047" t="s">
        <v>179</v>
      </c>
      <c r="Q4047" t="s">
        <v>315</v>
      </c>
      <c r="R4047" t="s">
        <v>181</v>
      </c>
      <c r="S4047" t="s">
        <v>31</v>
      </c>
      <c r="T4047" t="s">
        <v>31</v>
      </c>
      <c r="U4047" t="s">
        <v>31</v>
      </c>
      <c r="V4047" t="s">
        <v>31</v>
      </c>
      <c r="W4047" t="s">
        <v>182</v>
      </c>
      <c r="X4047" t="s">
        <v>183</v>
      </c>
      <c r="Y4047" s="28">
        <v>1.0640000000000001</v>
      </c>
      <c r="Z4047" t="str">
        <f>IF(database_public_cloud_VMs[[#This Row],[Vendor]]="AWS","USD","AUD")</f>
        <v>USD</v>
      </c>
      <c r="AA4047" s="29">
        <f>IF(database_public_cloud_VMs[[#This Row],[Currency]]="USD",(database_public_cloud_VMs[[#This Row],[Rate]]*param_exchange_rate)/(1+param_discount_aws),database_public_cloud_VMs[[#This Row],[Rate]])</f>
        <v>1.3112240491612652</v>
      </c>
    </row>
    <row r="4048" spans="1:27" x14ac:dyDescent="0.45">
      <c r="A4048" s="24" t="s">
        <v>4531</v>
      </c>
      <c r="B4048" t="s">
        <v>12</v>
      </c>
      <c r="C4048" s="25" t="s">
        <v>593</v>
      </c>
      <c r="D4048" t="s">
        <v>170</v>
      </c>
      <c r="E4048" t="s">
        <v>4443</v>
      </c>
      <c r="F4048" t="s">
        <v>4519</v>
      </c>
      <c r="G4048" s="26">
        <v>8</v>
      </c>
      <c r="H4048" s="26">
        <v>64</v>
      </c>
      <c r="I4048" s="26">
        <v>300</v>
      </c>
      <c r="J4048" s="27" t="s">
        <v>838</v>
      </c>
      <c r="K4048" s="27" t="s">
        <v>2214</v>
      </c>
      <c r="L4048" s="27" t="s">
        <v>1977</v>
      </c>
      <c r="M4048" t="s">
        <v>190</v>
      </c>
      <c r="N4048" t="s">
        <v>177</v>
      </c>
      <c r="O4048" t="s">
        <v>178</v>
      </c>
      <c r="P4048" t="s">
        <v>179</v>
      </c>
      <c r="Q4048" t="s">
        <v>198</v>
      </c>
      <c r="R4048" t="s">
        <v>181</v>
      </c>
      <c r="S4048" t="s">
        <v>31</v>
      </c>
      <c r="T4048" t="s">
        <v>31</v>
      </c>
      <c r="U4048" t="s">
        <v>31</v>
      </c>
      <c r="V4048" t="s">
        <v>31</v>
      </c>
      <c r="W4048" t="s">
        <v>182</v>
      </c>
      <c r="X4048" t="s">
        <v>183</v>
      </c>
      <c r="Y4048" s="28">
        <v>0.502</v>
      </c>
      <c r="Z4048" t="str">
        <f>IF(database_public_cloud_VMs[[#This Row],[Vendor]]="AWS","USD","AUD")</f>
        <v>USD</v>
      </c>
      <c r="AA4048" s="29">
        <f>IF(database_public_cloud_VMs[[#This Row],[Currency]]="USD",(database_public_cloud_VMs[[#This Row],[Rate]]*param_exchange_rate)/(1+param_discount_aws),database_public_cloud_VMs[[#This Row],[Rate]])</f>
        <v>0.61864142169074721</v>
      </c>
    </row>
    <row r="4049" spans="1:27" x14ac:dyDescent="0.45">
      <c r="A4049" s="24" t="s">
        <v>4532</v>
      </c>
      <c r="B4049" t="s">
        <v>12</v>
      </c>
      <c r="C4049" s="25" t="s">
        <v>593</v>
      </c>
      <c r="D4049" t="s">
        <v>170</v>
      </c>
      <c r="E4049" t="s">
        <v>4443</v>
      </c>
      <c r="F4049" t="s">
        <v>4519</v>
      </c>
      <c r="G4049" s="26">
        <v>8</v>
      </c>
      <c r="H4049" s="26">
        <v>64</v>
      </c>
      <c r="I4049" s="26">
        <v>300</v>
      </c>
      <c r="J4049" s="27" t="s">
        <v>838</v>
      </c>
      <c r="K4049" s="27" t="s">
        <v>2214</v>
      </c>
      <c r="L4049" s="27" t="s">
        <v>1977</v>
      </c>
      <c r="M4049" t="s">
        <v>190</v>
      </c>
      <c r="N4049" t="s">
        <v>177</v>
      </c>
      <c r="O4049" t="s">
        <v>185</v>
      </c>
      <c r="P4049" t="s">
        <v>179</v>
      </c>
      <c r="Q4049" t="s">
        <v>198</v>
      </c>
      <c r="R4049" t="s">
        <v>181</v>
      </c>
      <c r="S4049" t="s">
        <v>31</v>
      </c>
      <c r="T4049" t="s">
        <v>31</v>
      </c>
      <c r="U4049" t="s">
        <v>31</v>
      </c>
      <c r="V4049" t="s">
        <v>31</v>
      </c>
      <c r="W4049" t="s">
        <v>182</v>
      </c>
      <c r="X4049" t="s">
        <v>183</v>
      </c>
      <c r="Y4049" s="28">
        <v>0.36799999999999999</v>
      </c>
      <c r="Z4049" t="str">
        <f>IF(database_public_cloud_VMs[[#This Row],[Vendor]]="AWS","USD","AUD")</f>
        <v>USD</v>
      </c>
      <c r="AA4049" s="29">
        <f>IF(database_public_cloud_VMs[[#This Row],[Currency]]="USD",(database_public_cloud_VMs[[#This Row],[Rate]]*param_exchange_rate)/(1+param_discount_aws),database_public_cloud_VMs[[#This Row],[Rate]])</f>
        <v>0.4535060621159262</v>
      </c>
    </row>
    <row r="4050" spans="1:27" x14ac:dyDescent="0.45">
      <c r="A4050" s="24" t="s">
        <v>4533</v>
      </c>
      <c r="B4050" t="s">
        <v>12</v>
      </c>
      <c r="C4050" s="25" t="s">
        <v>187</v>
      </c>
      <c r="D4050" t="s">
        <v>170</v>
      </c>
      <c r="E4050" t="s">
        <v>4443</v>
      </c>
      <c r="F4050" t="s">
        <v>4519</v>
      </c>
      <c r="G4050" s="26">
        <v>8</v>
      </c>
      <c r="H4050" s="26">
        <v>64</v>
      </c>
      <c r="I4050" s="26">
        <v>300</v>
      </c>
      <c r="J4050" s="27" t="s">
        <v>838</v>
      </c>
      <c r="K4050" s="27" t="s">
        <v>2214</v>
      </c>
      <c r="L4050" s="27" t="s">
        <v>1977</v>
      </c>
      <c r="M4050" t="s">
        <v>190</v>
      </c>
      <c r="N4050" t="s">
        <v>188</v>
      </c>
      <c r="O4050" t="s">
        <v>188</v>
      </c>
      <c r="P4050" t="s">
        <v>179</v>
      </c>
      <c r="Q4050" t="s">
        <v>198</v>
      </c>
      <c r="R4050" t="s">
        <v>181</v>
      </c>
      <c r="S4050" t="s">
        <v>31</v>
      </c>
      <c r="T4050" t="s">
        <v>31</v>
      </c>
      <c r="U4050" t="s">
        <v>31</v>
      </c>
      <c r="V4050" t="s">
        <v>31</v>
      </c>
      <c r="W4050" t="s">
        <v>182</v>
      </c>
      <c r="X4050" t="s">
        <v>183</v>
      </c>
      <c r="Y4050" s="28">
        <v>0.84599999999999997</v>
      </c>
      <c r="Z4050" t="str">
        <f>IF(database_public_cloud_VMs[[#This Row],[Vendor]]="AWS","USD","AUD")</f>
        <v>USD</v>
      </c>
      <c r="AA4050" s="29">
        <f>IF(database_public_cloud_VMs[[#This Row],[Currency]]="USD",(database_public_cloud_VMs[[#This Row],[Rate]]*param_exchange_rate)/(1+param_discount_aws),database_public_cloud_VMs[[#This Row],[Rate]])</f>
        <v>1.0425710014947651</v>
      </c>
    </row>
    <row r="4051" spans="1:27" x14ac:dyDescent="0.45">
      <c r="A4051" s="24" t="s">
        <v>4534</v>
      </c>
      <c r="B4051" t="s">
        <v>12</v>
      </c>
      <c r="C4051" s="25" t="s">
        <v>593</v>
      </c>
      <c r="D4051" t="s">
        <v>170</v>
      </c>
      <c r="E4051" t="s">
        <v>4443</v>
      </c>
      <c r="F4051" t="s">
        <v>4519</v>
      </c>
      <c r="G4051" s="26">
        <v>8</v>
      </c>
      <c r="H4051" s="26">
        <v>64</v>
      </c>
      <c r="I4051" s="26">
        <v>300</v>
      </c>
      <c r="J4051" s="27" t="s">
        <v>838</v>
      </c>
      <c r="K4051" s="27" t="s">
        <v>2214</v>
      </c>
      <c r="L4051" s="27" t="s">
        <v>1977</v>
      </c>
      <c r="M4051" t="s">
        <v>176</v>
      </c>
      <c r="N4051" t="s">
        <v>177</v>
      </c>
      <c r="O4051" t="s">
        <v>178</v>
      </c>
      <c r="P4051" t="s">
        <v>179</v>
      </c>
      <c r="Q4051" t="s">
        <v>191</v>
      </c>
      <c r="R4051" t="s">
        <v>181</v>
      </c>
      <c r="S4051" t="s">
        <v>31</v>
      </c>
      <c r="T4051" t="s">
        <v>31</v>
      </c>
      <c r="U4051" t="s">
        <v>31</v>
      </c>
      <c r="V4051" t="s">
        <v>31</v>
      </c>
      <c r="W4051" t="s">
        <v>182</v>
      </c>
      <c r="X4051" t="s">
        <v>183</v>
      </c>
      <c r="Y4051" s="28">
        <v>0.61399999999999999</v>
      </c>
      <c r="Z4051" t="str">
        <f>IF(database_public_cloud_VMs[[#This Row],[Vendor]]="AWS","USD","AUD")</f>
        <v>USD</v>
      </c>
      <c r="AA4051" s="29">
        <f>IF(database_public_cloud_VMs[[#This Row],[Currency]]="USD",(database_public_cloud_VMs[[#This Row],[Rate]]*param_exchange_rate)/(1+param_discount_aws),database_public_cloud_VMs[[#This Row],[Rate]])</f>
        <v>0.75666500581298557</v>
      </c>
    </row>
    <row r="4052" spans="1:27" x14ac:dyDescent="0.45">
      <c r="A4052" s="24" t="s">
        <v>4535</v>
      </c>
      <c r="B4052" t="s">
        <v>12</v>
      </c>
      <c r="C4052" s="25" t="s">
        <v>593</v>
      </c>
      <c r="D4052" t="s">
        <v>170</v>
      </c>
      <c r="E4052" t="s">
        <v>4443</v>
      </c>
      <c r="F4052" t="s">
        <v>4519</v>
      </c>
      <c r="G4052" s="26">
        <v>8</v>
      </c>
      <c r="H4052" s="26">
        <v>64</v>
      </c>
      <c r="I4052" s="26">
        <v>300</v>
      </c>
      <c r="J4052" s="27" t="s">
        <v>838</v>
      </c>
      <c r="K4052" s="27" t="s">
        <v>2214</v>
      </c>
      <c r="L4052" s="27" t="s">
        <v>1977</v>
      </c>
      <c r="M4052" t="s">
        <v>176</v>
      </c>
      <c r="N4052" t="s">
        <v>177</v>
      </c>
      <c r="O4052" t="s">
        <v>185</v>
      </c>
      <c r="P4052" t="s">
        <v>179</v>
      </c>
      <c r="Q4052" t="s">
        <v>191</v>
      </c>
      <c r="R4052" t="s">
        <v>181</v>
      </c>
      <c r="S4052" t="s">
        <v>31</v>
      </c>
      <c r="T4052" t="s">
        <v>31</v>
      </c>
      <c r="U4052" t="s">
        <v>31</v>
      </c>
      <c r="V4052" t="s">
        <v>31</v>
      </c>
      <c r="W4052" t="s">
        <v>182</v>
      </c>
      <c r="X4052" t="s">
        <v>183</v>
      </c>
      <c r="Y4052" s="28">
        <v>0.48599999999999999</v>
      </c>
      <c r="Z4052" t="str">
        <f>IF(database_public_cloud_VMs[[#This Row],[Vendor]]="AWS","USD","AUD")</f>
        <v>USD</v>
      </c>
      <c r="AA4052" s="29">
        <f>IF(database_public_cloud_VMs[[#This Row],[Currency]]="USD",(database_public_cloud_VMs[[#This Row],[Rate]]*param_exchange_rate)/(1+param_discount_aws),database_public_cloud_VMs[[#This Row],[Rate]])</f>
        <v>0.59892376681614168</v>
      </c>
    </row>
    <row r="4053" spans="1:27" x14ac:dyDescent="0.45">
      <c r="A4053" s="24" t="s">
        <v>4536</v>
      </c>
      <c r="B4053" t="s">
        <v>12</v>
      </c>
      <c r="C4053" s="25" t="s">
        <v>187</v>
      </c>
      <c r="D4053" t="s">
        <v>170</v>
      </c>
      <c r="E4053" t="s">
        <v>4443</v>
      </c>
      <c r="F4053" t="s">
        <v>4519</v>
      </c>
      <c r="G4053" s="26">
        <v>8</v>
      </c>
      <c r="H4053" s="26">
        <v>64</v>
      </c>
      <c r="I4053" s="26">
        <v>300</v>
      </c>
      <c r="J4053" s="27" t="s">
        <v>838</v>
      </c>
      <c r="K4053" s="27" t="s">
        <v>2214</v>
      </c>
      <c r="L4053" s="27" t="s">
        <v>1977</v>
      </c>
      <c r="M4053" t="s">
        <v>176</v>
      </c>
      <c r="N4053" t="s">
        <v>188</v>
      </c>
      <c r="O4053" t="s">
        <v>188</v>
      </c>
      <c r="P4053" t="s">
        <v>179</v>
      </c>
      <c r="Q4053" t="s">
        <v>191</v>
      </c>
      <c r="R4053" t="s">
        <v>181</v>
      </c>
      <c r="S4053" t="s">
        <v>31</v>
      </c>
      <c r="T4053" t="s">
        <v>31</v>
      </c>
      <c r="U4053" t="s">
        <v>31</v>
      </c>
      <c r="V4053" t="s">
        <v>31</v>
      </c>
      <c r="W4053" t="s">
        <v>182</v>
      </c>
      <c r="X4053" t="s">
        <v>183</v>
      </c>
      <c r="Y4053" s="28">
        <v>0.86799999999999999</v>
      </c>
      <c r="Z4053" t="str">
        <f>IF(database_public_cloud_VMs[[#This Row],[Vendor]]="AWS","USD","AUD")</f>
        <v>USD</v>
      </c>
      <c r="AA4053" s="29">
        <f>IF(database_public_cloud_VMs[[#This Row],[Currency]]="USD",(database_public_cloud_VMs[[#This Row],[Rate]]*param_exchange_rate)/(1+param_discount_aws),database_public_cloud_VMs[[#This Row],[Rate]])</f>
        <v>1.0696827769473478</v>
      </c>
    </row>
    <row r="4054" spans="1:27" x14ac:dyDescent="0.45">
      <c r="A4054" s="24" t="s">
        <v>4537</v>
      </c>
      <c r="B4054" t="s">
        <v>12</v>
      </c>
      <c r="C4054" s="25" t="s">
        <v>593</v>
      </c>
      <c r="D4054" t="s">
        <v>170</v>
      </c>
      <c r="E4054" t="s">
        <v>4443</v>
      </c>
      <c r="F4054" t="s">
        <v>4519</v>
      </c>
      <c r="G4054" s="26">
        <v>8</v>
      </c>
      <c r="H4054" s="26">
        <v>64</v>
      </c>
      <c r="I4054" s="26">
        <v>300</v>
      </c>
      <c r="J4054" s="27" t="s">
        <v>838</v>
      </c>
      <c r="K4054" s="27" t="s">
        <v>2214</v>
      </c>
      <c r="L4054" s="27" t="s">
        <v>1977</v>
      </c>
      <c r="M4054" t="s">
        <v>190</v>
      </c>
      <c r="N4054" t="s">
        <v>177</v>
      </c>
      <c r="O4054" t="s">
        <v>178</v>
      </c>
      <c r="P4054" t="s">
        <v>179</v>
      </c>
      <c r="Q4054" t="s">
        <v>191</v>
      </c>
      <c r="R4054" t="s">
        <v>181</v>
      </c>
      <c r="S4054" t="s">
        <v>31</v>
      </c>
      <c r="T4054" t="s">
        <v>31</v>
      </c>
      <c r="U4054" t="s">
        <v>31</v>
      </c>
      <c r="V4054" t="s">
        <v>31</v>
      </c>
      <c r="W4054" t="s">
        <v>182</v>
      </c>
      <c r="X4054" t="s">
        <v>183</v>
      </c>
      <c r="Y4054" s="28">
        <v>0.57199999999999995</v>
      </c>
      <c r="Z4054" t="str">
        <f>IF(database_public_cloud_VMs[[#This Row],[Vendor]]="AWS","USD","AUD")</f>
        <v>USD</v>
      </c>
      <c r="AA4054" s="29">
        <f>IF(database_public_cloud_VMs[[#This Row],[Currency]]="USD",(database_public_cloud_VMs[[#This Row],[Rate]]*param_exchange_rate)/(1+param_discount_aws),database_public_cloud_VMs[[#This Row],[Rate]])</f>
        <v>0.70490616176714616</v>
      </c>
    </row>
    <row r="4055" spans="1:27" x14ac:dyDescent="0.45">
      <c r="A4055" s="24" t="s">
        <v>4538</v>
      </c>
      <c r="B4055" t="s">
        <v>12</v>
      </c>
      <c r="C4055" s="25" t="s">
        <v>593</v>
      </c>
      <c r="D4055" t="s">
        <v>170</v>
      </c>
      <c r="E4055" t="s">
        <v>4443</v>
      </c>
      <c r="F4055" t="s">
        <v>4519</v>
      </c>
      <c r="G4055" s="26">
        <v>8</v>
      </c>
      <c r="H4055" s="26">
        <v>64</v>
      </c>
      <c r="I4055" s="26">
        <v>300</v>
      </c>
      <c r="J4055" s="27" t="s">
        <v>838</v>
      </c>
      <c r="K4055" s="27" t="s">
        <v>2214</v>
      </c>
      <c r="L4055" s="27" t="s">
        <v>1977</v>
      </c>
      <c r="M4055" t="s">
        <v>190</v>
      </c>
      <c r="N4055" t="s">
        <v>177</v>
      </c>
      <c r="O4055" t="s">
        <v>185</v>
      </c>
      <c r="P4055" t="s">
        <v>179</v>
      </c>
      <c r="Q4055" t="s">
        <v>191</v>
      </c>
      <c r="R4055" t="s">
        <v>181</v>
      </c>
      <c r="S4055" t="s">
        <v>31</v>
      </c>
      <c r="T4055" t="s">
        <v>31</v>
      </c>
      <c r="U4055" t="s">
        <v>31</v>
      </c>
      <c r="V4055" t="s">
        <v>31</v>
      </c>
      <c r="W4055" t="s">
        <v>182</v>
      </c>
      <c r="X4055" t="s">
        <v>183</v>
      </c>
      <c r="Y4055" s="28">
        <v>0.44400000000000001</v>
      </c>
      <c r="Z4055" t="str">
        <f>IF(database_public_cloud_VMs[[#This Row],[Vendor]]="AWS","USD","AUD")</f>
        <v>USD</v>
      </c>
      <c r="AA4055" s="29">
        <f>IF(database_public_cloud_VMs[[#This Row],[Currency]]="USD",(database_public_cloud_VMs[[#This Row],[Rate]]*param_exchange_rate)/(1+param_discount_aws),database_public_cloud_VMs[[#This Row],[Rate]])</f>
        <v>0.54716492277030238</v>
      </c>
    </row>
    <row r="4056" spans="1:27" x14ac:dyDescent="0.45">
      <c r="A4056" s="24" t="s">
        <v>4539</v>
      </c>
      <c r="B4056" t="s">
        <v>12</v>
      </c>
      <c r="C4056" s="25" t="s">
        <v>187</v>
      </c>
      <c r="D4056" t="s">
        <v>170</v>
      </c>
      <c r="E4056" t="s">
        <v>4443</v>
      </c>
      <c r="F4056" t="s">
        <v>4519</v>
      </c>
      <c r="G4056" s="26">
        <v>8</v>
      </c>
      <c r="H4056" s="26">
        <v>64</v>
      </c>
      <c r="I4056" s="26">
        <v>300</v>
      </c>
      <c r="J4056" s="27" t="s">
        <v>838</v>
      </c>
      <c r="K4056" s="27" t="s">
        <v>2214</v>
      </c>
      <c r="L4056" s="27" t="s">
        <v>1977</v>
      </c>
      <c r="M4056" t="s">
        <v>190</v>
      </c>
      <c r="N4056" t="s">
        <v>188</v>
      </c>
      <c r="O4056" t="s">
        <v>188</v>
      </c>
      <c r="P4056" t="s">
        <v>179</v>
      </c>
      <c r="Q4056" t="s">
        <v>191</v>
      </c>
      <c r="R4056" t="s">
        <v>181</v>
      </c>
      <c r="S4056" t="s">
        <v>31</v>
      </c>
      <c r="T4056" t="s">
        <v>31</v>
      </c>
      <c r="U4056" t="s">
        <v>31</v>
      </c>
      <c r="V4056" t="s">
        <v>31</v>
      </c>
      <c r="W4056" t="s">
        <v>182</v>
      </c>
      <c r="X4056" t="s">
        <v>183</v>
      </c>
      <c r="Y4056" s="28">
        <v>0.82599999999999996</v>
      </c>
      <c r="Z4056" t="str">
        <f>IF(database_public_cloud_VMs[[#This Row],[Vendor]]="AWS","USD","AUD")</f>
        <v>USD</v>
      </c>
      <c r="AA4056" s="29">
        <f>IF(database_public_cloud_VMs[[#This Row],[Currency]]="USD",(database_public_cloud_VMs[[#This Row],[Rate]]*param_exchange_rate)/(1+param_discount_aws),database_public_cloud_VMs[[#This Row],[Rate]])</f>
        <v>1.0179239329015084</v>
      </c>
    </row>
    <row r="4057" spans="1:27" x14ac:dyDescent="0.45">
      <c r="A4057" s="24" t="s">
        <v>4540</v>
      </c>
      <c r="B4057" t="s">
        <v>12</v>
      </c>
      <c r="C4057" s="25" t="s">
        <v>593</v>
      </c>
      <c r="D4057" t="s">
        <v>170</v>
      </c>
      <c r="E4057" t="s">
        <v>4443</v>
      </c>
      <c r="F4057" t="s">
        <v>4519</v>
      </c>
      <c r="G4057" s="26">
        <v>8</v>
      </c>
      <c r="H4057" s="26">
        <v>64</v>
      </c>
      <c r="I4057" s="26">
        <v>300</v>
      </c>
      <c r="J4057" s="27" t="s">
        <v>838</v>
      </c>
      <c r="K4057" s="27" t="s">
        <v>2214</v>
      </c>
      <c r="L4057" s="27" t="s">
        <v>1977</v>
      </c>
      <c r="M4057" t="s">
        <v>176</v>
      </c>
      <c r="N4057" t="s">
        <v>177</v>
      </c>
      <c r="O4057" t="s">
        <v>178</v>
      </c>
      <c r="P4057" t="s">
        <v>179</v>
      </c>
      <c r="Q4057" t="s">
        <v>180</v>
      </c>
      <c r="R4057" t="s">
        <v>181</v>
      </c>
      <c r="S4057" t="s">
        <v>31</v>
      </c>
      <c r="T4057" t="s">
        <v>31</v>
      </c>
      <c r="U4057" t="s">
        <v>31</v>
      </c>
      <c r="V4057" t="s">
        <v>31</v>
      </c>
      <c r="W4057" t="s">
        <v>182</v>
      </c>
      <c r="X4057" t="s">
        <v>183</v>
      </c>
      <c r="Y4057" s="28">
        <v>0.48399999999999999</v>
      </c>
      <c r="Z4057" t="str">
        <f>IF(database_public_cloud_VMs[[#This Row],[Vendor]]="AWS","USD","AUD")</f>
        <v>USD</v>
      </c>
      <c r="AA4057" s="29">
        <f>IF(database_public_cloud_VMs[[#This Row],[Currency]]="USD",(database_public_cloud_VMs[[#This Row],[Rate]]*param_exchange_rate)/(1+param_discount_aws),database_public_cloud_VMs[[#This Row],[Rate]])</f>
        <v>0.59645905995681603</v>
      </c>
    </row>
    <row r="4058" spans="1:27" x14ac:dyDescent="0.45">
      <c r="A4058" s="24" t="s">
        <v>4541</v>
      </c>
      <c r="B4058" t="s">
        <v>12</v>
      </c>
      <c r="C4058" s="25" t="s">
        <v>593</v>
      </c>
      <c r="D4058" t="s">
        <v>170</v>
      </c>
      <c r="E4058" t="s">
        <v>4443</v>
      </c>
      <c r="F4058" t="s">
        <v>4519</v>
      </c>
      <c r="G4058" s="26">
        <v>8</v>
      </c>
      <c r="H4058" s="26">
        <v>64</v>
      </c>
      <c r="I4058" s="26">
        <v>300</v>
      </c>
      <c r="J4058" s="27" t="s">
        <v>838</v>
      </c>
      <c r="K4058" s="27" t="s">
        <v>2214</v>
      </c>
      <c r="L4058" s="27" t="s">
        <v>1977</v>
      </c>
      <c r="M4058" t="s">
        <v>176</v>
      </c>
      <c r="N4058" t="s">
        <v>177</v>
      </c>
      <c r="O4058" t="s">
        <v>185</v>
      </c>
      <c r="P4058" t="s">
        <v>179</v>
      </c>
      <c r="Q4058" t="s">
        <v>180</v>
      </c>
      <c r="R4058" t="s">
        <v>181</v>
      </c>
      <c r="S4058" t="s">
        <v>31</v>
      </c>
      <c r="T4058" t="s">
        <v>31</v>
      </c>
      <c r="U4058" t="s">
        <v>31</v>
      </c>
      <c r="V4058" t="s">
        <v>31</v>
      </c>
      <c r="W4058" t="s">
        <v>182</v>
      </c>
      <c r="X4058" t="s">
        <v>183</v>
      </c>
      <c r="Y4058" s="28">
        <v>0.35599999999999998</v>
      </c>
      <c r="Z4058" t="str">
        <f>IF(database_public_cloud_VMs[[#This Row],[Vendor]]="AWS","USD","AUD")</f>
        <v>USD</v>
      </c>
      <c r="AA4058" s="29">
        <f>IF(database_public_cloud_VMs[[#This Row],[Currency]]="USD",(database_public_cloud_VMs[[#This Row],[Rate]]*param_exchange_rate)/(1+param_discount_aws),database_public_cloud_VMs[[#This Row],[Rate]])</f>
        <v>0.43871782095997214</v>
      </c>
    </row>
    <row r="4059" spans="1:27" x14ac:dyDescent="0.45">
      <c r="A4059" s="24" t="s">
        <v>4542</v>
      </c>
      <c r="B4059" t="s">
        <v>12</v>
      </c>
      <c r="C4059" s="25" t="s">
        <v>187</v>
      </c>
      <c r="D4059" t="s">
        <v>170</v>
      </c>
      <c r="E4059" t="s">
        <v>4443</v>
      </c>
      <c r="F4059" t="s">
        <v>4519</v>
      </c>
      <c r="G4059" s="26">
        <v>8</v>
      </c>
      <c r="H4059" s="26">
        <v>64</v>
      </c>
      <c r="I4059" s="26">
        <v>300</v>
      </c>
      <c r="J4059" s="27" t="s">
        <v>838</v>
      </c>
      <c r="K4059" s="27" t="s">
        <v>2214</v>
      </c>
      <c r="L4059" s="27" t="s">
        <v>1977</v>
      </c>
      <c r="M4059" t="s">
        <v>176</v>
      </c>
      <c r="N4059" t="s">
        <v>188</v>
      </c>
      <c r="O4059" t="s">
        <v>188</v>
      </c>
      <c r="P4059" t="s">
        <v>179</v>
      </c>
      <c r="Q4059" t="s">
        <v>180</v>
      </c>
      <c r="R4059" t="s">
        <v>181</v>
      </c>
      <c r="S4059" t="s">
        <v>31</v>
      </c>
      <c r="T4059" t="s">
        <v>31</v>
      </c>
      <c r="U4059" t="s">
        <v>31</v>
      </c>
      <c r="V4059" t="s">
        <v>31</v>
      </c>
      <c r="W4059" t="s">
        <v>182</v>
      </c>
      <c r="X4059" t="s">
        <v>183</v>
      </c>
      <c r="Y4059" s="28">
        <v>0.73799999999999999</v>
      </c>
      <c r="Z4059" t="str">
        <f>IF(database_public_cloud_VMs[[#This Row],[Vendor]]="AWS","USD","AUD")</f>
        <v>USD</v>
      </c>
      <c r="AA4059" s="29">
        <f>IF(database_public_cloud_VMs[[#This Row],[Currency]]="USD",(database_public_cloud_VMs[[#This Row],[Rate]]*param_exchange_rate)/(1+param_discount_aws),database_public_cloud_VMs[[#This Row],[Rate]])</f>
        <v>0.90947683109117805</v>
      </c>
    </row>
    <row r="4060" spans="1:27" x14ac:dyDescent="0.45">
      <c r="A4060" s="24" t="s">
        <v>4543</v>
      </c>
      <c r="B4060" t="s">
        <v>12</v>
      </c>
      <c r="C4060" s="25" t="s">
        <v>593</v>
      </c>
      <c r="D4060" t="s">
        <v>170</v>
      </c>
      <c r="E4060" t="s">
        <v>4443</v>
      </c>
      <c r="F4060" t="s">
        <v>4544</v>
      </c>
      <c r="G4060" s="26">
        <v>16</v>
      </c>
      <c r="H4060" s="26">
        <v>128</v>
      </c>
      <c r="I4060" s="26">
        <v>600</v>
      </c>
      <c r="J4060" s="27" t="s">
        <v>838</v>
      </c>
      <c r="K4060" s="27" t="s">
        <v>2214</v>
      </c>
      <c r="L4060" s="27" t="s">
        <v>3915</v>
      </c>
      <c r="M4060" t="s">
        <v>190</v>
      </c>
      <c r="N4060" t="s">
        <v>177</v>
      </c>
      <c r="O4060" t="s">
        <v>178</v>
      </c>
      <c r="P4060" t="s">
        <v>179</v>
      </c>
      <c r="Q4060" t="s">
        <v>191</v>
      </c>
      <c r="R4060" t="s">
        <v>181</v>
      </c>
      <c r="S4060" t="s">
        <v>31</v>
      </c>
      <c r="T4060" t="s">
        <v>31</v>
      </c>
      <c r="U4060" t="s">
        <v>31</v>
      </c>
      <c r="V4060" t="s">
        <v>31</v>
      </c>
      <c r="W4060" t="s">
        <v>182</v>
      </c>
      <c r="X4060" t="s">
        <v>183</v>
      </c>
      <c r="Y4060" s="28">
        <v>1.014</v>
      </c>
      <c r="Z4060" t="str">
        <f>IF(database_public_cloud_VMs[[#This Row],[Vendor]]="AWS","USD","AUD")</f>
        <v>USD</v>
      </c>
      <c r="AA4060" s="29">
        <f>IF(database_public_cloud_VMs[[#This Row],[Currency]]="USD",(database_public_cloud_VMs[[#This Row],[Rate]]*param_exchange_rate)/(1+param_discount_aws),database_public_cloud_VMs[[#This Row],[Rate]])</f>
        <v>1.2496063776781228</v>
      </c>
    </row>
    <row r="4061" spans="1:27" x14ac:dyDescent="0.45">
      <c r="A4061" s="24" t="s">
        <v>4545</v>
      </c>
      <c r="B4061" t="s">
        <v>12</v>
      </c>
      <c r="C4061" s="25" t="s">
        <v>593</v>
      </c>
      <c r="D4061" t="s">
        <v>170</v>
      </c>
      <c r="E4061" t="s">
        <v>4443</v>
      </c>
      <c r="F4061" t="s">
        <v>4544</v>
      </c>
      <c r="G4061" s="26">
        <v>16</v>
      </c>
      <c r="H4061" s="26">
        <v>128</v>
      </c>
      <c r="I4061" s="26">
        <v>600</v>
      </c>
      <c r="J4061" s="27" t="s">
        <v>838</v>
      </c>
      <c r="K4061" s="27" t="s">
        <v>2214</v>
      </c>
      <c r="L4061" s="27" t="s">
        <v>3915</v>
      </c>
      <c r="M4061" t="s">
        <v>190</v>
      </c>
      <c r="N4061" t="s">
        <v>177</v>
      </c>
      <c r="O4061" t="s">
        <v>185</v>
      </c>
      <c r="P4061" t="s">
        <v>179</v>
      </c>
      <c r="Q4061" t="s">
        <v>191</v>
      </c>
      <c r="R4061" t="s">
        <v>181</v>
      </c>
      <c r="S4061" t="s">
        <v>31</v>
      </c>
      <c r="T4061" t="s">
        <v>31</v>
      </c>
      <c r="U4061" t="s">
        <v>31</v>
      </c>
      <c r="V4061" t="s">
        <v>31</v>
      </c>
      <c r="W4061" t="s">
        <v>182</v>
      </c>
      <c r="X4061" t="s">
        <v>183</v>
      </c>
      <c r="Y4061" s="28">
        <v>0.75900000000000001</v>
      </c>
      <c r="Z4061" t="str">
        <f>IF(database_public_cloud_VMs[[#This Row],[Vendor]]="AWS","USD","AUD")</f>
        <v>USD</v>
      </c>
      <c r="AA4061" s="29">
        <f>IF(database_public_cloud_VMs[[#This Row],[Currency]]="USD",(database_public_cloud_VMs[[#This Row],[Rate]]*param_exchange_rate)/(1+param_discount_aws),database_public_cloud_VMs[[#This Row],[Rate]])</f>
        <v>0.93535625311409798</v>
      </c>
    </row>
    <row r="4062" spans="1:27" x14ac:dyDescent="0.45">
      <c r="A4062" s="24" t="s">
        <v>4546</v>
      </c>
      <c r="B4062" t="s">
        <v>12</v>
      </c>
      <c r="C4062" s="25" t="s">
        <v>187</v>
      </c>
      <c r="D4062" t="s">
        <v>170</v>
      </c>
      <c r="E4062" t="s">
        <v>4443</v>
      </c>
      <c r="F4062" t="s">
        <v>4544</v>
      </c>
      <c r="G4062" s="26">
        <v>16</v>
      </c>
      <c r="H4062" s="26">
        <v>128</v>
      </c>
      <c r="I4062" s="26">
        <v>600</v>
      </c>
      <c r="J4062" s="27" t="s">
        <v>838</v>
      </c>
      <c r="K4062" s="27" t="s">
        <v>2214</v>
      </c>
      <c r="L4062" s="27" t="s">
        <v>3915</v>
      </c>
      <c r="M4062" t="s">
        <v>190</v>
      </c>
      <c r="N4062" t="s">
        <v>188</v>
      </c>
      <c r="O4062" t="s">
        <v>188</v>
      </c>
      <c r="P4062" t="s">
        <v>179</v>
      </c>
      <c r="Q4062" t="s">
        <v>191</v>
      </c>
      <c r="R4062" t="s">
        <v>181</v>
      </c>
      <c r="S4062" t="s">
        <v>31</v>
      </c>
      <c r="T4062" t="s">
        <v>31</v>
      </c>
      <c r="U4062" t="s">
        <v>31</v>
      </c>
      <c r="V4062" t="s">
        <v>31</v>
      </c>
      <c r="W4062" t="s">
        <v>182</v>
      </c>
      <c r="X4062" t="s">
        <v>183</v>
      </c>
      <c r="Y4062" s="28">
        <v>1.522</v>
      </c>
      <c r="Z4062" t="str">
        <f>IF(database_public_cloud_VMs[[#This Row],[Vendor]]="AWS","USD","AUD")</f>
        <v>USD</v>
      </c>
      <c r="AA4062" s="29">
        <f>IF(database_public_cloud_VMs[[#This Row],[Currency]]="USD",(database_public_cloud_VMs[[#This Row],[Rate]]*param_exchange_rate)/(1+param_discount_aws),database_public_cloud_VMs[[#This Row],[Rate]])</f>
        <v>1.8756419199468473</v>
      </c>
    </row>
    <row r="4063" spans="1:27" x14ac:dyDescent="0.45">
      <c r="A4063" s="24" t="s">
        <v>4547</v>
      </c>
      <c r="B4063" t="s">
        <v>12</v>
      </c>
      <c r="C4063" s="25" t="s">
        <v>593</v>
      </c>
      <c r="D4063" t="s">
        <v>170</v>
      </c>
      <c r="E4063" t="s">
        <v>4443</v>
      </c>
      <c r="F4063" t="s">
        <v>4544</v>
      </c>
      <c r="G4063" s="26">
        <v>16</v>
      </c>
      <c r="H4063" s="26">
        <v>128</v>
      </c>
      <c r="I4063" s="26">
        <v>600</v>
      </c>
      <c r="J4063" s="27" t="s">
        <v>838</v>
      </c>
      <c r="K4063" s="27" t="s">
        <v>2214</v>
      </c>
      <c r="L4063" s="27" t="s">
        <v>3915</v>
      </c>
      <c r="M4063" t="s">
        <v>176</v>
      </c>
      <c r="N4063" t="s">
        <v>177</v>
      </c>
      <c r="O4063" t="s">
        <v>178</v>
      </c>
      <c r="P4063" t="s">
        <v>179</v>
      </c>
      <c r="Q4063" t="s">
        <v>191</v>
      </c>
      <c r="R4063" t="s">
        <v>181</v>
      </c>
      <c r="S4063" t="s">
        <v>31</v>
      </c>
      <c r="T4063" t="s">
        <v>31</v>
      </c>
      <c r="U4063" t="s">
        <v>31</v>
      </c>
      <c r="V4063" t="s">
        <v>31</v>
      </c>
      <c r="W4063" t="s">
        <v>182</v>
      </c>
      <c r="X4063" t="s">
        <v>183</v>
      </c>
      <c r="Y4063" s="28">
        <v>1.0980000000000001</v>
      </c>
      <c r="Z4063" t="str">
        <f>IF(database_public_cloud_VMs[[#This Row],[Vendor]]="AWS","USD","AUD")</f>
        <v>USD</v>
      </c>
      <c r="AA4063" s="29">
        <f>IF(database_public_cloud_VMs[[#This Row],[Currency]]="USD",(database_public_cloud_VMs[[#This Row],[Rate]]*param_exchange_rate)/(1+param_discount_aws),database_public_cloud_VMs[[#This Row],[Rate]])</f>
        <v>1.3531240657698018</v>
      </c>
    </row>
    <row r="4064" spans="1:27" x14ac:dyDescent="0.45">
      <c r="A4064" s="24" t="s">
        <v>4548</v>
      </c>
      <c r="B4064" t="s">
        <v>12</v>
      </c>
      <c r="C4064" s="25" t="s">
        <v>593</v>
      </c>
      <c r="D4064" t="s">
        <v>170</v>
      </c>
      <c r="E4064" t="s">
        <v>4443</v>
      </c>
      <c r="F4064" t="s">
        <v>4544</v>
      </c>
      <c r="G4064" s="26">
        <v>16</v>
      </c>
      <c r="H4064" s="26">
        <v>128</v>
      </c>
      <c r="I4064" s="26">
        <v>600</v>
      </c>
      <c r="J4064" s="27" t="s">
        <v>838</v>
      </c>
      <c r="K4064" s="27" t="s">
        <v>2214</v>
      </c>
      <c r="L4064" s="27" t="s">
        <v>3915</v>
      </c>
      <c r="M4064" t="s">
        <v>176</v>
      </c>
      <c r="N4064" t="s">
        <v>177</v>
      </c>
      <c r="O4064" t="s">
        <v>185</v>
      </c>
      <c r="P4064" t="s">
        <v>179</v>
      </c>
      <c r="Q4064" t="s">
        <v>191</v>
      </c>
      <c r="R4064" t="s">
        <v>181</v>
      </c>
      <c r="S4064" t="s">
        <v>31</v>
      </c>
      <c r="T4064" t="s">
        <v>31</v>
      </c>
      <c r="U4064" t="s">
        <v>31</v>
      </c>
      <c r="V4064" t="s">
        <v>31</v>
      </c>
      <c r="W4064" t="s">
        <v>182</v>
      </c>
      <c r="X4064" t="s">
        <v>183</v>
      </c>
      <c r="Y4064" s="28">
        <v>0.84299999999999997</v>
      </c>
      <c r="Z4064" t="str">
        <f>IF(database_public_cloud_VMs[[#This Row],[Vendor]]="AWS","USD","AUD")</f>
        <v>USD</v>
      </c>
      <c r="AA4064" s="29">
        <f>IF(database_public_cloud_VMs[[#This Row],[Currency]]="USD",(database_public_cloud_VMs[[#This Row],[Rate]]*param_exchange_rate)/(1+param_discount_aws),database_public_cloud_VMs[[#This Row],[Rate]])</f>
        <v>1.0388739412057768</v>
      </c>
    </row>
    <row r="4065" spans="1:27" x14ac:dyDescent="0.45">
      <c r="A4065" s="24" t="s">
        <v>4549</v>
      </c>
      <c r="B4065" t="s">
        <v>12</v>
      </c>
      <c r="C4065" s="25" t="s">
        <v>187</v>
      </c>
      <c r="D4065" t="s">
        <v>170</v>
      </c>
      <c r="E4065" t="s">
        <v>4443</v>
      </c>
      <c r="F4065" t="s">
        <v>4544</v>
      </c>
      <c r="G4065" s="26">
        <v>16</v>
      </c>
      <c r="H4065" s="26">
        <v>128</v>
      </c>
      <c r="I4065" s="26">
        <v>600</v>
      </c>
      <c r="J4065" s="27" t="s">
        <v>838</v>
      </c>
      <c r="K4065" s="27" t="s">
        <v>2214</v>
      </c>
      <c r="L4065" s="27" t="s">
        <v>3915</v>
      </c>
      <c r="M4065" t="s">
        <v>176</v>
      </c>
      <c r="N4065" t="s">
        <v>188</v>
      </c>
      <c r="O4065" t="s">
        <v>188</v>
      </c>
      <c r="P4065" t="s">
        <v>179</v>
      </c>
      <c r="Q4065" t="s">
        <v>191</v>
      </c>
      <c r="R4065" t="s">
        <v>181</v>
      </c>
      <c r="S4065" t="s">
        <v>31</v>
      </c>
      <c r="T4065" t="s">
        <v>31</v>
      </c>
      <c r="U4065" t="s">
        <v>31</v>
      </c>
      <c r="V4065" t="s">
        <v>31</v>
      </c>
      <c r="W4065" t="s">
        <v>182</v>
      </c>
      <c r="X4065" t="s">
        <v>183</v>
      </c>
      <c r="Y4065" s="28">
        <v>1.6060000000000001</v>
      </c>
      <c r="Z4065" t="str">
        <f>IF(database_public_cloud_VMs[[#This Row],[Vendor]]="AWS","USD","AUD")</f>
        <v>USD</v>
      </c>
      <c r="AA4065" s="29">
        <f>IF(database_public_cloud_VMs[[#This Row],[Currency]]="USD",(database_public_cloud_VMs[[#This Row],[Rate]]*param_exchange_rate)/(1+param_discount_aws),database_public_cloud_VMs[[#This Row],[Rate]])</f>
        <v>1.9791596080385259</v>
      </c>
    </row>
    <row r="4066" spans="1:27" x14ac:dyDescent="0.45">
      <c r="A4066" s="24" t="s">
        <v>4550</v>
      </c>
      <c r="B4066" t="s">
        <v>12</v>
      </c>
      <c r="C4066" s="25" t="s">
        <v>593</v>
      </c>
      <c r="D4066" t="s">
        <v>170</v>
      </c>
      <c r="E4066" t="s">
        <v>4443</v>
      </c>
      <c r="F4066" t="s">
        <v>4544</v>
      </c>
      <c r="G4066" s="26">
        <v>16</v>
      </c>
      <c r="H4066" s="26">
        <v>128</v>
      </c>
      <c r="I4066" s="26">
        <v>600</v>
      </c>
      <c r="J4066" s="27" t="s">
        <v>838</v>
      </c>
      <c r="K4066" s="27" t="s">
        <v>2214</v>
      </c>
      <c r="L4066" s="27" t="s">
        <v>3915</v>
      </c>
      <c r="M4066" t="s">
        <v>176</v>
      </c>
      <c r="N4066" t="s">
        <v>177</v>
      </c>
      <c r="O4066" t="s">
        <v>178</v>
      </c>
      <c r="P4066" t="s">
        <v>179</v>
      </c>
      <c r="Q4066" t="s">
        <v>180</v>
      </c>
      <c r="R4066" t="s">
        <v>181</v>
      </c>
      <c r="S4066" t="s">
        <v>31</v>
      </c>
      <c r="T4066" t="s">
        <v>31</v>
      </c>
      <c r="U4066" t="s">
        <v>31</v>
      </c>
      <c r="V4066" t="s">
        <v>31</v>
      </c>
      <c r="W4066" t="s">
        <v>182</v>
      </c>
      <c r="X4066" t="s">
        <v>183</v>
      </c>
      <c r="Y4066" s="28">
        <v>0.96799999999999997</v>
      </c>
      <c r="Z4066" t="str">
        <f>IF(database_public_cloud_VMs[[#This Row],[Vendor]]="AWS","USD","AUD")</f>
        <v>USD</v>
      </c>
      <c r="AA4066" s="29">
        <f>IF(database_public_cloud_VMs[[#This Row],[Currency]]="USD",(database_public_cloud_VMs[[#This Row],[Rate]]*param_exchange_rate)/(1+param_discount_aws),database_public_cloud_VMs[[#This Row],[Rate]])</f>
        <v>1.1929181199136321</v>
      </c>
    </row>
    <row r="4067" spans="1:27" x14ac:dyDescent="0.45">
      <c r="A4067" s="24" t="s">
        <v>4551</v>
      </c>
      <c r="B4067" t="s">
        <v>12</v>
      </c>
      <c r="C4067" s="25" t="s">
        <v>593</v>
      </c>
      <c r="D4067" t="s">
        <v>170</v>
      </c>
      <c r="E4067" t="s">
        <v>4443</v>
      </c>
      <c r="F4067" t="s">
        <v>4544</v>
      </c>
      <c r="G4067" s="26">
        <v>16</v>
      </c>
      <c r="H4067" s="26">
        <v>128</v>
      </c>
      <c r="I4067" s="26">
        <v>600</v>
      </c>
      <c r="J4067" s="27" t="s">
        <v>838</v>
      </c>
      <c r="K4067" s="27" t="s">
        <v>2214</v>
      </c>
      <c r="L4067" s="27" t="s">
        <v>3915</v>
      </c>
      <c r="M4067" t="s">
        <v>176</v>
      </c>
      <c r="N4067" t="s">
        <v>177</v>
      </c>
      <c r="O4067" t="s">
        <v>185</v>
      </c>
      <c r="P4067" t="s">
        <v>179</v>
      </c>
      <c r="Q4067" t="s">
        <v>180</v>
      </c>
      <c r="R4067" t="s">
        <v>181</v>
      </c>
      <c r="S4067" t="s">
        <v>31</v>
      </c>
      <c r="T4067" t="s">
        <v>31</v>
      </c>
      <c r="U4067" t="s">
        <v>31</v>
      </c>
      <c r="V4067" t="s">
        <v>31</v>
      </c>
      <c r="W4067" t="s">
        <v>182</v>
      </c>
      <c r="X4067" t="s">
        <v>183</v>
      </c>
      <c r="Y4067" s="28">
        <v>0.71299999999999997</v>
      </c>
      <c r="Z4067" t="str">
        <f>IF(database_public_cloud_VMs[[#This Row],[Vendor]]="AWS","USD","AUD")</f>
        <v>USD</v>
      </c>
      <c r="AA4067" s="29">
        <f>IF(database_public_cloud_VMs[[#This Row],[Currency]]="USD",(database_public_cloud_VMs[[#This Row],[Rate]]*param_exchange_rate)/(1+param_discount_aws),database_public_cloud_VMs[[#This Row],[Rate]])</f>
        <v>0.87866799534960704</v>
      </c>
    </row>
    <row r="4068" spans="1:27" x14ac:dyDescent="0.45">
      <c r="A4068" s="24" t="s">
        <v>4552</v>
      </c>
      <c r="B4068" t="s">
        <v>12</v>
      </c>
      <c r="C4068" s="25" t="s">
        <v>187</v>
      </c>
      <c r="D4068" t="s">
        <v>170</v>
      </c>
      <c r="E4068" t="s">
        <v>4443</v>
      </c>
      <c r="F4068" t="s">
        <v>4544</v>
      </c>
      <c r="G4068" s="26">
        <v>16</v>
      </c>
      <c r="H4068" s="26">
        <v>128</v>
      </c>
      <c r="I4068" s="26">
        <v>600</v>
      </c>
      <c r="J4068" s="27" t="s">
        <v>838</v>
      </c>
      <c r="K4068" s="27" t="s">
        <v>2214</v>
      </c>
      <c r="L4068" s="27" t="s">
        <v>3915</v>
      </c>
      <c r="M4068" t="s">
        <v>176</v>
      </c>
      <c r="N4068" t="s">
        <v>188</v>
      </c>
      <c r="O4068" t="s">
        <v>188</v>
      </c>
      <c r="P4068" t="s">
        <v>179</v>
      </c>
      <c r="Q4068" t="s">
        <v>180</v>
      </c>
      <c r="R4068" t="s">
        <v>181</v>
      </c>
      <c r="S4068" t="s">
        <v>31</v>
      </c>
      <c r="T4068" t="s">
        <v>31</v>
      </c>
      <c r="U4068" t="s">
        <v>31</v>
      </c>
      <c r="V4068" t="s">
        <v>31</v>
      </c>
      <c r="W4068" t="s">
        <v>182</v>
      </c>
      <c r="X4068" t="s">
        <v>183</v>
      </c>
      <c r="Y4068" s="28">
        <v>1.476</v>
      </c>
      <c r="Z4068" t="str">
        <f>IF(database_public_cloud_VMs[[#This Row],[Vendor]]="AWS","USD","AUD")</f>
        <v>USD</v>
      </c>
      <c r="AA4068" s="29">
        <f>IF(database_public_cloud_VMs[[#This Row],[Currency]]="USD",(database_public_cloud_VMs[[#This Row],[Rate]]*param_exchange_rate)/(1+param_discount_aws),database_public_cloud_VMs[[#This Row],[Rate]])</f>
        <v>1.8189536621823561</v>
      </c>
    </row>
    <row r="4069" spans="1:27" x14ac:dyDescent="0.45">
      <c r="A4069" s="24" t="s">
        <v>4553</v>
      </c>
      <c r="B4069" t="s">
        <v>12</v>
      </c>
      <c r="C4069" s="25" t="s">
        <v>593</v>
      </c>
      <c r="D4069" t="s">
        <v>170</v>
      </c>
      <c r="E4069" t="s">
        <v>4443</v>
      </c>
      <c r="F4069" t="s">
        <v>4544</v>
      </c>
      <c r="G4069" s="26">
        <v>16</v>
      </c>
      <c r="H4069" s="26">
        <v>128</v>
      </c>
      <c r="I4069" s="26">
        <v>600</v>
      </c>
      <c r="J4069" s="27" t="s">
        <v>838</v>
      </c>
      <c r="K4069" s="27" t="s">
        <v>2214</v>
      </c>
      <c r="L4069" s="27" t="s">
        <v>3915</v>
      </c>
      <c r="M4069" t="s">
        <v>190</v>
      </c>
      <c r="N4069" t="s">
        <v>177</v>
      </c>
      <c r="O4069" t="s">
        <v>178</v>
      </c>
      <c r="P4069" t="s">
        <v>179</v>
      </c>
      <c r="Q4069" t="s">
        <v>180</v>
      </c>
      <c r="R4069" t="s">
        <v>181</v>
      </c>
      <c r="S4069" t="s">
        <v>31</v>
      </c>
      <c r="T4069" t="s">
        <v>31</v>
      </c>
      <c r="U4069" t="s">
        <v>31</v>
      </c>
      <c r="V4069" t="s">
        <v>31</v>
      </c>
      <c r="W4069" t="s">
        <v>182</v>
      </c>
      <c r="X4069" t="s">
        <v>183</v>
      </c>
      <c r="Y4069" s="28">
        <v>0.88400000000000001</v>
      </c>
      <c r="Z4069" t="str">
        <f>IF(database_public_cloud_VMs[[#This Row],[Vendor]]="AWS","USD","AUD")</f>
        <v>USD</v>
      </c>
      <c r="AA4069" s="29">
        <f>IF(database_public_cloud_VMs[[#This Row],[Currency]]="USD",(database_public_cloud_VMs[[#This Row],[Rate]]*param_exchange_rate)/(1+param_discount_aws),database_public_cloud_VMs[[#This Row],[Rate]])</f>
        <v>1.0894004318219532</v>
      </c>
    </row>
    <row r="4070" spans="1:27" x14ac:dyDescent="0.45">
      <c r="A4070" s="24" t="s">
        <v>4554</v>
      </c>
      <c r="B4070" t="s">
        <v>12</v>
      </c>
      <c r="C4070" s="25" t="s">
        <v>593</v>
      </c>
      <c r="D4070" t="s">
        <v>170</v>
      </c>
      <c r="E4070" t="s">
        <v>4443</v>
      </c>
      <c r="F4070" t="s">
        <v>4544</v>
      </c>
      <c r="G4070" s="26">
        <v>16</v>
      </c>
      <c r="H4070" s="26">
        <v>128</v>
      </c>
      <c r="I4070" s="26">
        <v>600</v>
      </c>
      <c r="J4070" s="27" t="s">
        <v>838</v>
      </c>
      <c r="K4070" s="27" t="s">
        <v>2214</v>
      </c>
      <c r="L4070" s="27" t="s">
        <v>3915</v>
      </c>
      <c r="M4070" t="s">
        <v>190</v>
      </c>
      <c r="N4070" t="s">
        <v>177</v>
      </c>
      <c r="O4070" t="s">
        <v>185</v>
      </c>
      <c r="P4070" t="s">
        <v>179</v>
      </c>
      <c r="Q4070" t="s">
        <v>180</v>
      </c>
      <c r="R4070" t="s">
        <v>181</v>
      </c>
      <c r="S4070" t="s">
        <v>31</v>
      </c>
      <c r="T4070" t="s">
        <v>31</v>
      </c>
      <c r="U4070" t="s">
        <v>31</v>
      </c>
      <c r="V4070" t="s">
        <v>31</v>
      </c>
      <c r="W4070" t="s">
        <v>182</v>
      </c>
      <c r="X4070" t="s">
        <v>183</v>
      </c>
      <c r="Y4070" s="28">
        <v>0.629</v>
      </c>
      <c r="Z4070" t="str">
        <f>IF(database_public_cloud_VMs[[#This Row],[Vendor]]="AWS","USD","AUD")</f>
        <v>USD</v>
      </c>
      <c r="AA4070" s="29">
        <f>IF(database_public_cloud_VMs[[#This Row],[Currency]]="USD",(database_public_cloud_VMs[[#This Row],[Rate]]*param_exchange_rate)/(1+param_discount_aws),database_public_cloud_VMs[[#This Row],[Rate]])</f>
        <v>0.77515030725792833</v>
      </c>
    </row>
    <row r="4071" spans="1:27" x14ac:dyDescent="0.45">
      <c r="A4071" s="24" t="s">
        <v>4555</v>
      </c>
      <c r="B4071" t="s">
        <v>12</v>
      </c>
      <c r="C4071" s="25" t="s">
        <v>187</v>
      </c>
      <c r="D4071" t="s">
        <v>170</v>
      </c>
      <c r="E4071" t="s">
        <v>4443</v>
      </c>
      <c r="F4071" t="s">
        <v>4544</v>
      </c>
      <c r="G4071" s="26">
        <v>16</v>
      </c>
      <c r="H4071" s="26">
        <v>128</v>
      </c>
      <c r="I4071" s="26">
        <v>600</v>
      </c>
      <c r="J4071" s="27" t="s">
        <v>838</v>
      </c>
      <c r="K4071" s="27" t="s">
        <v>2214</v>
      </c>
      <c r="L4071" s="27" t="s">
        <v>3915</v>
      </c>
      <c r="M4071" t="s">
        <v>190</v>
      </c>
      <c r="N4071" t="s">
        <v>188</v>
      </c>
      <c r="O4071" t="s">
        <v>188</v>
      </c>
      <c r="P4071" t="s">
        <v>179</v>
      </c>
      <c r="Q4071" t="s">
        <v>180</v>
      </c>
      <c r="R4071" t="s">
        <v>181</v>
      </c>
      <c r="S4071" t="s">
        <v>31</v>
      </c>
      <c r="T4071" t="s">
        <v>31</v>
      </c>
      <c r="U4071" t="s">
        <v>31</v>
      </c>
      <c r="V4071" t="s">
        <v>31</v>
      </c>
      <c r="W4071" t="s">
        <v>182</v>
      </c>
      <c r="X4071" t="s">
        <v>183</v>
      </c>
      <c r="Y4071" s="28">
        <v>1.3919999999999999</v>
      </c>
      <c r="Z4071" t="str">
        <f>IF(database_public_cloud_VMs[[#This Row],[Vendor]]="AWS","USD","AUD")</f>
        <v>USD</v>
      </c>
      <c r="AA4071" s="29">
        <f>IF(database_public_cloud_VMs[[#This Row],[Currency]]="USD",(database_public_cloud_VMs[[#This Row],[Rate]]*param_exchange_rate)/(1+param_discount_aws),database_public_cloud_VMs[[#This Row],[Rate]])</f>
        <v>1.7154359740906773</v>
      </c>
    </row>
    <row r="4072" spans="1:27" x14ac:dyDescent="0.45">
      <c r="A4072" s="24" t="s">
        <v>4556</v>
      </c>
      <c r="B4072" t="s">
        <v>12</v>
      </c>
      <c r="C4072" s="25" t="s">
        <v>593</v>
      </c>
      <c r="D4072" t="s">
        <v>170</v>
      </c>
      <c r="E4072" t="s">
        <v>4443</v>
      </c>
      <c r="F4072" t="s">
        <v>4544</v>
      </c>
      <c r="G4072" s="26">
        <v>16</v>
      </c>
      <c r="H4072" s="26">
        <v>128</v>
      </c>
      <c r="I4072" s="26">
        <v>600</v>
      </c>
      <c r="J4072" s="27" t="s">
        <v>838</v>
      </c>
      <c r="K4072" s="27" t="s">
        <v>2214</v>
      </c>
      <c r="L4072" s="27" t="s">
        <v>3915</v>
      </c>
      <c r="M4072" t="s">
        <v>190</v>
      </c>
      <c r="N4072" t="s">
        <v>177</v>
      </c>
      <c r="O4072" t="s">
        <v>178</v>
      </c>
      <c r="P4072" t="s">
        <v>179</v>
      </c>
      <c r="Q4072" t="s">
        <v>198</v>
      </c>
      <c r="R4072" t="s">
        <v>181</v>
      </c>
      <c r="S4072" t="s">
        <v>31</v>
      </c>
      <c r="T4072" t="s">
        <v>31</v>
      </c>
      <c r="U4072" t="s">
        <v>31</v>
      </c>
      <c r="V4072" t="s">
        <v>31</v>
      </c>
      <c r="W4072" t="s">
        <v>182</v>
      </c>
      <c r="X4072" t="s">
        <v>183</v>
      </c>
      <c r="Y4072" s="28">
        <v>0.94399999999999995</v>
      </c>
      <c r="Z4072" t="str">
        <f>IF(database_public_cloud_VMs[[#This Row],[Vendor]]="AWS","USD","AUD")</f>
        <v>USD</v>
      </c>
      <c r="AA4072" s="29">
        <f>IF(database_public_cloud_VMs[[#This Row],[Currency]]="USD",(database_public_cloud_VMs[[#This Row],[Rate]]*param_exchange_rate)/(1+param_discount_aws),database_public_cloud_VMs[[#This Row],[Rate]])</f>
        <v>1.1633416376017238</v>
      </c>
    </row>
    <row r="4073" spans="1:27" x14ac:dyDescent="0.45">
      <c r="A4073" s="24" t="s">
        <v>4557</v>
      </c>
      <c r="B4073" t="s">
        <v>12</v>
      </c>
      <c r="C4073" s="25" t="s">
        <v>593</v>
      </c>
      <c r="D4073" t="s">
        <v>170</v>
      </c>
      <c r="E4073" t="s">
        <v>4443</v>
      </c>
      <c r="F4073" t="s">
        <v>4544</v>
      </c>
      <c r="G4073" s="26">
        <v>16</v>
      </c>
      <c r="H4073" s="26">
        <v>128</v>
      </c>
      <c r="I4073" s="26">
        <v>600</v>
      </c>
      <c r="J4073" s="27" t="s">
        <v>838</v>
      </c>
      <c r="K4073" s="27" t="s">
        <v>2214</v>
      </c>
      <c r="L4073" s="27" t="s">
        <v>3915</v>
      </c>
      <c r="M4073" t="s">
        <v>190</v>
      </c>
      <c r="N4073" t="s">
        <v>177</v>
      </c>
      <c r="O4073" t="s">
        <v>185</v>
      </c>
      <c r="P4073" t="s">
        <v>179</v>
      </c>
      <c r="Q4073" t="s">
        <v>198</v>
      </c>
      <c r="R4073" t="s">
        <v>181</v>
      </c>
      <c r="S4073" t="s">
        <v>31</v>
      </c>
      <c r="T4073" t="s">
        <v>31</v>
      </c>
      <c r="U4073" t="s">
        <v>31</v>
      </c>
      <c r="V4073" t="s">
        <v>31</v>
      </c>
      <c r="W4073" t="s">
        <v>182</v>
      </c>
      <c r="X4073" t="s">
        <v>183</v>
      </c>
      <c r="Y4073" s="28">
        <v>0.68300000000000005</v>
      </c>
      <c r="Z4073" t="str">
        <f>IF(database_public_cloud_VMs[[#This Row],[Vendor]]="AWS","USD","AUD")</f>
        <v>USD</v>
      </c>
      <c r="AA4073" s="29">
        <f>IF(database_public_cloud_VMs[[#This Row],[Currency]]="USD",(database_public_cloud_VMs[[#This Row],[Rate]]*param_exchange_rate)/(1+param_discount_aws),database_public_cloud_VMs[[#This Row],[Rate]])</f>
        <v>0.84169739245972186</v>
      </c>
    </row>
    <row r="4074" spans="1:27" x14ac:dyDescent="0.45">
      <c r="A4074" s="24" t="s">
        <v>4558</v>
      </c>
      <c r="B4074" t="s">
        <v>12</v>
      </c>
      <c r="C4074" s="25" t="s">
        <v>187</v>
      </c>
      <c r="D4074" t="s">
        <v>170</v>
      </c>
      <c r="E4074" t="s">
        <v>4443</v>
      </c>
      <c r="F4074" t="s">
        <v>4544</v>
      </c>
      <c r="G4074" s="26">
        <v>16</v>
      </c>
      <c r="H4074" s="26">
        <v>128</v>
      </c>
      <c r="I4074" s="26">
        <v>600</v>
      </c>
      <c r="J4074" s="27" t="s">
        <v>838</v>
      </c>
      <c r="K4074" s="27" t="s">
        <v>2214</v>
      </c>
      <c r="L4074" s="27" t="s">
        <v>3915</v>
      </c>
      <c r="M4074" t="s">
        <v>190</v>
      </c>
      <c r="N4074" t="s">
        <v>188</v>
      </c>
      <c r="O4074" t="s">
        <v>188</v>
      </c>
      <c r="P4074" t="s">
        <v>179</v>
      </c>
      <c r="Q4074" t="s">
        <v>198</v>
      </c>
      <c r="R4074" t="s">
        <v>181</v>
      </c>
      <c r="S4074" t="s">
        <v>31</v>
      </c>
      <c r="T4074" t="s">
        <v>31</v>
      </c>
      <c r="U4074" t="s">
        <v>31</v>
      </c>
      <c r="V4074" t="s">
        <v>31</v>
      </c>
      <c r="W4074" t="s">
        <v>182</v>
      </c>
      <c r="X4074" t="s">
        <v>183</v>
      </c>
      <c r="Y4074" s="28">
        <v>1.542</v>
      </c>
      <c r="Z4074" t="str">
        <f>IF(database_public_cloud_VMs[[#This Row],[Vendor]]="AWS","USD","AUD")</f>
        <v>USD</v>
      </c>
      <c r="AA4074" s="29">
        <f>IF(database_public_cloud_VMs[[#This Row],[Currency]]="USD",(database_public_cloud_VMs[[#This Row],[Rate]]*param_exchange_rate)/(1+param_discount_aws),database_public_cloud_VMs[[#This Row],[Rate]])</f>
        <v>1.900288988540104</v>
      </c>
    </row>
    <row r="4075" spans="1:27" x14ac:dyDescent="0.45">
      <c r="A4075" s="24" t="s">
        <v>4559</v>
      </c>
      <c r="B4075" t="s">
        <v>12</v>
      </c>
      <c r="C4075" s="25" t="s">
        <v>593</v>
      </c>
      <c r="D4075" t="s">
        <v>170</v>
      </c>
      <c r="E4075" t="s">
        <v>4443</v>
      </c>
      <c r="F4075" t="s">
        <v>4544</v>
      </c>
      <c r="G4075" s="26">
        <v>16</v>
      </c>
      <c r="H4075" s="26">
        <v>128</v>
      </c>
      <c r="I4075" s="26">
        <v>600</v>
      </c>
      <c r="J4075" s="27" t="s">
        <v>838</v>
      </c>
      <c r="K4075" s="27" t="s">
        <v>2214</v>
      </c>
      <c r="L4075" s="27" t="s">
        <v>3915</v>
      </c>
      <c r="M4075" t="s">
        <v>176</v>
      </c>
      <c r="N4075" t="s">
        <v>177</v>
      </c>
      <c r="O4075" t="s">
        <v>178</v>
      </c>
      <c r="P4075" t="s">
        <v>179</v>
      </c>
      <c r="Q4075" t="s">
        <v>198</v>
      </c>
      <c r="R4075" t="s">
        <v>181</v>
      </c>
      <c r="S4075" t="s">
        <v>31</v>
      </c>
      <c r="T4075" t="s">
        <v>31</v>
      </c>
      <c r="U4075" t="s">
        <v>31</v>
      </c>
      <c r="V4075" t="s">
        <v>31</v>
      </c>
      <c r="W4075" t="s">
        <v>182</v>
      </c>
      <c r="X4075" t="s">
        <v>183</v>
      </c>
      <c r="Y4075" s="28">
        <v>1.028</v>
      </c>
      <c r="Z4075" t="str">
        <f>IF(database_public_cloud_VMs[[#This Row],[Vendor]]="AWS","USD","AUD")</f>
        <v>USD</v>
      </c>
      <c r="AA4075" s="29">
        <f>IF(database_public_cloud_VMs[[#This Row],[Currency]]="USD",(database_public_cloud_VMs[[#This Row],[Rate]]*param_exchange_rate)/(1+param_discount_aws),database_public_cloud_VMs[[#This Row],[Rate]])</f>
        <v>1.2668593256934029</v>
      </c>
    </row>
    <row r="4076" spans="1:27" x14ac:dyDescent="0.45">
      <c r="A4076" s="24" t="s">
        <v>4560</v>
      </c>
      <c r="B4076" t="s">
        <v>12</v>
      </c>
      <c r="C4076" s="25" t="s">
        <v>593</v>
      </c>
      <c r="D4076" t="s">
        <v>170</v>
      </c>
      <c r="E4076" t="s">
        <v>4443</v>
      </c>
      <c r="F4076" t="s">
        <v>4544</v>
      </c>
      <c r="G4076" s="26">
        <v>16</v>
      </c>
      <c r="H4076" s="26">
        <v>128</v>
      </c>
      <c r="I4076" s="26">
        <v>600</v>
      </c>
      <c r="J4076" s="27" t="s">
        <v>838</v>
      </c>
      <c r="K4076" s="27" t="s">
        <v>2214</v>
      </c>
      <c r="L4076" s="27" t="s">
        <v>3915</v>
      </c>
      <c r="M4076" t="s">
        <v>176</v>
      </c>
      <c r="N4076" t="s">
        <v>177</v>
      </c>
      <c r="O4076" t="s">
        <v>185</v>
      </c>
      <c r="P4076" t="s">
        <v>179</v>
      </c>
      <c r="Q4076" t="s">
        <v>198</v>
      </c>
      <c r="R4076" t="s">
        <v>181</v>
      </c>
      <c r="S4076" t="s">
        <v>31</v>
      </c>
      <c r="T4076" t="s">
        <v>31</v>
      </c>
      <c r="U4076" t="s">
        <v>31</v>
      </c>
      <c r="V4076" t="s">
        <v>31</v>
      </c>
      <c r="W4076" t="s">
        <v>182</v>
      </c>
      <c r="X4076" t="s">
        <v>183</v>
      </c>
      <c r="Y4076" s="28">
        <v>0.76700000000000002</v>
      </c>
      <c r="Z4076" t="str">
        <f>IF(database_public_cloud_VMs[[#This Row],[Vendor]]="AWS","USD","AUD")</f>
        <v>USD</v>
      </c>
      <c r="AA4076" s="29">
        <f>IF(database_public_cloud_VMs[[#This Row],[Currency]]="USD",(database_public_cloud_VMs[[#This Row],[Rate]]*param_exchange_rate)/(1+param_discount_aws),database_public_cloud_VMs[[#This Row],[Rate]])</f>
        <v>0.94521508055140058</v>
      </c>
    </row>
    <row r="4077" spans="1:27" x14ac:dyDescent="0.45">
      <c r="A4077" s="24" t="s">
        <v>4561</v>
      </c>
      <c r="B4077" t="s">
        <v>12</v>
      </c>
      <c r="C4077" s="25" t="s">
        <v>187</v>
      </c>
      <c r="D4077" t="s">
        <v>170</v>
      </c>
      <c r="E4077" t="s">
        <v>4443</v>
      </c>
      <c r="F4077" t="s">
        <v>4544</v>
      </c>
      <c r="G4077" s="26">
        <v>16</v>
      </c>
      <c r="H4077" s="26">
        <v>128</v>
      </c>
      <c r="I4077" s="26">
        <v>600</v>
      </c>
      <c r="J4077" s="27" t="s">
        <v>838</v>
      </c>
      <c r="K4077" s="27" t="s">
        <v>2214</v>
      </c>
      <c r="L4077" s="27" t="s">
        <v>3915</v>
      </c>
      <c r="M4077" t="s">
        <v>176</v>
      </c>
      <c r="N4077" t="s">
        <v>188</v>
      </c>
      <c r="O4077" t="s">
        <v>188</v>
      </c>
      <c r="P4077" t="s">
        <v>179</v>
      </c>
      <c r="Q4077" t="s">
        <v>198</v>
      </c>
      <c r="R4077" t="s">
        <v>181</v>
      </c>
      <c r="S4077" t="s">
        <v>31</v>
      </c>
      <c r="T4077" t="s">
        <v>31</v>
      </c>
      <c r="U4077" t="s">
        <v>31</v>
      </c>
      <c r="V4077" t="s">
        <v>31</v>
      </c>
      <c r="W4077" t="s">
        <v>182</v>
      </c>
      <c r="X4077" t="s">
        <v>183</v>
      </c>
      <c r="Y4077" s="28">
        <v>1.6259999999999999</v>
      </c>
      <c r="Z4077" t="str">
        <f>IF(database_public_cloud_VMs[[#This Row],[Vendor]]="AWS","USD","AUD")</f>
        <v>USD</v>
      </c>
      <c r="AA4077" s="29">
        <f>IF(database_public_cloud_VMs[[#This Row],[Currency]]="USD",(database_public_cloud_VMs[[#This Row],[Rate]]*param_exchange_rate)/(1+param_discount_aws),database_public_cloud_VMs[[#This Row],[Rate]])</f>
        <v>2.0038066766317826</v>
      </c>
    </row>
    <row r="4078" spans="1:27" x14ac:dyDescent="0.45">
      <c r="A4078" s="24" t="s">
        <v>4562</v>
      </c>
      <c r="B4078" t="s">
        <v>12</v>
      </c>
      <c r="C4078" s="25" t="s">
        <v>593</v>
      </c>
      <c r="D4078" t="s">
        <v>170</v>
      </c>
      <c r="E4078" t="s">
        <v>4443</v>
      </c>
      <c r="F4078" t="s">
        <v>4544</v>
      </c>
      <c r="G4078" s="26">
        <v>16</v>
      </c>
      <c r="H4078" s="26">
        <v>128</v>
      </c>
      <c r="I4078" s="26">
        <v>600</v>
      </c>
      <c r="J4078" s="27" t="s">
        <v>838</v>
      </c>
      <c r="K4078" s="27" t="s">
        <v>2214</v>
      </c>
      <c r="L4078" s="27" t="s">
        <v>3915</v>
      </c>
      <c r="M4078" t="s">
        <v>190</v>
      </c>
      <c r="N4078" t="s">
        <v>177</v>
      </c>
      <c r="O4078" t="s">
        <v>178</v>
      </c>
      <c r="P4078" t="s">
        <v>179</v>
      </c>
      <c r="Q4078" t="s">
        <v>315</v>
      </c>
      <c r="R4078" t="s">
        <v>181</v>
      </c>
      <c r="S4078" t="s">
        <v>31</v>
      </c>
      <c r="T4078" t="s">
        <v>31</v>
      </c>
      <c r="U4078" t="s">
        <v>31</v>
      </c>
      <c r="V4078" t="s">
        <v>31</v>
      </c>
      <c r="W4078" t="s">
        <v>182</v>
      </c>
      <c r="X4078" t="s">
        <v>183</v>
      </c>
      <c r="Y4078" s="28">
        <v>1.62</v>
      </c>
      <c r="Z4078" t="str">
        <f>IF(database_public_cloud_VMs[[#This Row],[Vendor]]="AWS","USD","AUD")</f>
        <v>USD</v>
      </c>
      <c r="AA4078" s="29">
        <f>IF(database_public_cloud_VMs[[#This Row],[Currency]]="USD",(database_public_cloud_VMs[[#This Row],[Rate]]*param_exchange_rate)/(1+param_discount_aws),database_public_cloud_VMs[[#This Row],[Rate]])</f>
        <v>1.9964125560538062</v>
      </c>
    </row>
    <row r="4079" spans="1:27" x14ac:dyDescent="0.45">
      <c r="A4079" s="24" t="s">
        <v>4563</v>
      </c>
      <c r="B4079" t="s">
        <v>12</v>
      </c>
      <c r="C4079" s="25" t="s">
        <v>593</v>
      </c>
      <c r="D4079" t="s">
        <v>170</v>
      </c>
      <c r="E4079" t="s">
        <v>4443</v>
      </c>
      <c r="F4079" t="s">
        <v>4544</v>
      </c>
      <c r="G4079" s="26">
        <v>16</v>
      </c>
      <c r="H4079" s="26">
        <v>128</v>
      </c>
      <c r="I4079" s="26">
        <v>600</v>
      </c>
      <c r="J4079" s="27" t="s">
        <v>838</v>
      </c>
      <c r="K4079" s="27" t="s">
        <v>2214</v>
      </c>
      <c r="L4079" s="27" t="s">
        <v>3915</v>
      </c>
      <c r="M4079" t="s">
        <v>190</v>
      </c>
      <c r="N4079" t="s">
        <v>177</v>
      </c>
      <c r="O4079" t="s">
        <v>185</v>
      </c>
      <c r="P4079" t="s">
        <v>179</v>
      </c>
      <c r="Q4079" t="s">
        <v>315</v>
      </c>
      <c r="R4079" t="s">
        <v>181</v>
      </c>
      <c r="S4079" t="s">
        <v>31</v>
      </c>
      <c r="T4079" t="s">
        <v>31</v>
      </c>
      <c r="U4079" t="s">
        <v>31</v>
      </c>
      <c r="V4079" t="s">
        <v>31</v>
      </c>
      <c r="W4079" t="s">
        <v>182</v>
      </c>
      <c r="X4079" t="s">
        <v>183</v>
      </c>
      <c r="Y4079" s="28">
        <v>1.365</v>
      </c>
      <c r="Z4079" t="str">
        <f>IF(database_public_cloud_VMs[[#This Row],[Vendor]]="AWS","USD","AUD")</f>
        <v>USD</v>
      </c>
      <c r="AA4079" s="29">
        <f>IF(database_public_cloud_VMs[[#This Row],[Currency]]="USD",(database_public_cloud_VMs[[#This Row],[Rate]]*param_exchange_rate)/(1+param_discount_aws),database_public_cloud_VMs[[#This Row],[Rate]])</f>
        <v>1.6821624314897807</v>
      </c>
    </row>
    <row r="4080" spans="1:27" x14ac:dyDescent="0.45">
      <c r="A4080" s="24" t="s">
        <v>4564</v>
      </c>
      <c r="B4080" t="s">
        <v>12</v>
      </c>
      <c r="C4080" s="25" t="s">
        <v>187</v>
      </c>
      <c r="D4080" t="s">
        <v>170</v>
      </c>
      <c r="E4080" t="s">
        <v>4443</v>
      </c>
      <c r="F4080" t="s">
        <v>4544</v>
      </c>
      <c r="G4080" s="26">
        <v>16</v>
      </c>
      <c r="H4080" s="26">
        <v>128</v>
      </c>
      <c r="I4080" s="26">
        <v>600</v>
      </c>
      <c r="J4080" s="27" t="s">
        <v>838</v>
      </c>
      <c r="K4080" s="27" t="s">
        <v>2214</v>
      </c>
      <c r="L4080" s="27" t="s">
        <v>3915</v>
      </c>
      <c r="M4080" t="s">
        <v>190</v>
      </c>
      <c r="N4080" t="s">
        <v>188</v>
      </c>
      <c r="O4080" t="s">
        <v>188</v>
      </c>
      <c r="P4080" t="s">
        <v>179</v>
      </c>
      <c r="Q4080" t="s">
        <v>315</v>
      </c>
      <c r="R4080" t="s">
        <v>181</v>
      </c>
      <c r="S4080" t="s">
        <v>31</v>
      </c>
      <c r="T4080" t="s">
        <v>31</v>
      </c>
      <c r="U4080" t="s">
        <v>31</v>
      </c>
      <c r="V4080" t="s">
        <v>31</v>
      </c>
      <c r="W4080" t="s">
        <v>182</v>
      </c>
      <c r="X4080" t="s">
        <v>183</v>
      </c>
      <c r="Y4080" s="28">
        <v>2.1280000000000001</v>
      </c>
      <c r="Z4080" t="str">
        <f>IF(database_public_cloud_VMs[[#This Row],[Vendor]]="AWS","USD","AUD")</f>
        <v>USD</v>
      </c>
      <c r="AA4080" s="29">
        <f>IF(database_public_cloud_VMs[[#This Row],[Currency]]="USD",(database_public_cloud_VMs[[#This Row],[Rate]]*param_exchange_rate)/(1+param_discount_aws),database_public_cloud_VMs[[#This Row],[Rate]])</f>
        <v>2.6224480983225305</v>
      </c>
    </row>
    <row r="4081" spans="1:27" x14ac:dyDescent="0.45">
      <c r="A4081" s="24" t="s">
        <v>4565</v>
      </c>
      <c r="B4081" t="s">
        <v>12</v>
      </c>
      <c r="C4081" s="25" t="s">
        <v>593</v>
      </c>
      <c r="D4081" t="s">
        <v>170</v>
      </c>
      <c r="E4081" t="s">
        <v>4443</v>
      </c>
      <c r="F4081" t="s">
        <v>4544</v>
      </c>
      <c r="G4081" s="26">
        <v>16</v>
      </c>
      <c r="H4081" s="26">
        <v>128</v>
      </c>
      <c r="I4081" s="26">
        <v>600</v>
      </c>
      <c r="J4081" s="27" t="s">
        <v>838</v>
      </c>
      <c r="K4081" s="27" t="s">
        <v>2214</v>
      </c>
      <c r="L4081" s="27" t="s">
        <v>3915</v>
      </c>
      <c r="M4081" t="s">
        <v>176</v>
      </c>
      <c r="N4081" t="s">
        <v>177</v>
      </c>
      <c r="O4081" t="s">
        <v>178</v>
      </c>
      <c r="P4081" t="s">
        <v>179</v>
      </c>
      <c r="Q4081" t="s">
        <v>315</v>
      </c>
      <c r="R4081" t="s">
        <v>181</v>
      </c>
      <c r="S4081" t="s">
        <v>31</v>
      </c>
      <c r="T4081" t="s">
        <v>31</v>
      </c>
      <c r="U4081" t="s">
        <v>31</v>
      </c>
      <c r="V4081" t="s">
        <v>31</v>
      </c>
      <c r="W4081" t="s">
        <v>182</v>
      </c>
      <c r="X4081" t="s">
        <v>183</v>
      </c>
      <c r="Y4081" s="28">
        <v>1.704</v>
      </c>
      <c r="Z4081" t="str">
        <f>IF(database_public_cloud_VMs[[#This Row],[Vendor]]="AWS","USD","AUD")</f>
        <v>USD</v>
      </c>
      <c r="AA4081" s="29">
        <f>IF(database_public_cloud_VMs[[#This Row],[Currency]]="USD",(database_public_cloud_VMs[[#This Row],[Rate]]*param_exchange_rate)/(1+param_discount_aws),database_public_cloud_VMs[[#This Row],[Rate]])</f>
        <v>2.0999302441454848</v>
      </c>
    </row>
    <row r="4082" spans="1:27" x14ac:dyDescent="0.45">
      <c r="A4082" s="24" t="s">
        <v>4566</v>
      </c>
      <c r="B4082" t="s">
        <v>12</v>
      </c>
      <c r="C4082" s="25" t="s">
        <v>593</v>
      </c>
      <c r="D4082" t="s">
        <v>170</v>
      </c>
      <c r="E4082" t="s">
        <v>4443</v>
      </c>
      <c r="F4082" t="s">
        <v>4544</v>
      </c>
      <c r="G4082" s="26">
        <v>16</v>
      </c>
      <c r="H4082" s="26">
        <v>128</v>
      </c>
      <c r="I4082" s="26">
        <v>600</v>
      </c>
      <c r="J4082" s="27" t="s">
        <v>838</v>
      </c>
      <c r="K4082" s="27" t="s">
        <v>2214</v>
      </c>
      <c r="L4082" s="27" t="s">
        <v>3915</v>
      </c>
      <c r="M4082" t="s">
        <v>176</v>
      </c>
      <c r="N4082" t="s">
        <v>177</v>
      </c>
      <c r="O4082" t="s">
        <v>185</v>
      </c>
      <c r="P4082" t="s">
        <v>179</v>
      </c>
      <c r="Q4082" t="s">
        <v>315</v>
      </c>
      <c r="R4082" t="s">
        <v>181</v>
      </c>
      <c r="S4082" t="s">
        <v>31</v>
      </c>
      <c r="T4082" t="s">
        <v>31</v>
      </c>
      <c r="U4082" t="s">
        <v>31</v>
      </c>
      <c r="V4082" t="s">
        <v>31</v>
      </c>
      <c r="W4082" t="s">
        <v>182</v>
      </c>
      <c r="X4082" t="s">
        <v>183</v>
      </c>
      <c r="Y4082" s="28">
        <v>1.4490000000000001</v>
      </c>
      <c r="Z4082" t="str">
        <f>IF(database_public_cloud_VMs[[#This Row],[Vendor]]="AWS","USD","AUD")</f>
        <v>USD</v>
      </c>
      <c r="AA4082" s="29">
        <f>IF(database_public_cloud_VMs[[#This Row],[Currency]]="USD",(database_public_cloud_VMs[[#This Row],[Rate]]*param_exchange_rate)/(1+param_discount_aws),database_public_cloud_VMs[[#This Row],[Rate]])</f>
        <v>1.7856801195814596</v>
      </c>
    </row>
    <row r="4083" spans="1:27" x14ac:dyDescent="0.45">
      <c r="A4083" s="24" t="s">
        <v>4567</v>
      </c>
      <c r="B4083" t="s">
        <v>12</v>
      </c>
      <c r="C4083" s="25" t="s">
        <v>187</v>
      </c>
      <c r="D4083" t="s">
        <v>170</v>
      </c>
      <c r="E4083" t="s">
        <v>4443</v>
      </c>
      <c r="F4083" t="s">
        <v>4544</v>
      </c>
      <c r="G4083" s="26">
        <v>16</v>
      </c>
      <c r="H4083" s="26">
        <v>128</v>
      </c>
      <c r="I4083" s="26">
        <v>600</v>
      </c>
      <c r="J4083" s="27" t="s">
        <v>838</v>
      </c>
      <c r="K4083" s="27" t="s">
        <v>2214</v>
      </c>
      <c r="L4083" s="27" t="s">
        <v>3915</v>
      </c>
      <c r="M4083" t="s">
        <v>176</v>
      </c>
      <c r="N4083" t="s">
        <v>188</v>
      </c>
      <c r="O4083" t="s">
        <v>188</v>
      </c>
      <c r="P4083" t="s">
        <v>179</v>
      </c>
      <c r="Q4083" t="s">
        <v>315</v>
      </c>
      <c r="R4083" t="s">
        <v>181</v>
      </c>
      <c r="S4083" t="s">
        <v>31</v>
      </c>
      <c r="T4083" t="s">
        <v>31</v>
      </c>
      <c r="U4083" t="s">
        <v>31</v>
      </c>
      <c r="V4083" t="s">
        <v>31</v>
      </c>
      <c r="W4083" t="s">
        <v>182</v>
      </c>
      <c r="X4083" t="s">
        <v>183</v>
      </c>
      <c r="Y4083" s="28">
        <v>2.2120000000000002</v>
      </c>
      <c r="Z4083" t="str">
        <f>IF(database_public_cloud_VMs[[#This Row],[Vendor]]="AWS","USD","AUD")</f>
        <v>USD</v>
      </c>
      <c r="AA4083" s="29">
        <f>IF(database_public_cloud_VMs[[#This Row],[Currency]]="USD",(database_public_cloud_VMs[[#This Row],[Rate]]*param_exchange_rate)/(1+param_discount_aws),database_public_cloud_VMs[[#This Row],[Rate]])</f>
        <v>2.7259657864142088</v>
      </c>
    </row>
    <row r="4084" spans="1:27" x14ac:dyDescent="0.45">
      <c r="A4084" s="24" t="s">
        <v>4568</v>
      </c>
      <c r="B4084" t="s">
        <v>12</v>
      </c>
      <c r="C4084" s="25" t="s">
        <v>593</v>
      </c>
      <c r="D4084" t="s">
        <v>170</v>
      </c>
      <c r="E4084" t="s">
        <v>4443</v>
      </c>
      <c r="F4084" t="s">
        <v>4569</v>
      </c>
      <c r="G4084" s="26">
        <v>32</v>
      </c>
      <c r="H4084" s="26">
        <v>256</v>
      </c>
      <c r="I4084" s="26">
        <v>1200</v>
      </c>
      <c r="J4084" s="27" t="s">
        <v>838</v>
      </c>
      <c r="K4084" s="27" t="s">
        <v>2214</v>
      </c>
      <c r="L4084" s="27" t="s">
        <v>3941</v>
      </c>
      <c r="M4084" t="s">
        <v>190</v>
      </c>
      <c r="N4084" t="s">
        <v>177</v>
      </c>
      <c r="O4084" t="s">
        <v>178</v>
      </c>
      <c r="P4084" t="s">
        <v>179</v>
      </c>
      <c r="Q4084" t="s">
        <v>180</v>
      </c>
      <c r="R4084" t="s">
        <v>181</v>
      </c>
      <c r="S4084" t="s">
        <v>31</v>
      </c>
      <c r="T4084" t="s">
        <v>31</v>
      </c>
      <c r="U4084" t="s">
        <v>31</v>
      </c>
      <c r="V4084" t="s">
        <v>31</v>
      </c>
      <c r="W4084" t="s">
        <v>182</v>
      </c>
      <c r="X4084" t="s">
        <v>183</v>
      </c>
      <c r="Y4084" s="28">
        <v>1.768</v>
      </c>
      <c r="Z4084" t="str">
        <f>IF(database_public_cloud_VMs[[#This Row],[Vendor]]="AWS","USD","AUD")</f>
        <v>USD</v>
      </c>
      <c r="AA4084" s="29">
        <f>IF(database_public_cloud_VMs[[#This Row],[Currency]]="USD",(database_public_cloud_VMs[[#This Row],[Rate]]*param_exchange_rate)/(1+param_discount_aws),database_public_cloud_VMs[[#This Row],[Rate]])</f>
        <v>2.1788008636439065</v>
      </c>
    </row>
    <row r="4085" spans="1:27" x14ac:dyDescent="0.45">
      <c r="A4085" s="24" t="s">
        <v>4570</v>
      </c>
      <c r="B4085" t="s">
        <v>12</v>
      </c>
      <c r="C4085" s="25" t="s">
        <v>593</v>
      </c>
      <c r="D4085" t="s">
        <v>170</v>
      </c>
      <c r="E4085" t="s">
        <v>4443</v>
      </c>
      <c r="F4085" t="s">
        <v>4569</v>
      </c>
      <c r="G4085" s="26">
        <v>32</v>
      </c>
      <c r="H4085" s="26">
        <v>256</v>
      </c>
      <c r="I4085" s="26">
        <v>1200</v>
      </c>
      <c r="J4085" s="27" t="s">
        <v>838</v>
      </c>
      <c r="K4085" s="27" t="s">
        <v>2214</v>
      </c>
      <c r="L4085" s="27" t="s">
        <v>3941</v>
      </c>
      <c r="M4085" t="s">
        <v>190</v>
      </c>
      <c r="N4085" t="s">
        <v>177</v>
      </c>
      <c r="O4085" t="s">
        <v>185</v>
      </c>
      <c r="P4085" t="s">
        <v>179</v>
      </c>
      <c r="Q4085" t="s">
        <v>180</v>
      </c>
      <c r="R4085" t="s">
        <v>181</v>
      </c>
      <c r="S4085" t="s">
        <v>31</v>
      </c>
      <c r="T4085" t="s">
        <v>31</v>
      </c>
      <c r="U4085" t="s">
        <v>31</v>
      </c>
      <c r="V4085" t="s">
        <v>31</v>
      </c>
      <c r="W4085" t="s">
        <v>182</v>
      </c>
      <c r="X4085" t="s">
        <v>183</v>
      </c>
      <c r="Y4085" s="28">
        <v>1.2569999999999999</v>
      </c>
      <c r="Z4085" t="str">
        <f>IF(database_public_cloud_VMs[[#This Row],[Vendor]]="AWS","USD","AUD")</f>
        <v>USD</v>
      </c>
      <c r="AA4085" s="29">
        <f>IF(database_public_cloud_VMs[[#This Row],[Currency]]="USD",(database_public_cloud_VMs[[#This Row],[Rate]]*param_exchange_rate)/(1+param_discount_aws),database_public_cloud_VMs[[#This Row],[Rate]])</f>
        <v>1.5490682610861937</v>
      </c>
    </row>
    <row r="4086" spans="1:27" x14ac:dyDescent="0.45">
      <c r="A4086" s="24" t="s">
        <v>4571</v>
      </c>
      <c r="B4086" t="s">
        <v>12</v>
      </c>
      <c r="C4086" s="25" t="s">
        <v>187</v>
      </c>
      <c r="D4086" t="s">
        <v>170</v>
      </c>
      <c r="E4086" t="s">
        <v>4443</v>
      </c>
      <c r="F4086" t="s">
        <v>4569</v>
      </c>
      <c r="G4086" s="26">
        <v>32</v>
      </c>
      <c r="H4086" s="26">
        <v>256</v>
      </c>
      <c r="I4086" s="26">
        <v>1200</v>
      </c>
      <c r="J4086" s="27" t="s">
        <v>838</v>
      </c>
      <c r="K4086" s="27" t="s">
        <v>2214</v>
      </c>
      <c r="L4086" s="27" t="s">
        <v>3941</v>
      </c>
      <c r="M4086" t="s">
        <v>190</v>
      </c>
      <c r="N4086" t="s">
        <v>188</v>
      </c>
      <c r="O4086" t="s">
        <v>188</v>
      </c>
      <c r="P4086" t="s">
        <v>179</v>
      </c>
      <c r="Q4086" t="s">
        <v>180</v>
      </c>
      <c r="R4086" t="s">
        <v>181</v>
      </c>
      <c r="S4086" t="s">
        <v>31</v>
      </c>
      <c r="T4086" t="s">
        <v>31</v>
      </c>
      <c r="U4086" t="s">
        <v>31</v>
      </c>
      <c r="V4086" t="s">
        <v>31</v>
      </c>
      <c r="W4086" t="s">
        <v>182</v>
      </c>
      <c r="X4086" t="s">
        <v>183</v>
      </c>
      <c r="Y4086" s="28">
        <v>2.7839999999999998</v>
      </c>
      <c r="Z4086" t="str">
        <f>IF(database_public_cloud_VMs[[#This Row],[Vendor]]="AWS","USD","AUD")</f>
        <v>USD</v>
      </c>
      <c r="AA4086" s="29">
        <f>IF(database_public_cloud_VMs[[#This Row],[Currency]]="USD",(database_public_cloud_VMs[[#This Row],[Rate]]*param_exchange_rate)/(1+param_discount_aws),database_public_cloud_VMs[[#This Row],[Rate]])</f>
        <v>3.4308719481813545</v>
      </c>
    </row>
    <row r="4087" spans="1:27" x14ac:dyDescent="0.45">
      <c r="A4087" s="24" t="s">
        <v>4572</v>
      </c>
      <c r="B4087" t="s">
        <v>12</v>
      </c>
      <c r="C4087" s="25" t="s">
        <v>593</v>
      </c>
      <c r="D4087" t="s">
        <v>170</v>
      </c>
      <c r="E4087" t="s">
        <v>4443</v>
      </c>
      <c r="F4087" t="s">
        <v>4569</v>
      </c>
      <c r="G4087" s="26">
        <v>32</v>
      </c>
      <c r="H4087" s="26">
        <v>256</v>
      </c>
      <c r="I4087" s="26">
        <v>1200</v>
      </c>
      <c r="J4087" s="27" t="s">
        <v>838</v>
      </c>
      <c r="K4087" s="27" t="s">
        <v>2214</v>
      </c>
      <c r="L4087" s="27" t="s">
        <v>3941</v>
      </c>
      <c r="M4087" t="s">
        <v>190</v>
      </c>
      <c r="N4087" t="s">
        <v>177</v>
      </c>
      <c r="O4087" t="s">
        <v>178</v>
      </c>
      <c r="P4087" t="s">
        <v>179</v>
      </c>
      <c r="Q4087" t="s">
        <v>315</v>
      </c>
      <c r="R4087" t="s">
        <v>181</v>
      </c>
      <c r="S4087" t="s">
        <v>31</v>
      </c>
      <c r="T4087" t="s">
        <v>31</v>
      </c>
      <c r="U4087" t="s">
        <v>31</v>
      </c>
      <c r="V4087" t="s">
        <v>31</v>
      </c>
      <c r="W4087" t="s">
        <v>182</v>
      </c>
      <c r="X4087" t="s">
        <v>183</v>
      </c>
      <c r="Y4087" s="28">
        <v>3.24</v>
      </c>
      <c r="Z4087" t="str">
        <f>IF(database_public_cloud_VMs[[#This Row],[Vendor]]="AWS","USD","AUD")</f>
        <v>USD</v>
      </c>
      <c r="AA4087" s="29">
        <f>IF(database_public_cloud_VMs[[#This Row],[Currency]]="USD",(database_public_cloud_VMs[[#This Row],[Rate]]*param_exchange_rate)/(1+param_discount_aws),database_public_cloud_VMs[[#This Row],[Rate]])</f>
        <v>3.9928251121076124</v>
      </c>
    </row>
    <row r="4088" spans="1:27" x14ac:dyDescent="0.45">
      <c r="A4088" s="24" t="s">
        <v>4573</v>
      </c>
      <c r="B4088" t="s">
        <v>12</v>
      </c>
      <c r="C4088" s="25" t="s">
        <v>593</v>
      </c>
      <c r="D4088" t="s">
        <v>170</v>
      </c>
      <c r="E4088" t="s">
        <v>4443</v>
      </c>
      <c r="F4088" t="s">
        <v>4569</v>
      </c>
      <c r="G4088" s="26">
        <v>32</v>
      </c>
      <c r="H4088" s="26">
        <v>256</v>
      </c>
      <c r="I4088" s="26">
        <v>1200</v>
      </c>
      <c r="J4088" s="27" t="s">
        <v>838</v>
      </c>
      <c r="K4088" s="27" t="s">
        <v>2214</v>
      </c>
      <c r="L4088" s="27" t="s">
        <v>3941</v>
      </c>
      <c r="M4088" t="s">
        <v>190</v>
      </c>
      <c r="N4088" t="s">
        <v>177</v>
      </c>
      <c r="O4088" t="s">
        <v>185</v>
      </c>
      <c r="P4088" t="s">
        <v>179</v>
      </c>
      <c r="Q4088" t="s">
        <v>315</v>
      </c>
      <c r="R4088" t="s">
        <v>181</v>
      </c>
      <c r="S4088" t="s">
        <v>31</v>
      </c>
      <c r="T4088" t="s">
        <v>31</v>
      </c>
      <c r="U4088" t="s">
        <v>31</v>
      </c>
      <c r="V4088" t="s">
        <v>31</v>
      </c>
      <c r="W4088" t="s">
        <v>182</v>
      </c>
      <c r="X4088" t="s">
        <v>183</v>
      </c>
      <c r="Y4088" s="28">
        <v>2.7290000000000001</v>
      </c>
      <c r="Z4088" t="str">
        <f>IF(database_public_cloud_VMs[[#This Row],[Vendor]]="AWS","USD","AUD")</f>
        <v>USD</v>
      </c>
      <c r="AA4088" s="29">
        <f>IF(database_public_cloud_VMs[[#This Row],[Currency]]="USD",(database_public_cloud_VMs[[#This Row],[Rate]]*param_exchange_rate)/(1+param_discount_aws),database_public_cloud_VMs[[#This Row],[Rate]])</f>
        <v>3.3630925095498991</v>
      </c>
    </row>
    <row r="4089" spans="1:27" x14ac:dyDescent="0.45">
      <c r="A4089" s="24" t="s">
        <v>4574</v>
      </c>
      <c r="B4089" t="s">
        <v>12</v>
      </c>
      <c r="C4089" s="25" t="s">
        <v>187</v>
      </c>
      <c r="D4089" t="s">
        <v>170</v>
      </c>
      <c r="E4089" t="s">
        <v>4443</v>
      </c>
      <c r="F4089" t="s">
        <v>4569</v>
      </c>
      <c r="G4089" s="26">
        <v>32</v>
      </c>
      <c r="H4089" s="26">
        <v>256</v>
      </c>
      <c r="I4089" s="26">
        <v>1200</v>
      </c>
      <c r="J4089" s="27" t="s">
        <v>838</v>
      </c>
      <c r="K4089" s="27" t="s">
        <v>2214</v>
      </c>
      <c r="L4089" s="27" t="s">
        <v>3941</v>
      </c>
      <c r="M4089" t="s">
        <v>190</v>
      </c>
      <c r="N4089" t="s">
        <v>188</v>
      </c>
      <c r="O4089" t="s">
        <v>188</v>
      </c>
      <c r="P4089" t="s">
        <v>179</v>
      </c>
      <c r="Q4089" t="s">
        <v>315</v>
      </c>
      <c r="R4089" t="s">
        <v>181</v>
      </c>
      <c r="S4089" t="s">
        <v>31</v>
      </c>
      <c r="T4089" t="s">
        <v>31</v>
      </c>
      <c r="U4089" t="s">
        <v>31</v>
      </c>
      <c r="V4089" t="s">
        <v>31</v>
      </c>
      <c r="W4089" t="s">
        <v>182</v>
      </c>
      <c r="X4089" t="s">
        <v>183</v>
      </c>
      <c r="Y4089" s="28">
        <v>4.2560000000000002</v>
      </c>
      <c r="Z4089" t="str">
        <f>IF(database_public_cloud_VMs[[#This Row],[Vendor]]="AWS","USD","AUD")</f>
        <v>USD</v>
      </c>
      <c r="AA4089" s="29">
        <f>IF(database_public_cloud_VMs[[#This Row],[Currency]]="USD",(database_public_cloud_VMs[[#This Row],[Rate]]*param_exchange_rate)/(1+param_discount_aws),database_public_cloud_VMs[[#This Row],[Rate]])</f>
        <v>5.2448961966450609</v>
      </c>
    </row>
    <row r="4090" spans="1:27" x14ac:dyDescent="0.45">
      <c r="A4090" s="24" t="s">
        <v>4575</v>
      </c>
      <c r="B4090" t="s">
        <v>12</v>
      </c>
      <c r="C4090" s="25" t="s">
        <v>593</v>
      </c>
      <c r="D4090" t="s">
        <v>170</v>
      </c>
      <c r="E4090" t="s">
        <v>4443</v>
      </c>
      <c r="F4090" t="s">
        <v>4569</v>
      </c>
      <c r="G4090" s="26">
        <v>32</v>
      </c>
      <c r="H4090" s="26">
        <v>256</v>
      </c>
      <c r="I4090" s="26">
        <v>1200</v>
      </c>
      <c r="J4090" s="27" t="s">
        <v>838</v>
      </c>
      <c r="K4090" s="27" t="s">
        <v>2214</v>
      </c>
      <c r="L4090" s="27" t="s">
        <v>3941</v>
      </c>
      <c r="M4090" t="s">
        <v>176</v>
      </c>
      <c r="N4090" t="s">
        <v>177</v>
      </c>
      <c r="O4090" t="s">
        <v>178</v>
      </c>
      <c r="P4090" t="s">
        <v>179</v>
      </c>
      <c r="Q4090" t="s">
        <v>191</v>
      </c>
      <c r="R4090" t="s">
        <v>181</v>
      </c>
      <c r="S4090" t="s">
        <v>31</v>
      </c>
      <c r="T4090" t="s">
        <v>31</v>
      </c>
      <c r="U4090" t="s">
        <v>31</v>
      </c>
      <c r="V4090" t="s">
        <v>31</v>
      </c>
      <c r="W4090" t="s">
        <v>182</v>
      </c>
      <c r="X4090" t="s">
        <v>183</v>
      </c>
      <c r="Y4090" s="28">
        <v>2.0670000000000002</v>
      </c>
      <c r="Z4090" t="str">
        <f>IF(database_public_cloud_VMs[[#This Row],[Vendor]]="AWS","USD","AUD")</f>
        <v>USD</v>
      </c>
      <c r="AA4090" s="29">
        <f>IF(database_public_cloud_VMs[[#This Row],[Currency]]="USD",(database_public_cloud_VMs[[#This Row],[Rate]]*param_exchange_rate)/(1+param_discount_aws),database_public_cloud_VMs[[#This Row],[Rate]])</f>
        <v>2.5472745391130971</v>
      </c>
    </row>
    <row r="4091" spans="1:27" x14ac:dyDescent="0.45">
      <c r="A4091" s="24" t="s">
        <v>4576</v>
      </c>
      <c r="B4091" t="s">
        <v>12</v>
      </c>
      <c r="C4091" s="25" t="s">
        <v>593</v>
      </c>
      <c r="D4091" t="s">
        <v>170</v>
      </c>
      <c r="E4091" t="s">
        <v>4443</v>
      </c>
      <c r="F4091" t="s">
        <v>4569</v>
      </c>
      <c r="G4091" s="26">
        <v>32</v>
      </c>
      <c r="H4091" s="26">
        <v>256</v>
      </c>
      <c r="I4091" s="26">
        <v>1200</v>
      </c>
      <c r="J4091" s="27" t="s">
        <v>838</v>
      </c>
      <c r="K4091" s="27" t="s">
        <v>2214</v>
      </c>
      <c r="L4091" s="27" t="s">
        <v>3941</v>
      </c>
      <c r="M4091" t="s">
        <v>176</v>
      </c>
      <c r="N4091" t="s">
        <v>177</v>
      </c>
      <c r="O4091" t="s">
        <v>185</v>
      </c>
      <c r="P4091" t="s">
        <v>179</v>
      </c>
      <c r="Q4091" t="s">
        <v>191</v>
      </c>
      <c r="R4091" t="s">
        <v>181</v>
      </c>
      <c r="S4091" t="s">
        <v>31</v>
      </c>
      <c r="T4091" t="s">
        <v>31</v>
      </c>
      <c r="U4091" t="s">
        <v>31</v>
      </c>
      <c r="V4091" t="s">
        <v>31</v>
      </c>
      <c r="W4091" t="s">
        <v>182</v>
      </c>
      <c r="X4091" t="s">
        <v>183</v>
      </c>
      <c r="Y4091" s="28">
        <v>1.556</v>
      </c>
      <c r="Z4091" t="str">
        <f>IF(database_public_cloud_VMs[[#This Row],[Vendor]]="AWS","USD","AUD")</f>
        <v>USD</v>
      </c>
      <c r="AA4091" s="29">
        <f>IF(database_public_cloud_VMs[[#This Row],[Currency]]="USD",(database_public_cloud_VMs[[#This Row],[Rate]]*param_exchange_rate)/(1+param_discount_aws),database_public_cloud_VMs[[#This Row],[Rate]])</f>
        <v>1.9175419365553839</v>
      </c>
    </row>
    <row r="4092" spans="1:27" x14ac:dyDescent="0.45">
      <c r="A4092" s="24" t="s">
        <v>4577</v>
      </c>
      <c r="B4092" t="s">
        <v>12</v>
      </c>
      <c r="C4092" s="25" t="s">
        <v>187</v>
      </c>
      <c r="D4092" t="s">
        <v>170</v>
      </c>
      <c r="E4092" t="s">
        <v>4443</v>
      </c>
      <c r="F4092" t="s">
        <v>4569</v>
      </c>
      <c r="G4092" s="26">
        <v>32</v>
      </c>
      <c r="H4092" s="26">
        <v>256</v>
      </c>
      <c r="I4092" s="26">
        <v>1200</v>
      </c>
      <c r="J4092" s="27" t="s">
        <v>838</v>
      </c>
      <c r="K4092" s="27" t="s">
        <v>2214</v>
      </c>
      <c r="L4092" s="27" t="s">
        <v>3941</v>
      </c>
      <c r="M4092" t="s">
        <v>176</v>
      </c>
      <c r="N4092" t="s">
        <v>188</v>
      </c>
      <c r="O4092" t="s">
        <v>188</v>
      </c>
      <c r="P4092" t="s">
        <v>179</v>
      </c>
      <c r="Q4092" t="s">
        <v>191</v>
      </c>
      <c r="R4092" t="s">
        <v>181</v>
      </c>
      <c r="S4092" t="s">
        <v>31</v>
      </c>
      <c r="T4092" t="s">
        <v>31</v>
      </c>
      <c r="U4092" t="s">
        <v>31</v>
      </c>
      <c r="V4092" t="s">
        <v>31</v>
      </c>
      <c r="W4092" t="s">
        <v>182</v>
      </c>
      <c r="X4092" t="s">
        <v>183</v>
      </c>
      <c r="Y4092" s="28">
        <v>3.0819999999999999</v>
      </c>
      <c r="Z4092" t="str">
        <f>IF(database_public_cloud_VMs[[#This Row],[Vendor]]="AWS","USD","AUD")</f>
        <v>USD</v>
      </c>
      <c r="AA4092" s="29">
        <f>IF(database_public_cloud_VMs[[#This Row],[Currency]]="USD",(database_public_cloud_VMs[[#This Row],[Rate]]*param_exchange_rate)/(1+param_discount_aws),database_public_cloud_VMs[[#This Row],[Rate]])</f>
        <v>3.798113270220882</v>
      </c>
    </row>
    <row r="4093" spans="1:27" x14ac:dyDescent="0.45">
      <c r="A4093" s="24" t="s">
        <v>4578</v>
      </c>
      <c r="B4093" t="s">
        <v>12</v>
      </c>
      <c r="C4093" s="25" t="s">
        <v>593</v>
      </c>
      <c r="D4093" t="s">
        <v>170</v>
      </c>
      <c r="E4093" t="s">
        <v>4443</v>
      </c>
      <c r="F4093" t="s">
        <v>4569</v>
      </c>
      <c r="G4093" s="26">
        <v>32</v>
      </c>
      <c r="H4093" s="26">
        <v>256</v>
      </c>
      <c r="I4093" s="26">
        <v>1200</v>
      </c>
      <c r="J4093" s="27" t="s">
        <v>838</v>
      </c>
      <c r="K4093" s="27" t="s">
        <v>2214</v>
      </c>
      <c r="L4093" s="27" t="s">
        <v>3941</v>
      </c>
      <c r="M4093" t="s">
        <v>190</v>
      </c>
      <c r="N4093" t="s">
        <v>177</v>
      </c>
      <c r="O4093" t="s">
        <v>178</v>
      </c>
      <c r="P4093" t="s">
        <v>179</v>
      </c>
      <c r="Q4093" t="s">
        <v>198</v>
      </c>
      <c r="R4093" t="s">
        <v>181</v>
      </c>
      <c r="S4093" t="s">
        <v>31</v>
      </c>
      <c r="T4093" t="s">
        <v>31</v>
      </c>
      <c r="U4093" t="s">
        <v>31</v>
      </c>
      <c r="V4093" t="s">
        <v>31</v>
      </c>
      <c r="W4093" t="s">
        <v>182</v>
      </c>
      <c r="X4093" t="s">
        <v>183</v>
      </c>
      <c r="Y4093" s="28">
        <v>1.8280000000000001</v>
      </c>
      <c r="Z4093" t="str">
        <f>IF(database_public_cloud_VMs[[#This Row],[Vendor]]="AWS","USD","AUD")</f>
        <v>USD</v>
      </c>
      <c r="AA4093" s="29">
        <f>IF(database_public_cloud_VMs[[#This Row],[Currency]]="USD",(database_public_cloud_VMs[[#This Row],[Rate]]*param_exchange_rate)/(1+param_discount_aws),database_public_cloud_VMs[[#This Row],[Rate]])</f>
        <v>2.2527420694236771</v>
      </c>
    </row>
    <row r="4094" spans="1:27" x14ac:dyDescent="0.45">
      <c r="A4094" s="24" t="s">
        <v>4579</v>
      </c>
      <c r="B4094" t="s">
        <v>12</v>
      </c>
      <c r="C4094" s="25" t="s">
        <v>593</v>
      </c>
      <c r="D4094" t="s">
        <v>170</v>
      </c>
      <c r="E4094" t="s">
        <v>4443</v>
      </c>
      <c r="F4094" t="s">
        <v>4569</v>
      </c>
      <c r="G4094" s="26">
        <v>32</v>
      </c>
      <c r="H4094" s="26">
        <v>256</v>
      </c>
      <c r="I4094" s="26">
        <v>1200</v>
      </c>
      <c r="J4094" s="27" t="s">
        <v>838</v>
      </c>
      <c r="K4094" s="27" t="s">
        <v>2214</v>
      </c>
      <c r="L4094" s="27" t="s">
        <v>3941</v>
      </c>
      <c r="M4094" t="s">
        <v>190</v>
      </c>
      <c r="N4094" t="s">
        <v>177</v>
      </c>
      <c r="O4094" t="s">
        <v>185</v>
      </c>
      <c r="P4094" t="s">
        <v>179</v>
      </c>
      <c r="Q4094" t="s">
        <v>198</v>
      </c>
      <c r="R4094" t="s">
        <v>181</v>
      </c>
      <c r="S4094" t="s">
        <v>31</v>
      </c>
      <c r="T4094" t="s">
        <v>31</v>
      </c>
      <c r="U4094" t="s">
        <v>31</v>
      </c>
      <c r="V4094" t="s">
        <v>31</v>
      </c>
      <c r="W4094" t="s">
        <v>182</v>
      </c>
      <c r="X4094" t="s">
        <v>183</v>
      </c>
      <c r="Y4094" s="28">
        <v>1.3109999999999999</v>
      </c>
      <c r="Z4094" t="str">
        <f>IF(database_public_cloud_VMs[[#This Row],[Vendor]]="AWS","USD","AUD")</f>
        <v>USD</v>
      </c>
      <c r="AA4094" s="29">
        <f>IF(database_public_cloud_VMs[[#This Row],[Currency]]="USD",(database_public_cloud_VMs[[#This Row],[Rate]]*param_exchange_rate)/(1+param_discount_aws),database_public_cloud_VMs[[#This Row],[Rate]])</f>
        <v>1.6156153462879872</v>
      </c>
    </row>
    <row r="4095" spans="1:27" x14ac:dyDescent="0.45">
      <c r="A4095" s="24" t="s">
        <v>4580</v>
      </c>
      <c r="B4095" t="s">
        <v>12</v>
      </c>
      <c r="C4095" s="25" t="s">
        <v>187</v>
      </c>
      <c r="D4095" t="s">
        <v>170</v>
      </c>
      <c r="E4095" t="s">
        <v>4443</v>
      </c>
      <c r="F4095" t="s">
        <v>4569</v>
      </c>
      <c r="G4095" s="26">
        <v>32</v>
      </c>
      <c r="H4095" s="26">
        <v>256</v>
      </c>
      <c r="I4095" s="26">
        <v>1200</v>
      </c>
      <c r="J4095" s="27" t="s">
        <v>838</v>
      </c>
      <c r="K4095" s="27" t="s">
        <v>2214</v>
      </c>
      <c r="L4095" s="27" t="s">
        <v>3941</v>
      </c>
      <c r="M4095" t="s">
        <v>190</v>
      </c>
      <c r="N4095" t="s">
        <v>188</v>
      </c>
      <c r="O4095" t="s">
        <v>188</v>
      </c>
      <c r="P4095" t="s">
        <v>179</v>
      </c>
      <c r="Q4095" t="s">
        <v>198</v>
      </c>
      <c r="R4095" t="s">
        <v>181</v>
      </c>
      <c r="S4095" t="s">
        <v>31</v>
      </c>
      <c r="T4095" t="s">
        <v>31</v>
      </c>
      <c r="U4095" t="s">
        <v>31</v>
      </c>
      <c r="V4095" t="s">
        <v>31</v>
      </c>
      <c r="W4095" t="s">
        <v>182</v>
      </c>
      <c r="X4095" t="s">
        <v>183</v>
      </c>
      <c r="Y4095" s="28">
        <v>2.9340000000000002</v>
      </c>
      <c r="Z4095" t="str">
        <f>IF(database_public_cloud_VMs[[#This Row],[Vendor]]="AWS","USD","AUD")</f>
        <v>USD</v>
      </c>
      <c r="AA4095" s="29">
        <f>IF(database_public_cloud_VMs[[#This Row],[Currency]]="USD",(database_public_cloud_VMs[[#This Row],[Rate]]*param_exchange_rate)/(1+param_discount_aws),database_public_cloud_VMs[[#This Row],[Rate]])</f>
        <v>3.6157249626307815</v>
      </c>
    </row>
    <row r="4096" spans="1:27" x14ac:dyDescent="0.45">
      <c r="A4096" s="24" t="s">
        <v>4581</v>
      </c>
      <c r="B4096" t="s">
        <v>12</v>
      </c>
      <c r="C4096" s="25" t="s">
        <v>593</v>
      </c>
      <c r="D4096" t="s">
        <v>170</v>
      </c>
      <c r="E4096" t="s">
        <v>4443</v>
      </c>
      <c r="F4096" t="s">
        <v>4569</v>
      </c>
      <c r="G4096" s="26">
        <v>32</v>
      </c>
      <c r="H4096" s="26">
        <v>256</v>
      </c>
      <c r="I4096" s="26">
        <v>1200</v>
      </c>
      <c r="J4096" s="27" t="s">
        <v>838</v>
      </c>
      <c r="K4096" s="27" t="s">
        <v>2214</v>
      </c>
      <c r="L4096" s="27" t="s">
        <v>3941</v>
      </c>
      <c r="M4096" t="s">
        <v>176</v>
      </c>
      <c r="N4096" t="s">
        <v>177</v>
      </c>
      <c r="O4096" t="s">
        <v>178</v>
      </c>
      <c r="P4096" t="s">
        <v>179</v>
      </c>
      <c r="Q4096" t="s">
        <v>315</v>
      </c>
      <c r="R4096" t="s">
        <v>181</v>
      </c>
      <c r="S4096" t="s">
        <v>31</v>
      </c>
      <c r="T4096" t="s">
        <v>31</v>
      </c>
      <c r="U4096" t="s">
        <v>31</v>
      </c>
      <c r="V4096" t="s">
        <v>31</v>
      </c>
      <c r="W4096" t="s">
        <v>182</v>
      </c>
      <c r="X4096" t="s">
        <v>183</v>
      </c>
      <c r="Y4096" s="28">
        <v>3.4089999999999998</v>
      </c>
      <c r="Z4096" t="str">
        <f>IF(database_public_cloud_VMs[[#This Row],[Vendor]]="AWS","USD","AUD")</f>
        <v>USD</v>
      </c>
      <c r="AA4096" s="29">
        <f>IF(database_public_cloud_VMs[[#This Row],[Currency]]="USD",(database_public_cloud_VMs[[#This Row],[Rate]]*param_exchange_rate)/(1+param_discount_aws),database_public_cloud_VMs[[#This Row],[Rate]])</f>
        <v>4.2010928417206319</v>
      </c>
    </row>
    <row r="4097" spans="1:27" x14ac:dyDescent="0.45">
      <c r="A4097" s="24" t="s">
        <v>4582</v>
      </c>
      <c r="B4097" t="s">
        <v>12</v>
      </c>
      <c r="C4097" s="25" t="s">
        <v>593</v>
      </c>
      <c r="D4097" t="s">
        <v>170</v>
      </c>
      <c r="E4097" t="s">
        <v>4443</v>
      </c>
      <c r="F4097" t="s">
        <v>4569</v>
      </c>
      <c r="G4097" s="26">
        <v>32</v>
      </c>
      <c r="H4097" s="26">
        <v>256</v>
      </c>
      <c r="I4097" s="26">
        <v>1200</v>
      </c>
      <c r="J4097" s="27" t="s">
        <v>838</v>
      </c>
      <c r="K4097" s="27" t="s">
        <v>2214</v>
      </c>
      <c r="L4097" s="27" t="s">
        <v>3941</v>
      </c>
      <c r="M4097" t="s">
        <v>176</v>
      </c>
      <c r="N4097" t="s">
        <v>177</v>
      </c>
      <c r="O4097" t="s">
        <v>185</v>
      </c>
      <c r="P4097" t="s">
        <v>179</v>
      </c>
      <c r="Q4097" t="s">
        <v>315</v>
      </c>
      <c r="R4097" t="s">
        <v>181</v>
      </c>
      <c r="S4097" t="s">
        <v>31</v>
      </c>
      <c r="T4097" t="s">
        <v>31</v>
      </c>
      <c r="U4097" t="s">
        <v>31</v>
      </c>
      <c r="V4097" t="s">
        <v>31</v>
      </c>
      <c r="W4097" t="s">
        <v>182</v>
      </c>
      <c r="X4097" t="s">
        <v>183</v>
      </c>
      <c r="Y4097" s="28">
        <v>2.8980000000000001</v>
      </c>
      <c r="Z4097" t="str">
        <f>IF(database_public_cloud_VMs[[#This Row],[Vendor]]="AWS","USD","AUD")</f>
        <v>USD</v>
      </c>
      <c r="AA4097" s="29">
        <f>IF(database_public_cloud_VMs[[#This Row],[Currency]]="USD",(database_public_cloud_VMs[[#This Row],[Rate]]*param_exchange_rate)/(1+param_discount_aws),database_public_cloud_VMs[[#This Row],[Rate]])</f>
        <v>3.5713602391629191</v>
      </c>
    </row>
    <row r="4098" spans="1:27" x14ac:dyDescent="0.45">
      <c r="A4098" s="24" t="s">
        <v>4583</v>
      </c>
      <c r="B4098" t="s">
        <v>12</v>
      </c>
      <c r="C4098" s="25" t="s">
        <v>187</v>
      </c>
      <c r="D4098" t="s">
        <v>170</v>
      </c>
      <c r="E4098" t="s">
        <v>4443</v>
      </c>
      <c r="F4098" t="s">
        <v>4569</v>
      </c>
      <c r="G4098" s="26">
        <v>32</v>
      </c>
      <c r="H4098" s="26">
        <v>256</v>
      </c>
      <c r="I4098" s="26">
        <v>1200</v>
      </c>
      <c r="J4098" s="27" t="s">
        <v>838</v>
      </c>
      <c r="K4098" s="27" t="s">
        <v>2214</v>
      </c>
      <c r="L4098" s="27" t="s">
        <v>3941</v>
      </c>
      <c r="M4098" t="s">
        <v>176</v>
      </c>
      <c r="N4098" t="s">
        <v>188</v>
      </c>
      <c r="O4098" t="s">
        <v>188</v>
      </c>
      <c r="P4098" t="s">
        <v>179</v>
      </c>
      <c r="Q4098" t="s">
        <v>315</v>
      </c>
      <c r="R4098" t="s">
        <v>181</v>
      </c>
      <c r="S4098" t="s">
        <v>31</v>
      </c>
      <c r="T4098" t="s">
        <v>31</v>
      </c>
      <c r="U4098" t="s">
        <v>31</v>
      </c>
      <c r="V4098" t="s">
        <v>31</v>
      </c>
      <c r="W4098" t="s">
        <v>182</v>
      </c>
      <c r="X4098" t="s">
        <v>183</v>
      </c>
      <c r="Y4098" s="28">
        <v>4.4240000000000004</v>
      </c>
      <c r="Z4098" t="str">
        <f>IF(database_public_cloud_VMs[[#This Row],[Vendor]]="AWS","USD","AUD")</f>
        <v>USD</v>
      </c>
      <c r="AA4098" s="29">
        <f>IF(database_public_cloud_VMs[[#This Row],[Currency]]="USD",(database_public_cloud_VMs[[#This Row],[Rate]]*param_exchange_rate)/(1+param_discount_aws),database_public_cloud_VMs[[#This Row],[Rate]])</f>
        <v>5.4519315728284177</v>
      </c>
    </row>
    <row r="4099" spans="1:27" x14ac:dyDescent="0.45">
      <c r="A4099" s="24" t="s">
        <v>4584</v>
      </c>
      <c r="B4099" t="s">
        <v>12</v>
      </c>
      <c r="C4099" s="25" t="s">
        <v>593</v>
      </c>
      <c r="D4099" t="s">
        <v>170</v>
      </c>
      <c r="E4099" t="s">
        <v>4443</v>
      </c>
      <c r="F4099" t="s">
        <v>4569</v>
      </c>
      <c r="G4099" s="26">
        <v>32</v>
      </c>
      <c r="H4099" s="26">
        <v>256</v>
      </c>
      <c r="I4099" s="26">
        <v>1200</v>
      </c>
      <c r="J4099" s="27" t="s">
        <v>838</v>
      </c>
      <c r="K4099" s="27" t="s">
        <v>2214</v>
      </c>
      <c r="L4099" s="27" t="s">
        <v>3941</v>
      </c>
      <c r="M4099" t="s">
        <v>176</v>
      </c>
      <c r="N4099" t="s">
        <v>177</v>
      </c>
      <c r="O4099" t="s">
        <v>178</v>
      </c>
      <c r="P4099" t="s">
        <v>179</v>
      </c>
      <c r="Q4099" t="s">
        <v>180</v>
      </c>
      <c r="R4099" t="s">
        <v>181</v>
      </c>
      <c r="S4099" t="s">
        <v>31</v>
      </c>
      <c r="T4099" t="s">
        <v>31</v>
      </c>
      <c r="U4099" t="s">
        <v>31</v>
      </c>
      <c r="V4099" t="s">
        <v>31</v>
      </c>
      <c r="W4099" t="s">
        <v>182</v>
      </c>
      <c r="X4099" t="s">
        <v>183</v>
      </c>
      <c r="Y4099" s="28">
        <v>1.9370000000000001</v>
      </c>
      <c r="Z4099" t="str">
        <f>IF(database_public_cloud_VMs[[#This Row],[Vendor]]="AWS","USD","AUD")</f>
        <v>USD</v>
      </c>
      <c r="AA4099" s="29">
        <f>IF(database_public_cloud_VMs[[#This Row],[Currency]]="USD",(database_public_cloud_VMs[[#This Row],[Rate]]*param_exchange_rate)/(1+param_discount_aws),database_public_cloud_VMs[[#This Row],[Rate]])</f>
        <v>2.3870685932569273</v>
      </c>
    </row>
    <row r="4100" spans="1:27" x14ac:dyDescent="0.45">
      <c r="A4100" s="24" t="s">
        <v>4585</v>
      </c>
      <c r="B4100" t="s">
        <v>12</v>
      </c>
      <c r="C4100" s="25" t="s">
        <v>593</v>
      </c>
      <c r="D4100" t="s">
        <v>170</v>
      </c>
      <c r="E4100" t="s">
        <v>4443</v>
      </c>
      <c r="F4100" t="s">
        <v>4569</v>
      </c>
      <c r="G4100" s="26">
        <v>32</v>
      </c>
      <c r="H4100" s="26">
        <v>256</v>
      </c>
      <c r="I4100" s="26">
        <v>1200</v>
      </c>
      <c r="J4100" s="27" t="s">
        <v>838</v>
      </c>
      <c r="K4100" s="27" t="s">
        <v>2214</v>
      </c>
      <c r="L4100" s="27" t="s">
        <v>3941</v>
      </c>
      <c r="M4100" t="s">
        <v>176</v>
      </c>
      <c r="N4100" t="s">
        <v>177</v>
      </c>
      <c r="O4100" t="s">
        <v>185</v>
      </c>
      <c r="P4100" t="s">
        <v>179</v>
      </c>
      <c r="Q4100" t="s">
        <v>180</v>
      </c>
      <c r="R4100" t="s">
        <v>181</v>
      </c>
      <c r="S4100" t="s">
        <v>31</v>
      </c>
      <c r="T4100" t="s">
        <v>31</v>
      </c>
      <c r="U4100" t="s">
        <v>31</v>
      </c>
      <c r="V4100" t="s">
        <v>31</v>
      </c>
      <c r="W4100" t="s">
        <v>182</v>
      </c>
      <c r="X4100" t="s">
        <v>183</v>
      </c>
      <c r="Y4100" s="28">
        <v>1.4259999999999999</v>
      </c>
      <c r="Z4100" t="str">
        <f>IF(database_public_cloud_VMs[[#This Row],[Vendor]]="AWS","USD","AUD")</f>
        <v>USD</v>
      </c>
      <c r="AA4100" s="29">
        <f>IF(database_public_cloud_VMs[[#This Row],[Currency]]="USD",(database_public_cloud_VMs[[#This Row],[Rate]]*param_exchange_rate)/(1+param_discount_aws),database_public_cloud_VMs[[#This Row],[Rate]])</f>
        <v>1.7573359906992141</v>
      </c>
    </row>
    <row r="4101" spans="1:27" x14ac:dyDescent="0.45">
      <c r="A4101" s="24" t="s">
        <v>4586</v>
      </c>
      <c r="B4101" t="s">
        <v>12</v>
      </c>
      <c r="C4101" s="25" t="s">
        <v>187</v>
      </c>
      <c r="D4101" t="s">
        <v>170</v>
      </c>
      <c r="E4101" t="s">
        <v>4443</v>
      </c>
      <c r="F4101" t="s">
        <v>4569</v>
      </c>
      <c r="G4101" s="26">
        <v>32</v>
      </c>
      <c r="H4101" s="26">
        <v>256</v>
      </c>
      <c r="I4101" s="26">
        <v>1200</v>
      </c>
      <c r="J4101" s="27" t="s">
        <v>838</v>
      </c>
      <c r="K4101" s="27" t="s">
        <v>2214</v>
      </c>
      <c r="L4101" s="27" t="s">
        <v>3941</v>
      </c>
      <c r="M4101" t="s">
        <v>176</v>
      </c>
      <c r="N4101" t="s">
        <v>188</v>
      </c>
      <c r="O4101" t="s">
        <v>188</v>
      </c>
      <c r="P4101" t="s">
        <v>179</v>
      </c>
      <c r="Q4101" t="s">
        <v>180</v>
      </c>
      <c r="R4101" t="s">
        <v>181</v>
      </c>
      <c r="S4101" t="s">
        <v>31</v>
      </c>
      <c r="T4101" t="s">
        <v>31</v>
      </c>
      <c r="U4101" t="s">
        <v>31</v>
      </c>
      <c r="V4101" t="s">
        <v>31</v>
      </c>
      <c r="W4101" t="s">
        <v>182</v>
      </c>
      <c r="X4101" t="s">
        <v>183</v>
      </c>
      <c r="Y4101" s="28">
        <v>2.952</v>
      </c>
      <c r="Z4101" t="str">
        <f>IF(database_public_cloud_VMs[[#This Row],[Vendor]]="AWS","USD","AUD")</f>
        <v>USD</v>
      </c>
      <c r="AA4101" s="29">
        <f>IF(database_public_cloud_VMs[[#This Row],[Currency]]="USD",(database_public_cloud_VMs[[#This Row],[Rate]]*param_exchange_rate)/(1+param_discount_aws),database_public_cloud_VMs[[#This Row],[Rate]])</f>
        <v>3.6379073243647122</v>
      </c>
    </row>
    <row r="4102" spans="1:27" x14ac:dyDescent="0.45">
      <c r="A4102" s="24" t="s">
        <v>4587</v>
      </c>
      <c r="B4102" t="s">
        <v>12</v>
      </c>
      <c r="C4102" s="25" t="s">
        <v>593</v>
      </c>
      <c r="D4102" t="s">
        <v>170</v>
      </c>
      <c r="E4102" t="s">
        <v>4443</v>
      </c>
      <c r="F4102" t="s">
        <v>4569</v>
      </c>
      <c r="G4102" s="26">
        <v>32</v>
      </c>
      <c r="H4102" s="26">
        <v>256</v>
      </c>
      <c r="I4102" s="26">
        <v>1200</v>
      </c>
      <c r="J4102" s="27" t="s">
        <v>838</v>
      </c>
      <c r="K4102" s="27" t="s">
        <v>2214</v>
      </c>
      <c r="L4102" s="27" t="s">
        <v>3941</v>
      </c>
      <c r="M4102" t="s">
        <v>176</v>
      </c>
      <c r="N4102" t="s">
        <v>177</v>
      </c>
      <c r="O4102" t="s">
        <v>178</v>
      </c>
      <c r="P4102" t="s">
        <v>179</v>
      </c>
      <c r="Q4102" t="s">
        <v>198</v>
      </c>
      <c r="R4102" t="s">
        <v>181</v>
      </c>
      <c r="S4102" t="s">
        <v>31</v>
      </c>
      <c r="T4102" t="s">
        <v>31</v>
      </c>
      <c r="U4102" t="s">
        <v>31</v>
      </c>
      <c r="V4102" t="s">
        <v>31</v>
      </c>
      <c r="W4102" t="s">
        <v>182</v>
      </c>
      <c r="X4102" t="s">
        <v>183</v>
      </c>
      <c r="Y4102" s="28">
        <v>1.9970000000000001</v>
      </c>
      <c r="Z4102" t="str">
        <f>IF(database_public_cloud_VMs[[#This Row],[Vendor]]="AWS","USD","AUD")</f>
        <v>USD</v>
      </c>
      <c r="AA4102" s="29">
        <f>IF(database_public_cloud_VMs[[#This Row],[Currency]]="USD",(database_public_cloud_VMs[[#This Row],[Rate]]*param_exchange_rate)/(1+param_discount_aws),database_public_cloud_VMs[[#This Row],[Rate]])</f>
        <v>2.4610097990366975</v>
      </c>
    </row>
    <row r="4103" spans="1:27" x14ac:dyDescent="0.45">
      <c r="A4103" s="24" t="s">
        <v>4588</v>
      </c>
      <c r="B4103" t="s">
        <v>12</v>
      </c>
      <c r="C4103" s="25" t="s">
        <v>593</v>
      </c>
      <c r="D4103" t="s">
        <v>170</v>
      </c>
      <c r="E4103" t="s">
        <v>4443</v>
      </c>
      <c r="F4103" t="s">
        <v>4569</v>
      </c>
      <c r="G4103" s="26">
        <v>32</v>
      </c>
      <c r="H4103" s="26">
        <v>256</v>
      </c>
      <c r="I4103" s="26">
        <v>1200</v>
      </c>
      <c r="J4103" s="27" t="s">
        <v>838</v>
      </c>
      <c r="K4103" s="27" t="s">
        <v>2214</v>
      </c>
      <c r="L4103" s="27" t="s">
        <v>3941</v>
      </c>
      <c r="M4103" t="s">
        <v>176</v>
      </c>
      <c r="N4103" t="s">
        <v>177</v>
      </c>
      <c r="O4103" t="s">
        <v>185</v>
      </c>
      <c r="P4103" t="s">
        <v>179</v>
      </c>
      <c r="Q4103" t="s">
        <v>198</v>
      </c>
      <c r="R4103" t="s">
        <v>181</v>
      </c>
      <c r="S4103" t="s">
        <v>31</v>
      </c>
      <c r="T4103" t="s">
        <v>31</v>
      </c>
      <c r="U4103" t="s">
        <v>31</v>
      </c>
      <c r="V4103" t="s">
        <v>31</v>
      </c>
      <c r="W4103" t="s">
        <v>182</v>
      </c>
      <c r="X4103" t="s">
        <v>183</v>
      </c>
      <c r="Y4103" s="28">
        <v>1.48</v>
      </c>
      <c r="Z4103" t="str">
        <f>IF(database_public_cloud_VMs[[#This Row],[Vendor]]="AWS","USD","AUD")</f>
        <v>USD</v>
      </c>
      <c r="AA4103" s="29">
        <f>IF(database_public_cloud_VMs[[#This Row],[Currency]]="USD",(database_public_cloud_VMs[[#This Row],[Rate]]*param_exchange_rate)/(1+param_discount_aws),database_public_cloud_VMs[[#This Row],[Rate]])</f>
        <v>1.8238830759010076</v>
      </c>
    </row>
    <row r="4104" spans="1:27" x14ac:dyDescent="0.45">
      <c r="A4104" s="24" t="s">
        <v>4589</v>
      </c>
      <c r="B4104" t="s">
        <v>12</v>
      </c>
      <c r="C4104" s="25" t="s">
        <v>187</v>
      </c>
      <c r="D4104" t="s">
        <v>170</v>
      </c>
      <c r="E4104" t="s">
        <v>4443</v>
      </c>
      <c r="F4104" t="s">
        <v>4569</v>
      </c>
      <c r="G4104" s="26">
        <v>32</v>
      </c>
      <c r="H4104" s="26">
        <v>256</v>
      </c>
      <c r="I4104" s="26">
        <v>1200</v>
      </c>
      <c r="J4104" s="27" t="s">
        <v>838</v>
      </c>
      <c r="K4104" s="27" t="s">
        <v>2214</v>
      </c>
      <c r="L4104" s="27" t="s">
        <v>3941</v>
      </c>
      <c r="M4104" t="s">
        <v>176</v>
      </c>
      <c r="N4104" t="s">
        <v>188</v>
      </c>
      <c r="O4104" t="s">
        <v>188</v>
      </c>
      <c r="P4104" t="s">
        <v>179</v>
      </c>
      <c r="Q4104" t="s">
        <v>198</v>
      </c>
      <c r="R4104" t="s">
        <v>181</v>
      </c>
      <c r="S4104" t="s">
        <v>31</v>
      </c>
      <c r="T4104" t="s">
        <v>31</v>
      </c>
      <c r="U4104" t="s">
        <v>31</v>
      </c>
      <c r="V4104" t="s">
        <v>31</v>
      </c>
      <c r="W4104" t="s">
        <v>182</v>
      </c>
      <c r="X4104" t="s">
        <v>183</v>
      </c>
      <c r="Y4104" s="28">
        <v>3.1019999999999999</v>
      </c>
      <c r="Z4104" t="str">
        <f>IF(database_public_cloud_VMs[[#This Row],[Vendor]]="AWS","USD","AUD")</f>
        <v>USD</v>
      </c>
      <c r="AA4104" s="29">
        <f>IF(database_public_cloud_VMs[[#This Row],[Currency]]="USD",(database_public_cloud_VMs[[#This Row],[Rate]]*param_exchange_rate)/(1+param_discount_aws),database_public_cloud_VMs[[#This Row],[Rate]])</f>
        <v>3.8227603388141387</v>
      </c>
    </row>
    <row r="4105" spans="1:27" x14ac:dyDescent="0.45">
      <c r="A4105" s="24" t="s">
        <v>4590</v>
      </c>
      <c r="B4105" t="s">
        <v>12</v>
      </c>
      <c r="C4105" s="25" t="s">
        <v>593</v>
      </c>
      <c r="D4105" t="s">
        <v>170</v>
      </c>
      <c r="E4105" t="s">
        <v>4443</v>
      </c>
      <c r="F4105" t="s">
        <v>4569</v>
      </c>
      <c r="G4105" s="26">
        <v>32</v>
      </c>
      <c r="H4105" s="26">
        <v>256</v>
      </c>
      <c r="I4105" s="26">
        <v>1200</v>
      </c>
      <c r="J4105" s="27" t="s">
        <v>838</v>
      </c>
      <c r="K4105" s="27" t="s">
        <v>2214</v>
      </c>
      <c r="L4105" s="27" t="s">
        <v>3941</v>
      </c>
      <c r="M4105" t="s">
        <v>190</v>
      </c>
      <c r="N4105" t="s">
        <v>177</v>
      </c>
      <c r="O4105" t="s">
        <v>178</v>
      </c>
      <c r="P4105" t="s">
        <v>179</v>
      </c>
      <c r="Q4105" t="s">
        <v>191</v>
      </c>
      <c r="R4105" t="s">
        <v>181</v>
      </c>
      <c r="S4105" t="s">
        <v>31</v>
      </c>
      <c r="T4105" t="s">
        <v>31</v>
      </c>
      <c r="U4105" t="s">
        <v>31</v>
      </c>
      <c r="V4105" t="s">
        <v>31</v>
      </c>
      <c r="W4105" t="s">
        <v>182</v>
      </c>
      <c r="X4105" t="s">
        <v>183</v>
      </c>
      <c r="Y4105" s="28">
        <v>1.8979999999999999</v>
      </c>
      <c r="Z4105" t="str">
        <f>IF(database_public_cloud_VMs[[#This Row],[Vendor]]="AWS","USD","AUD")</f>
        <v>USD</v>
      </c>
      <c r="AA4105" s="29">
        <f>IF(database_public_cloud_VMs[[#This Row],[Currency]]="USD",(database_public_cloud_VMs[[#This Row],[Rate]]*param_exchange_rate)/(1+param_discount_aws),database_public_cloud_VMs[[#This Row],[Rate]])</f>
        <v>2.3390068095000758</v>
      </c>
    </row>
    <row r="4106" spans="1:27" x14ac:dyDescent="0.45">
      <c r="A4106" s="24" t="s">
        <v>4591</v>
      </c>
      <c r="B4106" t="s">
        <v>12</v>
      </c>
      <c r="C4106" s="25" t="s">
        <v>593</v>
      </c>
      <c r="D4106" t="s">
        <v>170</v>
      </c>
      <c r="E4106" t="s">
        <v>4443</v>
      </c>
      <c r="F4106" t="s">
        <v>4569</v>
      </c>
      <c r="G4106" s="26">
        <v>32</v>
      </c>
      <c r="H4106" s="26">
        <v>256</v>
      </c>
      <c r="I4106" s="26">
        <v>1200</v>
      </c>
      <c r="J4106" s="27" t="s">
        <v>838</v>
      </c>
      <c r="K4106" s="27" t="s">
        <v>2214</v>
      </c>
      <c r="L4106" s="27" t="s">
        <v>3941</v>
      </c>
      <c r="M4106" t="s">
        <v>190</v>
      </c>
      <c r="N4106" t="s">
        <v>177</v>
      </c>
      <c r="O4106" t="s">
        <v>185</v>
      </c>
      <c r="P4106" t="s">
        <v>179</v>
      </c>
      <c r="Q4106" t="s">
        <v>191</v>
      </c>
      <c r="R4106" t="s">
        <v>181</v>
      </c>
      <c r="S4106" t="s">
        <v>31</v>
      </c>
      <c r="T4106" t="s">
        <v>31</v>
      </c>
      <c r="U4106" t="s">
        <v>31</v>
      </c>
      <c r="V4106" t="s">
        <v>31</v>
      </c>
      <c r="W4106" t="s">
        <v>182</v>
      </c>
      <c r="X4106" t="s">
        <v>183</v>
      </c>
      <c r="Y4106" s="28">
        <v>1.387</v>
      </c>
      <c r="Z4106" t="str">
        <f>IF(database_public_cloud_VMs[[#This Row],[Vendor]]="AWS","USD","AUD")</f>
        <v>USD</v>
      </c>
      <c r="AA4106" s="29">
        <f>IF(database_public_cloud_VMs[[#This Row],[Currency]]="USD",(database_public_cloud_VMs[[#This Row],[Rate]]*param_exchange_rate)/(1+param_discount_aws),database_public_cloud_VMs[[#This Row],[Rate]])</f>
        <v>1.7092742069423634</v>
      </c>
    </row>
    <row r="4107" spans="1:27" x14ac:dyDescent="0.45">
      <c r="A4107" s="24" t="s">
        <v>4592</v>
      </c>
      <c r="B4107" t="s">
        <v>12</v>
      </c>
      <c r="C4107" s="25" t="s">
        <v>187</v>
      </c>
      <c r="D4107" t="s">
        <v>170</v>
      </c>
      <c r="E4107" t="s">
        <v>4443</v>
      </c>
      <c r="F4107" t="s">
        <v>4569</v>
      </c>
      <c r="G4107" s="26">
        <v>32</v>
      </c>
      <c r="H4107" s="26">
        <v>256</v>
      </c>
      <c r="I4107" s="26">
        <v>1200</v>
      </c>
      <c r="J4107" s="27" t="s">
        <v>838</v>
      </c>
      <c r="K4107" s="27" t="s">
        <v>2214</v>
      </c>
      <c r="L4107" s="27" t="s">
        <v>3941</v>
      </c>
      <c r="M4107" t="s">
        <v>190</v>
      </c>
      <c r="N4107" t="s">
        <v>188</v>
      </c>
      <c r="O4107" t="s">
        <v>188</v>
      </c>
      <c r="P4107" t="s">
        <v>179</v>
      </c>
      <c r="Q4107" t="s">
        <v>191</v>
      </c>
      <c r="R4107" t="s">
        <v>181</v>
      </c>
      <c r="S4107" t="s">
        <v>31</v>
      </c>
      <c r="T4107" t="s">
        <v>31</v>
      </c>
      <c r="U4107" t="s">
        <v>31</v>
      </c>
      <c r="V4107" t="s">
        <v>31</v>
      </c>
      <c r="W4107" t="s">
        <v>182</v>
      </c>
      <c r="X4107" t="s">
        <v>183</v>
      </c>
      <c r="Y4107" s="28">
        <v>2.9140000000000001</v>
      </c>
      <c r="Z4107" t="str">
        <f>IF(database_public_cloud_VMs[[#This Row],[Vendor]]="AWS","USD","AUD")</f>
        <v>USD</v>
      </c>
      <c r="AA4107" s="29">
        <f>IF(database_public_cloud_VMs[[#This Row],[Currency]]="USD",(database_public_cloud_VMs[[#This Row],[Rate]]*param_exchange_rate)/(1+param_discount_aws),database_public_cloud_VMs[[#This Row],[Rate]])</f>
        <v>3.5910778940375248</v>
      </c>
    </row>
    <row r="4108" spans="1:27" x14ac:dyDescent="0.45">
      <c r="A4108" s="24" t="s">
        <v>4593</v>
      </c>
      <c r="B4108" t="s">
        <v>12</v>
      </c>
      <c r="C4108" s="25" t="s">
        <v>593</v>
      </c>
      <c r="D4108" t="s">
        <v>170</v>
      </c>
      <c r="E4108" t="s">
        <v>4443</v>
      </c>
      <c r="F4108" t="s">
        <v>4594</v>
      </c>
      <c r="G4108" s="26">
        <v>2</v>
      </c>
      <c r="H4108" s="26">
        <v>16</v>
      </c>
      <c r="I4108" s="26">
        <v>75</v>
      </c>
      <c r="J4108" s="27" t="s">
        <v>838</v>
      </c>
      <c r="K4108" s="27" t="s">
        <v>2214</v>
      </c>
      <c r="L4108" s="27" t="s">
        <v>2055</v>
      </c>
      <c r="M4108" t="s">
        <v>190</v>
      </c>
      <c r="N4108" t="s">
        <v>177</v>
      </c>
      <c r="O4108" t="s">
        <v>178</v>
      </c>
      <c r="P4108" t="s">
        <v>179</v>
      </c>
      <c r="Q4108" t="s">
        <v>198</v>
      </c>
      <c r="R4108" t="s">
        <v>181</v>
      </c>
      <c r="S4108" t="s">
        <v>31</v>
      </c>
      <c r="T4108" t="s">
        <v>31</v>
      </c>
      <c r="U4108" t="s">
        <v>31</v>
      </c>
      <c r="V4108" t="s">
        <v>31</v>
      </c>
      <c r="W4108" t="s">
        <v>182</v>
      </c>
      <c r="X4108" t="s">
        <v>183</v>
      </c>
      <c r="Y4108" s="28">
        <v>0.13600000000000001</v>
      </c>
      <c r="Z4108" t="str">
        <f>IF(database_public_cloud_VMs[[#This Row],[Vendor]]="AWS","USD","AUD")</f>
        <v>USD</v>
      </c>
      <c r="AA4108" s="29">
        <f>IF(database_public_cloud_VMs[[#This Row],[Currency]]="USD",(database_public_cloud_VMs[[#This Row],[Rate]]*param_exchange_rate)/(1+param_discount_aws),database_public_cloud_VMs[[#This Row],[Rate]])</f>
        <v>0.16760006643414666</v>
      </c>
    </row>
    <row r="4109" spans="1:27" x14ac:dyDescent="0.45">
      <c r="A4109" s="24" t="s">
        <v>4595</v>
      </c>
      <c r="B4109" t="s">
        <v>12</v>
      </c>
      <c r="C4109" s="25" t="s">
        <v>593</v>
      </c>
      <c r="D4109" t="s">
        <v>170</v>
      </c>
      <c r="E4109" t="s">
        <v>4443</v>
      </c>
      <c r="F4109" t="s">
        <v>4594</v>
      </c>
      <c r="G4109" s="26">
        <v>2</v>
      </c>
      <c r="H4109" s="26">
        <v>16</v>
      </c>
      <c r="I4109" s="26">
        <v>75</v>
      </c>
      <c r="J4109" s="27" t="s">
        <v>838</v>
      </c>
      <c r="K4109" s="27" t="s">
        <v>2214</v>
      </c>
      <c r="L4109" s="27" t="s">
        <v>2055</v>
      </c>
      <c r="M4109" t="s">
        <v>190</v>
      </c>
      <c r="N4109" t="s">
        <v>177</v>
      </c>
      <c r="O4109" t="s">
        <v>185</v>
      </c>
      <c r="P4109" t="s">
        <v>179</v>
      </c>
      <c r="Q4109" t="s">
        <v>198</v>
      </c>
      <c r="R4109" t="s">
        <v>181</v>
      </c>
      <c r="S4109" t="s">
        <v>31</v>
      </c>
      <c r="T4109" t="s">
        <v>31</v>
      </c>
      <c r="U4109" t="s">
        <v>31</v>
      </c>
      <c r="V4109" t="s">
        <v>31</v>
      </c>
      <c r="W4109" t="s">
        <v>182</v>
      </c>
      <c r="X4109" t="s">
        <v>183</v>
      </c>
      <c r="Y4109" s="28">
        <v>0.10100000000000001</v>
      </c>
      <c r="Z4109" t="str">
        <f>IF(database_public_cloud_VMs[[#This Row],[Vendor]]="AWS","USD","AUD")</f>
        <v>USD</v>
      </c>
      <c r="AA4109" s="29">
        <f>IF(database_public_cloud_VMs[[#This Row],[Currency]]="USD",(database_public_cloud_VMs[[#This Row],[Rate]]*param_exchange_rate)/(1+param_discount_aws),database_public_cloud_VMs[[#This Row],[Rate]])</f>
        <v>0.12446769639594717</v>
      </c>
    </row>
    <row r="4110" spans="1:27" x14ac:dyDescent="0.45">
      <c r="A4110" s="24" t="s">
        <v>4596</v>
      </c>
      <c r="B4110" t="s">
        <v>12</v>
      </c>
      <c r="C4110" s="25" t="s">
        <v>187</v>
      </c>
      <c r="D4110" t="s">
        <v>170</v>
      </c>
      <c r="E4110" t="s">
        <v>4443</v>
      </c>
      <c r="F4110" t="s">
        <v>4594</v>
      </c>
      <c r="G4110" s="26">
        <v>2</v>
      </c>
      <c r="H4110" s="26">
        <v>16</v>
      </c>
      <c r="I4110" s="26">
        <v>75</v>
      </c>
      <c r="J4110" s="27" t="s">
        <v>838</v>
      </c>
      <c r="K4110" s="27" t="s">
        <v>2214</v>
      </c>
      <c r="L4110" s="27" t="s">
        <v>2055</v>
      </c>
      <c r="M4110" t="s">
        <v>190</v>
      </c>
      <c r="N4110" t="s">
        <v>188</v>
      </c>
      <c r="O4110" t="s">
        <v>188</v>
      </c>
      <c r="P4110" t="s">
        <v>179</v>
      </c>
      <c r="Q4110" t="s">
        <v>198</v>
      </c>
      <c r="R4110" t="s">
        <v>181</v>
      </c>
      <c r="S4110" t="s">
        <v>31</v>
      </c>
      <c r="T4110" t="s">
        <v>31</v>
      </c>
      <c r="U4110" t="s">
        <v>31</v>
      </c>
      <c r="V4110" t="s">
        <v>31</v>
      </c>
      <c r="W4110" t="s">
        <v>182</v>
      </c>
      <c r="X4110" t="s">
        <v>183</v>
      </c>
      <c r="Y4110" s="28">
        <v>0.23699999999999999</v>
      </c>
      <c r="Z4110" t="str">
        <f>IF(database_public_cloud_VMs[[#This Row],[Vendor]]="AWS","USD","AUD")</f>
        <v>USD</v>
      </c>
      <c r="AA4110" s="29">
        <f>IF(database_public_cloud_VMs[[#This Row],[Currency]]="USD",(database_public_cloud_VMs[[#This Row],[Rate]]*param_exchange_rate)/(1+param_discount_aws),database_public_cloud_VMs[[#This Row],[Rate]])</f>
        <v>0.29206776283009378</v>
      </c>
    </row>
    <row r="4111" spans="1:27" x14ac:dyDescent="0.45">
      <c r="A4111" s="24" t="s">
        <v>4597</v>
      </c>
      <c r="B4111" t="s">
        <v>12</v>
      </c>
      <c r="C4111" s="25" t="s">
        <v>593</v>
      </c>
      <c r="D4111" t="s">
        <v>170</v>
      </c>
      <c r="E4111" t="s">
        <v>4443</v>
      </c>
      <c r="F4111" t="s">
        <v>4594</v>
      </c>
      <c r="G4111" s="26">
        <v>2</v>
      </c>
      <c r="H4111" s="26">
        <v>16</v>
      </c>
      <c r="I4111" s="26">
        <v>75</v>
      </c>
      <c r="J4111" s="27" t="s">
        <v>838</v>
      </c>
      <c r="K4111" s="27" t="s">
        <v>2214</v>
      </c>
      <c r="L4111" s="27" t="s">
        <v>2055</v>
      </c>
      <c r="M4111" t="s">
        <v>176</v>
      </c>
      <c r="N4111" t="s">
        <v>177</v>
      </c>
      <c r="O4111" t="s">
        <v>178</v>
      </c>
      <c r="P4111" t="s">
        <v>179</v>
      </c>
      <c r="Q4111" t="s">
        <v>180</v>
      </c>
      <c r="R4111" t="s">
        <v>181</v>
      </c>
      <c r="S4111" t="s">
        <v>31</v>
      </c>
      <c r="T4111" t="s">
        <v>31</v>
      </c>
      <c r="U4111" t="s">
        <v>31</v>
      </c>
      <c r="V4111" t="s">
        <v>31</v>
      </c>
      <c r="W4111" t="s">
        <v>182</v>
      </c>
      <c r="X4111" t="s">
        <v>183</v>
      </c>
      <c r="Y4111" s="28">
        <v>0.121</v>
      </c>
      <c r="Z4111" t="str">
        <f>IF(database_public_cloud_VMs[[#This Row],[Vendor]]="AWS","USD","AUD")</f>
        <v>USD</v>
      </c>
      <c r="AA4111" s="29">
        <f>IF(database_public_cloud_VMs[[#This Row],[Currency]]="USD",(database_public_cloud_VMs[[#This Row],[Rate]]*param_exchange_rate)/(1+param_discount_aws),database_public_cloud_VMs[[#This Row],[Rate]])</f>
        <v>0.14911476498920401</v>
      </c>
    </row>
    <row r="4112" spans="1:27" x14ac:dyDescent="0.45">
      <c r="A4112" s="24" t="s">
        <v>4598</v>
      </c>
      <c r="B4112" t="s">
        <v>12</v>
      </c>
      <c r="C4112" s="25" t="s">
        <v>593</v>
      </c>
      <c r="D4112" t="s">
        <v>170</v>
      </c>
      <c r="E4112" t="s">
        <v>4443</v>
      </c>
      <c r="F4112" t="s">
        <v>4594</v>
      </c>
      <c r="G4112" s="26">
        <v>2</v>
      </c>
      <c r="H4112" s="26">
        <v>16</v>
      </c>
      <c r="I4112" s="26">
        <v>75</v>
      </c>
      <c r="J4112" s="27" t="s">
        <v>838</v>
      </c>
      <c r="K4112" s="27" t="s">
        <v>2214</v>
      </c>
      <c r="L4112" s="27" t="s">
        <v>2055</v>
      </c>
      <c r="M4112" t="s">
        <v>176</v>
      </c>
      <c r="N4112" t="s">
        <v>177</v>
      </c>
      <c r="O4112" t="s">
        <v>185</v>
      </c>
      <c r="P4112" t="s">
        <v>179</v>
      </c>
      <c r="Q4112" t="s">
        <v>180</v>
      </c>
      <c r="R4112" t="s">
        <v>181</v>
      </c>
      <c r="S4112" t="s">
        <v>31</v>
      </c>
      <c r="T4112" t="s">
        <v>31</v>
      </c>
      <c r="U4112" t="s">
        <v>31</v>
      </c>
      <c r="V4112" t="s">
        <v>31</v>
      </c>
      <c r="W4112" t="s">
        <v>182</v>
      </c>
      <c r="X4112" t="s">
        <v>183</v>
      </c>
      <c r="Y4112" s="28">
        <v>8.8999999999999996E-2</v>
      </c>
      <c r="Z4112" t="str">
        <f>IF(database_public_cloud_VMs[[#This Row],[Vendor]]="AWS","USD","AUD")</f>
        <v>USD</v>
      </c>
      <c r="AA4112" s="29">
        <f>IF(database_public_cloud_VMs[[#This Row],[Currency]]="USD",(database_public_cloud_VMs[[#This Row],[Rate]]*param_exchange_rate)/(1+param_discount_aws),database_public_cloud_VMs[[#This Row],[Rate]])</f>
        <v>0.10967945523999303</v>
      </c>
    </row>
    <row r="4113" spans="1:27" x14ac:dyDescent="0.45">
      <c r="A4113" s="24" t="s">
        <v>4599</v>
      </c>
      <c r="B4113" t="s">
        <v>12</v>
      </c>
      <c r="C4113" s="25" t="s">
        <v>187</v>
      </c>
      <c r="D4113" t="s">
        <v>170</v>
      </c>
      <c r="E4113" t="s">
        <v>4443</v>
      </c>
      <c r="F4113" t="s">
        <v>4594</v>
      </c>
      <c r="G4113" s="26">
        <v>2</v>
      </c>
      <c r="H4113" s="26">
        <v>16</v>
      </c>
      <c r="I4113" s="26">
        <v>75</v>
      </c>
      <c r="J4113" s="27" t="s">
        <v>838</v>
      </c>
      <c r="K4113" s="27" t="s">
        <v>2214</v>
      </c>
      <c r="L4113" s="27" t="s">
        <v>2055</v>
      </c>
      <c r="M4113" t="s">
        <v>176</v>
      </c>
      <c r="N4113" t="s">
        <v>188</v>
      </c>
      <c r="O4113" t="s">
        <v>188</v>
      </c>
      <c r="P4113" t="s">
        <v>179</v>
      </c>
      <c r="Q4113" t="s">
        <v>180</v>
      </c>
      <c r="R4113" t="s">
        <v>181</v>
      </c>
      <c r="S4113" t="s">
        <v>31</v>
      </c>
      <c r="T4113" t="s">
        <v>31</v>
      </c>
      <c r="U4113" t="s">
        <v>31</v>
      </c>
      <c r="V4113" t="s">
        <v>31</v>
      </c>
      <c r="W4113" t="s">
        <v>182</v>
      </c>
      <c r="X4113" t="s">
        <v>183</v>
      </c>
      <c r="Y4113" s="28">
        <v>0.185</v>
      </c>
      <c r="Z4113" t="str">
        <f>IF(database_public_cloud_VMs[[#This Row],[Vendor]]="AWS","USD","AUD")</f>
        <v>USD</v>
      </c>
      <c r="AA4113" s="29">
        <f>IF(database_public_cloud_VMs[[#This Row],[Currency]]="USD",(database_public_cloud_VMs[[#This Row],[Rate]]*param_exchange_rate)/(1+param_discount_aws),database_public_cloud_VMs[[#This Row],[Rate]])</f>
        <v>0.22798538448762595</v>
      </c>
    </row>
    <row r="4114" spans="1:27" x14ac:dyDescent="0.45">
      <c r="A4114" s="24" t="s">
        <v>4600</v>
      </c>
      <c r="B4114" t="s">
        <v>12</v>
      </c>
      <c r="C4114" s="25" t="s">
        <v>593</v>
      </c>
      <c r="D4114" t="s">
        <v>170</v>
      </c>
      <c r="E4114" t="s">
        <v>4443</v>
      </c>
      <c r="F4114" t="s">
        <v>4594</v>
      </c>
      <c r="G4114" s="26">
        <v>2</v>
      </c>
      <c r="H4114" s="26">
        <v>16</v>
      </c>
      <c r="I4114" s="26">
        <v>75</v>
      </c>
      <c r="J4114" s="27" t="s">
        <v>838</v>
      </c>
      <c r="K4114" s="27" t="s">
        <v>2214</v>
      </c>
      <c r="L4114" s="27" t="s">
        <v>2055</v>
      </c>
      <c r="M4114" t="s">
        <v>190</v>
      </c>
      <c r="N4114" t="s">
        <v>177</v>
      </c>
      <c r="O4114" t="s">
        <v>178</v>
      </c>
      <c r="P4114" t="s">
        <v>179</v>
      </c>
      <c r="Q4114" t="s">
        <v>191</v>
      </c>
      <c r="R4114" t="s">
        <v>181</v>
      </c>
      <c r="S4114" t="s">
        <v>31</v>
      </c>
      <c r="T4114" t="s">
        <v>31</v>
      </c>
      <c r="U4114" t="s">
        <v>31</v>
      </c>
      <c r="V4114" t="s">
        <v>31</v>
      </c>
      <c r="W4114" t="s">
        <v>182</v>
      </c>
      <c r="X4114" t="s">
        <v>183</v>
      </c>
      <c r="Y4114" s="28">
        <v>0.17100000000000001</v>
      </c>
      <c r="Z4114" t="str">
        <f>IF(database_public_cloud_VMs[[#This Row],[Vendor]]="AWS","USD","AUD")</f>
        <v>USD</v>
      </c>
      <c r="AA4114" s="29">
        <f>IF(database_public_cloud_VMs[[#This Row],[Currency]]="USD",(database_public_cloud_VMs[[#This Row],[Rate]]*param_exchange_rate)/(1+param_discount_aws),database_public_cloud_VMs[[#This Row],[Rate]])</f>
        <v>0.21073243647234619</v>
      </c>
    </row>
    <row r="4115" spans="1:27" x14ac:dyDescent="0.45">
      <c r="A4115" s="24" t="s">
        <v>4601</v>
      </c>
      <c r="B4115" t="s">
        <v>12</v>
      </c>
      <c r="C4115" s="25" t="s">
        <v>593</v>
      </c>
      <c r="D4115" t="s">
        <v>170</v>
      </c>
      <c r="E4115" t="s">
        <v>4443</v>
      </c>
      <c r="F4115" t="s">
        <v>4594</v>
      </c>
      <c r="G4115" s="26">
        <v>2</v>
      </c>
      <c r="H4115" s="26">
        <v>16</v>
      </c>
      <c r="I4115" s="26">
        <v>75</v>
      </c>
      <c r="J4115" s="27" t="s">
        <v>838</v>
      </c>
      <c r="K4115" s="27" t="s">
        <v>2214</v>
      </c>
      <c r="L4115" s="27" t="s">
        <v>2055</v>
      </c>
      <c r="M4115" t="s">
        <v>190</v>
      </c>
      <c r="N4115" t="s">
        <v>177</v>
      </c>
      <c r="O4115" t="s">
        <v>185</v>
      </c>
      <c r="P4115" t="s">
        <v>179</v>
      </c>
      <c r="Q4115" t="s">
        <v>191</v>
      </c>
      <c r="R4115" t="s">
        <v>181</v>
      </c>
      <c r="S4115" t="s">
        <v>31</v>
      </c>
      <c r="T4115" t="s">
        <v>31</v>
      </c>
      <c r="U4115" t="s">
        <v>31</v>
      </c>
      <c r="V4115" t="s">
        <v>31</v>
      </c>
      <c r="W4115" t="s">
        <v>182</v>
      </c>
      <c r="X4115" t="s">
        <v>183</v>
      </c>
      <c r="Y4115" s="28">
        <v>0.13900000000000001</v>
      </c>
      <c r="Z4115" t="str">
        <f>IF(database_public_cloud_VMs[[#This Row],[Vendor]]="AWS","USD","AUD")</f>
        <v>USD</v>
      </c>
      <c r="AA4115" s="29">
        <f>IF(database_public_cloud_VMs[[#This Row],[Currency]]="USD",(database_public_cloud_VMs[[#This Row],[Rate]]*param_exchange_rate)/(1+param_discount_aws),database_public_cloud_VMs[[#This Row],[Rate]])</f>
        <v>0.17129712672313521</v>
      </c>
    </row>
    <row r="4116" spans="1:27" x14ac:dyDescent="0.45">
      <c r="A4116" s="24" t="s">
        <v>4602</v>
      </c>
      <c r="B4116" t="s">
        <v>12</v>
      </c>
      <c r="C4116" s="25" t="s">
        <v>187</v>
      </c>
      <c r="D4116" t="s">
        <v>170</v>
      </c>
      <c r="E4116" t="s">
        <v>4443</v>
      </c>
      <c r="F4116" t="s">
        <v>4594</v>
      </c>
      <c r="G4116" s="26">
        <v>2</v>
      </c>
      <c r="H4116" s="26">
        <v>16</v>
      </c>
      <c r="I4116" s="26">
        <v>75</v>
      </c>
      <c r="J4116" s="27" t="s">
        <v>838</v>
      </c>
      <c r="K4116" s="27" t="s">
        <v>2214</v>
      </c>
      <c r="L4116" s="27" t="s">
        <v>2055</v>
      </c>
      <c r="M4116" t="s">
        <v>190</v>
      </c>
      <c r="N4116" t="s">
        <v>188</v>
      </c>
      <c r="O4116" t="s">
        <v>188</v>
      </c>
      <c r="P4116" t="s">
        <v>179</v>
      </c>
      <c r="Q4116" t="s">
        <v>191</v>
      </c>
      <c r="R4116" t="s">
        <v>181</v>
      </c>
      <c r="S4116" t="s">
        <v>31</v>
      </c>
      <c r="T4116" t="s">
        <v>31</v>
      </c>
      <c r="U4116" t="s">
        <v>31</v>
      </c>
      <c r="V4116" t="s">
        <v>31</v>
      </c>
      <c r="W4116" t="s">
        <v>182</v>
      </c>
      <c r="X4116" t="s">
        <v>183</v>
      </c>
      <c r="Y4116" s="28">
        <v>0.23400000000000001</v>
      </c>
      <c r="Z4116" t="str">
        <f>IF(database_public_cloud_VMs[[#This Row],[Vendor]]="AWS","USD","AUD")</f>
        <v>USD</v>
      </c>
      <c r="AA4116" s="29">
        <f>IF(database_public_cloud_VMs[[#This Row],[Currency]]="USD",(database_public_cloud_VMs[[#This Row],[Rate]]*param_exchange_rate)/(1+param_discount_aws),database_public_cloud_VMs[[#This Row],[Rate]])</f>
        <v>0.28837070254110531</v>
      </c>
    </row>
    <row r="4117" spans="1:27" x14ac:dyDescent="0.45">
      <c r="A4117" s="24" t="s">
        <v>4603</v>
      </c>
      <c r="B4117" t="s">
        <v>12</v>
      </c>
      <c r="C4117" s="25" t="s">
        <v>593</v>
      </c>
      <c r="D4117" t="s">
        <v>170</v>
      </c>
      <c r="E4117" t="s">
        <v>4443</v>
      </c>
      <c r="F4117" t="s">
        <v>4594</v>
      </c>
      <c r="G4117" s="26">
        <v>2</v>
      </c>
      <c r="H4117" s="26">
        <v>16</v>
      </c>
      <c r="I4117" s="26">
        <v>75</v>
      </c>
      <c r="J4117" s="27" t="s">
        <v>838</v>
      </c>
      <c r="K4117" s="27" t="s">
        <v>2214</v>
      </c>
      <c r="L4117" s="27" t="s">
        <v>2055</v>
      </c>
      <c r="M4117" t="s">
        <v>176</v>
      </c>
      <c r="N4117" t="s">
        <v>177</v>
      </c>
      <c r="O4117" t="s">
        <v>178</v>
      </c>
      <c r="P4117" t="s">
        <v>179</v>
      </c>
      <c r="Q4117" t="s">
        <v>191</v>
      </c>
      <c r="R4117" t="s">
        <v>181</v>
      </c>
      <c r="S4117" t="s">
        <v>31</v>
      </c>
      <c r="T4117" t="s">
        <v>31</v>
      </c>
      <c r="U4117" t="s">
        <v>31</v>
      </c>
      <c r="V4117" t="s">
        <v>31</v>
      </c>
      <c r="W4117" t="s">
        <v>182</v>
      </c>
      <c r="X4117" t="s">
        <v>183</v>
      </c>
      <c r="Y4117" s="28">
        <v>0.18099999999999999</v>
      </c>
      <c r="Z4117" t="str">
        <f>IF(database_public_cloud_VMs[[#This Row],[Vendor]]="AWS","USD","AUD")</f>
        <v>USD</v>
      </c>
      <c r="AA4117" s="29">
        <f>IF(database_public_cloud_VMs[[#This Row],[Currency]]="USD",(database_public_cloud_VMs[[#This Row],[Rate]]*param_exchange_rate)/(1+param_discount_aws),database_public_cloud_VMs[[#This Row],[Rate]])</f>
        <v>0.22305597076897457</v>
      </c>
    </row>
    <row r="4118" spans="1:27" x14ac:dyDescent="0.45">
      <c r="A4118" s="24" t="s">
        <v>4604</v>
      </c>
      <c r="B4118" t="s">
        <v>12</v>
      </c>
      <c r="C4118" s="25" t="s">
        <v>593</v>
      </c>
      <c r="D4118" t="s">
        <v>170</v>
      </c>
      <c r="E4118" t="s">
        <v>4443</v>
      </c>
      <c r="F4118" t="s">
        <v>4594</v>
      </c>
      <c r="G4118" s="26">
        <v>2</v>
      </c>
      <c r="H4118" s="26">
        <v>16</v>
      </c>
      <c r="I4118" s="26">
        <v>75</v>
      </c>
      <c r="J4118" s="27" t="s">
        <v>838</v>
      </c>
      <c r="K4118" s="27" t="s">
        <v>2214</v>
      </c>
      <c r="L4118" s="27" t="s">
        <v>2055</v>
      </c>
      <c r="M4118" t="s">
        <v>176</v>
      </c>
      <c r="N4118" t="s">
        <v>177</v>
      </c>
      <c r="O4118" t="s">
        <v>185</v>
      </c>
      <c r="P4118" t="s">
        <v>179</v>
      </c>
      <c r="Q4118" t="s">
        <v>191</v>
      </c>
      <c r="R4118" t="s">
        <v>181</v>
      </c>
      <c r="S4118" t="s">
        <v>31</v>
      </c>
      <c r="T4118" t="s">
        <v>31</v>
      </c>
      <c r="U4118" t="s">
        <v>31</v>
      </c>
      <c r="V4118" t="s">
        <v>31</v>
      </c>
      <c r="W4118" t="s">
        <v>182</v>
      </c>
      <c r="X4118" t="s">
        <v>183</v>
      </c>
      <c r="Y4118" s="28">
        <v>0.14899999999999999</v>
      </c>
      <c r="Z4118" t="str">
        <f>IF(database_public_cloud_VMs[[#This Row],[Vendor]]="AWS","USD","AUD")</f>
        <v>USD</v>
      </c>
      <c r="AA4118" s="29">
        <f>IF(database_public_cloud_VMs[[#This Row],[Currency]]="USD",(database_public_cloud_VMs[[#This Row],[Rate]]*param_exchange_rate)/(1+param_discount_aws),database_public_cloud_VMs[[#This Row],[Rate]])</f>
        <v>0.1836206610197636</v>
      </c>
    </row>
    <row r="4119" spans="1:27" x14ac:dyDescent="0.45">
      <c r="A4119" s="24" t="s">
        <v>4605</v>
      </c>
      <c r="B4119" t="s">
        <v>12</v>
      </c>
      <c r="C4119" s="25" t="s">
        <v>187</v>
      </c>
      <c r="D4119" t="s">
        <v>170</v>
      </c>
      <c r="E4119" t="s">
        <v>4443</v>
      </c>
      <c r="F4119" t="s">
        <v>4594</v>
      </c>
      <c r="G4119" s="26">
        <v>2</v>
      </c>
      <c r="H4119" s="26">
        <v>16</v>
      </c>
      <c r="I4119" s="26">
        <v>75</v>
      </c>
      <c r="J4119" s="27" t="s">
        <v>838</v>
      </c>
      <c r="K4119" s="27" t="s">
        <v>2214</v>
      </c>
      <c r="L4119" s="27" t="s">
        <v>2055</v>
      </c>
      <c r="M4119" t="s">
        <v>176</v>
      </c>
      <c r="N4119" t="s">
        <v>188</v>
      </c>
      <c r="O4119" t="s">
        <v>188</v>
      </c>
      <c r="P4119" t="s">
        <v>179</v>
      </c>
      <c r="Q4119" t="s">
        <v>191</v>
      </c>
      <c r="R4119" t="s">
        <v>181</v>
      </c>
      <c r="S4119" t="s">
        <v>31</v>
      </c>
      <c r="T4119" t="s">
        <v>31</v>
      </c>
      <c r="U4119" t="s">
        <v>31</v>
      </c>
      <c r="V4119" t="s">
        <v>31</v>
      </c>
      <c r="W4119" t="s">
        <v>182</v>
      </c>
      <c r="X4119" t="s">
        <v>183</v>
      </c>
      <c r="Y4119" s="28">
        <v>0.245</v>
      </c>
      <c r="Z4119" t="str">
        <f>IF(database_public_cloud_VMs[[#This Row],[Vendor]]="AWS","USD","AUD")</f>
        <v>USD</v>
      </c>
      <c r="AA4119" s="29">
        <f>IF(database_public_cloud_VMs[[#This Row],[Currency]]="USD",(database_public_cloud_VMs[[#This Row],[Rate]]*param_exchange_rate)/(1+param_discount_aws),database_public_cloud_VMs[[#This Row],[Rate]])</f>
        <v>0.30192659026739654</v>
      </c>
    </row>
    <row r="4120" spans="1:27" x14ac:dyDescent="0.45">
      <c r="A4120" s="24" t="s">
        <v>4606</v>
      </c>
      <c r="B4120" t="s">
        <v>12</v>
      </c>
      <c r="C4120" s="25" t="s">
        <v>593</v>
      </c>
      <c r="D4120" t="s">
        <v>170</v>
      </c>
      <c r="E4120" t="s">
        <v>4443</v>
      </c>
      <c r="F4120" t="s">
        <v>4594</v>
      </c>
      <c r="G4120" s="26">
        <v>2</v>
      </c>
      <c r="H4120" s="26">
        <v>16</v>
      </c>
      <c r="I4120" s="26">
        <v>75</v>
      </c>
      <c r="J4120" s="27" t="s">
        <v>838</v>
      </c>
      <c r="K4120" s="27" t="s">
        <v>2214</v>
      </c>
      <c r="L4120" s="27" t="s">
        <v>2055</v>
      </c>
      <c r="M4120" t="s">
        <v>190</v>
      </c>
      <c r="N4120" t="s">
        <v>177</v>
      </c>
      <c r="O4120" t="s">
        <v>178</v>
      </c>
      <c r="P4120" t="s">
        <v>179</v>
      </c>
      <c r="Q4120" t="s">
        <v>180</v>
      </c>
      <c r="R4120" t="s">
        <v>181</v>
      </c>
      <c r="S4120" t="s">
        <v>31</v>
      </c>
      <c r="T4120" t="s">
        <v>31</v>
      </c>
      <c r="U4120" t="s">
        <v>31</v>
      </c>
      <c r="V4120" t="s">
        <v>31</v>
      </c>
      <c r="W4120" t="s">
        <v>182</v>
      </c>
      <c r="X4120" t="s">
        <v>183</v>
      </c>
      <c r="Y4120" s="28">
        <v>0.111</v>
      </c>
      <c r="Z4120" t="str">
        <f>IF(database_public_cloud_VMs[[#This Row],[Vendor]]="AWS","USD","AUD")</f>
        <v>USD</v>
      </c>
      <c r="AA4120" s="29">
        <f>IF(database_public_cloud_VMs[[#This Row],[Currency]]="USD",(database_public_cloud_VMs[[#This Row],[Rate]]*param_exchange_rate)/(1+param_discount_aws),database_public_cloud_VMs[[#This Row],[Rate]])</f>
        <v>0.13679123069257559</v>
      </c>
    </row>
    <row r="4121" spans="1:27" x14ac:dyDescent="0.45">
      <c r="A4121" s="24" t="s">
        <v>4607</v>
      </c>
      <c r="B4121" t="s">
        <v>12</v>
      </c>
      <c r="C4121" s="25" t="s">
        <v>593</v>
      </c>
      <c r="D4121" t="s">
        <v>170</v>
      </c>
      <c r="E4121" t="s">
        <v>4443</v>
      </c>
      <c r="F4121" t="s">
        <v>4594</v>
      </c>
      <c r="G4121" s="26">
        <v>2</v>
      </c>
      <c r="H4121" s="26">
        <v>16</v>
      </c>
      <c r="I4121" s="26">
        <v>75</v>
      </c>
      <c r="J4121" s="27" t="s">
        <v>838</v>
      </c>
      <c r="K4121" s="27" t="s">
        <v>2214</v>
      </c>
      <c r="L4121" s="27" t="s">
        <v>2055</v>
      </c>
      <c r="M4121" t="s">
        <v>190</v>
      </c>
      <c r="N4121" t="s">
        <v>177</v>
      </c>
      <c r="O4121" t="s">
        <v>185</v>
      </c>
      <c r="P4121" t="s">
        <v>179</v>
      </c>
      <c r="Q4121" t="s">
        <v>180</v>
      </c>
      <c r="R4121" t="s">
        <v>181</v>
      </c>
      <c r="S4121" t="s">
        <v>31</v>
      </c>
      <c r="T4121" t="s">
        <v>31</v>
      </c>
      <c r="U4121" t="s">
        <v>31</v>
      </c>
      <c r="V4121" t="s">
        <v>31</v>
      </c>
      <c r="W4121" t="s">
        <v>182</v>
      </c>
      <c r="X4121" t="s">
        <v>183</v>
      </c>
      <c r="Y4121" s="28">
        <v>7.9000000000000001E-2</v>
      </c>
      <c r="Z4121" t="str">
        <f>IF(database_public_cloud_VMs[[#This Row],[Vendor]]="AWS","USD","AUD")</f>
        <v>USD</v>
      </c>
      <c r="AA4121" s="29">
        <f>IF(database_public_cloud_VMs[[#This Row],[Currency]]="USD",(database_public_cloud_VMs[[#This Row],[Rate]]*param_exchange_rate)/(1+param_discount_aws),database_public_cloud_VMs[[#This Row],[Rate]])</f>
        <v>9.7355920943364607E-2</v>
      </c>
    </row>
    <row r="4122" spans="1:27" x14ac:dyDescent="0.45">
      <c r="A4122" s="24" t="s">
        <v>4608</v>
      </c>
      <c r="B4122" t="s">
        <v>12</v>
      </c>
      <c r="C4122" s="25" t="s">
        <v>187</v>
      </c>
      <c r="D4122" t="s">
        <v>170</v>
      </c>
      <c r="E4122" t="s">
        <v>4443</v>
      </c>
      <c r="F4122" t="s">
        <v>4594</v>
      </c>
      <c r="G4122" s="26">
        <v>2</v>
      </c>
      <c r="H4122" s="26">
        <v>16</v>
      </c>
      <c r="I4122" s="26">
        <v>75</v>
      </c>
      <c r="J4122" s="27" t="s">
        <v>838</v>
      </c>
      <c r="K4122" s="27" t="s">
        <v>2214</v>
      </c>
      <c r="L4122" s="27" t="s">
        <v>2055</v>
      </c>
      <c r="M4122" t="s">
        <v>190</v>
      </c>
      <c r="N4122" t="s">
        <v>188</v>
      </c>
      <c r="O4122" t="s">
        <v>188</v>
      </c>
      <c r="P4122" t="s">
        <v>179</v>
      </c>
      <c r="Q4122" t="s">
        <v>180</v>
      </c>
      <c r="R4122" t="s">
        <v>181</v>
      </c>
      <c r="S4122" t="s">
        <v>31</v>
      </c>
      <c r="T4122" t="s">
        <v>31</v>
      </c>
      <c r="U4122" t="s">
        <v>31</v>
      </c>
      <c r="V4122" t="s">
        <v>31</v>
      </c>
      <c r="W4122" t="s">
        <v>182</v>
      </c>
      <c r="X4122" t="s">
        <v>183</v>
      </c>
      <c r="Y4122" s="28">
        <v>0.17399999999999999</v>
      </c>
      <c r="Z4122" t="str">
        <f>IF(database_public_cloud_VMs[[#This Row],[Vendor]]="AWS","USD","AUD")</f>
        <v>USD</v>
      </c>
      <c r="AA4122" s="29">
        <f>IF(database_public_cloud_VMs[[#This Row],[Currency]]="USD",(database_public_cloud_VMs[[#This Row],[Rate]]*param_exchange_rate)/(1+param_discount_aws),database_public_cloud_VMs[[#This Row],[Rate]])</f>
        <v>0.21442949676133466</v>
      </c>
    </row>
    <row r="4123" spans="1:27" x14ac:dyDescent="0.45">
      <c r="A4123" s="24" t="s">
        <v>4609</v>
      </c>
      <c r="B4123" t="s">
        <v>12</v>
      </c>
      <c r="C4123" s="25" t="s">
        <v>593</v>
      </c>
      <c r="D4123" t="s">
        <v>170</v>
      </c>
      <c r="E4123" t="s">
        <v>4443</v>
      </c>
      <c r="F4123" t="s">
        <v>4594</v>
      </c>
      <c r="G4123" s="26">
        <v>2</v>
      </c>
      <c r="H4123" s="26">
        <v>16</v>
      </c>
      <c r="I4123" s="26">
        <v>75</v>
      </c>
      <c r="J4123" s="27" t="s">
        <v>838</v>
      </c>
      <c r="K4123" s="27" t="s">
        <v>2214</v>
      </c>
      <c r="L4123" s="27" t="s">
        <v>2055</v>
      </c>
      <c r="M4123" t="s">
        <v>190</v>
      </c>
      <c r="N4123" t="s">
        <v>177</v>
      </c>
      <c r="O4123" t="s">
        <v>178</v>
      </c>
      <c r="P4123" t="s">
        <v>179</v>
      </c>
      <c r="Q4123" t="s">
        <v>315</v>
      </c>
      <c r="R4123" t="s">
        <v>181</v>
      </c>
      <c r="S4123" t="s">
        <v>31</v>
      </c>
      <c r="T4123" t="s">
        <v>31</v>
      </c>
      <c r="U4123" t="s">
        <v>31</v>
      </c>
      <c r="V4123" t="s">
        <v>31</v>
      </c>
      <c r="W4123" t="s">
        <v>182</v>
      </c>
      <c r="X4123" t="s">
        <v>183</v>
      </c>
      <c r="Y4123" s="28">
        <v>0.20300000000000001</v>
      </c>
      <c r="Z4123" t="str">
        <f>IF(database_public_cloud_VMs[[#This Row],[Vendor]]="AWS","USD","AUD")</f>
        <v>USD</v>
      </c>
      <c r="AA4123" s="29">
        <f>IF(database_public_cloud_VMs[[#This Row],[Currency]]="USD",(database_public_cloud_VMs[[#This Row],[Rate]]*param_exchange_rate)/(1+param_discount_aws),database_public_cloud_VMs[[#This Row],[Rate]])</f>
        <v>0.25016774622155713</v>
      </c>
    </row>
    <row r="4124" spans="1:27" x14ac:dyDescent="0.45">
      <c r="A4124" s="24" t="s">
        <v>4610</v>
      </c>
      <c r="B4124" t="s">
        <v>12</v>
      </c>
      <c r="C4124" s="25" t="s">
        <v>593</v>
      </c>
      <c r="D4124" t="s">
        <v>170</v>
      </c>
      <c r="E4124" t="s">
        <v>4443</v>
      </c>
      <c r="F4124" t="s">
        <v>4594</v>
      </c>
      <c r="G4124" s="26">
        <v>2</v>
      </c>
      <c r="H4124" s="26">
        <v>16</v>
      </c>
      <c r="I4124" s="26">
        <v>75</v>
      </c>
      <c r="J4124" s="27" t="s">
        <v>838</v>
      </c>
      <c r="K4124" s="27" t="s">
        <v>2214</v>
      </c>
      <c r="L4124" s="27" t="s">
        <v>2055</v>
      </c>
      <c r="M4124" t="s">
        <v>190</v>
      </c>
      <c r="N4124" t="s">
        <v>177</v>
      </c>
      <c r="O4124" t="s">
        <v>185</v>
      </c>
      <c r="P4124" t="s">
        <v>179</v>
      </c>
      <c r="Q4124" t="s">
        <v>315</v>
      </c>
      <c r="R4124" t="s">
        <v>181</v>
      </c>
      <c r="S4124" t="s">
        <v>31</v>
      </c>
      <c r="T4124" t="s">
        <v>31</v>
      </c>
      <c r="U4124" t="s">
        <v>31</v>
      </c>
      <c r="V4124" t="s">
        <v>31</v>
      </c>
      <c r="W4124" t="s">
        <v>182</v>
      </c>
      <c r="X4124" t="s">
        <v>183</v>
      </c>
      <c r="Y4124" s="28">
        <v>0.17100000000000001</v>
      </c>
      <c r="Z4124" t="str">
        <f>IF(database_public_cloud_VMs[[#This Row],[Vendor]]="AWS","USD","AUD")</f>
        <v>USD</v>
      </c>
      <c r="AA4124" s="29">
        <f>IF(database_public_cloud_VMs[[#This Row],[Currency]]="USD",(database_public_cloud_VMs[[#This Row],[Rate]]*param_exchange_rate)/(1+param_discount_aws),database_public_cloud_VMs[[#This Row],[Rate]])</f>
        <v>0.21073243647234619</v>
      </c>
    </row>
    <row r="4125" spans="1:27" x14ac:dyDescent="0.45">
      <c r="A4125" s="24" t="s">
        <v>4611</v>
      </c>
      <c r="B4125" t="s">
        <v>12</v>
      </c>
      <c r="C4125" s="25" t="s">
        <v>187</v>
      </c>
      <c r="D4125" t="s">
        <v>170</v>
      </c>
      <c r="E4125" t="s">
        <v>4443</v>
      </c>
      <c r="F4125" t="s">
        <v>4594</v>
      </c>
      <c r="G4125" s="26">
        <v>2</v>
      </c>
      <c r="H4125" s="26">
        <v>16</v>
      </c>
      <c r="I4125" s="26">
        <v>75</v>
      </c>
      <c r="J4125" s="27" t="s">
        <v>838</v>
      </c>
      <c r="K4125" s="27" t="s">
        <v>2214</v>
      </c>
      <c r="L4125" s="27" t="s">
        <v>2055</v>
      </c>
      <c r="M4125" t="s">
        <v>190</v>
      </c>
      <c r="N4125" t="s">
        <v>188</v>
      </c>
      <c r="O4125" t="s">
        <v>188</v>
      </c>
      <c r="P4125" t="s">
        <v>179</v>
      </c>
      <c r="Q4125" t="s">
        <v>315</v>
      </c>
      <c r="R4125" t="s">
        <v>181</v>
      </c>
      <c r="S4125" t="s">
        <v>31</v>
      </c>
      <c r="T4125" t="s">
        <v>31</v>
      </c>
      <c r="U4125" t="s">
        <v>31</v>
      </c>
      <c r="V4125" t="s">
        <v>31</v>
      </c>
      <c r="W4125" t="s">
        <v>182</v>
      </c>
      <c r="X4125" t="s">
        <v>183</v>
      </c>
      <c r="Y4125" s="28">
        <v>0.26600000000000001</v>
      </c>
      <c r="Z4125" t="str">
        <f>IF(database_public_cloud_VMs[[#This Row],[Vendor]]="AWS","USD","AUD")</f>
        <v>USD</v>
      </c>
      <c r="AA4125" s="29">
        <f>IF(database_public_cloud_VMs[[#This Row],[Currency]]="USD",(database_public_cloud_VMs[[#This Row],[Rate]]*param_exchange_rate)/(1+param_discount_aws),database_public_cloud_VMs[[#This Row],[Rate]])</f>
        <v>0.32780601229031631</v>
      </c>
    </row>
    <row r="4126" spans="1:27" x14ac:dyDescent="0.45">
      <c r="A4126" s="24" t="s">
        <v>4612</v>
      </c>
      <c r="B4126" t="s">
        <v>12</v>
      </c>
      <c r="C4126" s="25" t="s">
        <v>593</v>
      </c>
      <c r="D4126" t="s">
        <v>170</v>
      </c>
      <c r="E4126" t="s">
        <v>4443</v>
      </c>
      <c r="F4126" t="s">
        <v>4594</v>
      </c>
      <c r="G4126" s="26">
        <v>2</v>
      </c>
      <c r="H4126" s="26">
        <v>16</v>
      </c>
      <c r="I4126" s="26">
        <v>75</v>
      </c>
      <c r="J4126" s="27" t="s">
        <v>838</v>
      </c>
      <c r="K4126" s="27" t="s">
        <v>2214</v>
      </c>
      <c r="L4126" s="27" t="s">
        <v>2055</v>
      </c>
      <c r="M4126" t="s">
        <v>176</v>
      </c>
      <c r="N4126" t="s">
        <v>177</v>
      </c>
      <c r="O4126" t="s">
        <v>178</v>
      </c>
      <c r="P4126" t="s">
        <v>179</v>
      </c>
      <c r="Q4126" t="s">
        <v>315</v>
      </c>
      <c r="R4126" t="s">
        <v>181</v>
      </c>
      <c r="S4126" t="s">
        <v>31</v>
      </c>
      <c r="T4126" t="s">
        <v>31</v>
      </c>
      <c r="U4126" t="s">
        <v>31</v>
      </c>
      <c r="V4126" t="s">
        <v>31</v>
      </c>
      <c r="W4126" t="s">
        <v>182</v>
      </c>
      <c r="X4126" t="s">
        <v>183</v>
      </c>
      <c r="Y4126" s="28">
        <v>0.21299999999999999</v>
      </c>
      <c r="Z4126" t="str">
        <f>IF(database_public_cloud_VMs[[#This Row],[Vendor]]="AWS","USD","AUD")</f>
        <v>USD</v>
      </c>
      <c r="AA4126" s="29">
        <f>IF(database_public_cloud_VMs[[#This Row],[Currency]]="USD",(database_public_cloud_VMs[[#This Row],[Rate]]*param_exchange_rate)/(1+param_discount_aws),database_public_cloud_VMs[[#This Row],[Rate]])</f>
        <v>0.2624912805181856</v>
      </c>
    </row>
    <row r="4127" spans="1:27" x14ac:dyDescent="0.45">
      <c r="A4127" s="24" t="s">
        <v>4613</v>
      </c>
      <c r="B4127" t="s">
        <v>12</v>
      </c>
      <c r="C4127" s="25" t="s">
        <v>593</v>
      </c>
      <c r="D4127" t="s">
        <v>170</v>
      </c>
      <c r="E4127" t="s">
        <v>4443</v>
      </c>
      <c r="F4127" t="s">
        <v>4594</v>
      </c>
      <c r="G4127" s="26">
        <v>2</v>
      </c>
      <c r="H4127" s="26">
        <v>16</v>
      </c>
      <c r="I4127" s="26">
        <v>75</v>
      </c>
      <c r="J4127" s="27" t="s">
        <v>838</v>
      </c>
      <c r="K4127" s="27" t="s">
        <v>2214</v>
      </c>
      <c r="L4127" s="27" t="s">
        <v>2055</v>
      </c>
      <c r="M4127" t="s">
        <v>176</v>
      </c>
      <c r="N4127" t="s">
        <v>177</v>
      </c>
      <c r="O4127" t="s">
        <v>185</v>
      </c>
      <c r="P4127" t="s">
        <v>179</v>
      </c>
      <c r="Q4127" t="s">
        <v>315</v>
      </c>
      <c r="R4127" t="s">
        <v>181</v>
      </c>
      <c r="S4127" t="s">
        <v>31</v>
      </c>
      <c r="T4127" t="s">
        <v>31</v>
      </c>
      <c r="U4127" t="s">
        <v>31</v>
      </c>
      <c r="V4127" t="s">
        <v>31</v>
      </c>
      <c r="W4127" t="s">
        <v>182</v>
      </c>
      <c r="X4127" t="s">
        <v>183</v>
      </c>
      <c r="Y4127" s="28">
        <v>0.18099999999999999</v>
      </c>
      <c r="Z4127" t="str">
        <f>IF(database_public_cloud_VMs[[#This Row],[Vendor]]="AWS","USD","AUD")</f>
        <v>USD</v>
      </c>
      <c r="AA4127" s="29">
        <f>IF(database_public_cloud_VMs[[#This Row],[Currency]]="USD",(database_public_cloud_VMs[[#This Row],[Rate]]*param_exchange_rate)/(1+param_discount_aws),database_public_cloud_VMs[[#This Row],[Rate]])</f>
        <v>0.22305597076897457</v>
      </c>
    </row>
    <row r="4128" spans="1:27" x14ac:dyDescent="0.45">
      <c r="A4128" s="24" t="s">
        <v>4614</v>
      </c>
      <c r="B4128" t="s">
        <v>12</v>
      </c>
      <c r="C4128" s="25" t="s">
        <v>187</v>
      </c>
      <c r="D4128" t="s">
        <v>170</v>
      </c>
      <c r="E4128" t="s">
        <v>4443</v>
      </c>
      <c r="F4128" t="s">
        <v>4594</v>
      </c>
      <c r="G4128" s="26">
        <v>2</v>
      </c>
      <c r="H4128" s="26">
        <v>16</v>
      </c>
      <c r="I4128" s="26">
        <v>75</v>
      </c>
      <c r="J4128" s="27" t="s">
        <v>838</v>
      </c>
      <c r="K4128" s="27" t="s">
        <v>2214</v>
      </c>
      <c r="L4128" s="27" t="s">
        <v>2055</v>
      </c>
      <c r="M4128" t="s">
        <v>176</v>
      </c>
      <c r="N4128" t="s">
        <v>188</v>
      </c>
      <c r="O4128" t="s">
        <v>188</v>
      </c>
      <c r="P4128" t="s">
        <v>179</v>
      </c>
      <c r="Q4128" t="s">
        <v>315</v>
      </c>
      <c r="R4128" t="s">
        <v>181</v>
      </c>
      <c r="S4128" t="s">
        <v>31</v>
      </c>
      <c r="T4128" t="s">
        <v>31</v>
      </c>
      <c r="U4128" t="s">
        <v>31</v>
      </c>
      <c r="V4128" t="s">
        <v>31</v>
      </c>
      <c r="W4128" t="s">
        <v>182</v>
      </c>
      <c r="X4128" t="s">
        <v>183</v>
      </c>
      <c r="Y4128" s="28">
        <v>0.27700000000000002</v>
      </c>
      <c r="Z4128" t="str">
        <f>IF(database_public_cloud_VMs[[#This Row],[Vendor]]="AWS","USD","AUD")</f>
        <v>USD</v>
      </c>
      <c r="AA4128" s="29">
        <f>IF(database_public_cloud_VMs[[#This Row],[Currency]]="USD",(database_public_cloud_VMs[[#This Row],[Rate]]*param_exchange_rate)/(1+param_discount_aws),database_public_cloud_VMs[[#This Row],[Rate]])</f>
        <v>0.34136190001660754</v>
      </c>
    </row>
    <row r="4129" spans="1:27" x14ac:dyDescent="0.45">
      <c r="A4129" s="24" t="s">
        <v>4615</v>
      </c>
      <c r="B4129" t="s">
        <v>12</v>
      </c>
      <c r="C4129" s="25" t="s">
        <v>593</v>
      </c>
      <c r="D4129" t="s">
        <v>170</v>
      </c>
      <c r="E4129" t="s">
        <v>4443</v>
      </c>
      <c r="F4129" t="s">
        <v>4594</v>
      </c>
      <c r="G4129" s="26">
        <v>2</v>
      </c>
      <c r="H4129" s="26">
        <v>16</v>
      </c>
      <c r="I4129" s="26">
        <v>75</v>
      </c>
      <c r="J4129" s="27" t="s">
        <v>838</v>
      </c>
      <c r="K4129" s="27" t="s">
        <v>2214</v>
      </c>
      <c r="L4129" s="27" t="s">
        <v>2055</v>
      </c>
      <c r="M4129" t="s">
        <v>176</v>
      </c>
      <c r="N4129" t="s">
        <v>177</v>
      </c>
      <c r="O4129" t="s">
        <v>178</v>
      </c>
      <c r="P4129" t="s">
        <v>179</v>
      </c>
      <c r="Q4129" t="s">
        <v>198</v>
      </c>
      <c r="R4129" t="s">
        <v>181</v>
      </c>
      <c r="S4129" t="s">
        <v>31</v>
      </c>
      <c r="T4129" t="s">
        <v>31</v>
      </c>
      <c r="U4129" t="s">
        <v>31</v>
      </c>
      <c r="V4129" t="s">
        <v>31</v>
      </c>
      <c r="W4129" t="s">
        <v>182</v>
      </c>
      <c r="X4129" t="s">
        <v>183</v>
      </c>
      <c r="Y4129" s="28">
        <v>0.14599999999999999</v>
      </c>
      <c r="Z4129" t="str">
        <f>IF(database_public_cloud_VMs[[#This Row],[Vendor]]="AWS","USD","AUD")</f>
        <v>USD</v>
      </c>
      <c r="AA4129" s="29">
        <f>IF(database_public_cloud_VMs[[#This Row],[Currency]]="USD",(database_public_cloud_VMs[[#This Row],[Rate]]*param_exchange_rate)/(1+param_discount_aws),database_public_cloud_VMs[[#This Row],[Rate]])</f>
        <v>0.1799236007307751</v>
      </c>
    </row>
    <row r="4130" spans="1:27" x14ac:dyDescent="0.45">
      <c r="A4130" s="24" t="s">
        <v>4616</v>
      </c>
      <c r="B4130" t="s">
        <v>12</v>
      </c>
      <c r="C4130" s="25" t="s">
        <v>593</v>
      </c>
      <c r="D4130" t="s">
        <v>170</v>
      </c>
      <c r="E4130" t="s">
        <v>4443</v>
      </c>
      <c r="F4130" t="s">
        <v>4594</v>
      </c>
      <c r="G4130" s="26">
        <v>2</v>
      </c>
      <c r="H4130" s="26">
        <v>16</v>
      </c>
      <c r="I4130" s="26">
        <v>75</v>
      </c>
      <c r="J4130" s="27" t="s">
        <v>838</v>
      </c>
      <c r="K4130" s="27" t="s">
        <v>2214</v>
      </c>
      <c r="L4130" s="27" t="s">
        <v>2055</v>
      </c>
      <c r="M4130" t="s">
        <v>176</v>
      </c>
      <c r="N4130" t="s">
        <v>177</v>
      </c>
      <c r="O4130" t="s">
        <v>185</v>
      </c>
      <c r="P4130" t="s">
        <v>179</v>
      </c>
      <c r="Q4130" t="s">
        <v>198</v>
      </c>
      <c r="R4130" t="s">
        <v>181</v>
      </c>
      <c r="S4130" t="s">
        <v>31</v>
      </c>
      <c r="T4130" t="s">
        <v>31</v>
      </c>
      <c r="U4130" t="s">
        <v>31</v>
      </c>
      <c r="V4130" t="s">
        <v>31</v>
      </c>
      <c r="W4130" t="s">
        <v>182</v>
      </c>
      <c r="X4130" t="s">
        <v>183</v>
      </c>
      <c r="Y4130" s="28">
        <v>0.111</v>
      </c>
      <c r="Z4130" t="str">
        <f>IF(database_public_cloud_VMs[[#This Row],[Vendor]]="AWS","USD","AUD")</f>
        <v>USD</v>
      </c>
      <c r="AA4130" s="29">
        <f>IF(database_public_cloud_VMs[[#This Row],[Currency]]="USD",(database_public_cloud_VMs[[#This Row],[Rate]]*param_exchange_rate)/(1+param_discount_aws),database_public_cloud_VMs[[#This Row],[Rate]])</f>
        <v>0.13679123069257559</v>
      </c>
    </row>
    <row r="4131" spans="1:27" x14ac:dyDescent="0.45">
      <c r="A4131" s="24" t="s">
        <v>4617</v>
      </c>
      <c r="B4131" t="s">
        <v>12</v>
      </c>
      <c r="C4131" s="25" t="s">
        <v>187</v>
      </c>
      <c r="D4131" t="s">
        <v>170</v>
      </c>
      <c r="E4131" t="s">
        <v>4443</v>
      </c>
      <c r="F4131" t="s">
        <v>4594</v>
      </c>
      <c r="G4131" s="26">
        <v>2</v>
      </c>
      <c r="H4131" s="26">
        <v>16</v>
      </c>
      <c r="I4131" s="26">
        <v>75</v>
      </c>
      <c r="J4131" s="27" t="s">
        <v>838</v>
      </c>
      <c r="K4131" s="27" t="s">
        <v>2214</v>
      </c>
      <c r="L4131" s="27" t="s">
        <v>2055</v>
      </c>
      <c r="M4131" t="s">
        <v>176</v>
      </c>
      <c r="N4131" t="s">
        <v>188</v>
      </c>
      <c r="O4131" t="s">
        <v>188</v>
      </c>
      <c r="P4131" t="s">
        <v>179</v>
      </c>
      <c r="Q4131" t="s">
        <v>198</v>
      </c>
      <c r="R4131" t="s">
        <v>181</v>
      </c>
      <c r="S4131" t="s">
        <v>31</v>
      </c>
      <c r="T4131" t="s">
        <v>31</v>
      </c>
      <c r="U4131" t="s">
        <v>31</v>
      </c>
      <c r="V4131" t="s">
        <v>31</v>
      </c>
      <c r="W4131" t="s">
        <v>182</v>
      </c>
      <c r="X4131" t="s">
        <v>183</v>
      </c>
      <c r="Y4131" s="28">
        <v>0.248</v>
      </c>
      <c r="Z4131" t="str">
        <f>IF(database_public_cloud_VMs[[#This Row],[Vendor]]="AWS","USD","AUD")</f>
        <v>USD</v>
      </c>
      <c r="AA4131" s="29">
        <f>IF(database_public_cloud_VMs[[#This Row],[Currency]]="USD",(database_public_cloud_VMs[[#This Row],[Rate]]*param_exchange_rate)/(1+param_discount_aws),database_public_cloud_VMs[[#This Row],[Rate]])</f>
        <v>0.30562365055638507</v>
      </c>
    </row>
    <row r="4132" spans="1:27" x14ac:dyDescent="0.45">
      <c r="A4132" s="24" t="s">
        <v>4618</v>
      </c>
      <c r="B4132" t="s">
        <v>12</v>
      </c>
      <c r="C4132" s="25" t="s">
        <v>593</v>
      </c>
      <c r="D4132" t="s">
        <v>170</v>
      </c>
      <c r="E4132" t="s">
        <v>4443</v>
      </c>
      <c r="F4132" t="s">
        <v>4619</v>
      </c>
      <c r="G4132" s="26">
        <v>96</v>
      </c>
      <c r="H4132" s="26">
        <v>768</v>
      </c>
      <c r="I4132" s="26">
        <v>3600</v>
      </c>
      <c r="J4132" s="27" t="s">
        <v>838</v>
      </c>
      <c r="K4132" s="27" t="s">
        <v>2214</v>
      </c>
      <c r="L4132" s="27" t="s">
        <v>1951</v>
      </c>
      <c r="M4132" t="s">
        <v>190</v>
      </c>
      <c r="N4132" t="s">
        <v>177</v>
      </c>
      <c r="O4132" t="s">
        <v>178</v>
      </c>
      <c r="P4132" t="s">
        <v>179</v>
      </c>
      <c r="Q4132" t="s">
        <v>180</v>
      </c>
      <c r="R4132" t="s">
        <v>181</v>
      </c>
      <c r="S4132" t="s">
        <v>31</v>
      </c>
      <c r="T4132" t="s">
        <v>31</v>
      </c>
      <c r="U4132" t="s">
        <v>31</v>
      </c>
      <c r="V4132" t="s">
        <v>31</v>
      </c>
      <c r="W4132" t="s">
        <v>182</v>
      </c>
      <c r="X4132" t="s">
        <v>183</v>
      </c>
      <c r="Y4132" s="28">
        <v>5.3049999999999997</v>
      </c>
      <c r="Z4132" t="str">
        <f>IF(database_public_cloud_VMs[[#This Row],[Vendor]]="AWS","USD","AUD")</f>
        <v>USD</v>
      </c>
      <c r="AA4132" s="29">
        <f>IF(database_public_cloud_VMs[[#This Row],[Currency]]="USD",(database_public_cloud_VMs[[#This Row],[Rate]]*param_exchange_rate)/(1+param_discount_aws),database_public_cloud_VMs[[#This Row],[Rate]])</f>
        <v>6.5376349443613817</v>
      </c>
    </row>
    <row r="4133" spans="1:27" x14ac:dyDescent="0.45">
      <c r="A4133" s="24" t="s">
        <v>4620</v>
      </c>
      <c r="B4133" t="s">
        <v>12</v>
      </c>
      <c r="C4133" s="25" t="s">
        <v>593</v>
      </c>
      <c r="D4133" t="s">
        <v>170</v>
      </c>
      <c r="E4133" t="s">
        <v>4443</v>
      </c>
      <c r="F4133" t="s">
        <v>4619</v>
      </c>
      <c r="G4133" s="26">
        <v>96</v>
      </c>
      <c r="H4133" s="26">
        <v>768</v>
      </c>
      <c r="I4133" s="26">
        <v>3600</v>
      </c>
      <c r="J4133" s="27" t="s">
        <v>838</v>
      </c>
      <c r="K4133" s="27" t="s">
        <v>2214</v>
      </c>
      <c r="L4133" s="27" t="s">
        <v>1951</v>
      </c>
      <c r="M4133" t="s">
        <v>190</v>
      </c>
      <c r="N4133" t="s">
        <v>177</v>
      </c>
      <c r="O4133" t="s">
        <v>185</v>
      </c>
      <c r="P4133" t="s">
        <v>179</v>
      </c>
      <c r="Q4133" t="s">
        <v>180</v>
      </c>
      <c r="R4133" t="s">
        <v>181</v>
      </c>
      <c r="S4133" t="s">
        <v>31</v>
      </c>
      <c r="T4133" t="s">
        <v>31</v>
      </c>
      <c r="U4133" t="s">
        <v>31</v>
      </c>
      <c r="V4133" t="s">
        <v>31</v>
      </c>
      <c r="W4133" t="s">
        <v>182</v>
      </c>
      <c r="X4133" t="s">
        <v>183</v>
      </c>
      <c r="Y4133" s="28">
        <v>3.7709999999999999</v>
      </c>
      <c r="Z4133" t="str">
        <f>IF(database_public_cloud_VMs[[#This Row],[Vendor]]="AWS","USD","AUD")</f>
        <v>USD</v>
      </c>
      <c r="AA4133" s="29">
        <f>IF(database_public_cloud_VMs[[#This Row],[Currency]]="USD",(database_public_cloud_VMs[[#This Row],[Rate]]*param_exchange_rate)/(1+param_discount_aws),database_public_cloud_VMs[[#This Row],[Rate]])</f>
        <v>4.647204783258581</v>
      </c>
    </row>
    <row r="4134" spans="1:27" x14ac:dyDescent="0.45">
      <c r="A4134" s="24" t="s">
        <v>4621</v>
      </c>
      <c r="B4134" t="s">
        <v>12</v>
      </c>
      <c r="C4134" s="25" t="s">
        <v>187</v>
      </c>
      <c r="D4134" t="s">
        <v>170</v>
      </c>
      <c r="E4134" t="s">
        <v>4443</v>
      </c>
      <c r="F4134" t="s">
        <v>4619</v>
      </c>
      <c r="G4134" s="26">
        <v>96</v>
      </c>
      <c r="H4134" s="26">
        <v>768</v>
      </c>
      <c r="I4134" s="26">
        <v>3600</v>
      </c>
      <c r="J4134" s="27" t="s">
        <v>838</v>
      </c>
      <c r="K4134" s="27" t="s">
        <v>2214</v>
      </c>
      <c r="L4134" s="27" t="s">
        <v>1951</v>
      </c>
      <c r="M4134" t="s">
        <v>190</v>
      </c>
      <c r="N4134" t="s">
        <v>188</v>
      </c>
      <c r="O4134" t="s">
        <v>188</v>
      </c>
      <c r="P4134" t="s">
        <v>179</v>
      </c>
      <c r="Q4134" t="s">
        <v>180</v>
      </c>
      <c r="R4134" t="s">
        <v>181</v>
      </c>
      <c r="S4134" t="s">
        <v>31</v>
      </c>
      <c r="T4134" t="s">
        <v>31</v>
      </c>
      <c r="U4134" t="s">
        <v>31</v>
      </c>
      <c r="V4134" t="s">
        <v>31</v>
      </c>
      <c r="W4134" t="s">
        <v>182</v>
      </c>
      <c r="X4134" t="s">
        <v>183</v>
      </c>
      <c r="Y4134" s="28">
        <v>8.3520000000000003</v>
      </c>
      <c r="Z4134" t="str">
        <f>IF(database_public_cloud_VMs[[#This Row],[Vendor]]="AWS","USD","AUD")</f>
        <v>USD</v>
      </c>
      <c r="AA4134" s="29">
        <f>IF(database_public_cloud_VMs[[#This Row],[Currency]]="USD",(database_public_cloud_VMs[[#This Row],[Rate]]*param_exchange_rate)/(1+param_discount_aws),database_public_cloud_VMs[[#This Row],[Rate]])</f>
        <v>10.292615844544066</v>
      </c>
    </row>
    <row r="4135" spans="1:27" x14ac:dyDescent="0.45">
      <c r="A4135" s="24" t="s">
        <v>4622</v>
      </c>
      <c r="B4135" t="s">
        <v>12</v>
      </c>
      <c r="C4135" s="25" t="s">
        <v>593</v>
      </c>
      <c r="D4135" t="s">
        <v>170</v>
      </c>
      <c r="E4135" t="s">
        <v>4443</v>
      </c>
      <c r="F4135" t="s">
        <v>4619</v>
      </c>
      <c r="G4135" s="26">
        <v>96</v>
      </c>
      <c r="H4135" s="26">
        <v>768</v>
      </c>
      <c r="I4135" s="26">
        <v>3600</v>
      </c>
      <c r="J4135" s="27" t="s">
        <v>838</v>
      </c>
      <c r="K4135" s="27" t="s">
        <v>2214</v>
      </c>
      <c r="L4135" s="27" t="s">
        <v>1951</v>
      </c>
      <c r="M4135" t="s">
        <v>176</v>
      </c>
      <c r="N4135" t="s">
        <v>177</v>
      </c>
      <c r="O4135" t="s">
        <v>178</v>
      </c>
      <c r="P4135" t="s">
        <v>179</v>
      </c>
      <c r="Q4135" t="s">
        <v>191</v>
      </c>
      <c r="R4135" t="s">
        <v>181</v>
      </c>
      <c r="S4135" t="s">
        <v>31</v>
      </c>
      <c r="T4135" t="s">
        <v>31</v>
      </c>
      <c r="U4135" t="s">
        <v>31</v>
      </c>
      <c r="V4135" t="s">
        <v>31</v>
      </c>
      <c r="W4135" t="s">
        <v>182</v>
      </c>
      <c r="X4135" t="s">
        <v>183</v>
      </c>
      <c r="Y4135" s="28">
        <v>5.4349999999999996</v>
      </c>
      <c r="Z4135" t="str">
        <f>IF(database_public_cloud_VMs[[#This Row],[Vendor]]="AWS","USD","AUD")</f>
        <v>USD</v>
      </c>
      <c r="AA4135" s="29">
        <f>IF(database_public_cloud_VMs[[#This Row],[Currency]]="USD",(database_public_cloud_VMs[[#This Row],[Rate]]*param_exchange_rate)/(1+param_discount_aws),database_public_cloud_VMs[[#This Row],[Rate]])</f>
        <v>6.6978408902175515</v>
      </c>
    </row>
    <row r="4136" spans="1:27" x14ac:dyDescent="0.45">
      <c r="A4136" s="24" t="s">
        <v>4623</v>
      </c>
      <c r="B4136" t="s">
        <v>12</v>
      </c>
      <c r="C4136" s="25" t="s">
        <v>593</v>
      </c>
      <c r="D4136" t="s">
        <v>170</v>
      </c>
      <c r="E4136" t="s">
        <v>4443</v>
      </c>
      <c r="F4136" t="s">
        <v>4619</v>
      </c>
      <c r="G4136" s="26">
        <v>96</v>
      </c>
      <c r="H4136" s="26">
        <v>768</v>
      </c>
      <c r="I4136" s="26">
        <v>3600</v>
      </c>
      <c r="J4136" s="27" t="s">
        <v>838</v>
      </c>
      <c r="K4136" s="27" t="s">
        <v>2214</v>
      </c>
      <c r="L4136" s="27" t="s">
        <v>1951</v>
      </c>
      <c r="M4136" t="s">
        <v>176</v>
      </c>
      <c r="N4136" t="s">
        <v>177</v>
      </c>
      <c r="O4136" t="s">
        <v>185</v>
      </c>
      <c r="P4136" t="s">
        <v>179</v>
      </c>
      <c r="Q4136" t="s">
        <v>191</v>
      </c>
      <c r="R4136" t="s">
        <v>181</v>
      </c>
      <c r="S4136" t="s">
        <v>31</v>
      </c>
      <c r="T4136" t="s">
        <v>31</v>
      </c>
      <c r="U4136" t="s">
        <v>31</v>
      </c>
      <c r="V4136" t="s">
        <v>31</v>
      </c>
      <c r="W4136" t="s">
        <v>182</v>
      </c>
      <c r="X4136" t="s">
        <v>183</v>
      </c>
      <c r="Y4136" s="28">
        <v>3.9009999999999998</v>
      </c>
      <c r="Z4136" t="str">
        <f>IF(database_public_cloud_VMs[[#This Row],[Vendor]]="AWS","USD","AUD")</f>
        <v>USD</v>
      </c>
      <c r="AA4136" s="29">
        <f>IF(database_public_cloud_VMs[[#This Row],[Currency]]="USD",(database_public_cloud_VMs[[#This Row],[Rate]]*param_exchange_rate)/(1+param_discount_aws),database_public_cloud_VMs[[#This Row],[Rate]])</f>
        <v>4.8074107291147508</v>
      </c>
    </row>
    <row r="4137" spans="1:27" x14ac:dyDescent="0.45">
      <c r="A4137" s="24" t="s">
        <v>4624</v>
      </c>
      <c r="B4137" t="s">
        <v>12</v>
      </c>
      <c r="C4137" s="25" t="s">
        <v>187</v>
      </c>
      <c r="D4137" t="s">
        <v>170</v>
      </c>
      <c r="E4137" t="s">
        <v>4443</v>
      </c>
      <c r="F4137" t="s">
        <v>4619</v>
      </c>
      <c r="G4137" s="26">
        <v>96</v>
      </c>
      <c r="H4137" s="26">
        <v>768</v>
      </c>
      <c r="I4137" s="26">
        <v>3600</v>
      </c>
      <c r="J4137" s="27" t="s">
        <v>838</v>
      </c>
      <c r="K4137" s="27" t="s">
        <v>2214</v>
      </c>
      <c r="L4137" s="27" t="s">
        <v>1951</v>
      </c>
      <c r="M4137" t="s">
        <v>176</v>
      </c>
      <c r="N4137" t="s">
        <v>188</v>
      </c>
      <c r="O4137" t="s">
        <v>188</v>
      </c>
      <c r="P4137" t="s">
        <v>179</v>
      </c>
      <c r="Q4137" t="s">
        <v>191</v>
      </c>
      <c r="R4137" t="s">
        <v>181</v>
      </c>
      <c r="S4137" t="s">
        <v>31</v>
      </c>
      <c r="T4137" t="s">
        <v>31</v>
      </c>
      <c r="U4137" t="s">
        <v>31</v>
      </c>
      <c r="V4137" t="s">
        <v>31</v>
      </c>
      <c r="W4137" t="s">
        <v>182</v>
      </c>
      <c r="X4137" t="s">
        <v>183</v>
      </c>
      <c r="Y4137" s="28">
        <v>8.4819999999999993</v>
      </c>
      <c r="Z4137" t="str">
        <f>IF(database_public_cloud_VMs[[#This Row],[Vendor]]="AWS","USD","AUD")</f>
        <v>USD</v>
      </c>
      <c r="AA4137" s="29">
        <f>IF(database_public_cloud_VMs[[#This Row],[Currency]]="USD",(database_public_cloud_VMs[[#This Row],[Rate]]*param_exchange_rate)/(1+param_discount_aws),database_public_cloud_VMs[[#This Row],[Rate]])</f>
        <v>10.452821790400234</v>
      </c>
    </row>
    <row r="4138" spans="1:27" x14ac:dyDescent="0.45">
      <c r="A4138" s="24" t="s">
        <v>4625</v>
      </c>
      <c r="B4138" t="s">
        <v>12</v>
      </c>
      <c r="C4138" s="25" t="s">
        <v>593</v>
      </c>
      <c r="D4138" t="s">
        <v>170</v>
      </c>
      <c r="E4138" t="s">
        <v>4443</v>
      </c>
      <c r="F4138" t="s">
        <v>4619</v>
      </c>
      <c r="G4138" s="26">
        <v>96</v>
      </c>
      <c r="H4138" s="26">
        <v>768</v>
      </c>
      <c r="I4138" s="26">
        <v>3600</v>
      </c>
      <c r="J4138" s="27" t="s">
        <v>838</v>
      </c>
      <c r="K4138" s="27" t="s">
        <v>2214</v>
      </c>
      <c r="L4138" s="27" t="s">
        <v>1951</v>
      </c>
      <c r="M4138" t="s">
        <v>190</v>
      </c>
      <c r="N4138" t="s">
        <v>177</v>
      </c>
      <c r="O4138" t="s">
        <v>178</v>
      </c>
      <c r="P4138" t="s">
        <v>179</v>
      </c>
      <c r="Q4138" t="s">
        <v>191</v>
      </c>
      <c r="R4138" t="s">
        <v>181</v>
      </c>
      <c r="S4138" t="s">
        <v>31</v>
      </c>
      <c r="T4138" t="s">
        <v>31</v>
      </c>
      <c r="U4138" t="s">
        <v>31</v>
      </c>
      <c r="V4138" t="s">
        <v>31</v>
      </c>
      <c r="W4138" t="s">
        <v>182</v>
      </c>
      <c r="X4138" t="s">
        <v>183</v>
      </c>
      <c r="Y4138" s="28">
        <v>5.4349999999999996</v>
      </c>
      <c r="Z4138" t="str">
        <f>IF(database_public_cloud_VMs[[#This Row],[Vendor]]="AWS","USD","AUD")</f>
        <v>USD</v>
      </c>
      <c r="AA4138" s="29">
        <f>IF(database_public_cloud_VMs[[#This Row],[Currency]]="USD",(database_public_cloud_VMs[[#This Row],[Rate]]*param_exchange_rate)/(1+param_discount_aws),database_public_cloud_VMs[[#This Row],[Rate]])</f>
        <v>6.6978408902175515</v>
      </c>
    </row>
    <row r="4139" spans="1:27" x14ac:dyDescent="0.45">
      <c r="A4139" s="24" t="s">
        <v>4626</v>
      </c>
      <c r="B4139" t="s">
        <v>12</v>
      </c>
      <c r="C4139" s="25" t="s">
        <v>593</v>
      </c>
      <c r="D4139" t="s">
        <v>170</v>
      </c>
      <c r="E4139" t="s">
        <v>4443</v>
      </c>
      <c r="F4139" t="s">
        <v>4619</v>
      </c>
      <c r="G4139" s="26">
        <v>96</v>
      </c>
      <c r="H4139" s="26">
        <v>768</v>
      </c>
      <c r="I4139" s="26">
        <v>3600</v>
      </c>
      <c r="J4139" s="27" t="s">
        <v>838</v>
      </c>
      <c r="K4139" s="27" t="s">
        <v>2214</v>
      </c>
      <c r="L4139" s="27" t="s">
        <v>1951</v>
      </c>
      <c r="M4139" t="s">
        <v>190</v>
      </c>
      <c r="N4139" t="s">
        <v>177</v>
      </c>
      <c r="O4139" t="s">
        <v>185</v>
      </c>
      <c r="P4139" t="s">
        <v>179</v>
      </c>
      <c r="Q4139" t="s">
        <v>191</v>
      </c>
      <c r="R4139" t="s">
        <v>181</v>
      </c>
      <c r="S4139" t="s">
        <v>31</v>
      </c>
      <c r="T4139" t="s">
        <v>31</v>
      </c>
      <c r="U4139" t="s">
        <v>31</v>
      </c>
      <c r="V4139" t="s">
        <v>31</v>
      </c>
      <c r="W4139" t="s">
        <v>182</v>
      </c>
      <c r="X4139" t="s">
        <v>183</v>
      </c>
      <c r="Y4139" s="28">
        <v>3.9009999999999998</v>
      </c>
      <c r="Z4139" t="str">
        <f>IF(database_public_cloud_VMs[[#This Row],[Vendor]]="AWS","USD","AUD")</f>
        <v>USD</v>
      </c>
      <c r="AA4139" s="29">
        <f>IF(database_public_cloud_VMs[[#This Row],[Currency]]="USD",(database_public_cloud_VMs[[#This Row],[Rate]]*param_exchange_rate)/(1+param_discount_aws),database_public_cloud_VMs[[#This Row],[Rate]])</f>
        <v>4.8074107291147508</v>
      </c>
    </row>
    <row r="4140" spans="1:27" x14ac:dyDescent="0.45">
      <c r="A4140" s="24" t="s">
        <v>4627</v>
      </c>
      <c r="B4140" t="s">
        <v>12</v>
      </c>
      <c r="C4140" s="25" t="s">
        <v>187</v>
      </c>
      <c r="D4140" t="s">
        <v>170</v>
      </c>
      <c r="E4140" t="s">
        <v>4443</v>
      </c>
      <c r="F4140" t="s">
        <v>4619</v>
      </c>
      <c r="G4140" s="26">
        <v>96</v>
      </c>
      <c r="H4140" s="26">
        <v>768</v>
      </c>
      <c r="I4140" s="26">
        <v>3600</v>
      </c>
      <c r="J4140" s="27" t="s">
        <v>838</v>
      </c>
      <c r="K4140" s="27" t="s">
        <v>2214</v>
      </c>
      <c r="L4140" s="27" t="s">
        <v>1951</v>
      </c>
      <c r="M4140" t="s">
        <v>190</v>
      </c>
      <c r="N4140" t="s">
        <v>188</v>
      </c>
      <c r="O4140" t="s">
        <v>188</v>
      </c>
      <c r="P4140" t="s">
        <v>179</v>
      </c>
      <c r="Q4140" t="s">
        <v>191</v>
      </c>
      <c r="R4140" t="s">
        <v>181</v>
      </c>
      <c r="S4140" t="s">
        <v>31</v>
      </c>
      <c r="T4140" t="s">
        <v>31</v>
      </c>
      <c r="U4140" t="s">
        <v>31</v>
      </c>
      <c r="V4140" t="s">
        <v>31</v>
      </c>
      <c r="W4140" t="s">
        <v>182</v>
      </c>
      <c r="X4140" t="s">
        <v>183</v>
      </c>
      <c r="Y4140" s="28">
        <v>8.4819999999999993</v>
      </c>
      <c r="Z4140" t="str">
        <f>IF(database_public_cloud_VMs[[#This Row],[Vendor]]="AWS","USD","AUD")</f>
        <v>USD</v>
      </c>
      <c r="AA4140" s="29">
        <f>IF(database_public_cloud_VMs[[#This Row],[Currency]]="USD",(database_public_cloud_VMs[[#This Row],[Rate]]*param_exchange_rate)/(1+param_discount_aws),database_public_cloud_VMs[[#This Row],[Rate]])</f>
        <v>10.452821790400234</v>
      </c>
    </row>
    <row r="4141" spans="1:27" x14ac:dyDescent="0.45">
      <c r="A4141" s="24" t="s">
        <v>4628</v>
      </c>
      <c r="B4141" t="s">
        <v>12</v>
      </c>
      <c r="C4141" s="25" t="s">
        <v>593</v>
      </c>
      <c r="D4141" t="s">
        <v>170</v>
      </c>
      <c r="E4141" t="s">
        <v>4443</v>
      </c>
      <c r="F4141" t="s">
        <v>4619</v>
      </c>
      <c r="G4141" s="26">
        <v>96</v>
      </c>
      <c r="H4141" s="26">
        <v>768</v>
      </c>
      <c r="I4141" s="26">
        <v>3600</v>
      </c>
      <c r="J4141" s="27" t="s">
        <v>838</v>
      </c>
      <c r="K4141" s="27" t="s">
        <v>2214</v>
      </c>
      <c r="L4141" s="27" t="s">
        <v>1951</v>
      </c>
      <c r="M4141" t="s">
        <v>190</v>
      </c>
      <c r="N4141" t="s">
        <v>177</v>
      </c>
      <c r="O4141" t="s">
        <v>178</v>
      </c>
      <c r="P4141" t="s">
        <v>179</v>
      </c>
      <c r="Q4141" t="s">
        <v>315</v>
      </c>
      <c r="R4141" t="s">
        <v>181</v>
      </c>
      <c r="S4141" t="s">
        <v>31</v>
      </c>
      <c r="T4141" t="s">
        <v>31</v>
      </c>
      <c r="U4141" t="s">
        <v>31</v>
      </c>
      <c r="V4141" t="s">
        <v>31</v>
      </c>
      <c r="W4141" t="s">
        <v>182</v>
      </c>
      <c r="X4141" t="s">
        <v>183</v>
      </c>
      <c r="Y4141" s="28">
        <v>9.7210000000000001</v>
      </c>
      <c r="Z4141" t="str">
        <f>IF(database_public_cloud_VMs[[#This Row],[Vendor]]="AWS","USD","AUD")</f>
        <v>USD</v>
      </c>
      <c r="AA4141" s="29">
        <f>IF(database_public_cloud_VMs[[#This Row],[Currency]]="USD",(database_public_cloud_VMs[[#This Row],[Rate]]*param_exchange_rate)/(1+param_discount_aws),database_public_cloud_VMs[[#This Row],[Rate]])</f>
        <v>11.979707689752496</v>
      </c>
    </row>
    <row r="4142" spans="1:27" x14ac:dyDescent="0.45">
      <c r="A4142" s="24" t="s">
        <v>4629</v>
      </c>
      <c r="B4142" t="s">
        <v>12</v>
      </c>
      <c r="C4142" s="25" t="s">
        <v>593</v>
      </c>
      <c r="D4142" t="s">
        <v>170</v>
      </c>
      <c r="E4142" t="s">
        <v>4443</v>
      </c>
      <c r="F4142" t="s">
        <v>4619</v>
      </c>
      <c r="G4142" s="26">
        <v>96</v>
      </c>
      <c r="H4142" s="26">
        <v>768</v>
      </c>
      <c r="I4142" s="26">
        <v>3600</v>
      </c>
      <c r="J4142" s="27" t="s">
        <v>838</v>
      </c>
      <c r="K4142" s="27" t="s">
        <v>2214</v>
      </c>
      <c r="L4142" s="27" t="s">
        <v>1951</v>
      </c>
      <c r="M4142" t="s">
        <v>190</v>
      </c>
      <c r="N4142" t="s">
        <v>177</v>
      </c>
      <c r="O4142" t="s">
        <v>185</v>
      </c>
      <c r="P4142" t="s">
        <v>179</v>
      </c>
      <c r="Q4142" t="s">
        <v>315</v>
      </c>
      <c r="R4142" t="s">
        <v>181</v>
      </c>
      <c r="S4142" t="s">
        <v>31</v>
      </c>
      <c r="T4142" t="s">
        <v>31</v>
      </c>
      <c r="U4142" t="s">
        <v>31</v>
      </c>
      <c r="V4142" t="s">
        <v>31</v>
      </c>
      <c r="W4142" t="s">
        <v>182</v>
      </c>
      <c r="X4142" t="s">
        <v>183</v>
      </c>
      <c r="Y4142" s="28">
        <v>8.1869999999999994</v>
      </c>
      <c r="Z4142" t="str">
        <f>IF(database_public_cloud_VMs[[#This Row],[Vendor]]="AWS","USD","AUD")</f>
        <v>USD</v>
      </c>
      <c r="AA4142" s="29">
        <f>IF(database_public_cloud_VMs[[#This Row],[Currency]]="USD",(database_public_cloud_VMs[[#This Row],[Rate]]*param_exchange_rate)/(1+param_discount_aws),database_public_cloud_VMs[[#This Row],[Rate]])</f>
        <v>10.089277528649696</v>
      </c>
    </row>
    <row r="4143" spans="1:27" x14ac:dyDescent="0.45">
      <c r="A4143" s="24" t="s">
        <v>4630</v>
      </c>
      <c r="B4143" t="s">
        <v>12</v>
      </c>
      <c r="C4143" s="25" t="s">
        <v>187</v>
      </c>
      <c r="D4143" t="s">
        <v>170</v>
      </c>
      <c r="E4143" t="s">
        <v>4443</v>
      </c>
      <c r="F4143" t="s">
        <v>4619</v>
      </c>
      <c r="G4143" s="26">
        <v>96</v>
      </c>
      <c r="H4143" s="26">
        <v>768</v>
      </c>
      <c r="I4143" s="26">
        <v>3600</v>
      </c>
      <c r="J4143" s="27" t="s">
        <v>838</v>
      </c>
      <c r="K4143" s="27" t="s">
        <v>2214</v>
      </c>
      <c r="L4143" s="27" t="s">
        <v>1951</v>
      </c>
      <c r="M4143" t="s">
        <v>190</v>
      </c>
      <c r="N4143" t="s">
        <v>188</v>
      </c>
      <c r="O4143" t="s">
        <v>188</v>
      </c>
      <c r="P4143" t="s">
        <v>179</v>
      </c>
      <c r="Q4143" t="s">
        <v>315</v>
      </c>
      <c r="R4143" t="s">
        <v>181</v>
      </c>
      <c r="S4143" t="s">
        <v>31</v>
      </c>
      <c r="T4143" t="s">
        <v>31</v>
      </c>
      <c r="U4143" t="s">
        <v>31</v>
      </c>
      <c r="V4143" t="s">
        <v>31</v>
      </c>
      <c r="W4143" t="s">
        <v>182</v>
      </c>
      <c r="X4143" t="s">
        <v>183</v>
      </c>
      <c r="Y4143" s="28">
        <v>12.768000000000001</v>
      </c>
      <c r="Z4143" t="str">
        <f>IF(database_public_cloud_VMs[[#This Row],[Vendor]]="AWS","USD","AUD")</f>
        <v>USD</v>
      </c>
      <c r="AA4143" s="29">
        <f>IF(database_public_cloud_VMs[[#This Row],[Currency]]="USD",(database_public_cloud_VMs[[#This Row],[Rate]]*param_exchange_rate)/(1+param_discount_aws),database_public_cloud_VMs[[#This Row],[Rate]])</f>
        <v>15.73468858993518</v>
      </c>
    </row>
    <row r="4144" spans="1:27" x14ac:dyDescent="0.45">
      <c r="A4144" s="24" t="s">
        <v>4631</v>
      </c>
      <c r="B4144" t="s">
        <v>12</v>
      </c>
      <c r="C4144" s="25" t="s">
        <v>593</v>
      </c>
      <c r="D4144" t="s">
        <v>170</v>
      </c>
      <c r="E4144" t="s">
        <v>4443</v>
      </c>
      <c r="F4144" t="s">
        <v>4619</v>
      </c>
      <c r="G4144" s="26">
        <v>96</v>
      </c>
      <c r="H4144" s="26">
        <v>768</v>
      </c>
      <c r="I4144" s="26">
        <v>3600</v>
      </c>
      <c r="J4144" s="27" t="s">
        <v>838</v>
      </c>
      <c r="K4144" s="27" t="s">
        <v>2214</v>
      </c>
      <c r="L4144" s="27" t="s">
        <v>1951</v>
      </c>
      <c r="M4144" t="s">
        <v>190</v>
      </c>
      <c r="N4144" t="s">
        <v>177</v>
      </c>
      <c r="O4144" t="s">
        <v>178</v>
      </c>
      <c r="P4144" t="s">
        <v>179</v>
      </c>
      <c r="Q4144" t="s">
        <v>198</v>
      </c>
      <c r="R4144" t="s">
        <v>181</v>
      </c>
      <c r="S4144" t="s">
        <v>31</v>
      </c>
      <c r="T4144" t="s">
        <v>31</v>
      </c>
      <c r="U4144" t="s">
        <v>31</v>
      </c>
      <c r="V4144" t="s">
        <v>31</v>
      </c>
      <c r="W4144" t="s">
        <v>182</v>
      </c>
      <c r="X4144" t="s">
        <v>183</v>
      </c>
      <c r="Y4144" s="28">
        <v>5.3650000000000002</v>
      </c>
      <c r="Z4144" t="str">
        <f>IF(database_public_cloud_VMs[[#This Row],[Vendor]]="AWS","USD","AUD")</f>
        <v>USD</v>
      </c>
      <c r="AA4144" s="29">
        <f>IF(database_public_cloud_VMs[[#This Row],[Currency]]="USD",(database_public_cloud_VMs[[#This Row],[Rate]]*param_exchange_rate)/(1+param_discount_aws),database_public_cloud_VMs[[#This Row],[Rate]])</f>
        <v>6.6115761501411541</v>
      </c>
    </row>
    <row r="4145" spans="1:27" x14ac:dyDescent="0.45">
      <c r="A4145" s="24" t="s">
        <v>4632</v>
      </c>
      <c r="B4145" t="s">
        <v>12</v>
      </c>
      <c r="C4145" s="25" t="s">
        <v>593</v>
      </c>
      <c r="D4145" t="s">
        <v>170</v>
      </c>
      <c r="E4145" t="s">
        <v>4443</v>
      </c>
      <c r="F4145" t="s">
        <v>4619</v>
      </c>
      <c r="G4145" s="26">
        <v>96</v>
      </c>
      <c r="H4145" s="26">
        <v>768</v>
      </c>
      <c r="I4145" s="26">
        <v>3600</v>
      </c>
      <c r="J4145" s="27" t="s">
        <v>838</v>
      </c>
      <c r="K4145" s="27" t="s">
        <v>2214</v>
      </c>
      <c r="L4145" s="27" t="s">
        <v>1951</v>
      </c>
      <c r="M4145" t="s">
        <v>190</v>
      </c>
      <c r="N4145" t="s">
        <v>177</v>
      </c>
      <c r="O4145" t="s">
        <v>185</v>
      </c>
      <c r="P4145" t="s">
        <v>179</v>
      </c>
      <c r="Q4145" t="s">
        <v>198</v>
      </c>
      <c r="R4145" t="s">
        <v>181</v>
      </c>
      <c r="S4145" t="s">
        <v>31</v>
      </c>
      <c r="T4145" t="s">
        <v>31</v>
      </c>
      <c r="U4145" t="s">
        <v>31</v>
      </c>
      <c r="V4145" t="s">
        <v>31</v>
      </c>
      <c r="W4145" t="s">
        <v>182</v>
      </c>
      <c r="X4145" t="s">
        <v>183</v>
      </c>
      <c r="Y4145" s="28">
        <v>3.8250000000000002</v>
      </c>
      <c r="Z4145" t="str">
        <f>IF(database_public_cloud_VMs[[#This Row],[Vendor]]="AWS","USD","AUD")</f>
        <v>USD</v>
      </c>
      <c r="AA4145" s="29">
        <f>IF(database_public_cloud_VMs[[#This Row],[Currency]]="USD",(database_public_cloud_VMs[[#This Row],[Rate]]*param_exchange_rate)/(1+param_discount_aws),database_public_cloud_VMs[[#This Row],[Rate]])</f>
        <v>4.713751868460375</v>
      </c>
    </row>
    <row r="4146" spans="1:27" x14ac:dyDescent="0.45">
      <c r="A4146" s="24" t="s">
        <v>4633</v>
      </c>
      <c r="B4146" t="s">
        <v>12</v>
      </c>
      <c r="C4146" s="25" t="s">
        <v>187</v>
      </c>
      <c r="D4146" t="s">
        <v>170</v>
      </c>
      <c r="E4146" t="s">
        <v>4443</v>
      </c>
      <c r="F4146" t="s">
        <v>4619</v>
      </c>
      <c r="G4146" s="26">
        <v>96</v>
      </c>
      <c r="H4146" s="26">
        <v>768</v>
      </c>
      <c r="I4146" s="26">
        <v>3600</v>
      </c>
      <c r="J4146" s="27" t="s">
        <v>838</v>
      </c>
      <c r="K4146" s="27" t="s">
        <v>2214</v>
      </c>
      <c r="L4146" s="27" t="s">
        <v>1951</v>
      </c>
      <c r="M4146" t="s">
        <v>190</v>
      </c>
      <c r="N4146" t="s">
        <v>188</v>
      </c>
      <c r="O4146" t="s">
        <v>188</v>
      </c>
      <c r="P4146" t="s">
        <v>179</v>
      </c>
      <c r="Q4146" t="s">
        <v>198</v>
      </c>
      <c r="R4146" t="s">
        <v>181</v>
      </c>
      <c r="S4146" t="s">
        <v>31</v>
      </c>
      <c r="T4146" t="s">
        <v>31</v>
      </c>
      <c r="U4146" t="s">
        <v>31</v>
      </c>
      <c r="V4146" t="s">
        <v>31</v>
      </c>
      <c r="W4146" t="s">
        <v>182</v>
      </c>
      <c r="X4146" t="s">
        <v>183</v>
      </c>
      <c r="Y4146" s="28">
        <v>8.5020000000000007</v>
      </c>
      <c r="Z4146" t="str">
        <f>IF(database_public_cloud_VMs[[#This Row],[Vendor]]="AWS","USD","AUD")</f>
        <v>USD</v>
      </c>
      <c r="AA4146" s="29">
        <f>IF(database_public_cloud_VMs[[#This Row],[Currency]]="USD",(database_public_cloud_VMs[[#This Row],[Rate]]*param_exchange_rate)/(1+param_discount_aws),database_public_cloud_VMs[[#This Row],[Rate]])</f>
        <v>10.477468858993491</v>
      </c>
    </row>
    <row r="4147" spans="1:27" x14ac:dyDescent="0.45">
      <c r="A4147" s="24" t="s">
        <v>4634</v>
      </c>
      <c r="B4147" t="s">
        <v>12</v>
      </c>
      <c r="C4147" s="25" t="s">
        <v>593</v>
      </c>
      <c r="D4147" t="s">
        <v>170</v>
      </c>
      <c r="E4147" t="s">
        <v>4443</v>
      </c>
      <c r="F4147" t="s">
        <v>4619</v>
      </c>
      <c r="G4147" s="26">
        <v>96</v>
      </c>
      <c r="H4147" s="26">
        <v>768</v>
      </c>
      <c r="I4147" s="26">
        <v>3600</v>
      </c>
      <c r="J4147" s="27" t="s">
        <v>838</v>
      </c>
      <c r="K4147" s="27" t="s">
        <v>2214</v>
      </c>
      <c r="L4147" s="27" t="s">
        <v>1951</v>
      </c>
      <c r="M4147" t="s">
        <v>176</v>
      </c>
      <c r="N4147" t="s">
        <v>177</v>
      </c>
      <c r="O4147" t="s">
        <v>178</v>
      </c>
      <c r="P4147" t="s">
        <v>179</v>
      </c>
      <c r="Q4147" t="s">
        <v>180</v>
      </c>
      <c r="R4147" t="s">
        <v>181</v>
      </c>
      <c r="S4147" t="s">
        <v>31</v>
      </c>
      <c r="T4147" t="s">
        <v>31</v>
      </c>
      <c r="U4147" t="s">
        <v>31</v>
      </c>
      <c r="V4147" t="s">
        <v>31</v>
      </c>
      <c r="W4147" t="s">
        <v>182</v>
      </c>
      <c r="X4147" t="s">
        <v>183</v>
      </c>
      <c r="Y4147" s="28">
        <v>5.3049999999999997</v>
      </c>
      <c r="Z4147" t="str">
        <f>IF(database_public_cloud_VMs[[#This Row],[Vendor]]="AWS","USD","AUD")</f>
        <v>USD</v>
      </c>
      <c r="AA4147" s="29">
        <f>IF(database_public_cloud_VMs[[#This Row],[Currency]]="USD",(database_public_cloud_VMs[[#This Row],[Rate]]*param_exchange_rate)/(1+param_discount_aws),database_public_cloud_VMs[[#This Row],[Rate]])</f>
        <v>6.5376349443613817</v>
      </c>
    </row>
    <row r="4148" spans="1:27" x14ac:dyDescent="0.45">
      <c r="A4148" s="24" t="s">
        <v>4635</v>
      </c>
      <c r="B4148" t="s">
        <v>12</v>
      </c>
      <c r="C4148" s="25" t="s">
        <v>593</v>
      </c>
      <c r="D4148" t="s">
        <v>170</v>
      </c>
      <c r="E4148" t="s">
        <v>4443</v>
      </c>
      <c r="F4148" t="s">
        <v>4619</v>
      </c>
      <c r="G4148" s="26">
        <v>96</v>
      </c>
      <c r="H4148" s="26">
        <v>768</v>
      </c>
      <c r="I4148" s="26">
        <v>3600</v>
      </c>
      <c r="J4148" s="27" t="s">
        <v>838</v>
      </c>
      <c r="K4148" s="27" t="s">
        <v>2214</v>
      </c>
      <c r="L4148" s="27" t="s">
        <v>1951</v>
      </c>
      <c r="M4148" t="s">
        <v>176</v>
      </c>
      <c r="N4148" t="s">
        <v>177</v>
      </c>
      <c r="O4148" t="s">
        <v>185</v>
      </c>
      <c r="P4148" t="s">
        <v>179</v>
      </c>
      <c r="Q4148" t="s">
        <v>180</v>
      </c>
      <c r="R4148" t="s">
        <v>181</v>
      </c>
      <c r="S4148" t="s">
        <v>31</v>
      </c>
      <c r="T4148" t="s">
        <v>31</v>
      </c>
      <c r="U4148" t="s">
        <v>31</v>
      </c>
      <c r="V4148" t="s">
        <v>31</v>
      </c>
      <c r="W4148" t="s">
        <v>182</v>
      </c>
      <c r="X4148" t="s">
        <v>183</v>
      </c>
      <c r="Y4148" s="28">
        <v>3.7709999999999999</v>
      </c>
      <c r="Z4148" t="str">
        <f>IF(database_public_cloud_VMs[[#This Row],[Vendor]]="AWS","USD","AUD")</f>
        <v>USD</v>
      </c>
      <c r="AA4148" s="29">
        <f>IF(database_public_cloud_VMs[[#This Row],[Currency]]="USD",(database_public_cloud_VMs[[#This Row],[Rate]]*param_exchange_rate)/(1+param_discount_aws),database_public_cloud_VMs[[#This Row],[Rate]])</f>
        <v>4.647204783258581</v>
      </c>
    </row>
    <row r="4149" spans="1:27" x14ac:dyDescent="0.45">
      <c r="A4149" s="24" t="s">
        <v>4636</v>
      </c>
      <c r="B4149" t="s">
        <v>12</v>
      </c>
      <c r="C4149" s="25" t="s">
        <v>187</v>
      </c>
      <c r="D4149" t="s">
        <v>170</v>
      </c>
      <c r="E4149" t="s">
        <v>4443</v>
      </c>
      <c r="F4149" t="s">
        <v>4619</v>
      </c>
      <c r="G4149" s="26">
        <v>96</v>
      </c>
      <c r="H4149" s="26">
        <v>768</v>
      </c>
      <c r="I4149" s="26">
        <v>3600</v>
      </c>
      <c r="J4149" s="27" t="s">
        <v>838</v>
      </c>
      <c r="K4149" s="27" t="s">
        <v>2214</v>
      </c>
      <c r="L4149" s="27" t="s">
        <v>1951</v>
      </c>
      <c r="M4149" t="s">
        <v>176</v>
      </c>
      <c r="N4149" t="s">
        <v>188</v>
      </c>
      <c r="O4149" t="s">
        <v>188</v>
      </c>
      <c r="P4149" t="s">
        <v>179</v>
      </c>
      <c r="Q4149" t="s">
        <v>180</v>
      </c>
      <c r="R4149" t="s">
        <v>181</v>
      </c>
      <c r="S4149" t="s">
        <v>31</v>
      </c>
      <c r="T4149" t="s">
        <v>31</v>
      </c>
      <c r="U4149" t="s">
        <v>31</v>
      </c>
      <c r="V4149" t="s">
        <v>31</v>
      </c>
      <c r="W4149" t="s">
        <v>182</v>
      </c>
      <c r="X4149" t="s">
        <v>183</v>
      </c>
      <c r="Y4149" s="28">
        <v>8.3520000000000003</v>
      </c>
      <c r="Z4149" t="str">
        <f>IF(database_public_cloud_VMs[[#This Row],[Vendor]]="AWS","USD","AUD")</f>
        <v>USD</v>
      </c>
      <c r="AA4149" s="29">
        <f>IF(database_public_cloud_VMs[[#This Row],[Currency]]="USD",(database_public_cloud_VMs[[#This Row],[Rate]]*param_exchange_rate)/(1+param_discount_aws),database_public_cloud_VMs[[#This Row],[Rate]])</f>
        <v>10.292615844544066</v>
      </c>
    </row>
    <row r="4150" spans="1:27" x14ac:dyDescent="0.45">
      <c r="A4150" s="24" t="s">
        <v>4637</v>
      </c>
      <c r="B4150" t="s">
        <v>12</v>
      </c>
      <c r="C4150" s="25" t="s">
        <v>593</v>
      </c>
      <c r="D4150" t="s">
        <v>170</v>
      </c>
      <c r="E4150" t="s">
        <v>4443</v>
      </c>
      <c r="F4150" t="s">
        <v>4619</v>
      </c>
      <c r="G4150" s="26">
        <v>96</v>
      </c>
      <c r="H4150" s="26">
        <v>768</v>
      </c>
      <c r="I4150" s="26">
        <v>3600</v>
      </c>
      <c r="J4150" s="27" t="s">
        <v>838</v>
      </c>
      <c r="K4150" s="27" t="s">
        <v>2214</v>
      </c>
      <c r="L4150" s="27" t="s">
        <v>1951</v>
      </c>
      <c r="M4150" t="s">
        <v>176</v>
      </c>
      <c r="N4150" t="s">
        <v>177</v>
      </c>
      <c r="O4150" t="s">
        <v>178</v>
      </c>
      <c r="P4150" t="s">
        <v>179</v>
      </c>
      <c r="Q4150" t="s">
        <v>198</v>
      </c>
      <c r="R4150" t="s">
        <v>181</v>
      </c>
      <c r="S4150" t="s">
        <v>31</v>
      </c>
      <c r="T4150" t="s">
        <v>31</v>
      </c>
      <c r="U4150" t="s">
        <v>31</v>
      </c>
      <c r="V4150" t="s">
        <v>31</v>
      </c>
      <c r="W4150" t="s">
        <v>182</v>
      </c>
      <c r="X4150" t="s">
        <v>183</v>
      </c>
      <c r="Y4150" s="28">
        <v>5.3650000000000002</v>
      </c>
      <c r="Z4150" t="str">
        <f>IF(database_public_cloud_VMs[[#This Row],[Vendor]]="AWS","USD","AUD")</f>
        <v>USD</v>
      </c>
      <c r="AA4150" s="29">
        <f>IF(database_public_cloud_VMs[[#This Row],[Currency]]="USD",(database_public_cloud_VMs[[#This Row],[Rate]]*param_exchange_rate)/(1+param_discount_aws),database_public_cloud_VMs[[#This Row],[Rate]])</f>
        <v>6.6115761501411541</v>
      </c>
    </row>
    <row r="4151" spans="1:27" x14ac:dyDescent="0.45">
      <c r="A4151" s="24" t="s">
        <v>4638</v>
      </c>
      <c r="B4151" t="s">
        <v>12</v>
      </c>
      <c r="C4151" s="25" t="s">
        <v>593</v>
      </c>
      <c r="D4151" t="s">
        <v>170</v>
      </c>
      <c r="E4151" t="s">
        <v>4443</v>
      </c>
      <c r="F4151" t="s">
        <v>4619</v>
      </c>
      <c r="G4151" s="26">
        <v>96</v>
      </c>
      <c r="H4151" s="26">
        <v>768</v>
      </c>
      <c r="I4151" s="26">
        <v>3600</v>
      </c>
      <c r="J4151" s="27" t="s">
        <v>838</v>
      </c>
      <c r="K4151" s="27" t="s">
        <v>2214</v>
      </c>
      <c r="L4151" s="27" t="s">
        <v>1951</v>
      </c>
      <c r="M4151" t="s">
        <v>176</v>
      </c>
      <c r="N4151" t="s">
        <v>177</v>
      </c>
      <c r="O4151" t="s">
        <v>185</v>
      </c>
      <c r="P4151" t="s">
        <v>179</v>
      </c>
      <c r="Q4151" t="s">
        <v>198</v>
      </c>
      <c r="R4151" t="s">
        <v>181</v>
      </c>
      <c r="S4151" t="s">
        <v>31</v>
      </c>
      <c r="T4151" t="s">
        <v>31</v>
      </c>
      <c r="U4151" t="s">
        <v>31</v>
      </c>
      <c r="V4151" t="s">
        <v>31</v>
      </c>
      <c r="W4151" t="s">
        <v>182</v>
      </c>
      <c r="X4151" t="s">
        <v>183</v>
      </c>
      <c r="Y4151" s="28">
        <v>3.8250000000000002</v>
      </c>
      <c r="Z4151" t="str">
        <f>IF(database_public_cloud_VMs[[#This Row],[Vendor]]="AWS","USD","AUD")</f>
        <v>USD</v>
      </c>
      <c r="AA4151" s="29">
        <f>IF(database_public_cloud_VMs[[#This Row],[Currency]]="USD",(database_public_cloud_VMs[[#This Row],[Rate]]*param_exchange_rate)/(1+param_discount_aws),database_public_cloud_VMs[[#This Row],[Rate]])</f>
        <v>4.713751868460375</v>
      </c>
    </row>
    <row r="4152" spans="1:27" x14ac:dyDescent="0.45">
      <c r="A4152" s="24" t="s">
        <v>4639</v>
      </c>
      <c r="B4152" t="s">
        <v>12</v>
      </c>
      <c r="C4152" s="25" t="s">
        <v>187</v>
      </c>
      <c r="D4152" t="s">
        <v>170</v>
      </c>
      <c r="E4152" t="s">
        <v>4443</v>
      </c>
      <c r="F4152" t="s">
        <v>4619</v>
      </c>
      <c r="G4152" s="26">
        <v>96</v>
      </c>
      <c r="H4152" s="26">
        <v>768</v>
      </c>
      <c r="I4152" s="26">
        <v>3600</v>
      </c>
      <c r="J4152" s="27" t="s">
        <v>838</v>
      </c>
      <c r="K4152" s="27" t="s">
        <v>2214</v>
      </c>
      <c r="L4152" s="27" t="s">
        <v>1951</v>
      </c>
      <c r="M4152" t="s">
        <v>176</v>
      </c>
      <c r="N4152" t="s">
        <v>188</v>
      </c>
      <c r="O4152" t="s">
        <v>188</v>
      </c>
      <c r="P4152" t="s">
        <v>179</v>
      </c>
      <c r="Q4152" t="s">
        <v>198</v>
      </c>
      <c r="R4152" t="s">
        <v>181</v>
      </c>
      <c r="S4152" t="s">
        <v>31</v>
      </c>
      <c r="T4152" t="s">
        <v>31</v>
      </c>
      <c r="U4152" t="s">
        <v>31</v>
      </c>
      <c r="V4152" t="s">
        <v>31</v>
      </c>
      <c r="W4152" t="s">
        <v>182</v>
      </c>
      <c r="X4152" t="s">
        <v>183</v>
      </c>
      <c r="Y4152" s="28">
        <v>8.5020000000000007</v>
      </c>
      <c r="Z4152" t="str">
        <f>IF(database_public_cloud_VMs[[#This Row],[Vendor]]="AWS","USD","AUD")</f>
        <v>USD</v>
      </c>
      <c r="AA4152" s="29">
        <f>IF(database_public_cloud_VMs[[#This Row],[Currency]]="USD",(database_public_cloud_VMs[[#This Row],[Rate]]*param_exchange_rate)/(1+param_discount_aws),database_public_cloud_VMs[[#This Row],[Rate]])</f>
        <v>10.477468858993491</v>
      </c>
    </row>
    <row r="4153" spans="1:27" x14ac:dyDescent="0.45">
      <c r="A4153" s="24" t="s">
        <v>4640</v>
      </c>
      <c r="B4153" t="s">
        <v>12</v>
      </c>
      <c r="C4153" s="25" t="s">
        <v>593</v>
      </c>
      <c r="D4153" t="s">
        <v>170</v>
      </c>
      <c r="E4153" t="s">
        <v>4443</v>
      </c>
      <c r="F4153" t="s">
        <v>4619</v>
      </c>
      <c r="G4153" s="26">
        <v>96</v>
      </c>
      <c r="H4153" s="26">
        <v>768</v>
      </c>
      <c r="I4153" s="26">
        <v>3600</v>
      </c>
      <c r="J4153" s="27" t="s">
        <v>838</v>
      </c>
      <c r="K4153" s="27" t="s">
        <v>2214</v>
      </c>
      <c r="L4153" s="27" t="s">
        <v>1951</v>
      </c>
      <c r="M4153" t="s">
        <v>176</v>
      </c>
      <c r="N4153" t="s">
        <v>177</v>
      </c>
      <c r="O4153" t="s">
        <v>178</v>
      </c>
      <c r="P4153" t="s">
        <v>179</v>
      </c>
      <c r="Q4153" t="s">
        <v>315</v>
      </c>
      <c r="R4153" t="s">
        <v>181</v>
      </c>
      <c r="S4153" t="s">
        <v>31</v>
      </c>
      <c r="T4153" t="s">
        <v>31</v>
      </c>
      <c r="U4153" t="s">
        <v>31</v>
      </c>
      <c r="V4153" t="s">
        <v>31</v>
      </c>
      <c r="W4153" t="s">
        <v>182</v>
      </c>
      <c r="X4153" t="s">
        <v>183</v>
      </c>
      <c r="Y4153" s="28">
        <v>9.7210000000000001</v>
      </c>
      <c r="Z4153" t="str">
        <f>IF(database_public_cloud_VMs[[#This Row],[Vendor]]="AWS","USD","AUD")</f>
        <v>USD</v>
      </c>
      <c r="AA4153" s="29">
        <f>IF(database_public_cloud_VMs[[#This Row],[Currency]]="USD",(database_public_cloud_VMs[[#This Row],[Rate]]*param_exchange_rate)/(1+param_discount_aws),database_public_cloud_VMs[[#This Row],[Rate]])</f>
        <v>11.979707689752496</v>
      </c>
    </row>
    <row r="4154" spans="1:27" x14ac:dyDescent="0.45">
      <c r="A4154" s="24" t="s">
        <v>4641</v>
      </c>
      <c r="B4154" t="s">
        <v>12</v>
      </c>
      <c r="C4154" s="25" t="s">
        <v>593</v>
      </c>
      <c r="D4154" t="s">
        <v>170</v>
      </c>
      <c r="E4154" t="s">
        <v>4443</v>
      </c>
      <c r="F4154" t="s">
        <v>4619</v>
      </c>
      <c r="G4154" s="26">
        <v>96</v>
      </c>
      <c r="H4154" s="26">
        <v>768</v>
      </c>
      <c r="I4154" s="26">
        <v>3600</v>
      </c>
      <c r="J4154" s="27" t="s">
        <v>838</v>
      </c>
      <c r="K4154" s="27" t="s">
        <v>2214</v>
      </c>
      <c r="L4154" s="27" t="s">
        <v>1951</v>
      </c>
      <c r="M4154" t="s">
        <v>176</v>
      </c>
      <c r="N4154" t="s">
        <v>177</v>
      </c>
      <c r="O4154" t="s">
        <v>185</v>
      </c>
      <c r="P4154" t="s">
        <v>179</v>
      </c>
      <c r="Q4154" t="s">
        <v>315</v>
      </c>
      <c r="R4154" t="s">
        <v>181</v>
      </c>
      <c r="S4154" t="s">
        <v>31</v>
      </c>
      <c r="T4154" t="s">
        <v>31</v>
      </c>
      <c r="U4154" t="s">
        <v>31</v>
      </c>
      <c r="V4154" t="s">
        <v>31</v>
      </c>
      <c r="W4154" t="s">
        <v>182</v>
      </c>
      <c r="X4154" t="s">
        <v>183</v>
      </c>
      <c r="Y4154" s="28">
        <v>8.1869999999999994</v>
      </c>
      <c r="Z4154" t="str">
        <f>IF(database_public_cloud_VMs[[#This Row],[Vendor]]="AWS","USD","AUD")</f>
        <v>USD</v>
      </c>
      <c r="AA4154" s="29">
        <f>IF(database_public_cloud_VMs[[#This Row],[Currency]]="USD",(database_public_cloud_VMs[[#This Row],[Rate]]*param_exchange_rate)/(1+param_discount_aws),database_public_cloud_VMs[[#This Row],[Rate]])</f>
        <v>10.089277528649696</v>
      </c>
    </row>
    <row r="4155" spans="1:27" x14ac:dyDescent="0.45">
      <c r="A4155" s="24" t="s">
        <v>4642</v>
      </c>
      <c r="B4155" t="s">
        <v>12</v>
      </c>
      <c r="C4155" s="25" t="s">
        <v>187</v>
      </c>
      <c r="D4155" t="s">
        <v>170</v>
      </c>
      <c r="E4155" t="s">
        <v>4443</v>
      </c>
      <c r="F4155" t="s">
        <v>4619</v>
      </c>
      <c r="G4155" s="26">
        <v>96</v>
      </c>
      <c r="H4155" s="26">
        <v>768</v>
      </c>
      <c r="I4155" s="26">
        <v>3600</v>
      </c>
      <c r="J4155" s="27" t="s">
        <v>838</v>
      </c>
      <c r="K4155" s="27" t="s">
        <v>2214</v>
      </c>
      <c r="L4155" s="27" t="s">
        <v>1951</v>
      </c>
      <c r="M4155" t="s">
        <v>176</v>
      </c>
      <c r="N4155" t="s">
        <v>188</v>
      </c>
      <c r="O4155" t="s">
        <v>188</v>
      </c>
      <c r="P4155" t="s">
        <v>179</v>
      </c>
      <c r="Q4155" t="s">
        <v>315</v>
      </c>
      <c r="R4155" t="s">
        <v>181</v>
      </c>
      <c r="S4155" t="s">
        <v>31</v>
      </c>
      <c r="T4155" t="s">
        <v>31</v>
      </c>
      <c r="U4155" t="s">
        <v>31</v>
      </c>
      <c r="V4155" t="s">
        <v>31</v>
      </c>
      <c r="W4155" t="s">
        <v>182</v>
      </c>
      <c r="X4155" t="s">
        <v>183</v>
      </c>
      <c r="Y4155" s="28">
        <v>12.768000000000001</v>
      </c>
      <c r="Z4155" t="str">
        <f>IF(database_public_cloud_VMs[[#This Row],[Vendor]]="AWS","USD","AUD")</f>
        <v>USD</v>
      </c>
      <c r="AA4155" s="29">
        <f>IF(database_public_cloud_VMs[[#This Row],[Currency]]="USD",(database_public_cloud_VMs[[#This Row],[Rate]]*param_exchange_rate)/(1+param_discount_aws),database_public_cloud_VMs[[#This Row],[Rate]])</f>
        <v>15.73468858993518</v>
      </c>
    </row>
    <row r="4156" spans="1:27" x14ac:dyDescent="0.45">
      <c r="A4156" s="24" t="s">
        <v>4643</v>
      </c>
      <c r="B4156" t="s">
        <v>12</v>
      </c>
      <c r="C4156" s="25" t="s">
        <v>593</v>
      </c>
      <c r="D4156" t="s">
        <v>170</v>
      </c>
      <c r="E4156" t="s">
        <v>4443</v>
      </c>
      <c r="F4156" t="s">
        <v>4644</v>
      </c>
      <c r="G4156" s="26">
        <v>4</v>
      </c>
      <c r="H4156" s="26">
        <v>32</v>
      </c>
      <c r="I4156" s="26">
        <v>150</v>
      </c>
      <c r="J4156" s="27" t="s">
        <v>838</v>
      </c>
      <c r="K4156" s="27" t="s">
        <v>2214</v>
      </c>
      <c r="L4156" s="27" t="s">
        <v>2106</v>
      </c>
      <c r="M4156" t="s">
        <v>176</v>
      </c>
      <c r="N4156" t="s">
        <v>177</v>
      </c>
      <c r="O4156" t="s">
        <v>178</v>
      </c>
      <c r="P4156" t="s">
        <v>179</v>
      </c>
      <c r="Q4156" t="s">
        <v>198</v>
      </c>
      <c r="R4156" t="s">
        <v>181</v>
      </c>
      <c r="S4156" t="s">
        <v>31</v>
      </c>
      <c r="T4156" t="s">
        <v>31</v>
      </c>
      <c r="U4156" t="s">
        <v>31</v>
      </c>
      <c r="V4156" t="s">
        <v>31</v>
      </c>
      <c r="W4156" t="s">
        <v>182</v>
      </c>
      <c r="X4156" t="s">
        <v>183</v>
      </c>
      <c r="Y4156" s="28">
        <v>0.29199999999999998</v>
      </c>
      <c r="Z4156" t="str">
        <f>IF(database_public_cloud_VMs[[#This Row],[Vendor]]="AWS","USD","AUD")</f>
        <v>USD</v>
      </c>
      <c r="AA4156" s="29">
        <f>IF(database_public_cloud_VMs[[#This Row],[Currency]]="USD",(database_public_cloud_VMs[[#This Row],[Rate]]*param_exchange_rate)/(1+param_discount_aws),database_public_cloud_VMs[[#This Row],[Rate]])</f>
        <v>0.35984720146155019</v>
      </c>
    </row>
    <row r="4157" spans="1:27" x14ac:dyDescent="0.45">
      <c r="A4157" s="24" t="s">
        <v>4645</v>
      </c>
      <c r="B4157" t="s">
        <v>12</v>
      </c>
      <c r="C4157" s="25" t="s">
        <v>593</v>
      </c>
      <c r="D4157" t="s">
        <v>170</v>
      </c>
      <c r="E4157" t="s">
        <v>4443</v>
      </c>
      <c r="F4157" t="s">
        <v>4644</v>
      </c>
      <c r="G4157" s="26">
        <v>4</v>
      </c>
      <c r="H4157" s="26">
        <v>32</v>
      </c>
      <c r="I4157" s="26">
        <v>150</v>
      </c>
      <c r="J4157" s="27" t="s">
        <v>838</v>
      </c>
      <c r="K4157" s="27" t="s">
        <v>2214</v>
      </c>
      <c r="L4157" s="27" t="s">
        <v>2106</v>
      </c>
      <c r="M4157" t="s">
        <v>176</v>
      </c>
      <c r="N4157" t="s">
        <v>177</v>
      </c>
      <c r="O4157" t="s">
        <v>185</v>
      </c>
      <c r="P4157" t="s">
        <v>179</v>
      </c>
      <c r="Q4157" t="s">
        <v>198</v>
      </c>
      <c r="R4157" t="s">
        <v>181</v>
      </c>
      <c r="S4157" t="s">
        <v>31</v>
      </c>
      <c r="T4157" t="s">
        <v>31</v>
      </c>
      <c r="U4157" t="s">
        <v>31</v>
      </c>
      <c r="V4157" t="s">
        <v>31</v>
      </c>
      <c r="W4157" t="s">
        <v>182</v>
      </c>
      <c r="X4157" t="s">
        <v>183</v>
      </c>
      <c r="Y4157" s="28">
        <v>0.223</v>
      </c>
      <c r="Z4157" t="str">
        <f>IF(database_public_cloud_VMs[[#This Row],[Vendor]]="AWS","USD","AUD")</f>
        <v>USD</v>
      </c>
      <c r="AA4157" s="29">
        <f>IF(database_public_cloud_VMs[[#This Row],[Currency]]="USD",(database_public_cloud_VMs[[#This Row],[Rate]]*param_exchange_rate)/(1+param_discount_aws),database_public_cloud_VMs[[#This Row],[Rate]])</f>
        <v>0.27481481481481401</v>
      </c>
    </row>
    <row r="4158" spans="1:27" x14ac:dyDescent="0.45">
      <c r="A4158" s="24" t="s">
        <v>4646</v>
      </c>
      <c r="B4158" t="s">
        <v>12</v>
      </c>
      <c r="C4158" s="25" t="s">
        <v>187</v>
      </c>
      <c r="D4158" t="s">
        <v>170</v>
      </c>
      <c r="E4158" t="s">
        <v>4443</v>
      </c>
      <c r="F4158" t="s">
        <v>4644</v>
      </c>
      <c r="G4158" s="26">
        <v>4</v>
      </c>
      <c r="H4158" s="26">
        <v>32</v>
      </c>
      <c r="I4158" s="26">
        <v>150</v>
      </c>
      <c r="J4158" s="27" t="s">
        <v>838</v>
      </c>
      <c r="K4158" s="27" t="s">
        <v>2214</v>
      </c>
      <c r="L4158" s="27" t="s">
        <v>2106</v>
      </c>
      <c r="M4158" t="s">
        <v>176</v>
      </c>
      <c r="N4158" t="s">
        <v>188</v>
      </c>
      <c r="O4158" t="s">
        <v>188</v>
      </c>
      <c r="P4158" t="s">
        <v>179</v>
      </c>
      <c r="Q4158" t="s">
        <v>198</v>
      </c>
      <c r="R4158" t="s">
        <v>181</v>
      </c>
      <c r="S4158" t="s">
        <v>31</v>
      </c>
      <c r="T4158" t="s">
        <v>31</v>
      </c>
      <c r="U4158" t="s">
        <v>31</v>
      </c>
      <c r="V4158" t="s">
        <v>31</v>
      </c>
      <c r="W4158" t="s">
        <v>182</v>
      </c>
      <c r="X4158" t="s">
        <v>183</v>
      </c>
      <c r="Y4158" s="28">
        <v>0.49399999999999999</v>
      </c>
      <c r="Z4158" t="str">
        <f>IF(database_public_cloud_VMs[[#This Row],[Vendor]]="AWS","USD","AUD")</f>
        <v>USD</v>
      </c>
      <c r="AA4158" s="29">
        <f>IF(database_public_cloud_VMs[[#This Row],[Currency]]="USD",(database_public_cloud_VMs[[#This Row],[Rate]]*param_exchange_rate)/(1+param_discount_aws),database_public_cloud_VMs[[#This Row],[Rate]])</f>
        <v>0.6087825942534445</v>
      </c>
    </row>
    <row r="4159" spans="1:27" x14ac:dyDescent="0.45">
      <c r="A4159" s="24" t="s">
        <v>4647</v>
      </c>
      <c r="B4159" t="s">
        <v>12</v>
      </c>
      <c r="C4159" s="25" t="s">
        <v>593</v>
      </c>
      <c r="D4159" t="s">
        <v>170</v>
      </c>
      <c r="E4159" t="s">
        <v>4443</v>
      </c>
      <c r="F4159" t="s">
        <v>4644</v>
      </c>
      <c r="G4159" s="26">
        <v>4</v>
      </c>
      <c r="H4159" s="26">
        <v>32</v>
      </c>
      <c r="I4159" s="26">
        <v>150</v>
      </c>
      <c r="J4159" s="27" t="s">
        <v>838</v>
      </c>
      <c r="K4159" s="27" t="s">
        <v>2214</v>
      </c>
      <c r="L4159" s="27" t="s">
        <v>2106</v>
      </c>
      <c r="M4159" t="s">
        <v>190</v>
      </c>
      <c r="N4159" t="s">
        <v>177</v>
      </c>
      <c r="O4159" t="s">
        <v>178</v>
      </c>
      <c r="P4159" t="s">
        <v>179</v>
      </c>
      <c r="Q4159" t="s">
        <v>315</v>
      </c>
      <c r="R4159" t="s">
        <v>181</v>
      </c>
      <c r="S4159" t="s">
        <v>31</v>
      </c>
      <c r="T4159" t="s">
        <v>31</v>
      </c>
      <c r="U4159" t="s">
        <v>31</v>
      </c>
      <c r="V4159" t="s">
        <v>31</v>
      </c>
      <c r="W4159" t="s">
        <v>182</v>
      </c>
      <c r="X4159" t="s">
        <v>183</v>
      </c>
      <c r="Y4159" s="28">
        <v>0.40500000000000003</v>
      </c>
      <c r="Z4159" t="str">
        <f>IF(database_public_cloud_VMs[[#This Row],[Vendor]]="AWS","USD","AUD")</f>
        <v>USD</v>
      </c>
      <c r="AA4159" s="29">
        <f>IF(database_public_cloud_VMs[[#This Row],[Currency]]="USD",(database_public_cloud_VMs[[#This Row],[Rate]]*param_exchange_rate)/(1+param_discount_aws),database_public_cloud_VMs[[#This Row],[Rate]])</f>
        <v>0.49910313901345155</v>
      </c>
    </row>
    <row r="4160" spans="1:27" x14ac:dyDescent="0.45">
      <c r="A4160" s="24" t="s">
        <v>4648</v>
      </c>
      <c r="B4160" t="s">
        <v>12</v>
      </c>
      <c r="C4160" s="25" t="s">
        <v>593</v>
      </c>
      <c r="D4160" t="s">
        <v>170</v>
      </c>
      <c r="E4160" t="s">
        <v>4443</v>
      </c>
      <c r="F4160" t="s">
        <v>4644</v>
      </c>
      <c r="G4160" s="26">
        <v>4</v>
      </c>
      <c r="H4160" s="26">
        <v>32</v>
      </c>
      <c r="I4160" s="26">
        <v>150</v>
      </c>
      <c r="J4160" s="27" t="s">
        <v>838</v>
      </c>
      <c r="K4160" s="27" t="s">
        <v>2214</v>
      </c>
      <c r="L4160" s="27" t="s">
        <v>2106</v>
      </c>
      <c r="M4160" t="s">
        <v>190</v>
      </c>
      <c r="N4160" t="s">
        <v>177</v>
      </c>
      <c r="O4160" t="s">
        <v>185</v>
      </c>
      <c r="P4160" t="s">
        <v>179</v>
      </c>
      <c r="Q4160" t="s">
        <v>315</v>
      </c>
      <c r="R4160" t="s">
        <v>181</v>
      </c>
      <c r="S4160" t="s">
        <v>31</v>
      </c>
      <c r="T4160" t="s">
        <v>31</v>
      </c>
      <c r="U4160" t="s">
        <v>31</v>
      </c>
      <c r="V4160" t="s">
        <v>31</v>
      </c>
      <c r="W4160" t="s">
        <v>182</v>
      </c>
      <c r="X4160" t="s">
        <v>183</v>
      </c>
      <c r="Y4160" s="28">
        <v>0.34100000000000003</v>
      </c>
      <c r="Z4160" t="str">
        <f>IF(database_public_cloud_VMs[[#This Row],[Vendor]]="AWS","USD","AUD")</f>
        <v>USD</v>
      </c>
      <c r="AA4160" s="29">
        <f>IF(database_public_cloud_VMs[[#This Row],[Currency]]="USD",(database_public_cloud_VMs[[#This Row],[Rate]]*param_exchange_rate)/(1+param_discount_aws),database_public_cloud_VMs[[#This Row],[Rate]])</f>
        <v>0.42023251951502949</v>
      </c>
    </row>
    <row r="4161" spans="1:27" x14ac:dyDescent="0.45">
      <c r="A4161" s="24" t="s">
        <v>4649</v>
      </c>
      <c r="B4161" t="s">
        <v>12</v>
      </c>
      <c r="C4161" s="25" t="s">
        <v>187</v>
      </c>
      <c r="D4161" t="s">
        <v>170</v>
      </c>
      <c r="E4161" t="s">
        <v>4443</v>
      </c>
      <c r="F4161" t="s">
        <v>4644</v>
      </c>
      <c r="G4161" s="26">
        <v>4</v>
      </c>
      <c r="H4161" s="26">
        <v>32</v>
      </c>
      <c r="I4161" s="26">
        <v>150</v>
      </c>
      <c r="J4161" s="27" t="s">
        <v>838</v>
      </c>
      <c r="K4161" s="27" t="s">
        <v>2214</v>
      </c>
      <c r="L4161" s="27" t="s">
        <v>2106</v>
      </c>
      <c r="M4161" t="s">
        <v>190</v>
      </c>
      <c r="N4161" t="s">
        <v>188</v>
      </c>
      <c r="O4161" t="s">
        <v>188</v>
      </c>
      <c r="P4161" t="s">
        <v>179</v>
      </c>
      <c r="Q4161" t="s">
        <v>315</v>
      </c>
      <c r="R4161" t="s">
        <v>181</v>
      </c>
      <c r="S4161" t="s">
        <v>31</v>
      </c>
      <c r="T4161" t="s">
        <v>31</v>
      </c>
      <c r="U4161" t="s">
        <v>31</v>
      </c>
      <c r="V4161" t="s">
        <v>31</v>
      </c>
      <c r="W4161" t="s">
        <v>182</v>
      </c>
      <c r="X4161" t="s">
        <v>183</v>
      </c>
      <c r="Y4161" s="28">
        <v>0.53200000000000003</v>
      </c>
      <c r="Z4161" t="str">
        <f>IF(database_public_cloud_VMs[[#This Row],[Vendor]]="AWS","USD","AUD")</f>
        <v>USD</v>
      </c>
      <c r="AA4161" s="29">
        <f>IF(database_public_cloud_VMs[[#This Row],[Currency]]="USD",(database_public_cloud_VMs[[#This Row],[Rate]]*param_exchange_rate)/(1+param_discount_aws),database_public_cloud_VMs[[#This Row],[Rate]])</f>
        <v>0.65561202458063261</v>
      </c>
    </row>
    <row r="4162" spans="1:27" x14ac:dyDescent="0.45">
      <c r="A4162" s="24" t="s">
        <v>4650</v>
      </c>
      <c r="B4162" t="s">
        <v>12</v>
      </c>
      <c r="C4162" s="25" t="s">
        <v>593</v>
      </c>
      <c r="D4162" t="s">
        <v>170</v>
      </c>
      <c r="E4162" t="s">
        <v>4443</v>
      </c>
      <c r="F4162" t="s">
        <v>4644</v>
      </c>
      <c r="G4162" s="26">
        <v>4</v>
      </c>
      <c r="H4162" s="26">
        <v>32</v>
      </c>
      <c r="I4162" s="26">
        <v>150</v>
      </c>
      <c r="J4162" s="27" t="s">
        <v>838</v>
      </c>
      <c r="K4162" s="27" t="s">
        <v>2214</v>
      </c>
      <c r="L4162" s="27" t="s">
        <v>2106</v>
      </c>
      <c r="M4162" t="s">
        <v>176</v>
      </c>
      <c r="N4162" t="s">
        <v>177</v>
      </c>
      <c r="O4162" t="s">
        <v>178</v>
      </c>
      <c r="P4162" t="s">
        <v>179</v>
      </c>
      <c r="Q4162" t="s">
        <v>315</v>
      </c>
      <c r="R4162" t="s">
        <v>181</v>
      </c>
      <c r="S4162" t="s">
        <v>31</v>
      </c>
      <c r="T4162" t="s">
        <v>31</v>
      </c>
      <c r="U4162" t="s">
        <v>31</v>
      </c>
      <c r="V4162" t="s">
        <v>31</v>
      </c>
      <c r="W4162" t="s">
        <v>182</v>
      </c>
      <c r="X4162" t="s">
        <v>183</v>
      </c>
      <c r="Y4162" s="28">
        <v>0.42599999999999999</v>
      </c>
      <c r="Z4162" t="str">
        <f>IF(database_public_cloud_VMs[[#This Row],[Vendor]]="AWS","USD","AUD")</f>
        <v>USD</v>
      </c>
      <c r="AA4162" s="29">
        <f>IF(database_public_cloud_VMs[[#This Row],[Currency]]="USD",(database_public_cloud_VMs[[#This Row],[Rate]]*param_exchange_rate)/(1+param_discount_aws),database_public_cloud_VMs[[#This Row],[Rate]])</f>
        <v>0.5249825610363712</v>
      </c>
    </row>
    <row r="4163" spans="1:27" x14ac:dyDescent="0.45">
      <c r="A4163" s="24" t="s">
        <v>4651</v>
      </c>
      <c r="B4163" t="s">
        <v>12</v>
      </c>
      <c r="C4163" s="25" t="s">
        <v>593</v>
      </c>
      <c r="D4163" t="s">
        <v>170</v>
      </c>
      <c r="E4163" t="s">
        <v>4443</v>
      </c>
      <c r="F4163" t="s">
        <v>4644</v>
      </c>
      <c r="G4163" s="26">
        <v>4</v>
      </c>
      <c r="H4163" s="26">
        <v>32</v>
      </c>
      <c r="I4163" s="26">
        <v>150</v>
      </c>
      <c r="J4163" s="27" t="s">
        <v>838</v>
      </c>
      <c r="K4163" s="27" t="s">
        <v>2214</v>
      </c>
      <c r="L4163" s="27" t="s">
        <v>2106</v>
      </c>
      <c r="M4163" t="s">
        <v>176</v>
      </c>
      <c r="N4163" t="s">
        <v>177</v>
      </c>
      <c r="O4163" t="s">
        <v>185</v>
      </c>
      <c r="P4163" t="s">
        <v>179</v>
      </c>
      <c r="Q4163" t="s">
        <v>315</v>
      </c>
      <c r="R4163" t="s">
        <v>181</v>
      </c>
      <c r="S4163" t="s">
        <v>31</v>
      </c>
      <c r="T4163" t="s">
        <v>31</v>
      </c>
      <c r="U4163" t="s">
        <v>31</v>
      </c>
      <c r="V4163" t="s">
        <v>31</v>
      </c>
      <c r="W4163" t="s">
        <v>182</v>
      </c>
      <c r="X4163" t="s">
        <v>183</v>
      </c>
      <c r="Y4163" s="28">
        <v>0.36199999999999999</v>
      </c>
      <c r="Z4163" t="str">
        <f>IF(database_public_cloud_VMs[[#This Row],[Vendor]]="AWS","USD","AUD")</f>
        <v>USD</v>
      </c>
      <c r="AA4163" s="29">
        <f>IF(database_public_cloud_VMs[[#This Row],[Currency]]="USD",(database_public_cloud_VMs[[#This Row],[Rate]]*param_exchange_rate)/(1+param_discount_aws),database_public_cloud_VMs[[#This Row],[Rate]])</f>
        <v>0.44611194153794914</v>
      </c>
    </row>
    <row r="4164" spans="1:27" x14ac:dyDescent="0.45">
      <c r="A4164" s="24" t="s">
        <v>4652</v>
      </c>
      <c r="B4164" t="s">
        <v>12</v>
      </c>
      <c r="C4164" s="25" t="s">
        <v>187</v>
      </c>
      <c r="D4164" t="s">
        <v>170</v>
      </c>
      <c r="E4164" t="s">
        <v>4443</v>
      </c>
      <c r="F4164" t="s">
        <v>4644</v>
      </c>
      <c r="G4164" s="26">
        <v>4</v>
      </c>
      <c r="H4164" s="26">
        <v>32</v>
      </c>
      <c r="I4164" s="26">
        <v>150</v>
      </c>
      <c r="J4164" s="27" t="s">
        <v>838</v>
      </c>
      <c r="K4164" s="27" t="s">
        <v>2214</v>
      </c>
      <c r="L4164" s="27" t="s">
        <v>2106</v>
      </c>
      <c r="M4164" t="s">
        <v>176</v>
      </c>
      <c r="N4164" t="s">
        <v>188</v>
      </c>
      <c r="O4164" t="s">
        <v>188</v>
      </c>
      <c r="P4164" t="s">
        <v>179</v>
      </c>
      <c r="Q4164" t="s">
        <v>315</v>
      </c>
      <c r="R4164" t="s">
        <v>181</v>
      </c>
      <c r="S4164" t="s">
        <v>31</v>
      </c>
      <c r="T4164" t="s">
        <v>31</v>
      </c>
      <c r="U4164" t="s">
        <v>31</v>
      </c>
      <c r="V4164" t="s">
        <v>31</v>
      </c>
      <c r="W4164" t="s">
        <v>182</v>
      </c>
      <c r="X4164" t="s">
        <v>183</v>
      </c>
      <c r="Y4164" s="28">
        <v>0.55300000000000005</v>
      </c>
      <c r="Z4164" t="str">
        <f>IF(database_public_cloud_VMs[[#This Row],[Vendor]]="AWS","USD","AUD")</f>
        <v>USD</v>
      </c>
      <c r="AA4164" s="29">
        <f>IF(database_public_cloud_VMs[[#This Row],[Currency]]="USD",(database_public_cloud_VMs[[#This Row],[Rate]]*param_exchange_rate)/(1+param_discount_aws),database_public_cloud_VMs[[#This Row],[Rate]])</f>
        <v>0.68149144660355221</v>
      </c>
    </row>
    <row r="4165" spans="1:27" x14ac:dyDescent="0.45">
      <c r="A4165" s="24" t="s">
        <v>4653</v>
      </c>
      <c r="B4165" t="s">
        <v>12</v>
      </c>
      <c r="C4165" s="25" t="s">
        <v>593</v>
      </c>
      <c r="D4165" t="s">
        <v>170</v>
      </c>
      <c r="E4165" t="s">
        <v>4443</v>
      </c>
      <c r="F4165" t="s">
        <v>4644</v>
      </c>
      <c r="G4165" s="26">
        <v>4</v>
      </c>
      <c r="H4165" s="26">
        <v>32</v>
      </c>
      <c r="I4165" s="26">
        <v>150</v>
      </c>
      <c r="J4165" s="27" t="s">
        <v>838</v>
      </c>
      <c r="K4165" s="27" t="s">
        <v>2214</v>
      </c>
      <c r="L4165" s="27" t="s">
        <v>2106</v>
      </c>
      <c r="M4165" t="s">
        <v>176</v>
      </c>
      <c r="N4165" t="s">
        <v>177</v>
      </c>
      <c r="O4165" t="s">
        <v>178</v>
      </c>
      <c r="P4165" t="s">
        <v>179</v>
      </c>
      <c r="Q4165" t="s">
        <v>191</v>
      </c>
      <c r="R4165" t="s">
        <v>181</v>
      </c>
      <c r="S4165" t="s">
        <v>31</v>
      </c>
      <c r="T4165" t="s">
        <v>31</v>
      </c>
      <c r="U4165" t="s">
        <v>31</v>
      </c>
      <c r="V4165" t="s">
        <v>31</v>
      </c>
      <c r="W4165" t="s">
        <v>182</v>
      </c>
      <c r="X4165" t="s">
        <v>183</v>
      </c>
      <c r="Y4165" s="28">
        <v>0.30199999999999999</v>
      </c>
      <c r="Z4165" t="str">
        <f>IF(database_public_cloud_VMs[[#This Row],[Vendor]]="AWS","USD","AUD")</f>
        <v>USD</v>
      </c>
      <c r="AA4165" s="29">
        <f>IF(database_public_cloud_VMs[[#This Row],[Currency]]="USD",(database_public_cloud_VMs[[#This Row],[Rate]]*param_exchange_rate)/(1+param_discount_aws),database_public_cloud_VMs[[#This Row],[Rate]])</f>
        <v>0.37217073575817855</v>
      </c>
    </row>
    <row r="4166" spans="1:27" x14ac:dyDescent="0.45">
      <c r="A4166" s="24" t="s">
        <v>4654</v>
      </c>
      <c r="B4166" t="s">
        <v>12</v>
      </c>
      <c r="C4166" s="25" t="s">
        <v>593</v>
      </c>
      <c r="D4166" t="s">
        <v>170</v>
      </c>
      <c r="E4166" t="s">
        <v>4443</v>
      </c>
      <c r="F4166" t="s">
        <v>4644</v>
      </c>
      <c r="G4166" s="26">
        <v>4</v>
      </c>
      <c r="H4166" s="26">
        <v>32</v>
      </c>
      <c r="I4166" s="26">
        <v>150</v>
      </c>
      <c r="J4166" s="27" t="s">
        <v>838</v>
      </c>
      <c r="K4166" s="27" t="s">
        <v>2214</v>
      </c>
      <c r="L4166" s="27" t="s">
        <v>2106</v>
      </c>
      <c r="M4166" t="s">
        <v>176</v>
      </c>
      <c r="N4166" t="s">
        <v>177</v>
      </c>
      <c r="O4166" t="s">
        <v>185</v>
      </c>
      <c r="P4166" t="s">
        <v>179</v>
      </c>
      <c r="Q4166" t="s">
        <v>191</v>
      </c>
      <c r="R4166" t="s">
        <v>181</v>
      </c>
      <c r="S4166" t="s">
        <v>31</v>
      </c>
      <c r="T4166" t="s">
        <v>31</v>
      </c>
      <c r="U4166" t="s">
        <v>31</v>
      </c>
      <c r="V4166" t="s">
        <v>31</v>
      </c>
      <c r="W4166" t="s">
        <v>182</v>
      </c>
      <c r="X4166" t="s">
        <v>183</v>
      </c>
      <c r="Y4166" s="28">
        <v>0.23799999999999999</v>
      </c>
      <c r="Z4166" t="str">
        <f>IF(database_public_cloud_VMs[[#This Row],[Vendor]]="AWS","USD","AUD")</f>
        <v>USD</v>
      </c>
      <c r="AA4166" s="29">
        <f>IF(database_public_cloud_VMs[[#This Row],[Currency]]="USD",(database_public_cloud_VMs[[#This Row],[Rate]]*param_exchange_rate)/(1+param_discount_aws),database_public_cloud_VMs[[#This Row],[Rate]])</f>
        <v>0.29330011625975666</v>
      </c>
    </row>
    <row r="4167" spans="1:27" x14ac:dyDescent="0.45">
      <c r="A4167" s="24" t="s">
        <v>4655</v>
      </c>
      <c r="B4167" t="s">
        <v>12</v>
      </c>
      <c r="C4167" s="25" t="s">
        <v>187</v>
      </c>
      <c r="D4167" t="s">
        <v>170</v>
      </c>
      <c r="E4167" t="s">
        <v>4443</v>
      </c>
      <c r="F4167" t="s">
        <v>4644</v>
      </c>
      <c r="G4167" s="26">
        <v>4</v>
      </c>
      <c r="H4167" s="26">
        <v>32</v>
      </c>
      <c r="I4167" s="26">
        <v>150</v>
      </c>
      <c r="J4167" s="27" t="s">
        <v>838</v>
      </c>
      <c r="K4167" s="27" t="s">
        <v>2214</v>
      </c>
      <c r="L4167" s="27" t="s">
        <v>2106</v>
      </c>
      <c r="M4167" t="s">
        <v>176</v>
      </c>
      <c r="N4167" t="s">
        <v>188</v>
      </c>
      <c r="O4167" t="s">
        <v>188</v>
      </c>
      <c r="P4167" t="s">
        <v>179</v>
      </c>
      <c r="Q4167" t="s">
        <v>191</v>
      </c>
      <c r="R4167" t="s">
        <v>181</v>
      </c>
      <c r="S4167" t="s">
        <v>31</v>
      </c>
      <c r="T4167" t="s">
        <v>31</v>
      </c>
      <c r="U4167" t="s">
        <v>31</v>
      </c>
      <c r="V4167" t="s">
        <v>31</v>
      </c>
      <c r="W4167" t="s">
        <v>182</v>
      </c>
      <c r="X4167" t="s">
        <v>183</v>
      </c>
      <c r="Y4167" s="28">
        <v>0.42899999999999999</v>
      </c>
      <c r="Z4167" t="str">
        <f>IF(database_public_cloud_VMs[[#This Row],[Vendor]]="AWS","USD","AUD")</f>
        <v>USD</v>
      </c>
      <c r="AA4167" s="29">
        <f>IF(database_public_cloud_VMs[[#This Row],[Currency]]="USD",(database_public_cloud_VMs[[#This Row],[Rate]]*param_exchange_rate)/(1+param_discount_aws),database_public_cloud_VMs[[#This Row],[Rate]])</f>
        <v>0.52867962132535962</v>
      </c>
    </row>
    <row r="4168" spans="1:27" x14ac:dyDescent="0.45">
      <c r="A4168" s="24" t="s">
        <v>4656</v>
      </c>
      <c r="B4168" t="s">
        <v>12</v>
      </c>
      <c r="C4168" s="25" t="s">
        <v>593</v>
      </c>
      <c r="D4168" t="s">
        <v>170</v>
      </c>
      <c r="E4168" t="s">
        <v>4443</v>
      </c>
      <c r="F4168" t="s">
        <v>4644</v>
      </c>
      <c r="G4168" s="26">
        <v>4</v>
      </c>
      <c r="H4168" s="26">
        <v>32</v>
      </c>
      <c r="I4168" s="26">
        <v>150</v>
      </c>
      <c r="J4168" s="27" t="s">
        <v>838</v>
      </c>
      <c r="K4168" s="27" t="s">
        <v>2214</v>
      </c>
      <c r="L4168" s="27" t="s">
        <v>2106</v>
      </c>
      <c r="M4168" t="s">
        <v>176</v>
      </c>
      <c r="N4168" t="s">
        <v>177</v>
      </c>
      <c r="O4168" t="s">
        <v>178</v>
      </c>
      <c r="P4168" t="s">
        <v>179</v>
      </c>
      <c r="Q4168" t="s">
        <v>180</v>
      </c>
      <c r="R4168" t="s">
        <v>181</v>
      </c>
      <c r="S4168" t="s">
        <v>31</v>
      </c>
      <c r="T4168" t="s">
        <v>31</v>
      </c>
      <c r="U4168" t="s">
        <v>31</v>
      </c>
      <c r="V4168" t="s">
        <v>31</v>
      </c>
      <c r="W4168" t="s">
        <v>182</v>
      </c>
      <c r="X4168" t="s">
        <v>183</v>
      </c>
      <c r="Y4168" s="28">
        <v>0.24199999999999999</v>
      </c>
      <c r="Z4168" t="str">
        <f>IF(database_public_cloud_VMs[[#This Row],[Vendor]]="AWS","USD","AUD")</f>
        <v>USD</v>
      </c>
      <c r="AA4168" s="29">
        <f>IF(database_public_cloud_VMs[[#This Row],[Currency]]="USD",(database_public_cloud_VMs[[#This Row],[Rate]]*param_exchange_rate)/(1+param_discount_aws),database_public_cloud_VMs[[#This Row],[Rate]])</f>
        <v>0.29822952997840801</v>
      </c>
    </row>
    <row r="4169" spans="1:27" x14ac:dyDescent="0.45">
      <c r="A4169" s="24" t="s">
        <v>4657</v>
      </c>
      <c r="B4169" t="s">
        <v>12</v>
      </c>
      <c r="C4169" s="25" t="s">
        <v>593</v>
      </c>
      <c r="D4169" t="s">
        <v>170</v>
      </c>
      <c r="E4169" t="s">
        <v>4443</v>
      </c>
      <c r="F4169" t="s">
        <v>4644</v>
      </c>
      <c r="G4169" s="26">
        <v>4</v>
      </c>
      <c r="H4169" s="26">
        <v>32</v>
      </c>
      <c r="I4169" s="26">
        <v>150</v>
      </c>
      <c r="J4169" s="27" t="s">
        <v>838</v>
      </c>
      <c r="K4169" s="27" t="s">
        <v>2214</v>
      </c>
      <c r="L4169" s="27" t="s">
        <v>2106</v>
      </c>
      <c r="M4169" t="s">
        <v>176</v>
      </c>
      <c r="N4169" t="s">
        <v>177</v>
      </c>
      <c r="O4169" t="s">
        <v>185</v>
      </c>
      <c r="P4169" t="s">
        <v>179</v>
      </c>
      <c r="Q4169" t="s">
        <v>180</v>
      </c>
      <c r="R4169" t="s">
        <v>181</v>
      </c>
      <c r="S4169" t="s">
        <v>31</v>
      </c>
      <c r="T4169" t="s">
        <v>31</v>
      </c>
      <c r="U4169" t="s">
        <v>31</v>
      </c>
      <c r="V4169" t="s">
        <v>31</v>
      </c>
      <c r="W4169" t="s">
        <v>182</v>
      </c>
      <c r="X4169" t="s">
        <v>183</v>
      </c>
      <c r="Y4169" s="28">
        <v>0.17799999999999999</v>
      </c>
      <c r="Z4169" t="str">
        <f>IF(database_public_cloud_VMs[[#This Row],[Vendor]]="AWS","USD","AUD")</f>
        <v>USD</v>
      </c>
      <c r="AA4169" s="29">
        <f>IF(database_public_cloud_VMs[[#This Row],[Currency]]="USD",(database_public_cloud_VMs[[#This Row],[Rate]]*param_exchange_rate)/(1+param_discount_aws),database_public_cloud_VMs[[#This Row],[Rate]])</f>
        <v>0.21935891047998607</v>
      </c>
    </row>
    <row r="4170" spans="1:27" x14ac:dyDescent="0.45">
      <c r="A4170" s="24" t="s">
        <v>4658</v>
      </c>
      <c r="B4170" t="s">
        <v>12</v>
      </c>
      <c r="C4170" s="25" t="s">
        <v>187</v>
      </c>
      <c r="D4170" t="s">
        <v>170</v>
      </c>
      <c r="E4170" t="s">
        <v>4443</v>
      </c>
      <c r="F4170" t="s">
        <v>4644</v>
      </c>
      <c r="G4170" s="26">
        <v>4</v>
      </c>
      <c r="H4170" s="26">
        <v>32</v>
      </c>
      <c r="I4170" s="26">
        <v>150</v>
      </c>
      <c r="J4170" s="27" t="s">
        <v>838</v>
      </c>
      <c r="K4170" s="27" t="s">
        <v>2214</v>
      </c>
      <c r="L4170" s="27" t="s">
        <v>2106</v>
      </c>
      <c r="M4170" t="s">
        <v>176</v>
      </c>
      <c r="N4170" t="s">
        <v>188</v>
      </c>
      <c r="O4170" t="s">
        <v>188</v>
      </c>
      <c r="P4170" t="s">
        <v>179</v>
      </c>
      <c r="Q4170" t="s">
        <v>180</v>
      </c>
      <c r="R4170" t="s">
        <v>181</v>
      </c>
      <c r="S4170" t="s">
        <v>31</v>
      </c>
      <c r="T4170" t="s">
        <v>31</v>
      </c>
      <c r="U4170" t="s">
        <v>31</v>
      </c>
      <c r="V4170" t="s">
        <v>31</v>
      </c>
      <c r="W4170" t="s">
        <v>182</v>
      </c>
      <c r="X4170" t="s">
        <v>183</v>
      </c>
      <c r="Y4170" s="28">
        <v>0.36899999999999999</v>
      </c>
      <c r="Z4170" t="str">
        <f>IF(database_public_cloud_VMs[[#This Row],[Vendor]]="AWS","USD","AUD")</f>
        <v>USD</v>
      </c>
      <c r="AA4170" s="29">
        <f>IF(database_public_cloud_VMs[[#This Row],[Currency]]="USD",(database_public_cloud_VMs[[#This Row],[Rate]]*param_exchange_rate)/(1+param_discount_aws),database_public_cloud_VMs[[#This Row],[Rate]])</f>
        <v>0.45473841554558903</v>
      </c>
    </row>
    <row r="4171" spans="1:27" x14ac:dyDescent="0.45">
      <c r="A4171" s="24" t="s">
        <v>4659</v>
      </c>
      <c r="B4171" t="s">
        <v>12</v>
      </c>
      <c r="C4171" s="25" t="s">
        <v>593</v>
      </c>
      <c r="D4171" t="s">
        <v>170</v>
      </c>
      <c r="E4171" t="s">
        <v>4443</v>
      </c>
      <c r="F4171" t="s">
        <v>4644</v>
      </c>
      <c r="G4171" s="26">
        <v>4</v>
      </c>
      <c r="H4171" s="26">
        <v>32</v>
      </c>
      <c r="I4171" s="26">
        <v>150</v>
      </c>
      <c r="J4171" s="27" t="s">
        <v>838</v>
      </c>
      <c r="K4171" s="27" t="s">
        <v>2214</v>
      </c>
      <c r="L4171" s="27" t="s">
        <v>2106</v>
      </c>
      <c r="M4171" t="s">
        <v>190</v>
      </c>
      <c r="N4171" t="s">
        <v>177</v>
      </c>
      <c r="O4171" t="s">
        <v>178</v>
      </c>
      <c r="P4171" t="s">
        <v>179</v>
      </c>
      <c r="Q4171" t="s">
        <v>198</v>
      </c>
      <c r="R4171" t="s">
        <v>181</v>
      </c>
      <c r="S4171" t="s">
        <v>31</v>
      </c>
      <c r="T4171" t="s">
        <v>31</v>
      </c>
      <c r="U4171" t="s">
        <v>31</v>
      </c>
      <c r="V4171" t="s">
        <v>31</v>
      </c>
      <c r="W4171" t="s">
        <v>182</v>
      </c>
      <c r="X4171" t="s">
        <v>183</v>
      </c>
      <c r="Y4171" s="28">
        <v>0.27100000000000002</v>
      </c>
      <c r="Z4171" t="str">
        <f>IF(database_public_cloud_VMs[[#This Row],[Vendor]]="AWS","USD","AUD")</f>
        <v>USD</v>
      </c>
      <c r="AA4171" s="29">
        <f>IF(database_public_cloud_VMs[[#This Row],[Currency]]="USD",(database_public_cloud_VMs[[#This Row],[Rate]]*param_exchange_rate)/(1+param_discount_aws),database_public_cloud_VMs[[#This Row],[Rate]])</f>
        <v>0.33396777943863054</v>
      </c>
    </row>
    <row r="4172" spans="1:27" x14ac:dyDescent="0.45">
      <c r="A4172" s="24" t="s">
        <v>4660</v>
      </c>
      <c r="B4172" t="s">
        <v>12</v>
      </c>
      <c r="C4172" s="25" t="s">
        <v>593</v>
      </c>
      <c r="D4172" t="s">
        <v>170</v>
      </c>
      <c r="E4172" t="s">
        <v>4443</v>
      </c>
      <c r="F4172" t="s">
        <v>4644</v>
      </c>
      <c r="G4172" s="26">
        <v>4</v>
      </c>
      <c r="H4172" s="26">
        <v>32</v>
      </c>
      <c r="I4172" s="26">
        <v>150</v>
      </c>
      <c r="J4172" s="27" t="s">
        <v>838</v>
      </c>
      <c r="K4172" s="27" t="s">
        <v>2214</v>
      </c>
      <c r="L4172" s="27" t="s">
        <v>2106</v>
      </c>
      <c r="M4172" t="s">
        <v>190</v>
      </c>
      <c r="N4172" t="s">
        <v>177</v>
      </c>
      <c r="O4172" t="s">
        <v>185</v>
      </c>
      <c r="P4172" t="s">
        <v>179</v>
      </c>
      <c r="Q4172" t="s">
        <v>198</v>
      </c>
      <c r="R4172" t="s">
        <v>181</v>
      </c>
      <c r="S4172" t="s">
        <v>31</v>
      </c>
      <c r="T4172" t="s">
        <v>31</v>
      </c>
      <c r="U4172" t="s">
        <v>31</v>
      </c>
      <c r="V4172" t="s">
        <v>31</v>
      </c>
      <c r="W4172" t="s">
        <v>182</v>
      </c>
      <c r="X4172" t="s">
        <v>183</v>
      </c>
      <c r="Y4172" s="28">
        <v>0.20200000000000001</v>
      </c>
      <c r="Z4172" t="str">
        <f>IF(database_public_cloud_VMs[[#This Row],[Vendor]]="AWS","USD","AUD")</f>
        <v>USD</v>
      </c>
      <c r="AA4172" s="29">
        <f>IF(database_public_cloud_VMs[[#This Row],[Currency]]="USD",(database_public_cloud_VMs[[#This Row],[Rate]]*param_exchange_rate)/(1+param_discount_aws),database_public_cloud_VMs[[#This Row],[Rate]])</f>
        <v>0.24893539279189433</v>
      </c>
    </row>
    <row r="4173" spans="1:27" x14ac:dyDescent="0.45">
      <c r="A4173" s="24" t="s">
        <v>4661</v>
      </c>
      <c r="B4173" t="s">
        <v>12</v>
      </c>
      <c r="C4173" s="25" t="s">
        <v>187</v>
      </c>
      <c r="D4173" t="s">
        <v>170</v>
      </c>
      <c r="E4173" t="s">
        <v>4443</v>
      </c>
      <c r="F4173" t="s">
        <v>4644</v>
      </c>
      <c r="G4173" s="26">
        <v>4</v>
      </c>
      <c r="H4173" s="26">
        <v>32</v>
      </c>
      <c r="I4173" s="26">
        <v>150</v>
      </c>
      <c r="J4173" s="27" t="s">
        <v>838</v>
      </c>
      <c r="K4173" s="27" t="s">
        <v>2214</v>
      </c>
      <c r="L4173" s="27" t="s">
        <v>2106</v>
      </c>
      <c r="M4173" t="s">
        <v>190</v>
      </c>
      <c r="N4173" t="s">
        <v>188</v>
      </c>
      <c r="O4173" t="s">
        <v>188</v>
      </c>
      <c r="P4173" t="s">
        <v>179</v>
      </c>
      <c r="Q4173" t="s">
        <v>198</v>
      </c>
      <c r="R4173" t="s">
        <v>181</v>
      </c>
      <c r="S4173" t="s">
        <v>31</v>
      </c>
      <c r="T4173" t="s">
        <v>31</v>
      </c>
      <c r="U4173" t="s">
        <v>31</v>
      </c>
      <c r="V4173" t="s">
        <v>31</v>
      </c>
      <c r="W4173" t="s">
        <v>182</v>
      </c>
      <c r="X4173" t="s">
        <v>183</v>
      </c>
      <c r="Y4173" s="28">
        <v>0.47299999999999998</v>
      </c>
      <c r="Z4173" t="str">
        <f>IF(database_public_cloud_VMs[[#This Row],[Vendor]]="AWS","USD","AUD")</f>
        <v>USD</v>
      </c>
      <c r="AA4173" s="29">
        <f>IF(database_public_cloud_VMs[[#This Row],[Currency]]="USD",(database_public_cloud_VMs[[#This Row],[Rate]]*param_exchange_rate)/(1+param_discount_aws),database_public_cloud_VMs[[#This Row],[Rate]])</f>
        <v>0.58290317223052479</v>
      </c>
    </row>
    <row r="4174" spans="1:27" x14ac:dyDescent="0.45">
      <c r="A4174" s="24" t="s">
        <v>4662</v>
      </c>
      <c r="B4174" t="s">
        <v>12</v>
      </c>
      <c r="C4174" s="25" t="s">
        <v>593</v>
      </c>
      <c r="D4174" t="s">
        <v>170</v>
      </c>
      <c r="E4174" t="s">
        <v>4443</v>
      </c>
      <c r="F4174" t="s">
        <v>4644</v>
      </c>
      <c r="G4174" s="26">
        <v>4</v>
      </c>
      <c r="H4174" s="26">
        <v>32</v>
      </c>
      <c r="I4174" s="26">
        <v>150</v>
      </c>
      <c r="J4174" s="27" t="s">
        <v>838</v>
      </c>
      <c r="K4174" s="27" t="s">
        <v>2214</v>
      </c>
      <c r="L4174" s="27" t="s">
        <v>2106</v>
      </c>
      <c r="M4174" t="s">
        <v>190</v>
      </c>
      <c r="N4174" t="s">
        <v>177</v>
      </c>
      <c r="O4174" t="s">
        <v>178</v>
      </c>
      <c r="P4174" t="s">
        <v>179</v>
      </c>
      <c r="Q4174" t="s">
        <v>191</v>
      </c>
      <c r="R4174" t="s">
        <v>181</v>
      </c>
      <c r="S4174" t="s">
        <v>31</v>
      </c>
      <c r="T4174" t="s">
        <v>31</v>
      </c>
      <c r="U4174" t="s">
        <v>31</v>
      </c>
      <c r="V4174" t="s">
        <v>31</v>
      </c>
      <c r="W4174" t="s">
        <v>182</v>
      </c>
      <c r="X4174" t="s">
        <v>183</v>
      </c>
      <c r="Y4174" s="28">
        <v>0.28100000000000003</v>
      </c>
      <c r="Z4174" t="str">
        <f>IF(database_public_cloud_VMs[[#This Row],[Vendor]]="AWS","USD","AUD")</f>
        <v>USD</v>
      </c>
      <c r="AA4174" s="29">
        <f>IF(database_public_cloud_VMs[[#This Row],[Currency]]="USD",(database_public_cloud_VMs[[#This Row],[Rate]]*param_exchange_rate)/(1+param_discount_aws),database_public_cloud_VMs[[#This Row],[Rate]])</f>
        <v>0.3462913137352589</v>
      </c>
    </row>
    <row r="4175" spans="1:27" x14ac:dyDescent="0.45">
      <c r="A4175" s="24" t="s">
        <v>4663</v>
      </c>
      <c r="B4175" t="s">
        <v>12</v>
      </c>
      <c r="C4175" s="25" t="s">
        <v>593</v>
      </c>
      <c r="D4175" t="s">
        <v>170</v>
      </c>
      <c r="E4175" t="s">
        <v>4443</v>
      </c>
      <c r="F4175" t="s">
        <v>4644</v>
      </c>
      <c r="G4175" s="26">
        <v>4</v>
      </c>
      <c r="H4175" s="26">
        <v>32</v>
      </c>
      <c r="I4175" s="26">
        <v>150</v>
      </c>
      <c r="J4175" s="27" t="s">
        <v>838</v>
      </c>
      <c r="K4175" s="27" t="s">
        <v>2214</v>
      </c>
      <c r="L4175" s="27" t="s">
        <v>2106</v>
      </c>
      <c r="M4175" t="s">
        <v>190</v>
      </c>
      <c r="N4175" t="s">
        <v>177</v>
      </c>
      <c r="O4175" t="s">
        <v>185</v>
      </c>
      <c r="P4175" t="s">
        <v>179</v>
      </c>
      <c r="Q4175" t="s">
        <v>191</v>
      </c>
      <c r="R4175" t="s">
        <v>181</v>
      </c>
      <c r="S4175" t="s">
        <v>31</v>
      </c>
      <c r="T4175" t="s">
        <v>31</v>
      </c>
      <c r="U4175" t="s">
        <v>31</v>
      </c>
      <c r="V4175" t="s">
        <v>31</v>
      </c>
      <c r="W4175" t="s">
        <v>182</v>
      </c>
      <c r="X4175" t="s">
        <v>183</v>
      </c>
      <c r="Y4175" s="28">
        <v>0.217</v>
      </c>
      <c r="Z4175" t="str">
        <f>IF(database_public_cloud_VMs[[#This Row],[Vendor]]="AWS","USD","AUD")</f>
        <v>USD</v>
      </c>
      <c r="AA4175" s="29">
        <f>IF(database_public_cloud_VMs[[#This Row],[Currency]]="USD",(database_public_cloud_VMs[[#This Row],[Rate]]*param_exchange_rate)/(1+param_discount_aws),database_public_cloud_VMs[[#This Row],[Rate]])</f>
        <v>0.26742069423683695</v>
      </c>
    </row>
    <row r="4176" spans="1:27" x14ac:dyDescent="0.45">
      <c r="A4176" s="24" t="s">
        <v>4664</v>
      </c>
      <c r="B4176" t="s">
        <v>12</v>
      </c>
      <c r="C4176" s="25" t="s">
        <v>187</v>
      </c>
      <c r="D4176" t="s">
        <v>170</v>
      </c>
      <c r="E4176" t="s">
        <v>4443</v>
      </c>
      <c r="F4176" t="s">
        <v>4644</v>
      </c>
      <c r="G4176" s="26">
        <v>4</v>
      </c>
      <c r="H4176" s="26">
        <v>32</v>
      </c>
      <c r="I4176" s="26">
        <v>150</v>
      </c>
      <c r="J4176" s="27" t="s">
        <v>838</v>
      </c>
      <c r="K4176" s="27" t="s">
        <v>2214</v>
      </c>
      <c r="L4176" s="27" t="s">
        <v>2106</v>
      </c>
      <c r="M4176" t="s">
        <v>190</v>
      </c>
      <c r="N4176" t="s">
        <v>188</v>
      </c>
      <c r="O4176" t="s">
        <v>188</v>
      </c>
      <c r="P4176" t="s">
        <v>179</v>
      </c>
      <c r="Q4176" t="s">
        <v>191</v>
      </c>
      <c r="R4176" t="s">
        <v>181</v>
      </c>
      <c r="S4176" t="s">
        <v>31</v>
      </c>
      <c r="T4176" t="s">
        <v>31</v>
      </c>
      <c r="U4176" t="s">
        <v>31</v>
      </c>
      <c r="V4176" t="s">
        <v>31</v>
      </c>
      <c r="W4176" t="s">
        <v>182</v>
      </c>
      <c r="X4176" t="s">
        <v>183</v>
      </c>
      <c r="Y4176" s="28">
        <v>0.40799999999999997</v>
      </c>
      <c r="Z4176" t="str">
        <f>IF(database_public_cloud_VMs[[#This Row],[Vendor]]="AWS","USD","AUD")</f>
        <v>USD</v>
      </c>
      <c r="AA4176" s="29">
        <f>IF(database_public_cloud_VMs[[#This Row],[Currency]]="USD",(database_public_cloud_VMs[[#This Row],[Rate]]*param_exchange_rate)/(1+param_discount_aws),database_public_cloud_VMs[[#This Row],[Rate]])</f>
        <v>0.50280019930244002</v>
      </c>
    </row>
    <row r="4177" spans="1:27" x14ac:dyDescent="0.45">
      <c r="A4177" s="24" t="s">
        <v>4665</v>
      </c>
      <c r="B4177" t="s">
        <v>12</v>
      </c>
      <c r="C4177" s="25" t="s">
        <v>593</v>
      </c>
      <c r="D4177" t="s">
        <v>170</v>
      </c>
      <c r="E4177" t="s">
        <v>4443</v>
      </c>
      <c r="F4177" t="s">
        <v>4644</v>
      </c>
      <c r="G4177" s="26">
        <v>4</v>
      </c>
      <c r="H4177" s="26">
        <v>32</v>
      </c>
      <c r="I4177" s="26">
        <v>150</v>
      </c>
      <c r="J4177" s="27" t="s">
        <v>838</v>
      </c>
      <c r="K4177" s="27" t="s">
        <v>2214</v>
      </c>
      <c r="L4177" s="27" t="s">
        <v>2106</v>
      </c>
      <c r="M4177" t="s">
        <v>190</v>
      </c>
      <c r="N4177" t="s">
        <v>177</v>
      </c>
      <c r="O4177" t="s">
        <v>178</v>
      </c>
      <c r="P4177" t="s">
        <v>179</v>
      </c>
      <c r="Q4177" t="s">
        <v>180</v>
      </c>
      <c r="R4177" t="s">
        <v>181</v>
      </c>
      <c r="S4177" t="s">
        <v>31</v>
      </c>
      <c r="T4177" t="s">
        <v>31</v>
      </c>
      <c r="U4177" t="s">
        <v>31</v>
      </c>
      <c r="V4177" t="s">
        <v>31</v>
      </c>
      <c r="W4177" t="s">
        <v>182</v>
      </c>
      <c r="X4177" t="s">
        <v>183</v>
      </c>
      <c r="Y4177" s="28">
        <v>0.221</v>
      </c>
      <c r="Z4177" t="str">
        <f>IF(database_public_cloud_VMs[[#This Row],[Vendor]]="AWS","USD","AUD")</f>
        <v>USD</v>
      </c>
      <c r="AA4177" s="29">
        <f>IF(database_public_cloud_VMs[[#This Row],[Currency]]="USD",(database_public_cloud_VMs[[#This Row],[Rate]]*param_exchange_rate)/(1+param_discount_aws),database_public_cloud_VMs[[#This Row],[Rate]])</f>
        <v>0.27235010795548831</v>
      </c>
    </row>
    <row r="4178" spans="1:27" x14ac:dyDescent="0.45">
      <c r="A4178" s="24" t="s">
        <v>4666</v>
      </c>
      <c r="B4178" t="s">
        <v>12</v>
      </c>
      <c r="C4178" s="25" t="s">
        <v>593</v>
      </c>
      <c r="D4178" t="s">
        <v>170</v>
      </c>
      <c r="E4178" t="s">
        <v>4443</v>
      </c>
      <c r="F4178" t="s">
        <v>4644</v>
      </c>
      <c r="G4178" s="26">
        <v>4</v>
      </c>
      <c r="H4178" s="26">
        <v>32</v>
      </c>
      <c r="I4178" s="26">
        <v>150</v>
      </c>
      <c r="J4178" s="27" t="s">
        <v>838</v>
      </c>
      <c r="K4178" s="27" t="s">
        <v>2214</v>
      </c>
      <c r="L4178" s="27" t="s">
        <v>2106</v>
      </c>
      <c r="M4178" t="s">
        <v>190</v>
      </c>
      <c r="N4178" t="s">
        <v>177</v>
      </c>
      <c r="O4178" t="s">
        <v>185</v>
      </c>
      <c r="P4178" t="s">
        <v>179</v>
      </c>
      <c r="Q4178" t="s">
        <v>180</v>
      </c>
      <c r="R4178" t="s">
        <v>181</v>
      </c>
      <c r="S4178" t="s">
        <v>31</v>
      </c>
      <c r="T4178" t="s">
        <v>31</v>
      </c>
      <c r="U4178" t="s">
        <v>31</v>
      </c>
      <c r="V4178" t="s">
        <v>31</v>
      </c>
      <c r="W4178" t="s">
        <v>182</v>
      </c>
      <c r="X4178" t="s">
        <v>183</v>
      </c>
      <c r="Y4178" s="28">
        <v>0.157</v>
      </c>
      <c r="Z4178" t="str">
        <f>IF(database_public_cloud_VMs[[#This Row],[Vendor]]="AWS","USD","AUD")</f>
        <v>USD</v>
      </c>
      <c r="AA4178" s="29">
        <f>IF(database_public_cloud_VMs[[#This Row],[Currency]]="USD",(database_public_cloud_VMs[[#This Row],[Rate]]*param_exchange_rate)/(1+param_discount_aws),database_public_cloud_VMs[[#This Row],[Rate]])</f>
        <v>0.19347948845706636</v>
      </c>
    </row>
    <row r="4179" spans="1:27" x14ac:dyDescent="0.45">
      <c r="A4179" s="24" t="s">
        <v>4667</v>
      </c>
      <c r="B4179" t="s">
        <v>12</v>
      </c>
      <c r="C4179" s="25" t="s">
        <v>187</v>
      </c>
      <c r="D4179" t="s">
        <v>170</v>
      </c>
      <c r="E4179" t="s">
        <v>4443</v>
      </c>
      <c r="F4179" t="s">
        <v>4644</v>
      </c>
      <c r="G4179" s="26">
        <v>4</v>
      </c>
      <c r="H4179" s="26">
        <v>32</v>
      </c>
      <c r="I4179" s="26">
        <v>150</v>
      </c>
      <c r="J4179" s="27" t="s">
        <v>838</v>
      </c>
      <c r="K4179" s="27" t="s">
        <v>2214</v>
      </c>
      <c r="L4179" s="27" t="s">
        <v>2106</v>
      </c>
      <c r="M4179" t="s">
        <v>190</v>
      </c>
      <c r="N4179" t="s">
        <v>188</v>
      </c>
      <c r="O4179" t="s">
        <v>188</v>
      </c>
      <c r="P4179" t="s">
        <v>179</v>
      </c>
      <c r="Q4179" t="s">
        <v>180</v>
      </c>
      <c r="R4179" t="s">
        <v>181</v>
      </c>
      <c r="S4179" t="s">
        <v>31</v>
      </c>
      <c r="T4179" t="s">
        <v>31</v>
      </c>
      <c r="U4179" t="s">
        <v>31</v>
      </c>
      <c r="V4179" t="s">
        <v>31</v>
      </c>
      <c r="W4179" t="s">
        <v>182</v>
      </c>
      <c r="X4179" t="s">
        <v>183</v>
      </c>
      <c r="Y4179" s="28">
        <v>0.34799999999999998</v>
      </c>
      <c r="Z4179" t="str">
        <f>IF(database_public_cloud_VMs[[#This Row],[Vendor]]="AWS","USD","AUD")</f>
        <v>USD</v>
      </c>
      <c r="AA4179" s="29">
        <f>IF(database_public_cloud_VMs[[#This Row],[Currency]]="USD",(database_public_cloud_VMs[[#This Row],[Rate]]*param_exchange_rate)/(1+param_discount_aws),database_public_cloud_VMs[[#This Row],[Rate]])</f>
        <v>0.42885899352266932</v>
      </c>
    </row>
    <row r="4180" spans="1:27" x14ac:dyDescent="0.45">
      <c r="A4180" s="24" t="s">
        <v>4668</v>
      </c>
      <c r="B4180" t="s">
        <v>12</v>
      </c>
      <c r="C4180" s="25" t="s">
        <v>307</v>
      </c>
      <c r="D4180" t="s">
        <v>170</v>
      </c>
      <c r="E4180" t="s">
        <v>4669</v>
      </c>
      <c r="F4180" t="s">
        <v>4670</v>
      </c>
      <c r="G4180" s="26">
        <v>1</v>
      </c>
      <c r="H4180" s="26">
        <v>0.61299999999999999</v>
      </c>
      <c r="I4180" s="26">
        <v>0</v>
      </c>
      <c r="J4180" s="27" t="s">
        <v>173</v>
      </c>
      <c r="K4180" s="27" t="s">
        <v>4671</v>
      </c>
      <c r="L4180" s="27" t="s">
        <v>4672</v>
      </c>
      <c r="M4180" t="s">
        <v>190</v>
      </c>
      <c r="N4180" t="s">
        <v>177</v>
      </c>
      <c r="O4180" t="s">
        <v>178</v>
      </c>
      <c r="P4180" t="s">
        <v>179</v>
      </c>
      <c r="Q4180" t="s">
        <v>191</v>
      </c>
      <c r="R4180" t="s">
        <v>181</v>
      </c>
      <c r="S4180" t="s">
        <v>31</v>
      </c>
      <c r="T4180" t="s">
        <v>31</v>
      </c>
      <c r="U4180" t="s">
        <v>31</v>
      </c>
      <c r="V4180" t="s">
        <v>31</v>
      </c>
      <c r="W4180" t="s">
        <v>182</v>
      </c>
      <c r="X4180" t="s">
        <v>183</v>
      </c>
      <c r="Y4180" s="28">
        <v>7.5999999999999998E-2</v>
      </c>
      <c r="Z4180" t="str">
        <f>IF(database_public_cloud_VMs[[#This Row],[Vendor]]="AWS","USD","AUD")</f>
        <v>USD</v>
      </c>
      <c r="AA4180" s="29">
        <f>IF(database_public_cloud_VMs[[#This Row],[Currency]]="USD",(database_public_cloud_VMs[[#This Row],[Rate]]*param_exchange_rate)/(1+param_discount_aws),database_public_cloud_VMs[[#This Row],[Rate]])</f>
        <v>9.3658860654376064E-2</v>
      </c>
    </row>
    <row r="4181" spans="1:27" x14ac:dyDescent="0.45">
      <c r="A4181" s="24" t="s">
        <v>4673</v>
      </c>
      <c r="B4181" t="s">
        <v>12</v>
      </c>
      <c r="C4181" s="25" t="s">
        <v>187</v>
      </c>
      <c r="D4181" t="s">
        <v>170</v>
      </c>
      <c r="E4181" t="s">
        <v>4669</v>
      </c>
      <c r="F4181" t="s">
        <v>4670</v>
      </c>
      <c r="G4181" s="26">
        <v>1</v>
      </c>
      <c r="H4181" s="26">
        <v>0.61299999999999999</v>
      </c>
      <c r="I4181" s="26">
        <v>0</v>
      </c>
      <c r="J4181" s="27" t="s">
        <v>173</v>
      </c>
      <c r="K4181" s="27" t="s">
        <v>4671</v>
      </c>
      <c r="L4181" s="27" t="s">
        <v>4672</v>
      </c>
      <c r="M4181" t="s">
        <v>190</v>
      </c>
      <c r="N4181" t="s">
        <v>188</v>
      </c>
      <c r="O4181" t="s">
        <v>188</v>
      </c>
      <c r="P4181" t="s">
        <v>179</v>
      </c>
      <c r="Q4181" t="s">
        <v>191</v>
      </c>
      <c r="R4181" t="s">
        <v>181</v>
      </c>
      <c r="S4181" t="s">
        <v>31</v>
      </c>
      <c r="T4181" t="s">
        <v>31</v>
      </c>
      <c r="U4181" t="s">
        <v>31</v>
      </c>
      <c r="V4181" t="s">
        <v>31</v>
      </c>
      <c r="W4181" t="s">
        <v>182</v>
      </c>
      <c r="X4181" t="s">
        <v>183</v>
      </c>
      <c r="Y4181" s="28">
        <v>0.08</v>
      </c>
      <c r="Z4181" t="str">
        <f>IF(database_public_cloud_VMs[[#This Row],[Vendor]]="AWS","USD","AUD")</f>
        <v>USD</v>
      </c>
      <c r="AA4181" s="29">
        <f>IF(database_public_cloud_VMs[[#This Row],[Currency]]="USD",(database_public_cloud_VMs[[#This Row],[Rate]]*param_exchange_rate)/(1+param_discount_aws),database_public_cloud_VMs[[#This Row],[Rate]])</f>
        <v>9.8588274373027446E-2</v>
      </c>
    </row>
    <row r="4182" spans="1:27" x14ac:dyDescent="0.45">
      <c r="A4182" s="24" t="s">
        <v>4674</v>
      </c>
      <c r="B4182" t="s">
        <v>12</v>
      </c>
      <c r="C4182" s="25" t="s">
        <v>307</v>
      </c>
      <c r="D4182" t="s">
        <v>170</v>
      </c>
      <c r="E4182" t="s">
        <v>4669</v>
      </c>
      <c r="F4182" t="s">
        <v>4670</v>
      </c>
      <c r="G4182" s="26">
        <v>1</v>
      </c>
      <c r="H4182" s="26">
        <v>0.61299999999999999</v>
      </c>
      <c r="I4182" s="26">
        <v>0</v>
      </c>
      <c r="J4182" s="27" t="s">
        <v>173</v>
      </c>
      <c r="K4182" s="27" t="s">
        <v>4671</v>
      </c>
      <c r="L4182" s="27" t="s">
        <v>4672</v>
      </c>
      <c r="M4182" t="s">
        <v>190</v>
      </c>
      <c r="N4182" t="s">
        <v>177</v>
      </c>
      <c r="O4182" t="s">
        <v>178</v>
      </c>
      <c r="P4182" t="s">
        <v>179</v>
      </c>
      <c r="Q4182" t="s">
        <v>315</v>
      </c>
      <c r="R4182" t="s">
        <v>181</v>
      </c>
      <c r="S4182" t="s">
        <v>31</v>
      </c>
      <c r="T4182" t="s">
        <v>31</v>
      </c>
      <c r="U4182" t="s">
        <v>31</v>
      </c>
      <c r="V4182" t="s">
        <v>31</v>
      </c>
      <c r="W4182" t="s">
        <v>182</v>
      </c>
      <c r="X4182" t="s">
        <v>183</v>
      </c>
      <c r="Y4182" s="28">
        <v>1.9E-2</v>
      </c>
      <c r="Z4182" t="str">
        <f>IF(database_public_cloud_VMs[[#This Row],[Vendor]]="AWS","USD","AUD")</f>
        <v>USD</v>
      </c>
      <c r="AA4182" s="29">
        <f>IF(database_public_cloud_VMs[[#This Row],[Currency]]="USD",(database_public_cloud_VMs[[#This Row],[Rate]]*param_exchange_rate)/(1+param_discount_aws),database_public_cloud_VMs[[#This Row],[Rate]])</f>
        <v>2.3414715163594016E-2</v>
      </c>
    </row>
    <row r="4183" spans="1:27" x14ac:dyDescent="0.45">
      <c r="A4183" s="24" t="s">
        <v>4675</v>
      </c>
      <c r="B4183" t="s">
        <v>12</v>
      </c>
      <c r="C4183" s="25" t="s">
        <v>187</v>
      </c>
      <c r="D4183" t="s">
        <v>170</v>
      </c>
      <c r="E4183" t="s">
        <v>4669</v>
      </c>
      <c r="F4183" t="s">
        <v>4670</v>
      </c>
      <c r="G4183" s="26">
        <v>1</v>
      </c>
      <c r="H4183" s="26">
        <v>0.61299999999999999</v>
      </c>
      <c r="I4183" s="26">
        <v>0</v>
      </c>
      <c r="J4183" s="27" t="s">
        <v>173</v>
      </c>
      <c r="K4183" s="27" t="s">
        <v>4671</v>
      </c>
      <c r="L4183" s="27" t="s">
        <v>4672</v>
      </c>
      <c r="M4183" t="s">
        <v>190</v>
      </c>
      <c r="N4183" t="s">
        <v>188</v>
      </c>
      <c r="O4183" t="s">
        <v>188</v>
      </c>
      <c r="P4183" t="s">
        <v>179</v>
      </c>
      <c r="Q4183" t="s">
        <v>315</v>
      </c>
      <c r="R4183" t="s">
        <v>181</v>
      </c>
      <c r="S4183" t="s">
        <v>31</v>
      </c>
      <c r="T4183" t="s">
        <v>31</v>
      </c>
      <c r="U4183" t="s">
        <v>31</v>
      </c>
      <c r="V4183" t="s">
        <v>31</v>
      </c>
      <c r="W4183" t="s">
        <v>182</v>
      </c>
      <c r="X4183" t="s">
        <v>183</v>
      </c>
      <c r="Y4183" s="28">
        <v>0.02</v>
      </c>
      <c r="Z4183" t="str">
        <f>IF(database_public_cloud_VMs[[#This Row],[Vendor]]="AWS","USD","AUD")</f>
        <v>USD</v>
      </c>
      <c r="AA4183" s="29">
        <f>IF(database_public_cloud_VMs[[#This Row],[Currency]]="USD",(database_public_cloud_VMs[[#This Row],[Rate]]*param_exchange_rate)/(1+param_discount_aws),database_public_cloud_VMs[[#This Row],[Rate]])</f>
        <v>2.4647068593256861E-2</v>
      </c>
    </row>
    <row r="4184" spans="1:27" x14ac:dyDescent="0.45">
      <c r="A4184" s="24" t="s">
        <v>4676</v>
      </c>
      <c r="B4184" t="s">
        <v>12</v>
      </c>
      <c r="C4184" s="25" t="s">
        <v>452</v>
      </c>
      <c r="D4184" t="s">
        <v>170</v>
      </c>
      <c r="E4184" t="s">
        <v>4669</v>
      </c>
      <c r="F4184" t="s">
        <v>4670</v>
      </c>
      <c r="G4184" s="26">
        <v>1</v>
      </c>
      <c r="H4184" s="26">
        <v>0.61299999999999999</v>
      </c>
      <c r="I4184" s="26">
        <v>0</v>
      </c>
      <c r="J4184" s="27" t="s">
        <v>173</v>
      </c>
      <c r="K4184" s="27" t="s">
        <v>4671</v>
      </c>
      <c r="L4184" s="27" t="s">
        <v>4672</v>
      </c>
      <c r="M4184" t="s">
        <v>190</v>
      </c>
      <c r="N4184" t="s">
        <v>177</v>
      </c>
      <c r="O4184" t="s">
        <v>178</v>
      </c>
      <c r="P4184" t="s">
        <v>179</v>
      </c>
      <c r="Q4184" t="s">
        <v>180</v>
      </c>
      <c r="R4184" t="s">
        <v>181</v>
      </c>
      <c r="S4184" t="s">
        <v>31</v>
      </c>
      <c r="T4184" t="s">
        <v>31</v>
      </c>
      <c r="U4184" t="s">
        <v>31</v>
      </c>
      <c r="V4184" t="s">
        <v>31</v>
      </c>
      <c r="W4184" t="s">
        <v>182</v>
      </c>
      <c r="X4184" t="s">
        <v>183</v>
      </c>
      <c r="Y4184" s="28">
        <v>1.6E-2</v>
      </c>
      <c r="Z4184" t="str">
        <f>IF(database_public_cloud_VMs[[#This Row],[Vendor]]="AWS","USD","AUD")</f>
        <v>USD</v>
      </c>
      <c r="AA4184" s="29">
        <f>IF(database_public_cloud_VMs[[#This Row],[Currency]]="USD",(database_public_cloud_VMs[[#This Row],[Rate]]*param_exchange_rate)/(1+param_discount_aws),database_public_cloud_VMs[[#This Row],[Rate]])</f>
        <v>1.971765487460549E-2</v>
      </c>
    </row>
    <row r="4185" spans="1:27" x14ac:dyDescent="0.45">
      <c r="A4185" s="24" t="s">
        <v>4677</v>
      </c>
      <c r="B4185" t="s">
        <v>12</v>
      </c>
      <c r="C4185" s="25" t="s">
        <v>187</v>
      </c>
      <c r="D4185" t="s">
        <v>170</v>
      </c>
      <c r="E4185" t="s">
        <v>4669</v>
      </c>
      <c r="F4185" t="s">
        <v>4670</v>
      </c>
      <c r="G4185" s="26">
        <v>1</v>
      </c>
      <c r="H4185" s="26">
        <v>0.61299999999999999</v>
      </c>
      <c r="I4185" s="26">
        <v>0</v>
      </c>
      <c r="J4185" s="27" t="s">
        <v>173</v>
      </c>
      <c r="K4185" s="27" t="s">
        <v>4671</v>
      </c>
      <c r="L4185" s="27" t="s">
        <v>4672</v>
      </c>
      <c r="M4185" t="s">
        <v>190</v>
      </c>
      <c r="N4185" t="s">
        <v>188</v>
      </c>
      <c r="O4185" t="s">
        <v>188</v>
      </c>
      <c r="P4185" t="s">
        <v>179</v>
      </c>
      <c r="Q4185" t="s">
        <v>180</v>
      </c>
      <c r="R4185" t="s">
        <v>181</v>
      </c>
      <c r="S4185" t="s">
        <v>31</v>
      </c>
      <c r="T4185" t="s">
        <v>31</v>
      </c>
      <c r="U4185" t="s">
        <v>31</v>
      </c>
      <c r="V4185" t="s">
        <v>31</v>
      </c>
      <c r="W4185" t="s">
        <v>182</v>
      </c>
      <c r="X4185" t="s">
        <v>183</v>
      </c>
      <c r="Y4185" s="28">
        <v>0.02</v>
      </c>
      <c r="Z4185" t="str">
        <f>IF(database_public_cloud_VMs[[#This Row],[Vendor]]="AWS","USD","AUD")</f>
        <v>USD</v>
      </c>
      <c r="AA4185" s="29">
        <f>IF(database_public_cloud_VMs[[#This Row],[Currency]]="USD",(database_public_cloud_VMs[[#This Row],[Rate]]*param_exchange_rate)/(1+param_discount_aws),database_public_cloud_VMs[[#This Row],[Rate]])</f>
        <v>2.4647068593256861E-2</v>
      </c>
    </row>
    <row r="4186" spans="1:27" x14ac:dyDescent="0.45">
      <c r="A4186" s="24" t="s">
        <v>4678</v>
      </c>
      <c r="B4186" t="s">
        <v>12</v>
      </c>
      <c r="C4186" s="25" t="s">
        <v>187</v>
      </c>
      <c r="D4186" t="s">
        <v>170</v>
      </c>
      <c r="E4186" t="s">
        <v>4669</v>
      </c>
      <c r="F4186" t="s">
        <v>4670</v>
      </c>
      <c r="G4186" s="26">
        <v>1</v>
      </c>
      <c r="H4186" s="26">
        <v>0.61299999999999999</v>
      </c>
      <c r="I4186" s="26">
        <v>0</v>
      </c>
      <c r="J4186" s="27" t="s">
        <v>173</v>
      </c>
      <c r="K4186" s="27" t="s">
        <v>4671</v>
      </c>
      <c r="L4186" s="27" t="s">
        <v>4672</v>
      </c>
      <c r="M4186" t="s">
        <v>190</v>
      </c>
      <c r="N4186" t="s">
        <v>188</v>
      </c>
      <c r="O4186" t="s">
        <v>188</v>
      </c>
      <c r="P4186" t="s">
        <v>179</v>
      </c>
      <c r="Q4186" t="s">
        <v>315</v>
      </c>
      <c r="R4186" t="s">
        <v>316</v>
      </c>
      <c r="S4186" t="s">
        <v>31</v>
      </c>
      <c r="T4186" t="s">
        <v>31</v>
      </c>
      <c r="U4186" t="s">
        <v>31</v>
      </c>
      <c r="V4186" t="s">
        <v>31</v>
      </c>
      <c r="W4186" t="s">
        <v>182</v>
      </c>
      <c r="X4186" t="s">
        <v>183</v>
      </c>
      <c r="Y4186" s="28">
        <v>0.02</v>
      </c>
      <c r="Z4186" t="str">
        <f>IF(database_public_cloud_VMs[[#This Row],[Vendor]]="AWS","USD","AUD")</f>
        <v>USD</v>
      </c>
      <c r="AA4186" s="29">
        <f>IF(database_public_cloud_VMs[[#This Row],[Currency]]="USD",(database_public_cloud_VMs[[#This Row],[Rate]]*param_exchange_rate)/(1+param_discount_aws),database_public_cloud_VMs[[#This Row],[Rate]])</f>
        <v>2.4647068593256861E-2</v>
      </c>
    </row>
    <row r="4187" spans="1:27" x14ac:dyDescent="0.45">
      <c r="A4187" s="24" t="s">
        <v>4679</v>
      </c>
      <c r="B4187" t="s">
        <v>12</v>
      </c>
      <c r="C4187" s="25" t="s">
        <v>307</v>
      </c>
      <c r="D4187" t="s">
        <v>170</v>
      </c>
      <c r="E4187" t="s">
        <v>4669</v>
      </c>
      <c r="F4187" t="s">
        <v>4670</v>
      </c>
      <c r="G4187" s="26">
        <v>1</v>
      </c>
      <c r="H4187" s="26">
        <v>0.61299999999999999</v>
      </c>
      <c r="I4187" s="26">
        <v>0</v>
      </c>
      <c r="J4187" s="27" t="s">
        <v>173</v>
      </c>
      <c r="K4187" s="27" t="s">
        <v>4671</v>
      </c>
      <c r="L4187" s="27" t="s">
        <v>4672</v>
      </c>
      <c r="M4187" t="s">
        <v>190</v>
      </c>
      <c r="N4187" t="s">
        <v>177</v>
      </c>
      <c r="O4187" t="s">
        <v>178</v>
      </c>
      <c r="P4187" t="s">
        <v>179</v>
      </c>
      <c r="Q4187" t="s">
        <v>198</v>
      </c>
      <c r="R4187" t="s">
        <v>181</v>
      </c>
      <c r="S4187" t="s">
        <v>31</v>
      </c>
      <c r="T4187" t="s">
        <v>31</v>
      </c>
      <c r="U4187" t="s">
        <v>31</v>
      </c>
      <c r="V4187" t="s">
        <v>31</v>
      </c>
      <c r="W4187" t="s">
        <v>182</v>
      </c>
      <c r="X4187" t="s">
        <v>183</v>
      </c>
      <c r="Y4187" s="28">
        <v>2.4E-2</v>
      </c>
      <c r="Z4187" t="str">
        <f>IF(database_public_cloud_VMs[[#This Row],[Vendor]]="AWS","USD","AUD")</f>
        <v>USD</v>
      </c>
      <c r="AA4187" s="29">
        <f>IF(database_public_cloud_VMs[[#This Row],[Currency]]="USD",(database_public_cloud_VMs[[#This Row],[Rate]]*param_exchange_rate)/(1+param_discount_aws),database_public_cloud_VMs[[#This Row],[Rate]])</f>
        <v>2.9576482311908237E-2</v>
      </c>
    </row>
    <row r="4188" spans="1:27" x14ac:dyDescent="0.45">
      <c r="A4188" s="24" t="s">
        <v>4680</v>
      </c>
      <c r="B4188" t="s">
        <v>12</v>
      </c>
      <c r="C4188" s="25" t="s">
        <v>187</v>
      </c>
      <c r="D4188" t="s">
        <v>170</v>
      </c>
      <c r="E4188" t="s">
        <v>4669</v>
      </c>
      <c r="F4188" t="s">
        <v>4670</v>
      </c>
      <c r="G4188" s="26">
        <v>1</v>
      </c>
      <c r="H4188" s="26">
        <v>0.61299999999999999</v>
      </c>
      <c r="I4188" s="26">
        <v>0</v>
      </c>
      <c r="J4188" s="27" t="s">
        <v>173</v>
      </c>
      <c r="K4188" s="27" t="s">
        <v>4671</v>
      </c>
      <c r="L4188" s="27" t="s">
        <v>4672</v>
      </c>
      <c r="M4188" t="s">
        <v>190</v>
      </c>
      <c r="N4188" t="s">
        <v>188</v>
      </c>
      <c r="O4188" t="s">
        <v>188</v>
      </c>
      <c r="P4188" t="s">
        <v>179</v>
      </c>
      <c r="Q4188" t="s">
        <v>198</v>
      </c>
      <c r="R4188" t="s">
        <v>181</v>
      </c>
      <c r="S4188" t="s">
        <v>31</v>
      </c>
      <c r="T4188" t="s">
        <v>31</v>
      </c>
      <c r="U4188" t="s">
        <v>31</v>
      </c>
      <c r="V4188" t="s">
        <v>31</v>
      </c>
      <c r="W4188" t="s">
        <v>182</v>
      </c>
      <c r="X4188" t="s">
        <v>183</v>
      </c>
      <c r="Y4188" s="28">
        <v>0.03</v>
      </c>
      <c r="Z4188" t="str">
        <f>IF(database_public_cloud_VMs[[#This Row],[Vendor]]="AWS","USD","AUD")</f>
        <v>USD</v>
      </c>
      <c r="AA4188" s="29">
        <f>IF(database_public_cloud_VMs[[#This Row],[Currency]]="USD",(database_public_cloud_VMs[[#This Row],[Rate]]*param_exchange_rate)/(1+param_discount_aws),database_public_cloud_VMs[[#This Row],[Rate]])</f>
        <v>3.6970602889885289E-2</v>
      </c>
    </row>
    <row r="4189" spans="1:27" x14ac:dyDescent="0.45">
      <c r="A4189" s="24" t="s">
        <v>4681</v>
      </c>
      <c r="B4189" t="s">
        <v>12</v>
      </c>
      <c r="C4189" s="25" t="s">
        <v>4682</v>
      </c>
      <c r="D4189" t="s">
        <v>170</v>
      </c>
      <c r="E4189" t="s">
        <v>4683</v>
      </c>
      <c r="F4189" t="s">
        <v>4684</v>
      </c>
      <c r="G4189" s="26">
        <v>8</v>
      </c>
      <c r="H4189" s="26">
        <v>32</v>
      </c>
      <c r="I4189" s="26">
        <v>0</v>
      </c>
      <c r="J4189" s="27" t="s">
        <v>173</v>
      </c>
      <c r="K4189" s="27" t="s">
        <v>174</v>
      </c>
      <c r="L4189" s="27" t="s">
        <v>1565</v>
      </c>
      <c r="M4189" t="s">
        <v>190</v>
      </c>
      <c r="N4189" t="s">
        <v>177</v>
      </c>
      <c r="O4189" t="s">
        <v>178</v>
      </c>
      <c r="P4189" t="s">
        <v>179</v>
      </c>
      <c r="Q4189" t="s">
        <v>198</v>
      </c>
      <c r="R4189" t="s">
        <v>181</v>
      </c>
      <c r="S4189" t="s">
        <v>31</v>
      </c>
      <c r="T4189" t="s">
        <v>31</v>
      </c>
      <c r="U4189" t="s">
        <v>31</v>
      </c>
      <c r="V4189" t="s">
        <v>31</v>
      </c>
      <c r="W4189" t="s">
        <v>182</v>
      </c>
      <c r="X4189" t="s">
        <v>183</v>
      </c>
      <c r="Y4189" s="28">
        <v>0.34699999999999998</v>
      </c>
      <c r="Z4189" t="str">
        <f>IF(database_public_cloud_VMs[[#This Row],[Vendor]]="AWS","USD","AUD")</f>
        <v>USD</v>
      </c>
      <c r="AA4189" s="29">
        <f>IF(database_public_cloud_VMs[[#This Row],[Currency]]="USD",(database_public_cloud_VMs[[#This Row],[Rate]]*param_exchange_rate)/(1+param_discount_aws),database_public_cloud_VMs[[#This Row],[Rate]])</f>
        <v>0.42762664009300649</v>
      </c>
    </row>
    <row r="4190" spans="1:27" x14ac:dyDescent="0.45">
      <c r="A4190" s="24" t="s">
        <v>4685</v>
      </c>
      <c r="B4190" t="s">
        <v>12</v>
      </c>
      <c r="C4190" s="25" t="s">
        <v>4682</v>
      </c>
      <c r="D4190" t="s">
        <v>170</v>
      </c>
      <c r="E4190" t="s">
        <v>4683</v>
      </c>
      <c r="F4190" t="s">
        <v>4684</v>
      </c>
      <c r="G4190" s="26">
        <v>8</v>
      </c>
      <c r="H4190" s="26">
        <v>32</v>
      </c>
      <c r="I4190" s="26">
        <v>0</v>
      </c>
      <c r="J4190" s="27" t="s">
        <v>173</v>
      </c>
      <c r="K4190" s="27" t="s">
        <v>174</v>
      </c>
      <c r="L4190" s="27" t="s">
        <v>1565</v>
      </c>
      <c r="M4190" t="s">
        <v>190</v>
      </c>
      <c r="N4190" t="s">
        <v>177</v>
      </c>
      <c r="O4190" t="s">
        <v>185</v>
      </c>
      <c r="P4190" t="s">
        <v>179</v>
      </c>
      <c r="Q4190" t="s">
        <v>198</v>
      </c>
      <c r="R4190" t="s">
        <v>181</v>
      </c>
      <c r="S4190" t="s">
        <v>31</v>
      </c>
      <c r="T4190" t="s">
        <v>31</v>
      </c>
      <c r="U4190" t="s">
        <v>31</v>
      </c>
      <c r="V4190" t="s">
        <v>31</v>
      </c>
      <c r="W4190" t="s">
        <v>182</v>
      </c>
      <c r="X4190" t="s">
        <v>183</v>
      </c>
      <c r="Y4190" s="28">
        <v>0.2591</v>
      </c>
      <c r="Z4190" t="str">
        <f>IF(database_public_cloud_VMs[[#This Row],[Vendor]]="AWS","USD","AUD")</f>
        <v>USD</v>
      </c>
      <c r="AA4190" s="29">
        <f>IF(database_public_cloud_VMs[[#This Row],[Currency]]="USD",(database_public_cloud_VMs[[#This Row],[Rate]]*param_exchange_rate)/(1+param_discount_aws),database_public_cloud_VMs[[#This Row],[Rate]])</f>
        <v>0.31930277362564263</v>
      </c>
    </row>
    <row r="4191" spans="1:27" x14ac:dyDescent="0.45">
      <c r="A4191" s="24" t="s">
        <v>4686</v>
      </c>
      <c r="B4191" t="s">
        <v>12</v>
      </c>
      <c r="C4191" s="25" t="s">
        <v>187</v>
      </c>
      <c r="D4191" t="s">
        <v>170</v>
      </c>
      <c r="E4191" t="s">
        <v>4683</v>
      </c>
      <c r="F4191" t="s">
        <v>4684</v>
      </c>
      <c r="G4191" s="26">
        <v>8</v>
      </c>
      <c r="H4191" s="26">
        <v>32</v>
      </c>
      <c r="I4191" s="26">
        <v>0</v>
      </c>
      <c r="J4191" s="27" t="s">
        <v>173</v>
      </c>
      <c r="K4191" s="27" t="s">
        <v>174</v>
      </c>
      <c r="L4191" s="27" t="s">
        <v>1565</v>
      </c>
      <c r="M4191" t="s">
        <v>190</v>
      </c>
      <c r="N4191" t="s">
        <v>188</v>
      </c>
      <c r="O4191" t="s">
        <v>188</v>
      </c>
      <c r="P4191" t="s">
        <v>179</v>
      </c>
      <c r="Q4191" t="s">
        <v>198</v>
      </c>
      <c r="R4191" t="s">
        <v>181</v>
      </c>
      <c r="S4191" t="s">
        <v>31</v>
      </c>
      <c r="T4191" t="s">
        <v>31</v>
      </c>
      <c r="U4191" t="s">
        <v>31</v>
      </c>
      <c r="V4191" t="s">
        <v>31</v>
      </c>
      <c r="W4191" t="s">
        <v>182</v>
      </c>
      <c r="X4191" t="s">
        <v>183</v>
      </c>
      <c r="Y4191" s="28">
        <v>0.56720000000000004</v>
      </c>
      <c r="Z4191" t="str">
        <f>IF(database_public_cloud_VMs[[#This Row],[Vendor]]="AWS","USD","AUD")</f>
        <v>USD</v>
      </c>
      <c r="AA4191" s="29">
        <f>IF(database_public_cloud_VMs[[#This Row],[Currency]]="USD",(database_public_cloud_VMs[[#This Row],[Rate]]*param_exchange_rate)/(1+param_discount_aws),database_public_cloud_VMs[[#This Row],[Rate]])</f>
        <v>0.69899086530476462</v>
      </c>
    </row>
    <row r="4192" spans="1:27" x14ac:dyDescent="0.45">
      <c r="A4192" s="24" t="s">
        <v>4687</v>
      </c>
      <c r="B4192" t="s">
        <v>12</v>
      </c>
      <c r="C4192" s="25" t="s">
        <v>187</v>
      </c>
      <c r="D4192" t="s">
        <v>170</v>
      </c>
      <c r="E4192" t="s">
        <v>4683</v>
      </c>
      <c r="F4192" t="s">
        <v>4684</v>
      </c>
      <c r="G4192" s="26">
        <v>8</v>
      </c>
      <c r="H4192" s="26">
        <v>32</v>
      </c>
      <c r="I4192" s="26">
        <v>0</v>
      </c>
      <c r="J4192" s="27" t="s">
        <v>173</v>
      </c>
      <c r="K4192" s="27" t="s">
        <v>174</v>
      </c>
      <c r="L4192" s="27" t="s">
        <v>1565</v>
      </c>
      <c r="M4192" t="s">
        <v>190</v>
      </c>
      <c r="N4192" t="s">
        <v>188</v>
      </c>
      <c r="O4192" t="s">
        <v>188</v>
      </c>
      <c r="P4192" t="s">
        <v>179</v>
      </c>
      <c r="Q4192" t="s">
        <v>315</v>
      </c>
      <c r="R4192" t="s">
        <v>316</v>
      </c>
      <c r="S4192" t="s">
        <v>31</v>
      </c>
      <c r="T4192" t="s">
        <v>31</v>
      </c>
      <c r="U4192" t="s">
        <v>31</v>
      </c>
      <c r="V4192" t="s">
        <v>31</v>
      </c>
      <c r="W4192" t="s">
        <v>182</v>
      </c>
      <c r="X4192" t="s">
        <v>183</v>
      </c>
      <c r="Y4192" s="28">
        <v>0.4672</v>
      </c>
      <c r="Z4192" t="str">
        <f>IF(database_public_cloud_VMs[[#This Row],[Vendor]]="AWS","USD","AUD")</f>
        <v>USD</v>
      </c>
      <c r="AA4192" s="29">
        <f>IF(database_public_cloud_VMs[[#This Row],[Currency]]="USD",(database_public_cloud_VMs[[#This Row],[Rate]]*param_exchange_rate)/(1+param_discount_aws),database_public_cloud_VMs[[#This Row],[Rate]])</f>
        <v>0.57575552233848026</v>
      </c>
    </row>
    <row r="4193" spans="1:27" x14ac:dyDescent="0.45">
      <c r="A4193" s="24" t="s">
        <v>4688</v>
      </c>
      <c r="B4193" t="s">
        <v>12</v>
      </c>
      <c r="C4193" s="25" t="s">
        <v>4682</v>
      </c>
      <c r="D4193" t="s">
        <v>170</v>
      </c>
      <c r="E4193" t="s">
        <v>4683</v>
      </c>
      <c r="F4193" t="s">
        <v>4684</v>
      </c>
      <c r="G4193" s="26">
        <v>8</v>
      </c>
      <c r="H4193" s="26">
        <v>32</v>
      </c>
      <c r="I4193" s="26">
        <v>0</v>
      </c>
      <c r="J4193" s="27" t="s">
        <v>173</v>
      </c>
      <c r="K4193" s="27" t="s">
        <v>174</v>
      </c>
      <c r="L4193" s="27" t="s">
        <v>1565</v>
      </c>
      <c r="M4193" t="s">
        <v>190</v>
      </c>
      <c r="N4193" t="s">
        <v>177</v>
      </c>
      <c r="O4193" t="s">
        <v>178</v>
      </c>
      <c r="P4193" t="s">
        <v>179</v>
      </c>
      <c r="Q4193" t="s">
        <v>315</v>
      </c>
      <c r="R4193" t="s">
        <v>181</v>
      </c>
      <c r="S4193" t="s">
        <v>31</v>
      </c>
      <c r="T4193" t="s">
        <v>31</v>
      </c>
      <c r="U4193" t="s">
        <v>31</v>
      </c>
      <c r="V4193" t="s">
        <v>31</v>
      </c>
      <c r="W4193" t="s">
        <v>182</v>
      </c>
      <c r="X4193" t="s">
        <v>183</v>
      </c>
      <c r="Y4193" s="28">
        <v>0.376</v>
      </c>
      <c r="Z4193" t="str">
        <f>IF(database_public_cloud_VMs[[#This Row],[Vendor]]="AWS","USD","AUD")</f>
        <v>USD</v>
      </c>
      <c r="AA4193" s="29">
        <f>IF(database_public_cloud_VMs[[#This Row],[Currency]]="USD",(database_public_cloud_VMs[[#This Row],[Rate]]*param_exchange_rate)/(1+param_discount_aws),database_public_cloud_VMs[[#This Row],[Rate]])</f>
        <v>0.46336488955322902</v>
      </c>
    </row>
    <row r="4194" spans="1:27" x14ac:dyDescent="0.45">
      <c r="A4194" s="24" t="s">
        <v>4689</v>
      </c>
      <c r="B4194" t="s">
        <v>12</v>
      </c>
      <c r="C4194" s="25" t="s">
        <v>4682</v>
      </c>
      <c r="D4194" t="s">
        <v>170</v>
      </c>
      <c r="E4194" t="s">
        <v>4683</v>
      </c>
      <c r="F4194" t="s">
        <v>4684</v>
      </c>
      <c r="G4194" s="26">
        <v>8</v>
      </c>
      <c r="H4194" s="26">
        <v>32</v>
      </c>
      <c r="I4194" s="26">
        <v>0</v>
      </c>
      <c r="J4194" s="27" t="s">
        <v>173</v>
      </c>
      <c r="K4194" s="27" t="s">
        <v>174</v>
      </c>
      <c r="L4194" s="27" t="s">
        <v>1565</v>
      </c>
      <c r="M4194" t="s">
        <v>190</v>
      </c>
      <c r="N4194" t="s">
        <v>177</v>
      </c>
      <c r="O4194" t="s">
        <v>185</v>
      </c>
      <c r="P4194" t="s">
        <v>179</v>
      </c>
      <c r="Q4194" t="s">
        <v>315</v>
      </c>
      <c r="R4194" t="s">
        <v>181</v>
      </c>
      <c r="S4194" t="s">
        <v>31</v>
      </c>
      <c r="T4194" t="s">
        <v>31</v>
      </c>
      <c r="U4194" t="s">
        <v>31</v>
      </c>
      <c r="V4194" t="s">
        <v>31</v>
      </c>
      <c r="W4194" t="s">
        <v>182</v>
      </c>
      <c r="X4194" t="s">
        <v>183</v>
      </c>
      <c r="Y4194" s="28">
        <v>0.28810000000000002</v>
      </c>
      <c r="Z4194" t="str">
        <f>IF(database_public_cloud_VMs[[#This Row],[Vendor]]="AWS","USD","AUD")</f>
        <v>USD</v>
      </c>
      <c r="AA4194" s="29">
        <f>IF(database_public_cloud_VMs[[#This Row],[Currency]]="USD",(database_public_cloud_VMs[[#This Row],[Rate]]*param_exchange_rate)/(1+param_discount_aws),database_public_cloud_VMs[[#This Row],[Rate]])</f>
        <v>0.3550410230858651</v>
      </c>
    </row>
    <row r="4195" spans="1:27" x14ac:dyDescent="0.45">
      <c r="A4195" s="24" t="s">
        <v>4690</v>
      </c>
      <c r="B4195" t="s">
        <v>12</v>
      </c>
      <c r="C4195" s="25" t="s">
        <v>187</v>
      </c>
      <c r="D4195" t="s">
        <v>170</v>
      </c>
      <c r="E4195" t="s">
        <v>4683</v>
      </c>
      <c r="F4195" t="s">
        <v>4684</v>
      </c>
      <c r="G4195" s="26">
        <v>8</v>
      </c>
      <c r="H4195" s="26">
        <v>32</v>
      </c>
      <c r="I4195" s="26">
        <v>0</v>
      </c>
      <c r="J4195" s="27" t="s">
        <v>173</v>
      </c>
      <c r="K4195" s="27" t="s">
        <v>174</v>
      </c>
      <c r="L4195" s="27" t="s">
        <v>1565</v>
      </c>
      <c r="M4195" t="s">
        <v>190</v>
      </c>
      <c r="N4195" t="s">
        <v>188</v>
      </c>
      <c r="O4195" t="s">
        <v>188</v>
      </c>
      <c r="P4195" t="s">
        <v>179</v>
      </c>
      <c r="Q4195" t="s">
        <v>315</v>
      </c>
      <c r="R4195" t="s">
        <v>181</v>
      </c>
      <c r="S4195" t="s">
        <v>31</v>
      </c>
      <c r="T4195" t="s">
        <v>31</v>
      </c>
      <c r="U4195" t="s">
        <v>31</v>
      </c>
      <c r="V4195" t="s">
        <v>31</v>
      </c>
      <c r="W4195" t="s">
        <v>182</v>
      </c>
      <c r="X4195" t="s">
        <v>183</v>
      </c>
      <c r="Y4195" s="28">
        <v>0.5292</v>
      </c>
      <c r="Z4195" t="str">
        <f>IF(database_public_cloud_VMs[[#This Row],[Vendor]]="AWS","USD","AUD")</f>
        <v>USD</v>
      </c>
      <c r="AA4195" s="29">
        <f>IF(database_public_cloud_VMs[[#This Row],[Currency]]="USD",(database_public_cloud_VMs[[#This Row],[Rate]]*param_exchange_rate)/(1+param_discount_aws),database_public_cloud_VMs[[#This Row],[Rate]])</f>
        <v>0.6521614349775765</v>
      </c>
    </row>
    <row r="4196" spans="1:27" x14ac:dyDescent="0.45">
      <c r="A4196" s="24" t="s">
        <v>4691</v>
      </c>
      <c r="B4196" t="s">
        <v>12</v>
      </c>
      <c r="C4196" s="25" t="s">
        <v>4682</v>
      </c>
      <c r="D4196" t="s">
        <v>170</v>
      </c>
      <c r="E4196" t="s">
        <v>4683</v>
      </c>
      <c r="F4196" t="s">
        <v>4684</v>
      </c>
      <c r="G4196" s="26">
        <v>8</v>
      </c>
      <c r="H4196" s="26">
        <v>32</v>
      </c>
      <c r="I4196" s="26">
        <v>0</v>
      </c>
      <c r="J4196" s="27" t="s">
        <v>173</v>
      </c>
      <c r="K4196" s="27" t="s">
        <v>174</v>
      </c>
      <c r="L4196" s="27" t="s">
        <v>1565</v>
      </c>
      <c r="M4196" t="s">
        <v>190</v>
      </c>
      <c r="N4196" t="s">
        <v>177</v>
      </c>
      <c r="O4196" t="s">
        <v>178</v>
      </c>
      <c r="P4196" t="s">
        <v>179</v>
      </c>
      <c r="Q4196" t="s">
        <v>180</v>
      </c>
      <c r="R4196" t="s">
        <v>181</v>
      </c>
      <c r="S4196" t="s">
        <v>31</v>
      </c>
      <c r="T4196" t="s">
        <v>31</v>
      </c>
      <c r="U4196" t="s">
        <v>31</v>
      </c>
      <c r="V4196" t="s">
        <v>31</v>
      </c>
      <c r="W4196" t="s">
        <v>182</v>
      </c>
      <c r="X4196" t="s">
        <v>183</v>
      </c>
      <c r="Y4196" s="28">
        <v>0.314</v>
      </c>
      <c r="Z4196" t="str">
        <f>IF(database_public_cloud_VMs[[#This Row],[Vendor]]="AWS","USD","AUD")</f>
        <v>USD</v>
      </c>
      <c r="AA4196" s="29">
        <f>IF(database_public_cloud_VMs[[#This Row],[Currency]]="USD",(database_public_cloud_VMs[[#This Row],[Rate]]*param_exchange_rate)/(1+param_discount_aws),database_public_cloud_VMs[[#This Row],[Rate]])</f>
        <v>0.38695897691413272</v>
      </c>
    </row>
    <row r="4197" spans="1:27" x14ac:dyDescent="0.45">
      <c r="A4197" s="24" t="s">
        <v>4692</v>
      </c>
      <c r="B4197" t="s">
        <v>12</v>
      </c>
      <c r="C4197" s="25" t="s">
        <v>4682</v>
      </c>
      <c r="D4197" t="s">
        <v>170</v>
      </c>
      <c r="E4197" t="s">
        <v>4683</v>
      </c>
      <c r="F4197" t="s">
        <v>4684</v>
      </c>
      <c r="G4197" s="26">
        <v>8</v>
      </c>
      <c r="H4197" s="26">
        <v>32</v>
      </c>
      <c r="I4197" s="26">
        <v>0</v>
      </c>
      <c r="J4197" s="27" t="s">
        <v>173</v>
      </c>
      <c r="K4197" s="27" t="s">
        <v>174</v>
      </c>
      <c r="L4197" s="27" t="s">
        <v>1565</v>
      </c>
      <c r="M4197" t="s">
        <v>190</v>
      </c>
      <c r="N4197" t="s">
        <v>177</v>
      </c>
      <c r="O4197" t="s">
        <v>185</v>
      </c>
      <c r="P4197" t="s">
        <v>179</v>
      </c>
      <c r="Q4197" t="s">
        <v>180</v>
      </c>
      <c r="R4197" t="s">
        <v>181</v>
      </c>
      <c r="S4197" t="s">
        <v>31</v>
      </c>
      <c r="T4197" t="s">
        <v>31</v>
      </c>
      <c r="U4197" t="s">
        <v>31</v>
      </c>
      <c r="V4197" t="s">
        <v>31</v>
      </c>
      <c r="W4197" t="s">
        <v>182</v>
      </c>
      <c r="X4197" t="s">
        <v>183</v>
      </c>
      <c r="Y4197" s="28">
        <v>0.2261</v>
      </c>
      <c r="Z4197" t="str">
        <f>IF(database_public_cloud_VMs[[#This Row],[Vendor]]="AWS","USD","AUD")</f>
        <v>USD</v>
      </c>
      <c r="AA4197" s="29">
        <f>IF(database_public_cloud_VMs[[#This Row],[Currency]]="USD",(database_public_cloud_VMs[[#This Row],[Rate]]*param_exchange_rate)/(1+param_discount_aws),database_public_cloud_VMs[[#This Row],[Rate]])</f>
        <v>0.27863511044676881</v>
      </c>
    </row>
    <row r="4198" spans="1:27" x14ac:dyDescent="0.45">
      <c r="A4198" s="24" t="s">
        <v>4693</v>
      </c>
      <c r="B4198" t="s">
        <v>12</v>
      </c>
      <c r="C4198" s="25" t="s">
        <v>187</v>
      </c>
      <c r="D4198" t="s">
        <v>170</v>
      </c>
      <c r="E4198" t="s">
        <v>4683</v>
      </c>
      <c r="F4198" t="s">
        <v>4684</v>
      </c>
      <c r="G4198" s="26">
        <v>8</v>
      </c>
      <c r="H4198" s="26">
        <v>32</v>
      </c>
      <c r="I4198" s="26">
        <v>0</v>
      </c>
      <c r="J4198" s="27" t="s">
        <v>173</v>
      </c>
      <c r="K4198" s="27" t="s">
        <v>174</v>
      </c>
      <c r="L4198" s="27" t="s">
        <v>1565</v>
      </c>
      <c r="M4198" t="s">
        <v>190</v>
      </c>
      <c r="N4198" t="s">
        <v>188</v>
      </c>
      <c r="O4198" t="s">
        <v>188</v>
      </c>
      <c r="P4198" t="s">
        <v>179</v>
      </c>
      <c r="Q4198" t="s">
        <v>180</v>
      </c>
      <c r="R4198" t="s">
        <v>181</v>
      </c>
      <c r="S4198" t="s">
        <v>31</v>
      </c>
      <c r="T4198" t="s">
        <v>31</v>
      </c>
      <c r="U4198" t="s">
        <v>31</v>
      </c>
      <c r="V4198" t="s">
        <v>31</v>
      </c>
      <c r="W4198" t="s">
        <v>182</v>
      </c>
      <c r="X4198" t="s">
        <v>183</v>
      </c>
      <c r="Y4198" s="28">
        <v>0.4672</v>
      </c>
      <c r="Z4198" t="str">
        <f>IF(database_public_cloud_VMs[[#This Row],[Vendor]]="AWS","USD","AUD")</f>
        <v>USD</v>
      </c>
      <c r="AA4198" s="29">
        <f>IF(database_public_cloud_VMs[[#This Row],[Currency]]="USD",(database_public_cloud_VMs[[#This Row],[Rate]]*param_exchange_rate)/(1+param_discount_aws),database_public_cloud_VMs[[#This Row],[Rate]])</f>
        <v>0.57575552233848026</v>
      </c>
    </row>
    <row r="4199" spans="1:27" x14ac:dyDescent="0.45">
      <c r="A4199" s="24" t="s">
        <v>4694</v>
      </c>
      <c r="B4199" t="s">
        <v>12</v>
      </c>
      <c r="C4199" s="25" t="s">
        <v>4682</v>
      </c>
      <c r="D4199" t="s">
        <v>170</v>
      </c>
      <c r="E4199" t="s">
        <v>4683</v>
      </c>
      <c r="F4199" t="s">
        <v>4684</v>
      </c>
      <c r="G4199" s="26">
        <v>8</v>
      </c>
      <c r="H4199" s="26">
        <v>32</v>
      </c>
      <c r="I4199" s="26">
        <v>0</v>
      </c>
      <c r="J4199" s="27" t="s">
        <v>173</v>
      </c>
      <c r="K4199" s="27" t="s">
        <v>174</v>
      </c>
      <c r="L4199" s="27" t="s">
        <v>1565</v>
      </c>
      <c r="M4199" t="s">
        <v>190</v>
      </c>
      <c r="N4199" t="s">
        <v>177</v>
      </c>
      <c r="O4199" t="s">
        <v>178</v>
      </c>
      <c r="P4199" t="s">
        <v>179</v>
      </c>
      <c r="Q4199" t="s">
        <v>191</v>
      </c>
      <c r="R4199" t="s">
        <v>181</v>
      </c>
      <c r="S4199" t="s">
        <v>31</v>
      </c>
      <c r="T4199" t="s">
        <v>31</v>
      </c>
      <c r="U4199" t="s">
        <v>31</v>
      </c>
      <c r="V4199" t="s">
        <v>31</v>
      </c>
      <c r="W4199" t="s">
        <v>182</v>
      </c>
      <c r="X4199" t="s">
        <v>183</v>
      </c>
      <c r="Y4199" s="28">
        <v>0.44400000000000001</v>
      </c>
      <c r="Z4199" t="str">
        <f>IF(database_public_cloud_VMs[[#This Row],[Vendor]]="AWS","USD","AUD")</f>
        <v>USD</v>
      </c>
      <c r="AA4199" s="29">
        <f>IF(database_public_cloud_VMs[[#This Row],[Currency]]="USD",(database_public_cloud_VMs[[#This Row],[Rate]]*param_exchange_rate)/(1+param_discount_aws),database_public_cloud_VMs[[#This Row],[Rate]])</f>
        <v>0.54716492277030238</v>
      </c>
    </row>
    <row r="4200" spans="1:27" x14ac:dyDescent="0.45">
      <c r="A4200" s="24" t="s">
        <v>4695</v>
      </c>
      <c r="B4200" t="s">
        <v>12</v>
      </c>
      <c r="C4200" s="25" t="s">
        <v>4682</v>
      </c>
      <c r="D4200" t="s">
        <v>170</v>
      </c>
      <c r="E4200" t="s">
        <v>4683</v>
      </c>
      <c r="F4200" t="s">
        <v>4684</v>
      </c>
      <c r="G4200" s="26">
        <v>8</v>
      </c>
      <c r="H4200" s="26">
        <v>32</v>
      </c>
      <c r="I4200" s="26">
        <v>0</v>
      </c>
      <c r="J4200" s="27" t="s">
        <v>173</v>
      </c>
      <c r="K4200" s="27" t="s">
        <v>174</v>
      </c>
      <c r="L4200" s="27" t="s">
        <v>1565</v>
      </c>
      <c r="M4200" t="s">
        <v>190</v>
      </c>
      <c r="N4200" t="s">
        <v>177</v>
      </c>
      <c r="O4200" t="s">
        <v>185</v>
      </c>
      <c r="P4200" t="s">
        <v>179</v>
      </c>
      <c r="Q4200" t="s">
        <v>191</v>
      </c>
      <c r="R4200" t="s">
        <v>181</v>
      </c>
      <c r="S4200" t="s">
        <v>31</v>
      </c>
      <c r="T4200" t="s">
        <v>31</v>
      </c>
      <c r="U4200" t="s">
        <v>31</v>
      </c>
      <c r="V4200" t="s">
        <v>31</v>
      </c>
      <c r="W4200" t="s">
        <v>182</v>
      </c>
      <c r="X4200" t="s">
        <v>183</v>
      </c>
      <c r="Y4200" s="28">
        <v>0.35610000000000003</v>
      </c>
      <c r="Z4200" t="str">
        <f>IF(database_public_cloud_VMs[[#This Row],[Vendor]]="AWS","USD","AUD")</f>
        <v>USD</v>
      </c>
      <c r="AA4200" s="29">
        <f>IF(database_public_cloud_VMs[[#This Row],[Currency]]="USD",(database_public_cloud_VMs[[#This Row],[Rate]]*param_exchange_rate)/(1+param_discount_aws),database_public_cloud_VMs[[#This Row],[Rate]])</f>
        <v>0.4388410563029384</v>
      </c>
    </row>
    <row r="4201" spans="1:27" x14ac:dyDescent="0.45">
      <c r="A4201" s="24" t="s">
        <v>4696</v>
      </c>
      <c r="B4201" t="s">
        <v>12</v>
      </c>
      <c r="C4201" s="25" t="s">
        <v>187</v>
      </c>
      <c r="D4201" t="s">
        <v>170</v>
      </c>
      <c r="E4201" t="s">
        <v>4683</v>
      </c>
      <c r="F4201" t="s">
        <v>4684</v>
      </c>
      <c r="G4201" s="26">
        <v>8</v>
      </c>
      <c r="H4201" s="26">
        <v>32</v>
      </c>
      <c r="I4201" s="26">
        <v>0</v>
      </c>
      <c r="J4201" s="27" t="s">
        <v>173</v>
      </c>
      <c r="K4201" s="27" t="s">
        <v>174</v>
      </c>
      <c r="L4201" s="27" t="s">
        <v>1565</v>
      </c>
      <c r="M4201" t="s">
        <v>190</v>
      </c>
      <c r="N4201" t="s">
        <v>188</v>
      </c>
      <c r="O4201" t="s">
        <v>188</v>
      </c>
      <c r="P4201" t="s">
        <v>179</v>
      </c>
      <c r="Q4201" t="s">
        <v>191</v>
      </c>
      <c r="R4201" t="s">
        <v>181</v>
      </c>
      <c r="S4201" t="s">
        <v>31</v>
      </c>
      <c r="T4201" t="s">
        <v>31</v>
      </c>
      <c r="U4201" t="s">
        <v>31</v>
      </c>
      <c r="V4201" t="s">
        <v>31</v>
      </c>
      <c r="W4201" t="s">
        <v>182</v>
      </c>
      <c r="X4201" t="s">
        <v>183</v>
      </c>
      <c r="Y4201" s="28">
        <v>0.59719999999999995</v>
      </c>
      <c r="Z4201" t="str">
        <f>IF(database_public_cloud_VMs[[#This Row],[Vendor]]="AWS","USD","AUD")</f>
        <v>USD</v>
      </c>
      <c r="AA4201" s="29">
        <f>IF(database_public_cloud_VMs[[#This Row],[Currency]]="USD",(database_public_cloud_VMs[[#This Row],[Rate]]*param_exchange_rate)/(1+param_discount_aws),database_public_cloud_VMs[[#This Row],[Rate]])</f>
        <v>0.7359614681946498</v>
      </c>
    </row>
    <row r="4202" spans="1:27" x14ac:dyDescent="0.45">
      <c r="A4202" s="24" t="s">
        <v>4697</v>
      </c>
      <c r="B4202" t="s">
        <v>12</v>
      </c>
      <c r="C4202" s="25" t="s">
        <v>187</v>
      </c>
      <c r="D4202" t="s">
        <v>170</v>
      </c>
      <c r="E4202" t="s">
        <v>4683</v>
      </c>
      <c r="F4202" t="s">
        <v>4698</v>
      </c>
      <c r="G4202" s="26">
        <v>2</v>
      </c>
      <c r="H4202" s="26">
        <v>8</v>
      </c>
      <c r="I4202" s="26">
        <v>0</v>
      </c>
      <c r="J4202" s="27" t="s">
        <v>173</v>
      </c>
      <c r="K4202" s="27" t="s">
        <v>174</v>
      </c>
      <c r="L4202" s="27" t="s">
        <v>2463</v>
      </c>
      <c r="M4202" t="s">
        <v>190</v>
      </c>
      <c r="N4202" t="s">
        <v>188</v>
      </c>
      <c r="O4202" t="s">
        <v>188</v>
      </c>
      <c r="P4202" t="s">
        <v>179</v>
      </c>
      <c r="Q4202" t="s">
        <v>315</v>
      </c>
      <c r="R4202" t="s">
        <v>316</v>
      </c>
      <c r="S4202" t="s">
        <v>31</v>
      </c>
      <c r="T4202" t="s">
        <v>31</v>
      </c>
      <c r="U4202" t="s">
        <v>31</v>
      </c>
      <c r="V4202" t="s">
        <v>31</v>
      </c>
      <c r="W4202" t="s">
        <v>182</v>
      </c>
      <c r="X4202" t="s">
        <v>183</v>
      </c>
      <c r="Y4202" s="28">
        <v>0.1168</v>
      </c>
      <c r="Z4202" t="str">
        <f>IF(database_public_cloud_VMs[[#This Row],[Vendor]]="AWS","USD","AUD")</f>
        <v>USD</v>
      </c>
      <c r="AA4202" s="29">
        <f>IF(database_public_cloud_VMs[[#This Row],[Currency]]="USD",(database_public_cloud_VMs[[#This Row],[Rate]]*param_exchange_rate)/(1+param_discount_aws),database_public_cloud_VMs[[#This Row],[Rate]])</f>
        <v>0.14393888058462007</v>
      </c>
    </row>
    <row r="4203" spans="1:27" x14ac:dyDescent="0.45">
      <c r="A4203" s="24" t="s">
        <v>4699</v>
      </c>
      <c r="B4203" t="s">
        <v>12</v>
      </c>
      <c r="C4203" s="25" t="s">
        <v>4682</v>
      </c>
      <c r="D4203" t="s">
        <v>170</v>
      </c>
      <c r="E4203" t="s">
        <v>4683</v>
      </c>
      <c r="F4203" t="s">
        <v>4698</v>
      </c>
      <c r="G4203" s="26">
        <v>2</v>
      </c>
      <c r="H4203" s="26">
        <v>8</v>
      </c>
      <c r="I4203" s="26">
        <v>0</v>
      </c>
      <c r="J4203" s="27" t="s">
        <v>173</v>
      </c>
      <c r="K4203" s="27" t="s">
        <v>174</v>
      </c>
      <c r="L4203" s="27" t="s">
        <v>2463</v>
      </c>
      <c r="M4203" t="s">
        <v>190</v>
      </c>
      <c r="N4203" t="s">
        <v>177</v>
      </c>
      <c r="O4203" t="s">
        <v>178</v>
      </c>
      <c r="P4203" t="s">
        <v>179</v>
      </c>
      <c r="Q4203" t="s">
        <v>198</v>
      </c>
      <c r="R4203" t="s">
        <v>181</v>
      </c>
      <c r="S4203" t="s">
        <v>31</v>
      </c>
      <c r="T4203" t="s">
        <v>31</v>
      </c>
      <c r="U4203" t="s">
        <v>31</v>
      </c>
      <c r="V4203" t="s">
        <v>31</v>
      </c>
      <c r="W4203" t="s">
        <v>182</v>
      </c>
      <c r="X4203" t="s">
        <v>183</v>
      </c>
      <c r="Y4203" s="28">
        <v>0.1115</v>
      </c>
      <c r="Z4203" t="str">
        <f>IF(database_public_cloud_VMs[[#This Row],[Vendor]]="AWS","USD","AUD")</f>
        <v>USD</v>
      </c>
      <c r="AA4203" s="29">
        <f>IF(database_public_cloud_VMs[[#This Row],[Currency]]="USD",(database_public_cloud_VMs[[#This Row],[Rate]]*param_exchange_rate)/(1+param_discount_aws),database_public_cloud_VMs[[#This Row],[Rate]])</f>
        <v>0.13740740740740701</v>
      </c>
    </row>
    <row r="4204" spans="1:27" x14ac:dyDescent="0.45">
      <c r="A4204" s="24" t="s">
        <v>4700</v>
      </c>
      <c r="B4204" t="s">
        <v>12</v>
      </c>
      <c r="C4204" s="25" t="s">
        <v>4682</v>
      </c>
      <c r="D4204" t="s">
        <v>170</v>
      </c>
      <c r="E4204" t="s">
        <v>4683</v>
      </c>
      <c r="F4204" t="s">
        <v>4698</v>
      </c>
      <c r="G4204" s="26">
        <v>2</v>
      </c>
      <c r="H4204" s="26">
        <v>8</v>
      </c>
      <c r="I4204" s="26">
        <v>0</v>
      </c>
      <c r="J4204" s="27" t="s">
        <v>173</v>
      </c>
      <c r="K4204" s="27" t="s">
        <v>174</v>
      </c>
      <c r="L4204" s="27" t="s">
        <v>2463</v>
      </c>
      <c r="M4204" t="s">
        <v>190</v>
      </c>
      <c r="N4204" t="s">
        <v>177</v>
      </c>
      <c r="O4204" t="s">
        <v>185</v>
      </c>
      <c r="P4204" t="s">
        <v>179</v>
      </c>
      <c r="Q4204" t="s">
        <v>198</v>
      </c>
      <c r="R4204" t="s">
        <v>181</v>
      </c>
      <c r="S4204" t="s">
        <v>31</v>
      </c>
      <c r="T4204" t="s">
        <v>31</v>
      </c>
      <c r="U4204" t="s">
        <v>31</v>
      </c>
      <c r="V4204" t="s">
        <v>31</v>
      </c>
      <c r="W4204" t="s">
        <v>182</v>
      </c>
      <c r="X4204" t="s">
        <v>183</v>
      </c>
      <c r="Y4204" s="28">
        <v>8.9499999999999996E-2</v>
      </c>
      <c r="Z4204" t="str">
        <f>IF(database_public_cloud_VMs[[#This Row],[Vendor]]="AWS","USD","AUD")</f>
        <v>USD</v>
      </c>
      <c r="AA4204" s="29">
        <f>IF(database_public_cloud_VMs[[#This Row],[Currency]]="USD",(database_public_cloud_VMs[[#This Row],[Rate]]*param_exchange_rate)/(1+param_discount_aws),database_public_cloud_VMs[[#This Row],[Rate]])</f>
        <v>0.11029563195482445</v>
      </c>
    </row>
    <row r="4205" spans="1:27" x14ac:dyDescent="0.45">
      <c r="A4205" s="24" t="s">
        <v>4701</v>
      </c>
      <c r="B4205" t="s">
        <v>12</v>
      </c>
      <c r="C4205" s="25" t="s">
        <v>187</v>
      </c>
      <c r="D4205" t="s">
        <v>170</v>
      </c>
      <c r="E4205" t="s">
        <v>4683</v>
      </c>
      <c r="F4205" t="s">
        <v>4698</v>
      </c>
      <c r="G4205" s="26">
        <v>2</v>
      </c>
      <c r="H4205" s="26">
        <v>8</v>
      </c>
      <c r="I4205" s="26">
        <v>0</v>
      </c>
      <c r="J4205" s="27" t="s">
        <v>173</v>
      </c>
      <c r="K4205" s="27" t="s">
        <v>174</v>
      </c>
      <c r="L4205" s="27" t="s">
        <v>2463</v>
      </c>
      <c r="M4205" t="s">
        <v>190</v>
      </c>
      <c r="N4205" t="s">
        <v>188</v>
      </c>
      <c r="O4205" t="s">
        <v>188</v>
      </c>
      <c r="P4205" t="s">
        <v>179</v>
      </c>
      <c r="Q4205" t="s">
        <v>198</v>
      </c>
      <c r="R4205" t="s">
        <v>181</v>
      </c>
      <c r="S4205" t="s">
        <v>31</v>
      </c>
      <c r="T4205" t="s">
        <v>31</v>
      </c>
      <c r="U4205" t="s">
        <v>31</v>
      </c>
      <c r="V4205" t="s">
        <v>31</v>
      </c>
      <c r="W4205" t="s">
        <v>182</v>
      </c>
      <c r="X4205" t="s">
        <v>183</v>
      </c>
      <c r="Y4205" s="28">
        <v>0.21679999999999999</v>
      </c>
      <c r="Z4205" t="str">
        <f>IF(database_public_cloud_VMs[[#This Row],[Vendor]]="AWS","USD","AUD")</f>
        <v>USD</v>
      </c>
      <c r="AA4205" s="29">
        <f>IF(database_public_cloud_VMs[[#This Row],[Currency]]="USD",(database_public_cloud_VMs[[#This Row],[Rate]]*param_exchange_rate)/(1+param_discount_aws),database_public_cloud_VMs[[#This Row],[Rate]])</f>
        <v>0.26717422355090437</v>
      </c>
    </row>
    <row r="4206" spans="1:27" x14ac:dyDescent="0.45">
      <c r="A4206" s="24" t="s">
        <v>4702</v>
      </c>
      <c r="B4206" t="s">
        <v>12</v>
      </c>
      <c r="C4206" s="25" t="s">
        <v>4682</v>
      </c>
      <c r="D4206" t="s">
        <v>170</v>
      </c>
      <c r="E4206" t="s">
        <v>4683</v>
      </c>
      <c r="F4206" t="s">
        <v>4698</v>
      </c>
      <c r="G4206" s="26">
        <v>2</v>
      </c>
      <c r="H4206" s="26">
        <v>8</v>
      </c>
      <c r="I4206" s="26">
        <v>0</v>
      </c>
      <c r="J4206" s="27" t="s">
        <v>173</v>
      </c>
      <c r="K4206" s="27" t="s">
        <v>174</v>
      </c>
      <c r="L4206" s="27" t="s">
        <v>2463</v>
      </c>
      <c r="M4206" t="s">
        <v>190</v>
      </c>
      <c r="N4206" t="s">
        <v>177</v>
      </c>
      <c r="O4206" t="s">
        <v>178</v>
      </c>
      <c r="P4206" t="s">
        <v>179</v>
      </c>
      <c r="Q4206" t="s">
        <v>191</v>
      </c>
      <c r="R4206" t="s">
        <v>181</v>
      </c>
      <c r="S4206" t="s">
        <v>31</v>
      </c>
      <c r="T4206" t="s">
        <v>31</v>
      </c>
      <c r="U4206" t="s">
        <v>31</v>
      </c>
      <c r="V4206" t="s">
        <v>31</v>
      </c>
      <c r="W4206" t="s">
        <v>182</v>
      </c>
      <c r="X4206" t="s">
        <v>183</v>
      </c>
      <c r="Y4206" s="28">
        <v>0.13850000000000001</v>
      </c>
      <c r="Z4206" t="str">
        <f>IF(database_public_cloud_VMs[[#This Row],[Vendor]]="AWS","USD","AUD")</f>
        <v>USD</v>
      </c>
      <c r="AA4206" s="29">
        <f>IF(database_public_cloud_VMs[[#This Row],[Currency]]="USD",(database_public_cloud_VMs[[#This Row],[Rate]]*param_exchange_rate)/(1+param_discount_aws),database_public_cloud_VMs[[#This Row],[Rate]])</f>
        <v>0.17068095000830377</v>
      </c>
    </row>
    <row r="4207" spans="1:27" x14ac:dyDescent="0.45">
      <c r="A4207" s="24" t="s">
        <v>4703</v>
      </c>
      <c r="B4207" t="s">
        <v>12</v>
      </c>
      <c r="C4207" s="25" t="s">
        <v>4682</v>
      </c>
      <c r="D4207" t="s">
        <v>170</v>
      </c>
      <c r="E4207" t="s">
        <v>4683</v>
      </c>
      <c r="F4207" t="s">
        <v>4698</v>
      </c>
      <c r="G4207" s="26">
        <v>2</v>
      </c>
      <c r="H4207" s="26">
        <v>8</v>
      </c>
      <c r="I4207" s="26">
        <v>0</v>
      </c>
      <c r="J4207" s="27" t="s">
        <v>173</v>
      </c>
      <c r="K4207" s="27" t="s">
        <v>174</v>
      </c>
      <c r="L4207" s="27" t="s">
        <v>2463</v>
      </c>
      <c r="M4207" t="s">
        <v>190</v>
      </c>
      <c r="N4207" t="s">
        <v>177</v>
      </c>
      <c r="O4207" t="s">
        <v>185</v>
      </c>
      <c r="P4207" t="s">
        <v>179</v>
      </c>
      <c r="Q4207" t="s">
        <v>191</v>
      </c>
      <c r="R4207" t="s">
        <v>181</v>
      </c>
      <c r="S4207" t="s">
        <v>31</v>
      </c>
      <c r="T4207" t="s">
        <v>31</v>
      </c>
      <c r="U4207" t="s">
        <v>31</v>
      </c>
      <c r="V4207" t="s">
        <v>31</v>
      </c>
      <c r="W4207" t="s">
        <v>182</v>
      </c>
      <c r="X4207" t="s">
        <v>183</v>
      </c>
      <c r="Y4207" s="28">
        <v>0.11650000000000001</v>
      </c>
      <c r="Z4207" t="str">
        <f>IF(database_public_cloud_VMs[[#This Row],[Vendor]]="AWS","USD","AUD")</f>
        <v>USD</v>
      </c>
      <c r="AA4207" s="29">
        <f>IF(database_public_cloud_VMs[[#This Row],[Currency]]="USD",(database_public_cloud_VMs[[#This Row],[Rate]]*param_exchange_rate)/(1+param_discount_aws),database_public_cloud_VMs[[#This Row],[Rate]])</f>
        <v>0.14356917455572121</v>
      </c>
    </row>
    <row r="4208" spans="1:27" x14ac:dyDescent="0.45">
      <c r="A4208" s="24" t="s">
        <v>4704</v>
      </c>
      <c r="B4208" t="s">
        <v>12</v>
      </c>
      <c r="C4208" s="25" t="s">
        <v>187</v>
      </c>
      <c r="D4208" t="s">
        <v>170</v>
      </c>
      <c r="E4208" t="s">
        <v>4683</v>
      </c>
      <c r="F4208" t="s">
        <v>4698</v>
      </c>
      <c r="G4208" s="26">
        <v>2</v>
      </c>
      <c r="H4208" s="26">
        <v>8</v>
      </c>
      <c r="I4208" s="26">
        <v>0</v>
      </c>
      <c r="J4208" s="27" t="s">
        <v>173</v>
      </c>
      <c r="K4208" s="27" t="s">
        <v>174</v>
      </c>
      <c r="L4208" s="27" t="s">
        <v>2463</v>
      </c>
      <c r="M4208" t="s">
        <v>190</v>
      </c>
      <c r="N4208" t="s">
        <v>188</v>
      </c>
      <c r="O4208" t="s">
        <v>188</v>
      </c>
      <c r="P4208" t="s">
        <v>179</v>
      </c>
      <c r="Q4208" t="s">
        <v>191</v>
      </c>
      <c r="R4208" t="s">
        <v>181</v>
      </c>
      <c r="S4208" t="s">
        <v>31</v>
      </c>
      <c r="T4208" t="s">
        <v>31</v>
      </c>
      <c r="U4208" t="s">
        <v>31</v>
      </c>
      <c r="V4208" t="s">
        <v>31</v>
      </c>
      <c r="W4208" t="s">
        <v>182</v>
      </c>
      <c r="X4208" t="s">
        <v>183</v>
      </c>
      <c r="Y4208" s="28">
        <v>0.17680000000000001</v>
      </c>
      <c r="Z4208" t="str">
        <f>IF(database_public_cloud_VMs[[#This Row],[Vendor]]="AWS","USD","AUD")</f>
        <v>USD</v>
      </c>
      <c r="AA4208" s="29">
        <f>IF(database_public_cloud_VMs[[#This Row],[Currency]]="USD",(database_public_cloud_VMs[[#This Row],[Rate]]*param_exchange_rate)/(1+param_discount_aws),database_public_cloud_VMs[[#This Row],[Rate]])</f>
        <v>0.21788008636439066</v>
      </c>
    </row>
    <row r="4209" spans="1:27" x14ac:dyDescent="0.45">
      <c r="A4209" s="24" t="s">
        <v>4705</v>
      </c>
      <c r="B4209" t="s">
        <v>12</v>
      </c>
      <c r="C4209" s="25" t="s">
        <v>4682</v>
      </c>
      <c r="D4209" t="s">
        <v>170</v>
      </c>
      <c r="E4209" t="s">
        <v>4683</v>
      </c>
      <c r="F4209" t="s">
        <v>4698</v>
      </c>
      <c r="G4209" s="26">
        <v>2</v>
      </c>
      <c r="H4209" s="26">
        <v>8</v>
      </c>
      <c r="I4209" s="26">
        <v>0</v>
      </c>
      <c r="J4209" s="27" t="s">
        <v>173</v>
      </c>
      <c r="K4209" s="27" t="s">
        <v>174</v>
      </c>
      <c r="L4209" s="27" t="s">
        <v>2463</v>
      </c>
      <c r="M4209" t="s">
        <v>190</v>
      </c>
      <c r="N4209" t="s">
        <v>177</v>
      </c>
      <c r="O4209" t="s">
        <v>178</v>
      </c>
      <c r="P4209" t="s">
        <v>179</v>
      </c>
      <c r="Q4209" t="s">
        <v>180</v>
      </c>
      <c r="R4209" t="s">
        <v>181</v>
      </c>
      <c r="S4209" t="s">
        <v>31</v>
      </c>
      <c r="T4209" t="s">
        <v>31</v>
      </c>
      <c r="U4209" t="s">
        <v>31</v>
      </c>
      <c r="V4209" t="s">
        <v>31</v>
      </c>
      <c r="W4209" t="s">
        <v>182</v>
      </c>
      <c r="X4209" t="s">
        <v>183</v>
      </c>
      <c r="Y4209" s="28">
        <v>7.85E-2</v>
      </c>
      <c r="Z4209" t="str">
        <f>IF(database_public_cloud_VMs[[#This Row],[Vendor]]="AWS","USD","AUD")</f>
        <v>USD</v>
      </c>
      <c r="AA4209" s="29">
        <f>IF(database_public_cloud_VMs[[#This Row],[Currency]]="USD",(database_public_cloud_VMs[[#This Row],[Rate]]*param_exchange_rate)/(1+param_discount_aws),database_public_cloud_VMs[[#This Row],[Rate]])</f>
        <v>9.6739744228533181E-2</v>
      </c>
    </row>
    <row r="4210" spans="1:27" x14ac:dyDescent="0.45">
      <c r="A4210" s="24" t="s">
        <v>4706</v>
      </c>
      <c r="B4210" t="s">
        <v>12</v>
      </c>
      <c r="C4210" s="25" t="s">
        <v>4682</v>
      </c>
      <c r="D4210" t="s">
        <v>170</v>
      </c>
      <c r="E4210" t="s">
        <v>4683</v>
      </c>
      <c r="F4210" t="s">
        <v>4698</v>
      </c>
      <c r="G4210" s="26">
        <v>2</v>
      </c>
      <c r="H4210" s="26">
        <v>8</v>
      </c>
      <c r="I4210" s="26">
        <v>0</v>
      </c>
      <c r="J4210" s="27" t="s">
        <v>173</v>
      </c>
      <c r="K4210" s="27" t="s">
        <v>174</v>
      </c>
      <c r="L4210" s="27" t="s">
        <v>2463</v>
      </c>
      <c r="M4210" t="s">
        <v>190</v>
      </c>
      <c r="N4210" t="s">
        <v>177</v>
      </c>
      <c r="O4210" t="s">
        <v>185</v>
      </c>
      <c r="P4210" t="s">
        <v>179</v>
      </c>
      <c r="Q4210" t="s">
        <v>180</v>
      </c>
      <c r="R4210" t="s">
        <v>181</v>
      </c>
      <c r="S4210" t="s">
        <v>31</v>
      </c>
      <c r="T4210" t="s">
        <v>31</v>
      </c>
      <c r="U4210" t="s">
        <v>31</v>
      </c>
      <c r="V4210" t="s">
        <v>31</v>
      </c>
      <c r="W4210" t="s">
        <v>182</v>
      </c>
      <c r="X4210" t="s">
        <v>183</v>
      </c>
      <c r="Y4210" s="28">
        <v>5.6500000000000002E-2</v>
      </c>
      <c r="Z4210" t="str">
        <f>IF(database_public_cloud_VMs[[#This Row],[Vendor]]="AWS","USD","AUD")</f>
        <v>USD</v>
      </c>
      <c r="AA4210" s="29">
        <f>IF(database_public_cloud_VMs[[#This Row],[Currency]]="USD",(database_public_cloud_VMs[[#This Row],[Rate]]*param_exchange_rate)/(1+param_discount_aws),database_public_cloud_VMs[[#This Row],[Rate]])</f>
        <v>6.9627968775950635E-2</v>
      </c>
    </row>
    <row r="4211" spans="1:27" x14ac:dyDescent="0.45">
      <c r="A4211" s="24" t="s">
        <v>4707</v>
      </c>
      <c r="B4211" t="s">
        <v>12</v>
      </c>
      <c r="C4211" s="25" t="s">
        <v>187</v>
      </c>
      <c r="D4211" t="s">
        <v>170</v>
      </c>
      <c r="E4211" t="s">
        <v>4683</v>
      </c>
      <c r="F4211" t="s">
        <v>4698</v>
      </c>
      <c r="G4211" s="26">
        <v>2</v>
      </c>
      <c r="H4211" s="26">
        <v>8</v>
      </c>
      <c r="I4211" s="26">
        <v>0</v>
      </c>
      <c r="J4211" s="27" t="s">
        <v>173</v>
      </c>
      <c r="K4211" s="27" t="s">
        <v>174</v>
      </c>
      <c r="L4211" s="27" t="s">
        <v>2463</v>
      </c>
      <c r="M4211" t="s">
        <v>190</v>
      </c>
      <c r="N4211" t="s">
        <v>188</v>
      </c>
      <c r="O4211" t="s">
        <v>188</v>
      </c>
      <c r="P4211" t="s">
        <v>179</v>
      </c>
      <c r="Q4211" t="s">
        <v>180</v>
      </c>
      <c r="R4211" t="s">
        <v>181</v>
      </c>
      <c r="S4211" t="s">
        <v>31</v>
      </c>
      <c r="T4211" t="s">
        <v>31</v>
      </c>
      <c r="U4211" t="s">
        <v>31</v>
      </c>
      <c r="V4211" t="s">
        <v>31</v>
      </c>
      <c r="W4211" t="s">
        <v>182</v>
      </c>
      <c r="X4211" t="s">
        <v>183</v>
      </c>
      <c r="Y4211" s="28">
        <v>0.1168</v>
      </c>
      <c r="Z4211" t="str">
        <f>IF(database_public_cloud_VMs[[#This Row],[Vendor]]="AWS","USD","AUD")</f>
        <v>USD</v>
      </c>
      <c r="AA4211" s="29">
        <f>IF(database_public_cloud_VMs[[#This Row],[Currency]]="USD",(database_public_cloud_VMs[[#This Row],[Rate]]*param_exchange_rate)/(1+param_discount_aws),database_public_cloud_VMs[[#This Row],[Rate]])</f>
        <v>0.14393888058462007</v>
      </c>
    </row>
    <row r="4212" spans="1:27" x14ac:dyDescent="0.45">
      <c r="A4212" s="24" t="s">
        <v>4708</v>
      </c>
      <c r="B4212" t="s">
        <v>12</v>
      </c>
      <c r="C4212" s="25" t="s">
        <v>4682</v>
      </c>
      <c r="D4212" t="s">
        <v>170</v>
      </c>
      <c r="E4212" t="s">
        <v>4683</v>
      </c>
      <c r="F4212" t="s">
        <v>4698</v>
      </c>
      <c r="G4212" s="26">
        <v>2</v>
      </c>
      <c r="H4212" s="26">
        <v>8</v>
      </c>
      <c r="I4212" s="26">
        <v>0</v>
      </c>
      <c r="J4212" s="27" t="s">
        <v>173</v>
      </c>
      <c r="K4212" s="27" t="s">
        <v>174</v>
      </c>
      <c r="L4212" s="27" t="s">
        <v>2463</v>
      </c>
      <c r="M4212" t="s">
        <v>190</v>
      </c>
      <c r="N4212" t="s">
        <v>177</v>
      </c>
      <c r="O4212" t="s">
        <v>178</v>
      </c>
      <c r="P4212" t="s">
        <v>179</v>
      </c>
      <c r="Q4212" t="s">
        <v>315</v>
      </c>
      <c r="R4212" t="s">
        <v>181</v>
      </c>
      <c r="S4212" t="s">
        <v>31</v>
      </c>
      <c r="T4212" t="s">
        <v>31</v>
      </c>
      <c r="U4212" t="s">
        <v>31</v>
      </c>
      <c r="V4212" t="s">
        <v>31</v>
      </c>
      <c r="W4212" t="s">
        <v>182</v>
      </c>
      <c r="X4212" t="s">
        <v>183</v>
      </c>
      <c r="Y4212" s="28">
        <v>0.1065</v>
      </c>
      <c r="Z4212" t="str">
        <f>IF(database_public_cloud_VMs[[#This Row],[Vendor]]="AWS","USD","AUD")</f>
        <v>USD</v>
      </c>
      <c r="AA4212" s="29">
        <f>IF(database_public_cloud_VMs[[#This Row],[Currency]]="USD",(database_public_cloud_VMs[[#This Row],[Rate]]*param_exchange_rate)/(1+param_discount_aws),database_public_cloud_VMs[[#This Row],[Rate]])</f>
        <v>0.1312456402590928</v>
      </c>
    </row>
    <row r="4213" spans="1:27" x14ac:dyDescent="0.45">
      <c r="A4213" s="24" t="s">
        <v>4709</v>
      </c>
      <c r="B4213" t="s">
        <v>12</v>
      </c>
      <c r="C4213" s="25" t="s">
        <v>4682</v>
      </c>
      <c r="D4213" t="s">
        <v>170</v>
      </c>
      <c r="E4213" t="s">
        <v>4683</v>
      </c>
      <c r="F4213" t="s">
        <v>4698</v>
      </c>
      <c r="G4213" s="26">
        <v>2</v>
      </c>
      <c r="H4213" s="26">
        <v>8</v>
      </c>
      <c r="I4213" s="26">
        <v>0</v>
      </c>
      <c r="J4213" s="27" t="s">
        <v>173</v>
      </c>
      <c r="K4213" s="27" t="s">
        <v>174</v>
      </c>
      <c r="L4213" s="27" t="s">
        <v>2463</v>
      </c>
      <c r="M4213" t="s">
        <v>190</v>
      </c>
      <c r="N4213" t="s">
        <v>177</v>
      </c>
      <c r="O4213" t="s">
        <v>185</v>
      </c>
      <c r="P4213" t="s">
        <v>179</v>
      </c>
      <c r="Q4213" t="s">
        <v>315</v>
      </c>
      <c r="R4213" t="s">
        <v>181</v>
      </c>
      <c r="S4213" t="s">
        <v>31</v>
      </c>
      <c r="T4213" t="s">
        <v>31</v>
      </c>
      <c r="U4213" t="s">
        <v>31</v>
      </c>
      <c r="V4213" t="s">
        <v>31</v>
      </c>
      <c r="W4213" t="s">
        <v>182</v>
      </c>
      <c r="X4213" t="s">
        <v>183</v>
      </c>
      <c r="Y4213" s="28">
        <v>8.4500000000000006E-2</v>
      </c>
      <c r="Z4213" t="str">
        <f>IF(database_public_cloud_VMs[[#This Row],[Vendor]]="AWS","USD","AUD")</f>
        <v>USD</v>
      </c>
      <c r="AA4213" s="29">
        <f>IF(database_public_cloud_VMs[[#This Row],[Currency]]="USD",(database_public_cloud_VMs[[#This Row],[Rate]]*param_exchange_rate)/(1+param_discount_aws),database_public_cloud_VMs[[#This Row],[Rate]])</f>
        <v>0.10413386480651025</v>
      </c>
    </row>
    <row r="4214" spans="1:27" x14ac:dyDescent="0.45">
      <c r="A4214" s="24" t="s">
        <v>4710</v>
      </c>
      <c r="B4214" t="s">
        <v>12</v>
      </c>
      <c r="C4214" s="25" t="s">
        <v>187</v>
      </c>
      <c r="D4214" t="s">
        <v>170</v>
      </c>
      <c r="E4214" t="s">
        <v>4683</v>
      </c>
      <c r="F4214" t="s">
        <v>4698</v>
      </c>
      <c r="G4214" s="26">
        <v>2</v>
      </c>
      <c r="H4214" s="26">
        <v>8</v>
      </c>
      <c r="I4214" s="26">
        <v>0</v>
      </c>
      <c r="J4214" s="27" t="s">
        <v>173</v>
      </c>
      <c r="K4214" s="27" t="s">
        <v>174</v>
      </c>
      <c r="L4214" s="27" t="s">
        <v>2463</v>
      </c>
      <c r="M4214" t="s">
        <v>190</v>
      </c>
      <c r="N4214" t="s">
        <v>188</v>
      </c>
      <c r="O4214" t="s">
        <v>188</v>
      </c>
      <c r="P4214" t="s">
        <v>179</v>
      </c>
      <c r="Q4214" t="s">
        <v>315</v>
      </c>
      <c r="R4214" t="s">
        <v>181</v>
      </c>
      <c r="S4214" t="s">
        <v>31</v>
      </c>
      <c r="T4214" t="s">
        <v>31</v>
      </c>
      <c r="U4214" t="s">
        <v>31</v>
      </c>
      <c r="V4214" t="s">
        <v>31</v>
      </c>
      <c r="W4214" t="s">
        <v>182</v>
      </c>
      <c r="X4214" t="s">
        <v>183</v>
      </c>
      <c r="Y4214" s="28">
        <v>0.14480000000000001</v>
      </c>
      <c r="Z4214" t="str">
        <f>IF(database_public_cloud_VMs[[#This Row],[Vendor]]="AWS","USD","AUD")</f>
        <v>USD</v>
      </c>
      <c r="AA4214" s="29">
        <f>IF(database_public_cloud_VMs[[#This Row],[Currency]]="USD",(database_public_cloud_VMs[[#This Row],[Rate]]*param_exchange_rate)/(1+param_discount_aws),database_public_cloud_VMs[[#This Row],[Rate]])</f>
        <v>0.17844477661517968</v>
      </c>
    </row>
    <row r="4215" spans="1:27" x14ac:dyDescent="0.45">
      <c r="A4215" s="24" t="s">
        <v>4711</v>
      </c>
      <c r="B4215" t="s">
        <v>12</v>
      </c>
      <c r="C4215" s="25" t="s">
        <v>187</v>
      </c>
      <c r="D4215" t="s">
        <v>170</v>
      </c>
      <c r="E4215" t="s">
        <v>4683</v>
      </c>
      <c r="F4215" t="s">
        <v>4712</v>
      </c>
      <c r="G4215" s="26">
        <v>2</v>
      </c>
      <c r="H4215" s="26">
        <v>4</v>
      </c>
      <c r="I4215" s="26">
        <v>0</v>
      </c>
      <c r="J4215" s="27" t="s">
        <v>173</v>
      </c>
      <c r="K4215" s="27" t="s">
        <v>174</v>
      </c>
      <c r="L4215" s="27" t="s">
        <v>229</v>
      </c>
      <c r="M4215" t="s">
        <v>190</v>
      </c>
      <c r="N4215" t="s">
        <v>188</v>
      </c>
      <c r="O4215" t="s">
        <v>188</v>
      </c>
      <c r="P4215" t="s">
        <v>179</v>
      </c>
      <c r="Q4215" t="s">
        <v>315</v>
      </c>
      <c r="R4215" t="s">
        <v>316</v>
      </c>
      <c r="S4215" t="s">
        <v>31</v>
      </c>
      <c r="T4215" t="s">
        <v>31</v>
      </c>
      <c r="U4215" t="s">
        <v>31</v>
      </c>
      <c r="V4215" t="s">
        <v>31</v>
      </c>
      <c r="W4215" t="s">
        <v>182</v>
      </c>
      <c r="X4215" t="s">
        <v>183</v>
      </c>
      <c r="Y4215" s="28">
        <v>5.8400000000000001E-2</v>
      </c>
      <c r="Z4215" t="str">
        <f>IF(database_public_cloud_VMs[[#This Row],[Vendor]]="AWS","USD","AUD")</f>
        <v>USD</v>
      </c>
      <c r="AA4215" s="29">
        <f>IF(database_public_cloud_VMs[[#This Row],[Currency]]="USD",(database_public_cloud_VMs[[#This Row],[Rate]]*param_exchange_rate)/(1+param_discount_aws),database_public_cloud_VMs[[#This Row],[Rate]])</f>
        <v>7.1969440292310033E-2</v>
      </c>
    </row>
    <row r="4216" spans="1:27" x14ac:dyDescent="0.45">
      <c r="A4216" s="24" t="s">
        <v>4713</v>
      </c>
      <c r="B4216" t="s">
        <v>12</v>
      </c>
      <c r="C4216" s="25" t="s">
        <v>4682</v>
      </c>
      <c r="D4216" t="s">
        <v>170</v>
      </c>
      <c r="E4216" t="s">
        <v>4683</v>
      </c>
      <c r="F4216" t="s">
        <v>4712</v>
      </c>
      <c r="G4216" s="26">
        <v>2</v>
      </c>
      <c r="H4216" s="26">
        <v>4</v>
      </c>
      <c r="I4216" s="26">
        <v>0</v>
      </c>
      <c r="J4216" s="27" t="s">
        <v>173</v>
      </c>
      <c r="K4216" s="27" t="s">
        <v>174</v>
      </c>
      <c r="L4216" s="27" t="s">
        <v>229</v>
      </c>
      <c r="M4216" t="s">
        <v>190</v>
      </c>
      <c r="N4216" t="s">
        <v>177</v>
      </c>
      <c r="O4216" t="s">
        <v>178</v>
      </c>
      <c r="P4216" t="s">
        <v>179</v>
      </c>
      <c r="Q4216" t="s">
        <v>191</v>
      </c>
      <c r="R4216" t="s">
        <v>181</v>
      </c>
      <c r="S4216" t="s">
        <v>31</v>
      </c>
      <c r="T4216" t="s">
        <v>31</v>
      </c>
      <c r="U4216" t="s">
        <v>31</v>
      </c>
      <c r="V4216" t="s">
        <v>31</v>
      </c>
      <c r="W4216" t="s">
        <v>182</v>
      </c>
      <c r="X4216" t="s">
        <v>183</v>
      </c>
      <c r="Y4216" s="28">
        <v>9.9199999999999997E-2</v>
      </c>
      <c r="Z4216" t="str">
        <f>IF(database_public_cloud_VMs[[#This Row],[Vendor]]="AWS","USD","AUD")</f>
        <v>USD</v>
      </c>
      <c r="AA4216" s="29">
        <f>IF(database_public_cloud_VMs[[#This Row],[Currency]]="USD",(database_public_cloud_VMs[[#This Row],[Rate]]*param_exchange_rate)/(1+param_discount_aws),database_public_cloud_VMs[[#This Row],[Rate]])</f>
        <v>0.12224946022255402</v>
      </c>
    </row>
    <row r="4217" spans="1:27" x14ac:dyDescent="0.45">
      <c r="A4217" s="24" t="s">
        <v>4714</v>
      </c>
      <c r="B4217" t="s">
        <v>12</v>
      </c>
      <c r="C4217" s="25" t="s">
        <v>4682</v>
      </c>
      <c r="D4217" t="s">
        <v>170</v>
      </c>
      <c r="E4217" t="s">
        <v>4683</v>
      </c>
      <c r="F4217" t="s">
        <v>4712</v>
      </c>
      <c r="G4217" s="26">
        <v>2</v>
      </c>
      <c r="H4217" s="26">
        <v>4</v>
      </c>
      <c r="I4217" s="26">
        <v>0</v>
      </c>
      <c r="J4217" s="27" t="s">
        <v>173</v>
      </c>
      <c r="K4217" s="27" t="s">
        <v>174</v>
      </c>
      <c r="L4217" s="27" t="s">
        <v>229</v>
      </c>
      <c r="M4217" t="s">
        <v>190</v>
      </c>
      <c r="N4217" t="s">
        <v>177</v>
      </c>
      <c r="O4217" t="s">
        <v>185</v>
      </c>
      <c r="P4217" t="s">
        <v>179</v>
      </c>
      <c r="Q4217" t="s">
        <v>191</v>
      </c>
      <c r="R4217" t="s">
        <v>181</v>
      </c>
      <c r="S4217" t="s">
        <v>31</v>
      </c>
      <c r="T4217" t="s">
        <v>31</v>
      </c>
      <c r="U4217" t="s">
        <v>31</v>
      </c>
      <c r="V4217" t="s">
        <v>31</v>
      </c>
      <c r="W4217" t="s">
        <v>182</v>
      </c>
      <c r="X4217" t="s">
        <v>183</v>
      </c>
      <c r="Y4217" s="28">
        <v>8.8300000000000003E-2</v>
      </c>
      <c r="Z4217" t="str">
        <f>IF(database_public_cloud_VMs[[#This Row],[Vendor]]="AWS","USD","AUD")</f>
        <v>USD</v>
      </c>
      <c r="AA4217" s="29">
        <f>IF(database_public_cloud_VMs[[#This Row],[Currency]]="USD",(database_public_cloud_VMs[[#This Row],[Rate]]*param_exchange_rate)/(1+param_discount_aws),database_public_cloud_VMs[[#This Row],[Rate]])</f>
        <v>0.10881680783922905</v>
      </c>
    </row>
    <row r="4218" spans="1:27" x14ac:dyDescent="0.45">
      <c r="A4218" s="24" t="s">
        <v>4715</v>
      </c>
      <c r="B4218" t="s">
        <v>12</v>
      </c>
      <c r="C4218" s="25" t="s">
        <v>187</v>
      </c>
      <c r="D4218" t="s">
        <v>170</v>
      </c>
      <c r="E4218" t="s">
        <v>4683</v>
      </c>
      <c r="F4218" t="s">
        <v>4712</v>
      </c>
      <c r="G4218" s="26">
        <v>2</v>
      </c>
      <c r="H4218" s="26">
        <v>4</v>
      </c>
      <c r="I4218" s="26">
        <v>0</v>
      </c>
      <c r="J4218" s="27" t="s">
        <v>173</v>
      </c>
      <c r="K4218" s="27" t="s">
        <v>174</v>
      </c>
      <c r="L4218" s="27" t="s">
        <v>229</v>
      </c>
      <c r="M4218" t="s">
        <v>190</v>
      </c>
      <c r="N4218" t="s">
        <v>188</v>
      </c>
      <c r="O4218" t="s">
        <v>188</v>
      </c>
      <c r="P4218" t="s">
        <v>179</v>
      </c>
      <c r="Q4218" t="s">
        <v>191</v>
      </c>
      <c r="R4218" t="s">
        <v>181</v>
      </c>
      <c r="S4218" t="s">
        <v>31</v>
      </c>
      <c r="T4218" t="s">
        <v>31</v>
      </c>
      <c r="U4218" t="s">
        <v>31</v>
      </c>
      <c r="V4218" t="s">
        <v>31</v>
      </c>
      <c r="W4218" t="s">
        <v>182</v>
      </c>
      <c r="X4218" t="s">
        <v>183</v>
      </c>
      <c r="Y4218" s="28">
        <v>0.11840000000000001</v>
      </c>
      <c r="Z4218" t="str">
        <f>IF(database_public_cloud_VMs[[#This Row],[Vendor]]="AWS","USD","AUD")</f>
        <v>USD</v>
      </c>
      <c r="AA4218" s="29">
        <f>IF(database_public_cloud_VMs[[#This Row],[Currency]]="USD",(database_public_cloud_VMs[[#This Row],[Rate]]*param_exchange_rate)/(1+param_discount_aws),database_public_cloud_VMs[[#This Row],[Rate]])</f>
        <v>0.14591064607208062</v>
      </c>
    </row>
    <row r="4219" spans="1:27" x14ac:dyDescent="0.45">
      <c r="A4219" s="24" t="s">
        <v>4716</v>
      </c>
      <c r="B4219" t="s">
        <v>12</v>
      </c>
      <c r="C4219" s="25" t="s">
        <v>4682</v>
      </c>
      <c r="D4219" t="s">
        <v>170</v>
      </c>
      <c r="E4219" t="s">
        <v>4683</v>
      </c>
      <c r="F4219" t="s">
        <v>4712</v>
      </c>
      <c r="G4219" s="26">
        <v>2</v>
      </c>
      <c r="H4219" s="26">
        <v>4</v>
      </c>
      <c r="I4219" s="26">
        <v>0</v>
      </c>
      <c r="J4219" s="27" t="s">
        <v>173</v>
      </c>
      <c r="K4219" s="27" t="s">
        <v>174</v>
      </c>
      <c r="L4219" s="27" t="s">
        <v>229</v>
      </c>
      <c r="M4219" t="s">
        <v>190</v>
      </c>
      <c r="N4219" t="s">
        <v>177</v>
      </c>
      <c r="O4219" t="s">
        <v>178</v>
      </c>
      <c r="P4219" t="s">
        <v>179</v>
      </c>
      <c r="Q4219" t="s">
        <v>198</v>
      </c>
      <c r="R4219" t="s">
        <v>181</v>
      </c>
      <c r="S4219" t="s">
        <v>31</v>
      </c>
      <c r="T4219" t="s">
        <v>31</v>
      </c>
      <c r="U4219" t="s">
        <v>31</v>
      </c>
      <c r="V4219" t="s">
        <v>31</v>
      </c>
      <c r="W4219" t="s">
        <v>182</v>
      </c>
      <c r="X4219" t="s">
        <v>183</v>
      </c>
      <c r="Y4219" s="28">
        <v>7.22E-2</v>
      </c>
      <c r="Z4219" t="str">
        <f>IF(database_public_cloud_VMs[[#This Row],[Vendor]]="AWS","USD","AUD")</f>
        <v>USD</v>
      </c>
      <c r="AA4219" s="29">
        <f>IF(database_public_cloud_VMs[[#This Row],[Currency]]="USD",(database_public_cloud_VMs[[#This Row],[Rate]]*param_exchange_rate)/(1+param_discount_aws),database_public_cloud_VMs[[#This Row],[Rate]])</f>
        <v>8.8975917621657269E-2</v>
      </c>
    </row>
    <row r="4220" spans="1:27" x14ac:dyDescent="0.45">
      <c r="A4220" s="24" t="s">
        <v>4717</v>
      </c>
      <c r="B4220" t="s">
        <v>12</v>
      </c>
      <c r="C4220" s="25" t="s">
        <v>4682</v>
      </c>
      <c r="D4220" t="s">
        <v>170</v>
      </c>
      <c r="E4220" t="s">
        <v>4683</v>
      </c>
      <c r="F4220" t="s">
        <v>4712</v>
      </c>
      <c r="G4220" s="26">
        <v>2</v>
      </c>
      <c r="H4220" s="26">
        <v>4</v>
      </c>
      <c r="I4220" s="26">
        <v>0</v>
      </c>
      <c r="J4220" s="27" t="s">
        <v>173</v>
      </c>
      <c r="K4220" s="27" t="s">
        <v>174</v>
      </c>
      <c r="L4220" s="27" t="s">
        <v>229</v>
      </c>
      <c r="M4220" t="s">
        <v>190</v>
      </c>
      <c r="N4220" t="s">
        <v>177</v>
      </c>
      <c r="O4220" t="s">
        <v>185</v>
      </c>
      <c r="P4220" t="s">
        <v>179</v>
      </c>
      <c r="Q4220" t="s">
        <v>198</v>
      </c>
      <c r="R4220" t="s">
        <v>181</v>
      </c>
      <c r="S4220" t="s">
        <v>31</v>
      </c>
      <c r="T4220" t="s">
        <v>31</v>
      </c>
      <c r="U4220" t="s">
        <v>31</v>
      </c>
      <c r="V4220" t="s">
        <v>31</v>
      </c>
      <c r="W4220" t="s">
        <v>182</v>
      </c>
      <c r="X4220" t="s">
        <v>183</v>
      </c>
      <c r="Y4220" s="28">
        <v>6.13E-2</v>
      </c>
      <c r="Z4220" t="str">
        <f>IF(database_public_cloud_VMs[[#This Row],[Vendor]]="AWS","USD","AUD")</f>
        <v>USD</v>
      </c>
      <c r="AA4220" s="29">
        <f>IF(database_public_cloud_VMs[[#This Row],[Currency]]="USD",(database_public_cloud_VMs[[#This Row],[Rate]]*param_exchange_rate)/(1+param_discount_aws),database_public_cloud_VMs[[#This Row],[Rate]])</f>
        <v>7.5543265238332283E-2</v>
      </c>
    </row>
    <row r="4221" spans="1:27" x14ac:dyDescent="0.45">
      <c r="A4221" s="24" t="s">
        <v>4718</v>
      </c>
      <c r="B4221" t="s">
        <v>12</v>
      </c>
      <c r="C4221" s="25" t="s">
        <v>187</v>
      </c>
      <c r="D4221" t="s">
        <v>170</v>
      </c>
      <c r="E4221" t="s">
        <v>4683</v>
      </c>
      <c r="F4221" t="s">
        <v>4712</v>
      </c>
      <c r="G4221" s="26">
        <v>2</v>
      </c>
      <c r="H4221" s="26">
        <v>4</v>
      </c>
      <c r="I4221" s="26">
        <v>0</v>
      </c>
      <c r="J4221" s="27" t="s">
        <v>173</v>
      </c>
      <c r="K4221" s="27" t="s">
        <v>174</v>
      </c>
      <c r="L4221" s="27" t="s">
        <v>229</v>
      </c>
      <c r="M4221" t="s">
        <v>190</v>
      </c>
      <c r="N4221" t="s">
        <v>188</v>
      </c>
      <c r="O4221" t="s">
        <v>188</v>
      </c>
      <c r="P4221" t="s">
        <v>179</v>
      </c>
      <c r="Q4221" t="s">
        <v>198</v>
      </c>
      <c r="R4221" t="s">
        <v>181</v>
      </c>
      <c r="S4221" t="s">
        <v>31</v>
      </c>
      <c r="T4221" t="s">
        <v>31</v>
      </c>
      <c r="U4221" t="s">
        <v>31</v>
      </c>
      <c r="V4221" t="s">
        <v>31</v>
      </c>
      <c r="W4221" t="s">
        <v>182</v>
      </c>
      <c r="X4221" t="s">
        <v>183</v>
      </c>
      <c r="Y4221" s="28">
        <v>0.15840000000000001</v>
      </c>
      <c r="Z4221" t="str">
        <f>IF(database_public_cloud_VMs[[#This Row],[Vendor]]="AWS","USD","AUD")</f>
        <v>USD</v>
      </c>
      <c r="AA4221" s="29">
        <f>IF(database_public_cloud_VMs[[#This Row],[Currency]]="USD",(database_public_cloud_VMs[[#This Row],[Rate]]*param_exchange_rate)/(1+param_discount_aws),database_public_cloud_VMs[[#This Row],[Rate]])</f>
        <v>0.19520478325859436</v>
      </c>
    </row>
    <row r="4222" spans="1:27" x14ac:dyDescent="0.45">
      <c r="A4222" s="24" t="s">
        <v>4719</v>
      </c>
      <c r="B4222" t="s">
        <v>12</v>
      </c>
      <c r="C4222" s="25" t="s">
        <v>4682</v>
      </c>
      <c r="D4222" t="s">
        <v>170</v>
      </c>
      <c r="E4222" t="s">
        <v>4683</v>
      </c>
      <c r="F4222" t="s">
        <v>4712</v>
      </c>
      <c r="G4222" s="26">
        <v>2</v>
      </c>
      <c r="H4222" s="26">
        <v>4</v>
      </c>
      <c r="I4222" s="26">
        <v>0</v>
      </c>
      <c r="J4222" s="27" t="s">
        <v>173</v>
      </c>
      <c r="K4222" s="27" t="s">
        <v>174</v>
      </c>
      <c r="L4222" s="27" t="s">
        <v>229</v>
      </c>
      <c r="M4222" t="s">
        <v>190</v>
      </c>
      <c r="N4222" t="s">
        <v>177</v>
      </c>
      <c r="O4222" t="s">
        <v>178</v>
      </c>
      <c r="P4222" t="s">
        <v>179</v>
      </c>
      <c r="Q4222" t="s">
        <v>315</v>
      </c>
      <c r="R4222" t="s">
        <v>181</v>
      </c>
      <c r="S4222" t="s">
        <v>31</v>
      </c>
      <c r="T4222" t="s">
        <v>31</v>
      </c>
      <c r="U4222" t="s">
        <v>31</v>
      </c>
      <c r="V4222" t="s">
        <v>31</v>
      </c>
      <c r="W4222" t="s">
        <v>182</v>
      </c>
      <c r="X4222" t="s">
        <v>183</v>
      </c>
      <c r="Y4222" s="28">
        <v>5.7200000000000001E-2</v>
      </c>
      <c r="Z4222" t="str">
        <f>IF(database_public_cloud_VMs[[#This Row],[Vendor]]="AWS","USD","AUD")</f>
        <v>USD</v>
      </c>
      <c r="AA4222" s="29">
        <f>IF(database_public_cloud_VMs[[#This Row],[Currency]]="USD",(database_public_cloud_VMs[[#This Row],[Rate]]*param_exchange_rate)/(1+param_discount_aws),database_public_cloud_VMs[[#This Row],[Rate]])</f>
        <v>7.0490616176714621E-2</v>
      </c>
    </row>
    <row r="4223" spans="1:27" x14ac:dyDescent="0.45">
      <c r="A4223" s="24" t="s">
        <v>4720</v>
      </c>
      <c r="B4223" t="s">
        <v>12</v>
      </c>
      <c r="C4223" s="25" t="s">
        <v>4682</v>
      </c>
      <c r="D4223" t="s">
        <v>170</v>
      </c>
      <c r="E4223" t="s">
        <v>4683</v>
      </c>
      <c r="F4223" t="s">
        <v>4712</v>
      </c>
      <c r="G4223" s="26">
        <v>2</v>
      </c>
      <c r="H4223" s="26">
        <v>4</v>
      </c>
      <c r="I4223" s="26">
        <v>0</v>
      </c>
      <c r="J4223" s="27" t="s">
        <v>173</v>
      </c>
      <c r="K4223" s="27" t="s">
        <v>174</v>
      </c>
      <c r="L4223" s="27" t="s">
        <v>229</v>
      </c>
      <c r="M4223" t="s">
        <v>190</v>
      </c>
      <c r="N4223" t="s">
        <v>177</v>
      </c>
      <c r="O4223" t="s">
        <v>185</v>
      </c>
      <c r="P4223" t="s">
        <v>179</v>
      </c>
      <c r="Q4223" t="s">
        <v>315</v>
      </c>
      <c r="R4223" t="s">
        <v>181</v>
      </c>
      <c r="S4223" t="s">
        <v>31</v>
      </c>
      <c r="T4223" t="s">
        <v>31</v>
      </c>
      <c r="U4223" t="s">
        <v>31</v>
      </c>
      <c r="V4223" t="s">
        <v>31</v>
      </c>
      <c r="W4223" t="s">
        <v>182</v>
      </c>
      <c r="X4223" t="s">
        <v>183</v>
      </c>
      <c r="Y4223" s="28">
        <v>4.6300000000000001E-2</v>
      </c>
      <c r="Z4223" t="str">
        <f>IF(database_public_cloud_VMs[[#This Row],[Vendor]]="AWS","USD","AUD")</f>
        <v>USD</v>
      </c>
      <c r="AA4223" s="29">
        <f>IF(database_public_cloud_VMs[[#This Row],[Currency]]="USD",(database_public_cloud_VMs[[#This Row],[Rate]]*param_exchange_rate)/(1+param_discount_aws),database_public_cloud_VMs[[#This Row],[Rate]])</f>
        <v>5.7057963793389635E-2</v>
      </c>
    </row>
    <row r="4224" spans="1:27" x14ac:dyDescent="0.45">
      <c r="A4224" s="24" t="s">
        <v>4721</v>
      </c>
      <c r="B4224" t="s">
        <v>12</v>
      </c>
      <c r="C4224" s="25" t="s">
        <v>187</v>
      </c>
      <c r="D4224" t="s">
        <v>170</v>
      </c>
      <c r="E4224" t="s">
        <v>4683</v>
      </c>
      <c r="F4224" t="s">
        <v>4712</v>
      </c>
      <c r="G4224" s="26">
        <v>2</v>
      </c>
      <c r="H4224" s="26">
        <v>4</v>
      </c>
      <c r="I4224" s="26">
        <v>0</v>
      </c>
      <c r="J4224" s="27" t="s">
        <v>173</v>
      </c>
      <c r="K4224" s="27" t="s">
        <v>174</v>
      </c>
      <c r="L4224" s="27" t="s">
        <v>229</v>
      </c>
      <c r="M4224" t="s">
        <v>190</v>
      </c>
      <c r="N4224" t="s">
        <v>188</v>
      </c>
      <c r="O4224" t="s">
        <v>188</v>
      </c>
      <c r="P4224" t="s">
        <v>179</v>
      </c>
      <c r="Q4224" t="s">
        <v>315</v>
      </c>
      <c r="R4224" t="s">
        <v>181</v>
      </c>
      <c r="S4224" t="s">
        <v>31</v>
      </c>
      <c r="T4224" t="s">
        <v>31</v>
      </c>
      <c r="U4224" t="s">
        <v>31</v>
      </c>
      <c r="V4224" t="s">
        <v>31</v>
      </c>
      <c r="W4224" t="s">
        <v>182</v>
      </c>
      <c r="X4224" t="s">
        <v>183</v>
      </c>
      <c r="Y4224" s="28">
        <v>7.6399999999999996E-2</v>
      </c>
      <c r="Z4224" t="str">
        <f>IF(database_public_cloud_VMs[[#This Row],[Vendor]]="AWS","USD","AUD")</f>
        <v>USD</v>
      </c>
      <c r="AA4224" s="29">
        <f>IF(database_public_cloud_VMs[[#This Row],[Currency]]="USD",(database_public_cloud_VMs[[#This Row],[Rate]]*param_exchange_rate)/(1+param_discount_aws),database_public_cloud_VMs[[#This Row],[Rate]])</f>
        <v>9.4151802026241196E-2</v>
      </c>
    </row>
    <row r="4225" spans="1:27" x14ac:dyDescent="0.45">
      <c r="A4225" s="24" t="s">
        <v>4722</v>
      </c>
      <c r="B4225" t="s">
        <v>12</v>
      </c>
      <c r="C4225" s="25" t="s">
        <v>4682</v>
      </c>
      <c r="D4225" t="s">
        <v>170</v>
      </c>
      <c r="E4225" t="s">
        <v>4683</v>
      </c>
      <c r="F4225" t="s">
        <v>4712</v>
      </c>
      <c r="G4225" s="26">
        <v>2</v>
      </c>
      <c r="H4225" s="26">
        <v>4</v>
      </c>
      <c r="I4225" s="26">
        <v>0</v>
      </c>
      <c r="J4225" s="27" t="s">
        <v>173</v>
      </c>
      <c r="K4225" s="27" t="s">
        <v>174</v>
      </c>
      <c r="L4225" s="27" t="s">
        <v>229</v>
      </c>
      <c r="M4225" t="s">
        <v>190</v>
      </c>
      <c r="N4225" t="s">
        <v>177</v>
      </c>
      <c r="O4225" t="s">
        <v>178</v>
      </c>
      <c r="P4225" t="s">
        <v>179</v>
      </c>
      <c r="Q4225" t="s">
        <v>180</v>
      </c>
      <c r="R4225" t="s">
        <v>181</v>
      </c>
      <c r="S4225" t="s">
        <v>31</v>
      </c>
      <c r="T4225" t="s">
        <v>31</v>
      </c>
      <c r="U4225" t="s">
        <v>31</v>
      </c>
      <c r="V4225" t="s">
        <v>31</v>
      </c>
      <c r="W4225" t="s">
        <v>182</v>
      </c>
      <c r="X4225" t="s">
        <v>183</v>
      </c>
      <c r="Y4225" s="28">
        <v>3.9199999999999999E-2</v>
      </c>
      <c r="Z4225" t="str">
        <f>IF(database_public_cloud_VMs[[#This Row],[Vendor]]="AWS","USD","AUD")</f>
        <v>USD</v>
      </c>
      <c r="AA4225" s="29">
        <f>IF(database_public_cloud_VMs[[#This Row],[Currency]]="USD",(database_public_cloud_VMs[[#This Row],[Rate]]*param_exchange_rate)/(1+param_discount_aws),database_public_cloud_VMs[[#This Row],[Rate]])</f>
        <v>4.8308254442783451E-2</v>
      </c>
    </row>
    <row r="4226" spans="1:27" x14ac:dyDescent="0.45">
      <c r="A4226" s="24" t="s">
        <v>4723</v>
      </c>
      <c r="B4226" t="s">
        <v>12</v>
      </c>
      <c r="C4226" s="25" t="s">
        <v>4682</v>
      </c>
      <c r="D4226" t="s">
        <v>170</v>
      </c>
      <c r="E4226" t="s">
        <v>4683</v>
      </c>
      <c r="F4226" t="s">
        <v>4712</v>
      </c>
      <c r="G4226" s="26">
        <v>2</v>
      </c>
      <c r="H4226" s="26">
        <v>4</v>
      </c>
      <c r="I4226" s="26">
        <v>0</v>
      </c>
      <c r="J4226" s="27" t="s">
        <v>173</v>
      </c>
      <c r="K4226" s="27" t="s">
        <v>174</v>
      </c>
      <c r="L4226" s="27" t="s">
        <v>229</v>
      </c>
      <c r="M4226" t="s">
        <v>190</v>
      </c>
      <c r="N4226" t="s">
        <v>177</v>
      </c>
      <c r="O4226" t="s">
        <v>185</v>
      </c>
      <c r="P4226" t="s">
        <v>179</v>
      </c>
      <c r="Q4226" t="s">
        <v>180</v>
      </c>
      <c r="R4226" t="s">
        <v>181</v>
      </c>
      <c r="S4226" t="s">
        <v>31</v>
      </c>
      <c r="T4226" t="s">
        <v>31</v>
      </c>
      <c r="U4226" t="s">
        <v>31</v>
      </c>
      <c r="V4226" t="s">
        <v>31</v>
      </c>
      <c r="W4226" t="s">
        <v>182</v>
      </c>
      <c r="X4226" t="s">
        <v>183</v>
      </c>
      <c r="Y4226" s="28">
        <v>2.8299999999999999E-2</v>
      </c>
      <c r="Z4226" t="str">
        <f>IF(database_public_cloud_VMs[[#This Row],[Vendor]]="AWS","USD","AUD")</f>
        <v>USD</v>
      </c>
      <c r="AA4226" s="29">
        <f>IF(database_public_cloud_VMs[[#This Row],[Currency]]="USD",(database_public_cloud_VMs[[#This Row],[Rate]]*param_exchange_rate)/(1+param_discount_aws),database_public_cloud_VMs[[#This Row],[Rate]])</f>
        <v>3.4875602059458458E-2</v>
      </c>
    </row>
    <row r="4227" spans="1:27" x14ac:dyDescent="0.45">
      <c r="A4227" s="24" t="s">
        <v>4724</v>
      </c>
      <c r="B4227" t="s">
        <v>12</v>
      </c>
      <c r="C4227" s="25" t="s">
        <v>187</v>
      </c>
      <c r="D4227" t="s">
        <v>170</v>
      </c>
      <c r="E4227" t="s">
        <v>4683</v>
      </c>
      <c r="F4227" t="s">
        <v>4712</v>
      </c>
      <c r="G4227" s="26">
        <v>2</v>
      </c>
      <c r="H4227" s="26">
        <v>4</v>
      </c>
      <c r="I4227" s="26">
        <v>0</v>
      </c>
      <c r="J4227" s="27" t="s">
        <v>173</v>
      </c>
      <c r="K4227" s="27" t="s">
        <v>174</v>
      </c>
      <c r="L4227" s="27" t="s">
        <v>229</v>
      </c>
      <c r="M4227" t="s">
        <v>190</v>
      </c>
      <c r="N4227" t="s">
        <v>188</v>
      </c>
      <c r="O4227" t="s">
        <v>188</v>
      </c>
      <c r="P4227" t="s">
        <v>179</v>
      </c>
      <c r="Q4227" t="s">
        <v>180</v>
      </c>
      <c r="R4227" t="s">
        <v>181</v>
      </c>
      <c r="S4227" t="s">
        <v>31</v>
      </c>
      <c r="T4227" t="s">
        <v>31</v>
      </c>
      <c r="U4227" t="s">
        <v>31</v>
      </c>
      <c r="V4227" t="s">
        <v>31</v>
      </c>
      <c r="W4227" t="s">
        <v>182</v>
      </c>
      <c r="X4227" t="s">
        <v>183</v>
      </c>
      <c r="Y4227" s="28">
        <v>5.8400000000000001E-2</v>
      </c>
      <c r="Z4227" t="str">
        <f>IF(database_public_cloud_VMs[[#This Row],[Vendor]]="AWS","USD","AUD")</f>
        <v>USD</v>
      </c>
      <c r="AA4227" s="29">
        <f>IF(database_public_cloud_VMs[[#This Row],[Currency]]="USD",(database_public_cloud_VMs[[#This Row],[Rate]]*param_exchange_rate)/(1+param_discount_aws),database_public_cloud_VMs[[#This Row],[Rate]])</f>
        <v>7.1969440292310033E-2</v>
      </c>
    </row>
    <row r="4228" spans="1:27" x14ac:dyDescent="0.45">
      <c r="A4228" s="24" t="s">
        <v>4725</v>
      </c>
      <c r="B4228" t="s">
        <v>12</v>
      </c>
      <c r="C4228" s="25" t="s">
        <v>4682</v>
      </c>
      <c r="D4228" t="s">
        <v>170</v>
      </c>
      <c r="E4228" t="s">
        <v>4683</v>
      </c>
      <c r="F4228" t="s">
        <v>4726</v>
      </c>
      <c r="G4228" s="26">
        <v>1</v>
      </c>
      <c r="H4228" s="26">
        <v>1</v>
      </c>
      <c r="I4228" s="26">
        <v>0</v>
      </c>
      <c r="J4228" s="27" t="s">
        <v>173</v>
      </c>
      <c r="K4228" s="27" t="s">
        <v>174</v>
      </c>
      <c r="L4228" s="27" t="s">
        <v>4727</v>
      </c>
      <c r="M4228" t="s">
        <v>190</v>
      </c>
      <c r="N4228" t="s">
        <v>177</v>
      </c>
      <c r="O4228" t="s">
        <v>178</v>
      </c>
      <c r="P4228" t="s">
        <v>179</v>
      </c>
      <c r="Q4228" t="s">
        <v>180</v>
      </c>
      <c r="R4228" t="s">
        <v>181</v>
      </c>
      <c r="S4228" t="s">
        <v>31</v>
      </c>
      <c r="T4228" t="s">
        <v>31</v>
      </c>
      <c r="U4228" t="s">
        <v>31</v>
      </c>
      <c r="V4228" t="s">
        <v>31</v>
      </c>
      <c r="W4228" t="s">
        <v>182</v>
      </c>
      <c r="X4228" t="s">
        <v>183</v>
      </c>
      <c r="Y4228" s="28">
        <v>9.7999999999999997E-3</v>
      </c>
      <c r="Z4228" t="str">
        <f>IF(database_public_cloud_VMs[[#This Row],[Vendor]]="AWS","USD","AUD")</f>
        <v>USD</v>
      </c>
      <c r="AA4228" s="29">
        <f>IF(database_public_cloud_VMs[[#This Row],[Currency]]="USD",(database_public_cloud_VMs[[#This Row],[Rate]]*param_exchange_rate)/(1+param_discount_aws),database_public_cloud_VMs[[#This Row],[Rate]])</f>
        <v>1.2077063610695863E-2</v>
      </c>
    </row>
    <row r="4229" spans="1:27" x14ac:dyDescent="0.45">
      <c r="A4229" s="24" t="s">
        <v>4728</v>
      </c>
      <c r="B4229" t="s">
        <v>12</v>
      </c>
      <c r="C4229" s="25" t="s">
        <v>4682</v>
      </c>
      <c r="D4229" t="s">
        <v>170</v>
      </c>
      <c r="E4229" t="s">
        <v>4683</v>
      </c>
      <c r="F4229" t="s">
        <v>4726</v>
      </c>
      <c r="G4229" s="26">
        <v>1</v>
      </c>
      <c r="H4229" s="26">
        <v>1</v>
      </c>
      <c r="I4229" s="26">
        <v>0</v>
      </c>
      <c r="J4229" s="27" t="s">
        <v>173</v>
      </c>
      <c r="K4229" s="27" t="s">
        <v>174</v>
      </c>
      <c r="L4229" s="27" t="s">
        <v>4727</v>
      </c>
      <c r="M4229" t="s">
        <v>190</v>
      </c>
      <c r="N4229" t="s">
        <v>177</v>
      </c>
      <c r="O4229" t="s">
        <v>185</v>
      </c>
      <c r="P4229" t="s">
        <v>179</v>
      </c>
      <c r="Q4229" t="s">
        <v>180</v>
      </c>
      <c r="R4229" t="s">
        <v>181</v>
      </c>
      <c r="S4229" t="s">
        <v>31</v>
      </c>
      <c r="T4229" t="s">
        <v>31</v>
      </c>
      <c r="U4229" t="s">
        <v>31</v>
      </c>
      <c r="V4229" t="s">
        <v>31</v>
      </c>
      <c r="W4229" t="s">
        <v>182</v>
      </c>
      <c r="X4229" t="s">
        <v>183</v>
      </c>
      <c r="Y4229" s="28">
        <v>7.1000000000000004E-3</v>
      </c>
      <c r="Z4229" t="str">
        <f>IF(database_public_cloud_VMs[[#This Row],[Vendor]]="AWS","USD","AUD")</f>
        <v>USD</v>
      </c>
      <c r="AA4229" s="29">
        <f>IF(database_public_cloud_VMs[[#This Row],[Currency]]="USD",(database_public_cloud_VMs[[#This Row],[Rate]]*param_exchange_rate)/(1+param_discount_aws),database_public_cloud_VMs[[#This Row],[Rate]])</f>
        <v>8.7497093506061861E-3</v>
      </c>
    </row>
    <row r="4230" spans="1:27" x14ac:dyDescent="0.45">
      <c r="A4230" s="24" t="s">
        <v>4729</v>
      </c>
      <c r="B4230" t="s">
        <v>12</v>
      </c>
      <c r="C4230" s="25" t="s">
        <v>187</v>
      </c>
      <c r="D4230" t="s">
        <v>170</v>
      </c>
      <c r="E4230" t="s">
        <v>4683</v>
      </c>
      <c r="F4230" t="s">
        <v>4726</v>
      </c>
      <c r="G4230" s="26">
        <v>1</v>
      </c>
      <c r="H4230" s="26">
        <v>1</v>
      </c>
      <c r="I4230" s="26">
        <v>0</v>
      </c>
      <c r="J4230" s="27" t="s">
        <v>173</v>
      </c>
      <c r="K4230" s="27" t="s">
        <v>174</v>
      </c>
      <c r="L4230" s="27" t="s">
        <v>4727</v>
      </c>
      <c r="M4230" t="s">
        <v>190</v>
      </c>
      <c r="N4230" t="s">
        <v>188</v>
      </c>
      <c r="O4230" t="s">
        <v>188</v>
      </c>
      <c r="P4230" t="s">
        <v>179</v>
      </c>
      <c r="Q4230" t="s">
        <v>180</v>
      </c>
      <c r="R4230" t="s">
        <v>181</v>
      </c>
      <c r="S4230" t="s">
        <v>31</v>
      </c>
      <c r="T4230" t="s">
        <v>31</v>
      </c>
      <c r="U4230" t="s">
        <v>31</v>
      </c>
      <c r="V4230" t="s">
        <v>31</v>
      </c>
      <c r="W4230" t="s">
        <v>182</v>
      </c>
      <c r="X4230" t="s">
        <v>183</v>
      </c>
      <c r="Y4230" s="28">
        <v>1.46E-2</v>
      </c>
      <c r="Z4230" t="str">
        <f>IF(database_public_cloud_VMs[[#This Row],[Vendor]]="AWS","USD","AUD")</f>
        <v>USD</v>
      </c>
      <c r="AA4230" s="29">
        <f>IF(database_public_cloud_VMs[[#This Row],[Currency]]="USD",(database_public_cloud_VMs[[#This Row],[Rate]]*param_exchange_rate)/(1+param_discount_aws),database_public_cloud_VMs[[#This Row],[Rate]])</f>
        <v>1.7992360073077508E-2</v>
      </c>
    </row>
    <row r="4231" spans="1:27" x14ac:dyDescent="0.45">
      <c r="A4231" s="24" t="s">
        <v>4730</v>
      </c>
      <c r="B4231" t="s">
        <v>12</v>
      </c>
      <c r="C4231" s="25" t="s">
        <v>187</v>
      </c>
      <c r="D4231" t="s">
        <v>170</v>
      </c>
      <c r="E4231" t="s">
        <v>4683</v>
      </c>
      <c r="F4231" t="s">
        <v>4726</v>
      </c>
      <c r="G4231" s="26">
        <v>1</v>
      </c>
      <c r="H4231" s="26">
        <v>1</v>
      </c>
      <c r="I4231" s="26">
        <v>0</v>
      </c>
      <c r="J4231" s="27" t="s">
        <v>173</v>
      </c>
      <c r="K4231" s="27" t="s">
        <v>174</v>
      </c>
      <c r="L4231" s="27" t="s">
        <v>4727</v>
      </c>
      <c r="M4231" t="s">
        <v>190</v>
      </c>
      <c r="N4231" t="s">
        <v>188</v>
      </c>
      <c r="O4231" t="s">
        <v>188</v>
      </c>
      <c r="P4231" t="s">
        <v>179</v>
      </c>
      <c r="Q4231" t="s">
        <v>315</v>
      </c>
      <c r="R4231" t="s">
        <v>316</v>
      </c>
      <c r="S4231" t="s">
        <v>31</v>
      </c>
      <c r="T4231" t="s">
        <v>31</v>
      </c>
      <c r="U4231" t="s">
        <v>31</v>
      </c>
      <c r="V4231" t="s">
        <v>31</v>
      </c>
      <c r="W4231" t="s">
        <v>182</v>
      </c>
      <c r="X4231" t="s">
        <v>183</v>
      </c>
      <c r="Y4231" s="28">
        <v>1.46E-2</v>
      </c>
      <c r="Z4231" t="str">
        <f>IF(database_public_cloud_VMs[[#This Row],[Vendor]]="AWS","USD","AUD")</f>
        <v>USD</v>
      </c>
      <c r="AA4231" s="29">
        <f>IF(database_public_cloud_VMs[[#This Row],[Currency]]="USD",(database_public_cloud_VMs[[#This Row],[Rate]]*param_exchange_rate)/(1+param_discount_aws),database_public_cloud_VMs[[#This Row],[Rate]])</f>
        <v>1.7992360073077508E-2</v>
      </c>
    </row>
    <row r="4232" spans="1:27" x14ac:dyDescent="0.45">
      <c r="A4232" s="24" t="s">
        <v>4731</v>
      </c>
      <c r="B4232" t="s">
        <v>12</v>
      </c>
      <c r="C4232" s="25" t="s">
        <v>4682</v>
      </c>
      <c r="D4232" t="s">
        <v>170</v>
      </c>
      <c r="E4232" t="s">
        <v>4683</v>
      </c>
      <c r="F4232" t="s">
        <v>4726</v>
      </c>
      <c r="G4232" s="26">
        <v>1</v>
      </c>
      <c r="H4232" s="26">
        <v>1</v>
      </c>
      <c r="I4232" s="26">
        <v>0</v>
      </c>
      <c r="J4232" s="27" t="s">
        <v>173</v>
      </c>
      <c r="K4232" s="27" t="s">
        <v>174</v>
      </c>
      <c r="L4232" s="27" t="s">
        <v>4727</v>
      </c>
      <c r="M4232" t="s">
        <v>190</v>
      </c>
      <c r="N4232" t="s">
        <v>177</v>
      </c>
      <c r="O4232" t="s">
        <v>178</v>
      </c>
      <c r="P4232" t="s">
        <v>179</v>
      </c>
      <c r="Q4232" t="s">
        <v>315</v>
      </c>
      <c r="R4232" t="s">
        <v>181</v>
      </c>
      <c r="S4232" t="s">
        <v>31</v>
      </c>
      <c r="T4232" t="s">
        <v>31</v>
      </c>
      <c r="U4232" t="s">
        <v>31</v>
      </c>
      <c r="V4232" t="s">
        <v>31</v>
      </c>
      <c r="W4232" t="s">
        <v>182</v>
      </c>
      <c r="X4232" t="s">
        <v>183</v>
      </c>
      <c r="Y4232" s="28">
        <v>1.44E-2</v>
      </c>
      <c r="Z4232" t="str">
        <f>IF(database_public_cloud_VMs[[#This Row],[Vendor]]="AWS","USD","AUD")</f>
        <v>USD</v>
      </c>
      <c r="AA4232" s="29">
        <f>IF(database_public_cloud_VMs[[#This Row],[Currency]]="USD",(database_public_cloud_VMs[[#This Row],[Rate]]*param_exchange_rate)/(1+param_discount_aws),database_public_cloud_VMs[[#This Row],[Rate]])</f>
        <v>1.7745889387144942E-2</v>
      </c>
    </row>
    <row r="4233" spans="1:27" x14ac:dyDescent="0.45">
      <c r="A4233" s="24" t="s">
        <v>4732</v>
      </c>
      <c r="B4233" t="s">
        <v>12</v>
      </c>
      <c r="C4233" s="25" t="s">
        <v>4682</v>
      </c>
      <c r="D4233" t="s">
        <v>170</v>
      </c>
      <c r="E4233" t="s">
        <v>4683</v>
      </c>
      <c r="F4233" t="s">
        <v>4726</v>
      </c>
      <c r="G4233" s="26">
        <v>1</v>
      </c>
      <c r="H4233" s="26">
        <v>1</v>
      </c>
      <c r="I4233" s="26">
        <v>0</v>
      </c>
      <c r="J4233" s="27" t="s">
        <v>173</v>
      </c>
      <c r="K4233" s="27" t="s">
        <v>174</v>
      </c>
      <c r="L4233" s="27" t="s">
        <v>4727</v>
      </c>
      <c r="M4233" t="s">
        <v>190</v>
      </c>
      <c r="N4233" t="s">
        <v>177</v>
      </c>
      <c r="O4233" t="s">
        <v>185</v>
      </c>
      <c r="P4233" t="s">
        <v>179</v>
      </c>
      <c r="Q4233" t="s">
        <v>315</v>
      </c>
      <c r="R4233" t="s">
        <v>181</v>
      </c>
      <c r="S4233" t="s">
        <v>31</v>
      </c>
      <c r="T4233" t="s">
        <v>31</v>
      </c>
      <c r="U4233" t="s">
        <v>31</v>
      </c>
      <c r="V4233" t="s">
        <v>31</v>
      </c>
      <c r="W4233" t="s">
        <v>182</v>
      </c>
      <c r="X4233" t="s">
        <v>183</v>
      </c>
      <c r="Y4233" s="28">
        <v>1.17E-2</v>
      </c>
      <c r="Z4233" t="str">
        <f>IF(database_public_cloud_VMs[[#This Row],[Vendor]]="AWS","USD","AUD")</f>
        <v>USD</v>
      </c>
      <c r="AA4233" s="29">
        <f>IF(database_public_cloud_VMs[[#This Row],[Currency]]="USD",(database_public_cloud_VMs[[#This Row],[Rate]]*param_exchange_rate)/(1+param_discount_aws),database_public_cloud_VMs[[#This Row],[Rate]])</f>
        <v>1.4418535127055265E-2</v>
      </c>
    </row>
    <row r="4234" spans="1:27" x14ac:dyDescent="0.45">
      <c r="A4234" s="24" t="s">
        <v>4733</v>
      </c>
      <c r="B4234" t="s">
        <v>12</v>
      </c>
      <c r="C4234" s="25" t="s">
        <v>187</v>
      </c>
      <c r="D4234" t="s">
        <v>170</v>
      </c>
      <c r="E4234" t="s">
        <v>4683</v>
      </c>
      <c r="F4234" t="s">
        <v>4726</v>
      </c>
      <c r="G4234" s="26">
        <v>1</v>
      </c>
      <c r="H4234" s="26">
        <v>1</v>
      </c>
      <c r="I4234" s="26">
        <v>0</v>
      </c>
      <c r="J4234" s="27" t="s">
        <v>173</v>
      </c>
      <c r="K4234" s="27" t="s">
        <v>174</v>
      </c>
      <c r="L4234" s="27" t="s">
        <v>4727</v>
      </c>
      <c r="M4234" t="s">
        <v>190</v>
      </c>
      <c r="N4234" t="s">
        <v>188</v>
      </c>
      <c r="O4234" t="s">
        <v>188</v>
      </c>
      <c r="P4234" t="s">
        <v>179</v>
      </c>
      <c r="Q4234" t="s">
        <v>315</v>
      </c>
      <c r="R4234" t="s">
        <v>181</v>
      </c>
      <c r="S4234" t="s">
        <v>31</v>
      </c>
      <c r="T4234" t="s">
        <v>31</v>
      </c>
      <c r="U4234" t="s">
        <v>31</v>
      </c>
      <c r="V4234" t="s">
        <v>31</v>
      </c>
      <c r="W4234" t="s">
        <v>182</v>
      </c>
      <c r="X4234" t="s">
        <v>183</v>
      </c>
      <c r="Y4234" s="28">
        <v>1.9199999999999998E-2</v>
      </c>
      <c r="Z4234" t="str">
        <f>IF(database_public_cloud_VMs[[#This Row],[Vendor]]="AWS","USD","AUD")</f>
        <v>USD</v>
      </c>
      <c r="AA4234" s="29">
        <f>IF(database_public_cloud_VMs[[#This Row],[Currency]]="USD",(database_public_cloud_VMs[[#This Row],[Rate]]*param_exchange_rate)/(1+param_discount_aws),database_public_cloud_VMs[[#This Row],[Rate]])</f>
        <v>2.3661185849526582E-2</v>
      </c>
    </row>
    <row r="4235" spans="1:27" x14ac:dyDescent="0.45">
      <c r="A4235" s="24" t="s">
        <v>4734</v>
      </c>
      <c r="B4235" t="s">
        <v>12</v>
      </c>
      <c r="C4235" s="25" t="s">
        <v>4682</v>
      </c>
      <c r="D4235" t="s">
        <v>170</v>
      </c>
      <c r="E4235" t="s">
        <v>4683</v>
      </c>
      <c r="F4235" t="s">
        <v>4726</v>
      </c>
      <c r="G4235" s="26">
        <v>1</v>
      </c>
      <c r="H4235" s="26">
        <v>1</v>
      </c>
      <c r="I4235" s="26">
        <v>0</v>
      </c>
      <c r="J4235" s="27" t="s">
        <v>173</v>
      </c>
      <c r="K4235" s="27" t="s">
        <v>174</v>
      </c>
      <c r="L4235" s="27" t="s">
        <v>4727</v>
      </c>
      <c r="M4235" t="s">
        <v>190</v>
      </c>
      <c r="N4235" t="s">
        <v>177</v>
      </c>
      <c r="O4235" t="s">
        <v>178</v>
      </c>
      <c r="P4235" t="s">
        <v>179</v>
      </c>
      <c r="Q4235" t="s">
        <v>198</v>
      </c>
      <c r="R4235" t="s">
        <v>181</v>
      </c>
      <c r="S4235" t="s">
        <v>31</v>
      </c>
      <c r="T4235" t="s">
        <v>31</v>
      </c>
      <c r="U4235" t="s">
        <v>31</v>
      </c>
      <c r="V4235" t="s">
        <v>31</v>
      </c>
      <c r="W4235" t="s">
        <v>182</v>
      </c>
      <c r="X4235" t="s">
        <v>183</v>
      </c>
      <c r="Y4235" s="28">
        <v>1.8800000000000001E-2</v>
      </c>
      <c r="Z4235" t="str">
        <f>IF(database_public_cloud_VMs[[#This Row],[Vendor]]="AWS","USD","AUD")</f>
        <v>USD</v>
      </c>
      <c r="AA4235" s="29">
        <f>IF(database_public_cloud_VMs[[#This Row],[Currency]]="USD",(database_public_cloud_VMs[[#This Row],[Rate]]*param_exchange_rate)/(1+param_discount_aws),database_public_cloud_VMs[[#This Row],[Rate]])</f>
        <v>2.3168244477661453E-2</v>
      </c>
    </row>
    <row r="4236" spans="1:27" x14ac:dyDescent="0.45">
      <c r="A4236" s="24" t="s">
        <v>4735</v>
      </c>
      <c r="B4236" t="s">
        <v>12</v>
      </c>
      <c r="C4236" s="25" t="s">
        <v>4682</v>
      </c>
      <c r="D4236" t="s">
        <v>170</v>
      </c>
      <c r="E4236" t="s">
        <v>4683</v>
      </c>
      <c r="F4236" t="s">
        <v>4726</v>
      </c>
      <c r="G4236" s="26">
        <v>1</v>
      </c>
      <c r="H4236" s="26">
        <v>1</v>
      </c>
      <c r="I4236" s="26">
        <v>0</v>
      </c>
      <c r="J4236" s="27" t="s">
        <v>173</v>
      </c>
      <c r="K4236" s="27" t="s">
        <v>174</v>
      </c>
      <c r="L4236" s="27" t="s">
        <v>4727</v>
      </c>
      <c r="M4236" t="s">
        <v>190</v>
      </c>
      <c r="N4236" t="s">
        <v>177</v>
      </c>
      <c r="O4236" t="s">
        <v>185</v>
      </c>
      <c r="P4236" t="s">
        <v>179</v>
      </c>
      <c r="Q4236" t="s">
        <v>198</v>
      </c>
      <c r="R4236" t="s">
        <v>181</v>
      </c>
      <c r="S4236" t="s">
        <v>31</v>
      </c>
      <c r="T4236" t="s">
        <v>31</v>
      </c>
      <c r="U4236" t="s">
        <v>31</v>
      </c>
      <c r="V4236" t="s">
        <v>31</v>
      </c>
      <c r="W4236" t="s">
        <v>182</v>
      </c>
      <c r="X4236" t="s">
        <v>183</v>
      </c>
      <c r="Y4236" s="28">
        <v>1.61E-2</v>
      </c>
      <c r="Z4236" t="str">
        <f>IF(database_public_cloud_VMs[[#This Row],[Vendor]]="AWS","USD","AUD")</f>
        <v>USD</v>
      </c>
      <c r="AA4236" s="29">
        <f>IF(database_public_cloud_VMs[[#This Row],[Currency]]="USD",(database_public_cloud_VMs[[#This Row],[Rate]]*param_exchange_rate)/(1+param_discount_aws),database_public_cloud_VMs[[#This Row],[Rate]])</f>
        <v>1.9840890217571773E-2</v>
      </c>
    </row>
    <row r="4237" spans="1:27" x14ac:dyDescent="0.45">
      <c r="A4237" s="24" t="s">
        <v>4736</v>
      </c>
      <c r="B4237" t="s">
        <v>12</v>
      </c>
      <c r="C4237" s="25" t="s">
        <v>187</v>
      </c>
      <c r="D4237" t="s">
        <v>170</v>
      </c>
      <c r="E4237" t="s">
        <v>4683</v>
      </c>
      <c r="F4237" t="s">
        <v>4726</v>
      </c>
      <c r="G4237" s="26">
        <v>1</v>
      </c>
      <c r="H4237" s="26">
        <v>1</v>
      </c>
      <c r="I4237" s="26">
        <v>0</v>
      </c>
      <c r="J4237" s="27" t="s">
        <v>173</v>
      </c>
      <c r="K4237" s="27" t="s">
        <v>174</v>
      </c>
      <c r="L4237" s="27" t="s">
        <v>4727</v>
      </c>
      <c r="M4237" t="s">
        <v>190</v>
      </c>
      <c r="N4237" t="s">
        <v>188</v>
      </c>
      <c r="O4237" t="s">
        <v>188</v>
      </c>
      <c r="P4237" t="s">
        <v>179</v>
      </c>
      <c r="Q4237" t="s">
        <v>198</v>
      </c>
      <c r="R4237" t="s">
        <v>181</v>
      </c>
      <c r="S4237" t="s">
        <v>31</v>
      </c>
      <c r="T4237" t="s">
        <v>31</v>
      </c>
      <c r="U4237" t="s">
        <v>31</v>
      </c>
      <c r="V4237" t="s">
        <v>31</v>
      </c>
      <c r="W4237" t="s">
        <v>182</v>
      </c>
      <c r="X4237" t="s">
        <v>183</v>
      </c>
      <c r="Y4237" s="28">
        <v>2.46E-2</v>
      </c>
      <c r="Z4237" t="str">
        <f>IF(database_public_cloud_VMs[[#This Row],[Vendor]]="AWS","USD","AUD")</f>
        <v>USD</v>
      </c>
      <c r="AA4237" s="29">
        <f>IF(database_public_cloud_VMs[[#This Row],[Currency]]="USD",(database_public_cloud_VMs[[#This Row],[Rate]]*param_exchange_rate)/(1+param_discount_aws),database_public_cloud_VMs[[#This Row],[Rate]])</f>
        <v>3.0315894369705939E-2</v>
      </c>
    </row>
    <row r="4238" spans="1:27" x14ac:dyDescent="0.45">
      <c r="A4238" s="24" t="s">
        <v>4737</v>
      </c>
      <c r="B4238" t="s">
        <v>12</v>
      </c>
      <c r="C4238" s="25" t="s">
        <v>4682</v>
      </c>
      <c r="D4238" t="s">
        <v>170</v>
      </c>
      <c r="E4238" t="s">
        <v>4683</v>
      </c>
      <c r="F4238" t="s">
        <v>4726</v>
      </c>
      <c r="G4238" s="26">
        <v>1</v>
      </c>
      <c r="H4238" s="26">
        <v>1</v>
      </c>
      <c r="I4238" s="26">
        <v>0</v>
      </c>
      <c r="J4238" s="27" t="s">
        <v>173</v>
      </c>
      <c r="K4238" s="27" t="s">
        <v>174</v>
      </c>
      <c r="L4238" s="27" t="s">
        <v>4727</v>
      </c>
      <c r="M4238" t="s">
        <v>190</v>
      </c>
      <c r="N4238" t="s">
        <v>177</v>
      </c>
      <c r="O4238" t="s">
        <v>178</v>
      </c>
      <c r="P4238" t="s">
        <v>179</v>
      </c>
      <c r="Q4238" t="s">
        <v>191</v>
      </c>
      <c r="R4238" t="s">
        <v>181</v>
      </c>
      <c r="S4238" t="s">
        <v>31</v>
      </c>
      <c r="T4238" t="s">
        <v>31</v>
      </c>
      <c r="U4238" t="s">
        <v>31</v>
      </c>
      <c r="V4238" t="s">
        <v>31</v>
      </c>
      <c r="W4238" t="s">
        <v>182</v>
      </c>
      <c r="X4238" t="s">
        <v>183</v>
      </c>
      <c r="Y4238" s="28">
        <v>6.9800000000000001E-2</v>
      </c>
      <c r="Z4238" t="str">
        <f>IF(database_public_cloud_VMs[[#This Row],[Vendor]]="AWS","USD","AUD")</f>
        <v>USD</v>
      </c>
      <c r="AA4238" s="29">
        <f>IF(database_public_cloud_VMs[[#This Row],[Currency]]="USD",(database_public_cloud_VMs[[#This Row],[Rate]]*param_exchange_rate)/(1+param_discount_aws),database_public_cloud_VMs[[#This Row],[Rate]])</f>
        <v>8.6018269390466445E-2</v>
      </c>
    </row>
    <row r="4239" spans="1:27" x14ac:dyDescent="0.45">
      <c r="A4239" s="24" t="s">
        <v>4738</v>
      </c>
      <c r="B4239" t="s">
        <v>12</v>
      </c>
      <c r="C4239" s="25" t="s">
        <v>4682</v>
      </c>
      <c r="D4239" t="s">
        <v>170</v>
      </c>
      <c r="E4239" t="s">
        <v>4683</v>
      </c>
      <c r="F4239" t="s">
        <v>4726</v>
      </c>
      <c r="G4239" s="26">
        <v>1</v>
      </c>
      <c r="H4239" s="26">
        <v>1</v>
      </c>
      <c r="I4239" s="26">
        <v>0</v>
      </c>
      <c r="J4239" s="27" t="s">
        <v>173</v>
      </c>
      <c r="K4239" s="27" t="s">
        <v>174</v>
      </c>
      <c r="L4239" s="27" t="s">
        <v>4727</v>
      </c>
      <c r="M4239" t="s">
        <v>190</v>
      </c>
      <c r="N4239" t="s">
        <v>177</v>
      </c>
      <c r="O4239" t="s">
        <v>185</v>
      </c>
      <c r="P4239" t="s">
        <v>179</v>
      </c>
      <c r="Q4239" t="s">
        <v>191</v>
      </c>
      <c r="R4239" t="s">
        <v>181</v>
      </c>
      <c r="S4239" t="s">
        <v>31</v>
      </c>
      <c r="T4239" t="s">
        <v>31</v>
      </c>
      <c r="U4239" t="s">
        <v>31</v>
      </c>
      <c r="V4239" t="s">
        <v>31</v>
      </c>
      <c r="W4239" t="s">
        <v>182</v>
      </c>
      <c r="X4239" t="s">
        <v>183</v>
      </c>
      <c r="Y4239" s="28">
        <v>6.7100000000000007E-2</v>
      </c>
      <c r="Z4239" t="str">
        <f>IF(database_public_cloud_VMs[[#This Row],[Vendor]]="AWS","USD","AUD")</f>
        <v>USD</v>
      </c>
      <c r="AA4239" s="29">
        <f>IF(database_public_cloud_VMs[[#This Row],[Currency]]="USD",(database_public_cloud_VMs[[#This Row],[Rate]]*param_exchange_rate)/(1+param_discount_aws),database_public_cloud_VMs[[#This Row],[Rate]])</f>
        <v>8.2690915130376783E-2</v>
      </c>
    </row>
    <row r="4240" spans="1:27" x14ac:dyDescent="0.45">
      <c r="A4240" s="24" t="s">
        <v>4739</v>
      </c>
      <c r="B4240" t="s">
        <v>12</v>
      </c>
      <c r="C4240" s="25" t="s">
        <v>187</v>
      </c>
      <c r="D4240" t="s">
        <v>170</v>
      </c>
      <c r="E4240" t="s">
        <v>4683</v>
      </c>
      <c r="F4240" t="s">
        <v>4726</v>
      </c>
      <c r="G4240" s="26">
        <v>1</v>
      </c>
      <c r="H4240" s="26">
        <v>1</v>
      </c>
      <c r="I4240" s="26">
        <v>0</v>
      </c>
      <c r="J4240" s="27" t="s">
        <v>173</v>
      </c>
      <c r="K4240" s="27" t="s">
        <v>174</v>
      </c>
      <c r="L4240" s="27" t="s">
        <v>4727</v>
      </c>
      <c r="M4240" t="s">
        <v>190</v>
      </c>
      <c r="N4240" t="s">
        <v>188</v>
      </c>
      <c r="O4240" t="s">
        <v>188</v>
      </c>
      <c r="P4240" t="s">
        <v>179</v>
      </c>
      <c r="Q4240" t="s">
        <v>191</v>
      </c>
      <c r="R4240" t="s">
        <v>181</v>
      </c>
      <c r="S4240" t="s">
        <v>31</v>
      </c>
      <c r="T4240" t="s">
        <v>31</v>
      </c>
      <c r="U4240" t="s">
        <v>31</v>
      </c>
      <c r="V4240" t="s">
        <v>31</v>
      </c>
      <c r="W4240" t="s">
        <v>182</v>
      </c>
      <c r="X4240" t="s">
        <v>183</v>
      </c>
      <c r="Y4240" s="28">
        <v>7.46E-2</v>
      </c>
      <c r="Z4240" t="str">
        <f>IF(database_public_cloud_VMs[[#This Row],[Vendor]]="AWS","USD","AUD")</f>
        <v>USD</v>
      </c>
      <c r="AA4240" s="29">
        <f>IF(database_public_cloud_VMs[[#This Row],[Currency]]="USD",(database_public_cloud_VMs[[#This Row],[Rate]]*param_exchange_rate)/(1+param_discount_aws),database_public_cloud_VMs[[#This Row],[Rate]])</f>
        <v>9.1933565852848093E-2</v>
      </c>
    </row>
    <row r="4241" spans="1:27" x14ac:dyDescent="0.45">
      <c r="A4241" s="24" t="s">
        <v>4740</v>
      </c>
      <c r="B4241" t="s">
        <v>12</v>
      </c>
      <c r="C4241" s="25" t="s">
        <v>4682</v>
      </c>
      <c r="D4241" t="s">
        <v>170</v>
      </c>
      <c r="E4241" t="s">
        <v>4683</v>
      </c>
      <c r="F4241" t="s">
        <v>4741</v>
      </c>
      <c r="G4241" s="26">
        <v>1</v>
      </c>
      <c r="H4241" s="26">
        <v>0.5</v>
      </c>
      <c r="I4241" s="26">
        <v>0</v>
      </c>
      <c r="J4241" s="27" t="s">
        <v>173</v>
      </c>
      <c r="K4241" s="27" t="s">
        <v>174</v>
      </c>
      <c r="L4241" s="27" t="s">
        <v>4742</v>
      </c>
      <c r="M4241" t="s">
        <v>190</v>
      </c>
      <c r="N4241" t="s">
        <v>177</v>
      </c>
      <c r="O4241" t="s">
        <v>178</v>
      </c>
      <c r="P4241" t="s">
        <v>179</v>
      </c>
      <c r="Q4241" t="s">
        <v>198</v>
      </c>
      <c r="R4241" t="s">
        <v>181</v>
      </c>
      <c r="S4241" t="s">
        <v>31</v>
      </c>
      <c r="T4241" t="s">
        <v>31</v>
      </c>
      <c r="U4241" t="s">
        <v>31</v>
      </c>
      <c r="V4241" t="s">
        <v>31</v>
      </c>
      <c r="W4241" t="s">
        <v>182</v>
      </c>
      <c r="X4241" t="s">
        <v>183</v>
      </c>
      <c r="Y4241" s="28">
        <v>1.3899999999999999E-2</v>
      </c>
      <c r="Z4241" t="str">
        <f>IF(database_public_cloud_VMs[[#This Row],[Vendor]]="AWS","USD","AUD")</f>
        <v>USD</v>
      </c>
      <c r="AA4241" s="29">
        <f>IF(database_public_cloud_VMs[[#This Row],[Currency]]="USD",(database_public_cloud_VMs[[#This Row],[Rate]]*param_exchange_rate)/(1+param_discount_aws),database_public_cloud_VMs[[#This Row],[Rate]])</f>
        <v>1.7129712672313516E-2</v>
      </c>
    </row>
    <row r="4242" spans="1:27" x14ac:dyDescent="0.45">
      <c r="A4242" s="24" t="s">
        <v>4743</v>
      </c>
      <c r="B4242" t="s">
        <v>12</v>
      </c>
      <c r="C4242" s="25" t="s">
        <v>4682</v>
      </c>
      <c r="D4242" t="s">
        <v>170</v>
      </c>
      <c r="E4242" t="s">
        <v>4683</v>
      </c>
      <c r="F4242" t="s">
        <v>4741</v>
      </c>
      <c r="G4242" s="26">
        <v>1</v>
      </c>
      <c r="H4242" s="26">
        <v>0.5</v>
      </c>
      <c r="I4242" s="26">
        <v>0</v>
      </c>
      <c r="J4242" s="27" t="s">
        <v>173</v>
      </c>
      <c r="K4242" s="27" t="s">
        <v>174</v>
      </c>
      <c r="L4242" s="27" t="s">
        <v>4742</v>
      </c>
      <c r="M4242" t="s">
        <v>190</v>
      </c>
      <c r="N4242" t="s">
        <v>177</v>
      </c>
      <c r="O4242" t="s">
        <v>185</v>
      </c>
      <c r="P4242" t="s">
        <v>179</v>
      </c>
      <c r="Q4242" t="s">
        <v>198</v>
      </c>
      <c r="R4242" t="s">
        <v>181</v>
      </c>
      <c r="S4242" t="s">
        <v>31</v>
      </c>
      <c r="T4242" t="s">
        <v>31</v>
      </c>
      <c r="U4242" t="s">
        <v>31</v>
      </c>
      <c r="V4242" t="s">
        <v>31</v>
      </c>
      <c r="W4242" t="s">
        <v>182</v>
      </c>
      <c r="X4242" t="s">
        <v>183</v>
      </c>
      <c r="Y4242" s="28">
        <v>1.2500000000000001E-2</v>
      </c>
      <c r="Z4242" t="str">
        <f>IF(database_public_cloud_VMs[[#This Row],[Vendor]]="AWS","USD","AUD")</f>
        <v>USD</v>
      </c>
      <c r="AA4242" s="29">
        <f>IF(database_public_cloud_VMs[[#This Row],[Currency]]="USD",(database_public_cloud_VMs[[#This Row],[Rate]]*param_exchange_rate)/(1+param_discount_aws),database_public_cloud_VMs[[#This Row],[Rate]])</f>
        <v>1.5404417870785539E-2</v>
      </c>
    </row>
    <row r="4243" spans="1:27" x14ac:dyDescent="0.45">
      <c r="A4243" s="24" t="s">
        <v>4744</v>
      </c>
      <c r="B4243" t="s">
        <v>12</v>
      </c>
      <c r="C4243" s="25" t="s">
        <v>187</v>
      </c>
      <c r="D4243" t="s">
        <v>170</v>
      </c>
      <c r="E4243" t="s">
        <v>4683</v>
      </c>
      <c r="F4243" t="s">
        <v>4741</v>
      </c>
      <c r="G4243" s="26">
        <v>1</v>
      </c>
      <c r="H4243" s="26">
        <v>0.5</v>
      </c>
      <c r="I4243" s="26">
        <v>0</v>
      </c>
      <c r="J4243" s="27" t="s">
        <v>173</v>
      </c>
      <c r="K4243" s="27" t="s">
        <v>174</v>
      </c>
      <c r="L4243" s="27" t="s">
        <v>4742</v>
      </c>
      <c r="M4243" t="s">
        <v>190</v>
      </c>
      <c r="N4243" t="s">
        <v>188</v>
      </c>
      <c r="O4243" t="s">
        <v>188</v>
      </c>
      <c r="P4243" t="s">
        <v>179</v>
      </c>
      <c r="Q4243" t="s">
        <v>198</v>
      </c>
      <c r="R4243" t="s">
        <v>181</v>
      </c>
      <c r="S4243" t="s">
        <v>31</v>
      </c>
      <c r="T4243" t="s">
        <v>31</v>
      </c>
      <c r="U4243" t="s">
        <v>31</v>
      </c>
      <c r="V4243" t="s">
        <v>31</v>
      </c>
      <c r="W4243" t="s">
        <v>182</v>
      </c>
      <c r="X4243" t="s">
        <v>183</v>
      </c>
      <c r="Y4243" s="28">
        <v>1.7299999999999999E-2</v>
      </c>
      <c r="Z4243" t="str">
        <f>IF(database_public_cloud_VMs[[#This Row],[Vendor]]="AWS","USD","AUD")</f>
        <v>USD</v>
      </c>
      <c r="AA4243" s="29">
        <f>IF(database_public_cloud_VMs[[#This Row],[Currency]]="USD",(database_public_cloud_VMs[[#This Row],[Rate]]*param_exchange_rate)/(1+param_discount_aws),database_public_cloud_VMs[[#This Row],[Rate]])</f>
        <v>2.1319714333167185E-2</v>
      </c>
    </row>
    <row r="4244" spans="1:27" x14ac:dyDescent="0.45">
      <c r="A4244" s="24" t="s">
        <v>4745</v>
      </c>
      <c r="B4244" t="s">
        <v>12</v>
      </c>
      <c r="C4244" s="25" t="s">
        <v>187</v>
      </c>
      <c r="D4244" t="s">
        <v>170</v>
      </c>
      <c r="E4244" t="s">
        <v>4683</v>
      </c>
      <c r="F4244" t="s">
        <v>4741</v>
      </c>
      <c r="G4244" s="26">
        <v>1</v>
      </c>
      <c r="H4244" s="26">
        <v>0.5</v>
      </c>
      <c r="I4244" s="26">
        <v>0</v>
      </c>
      <c r="J4244" s="27" t="s">
        <v>173</v>
      </c>
      <c r="K4244" s="27" t="s">
        <v>174</v>
      </c>
      <c r="L4244" s="27" t="s">
        <v>4742</v>
      </c>
      <c r="M4244" t="s">
        <v>190</v>
      </c>
      <c r="N4244" t="s">
        <v>188</v>
      </c>
      <c r="O4244" t="s">
        <v>188</v>
      </c>
      <c r="P4244" t="s">
        <v>179</v>
      </c>
      <c r="Q4244" t="s">
        <v>315</v>
      </c>
      <c r="R4244" t="s">
        <v>316</v>
      </c>
      <c r="S4244" t="s">
        <v>31</v>
      </c>
      <c r="T4244" t="s">
        <v>31</v>
      </c>
      <c r="U4244" t="s">
        <v>31</v>
      </c>
      <c r="V4244" t="s">
        <v>31</v>
      </c>
      <c r="W4244" t="s">
        <v>182</v>
      </c>
      <c r="X4244" t="s">
        <v>183</v>
      </c>
      <c r="Y4244" s="28">
        <v>7.3000000000000001E-3</v>
      </c>
      <c r="Z4244" t="str">
        <f>IF(database_public_cloud_VMs[[#This Row],[Vendor]]="AWS","USD","AUD")</f>
        <v>USD</v>
      </c>
      <c r="AA4244" s="29">
        <f>IF(database_public_cloud_VMs[[#This Row],[Currency]]="USD",(database_public_cloud_VMs[[#This Row],[Rate]]*param_exchange_rate)/(1+param_discount_aws),database_public_cloud_VMs[[#This Row],[Rate]])</f>
        <v>8.9961800365387541E-3</v>
      </c>
    </row>
    <row r="4245" spans="1:27" x14ac:dyDescent="0.45">
      <c r="A4245" s="24" t="s">
        <v>4746</v>
      </c>
      <c r="B4245" t="s">
        <v>12</v>
      </c>
      <c r="C4245" s="25" t="s">
        <v>4682</v>
      </c>
      <c r="D4245" t="s">
        <v>170</v>
      </c>
      <c r="E4245" t="s">
        <v>4683</v>
      </c>
      <c r="F4245" t="s">
        <v>4741</v>
      </c>
      <c r="G4245" s="26">
        <v>1</v>
      </c>
      <c r="H4245" s="26">
        <v>0.5</v>
      </c>
      <c r="I4245" s="26">
        <v>0</v>
      </c>
      <c r="J4245" s="27" t="s">
        <v>173</v>
      </c>
      <c r="K4245" s="27" t="s">
        <v>174</v>
      </c>
      <c r="L4245" s="27" t="s">
        <v>4742</v>
      </c>
      <c r="M4245" t="s">
        <v>190</v>
      </c>
      <c r="N4245" t="s">
        <v>177</v>
      </c>
      <c r="O4245" t="s">
        <v>178</v>
      </c>
      <c r="P4245" t="s">
        <v>179</v>
      </c>
      <c r="Q4245" t="s">
        <v>180</v>
      </c>
      <c r="R4245" t="s">
        <v>181</v>
      </c>
      <c r="S4245" t="s">
        <v>31</v>
      </c>
      <c r="T4245" t="s">
        <v>31</v>
      </c>
      <c r="U4245" t="s">
        <v>31</v>
      </c>
      <c r="V4245" t="s">
        <v>31</v>
      </c>
      <c r="W4245" t="s">
        <v>182</v>
      </c>
      <c r="X4245" t="s">
        <v>183</v>
      </c>
      <c r="Y4245" s="28">
        <v>4.8999999999999998E-3</v>
      </c>
      <c r="Z4245" t="str">
        <f>IF(database_public_cloud_VMs[[#This Row],[Vendor]]="AWS","USD","AUD")</f>
        <v>USD</v>
      </c>
      <c r="AA4245" s="29">
        <f>IF(database_public_cloud_VMs[[#This Row],[Currency]]="USD",(database_public_cloud_VMs[[#This Row],[Rate]]*param_exchange_rate)/(1+param_discount_aws),database_public_cloud_VMs[[#This Row],[Rate]])</f>
        <v>6.0385318053479313E-3</v>
      </c>
    </row>
    <row r="4246" spans="1:27" x14ac:dyDescent="0.45">
      <c r="A4246" s="24" t="s">
        <v>4747</v>
      </c>
      <c r="B4246" t="s">
        <v>12</v>
      </c>
      <c r="C4246" s="25" t="s">
        <v>4682</v>
      </c>
      <c r="D4246" t="s">
        <v>170</v>
      </c>
      <c r="E4246" t="s">
        <v>4683</v>
      </c>
      <c r="F4246" t="s">
        <v>4741</v>
      </c>
      <c r="G4246" s="26">
        <v>1</v>
      </c>
      <c r="H4246" s="26">
        <v>0.5</v>
      </c>
      <c r="I4246" s="26">
        <v>0</v>
      </c>
      <c r="J4246" s="27" t="s">
        <v>173</v>
      </c>
      <c r="K4246" s="27" t="s">
        <v>174</v>
      </c>
      <c r="L4246" s="27" t="s">
        <v>4742</v>
      </c>
      <c r="M4246" t="s">
        <v>190</v>
      </c>
      <c r="N4246" t="s">
        <v>177</v>
      </c>
      <c r="O4246" t="s">
        <v>185</v>
      </c>
      <c r="P4246" t="s">
        <v>179</v>
      </c>
      <c r="Q4246" t="s">
        <v>180</v>
      </c>
      <c r="R4246" t="s">
        <v>181</v>
      </c>
      <c r="S4246" t="s">
        <v>31</v>
      </c>
      <c r="T4246" t="s">
        <v>31</v>
      </c>
      <c r="U4246" t="s">
        <v>31</v>
      </c>
      <c r="V4246" t="s">
        <v>31</v>
      </c>
      <c r="W4246" t="s">
        <v>182</v>
      </c>
      <c r="X4246" t="s">
        <v>183</v>
      </c>
      <c r="Y4246" s="28">
        <v>3.5000000000000001E-3</v>
      </c>
      <c r="Z4246" t="str">
        <f>IF(database_public_cloud_VMs[[#This Row],[Vendor]]="AWS","USD","AUD")</f>
        <v>USD</v>
      </c>
      <c r="AA4246" s="29">
        <f>IF(database_public_cloud_VMs[[#This Row],[Currency]]="USD",(database_public_cloud_VMs[[#This Row],[Rate]]*param_exchange_rate)/(1+param_discount_aws),database_public_cloud_VMs[[#This Row],[Rate]])</f>
        <v>4.3132370038199506E-3</v>
      </c>
    </row>
    <row r="4247" spans="1:27" x14ac:dyDescent="0.45">
      <c r="A4247" s="24" t="s">
        <v>4748</v>
      </c>
      <c r="B4247" t="s">
        <v>12</v>
      </c>
      <c r="C4247" s="25" t="s">
        <v>187</v>
      </c>
      <c r="D4247" t="s">
        <v>170</v>
      </c>
      <c r="E4247" t="s">
        <v>4683</v>
      </c>
      <c r="F4247" t="s">
        <v>4741</v>
      </c>
      <c r="G4247" s="26">
        <v>1</v>
      </c>
      <c r="H4247" s="26">
        <v>0.5</v>
      </c>
      <c r="I4247" s="26">
        <v>0</v>
      </c>
      <c r="J4247" s="27" t="s">
        <v>173</v>
      </c>
      <c r="K4247" s="27" t="s">
        <v>174</v>
      </c>
      <c r="L4247" s="27" t="s">
        <v>4742</v>
      </c>
      <c r="M4247" t="s">
        <v>190</v>
      </c>
      <c r="N4247" t="s">
        <v>188</v>
      </c>
      <c r="O4247" t="s">
        <v>188</v>
      </c>
      <c r="P4247" t="s">
        <v>179</v>
      </c>
      <c r="Q4247" t="s">
        <v>180</v>
      </c>
      <c r="R4247" t="s">
        <v>181</v>
      </c>
      <c r="S4247" t="s">
        <v>31</v>
      </c>
      <c r="T4247" t="s">
        <v>31</v>
      </c>
      <c r="U4247" t="s">
        <v>31</v>
      </c>
      <c r="V4247" t="s">
        <v>31</v>
      </c>
      <c r="W4247" t="s">
        <v>182</v>
      </c>
      <c r="X4247" t="s">
        <v>183</v>
      </c>
      <c r="Y4247" s="28">
        <v>7.3000000000000001E-3</v>
      </c>
      <c r="Z4247" t="str">
        <f>IF(database_public_cloud_VMs[[#This Row],[Vendor]]="AWS","USD","AUD")</f>
        <v>USD</v>
      </c>
      <c r="AA4247" s="29">
        <f>IF(database_public_cloud_VMs[[#This Row],[Currency]]="USD",(database_public_cloud_VMs[[#This Row],[Rate]]*param_exchange_rate)/(1+param_discount_aws),database_public_cloud_VMs[[#This Row],[Rate]])</f>
        <v>8.9961800365387541E-3</v>
      </c>
    </row>
    <row r="4248" spans="1:27" x14ac:dyDescent="0.45">
      <c r="A4248" s="24" t="s">
        <v>4749</v>
      </c>
      <c r="B4248" t="s">
        <v>12</v>
      </c>
      <c r="C4248" s="25" t="s">
        <v>4682</v>
      </c>
      <c r="D4248" t="s">
        <v>170</v>
      </c>
      <c r="E4248" t="s">
        <v>4683</v>
      </c>
      <c r="F4248" t="s">
        <v>4741</v>
      </c>
      <c r="G4248" s="26">
        <v>1</v>
      </c>
      <c r="H4248" s="26">
        <v>0.5</v>
      </c>
      <c r="I4248" s="26">
        <v>0</v>
      </c>
      <c r="J4248" s="27" t="s">
        <v>173</v>
      </c>
      <c r="K4248" s="27" t="s">
        <v>174</v>
      </c>
      <c r="L4248" s="27" t="s">
        <v>4742</v>
      </c>
      <c r="M4248" t="s">
        <v>190</v>
      </c>
      <c r="N4248" t="s">
        <v>177</v>
      </c>
      <c r="O4248" t="s">
        <v>178</v>
      </c>
      <c r="P4248" t="s">
        <v>179</v>
      </c>
      <c r="Q4248" t="s">
        <v>315</v>
      </c>
      <c r="R4248" t="s">
        <v>181</v>
      </c>
      <c r="S4248" t="s">
        <v>31</v>
      </c>
      <c r="T4248" t="s">
        <v>31</v>
      </c>
      <c r="U4248" t="s">
        <v>31</v>
      </c>
      <c r="V4248" t="s">
        <v>31</v>
      </c>
      <c r="W4248" t="s">
        <v>182</v>
      </c>
      <c r="X4248" t="s">
        <v>183</v>
      </c>
      <c r="Y4248" s="28">
        <v>7.1999999999999998E-3</v>
      </c>
      <c r="Z4248" t="str">
        <f>IF(database_public_cloud_VMs[[#This Row],[Vendor]]="AWS","USD","AUD")</f>
        <v>USD</v>
      </c>
      <c r="AA4248" s="29">
        <f>IF(database_public_cloud_VMs[[#This Row],[Currency]]="USD",(database_public_cloud_VMs[[#This Row],[Rate]]*param_exchange_rate)/(1+param_discount_aws),database_public_cloud_VMs[[#This Row],[Rate]])</f>
        <v>8.872944693572471E-3</v>
      </c>
    </row>
    <row r="4249" spans="1:27" x14ac:dyDescent="0.45">
      <c r="A4249" s="24" t="s">
        <v>4750</v>
      </c>
      <c r="B4249" t="s">
        <v>12</v>
      </c>
      <c r="C4249" s="25" t="s">
        <v>4682</v>
      </c>
      <c r="D4249" t="s">
        <v>170</v>
      </c>
      <c r="E4249" t="s">
        <v>4683</v>
      </c>
      <c r="F4249" t="s">
        <v>4741</v>
      </c>
      <c r="G4249" s="26">
        <v>1</v>
      </c>
      <c r="H4249" s="26">
        <v>0.5</v>
      </c>
      <c r="I4249" s="26">
        <v>0</v>
      </c>
      <c r="J4249" s="27" t="s">
        <v>173</v>
      </c>
      <c r="K4249" s="27" t="s">
        <v>174</v>
      </c>
      <c r="L4249" s="27" t="s">
        <v>4742</v>
      </c>
      <c r="M4249" t="s">
        <v>190</v>
      </c>
      <c r="N4249" t="s">
        <v>177</v>
      </c>
      <c r="O4249" t="s">
        <v>185</v>
      </c>
      <c r="P4249" t="s">
        <v>179</v>
      </c>
      <c r="Q4249" t="s">
        <v>315</v>
      </c>
      <c r="R4249" t="s">
        <v>181</v>
      </c>
      <c r="S4249" t="s">
        <v>31</v>
      </c>
      <c r="T4249" t="s">
        <v>31</v>
      </c>
      <c r="U4249" t="s">
        <v>31</v>
      </c>
      <c r="V4249" t="s">
        <v>31</v>
      </c>
      <c r="W4249" t="s">
        <v>182</v>
      </c>
      <c r="X4249" t="s">
        <v>183</v>
      </c>
      <c r="Y4249" s="28">
        <v>5.7999999999999996E-3</v>
      </c>
      <c r="Z4249" t="str">
        <f>IF(database_public_cloud_VMs[[#This Row],[Vendor]]="AWS","USD","AUD")</f>
        <v>USD</v>
      </c>
      <c r="AA4249" s="29">
        <f>IF(database_public_cloud_VMs[[#This Row],[Currency]]="USD",(database_public_cloud_VMs[[#This Row],[Rate]]*param_exchange_rate)/(1+param_discount_aws),database_public_cloud_VMs[[#This Row],[Rate]])</f>
        <v>7.1476498920444902E-3</v>
      </c>
    </row>
    <row r="4250" spans="1:27" x14ac:dyDescent="0.45">
      <c r="A4250" s="24" t="s">
        <v>4751</v>
      </c>
      <c r="B4250" t="s">
        <v>12</v>
      </c>
      <c r="C4250" s="25" t="s">
        <v>187</v>
      </c>
      <c r="D4250" t="s">
        <v>170</v>
      </c>
      <c r="E4250" t="s">
        <v>4683</v>
      </c>
      <c r="F4250" t="s">
        <v>4741</v>
      </c>
      <c r="G4250" s="26">
        <v>1</v>
      </c>
      <c r="H4250" s="26">
        <v>0.5</v>
      </c>
      <c r="I4250" s="26">
        <v>0</v>
      </c>
      <c r="J4250" s="27" t="s">
        <v>173</v>
      </c>
      <c r="K4250" s="27" t="s">
        <v>174</v>
      </c>
      <c r="L4250" s="27" t="s">
        <v>4742</v>
      </c>
      <c r="M4250" t="s">
        <v>190</v>
      </c>
      <c r="N4250" t="s">
        <v>188</v>
      </c>
      <c r="O4250" t="s">
        <v>188</v>
      </c>
      <c r="P4250" t="s">
        <v>179</v>
      </c>
      <c r="Q4250" t="s">
        <v>315</v>
      </c>
      <c r="R4250" t="s">
        <v>181</v>
      </c>
      <c r="S4250" t="s">
        <v>31</v>
      </c>
      <c r="T4250" t="s">
        <v>31</v>
      </c>
      <c r="U4250" t="s">
        <v>31</v>
      </c>
      <c r="V4250" t="s">
        <v>31</v>
      </c>
      <c r="W4250" t="s">
        <v>182</v>
      </c>
      <c r="X4250" t="s">
        <v>183</v>
      </c>
      <c r="Y4250" s="28">
        <v>9.5999999999999992E-3</v>
      </c>
      <c r="Z4250" t="str">
        <f>IF(database_public_cloud_VMs[[#This Row],[Vendor]]="AWS","USD","AUD")</f>
        <v>USD</v>
      </c>
      <c r="AA4250" s="29">
        <f>IF(database_public_cloud_VMs[[#This Row],[Currency]]="USD",(database_public_cloud_VMs[[#This Row],[Rate]]*param_exchange_rate)/(1+param_discount_aws),database_public_cloud_VMs[[#This Row],[Rate]])</f>
        <v>1.1830592924763291E-2</v>
      </c>
    </row>
    <row r="4251" spans="1:27" x14ac:dyDescent="0.45">
      <c r="A4251" s="24" t="s">
        <v>4752</v>
      </c>
      <c r="B4251" t="s">
        <v>12</v>
      </c>
      <c r="C4251" s="25" t="s">
        <v>4682</v>
      </c>
      <c r="D4251" t="s">
        <v>170</v>
      </c>
      <c r="E4251" t="s">
        <v>4683</v>
      </c>
      <c r="F4251" t="s">
        <v>4753</v>
      </c>
      <c r="G4251" s="26">
        <v>1</v>
      </c>
      <c r="H4251" s="26">
        <v>2</v>
      </c>
      <c r="I4251" s="26">
        <v>0</v>
      </c>
      <c r="J4251" s="27" t="s">
        <v>173</v>
      </c>
      <c r="K4251" s="27" t="s">
        <v>174</v>
      </c>
      <c r="L4251" s="27" t="s">
        <v>249</v>
      </c>
      <c r="M4251" t="s">
        <v>190</v>
      </c>
      <c r="N4251" t="s">
        <v>177</v>
      </c>
      <c r="O4251" t="s">
        <v>178</v>
      </c>
      <c r="P4251" t="s">
        <v>179</v>
      </c>
      <c r="Q4251" t="s">
        <v>180</v>
      </c>
      <c r="R4251" t="s">
        <v>181</v>
      </c>
      <c r="S4251" t="s">
        <v>31</v>
      </c>
      <c r="T4251" t="s">
        <v>31</v>
      </c>
      <c r="U4251" t="s">
        <v>31</v>
      </c>
      <c r="V4251" t="s">
        <v>31</v>
      </c>
      <c r="W4251" t="s">
        <v>182</v>
      </c>
      <c r="X4251" t="s">
        <v>183</v>
      </c>
      <c r="Y4251" s="28">
        <v>1.9599999999999999E-2</v>
      </c>
      <c r="Z4251" t="str">
        <f>IF(database_public_cloud_VMs[[#This Row],[Vendor]]="AWS","USD","AUD")</f>
        <v>USD</v>
      </c>
      <c r="AA4251" s="29">
        <f>IF(database_public_cloud_VMs[[#This Row],[Currency]]="USD",(database_public_cloud_VMs[[#This Row],[Rate]]*param_exchange_rate)/(1+param_discount_aws),database_public_cloud_VMs[[#This Row],[Rate]])</f>
        <v>2.4154127221391725E-2</v>
      </c>
    </row>
    <row r="4252" spans="1:27" x14ac:dyDescent="0.45">
      <c r="A4252" s="24" t="s">
        <v>4754</v>
      </c>
      <c r="B4252" t="s">
        <v>12</v>
      </c>
      <c r="C4252" s="25" t="s">
        <v>4682</v>
      </c>
      <c r="D4252" t="s">
        <v>170</v>
      </c>
      <c r="E4252" t="s">
        <v>4683</v>
      </c>
      <c r="F4252" t="s">
        <v>4753</v>
      </c>
      <c r="G4252" s="26">
        <v>1</v>
      </c>
      <c r="H4252" s="26">
        <v>2</v>
      </c>
      <c r="I4252" s="26">
        <v>0</v>
      </c>
      <c r="J4252" s="27" t="s">
        <v>173</v>
      </c>
      <c r="K4252" s="27" t="s">
        <v>174</v>
      </c>
      <c r="L4252" s="27" t="s">
        <v>249</v>
      </c>
      <c r="M4252" t="s">
        <v>190</v>
      </c>
      <c r="N4252" t="s">
        <v>177</v>
      </c>
      <c r="O4252" t="s">
        <v>185</v>
      </c>
      <c r="P4252" t="s">
        <v>179</v>
      </c>
      <c r="Q4252" t="s">
        <v>180</v>
      </c>
      <c r="R4252" t="s">
        <v>181</v>
      </c>
      <c r="S4252" t="s">
        <v>31</v>
      </c>
      <c r="T4252" t="s">
        <v>31</v>
      </c>
      <c r="U4252" t="s">
        <v>31</v>
      </c>
      <c r="V4252" t="s">
        <v>31</v>
      </c>
      <c r="W4252" t="s">
        <v>182</v>
      </c>
      <c r="X4252" t="s">
        <v>183</v>
      </c>
      <c r="Y4252" s="28">
        <v>1.41E-2</v>
      </c>
      <c r="Z4252" t="str">
        <f>IF(database_public_cloud_VMs[[#This Row],[Vendor]]="AWS","USD","AUD")</f>
        <v>USD</v>
      </c>
      <c r="AA4252" s="29">
        <f>IF(database_public_cloud_VMs[[#This Row],[Currency]]="USD",(database_public_cloud_VMs[[#This Row],[Rate]]*param_exchange_rate)/(1+param_discount_aws),database_public_cloud_VMs[[#This Row],[Rate]])</f>
        <v>1.7376183358246085E-2</v>
      </c>
    </row>
    <row r="4253" spans="1:27" x14ac:dyDescent="0.45">
      <c r="A4253" s="24" t="s">
        <v>4755</v>
      </c>
      <c r="B4253" t="s">
        <v>12</v>
      </c>
      <c r="C4253" s="25" t="s">
        <v>187</v>
      </c>
      <c r="D4253" t="s">
        <v>170</v>
      </c>
      <c r="E4253" t="s">
        <v>4683</v>
      </c>
      <c r="F4253" t="s">
        <v>4753</v>
      </c>
      <c r="G4253" s="26">
        <v>1</v>
      </c>
      <c r="H4253" s="26">
        <v>2</v>
      </c>
      <c r="I4253" s="26">
        <v>0</v>
      </c>
      <c r="J4253" s="27" t="s">
        <v>173</v>
      </c>
      <c r="K4253" s="27" t="s">
        <v>174</v>
      </c>
      <c r="L4253" s="27" t="s">
        <v>249</v>
      </c>
      <c r="M4253" t="s">
        <v>190</v>
      </c>
      <c r="N4253" t="s">
        <v>188</v>
      </c>
      <c r="O4253" t="s">
        <v>188</v>
      </c>
      <c r="P4253" t="s">
        <v>179</v>
      </c>
      <c r="Q4253" t="s">
        <v>180</v>
      </c>
      <c r="R4253" t="s">
        <v>181</v>
      </c>
      <c r="S4253" t="s">
        <v>31</v>
      </c>
      <c r="T4253" t="s">
        <v>31</v>
      </c>
      <c r="U4253" t="s">
        <v>31</v>
      </c>
      <c r="V4253" t="s">
        <v>31</v>
      </c>
      <c r="W4253" t="s">
        <v>182</v>
      </c>
      <c r="X4253" t="s">
        <v>183</v>
      </c>
      <c r="Y4253" s="28">
        <v>2.92E-2</v>
      </c>
      <c r="Z4253" t="str">
        <f>IF(database_public_cloud_VMs[[#This Row],[Vendor]]="AWS","USD","AUD")</f>
        <v>USD</v>
      </c>
      <c r="AA4253" s="29">
        <f>IF(database_public_cloud_VMs[[#This Row],[Currency]]="USD",(database_public_cloud_VMs[[#This Row],[Rate]]*param_exchange_rate)/(1+param_discount_aws),database_public_cloud_VMs[[#This Row],[Rate]])</f>
        <v>3.5984720146155016E-2</v>
      </c>
    </row>
    <row r="4254" spans="1:27" x14ac:dyDescent="0.45">
      <c r="A4254" s="24" t="s">
        <v>4756</v>
      </c>
      <c r="B4254" t="s">
        <v>12</v>
      </c>
      <c r="C4254" s="25" t="s">
        <v>4757</v>
      </c>
      <c r="D4254" t="s">
        <v>170</v>
      </c>
      <c r="E4254" t="s">
        <v>4683</v>
      </c>
      <c r="F4254" t="s">
        <v>4753</v>
      </c>
      <c r="G4254" s="26">
        <v>1</v>
      </c>
      <c r="H4254" s="26">
        <v>2</v>
      </c>
      <c r="I4254" s="26">
        <v>0</v>
      </c>
      <c r="J4254" s="27" t="s">
        <v>173</v>
      </c>
      <c r="K4254" s="27" t="s">
        <v>174</v>
      </c>
      <c r="L4254" s="27" t="s">
        <v>249</v>
      </c>
      <c r="M4254" t="s">
        <v>190</v>
      </c>
      <c r="N4254" t="s">
        <v>177</v>
      </c>
      <c r="O4254" t="s">
        <v>178</v>
      </c>
      <c r="P4254" t="s">
        <v>179</v>
      </c>
      <c r="Q4254" t="s">
        <v>198</v>
      </c>
      <c r="R4254" t="s">
        <v>181</v>
      </c>
      <c r="S4254" t="s">
        <v>31</v>
      </c>
      <c r="T4254" t="s">
        <v>31</v>
      </c>
      <c r="U4254" t="s">
        <v>31</v>
      </c>
      <c r="V4254" t="s">
        <v>31</v>
      </c>
      <c r="W4254" t="s">
        <v>182</v>
      </c>
      <c r="X4254" t="s">
        <v>183</v>
      </c>
      <c r="Y4254" s="28">
        <v>3.6999999999999998E-2</v>
      </c>
      <c r="Z4254" t="str">
        <f>IF(database_public_cloud_VMs[[#This Row],[Vendor]]="AWS","USD","AUD")</f>
        <v>USD</v>
      </c>
      <c r="AA4254" s="29">
        <f>IF(database_public_cloud_VMs[[#This Row],[Currency]]="USD",(database_public_cloud_VMs[[#This Row],[Rate]]*param_exchange_rate)/(1+param_discount_aws),database_public_cloud_VMs[[#This Row],[Rate]])</f>
        <v>4.5597076897525193E-2</v>
      </c>
    </row>
    <row r="4255" spans="1:27" x14ac:dyDescent="0.45">
      <c r="A4255" s="24" t="s">
        <v>4758</v>
      </c>
      <c r="B4255" t="s">
        <v>12</v>
      </c>
      <c r="C4255" s="25" t="s">
        <v>4682</v>
      </c>
      <c r="D4255" t="s">
        <v>170</v>
      </c>
      <c r="E4255" t="s">
        <v>4683</v>
      </c>
      <c r="F4255" t="s">
        <v>4753</v>
      </c>
      <c r="G4255" s="26">
        <v>1</v>
      </c>
      <c r="H4255" s="26">
        <v>2</v>
      </c>
      <c r="I4255" s="26">
        <v>0</v>
      </c>
      <c r="J4255" s="27" t="s">
        <v>173</v>
      </c>
      <c r="K4255" s="27" t="s">
        <v>174</v>
      </c>
      <c r="L4255" s="27" t="s">
        <v>249</v>
      </c>
      <c r="M4255" t="s">
        <v>190</v>
      </c>
      <c r="N4255" t="s">
        <v>177</v>
      </c>
      <c r="O4255" t="s">
        <v>185</v>
      </c>
      <c r="P4255" t="s">
        <v>179</v>
      </c>
      <c r="Q4255" t="s">
        <v>198</v>
      </c>
      <c r="R4255" t="s">
        <v>181</v>
      </c>
      <c r="S4255" t="s">
        <v>31</v>
      </c>
      <c r="T4255" t="s">
        <v>31</v>
      </c>
      <c r="U4255" t="s">
        <v>31</v>
      </c>
      <c r="V4255" t="s">
        <v>31</v>
      </c>
      <c r="W4255" t="s">
        <v>182</v>
      </c>
      <c r="X4255" t="s">
        <v>183</v>
      </c>
      <c r="Y4255" s="28">
        <v>3.7100000000000001E-2</v>
      </c>
      <c r="Z4255" t="str">
        <f>IF(database_public_cloud_VMs[[#This Row],[Vendor]]="AWS","USD","AUD")</f>
        <v>USD</v>
      </c>
      <c r="AA4255" s="29">
        <f>IF(database_public_cloud_VMs[[#This Row],[Currency]]="USD",(database_public_cloud_VMs[[#This Row],[Rate]]*param_exchange_rate)/(1+param_discount_aws),database_public_cloud_VMs[[#This Row],[Rate]])</f>
        <v>4.572031224049148E-2</v>
      </c>
    </row>
    <row r="4256" spans="1:27" x14ac:dyDescent="0.45">
      <c r="A4256" s="24" t="s">
        <v>4759</v>
      </c>
      <c r="B4256" t="s">
        <v>12</v>
      </c>
      <c r="C4256" s="25" t="s">
        <v>187</v>
      </c>
      <c r="D4256" t="s">
        <v>170</v>
      </c>
      <c r="E4256" t="s">
        <v>4683</v>
      </c>
      <c r="F4256" t="s">
        <v>4753</v>
      </c>
      <c r="G4256" s="26">
        <v>1</v>
      </c>
      <c r="H4256" s="26">
        <v>2</v>
      </c>
      <c r="I4256" s="26">
        <v>0</v>
      </c>
      <c r="J4256" s="27" t="s">
        <v>173</v>
      </c>
      <c r="K4256" s="27" t="s">
        <v>174</v>
      </c>
      <c r="L4256" s="27" t="s">
        <v>249</v>
      </c>
      <c r="M4256" t="s">
        <v>190</v>
      </c>
      <c r="N4256" t="s">
        <v>188</v>
      </c>
      <c r="O4256" t="s">
        <v>188</v>
      </c>
      <c r="P4256" t="s">
        <v>179</v>
      </c>
      <c r="Q4256" t="s">
        <v>198</v>
      </c>
      <c r="R4256" t="s">
        <v>181</v>
      </c>
      <c r="S4256" t="s">
        <v>31</v>
      </c>
      <c r="T4256" t="s">
        <v>31</v>
      </c>
      <c r="U4256" t="s">
        <v>31</v>
      </c>
      <c r="V4256" t="s">
        <v>31</v>
      </c>
      <c r="W4256" t="s">
        <v>182</v>
      </c>
      <c r="X4256" t="s">
        <v>183</v>
      </c>
      <c r="Y4256" s="28">
        <v>5.9200000000000003E-2</v>
      </c>
      <c r="Z4256" t="str">
        <f>IF(database_public_cloud_VMs[[#This Row],[Vendor]]="AWS","USD","AUD")</f>
        <v>USD</v>
      </c>
      <c r="AA4256" s="29">
        <f>IF(database_public_cloud_VMs[[#This Row],[Currency]]="USD",(database_public_cloud_VMs[[#This Row],[Rate]]*param_exchange_rate)/(1+param_discount_aws),database_public_cloud_VMs[[#This Row],[Rate]])</f>
        <v>7.2955323036040312E-2</v>
      </c>
    </row>
    <row r="4257" spans="1:27" x14ac:dyDescent="0.45">
      <c r="A4257" s="24" t="s">
        <v>4760</v>
      </c>
      <c r="B4257" t="s">
        <v>12</v>
      </c>
      <c r="C4257" s="25" t="s">
        <v>4682</v>
      </c>
      <c r="D4257" t="s">
        <v>170</v>
      </c>
      <c r="E4257" t="s">
        <v>4683</v>
      </c>
      <c r="F4257" t="s">
        <v>4753</v>
      </c>
      <c r="G4257" s="26">
        <v>1</v>
      </c>
      <c r="H4257" s="26">
        <v>2</v>
      </c>
      <c r="I4257" s="26">
        <v>0</v>
      </c>
      <c r="J4257" s="27" t="s">
        <v>173</v>
      </c>
      <c r="K4257" s="27" t="s">
        <v>174</v>
      </c>
      <c r="L4257" s="27" t="s">
        <v>249</v>
      </c>
      <c r="M4257" t="s">
        <v>190</v>
      </c>
      <c r="N4257" t="s">
        <v>177</v>
      </c>
      <c r="O4257" t="s">
        <v>178</v>
      </c>
      <c r="P4257" t="s">
        <v>179</v>
      </c>
      <c r="Q4257" t="s">
        <v>315</v>
      </c>
      <c r="R4257" t="s">
        <v>181</v>
      </c>
      <c r="S4257" t="s">
        <v>31</v>
      </c>
      <c r="T4257" t="s">
        <v>31</v>
      </c>
      <c r="U4257" t="s">
        <v>31</v>
      </c>
      <c r="V4257" t="s">
        <v>31</v>
      </c>
      <c r="W4257" t="s">
        <v>182</v>
      </c>
      <c r="X4257" t="s">
        <v>183</v>
      </c>
      <c r="Y4257" s="28">
        <v>2.8799999999999999E-2</v>
      </c>
      <c r="Z4257" t="str">
        <f>IF(database_public_cloud_VMs[[#This Row],[Vendor]]="AWS","USD","AUD")</f>
        <v>USD</v>
      </c>
      <c r="AA4257" s="29">
        <f>IF(database_public_cloud_VMs[[#This Row],[Currency]]="USD",(database_public_cloud_VMs[[#This Row],[Rate]]*param_exchange_rate)/(1+param_discount_aws),database_public_cloud_VMs[[#This Row],[Rate]])</f>
        <v>3.5491778774289884E-2</v>
      </c>
    </row>
    <row r="4258" spans="1:27" x14ac:dyDescent="0.45">
      <c r="A4258" s="24" t="s">
        <v>4761</v>
      </c>
      <c r="B4258" t="s">
        <v>12</v>
      </c>
      <c r="C4258" s="25" t="s">
        <v>4682</v>
      </c>
      <c r="D4258" t="s">
        <v>170</v>
      </c>
      <c r="E4258" t="s">
        <v>4683</v>
      </c>
      <c r="F4258" t="s">
        <v>4753</v>
      </c>
      <c r="G4258" s="26">
        <v>1</v>
      </c>
      <c r="H4258" s="26">
        <v>2</v>
      </c>
      <c r="I4258" s="26">
        <v>0</v>
      </c>
      <c r="J4258" s="27" t="s">
        <v>173</v>
      </c>
      <c r="K4258" s="27" t="s">
        <v>174</v>
      </c>
      <c r="L4258" s="27" t="s">
        <v>249</v>
      </c>
      <c r="M4258" t="s">
        <v>190</v>
      </c>
      <c r="N4258" t="s">
        <v>177</v>
      </c>
      <c r="O4258" t="s">
        <v>185</v>
      </c>
      <c r="P4258" t="s">
        <v>179</v>
      </c>
      <c r="Q4258" t="s">
        <v>315</v>
      </c>
      <c r="R4258" t="s">
        <v>181</v>
      </c>
      <c r="S4258" t="s">
        <v>31</v>
      </c>
      <c r="T4258" t="s">
        <v>31</v>
      </c>
      <c r="U4258" t="s">
        <v>31</v>
      </c>
      <c r="V4258" t="s">
        <v>31</v>
      </c>
      <c r="W4258" t="s">
        <v>182</v>
      </c>
      <c r="X4258" t="s">
        <v>183</v>
      </c>
      <c r="Y4258" s="28">
        <v>2.3300000000000001E-2</v>
      </c>
      <c r="Z4258" t="str">
        <f>IF(database_public_cloud_VMs[[#This Row],[Vendor]]="AWS","USD","AUD")</f>
        <v>USD</v>
      </c>
      <c r="AA4258" s="29">
        <f>IF(database_public_cloud_VMs[[#This Row],[Currency]]="USD",(database_public_cloud_VMs[[#This Row],[Rate]]*param_exchange_rate)/(1+param_discount_aws),database_public_cloud_VMs[[#This Row],[Rate]])</f>
        <v>2.871383491114424E-2</v>
      </c>
    </row>
    <row r="4259" spans="1:27" x14ac:dyDescent="0.45">
      <c r="A4259" s="24" t="s">
        <v>4762</v>
      </c>
      <c r="B4259" t="s">
        <v>12</v>
      </c>
      <c r="C4259" s="25" t="s">
        <v>187</v>
      </c>
      <c r="D4259" t="s">
        <v>170</v>
      </c>
      <c r="E4259" t="s">
        <v>4683</v>
      </c>
      <c r="F4259" t="s">
        <v>4753</v>
      </c>
      <c r="G4259" s="26">
        <v>1</v>
      </c>
      <c r="H4259" s="26">
        <v>2</v>
      </c>
      <c r="I4259" s="26">
        <v>0</v>
      </c>
      <c r="J4259" s="27" t="s">
        <v>173</v>
      </c>
      <c r="K4259" s="27" t="s">
        <v>174</v>
      </c>
      <c r="L4259" s="27" t="s">
        <v>249</v>
      </c>
      <c r="M4259" t="s">
        <v>190</v>
      </c>
      <c r="N4259" t="s">
        <v>188</v>
      </c>
      <c r="O4259" t="s">
        <v>188</v>
      </c>
      <c r="P4259" t="s">
        <v>179</v>
      </c>
      <c r="Q4259" t="s">
        <v>315</v>
      </c>
      <c r="R4259" t="s">
        <v>181</v>
      </c>
      <c r="S4259" t="s">
        <v>31</v>
      </c>
      <c r="T4259" t="s">
        <v>31</v>
      </c>
      <c r="U4259" t="s">
        <v>31</v>
      </c>
      <c r="V4259" t="s">
        <v>31</v>
      </c>
      <c r="W4259" t="s">
        <v>182</v>
      </c>
      <c r="X4259" t="s">
        <v>183</v>
      </c>
      <c r="Y4259" s="28">
        <v>3.8399999999999997E-2</v>
      </c>
      <c r="Z4259" t="str">
        <f>IF(database_public_cloud_VMs[[#This Row],[Vendor]]="AWS","USD","AUD")</f>
        <v>USD</v>
      </c>
      <c r="AA4259" s="29">
        <f>IF(database_public_cloud_VMs[[#This Row],[Currency]]="USD",(database_public_cloud_VMs[[#This Row],[Rate]]*param_exchange_rate)/(1+param_discount_aws),database_public_cloud_VMs[[#This Row],[Rate]])</f>
        <v>4.7322371699053165E-2</v>
      </c>
    </row>
    <row r="4260" spans="1:27" x14ac:dyDescent="0.45">
      <c r="A4260" s="24" t="s">
        <v>4763</v>
      </c>
      <c r="B4260" t="s">
        <v>12</v>
      </c>
      <c r="C4260" s="25" t="s">
        <v>187</v>
      </c>
      <c r="D4260" t="s">
        <v>170</v>
      </c>
      <c r="E4260" t="s">
        <v>4683</v>
      </c>
      <c r="F4260" t="s">
        <v>4753</v>
      </c>
      <c r="G4260" s="26">
        <v>1</v>
      </c>
      <c r="H4260" s="26">
        <v>2</v>
      </c>
      <c r="I4260" s="26">
        <v>0</v>
      </c>
      <c r="J4260" s="27" t="s">
        <v>173</v>
      </c>
      <c r="K4260" s="27" t="s">
        <v>174</v>
      </c>
      <c r="L4260" s="27" t="s">
        <v>249</v>
      </c>
      <c r="M4260" t="s">
        <v>190</v>
      </c>
      <c r="N4260" t="s">
        <v>188</v>
      </c>
      <c r="O4260" t="s">
        <v>188</v>
      </c>
      <c r="P4260" t="s">
        <v>179</v>
      </c>
      <c r="Q4260" t="s">
        <v>315</v>
      </c>
      <c r="R4260" t="s">
        <v>316</v>
      </c>
      <c r="S4260" t="s">
        <v>31</v>
      </c>
      <c r="T4260" t="s">
        <v>31</v>
      </c>
      <c r="U4260" t="s">
        <v>31</v>
      </c>
      <c r="V4260" t="s">
        <v>31</v>
      </c>
      <c r="W4260" t="s">
        <v>182</v>
      </c>
      <c r="X4260" t="s">
        <v>183</v>
      </c>
      <c r="Y4260" s="28">
        <v>2.92E-2</v>
      </c>
      <c r="Z4260" t="str">
        <f>IF(database_public_cloud_VMs[[#This Row],[Vendor]]="AWS","USD","AUD")</f>
        <v>USD</v>
      </c>
      <c r="AA4260" s="29">
        <f>IF(database_public_cloud_VMs[[#This Row],[Currency]]="USD",(database_public_cloud_VMs[[#This Row],[Rate]]*param_exchange_rate)/(1+param_discount_aws),database_public_cloud_VMs[[#This Row],[Rate]])</f>
        <v>3.5984720146155016E-2</v>
      </c>
    </row>
    <row r="4261" spans="1:27" x14ac:dyDescent="0.45">
      <c r="A4261" s="24" t="s">
        <v>4764</v>
      </c>
      <c r="B4261" t="s">
        <v>12</v>
      </c>
      <c r="C4261" s="25" t="s">
        <v>4682</v>
      </c>
      <c r="D4261" t="s">
        <v>170</v>
      </c>
      <c r="E4261" t="s">
        <v>4683</v>
      </c>
      <c r="F4261" t="s">
        <v>4753</v>
      </c>
      <c r="G4261" s="26">
        <v>1</v>
      </c>
      <c r="H4261" s="26">
        <v>2</v>
      </c>
      <c r="I4261" s="26">
        <v>0</v>
      </c>
      <c r="J4261" s="27" t="s">
        <v>173</v>
      </c>
      <c r="K4261" s="27" t="s">
        <v>174</v>
      </c>
      <c r="L4261" s="27" t="s">
        <v>249</v>
      </c>
      <c r="M4261" t="s">
        <v>190</v>
      </c>
      <c r="N4261" t="s">
        <v>177</v>
      </c>
      <c r="O4261" t="s">
        <v>178</v>
      </c>
      <c r="P4261" t="s">
        <v>179</v>
      </c>
      <c r="Q4261" t="s">
        <v>191</v>
      </c>
      <c r="R4261" t="s">
        <v>181</v>
      </c>
      <c r="S4261" t="s">
        <v>31</v>
      </c>
      <c r="T4261" t="s">
        <v>31</v>
      </c>
      <c r="U4261" t="s">
        <v>31</v>
      </c>
      <c r="V4261" t="s">
        <v>31</v>
      </c>
      <c r="W4261" t="s">
        <v>182</v>
      </c>
      <c r="X4261" t="s">
        <v>183</v>
      </c>
      <c r="Y4261" s="28">
        <v>7.9600000000000004E-2</v>
      </c>
      <c r="Z4261" t="str">
        <f>IF(database_public_cloud_VMs[[#This Row],[Vendor]]="AWS","USD","AUD")</f>
        <v>USD</v>
      </c>
      <c r="AA4261" s="29">
        <f>IF(database_public_cloud_VMs[[#This Row],[Currency]]="USD",(database_public_cloud_VMs[[#This Row],[Rate]]*param_exchange_rate)/(1+param_discount_aws),database_public_cloud_VMs[[#This Row],[Rate]])</f>
        <v>9.8095333001162313E-2</v>
      </c>
    </row>
    <row r="4262" spans="1:27" x14ac:dyDescent="0.45">
      <c r="A4262" s="24" t="s">
        <v>4765</v>
      </c>
      <c r="B4262" t="s">
        <v>12</v>
      </c>
      <c r="C4262" s="25" t="s">
        <v>4682</v>
      </c>
      <c r="D4262" t="s">
        <v>170</v>
      </c>
      <c r="E4262" t="s">
        <v>4683</v>
      </c>
      <c r="F4262" t="s">
        <v>4753</v>
      </c>
      <c r="G4262" s="26">
        <v>1</v>
      </c>
      <c r="H4262" s="26">
        <v>2</v>
      </c>
      <c r="I4262" s="26">
        <v>0</v>
      </c>
      <c r="J4262" s="27" t="s">
        <v>173</v>
      </c>
      <c r="K4262" s="27" t="s">
        <v>174</v>
      </c>
      <c r="L4262" s="27" t="s">
        <v>249</v>
      </c>
      <c r="M4262" t="s">
        <v>190</v>
      </c>
      <c r="N4262" t="s">
        <v>177</v>
      </c>
      <c r="O4262" t="s">
        <v>185</v>
      </c>
      <c r="P4262" t="s">
        <v>179</v>
      </c>
      <c r="Q4262" t="s">
        <v>191</v>
      </c>
      <c r="R4262" t="s">
        <v>181</v>
      </c>
      <c r="S4262" t="s">
        <v>31</v>
      </c>
      <c r="T4262" t="s">
        <v>31</v>
      </c>
      <c r="U4262" t="s">
        <v>31</v>
      </c>
      <c r="V4262" t="s">
        <v>31</v>
      </c>
      <c r="W4262" t="s">
        <v>182</v>
      </c>
      <c r="X4262" t="s">
        <v>183</v>
      </c>
      <c r="Y4262" s="28">
        <v>7.4099999999999999E-2</v>
      </c>
      <c r="Z4262" t="str">
        <f>IF(database_public_cloud_VMs[[#This Row],[Vendor]]="AWS","USD","AUD")</f>
        <v>USD</v>
      </c>
      <c r="AA4262" s="29">
        <f>IF(database_public_cloud_VMs[[#This Row],[Currency]]="USD",(database_public_cloud_VMs[[#This Row],[Rate]]*param_exchange_rate)/(1+param_discount_aws),database_public_cloud_VMs[[#This Row],[Rate]])</f>
        <v>9.1317389138016666E-2</v>
      </c>
    </row>
    <row r="4263" spans="1:27" x14ac:dyDescent="0.45">
      <c r="A4263" s="24" t="s">
        <v>4766</v>
      </c>
      <c r="B4263" t="s">
        <v>12</v>
      </c>
      <c r="C4263" s="25" t="s">
        <v>187</v>
      </c>
      <c r="D4263" t="s">
        <v>170</v>
      </c>
      <c r="E4263" t="s">
        <v>4683</v>
      </c>
      <c r="F4263" t="s">
        <v>4753</v>
      </c>
      <c r="G4263" s="26">
        <v>1</v>
      </c>
      <c r="H4263" s="26">
        <v>2</v>
      </c>
      <c r="I4263" s="26">
        <v>0</v>
      </c>
      <c r="J4263" s="27" t="s">
        <v>173</v>
      </c>
      <c r="K4263" s="27" t="s">
        <v>174</v>
      </c>
      <c r="L4263" s="27" t="s">
        <v>249</v>
      </c>
      <c r="M4263" t="s">
        <v>190</v>
      </c>
      <c r="N4263" t="s">
        <v>188</v>
      </c>
      <c r="O4263" t="s">
        <v>188</v>
      </c>
      <c r="P4263" t="s">
        <v>179</v>
      </c>
      <c r="Q4263" t="s">
        <v>191</v>
      </c>
      <c r="R4263" t="s">
        <v>181</v>
      </c>
      <c r="S4263" t="s">
        <v>31</v>
      </c>
      <c r="T4263" t="s">
        <v>31</v>
      </c>
      <c r="U4263" t="s">
        <v>31</v>
      </c>
      <c r="V4263" t="s">
        <v>31</v>
      </c>
      <c r="W4263" t="s">
        <v>182</v>
      </c>
      <c r="X4263" t="s">
        <v>183</v>
      </c>
      <c r="Y4263" s="28">
        <v>8.9200000000000002E-2</v>
      </c>
      <c r="Z4263" t="str">
        <f>IF(database_public_cloud_VMs[[#This Row],[Vendor]]="AWS","USD","AUD")</f>
        <v>USD</v>
      </c>
      <c r="AA4263" s="29">
        <f>IF(database_public_cloud_VMs[[#This Row],[Currency]]="USD",(database_public_cloud_VMs[[#This Row],[Rate]]*param_exchange_rate)/(1+param_discount_aws),database_public_cloud_VMs[[#This Row],[Rate]])</f>
        <v>0.10992592592592559</v>
      </c>
    </row>
    <row r="4264" spans="1:27" x14ac:dyDescent="0.45">
      <c r="A4264" s="24" t="s">
        <v>4767</v>
      </c>
      <c r="B4264" t="s">
        <v>12</v>
      </c>
      <c r="C4264" s="25" t="s">
        <v>187</v>
      </c>
      <c r="D4264" t="s">
        <v>170</v>
      </c>
      <c r="E4264" t="s">
        <v>4683</v>
      </c>
      <c r="F4264" t="s">
        <v>4768</v>
      </c>
      <c r="G4264" s="26">
        <v>4</v>
      </c>
      <c r="H4264" s="26">
        <v>16</v>
      </c>
      <c r="I4264" s="26">
        <v>0</v>
      </c>
      <c r="J4264" s="27" t="s">
        <v>173</v>
      </c>
      <c r="K4264" s="27" t="s">
        <v>174</v>
      </c>
      <c r="L4264" s="27" t="s">
        <v>1643</v>
      </c>
      <c r="M4264" t="s">
        <v>190</v>
      </c>
      <c r="N4264" t="s">
        <v>188</v>
      </c>
      <c r="O4264" t="s">
        <v>188</v>
      </c>
      <c r="P4264" t="s">
        <v>179</v>
      </c>
      <c r="Q4264" t="s">
        <v>315</v>
      </c>
      <c r="R4264" t="s">
        <v>316</v>
      </c>
      <c r="S4264" t="s">
        <v>31</v>
      </c>
      <c r="T4264" t="s">
        <v>31</v>
      </c>
      <c r="U4264" t="s">
        <v>31</v>
      </c>
      <c r="V4264" t="s">
        <v>31</v>
      </c>
      <c r="W4264" t="s">
        <v>182</v>
      </c>
      <c r="X4264" t="s">
        <v>183</v>
      </c>
      <c r="Y4264" s="28">
        <v>0.2336</v>
      </c>
      <c r="Z4264" t="str">
        <f>IF(database_public_cloud_VMs[[#This Row],[Vendor]]="AWS","USD","AUD")</f>
        <v>USD</v>
      </c>
      <c r="AA4264" s="29">
        <f>IF(database_public_cloud_VMs[[#This Row],[Currency]]="USD",(database_public_cloud_VMs[[#This Row],[Rate]]*param_exchange_rate)/(1+param_discount_aws),database_public_cloud_VMs[[#This Row],[Rate]])</f>
        <v>0.28787776116924013</v>
      </c>
    </row>
    <row r="4265" spans="1:27" x14ac:dyDescent="0.45">
      <c r="A4265" s="24" t="s">
        <v>4769</v>
      </c>
      <c r="B4265" t="s">
        <v>12</v>
      </c>
      <c r="C4265" s="25" t="s">
        <v>4682</v>
      </c>
      <c r="D4265" t="s">
        <v>170</v>
      </c>
      <c r="E4265" t="s">
        <v>4683</v>
      </c>
      <c r="F4265" t="s">
        <v>4768</v>
      </c>
      <c r="G4265" s="26">
        <v>4</v>
      </c>
      <c r="H4265" s="26">
        <v>16</v>
      </c>
      <c r="I4265" s="26">
        <v>0</v>
      </c>
      <c r="J4265" s="27" t="s">
        <v>173</v>
      </c>
      <c r="K4265" s="27" t="s">
        <v>174</v>
      </c>
      <c r="L4265" s="27" t="s">
        <v>1643</v>
      </c>
      <c r="M4265" t="s">
        <v>190</v>
      </c>
      <c r="N4265" t="s">
        <v>177</v>
      </c>
      <c r="O4265" t="s">
        <v>178</v>
      </c>
      <c r="P4265" t="s">
        <v>179</v>
      </c>
      <c r="Q4265" t="s">
        <v>180</v>
      </c>
      <c r="R4265" t="s">
        <v>181</v>
      </c>
      <c r="S4265" t="s">
        <v>31</v>
      </c>
      <c r="T4265" t="s">
        <v>31</v>
      </c>
      <c r="U4265" t="s">
        <v>31</v>
      </c>
      <c r="V4265" t="s">
        <v>31</v>
      </c>
      <c r="W4265" t="s">
        <v>182</v>
      </c>
      <c r="X4265" t="s">
        <v>183</v>
      </c>
      <c r="Y4265" s="28">
        <v>0.157</v>
      </c>
      <c r="Z4265" t="str">
        <f>IF(database_public_cloud_VMs[[#This Row],[Vendor]]="AWS","USD","AUD")</f>
        <v>USD</v>
      </c>
      <c r="AA4265" s="29">
        <f>IF(database_public_cloud_VMs[[#This Row],[Currency]]="USD",(database_public_cloud_VMs[[#This Row],[Rate]]*param_exchange_rate)/(1+param_discount_aws),database_public_cloud_VMs[[#This Row],[Rate]])</f>
        <v>0.19347948845706636</v>
      </c>
    </row>
    <row r="4266" spans="1:27" x14ac:dyDescent="0.45">
      <c r="A4266" s="24" t="s">
        <v>4770</v>
      </c>
      <c r="B4266" t="s">
        <v>12</v>
      </c>
      <c r="C4266" s="25" t="s">
        <v>4682</v>
      </c>
      <c r="D4266" t="s">
        <v>170</v>
      </c>
      <c r="E4266" t="s">
        <v>4683</v>
      </c>
      <c r="F4266" t="s">
        <v>4768</v>
      </c>
      <c r="G4266" s="26">
        <v>4</v>
      </c>
      <c r="H4266" s="26">
        <v>16</v>
      </c>
      <c r="I4266" s="26">
        <v>0</v>
      </c>
      <c r="J4266" s="27" t="s">
        <v>173</v>
      </c>
      <c r="K4266" s="27" t="s">
        <v>174</v>
      </c>
      <c r="L4266" s="27" t="s">
        <v>1643</v>
      </c>
      <c r="M4266" t="s">
        <v>190</v>
      </c>
      <c r="N4266" t="s">
        <v>177</v>
      </c>
      <c r="O4266" t="s">
        <v>185</v>
      </c>
      <c r="P4266" t="s">
        <v>179</v>
      </c>
      <c r="Q4266" t="s">
        <v>180</v>
      </c>
      <c r="R4266" t="s">
        <v>181</v>
      </c>
      <c r="S4266" t="s">
        <v>31</v>
      </c>
      <c r="T4266" t="s">
        <v>31</v>
      </c>
      <c r="U4266" t="s">
        <v>31</v>
      </c>
      <c r="V4266" t="s">
        <v>31</v>
      </c>
      <c r="W4266" t="s">
        <v>182</v>
      </c>
      <c r="X4266" t="s">
        <v>183</v>
      </c>
      <c r="Y4266" s="28">
        <v>0.113</v>
      </c>
      <c r="Z4266" t="str">
        <f>IF(database_public_cloud_VMs[[#This Row],[Vendor]]="AWS","USD","AUD")</f>
        <v>USD</v>
      </c>
      <c r="AA4266" s="29">
        <f>IF(database_public_cloud_VMs[[#This Row],[Currency]]="USD",(database_public_cloud_VMs[[#This Row],[Rate]]*param_exchange_rate)/(1+param_discount_aws),database_public_cloud_VMs[[#This Row],[Rate]])</f>
        <v>0.13925593755190127</v>
      </c>
    </row>
    <row r="4267" spans="1:27" x14ac:dyDescent="0.45">
      <c r="A4267" s="24" t="s">
        <v>4771</v>
      </c>
      <c r="B4267" t="s">
        <v>12</v>
      </c>
      <c r="C4267" s="25" t="s">
        <v>187</v>
      </c>
      <c r="D4267" t="s">
        <v>170</v>
      </c>
      <c r="E4267" t="s">
        <v>4683</v>
      </c>
      <c r="F4267" t="s">
        <v>4768</v>
      </c>
      <c r="G4267" s="26">
        <v>4</v>
      </c>
      <c r="H4267" s="26">
        <v>16</v>
      </c>
      <c r="I4267" s="26">
        <v>0</v>
      </c>
      <c r="J4267" s="27" t="s">
        <v>173</v>
      </c>
      <c r="K4267" s="27" t="s">
        <v>174</v>
      </c>
      <c r="L4267" s="27" t="s">
        <v>1643</v>
      </c>
      <c r="M4267" t="s">
        <v>190</v>
      </c>
      <c r="N4267" t="s">
        <v>188</v>
      </c>
      <c r="O4267" t="s">
        <v>188</v>
      </c>
      <c r="P4267" t="s">
        <v>179</v>
      </c>
      <c r="Q4267" t="s">
        <v>180</v>
      </c>
      <c r="R4267" t="s">
        <v>181</v>
      </c>
      <c r="S4267" t="s">
        <v>31</v>
      </c>
      <c r="T4267" t="s">
        <v>31</v>
      </c>
      <c r="U4267" t="s">
        <v>31</v>
      </c>
      <c r="V4267" t="s">
        <v>31</v>
      </c>
      <c r="W4267" t="s">
        <v>182</v>
      </c>
      <c r="X4267" t="s">
        <v>183</v>
      </c>
      <c r="Y4267" s="28">
        <v>0.2336</v>
      </c>
      <c r="Z4267" t="str">
        <f>IF(database_public_cloud_VMs[[#This Row],[Vendor]]="AWS","USD","AUD")</f>
        <v>USD</v>
      </c>
      <c r="AA4267" s="29">
        <f>IF(database_public_cloud_VMs[[#This Row],[Currency]]="USD",(database_public_cloud_VMs[[#This Row],[Rate]]*param_exchange_rate)/(1+param_discount_aws),database_public_cloud_VMs[[#This Row],[Rate]])</f>
        <v>0.28787776116924013</v>
      </c>
    </row>
    <row r="4268" spans="1:27" x14ac:dyDescent="0.45">
      <c r="A4268" s="24" t="s">
        <v>4772</v>
      </c>
      <c r="B4268" t="s">
        <v>12</v>
      </c>
      <c r="C4268" s="25" t="s">
        <v>4682</v>
      </c>
      <c r="D4268" t="s">
        <v>170</v>
      </c>
      <c r="E4268" t="s">
        <v>4683</v>
      </c>
      <c r="F4268" t="s">
        <v>4768</v>
      </c>
      <c r="G4268" s="26">
        <v>4</v>
      </c>
      <c r="H4268" s="26">
        <v>16</v>
      </c>
      <c r="I4268" s="26">
        <v>0</v>
      </c>
      <c r="J4268" s="27" t="s">
        <v>173</v>
      </c>
      <c r="K4268" s="27" t="s">
        <v>174</v>
      </c>
      <c r="L4268" s="27" t="s">
        <v>1643</v>
      </c>
      <c r="M4268" t="s">
        <v>190</v>
      </c>
      <c r="N4268" t="s">
        <v>177</v>
      </c>
      <c r="O4268" t="s">
        <v>178</v>
      </c>
      <c r="P4268" t="s">
        <v>179</v>
      </c>
      <c r="Q4268" t="s">
        <v>315</v>
      </c>
      <c r="R4268" t="s">
        <v>181</v>
      </c>
      <c r="S4268" t="s">
        <v>31</v>
      </c>
      <c r="T4268" t="s">
        <v>31</v>
      </c>
      <c r="U4268" t="s">
        <v>31</v>
      </c>
      <c r="V4268" t="s">
        <v>31</v>
      </c>
      <c r="W4268" t="s">
        <v>182</v>
      </c>
      <c r="X4268" t="s">
        <v>183</v>
      </c>
      <c r="Y4268" s="28">
        <v>0.19800000000000001</v>
      </c>
      <c r="Z4268" t="str">
        <f>IF(database_public_cloud_VMs[[#This Row],[Vendor]]="AWS","USD","AUD")</f>
        <v>USD</v>
      </c>
      <c r="AA4268" s="29">
        <f>IF(database_public_cloud_VMs[[#This Row],[Currency]]="USD",(database_public_cloud_VMs[[#This Row],[Rate]]*param_exchange_rate)/(1+param_discount_aws),database_public_cloud_VMs[[#This Row],[Rate]])</f>
        <v>0.24400597907324295</v>
      </c>
    </row>
    <row r="4269" spans="1:27" x14ac:dyDescent="0.45">
      <c r="A4269" s="24" t="s">
        <v>4773</v>
      </c>
      <c r="B4269" t="s">
        <v>12</v>
      </c>
      <c r="C4269" s="25" t="s">
        <v>4682</v>
      </c>
      <c r="D4269" t="s">
        <v>170</v>
      </c>
      <c r="E4269" t="s">
        <v>4683</v>
      </c>
      <c r="F4269" t="s">
        <v>4768</v>
      </c>
      <c r="G4269" s="26">
        <v>4</v>
      </c>
      <c r="H4269" s="26">
        <v>16</v>
      </c>
      <c r="I4269" s="26">
        <v>0</v>
      </c>
      <c r="J4269" s="27" t="s">
        <v>173</v>
      </c>
      <c r="K4269" s="27" t="s">
        <v>174</v>
      </c>
      <c r="L4269" s="27" t="s">
        <v>1643</v>
      </c>
      <c r="M4269" t="s">
        <v>190</v>
      </c>
      <c r="N4269" t="s">
        <v>177</v>
      </c>
      <c r="O4269" t="s">
        <v>185</v>
      </c>
      <c r="P4269" t="s">
        <v>179</v>
      </c>
      <c r="Q4269" t="s">
        <v>315</v>
      </c>
      <c r="R4269" t="s">
        <v>181</v>
      </c>
      <c r="S4269" t="s">
        <v>31</v>
      </c>
      <c r="T4269" t="s">
        <v>31</v>
      </c>
      <c r="U4269" t="s">
        <v>31</v>
      </c>
      <c r="V4269" t="s">
        <v>31</v>
      </c>
      <c r="W4269" t="s">
        <v>182</v>
      </c>
      <c r="X4269" t="s">
        <v>183</v>
      </c>
      <c r="Y4269" s="28">
        <v>0.154</v>
      </c>
      <c r="Z4269" t="str">
        <f>IF(database_public_cloud_VMs[[#This Row],[Vendor]]="AWS","USD","AUD")</f>
        <v>USD</v>
      </c>
      <c r="AA4269" s="29">
        <f>IF(database_public_cloud_VMs[[#This Row],[Currency]]="USD",(database_public_cloud_VMs[[#This Row],[Rate]]*param_exchange_rate)/(1+param_discount_aws),database_public_cloud_VMs[[#This Row],[Rate]])</f>
        <v>0.18978242816807783</v>
      </c>
    </row>
    <row r="4270" spans="1:27" x14ac:dyDescent="0.45">
      <c r="A4270" s="24" t="s">
        <v>4774</v>
      </c>
      <c r="B4270" t="s">
        <v>12</v>
      </c>
      <c r="C4270" s="25" t="s">
        <v>187</v>
      </c>
      <c r="D4270" t="s">
        <v>170</v>
      </c>
      <c r="E4270" t="s">
        <v>4683</v>
      </c>
      <c r="F4270" t="s">
        <v>4768</v>
      </c>
      <c r="G4270" s="26">
        <v>4</v>
      </c>
      <c r="H4270" s="26">
        <v>16</v>
      </c>
      <c r="I4270" s="26">
        <v>0</v>
      </c>
      <c r="J4270" s="27" t="s">
        <v>173</v>
      </c>
      <c r="K4270" s="27" t="s">
        <v>174</v>
      </c>
      <c r="L4270" s="27" t="s">
        <v>1643</v>
      </c>
      <c r="M4270" t="s">
        <v>190</v>
      </c>
      <c r="N4270" t="s">
        <v>188</v>
      </c>
      <c r="O4270" t="s">
        <v>188</v>
      </c>
      <c r="P4270" t="s">
        <v>179</v>
      </c>
      <c r="Q4270" t="s">
        <v>315</v>
      </c>
      <c r="R4270" t="s">
        <v>181</v>
      </c>
      <c r="S4270" t="s">
        <v>31</v>
      </c>
      <c r="T4270" t="s">
        <v>31</v>
      </c>
      <c r="U4270" t="s">
        <v>31</v>
      </c>
      <c r="V4270" t="s">
        <v>31</v>
      </c>
      <c r="W4270" t="s">
        <v>182</v>
      </c>
      <c r="X4270" t="s">
        <v>183</v>
      </c>
      <c r="Y4270" s="28">
        <v>0.27460000000000001</v>
      </c>
      <c r="Z4270" t="str">
        <f>IF(database_public_cloud_VMs[[#This Row],[Vendor]]="AWS","USD","AUD")</f>
        <v>USD</v>
      </c>
      <c r="AA4270" s="29">
        <f>IF(database_public_cloud_VMs[[#This Row],[Currency]]="USD",(database_public_cloud_VMs[[#This Row],[Rate]]*param_exchange_rate)/(1+param_discount_aws),database_public_cloud_VMs[[#This Row],[Rate]])</f>
        <v>0.33840425178541672</v>
      </c>
    </row>
    <row r="4271" spans="1:27" x14ac:dyDescent="0.45">
      <c r="A4271" s="24" t="s">
        <v>4775</v>
      </c>
      <c r="B4271" t="s">
        <v>12</v>
      </c>
      <c r="C4271" s="25" t="s">
        <v>4682</v>
      </c>
      <c r="D4271" t="s">
        <v>170</v>
      </c>
      <c r="E4271" t="s">
        <v>4683</v>
      </c>
      <c r="F4271" t="s">
        <v>4768</v>
      </c>
      <c r="G4271" s="26">
        <v>4</v>
      </c>
      <c r="H4271" s="26">
        <v>16</v>
      </c>
      <c r="I4271" s="26">
        <v>0</v>
      </c>
      <c r="J4271" s="27" t="s">
        <v>173</v>
      </c>
      <c r="K4271" s="27" t="s">
        <v>174</v>
      </c>
      <c r="L4271" s="27" t="s">
        <v>1643</v>
      </c>
      <c r="M4271" t="s">
        <v>190</v>
      </c>
      <c r="N4271" t="s">
        <v>177</v>
      </c>
      <c r="O4271" t="s">
        <v>178</v>
      </c>
      <c r="P4271" t="s">
        <v>179</v>
      </c>
      <c r="Q4271" t="s">
        <v>198</v>
      </c>
      <c r="R4271" t="s">
        <v>181</v>
      </c>
      <c r="S4271" t="s">
        <v>31</v>
      </c>
      <c r="T4271" t="s">
        <v>31</v>
      </c>
      <c r="U4271" t="s">
        <v>31</v>
      </c>
      <c r="V4271" t="s">
        <v>31</v>
      </c>
      <c r="W4271" t="s">
        <v>182</v>
      </c>
      <c r="X4271" t="s">
        <v>183</v>
      </c>
      <c r="Y4271" s="28">
        <v>0.19</v>
      </c>
      <c r="Z4271" t="str">
        <f>IF(database_public_cloud_VMs[[#This Row],[Vendor]]="AWS","USD","AUD")</f>
        <v>USD</v>
      </c>
      <c r="AA4271" s="29">
        <f>IF(database_public_cloud_VMs[[#This Row],[Currency]]="USD",(database_public_cloud_VMs[[#This Row],[Rate]]*param_exchange_rate)/(1+param_discount_aws),database_public_cloud_VMs[[#This Row],[Rate]])</f>
        <v>0.23414715163594019</v>
      </c>
    </row>
    <row r="4272" spans="1:27" x14ac:dyDescent="0.45">
      <c r="A4272" s="24" t="s">
        <v>4776</v>
      </c>
      <c r="B4272" t="s">
        <v>12</v>
      </c>
      <c r="C4272" s="25" t="s">
        <v>4682</v>
      </c>
      <c r="D4272" t="s">
        <v>170</v>
      </c>
      <c r="E4272" t="s">
        <v>4683</v>
      </c>
      <c r="F4272" t="s">
        <v>4768</v>
      </c>
      <c r="G4272" s="26">
        <v>4</v>
      </c>
      <c r="H4272" s="26">
        <v>16</v>
      </c>
      <c r="I4272" s="26">
        <v>0</v>
      </c>
      <c r="J4272" s="27" t="s">
        <v>173</v>
      </c>
      <c r="K4272" s="27" t="s">
        <v>174</v>
      </c>
      <c r="L4272" s="27" t="s">
        <v>1643</v>
      </c>
      <c r="M4272" t="s">
        <v>190</v>
      </c>
      <c r="N4272" t="s">
        <v>177</v>
      </c>
      <c r="O4272" t="s">
        <v>185</v>
      </c>
      <c r="P4272" t="s">
        <v>179</v>
      </c>
      <c r="Q4272" t="s">
        <v>198</v>
      </c>
      <c r="R4272" t="s">
        <v>181</v>
      </c>
      <c r="S4272" t="s">
        <v>31</v>
      </c>
      <c r="T4272" t="s">
        <v>31</v>
      </c>
      <c r="U4272" t="s">
        <v>31</v>
      </c>
      <c r="V4272" t="s">
        <v>31</v>
      </c>
      <c r="W4272" t="s">
        <v>182</v>
      </c>
      <c r="X4272" t="s">
        <v>183</v>
      </c>
      <c r="Y4272" s="28">
        <v>0.14599999999999999</v>
      </c>
      <c r="Z4272" t="str">
        <f>IF(database_public_cloud_VMs[[#This Row],[Vendor]]="AWS","USD","AUD")</f>
        <v>USD</v>
      </c>
      <c r="AA4272" s="29">
        <f>IF(database_public_cloud_VMs[[#This Row],[Currency]]="USD",(database_public_cloud_VMs[[#This Row],[Rate]]*param_exchange_rate)/(1+param_discount_aws),database_public_cloud_VMs[[#This Row],[Rate]])</f>
        <v>0.1799236007307751</v>
      </c>
    </row>
    <row r="4273" spans="1:27" x14ac:dyDescent="0.45">
      <c r="A4273" s="24" t="s">
        <v>4777</v>
      </c>
      <c r="B4273" t="s">
        <v>12</v>
      </c>
      <c r="C4273" s="25" t="s">
        <v>187</v>
      </c>
      <c r="D4273" t="s">
        <v>170</v>
      </c>
      <c r="E4273" t="s">
        <v>4683</v>
      </c>
      <c r="F4273" t="s">
        <v>4768</v>
      </c>
      <c r="G4273" s="26">
        <v>4</v>
      </c>
      <c r="H4273" s="26">
        <v>16</v>
      </c>
      <c r="I4273" s="26">
        <v>0</v>
      </c>
      <c r="J4273" s="27" t="s">
        <v>173</v>
      </c>
      <c r="K4273" s="27" t="s">
        <v>174</v>
      </c>
      <c r="L4273" s="27" t="s">
        <v>1643</v>
      </c>
      <c r="M4273" t="s">
        <v>190</v>
      </c>
      <c r="N4273" t="s">
        <v>188</v>
      </c>
      <c r="O4273" t="s">
        <v>188</v>
      </c>
      <c r="P4273" t="s">
        <v>179</v>
      </c>
      <c r="Q4273" t="s">
        <v>198</v>
      </c>
      <c r="R4273" t="s">
        <v>181</v>
      </c>
      <c r="S4273" t="s">
        <v>31</v>
      </c>
      <c r="T4273" t="s">
        <v>31</v>
      </c>
      <c r="U4273" t="s">
        <v>31</v>
      </c>
      <c r="V4273" t="s">
        <v>31</v>
      </c>
      <c r="W4273" t="s">
        <v>182</v>
      </c>
      <c r="X4273" t="s">
        <v>183</v>
      </c>
      <c r="Y4273" s="28">
        <v>0.33360000000000001</v>
      </c>
      <c r="Z4273" t="str">
        <f>IF(database_public_cloud_VMs[[#This Row],[Vendor]]="AWS","USD","AUD")</f>
        <v>USD</v>
      </c>
      <c r="AA4273" s="29">
        <f>IF(database_public_cloud_VMs[[#This Row],[Currency]]="USD",(database_public_cloud_VMs[[#This Row],[Rate]]*param_exchange_rate)/(1+param_discount_aws),database_public_cloud_VMs[[#This Row],[Rate]])</f>
        <v>0.41111310413552443</v>
      </c>
    </row>
    <row r="4274" spans="1:27" x14ac:dyDescent="0.45">
      <c r="A4274" s="24" t="s">
        <v>4778</v>
      </c>
      <c r="B4274" t="s">
        <v>12</v>
      </c>
      <c r="C4274" s="25" t="s">
        <v>4682</v>
      </c>
      <c r="D4274" t="s">
        <v>170</v>
      </c>
      <c r="E4274" t="s">
        <v>4683</v>
      </c>
      <c r="F4274" t="s">
        <v>4768</v>
      </c>
      <c r="G4274" s="26">
        <v>4</v>
      </c>
      <c r="H4274" s="26">
        <v>16</v>
      </c>
      <c r="I4274" s="26">
        <v>0</v>
      </c>
      <c r="J4274" s="27" t="s">
        <v>173</v>
      </c>
      <c r="K4274" s="27" t="s">
        <v>174</v>
      </c>
      <c r="L4274" s="27" t="s">
        <v>1643</v>
      </c>
      <c r="M4274" t="s">
        <v>190</v>
      </c>
      <c r="N4274" t="s">
        <v>177</v>
      </c>
      <c r="O4274" t="s">
        <v>178</v>
      </c>
      <c r="P4274" t="s">
        <v>179</v>
      </c>
      <c r="Q4274" t="s">
        <v>191</v>
      </c>
      <c r="R4274" t="s">
        <v>181</v>
      </c>
      <c r="S4274" t="s">
        <v>31</v>
      </c>
      <c r="T4274" t="s">
        <v>31</v>
      </c>
      <c r="U4274" t="s">
        <v>31</v>
      </c>
      <c r="V4274" t="s">
        <v>31</v>
      </c>
      <c r="W4274" t="s">
        <v>182</v>
      </c>
      <c r="X4274" t="s">
        <v>183</v>
      </c>
      <c r="Y4274" s="28">
        <v>0.217</v>
      </c>
      <c r="Z4274" t="str">
        <f>IF(database_public_cloud_VMs[[#This Row],[Vendor]]="AWS","USD","AUD")</f>
        <v>USD</v>
      </c>
      <c r="AA4274" s="29">
        <f>IF(database_public_cloud_VMs[[#This Row],[Currency]]="USD",(database_public_cloud_VMs[[#This Row],[Rate]]*param_exchange_rate)/(1+param_discount_aws),database_public_cloud_VMs[[#This Row],[Rate]])</f>
        <v>0.26742069423683695</v>
      </c>
    </row>
    <row r="4275" spans="1:27" x14ac:dyDescent="0.45">
      <c r="A4275" s="24" t="s">
        <v>4779</v>
      </c>
      <c r="B4275" t="s">
        <v>12</v>
      </c>
      <c r="C4275" s="25" t="s">
        <v>4682</v>
      </c>
      <c r="D4275" t="s">
        <v>170</v>
      </c>
      <c r="E4275" t="s">
        <v>4683</v>
      </c>
      <c r="F4275" t="s">
        <v>4768</v>
      </c>
      <c r="G4275" s="26">
        <v>4</v>
      </c>
      <c r="H4275" s="26">
        <v>16</v>
      </c>
      <c r="I4275" s="26">
        <v>0</v>
      </c>
      <c r="J4275" s="27" t="s">
        <v>173</v>
      </c>
      <c r="K4275" s="27" t="s">
        <v>174</v>
      </c>
      <c r="L4275" s="27" t="s">
        <v>1643</v>
      </c>
      <c r="M4275" t="s">
        <v>190</v>
      </c>
      <c r="N4275" t="s">
        <v>177</v>
      </c>
      <c r="O4275" t="s">
        <v>185</v>
      </c>
      <c r="P4275" t="s">
        <v>179</v>
      </c>
      <c r="Q4275" t="s">
        <v>191</v>
      </c>
      <c r="R4275" t="s">
        <v>181</v>
      </c>
      <c r="S4275" t="s">
        <v>31</v>
      </c>
      <c r="T4275" t="s">
        <v>31</v>
      </c>
      <c r="U4275" t="s">
        <v>31</v>
      </c>
      <c r="V4275" t="s">
        <v>31</v>
      </c>
      <c r="W4275" t="s">
        <v>182</v>
      </c>
      <c r="X4275" t="s">
        <v>183</v>
      </c>
      <c r="Y4275" s="28">
        <v>0.17299999999999999</v>
      </c>
      <c r="Z4275" t="str">
        <f>IF(database_public_cloud_VMs[[#This Row],[Vendor]]="AWS","USD","AUD")</f>
        <v>USD</v>
      </c>
      <c r="AA4275" s="29">
        <f>IF(database_public_cloud_VMs[[#This Row],[Currency]]="USD",(database_public_cloud_VMs[[#This Row],[Rate]]*param_exchange_rate)/(1+param_discount_aws),database_public_cloud_VMs[[#This Row],[Rate]])</f>
        <v>0.21319714333167183</v>
      </c>
    </row>
    <row r="4276" spans="1:27" x14ac:dyDescent="0.45">
      <c r="A4276" s="24" t="s">
        <v>4780</v>
      </c>
      <c r="B4276" t="s">
        <v>12</v>
      </c>
      <c r="C4276" s="25" t="s">
        <v>187</v>
      </c>
      <c r="D4276" t="s">
        <v>170</v>
      </c>
      <c r="E4276" t="s">
        <v>4683</v>
      </c>
      <c r="F4276" t="s">
        <v>4768</v>
      </c>
      <c r="G4276" s="26">
        <v>4</v>
      </c>
      <c r="H4276" s="26">
        <v>16</v>
      </c>
      <c r="I4276" s="26">
        <v>0</v>
      </c>
      <c r="J4276" s="27" t="s">
        <v>173</v>
      </c>
      <c r="K4276" s="27" t="s">
        <v>174</v>
      </c>
      <c r="L4276" s="27" t="s">
        <v>1643</v>
      </c>
      <c r="M4276" t="s">
        <v>190</v>
      </c>
      <c r="N4276" t="s">
        <v>188</v>
      </c>
      <c r="O4276" t="s">
        <v>188</v>
      </c>
      <c r="P4276" t="s">
        <v>179</v>
      </c>
      <c r="Q4276" t="s">
        <v>191</v>
      </c>
      <c r="R4276" t="s">
        <v>181</v>
      </c>
      <c r="S4276" t="s">
        <v>31</v>
      </c>
      <c r="T4276" t="s">
        <v>31</v>
      </c>
      <c r="U4276" t="s">
        <v>31</v>
      </c>
      <c r="V4276" t="s">
        <v>31</v>
      </c>
      <c r="W4276" t="s">
        <v>182</v>
      </c>
      <c r="X4276" t="s">
        <v>183</v>
      </c>
      <c r="Y4276" s="28">
        <v>0.29360000000000003</v>
      </c>
      <c r="Z4276" t="str">
        <f>IF(database_public_cloud_VMs[[#This Row],[Vendor]]="AWS","USD","AUD")</f>
        <v>USD</v>
      </c>
      <c r="AA4276" s="29">
        <f>IF(database_public_cloud_VMs[[#This Row],[Currency]]="USD",(database_public_cloud_VMs[[#This Row],[Rate]]*param_exchange_rate)/(1+param_discount_aws),database_public_cloud_VMs[[#This Row],[Rate]])</f>
        <v>0.36181896694901072</v>
      </c>
    </row>
    <row r="4277" spans="1:27" x14ac:dyDescent="0.45">
      <c r="A4277" s="24" t="s">
        <v>4781</v>
      </c>
      <c r="B4277" t="s">
        <v>12</v>
      </c>
      <c r="C4277" s="25" t="s">
        <v>4782</v>
      </c>
      <c r="D4277" t="s">
        <v>170</v>
      </c>
      <c r="E4277" t="s">
        <v>4783</v>
      </c>
      <c r="F4277" t="s">
        <v>4784</v>
      </c>
      <c r="G4277" s="26">
        <v>8</v>
      </c>
      <c r="H4277" s="26">
        <v>32</v>
      </c>
      <c r="I4277" s="26">
        <v>0</v>
      </c>
      <c r="J4277" s="27" t="s">
        <v>173</v>
      </c>
      <c r="K4277" s="27" t="s">
        <v>174</v>
      </c>
      <c r="L4277" s="27" t="s">
        <v>1565</v>
      </c>
      <c r="M4277" t="s">
        <v>190</v>
      </c>
      <c r="N4277" t="s">
        <v>177</v>
      </c>
      <c r="O4277" t="s">
        <v>178</v>
      </c>
      <c r="P4277" t="s">
        <v>179</v>
      </c>
      <c r="Q4277" t="s">
        <v>180</v>
      </c>
      <c r="R4277" t="s">
        <v>181</v>
      </c>
      <c r="S4277" t="s">
        <v>31</v>
      </c>
      <c r="T4277" t="s">
        <v>31</v>
      </c>
      <c r="U4277" t="s">
        <v>31</v>
      </c>
      <c r="V4277" t="s">
        <v>31</v>
      </c>
      <c r="W4277" t="s">
        <v>182</v>
      </c>
      <c r="X4277" t="s">
        <v>183</v>
      </c>
      <c r="Y4277" s="28">
        <v>0.28689999999999999</v>
      </c>
      <c r="Z4277" t="str">
        <f>IF(database_public_cloud_VMs[[#This Row],[Vendor]]="AWS","USD","AUD")</f>
        <v>USD</v>
      </c>
      <c r="AA4277" s="29">
        <f>IF(database_public_cloud_VMs[[#This Row],[Currency]]="USD",(database_public_cloud_VMs[[#This Row],[Rate]]*param_exchange_rate)/(1+param_discount_aws),database_public_cloud_VMs[[#This Row],[Rate]])</f>
        <v>0.35356219897026964</v>
      </c>
    </row>
    <row r="4278" spans="1:27" x14ac:dyDescent="0.45">
      <c r="A4278" s="24" t="s">
        <v>4785</v>
      </c>
      <c r="B4278" t="s">
        <v>12</v>
      </c>
      <c r="C4278" s="25" t="s">
        <v>4782</v>
      </c>
      <c r="D4278" t="s">
        <v>170</v>
      </c>
      <c r="E4278" t="s">
        <v>4783</v>
      </c>
      <c r="F4278" t="s">
        <v>4784</v>
      </c>
      <c r="G4278" s="26">
        <v>8</v>
      </c>
      <c r="H4278" s="26">
        <v>32</v>
      </c>
      <c r="I4278" s="26">
        <v>0</v>
      </c>
      <c r="J4278" s="27" t="s">
        <v>173</v>
      </c>
      <c r="K4278" s="27" t="s">
        <v>174</v>
      </c>
      <c r="L4278" s="27" t="s">
        <v>1565</v>
      </c>
      <c r="M4278" t="s">
        <v>190</v>
      </c>
      <c r="N4278" t="s">
        <v>177</v>
      </c>
      <c r="O4278" t="s">
        <v>185</v>
      </c>
      <c r="P4278" t="s">
        <v>179</v>
      </c>
      <c r="Q4278" t="s">
        <v>180</v>
      </c>
      <c r="R4278" t="s">
        <v>181</v>
      </c>
      <c r="S4278" t="s">
        <v>31</v>
      </c>
      <c r="T4278" t="s">
        <v>31</v>
      </c>
      <c r="U4278" t="s">
        <v>31</v>
      </c>
      <c r="V4278" t="s">
        <v>31</v>
      </c>
      <c r="W4278" t="s">
        <v>182</v>
      </c>
      <c r="X4278" t="s">
        <v>183</v>
      </c>
      <c r="Y4278" s="28">
        <v>0.2046</v>
      </c>
      <c r="Z4278" t="str">
        <f>IF(database_public_cloud_VMs[[#This Row],[Vendor]]="AWS","USD","AUD")</f>
        <v>USD</v>
      </c>
      <c r="AA4278" s="29">
        <f>IF(database_public_cloud_VMs[[#This Row],[Currency]]="USD",(database_public_cloud_VMs[[#This Row],[Rate]]*param_exchange_rate)/(1+param_discount_aws),database_public_cloud_VMs[[#This Row],[Rate]])</f>
        <v>0.25213951170901772</v>
      </c>
    </row>
    <row r="4279" spans="1:27" x14ac:dyDescent="0.45">
      <c r="A4279" s="24" t="s">
        <v>4786</v>
      </c>
      <c r="B4279" t="s">
        <v>12</v>
      </c>
      <c r="C4279" s="25" t="s">
        <v>187</v>
      </c>
      <c r="D4279" t="s">
        <v>170</v>
      </c>
      <c r="E4279" t="s">
        <v>4783</v>
      </c>
      <c r="F4279" t="s">
        <v>4784</v>
      </c>
      <c r="G4279" s="26">
        <v>8</v>
      </c>
      <c r="H4279" s="26">
        <v>32</v>
      </c>
      <c r="I4279" s="26">
        <v>0</v>
      </c>
      <c r="J4279" s="27" t="s">
        <v>173</v>
      </c>
      <c r="K4279" s="27" t="s">
        <v>174</v>
      </c>
      <c r="L4279" s="27" t="s">
        <v>1565</v>
      </c>
      <c r="M4279" t="s">
        <v>190</v>
      </c>
      <c r="N4279" t="s">
        <v>188</v>
      </c>
      <c r="O4279" t="s">
        <v>188</v>
      </c>
      <c r="P4279" t="s">
        <v>179</v>
      </c>
      <c r="Q4279" t="s">
        <v>180</v>
      </c>
      <c r="R4279" t="s">
        <v>181</v>
      </c>
      <c r="S4279" t="s">
        <v>31</v>
      </c>
      <c r="T4279" t="s">
        <v>31</v>
      </c>
      <c r="U4279" t="s">
        <v>31</v>
      </c>
      <c r="V4279" t="s">
        <v>31</v>
      </c>
      <c r="W4279" t="s">
        <v>182</v>
      </c>
      <c r="X4279" t="s">
        <v>183</v>
      </c>
      <c r="Y4279" s="28">
        <v>0.4224</v>
      </c>
      <c r="Z4279" t="str">
        <f>IF(database_public_cloud_VMs[[#This Row],[Vendor]]="AWS","USD","AUD")</f>
        <v>USD</v>
      </c>
      <c r="AA4279" s="29">
        <f>IF(database_public_cloud_VMs[[#This Row],[Currency]]="USD",(database_public_cloud_VMs[[#This Row],[Rate]]*param_exchange_rate)/(1+param_discount_aws),database_public_cloud_VMs[[#This Row],[Rate]])</f>
        <v>0.52054608868958496</v>
      </c>
    </row>
    <row r="4280" spans="1:27" x14ac:dyDescent="0.45">
      <c r="A4280" s="24" t="s">
        <v>4787</v>
      </c>
      <c r="B4280" t="s">
        <v>12</v>
      </c>
      <c r="C4280" s="25" t="s">
        <v>4782</v>
      </c>
      <c r="D4280" t="s">
        <v>170</v>
      </c>
      <c r="E4280" t="s">
        <v>4783</v>
      </c>
      <c r="F4280" t="s">
        <v>4784</v>
      </c>
      <c r="G4280" s="26">
        <v>8</v>
      </c>
      <c r="H4280" s="26">
        <v>32</v>
      </c>
      <c r="I4280" s="26">
        <v>0</v>
      </c>
      <c r="J4280" s="27" t="s">
        <v>173</v>
      </c>
      <c r="K4280" s="27" t="s">
        <v>174</v>
      </c>
      <c r="L4280" s="27" t="s">
        <v>1565</v>
      </c>
      <c r="M4280" t="s">
        <v>190</v>
      </c>
      <c r="N4280" t="s">
        <v>177</v>
      </c>
      <c r="O4280" t="s">
        <v>178</v>
      </c>
      <c r="P4280" t="s">
        <v>179</v>
      </c>
      <c r="Q4280" t="s">
        <v>315</v>
      </c>
      <c r="R4280" t="s">
        <v>181</v>
      </c>
      <c r="S4280" t="s">
        <v>31</v>
      </c>
      <c r="T4280" t="s">
        <v>31</v>
      </c>
      <c r="U4280" t="s">
        <v>31</v>
      </c>
      <c r="V4280" t="s">
        <v>31</v>
      </c>
      <c r="W4280" t="s">
        <v>182</v>
      </c>
      <c r="X4280" t="s">
        <v>183</v>
      </c>
      <c r="Y4280" s="28">
        <v>0.43409999999999999</v>
      </c>
      <c r="Z4280" t="str">
        <f>IF(database_public_cloud_VMs[[#This Row],[Vendor]]="AWS","USD","AUD")</f>
        <v>USD</v>
      </c>
      <c r="AA4280" s="29">
        <f>IF(database_public_cloud_VMs[[#This Row],[Currency]]="USD",(database_public_cloud_VMs[[#This Row],[Rate]]*param_exchange_rate)/(1+param_discount_aws),database_public_cloud_VMs[[#This Row],[Rate]])</f>
        <v>0.53496462381664023</v>
      </c>
    </row>
    <row r="4281" spans="1:27" x14ac:dyDescent="0.45">
      <c r="A4281" s="24" t="s">
        <v>4788</v>
      </c>
      <c r="B4281" t="s">
        <v>12</v>
      </c>
      <c r="C4281" s="25" t="s">
        <v>4782</v>
      </c>
      <c r="D4281" t="s">
        <v>170</v>
      </c>
      <c r="E4281" t="s">
        <v>4783</v>
      </c>
      <c r="F4281" t="s">
        <v>4784</v>
      </c>
      <c r="G4281" s="26">
        <v>8</v>
      </c>
      <c r="H4281" s="26">
        <v>32</v>
      </c>
      <c r="I4281" s="26">
        <v>0</v>
      </c>
      <c r="J4281" s="27" t="s">
        <v>173</v>
      </c>
      <c r="K4281" s="27" t="s">
        <v>174</v>
      </c>
      <c r="L4281" s="27" t="s">
        <v>1565</v>
      </c>
      <c r="M4281" t="s">
        <v>190</v>
      </c>
      <c r="N4281" t="s">
        <v>177</v>
      </c>
      <c r="O4281" t="s">
        <v>185</v>
      </c>
      <c r="P4281" t="s">
        <v>179</v>
      </c>
      <c r="Q4281" t="s">
        <v>315</v>
      </c>
      <c r="R4281" t="s">
        <v>181</v>
      </c>
      <c r="S4281" t="s">
        <v>31</v>
      </c>
      <c r="T4281" t="s">
        <v>31</v>
      </c>
      <c r="U4281" t="s">
        <v>31</v>
      </c>
      <c r="V4281" t="s">
        <v>31</v>
      </c>
      <c r="W4281" t="s">
        <v>182</v>
      </c>
      <c r="X4281" t="s">
        <v>183</v>
      </c>
      <c r="Y4281" s="28">
        <v>0.3518</v>
      </c>
      <c r="Z4281" t="str">
        <f>IF(database_public_cloud_VMs[[#This Row],[Vendor]]="AWS","USD","AUD")</f>
        <v>USD</v>
      </c>
      <c r="AA4281" s="29">
        <f>IF(database_public_cloud_VMs[[#This Row],[Currency]]="USD",(database_public_cloud_VMs[[#This Row],[Rate]]*param_exchange_rate)/(1+param_discount_aws),database_public_cloud_VMs[[#This Row],[Rate]])</f>
        <v>0.4335419365553882</v>
      </c>
    </row>
    <row r="4282" spans="1:27" x14ac:dyDescent="0.45">
      <c r="A4282" s="24" t="s">
        <v>4789</v>
      </c>
      <c r="B4282" t="s">
        <v>12</v>
      </c>
      <c r="C4282" s="25" t="s">
        <v>187</v>
      </c>
      <c r="D4282" t="s">
        <v>170</v>
      </c>
      <c r="E4282" t="s">
        <v>4783</v>
      </c>
      <c r="F4282" t="s">
        <v>4784</v>
      </c>
      <c r="G4282" s="26">
        <v>8</v>
      </c>
      <c r="H4282" s="26">
        <v>32</v>
      </c>
      <c r="I4282" s="26">
        <v>0</v>
      </c>
      <c r="J4282" s="27" t="s">
        <v>173</v>
      </c>
      <c r="K4282" s="27" t="s">
        <v>174</v>
      </c>
      <c r="L4282" s="27" t="s">
        <v>1565</v>
      </c>
      <c r="M4282" t="s">
        <v>190</v>
      </c>
      <c r="N4282" t="s">
        <v>188</v>
      </c>
      <c r="O4282" t="s">
        <v>188</v>
      </c>
      <c r="P4282" t="s">
        <v>179</v>
      </c>
      <c r="Q4282" t="s">
        <v>315</v>
      </c>
      <c r="R4282" t="s">
        <v>181</v>
      </c>
      <c r="S4282" t="s">
        <v>31</v>
      </c>
      <c r="T4282" t="s">
        <v>31</v>
      </c>
      <c r="U4282" t="s">
        <v>31</v>
      </c>
      <c r="V4282" t="s">
        <v>31</v>
      </c>
      <c r="W4282" t="s">
        <v>182</v>
      </c>
      <c r="X4282" t="s">
        <v>183</v>
      </c>
      <c r="Y4282" s="28">
        <v>0.5696</v>
      </c>
      <c r="Z4282" t="str">
        <f>IF(database_public_cloud_VMs[[#This Row],[Vendor]]="AWS","USD","AUD")</f>
        <v>USD</v>
      </c>
      <c r="AA4282" s="29">
        <f>IF(database_public_cloud_VMs[[#This Row],[Currency]]="USD",(database_public_cloud_VMs[[#This Row],[Rate]]*param_exchange_rate)/(1+param_discount_aws),database_public_cloud_VMs[[#This Row],[Rate]])</f>
        <v>0.70194851353595544</v>
      </c>
    </row>
    <row r="4283" spans="1:27" x14ac:dyDescent="0.45">
      <c r="A4283" s="24" t="s">
        <v>4790</v>
      </c>
      <c r="B4283" t="s">
        <v>12</v>
      </c>
      <c r="C4283" s="25" t="s">
        <v>1331</v>
      </c>
      <c r="D4283" t="s">
        <v>170</v>
      </c>
      <c r="E4283" t="s">
        <v>4783</v>
      </c>
      <c r="F4283" t="s">
        <v>4784</v>
      </c>
      <c r="G4283" s="26">
        <v>8</v>
      </c>
      <c r="H4283" s="26">
        <v>32</v>
      </c>
      <c r="I4283" s="26">
        <v>0</v>
      </c>
      <c r="J4283" s="27" t="s">
        <v>173</v>
      </c>
      <c r="K4283" s="27" t="s">
        <v>174</v>
      </c>
      <c r="L4283" s="27" t="s">
        <v>1565</v>
      </c>
      <c r="M4283" t="s">
        <v>176</v>
      </c>
      <c r="N4283" t="s">
        <v>177</v>
      </c>
      <c r="O4283" t="s">
        <v>178</v>
      </c>
      <c r="P4283" t="s">
        <v>179</v>
      </c>
      <c r="Q4283" t="s">
        <v>198</v>
      </c>
      <c r="R4283" t="s">
        <v>181</v>
      </c>
      <c r="S4283" t="s">
        <v>31</v>
      </c>
      <c r="T4283" t="s">
        <v>31</v>
      </c>
      <c r="U4283" t="s">
        <v>31</v>
      </c>
      <c r="V4283" t="s">
        <v>31</v>
      </c>
      <c r="W4283" t="s">
        <v>182</v>
      </c>
      <c r="X4283" t="s">
        <v>183</v>
      </c>
      <c r="Y4283" s="28">
        <v>0.37419999999999998</v>
      </c>
      <c r="Z4283" t="str">
        <f>IF(database_public_cloud_VMs[[#This Row],[Vendor]]="AWS","USD","AUD")</f>
        <v>USD</v>
      </c>
      <c r="AA4283" s="29">
        <f>IF(database_public_cloud_VMs[[#This Row],[Currency]]="USD",(database_public_cloud_VMs[[#This Row],[Rate]]*param_exchange_rate)/(1+param_discount_aws),database_public_cloud_VMs[[#This Row],[Rate]])</f>
        <v>0.46114665337983579</v>
      </c>
    </row>
    <row r="4284" spans="1:27" x14ac:dyDescent="0.45">
      <c r="A4284" s="24" t="s">
        <v>4791</v>
      </c>
      <c r="B4284" t="s">
        <v>12</v>
      </c>
      <c r="C4284" s="25" t="s">
        <v>1331</v>
      </c>
      <c r="D4284" t="s">
        <v>170</v>
      </c>
      <c r="E4284" t="s">
        <v>4783</v>
      </c>
      <c r="F4284" t="s">
        <v>4784</v>
      </c>
      <c r="G4284" s="26">
        <v>8</v>
      </c>
      <c r="H4284" s="26">
        <v>32</v>
      </c>
      <c r="I4284" s="26">
        <v>0</v>
      </c>
      <c r="J4284" s="27" t="s">
        <v>173</v>
      </c>
      <c r="K4284" s="27" t="s">
        <v>174</v>
      </c>
      <c r="L4284" s="27" t="s">
        <v>1565</v>
      </c>
      <c r="M4284" t="s">
        <v>176</v>
      </c>
      <c r="N4284" t="s">
        <v>177</v>
      </c>
      <c r="O4284" t="s">
        <v>185</v>
      </c>
      <c r="P4284" t="s">
        <v>179</v>
      </c>
      <c r="Q4284" t="s">
        <v>198</v>
      </c>
      <c r="R4284" t="s">
        <v>181</v>
      </c>
      <c r="S4284" t="s">
        <v>31</v>
      </c>
      <c r="T4284" t="s">
        <v>31</v>
      </c>
      <c r="U4284" t="s">
        <v>31</v>
      </c>
      <c r="V4284" t="s">
        <v>31</v>
      </c>
      <c r="W4284" t="s">
        <v>182</v>
      </c>
      <c r="X4284" t="s">
        <v>183</v>
      </c>
      <c r="Y4284" s="28">
        <v>0.28589999999999999</v>
      </c>
      <c r="Z4284" t="str">
        <f>IF(database_public_cloud_VMs[[#This Row],[Vendor]]="AWS","USD","AUD")</f>
        <v>USD</v>
      </c>
      <c r="AA4284" s="29">
        <f>IF(database_public_cloud_VMs[[#This Row],[Currency]]="USD",(database_public_cloud_VMs[[#This Row],[Rate]]*param_exchange_rate)/(1+param_discount_aws),database_public_cloud_VMs[[#This Row],[Rate]])</f>
        <v>0.35232984554060681</v>
      </c>
    </row>
    <row r="4285" spans="1:27" x14ac:dyDescent="0.45">
      <c r="A4285" s="24" t="s">
        <v>4792</v>
      </c>
      <c r="B4285" t="s">
        <v>12</v>
      </c>
      <c r="C4285" s="25" t="s">
        <v>187</v>
      </c>
      <c r="D4285" t="s">
        <v>170</v>
      </c>
      <c r="E4285" t="s">
        <v>4783</v>
      </c>
      <c r="F4285" t="s">
        <v>4784</v>
      </c>
      <c r="G4285" s="26">
        <v>8</v>
      </c>
      <c r="H4285" s="26">
        <v>32</v>
      </c>
      <c r="I4285" s="26">
        <v>0</v>
      </c>
      <c r="J4285" s="27" t="s">
        <v>173</v>
      </c>
      <c r="K4285" s="27" t="s">
        <v>174</v>
      </c>
      <c r="L4285" s="27" t="s">
        <v>1565</v>
      </c>
      <c r="M4285" t="s">
        <v>176</v>
      </c>
      <c r="N4285" t="s">
        <v>188</v>
      </c>
      <c r="O4285" t="s">
        <v>188</v>
      </c>
      <c r="P4285" t="s">
        <v>179</v>
      </c>
      <c r="Q4285" t="s">
        <v>198</v>
      </c>
      <c r="R4285" t="s">
        <v>181</v>
      </c>
      <c r="S4285" t="s">
        <v>31</v>
      </c>
      <c r="T4285" t="s">
        <v>31</v>
      </c>
      <c r="U4285" t="s">
        <v>31</v>
      </c>
      <c r="V4285" t="s">
        <v>31</v>
      </c>
      <c r="W4285" t="s">
        <v>182</v>
      </c>
      <c r="X4285" t="s">
        <v>183</v>
      </c>
      <c r="Y4285" s="28">
        <v>0.59970000000000001</v>
      </c>
      <c r="Z4285" t="str">
        <f>IF(database_public_cloud_VMs[[#This Row],[Vendor]]="AWS","USD","AUD")</f>
        <v>USD</v>
      </c>
      <c r="AA4285" s="29">
        <f>IF(database_public_cloud_VMs[[#This Row],[Currency]]="USD",(database_public_cloud_VMs[[#This Row],[Rate]]*param_exchange_rate)/(1+param_discount_aws),database_public_cloud_VMs[[#This Row],[Rate]])</f>
        <v>0.73904235176880706</v>
      </c>
    </row>
    <row r="4286" spans="1:27" x14ac:dyDescent="0.45">
      <c r="A4286" s="24" t="s">
        <v>4793</v>
      </c>
      <c r="B4286" t="s">
        <v>12</v>
      </c>
      <c r="C4286" s="25" t="s">
        <v>1331</v>
      </c>
      <c r="D4286" t="s">
        <v>170</v>
      </c>
      <c r="E4286" t="s">
        <v>4783</v>
      </c>
      <c r="F4286" t="s">
        <v>4784</v>
      </c>
      <c r="G4286" s="26">
        <v>8</v>
      </c>
      <c r="H4286" s="26">
        <v>32</v>
      </c>
      <c r="I4286" s="26">
        <v>0</v>
      </c>
      <c r="J4286" s="27" t="s">
        <v>173</v>
      </c>
      <c r="K4286" s="27" t="s">
        <v>174</v>
      </c>
      <c r="L4286" s="27" t="s">
        <v>1565</v>
      </c>
      <c r="M4286" t="s">
        <v>176</v>
      </c>
      <c r="N4286" t="s">
        <v>177</v>
      </c>
      <c r="O4286" t="s">
        <v>178</v>
      </c>
      <c r="P4286" t="s">
        <v>179</v>
      </c>
      <c r="Q4286" t="s">
        <v>180</v>
      </c>
      <c r="R4286" t="s">
        <v>181</v>
      </c>
      <c r="S4286" t="s">
        <v>31</v>
      </c>
      <c r="T4286" t="s">
        <v>31</v>
      </c>
      <c r="U4286" t="s">
        <v>31</v>
      </c>
      <c r="V4286" t="s">
        <v>31</v>
      </c>
      <c r="W4286" t="s">
        <v>182</v>
      </c>
      <c r="X4286" t="s">
        <v>183</v>
      </c>
      <c r="Y4286" s="28">
        <v>0.31419999999999998</v>
      </c>
      <c r="Z4286" t="str">
        <f>IF(database_public_cloud_VMs[[#This Row],[Vendor]]="AWS","USD","AUD")</f>
        <v>USD</v>
      </c>
      <c r="AA4286" s="29">
        <f>IF(database_public_cloud_VMs[[#This Row],[Currency]]="USD",(database_public_cloud_VMs[[#This Row],[Rate]]*param_exchange_rate)/(1+param_discount_aws),database_public_cloud_VMs[[#This Row],[Rate]])</f>
        <v>0.38720544760006526</v>
      </c>
    </row>
    <row r="4287" spans="1:27" x14ac:dyDescent="0.45">
      <c r="A4287" s="24" t="s">
        <v>4794</v>
      </c>
      <c r="B4287" t="s">
        <v>12</v>
      </c>
      <c r="C4287" s="25" t="s">
        <v>1331</v>
      </c>
      <c r="D4287" t="s">
        <v>170</v>
      </c>
      <c r="E4287" t="s">
        <v>4783</v>
      </c>
      <c r="F4287" t="s">
        <v>4784</v>
      </c>
      <c r="G4287" s="26">
        <v>8</v>
      </c>
      <c r="H4287" s="26">
        <v>32</v>
      </c>
      <c r="I4287" s="26">
        <v>0</v>
      </c>
      <c r="J4287" s="27" t="s">
        <v>173</v>
      </c>
      <c r="K4287" s="27" t="s">
        <v>174</v>
      </c>
      <c r="L4287" s="27" t="s">
        <v>1565</v>
      </c>
      <c r="M4287" t="s">
        <v>176</v>
      </c>
      <c r="N4287" t="s">
        <v>177</v>
      </c>
      <c r="O4287" t="s">
        <v>185</v>
      </c>
      <c r="P4287" t="s">
        <v>179</v>
      </c>
      <c r="Q4287" t="s">
        <v>180</v>
      </c>
      <c r="R4287" t="s">
        <v>181</v>
      </c>
      <c r="S4287" t="s">
        <v>31</v>
      </c>
      <c r="T4287" t="s">
        <v>31</v>
      </c>
      <c r="U4287" t="s">
        <v>31</v>
      </c>
      <c r="V4287" t="s">
        <v>31</v>
      </c>
      <c r="W4287" t="s">
        <v>182</v>
      </c>
      <c r="X4287" t="s">
        <v>183</v>
      </c>
      <c r="Y4287" s="28">
        <v>0.2319</v>
      </c>
      <c r="Z4287" t="str">
        <f>IF(database_public_cloud_VMs[[#This Row],[Vendor]]="AWS","USD","AUD")</f>
        <v>USD</v>
      </c>
      <c r="AA4287" s="29">
        <f>IF(database_public_cloud_VMs[[#This Row],[Currency]]="USD",(database_public_cloud_VMs[[#This Row],[Rate]]*param_exchange_rate)/(1+param_discount_aws),database_public_cloud_VMs[[#This Row],[Rate]])</f>
        <v>0.28578276033881328</v>
      </c>
    </row>
    <row r="4288" spans="1:27" x14ac:dyDescent="0.45">
      <c r="A4288" s="24" t="s">
        <v>4795</v>
      </c>
      <c r="B4288" t="s">
        <v>12</v>
      </c>
      <c r="C4288" s="25" t="s">
        <v>187</v>
      </c>
      <c r="D4288" t="s">
        <v>170</v>
      </c>
      <c r="E4288" t="s">
        <v>4783</v>
      </c>
      <c r="F4288" t="s">
        <v>4784</v>
      </c>
      <c r="G4288" s="26">
        <v>8</v>
      </c>
      <c r="H4288" s="26">
        <v>32</v>
      </c>
      <c r="I4288" s="26">
        <v>0</v>
      </c>
      <c r="J4288" s="27" t="s">
        <v>173</v>
      </c>
      <c r="K4288" s="27" t="s">
        <v>174</v>
      </c>
      <c r="L4288" s="27" t="s">
        <v>1565</v>
      </c>
      <c r="M4288" t="s">
        <v>176</v>
      </c>
      <c r="N4288" t="s">
        <v>188</v>
      </c>
      <c r="O4288" t="s">
        <v>188</v>
      </c>
      <c r="P4288" t="s">
        <v>179</v>
      </c>
      <c r="Q4288" t="s">
        <v>180</v>
      </c>
      <c r="R4288" t="s">
        <v>181</v>
      </c>
      <c r="S4288" t="s">
        <v>31</v>
      </c>
      <c r="T4288" t="s">
        <v>31</v>
      </c>
      <c r="U4288" t="s">
        <v>31</v>
      </c>
      <c r="V4288" t="s">
        <v>31</v>
      </c>
      <c r="W4288" t="s">
        <v>182</v>
      </c>
      <c r="X4288" t="s">
        <v>183</v>
      </c>
      <c r="Y4288" s="28">
        <v>0.44969999999999999</v>
      </c>
      <c r="Z4288" t="str">
        <f>IF(database_public_cloud_VMs[[#This Row],[Vendor]]="AWS","USD","AUD")</f>
        <v>USD</v>
      </c>
      <c r="AA4288" s="29">
        <f>IF(database_public_cloud_VMs[[#This Row],[Currency]]="USD",(database_public_cloud_VMs[[#This Row],[Rate]]*param_exchange_rate)/(1+param_discount_aws),database_public_cloud_VMs[[#This Row],[Rate]])</f>
        <v>0.55418933731938047</v>
      </c>
    </row>
    <row r="4289" spans="1:27" x14ac:dyDescent="0.45">
      <c r="A4289" s="24" t="s">
        <v>4796</v>
      </c>
      <c r="B4289" t="s">
        <v>12</v>
      </c>
      <c r="C4289" s="25" t="s">
        <v>4782</v>
      </c>
      <c r="D4289" t="s">
        <v>170</v>
      </c>
      <c r="E4289" t="s">
        <v>4783</v>
      </c>
      <c r="F4289" t="s">
        <v>4784</v>
      </c>
      <c r="G4289" s="26">
        <v>8</v>
      </c>
      <c r="H4289" s="26">
        <v>32</v>
      </c>
      <c r="I4289" s="26">
        <v>0</v>
      </c>
      <c r="J4289" s="27" t="s">
        <v>173</v>
      </c>
      <c r="K4289" s="27" t="s">
        <v>174</v>
      </c>
      <c r="L4289" s="27" t="s">
        <v>1565</v>
      </c>
      <c r="M4289" t="s">
        <v>190</v>
      </c>
      <c r="N4289" t="s">
        <v>177</v>
      </c>
      <c r="O4289" t="s">
        <v>178</v>
      </c>
      <c r="P4289" t="s">
        <v>179</v>
      </c>
      <c r="Q4289" t="s">
        <v>198</v>
      </c>
      <c r="R4289" t="s">
        <v>181</v>
      </c>
      <c r="S4289" t="s">
        <v>31</v>
      </c>
      <c r="T4289" t="s">
        <v>31</v>
      </c>
      <c r="U4289" t="s">
        <v>31</v>
      </c>
      <c r="V4289" t="s">
        <v>31</v>
      </c>
      <c r="W4289" t="s">
        <v>182</v>
      </c>
      <c r="X4289" t="s">
        <v>183</v>
      </c>
      <c r="Y4289" s="28">
        <v>0.34689999999999999</v>
      </c>
      <c r="Z4289" t="str">
        <f>IF(database_public_cloud_VMs[[#This Row],[Vendor]]="AWS","USD","AUD")</f>
        <v>USD</v>
      </c>
      <c r="AA4289" s="29">
        <f>IF(database_public_cloud_VMs[[#This Row],[Currency]]="USD",(database_public_cloud_VMs[[#This Row],[Rate]]*param_exchange_rate)/(1+param_discount_aws),database_public_cloud_VMs[[#This Row],[Rate]])</f>
        <v>0.42750340475004023</v>
      </c>
    </row>
    <row r="4290" spans="1:27" x14ac:dyDescent="0.45">
      <c r="A4290" s="24" t="s">
        <v>4797</v>
      </c>
      <c r="B4290" t="s">
        <v>12</v>
      </c>
      <c r="C4290" s="25" t="s">
        <v>4782</v>
      </c>
      <c r="D4290" t="s">
        <v>170</v>
      </c>
      <c r="E4290" t="s">
        <v>4783</v>
      </c>
      <c r="F4290" t="s">
        <v>4784</v>
      </c>
      <c r="G4290" s="26">
        <v>8</v>
      </c>
      <c r="H4290" s="26">
        <v>32</v>
      </c>
      <c r="I4290" s="26">
        <v>0</v>
      </c>
      <c r="J4290" s="27" t="s">
        <v>173</v>
      </c>
      <c r="K4290" s="27" t="s">
        <v>174</v>
      </c>
      <c r="L4290" s="27" t="s">
        <v>1565</v>
      </c>
      <c r="M4290" t="s">
        <v>190</v>
      </c>
      <c r="N4290" t="s">
        <v>177</v>
      </c>
      <c r="O4290" t="s">
        <v>185</v>
      </c>
      <c r="P4290" t="s">
        <v>179</v>
      </c>
      <c r="Q4290" t="s">
        <v>198</v>
      </c>
      <c r="R4290" t="s">
        <v>181</v>
      </c>
      <c r="S4290" t="s">
        <v>31</v>
      </c>
      <c r="T4290" t="s">
        <v>31</v>
      </c>
      <c r="U4290" t="s">
        <v>31</v>
      </c>
      <c r="V4290" t="s">
        <v>31</v>
      </c>
      <c r="W4290" t="s">
        <v>182</v>
      </c>
      <c r="X4290" t="s">
        <v>183</v>
      </c>
      <c r="Y4290" s="28">
        <v>0.2586</v>
      </c>
      <c r="Z4290" t="str">
        <f>IF(database_public_cloud_VMs[[#This Row],[Vendor]]="AWS","USD","AUD")</f>
        <v>USD</v>
      </c>
      <c r="AA4290" s="29">
        <f>IF(database_public_cloud_VMs[[#This Row],[Currency]]="USD",(database_public_cloud_VMs[[#This Row],[Rate]]*param_exchange_rate)/(1+param_discount_aws),database_public_cloud_VMs[[#This Row],[Rate]])</f>
        <v>0.31868659691081125</v>
      </c>
    </row>
    <row r="4291" spans="1:27" x14ac:dyDescent="0.45">
      <c r="A4291" s="24" t="s">
        <v>4798</v>
      </c>
      <c r="B4291" t="s">
        <v>12</v>
      </c>
      <c r="C4291" s="25" t="s">
        <v>187</v>
      </c>
      <c r="D4291" t="s">
        <v>170</v>
      </c>
      <c r="E4291" t="s">
        <v>4783</v>
      </c>
      <c r="F4291" t="s">
        <v>4784</v>
      </c>
      <c r="G4291" s="26">
        <v>8</v>
      </c>
      <c r="H4291" s="26">
        <v>32</v>
      </c>
      <c r="I4291" s="26">
        <v>0</v>
      </c>
      <c r="J4291" s="27" t="s">
        <v>173</v>
      </c>
      <c r="K4291" s="27" t="s">
        <v>174</v>
      </c>
      <c r="L4291" s="27" t="s">
        <v>1565</v>
      </c>
      <c r="M4291" t="s">
        <v>190</v>
      </c>
      <c r="N4291" t="s">
        <v>188</v>
      </c>
      <c r="O4291" t="s">
        <v>188</v>
      </c>
      <c r="P4291" t="s">
        <v>179</v>
      </c>
      <c r="Q4291" t="s">
        <v>198</v>
      </c>
      <c r="R4291" t="s">
        <v>181</v>
      </c>
      <c r="S4291" t="s">
        <v>31</v>
      </c>
      <c r="T4291" t="s">
        <v>31</v>
      </c>
      <c r="U4291" t="s">
        <v>31</v>
      </c>
      <c r="V4291" t="s">
        <v>31</v>
      </c>
      <c r="W4291" t="s">
        <v>182</v>
      </c>
      <c r="X4291" t="s">
        <v>183</v>
      </c>
      <c r="Y4291" s="28">
        <v>0.57240000000000002</v>
      </c>
      <c r="Z4291" t="str">
        <f>IF(database_public_cloud_VMs[[#This Row],[Vendor]]="AWS","USD","AUD")</f>
        <v>USD</v>
      </c>
      <c r="AA4291" s="29">
        <f>IF(database_public_cloud_VMs[[#This Row],[Currency]]="USD",(database_public_cloud_VMs[[#This Row],[Rate]]*param_exchange_rate)/(1+param_discount_aws),database_public_cloud_VMs[[#This Row],[Rate]])</f>
        <v>0.70539910313901133</v>
      </c>
    </row>
    <row r="4292" spans="1:27" x14ac:dyDescent="0.45">
      <c r="A4292" s="24" t="s">
        <v>4799</v>
      </c>
      <c r="B4292" t="s">
        <v>12</v>
      </c>
      <c r="C4292" s="25" t="s">
        <v>4782</v>
      </c>
      <c r="D4292" t="s">
        <v>170</v>
      </c>
      <c r="E4292" t="s">
        <v>4783</v>
      </c>
      <c r="F4292" t="s">
        <v>4784</v>
      </c>
      <c r="G4292" s="26">
        <v>8</v>
      </c>
      <c r="H4292" s="26">
        <v>32</v>
      </c>
      <c r="I4292" s="26">
        <v>0</v>
      </c>
      <c r="J4292" s="27" t="s">
        <v>173</v>
      </c>
      <c r="K4292" s="27" t="s">
        <v>174</v>
      </c>
      <c r="L4292" s="27" t="s">
        <v>1565</v>
      </c>
      <c r="M4292" t="s">
        <v>190</v>
      </c>
      <c r="N4292" t="s">
        <v>177</v>
      </c>
      <c r="O4292" t="s">
        <v>178</v>
      </c>
      <c r="P4292" t="s">
        <v>179</v>
      </c>
      <c r="Q4292" t="s">
        <v>191</v>
      </c>
      <c r="R4292" t="s">
        <v>181</v>
      </c>
      <c r="S4292" t="s">
        <v>31</v>
      </c>
      <c r="T4292" t="s">
        <v>31</v>
      </c>
      <c r="U4292" t="s">
        <v>31</v>
      </c>
      <c r="V4292" t="s">
        <v>31</v>
      </c>
      <c r="W4292" t="s">
        <v>182</v>
      </c>
      <c r="X4292" t="s">
        <v>183</v>
      </c>
      <c r="Y4292" s="28">
        <v>0.41689999999999999</v>
      </c>
      <c r="Z4292" t="str">
        <f>IF(database_public_cloud_VMs[[#This Row],[Vendor]]="AWS","USD","AUD")</f>
        <v>USD</v>
      </c>
      <c r="AA4292" s="29">
        <f>IF(database_public_cloud_VMs[[#This Row],[Currency]]="USD",(database_public_cloud_VMs[[#This Row],[Rate]]*param_exchange_rate)/(1+param_discount_aws),database_public_cloud_VMs[[#This Row],[Rate]])</f>
        <v>0.51376814482643929</v>
      </c>
    </row>
    <row r="4293" spans="1:27" x14ac:dyDescent="0.45">
      <c r="A4293" s="24" t="s">
        <v>4800</v>
      </c>
      <c r="B4293" t="s">
        <v>12</v>
      </c>
      <c r="C4293" s="25" t="s">
        <v>4782</v>
      </c>
      <c r="D4293" t="s">
        <v>170</v>
      </c>
      <c r="E4293" t="s">
        <v>4783</v>
      </c>
      <c r="F4293" t="s">
        <v>4784</v>
      </c>
      <c r="G4293" s="26">
        <v>8</v>
      </c>
      <c r="H4293" s="26">
        <v>32</v>
      </c>
      <c r="I4293" s="26">
        <v>0</v>
      </c>
      <c r="J4293" s="27" t="s">
        <v>173</v>
      </c>
      <c r="K4293" s="27" t="s">
        <v>174</v>
      </c>
      <c r="L4293" s="27" t="s">
        <v>1565</v>
      </c>
      <c r="M4293" t="s">
        <v>190</v>
      </c>
      <c r="N4293" t="s">
        <v>177</v>
      </c>
      <c r="O4293" t="s">
        <v>185</v>
      </c>
      <c r="P4293" t="s">
        <v>179</v>
      </c>
      <c r="Q4293" t="s">
        <v>191</v>
      </c>
      <c r="R4293" t="s">
        <v>181</v>
      </c>
      <c r="S4293" t="s">
        <v>31</v>
      </c>
      <c r="T4293" t="s">
        <v>31</v>
      </c>
      <c r="U4293" t="s">
        <v>31</v>
      </c>
      <c r="V4293" t="s">
        <v>31</v>
      </c>
      <c r="W4293" t="s">
        <v>182</v>
      </c>
      <c r="X4293" t="s">
        <v>183</v>
      </c>
      <c r="Y4293" s="28">
        <v>0.33460000000000001</v>
      </c>
      <c r="Z4293" t="str">
        <f>IF(database_public_cloud_VMs[[#This Row],[Vendor]]="AWS","USD","AUD")</f>
        <v>USD</v>
      </c>
      <c r="AA4293" s="29">
        <f>IF(database_public_cloud_VMs[[#This Row],[Currency]]="USD",(database_public_cloud_VMs[[#This Row],[Rate]]*param_exchange_rate)/(1+param_discount_aws),database_public_cloud_VMs[[#This Row],[Rate]])</f>
        <v>0.41234545756518731</v>
      </c>
    </row>
    <row r="4294" spans="1:27" x14ac:dyDescent="0.45">
      <c r="A4294" s="24" t="s">
        <v>4801</v>
      </c>
      <c r="B4294" t="s">
        <v>12</v>
      </c>
      <c r="C4294" s="25" t="s">
        <v>187</v>
      </c>
      <c r="D4294" t="s">
        <v>170</v>
      </c>
      <c r="E4294" t="s">
        <v>4783</v>
      </c>
      <c r="F4294" t="s">
        <v>4784</v>
      </c>
      <c r="G4294" s="26">
        <v>8</v>
      </c>
      <c r="H4294" s="26">
        <v>32</v>
      </c>
      <c r="I4294" s="26">
        <v>0</v>
      </c>
      <c r="J4294" s="27" t="s">
        <v>173</v>
      </c>
      <c r="K4294" s="27" t="s">
        <v>174</v>
      </c>
      <c r="L4294" s="27" t="s">
        <v>1565</v>
      </c>
      <c r="M4294" t="s">
        <v>190</v>
      </c>
      <c r="N4294" t="s">
        <v>188</v>
      </c>
      <c r="O4294" t="s">
        <v>188</v>
      </c>
      <c r="P4294" t="s">
        <v>179</v>
      </c>
      <c r="Q4294" t="s">
        <v>191</v>
      </c>
      <c r="R4294" t="s">
        <v>181</v>
      </c>
      <c r="S4294" t="s">
        <v>31</v>
      </c>
      <c r="T4294" t="s">
        <v>31</v>
      </c>
      <c r="U4294" t="s">
        <v>31</v>
      </c>
      <c r="V4294" t="s">
        <v>31</v>
      </c>
      <c r="W4294" t="s">
        <v>182</v>
      </c>
      <c r="X4294" t="s">
        <v>183</v>
      </c>
      <c r="Y4294" s="28">
        <v>0.5524</v>
      </c>
      <c r="Z4294" t="str">
        <f>IF(database_public_cloud_VMs[[#This Row],[Vendor]]="AWS","USD","AUD")</f>
        <v>USD</v>
      </c>
      <c r="AA4294" s="29">
        <f>IF(database_public_cloud_VMs[[#This Row],[Currency]]="USD",(database_public_cloud_VMs[[#This Row],[Rate]]*param_exchange_rate)/(1+param_discount_aws),database_public_cloud_VMs[[#This Row],[Rate]])</f>
        <v>0.6807520345457545</v>
      </c>
    </row>
    <row r="4295" spans="1:27" x14ac:dyDescent="0.45">
      <c r="A4295" s="24" t="s">
        <v>4802</v>
      </c>
      <c r="B4295" t="s">
        <v>12</v>
      </c>
      <c r="C4295" s="25" t="s">
        <v>187</v>
      </c>
      <c r="D4295" t="s">
        <v>170</v>
      </c>
      <c r="E4295" t="s">
        <v>4783</v>
      </c>
      <c r="F4295" t="s">
        <v>4784</v>
      </c>
      <c r="G4295" s="26">
        <v>8</v>
      </c>
      <c r="H4295" s="26">
        <v>32</v>
      </c>
      <c r="I4295" s="26">
        <v>0</v>
      </c>
      <c r="J4295" s="27" t="s">
        <v>173</v>
      </c>
      <c r="K4295" s="27" t="s">
        <v>174</v>
      </c>
      <c r="L4295" s="27" t="s">
        <v>1565</v>
      </c>
      <c r="M4295" t="s">
        <v>190</v>
      </c>
      <c r="N4295" t="s">
        <v>188</v>
      </c>
      <c r="O4295" t="s">
        <v>188</v>
      </c>
      <c r="P4295" t="s">
        <v>179</v>
      </c>
      <c r="Q4295" t="s">
        <v>315</v>
      </c>
      <c r="R4295" t="s">
        <v>316</v>
      </c>
      <c r="S4295" t="s">
        <v>31</v>
      </c>
      <c r="T4295" t="s">
        <v>31</v>
      </c>
      <c r="U4295" t="s">
        <v>31</v>
      </c>
      <c r="V4295" t="s">
        <v>31</v>
      </c>
      <c r="W4295" t="s">
        <v>182</v>
      </c>
      <c r="X4295" t="s">
        <v>183</v>
      </c>
      <c r="Y4295" s="28">
        <v>0.4224</v>
      </c>
      <c r="Z4295" t="str">
        <f>IF(database_public_cloud_VMs[[#This Row],[Vendor]]="AWS","USD","AUD")</f>
        <v>USD</v>
      </c>
      <c r="AA4295" s="29">
        <f>IF(database_public_cloud_VMs[[#This Row],[Currency]]="USD",(database_public_cloud_VMs[[#This Row],[Rate]]*param_exchange_rate)/(1+param_discount_aws),database_public_cloud_VMs[[#This Row],[Rate]])</f>
        <v>0.52054608868958496</v>
      </c>
    </row>
    <row r="4296" spans="1:27" x14ac:dyDescent="0.45">
      <c r="A4296" s="24" t="s">
        <v>4803</v>
      </c>
      <c r="B4296" t="s">
        <v>12</v>
      </c>
      <c r="C4296" s="25" t="s">
        <v>1331</v>
      </c>
      <c r="D4296" t="s">
        <v>170</v>
      </c>
      <c r="E4296" t="s">
        <v>4783</v>
      </c>
      <c r="F4296" t="s">
        <v>4784</v>
      </c>
      <c r="G4296" s="26">
        <v>8</v>
      </c>
      <c r="H4296" s="26">
        <v>32</v>
      </c>
      <c r="I4296" s="26">
        <v>0</v>
      </c>
      <c r="J4296" s="27" t="s">
        <v>173</v>
      </c>
      <c r="K4296" s="27" t="s">
        <v>174</v>
      </c>
      <c r="L4296" s="27" t="s">
        <v>1565</v>
      </c>
      <c r="M4296" t="s">
        <v>176</v>
      </c>
      <c r="N4296" t="s">
        <v>177</v>
      </c>
      <c r="O4296" t="s">
        <v>178</v>
      </c>
      <c r="P4296" t="s">
        <v>179</v>
      </c>
      <c r="Q4296" t="s">
        <v>315</v>
      </c>
      <c r="R4296" t="s">
        <v>181</v>
      </c>
      <c r="S4296" t="s">
        <v>31</v>
      </c>
      <c r="T4296" t="s">
        <v>31</v>
      </c>
      <c r="U4296" t="s">
        <v>31</v>
      </c>
      <c r="V4296" t="s">
        <v>31</v>
      </c>
      <c r="W4296" t="s">
        <v>182</v>
      </c>
      <c r="X4296" t="s">
        <v>183</v>
      </c>
      <c r="Y4296" s="28">
        <v>0.46139999999999998</v>
      </c>
      <c r="Z4296" t="str">
        <f>IF(database_public_cloud_VMs[[#This Row],[Vendor]]="AWS","USD","AUD")</f>
        <v>USD</v>
      </c>
      <c r="AA4296" s="29">
        <f>IF(database_public_cloud_VMs[[#This Row],[Currency]]="USD",(database_public_cloud_VMs[[#This Row],[Rate]]*param_exchange_rate)/(1+param_discount_aws),database_public_cloud_VMs[[#This Row],[Rate]])</f>
        <v>0.56860787244643574</v>
      </c>
    </row>
    <row r="4297" spans="1:27" x14ac:dyDescent="0.45">
      <c r="A4297" s="24" t="s">
        <v>4804</v>
      </c>
      <c r="B4297" t="s">
        <v>12</v>
      </c>
      <c r="C4297" s="25" t="s">
        <v>1331</v>
      </c>
      <c r="D4297" t="s">
        <v>170</v>
      </c>
      <c r="E4297" t="s">
        <v>4783</v>
      </c>
      <c r="F4297" t="s">
        <v>4784</v>
      </c>
      <c r="G4297" s="26">
        <v>8</v>
      </c>
      <c r="H4297" s="26">
        <v>32</v>
      </c>
      <c r="I4297" s="26">
        <v>0</v>
      </c>
      <c r="J4297" s="27" t="s">
        <v>173</v>
      </c>
      <c r="K4297" s="27" t="s">
        <v>174</v>
      </c>
      <c r="L4297" s="27" t="s">
        <v>1565</v>
      </c>
      <c r="M4297" t="s">
        <v>176</v>
      </c>
      <c r="N4297" t="s">
        <v>177</v>
      </c>
      <c r="O4297" t="s">
        <v>185</v>
      </c>
      <c r="P4297" t="s">
        <v>179</v>
      </c>
      <c r="Q4297" t="s">
        <v>315</v>
      </c>
      <c r="R4297" t="s">
        <v>181</v>
      </c>
      <c r="S4297" t="s">
        <v>31</v>
      </c>
      <c r="T4297" t="s">
        <v>31</v>
      </c>
      <c r="U4297" t="s">
        <v>31</v>
      </c>
      <c r="V4297" t="s">
        <v>31</v>
      </c>
      <c r="W4297" t="s">
        <v>182</v>
      </c>
      <c r="X4297" t="s">
        <v>183</v>
      </c>
      <c r="Y4297" s="28">
        <v>0.37909999999999999</v>
      </c>
      <c r="Z4297" t="str">
        <f>IF(database_public_cloud_VMs[[#This Row],[Vendor]]="AWS","USD","AUD")</f>
        <v>USD</v>
      </c>
      <c r="AA4297" s="29">
        <f>IF(database_public_cloud_VMs[[#This Row],[Currency]]="USD",(database_public_cloud_VMs[[#This Row],[Rate]]*param_exchange_rate)/(1+param_discount_aws),database_public_cloud_VMs[[#This Row],[Rate]])</f>
        <v>0.46718518518518382</v>
      </c>
    </row>
    <row r="4298" spans="1:27" x14ac:dyDescent="0.45">
      <c r="A4298" s="24" t="s">
        <v>4805</v>
      </c>
      <c r="B4298" t="s">
        <v>12</v>
      </c>
      <c r="C4298" s="25" t="s">
        <v>187</v>
      </c>
      <c r="D4298" t="s">
        <v>170</v>
      </c>
      <c r="E4298" t="s">
        <v>4783</v>
      </c>
      <c r="F4298" t="s">
        <v>4784</v>
      </c>
      <c r="G4298" s="26">
        <v>8</v>
      </c>
      <c r="H4298" s="26">
        <v>32</v>
      </c>
      <c r="I4298" s="26">
        <v>0</v>
      </c>
      <c r="J4298" s="27" t="s">
        <v>173</v>
      </c>
      <c r="K4298" s="27" t="s">
        <v>174</v>
      </c>
      <c r="L4298" s="27" t="s">
        <v>1565</v>
      </c>
      <c r="M4298" t="s">
        <v>176</v>
      </c>
      <c r="N4298" t="s">
        <v>188</v>
      </c>
      <c r="O4298" t="s">
        <v>188</v>
      </c>
      <c r="P4298" t="s">
        <v>179</v>
      </c>
      <c r="Q4298" t="s">
        <v>315</v>
      </c>
      <c r="R4298" t="s">
        <v>181</v>
      </c>
      <c r="S4298" t="s">
        <v>31</v>
      </c>
      <c r="T4298" t="s">
        <v>31</v>
      </c>
      <c r="U4298" t="s">
        <v>31</v>
      </c>
      <c r="V4298" t="s">
        <v>31</v>
      </c>
      <c r="W4298" t="s">
        <v>182</v>
      </c>
      <c r="X4298" t="s">
        <v>183</v>
      </c>
      <c r="Y4298" s="28">
        <v>0.59689999999999999</v>
      </c>
      <c r="Z4298" t="str">
        <f>IF(database_public_cloud_VMs[[#This Row],[Vendor]]="AWS","USD","AUD")</f>
        <v>USD</v>
      </c>
      <c r="AA4298" s="29">
        <f>IF(database_public_cloud_VMs[[#This Row],[Currency]]="USD",(database_public_cloud_VMs[[#This Row],[Rate]]*param_exchange_rate)/(1+param_discount_aws),database_public_cloud_VMs[[#This Row],[Rate]])</f>
        <v>0.73559176216575095</v>
      </c>
    </row>
    <row r="4299" spans="1:27" x14ac:dyDescent="0.45">
      <c r="A4299" s="24" t="s">
        <v>4806</v>
      </c>
      <c r="B4299" t="s">
        <v>12</v>
      </c>
      <c r="C4299" s="25" t="s">
        <v>1331</v>
      </c>
      <c r="D4299" t="s">
        <v>170</v>
      </c>
      <c r="E4299" t="s">
        <v>4783</v>
      </c>
      <c r="F4299" t="s">
        <v>4784</v>
      </c>
      <c r="G4299" s="26">
        <v>8</v>
      </c>
      <c r="H4299" s="26">
        <v>32</v>
      </c>
      <c r="I4299" s="26">
        <v>0</v>
      </c>
      <c r="J4299" s="27" t="s">
        <v>173</v>
      </c>
      <c r="K4299" s="27" t="s">
        <v>174</v>
      </c>
      <c r="L4299" s="27" t="s">
        <v>1565</v>
      </c>
      <c r="M4299" t="s">
        <v>176</v>
      </c>
      <c r="N4299" t="s">
        <v>177</v>
      </c>
      <c r="O4299" t="s">
        <v>178</v>
      </c>
      <c r="P4299" t="s">
        <v>179</v>
      </c>
      <c r="Q4299" t="s">
        <v>191</v>
      </c>
      <c r="R4299" t="s">
        <v>181</v>
      </c>
      <c r="S4299" t="s">
        <v>31</v>
      </c>
      <c r="T4299" t="s">
        <v>31</v>
      </c>
      <c r="U4299" t="s">
        <v>31</v>
      </c>
      <c r="V4299" t="s">
        <v>31</v>
      </c>
      <c r="W4299" t="s">
        <v>182</v>
      </c>
      <c r="X4299" t="s">
        <v>183</v>
      </c>
      <c r="Y4299" s="28">
        <v>0.44419999999999998</v>
      </c>
      <c r="Z4299" t="str">
        <f>IF(database_public_cloud_VMs[[#This Row],[Vendor]]="AWS","USD","AUD")</f>
        <v>USD</v>
      </c>
      <c r="AA4299" s="29">
        <f>IF(database_public_cloud_VMs[[#This Row],[Currency]]="USD",(database_public_cloud_VMs[[#This Row],[Rate]]*param_exchange_rate)/(1+param_discount_aws),database_public_cloud_VMs[[#This Row],[Rate]])</f>
        <v>0.5474113934562348</v>
      </c>
    </row>
    <row r="4300" spans="1:27" x14ac:dyDescent="0.45">
      <c r="A4300" s="24" t="s">
        <v>4807</v>
      </c>
      <c r="B4300" t="s">
        <v>12</v>
      </c>
      <c r="C4300" s="25" t="s">
        <v>1331</v>
      </c>
      <c r="D4300" t="s">
        <v>170</v>
      </c>
      <c r="E4300" t="s">
        <v>4783</v>
      </c>
      <c r="F4300" t="s">
        <v>4784</v>
      </c>
      <c r="G4300" s="26">
        <v>8</v>
      </c>
      <c r="H4300" s="26">
        <v>32</v>
      </c>
      <c r="I4300" s="26">
        <v>0</v>
      </c>
      <c r="J4300" s="27" t="s">
        <v>173</v>
      </c>
      <c r="K4300" s="27" t="s">
        <v>174</v>
      </c>
      <c r="L4300" s="27" t="s">
        <v>1565</v>
      </c>
      <c r="M4300" t="s">
        <v>176</v>
      </c>
      <c r="N4300" t="s">
        <v>177</v>
      </c>
      <c r="O4300" t="s">
        <v>185</v>
      </c>
      <c r="P4300" t="s">
        <v>179</v>
      </c>
      <c r="Q4300" t="s">
        <v>191</v>
      </c>
      <c r="R4300" t="s">
        <v>181</v>
      </c>
      <c r="S4300" t="s">
        <v>31</v>
      </c>
      <c r="T4300" t="s">
        <v>31</v>
      </c>
      <c r="U4300" t="s">
        <v>31</v>
      </c>
      <c r="V4300" t="s">
        <v>31</v>
      </c>
      <c r="W4300" t="s">
        <v>182</v>
      </c>
      <c r="X4300" t="s">
        <v>183</v>
      </c>
      <c r="Y4300" s="28">
        <v>0.3619</v>
      </c>
      <c r="Z4300" t="str">
        <f>IF(database_public_cloud_VMs[[#This Row],[Vendor]]="AWS","USD","AUD")</f>
        <v>USD</v>
      </c>
      <c r="AA4300" s="29">
        <f>IF(database_public_cloud_VMs[[#This Row],[Currency]]="USD",(database_public_cloud_VMs[[#This Row],[Rate]]*param_exchange_rate)/(1+param_discount_aws),database_public_cloud_VMs[[#This Row],[Rate]])</f>
        <v>0.44598870619498293</v>
      </c>
    </row>
    <row r="4301" spans="1:27" x14ac:dyDescent="0.45">
      <c r="A4301" s="24" t="s">
        <v>4808</v>
      </c>
      <c r="B4301" t="s">
        <v>12</v>
      </c>
      <c r="C4301" s="25" t="s">
        <v>187</v>
      </c>
      <c r="D4301" t="s">
        <v>170</v>
      </c>
      <c r="E4301" t="s">
        <v>4783</v>
      </c>
      <c r="F4301" t="s">
        <v>4784</v>
      </c>
      <c r="G4301" s="26">
        <v>8</v>
      </c>
      <c r="H4301" s="26">
        <v>32</v>
      </c>
      <c r="I4301" s="26">
        <v>0</v>
      </c>
      <c r="J4301" s="27" t="s">
        <v>173</v>
      </c>
      <c r="K4301" s="27" t="s">
        <v>174</v>
      </c>
      <c r="L4301" s="27" t="s">
        <v>1565</v>
      </c>
      <c r="M4301" t="s">
        <v>176</v>
      </c>
      <c r="N4301" t="s">
        <v>188</v>
      </c>
      <c r="O4301" t="s">
        <v>188</v>
      </c>
      <c r="P4301" t="s">
        <v>179</v>
      </c>
      <c r="Q4301" t="s">
        <v>191</v>
      </c>
      <c r="R4301" t="s">
        <v>181</v>
      </c>
      <c r="S4301" t="s">
        <v>31</v>
      </c>
      <c r="T4301" t="s">
        <v>31</v>
      </c>
      <c r="U4301" t="s">
        <v>31</v>
      </c>
      <c r="V4301" t="s">
        <v>31</v>
      </c>
      <c r="W4301" t="s">
        <v>182</v>
      </c>
      <c r="X4301" t="s">
        <v>183</v>
      </c>
      <c r="Y4301" s="28">
        <v>0.57969999999999999</v>
      </c>
      <c r="Z4301" t="str">
        <f>IF(database_public_cloud_VMs[[#This Row],[Vendor]]="AWS","USD","AUD")</f>
        <v>USD</v>
      </c>
      <c r="AA4301" s="29">
        <f>IF(database_public_cloud_VMs[[#This Row],[Currency]]="USD",(database_public_cloud_VMs[[#This Row],[Rate]]*param_exchange_rate)/(1+param_discount_aws),database_public_cloud_VMs[[#This Row],[Rate]])</f>
        <v>0.71439528317555012</v>
      </c>
    </row>
    <row r="4302" spans="1:27" x14ac:dyDescent="0.45">
      <c r="A4302" s="24" t="s">
        <v>4809</v>
      </c>
      <c r="B4302" t="s">
        <v>12</v>
      </c>
      <c r="C4302" s="25" t="s">
        <v>1331</v>
      </c>
      <c r="D4302" t="s">
        <v>170</v>
      </c>
      <c r="E4302" t="s">
        <v>4783</v>
      </c>
      <c r="F4302" t="s">
        <v>4810</v>
      </c>
      <c r="G4302" s="26">
        <v>2</v>
      </c>
      <c r="H4302" s="26">
        <v>8</v>
      </c>
      <c r="I4302" s="26">
        <v>0</v>
      </c>
      <c r="J4302" s="27" t="s">
        <v>173</v>
      </c>
      <c r="K4302" s="27" t="s">
        <v>174</v>
      </c>
      <c r="L4302" s="27" t="s">
        <v>2463</v>
      </c>
      <c r="M4302" t="s">
        <v>176</v>
      </c>
      <c r="N4302" t="s">
        <v>177</v>
      </c>
      <c r="O4302" t="s">
        <v>178</v>
      </c>
      <c r="P4302" t="s">
        <v>179</v>
      </c>
      <c r="Q4302" t="s">
        <v>191</v>
      </c>
      <c r="R4302" t="s">
        <v>181</v>
      </c>
      <c r="S4302" t="s">
        <v>31</v>
      </c>
      <c r="T4302" t="s">
        <v>31</v>
      </c>
      <c r="U4302" t="s">
        <v>31</v>
      </c>
      <c r="V4302" t="s">
        <v>31</v>
      </c>
      <c r="W4302" t="s">
        <v>182</v>
      </c>
      <c r="X4302" t="s">
        <v>183</v>
      </c>
      <c r="Y4302" s="28">
        <v>0.1386</v>
      </c>
      <c r="Z4302" t="str">
        <f>IF(database_public_cloud_VMs[[#This Row],[Vendor]]="AWS","USD","AUD")</f>
        <v>USD</v>
      </c>
      <c r="AA4302" s="29">
        <f>IF(database_public_cloud_VMs[[#This Row],[Currency]]="USD",(database_public_cloud_VMs[[#This Row],[Rate]]*param_exchange_rate)/(1+param_discount_aws),database_public_cloud_VMs[[#This Row],[Rate]])</f>
        <v>0.17080418535127004</v>
      </c>
    </row>
    <row r="4303" spans="1:27" x14ac:dyDescent="0.45">
      <c r="A4303" s="24" t="s">
        <v>4811</v>
      </c>
      <c r="B4303" t="s">
        <v>12</v>
      </c>
      <c r="C4303" s="25" t="s">
        <v>1331</v>
      </c>
      <c r="D4303" t="s">
        <v>170</v>
      </c>
      <c r="E4303" t="s">
        <v>4783</v>
      </c>
      <c r="F4303" t="s">
        <v>4810</v>
      </c>
      <c r="G4303" s="26">
        <v>2</v>
      </c>
      <c r="H4303" s="26">
        <v>8</v>
      </c>
      <c r="I4303" s="26">
        <v>0</v>
      </c>
      <c r="J4303" s="27" t="s">
        <v>173</v>
      </c>
      <c r="K4303" s="27" t="s">
        <v>174</v>
      </c>
      <c r="L4303" s="27" t="s">
        <v>2463</v>
      </c>
      <c r="M4303" t="s">
        <v>176</v>
      </c>
      <c r="N4303" t="s">
        <v>177</v>
      </c>
      <c r="O4303" t="s">
        <v>185</v>
      </c>
      <c r="P4303" t="s">
        <v>179</v>
      </c>
      <c r="Q4303" t="s">
        <v>191</v>
      </c>
      <c r="R4303" t="s">
        <v>181</v>
      </c>
      <c r="S4303" t="s">
        <v>31</v>
      </c>
      <c r="T4303" t="s">
        <v>31</v>
      </c>
      <c r="U4303" t="s">
        <v>31</v>
      </c>
      <c r="V4303" t="s">
        <v>31</v>
      </c>
      <c r="W4303" t="s">
        <v>182</v>
      </c>
      <c r="X4303" t="s">
        <v>183</v>
      </c>
      <c r="Y4303" s="28">
        <v>0.11799999999999999</v>
      </c>
      <c r="Z4303" t="str">
        <f>IF(database_public_cloud_VMs[[#This Row],[Vendor]]="AWS","USD","AUD")</f>
        <v>USD</v>
      </c>
      <c r="AA4303" s="29">
        <f>IF(database_public_cloud_VMs[[#This Row],[Currency]]="USD",(database_public_cloud_VMs[[#This Row],[Rate]]*param_exchange_rate)/(1+param_discount_aws),database_public_cloud_VMs[[#This Row],[Rate]])</f>
        <v>0.14541770470021548</v>
      </c>
    </row>
    <row r="4304" spans="1:27" x14ac:dyDescent="0.45">
      <c r="A4304" s="24" t="s">
        <v>4812</v>
      </c>
      <c r="B4304" t="s">
        <v>12</v>
      </c>
      <c r="C4304" s="25" t="s">
        <v>187</v>
      </c>
      <c r="D4304" t="s">
        <v>170</v>
      </c>
      <c r="E4304" t="s">
        <v>4783</v>
      </c>
      <c r="F4304" t="s">
        <v>4810</v>
      </c>
      <c r="G4304" s="26">
        <v>2</v>
      </c>
      <c r="H4304" s="26">
        <v>8</v>
      </c>
      <c r="I4304" s="26">
        <v>0</v>
      </c>
      <c r="J4304" s="27" t="s">
        <v>173</v>
      </c>
      <c r="K4304" s="27" t="s">
        <v>174</v>
      </c>
      <c r="L4304" s="27" t="s">
        <v>2463</v>
      </c>
      <c r="M4304" t="s">
        <v>176</v>
      </c>
      <c r="N4304" t="s">
        <v>188</v>
      </c>
      <c r="O4304" t="s">
        <v>188</v>
      </c>
      <c r="P4304" t="s">
        <v>179</v>
      </c>
      <c r="Q4304" t="s">
        <v>191</v>
      </c>
      <c r="R4304" t="s">
        <v>181</v>
      </c>
      <c r="S4304" t="s">
        <v>31</v>
      </c>
      <c r="T4304" t="s">
        <v>31</v>
      </c>
      <c r="U4304" t="s">
        <v>31</v>
      </c>
      <c r="V4304" t="s">
        <v>31</v>
      </c>
      <c r="W4304" t="s">
        <v>182</v>
      </c>
      <c r="X4304" t="s">
        <v>183</v>
      </c>
      <c r="Y4304" s="28">
        <v>0.1724</v>
      </c>
      <c r="Z4304" t="str">
        <f>IF(database_public_cloud_VMs[[#This Row],[Vendor]]="AWS","USD","AUD")</f>
        <v>USD</v>
      </c>
      <c r="AA4304" s="29">
        <f>IF(database_public_cloud_VMs[[#This Row],[Currency]]="USD",(database_public_cloud_VMs[[#This Row],[Rate]]*param_exchange_rate)/(1+param_discount_aws),database_public_cloud_VMs[[#This Row],[Rate]])</f>
        <v>0.21245773127387416</v>
      </c>
    </row>
    <row r="4305" spans="1:27" x14ac:dyDescent="0.45">
      <c r="A4305" s="24" t="s">
        <v>4813</v>
      </c>
      <c r="B4305" t="s">
        <v>12</v>
      </c>
      <c r="C4305" s="25" t="s">
        <v>1331</v>
      </c>
      <c r="D4305" t="s">
        <v>170</v>
      </c>
      <c r="E4305" t="s">
        <v>4783</v>
      </c>
      <c r="F4305" t="s">
        <v>4810</v>
      </c>
      <c r="G4305" s="26">
        <v>2</v>
      </c>
      <c r="H4305" s="26">
        <v>8</v>
      </c>
      <c r="I4305" s="26">
        <v>0</v>
      </c>
      <c r="J4305" s="27" t="s">
        <v>173</v>
      </c>
      <c r="K4305" s="27" t="s">
        <v>174</v>
      </c>
      <c r="L4305" s="27" t="s">
        <v>2463</v>
      </c>
      <c r="M4305" t="s">
        <v>176</v>
      </c>
      <c r="N4305" t="s">
        <v>177</v>
      </c>
      <c r="O4305" t="s">
        <v>178</v>
      </c>
      <c r="P4305" t="s">
        <v>179</v>
      </c>
      <c r="Q4305" t="s">
        <v>198</v>
      </c>
      <c r="R4305" t="s">
        <v>181</v>
      </c>
      <c r="S4305" t="s">
        <v>31</v>
      </c>
      <c r="T4305" t="s">
        <v>31</v>
      </c>
      <c r="U4305" t="s">
        <v>31</v>
      </c>
      <c r="V4305" t="s">
        <v>31</v>
      </c>
      <c r="W4305" t="s">
        <v>182</v>
      </c>
      <c r="X4305" t="s">
        <v>183</v>
      </c>
      <c r="Y4305" s="28">
        <v>0.1036</v>
      </c>
      <c r="Z4305" t="str">
        <f>IF(database_public_cloud_VMs[[#This Row],[Vendor]]="AWS","USD","AUD")</f>
        <v>USD</v>
      </c>
      <c r="AA4305" s="29">
        <f>IF(database_public_cloud_VMs[[#This Row],[Currency]]="USD",(database_public_cloud_VMs[[#This Row],[Rate]]*param_exchange_rate)/(1+param_discount_aws),database_public_cloud_VMs[[#This Row],[Rate]])</f>
        <v>0.12767181531307054</v>
      </c>
    </row>
    <row r="4306" spans="1:27" x14ac:dyDescent="0.45">
      <c r="A4306" s="24" t="s">
        <v>4814</v>
      </c>
      <c r="B4306" t="s">
        <v>12</v>
      </c>
      <c r="C4306" s="25" t="s">
        <v>1331</v>
      </c>
      <c r="D4306" t="s">
        <v>170</v>
      </c>
      <c r="E4306" t="s">
        <v>4783</v>
      </c>
      <c r="F4306" t="s">
        <v>4810</v>
      </c>
      <c r="G4306" s="26">
        <v>2</v>
      </c>
      <c r="H4306" s="26">
        <v>8</v>
      </c>
      <c r="I4306" s="26">
        <v>0</v>
      </c>
      <c r="J4306" s="27" t="s">
        <v>173</v>
      </c>
      <c r="K4306" s="27" t="s">
        <v>174</v>
      </c>
      <c r="L4306" s="27" t="s">
        <v>2463</v>
      </c>
      <c r="M4306" t="s">
        <v>176</v>
      </c>
      <c r="N4306" t="s">
        <v>177</v>
      </c>
      <c r="O4306" t="s">
        <v>185</v>
      </c>
      <c r="P4306" t="s">
        <v>179</v>
      </c>
      <c r="Q4306" t="s">
        <v>198</v>
      </c>
      <c r="R4306" t="s">
        <v>181</v>
      </c>
      <c r="S4306" t="s">
        <v>31</v>
      </c>
      <c r="T4306" t="s">
        <v>31</v>
      </c>
      <c r="U4306" t="s">
        <v>31</v>
      </c>
      <c r="V4306" t="s">
        <v>31</v>
      </c>
      <c r="W4306" t="s">
        <v>182</v>
      </c>
      <c r="X4306" t="s">
        <v>183</v>
      </c>
      <c r="Y4306" s="28">
        <v>0.08</v>
      </c>
      <c r="Z4306" t="str">
        <f>IF(database_public_cloud_VMs[[#This Row],[Vendor]]="AWS","USD","AUD")</f>
        <v>USD</v>
      </c>
      <c r="AA4306" s="29">
        <f>IF(database_public_cloud_VMs[[#This Row],[Currency]]="USD",(database_public_cloud_VMs[[#This Row],[Rate]]*param_exchange_rate)/(1+param_discount_aws),database_public_cloud_VMs[[#This Row],[Rate]])</f>
        <v>9.8588274373027446E-2</v>
      </c>
    </row>
    <row r="4307" spans="1:27" x14ac:dyDescent="0.45">
      <c r="A4307" s="24" t="s">
        <v>4815</v>
      </c>
      <c r="B4307" t="s">
        <v>12</v>
      </c>
      <c r="C4307" s="25" t="s">
        <v>187</v>
      </c>
      <c r="D4307" t="s">
        <v>170</v>
      </c>
      <c r="E4307" t="s">
        <v>4783</v>
      </c>
      <c r="F4307" t="s">
        <v>4810</v>
      </c>
      <c r="G4307" s="26">
        <v>2</v>
      </c>
      <c r="H4307" s="26">
        <v>8</v>
      </c>
      <c r="I4307" s="26">
        <v>0</v>
      </c>
      <c r="J4307" s="27" t="s">
        <v>173</v>
      </c>
      <c r="K4307" s="27" t="s">
        <v>174</v>
      </c>
      <c r="L4307" s="27" t="s">
        <v>2463</v>
      </c>
      <c r="M4307" t="s">
        <v>176</v>
      </c>
      <c r="N4307" t="s">
        <v>188</v>
      </c>
      <c r="O4307" t="s">
        <v>188</v>
      </c>
      <c r="P4307" t="s">
        <v>179</v>
      </c>
      <c r="Q4307" t="s">
        <v>198</v>
      </c>
      <c r="R4307" t="s">
        <v>181</v>
      </c>
      <c r="S4307" t="s">
        <v>31</v>
      </c>
      <c r="T4307" t="s">
        <v>31</v>
      </c>
      <c r="U4307" t="s">
        <v>31</v>
      </c>
      <c r="V4307" t="s">
        <v>31</v>
      </c>
      <c r="W4307" t="s">
        <v>182</v>
      </c>
      <c r="X4307" t="s">
        <v>183</v>
      </c>
      <c r="Y4307" s="28">
        <v>0.1754</v>
      </c>
      <c r="Z4307" t="str">
        <f>IF(database_public_cloud_VMs[[#This Row],[Vendor]]="AWS","USD","AUD")</f>
        <v>USD</v>
      </c>
      <c r="AA4307" s="29">
        <f>IF(database_public_cloud_VMs[[#This Row],[Currency]]="USD",(database_public_cloud_VMs[[#This Row],[Rate]]*param_exchange_rate)/(1+param_discount_aws),database_public_cloud_VMs[[#This Row],[Rate]])</f>
        <v>0.21615479156286269</v>
      </c>
    </row>
    <row r="4308" spans="1:27" x14ac:dyDescent="0.45">
      <c r="A4308" s="24" t="s">
        <v>4816</v>
      </c>
      <c r="B4308" t="s">
        <v>12</v>
      </c>
      <c r="C4308" s="25" t="s">
        <v>4782</v>
      </c>
      <c r="D4308" t="s">
        <v>170</v>
      </c>
      <c r="E4308" t="s">
        <v>4783</v>
      </c>
      <c r="F4308" t="s">
        <v>4810</v>
      </c>
      <c r="G4308" s="26">
        <v>2</v>
      </c>
      <c r="H4308" s="26">
        <v>8</v>
      </c>
      <c r="I4308" s="26">
        <v>0</v>
      </c>
      <c r="J4308" s="27" t="s">
        <v>173</v>
      </c>
      <c r="K4308" s="27" t="s">
        <v>174</v>
      </c>
      <c r="L4308" s="27" t="s">
        <v>2463</v>
      </c>
      <c r="M4308" t="s">
        <v>190</v>
      </c>
      <c r="N4308" t="s">
        <v>177</v>
      </c>
      <c r="O4308" t="s">
        <v>178</v>
      </c>
      <c r="P4308" t="s">
        <v>179</v>
      </c>
      <c r="Q4308" t="s">
        <v>191</v>
      </c>
      <c r="R4308" t="s">
        <v>181</v>
      </c>
      <c r="S4308" t="s">
        <v>31</v>
      </c>
      <c r="T4308" t="s">
        <v>31</v>
      </c>
      <c r="U4308" t="s">
        <v>31</v>
      </c>
      <c r="V4308" t="s">
        <v>31</v>
      </c>
      <c r="W4308" t="s">
        <v>182</v>
      </c>
      <c r="X4308" t="s">
        <v>183</v>
      </c>
      <c r="Y4308" s="28">
        <v>0.13170000000000001</v>
      </c>
      <c r="Z4308" t="str">
        <f>IF(database_public_cloud_VMs[[#This Row],[Vendor]]="AWS","USD","AUD")</f>
        <v>USD</v>
      </c>
      <c r="AA4308" s="29">
        <f>IF(database_public_cloud_VMs[[#This Row],[Currency]]="USD",(database_public_cloud_VMs[[#This Row],[Rate]]*param_exchange_rate)/(1+param_discount_aws),database_public_cloud_VMs[[#This Row],[Rate]])</f>
        <v>0.16230094668659645</v>
      </c>
    </row>
    <row r="4309" spans="1:27" x14ac:dyDescent="0.45">
      <c r="A4309" s="24" t="s">
        <v>4817</v>
      </c>
      <c r="B4309" t="s">
        <v>12</v>
      </c>
      <c r="C4309" s="25" t="s">
        <v>4782</v>
      </c>
      <c r="D4309" t="s">
        <v>170</v>
      </c>
      <c r="E4309" t="s">
        <v>4783</v>
      </c>
      <c r="F4309" t="s">
        <v>4810</v>
      </c>
      <c r="G4309" s="26">
        <v>2</v>
      </c>
      <c r="H4309" s="26">
        <v>8</v>
      </c>
      <c r="I4309" s="26">
        <v>0</v>
      </c>
      <c r="J4309" s="27" t="s">
        <v>173</v>
      </c>
      <c r="K4309" s="27" t="s">
        <v>174</v>
      </c>
      <c r="L4309" s="27" t="s">
        <v>2463</v>
      </c>
      <c r="M4309" t="s">
        <v>190</v>
      </c>
      <c r="N4309" t="s">
        <v>177</v>
      </c>
      <c r="O4309" t="s">
        <v>185</v>
      </c>
      <c r="P4309" t="s">
        <v>179</v>
      </c>
      <c r="Q4309" t="s">
        <v>191</v>
      </c>
      <c r="R4309" t="s">
        <v>181</v>
      </c>
      <c r="S4309" t="s">
        <v>31</v>
      </c>
      <c r="T4309" t="s">
        <v>31</v>
      </c>
      <c r="U4309" t="s">
        <v>31</v>
      </c>
      <c r="V4309" t="s">
        <v>31</v>
      </c>
      <c r="W4309" t="s">
        <v>182</v>
      </c>
      <c r="X4309" t="s">
        <v>183</v>
      </c>
      <c r="Y4309" s="28">
        <v>0.1111</v>
      </c>
      <c r="Z4309" t="str">
        <f>IF(database_public_cloud_VMs[[#This Row],[Vendor]]="AWS","USD","AUD")</f>
        <v>USD</v>
      </c>
      <c r="AA4309" s="29">
        <f>IF(database_public_cloud_VMs[[#This Row],[Currency]]="USD",(database_public_cloud_VMs[[#This Row],[Rate]]*param_exchange_rate)/(1+param_discount_aws),database_public_cloud_VMs[[#This Row],[Rate]])</f>
        <v>0.13691446603554186</v>
      </c>
    </row>
    <row r="4310" spans="1:27" x14ac:dyDescent="0.45">
      <c r="A4310" s="24" t="s">
        <v>4818</v>
      </c>
      <c r="B4310" t="s">
        <v>12</v>
      </c>
      <c r="C4310" s="25" t="s">
        <v>187</v>
      </c>
      <c r="D4310" t="s">
        <v>170</v>
      </c>
      <c r="E4310" t="s">
        <v>4783</v>
      </c>
      <c r="F4310" t="s">
        <v>4810</v>
      </c>
      <c r="G4310" s="26">
        <v>2</v>
      </c>
      <c r="H4310" s="26">
        <v>8</v>
      </c>
      <c r="I4310" s="26">
        <v>0</v>
      </c>
      <c r="J4310" s="27" t="s">
        <v>173</v>
      </c>
      <c r="K4310" s="27" t="s">
        <v>174</v>
      </c>
      <c r="L4310" s="27" t="s">
        <v>2463</v>
      </c>
      <c r="M4310" t="s">
        <v>190</v>
      </c>
      <c r="N4310" t="s">
        <v>188</v>
      </c>
      <c r="O4310" t="s">
        <v>188</v>
      </c>
      <c r="P4310" t="s">
        <v>179</v>
      </c>
      <c r="Q4310" t="s">
        <v>191</v>
      </c>
      <c r="R4310" t="s">
        <v>181</v>
      </c>
      <c r="S4310" t="s">
        <v>31</v>
      </c>
      <c r="T4310" t="s">
        <v>31</v>
      </c>
      <c r="U4310" t="s">
        <v>31</v>
      </c>
      <c r="V4310" t="s">
        <v>31</v>
      </c>
      <c r="W4310" t="s">
        <v>182</v>
      </c>
      <c r="X4310" t="s">
        <v>183</v>
      </c>
      <c r="Y4310" s="28">
        <v>0.1656</v>
      </c>
      <c r="Z4310" t="str">
        <f>IF(database_public_cloud_VMs[[#This Row],[Vendor]]="AWS","USD","AUD")</f>
        <v>USD</v>
      </c>
      <c r="AA4310" s="29">
        <f>IF(database_public_cloud_VMs[[#This Row],[Currency]]="USD",(database_public_cloud_VMs[[#This Row],[Rate]]*param_exchange_rate)/(1+param_discount_aws),database_public_cloud_VMs[[#This Row],[Rate]])</f>
        <v>0.2040777279521668</v>
      </c>
    </row>
    <row r="4311" spans="1:27" x14ac:dyDescent="0.45">
      <c r="A4311" s="24" t="s">
        <v>4819</v>
      </c>
      <c r="B4311" t="s">
        <v>12</v>
      </c>
      <c r="C4311" s="25" t="s">
        <v>4782</v>
      </c>
      <c r="D4311" t="s">
        <v>170</v>
      </c>
      <c r="E4311" t="s">
        <v>4783</v>
      </c>
      <c r="F4311" t="s">
        <v>4810</v>
      </c>
      <c r="G4311" s="26">
        <v>2</v>
      </c>
      <c r="H4311" s="26">
        <v>8</v>
      </c>
      <c r="I4311" s="26">
        <v>0</v>
      </c>
      <c r="J4311" s="27" t="s">
        <v>173</v>
      </c>
      <c r="K4311" s="27" t="s">
        <v>174</v>
      </c>
      <c r="L4311" s="27" t="s">
        <v>2463</v>
      </c>
      <c r="M4311" t="s">
        <v>190</v>
      </c>
      <c r="N4311" t="s">
        <v>177</v>
      </c>
      <c r="O4311" t="s">
        <v>178</v>
      </c>
      <c r="P4311" t="s">
        <v>179</v>
      </c>
      <c r="Q4311" t="s">
        <v>315</v>
      </c>
      <c r="R4311" t="s">
        <v>181</v>
      </c>
      <c r="S4311" t="s">
        <v>31</v>
      </c>
      <c r="T4311" t="s">
        <v>31</v>
      </c>
      <c r="U4311" t="s">
        <v>31</v>
      </c>
      <c r="V4311" t="s">
        <v>31</v>
      </c>
      <c r="W4311" t="s">
        <v>182</v>
      </c>
      <c r="X4311" t="s">
        <v>183</v>
      </c>
      <c r="Y4311" s="28">
        <v>9.9299999999999999E-2</v>
      </c>
      <c r="Z4311" t="str">
        <f>IF(database_public_cloud_VMs[[#This Row],[Vendor]]="AWS","USD","AUD")</f>
        <v>USD</v>
      </c>
      <c r="AA4311" s="29">
        <f>IF(database_public_cloud_VMs[[#This Row],[Currency]]="USD",(database_public_cloud_VMs[[#This Row],[Rate]]*param_exchange_rate)/(1+param_discount_aws),database_public_cloud_VMs[[#This Row],[Rate]])</f>
        <v>0.12237269556552031</v>
      </c>
    </row>
    <row r="4312" spans="1:27" x14ac:dyDescent="0.45">
      <c r="A4312" s="24" t="s">
        <v>4820</v>
      </c>
      <c r="B4312" t="s">
        <v>12</v>
      </c>
      <c r="C4312" s="25" t="s">
        <v>4782</v>
      </c>
      <c r="D4312" t="s">
        <v>170</v>
      </c>
      <c r="E4312" t="s">
        <v>4783</v>
      </c>
      <c r="F4312" t="s">
        <v>4810</v>
      </c>
      <c r="G4312" s="26">
        <v>2</v>
      </c>
      <c r="H4312" s="26">
        <v>8</v>
      </c>
      <c r="I4312" s="26">
        <v>0</v>
      </c>
      <c r="J4312" s="27" t="s">
        <v>173</v>
      </c>
      <c r="K4312" s="27" t="s">
        <v>174</v>
      </c>
      <c r="L4312" s="27" t="s">
        <v>2463</v>
      </c>
      <c r="M4312" t="s">
        <v>190</v>
      </c>
      <c r="N4312" t="s">
        <v>177</v>
      </c>
      <c r="O4312" t="s">
        <v>185</v>
      </c>
      <c r="P4312" t="s">
        <v>179</v>
      </c>
      <c r="Q4312" t="s">
        <v>315</v>
      </c>
      <c r="R4312" t="s">
        <v>181</v>
      </c>
      <c r="S4312" t="s">
        <v>31</v>
      </c>
      <c r="T4312" t="s">
        <v>31</v>
      </c>
      <c r="U4312" t="s">
        <v>31</v>
      </c>
      <c r="V4312" t="s">
        <v>31</v>
      </c>
      <c r="W4312" t="s">
        <v>182</v>
      </c>
      <c r="X4312" t="s">
        <v>183</v>
      </c>
      <c r="Y4312" s="28">
        <v>7.8700000000000006E-2</v>
      </c>
      <c r="Z4312" t="str">
        <f>IF(database_public_cloud_VMs[[#This Row],[Vendor]]="AWS","USD","AUD")</f>
        <v>USD</v>
      </c>
      <c r="AA4312" s="29">
        <f>IF(database_public_cloud_VMs[[#This Row],[Currency]]="USD",(database_public_cloud_VMs[[#This Row],[Rate]]*param_exchange_rate)/(1+param_discount_aws),database_public_cloud_VMs[[#This Row],[Rate]])</f>
        <v>9.6986214914465754E-2</v>
      </c>
    </row>
    <row r="4313" spans="1:27" x14ac:dyDescent="0.45">
      <c r="A4313" s="24" t="s">
        <v>4821</v>
      </c>
      <c r="B4313" t="s">
        <v>12</v>
      </c>
      <c r="C4313" s="25" t="s">
        <v>187</v>
      </c>
      <c r="D4313" t="s">
        <v>170</v>
      </c>
      <c r="E4313" t="s">
        <v>4783</v>
      </c>
      <c r="F4313" t="s">
        <v>4810</v>
      </c>
      <c r="G4313" s="26">
        <v>2</v>
      </c>
      <c r="H4313" s="26">
        <v>8</v>
      </c>
      <c r="I4313" s="26">
        <v>0</v>
      </c>
      <c r="J4313" s="27" t="s">
        <v>173</v>
      </c>
      <c r="K4313" s="27" t="s">
        <v>174</v>
      </c>
      <c r="L4313" s="27" t="s">
        <v>2463</v>
      </c>
      <c r="M4313" t="s">
        <v>190</v>
      </c>
      <c r="N4313" t="s">
        <v>188</v>
      </c>
      <c r="O4313" t="s">
        <v>188</v>
      </c>
      <c r="P4313" t="s">
        <v>179</v>
      </c>
      <c r="Q4313" t="s">
        <v>315</v>
      </c>
      <c r="R4313" t="s">
        <v>181</v>
      </c>
      <c r="S4313" t="s">
        <v>31</v>
      </c>
      <c r="T4313" t="s">
        <v>31</v>
      </c>
      <c r="U4313" t="s">
        <v>31</v>
      </c>
      <c r="V4313" t="s">
        <v>31</v>
      </c>
      <c r="W4313" t="s">
        <v>182</v>
      </c>
      <c r="X4313" t="s">
        <v>183</v>
      </c>
      <c r="Y4313" s="28">
        <v>0.13320000000000001</v>
      </c>
      <c r="Z4313" t="str">
        <f>IF(database_public_cloud_VMs[[#This Row],[Vendor]]="AWS","USD","AUD")</f>
        <v>USD</v>
      </c>
      <c r="AA4313" s="29">
        <f>IF(database_public_cloud_VMs[[#This Row],[Currency]]="USD",(database_public_cloud_VMs[[#This Row],[Rate]]*param_exchange_rate)/(1+param_discount_aws),database_public_cloud_VMs[[#This Row],[Rate]])</f>
        <v>0.16414947683109071</v>
      </c>
    </row>
    <row r="4314" spans="1:27" x14ac:dyDescent="0.45">
      <c r="A4314" s="24" t="s">
        <v>4822</v>
      </c>
      <c r="B4314" t="s">
        <v>12</v>
      </c>
      <c r="C4314" s="25" t="s">
        <v>4782</v>
      </c>
      <c r="D4314" t="s">
        <v>170</v>
      </c>
      <c r="E4314" t="s">
        <v>4783</v>
      </c>
      <c r="F4314" t="s">
        <v>4810</v>
      </c>
      <c r="G4314" s="26">
        <v>2</v>
      </c>
      <c r="H4314" s="26">
        <v>8</v>
      </c>
      <c r="I4314" s="26">
        <v>0</v>
      </c>
      <c r="J4314" s="27" t="s">
        <v>173</v>
      </c>
      <c r="K4314" s="27" t="s">
        <v>174</v>
      </c>
      <c r="L4314" s="27" t="s">
        <v>2463</v>
      </c>
      <c r="M4314" t="s">
        <v>190</v>
      </c>
      <c r="N4314" t="s">
        <v>177</v>
      </c>
      <c r="O4314" t="s">
        <v>178</v>
      </c>
      <c r="P4314" t="s">
        <v>179</v>
      </c>
      <c r="Q4314" t="s">
        <v>180</v>
      </c>
      <c r="R4314" t="s">
        <v>181</v>
      </c>
      <c r="S4314" t="s">
        <v>31</v>
      </c>
      <c r="T4314" t="s">
        <v>31</v>
      </c>
      <c r="U4314" t="s">
        <v>31</v>
      </c>
      <c r="V4314" t="s">
        <v>31</v>
      </c>
      <c r="W4314" t="s">
        <v>182</v>
      </c>
      <c r="X4314" t="s">
        <v>183</v>
      </c>
      <c r="Y4314" s="28">
        <v>7.17E-2</v>
      </c>
      <c r="Z4314" t="str">
        <f>IF(database_public_cloud_VMs[[#This Row],[Vendor]]="AWS","USD","AUD")</f>
        <v>USD</v>
      </c>
      <c r="AA4314" s="29">
        <f>IF(database_public_cloud_VMs[[#This Row],[Currency]]="USD",(database_public_cloud_VMs[[#This Row],[Rate]]*param_exchange_rate)/(1+param_discount_aws),database_public_cloud_VMs[[#This Row],[Rate]])</f>
        <v>8.8359740906825857E-2</v>
      </c>
    </row>
    <row r="4315" spans="1:27" x14ac:dyDescent="0.45">
      <c r="A4315" s="24" t="s">
        <v>4823</v>
      </c>
      <c r="B4315" t="s">
        <v>12</v>
      </c>
      <c r="C4315" s="25" t="s">
        <v>4782</v>
      </c>
      <c r="D4315" t="s">
        <v>170</v>
      </c>
      <c r="E4315" t="s">
        <v>4783</v>
      </c>
      <c r="F4315" t="s">
        <v>4810</v>
      </c>
      <c r="G4315" s="26">
        <v>2</v>
      </c>
      <c r="H4315" s="26">
        <v>8</v>
      </c>
      <c r="I4315" s="26">
        <v>0</v>
      </c>
      <c r="J4315" s="27" t="s">
        <v>173</v>
      </c>
      <c r="K4315" s="27" t="s">
        <v>174</v>
      </c>
      <c r="L4315" s="27" t="s">
        <v>2463</v>
      </c>
      <c r="M4315" t="s">
        <v>190</v>
      </c>
      <c r="N4315" t="s">
        <v>177</v>
      </c>
      <c r="O4315" t="s">
        <v>185</v>
      </c>
      <c r="P4315" t="s">
        <v>179</v>
      </c>
      <c r="Q4315" t="s">
        <v>180</v>
      </c>
      <c r="R4315" t="s">
        <v>181</v>
      </c>
      <c r="S4315" t="s">
        <v>31</v>
      </c>
      <c r="T4315" t="s">
        <v>31</v>
      </c>
      <c r="U4315" t="s">
        <v>31</v>
      </c>
      <c r="V4315" t="s">
        <v>31</v>
      </c>
      <c r="W4315" t="s">
        <v>182</v>
      </c>
      <c r="X4315" t="s">
        <v>183</v>
      </c>
      <c r="Y4315" s="28">
        <v>5.11E-2</v>
      </c>
      <c r="Z4315" t="str">
        <f>IF(database_public_cloud_VMs[[#This Row],[Vendor]]="AWS","USD","AUD")</f>
        <v>USD</v>
      </c>
      <c r="AA4315" s="29">
        <f>IF(database_public_cloud_VMs[[#This Row],[Currency]]="USD",(database_public_cloud_VMs[[#This Row],[Rate]]*param_exchange_rate)/(1+param_discount_aws),database_public_cloud_VMs[[#This Row],[Rate]])</f>
        <v>6.2973260255771282E-2</v>
      </c>
    </row>
    <row r="4316" spans="1:27" x14ac:dyDescent="0.45">
      <c r="A4316" s="24" t="s">
        <v>4824</v>
      </c>
      <c r="B4316" t="s">
        <v>12</v>
      </c>
      <c r="C4316" s="25" t="s">
        <v>187</v>
      </c>
      <c r="D4316" t="s">
        <v>170</v>
      </c>
      <c r="E4316" t="s">
        <v>4783</v>
      </c>
      <c r="F4316" t="s">
        <v>4810</v>
      </c>
      <c r="G4316" s="26">
        <v>2</v>
      </c>
      <c r="H4316" s="26">
        <v>8</v>
      </c>
      <c r="I4316" s="26">
        <v>0</v>
      </c>
      <c r="J4316" s="27" t="s">
        <v>173</v>
      </c>
      <c r="K4316" s="27" t="s">
        <v>174</v>
      </c>
      <c r="L4316" s="27" t="s">
        <v>2463</v>
      </c>
      <c r="M4316" t="s">
        <v>190</v>
      </c>
      <c r="N4316" t="s">
        <v>188</v>
      </c>
      <c r="O4316" t="s">
        <v>188</v>
      </c>
      <c r="P4316" t="s">
        <v>179</v>
      </c>
      <c r="Q4316" t="s">
        <v>180</v>
      </c>
      <c r="R4316" t="s">
        <v>181</v>
      </c>
      <c r="S4316" t="s">
        <v>31</v>
      </c>
      <c r="T4316" t="s">
        <v>31</v>
      </c>
      <c r="U4316" t="s">
        <v>31</v>
      </c>
      <c r="V4316" t="s">
        <v>31</v>
      </c>
      <c r="W4316" t="s">
        <v>182</v>
      </c>
      <c r="X4316" t="s">
        <v>183</v>
      </c>
      <c r="Y4316" s="28">
        <v>0.1056</v>
      </c>
      <c r="Z4316" t="str">
        <f>IF(database_public_cloud_VMs[[#This Row],[Vendor]]="AWS","USD","AUD")</f>
        <v>USD</v>
      </c>
      <c r="AA4316" s="29">
        <f>IF(database_public_cloud_VMs[[#This Row],[Currency]]="USD",(database_public_cloud_VMs[[#This Row],[Rate]]*param_exchange_rate)/(1+param_discount_aws),database_public_cloud_VMs[[#This Row],[Rate]])</f>
        <v>0.13013652217239624</v>
      </c>
    </row>
    <row r="4317" spans="1:27" x14ac:dyDescent="0.45">
      <c r="A4317" s="24" t="s">
        <v>4825</v>
      </c>
      <c r="B4317" t="s">
        <v>12</v>
      </c>
      <c r="C4317" s="25" t="s">
        <v>1331</v>
      </c>
      <c r="D4317" t="s">
        <v>170</v>
      </c>
      <c r="E4317" t="s">
        <v>4783</v>
      </c>
      <c r="F4317" t="s">
        <v>4810</v>
      </c>
      <c r="G4317" s="26">
        <v>2</v>
      </c>
      <c r="H4317" s="26">
        <v>8</v>
      </c>
      <c r="I4317" s="26">
        <v>0</v>
      </c>
      <c r="J4317" s="27" t="s">
        <v>173</v>
      </c>
      <c r="K4317" s="27" t="s">
        <v>174</v>
      </c>
      <c r="L4317" s="27" t="s">
        <v>2463</v>
      </c>
      <c r="M4317" t="s">
        <v>176</v>
      </c>
      <c r="N4317" t="s">
        <v>177</v>
      </c>
      <c r="O4317" t="s">
        <v>178</v>
      </c>
      <c r="P4317" t="s">
        <v>179</v>
      </c>
      <c r="Q4317" t="s">
        <v>180</v>
      </c>
      <c r="R4317" t="s">
        <v>181</v>
      </c>
      <c r="S4317" t="s">
        <v>31</v>
      </c>
      <c r="T4317" t="s">
        <v>31</v>
      </c>
      <c r="U4317" t="s">
        <v>31</v>
      </c>
      <c r="V4317" t="s">
        <v>31</v>
      </c>
      <c r="W4317" t="s">
        <v>182</v>
      </c>
      <c r="X4317" t="s">
        <v>183</v>
      </c>
      <c r="Y4317" s="28">
        <v>7.8600000000000003E-2</v>
      </c>
      <c r="Z4317" t="str">
        <f>IF(database_public_cloud_VMs[[#This Row],[Vendor]]="AWS","USD","AUD")</f>
        <v>USD</v>
      </c>
      <c r="AA4317" s="29">
        <f>IF(database_public_cloud_VMs[[#This Row],[Currency]]="USD",(database_public_cloud_VMs[[#This Row],[Rate]]*param_exchange_rate)/(1+param_discount_aws),database_public_cloud_VMs[[#This Row],[Rate]])</f>
        <v>9.6862979571499461E-2</v>
      </c>
    </row>
    <row r="4318" spans="1:27" x14ac:dyDescent="0.45">
      <c r="A4318" s="24" t="s">
        <v>4826</v>
      </c>
      <c r="B4318" t="s">
        <v>12</v>
      </c>
      <c r="C4318" s="25" t="s">
        <v>1331</v>
      </c>
      <c r="D4318" t="s">
        <v>170</v>
      </c>
      <c r="E4318" t="s">
        <v>4783</v>
      </c>
      <c r="F4318" t="s">
        <v>4810</v>
      </c>
      <c r="G4318" s="26">
        <v>2</v>
      </c>
      <c r="H4318" s="26">
        <v>8</v>
      </c>
      <c r="I4318" s="26">
        <v>0</v>
      </c>
      <c r="J4318" s="27" t="s">
        <v>173</v>
      </c>
      <c r="K4318" s="27" t="s">
        <v>174</v>
      </c>
      <c r="L4318" s="27" t="s">
        <v>2463</v>
      </c>
      <c r="M4318" t="s">
        <v>176</v>
      </c>
      <c r="N4318" t="s">
        <v>177</v>
      </c>
      <c r="O4318" t="s">
        <v>185</v>
      </c>
      <c r="P4318" t="s">
        <v>179</v>
      </c>
      <c r="Q4318" t="s">
        <v>180</v>
      </c>
      <c r="R4318" t="s">
        <v>181</v>
      </c>
      <c r="S4318" t="s">
        <v>31</v>
      </c>
      <c r="T4318" t="s">
        <v>31</v>
      </c>
      <c r="U4318" t="s">
        <v>31</v>
      </c>
      <c r="V4318" t="s">
        <v>31</v>
      </c>
      <c r="W4318" t="s">
        <v>182</v>
      </c>
      <c r="X4318" t="s">
        <v>183</v>
      </c>
      <c r="Y4318" s="28">
        <v>5.8000000000000003E-2</v>
      </c>
      <c r="Z4318" t="str">
        <f>IF(database_public_cloud_VMs[[#This Row],[Vendor]]="AWS","USD","AUD")</f>
        <v>USD</v>
      </c>
      <c r="AA4318" s="29">
        <f>IF(database_public_cloud_VMs[[#This Row],[Currency]]="USD",(database_public_cloud_VMs[[#This Row],[Rate]]*param_exchange_rate)/(1+param_discount_aws),database_public_cloud_VMs[[#This Row],[Rate]])</f>
        <v>7.14764989204449E-2</v>
      </c>
    </row>
    <row r="4319" spans="1:27" x14ac:dyDescent="0.45">
      <c r="A4319" s="24" t="s">
        <v>4827</v>
      </c>
      <c r="B4319" t="s">
        <v>12</v>
      </c>
      <c r="C4319" s="25" t="s">
        <v>187</v>
      </c>
      <c r="D4319" t="s">
        <v>170</v>
      </c>
      <c r="E4319" t="s">
        <v>4783</v>
      </c>
      <c r="F4319" t="s">
        <v>4810</v>
      </c>
      <c r="G4319" s="26">
        <v>2</v>
      </c>
      <c r="H4319" s="26">
        <v>8</v>
      </c>
      <c r="I4319" s="26">
        <v>0</v>
      </c>
      <c r="J4319" s="27" t="s">
        <v>173</v>
      </c>
      <c r="K4319" s="27" t="s">
        <v>174</v>
      </c>
      <c r="L4319" s="27" t="s">
        <v>2463</v>
      </c>
      <c r="M4319" t="s">
        <v>176</v>
      </c>
      <c r="N4319" t="s">
        <v>188</v>
      </c>
      <c r="O4319" t="s">
        <v>188</v>
      </c>
      <c r="P4319" t="s">
        <v>179</v>
      </c>
      <c r="Q4319" t="s">
        <v>180</v>
      </c>
      <c r="R4319" t="s">
        <v>181</v>
      </c>
      <c r="S4319" t="s">
        <v>31</v>
      </c>
      <c r="T4319" t="s">
        <v>31</v>
      </c>
      <c r="U4319" t="s">
        <v>31</v>
      </c>
      <c r="V4319" t="s">
        <v>31</v>
      </c>
      <c r="W4319" t="s">
        <v>182</v>
      </c>
      <c r="X4319" t="s">
        <v>183</v>
      </c>
      <c r="Y4319" s="28">
        <v>0.1124</v>
      </c>
      <c r="Z4319" t="str">
        <f>IF(database_public_cloud_VMs[[#This Row],[Vendor]]="AWS","USD","AUD")</f>
        <v>USD</v>
      </c>
      <c r="AA4319" s="29">
        <f>IF(database_public_cloud_VMs[[#This Row],[Currency]]="USD",(database_public_cloud_VMs[[#This Row],[Rate]]*param_exchange_rate)/(1+param_discount_aws),database_public_cloud_VMs[[#This Row],[Rate]])</f>
        <v>0.13851652549410357</v>
      </c>
    </row>
    <row r="4320" spans="1:27" x14ac:dyDescent="0.45">
      <c r="A4320" s="24" t="s">
        <v>4828</v>
      </c>
      <c r="B4320" t="s">
        <v>12</v>
      </c>
      <c r="C4320" s="25" t="s">
        <v>1331</v>
      </c>
      <c r="D4320" t="s">
        <v>170</v>
      </c>
      <c r="E4320" t="s">
        <v>4783</v>
      </c>
      <c r="F4320" t="s">
        <v>4810</v>
      </c>
      <c r="G4320" s="26">
        <v>2</v>
      </c>
      <c r="H4320" s="26">
        <v>8</v>
      </c>
      <c r="I4320" s="26">
        <v>0</v>
      </c>
      <c r="J4320" s="27" t="s">
        <v>173</v>
      </c>
      <c r="K4320" s="27" t="s">
        <v>174</v>
      </c>
      <c r="L4320" s="27" t="s">
        <v>2463</v>
      </c>
      <c r="M4320" t="s">
        <v>176</v>
      </c>
      <c r="N4320" t="s">
        <v>177</v>
      </c>
      <c r="O4320" t="s">
        <v>178</v>
      </c>
      <c r="P4320" t="s">
        <v>179</v>
      </c>
      <c r="Q4320" t="s">
        <v>315</v>
      </c>
      <c r="R4320" t="s">
        <v>181</v>
      </c>
      <c r="S4320" t="s">
        <v>31</v>
      </c>
      <c r="T4320" t="s">
        <v>31</v>
      </c>
      <c r="U4320" t="s">
        <v>31</v>
      </c>
      <c r="V4320" t="s">
        <v>31</v>
      </c>
      <c r="W4320" t="s">
        <v>182</v>
      </c>
      <c r="X4320" t="s">
        <v>183</v>
      </c>
      <c r="Y4320" s="28">
        <v>0.1062</v>
      </c>
      <c r="Z4320" t="str">
        <f>IF(database_public_cloud_VMs[[#This Row],[Vendor]]="AWS","USD","AUD")</f>
        <v>USD</v>
      </c>
      <c r="AA4320" s="29">
        <f>IF(database_public_cloud_VMs[[#This Row],[Currency]]="USD",(database_public_cloud_VMs[[#This Row],[Rate]]*param_exchange_rate)/(1+param_discount_aws),database_public_cloud_VMs[[#This Row],[Rate]])</f>
        <v>0.13087593423019392</v>
      </c>
    </row>
    <row r="4321" spans="1:27" x14ac:dyDescent="0.45">
      <c r="A4321" s="24" t="s">
        <v>4829</v>
      </c>
      <c r="B4321" t="s">
        <v>12</v>
      </c>
      <c r="C4321" s="25" t="s">
        <v>1331</v>
      </c>
      <c r="D4321" t="s">
        <v>170</v>
      </c>
      <c r="E4321" t="s">
        <v>4783</v>
      </c>
      <c r="F4321" t="s">
        <v>4810</v>
      </c>
      <c r="G4321" s="26">
        <v>2</v>
      </c>
      <c r="H4321" s="26">
        <v>8</v>
      </c>
      <c r="I4321" s="26">
        <v>0</v>
      </c>
      <c r="J4321" s="27" t="s">
        <v>173</v>
      </c>
      <c r="K4321" s="27" t="s">
        <v>174</v>
      </c>
      <c r="L4321" s="27" t="s">
        <v>2463</v>
      </c>
      <c r="M4321" t="s">
        <v>176</v>
      </c>
      <c r="N4321" t="s">
        <v>177</v>
      </c>
      <c r="O4321" t="s">
        <v>185</v>
      </c>
      <c r="P4321" t="s">
        <v>179</v>
      </c>
      <c r="Q4321" t="s">
        <v>315</v>
      </c>
      <c r="R4321" t="s">
        <v>181</v>
      </c>
      <c r="S4321" t="s">
        <v>31</v>
      </c>
      <c r="T4321" t="s">
        <v>31</v>
      </c>
      <c r="U4321" t="s">
        <v>31</v>
      </c>
      <c r="V4321" t="s">
        <v>31</v>
      </c>
      <c r="W4321" t="s">
        <v>182</v>
      </c>
      <c r="X4321" t="s">
        <v>183</v>
      </c>
      <c r="Y4321" s="28">
        <v>8.5599999999999996E-2</v>
      </c>
      <c r="Z4321" t="str">
        <f>IF(database_public_cloud_VMs[[#This Row],[Vendor]]="AWS","USD","AUD")</f>
        <v>USD</v>
      </c>
      <c r="AA4321" s="29">
        <f>IF(database_public_cloud_VMs[[#This Row],[Currency]]="USD",(database_public_cloud_VMs[[#This Row],[Rate]]*param_exchange_rate)/(1+param_discount_aws),database_public_cloud_VMs[[#This Row],[Rate]])</f>
        <v>0.10548945357913936</v>
      </c>
    </row>
    <row r="4322" spans="1:27" x14ac:dyDescent="0.45">
      <c r="A4322" s="24" t="s">
        <v>4830</v>
      </c>
      <c r="B4322" t="s">
        <v>12</v>
      </c>
      <c r="C4322" s="25" t="s">
        <v>187</v>
      </c>
      <c r="D4322" t="s">
        <v>170</v>
      </c>
      <c r="E4322" t="s">
        <v>4783</v>
      </c>
      <c r="F4322" t="s">
        <v>4810</v>
      </c>
      <c r="G4322" s="26">
        <v>2</v>
      </c>
      <c r="H4322" s="26">
        <v>8</v>
      </c>
      <c r="I4322" s="26">
        <v>0</v>
      </c>
      <c r="J4322" s="27" t="s">
        <v>173</v>
      </c>
      <c r="K4322" s="27" t="s">
        <v>174</v>
      </c>
      <c r="L4322" s="27" t="s">
        <v>2463</v>
      </c>
      <c r="M4322" t="s">
        <v>176</v>
      </c>
      <c r="N4322" t="s">
        <v>188</v>
      </c>
      <c r="O4322" t="s">
        <v>188</v>
      </c>
      <c r="P4322" t="s">
        <v>179</v>
      </c>
      <c r="Q4322" t="s">
        <v>315</v>
      </c>
      <c r="R4322" t="s">
        <v>181</v>
      </c>
      <c r="S4322" t="s">
        <v>31</v>
      </c>
      <c r="T4322" t="s">
        <v>31</v>
      </c>
      <c r="U4322" t="s">
        <v>31</v>
      </c>
      <c r="V4322" t="s">
        <v>31</v>
      </c>
      <c r="W4322" t="s">
        <v>182</v>
      </c>
      <c r="X4322" t="s">
        <v>183</v>
      </c>
      <c r="Y4322" s="28">
        <v>0.14000000000000001</v>
      </c>
      <c r="Z4322" t="str">
        <f>IF(database_public_cloud_VMs[[#This Row],[Vendor]]="AWS","USD","AUD")</f>
        <v>USD</v>
      </c>
      <c r="AA4322" s="29">
        <f>IF(database_public_cloud_VMs[[#This Row],[Currency]]="USD",(database_public_cloud_VMs[[#This Row],[Rate]]*param_exchange_rate)/(1+param_discount_aws),database_public_cloud_VMs[[#This Row],[Rate]])</f>
        <v>0.17252948015279806</v>
      </c>
    </row>
    <row r="4323" spans="1:27" x14ac:dyDescent="0.45">
      <c r="A4323" s="24" t="s">
        <v>4831</v>
      </c>
      <c r="B4323" t="s">
        <v>12</v>
      </c>
      <c r="C4323" s="25" t="s">
        <v>4782</v>
      </c>
      <c r="D4323" t="s">
        <v>170</v>
      </c>
      <c r="E4323" t="s">
        <v>4783</v>
      </c>
      <c r="F4323" t="s">
        <v>4810</v>
      </c>
      <c r="G4323" s="26">
        <v>2</v>
      </c>
      <c r="H4323" s="26">
        <v>8</v>
      </c>
      <c r="I4323" s="26">
        <v>0</v>
      </c>
      <c r="J4323" s="27" t="s">
        <v>173</v>
      </c>
      <c r="K4323" s="27" t="s">
        <v>174</v>
      </c>
      <c r="L4323" s="27" t="s">
        <v>2463</v>
      </c>
      <c r="M4323" t="s">
        <v>190</v>
      </c>
      <c r="N4323" t="s">
        <v>177</v>
      </c>
      <c r="O4323" t="s">
        <v>178</v>
      </c>
      <c r="P4323" t="s">
        <v>179</v>
      </c>
      <c r="Q4323" t="s">
        <v>198</v>
      </c>
      <c r="R4323" t="s">
        <v>181</v>
      </c>
      <c r="S4323" t="s">
        <v>31</v>
      </c>
      <c r="T4323" t="s">
        <v>31</v>
      </c>
      <c r="U4323" t="s">
        <v>31</v>
      </c>
      <c r="V4323" t="s">
        <v>31</v>
      </c>
      <c r="W4323" t="s">
        <v>182</v>
      </c>
      <c r="X4323" t="s">
        <v>183</v>
      </c>
      <c r="Y4323" s="28">
        <v>9.6699999999999994E-2</v>
      </c>
      <c r="Z4323" t="str">
        <f>IF(database_public_cloud_VMs[[#This Row],[Vendor]]="AWS","USD","AUD")</f>
        <v>USD</v>
      </c>
      <c r="AA4323" s="29">
        <f>IF(database_public_cloud_VMs[[#This Row],[Currency]]="USD",(database_public_cloud_VMs[[#This Row],[Rate]]*param_exchange_rate)/(1+param_discount_aws),database_public_cloud_VMs[[#This Row],[Rate]])</f>
        <v>0.1191685766483969</v>
      </c>
    </row>
    <row r="4324" spans="1:27" x14ac:dyDescent="0.45">
      <c r="A4324" s="24" t="s">
        <v>4832</v>
      </c>
      <c r="B4324" t="s">
        <v>12</v>
      </c>
      <c r="C4324" s="25" t="s">
        <v>4782</v>
      </c>
      <c r="D4324" t="s">
        <v>170</v>
      </c>
      <c r="E4324" t="s">
        <v>4783</v>
      </c>
      <c r="F4324" t="s">
        <v>4810</v>
      </c>
      <c r="G4324" s="26">
        <v>2</v>
      </c>
      <c r="H4324" s="26">
        <v>8</v>
      </c>
      <c r="I4324" s="26">
        <v>0</v>
      </c>
      <c r="J4324" s="27" t="s">
        <v>173</v>
      </c>
      <c r="K4324" s="27" t="s">
        <v>174</v>
      </c>
      <c r="L4324" s="27" t="s">
        <v>2463</v>
      </c>
      <c r="M4324" t="s">
        <v>190</v>
      </c>
      <c r="N4324" t="s">
        <v>177</v>
      </c>
      <c r="O4324" t="s">
        <v>185</v>
      </c>
      <c r="P4324" t="s">
        <v>179</v>
      </c>
      <c r="Q4324" t="s">
        <v>198</v>
      </c>
      <c r="R4324" t="s">
        <v>181</v>
      </c>
      <c r="S4324" t="s">
        <v>31</v>
      </c>
      <c r="T4324" t="s">
        <v>31</v>
      </c>
      <c r="U4324" t="s">
        <v>31</v>
      </c>
      <c r="V4324" t="s">
        <v>31</v>
      </c>
      <c r="W4324" t="s">
        <v>182</v>
      </c>
      <c r="X4324" t="s">
        <v>183</v>
      </c>
      <c r="Y4324" s="28">
        <v>7.3099999999999998E-2</v>
      </c>
      <c r="Z4324" t="str">
        <f>IF(database_public_cloud_VMs[[#This Row],[Vendor]]="AWS","USD","AUD")</f>
        <v>USD</v>
      </c>
      <c r="AA4324" s="29">
        <f>IF(database_public_cloud_VMs[[#This Row],[Currency]]="USD",(database_public_cloud_VMs[[#This Row],[Rate]]*param_exchange_rate)/(1+param_discount_aws),database_public_cloud_VMs[[#This Row],[Rate]])</f>
        <v>9.0085035708353828E-2</v>
      </c>
    </row>
    <row r="4325" spans="1:27" x14ac:dyDescent="0.45">
      <c r="A4325" s="24" t="s">
        <v>4833</v>
      </c>
      <c r="B4325" t="s">
        <v>12</v>
      </c>
      <c r="C4325" s="25" t="s">
        <v>187</v>
      </c>
      <c r="D4325" t="s">
        <v>170</v>
      </c>
      <c r="E4325" t="s">
        <v>4783</v>
      </c>
      <c r="F4325" t="s">
        <v>4810</v>
      </c>
      <c r="G4325" s="26">
        <v>2</v>
      </c>
      <c r="H4325" s="26">
        <v>8</v>
      </c>
      <c r="I4325" s="26">
        <v>0</v>
      </c>
      <c r="J4325" s="27" t="s">
        <v>173</v>
      </c>
      <c r="K4325" s="27" t="s">
        <v>174</v>
      </c>
      <c r="L4325" s="27" t="s">
        <v>2463</v>
      </c>
      <c r="M4325" t="s">
        <v>190</v>
      </c>
      <c r="N4325" t="s">
        <v>188</v>
      </c>
      <c r="O4325" t="s">
        <v>188</v>
      </c>
      <c r="P4325" t="s">
        <v>179</v>
      </c>
      <c r="Q4325" t="s">
        <v>198</v>
      </c>
      <c r="R4325" t="s">
        <v>181</v>
      </c>
      <c r="S4325" t="s">
        <v>31</v>
      </c>
      <c r="T4325" t="s">
        <v>31</v>
      </c>
      <c r="U4325" t="s">
        <v>31</v>
      </c>
      <c r="V4325" t="s">
        <v>31</v>
      </c>
      <c r="W4325" t="s">
        <v>182</v>
      </c>
      <c r="X4325" t="s">
        <v>183</v>
      </c>
      <c r="Y4325" s="28">
        <v>0.1686</v>
      </c>
      <c r="Z4325" t="str">
        <f>IF(database_public_cloud_VMs[[#This Row],[Vendor]]="AWS","USD","AUD")</f>
        <v>USD</v>
      </c>
      <c r="AA4325" s="29">
        <f>IF(database_public_cloud_VMs[[#This Row],[Currency]]="USD",(database_public_cloud_VMs[[#This Row],[Rate]]*param_exchange_rate)/(1+param_discount_aws),database_public_cloud_VMs[[#This Row],[Rate]])</f>
        <v>0.20777478824115533</v>
      </c>
    </row>
    <row r="4326" spans="1:27" x14ac:dyDescent="0.45">
      <c r="A4326" s="24" t="s">
        <v>4834</v>
      </c>
      <c r="B4326" t="s">
        <v>12</v>
      </c>
      <c r="C4326" s="25" t="s">
        <v>187</v>
      </c>
      <c r="D4326" t="s">
        <v>170</v>
      </c>
      <c r="E4326" t="s">
        <v>4783</v>
      </c>
      <c r="F4326" t="s">
        <v>4810</v>
      </c>
      <c r="G4326" s="26">
        <v>2</v>
      </c>
      <c r="H4326" s="26">
        <v>8</v>
      </c>
      <c r="I4326" s="26">
        <v>0</v>
      </c>
      <c r="J4326" s="27" t="s">
        <v>173</v>
      </c>
      <c r="K4326" s="27" t="s">
        <v>174</v>
      </c>
      <c r="L4326" s="27" t="s">
        <v>2463</v>
      </c>
      <c r="M4326" t="s">
        <v>190</v>
      </c>
      <c r="N4326" t="s">
        <v>188</v>
      </c>
      <c r="O4326" t="s">
        <v>188</v>
      </c>
      <c r="P4326" t="s">
        <v>179</v>
      </c>
      <c r="Q4326" t="s">
        <v>315</v>
      </c>
      <c r="R4326" t="s">
        <v>316</v>
      </c>
      <c r="S4326" t="s">
        <v>31</v>
      </c>
      <c r="T4326" t="s">
        <v>31</v>
      </c>
      <c r="U4326" t="s">
        <v>31</v>
      </c>
      <c r="V4326" t="s">
        <v>31</v>
      </c>
      <c r="W4326" t="s">
        <v>182</v>
      </c>
      <c r="X4326" t="s">
        <v>183</v>
      </c>
      <c r="Y4326" s="28">
        <v>0.1056</v>
      </c>
      <c r="Z4326" t="str">
        <f>IF(database_public_cloud_VMs[[#This Row],[Vendor]]="AWS","USD","AUD")</f>
        <v>USD</v>
      </c>
      <c r="AA4326" s="29">
        <f>IF(database_public_cloud_VMs[[#This Row],[Currency]]="USD",(database_public_cloud_VMs[[#This Row],[Rate]]*param_exchange_rate)/(1+param_discount_aws),database_public_cloud_VMs[[#This Row],[Rate]])</f>
        <v>0.13013652217239624</v>
      </c>
    </row>
    <row r="4327" spans="1:27" x14ac:dyDescent="0.45">
      <c r="A4327" s="24" t="s">
        <v>4835</v>
      </c>
      <c r="B4327" t="s">
        <v>12</v>
      </c>
      <c r="C4327" s="25" t="s">
        <v>4782</v>
      </c>
      <c r="D4327" t="s">
        <v>170</v>
      </c>
      <c r="E4327" t="s">
        <v>4783</v>
      </c>
      <c r="F4327" t="s">
        <v>4836</v>
      </c>
      <c r="G4327" s="26">
        <v>2</v>
      </c>
      <c r="H4327" s="26">
        <v>4</v>
      </c>
      <c r="I4327" s="26">
        <v>0</v>
      </c>
      <c r="J4327" s="27" t="s">
        <v>173</v>
      </c>
      <c r="K4327" s="27" t="s">
        <v>174</v>
      </c>
      <c r="L4327" s="27" t="s">
        <v>229</v>
      </c>
      <c r="M4327" t="s">
        <v>190</v>
      </c>
      <c r="N4327" t="s">
        <v>177</v>
      </c>
      <c r="O4327" t="s">
        <v>178</v>
      </c>
      <c r="P4327" t="s">
        <v>179</v>
      </c>
      <c r="Q4327" t="s">
        <v>180</v>
      </c>
      <c r="R4327" t="s">
        <v>181</v>
      </c>
      <c r="S4327" t="s">
        <v>31</v>
      </c>
      <c r="T4327" t="s">
        <v>31</v>
      </c>
      <c r="U4327" t="s">
        <v>31</v>
      </c>
      <c r="V4327" t="s">
        <v>31</v>
      </c>
      <c r="W4327" t="s">
        <v>182</v>
      </c>
      <c r="X4327" t="s">
        <v>183</v>
      </c>
      <c r="Y4327" s="28">
        <v>3.5900000000000001E-2</v>
      </c>
      <c r="Z4327" t="str">
        <f>IF(database_public_cloud_VMs[[#This Row],[Vendor]]="AWS","USD","AUD")</f>
        <v>USD</v>
      </c>
      <c r="AA4327" s="29">
        <f>IF(database_public_cloud_VMs[[#This Row],[Currency]]="USD",(database_public_cloud_VMs[[#This Row],[Rate]]*param_exchange_rate)/(1+param_discount_aws),database_public_cloud_VMs[[#This Row],[Rate]])</f>
        <v>4.4241488124896068E-2</v>
      </c>
    </row>
    <row r="4328" spans="1:27" x14ac:dyDescent="0.45">
      <c r="A4328" s="24" t="s">
        <v>4837</v>
      </c>
      <c r="B4328" t="s">
        <v>12</v>
      </c>
      <c r="C4328" s="25" t="s">
        <v>4782</v>
      </c>
      <c r="D4328" t="s">
        <v>170</v>
      </c>
      <c r="E4328" t="s">
        <v>4783</v>
      </c>
      <c r="F4328" t="s">
        <v>4836</v>
      </c>
      <c r="G4328" s="26">
        <v>2</v>
      </c>
      <c r="H4328" s="26">
        <v>4</v>
      </c>
      <c r="I4328" s="26">
        <v>0</v>
      </c>
      <c r="J4328" s="27" t="s">
        <v>173</v>
      </c>
      <c r="K4328" s="27" t="s">
        <v>174</v>
      </c>
      <c r="L4328" s="27" t="s">
        <v>229</v>
      </c>
      <c r="M4328" t="s">
        <v>190</v>
      </c>
      <c r="N4328" t="s">
        <v>177</v>
      </c>
      <c r="O4328" t="s">
        <v>185</v>
      </c>
      <c r="P4328" t="s">
        <v>179</v>
      </c>
      <c r="Q4328" t="s">
        <v>180</v>
      </c>
      <c r="R4328" t="s">
        <v>181</v>
      </c>
      <c r="S4328" t="s">
        <v>31</v>
      </c>
      <c r="T4328" t="s">
        <v>31</v>
      </c>
      <c r="U4328" t="s">
        <v>31</v>
      </c>
      <c r="V4328" t="s">
        <v>31</v>
      </c>
      <c r="W4328" t="s">
        <v>182</v>
      </c>
      <c r="X4328" t="s">
        <v>183</v>
      </c>
      <c r="Y4328" s="28">
        <v>2.5600000000000001E-2</v>
      </c>
      <c r="Z4328" t="str">
        <f>IF(database_public_cloud_VMs[[#This Row],[Vendor]]="AWS","USD","AUD")</f>
        <v>USD</v>
      </c>
      <c r="AA4328" s="29">
        <f>IF(database_public_cloud_VMs[[#This Row],[Currency]]="USD",(database_public_cloud_VMs[[#This Row],[Rate]]*param_exchange_rate)/(1+param_discount_aws),database_public_cloud_VMs[[#This Row],[Rate]])</f>
        <v>3.1548247799368781E-2</v>
      </c>
    </row>
    <row r="4329" spans="1:27" x14ac:dyDescent="0.45">
      <c r="A4329" s="24" t="s">
        <v>4838</v>
      </c>
      <c r="B4329" t="s">
        <v>12</v>
      </c>
      <c r="C4329" s="25" t="s">
        <v>187</v>
      </c>
      <c r="D4329" t="s">
        <v>170</v>
      </c>
      <c r="E4329" t="s">
        <v>4783</v>
      </c>
      <c r="F4329" t="s">
        <v>4836</v>
      </c>
      <c r="G4329" s="26">
        <v>2</v>
      </c>
      <c r="H4329" s="26">
        <v>4</v>
      </c>
      <c r="I4329" s="26">
        <v>0</v>
      </c>
      <c r="J4329" s="27" t="s">
        <v>173</v>
      </c>
      <c r="K4329" s="27" t="s">
        <v>174</v>
      </c>
      <c r="L4329" s="27" t="s">
        <v>229</v>
      </c>
      <c r="M4329" t="s">
        <v>190</v>
      </c>
      <c r="N4329" t="s">
        <v>188</v>
      </c>
      <c r="O4329" t="s">
        <v>188</v>
      </c>
      <c r="P4329" t="s">
        <v>179</v>
      </c>
      <c r="Q4329" t="s">
        <v>180</v>
      </c>
      <c r="R4329" t="s">
        <v>181</v>
      </c>
      <c r="S4329" t="s">
        <v>31</v>
      </c>
      <c r="T4329" t="s">
        <v>31</v>
      </c>
      <c r="U4329" t="s">
        <v>31</v>
      </c>
      <c r="V4329" t="s">
        <v>31</v>
      </c>
      <c r="W4329" t="s">
        <v>182</v>
      </c>
      <c r="X4329" t="s">
        <v>183</v>
      </c>
      <c r="Y4329" s="28">
        <v>5.28E-2</v>
      </c>
      <c r="Z4329" t="str">
        <f>IF(database_public_cloud_VMs[[#This Row],[Vendor]]="AWS","USD","AUD")</f>
        <v>USD</v>
      </c>
      <c r="AA4329" s="29">
        <f>IF(database_public_cloud_VMs[[#This Row],[Currency]]="USD",(database_public_cloud_VMs[[#This Row],[Rate]]*param_exchange_rate)/(1+param_discount_aws),database_public_cloud_VMs[[#This Row],[Rate]])</f>
        <v>6.506826108619812E-2</v>
      </c>
    </row>
    <row r="4330" spans="1:27" x14ac:dyDescent="0.45">
      <c r="A4330" s="24" t="s">
        <v>4839</v>
      </c>
      <c r="B4330" t="s">
        <v>12</v>
      </c>
      <c r="C4330" s="25" t="s">
        <v>4782</v>
      </c>
      <c r="D4330" t="s">
        <v>170</v>
      </c>
      <c r="E4330" t="s">
        <v>4783</v>
      </c>
      <c r="F4330" t="s">
        <v>4836</v>
      </c>
      <c r="G4330" s="26">
        <v>2</v>
      </c>
      <c r="H4330" s="26">
        <v>4</v>
      </c>
      <c r="I4330" s="26">
        <v>0</v>
      </c>
      <c r="J4330" s="27" t="s">
        <v>173</v>
      </c>
      <c r="K4330" s="27" t="s">
        <v>174</v>
      </c>
      <c r="L4330" s="27" t="s">
        <v>229</v>
      </c>
      <c r="M4330" t="s">
        <v>190</v>
      </c>
      <c r="N4330" t="s">
        <v>177</v>
      </c>
      <c r="O4330" t="s">
        <v>178</v>
      </c>
      <c r="P4330" t="s">
        <v>179</v>
      </c>
      <c r="Q4330" t="s">
        <v>315</v>
      </c>
      <c r="R4330" t="s">
        <v>181</v>
      </c>
      <c r="S4330" t="s">
        <v>31</v>
      </c>
      <c r="T4330" t="s">
        <v>31</v>
      </c>
      <c r="U4330" t="s">
        <v>31</v>
      </c>
      <c r="V4330" t="s">
        <v>31</v>
      </c>
      <c r="W4330" t="s">
        <v>182</v>
      </c>
      <c r="X4330" t="s">
        <v>183</v>
      </c>
      <c r="Y4330" s="28">
        <v>5.4300000000000001E-2</v>
      </c>
      <c r="Z4330" t="str">
        <f>IF(database_public_cloud_VMs[[#This Row],[Vendor]]="AWS","USD","AUD")</f>
        <v>USD</v>
      </c>
      <c r="AA4330" s="29">
        <f>IF(database_public_cloud_VMs[[#This Row],[Currency]]="USD",(database_public_cloud_VMs[[#This Row],[Rate]]*param_exchange_rate)/(1+param_discount_aws),database_public_cloud_VMs[[#This Row],[Rate]])</f>
        <v>6.6916791230692371E-2</v>
      </c>
    </row>
    <row r="4331" spans="1:27" x14ac:dyDescent="0.45">
      <c r="A4331" s="24" t="s">
        <v>4840</v>
      </c>
      <c r="B4331" t="s">
        <v>12</v>
      </c>
      <c r="C4331" s="25" t="s">
        <v>4782</v>
      </c>
      <c r="D4331" t="s">
        <v>170</v>
      </c>
      <c r="E4331" t="s">
        <v>4783</v>
      </c>
      <c r="F4331" t="s">
        <v>4836</v>
      </c>
      <c r="G4331" s="26">
        <v>2</v>
      </c>
      <c r="H4331" s="26">
        <v>4</v>
      </c>
      <c r="I4331" s="26">
        <v>0</v>
      </c>
      <c r="J4331" s="27" t="s">
        <v>173</v>
      </c>
      <c r="K4331" s="27" t="s">
        <v>174</v>
      </c>
      <c r="L4331" s="27" t="s">
        <v>229</v>
      </c>
      <c r="M4331" t="s">
        <v>190</v>
      </c>
      <c r="N4331" t="s">
        <v>177</v>
      </c>
      <c r="O4331" t="s">
        <v>185</v>
      </c>
      <c r="P4331" t="s">
        <v>179</v>
      </c>
      <c r="Q4331" t="s">
        <v>315</v>
      </c>
      <c r="R4331" t="s">
        <v>181</v>
      </c>
      <c r="S4331" t="s">
        <v>31</v>
      </c>
      <c r="T4331" t="s">
        <v>31</v>
      </c>
      <c r="U4331" t="s">
        <v>31</v>
      </c>
      <c r="V4331" t="s">
        <v>31</v>
      </c>
      <c r="W4331" t="s">
        <v>182</v>
      </c>
      <c r="X4331" t="s">
        <v>183</v>
      </c>
      <c r="Y4331" s="28">
        <v>4.3999999999999997E-2</v>
      </c>
      <c r="Z4331" t="str">
        <f>IF(database_public_cloud_VMs[[#This Row],[Vendor]]="AWS","USD","AUD")</f>
        <v>USD</v>
      </c>
      <c r="AA4331" s="29">
        <f>IF(database_public_cloud_VMs[[#This Row],[Currency]]="USD",(database_public_cloud_VMs[[#This Row],[Rate]]*param_exchange_rate)/(1+param_discount_aws),database_public_cloud_VMs[[#This Row],[Rate]])</f>
        <v>5.4223550905165091E-2</v>
      </c>
    </row>
    <row r="4332" spans="1:27" x14ac:dyDescent="0.45">
      <c r="A4332" s="24" t="s">
        <v>4841</v>
      </c>
      <c r="B4332" t="s">
        <v>12</v>
      </c>
      <c r="C4332" s="25" t="s">
        <v>187</v>
      </c>
      <c r="D4332" t="s">
        <v>170</v>
      </c>
      <c r="E4332" t="s">
        <v>4783</v>
      </c>
      <c r="F4332" t="s">
        <v>4836</v>
      </c>
      <c r="G4332" s="26">
        <v>2</v>
      </c>
      <c r="H4332" s="26">
        <v>4</v>
      </c>
      <c r="I4332" s="26">
        <v>0</v>
      </c>
      <c r="J4332" s="27" t="s">
        <v>173</v>
      </c>
      <c r="K4332" s="27" t="s">
        <v>174</v>
      </c>
      <c r="L4332" s="27" t="s">
        <v>229</v>
      </c>
      <c r="M4332" t="s">
        <v>190</v>
      </c>
      <c r="N4332" t="s">
        <v>188</v>
      </c>
      <c r="O4332" t="s">
        <v>188</v>
      </c>
      <c r="P4332" t="s">
        <v>179</v>
      </c>
      <c r="Q4332" t="s">
        <v>315</v>
      </c>
      <c r="R4332" t="s">
        <v>181</v>
      </c>
      <c r="S4332" t="s">
        <v>31</v>
      </c>
      <c r="T4332" t="s">
        <v>31</v>
      </c>
      <c r="U4332" t="s">
        <v>31</v>
      </c>
      <c r="V4332" t="s">
        <v>31</v>
      </c>
      <c r="W4332" t="s">
        <v>182</v>
      </c>
      <c r="X4332" t="s">
        <v>183</v>
      </c>
      <c r="Y4332" s="28">
        <v>7.1199999999999999E-2</v>
      </c>
      <c r="Z4332" t="str">
        <f>IF(database_public_cloud_VMs[[#This Row],[Vendor]]="AWS","USD","AUD")</f>
        <v>USD</v>
      </c>
      <c r="AA4332" s="29">
        <f>IF(database_public_cloud_VMs[[#This Row],[Currency]]="USD",(database_public_cloud_VMs[[#This Row],[Rate]]*param_exchange_rate)/(1+param_discount_aws),database_public_cloud_VMs[[#This Row],[Rate]])</f>
        <v>8.774356419199443E-2</v>
      </c>
    </row>
    <row r="4333" spans="1:27" x14ac:dyDescent="0.45">
      <c r="A4333" s="24" t="s">
        <v>4842</v>
      </c>
      <c r="B4333" t="s">
        <v>12</v>
      </c>
      <c r="C4333" s="25" t="s">
        <v>1331</v>
      </c>
      <c r="D4333" t="s">
        <v>170</v>
      </c>
      <c r="E4333" t="s">
        <v>4783</v>
      </c>
      <c r="F4333" t="s">
        <v>4836</v>
      </c>
      <c r="G4333" s="26">
        <v>2</v>
      </c>
      <c r="H4333" s="26">
        <v>4</v>
      </c>
      <c r="I4333" s="26">
        <v>0</v>
      </c>
      <c r="J4333" s="27" t="s">
        <v>173</v>
      </c>
      <c r="K4333" s="27" t="s">
        <v>174</v>
      </c>
      <c r="L4333" s="27" t="s">
        <v>229</v>
      </c>
      <c r="M4333" t="s">
        <v>176</v>
      </c>
      <c r="N4333" t="s">
        <v>177</v>
      </c>
      <c r="O4333" t="s">
        <v>178</v>
      </c>
      <c r="P4333" t="s">
        <v>179</v>
      </c>
      <c r="Q4333" t="s">
        <v>198</v>
      </c>
      <c r="R4333" t="s">
        <v>181</v>
      </c>
      <c r="S4333" t="s">
        <v>31</v>
      </c>
      <c r="T4333" t="s">
        <v>31</v>
      </c>
      <c r="U4333" t="s">
        <v>31</v>
      </c>
      <c r="V4333" t="s">
        <v>31</v>
      </c>
      <c r="W4333" t="s">
        <v>182</v>
      </c>
      <c r="X4333" t="s">
        <v>183</v>
      </c>
      <c r="Y4333" s="28">
        <v>6.4299999999999996E-2</v>
      </c>
      <c r="Z4333" t="str">
        <f>IF(database_public_cloud_VMs[[#This Row],[Vendor]]="AWS","USD","AUD")</f>
        <v>USD</v>
      </c>
      <c r="AA4333" s="29">
        <f>IF(database_public_cloud_VMs[[#This Row],[Currency]]="USD",(database_public_cloud_VMs[[#This Row],[Rate]]*param_exchange_rate)/(1+param_discount_aws),database_public_cloud_VMs[[#This Row],[Rate]])</f>
        <v>7.9240325527320812E-2</v>
      </c>
    </row>
    <row r="4334" spans="1:27" x14ac:dyDescent="0.45">
      <c r="A4334" s="24" t="s">
        <v>4843</v>
      </c>
      <c r="B4334" t="s">
        <v>12</v>
      </c>
      <c r="C4334" s="25" t="s">
        <v>1331</v>
      </c>
      <c r="D4334" t="s">
        <v>170</v>
      </c>
      <c r="E4334" t="s">
        <v>4783</v>
      </c>
      <c r="F4334" t="s">
        <v>4836</v>
      </c>
      <c r="G4334" s="26">
        <v>2</v>
      </c>
      <c r="H4334" s="26">
        <v>4</v>
      </c>
      <c r="I4334" s="26">
        <v>0</v>
      </c>
      <c r="J4334" s="27" t="s">
        <v>173</v>
      </c>
      <c r="K4334" s="27" t="s">
        <v>174</v>
      </c>
      <c r="L4334" s="27" t="s">
        <v>229</v>
      </c>
      <c r="M4334" t="s">
        <v>176</v>
      </c>
      <c r="N4334" t="s">
        <v>177</v>
      </c>
      <c r="O4334" t="s">
        <v>185</v>
      </c>
      <c r="P4334" t="s">
        <v>179</v>
      </c>
      <c r="Q4334" t="s">
        <v>198</v>
      </c>
      <c r="R4334" t="s">
        <v>181</v>
      </c>
      <c r="S4334" t="s">
        <v>31</v>
      </c>
      <c r="T4334" t="s">
        <v>31</v>
      </c>
      <c r="U4334" t="s">
        <v>31</v>
      </c>
      <c r="V4334" t="s">
        <v>31</v>
      </c>
      <c r="W4334" t="s">
        <v>182</v>
      </c>
      <c r="X4334" t="s">
        <v>183</v>
      </c>
      <c r="Y4334" s="28">
        <v>5.0999999999999997E-2</v>
      </c>
      <c r="Z4334" t="str">
        <f>IF(database_public_cloud_VMs[[#This Row],[Vendor]]="AWS","USD","AUD")</f>
        <v>USD</v>
      </c>
      <c r="AA4334" s="29">
        <f>IF(database_public_cloud_VMs[[#This Row],[Currency]]="USD",(database_public_cloud_VMs[[#This Row],[Rate]]*param_exchange_rate)/(1+param_discount_aws),database_public_cloud_VMs[[#This Row],[Rate]])</f>
        <v>6.2850024912805003E-2</v>
      </c>
    </row>
    <row r="4335" spans="1:27" x14ac:dyDescent="0.45">
      <c r="A4335" s="24" t="s">
        <v>4844</v>
      </c>
      <c r="B4335" t="s">
        <v>12</v>
      </c>
      <c r="C4335" s="25" t="s">
        <v>187</v>
      </c>
      <c r="D4335" t="s">
        <v>170</v>
      </c>
      <c r="E4335" t="s">
        <v>4783</v>
      </c>
      <c r="F4335" t="s">
        <v>4836</v>
      </c>
      <c r="G4335" s="26">
        <v>2</v>
      </c>
      <c r="H4335" s="26">
        <v>4</v>
      </c>
      <c r="I4335" s="26">
        <v>0</v>
      </c>
      <c r="J4335" s="27" t="s">
        <v>173</v>
      </c>
      <c r="K4335" s="27" t="s">
        <v>174</v>
      </c>
      <c r="L4335" s="27" t="s">
        <v>229</v>
      </c>
      <c r="M4335" t="s">
        <v>176</v>
      </c>
      <c r="N4335" t="s">
        <v>188</v>
      </c>
      <c r="O4335" t="s">
        <v>188</v>
      </c>
      <c r="P4335" t="s">
        <v>179</v>
      </c>
      <c r="Q4335" t="s">
        <v>198</v>
      </c>
      <c r="R4335" t="s">
        <v>181</v>
      </c>
      <c r="S4335" t="s">
        <v>31</v>
      </c>
      <c r="T4335" t="s">
        <v>31</v>
      </c>
      <c r="U4335" t="s">
        <v>31</v>
      </c>
      <c r="V4335" t="s">
        <v>31</v>
      </c>
      <c r="W4335" t="s">
        <v>182</v>
      </c>
      <c r="X4335" t="s">
        <v>183</v>
      </c>
      <c r="Y4335" s="28">
        <v>0.1192</v>
      </c>
      <c r="Z4335" t="str">
        <f>IF(database_public_cloud_VMs[[#This Row],[Vendor]]="AWS","USD","AUD")</f>
        <v>USD</v>
      </c>
      <c r="AA4335" s="29">
        <f>IF(database_public_cloud_VMs[[#This Row],[Currency]]="USD",(database_public_cloud_VMs[[#This Row],[Rate]]*param_exchange_rate)/(1+param_discount_aws),database_public_cloud_VMs[[#This Row],[Rate]])</f>
        <v>0.14689652881581089</v>
      </c>
    </row>
    <row r="4336" spans="1:27" x14ac:dyDescent="0.45">
      <c r="A4336" s="24" t="s">
        <v>4845</v>
      </c>
      <c r="B4336" t="s">
        <v>12</v>
      </c>
      <c r="C4336" s="25" t="s">
        <v>1331</v>
      </c>
      <c r="D4336" t="s">
        <v>170</v>
      </c>
      <c r="E4336" t="s">
        <v>4783</v>
      </c>
      <c r="F4336" t="s">
        <v>4836</v>
      </c>
      <c r="G4336" s="26">
        <v>2</v>
      </c>
      <c r="H4336" s="26">
        <v>4</v>
      </c>
      <c r="I4336" s="26">
        <v>0</v>
      </c>
      <c r="J4336" s="27" t="s">
        <v>173</v>
      </c>
      <c r="K4336" s="27" t="s">
        <v>174</v>
      </c>
      <c r="L4336" s="27" t="s">
        <v>229</v>
      </c>
      <c r="M4336" t="s">
        <v>176</v>
      </c>
      <c r="N4336" t="s">
        <v>177</v>
      </c>
      <c r="O4336" t="s">
        <v>178</v>
      </c>
      <c r="P4336" t="s">
        <v>179</v>
      </c>
      <c r="Q4336" t="s">
        <v>180</v>
      </c>
      <c r="R4336" t="s">
        <v>181</v>
      </c>
      <c r="S4336" t="s">
        <v>31</v>
      </c>
      <c r="T4336" t="s">
        <v>31</v>
      </c>
      <c r="U4336" t="s">
        <v>31</v>
      </c>
      <c r="V4336" t="s">
        <v>31</v>
      </c>
      <c r="W4336" t="s">
        <v>182</v>
      </c>
      <c r="X4336" t="s">
        <v>183</v>
      </c>
      <c r="Y4336" s="28">
        <v>3.9300000000000002E-2</v>
      </c>
      <c r="Z4336" t="str">
        <f>IF(database_public_cloud_VMs[[#This Row],[Vendor]]="AWS","USD","AUD")</f>
        <v>USD</v>
      </c>
      <c r="AA4336" s="29">
        <f>IF(database_public_cloud_VMs[[#This Row],[Currency]]="USD",(database_public_cloud_VMs[[#This Row],[Rate]]*param_exchange_rate)/(1+param_discount_aws),database_public_cloud_VMs[[#This Row],[Rate]])</f>
        <v>4.843148978574973E-2</v>
      </c>
    </row>
    <row r="4337" spans="1:27" x14ac:dyDescent="0.45">
      <c r="A4337" s="24" t="s">
        <v>4846</v>
      </c>
      <c r="B4337" t="s">
        <v>12</v>
      </c>
      <c r="C4337" s="25" t="s">
        <v>1331</v>
      </c>
      <c r="D4337" t="s">
        <v>170</v>
      </c>
      <c r="E4337" t="s">
        <v>4783</v>
      </c>
      <c r="F4337" t="s">
        <v>4836</v>
      </c>
      <c r="G4337" s="26">
        <v>2</v>
      </c>
      <c r="H4337" s="26">
        <v>4</v>
      </c>
      <c r="I4337" s="26">
        <v>0</v>
      </c>
      <c r="J4337" s="27" t="s">
        <v>173</v>
      </c>
      <c r="K4337" s="27" t="s">
        <v>174</v>
      </c>
      <c r="L4337" s="27" t="s">
        <v>229</v>
      </c>
      <c r="M4337" t="s">
        <v>176</v>
      </c>
      <c r="N4337" t="s">
        <v>177</v>
      </c>
      <c r="O4337" t="s">
        <v>185</v>
      </c>
      <c r="P4337" t="s">
        <v>179</v>
      </c>
      <c r="Q4337" t="s">
        <v>180</v>
      </c>
      <c r="R4337" t="s">
        <v>181</v>
      </c>
      <c r="S4337" t="s">
        <v>31</v>
      </c>
      <c r="T4337" t="s">
        <v>31</v>
      </c>
      <c r="U4337" t="s">
        <v>31</v>
      </c>
      <c r="V4337" t="s">
        <v>31</v>
      </c>
      <c r="W4337" t="s">
        <v>182</v>
      </c>
      <c r="X4337" t="s">
        <v>183</v>
      </c>
      <c r="Y4337" s="28">
        <v>2.9000000000000001E-2</v>
      </c>
      <c r="Z4337" t="str">
        <f>IF(database_public_cloud_VMs[[#This Row],[Vendor]]="AWS","USD","AUD")</f>
        <v>USD</v>
      </c>
      <c r="AA4337" s="29">
        <f>IF(database_public_cloud_VMs[[#This Row],[Currency]]="USD",(database_public_cloud_VMs[[#This Row],[Rate]]*param_exchange_rate)/(1+param_discount_aws),database_public_cloud_VMs[[#This Row],[Rate]])</f>
        <v>3.573824946022245E-2</v>
      </c>
    </row>
    <row r="4338" spans="1:27" x14ac:dyDescent="0.45">
      <c r="A4338" s="24" t="s">
        <v>4847</v>
      </c>
      <c r="B4338" t="s">
        <v>12</v>
      </c>
      <c r="C4338" s="25" t="s">
        <v>187</v>
      </c>
      <c r="D4338" t="s">
        <v>170</v>
      </c>
      <c r="E4338" t="s">
        <v>4783</v>
      </c>
      <c r="F4338" t="s">
        <v>4836</v>
      </c>
      <c r="G4338" s="26">
        <v>2</v>
      </c>
      <c r="H4338" s="26">
        <v>4</v>
      </c>
      <c r="I4338" s="26">
        <v>0</v>
      </c>
      <c r="J4338" s="27" t="s">
        <v>173</v>
      </c>
      <c r="K4338" s="27" t="s">
        <v>174</v>
      </c>
      <c r="L4338" s="27" t="s">
        <v>229</v>
      </c>
      <c r="M4338" t="s">
        <v>176</v>
      </c>
      <c r="N4338" t="s">
        <v>188</v>
      </c>
      <c r="O4338" t="s">
        <v>188</v>
      </c>
      <c r="P4338" t="s">
        <v>179</v>
      </c>
      <c r="Q4338" t="s">
        <v>180</v>
      </c>
      <c r="R4338" t="s">
        <v>181</v>
      </c>
      <c r="S4338" t="s">
        <v>31</v>
      </c>
      <c r="T4338" t="s">
        <v>31</v>
      </c>
      <c r="U4338" t="s">
        <v>31</v>
      </c>
      <c r="V4338" t="s">
        <v>31</v>
      </c>
      <c r="W4338" t="s">
        <v>182</v>
      </c>
      <c r="X4338" t="s">
        <v>183</v>
      </c>
      <c r="Y4338" s="28">
        <v>5.62E-2</v>
      </c>
      <c r="Z4338" t="str">
        <f>IF(database_public_cloud_VMs[[#This Row],[Vendor]]="AWS","USD","AUD")</f>
        <v>USD</v>
      </c>
      <c r="AA4338" s="29">
        <f>IF(database_public_cloud_VMs[[#This Row],[Currency]]="USD",(database_public_cloud_VMs[[#This Row],[Rate]]*param_exchange_rate)/(1+param_discount_aws),database_public_cloud_VMs[[#This Row],[Rate]])</f>
        <v>6.9258262747051783E-2</v>
      </c>
    </row>
    <row r="4339" spans="1:27" x14ac:dyDescent="0.45">
      <c r="A4339" s="24" t="s">
        <v>4848</v>
      </c>
      <c r="B4339" t="s">
        <v>12</v>
      </c>
      <c r="C4339" s="25" t="s">
        <v>1331</v>
      </c>
      <c r="D4339" t="s">
        <v>170</v>
      </c>
      <c r="E4339" t="s">
        <v>4783</v>
      </c>
      <c r="F4339" t="s">
        <v>4836</v>
      </c>
      <c r="G4339" s="26">
        <v>2</v>
      </c>
      <c r="H4339" s="26">
        <v>4</v>
      </c>
      <c r="I4339" s="26">
        <v>0</v>
      </c>
      <c r="J4339" s="27" t="s">
        <v>173</v>
      </c>
      <c r="K4339" s="27" t="s">
        <v>174</v>
      </c>
      <c r="L4339" s="27" t="s">
        <v>229</v>
      </c>
      <c r="M4339" t="s">
        <v>176</v>
      </c>
      <c r="N4339" t="s">
        <v>177</v>
      </c>
      <c r="O4339" t="s">
        <v>178</v>
      </c>
      <c r="P4339" t="s">
        <v>179</v>
      </c>
      <c r="Q4339" t="s">
        <v>191</v>
      </c>
      <c r="R4339" t="s">
        <v>181</v>
      </c>
      <c r="S4339" t="s">
        <v>31</v>
      </c>
      <c r="T4339" t="s">
        <v>31</v>
      </c>
      <c r="U4339" t="s">
        <v>31</v>
      </c>
      <c r="V4339" t="s">
        <v>31</v>
      </c>
      <c r="W4339" t="s">
        <v>182</v>
      </c>
      <c r="X4339" t="s">
        <v>183</v>
      </c>
      <c r="Y4339" s="28">
        <v>9.9299999999999999E-2</v>
      </c>
      <c r="Z4339" t="str">
        <f>IF(database_public_cloud_VMs[[#This Row],[Vendor]]="AWS","USD","AUD")</f>
        <v>USD</v>
      </c>
      <c r="AA4339" s="29">
        <f>IF(database_public_cloud_VMs[[#This Row],[Currency]]="USD",(database_public_cloud_VMs[[#This Row],[Rate]]*param_exchange_rate)/(1+param_discount_aws),database_public_cloud_VMs[[#This Row],[Rate]])</f>
        <v>0.12237269556552031</v>
      </c>
    </row>
    <row r="4340" spans="1:27" x14ac:dyDescent="0.45">
      <c r="A4340" s="24" t="s">
        <v>4849</v>
      </c>
      <c r="B4340" t="s">
        <v>12</v>
      </c>
      <c r="C4340" s="25" t="s">
        <v>1331</v>
      </c>
      <c r="D4340" t="s">
        <v>170</v>
      </c>
      <c r="E4340" t="s">
        <v>4783</v>
      </c>
      <c r="F4340" t="s">
        <v>4836</v>
      </c>
      <c r="G4340" s="26">
        <v>2</v>
      </c>
      <c r="H4340" s="26">
        <v>4</v>
      </c>
      <c r="I4340" s="26">
        <v>0</v>
      </c>
      <c r="J4340" s="27" t="s">
        <v>173</v>
      </c>
      <c r="K4340" s="27" t="s">
        <v>174</v>
      </c>
      <c r="L4340" s="27" t="s">
        <v>229</v>
      </c>
      <c r="M4340" t="s">
        <v>176</v>
      </c>
      <c r="N4340" t="s">
        <v>177</v>
      </c>
      <c r="O4340" t="s">
        <v>185</v>
      </c>
      <c r="P4340" t="s">
        <v>179</v>
      </c>
      <c r="Q4340" t="s">
        <v>191</v>
      </c>
      <c r="R4340" t="s">
        <v>181</v>
      </c>
      <c r="S4340" t="s">
        <v>31</v>
      </c>
      <c r="T4340" t="s">
        <v>31</v>
      </c>
      <c r="U4340" t="s">
        <v>31</v>
      </c>
      <c r="V4340" t="s">
        <v>31</v>
      </c>
      <c r="W4340" t="s">
        <v>182</v>
      </c>
      <c r="X4340" t="s">
        <v>183</v>
      </c>
      <c r="Y4340" s="28">
        <v>8.8999999999999996E-2</v>
      </c>
      <c r="Z4340" t="str">
        <f>IF(database_public_cloud_VMs[[#This Row],[Vendor]]="AWS","USD","AUD")</f>
        <v>USD</v>
      </c>
      <c r="AA4340" s="29">
        <f>IF(database_public_cloud_VMs[[#This Row],[Currency]]="USD",(database_public_cloud_VMs[[#This Row],[Rate]]*param_exchange_rate)/(1+param_discount_aws),database_public_cloud_VMs[[#This Row],[Rate]])</f>
        <v>0.10967945523999303</v>
      </c>
    </row>
    <row r="4341" spans="1:27" x14ac:dyDescent="0.45">
      <c r="A4341" s="24" t="s">
        <v>4850</v>
      </c>
      <c r="B4341" t="s">
        <v>12</v>
      </c>
      <c r="C4341" s="25" t="s">
        <v>187</v>
      </c>
      <c r="D4341" t="s">
        <v>170</v>
      </c>
      <c r="E4341" t="s">
        <v>4783</v>
      </c>
      <c r="F4341" t="s">
        <v>4836</v>
      </c>
      <c r="G4341" s="26">
        <v>2</v>
      </c>
      <c r="H4341" s="26">
        <v>4</v>
      </c>
      <c r="I4341" s="26">
        <v>0</v>
      </c>
      <c r="J4341" s="27" t="s">
        <v>173</v>
      </c>
      <c r="K4341" s="27" t="s">
        <v>174</v>
      </c>
      <c r="L4341" s="27" t="s">
        <v>229</v>
      </c>
      <c r="M4341" t="s">
        <v>176</v>
      </c>
      <c r="N4341" t="s">
        <v>188</v>
      </c>
      <c r="O4341" t="s">
        <v>188</v>
      </c>
      <c r="P4341" t="s">
        <v>179</v>
      </c>
      <c r="Q4341" t="s">
        <v>191</v>
      </c>
      <c r="R4341" t="s">
        <v>181</v>
      </c>
      <c r="S4341" t="s">
        <v>31</v>
      </c>
      <c r="T4341" t="s">
        <v>31</v>
      </c>
      <c r="U4341" t="s">
        <v>31</v>
      </c>
      <c r="V4341" t="s">
        <v>31</v>
      </c>
      <c r="W4341" t="s">
        <v>182</v>
      </c>
      <c r="X4341" t="s">
        <v>183</v>
      </c>
      <c r="Y4341" s="28">
        <v>0.1162</v>
      </c>
      <c r="Z4341" t="str">
        <f>IF(database_public_cloud_VMs[[#This Row],[Vendor]]="AWS","USD","AUD")</f>
        <v>USD</v>
      </c>
      <c r="AA4341" s="29">
        <f>IF(database_public_cloud_VMs[[#This Row],[Currency]]="USD",(database_public_cloud_VMs[[#This Row],[Rate]]*param_exchange_rate)/(1+param_discount_aws),database_public_cloud_VMs[[#This Row],[Rate]])</f>
        <v>0.14319946852682236</v>
      </c>
    </row>
    <row r="4342" spans="1:27" x14ac:dyDescent="0.45">
      <c r="A4342" s="24" t="s">
        <v>4851</v>
      </c>
      <c r="B4342" t="s">
        <v>12</v>
      </c>
      <c r="C4342" s="25" t="s">
        <v>4782</v>
      </c>
      <c r="D4342" t="s">
        <v>170</v>
      </c>
      <c r="E4342" t="s">
        <v>4783</v>
      </c>
      <c r="F4342" t="s">
        <v>4836</v>
      </c>
      <c r="G4342" s="26">
        <v>2</v>
      </c>
      <c r="H4342" s="26">
        <v>4</v>
      </c>
      <c r="I4342" s="26">
        <v>0</v>
      </c>
      <c r="J4342" s="27" t="s">
        <v>173</v>
      </c>
      <c r="K4342" s="27" t="s">
        <v>174</v>
      </c>
      <c r="L4342" s="27" t="s">
        <v>229</v>
      </c>
      <c r="M4342" t="s">
        <v>190</v>
      </c>
      <c r="N4342" t="s">
        <v>177</v>
      </c>
      <c r="O4342" t="s">
        <v>178</v>
      </c>
      <c r="P4342" t="s">
        <v>179</v>
      </c>
      <c r="Q4342" t="s">
        <v>198</v>
      </c>
      <c r="R4342" t="s">
        <v>181</v>
      </c>
      <c r="S4342" t="s">
        <v>31</v>
      </c>
      <c r="T4342" t="s">
        <v>31</v>
      </c>
      <c r="U4342" t="s">
        <v>31</v>
      </c>
      <c r="V4342" t="s">
        <v>31</v>
      </c>
      <c r="W4342" t="s">
        <v>182</v>
      </c>
      <c r="X4342" t="s">
        <v>183</v>
      </c>
      <c r="Y4342" s="28">
        <v>6.0900000000000003E-2</v>
      </c>
      <c r="Z4342" t="str">
        <f>IF(database_public_cloud_VMs[[#This Row],[Vendor]]="AWS","USD","AUD")</f>
        <v>USD</v>
      </c>
      <c r="AA4342" s="29">
        <f>IF(database_public_cloud_VMs[[#This Row],[Currency]]="USD",(database_public_cloud_VMs[[#This Row],[Rate]]*param_exchange_rate)/(1+param_discount_aws),database_public_cloud_VMs[[#This Row],[Rate]])</f>
        <v>7.505032386646715E-2</v>
      </c>
    </row>
    <row r="4343" spans="1:27" x14ac:dyDescent="0.45">
      <c r="A4343" s="24" t="s">
        <v>4852</v>
      </c>
      <c r="B4343" t="s">
        <v>12</v>
      </c>
      <c r="C4343" s="25" t="s">
        <v>4782</v>
      </c>
      <c r="D4343" t="s">
        <v>170</v>
      </c>
      <c r="E4343" t="s">
        <v>4783</v>
      </c>
      <c r="F4343" t="s">
        <v>4836</v>
      </c>
      <c r="G4343" s="26">
        <v>2</v>
      </c>
      <c r="H4343" s="26">
        <v>4</v>
      </c>
      <c r="I4343" s="26">
        <v>0</v>
      </c>
      <c r="J4343" s="27" t="s">
        <v>173</v>
      </c>
      <c r="K4343" s="27" t="s">
        <v>174</v>
      </c>
      <c r="L4343" s="27" t="s">
        <v>229</v>
      </c>
      <c r="M4343" t="s">
        <v>190</v>
      </c>
      <c r="N4343" t="s">
        <v>177</v>
      </c>
      <c r="O4343" t="s">
        <v>185</v>
      </c>
      <c r="P4343" t="s">
        <v>179</v>
      </c>
      <c r="Q4343" t="s">
        <v>198</v>
      </c>
      <c r="R4343" t="s">
        <v>181</v>
      </c>
      <c r="S4343" t="s">
        <v>31</v>
      </c>
      <c r="T4343" t="s">
        <v>31</v>
      </c>
      <c r="U4343" t="s">
        <v>31</v>
      </c>
      <c r="V4343" t="s">
        <v>31</v>
      </c>
      <c r="W4343" t="s">
        <v>182</v>
      </c>
      <c r="X4343" t="s">
        <v>183</v>
      </c>
      <c r="Y4343" s="28">
        <v>4.7600000000000003E-2</v>
      </c>
      <c r="Z4343" t="str">
        <f>IF(database_public_cloud_VMs[[#This Row],[Vendor]]="AWS","USD","AUD")</f>
        <v>USD</v>
      </c>
      <c r="AA4343" s="29">
        <f>IF(database_public_cloud_VMs[[#This Row],[Currency]]="USD",(database_public_cloud_VMs[[#This Row],[Rate]]*param_exchange_rate)/(1+param_discount_aws),database_public_cloud_VMs[[#This Row],[Rate]])</f>
        <v>5.866002325195134E-2</v>
      </c>
    </row>
    <row r="4344" spans="1:27" x14ac:dyDescent="0.45">
      <c r="A4344" s="24" t="s">
        <v>4853</v>
      </c>
      <c r="B4344" t="s">
        <v>12</v>
      </c>
      <c r="C4344" s="25" t="s">
        <v>187</v>
      </c>
      <c r="D4344" t="s">
        <v>170</v>
      </c>
      <c r="E4344" t="s">
        <v>4783</v>
      </c>
      <c r="F4344" t="s">
        <v>4836</v>
      </c>
      <c r="G4344" s="26">
        <v>2</v>
      </c>
      <c r="H4344" s="26">
        <v>4</v>
      </c>
      <c r="I4344" s="26">
        <v>0</v>
      </c>
      <c r="J4344" s="27" t="s">
        <v>173</v>
      </c>
      <c r="K4344" s="27" t="s">
        <v>174</v>
      </c>
      <c r="L4344" s="27" t="s">
        <v>229</v>
      </c>
      <c r="M4344" t="s">
        <v>190</v>
      </c>
      <c r="N4344" t="s">
        <v>188</v>
      </c>
      <c r="O4344" t="s">
        <v>188</v>
      </c>
      <c r="P4344" t="s">
        <v>179</v>
      </c>
      <c r="Q4344" t="s">
        <v>198</v>
      </c>
      <c r="R4344" t="s">
        <v>181</v>
      </c>
      <c r="S4344" t="s">
        <v>31</v>
      </c>
      <c r="T4344" t="s">
        <v>31</v>
      </c>
      <c r="U4344" t="s">
        <v>31</v>
      </c>
      <c r="V4344" t="s">
        <v>31</v>
      </c>
      <c r="W4344" t="s">
        <v>182</v>
      </c>
      <c r="X4344" t="s">
        <v>183</v>
      </c>
      <c r="Y4344" s="28">
        <v>0.1158</v>
      </c>
      <c r="Z4344" t="str">
        <f>IF(database_public_cloud_VMs[[#This Row],[Vendor]]="AWS","USD","AUD")</f>
        <v>USD</v>
      </c>
      <c r="AA4344" s="29">
        <f>IF(database_public_cloud_VMs[[#This Row],[Currency]]="USD",(database_public_cloud_VMs[[#This Row],[Rate]]*param_exchange_rate)/(1+param_discount_aws),database_public_cloud_VMs[[#This Row],[Rate]])</f>
        <v>0.14270652715495721</v>
      </c>
    </row>
    <row r="4345" spans="1:27" x14ac:dyDescent="0.45">
      <c r="A4345" s="24" t="s">
        <v>4854</v>
      </c>
      <c r="B4345" t="s">
        <v>12</v>
      </c>
      <c r="C4345" s="25" t="s">
        <v>187</v>
      </c>
      <c r="D4345" t="s">
        <v>170</v>
      </c>
      <c r="E4345" t="s">
        <v>4783</v>
      </c>
      <c r="F4345" t="s">
        <v>4836</v>
      </c>
      <c r="G4345" s="26">
        <v>2</v>
      </c>
      <c r="H4345" s="26">
        <v>4</v>
      </c>
      <c r="I4345" s="26">
        <v>0</v>
      </c>
      <c r="J4345" s="27" t="s">
        <v>173</v>
      </c>
      <c r="K4345" s="27" t="s">
        <v>174</v>
      </c>
      <c r="L4345" s="27" t="s">
        <v>229</v>
      </c>
      <c r="M4345" t="s">
        <v>190</v>
      </c>
      <c r="N4345" t="s">
        <v>188</v>
      </c>
      <c r="O4345" t="s">
        <v>188</v>
      </c>
      <c r="P4345" t="s">
        <v>179</v>
      </c>
      <c r="Q4345" t="s">
        <v>315</v>
      </c>
      <c r="R4345" t="s">
        <v>316</v>
      </c>
      <c r="S4345" t="s">
        <v>31</v>
      </c>
      <c r="T4345" t="s">
        <v>31</v>
      </c>
      <c r="U4345" t="s">
        <v>31</v>
      </c>
      <c r="V4345" t="s">
        <v>31</v>
      </c>
      <c r="W4345" t="s">
        <v>182</v>
      </c>
      <c r="X4345" t="s">
        <v>183</v>
      </c>
      <c r="Y4345" s="28">
        <v>5.28E-2</v>
      </c>
      <c r="Z4345" t="str">
        <f>IF(database_public_cloud_VMs[[#This Row],[Vendor]]="AWS","USD","AUD")</f>
        <v>USD</v>
      </c>
      <c r="AA4345" s="29">
        <f>IF(database_public_cloud_VMs[[#This Row],[Currency]]="USD",(database_public_cloud_VMs[[#This Row],[Rate]]*param_exchange_rate)/(1+param_discount_aws),database_public_cloud_VMs[[#This Row],[Rate]])</f>
        <v>6.506826108619812E-2</v>
      </c>
    </row>
    <row r="4346" spans="1:27" x14ac:dyDescent="0.45">
      <c r="A4346" s="24" t="s">
        <v>4855</v>
      </c>
      <c r="B4346" t="s">
        <v>12</v>
      </c>
      <c r="C4346" s="25" t="s">
        <v>4782</v>
      </c>
      <c r="D4346" t="s">
        <v>170</v>
      </c>
      <c r="E4346" t="s">
        <v>4783</v>
      </c>
      <c r="F4346" t="s">
        <v>4836</v>
      </c>
      <c r="G4346" s="26">
        <v>2</v>
      </c>
      <c r="H4346" s="26">
        <v>4</v>
      </c>
      <c r="I4346" s="26">
        <v>0</v>
      </c>
      <c r="J4346" s="27" t="s">
        <v>173</v>
      </c>
      <c r="K4346" s="27" t="s">
        <v>174</v>
      </c>
      <c r="L4346" s="27" t="s">
        <v>229</v>
      </c>
      <c r="M4346" t="s">
        <v>190</v>
      </c>
      <c r="N4346" t="s">
        <v>177</v>
      </c>
      <c r="O4346" t="s">
        <v>178</v>
      </c>
      <c r="P4346" t="s">
        <v>179</v>
      </c>
      <c r="Q4346" t="s">
        <v>191</v>
      </c>
      <c r="R4346" t="s">
        <v>181</v>
      </c>
      <c r="S4346" t="s">
        <v>31</v>
      </c>
      <c r="T4346" t="s">
        <v>31</v>
      </c>
      <c r="U4346" t="s">
        <v>31</v>
      </c>
      <c r="V4346" t="s">
        <v>31</v>
      </c>
      <c r="W4346" t="s">
        <v>182</v>
      </c>
      <c r="X4346" t="s">
        <v>183</v>
      </c>
      <c r="Y4346" s="28">
        <v>9.5899999999999999E-2</v>
      </c>
      <c r="Z4346" t="str">
        <f>IF(database_public_cloud_VMs[[#This Row],[Vendor]]="AWS","USD","AUD")</f>
        <v>USD</v>
      </c>
      <c r="AA4346" s="29">
        <f>IF(database_public_cloud_VMs[[#This Row],[Currency]]="USD",(database_public_cloud_VMs[[#This Row],[Rate]]*param_exchange_rate)/(1+param_discount_aws),database_public_cloud_VMs[[#This Row],[Rate]])</f>
        <v>0.11818269390466665</v>
      </c>
    </row>
    <row r="4347" spans="1:27" x14ac:dyDescent="0.45">
      <c r="A4347" s="24" t="s">
        <v>4856</v>
      </c>
      <c r="B4347" t="s">
        <v>12</v>
      </c>
      <c r="C4347" s="25" t="s">
        <v>4782</v>
      </c>
      <c r="D4347" t="s">
        <v>170</v>
      </c>
      <c r="E4347" t="s">
        <v>4783</v>
      </c>
      <c r="F4347" t="s">
        <v>4836</v>
      </c>
      <c r="G4347" s="26">
        <v>2</v>
      </c>
      <c r="H4347" s="26">
        <v>4</v>
      </c>
      <c r="I4347" s="26">
        <v>0</v>
      </c>
      <c r="J4347" s="27" t="s">
        <v>173</v>
      </c>
      <c r="K4347" s="27" t="s">
        <v>174</v>
      </c>
      <c r="L4347" s="27" t="s">
        <v>229</v>
      </c>
      <c r="M4347" t="s">
        <v>190</v>
      </c>
      <c r="N4347" t="s">
        <v>177</v>
      </c>
      <c r="O4347" t="s">
        <v>185</v>
      </c>
      <c r="P4347" t="s">
        <v>179</v>
      </c>
      <c r="Q4347" t="s">
        <v>191</v>
      </c>
      <c r="R4347" t="s">
        <v>181</v>
      </c>
      <c r="S4347" t="s">
        <v>31</v>
      </c>
      <c r="T4347" t="s">
        <v>31</v>
      </c>
      <c r="U4347" t="s">
        <v>31</v>
      </c>
      <c r="V4347" t="s">
        <v>31</v>
      </c>
      <c r="W4347" t="s">
        <v>182</v>
      </c>
      <c r="X4347" t="s">
        <v>183</v>
      </c>
      <c r="Y4347" s="28">
        <v>8.5599999999999996E-2</v>
      </c>
      <c r="Z4347" t="str">
        <f>IF(database_public_cloud_VMs[[#This Row],[Vendor]]="AWS","USD","AUD")</f>
        <v>USD</v>
      </c>
      <c r="AA4347" s="29">
        <f>IF(database_public_cloud_VMs[[#This Row],[Currency]]="USD",(database_public_cloud_VMs[[#This Row],[Rate]]*param_exchange_rate)/(1+param_discount_aws),database_public_cloud_VMs[[#This Row],[Rate]])</f>
        <v>0.10548945357913936</v>
      </c>
    </row>
    <row r="4348" spans="1:27" x14ac:dyDescent="0.45">
      <c r="A4348" s="24" t="s">
        <v>4857</v>
      </c>
      <c r="B4348" t="s">
        <v>12</v>
      </c>
      <c r="C4348" s="25" t="s">
        <v>187</v>
      </c>
      <c r="D4348" t="s">
        <v>170</v>
      </c>
      <c r="E4348" t="s">
        <v>4783</v>
      </c>
      <c r="F4348" t="s">
        <v>4836</v>
      </c>
      <c r="G4348" s="26">
        <v>2</v>
      </c>
      <c r="H4348" s="26">
        <v>4</v>
      </c>
      <c r="I4348" s="26">
        <v>0</v>
      </c>
      <c r="J4348" s="27" t="s">
        <v>173</v>
      </c>
      <c r="K4348" s="27" t="s">
        <v>174</v>
      </c>
      <c r="L4348" s="27" t="s">
        <v>229</v>
      </c>
      <c r="M4348" t="s">
        <v>190</v>
      </c>
      <c r="N4348" t="s">
        <v>188</v>
      </c>
      <c r="O4348" t="s">
        <v>188</v>
      </c>
      <c r="P4348" t="s">
        <v>179</v>
      </c>
      <c r="Q4348" t="s">
        <v>191</v>
      </c>
      <c r="R4348" t="s">
        <v>181</v>
      </c>
      <c r="S4348" t="s">
        <v>31</v>
      </c>
      <c r="T4348" t="s">
        <v>31</v>
      </c>
      <c r="U4348" t="s">
        <v>31</v>
      </c>
      <c r="V4348" t="s">
        <v>31</v>
      </c>
      <c r="W4348" t="s">
        <v>182</v>
      </c>
      <c r="X4348" t="s">
        <v>183</v>
      </c>
      <c r="Y4348" s="28">
        <v>0.1128</v>
      </c>
      <c r="Z4348" t="str">
        <f>IF(database_public_cloud_VMs[[#This Row],[Vendor]]="AWS","USD","AUD")</f>
        <v>USD</v>
      </c>
      <c r="AA4348" s="29">
        <f>IF(database_public_cloud_VMs[[#This Row],[Currency]]="USD",(database_public_cloud_VMs[[#This Row],[Rate]]*param_exchange_rate)/(1+param_discount_aws),database_public_cloud_VMs[[#This Row],[Rate]])</f>
        <v>0.13900946686596868</v>
      </c>
    </row>
    <row r="4349" spans="1:27" x14ac:dyDescent="0.45">
      <c r="A4349" s="24" t="s">
        <v>4858</v>
      </c>
      <c r="B4349" t="s">
        <v>12</v>
      </c>
      <c r="C4349" s="25" t="s">
        <v>1331</v>
      </c>
      <c r="D4349" t="s">
        <v>170</v>
      </c>
      <c r="E4349" t="s">
        <v>4783</v>
      </c>
      <c r="F4349" t="s">
        <v>4836</v>
      </c>
      <c r="G4349" s="26">
        <v>2</v>
      </c>
      <c r="H4349" s="26">
        <v>4</v>
      </c>
      <c r="I4349" s="26">
        <v>0</v>
      </c>
      <c r="J4349" s="27" t="s">
        <v>173</v>
      </c>
      <c r="K4349" s="27" t="s">
        <v>174</v>
      </c>
      <c r="L4349" s="27" t="s">
        <v>229</v>
      </c>
      <c r="M4349" t="s">
        <v>176</v>
      </c>
      <c r="N4349" t="s">
        <v>177</v>
      </c>
      <c r="O4349" t="s">
        <v>178</v>
      </c>
      <c r="P4349" t="s">
        <v>179</v>
      </c>
      <c r="Q4349" t="s">
        <v>315</v>
      </c>
      <c r="R4349" t="s">
        <v>181</v>
      </c>
      <c r="S4349" t="s">
        <v>31</v>
      </c>
      <c r="T4349" t="s">
        <v>31</v>
      </c>
      <c r="U4349" t="s">
        <v>31</v>
      </c>
      <c r="V4349" t="s">
        <v>31</v>
      </c>
      <c r="W4349" t="s">
        <v>182</v>
      </c>
      <c r="X4349" t="s">
        <v>183</v>
      </c>
      <c r="Y4349" s="28">
        <v>5.7700000000000001E-2</v>
      </c>
      <c r="Z4349" t="str">
        <f>IF(database_public_cloud_VMs[[#This Row],[Vendor]]="AWS","USD","AUD")</f>
        <v>USD</v>
      </c>
      <c r="AA4349" s="29">
        <f>IF(database_public_cloud_VMs[[#This Row],[Currency]]="USD",(database_public_cloud_VMs[[#This Row],[Rate]]*param_exchange_rate)/(1+param_discount_aws),database_public_cloud_VMs[[#This Row],[Rate]])</f>
        <v>7.1106792891546047E-2</v>
      </c>
    </row>
    <row r="4350" spans="1:27" x14ac:dyDescent="0.45">
      <c r="A4350" s="24" t="s">
        <v>4859</v>
      </c>
      <c r="B4350" t="s">
        <v>12</v>
      </c>
      <c r="C4350" s="25" t="s">
        <v>1331</v>
      </c>
      <c r="D4350" t="s">
        <v>170</v>
      </c>
      <c r="E4350" t="s">
        <v>4783</v>
      </c>
      <c r="F4350" t="s">
        <v>4836</v>
      </c>
      <c r="G4350" s="26">
        <v>2</v>
      </c>
      <c r="H4350" s="26">
        <v>4</v>
      </c>
      <c r="I4350" s="26">
        <v>0</v>
      </c>
      <c r="J4350" s="27" t="s">
        <v>173</v>
      </c>
      <c r="K4350" s="27" t="s">
        <v>174</v>
      </c>
      <c r="L4350" s="27" t="s">
        <v>229</v>
      </c>
      <c r="M4350" t="s">
        <v>176</v>
      </c>
      <c r="N4350" t="s">
        <v>177</v>
      </c>
      <c r="O4350" t="s">
        <v>185</v>
      </c>
      <c r="P4350" t="s">
        <v>179</v>
      </c>
      <c r="Q4350" t="s">
        <v>315</v>
      </c>
      <c r="R4350" t="s">
        <v>181</v>
      </c>
      <c r="S4350" t="s">
        <v>31</v>
      </c>
      <c r="T4350" t="s">
        <v>31</v>
      </c>
      <c r="U4350" t="s">
        <v>31</v>
      </c>
      <c r="V4350" t="s">
        <v>31</v>
      </c>
      <c r="W4350" t="s">
        <v>182</v>
      </c>
      <c r="X4350" t="s">
        <v>183</v>
      </c>
      <c r="Y4350" s="28">
        <v>4.7399999999999998E-2</v>
      </c>
      <c r="Z4350" t="str">
        <f>IF(database_public_cloud_VMs[[#This Row],[Vendor]]="AWS","USD","AUD")</f>
        <v>USD</v>
      </c>
      <c r="AA4350" s="29">
        <f>IF(database_public_cloud_VMs[[#This Row],[Currency]]="USD",(database_public_cloud_VMs[[#This Row],[Rate]]*param_exchange_rate)/(1+param_discount_aws),database_public_cloud_VMs[[#This Row],[Rate]])</f>
        <v>5.841355256601876E-2</v>
      </c>
    </row>
    <row r="4351" spans="1:27" x14ac:dyDescent="0.45">
      <c r="A4351" s="24" t="s">
        <v>4860</v>
      </c>
      <c r="B4351" t="s">
        <v>12</v>
      </c>
      <c r="C4351" s="25" t="s">
        <v>187</v>
      </c>
      <c r="D4351" t="s">
        <v>170</v>
      </c>
      <c r="E4351" t="s">
        <v>4783</v>
      </c>
      <c r="F4351" t="s">
        <v>4836</v>
      </c>
      <c r="G4351" s="26">
        <v>2</v>
      </c>
      <c r="H4351" s="26">
        <v>4</v>
      </c>
      <c r="I4351" s="26">
        <v>0</v>
      </c>
      <c r="J4351" s="27" t="s">
        <v>173</v>
      </c>
      <c r="K4351" s="27" t="s">
        <v>174</v>
      </c>
      <c r="L4351" s="27" t="s">
        <v>229</v>
      </c>
      <c r="M4351" t="s">
        <v>176</v>
      </c>
      <c r="N4351" t="s">
        <v>188</v>
      </c>
      <c r="O4351" t="s">
        <v>188</v>
      </c>
      <c r="P4351" t="s">
        <v>179</v>
      </c>
      <c r="Q4351" t="s">
        <v>315</v>
      </c>
      <c r="R4351" t="s">
        <v>181</v>
      </c>
      <c r="S4351" t="s">
        <v>31</v>
      </c>
      <c r="T4351" t="s">
        <v>31</v>
      </c>
      <c r="U4351" t="s">
        <v>31</v>
      </c>
      <c r="V4351" t="s">
        <v>31</v>
      </c>
      <c r="W4351" t="s">
        <v>182</v>
      </c>
      <c r="X4351" t="s">
        <v>183</v>
      </c>
      <c r="Y4351" s="28">
        <v>7.46E-2</v>
      </c>
      <c r="Z4351" t="str">
        <f>IF(database_public_cloud_VMs[[#This Row],[Vendor]]="AWS","USD","AUD")</f>
        <v>USD</v>
      </c>
      <c r="AA4351" s="29">
        <f>IF(database_public_cloud_VMs[[#This Row],[Currency]]="USD",(database_public_cloud_VMs[[#This Row],[Rate]]*param_exchange_rate)/(1+param_discount_aws),database_public_cloud_VMs[[#This Row],[Rate]])</f>
        <v>9.1933565852848093E-2</v>
      </c>
    </row>
    <row r="4352" spans="1:27" x14ac:dyDescent="0.45">
      <c r="A4352" s="24" t="s">
        <v>4861</v>
      </c>
      <c r="B4352" t="s">
        <v>12</v>
      </c>
      <c r="C4352" s="25" t="s">
        <v>4782</v>
      </c>
      <c r="D4352" t="s">
        <v>170</v>
      </c>
      <c r="E4352" t="s">
        <v>4783</v>
      </c>
      <c r="F4352" t="s">
        <v>4862</v>
      </c>
      <c r="G4352" s="26">
        <v>2</v>
      </c>
      <c r="H4352" s="26">
        <v>1</v>
      </c>
      <c r="I4352" s="26">
        <v>0</v>
      </c>
      <c r="J4352" s="27" t="s">
        <v>173</v>
      </c>
      <c r="K4352" s="27" t="s">
        <v>174</v>
      </c>
      <c r="L4352" s="27" t="s">
        <v>4863</v>
      </c>
      <c r="M4352" t="s">
        <v>190</v>
      </c>
      <c r="N4352" t="s">
        <v>177</v>
      </c>
      <c r="O4352" t="s">
        <v>178</v>
      </c>
      <c r="P4352" t="s">
        <v>179</v>
      </c>
      <c r="Q4352" t="s">
        <v>191</v>
      </c>
      <c r="R4352" t="s">
        <v>181</v>
      </c>
      <c r="S4352" t="s">
        <v>31</v>
      </c>
      <c r="T4352" t="s">
        <v>31</v>
      </c>
      <c r="U4352" t="s">
        <v>31</v>
      </c>
      <c r="V4352" t="s">
        <v>31</v>
      </c>
      <c r="W4352" t="s">
        <v>182</v>
      </c>
      <c r="X4352" t="s">
        <v>183</v>
      </c>
      <c r="Y4352" s="28">
        <v>6.9000000000000006E-2</v>
      </c>
      <c r="Z4352" t="str">
        <f>IF(database_public_cloud_VMs[[#This Row],[Vendor]]="AWS","USD","AUD")</f>
        <v>USD</v>
      </c>
      <c r="AA4352" s="29">
        <f>IF(database_public_cloud_VMs[[#This Row],[Currency]]="USD",(database_public_cloud_VMs[[#This Row],[Rate]]*param_exchange_rate)/(1+param_discount_aws),database_public_cloud_VMs[[#This Row],[Rate]])</f>
        <v>8.503238664673618E-2</v>
      </c>
    </row>
    <row r="4353" spans="1:27" x14ac:dyDescent="0.45">
      <c r="A4353" s="24" t="s">
        <v>4864</v>
      </c>
      <c r="B4353" t="s">
        <v>12</v>
      </c>
      <c r="C4353" s="25" t="s">
        <v>4782</v>
      </c>
      <c r="D4353" t="s">
        <v>170</v>
      </c>
      <c r="E4353" t="s">
        <v>4783</v>
      </c>
      <c r="F4353" t="s">
        <v>4862</v>
      </c>
      <c r="G4353" s="26">
        <v>2</v>
      </c>
      <c r="H4353" s="26">
        <v>1</v>
      </c>
      <c r="I4353" s="26">
        <v>0</v>
      </c>
      <c r="J4353" s="27" t="s">
        <v>173</v>
      </c>
      <c r="K4353" s="27" t="s">
        <v>174</v>
      </c>
      <c r="L4353" s="27" t="s">
        <v>4863</v>
      </c>
      <c r="M4353" t="s">
        <v>190</v>
      </c>
      <c r="N4353" t="s">
        <v>177</v>
      </c>
      <c r="O4353" t="s">
        <v>185</v>
      </c>
      <c r="P4353" t="s">
        <v>179</v>
      </c>
      <c r="Q4353" t="s">
        <v>191</v>
      </c>
      <c r="R4353" t="s">
        <v>181</v>
      </c>
      <c r="S4353" t="s">
        <v>31</v>
      </c>
      <c r="T4353" t="s">
        <v>31</v>
      </c>
      <c r="U4353" t="s">
        <v>31</v>
      </c>
      <c r="V4353" t="s">
        <v>31</v>
      </c>
      <c r="W4353" t="s">
        <v>182</v>
      </c>
      <c r="X4353" t="s">
        <v>183</v>
      </c>
      <c r="Y4353" s="28">
        <v>6.6400000000000001E-2</v>
      </c>
      <c r="Z4353" t="str">
        <f>IF(database_public_cloud_VMs[[#This Row],[Vendor]]="AWS","USD","AUD")</f>
        <v>USD</v>
      </c>
      <c r="AA4353" s="29">
        <f>IF(database_public_cloud_VMs[[#This Row],[Currency]]="USD",(database_public_cloud_VMs[[#This Row],[Rate]]*param_exchange_rate)/(1+param_discount_aws),database_public_cloud_VMs[[#This Row],[Rate]])</f>
        <v>8.1828267729612783E-2</v>
      </c>
    </row>
    <row r="4354" spans="1:27" x14ac:dyDescent="0.45">
      <c r="A4354" s="24" t="s">
        <v>4865</v>
      </c>
      <c r="B4354" t="s">
        <v>12</v>
      </c>
      <c r="C4354" s="25" t="s">
        <v>187</v>
      </c>
      <c r="D4354" t="s">
        <v>170</v>
      </c>
      <c r="E4354" t="s">
        <v>4783</v>
      </c>
      <c r="F4354" t="s">
        <v>4862</v>
      </c>
      <c r="G4354" s="26">
        <v>2</v>
      </c>
      <c r="H4354" s="26">
        <v>1</v>
      </c>
      <c r="I4354" s="26">
        <v>0</v>
      </c>
      <c r="J4354" s="27" t="s">
        <v>173</v>
      </c>
      <c r="K4354" s="27" t="s">
        <v>174</v>
      </c>
      <c r="L4354" s="27" t="s">
        <v>4863</v>
      </c>
      <c r="M4354" t="s">
        <v>190</v>
      </c>
      <c r="N4354" t="s">
        <v>188</v>
      </c>
      <c r="O4354" t="s">
        <v>188</v>
      </c>
      <c r="P4354" t="s">
        <v>179</v>
      </c>
      <c r="Q4354" t="s">
        <v>191</v>
      </c>
      <c r="R4354" t="s">
        <v>181</v>
      </c>
      <c r="S4354" t="s">
        <v>31</v>
      </c>
      <c r="T4354" t="s">
        <v>31</v>
      </c>
      <c r="U4354" t="s">
        <v>31</v>
      </c>
      <c r="V4354" t="s">
        <v>31</v>
      </c>
      <c r="W4354" t="s">
        <v>182</v>
      </c>
      <c r="X4354" t="s">
        <v>183</v>
      </c>
      <c r="Y4354" s="28">
        <v>7.3200000000000001E-2</v>
      </c>
      <c r="Z4354" t="str">
        <f>IF(database_public_cloud_VMs[[#This Row],[Vendor]]="AWS","USD","AUD")</f>
        <v>USD</v>
      </c>
      <c r="AA4354" s="29">
        <f>IF(database_public_cloud_VMs[[#This Row],[Currency]]="USD",(database_public_cloud_VMs[[#This Row],[Rate]]*param_exchange_rate)/(1+param_discount_aws),database_public_cloud_VMs[[#This Row],[Rate]])</f>
        <v>9.0208271051320107E-2</v>
      </c>
    </row>
    <row r="4355" spans="1:27" x14ac:dyDescent="0.45">
      <c r="A4355" s="24" t="s">
        <v>4866</v>
      </c>
      <c r="B4355" t="s">
        <v>12</v>
      </c>
      <c r="C4355" s="25" t="s">
        <v>4782</v>
      </c>
      <c r="D4355" t="s">
        <v>170</v>
      </c>
      <c r="E4355" t="s">
        <v>4783</v>
      </c>
      <c r="F4355" t="s">
        <v>4862</v>
      </c>
      <c r="G4355" s="26">
        <v>2</v>
      </c>
      <c r="H4355" s="26">
        <v>1</v>
      </c>
      <c r="I4355" s="26">
        <v>0</v>
      </c>
      <c r="J4355" s="27" t="s">
        <v>173</v>
      </c>
      <c r="K4355" s="27" t="s">
        <v>174</v>
      </c>
      <c r="L4355" s="27" t="s">
        <v>4863</v>
      </c>
      <c r="M4355" t="s">
        <v>190</v>
      </c>
      <c r="N4355" t="s">
        <v>177</v>
      </c>
      <c r="O4355" t="s">
        <v>178</v>
      </c>
      <c r="P4355" t="s">
        <v>179</v>
      </c>
      <c r="Q4355" t="s">
        <v>315</v>
      </c>
      <c r="R4355" t="s">
        <v>181</v>
      </c>
      <c r="S4355" t="s">
        <v>31</v>
      </c>
      <c r="T4355" t="s">
        <v>31</v>
      </c>
      <c r="U4355" t="s">
        <v>31</v>
      </c>
      <c r="V4355" t="s">
        <v>31</v>
      </c>
      <c r="W4355" t="s">
        <v>182</v>
      </c>
      <c r="X4355" t="s">
        <v>183</v>
      </c>
      <c r="Y4355" s="28">
        <v>1.8200000000000001E-2</v>
      </c>
      <c r="Z4355" t="str">
        <f>IF(database_public_cloud_VMs[[#This Row],[Vendor]]="AWS","USD","AUD")</f>
        <v>USD</v>
      </c>
      <c r="AA4355" s="29">
        <f>IF(database_public_cloud_VMs[[#This Row],[Currency]]="USD",(database_public_cloud_VMs[[#This Row],[Rate]]*param_exchange_rate)/(1+param_discount_aws),database_public_cloud_VMs[[#This Row],[Rate]])</f>
        <v>2.2428832419863744E-2</v>
      </c>
    </row>
    <row r="4356" spans="1:27" x14ac:dyDescent="0.45">
      <c r="A4356" s="24" t="s">
        <v>4867</v>
      </c>
      <c r="B4356" t="s">
        <v>12</v>
      </c>
      <c r="C4356" s="25" t="s">
        <v>4782</v>
      </c>
      <c r="D4356" t="s">
        <v>170</v>
      </c>
      <c r="E4356" t="s">
        <v>4783</v>
      </c>
      <c r="F4356" t="s">
        <v>4862</v>
      </c>
      <c r="G4356" s="26">
        <v>2</v>
      </c>
      <c r="H4356" s="26">
        <v>1</v>
      </c>
      <c r="I4356" s="26">
        <v>0</v>
      </c>
      <c r="J4356" s="27" t="s">
        <v>173</v>
      </c>
      <c r="K4356" s="27" t="s">
        <v>174</v>
      </c>
      <c r="L4356" s="27" t="s">
        <v>4863</v>
      </c>
      <c r="M4356" t="s">
        <v>190</v>
      </c>
      <c r="N4356" t="s">
        <v>177</v>
      </c>
      <c r="O4356" t="s">
        <v>185</v>
      </c>
      <c r="P4356" t="s">
        <v>179</v>
      </c>
      <c r="Q4356" t="s">
        <v>315</v>
      </c>
      <c r="R4356" t="s">
        <v>181</v>
      </c>
      <c r="S4356" t="s">
        <v>31</v>
      </c>
      <c r="T4356" t="s">
        <v>31</v>
      </c>
      <c r="U4356" t="s">
        <v>31</v>
      </c>
      <c r="V4356" t="s">
        <v>31</v>
      </c>
      <c r="W4356" t="s">
        <v>182</v>
      </c>
      <c r="X4356" t="s">
        <v>183</v>
      </c>
      <c r="Y4356" s="28">
        <v>1.5599999999999999E-2</v>
      </c>
      <c r="Z4356" t="str">
        <f>IF(database_public_cloud_VMs[[#This Row],[Vendor]]="AWS","USD","AUD")</f>
        <v>USD</v>
      </c>
      <c r="AA4356" s="29">
        <f>IF(database_public_cloud_VMs[[#This Row],[Currency]]="USD",(database_public_cloud_VMs[[#This Row],[Rate]]*param_exchange_rate)/(1+param_discount_aws),database_public_cloud_VMs[[#This Row],[Rate]])</f>
        <v>1.9224713502740354E-2</v>
      </c>
    </row>
    <row r="4357" spans="1:27" x14ac:dyDescent="0.45">
      <c r="A4357" s="24" t="s">
        <v>4868</v>
      </c>
      <c r="B4357" t="s">
        <v>12</v>
      </c>
      <c r="C4357" s="25" t="s">
        <v>187</v>
      </c>
      <c r="D4357" t="s">
        <v>170</v>
      </c>
      <c r="E4357" t="s">
        <v>4783</v>
      </c>
      <c r="F4357" t="s">
        <v>4862</v>
      </c>
      <c r="G4357" s="26">
        <v>2</v>
      </c>
      <c r="H4357" s="26">
        <v>1</v>
      </c>
      <c r="I4357" s="26">
        <v>0</v>
      </c>
      <c r="J4357" s="27" t="s">
        <v>173</v>
      </c>
      <c r="K4357" s="27" t="s">
        <v>174</v>
      </c>
      <c r="L4357" s="27" t="s">
        <v>4863</v>
      </c>
      <c r="M4357" t="s">
        <v>190</v>
      </c>
      <c r="N4357" t="s">
        <v>188</v>
      </c>
      <c r="O4357" t="s">
        <v>188</v>
      </c>
      <c r="P4357" t="s">
        <v>179</v>
      </c>
      <c r="Q4357" t="s">
        <v>315</v>
      </c>
      <c r="R4357" t="s">
        <v>181</v>
      </c>
      <c r="S4357" t="s">
        <v>31</v>
      </c>
      <c r="T4357" t="s">
        <v>31</v>
      </c>
      <c r="U4357" t="s">
        <v>31</v>
      </c>
      <c r="V4357" t="s">
        <v>31</v>
      </c>
      <c r="W4357" t="s">
        <v>182</v>
      </c>
      <c r="X4357" t="s">
        <v>183</v>
      </c>
      <c r="Y4357" s="28">
        <v>2.24E-2</v>
      </c>
      <c r="Z4357" t="str">
        <f>IF(database_public_cloud_VMs[[#This Row],[Vendor]]="AWS","USD","AUD")</f>
        <v>USD</v>
      </c>
      <c r="AA4357" s="29">
        <f>IF(database_public_cloud_VMs[[#This Row],[Currency]]="USD",(database_public_cloud_VMs[[#This Row],[Rate]]*param_exchange_rate)/(1+param_discount_aws),database_public_cloud_VMs[[#This Row],[Rate]])</f>
        <v>2.7604716824447685E-2</v>
      </c>
    </row>
    <row r="4358" spans="1:27" x14ac:dyDescent="0.45">
      <c r="A4358" s="24" t="s">
        <v>4869</v>
      </c>
      <c r="B4358" t="s">
        <v>12</v>
      </c>
      <c r="C4358" s="25" t="s">
        <v>1331</v>
      </c>
      <c r="D4358" t="s">
        <v>170</v>
      </c>
      <c r="E4358" t="s">
        <v>4783</v>
      </c>
      <c r="F4358" t="s">
        <v>4862</v>
      </c>
      <c r="G4358" s="26">
        <v>2</v>
      </c>
      <c r="H4358" s="26">
        <v>1</v>
      </c>
      <c r="I4358" s="26">
        <v>0</v>
      </c>
      <c r="J4358" s="27" t="s">
        <v>173</v>
      </c>
      <c r="K4358" s="27" t="s">
        <v>174</v>
      </c>
      <c r="L4358" s="27" t="s">
        <v>4863</v>
      </c>
      <c r="M4358" t="s">
        <v>176</v>
      </c>
      <c r="N4358" t="s">
        <v>177</v>
      </c>
      <c r="O4358" t="s">
        <v>178</v>
      </c>
      <c r="P4358" t="s">
        <v>179</v>
      </c>
      <c r="Q4358" t="s">
        <v>198</v>
      </c>
      <c r="R4358" t="s">
        <v>181</v>
      </c>
      <c r="S4358" t="s">
        <v>31</v>
      </c>
      <c r="T4358" t="s">
        <v>31</v>
      </c>
      <c r="U4358" t="s">
        <v>31</v>
      </c>
      <c r="V4358" t="s">
        <v>31</v>
      </c>
      <c r="W4358" t="s">
        <v>182</v>
      </c>
      <c r="X4358" t="s">
        <v>183</v>
      </c>
      <c r="Y4358" s="28">
        <v>1.38E-2</v>
      </c>
      <c r="Z4358" t="str">
        <f>IF(database_public_cloud_VMs[[#This Row],[Vendor]]="AWS","USD","AUD")</f>
        <v>USD</v>
      </c>
      <c r="AA4358" s="29">
        <f>IF(database_public_cloud_VMs[[#This Row],[Currency]]="USD",(database_public_cloud_VMs[[#This Row],[Rate]]*param_exchange_rate)/(1+param_discount_aws),database_public_cloud_VMs[[#This Row],[Rate]])</f>
        <v>1.7006477329347233E-2</v>
      </c>
    </row>
    <row r="4359" spans="1:27" x14ac:dyDescent="0.45">
      <c r="A4359" s="24" t="s">
        <v>4870</v>
      </c>
      <c r="B4359" t="s">
        <v>12</v>
      </c>
      <c r="C4359" s="25" t="s">
        <v>1331</v>
      </c>
      <c r="D4359" t="s">
        <v>170</v>
      </c>
      <c r="E4359" t="s">
        <v>4783</v>
      </c>
      <c r="F4359" t="s">
        <v>4862</v>
      </c>
      <c r="G4359" s="26">
        <v>2</v>
      </c>
      <c r="H4359" s="26">
        <v>1</v>
      </c>
      <c r="I4359" s="26">
        <v>0</v>
      </c>
      <c r="J4359" s="27" t="s">
        <v>173</v>
      </c>
      <c r="K4359" s="27" t="s">
        <v>174</v>
      </c>
      <c r="L4359" s="27" t="s">
        <v>4863</v>
      </c>
      <c r="M4359" t="s">
        <v>176</v>
      </c>
      <c r="N4359" t="s">
        <v>177</v>
      </c>
      <c r="O4359" t="s">
        <v>185</v>
      </c>
      <c r="P4359" t="s">
        <v>179</v>
      </c>
      <c r="Q4359" t="s">
        <v>198</v>
      </c>
      <c r="R4359" t="s">
        <v>181</v>
      </c>
      <c r="S4359" t="s">
        <v>31</v>
      </c>
      <c r="T4359" t="s">
        <v>31</v>
      </c>
      <c r="U4359" t="s">
        <v>31</v>
      </c>
      <c r="V4359" t="s">
        <v>31</v>
      </c>
      <c r="W4359" t="s">
        <v>182</v>
      </c>
      <c r="X4359" t="s">
        <v>183</v>
      </c>
      <c r="Y4359" s="28">
        <v>1.12E-2</v>
      </c>
      <c r="Z4359" t="str">
        <f>IF(database_public_cloud_VMs[[#This Row],[Vendor]]="AWS","USD","AUD")</f>
        <v>USD</v>
      </c>
      <c r="AA4359" s="29">
        <f>IF(database_public_cloud_VMs[[#This Row],[Currency]]="USD",(database_public_cloud_VMs[[#This Row],[Rate]]*param_exchange_rate)/(1+param_discount_aws),database_public_cloud_VMs[[#This Row],[Rate]])</f>
        <v>1.3802358412223843E-2</v>
      </c>
    </row>
    <row r="4360" spans="1:27" x14ac:dyDescent="0.45">
      <c r="A4360" s="24" t="s">
        <v>4871</v>
      </c>
      <c r="B4360" t="s">
        <v>12</v>
      </c>
      <c r="C4360" s="25" t="s">
        <v>187</v>
      </c>
      <c r="D4360" t="s">
        <v>170</v>
      </c>
      <c r="E4360" t="s">
        <v>4783</v>
      </c>
      <c r="F4360" t="s">
        <v>4862</v>
      </c>
      <c r="G4360" s="26">
        <v>2</v>
      </c>
      <c r="H4360" s="26">
        <v>1</v>
      </c>
      <c r="I4360" s="26">
        <v>0</v>
      </c>
      <c r="J4360" s="27" t="s">
        <v>173</v>
      </c>
      <c r="K4360" s="27" t="s">
        <v>174</v>
      </c>
      <c r="L4360" s="27" t="s">
        <v>4863</v>
      </c>
      <c r="M4360" t="s">
        <v>176</v>
      </c>
      <c r="N4360" t="s">
        <v>188</v>
      </c>
      <c r="O4360" t="s">
        <v>188</v>
      </c>
      <c r="P4360" t="s">
        <v>179</v>
      </c>
      <c r="Q4360" t="s">
        <v>198</v>
      </c>
      <c r="R4360" t="s">
        <v>181</v>
      </c>
      <c r="S4360" t="s">
        <v>31</v>
      </c>
      <c r="T4360" t="s">
        <v>31</v>
      </c>
      <c r="U4360" t="s">
        <v>31</v>
      </c>
      <c r="V4360" t="s">
        <v>31</v>
      </c>
      <c r="W4360" t="s">
        <v>182</v>
      </c>
      <c r="X4360" t="s">
        <v>183</v>
      </c>
      <c r="Y4360" s="28">
        <v>1.41E-2</v>
      </c>
      <c r="Z4360" t="str">
        <f>IF(database_public_cloud_VMs[[#This Row],[Vendor]]="AWS","USD","AUD")</f>
        <v>USD</v>
      </c>
      <c r="AA4360" s="29">
        <f>IF(database_public_cloud_VMs[[#This Row],[Currency]]="USD",(database_public_cloud_VMs[[#This Row],[Rate]]*param_exchange_rate)/(1+param_discount_aws),database_public_cloud_VMs[[#This Row],[Rate]])</f>
        <v>1.7376183358246085E-2</v>
      </c>
    </row>
    <row r="4361" spans="1:27" x14ac:dyDescent="0.45">
      <c r="A4361" s="24" t="s">
        <v>4872</v>
      </c>
      <c r="B4361" t="s">
        <v>12</v>
      </c>
      <c r="C4361" s="25" t="s">
        <v>1331</v>
      </c>
      <c r="D4361" t="s">
        <v>170</v>
      </c>
      <c r="E4361" t="s">
        <v>4783</v>
      </c>
      <c r="F4361" t="s">
        <v>4862</v>
      </c>
      <c r="G4361" s="26">
        <v>2</v>
      </c>
      <c r="H4361" s="26">
        <v>1</v>
      </c>
      <c r="I4361" s="26">
        <v>0</v>
      </c>
      <c r="J4361" s="27" t="s">
        <v>173</v>
      </c>
      <c r="K4361" s="27" t="s">
        <v>174</v>
      </c>
      <c r="L4361" s="27" t="s">
        <v>4863</v>
      </c>
      <c r="M4361" t="s">
        <v>176</v>
      </c>
      <c r="N4361" t="s">
        <v>177</v>
      </c>
      <c r="O4361" t="s">
        <v>178</v>
      </c>
      <c r="P4361" t="s">
        <v>179</v>
      </c>
      <c r="Q4361" t="s">
        <v>315</v>
      </c>
      <c r="R4361" t="s">
        <v>181</v>
      </c>
      <c r="S4361" t="s">
        <v>31</v>
      </c>
      <c r="T4361" t="s">
        <v>31</v>
      </c>
      <c r="U4361" t="s">
        <v>31</v>
      </c>
      <c r="V4361" t="s">
        <v>31</v>
      </c>
      <c r="W4361" t="s">
        <v>182</v>
      </c>
      <c r="X4361" t="s">
        <v>183</v>
      </c>
      <c r="Y4361" s="28">
        <v>1.9E-2</v>
      </c>
      <c r="Z4361" t="str">
        <f>IF(database_public_cloud_VMs[[#This Row],[Vendor]]="AWS","USD","AUD")</f>
        <v>USD</v>
      </c>
      <c r="AA4361" s="29">
        <f>IF(database_public_cloud_VMs[[#This Row],[Currency]]="USD",(database_public_cloud_VMs[[#This Row],[Rate]]*param_exchange_rate)/(1+param_discount_aws),database_public_cloud_VMs[[#This Row],[Rate]])</f>
        <v>2.3414715163594016E-2</v>
      </c>
    </row>
    <row r="4362" spans="1:27" x14ac:dyDescent="0.45">
      <c r="A4362" s="24" t="s">
        <v>4873</v>
      </c>
      <c r="B4362" t="s">
        <v>12</v>
      </c>
      <c r="C4362" s="25" t="s">
        <v>1331</v>
      </c>
      <c r="D4362" t="s">
        <v>170</v>
      </c>
      <c r="E4362" t="s">
        <v>4783</v>
      </c>
      <c r="F4362" t="s">
        <v>4862</v>
      </c>
      <c r="G4362" s="26">
        <v>2</v>
      </c>
      <c r="H4362" s="26">
        <v>1</v>
      </c>
      <c r="I4362" s="26">
        <v>0</v>
      </c>
      <c r="J4362" s="27" t="s">
        <v>173</v>
      </c>
      <c r="K4362" s="27" t="s">
        <v>174</v>
      </c>
      <c r="L4362" s="27" t="s">
        <v>4863</v>
      </c>
      <c r="M4362" t="s">
        <v>176</v>
      </c>
      <c r="N4362" t="s">
        <v>177</v>
      </c>
      <c r="O4362" t="s">
        <v>185</v>
      </c>
      <c r="P4362" t="s">
        <v>179</v>
      </c>
      <c r="Q4362" t="s">
        <v>315</v>
      </c>
      <c r="R4362" t="s">
        <v>181</v>
      </c>
      <c r="S4362" t="s">
        <v>31</v>
      </c>
      <c r="T4362" t="s">
        <v>31</v>
      </c>
      <c r="U4362" t="s">
        <v>31</v>
      </c>
      <c r="V4362" t="s">
        <v>31</v>
      </c>
      <c r="W4362" t="s">
        <v>182</v>
      </c>
      <c r="X4362" t="s">
        <v>183</v>
      </c>
      <c r="Y4362" s="28">
        <v>1.6400000000000001E-2</v>
      </c>
      <c r="Z4362" t="str">
        <f>IF(database_public_cloud_VMs[[#This Row],[Vendor]]="AWS","USD","AUD")</f>
        <v>USD</v>
      </c>
      <c r="AA4362" s="29">
        <f>IF(database_public_cloud_VMs[[#This Row],[Currency]]="USD",(database_public_cloud_VMs[[#This Row],[Rate]]*param_exchange_rate)/(1+param_discount_aws),database_public_cloud_VMs[[#This Row],[Rate]])</f>
        <v>2.0210596246470629E-2</v>
      </c>
    </row>
    <row r="4363" spans="1:27" x14ac:dyDescent="0.45">
      <c r="A4363" s="24" t="s">
        <v>4874</v>
      </c>
      <c r="B4363" t="s">
        <v>12</v>
      </c>
      <c r="C4363" s="25" t="s">
        <v>187</v>
      </c>
      <c r="D4363" t="s">
        <v>170</v>
      </c>
      <c r="E4363" t="s">
        <v>4783</v>
      </c>
      <c r="F4363" t="s">
        <v>4862</v>
      </c>
      <c r="G4363" s="26">
        <v>2</v>
      </c>
      <c r="H4363" s="26">
        <v>1</v>
      </c>
      <c r="I4363" s="26">
        <v>0</v>
      </c>
      <c r="J4363" s="27" t="s">
        <v>173</v>
      </c>
      <c r="K4363" s="27" t="s">
        <v>174</v>
      </c>
      <c r="L4363" s="27" t="s">
        <v>4863</v>
      </c>
      <c r="M4363" t="s">
        <v>176</v>
      </c>
      <c r="N4363" t="s">
        <v>188</v>
      </c>
      <c r="O4363" t="s">
        <v>188</v>
      </c>
      <c r="P4363" t="s">
        <v>179</v>
      </c>
      <c r="Q4363" t="s">
        <v>315</v>
      </c>
      <c r="R4363" t="s">
        <v>181</v>
      </c>
      <c r="S4363" t="s">
        <v>31</v>
      </c>
      <c r="T4363" t="s">
        <v>31</v>
      </c>
      <c r="U4363" t="s">
        <v>31</v>
      </c>
      <c r="V4363" t="s">
        <v>31</v>
      </c>
      <c r="W4363" t="s">
        <v>182</v>
      </c>
      <c r="X4363" t="s">
        <v>183</v>
      </c>
      <c r="Y4363" s="28">
        <v>2.3300000000000001E-2</v>
      </c>
      <c r="Z4363" t="str">
        <f>IF(database_public_cloud_VMs[[#This Row],[Vendor]]="AWS","USD","AUD")</f>
        <v>USD</v>
      </c>
      <c r="AA4363" s="29">
        <f>IF(database_public_cloud_VMs[[#This Row],[Currency]]="USD",(database_public_cloud_VMs[[#This Row],[Rate]]*param_exchange_rate)/(1+param_discount_aws),database_public_cloud_VMs[[#This Row],[Rate]])</f>
        <v>2.871383491114424E-2</v>
      </c>
    </row>
    <row r="4364" spans="1:27" x14ac:dyDescent="0.45">
      <c r="A4364" s="24" t="s">
        <v>4875</v>
      </c>
      <c r="B4364" t="s">
        <v>12</v>
      </c>
      <c r="C4364" s="25" t="s">
        <v>4782</v>
      </c>
      <c r="D4364" t="s">
        <v>170</v>
      </c>
      <c r="E4364" t="s">
        <v>4783</v>
      </c>
      <c r="F4364" t="s">
        <v>4862</v>
      </c>
      <c r="G4364" s="26">
        <v>2</v>
      </c>
      <c r="H4364" s="26">
        <v>1</v>
      </c>
      <c r="I4364" s="26">
        <v>0</v>
      </c>
      <c r="J4364" s="27" t="s">
        <v>173</v>
      </c>
      <c r="K4364" s="27" t="s">
        <v>174</v>
      </c>
      <c r="L4364" s="27" t="s">
        <v>4863</v>
      </c>
      <c r="M4364" t="s">
        <v>190</v>
      </c>
      <c r="N4364" t="s">
        <v>177</v>
      </c>
      <c r="O4364" t="s">
        <v>178</v>
      </c>
      <c r="P4364" t="s">
        <v>179</v>
      </c>
      <c r="Q4364" t="s">
        <v>180</v>
      </c>
      <c r="R4364" t="s">
        <v>181</v>
      </c>
      <c r="S4364" t="s">
        <v>31</v>
      </c>
      <c r="T4364" t="s">
        <v>31</v>
      </c>
      <c r="U4364" t="s">
        <v>31</v>
      </c>
      <c r="V4364" t="s">
        <v>31</v>
      </c>
      <c r="W4364" t="s">
        <v>182</v>
      </c>
      <c r="X4364" t="s">
        <v>183</v>
      </c>
      <c r="Y4364" s="28">
        <v>8.9999999999999993E-3</v>
      </c>
      <c r="Z4364" t="str">
        <f>IF(database_public_cloud_VMs[[#This Row],[Vendor]]="AWS","USD","AUD")</f>
        <v>USD</v>
      </c>
      <c r="AA4364" s="29">
        <f>IF(database_public_cloud_VMs[[#This Row],[Currency]]="USD",(database_public_cloud_VMs[[#This Row],[Rate]]*param_exchange_rate)/(1+param_discount_aws),database_public_cloud_VMs[[#This Row],[Rate]])</f>
        <v>1.1091180866965585E-2</v>
      </c>
    </row>
    <row r="4365" spans="1:27" x14ac:dyDescent="0.45">
      <c r="A4365" s="24" t="s">
        <v>4876</v>
      </c>
      <c r="B4365" t="s">
        <v>12</v>
      </c>
      <c r="C4365" s="25" t="s">
        <v>4782</v>
      </c>
      <c r="D4365" t="s">
        <v>170</v>
      </c>
      <c r="E4365" t="s">
        <v>4783</v>
      </c>
      <c r="F4365" t="s">
        <v>4862</v>
      </c>
      <c r="G4365" s="26">
        <v>2</v>
      </c>
      <c r="H4365" s="26">
        <v>1</v>
      </c>
      <c r="I4365" s="26">
        <v>0</v>
      </c>
      <c r="J4365" s="27" t="s">
        <v>173</v>
      </c>
      <c r="K4365" s="27" t="s">
        <v>174</v>
      </c>
      <c r="L4365" s="27" t="s">
        <v>4863</v>
      </c>
      <c r="M4365" t="s">
        <v>190</v>
      </c>
      <c r="N4365" t="s">
        <v>177</v>
      </c>
      <c r="O4365" t="s">
        <v>185</v>
      </c>
      <c r="P4365" t="s">
        <v>179</v>
      </c>
      <c r="Q4365" t="s">
        <v>180</v>
      </c>
      <c r="R4365" t="s">
        <v>181</v>
      </c>
      <c r="S4365" t="s">
        <v>31</v>
      </c>
      <c r="T4365" t="s">
        <v>31</v>
      </c>
      <c r="U4365" t="s">
        <v>31</v>
      </c>
      <c r="V4365" t="s">
        <v>31</v>
      </c>
      <c r="W4365" t="s">
        <v>182</v>
      </c>
      <c r="X4365" t="s">
        <v>183</v>
      </c>
      <c r="Y4365" s="28">
        <v>6.4000000000000003E-3</v>
      </c>
      <c r="Z4365" t="str">
        <f>IF(database_public_cloud_VMs[[#This Row],[Vendor]]="AWS","USD","AUD")</f>
        <v>USD</v>
      </c>
      <c r="AA4365" s="29">
        <f>IF(database_public_cloud_VMs[[#This Row],[Currency]]="USD",(database_public_cloud_VMs[[#This Row],[Rate]]*param_exchange_rate)/(1+param_discount_aws),database_public_cloud_VMs[[#This Row],[Rate]])</f>
        <v>7.8870619498421952E-3</v>
      </c>
    </row>
    <row r="4366" spans="1:27" x14ac:dyDescent="0.45">
      <c r="A4366" s="24" t="s">
        <v>4877</v>
      </c>
      <c r="B4366" t="s">
        <v>12</v>
      </c>
      <c r="C4366" s="25" t="s">
        <v>187</v>
      </c>
      <c r="D4366" t="s">
        <v>170</v>
      </c>
      <c r="E4366" t="s">
        <v>4783</v>
      </c>
      <c r="F4366" t="s">
        <v>4862</v>
      </c>
      <c r="G4366" s="26">
        <v>2</v>
      </c>
      <c r="H4366" s="26">
        <v>1</v>
      </c>
      <c r="I4366" s="26">
        <v>0</v>
      </c>
      <c r="J4366" s="27" t="s">
        <v>173</v>
      </c>
      <c r="K4366" s="27" t="s">
        <v>174</v>
      </c>
      <c r="L4366" s="27" t="s">
        <v>4863</v>
      </c>
      <c r="M4366" t="s">
        <v>190</v>
      </c>
      <c r="N4366" t="s">
        <v>188</v>
      </c>
      <c r="O4366" t="s">
        <v>188</v>
      </c>
      <c r="P4366" t="s">
        <v>179</v>
      </c>
      <c r="Q4366" t="s">
        <v>180</v>
      </c>
      <c r="R4366" t="s">
        <v>181</v>
      </c>
      <c r="S4366" t="s">
        <v>31</v>
      </c>
      <c r="T4366" t="s">
        <v>31</v>
      </c>
      <c r="U4366" t="s">
        <v>31</v>
      </c>
      <c r="V4366" t="s">
        <v>31</v>
      </c>
      <c r="W4366" t="s">
        <v>182</v>
      </c>
      <c r="X4366" t="s">
        <v>183</v>
      </c>
      <c r="Y4366" s="28">
        <v>1.32E-2</v>
      </c>
      <c r="Z4366" t="str">
        <f>IF(database_public_cloud_VMs[[#This Row],[Vendor]]="AWS","USD","AUD")</f>
        <v>USD</v>
      </c>
      <c r="AA4366" s="29">
        <f>IF(database_public_cloud_VMs[[#This Row],[Currency]]="USD",(database_public_cloud_VMs[[#This Row],[Rate]]*param_exchange_rate)/(1+param_discount_aws),database_public_cloud_VMs[[#This Row],[Rate]])</f>
        <v>1.626706527154953E-2</v>
      </c>
    </row>
    <row r="4367" spans="1:27" x14ac:dyDescent="0.45">
      <c r="A4367" s="24" t="s">
        <v>4878</v>
      </c>
      <c r="B4367" t="s">
        <v>12</v>
      </c>
      <c r="C4367" s="25" t="s">
        <v>187</v>
      </c>
      <c r="D4367" t="s">
        <v>170</v>
      </c>
      <c r="E4367" t="s">
        <v>4783</v>
      </c>
      <c r="F4367" t="s">
        <v>4862</v>
      </c>
      <c r="G4367" s="26">
        <v>2</v>
      </c>
      <c r="H4367" s="26">
        <v>1</v>
      </c>
      <c r="I4367" s="26">
        <v>0</v>
      </c>
      <c r="J4367" s="27" t="s">
        <v>173</v>
      </c>
      <c r="K4367" s="27" t="s">
        <v>174</v>
      </c>
      <c r="L4367" s="27" t="s">
        <v>4863</v>
      </c>
      <c r="M4367" t="s">
        <v>190</v>
      </c>
      <c r="N4367" t="s">
        <v>188</v>
      </c>
      <c r="O4367" t="s">
        <v>188</v>
      </c>
      <c r="P4367" t="s">
        <v>179</v>
      </c>
      <c r="Q4367" t="s">
        <v>315</v>
      </c>
      <c r="R4367" t="s">
        <v>316</v>
      </c>
      <c r="S4367" t="s">
        <v>31</v>
      </c>
      <c r="T4367" t="s">
        <v>31</v>
      </c>
      <c r="U4367" t="s">
        <v>31</v>
      </c>
      <c r="V4367" t="s">
        <v>31</v>
      </c>
      <c r="W4367" t="s">
        <v>182</v>
      </c>
      <c r="X4367" t="s">
        <v>183</v>
      </c>
      <c r="Y4367" s="28">
        <v>1.32E-2</v>
      </c>
      <c r="Z4367" t="str">
        <f>IF(database_public_cloud_VMs[[#This Row],[Vendor]]="AWS","USD","AUD")</f>
        <v>USD</v>
      </c>
      <c r="AA4367" s="29">
        <f>IF(database_public_cloud_VMs[[#This Row],[Currency]]="USD",(database_public_cloud_VMs[[#This Row],[Rate]]*param_exchange_rate)/(1+param_discount_aws),database_public_cloud_VMs[[#This Row],[Rate]])</f>
        <v>1.626706527154953E-2</v>
      </c>
    </row>
    <row r="4368" spans="1:27" x14ac:dyDescent="0.45">
      <c r="A4368" s="24" t="s">
        <v>4879</v>
      </c>
      <c r="B4368" t="s">
        <v>12</v>
      </c>
      <c r="C4368" s="25" t="s">
        <v>1331</v>
      </c>
      <c r="D4368" t="s">
        <v>170</v>
      </c>
      <c r="E4368" t="s">
        <v>4783</v>
      </c>
      <c r="F4368" t="s">
        <v>4862</v>
      </c>
      <c r="G4368" s="26">
        <v>2</v>
      </c>
      <c r="H4368" s="26">
        <v>1</v>
      </c>
      <c r="I4368" s="26">
        <v>0</v>
      </c>
      <c r="J4368" s="27" t="s">
        <v>173</v>
      </c>
      <c r="K4368" s="27" t="s">
        <v>174</v>
      </c>
      <c r="L4368" s="27" t="s">
        <v>4863</v>
      </c>
      <c r="M4368" t="s">
        <v>176</v>
      </c>
      <c r="N4368" t="s">
        <v>177</v>
      </c>
      <c r="O4368" t="s">
        <v>178</v>
      </c>
      <c r="P4368" t="s">
        <v>179</v>
      </c>
      <c r="Q4368" t="s">
        <v>180</v>
      </c>
      <c r="R4368" t="s">
        <v>181</v>
      </c>
      <c r="S4368" t="s">
        <v>31</v>
      </c>
      <c r="T4368" t="s">
        <v>31</v>
      </c>
      <c r="U4368" t="s">
        <v>31</v>
      </c>
      <c r="V4368" t="s">
        <v>31</v>
      </c>
      <c r="W4368" t="s">
        <v>182</v>
      </c>
      <c r="X4368" t="s">
        <v>183</v>
      </c>
      <c r="Y4368" s="28">
        <v>9.7999999999999997E-3</v>
      </c>
      <c r="Z4368" t="str">
        <f>IF(database_public_cloud_VMs[[#This Row],[Vendor]]="AWS","USD","AUD")</f>
        <v>USD</v>
      </c>
      <c r="AA4368" s="29">
        <f>IF(database_public_cloud_VMs[[#This Row],[Currency]]="USD",(database_public_cloud_VMs[[#This Row],[Rate]]*param_exchange_rate)/(1+param_discount_aws),database_public_cloud_VMs[[#This Row],[Rate]])</f>
        <v>1.2077063610695863E-2</v>
      </c>
    </row>
    <row r="4369" spans="1:27" x14ac:dyDescent="0.45">
      <c r="A4369" s="24" t="s">
        <v>4880</v>
      </c>
      <c r="B4369" t="s">
        <v>12</v>
      </c>
      <c r="C4369" s="25" t="s">
        <v>1331</v>
      </c>
      <c r="D4369" t="s">
        <v>170</v>
      </c>
      <c r="E4369" t="s">
        <v>4783</v>
      </c>
      <c r="F4369" t="s">
        <v>4862</v>
      </c>
      <c r="G4369" s="26">
        <v>2</v>
      </c>
      <c r="H4369" s="26">
        <v>1</v>
      </c>
      <c r="I4369" s="26">
        <v>0</v>
      </c>
      <c r="J4369" s="27" t="s">
        <v>173</v>
      </c>
      <c r="K4369" s="27" t="s">
        <v>174</v>
      </c>
      <c r="L4369" s="27" t="s">
        <v>4863</v>
      </c>
      <c r="M4369" t="s">
        <v>176</v>
      </c>
      <c r="N4369" t="s">
        <v>177</v>
      </c>
      <c r="O4369" t="s">
        <v>185</v>
      </c>
      <c r="P4369" t="s">
        <v>179</v>
      </c>
      <c r="Q4369" t="s">
        <v>180</v>
      </c>
      <c r="R4369" t="s">
        <v>181</v>
      </c>
      <c r="S4369" t="s">
        <v>31</v>
      </c>
      <c r="T4369" t="s">
        <v>31</v>
      </c>
      <c r="U4369" t="s">
        <v>31</v>
      </c>
      <c r="V4369" t="s">
        <v>31</v>
      </c>
      <c r="W4369" t="s">
        <v>182</v>
      </c>
      <c r="X4369" t="s">
        <v>183</v>
      </c>
      <c r="Y4369" s="28">
        <v>7.1999999999999998E-3</v>
      </c>
      <c r="Z4369" t="str">
        <f>IF(database_public_cloud_VMs[[#This Row],[Vendor]]="AWS","USD","AUD")</f>
        <v>USD</v>
      </c>
      <c r="AA4369" s="29">
        <f>IF(database_public_cloud_VMs[[#This Row],[Currency]]="USD",(database_public_cloud_VMs[[#This Row],[Rate]]*param_exchange_rate)/(1+param_discount_aws),database_public_cloud_VMs[[#This Row],[Rate]])</f>
        <v>8.872944693572471E-3</v>
      </c>
    </row>
    <row r="4370" spans="1:27" x14ac:dyDescent="0.45">
      <c r="A4370" s="24" t="s">
        <v>4881</v>
      </c>
      <c r="B4370" t="s">
        <v>12</v>
      </c>
      <c r="C4370" s="25" t="s">
        <v>187</v>
      </c>
      <c r="D4370" t="s">
        <v>170</v>
      </c>
      <c r="E4370" t="s">
        <v>4783</v>
      </c>
      <c r="F4370" t="s">
        <v>4862</v>
      </c>
      <c r="G4370" s="26">
        <v>2</v>
      </c>
      <c r="H4370" s="26">
        <v>1</v>
      </c>
      <c r="I4370" s="26">
        <v>0</v>
      </c>
      <c r="J4370" s="27" t="s">
        <v>173</v>
      </c>
      <c r="K4370" s="27" t="s">
        <v>174</v>
      </c>
      <c r="L4370" s="27" t="s">
        <v>4863</v>
      </c>
      <c r="M4370" t="s">
        <v>176</v>
      </c>
      <c r="N4370" t="s">
        <v>188</v>
      </c>
      <c r="O4370" t="s">
        <v>188</v>
      </c>
      <c r="P4370" t="s">
        <v>179</v>
      </c>
      <c r="Q4370" t="s">
        <v>180</v>
      </c>
      <c r="R4370" t="s">
        <v>181</v>
      </c>
      <c r="S4370" t="s">
        <v>31</v>
      </c>
      <c r="T4370" t="s">
        <v>31</v>
      </c>
      <c r="U4370" t="s">
        <v>31</v>
      </c>
      <c r="V4370" t="s">
        <v>31</v>
      </c>
      <c r="W4370" t="s">
        <v>182</v>
      </c>
      <c r="X4370" t="s">
        <v>183</v>
      </c>
      <c r="Y4370" s="28">
        <v>1.41E-2</v>
      </c>
      <c r="Z4370" t="str">
        <f>IF(database_public_cloud_VMs[[#This Row],[Vendor]]="AWS","USD","AUD")</f>
        <v>USD</v>
      </c>
      <c r="AA4370" s="29">
        <f>IF(database_public_cloud_VMs[[#This Row],[Currency]]="USD",(database_public_cloud_VMs[[#This Row],[Rate]]*param_exchange_rate)/(1+param_discount_aws),database_public_cloud_VMs[[#This Row],[Rate]])</f>
        <v>1.7376183358246085E-2</v>
      </c>
    </row>
    <row r="4371" spans="1:27" x14ac:dyDescent="0.45">
      <c r="A4371" s="24" t="s">
        <v>4882</v>
      </c>
      <c r="B4371" t="s">
        <v>12</v>
      </c>
      <c r="C4371" s="25" t="s">
        <v>4782</v>
      </c>
      <c r="D4371" t="s">
        <v>170</v>
      </c>
      <c r="E4371" t="s">
        <v>4783</v>
      </c>
      <c r="F4371" t="s">
        <v>4862</v>
      </c>
      <c r="G4371" s="26">
        <v>2</v>
      </c>
      <c r="H4371" s="26">
        <v>1</v>
      </c>
      <c r="I4371" s="26">
        <v>0</v>
      </c>
      <c r="J4371" s="27" t="s">
        <v>173</v>
      </c>
      <c r="K4371" s="27" t="s">
        <v>174</v>
      </c>
      <c r="L4371" s="27" t="s">
        <v>4863</v>
      </c>
      <c r="M4371" t="s">
        <v>190</v>
      </c>
      <c r="N4371" t="s">
        <v>177</v>
      </c>
      <c r="O4371" t="s">
        <v>178</v>
      </c>
      <c r="P4371" t="s">
        <v>179</v>
      </c>
      <c r="Q4371" t="s">
        <v>198</v>
      </c>
      <c r="R4371" t="s">
        <v>181</v>
      </c>
      <c r="S4371" t="s">
        <v>31</v>
      </c>
      <c r="T4371" t="s">
        <v>31</v>
      </c>
      <c r="U4371" t="s">
        <v>31</v>
      </c>
      <c r="V4371" t="s">
        <v>31</v>
      </c>
      <c r="W4371" t="s">
        <v>182</v>
      </c>
      <c r="X4371" t="s">
        <v>183</v>
      </c>
      <c r="Y4371" s="28">
        <v>1.2999999999999999E-2</v>
      </c>
      <c r="Z4371" t="str">
        <f>IF(database_public_cloud_VMs[[#This Row],[Vendor]]="AWS","USD","AUD")</f>
        <v>USD</v>
      </c>
      <c r="AA4371" s="29">
        <f>IF(database_public_cloud_VMs[[#This Row],[Currency]]="USD",(database_public_cloud_VMs[[#This Row],[Rate]]*param_exchange_rate)/(1+param_discount_aws),database_public_cloud_VMs[[#This Row],[Rate]])</f>
        <v>1.602059458561696E-2</v>
      </c>
    </row>
    <row r="4372" spans="1:27" x14ac:dyDescent="0.45">
      <c r="A4372" s="24" t="s">
        <v>4883</v>
      </c>
      <c r="B4372" t="s">
        <v>12</v>
      </c>
      <c r="C4372" s="25" t="s">
        <v>4782</v>
      </c>
      <c r="D4372" t="s">
        <v>170</v>
      </c>
      <c r="E4372" t="s">
        <v>4783</v>
      </c>
      <c r="F4372" t="s">
        <v>4862</v>
      </c>
      <c r="G4372" s="26">
        <v>2</v>
      </c>
      <c r="H4372" s="26">
        <v>1</v>
      </c>
      <c r="I4372" s="26">
        <v>0</v>
      </c>
      <c r="J4372" s="27" t="s">
        <v>173</v>
      </c>
      <c r="K4372" s="27" t="s">
        <v>174</v>
      </c>
      <c r="L4372" s="27" t="s">
        <v>4863</v>
      </c>
      <c r="M4372" t="s">
        <v>190</v>
      </c>
      <c r="N4372" t="s">
        <v>177</v>
      </c>
      <c r="O4372" t="s">
        <v>185</v>
      </c>
      <c r="P4372" t="s">
        <v>179</v>
      </c>
      <c r="Q4372" t="s">
        <v>198</v>
      </c>
      <c r="R4372" t="s">
        <v>181</v>
      </c>
      <c r="S4372" t="s">
        <v>31</v>
      </c>
      <c r="T4372" t="s">
        <v>31</v>
      </c>
      <c r="U4372" t="s">
        <v>31</v>
      </c>
      <c r="V4372" t="s">
        <v>31</v>
      </c>
      <c r="W4372" t="s">
        <v>182</v>
      </c>
      <c r="X4372" t="s">
        <v>183</v>
      </c>
      <c r="Y4372" s="28">
        <v>1.04E-2</v>
      </c>
      <c r="Z4372" t="str">
        <f>IF(database_public_cloud_VMs[[#This Row],[Vendor]]="AWS","USD","AUD")</f>
        <v>USD</v>
      </c>
      <c r="AA4372" s="29">
        <f>IF(database_public_cloud_VMs[[#This Row],[Currency]]="USD",(database_public_cloud_VMs[[#This Row],[Rate]]*param_exchange_rate)/(1+param_discount_aws),database_public_cloud_VMs[[#This Row],[Rate]])</f>
        <v>1.2816475668493567E-2</v>
      </c>
    </row>
    <row r="4373" spans="1:27" x14ac:dyDescent="0.45">
      <c r="A4373" s="24" t="s">
        <v>4884</v>
      </c>
      <c r="B4373" t="s">
        <v>12</v>
      </c>
      <c r="C4373" s="25" t="s">
        <v>187</v>
      </c>
      <c r="D4373" t="s">
        <v>170</v>
      </c>
      <c r="E4373" t="s">
        <v>4783</v>
      </c>
      <c r="F4373" t="s">
        <v>4862</v>
      </c>
      <c r="G4373" s="26">
        <v>2</v>
      </c>
      <c r="H4373" s="26">
        <v>1</v>
      </c>
      <c r="I4373" s="26">
        <v>0</v>
      </c>
      <c r="J4373" s="27" t="s">
        <v>173</v>
      </c>
      <c r="K4373" s="27" t="s">
        <v>174</v>
      </c>
      <c r="L4373" s="27" t="s">
        <v>4863</v>
      </c>
      <c r="M4373" t="s">
        <v>190</v>
      </c>
      <c r="N4373" t="s">
        <v>188</v>
      </c>
      <c r="O4373" t="s">
        <v>188</v>
      </c>
      <c r="P4373" t="s">
        <v>179</v>
      </c>
      <c r="Q4373" t="s">
        <v>198</v>
      </c>
      <c r="R4373" t="s">
        <v>181</v>
      </c>
      <c r="S4373" t="s">
        <v>31</v>
      </c>
      <c r="T4373" t="s">
        <v>31</v>
      </c>
      <c r="U4373" t="s">
        <v>31</v>
      </c>
      <c r="V4373" t="s">
        <v>31</v>
      </c>
      <c r="W4373" t="s">
        <v>182</v>
      </c>
      <c r="X4373" t="s">
        <v>183</v>
      </c>
      <c r="Y4373" s="28">
        <v>1.32E-2</v>
      </c>
      <c r="Z4373" t="str">
        <f>IF(database_public_cloud_VMs[[#This Row],[Vendor]]="AWS","USD","AUD")</f>
        <v>USD</v>
      </c>
      <c r="AA4373" s="29">
        <f>IF(database_public_cloud_VMs[[#This Row],[Currency]]="USD",(database_public_cloud_VMs[[#This Row],[Rate]]*param_exchange_rate)/(1+param_discount_aws),database_public_cloud_VMs[[#This Row],[Rate]])</f>
        <v>1.626706527154953E-2</v>
      </c>
    </row>
    <row r="4374" spans="1:27" x14ac:dyDescent="0.45">
      <c r="A4374" s="24" t="s">
        <v>4885</v>
      </c>
      <c r="B4374" t="s">
        <v>12</v>
      </c>
      <c r="C4374" s="25" t="s">
        <v>1331</v>
      </c>
      <c r="D4374" t="s">
        <v>170</v>
      </c>
      <c r="E4374" t="s">
        <v>4783</v>
      </c>
      <c r="F4374" t="s">
        <v>4862</v>
      </c>
      <c r="G4374" s="26">
        <v>2</v>
      </c>
      <c r="H4374" s="26">
        <v>1</v>
      </c>
      <c r="I4374" s="26">
        <v>0</v>
      </c>
      <c r="J4374" s="27" t="s">
        <v>173</v>
      </c>
      <c r="K4374" s="27" t="s">
        <v>174</v>
      </c>
      <c r="L4374" s="27" t="s">
        <v>4863</v>
      </c>
      <c r="M4374" t="s">
        <v>176</v>
      </c>
      <c r="N4374" t="s">
        <v>177</v>
      </c>
      <c r="O4374" t="s">
        <v>178</v>
      </c>
      <c r="P4374" t="s">
        <v>179</v>
      </c>
      <c r="Q4374" t="s">
        <v>191</v>
      </c>
      <c r="R4374" t="s">
        <v>181</v>
      </c>
      <c r="S4374" t="s">
        <v>31</v>
      </c>
      <c r="T4374" t="s">
        <v>31</v>
      </c>
      <c r="U4374" t="s">
        <v>31</v>
      </c>
      <c r="V4374" t="s">
        <v>31</v>
      </c>
      <c r="W4374" t="s">
        <v>182</v>
      </c>
      <c r="X4374" t="s">
        <v>183</v>
      </c>
      <c r="Y4374" s="28">
        <v>6.9800000000000001E-2</v>
      </c>
      <c r="Z4374" t="str">
        <f>IF(database_public_cloud_VMs[[#This Row],[Vendor]]="AWS","USD","AUD")</f>
        <v>USD</v>
      </c>
      <c r="AA4374" s="29">
        <f>IF(database_public_cloud_VMs[[#This Row],[Currency]]="USD",(database_public_cloud_VMs[[#This Row],[Rate]]*param_exchange_rate)/(1+param_discount_aws),database_public_cloud_VMs[[#This Row],[Rate]])</f>
        <v>8.6018269390466445E-2</v>
      </c>
    </row>
    <row r="4375" spans="1:27" x14ac:dyDescent="0.45">
      <c r="A4375" s="24" t="s">
        <v>4886</v>
      </c>
      <c r="B4375" t="s">
        <v>12</v>
      </c>
      <c r="C4375" s="25" t="s">
        <v>1331</v>
      </c>
      <c r="D4375" t="s">
        <v>170</v>
      </c>
      <c r="E4375" t="s">
        <v>4783</v>
      </c>
      <c r="F4375" t="s">
        <v>4862</v>
      </c>
      <c r="G4375" s="26">
        <v>2</v>
      </c>
      <c r="H4375" s="26">
        <v>1</v>
      </c>
      <c r="I4375" s="26">
        <v>0</v>
      </c>
      <c r="J4375" s="27" t="s">
        <v>173</v>
      </c>
      <c r="K4375" s="27" t="s">
        <v>174</v>
      </c>
      <c r="L4375" s="27" t="s">
        <v>4863</v>
      </c>
      <c r="M4375" t="s">
        <v>176</v>
      </c>
      <c r="N4375" t="s">
        <v>177</v>
      </c>
      <c r="O4375" t="s">
        <v>185</v>
      </c>
      <c r="P4375" t="s">
        <v>179</v>
      </c>
      <c r="Q4375" t="s">
        <v>191</v>
      </c>
      <c r="R4375" t="s">
        <v>181</v>
      </c>
      <c r="S4375" t="s">
        <v>31</v>
      </c>
      <c r="T4375" t="s">
        <v>31</v>
      </c>
      <c r="U4375" t="s">
        <v>31</v>
      </c>
      <c r="V4375" t="s">
        <v>31</v>
      </c>
      <c r="W4375" t="s">
        <v>182</v>
      </c>
      <c r="X4375" t="s">
        <v>183</v>
      </c>
      <c r="Y4375" s="28">
        <v>6.7199999999999996E-2</v>
      </c>
      <c r="Z4375" t="str">
        <f>IF(database_public_cloud_VMs[[#This Row],[Vendor]]="AWS","USD","AUD")</f>
        <v>USD</v>
      </c>
      <c r="AA4375" s="29">
        <f>IF(database_public_cloud_VMs[[#This Row],[Currency]]="USD",(database_public_cloud_VMs[[#This Row],[Rate]]*param_exchange_rate)/(1+param_discount_aws),database_public_cloud_VMs[[#This Row],[Rate]])</f>
        <v>8.2814150473343048E-2</v>
      </c>
    </row>
    <row r="4376" spans="1:27" x14ac:dyDescent="0.45">
      <c r="A4376" s="24" t="s">
        <v>4887</v>
      </c>
      <c r="B4376" t="s">
        <v>12</v>
      </c>
      <c r="C4376" s="25" t="s">
        <v>187</v>
      </c>
      <c r="D4376" t="s">
        <v>170</v>
      </c>
      <c r="E4376" t="s">
        <v>4783</v>
      </c>
      <c r="F4376" t="s">
        <v>4862</v>
      </c>
      <c r="G4376" s="26">
        <v>2</v>
      </c>
      <c r="H4376" s="26">
        <v>1</v>
      </c>
      <c r="I4376" s="26">
        <v>0</v>
      </c>
      <c r="J4376" s="27" t="s">
        <v>173</v>
      </c>
      <c r="K4376" s="27" t="s">
        <v>174</v>
      </c>
      <c r="L4376" s="27" t="s">
        <v>4863</v>
      </c>
      <c r="M4376" t="s">
        <v>176</v>
      </c>
      <c r="N4376" t="s">
        <v>188</v>
      </c>
      <c r="O4376" t="s">
        <v>188</v>
      </c>
      <c r="P4376" t="s">
        <v>179</v>
      </c>
      <c r="Q4376" t="s">
        <v>191</v>
      </c>
      <c r="R4376" t="s">
        <v>181</v>
      </c>
      <c r="S4376" t="s">
        <v>31</v>
      </c>
      <c r="T4376" t="s">
        <v>31</v>
      </c>
      <c r="U4376" t="s">
        <v>31</v>
      </c>
      <c r="V4376" t="s">
        <v>31</v>
      </c>
      <c r="W4376" t="s">
        <v>182</v>
      </c>
      <c r="X4376" t="s">
        <v>183</v>
      </c>
      <c r="Y4376" s="28">
        <v>7.4099999999999999E-2</v>
      </c>
      <c r="Z4376" t="str">
        <f>IF(database_public_cloud_VMs[[#This Row],[Vendor]]="AWS","USD","AUD")</f>
        <v>USD</v>
      </c>
      <c r="AA4376" s="29">
        <f>IF(database_public_cloud_VMs[[#This Row],[Currency]]="USD",(database_public_cloud_VMs[[#This Row],[Rate]]*param_exchange_rate)/(1+param_discount_aws),database_public_cloud_VMs[[#This Row],[Rate]])</f>
        <v>9.1317389138016666E-2</v>
      </c>
    </row>
    <row r="4377" spans="1:27" x14ac:dyDescent="0.45">
      <c r="A4377" s="24" t="s">
        <v>4888</v>
      </c>
      <c r="B4377" t="s">
        <v>12</v>
      </c>
      <c r="C4377" s="25" t="s">
        <v>187</v>
      </c>
      <c r="D4377" t="s">
        <v>170</v>
      </c>
      <c r="E4377" t="s">
        <v>4783</v>
      </c>
      <c r="F4377" t="s">
        <v>4889</v>
      </c>
      <c r="G4377" s="26">
        <v>2</v>
      </c>
      <c r="H4377" s="26">
        <v>0.5</v>
      </c>
      <c r="I4377" s="26">
        <v>0</v>
      </c>
      <c r="J4377" s="27" t="s">
        <v>173</v>
      </c>
      <c r="K4377" s="27" t="s">
        <v>174</v>
      </c>
      <c r="L4377" s="27" t="s">
        <v>4890</v>
      </c>
      <c r="M4377" t="s">
        <v>190</v>
      </c>
      <c r="N4377" t="s">
        <v>188</v>
      </c>
      <c r="O4377" t="s">
        <v>188</v>
      </c>
      <c r="P4377" t="s">
        <v>179</v>
      </c>
      <c r="Q4377" t="s">
        <v>315</v>
      </c>
      <c r="R4377" t="s">
        <v>316</v>
      </c>
      <c r="S4377" t="s">
        <v>31</v>
      </c>
      <c r="T4377" t="s">
        <v>31</v>
      </c>
      <c r="U4377" t="s">
        <v>31</v>
      </c>
      <c r="V4377" t="s">
        <v>31</v>
      </c>
      <c r="W4377" t="s">
        <v>182</v>
      </c>
      <c r="X4377" t="s">
        <v>183</v>
      </c>
      <c r="Y4377" s="28">
        <v>6.6E-3</v>
      </c>
      <c r="Z4377" t="str">
        <f>IF(database_public_cloud_VMs[[#This Row],[Vendor]]="AWS","USD","AUD")</f>
        <v>USD</v>
      </c>
      <c r="AA4377" s="29">
        <f>IF(database_public_cloud_VMs[[#This Row],[Currency]]="USD",(database_public_cloud_VMs[[#This Row],[Rate]]*param_exchange_rate)/(1+param_discount_aws),database_public_cloud_VMs[[#This Row],[Rate]])</f>
        <v>8.133532635774765E-3</v>
      </c>
    </row>
    <row r="4378" spans="1:27" x14ac:dyDescent="0.45">
      <c r="A4378" s="24" t="s">
        <v>4891</v>
      </c>
      <c r="B4378" t="s">
        <v>12</v>
      </c>
      <c r="C4378" s="25" t="s">
        <v>4782</v>
      </c>
      <c r="D4378" t="s">
        <v>170</v>
      </c>
      <c r="E4378" t="s">
        <v>4783</v>
      </c>
      <c r="F4378" t="s">
        <v>4889</v>
      </c>
      <c r="G4378" s="26">
        <v>2</v>
      </c>
      <c r="H4378" s="26">
        <v>0.5</v>
      </c>
      <c r="I4378" s="26">
        <v>0</v>
      </c>
      <c r="J4378" s="27" t="s">
        <v>173</v>
      </c>
      <c r="K4378" s="27" t="s">
        <v>174</v>
      </c>
      <c r="L4378" s="27" t="s">
        <v>4890</v>
      </c>
      <c r="M4378" t="s">
        <v>190</v>
      </c>
      <c r="N4378" t="s">
        <v>177</v>
      </c>
      <c r="O4378" t="s">
        <v>178</v>
      </c>
      <c r="P4378" t="s">
        <v>179</v>
      </c>
      <c r="Q4378" t="s">
        <v>315</v>
      </c>
      <c r="R4378" t="s">
        <v>181</v>
      </c>
      <c r="S4378" t="s">
        <v>31</v>
      </c>
      <c r="T4378" t="s">
        <v>31</v>
      </c>
      <c r="U4378" t="s">
        <v>31</v>
      </c>
      <c r="V4378" t="s">
        <v>31</v>
      </c>
      <c r="W4378" t="s">
        <v>182</v>
      </c>
      <c r="X4378" t="s">
        <v>183</v>
      </c>
      <c r="Y4378" s="28">
        <v>9.1000000000000004E-3</v>
      </c>
      <c r="Z4378" t="str">
        <f>IF(database_public_cloud_VMs[[#This Row],[Vendor]]="AWS","USD","AUD")</f>
        <v>USD</v>
      </c>
      <c r="AA4378" s="29">
        <f>IF(database_public_cloud_VMs[[#This Row],[Currency]]="USD",(database_public_cloud_VMs[[#This Row],[Rate]]*param_exchange_rate)/(1+param_discount_aws),database_public_cloud_VMs[[#This Row],[Rate]])</f>
        <v>1.1214416209931872E-2</v>
      </c>
    </row>
    <row r="4379" spans="1:27" x14ac:dyDescent="0.45">
      <c r="A4379" s="24" t="s">
        <v>4892</v>
      </c>
      <c r="B4379" t="s">
        <v>12</v>
      </c>
      <c r="C4379" s="25" t="s">
        <v>4782</v>
      </c>
      <c r="D4379" t="s">
        <v>170</v>
      </c>
      <c r="E4379" t="s">
        <v>4783</v>
      </c>
      <c r="F4379" t="s">
        <v>4889</v>
      </c>
      <c r="G4379" s="26">
        <v>2</v>
      </c>
      <c r="H4379" s="26">
        <v>0.5</v>
      </c>
      <c r="I4379" s="26">
        <v>0</v>
      </c>
      <c r="J4379" s="27" t="s">
        <v>173</v>
      </c>
      <c r="K4379" s="27" t="s">
        <v>174</v>
      </c>
      <c r="L4379" s="27" t="s">
        <v>4890</v>
      </c>
      <c r="M4379" t="s">
        <v>190</v>
      </c>
      <c r="N4379" t="s">
        <v>177</v>
      </c>
      <c r="O4379" t="s">
        <v>185</v>
      </c>
      <c r="P4379" t="s">
        <v>179</v>
      </c>
      <c r="Q4379" t="s">
        <v>315</v>
      </c>
      <c r="R4379" t="s">
        <v>181</v>
      </c>
      <c r="S4379" t="s">
        <v>31</v>
      </c>
      <c r="T4379" t="s">
        <v>31</v>
      </c>
      <c r="U4379" t="s">
        <v>31</v>
      </c>
      <c r="V4379" t="s">
        <v>31</v>
      </c>
      <c r="W4379" t="s">
        <v>182</v>
      </c>
      <c r="X4379" t="s">
        <v>183</v>
      </c>
      <c r="Y4379" s="28">
        <v>7.7999999999999996E-3</v>
      </c>
      <c r="Z4379" t="str">
        <f>IF(database_public_cloud_VMs[[#This Row],[Vendor]]="AWS","USD","AUD")</f>
        <v>USD</v>
      </c>
      <c r="AA4379" s="29">
        <f>IF(database_public_cloud_VMs[[#This Row],[Currency]]="USD",(database_public_cloud_VMs[[#This Row],[Rate]]*param_exchange_rate)/(1+param_discount_aws),database_public_cloud_VMs[[#This Row],[Rate]])</f>
        <v>9.6123567513701769E-3</v>
      </c>
    </row>
    <row r="4380" spans="1:27" x14ac:dyDescent="0.45">
      <c r="A4380" s="24" t="s">
        <v>4893</v>
      </c>
      <c r="B4380" t="s">
        <v>12</v>
      </c>
      <c r="C4380" s="25" t="s">
        <v>187</v>
      </c>
      <c r="D4380" t="s">
        <v>170</v>
      </c>
      <c r="E4380" t="s">
        <v>4783</v>
      </c>
      <c r="F4380" t="s">
        <v>4889</v>
      </c>
      <c r="G4380" s="26">
        <v>2</v>
      </c>
      <c r="H4380" s="26">
        <v>0.5</v>
      </c>
      <c r="I4380" s="26">
        <v>0</v>
      </c>
      <c r="J4380" s="27" t="s">
        <v>173</v>
      </c>
      <c r="K4380" s="27" t="s">
        <v>174</v>
      </c>
      <c r="L4380" s="27" t="s">
        <v>4890</v>
      </c>
      <c r="M4380" t="s">
        <v>190</v>
      </c>
      <c r="N4380" t="s">
        <v>188</v>
      </c>
      <c r="O4380" t="s">
        <v>188</v>
      </c>
      <c r="P4380" t="s">
        <v>179</v>
      </c>
      <c r="Q4380" t="s">
        <v>315</v>
      </c>
      <c r="R4380" t="s">
        <v>181</v>
      </c>
      <c r="S4380" t="s">
        <v>31</v>
      </c>
      <c r="T4380" t="s">
        <v>31</v>
      </c>
      <c r="U4380" t="s">
        <v>31</v>
      </c>
      <c r="V4380" t="s">
        <v>31</v>
      </c>
      <c r="W4380" t="s">
        <v>182</v>
      </c>
      <c r="X4380" t="s">
        <v>183</v>
      </c>
      <c r="Y4380" s="28">
        <v>1.12E-2</v>
      </c>
      <c r="Z4380" t="str">
        <f>IF(database_public_cloud_VMs[[#This Row],[Vendor]]="AWS","USD","AUD")</f>
        <v>USD</v>
      </c>
      <c r="AA4380" s="29">
        <f>IF(database_public_cloud_VMs[[#This Row],[Currency]]="USD",(database_public_cloud_VMs[[#This Row],[Rate]]*param_exchange_rate)/(1+param_discount_aws),database_public_cloud_VMs[[#This Row],[Rate]])</f>
        <v>1.3802358412223843E-2</v>
      </c>
    </row>
    <row r="4381" spans="1:27" x14ac:dyDescent="0.45">
      <c r="A4381" s="24" t="s">
        <v>4894</v>
      </c>
      <c r="B4381" t="s">
        <v>12</v>
      </c>
      <c r="C4381" s="25" t="s">
        <v>1331</v>
      </c>
      <c r="D4381" t="s">
        <v>170</v>
      </c>
      <c r="E4381" t="s">
        <v>4783</v>
      </c>
      <c r="F4381" t="s">
        <v>4889</v>
      </c>
      <c r="G4381" s="26">
        <v>2</v>
      </c>
      <c r="H4381" s="26">
        <v>0.5</v>
      </c>
      <c r="I4381" s="26">
        <v>0</v>
      </c>
      <c r="J4381" s="27" t="s">
        <v>173</v>
      </c>
      <c r="K4381" s="27" t="s">
        <v>174</v>
      </c>
      <c r="L4381" s="27" t="s">
        <v>4890</v>
      </c>
      <c r="M4381" t="s">
        <v>176</v>
      </c>
      <c r="N4381" t="s">
        <v>177</v>
      </c>
      <c r="O4381" t="s">
        <v>178</v>
      </c>
      <c r="P4381" t="s">
        <v>179</v>
      </c>
      <c r="Q4381" t="s">
        <v>180</v>
      </c>
      <c r="R4381" t="s">
        <v>181</v>
      </c>
      <c r="S4381" t="s">
        <v>31</v>
      </c>
      <c r="T4381" t="s">
        <v>31</v>
      </c>
      <c r="U4381" t="s">
        <v>31</v>
      </c>
      <c r="V4381" t="s">
        <v>31</v>
      </c>
      <c r="W4381" t="s">
        <v>182</v>
      </c>
      <c r="X4381" t="s">
        <v>183</v>
      </c>
      <c r="Y4381" s="28">
        <v>4.4999999999999997E-3</v>
      </c>
      <c r="Z4381" t="str">
        <f>IF(database_public_cloud_VMs[[#This Row],[Vendor]]="AWS","USD","AUD")</f>
        <v>USD</v>
      </c>
      <c r="AA4381" s="29">
        <f>IF(database_public_cloud_VMs[[#This Row],[Currency]]="USD",(database_public_cloud_VMs[[#This Row],[Rate]]*param_exchange_rate)/(1+param_discount_aws),database_public_cloud_VMs[[#This Row],[Rate]])</f>
        <v>5.5455904334827926E-3</v>
      </c>
    </row>
    <row r="4382" spans="1:27" x14ac:dyDescent="0.45">
      <c r="A4382" s="24" t="s">
        <v>4895</v>
      </c>
      <c r="B4382" t="s">
        <v>12</v>
      </c>
      <c r="C4382" s="25" t="s">
        <v>1331</v>
      </c>
      <c r="D4382" t="s">
        <v>170</v>
      </c>
      <c r="E4382" t="s">
        <v>4783</v>
      </c>
      <c r="F4382" t="s">
        <v>4889</v>
      </c>
      <c r="G4382" s="26">
        <v>2</v>
      </c>
      <c r="H4382" s="26">
        <v>0.5</v>
      </c>
      <c r="I4382" s="26">
        <v>0</v>
      </c>
      <c r="J4382" s="27" t="s">
        <v>173</v>
      </c>
      <c r="K4382" s="27" t="s">
        <v>174</v>
      </c>
      <c r="L4382" s="27" t="s">
        <v>4890</v>
      </c>
      <c r="M4382" t="s">
        <v>176</v>
      </c>
      <c r="N4382" t="s">
        <v>177</v>
      </c>
      <c r="O4382" t="s">
        <v>185</v>
      </c>
      <c r="P4382" t="s">
        <v>179</v>
      </c>
      <c r="Q4382" t="s">
        <v>180</v>
      </c>
      <c r="R4382" t="s">
        <v>181</v>
      </c>
      <c r="S4382" t="s">
        <v>31</v>
      </c>
      <c r="T4382" t="s">
        <v>31</v>
      </c>
      <c r="U4382" t="s">
        <v>31</v>
      </c>
      <c r="V4382" t="s">
        <v>31</v>
      </c>
      <c r="W4382" t="s">
        <v>182</v>
      </c>
      <c r="X4382" t="s">
        <v>183</v>
      </c>
      <c r="Y4382" s="28">
        <v>3.2000000000000002E-3</v>
      </c>
      <c r="Z4382" t="str">
        <f>IF(database_public_cloud_VMs[[#This Row],[Vendor]]="AWS","USD","AUD")</f>
        <v>USD</v>
      </c>
      <c r="AA4382" s="29">
        <f>IF(database_public_cloud_VMs[[#This Row],[Currency]]="USD",(database_public_cloud_VMs[[#This Row],[Rate]]*param_exchange_rate)/(1+param_discount_aws),database_public_cloud_VMs[[#This Row],[Rate]])</f>
        <v>3.9435309749210976E-3</v>
      </c>
    </row>
    <row r="4383" spans="1:27" x14ac:dyDescent="0.45">
      <c r="A4383" s="24" t="s">
        <v>4896</v>
      </c>
      <c r="B4383" t="s">
        <v>12</v>
      </c>
      <c r="C4383" s="25" t="s">
        <v>187</v>
      </c>
      <c r="D4383" t="s">
        <v>170</v>
      </c>
      <c r="E4383" t="s">
        <v>4783</v>
      </c>
      <c r="F4383" t="s">
        <v>4889</v>
      </c>
      <c r="G4383" s="26">
        <v>2</v>
      </c>
      <c r="H4383" s="26">
        <v>0.5</v>
      </c>
      <c r="I4383" s="26">
        <v>0</v>
      </c>
      <c r="J4383" s="27" t="s">
        <v>173</v>
      </c>
      <c r="K4383" s="27" t="s">
        <v>174</v>
      </c>
      <c r="L4383" s="27" t="s">
        <v>4890</v>
      </c>
      <c r="M4383" t="s">
        <v>176</v>
      </c>
      <c r="N4383" t="s">
        <v>188</v>
      </c>
      <c r="O4383" t="s">
        <v>188</v>
      </c>
      <c r="P4383" t="s">
        <v>179</v>
      </c>
      <c r="Q4383" t="s">
        <v>180</v>
      </c>
      <c r="R4383" t="s">
        <v>181</v>
      </c>
      <c r="S4383" t="s">
        <v>31</v>
      </c>
      <c r="T4383" t="s">
        <v>31</v>
      </c>
      <c r="U4383" t="s">
        <v>31</v>
      </c>
      <c r="V4383" t="s">
        <v>31</v>
      </c>
      <c r="W4383" t="s">
        <v>182</v>
      </c>
      <c r="X4383" t="s">
        <v>183</v>
      </c>
      <c r="Y4383" s="28">
        <v>6.6E-3</v>
      </c>
      <c r="Z4383" t="str">
        <f>IF(database_public_cloud_VMs[[#This Row],[Vendor]]="AWS","USD","AUD")</f>
        <v>USD</v>
      </c>
      <c r="AA4383" s="29">
        <f>IF(database_public_cloud_VMs[[#This Row],[Currency]]="USD",(database_public_cloud_VMs[[#This Row],[Rate]]*param_exchange_rate)/(1+param_discount_aws),database_public_cloud_VMs[[#This Row],[Rate]])</f>
        <v>8.133532635774765E-3</v>
      </c>
    </row>
    <row r="4384" spans="1:27" x14ac:dyDescent="0.45">
      <c r="A4384" s="24" t="s">
        <v>4897</v>
      </c>
      <c r="B4384" t="s">
        <v>12</v>
      </c>
      <c r="C4384" s="25" t="s">
        <v>1331</v>
      </c>
      <c r="D4384" t="s">
        <v>170</v>
      </c>
      <c r="E4384" t="s">
        <v>4783</v>
      </c>
      <c r="F4384" t="s">
        <v>4889</v>
      </c>
      <c r="G4384" s="26">
        <v>2</v>
      </c>
      <c r="H4384" s="26">
        <v>0.5</v>
      </c>
      <c r="I4384" s="26">
        <v>0</v>
      </c>
      <c r="J4384" s="27" t="s">
        <v>173</v>
      </c>
      <c r="K4384" s="27" t="s">
        <v>174</v>
      </c>
      <c r="L4384" s="27" t="s">
        <v>4890</v>
      </c>
      <c r="M4384" t="s">
        <v>176</v>
      </c>
      <c r="N4384" t="s">
        <v>177</v>
      </c>
      <c r="O4384" t="s">
        <v>178</v>
      </c>
      <c r="P4384" t="s">
        <v>179</v>
      </c>
      <c r="Q4384" t="s">
        <v>198</v>
      </c>
      <c r="R4384" t="s">
        <v>181</v>
      </c>
      <c r="S4384" t="s">
        <v>31</v>
      </c>
      <c r="T4384" t="s">
        <v>31</v>
      </c>
      <c r="U4384" t="s">
        <v>31</v>
      </c>
      <c r="V4384" t="s">
        <v>31</v>
      </c>
      <c r="W4384" t="s">
        <v>182</v>
      </c>
      <c r="X4384" t="s">
        <v>183</v>
      </c>
      <c r="Y4384" s="28">
        <v>8.5000000000000006E-3</v>
      </c>
      <c r="Z4384" t="str">
        <f>IF(database_public_cloud_VMs[[#This Row],[Vendor]]="AWS","USD","AUD")</f>
        <v>USD</v>
      </c>
      <c r="AA4384" s="29">
        <f>IF(database_public_cloud_VMs[[#This Row],[Currency]]="USD",(database_public_cloud_VMs[[#This Row],[Rate]]*param_exchange_rate)/(1+param_discount_aws),database_public_cloud_VMs[[#This Row],[Rate]])</f>
        <v>1.0475004152134166E-2</v>
      </c>
    </row>
    <row r="4385" spans="1:27" x14ac:dyDescent="0.45">
      <c r="A4385" s="24" t="s">
        <v>4898</v>
      </c>
      <c r="B4385" t="s">
        <v>12</v>
      </c>
      <c r="C4385" s="25" t="s">
        <v>1331</v>
      </c>
      <c r="D4385" t="s">
        <v>170</v>
      </c>
      <c r="E4385" t="s">
        <v>4783</v>
      </c>
      <c r="F4385" t="s">
        <v>4889</v>
      </c>
      <c r="G4385" s="26">
        <v>2</v>
      </c>
      <c r="H4385" s="26">
        <v>0.5</v>
      </c>
      <c r="I4385" s="26">
        <v>0</v>
      </c>
      <c r="J4385" s="27" t="s">
        <v>173</v>
      </c>
      <c r="K4385" s="27" t="s">
        <v>174</v>
      </c>
      <c r="L4385" s="27" t="s">
        <v>4890</v>
      </c>
      <c r="M4385" t="s">
        <v>176</v>
      </c>
      <c r="N4385" t="s">
        <v>177</v>
      </c>
      <c r="O4385" t="s">
        <v>185</v>
      </c>
      <c r="P4385" t="s">
        <v>179</v>
      </c>
      <c r="Q4385" t="s">
        <v>198</v>
      </c>
      <c r="R4385" t="s">
        <v>181</v>
      </c>
      <c r="S4385" t="s">
        <v>31</v>
      </c>
      <c r="T4385" t="s">
        <v>31</v>
      </c>
      <c r="U4385" t="s">
        <v>31</v>
      </c>
      <c r="V4385" t="s">
        <v>31</v>
      </c>
      <c r="W4385" t="s">
        <v>182</v>
      </c>
      <c r="X4385" t="s">
        <v>183</v>
      </c>
      <c r="Y4385" s="28">
        <v>7.1999999999999998E-3</v>
      </c>
      <c r="Z4385" t="str">
        <f>IF(database_public_cloud_VMs[[#This Row],[Vendor]]="AWS","USD","AUD")</f>
        <v>USD</v>
      </c>
      <c r="AA4385" s="29">
        <f>IF(database_public_cloud_VMs[[#This Row],[Currency]]="USD",(database_public_cloud_VMs[[#This Row],[Rate]]*param_exchange_rate)/(1+param_discount_aws),database_public_cloud_VMs[[#This Row],[Rate]])</f>
        <v>8.872944693572471E-3</v>
      </c>
    </row>
    <row r="4386" spans="1:27" x14ac:dyDescent="0.45">
      <c r="A4386" s="24" t="s">
        <v>4899</v>
      </c>
      <c r="B4386" t="s">
        <v>12</v>
      </c>
      <c r="C4386" s="25" t="s">
        <v>187</v>
      </c>
      <c r="D4386" t="s">
        <v>170</v>
      </c>
      <c r="E4386" t="s">
        <v>4783</v>
      </c>
      <c r="F4386" t="s">
        <v>4889</v>
      </c>
      <c r="G4386" s="26">
        <v>2</v>
      </c>
      <c r="H4386" s="26">
        <v>0.5</v>
      </c>
      <c r="I4386" s="26">
        <v>0</v>
      </c>
      <c r="J4386" s="27" t="s">
        <v>173</v>
      </c>
      <c r="K4386" s="27" t="s">
        <v>174</v>
      </c>
      <c r="L4386" s="27" t="s">
        <v>4890</v>
      </c>
      <c r="M4386" t="s">
        <v>176</v>
      </c>
      <c r="N4386" t="s">
        <v>188</v>
      </c>
      <c r="O4386" t="s">
        <v>188</v>
      </c>
      <c r="P4386" t="s">
        <v>179</v>
      </c>
      <c r="Q4386" t="s">
        <v>198</v>
      </c>
      <c r="R4386" t="s">
        <v>181</v>
      </c>
      <c r="S4386" t="s">
        <v>31</v>
      </c>
      <c r="T4386" t="s">
        <v>31</v>
      </c>
      <c r="U4386" t="s">
        <v>31</v>
      </c>
      <c r="V4386" t="s">
        <v>31</v>
      </c>
      <c r="W4386" t="s">
        <v>182</v>
      </c>
      <c r="X4386" t="s">
        <v>183</v>
      </c>
      <c r="Y4386" s="28">
        <v>6.6E-3</v>
      </c>
      <c r="Z4386" t="str">
        <f>IF(database_public_cloud_VMs[[#This Row],[Vendor]]="AWS","USD","AUD")</f>
        <v>USD</v>
      </c>
      <c r="AA4386" s="29">
        <f>IF(database_public_cloud_VMs[[#This Row],[Currency]]="USD",(database_public_cloud_VMs[[#This Row],[Rate]]*param_exchange_rate)/(1+param_discount_aws),database_public_cloud_VMs[[#This Row],[Rate]])</f>
        <v>8.133532635774765E-3</v>
      </c>
    </row>
    <row r="4387" spans="1:27" x14ac:dyDescent="0.45">
      <c r="A4387" s="24" t="s">
        <v>4900</v>
      </c>
      <c r="B4387" t="s">
        <v>12</v>
      </c>
      <c r="C4387" s="25" t="s">
        <v>4782</v>
      </c>
      <c r="D4387" t="s">
        <v>170</v>
      </c>
      <c r="E4387" t="s">
        <v>4783</v>
      </c>
      <c r="F4387" t="s">
        <v>4889</v>
      </c>
      <c r="G4387" s="26">
        <v>2</v>
      </c>
      <c r="H4387" s="26">
        <v>0.5</v>
      </c>
      <c r="I4387" s="26">
        <v>0</v>
      </c>
      <c r="J4387" s="27" t="s">
        <v>173</v>
      </c>
      <c r="K4387" s="27" t="s">
        <v>174</v>
      </c>
      <c r="L4387" s="27" t="s">
        <v>4890</v>
      </c>
      <c r="M4387" t="s">
        <v>190</v>
      </c>
      <c r="N4387" t="s">
        <v>177</v>
      </c>
      <c r="O4387" t="s">
        <v>178</v>
      </c>
      <c r="P4387" t="s">
        <v>179</v>
      </c>
      <c r="Q4387" t="s">
        <v>180</v>
      </c>
      <c r="R4387" t="s">
        <v>181</v>
      </c>
      <c r="S4387" t="s">
        <v>31</v>
      </c>
      <c r="T4387" t="s">
        <v>31</v>
      </c>
      <c r="U4387" t="s">
        <v>31</v>
      </c>
      <c r="V4387" t="s">
        <v>31</v>
      </c>
      <c r="W4387" t="s">
        <v>182</v>
      </c>
      <c r="X4387" t="s">
        <v>183</v>
      </c>
      <c r="Y4387" s="28">
        <v>4.4999999999999997E-3</v>
      </c>
      <c r="Z4387" t="str">
        <f>IF(database_public_cloud_VMs[[#This Row],[Vendor]]="AWS","USD","AUD")</f>
        <v>USD</v>
      </c>
      <c r="AA4387" s="29">
        <f>IF(database_public_cloud_VMs[[#This Row],[Currency]]="USD",(database_public_cloud_VMs[[#This Row],[Rate]]*param_exchange_rate)/(1+param_discount_aws),database_public_cloud_VMs[[#This Row],[Rate]])</f>
        <v>5.5455904334827926E-3</v>
      </c>
    </row>
    <row r="4388" spans="1:27" x14ac:dyDescent="0.45">
      <c r="A4388" s="24" t="s">
        <v>4901</v>
      </c>
      <c r="B4388" t="s">
        <v>12</v>
      </c>
      <c r="C4388" s="25" t="s">
        <v>4782</v>
      </c>
      <c r="D4388" t="s">
        <v>170</v>
      </c>
      <c r="E4388" t="s">
        <v>4783</v>
      </c>
      <c r="F4388" t="s">
        <v>4889</v>
      </c>
      <c r="G4388" s="26">
        <v>2</v>
      </c>
      <c r="H4388" s="26">
        <v>0.5</v>
      </c>
      <c r="I4388" s="26">
        <v>0</v>
      </c>
      <c r="J4388" s="27" t="s">
        <v>173</v>
      </c>
      <c r="K4388" s="27" t="s">
        <v>174</v>
      </c>
      <c r="L4388" s="27" t="s">
        <v>4890</v>
      </c>
      <c r="M4388" t="s">
        <v>190</v>
      </c>
      <c r="N4388" t="s">
        <v>177</v>
      </c>
      <c r="O4388" t="s">
        <v>185</v>
      </c>
      <c r="P4388" t="s">
        <v>179</v>
      </c>
      <c r="Q4388" t="s">
        <v>180</v>
      </c>
      <c r="R4388" t="s">
        <v>181</v>
      </c>
      <c r="S4388" t="s">
        <v>31</v>
      </c>
      <c r="T4388" t="s">
        <v>31</v>
      </c>
      <c r="U4388" t="s">
        <v>31</v>
      </c>
      <c r="V4388" t="s">
        <v>31</v>
      </c>
      <c r="W4388" t="s">
        <v>182</v>
      </c>
      <c r="X4388" t="s">
        <v>183</v>
      </c>
      <c r="Y4388" s="28">
        <v>3.2000000000000002E-3</v>
      </c>
      <c r="Z4388" t="str">
        <f>IF(database_public_cloud_VMs[[#This Row],[Vendor]]="AWS","USD","AUD")</f>
        <v>USD</v>
      </c>
      <c r="AA4388" s="29">
        <f>IF(database_public_cloud_VMs[[#This Row],[Currency]]="USD",(database_public_cloud_VMs[[#This Row],[Rate]]*param_exchange_rate)/(1+param_discount_aws),database_public_cloud_VMs[[#This Row],[Rate]])</f>
        <v>3.9435309749210976E-3</v>
      </c>
    </row>
    <row r="4389" spans="1:27" x14ac:dyDescent="0.45">
      <c r="A4389" s="24" t="s">
        <v>4902</v>
      </c>
      <c r="B4389" t="s">
        <v>12</v>
      </c>
      <c r="C4389" s="25" t="s">
        <v>187</v>
      </c>
      <c r="D4389" t="s">
        <v>170</v>
      </c>
      <c r="E4389" t="s">
        <v>4783</v>
      </c>
      <c r="F4389" t="s">
        <v>4889</v>
      </c>
      <c r="G4389" s="26">
        <v>2</v>
      </c>
      <c r="H4389" s="26">
        <v>0.5</v>
      </c>
      <c r="I4389" s="26">
        <v>0</v>
      </c>
      <c r="J4389" s="27" t="s">
        <v>173</v>
      </c>
      <c r="K4389" s="27" t="s">
        <v>174</v>
      </c>
      <c r="L4389" s="27" t="s">
        <v>4890</v>
      </c>
      <c r="M4389" t="s">
        <v>190</v>
      </c>
      <c r="N4389" t="s">
        <v>188</v>
      </c>
      <c r="O4389" t="s">
        <v>188</v>
      </c>
      <c r="P4389" t="s">
        <v>179</v>
      </c>
      <c r="Q4389" t="s">
        <v>180</v>
      </c>
      <c r="R4389" t="s">
        <v>181</v>
      </c>
      <c r="S4389" t="s">
        <v>31</v>
      </c>
      <c r="T4389" t="s">
        <v>31</v>
      </c>
      <c r="U4389" t="s">
        <v>31</v>
      </c>
      <c r="V4389" t="s">
        <v>31</v>
      </c>
      <c r="W4389" t="s">
        <v>182</v>
      </c>
      <c r="X4389" t="s">
        <v>183</v>
      </c>
      <c r="Y4389" s="28">
        <v>6.6E-3</v>
      </c>
      <c r="Z4389" t="str">
        <f>IF(database_public_cloud_VMs[[#This Row],[Vendor]]="AWS","USD","AUD")</f>
        <v>USD</v>
      </c>
      <c r="AA4389" s="29">
        <f>IF(database_public_cloud_VMs[[#This Row],[Currency]]="USD",(database_public_cloud_VMs[[#This Row],[Rate]]*param_exchange_rate)/(1+param_discount_aws),database_public_cloud_VMs[[#This Row],[Rate]])</f>
        <v>8.133532635774765E-3</v>
      </c>
    </row>
    <row r="4390" spans="1:27" x14ac:dyDescent="0.45">
      <c r="A4390" s="24" t="s">
        <v>4903</v>
      </c>
      <c r="B4390" t="s">
        <v>12</v>
      </c>
      <c r="C4390" s="25" t="s">
        <v>1331</v>
      </c>
      <c r="D4390" t="s">
        <v>170</v>
      </c>
      <c r="E4390" t="s">
        <v>4783</v>
      </c>
      <c r="F4390" t="s">
        <v>4889</v>
      </c>
      <c r="G4390" s="26">
        <v>2</v>
      </c>
      <c r="H4390" s="26">
        <v>0.5</v>
      </c>
      <c r="I4390" s="26">
        <v>0</v>
      </c>
      <c r="J4390" s="27" t="s">
        <v>173</v>
      </c>
      <c r="K4390" s="27" t="s">
        <v>174</v>
      </c>
      <c r="L4390" s="27" t="s">
        <v>4890</v>
      </c>
      <c r="M4390" t="s">
        <v>176</v>
      </c>
      <c r="N4390" t="s">
        <v>177</v>
      </c>
      <c r="O4390" t="s">
        <v>178</v>
      </c>
      <c r="P4390" t="s">
        <v>179</v>
      </c>
      <c r="Q4390" t="s">
        <v>315</v>
      </c>
      <c r="R4390" t="s">
        <v>181</v>
      </c>
      <c r="S4390" t="s">
        <v>31</v>
      </c>
      <c r="T4390" t="s">
        <v>31</v>
      </c>
      <c r="U4390" t="s">
        <v>31</v>
      </c>
      <c r="V4390" t="s">
        <v>31</v>
      </c>
      <c r="W4390" t="s">
        <v>182</v>
      </c>
      <c r="X4390" t="s">
        <v>183</v>
      </c>
      <c r="Y4390" s="28">
        <v>9.1000000000000004E-3</v>
      </c>
      <c r="Z4390" t="str">
        <f>IF(database_public_cloud_VMs[[#This Row],[Vendor]]="AWS","USD","AUD")</f>
        <v>USD</v>
      </c>
      <c r="AA4390" s="29">
        <f>IF(database_public_cloud_VMs[[#This Row],[Currency]]="USD",(database_public_cloud_VMs[[#This Row],[Rate]]*param_exchange_rate)/(1+param_discount_aws),database_public_cloud_VMs[[#This Row],[Rate]])</f>
        <v>1.1214416209931872E-2</v>
      </c>
    </row>
    <row r="4391" spans="1:27" x14ac:dyDescent="0.45">
      <c r="A4391" s="24" t="s">
        <v>4904</v>
      </c>
      <c r="B4391" t="s">
        <v>12</v>
      </c>
      <c r="C4391" s="25" t="s">
        <v>1331</v>
      </c>
      <c r="D4391" t="s">
        <v>170</v>
      </c>
      <c r="E4391" t="s">
        <v>4783</v>
      </c>
      <c r="F4391" t="s">
        <v>4889</v>
      </c>
      <c r="G4391" s="26">
        <v>2</v>
      </c>
      <c r="H4391" s="26">
        <v>0.5</v>
      </c>
      <c r="I4391" s="26">
        <v>0</v>
      </c>
      <c r="J4391" s="27" t="s">
        <v>173</v>
      </c>
      <c r="K4391" s="27" t="s">
        <v>174</v>
      </c>
      <c r="L4391" s="27" t="s">
        <v>4890</v>
      </c>
      <c r="M4391" t="s">
        <v>176</v>
      </c>
      <c r="N4391" t="s">
        <v>177</v>
      </c>
      <c r="O4391" t="s">
        <v>185</v>
      </c>
      <c r="P4391" t="s">
        <v>179</v>
      </c>
      <c r="Q4391" t="s">
        <v>315</v>
      </c>
      <c r="R4391" t="s">
        <v>181</v>
      </c>
      <c r="S4391" t="s">
        <v>31</v>
      </c>
      <c r="T4391" t="s">
        <v>31</v>
      </c>
      <c r="U4391" t="s">
        <v>31</v>
      </c>
      <c r="V4391" t="s">
        <v>31</v>
      </c>
      <c r="W4391" t="s">
        <v>182</v>
      </c>
      <c r="X4391" t="s">
        <v>183</v>
      </c>
      <c r="Y4391" s="28">
        <v>7.7999999999999996E-3</v>
      </c>
      <c r="Z4391" t="str">
        <f>IF(database_public_cloud_VMs[[#This Row],[Vendor]]="AWS","USD","AUD")</f>
        <v>USD</v>
      </c>
      <c r="AA4391" s="29">
        <f>IF(database_public_cloud_VMs[[#This Row],[Currency]]="USD",(database_public_cloud_VMs[[#This Row],[Rate]]*param_exchange_rate)/(1+param_discount_aws),database_public_cloud_VMs[[#This Row],[Rate]])</f>
        <v>9.6123567513701769E-3</v>
      </c>
    </row>
    <row r="4392" spans="1:27" x14ac:dyDescent="0.45">
      <c r="A4392" s="24" t="s">
        <v>4905</v>
      </c>
      <c r="B4392" t="s">
        <v>12</v>
      </c>
      <c r="C4392" s="25" t="s">
        <v>187</v>
      </c>
      <c r="D4392" t="s">
        <v>170</v>
      </c>
      <c r="E4392" t="s">
        <v>4783</v>
      </c>
      <c r="F4392" t="s">
        <v>4889</v>
      </c>
      <c r="G4392" s="26">
        <v>2</v>
      </c>
      <c r="H4392" s="26">
        <v>0.5</v>
      </c>
      <c r="I4392" s="26">
        <v>0</v>
      </c>
      <c r="J4392" s="27" t="s">
        <v>173</v>
      </c>
      <c r="K4392" s="27" t="s">
        <v>174</v>
      </c>
      <c r="L4392" s="27" t="s">
        <v>4890</v>
      </c>
      <c r="M4392" t="s">
        <v>176</v>
      </c>
      <c r="N4392" t="s">
        <v>188</v>
      </c>
      <c r="O4392" t="s">
        <v>188</v>
      </c>
      <c r="P4392" t="s">
        <v>179</v>
      </c>
      <c r="Q4392" t="s">
        <v>315</v>
      </c>
      <c r="R4392" t="s">
        <v>181</v>
      </c>
      <c r="S4392" t="s">
        <v>31</v>
      </c>
      <c r="T4392" t="s">
        <v>31</v>
      </c>
      <c r="U4392" t="s">
        <v>31</v>
      </c>
      <c r="V4392" t="s">
        <v>31</v>
      </c>
      <c r="W4392" t="s">
        <v>182</v>
      </c>
      <c r="X4392" t="s">
        <v>183</v>
      </c>
      <c r="Y4392" s="28">
        <v>1.12E-2</v>
      </c>
      <c r="Z4392" t="str">
        <f>IF(database_public_cloud_VMs[[#This Row],[Vendor]]="AWS","USD","AUD")</f>
        <v>USD</v>
      </c>
      <c r="AA4392" s="29">
        <f>IF(database_public_cloud_VMs[[#This Row],[Currency]]="USD",(database_public_cloud_VMs[[#This Row],[Rate]]*param_exchange_rate)/(1+param_discount_aws),database_public_cloud_VMs[[#This Row],[Rate]])</f>
        <v>1.3802358412223843E-2</v>
      </c>
    </row>
    <row r="4393" spans="1:27" x14ac:dyDescent="0.45">
      <c r="A4393" s="24" t="s">
        <v>4906</v>
      </c>
      <c r="B4393" t="s">
        <v>12</v>
      </c>
      <c r="C4393" s="25" t="s">
        <v>4782</v>
      </c>
      <c r="D4393" t="s">
        <v>170</v>
      </c>
      <c r="E4393" t="s">
        <v>4783</v>
      </c>
      <c r="F4393" t="s">
        <v>4889</v>
      </c>
      <c r="G4393" s="26">
        <v>2</v>
      </c>
      <c r="H4393" s="26">
        <v>0.5</v>
      </c>
      <c r="I4393" s="26">
        <v>0</v>
      </c>
      <c r="J4393" s="27" t="s">
        <v>173</v>
      </c>
      <c r="K4393" s="27" t="s">
        <v>174</v>
      </c>
      <c r="L4393" s="27" t="s">
        <v>4890</v>
      </c>
      <c r="M4393" t="s">
        <v>190</v>
      </c>
      <c r="N4393" t="s">
        <v>177</v>
      </c>
      <c r="O4393" t="s">
        <v>178</v>
      </c>
      <c r="P4393" t="s">
        <v>179</v>
      </c>
      <c r="Q4393" t="s">
        <v>198</v>
      </c>
      <c r="R4393" t="s">
        <v>181</v>
      </c>
      <c r="S4393" t="s">
        <v>31</v>
      </c>
      <c r="T4393" t="s">
        <v>31</v>
      </c>
      <c r="U4393" t="s">
        <v>31</v>
      </c>
      <c r="V4393" t="s">
        <v>31</v>
      </c>
      <c r="W4393" t="s">
        <v>182</v>
      </c>
      <c r="X4393" t="s">
        <v>183</v>
      </c>
      <c r="Y4393" s="28">
        <v>8.5000000000000006E-3</v>
      </c>
      <c r="Z4393" t="str">
        <f>IF(database_public_cloud_VMs[[#This Row],[Vendor]]="AWS","USD","AUD")</f>
        <v>USD</v>
      </c>
      <c r="AA4393" s="29">
        <f>IF(database_public_cloud_VMs[[#This Row],[Currency]]="USD",(database_public_cloud_VMs[[#This Row],[Rate]]*param_exchange_rate)/(1+param_discount_aws),database_public_cloud_VMs[[#This Row],[Rate]])</f>
        <v>1.0475004152134166E-2</v>
      </c>
    </row>
    <row r="4394" spans="1:27" x14ac:dyDescent="0.45">
      <c r="A4394" s="24" t="s">
        <v>4907</v>
      </c>
      <c r="B4394" t="s">
        <v>12</v>
      </c>
      <c r="C4394" s="25" t="s">
        <v>4782</v>
      </c>
      <c r="D4394" t="s">
        <v>170</v>
      </c>
      <c r="E4394" t="s">
        <v>4783</v>
      </c>
      <c r="F4394" t="s">
        <v>4889</v>
      </c>
      <c r="G4394" s="26">
        <v>2</v>
      </c>
      <c r="H4394" s="26">
        <v>0.5</v>
      </c>
      <c r="I4394" s="26">
        <v>0</v>
      </c>
      <c r="J4394" s="27" t="s">
        <v>173</v>
      </c>
      <c r="K4394" s="27" t="s">
        <v>174</v>
      </c>
      <c r="L4394" s="27" t="s">
        <v>4890</v>
      </c>
      <c r="M4394" t="s">
        <v>190</v>
      </c>
      <c r="N4394" t="s">
        <v>177</v>
      </c>
      <c r="O4394" t="s">
        <v>185</v>
      </c>
      <c r="P4394" t="s">
        <v>179</v>
      </c>
      <c r="Q4394" t="s">
        <v>198</v>
      </c>
      <c r="R4394" t="s">
        <v>181</v>
      </c>
      <c r="S4394" t="s">
        <v>31</v>
      </c>
      <c r="T4394" t="s">
        <v>31</v>
      </c>
      <c r="U4394" t="s">
        <v>31</v>
      </c>
      <c r="V4394" t="s">
        <v>31</v>
      </c>
      <c r="W4394" t="s">
        <v>182</v>
      </c>
      <c r="X4394" t="s">
        <v>183</v>
      </c>
      <c r="Y4394" s="28">
        <v>7.1999999999999998E-3</v>
      </c>
      <c r="Z4394" t="str">
        <f>IF(database_public_cloud_VMs[[#This Row],[Vendor]]="AWS","USD","AUD")</f>
        <v>USD</v>
      </c>
      <c r="AA4394" s="29">
        <f>IF(database_public_cloud_VMs[[#This Row],[Currency]]="USD",(database_public_cloud_VMs[[#This Row],[Rate]]*param_exchange_rate)/(1+param_discount_aws),database_public_cloud_VMs[[#This Row],[Rate]])</f>
        <v>8.872944693572471E-3</v>
      </c>
    </row>
    <row r="4395" spans="1:27" x14ac:dyDescent="0.45">
      <c r="A4395" s="24" t="s">
        <v>4908</v>
      </c>
      <c r="B4395" t="s">
        <v>12</v>
      </c>
      <c r="C4395" s="25" t="s">
        <v>187</v>
      </c>
      <c r="D4395" t="s">
        <v>170</v>
      </c>
      <c r="E4395" t="s">
        <v>4783</v>
      </c>
      <c r="F4395" t="s">
        <v>4889</v>
      </c>
      <c r="G4395" s="26">
        <v>2</v>
      </c>
      <c r="H4395" s="26">
        <v>0.5</v>
      </c>
      <c r="I4395" s="26">
        <v>0</v>
      </c>
      <c r="J4395" s="27" t="s">
        <v>173</v>
      </c>
      <c r="K4395" s="27" t="s">
        <v>174</v>
      </c>
      <c r="L4395" s="27" t="s">
        <v>4890</v>
      </c>
      <c r="M4395" t="s">
        <v>190</v>
      </c>
      <c r="N4395" t="s">
        <v>188</v>
      </c>
      <c r="O4395" t="s">
        <v>188</v>
      </c>
      <c r="P4395" t="s">
        <v>179</v>
      </c>
      <c r="Q4395" t="s">
        <v>198</v>
      </c>
      <c r="R4395" t="s">
        <v>181</v>
      </c>
      <c r="S4395" t="s">
        <v>31</v>
      </c>
      <c r="T4395" t="s">
        <v>31</v>
      </c>
      <c r="U4395" t="s">
        <v>31</v>
      </c>
      <c r="V4395" t="s">
        <v>31</v>
      </c>
      <c r="W4395" t="s">
        <v>182</v>
      </c>
      <c r="X4395" t="s">
        <v>183</v>
      </c>
      <c r="Y4395" s="28">
        <v>6.6E-3</v>
      </c>
      <c r="Z4395" t="str">
        <f>IF(database_public_cloud_VMs[[#This Row],[Vendor]]="AWS","USD","AUD")</f>
        <v>USD</v>
      </c>
      <c r="AA4395" s="29">
        <f>IF(database_public_cloud_VMs[[#This Row],[Currency]]="USD",(database_public_cloud_VMs[[#This Row],[Rate]]*param_exchange_rate)/(1+param_discount_aws),database_public_cloud_VMs[[#This Row],[Rate]])</f>
        <v>8.133532635774765E-3</v>
      </c>
    </row>
    <row r="4396" spans="1:27" x14ac:dyDescent="0.45">
      <c r="A4396" s="24" t="s">
        <v>4909</v>
      </c>
      <c r="B4396" t="s">
        <v>12</v>
      </c>
      <c r="C4396" s="25" t="s">
        <v>4782</v>
      </c>
      <c r="D4396" t="s">
        <v>170</v>
      </c>
      <c r="E4396" t="s">
        <v>4783</v>
      </c>
      <c r="F4396" t="s">
        <v>4910</v>
      </c>
      <c r="G4396" s="26">
        <v>2</v>
      </c>
      <c r="H4396" s="26">
        <v>2</v>
      </c>
      <c r="I4396" s="26">
        <v>0</v>
      </c>
      <c r="J4396" s="27" t="s">
        <v>173</v>
      </c>
      <c r="K4396" s="27" t="s">
        <v>174</v>
      </c>
      <c r="L4396" s="27" t="s">
        <v>4911</v>
      </c>
      <c r="M4396" t="s">
        <v>190</v>
      </c>
      <c r="N4396" t="s">
        <v>177</v>
      </c>
      <c r="O4396" t="s">
        <v>178</v>
      </c>
      <c r="P4396" t="s">
        <v>179</v>
      </c>
      <c r="Q4396" t="s">
        <v>191</v>
      </c>
      <c r="R4396" t="s">
        <v>181</v>
      </c>
      <c r="S4396" t="s">
        <v>31</v>
      </c>
      <c r="T4396" t="s">
        <v>31</v>
      </c>
      <c r="U4396" t="s">
        <v>31</v>
      </c>
      <c r="V4396" t="s">
        <v>31</v>
      </c>
      <c r="W4396" t="s">
        <v>182</v>
      </c>
      <c r="X4396" t="s">
        <v>183</v>
      </c>
      <c r="Y4396" s="28">
        <v>7.7899999999999997E-2</v>
      </c>
      <c r="Z4396" t="str">
        <f>IF(database_public_cloud_VMs[[#This Row],[Vendor]]="AWS","USD","AUD")</f>
        <v>USD</v>
      </c>
      <c r="AA4396" s="29">
        <f>IF(database_public_cloud_VMs[[#This Row],[Currency]]="USD",(database_public_cloud_VMs[[#This Row],[Rate]]*param_exchange_rate)/(1+param_discount_aws),database_public_cloud_VMs[[#This Row],[Rate]])</f>
        <v>9.6000332170735475E-2</v>
      </c>
    </row>
    <row r="4397" spans="1:27" x14ac:dyDescent="0.45">
      <c r="A4397" s="24" t="s">
        <v>4912</v>
      </c>
      <c r="B4397" t="s">
        <v>12</v>
      </c>
      <c r="C4397" s="25" t="s">
        <v>4782</v>
      </c>
      <c r="D4397" t="s">
        <v>170</v>
      </c>
      <c r="E4397" t="s">
        <v>4783</v>
      </c>
      <c r="F4397" t="s">
        <v>4910</v>
      </c>
      <c r="G4397" s="26">
        <v>2</v>
      </c>
      <c r="H4397" s="26">
        <v>2</v>
      </c>
      <c r="I4397" s="26">
        <v>0</v>
      </c>
      <c r="J4397" s="27" t="s">
        <v>173</v>
      </c>
      <c r="K4397" s="27" t="s">
        <v>174</v>
      </c>
      <c r="L4397" s="27" t="s">
        <v>4911</v>
      </c>
      <c r="M4397" t="s">
        <v>190</v>
      </c>
      <c r="N4397" t="s">
        <v>177</v>
      </c>
      <c r="O4397" t="s">
        <v>185</v>
      </c>
      <c r="P4397" t="s">
        <v>179</v>
      </c>
      <c r="Q4397" t="s">
        <v>191</v>
      </c>
      <c r="R4397" t="s">
        <v>181</v>
      </c>
      <c r="S4397" t="s">
        <v>31</v>
      </c>
      <c r="T4397" t="s">
        <v>31</v>
      </c>
      <c r="U4397" t="s">
        <v>31</v>
      </c>
      <c r="V4397" t="s">
        <v>31</v>
      </c>
      <c r="W4397" t="s">
        <v>182</v>
      </c>
      <c r="X4397" t="s">
        <v>183</v>
      </c>
      <c r="Y4397" s="28">
        <v>7.2800000000000004E-2</v>
      </c>
      <c r="Z4397" t="str">
        <f>IF(database_public_cloud_VMs[[#This Row],[Vendor]]="AWS","USD","AUD")</f>
        <v>USD</v>
      </c>
      <c r="AA4397" s="29">
        <f>IF(database_public_cloud_VMs[[#This Row],[Currency]]="USD",(database_public_cloud_VMs[[#This Row],[Rate]]*param_exchange_rate)/(1+param_discount_aws),database_public_cloud_VMs[[#This Row],[Rate]])</f>
        <v>8.9715329679454975E-2</v>
      </c>
    </row>
    <row r="4398" spans="1:27" x14ac:dyDescent="0.45">
      <c r="A4398" s="24" t="s">
        <v>4913</v>
      </c>
      <c r="B4398" t="s">
        <v>12</v>
      </c>
      <c r="C4398" s="25" t="s">
        <v>187</v>
      </c>
      <c r="D4398" t="s">
        <v>170</v>
      </c>
      <c r="E4398" t="s">
        <v>4783</v>
      </c>
      <c r="F4398" t="s">
        <v>4910</v>
      </c>
      <c r="G4398" s="26">
        <v>2</v>
      </c>
      <c r="H4398" s="26">
        <v>2</v>
      </c>
      <c r="I4398" s="26">
        <v>0</v>
      </c>
      <c r="J4398" s="27" t="s">
        <v>173</v>
      </c>
      <c r="K4398" s="27" t="s">
        <v>174</v>
      </c>
      <c r="L4398" s="27" t="s">
        <v>4911</v>
      </c>
      <c r="M4398" t="s">
        <v>190</v>
      </c>
      <c r="N4398" t="s">
        <v>188</v>
      </c>
      <c r="O4398" t="s">
        <v>188</v>
      </c>
      <c r="P4398" t="s">
        <v>179</v>
      </c>
      <c r="Q4398" t="s">
        <v>191</v>
      </c>
      <c r="R4398" t="s">
        <v>181</v>
      </c>
      <c r="S4398" t="s">
        <v>31</v>
      </c>
      <c r="T4398" t="s">
        <v>31</v>
      </c>
      <c r="U4398" t="s">
        <v>31</v>
      </c>
      <c r="V4398" t="s">
        <v>31</v>
      </c>
      <c r="W4398" t="s">
        <v>182</v>
      </c>
      <c r="X4398" t="s">
        <v>183</v>
      </c>
      <c r="Y4398" s="28">
        <v>8.6400000000000005E-2</v>
      </c>
      <c r="Z4398" t="str">
        <f>IF(database_public_cloud_VMs[[#This Row],[Vendor]]="AWS","USD","AUD")</f>
        <v>USD</v>
      </c>
      <c r="AA4398" s="29">
        <f>IF(database_public_cloud_VMs[[#This Row],[Currency]]="USD",(database_public_cloud_VMs[[#This Row],[Rate]]*param_exchange_rate)/(1+param_discount_aws),database_public_cloud_VMs[[#This Row],[Rate]])</f>
        <v>0.10647533632286965</v>
      </c>
    </row>
    <row r="4399" spans="1:27" x14ac:dyDescent="0.45">
      <c r="A4399" s="24" t="s">
        <v>4914</v>
      </c>
      <c r="B4399" t="s">
        <v>12</v>
      </c>
      <c r="C4399" s="25" t="s">
        <v>4782</v>
      </c>
      <c r="D4399" t="s">
        <v>170</v>
      </c>
      <c r="E4399" t="s">
        <v>4783</v>
      </c>
      <c r="F4399" t="s">
        <v>4910</v>
      </c>
      <c r="G4399" s="26">
        <v>2</v>
      </c>
      <c r="H4399" s="26">
        <v>2</v>
      </c>
      <c r="I4399" s="26">
        <v>0</v>
      </c>
      <c r="J4399" s="27" t="s">
        <v>173</v>
      </c>
      <c r="K4399" s="27" t="s">
        <v>174</v>
      </c>
      <c r="L4399" s="27" t="s">
        <v>4911</v>
      </c>
      <c r="M4399" t="s">
        <v>190</v>
      </c>
      <c r="N4399" t="s">
        <v>177</v>
      </c>
      <c r="O4399" t="s">
        <v>178</v>
      </c>
      <c r="P4399" t="s">
        <v>179</v>
      </c>
      <c r="Q4399" t="s">
        <v>198</v>
      </c>
      <c r="R4399" t="s">
        <v>181</v>
      </c>
      <c r="S4399" t="s">
        <v>31</v>
      </c>
      <c r="T4399" t="s">
        <v>31</v>
      </c>
      <c r="U4399" t="s">
        <v>31</v>
      </c>
      <c r="V4399" t="s">
        <v>31</v>
      </c>
      <c r="W4399" t="s">
        <v>182</v>
      </c>
      <c r="X4399" t="s">
        <v>183</v>
      </c>
      <c r="Y4399" s="28">
        <v>3.09E-2</v>
      </c>
      <c r="Z4399" t="str">
        <f>IF(database_public_cloud_VMs[[#This Row],[Vendor]]="AWS","USD","AUD")</f>
        <v>USD</v>
      </c>
      <c r="AA4399" s="29">
        <f>IF(database_public_cloud_VMs[[#This Row],[Currency]]="USD",(database_public_cloud_VMs[[#This Row],[Rate]]*param_exchange_rate)/(1+param_discount_aws),database_public_cloud_VMs[[#This Row],[Rate]])</f>
        <v>3.8079720976581848E-2</v>
      </c>
    </row>
    <row r="4400" spans="1:27" x14ac:dyDescent="0.45">
      <c r="A4400" s="24" t="s">
        <v>4915</v>
      </c>
      <c r="B4400" t="s">
        <v>12</v>
      </c>
      <c r="C4400" s="25" t="s">
        <v>4782</v>
      </c>
      <c r="D4400" t="s">
        <v>170</v>
      </c>
      <c r="E4400" t="s">
        <v>4783</v>
      </c>
      <c r="F4400" t="s">
        <v>4910</v>
      </c>
      <c r="G4400" s="26">
        <v>2</v>
      </c>
      <c r="H4400" s="26">
        <v>2</v>
      </c>
      <c r="I4400" s="26">
        <v>0</v>
      </c>
      <c r="J4400" s="27" t="s">
        <v>173</v>
      </c>
      <c r="K4400" s="27" t="s">
        <v>174</v>
      </c>
      <c r="L4400" s="27" t="s">
        <v>4911</v>
      </c>
      <c r="M4400" t="s">
        <v>190</v>
      </c>
      <c r="N4400" t="s">
        <v>177</v>
      </c>
      <c r="O4400" t="s">
        <v>185</v>
      </c>
      <c r="P4400" t="s">
        <v>179</v>
      </c>
      <c r="Q4400" t="s">
        <v>198</v>
      </c>
      <c r="R4400" t="s">
        <v>181</v>
      </c>
      <c r="S4400" t="s">
        <v>31</v>
      </c>
      <c r="T4400" t="s">
        <v>31</v>
      </c>
      <c r="U4400" t="s">
        <v>31</v>
      </c>
      <c r="V4400" t="s">
        <v>31</v>
      </c>
      <c r="W4400" t="s">
        <v>182</v>
      </c>
      <c r="X4400" t="s">
        <v>183</v>
      </c>
      <c r="Y4400" s="28">
        <v>2.3800000000000002E-2</v>
      </c>
      <c r="Z4400" t="str">
        <f>IF(database_public_cloud_VMs[[#This Row],[Vendor]]="AWS","USD","AUD")</f>
        <v>USD</v>
      </c>
      <c r="AA4400" s="29">
        <f>IF(database_public_cloud_VMs[[#This Row],[Currency]]="USD",(database_public_cloud_VMs[[#This Row],[Rate]]*param_exchange_rate)/(1+param_discount_aws),database_public_cloud_VMs[[#This Row],[Rate]])</f>
        <v>2.933001162597567E-2</v>
      </c>
    </row>
    <row r="4401" spans="1:27" x14ac:dyDescent="0.45">
      <c r="A4401" s="24" t="s">
        <v>4916</v>
      </c>
      <c r="B4401" t="s">
        <v>12</v>
      </c>
      <c r="C4401" s="25" t="s">
        <v>187</v>
      </c>
      <c r="D4401" t="s">
        <v>170</v>
      </c>
      <c r="E4401" t="s">
        <v>4783</v>
      </c>
      <c r="F4401" t="s">
        <v>4910</v>
      </c>
      <c r="G4401" s="26">
        <v>2</v>
      </c>
      <c r="H4401" s="26">
        <v>2</v>
      </c>
      <c r="I4401" s="26">
        <v>0</v>
      </c>
      <c r="J4401" s="27" t="s">
        <v>173</v>
      </c>
      <c r="K4401" s="27" t="s">
        <v>174</v>
      </c>
      <c r="L4401" s="27" t="s">
        <v>4911</v>
      </c>
      <c r="M4401" t="s">
        <v>190</v>
      </c>
      <c r="N4401" t="s">
        <v>188</v>
      </c>
      <c r="O4401" t="s">
        <v>188</v>
      </c>
      <c r="P4401" t="s">
        <v>179</v>
      </c>
      <c r="Q4401" t="s">
        <v>198</v>
      </c>
      <c r="R4401" t="s">
        <v>181</v>
      </c>
      <c r="S4401" t="s">
        <v>31</v>
      </c>
      <c r="T4401" t="s">
        <v>31</v>
      </c>
      <c r="U4401" t="s">
        <v>31</v>
      </c>
      <c r="V4401" t="s">
        <v>31</v>
      </c>
      <c r="W4401" t="s">
        <v>182</v>
      </c>
      <c r="X4401" t="s">
        <v>183</v>
      </c>
      <c r="Y4401" s="28">
        <v>5.74E-2</v>
      </c>
      <c r="Z4401" t="str">
        <f>IF(database_public_cloud_VMs[[#This Row],[Vendor]]="AWS","USD","AUD")</f>
        <v>USD</v>
      </c>
      <c r="AA4401" s="29">
        <f>IF(database_public_cloud_VMs[[#This Row],[Currency]]="USD",(database_public_cloud_VMs[[#This Row],[Rate]]*param_exchange_rate)/(1+param_discount_aws),database_public_cloud_VMs[[#This Row],[Rate]])</f>
        <v>7.0737086862647194E-2</v>
      </c>
    </row>
    <row r="4402" spans="1:27" x14ac:dyDescent="0.45">
      <c r="A4402" s="24" t="s">
        <v>4917</v>
      </c>
      <c r="B4402" t="s">
        <v>12</v>
      </c>
      <c r="C4402" s="25" t="s">
        <v>1331</v>
      </c>
      <c r="D4402" t="s">
        <v>170</v>
      </c>
      <c r="E4402" t="s">
        <v>4783</v>
      </c>
      <c r="F4402" t="s">
        <v>4910</v>
      </c>
      <c r="G4402" s="26">
        <v>2</v>
      </c>
      <c r="H4402" s="26">
        <v>2</v>
      </c>
      <c r="I4402" s="26">
        <v>0</v>
      </c>
      <c r="J4402" s="27" t="s">
        <v>173</v>
      </c>
      <c r="K4402" s="27" t="s">
        <v>174</v>
      </c>
      <c r="L4402" s="27" t="s">
        <v>4911</v>
      </c>
      <c r="M4402" t="s">
        <v>176</v>
      </c>
      <c r="N4402" t="s">
        <v>177</v>
      </c>
      <c r="O4402" t="s">
        <v>178</v>
      </c>
      <c r="P4402" t="s">
        <v>179</v>
      </c>
      <c r="Q4402" t="s">
        <v>198</v>
      </c>
      <c r="R4402" t="s">
        <v>181</v>
      </c>
      <c r="S4402" t="s">
        <v>31</v>
      </c>
      <c r="T4402" t="s">
        <v>31</v>
      </c>
      <c r="U4402" t="s">
        <v>31</v>
      </c>
      <c r="V4402" t="s">
        <v>31</v>
      </c>
      <c r="W4402" t="s">
        <v>182</v>
      </c>
      <c r="X4402" t="s">
        <v>183</v>
      </c>
      <c r="Y4402" s="28">
        <v>3.2599999999999997E-2</v>
      </c>
      <c r="Z4402" t="str">
        <f>IF(database_public_cloud_VMs[[#This Row],[Vendor]]="AWS","USD","AUD")</f>
        <v>USD</v>
      </c>
      <c r="AA4402" s="29">
        <f>IF(database_public_cloud_VMs[[#This Row],[Currency]]="USD",(database_public_cloud_VMs[[#This Row],[Rate]]*param_exchange_rate)/(1+param_discount_aws),database_public_cloud_VMs[[#This Row],[Rate]])</f>
        <v>4.0174721807008679E-2</v>
      </c>
    </row>
    <row r="4403" spans="1:27" x14ac:dyDescent="0.45">
      <c r="A4403" s="24" t="s">
        <v>4918</v>
      </c>
      <c r="B4403" t="s">
        <v>12</v>
      </c>
      <c r="C4403" s="25" t="s">
        <v>1331</v>
      </c>
      <c r="D4403" t="s">
        <v>170</v>
      </c>
      <c r="E4403" t="s">
        <v>4783</v>
      </c>
      <c r="F4403" t="s">
        <v>4910</v>
      </c>
      <c r="G4403" s="26">
        <v>2</v>
      </c>
      <c r="H4403" s="26">
        <v>2</v>
      </c>
      <c r="I4403" s="26">
        <v>0</v>
      </c>
      <c r="J4403" s="27" t="s">
        <v>173</v>
      </c>
      <c r="K4403" s="27" t="s">
        <v>174</v>
      </c>
      <c r="L4403" s="27" t="s">
        <v>4911</v>
      </c>
      <c r="M4403" t="s">
        <v>176</v>
      </c>
      <c r="N4403" t="s">
        <v>177</v>
      </c>
      <c r="O4403" t="s">
        <v>185</v>
      </c>
      <c r="P4403" t="s">
        <v>179</v>
      </c>
      <c r="Q4403" t="s">
        <v>198</v>
      </c>
      <c r="R4403" t="s">
        <v>181</v>
      </c>
      <c r="S4403" t="s">
        <v>31</v>
      </c>
      <c r="T4403" t="s">
        <v>31</v>
      </c>
      <c r="U4403" t="s">
        <v>31</v>
      </c>
      <c r="V4403" t="s">
        <v>31</v>
      </c>
      <c r="W4403" t="s">
        <v>182</v>
      </c>
      <c r="X4403" t="s">
        <v>183</v>
      </c>
      <c r="Y4403" s="28">
        <v>2.5499999999999998E-2</v>
      </c>
      <c r="Z4403" t="str">
        <f>IF(database_public_cloud_VMs[[#This Row],[Vendor]]="AWS","USD","AUD")</f>
        <v>USD</v>
      </c>
      <c r="AA4403" s="29">
        <f>IF(database_public_cloud_VMs[[#This Row],[Currency]]="USD",(database_public_cloud_VMs[[#This Row],[Rate]]*param_exchange_rate)/(1+param_discount_aws),database_public_cloud_VMs[[#This Row],[Rate]])</f>
        <v>3.1425012456402501E-2</v>
      </c>
    </row>
    <row r="4404" spans="1:27" x14ac:dyDescent="0.45">
      <c r="A4404" s="24" t="s">
        <v>4919</v>
      </c>
      <c r="B4404" t="s">
        <v>12</v>
      </c>
      <c r="C4404" s="25" t="s">
        <v>187</v>
      </c>
      <c r="D4404" t="s">
        <v>170</v>
      </c>
      <c r="E4404" t="s">
        <v>4783</v>
      </c>
      <c r="F4404" t="s">
        <v>4910</v>
      </c>
      <c r="G4404" s="26">
        <v>2</v>
      </c>
      <c r="H4404" s="26">
        <v>2</v>
      </c>
      <c r="I4404" s="26">
        <v>0</v>
      </c>
      <c r="J4404" s="27" t="s">
        <v>173</v>
      </c>
      <c r="K4404" s="27" t="s">
        <v>174</v>
      </c>
      <c r="L4404" s="27" t="s">
        <v>4911</v>
      </c>
      <c r="M4404" t="s">
        <v>176</v>
      </c>
      <c r="N4404" t="s">
        <v>188</v>
      </c>
      <c r="O4404" t="s">
        <v>188</v>
      </c>
      <c r="P4404" t="s">
        <v>179</v>
      </c>
      <c r="Q4404" t="s">
        <v>198</v>
      </c>
      <c r="R4404" t="s">
        <v>181</v>
      </c>
      <c r="S4404" t="s">
        <v>31</v>
      </c>
      <c r="T4404" t="s">
        <v>31</v>
      </c>
      <c r="U4404" t="s">
        <v>31</v>
      </c>
      <c r="V4404" t="s">
        <v>31</v>
      </c>
      <c r="W4404" t="s">
        <v>182</v>
      </c>
      <c r="X4404" t="s">
        <v>183</v>
      </c>
      <c r="Y4404" s="28">
        <v>5.91E-2</v>
      </c>
      <c r="Z4404" t="str">
        <f>IF(database_public_cloud_VMs[[#This Row],[Vendor]]="AWS","USD","AUD")</f>
        <v>USD</v>
      </c>
      <c r="AA4404" s="29">
        <f>IF(database_public_cloud_VMs[[#This Row],[Currency]]="USD",(database_public_cloud_VMs[[#This Row],[Rate]]*param_exchange_rate)/(1+param_discount_aws),database_public_cloud_VMs[[#This Row],[Rate]])</f>
        <v>7.2832087693074019E-2</v>
      </c>
    </row>
    <row r="4405" spans="1:27" x14ac:dyDescent="0.45">
      <c r="A4405" s="24" t="s">
        <v>4920</v>
      </c>
      <c r="B4405" t="s">
        <v>12</v>
      </c>
      <c r="C4405" s="25" t="s">
        <v>1331</v>
      </c>
      <c r="D4405" t="s">
        <v>170</v>
      </c>
      <c r="E4405" t="s">
        <v>4783</v>
      </c>
      <c r="F4405" t="s">
        <v>4910</v>
      </c>
      <c r="G4405" s="26">
        <v>2</v>
      </c>
      <c r="H4405" s="26">
        <v>2</v>
      </c>
      <c r="I4405" s="26">
        <v>0</v>
      </c>
      <c r="J4405" s="27" t="s">
        <v>173</v>
      </c>
      <c r="K4405" s="27" t="s">
        <v>174</v>
      </c>
      <c r="L4405" s="27" t="s">
        <v>4911</v>
      </c>
      <c r="M4405" t="s">
        <v>176</v>
      </c>
      <c r="N4405" t="s">
        <v>177</v>
      </c>
      <c r="O4405" t="s">
        <v>178</v>
      </c>
      <c r="P4405" t="s">
        <v>179</v>
      </c>
      <c r="Q4405" t="s">
        <v>191</v>
      </c>
      <c r="R4405" t="s">
        <v>181</v>
      </c>
      <c r="S4405" t="s">
        <v>31</v>
      </c>
      <c r="T4405" t="s">
        <v>31</v>
      </c>
      <c r="U4405" t="s">
        <v>31</v>
      </c>
      <c r="V4405" t="s">
        <v>31</v>
      </c>
      <c r="W4405" t="s">
        <v>182</v>
      </c>
      <c r="X4405" t="s">
        <v>183</v>
      </c>
      <c r="Y4405" s="28">
        <v>7.9600000000000004E-2</v>
      </c>
      <c r="Z4405" t="str">
        <f>IF(database_public_cloud_VMs[[#This Row],[Vendor]]="AWS","USD","AUD")</f>
        <v>USD</v>
      </c>
      <c r="AA4405" s="29">
        <f>IF(database_public_cloud_VMs[[#This Row],[Currency]]="USD",(database_public_cloud_VMs[[#This Row],[Rate]]*param_exchange_rate)/(1+param_discount_aws),database_public_cloud_VMs[[#This Row],[Rate]])</f>
        <v>9.8095333001162313E-2</v>
      </c>
    </row>
    <row r="4406" spans="1:27" x14ac:dyDescent="0.45">
      <c r="A4406" s="24" t="s">
        <v>4921</v>
      </c>
      <c r="B4406" t="s">
        <v>12</v>
      </c>
      <c r="C4406" s="25" t="s">
        <v>1331</v>
      </c>
      <c r="D4406" t="s">
        <v>170</v>
      </c>
      <c r="E4406" t="s">
        <v>4783</v>
      </c>
      <c r="F4406" t="s">
        <v>4910</v>
      </c>
      <c r="G4406" s="26">
        <v>2</v>
      </c>
      <c r="H4406" s="26">
        <v>2</v>
      </c>
      <c r="I4406" s="26">
        <v>0</v>
      </c>
      <c r="J4406" s="27" t="s">
        <v>173</v>
      </c>
      <c r="K4406" s="27" t="s">
        <v>174</v>
      </c>
      <c r="L4406" s="27" t="s">
        <v>4911</v>
      </c>
      <c r="M4406" t="s">
        <v>176</v>
      </c>
      <c r="N4406" t="s">
        <v>177</v>
      </c>
      <c r="O4406" t="s">
        <v>185</v>
      </c>
      <c r="P4406" t="s">
        <v>179</v>
      </c>
      <c r="Q4406" t="s">
        <v>191</v>
      </c>
      <c r="R4406" t="s">
        <v>181</v>
      </c>
      <c r="S4406" t="s">
        <v>31</v>
      </c>
      <c r="T4406" t="s">
        <v>31</v>
      </c>
      <c r="U4406" t="s">
        <v>31</v>
      </c>
      <c r="V4406" t="s">
        <v>31</v>
      </c>
      <c r="W4406" t="s">
        <v>182</v>
      </c>
      <c r="X4406" t="s">
        <v>183</v>
      </c>
      <c r="Y4406" s="28">
        <v>7.4499999999999997E-2</v>
      </c>
      <c r="Z4406" t="str">
        <f>IF(database_public_cloud_VMs[[#This Row],[Vendor]]="AWS","USD","AUD")</f>
        <v>USD</v>
      </c>
      <c r="AA4406" s="29">
        <f>IF(database_public_cloud_VMs[[#This Row],[Currency]]="USD",(database_public_cloud_VMs[[#This Row],[Rate]]*param_exchange_rate)/(1+param_discount_aws),database_public_cloud_VMs[[#This Row],[Rate]])</f>
        <v>9.1810330509881799E-2</v>
      </c>
    </row>
    <row r="4407" spans="1:27" x14ac:dyDescent="0.45">
      <c r="A4407" s="24" t="s">
        <v>4922</v>
      </c>
      <c r="B4407" t="s">
        <v>12</v>
      </c>
      <c r="C4407" s="25" t="s">
        <v>187</v>
      </c>
      <c r="D4407" t="s">
        <v>170</v>
      </c>
      <c r="E4407" t="s">
        <v>4783</v>
      </c>
      <c r="F4407" t="s">
        <v>4910</v>
      </c>
      <c r="G4407" s="26">
        <v>2</v>
      </c>
      <c r="H4407" s="26">
        <v>2</v>
      </c>
      <c r="I4407" s="26">
        <v>0</v>
      </c>
      <c r="J4407" s="27" t="s">
        <v>173</v>
      </c>
      <c r="K4407" s="27" t="s">
        <v>174</v>
      </c>
      <c r="L4407" s="27" t="s">
        <v>4911</v>
      </c>
      <c r="M4407" t="s">
        <v>176</v>
      </c>
      <c r="N4407" t="s">
        <v>188</v>
      </c>
      <c r="O4407" t="s">
        <v>188</v>
      </c>
      <c r="P4407" t="s">
        <v>179</v>
      </c>
      <c r="Q4407" t="s">
        <v>191</v>
      </c>
      <c r="R4407" t="s">
        <v>181</v>
      </c>
      <c r="S4407" t="s">
        <v>31</v>
      </c>
      <c r="T4407" t="s">
        <v>31</v>
      </c>
      <c r="U4407" t="s">
        <v>31</v>
      </c>
      <c r="V4407" t="s">
        <v>31</v>
      </c>
      <c r="W4407" t="s">
        <v>182</v>
      </c>
      <c r="X4407" t="s">
        <v>183</v>
      </c>
      <c r="Y4407" s="28">
        <v>8.8099999999999998E-2</v>
      </c>
      <c r="Z4407" t="str">
        <f>IF(database_public_cloud_VMs[[#This Row],[Vendor]]="AWS","USD","AUD")</f>
        <v>USD</v>
      </c>
      <c r="AA4407" s="29">
        <f>IF(database_public_cloud_VMs[[#This Row],[Currency]]="USD",(database_public_cloud_VMs[[#This Row],[Rate]]*param_exchange_rate)/(1+param_discount_aws),database_public_cloud_VMs[[#This Row],[Rate]])</f>
        <v>0.10857033715329648</v>
      </c>
    </row>
    <row r="4408" spans="1:27" x14ac:dyDescent="0.45">
      <c r="A4408" s="24" t="s">
        <v>4923</v>
      </c>
      <c r="B4408" t="s">
        <v>12</v>
      </c>
      <c r="C4408" s="25" t="s">
        <v>187</v>
      </c>
      <c r="D4408" t="s">
        <v>170</v>
      </c>
      <c r="E4408" t="s">
        <v>4783</v>
      </c>
      <c r="F4408" t="s">
        <v>4910</v>
      </c>
      <c r="G4408" s="26">
        <v>2</v>
      </c>
      <c r="H4408" s="26">
        <v>2</v>
      </c>
      <c r="I4408" s="26">
        <v>0</v>
      </c>
      <c r="J4408" s="27" t="s">
        <v>173</v>
      </c>
      <c r="K4408" s="27" t="s">
        <v>174</v>
      </c>
      <c r="L4408" s="27" t="s">
        <v>4911</v>
      </c>
      <c r="M4408" t="s">
        <v>190</v>
      </c>
      <c r="N4408" t="s">
        <v>188</v>
      </c>
      <c r="O4408" t="s">
        <v>188</v>
      </c>
      <c r="P4408" t="s">
        <v>179</v>
      </c>
      <c r="Q4408" t="s">
        <v>315</v>
      </c>
      <c r="R4408" t="s">
        <v>316</v>
      </c>
      <c r="S4408" t="s">
        <v>31</v>
      </c>
      <c r="T4408" t="s">
        <v>31</v>
      </c>
      <c r="U4408" t="s">
        <v>31</v>
      </c>
      <c r="V4408" t="s">
        <v>31</v>
      </c>
      <c r="W4408" t="s">
        <v>182</v>
      </c>
      <c r="X4408" t="s">
        <v>183</v>
      </c>
      <c r="Y4408" s="28">
        <v>2.64E-2</v>
      </c>
      <c r="Z4408" t="str">
        <f>IF(database_public_cloud_VMs[[#This Row],[Vendor]]="AWS","USD","AUD")</f>
        <v>USD</v>
      </c>
      <c r="AA4408" s="29">
        <f>IF(database_public_cloud_VMs[[#This Row],[Currency]]="USD",(database_public_cloud_VMs[[#This Row],[Rate]]*param_exchange_rate)/(1+param_discount_aws),database_public_cloud_VMs[[#This Row],[Rate]])</f>
        <v>3.253413054309906E-2</v>
      </c>
    </row>
    <row r="4409" spans="1:27" x14ac:dyDescent="0.45">
      <c r="A4409" s="24" t="s">
        <v>4924</v>
      </c>
      <c r="B4409" t="s">
        <v>12</v>
      </c>
      <c r="C4409" s="25" t="s">
        <v>4782</v>
      </c>
      <c r="D4409" t="s">
        <v>170</v>
      </c>
      <c r="E4409" t="s">
        <v>4783</v>
      </c>
      <c r="F4409" t="s">
        <v>4910</v>
      </c>
      <c r="G4409" s="26">
        <v>2</v>
      </c>
      <c r="H4409" s="26">
        <v>2</v>
      </c>
      <c r="I4409" s="26">
        <v>0</v>
      </c>
      <c r="J4409" s="27" t="s">
        <v>173</v>
      </c>
      <c r="K4409" s="27" t="s">
        <v>174</v>
      </c>
      <c r="L4409" s="27" t="s">
        <v>4911</v>
      </c>
      <c r="M4409" t="s">
        <v>190</v>
      </c>
      <c r="N4409" t="s">
        <v>177</v>
      </c>
      <c r="O4409" t="s">
        <v>178</v>
      </c>
      <c r="P4409" t="s">
        <v>179</v>
      </c>
      <c r="Q4409" t="s">
        <v>315</v>
      </c>
      <c r="R4409" t="s">
        <v>181</v>
      </c>
      <c r="S4409" t="s">
        <v>31</v>
      </c>
      <c r="T4409" t="s">
        <v>31</v>
      </c>
      <c r="U4409" t="s">
        <v>31</v>
      </c>
      <c r="V4409" t="s">
        <v>31</v>
      </c>
      <c r="W4409" t="s">
        <v>182</v>
      </c>
      <c r="X4409" t="s">
        <v>183</v>
      </c>
      <c r="Y4409" s="28">
        <v>3.6299999999999999E-2</v>
      </c>
      <c r="Z4409" t="str">
        <f>IF(database_public_cloud_VMs[[#This Row],[Vendor]]="AWS","USD","AUD")</f>
        <v>USD</v>
      </c>
      <c r="AA4409" s="29">
        <f>IF(database_public_cloud_VMs[[#This Row],[Currency]]="USD",(database_public_cloud_VMs[[#This Row],[Rate]]*param_exchange_rate)/(1+param_discount_aws),database_public_cloud_VMs[[#This Row],[Rate]])</f>
        <v>4.4734429496761201E-2</v>
      </c>
    </row>
    <row r="4410" spans="1:27" x14ac:dyDescent="0.45">
      <c r="A4410" s="24" t="s">
        <v>4925</v>
      </c>
      <c r="B4410" t="s">
        <v>12</v>
      </c>
      <c r="C4410" s="25" t="s">
        <v>4782</v>
      </c>
      <c r="D4410" t="s">
        <v>170</v>
      </c>
      <c r="E4410" t="s">
        <v>4783</v>
      </c>
      <c r="F4410" t="s">
        <v>4910</v>
      </c>
      <c r="G4410" s="26">
        <v>2</v>
      </c>
      <c r="H4410" s="26">
        <v>2</v>
      </c>
      <c r="I4410" s="26">
        <v>0</v>
      </c>
      <c r="J4410" s="27" t="s">
        <v>173</v>
      </c>
      <c r="K4410" s="27" t="s">
        <v>174</v>
      </c>
      <c r="L4410" s="27" t="s">
        <v>4911</v>
      </c>
      <c r="M4410" t="s">
        <v>190</v>
      </c>
      <c r="N4410" t="s">
        <v>177</v>
      </c>
      <c r="O4410" t="s">
        <v>185</v>
      </c>
      <c r="P4410" t="s">
        <v>179</v>
      </c>
      <c r="Q4410" t="s">
        <v>315</v>
      </c>
      <c r="R4410" t="s">
        <v>181</v>
      </c>
      <c r="S4410" t="s">
        <v>31</v>
      </c>
      <c r="T4410" t="s">
        <v>31</v>
      </c>
      <c r="U4410" t="s">
        <v>31</v>
      </c>
      <c r="V4410" t="s">
        <v>31</v>
      </c>
      <c r="W4410" t="s">
        <v>182</v>
      </c>
      <c r="X4410" t="s">
        <v>183</v>
      </c>
      <c r="Y4410" s="28">
        <v>3.1199999999999999E-2</v>
      </c>
      <c r="Z4410" t="str">
        <f>IF(database_public_cloud_VMs[[#This Row],[Vendor]]="AWS","USD","AUD")</f>
        <v>USD</v>
      </c>
      <c r="AA4410" s="29">
        <f>IF(database_public_cloud_VMs[[#This Row],[Currency]]="USD",(database_public_cloud_VMs[[#This Row],[Rate]]*param_exchange_rate)/(1+param_discount_aws),database_public_cloud_VMs[[#This Row],[Rate]])</f>
        <v>3.8449427005480707E-2</v>
      </c>
    </row>
    <row r="4411" spans="1:27" x14ac:dyDescent="0.45">
      <c r="A4411" s="24" t="s">
        <v>4926</v>
      </c>
      <c r="B4411" t="s">
        <v>12</v>
      </c>
      <c r="C4411" s="25" t="s">
        <v>187</v>
      </c>
      <c r="D4411" t="s">
        <v>170</v>
      </c>
      <c r="E4411" t="s">
        <v>4783</v>
      </c>
      <c r="F4411" t="s">
        <v>4910</v>
      </c>
      <c r="G4411" s="26">
        <v>2</v>
      </c>
      <c r="H4411" s="26">
        <v>2</v>
      </c>
      <c r="I4411" s="26">
        <v>0</v>
      </c>
      <c r="J4411" s="27" t="s">
        <v>173</v>
      </c>
      <c r="K4411" s="27" t="s">
        <v>174</v>
      </c>
      <c r="L4411" s="27" t="s">
        <v>4911</v>
      </c>
      <c r="M4411" t="s">
        <v>190</v>
      </c>
      <c r="N4411" t="s">
        <v>188</v>
      </c>
      <c r="O4411" t="s">
        <v>188</v>
      </c>
      <c r="P4411" t="s">
        <v>179</v>
      </c>
      <c r="Q4411" t="s">
        <v>315</v>
      </c>
      <c r="R4411" t="s">
        <v>181</v>
      </c>
      <c r="S4411" t="s">
        <v>31</v>
      </c>
      <c r="T4411" t="s">
        <v>31</v>
      </c>
      <c r="U4411" t="s">
        <v>31</v>
      </c>
      <c r="V4411" t="s">
        <v>31</v>
      </c>
      <c r="W4411" t="s">
        <v>182</v>
      </c>
      <c r="X4411" t="s">
        <v>183</v>
      </c>
      <c r="Y4411" s="28">
        <v>4.48E-2</v>
      </c>
      <c r="Z4411" t="str">
        <f>IF(database_public_cloud_VMs[[#This Row],[Vendor]]="AWS","USD","AUD")</f>
        <v>USD</v>
      </c>
      <c r="AA4411" s="29">
        <f>IF(database_public_cloud_VMs[[#This Row],[Currency]]="USD",(database_public_cloud_VMs[[#This Row],[Rate]]*param_exchange_rate)/(1+param_discount_aws),database_public_cloud_VMs[[#This Row],[Rate]])</f>
        <v>5.520943364889537E-2</v>
      </c>
    </row>
    <row r="4412" spans="1:27" x14ac:dyDescent="0.45">
      <c r="A4412" s="24" t="s">
        <v>4927</v>
      </c>
      <c r="B4412" t="s">
        <v>12</v>
      </c>
      <c r="C4412" s="25" t="s">
        <v>1331</v>
      </c>
      <c r="D4412" t="s">
        <v>170</v>
      </c>
      <c r="E4412" t="s">
        <v>4783</v>
      </c>
      <c r="F4412" t="s">
        <v>4910</v>
      </c>
      <c r="G4412" s="26">
        <v>2</v>
      </c>
      <c r="H4412" s="26">
        <v>2</v>
      </c>
      <c r="I4412" s="26">
        <v>0</v>
      </c>
      <c r="J4412" s="27" t="s">
        <v>173</v>
      </c>
      <c r="K4412" s="27" t="s">
        <v>174</v>
      </c>
      <c r="L4412" s="27" t="s">
        <v>4911</v>
      </c>
      <c r="M4412" t="s">
        <v>176</v>
      </c>
      <c r="N4412" t="s">
        <v>177</v>
      </c>
      <c r="O4412" t="s">
        <v>178</v>
      </c>
      <c r="P4412" t="s">
        <v>179</v>
      </c>
      <c r="Q4412" t="s">
        <v>315</v>
      </c>
      <c r="R4412" t="s">
        <v>181</v>
      </c>
      <c r="S4412" t="s">
        <v>31</v>
      </c>
      <c r="T4412" t="s">
        <v>31</v>
      </c>
      <c r="U4412" t="s">
        <v>31</v>
      </c>
      <c r="V4412" t="s">
        <v>31</v>
      </c>
      <c r="W4412" t="s">
        <v>182</v>
      </c>
      <c r="X4412" t="s">
        <v>183</v>
      </c>
      <c r="Y4412" s="28">
        <v>3.7999999999999999E-2</v>
      </c>
      <c r="Z4412" t="str">
        <f>IF(database_public_cloud_VMs[[#This Row],[Vendor]]="AWS","USD","AUD")</f>
        <v>USD</v>
      </c>
      <c r="AA4412" s="29">
        <f>IF(database_public_cloud_VMs[[#This Row],[Currency]]="USD",(database_public_cloud_VMs[[#This Row],[Rate]]*param_exchange_rate)/(1+param_discount_aws),database_public_cloud_VMs[[#This Row],[Rate]])</f>
        <v>4.6829430327188032E-2</v>
      </c>
    </row>
    <row r="4413" spans="1:27" x14ac:dyDescent="0.45">
      <c r="A4413" s="24" t="s">
        <v>4928</v>
      </c>
      <c r="B4413" t="s">
        <v>12</v>
      </c>
      <c r="C4413" s="25" t="s">
        <v>1331</v>
      </c>
      <c r="D4413" t="s">
        <v>170</v>
      </c>
      <c r="E4413" t="s">
        <v>4783</v>
      </c>
      <c r="F4413" t="s">
        <v>4910</v>
      </c>
      <c r="G4413" s="26">
        <v>2</v>
      </c>
      <c r="H4413" s="26">
        <v>2</v>
      </c>
      <c r="I4413" s="26">
        <v>0</v>
      </c>
      <c r="J4413" s="27" t="s">
        <v>173</v>
      </c>
      <c r="K4413" s="27" t="s">
        <v>174</v>
      </c>
      <c r="L4413" s="27" t="s">
        <v>4911</v>
      </c>
      <c r="M4413" t="s">
        <v>176</v>
      </c>
      <c r="N4413" t="s">
        <v>177</v>
      </c>
      <c r="O4413" t="s">
        <v>185</v>
      </c>
      <c r="P4413" t="s">
        <v>179</v>
      </c>
      <c r="Q4413" t="s">
        <v>315</v>
      </c>
      <c r="R4413" t="s">
        <v>181</v>
      </c>
      <c r="S4413" t="s">
        <v>31</v>
      </c>
      <c r="T4413" t="s">
        <v>31</v>
      </c>
      <c r="U4413" t="s">
        <v>31</v>
      </c>
      <c r="V4413" t="s">
        <v>31</v>
      </c>
      <c r="W4413" t="s">
        <v>182</v>
      </c>
      <c r="X4413" t="s">
        <v>183</v>
      </c>
      <c r="Y4413" s="28">
        <v>3.2899999999999999E-2</v>
      </c>
      <c r="Z4413" t="str">
        <f>IF(database_public_cloud_VMs[[#This Row],[Vendor]]="AWS","USD","AUD")</f>
        <v>USD</v>
      </c>
      <c r="AA4413" s="29">
        <f>IF(database_public_cloud_VMs[[#This Row],[Currency]]="USD",(database_public_cloud_VMs[[#This Row],[Rate]]*param_exchange_rate)/(1+param_discount_aws),database_public_cloud_VMs[[#This Row],[Rate]])</f>
        <v>4.0544427835907532E-2</v>
      </c>
    </row>
    <row r="4414" spans="1:27" x14ac:dyDescent="0.45">
      <c r="A4414" s="24" t="s">
        <v>4929</v>
      </c>
      <c r="B4414" t="s">
        <v>12</v>
      </c>
      <c r="C4414" s="25" t="s">
        <v>187</v>
      </c>
      <c r="D4414" t="s">
        <v>170</v>
      </c>
      <c r="E4414" t="s">
        <v>4783</v>
      </c>
      <c r="F4414" t="s">
        <v>4910</v>
      </c>
      <c r="G4414" s="26">
        <v>2</v>
      </c>
      <c r="H4414" s="26">
        <v>2</v>
      </c>
      <c r="I4414" s="26">
        <v>0</v>
      </c>
      <c r="J4414" s="27" t="s">
        <v>173</v>
      </c>
      <c r="K4414" s="27" t="s">
        <v>174</v>
      </c>
      <c r="L4414" s="27" t="s">
        <v>4911</v>
      </c>
      <c r="M4414" t="s">
        <v>176</v>
      </c>
      <c r="N4414" t="s">
        <v>188</v>
      </c>
      <c r="O4414" t="s">
        <v>188</v>
      </c>
      <c r="P4414" t="s">
        <v>179</v>
      </c>
      <c r="Q4414" t="s">
        <v>315</v>
      </c>
      <c r="R4414" t="s">
        <v>181</v>
      </c>
      <c r="S4414" t="s">
        <v>31</v>
      </c>
      <c r="T4414" t="s">
        <v>31</v>
      </c>
      <c r="U4414" t="s">
        <v>31</v>
      </c>
      <c r="V4414" t="s">
        <v>31</v>
      </c>
      <c r="W4414" t="s">
        <v>182</v>
      </c>
      <c r="X4414" t="s">
        <v>183</v>
      </c>
      <c r="Y4414" s="28">
        <v>4.65E-2</v>
      </c>
      <c r="Z4414" t="str">
        <f>IF(database_public_cloud_VMs[[#This Row],[Vendor]]="AWS","USD","AUD")</f>
        <v>USD</v>
      </c>
      <c r="AA4414" s="29">
        <f>IF(database_public_cloud_VMs[[#This Row],[Currency]]="USD",(database_public_cloud_VMs[[#This Row],[Rate]]*param_exchange_rate)/(1+param_discount_aws),database_public_cloud_VMs[[#This Row],[Rate]])</f>
        <v>5.7304434479322201E-2</v>
      </c>
    </row>
    <row r="4415" spans="1:27" x14ac:dyDescent="0.45">
      <c r="A4415" s="24" t="s">
        <v>4930</v>
      </c>
      <c r="B4415" t="s">
        <v>12</v>
      </c>
      <c r="C4415" s="25" t="s">
        <v>1331</v>
      </c>
      <c r="D4415" t="s">
        <v>170</v>
      </c>
      <c r="E4415" t="s">
        <v>4783</v>
      </c>
      <c r="F4415" t="s">
        <v>4910</v>
      </c>
      <c r="G4415" s="26">
        <v>2</v>
      </c>
      <c r="H4415" s="26">
        <v>2</v>
      </c>
      <c r="I4415" s="26">
        <v>0</v>
      </c>
      <c r="J4415" s="27" t="s">
        <v>173</v>
      </c>
      <c r="K4415" s="27" t="s">
        <v>174</v>
      </c>
      <c r="L4415" s="27" t="s">
        <v>4911</v>
      </c>
      <c r="M4415" t="s">
        <v>176</v>
      </c>
      <c r="N4415" t="s">
        <v>177</v>
      </c>
      <c r="O4415" t="s">
        <v>178</v>
      </c>
      <c r="P4415" t="s">
        <v>179</v>
      </c>
      <c r="Q4415" t="s">
        <v>180</v>
      </c>
      <c r="R4415" t="s">
        <v>181</v>
      </c>
      <c r="S4415" t="s">
        <v>31</v>
      </c>
      <c r="T4415" t="s">
        <v>31</v>
      </c>
      <c r="U4415" t="s">
        <v>31</v>
      </c>
      <c r="V4415" t="s">
        <v>31</v>
      </c>
      <c r="W4415" t="s">
        <v>182</v>
      </c>
      <c r="X4415" t="s">
        <v>183</v>
      </c>
      <c r="Y4415" s="28">
        <v>1.9599999999999999E-2</v>
      </c>
      <c r="Z4415" t="str">
        <f>IF(database_public_cloud_VMs[[#This Row],[Vendor]]="AWS","USD","AUD")</f>
        <v>USD</v>
      </c>
      <c r="AA4415" s="29">
        <f>IF(database_public_cloud_VMs[[#This Row],[Currency]]="USD",(database_public_cloud_VMs[[#This Row],[Rate]]*param_exchange_rate)/(1+param_discount_aws),database_public_cloud_VMs[[#This Row],[Rate]])</f>
        <v>2.4154127221391725E-2</v>
      </c>
    </row>
    <row r="4416" spans="1:27" x14ac:dyDescent="0.45">
      <c r="A4416" s="24" t="s">
        <v>4931</v>
      </c>
      <c r="B4416" t="s">
        <v>12</v>
      </c>
      <c r="C4416" s="25" t="s">
        <v>1331</v>
      </c>
      <c r="D4416" t="s">
        <v>170</v>
      </c>
      <c r="E4416" t="s">
        <v>4783</v>
      </c>
      <c r="F4416" t="s">
        <v>4910</v>
      </c>
      <c r="G4416" s="26">
        <v>2</v>
      </c>
      <c r="H4416" s="26">
        <v>2</v>
      </c>
      <c r="I4416" s="26">
        <v>0</v>
      </c>
      <c r="J4416" s="27" t="s">
        <v>173</v>
      </c>
      <c r="K4416" s="27" t="s">
        <v>174</v>
      </c>
      <c r="L4416" s="27" t="s">
        <v>4911</v>
      </c>
      <c r="M4416" t="s">
        <v>176</v>
      </c>
      <c r="N4416" t="s">
        <v>177</v>
      </c>
      <c r="O4416" t="s">
        <v>185</v>
      </c>
      <c r="P4416" t="s">
        <v>179</v>
      </c>
      <c r="Q4416" t="s">
        <v>180</v>
      </c>
      <c r="R4416" t="s">
        <v>181</v>
      </c>
      <c r="S4416" t="s">
        <v>31</v>
      </c>
      <c r="T4416" t="s">
        <v>31</v>
      </c>
      <c r="U4416" t="s">
        <v>31</v>
      </c>
      <c r="V4416" t="s">
        <v>31</v>
      </c>
      <c r="W4416" t="s">
        <v>182</v>
      </c>
      <c r="X4416" t="s">
        <v>183</v>
      </c>
      <c r="Y4416" s="28">
        <v>1.4500000000000001E-2</v>
      </c>
      <c r="Z4416" t="str">
        <f>IF(database_public_cloud_VMs[[#This Row],[Vendor]]="AWS","USD","AUD")</f>
        <v>USD</v>
      </c>
      <c r="AA4416" s="29">
        <f>IF(database_public_cloud_VMs[[#This Row],[Currency]]="USD",(database_public_cloud_VMs[[#This Row],[Rate]]*param_exchange_rate)/(1+param_discount_aws),database_public_cloud_VMs[[#This Row],[Rate]])</f>
        <v>1.7869124730111225E-2</v>
      </c>
    </row>
    <row r="4417" spans="1:27" x14ac:dyDescent="0.45">
      <c r="A4417" s="24" t="s">
        <v>4932</v>
      </c>
      <c r="B4417" t="s">
        <v>12</v>
      </c>
      <c r="C4417" s="25" t="s">
        <v>187</v>
      </c>
      <c r="D4417" t="s">
        <v>170</v>
      </c>
      <c r="E4417" t="s">
        <v>4783</v>
      </c>
      <c r="F4417" t="s">
        <v>4910</v>
      </c>
      <c r="G4417" s="26">
        <v>2</v>
      </c>
      <c r="H4417" s="26">
        <v>2</v>
      </c>
      <c r="I4417" s="26">
        <v>0</v>
      </c>
      <c r="J4417" s="27" t="s">
        <v>173</v>
      </c>
      <c r="K4417" s="27" t="s">
        <v>174</v>
      </c>
      <c r="L4417" s="27" t="s">
        <v>4911</v>
      </c>
      <c r="M4417" t="s">
        <v>176</v>
      </c>
      <c r="N4417" t="s">
        <v>188</v>
      </c>
      <c r="O4417" t="s">
        <v>188</v>
      </c>
      <c r="P4417" t="s">
        <v>179</v>
      </c>
      <c r="Q4417" t="s">
        <v>180</v>
      </c>
      <c r="R4417" t="s">
        <v>181</v>
      </c>
      <c r="S4417" t="s">
        <v>31</v>
      </c>
      <c r="T4417" t="s">
        <v>31</v>
      </c>
      <c r="U4417" t="s">
        <v>31</v>
      </c>
      <c r="V4417" t="s">
        <v>31</v>
      </c>
      <c r="W4417" t="s">
        <v>182</v>
      </c>
      <c r="X4417" t="s">
        <v>183</v>
      </c>
      <c r="Y4417" s="28">
        <v>2.81E-2</v>
      </c>
      <c r="Z4417" t="str">
        <f>IF(database_public_cloud_VMs[[#This Row],[Vendor]]="AWS","USD","AUD")</f>
        <v>USD</v>
      </c>
      <c r="AA4417" s="29">
        <f>IF(database_public_cloud_VMs[[#This Row],[Currency]]="USD",(database_public_cloud_VMs[[#This Row],[Rate]]*param_exchange_rate)/(1+param_discount_aws),database_public_cloud_VMs[[#This Row],[Rate]])</f>
        <v>3.4629131373525891E-2</v>
      </c>
    </row>
    <row r="4418" spans="1:27" x14ac:dyDescent="0.45">
      <c r="A4418" s="24" t="s">
        <v>4933</v>
      </c>
      <c r="B4418" t="s">
        <v>12</v>
      </c>
      <c r="C4418" s="25" t="s">
        <v>4782</v>
      </c>
      <c r="D4418" t="s">
        <v>170</v>
      </c>
      <c r="E4418" t="s">
        <v>4783</v>
      </c>
      <c r="F4418" t="s">
        <v>4910</v>
      </c>
      <c r="G4418" s="26">
        <v>2</v>
      </c>
      <c r="H4418" s="26">
        <v>2</v>
      </c>
      <c r="I4418" s="26">
        <v>0</v>
      </c>
      <c r="J4418" s="27" t="s">
        <v>173</v>
      </c>
      <c r="K4418" s="27" t="s">
        <v>174</v>
      </c>
      <c r="L4418" s="27" t="s">
        <v>4911</v>
      </c>
      <c r="M4418" t="s">
        <v>190</v>
      </c>
      <c r="N4418" t="s">
        <v>177</v>
      </c>
      <c r="O4418" t="s">
        <v>178</v>
      </c>
      <c r="P4418" t="s">
        <v>179</v>
      </c>
      <c r="Q4418" t="s">
        <v>180</v>
      </c>
      <c r="R4418" t="s">
        <v>181</v>
      </c>
      <c r="S4418" t="s">
        <v>31</v>
      </c>
      <c r="T4418" t="s">
        <v>31</v>
      </c>
      <c r="U4418" t="s">
        <v>31</v>
      </c>
      <c r="V4418" t="s">
        <v>31</v>
      </c>
      <c r="W4418" t="s">
        <v>182</v>
      </c>
      <c r="X4418" t="s">
        <v>183</v>
      </c>
      <c r="Y4418" s="28">
        <v>1.7899999999999999E-2</v>
      </c>
      <c r="Z4418" t="str">
        <f>IF(database_public_cloud_VMs[[#This Row],[Vendor]]="AWS","USD","AUD")</f>
        <v>USD</v>
      </c>
      <c r="AA4418" s="29">
        <f>IF(database_public_cloud_VMs[[#This Row],[Currency]]="USD",(database_public_cloud_VMs[[#This Row],[Rate]]*param_exchange_rate)/(1+param_discount_aws),database_public_cloud_VMs[[#This Row],[Rate]])</f>
        <v>2.2059126390964887E-2</v>
      </c>
    </row>
    <row r="4419" spans="1:27" x14ac:dyDescent="0.45">
      <c r="A4419" s="24" t="s">
        <v>4934</v>
      </c>
      <c r="B4419" t="s">
        <v>12</v>
      </c>
      <c r="C4419" s="25" t="s">
        <v>4782</v>
      </c>
      <c r="D4419" t="s">
        <v>170</v>
      </c>
      <c r="E4419" t="s">
        <v>4783</v>
      </c>
      <c r="F4419" t="s">
        <v>4910</v>
      </c>
      <c r="G4419" s="26">
        <v>2</v>
      </c>
      <c r="H4419" s="26">
        <v>2</v>
      </c>
      <c r="I4419" s="26">
        <v>0</v>
      </c>
      <c r="J4419" s="27" t="s">
        <v>173</v>
      </c>
      <c r="K4419" s="27" t="s">
        <v>174</v>
      </c>
      <c r="L4419" s="27" t="s">
        <v>4911</v>
      </c>
      <c r="M4419" t="s">
        <v>190</v>
      </c>
      <c r="N4419" t="s">
        <v>177</v>
      </c>
      <c r="O4419" t="s">
        <v>185</v>
      </c>
      <c r="P4419" t="s">
        <v>179</v>
      </c>
      <c r="Q4419" t="s">
        <v>180</v>
      </c>
      <c r="R4419" t="s">
        <v>181</v>
      </c>
      <c r="S4419" t="s">
        <v>31</v>
      </c>
      <c r="T4419" t="s">
        <v>31</v>
      </c>
      <c r="U4419" t="s">
        <v>31</v>
      </c>
      <c r="V4419" t="s">
        <v>31</v>
      </c>
      <c r="W4419" t="s">
        <v>182</v>
      </c>
      <c r="X4419" t="s">
        <v>183</v>
      </c>
      <c r="Y4419" s="28">
        <v>1.2800000000000001E-2</v>
      </c>
      <c r="Z4419" t="str">
        <f>IF(database_public_cloud_VMs[[#This Row],[Vendor]]="AWS","USD","AUD")</f>
        <v>USD</v>
      </c>
      <c r="AA4419" s="29">
        <f>IF(database_public_cloud_VMs[[#This Row],[Currency]]="USD",(database_public_cloud_VMs[[#This Row],[Rate]]*param_exchange_rate)/(1+param_discount_aws),database_public_cloud_VMs[[#This Row],[Rate]])</f>
        <v>1.577412389968439E-2</v>
      </c>
    </row>
    <row r="4420" spans="1:27" x14ac:dyDescent="0.45">
      <c r="A4420" s="24" t="s">
        <v>4935</v>
      </c>
      <c r="B4420" t="s">
        <v>12</v>
      </c>
      <c r="C4420" s="25" t="s">
        <v>187</v>
      </c>
      <c r="D4420" t="s">
        <v>170</v>
      </c>
      <c r="E4420" t="s">
        <v>4783</v>
      </c>
      <c r="F4420" t="s">
        <v>4910</v>
      </c>
      <c r="G4420" s="26">
        <v>2</v>
      </c>
      <c r="H4420" s="26">
        <v>2</v>
      </c>
      <c r="I4420" s="26">
        <v>0</v>
      </c>
      <c r="J4420" s="27" t="s">
        <v>173</v>
      </c>
      <c r="K4420" s="27" t="s">
        <v>174</v>
      </c>
      <c r="L4420" s="27" t="s">
        <v>4911</v>
      </c>
      <c r="M4420" t="s">
        <v>190</v>
      </c>
      <c r="N4420" t="s">
        <v>188</v>
      </c>
      <c r="O4420" t="s">
        <v>188</v>
      </c>
      <c r="P4420" t="s">
        <v>179</v>
      </c>
      <c r="Q4420" t="s">
        <v>180</v>
      </c>
      <c r="R4420" t="s">
        <v>181</v>
      </c>
      <c r="S4420" t="s">
        <v>31</v>
      </c>
      <c r="T4420" t="s">
        <v>31</v>
      </c>
      <c r="U4420" t="s">
        <v>31</v>
      </c>
      <c r="V4420" t="s">
        <v>31</v>
      </c>
      <c r="W4420" t="s">
        <v>182</v>
      </c>
      <c r="X4420" t="s">
        <v>183</v>
      </c>
      <c r="Y4420" s="28">
        <v>2.64E-2</v>
      </c>
      <c r="Z4420" t="str">
        <f>IF(database_public_cloud_VMs[[#This Row],[Vendor]]="AWS","USD","AUD")</f>
        <v>USD</v>
      </c>
      <c r="AA4420" s="29">
        <f>IF(database_public_cloud_VMs[[#This Row],[Currency]]="USD",(database_public_cloud_VMs[[#This Row],[Rate]]*param_exchange_rate)/(1+param_discount_aws),database_public_cloud_VMs[[#This Row],[Rate]])</f>
        <v>3.253413054309906E-2</v>
      </c>
    </row>
    <row r="4421" spans="1:27" x14ac:dyDescent="0.45">
      <c r="A4421" s="24" t="s">
        <v>4936</v>
      </c>
      <c r="B4421" t="s">
        <v>12</v>
      </c>
      <c r="C4421" s="25" t="s">
        <v>1331</v>
      </c>
      <c r="D4421" t="s">
        <v>170</v>
      </c>
      <c r="E4421" t="s">
        <v>4783</v>
      </c>
      <c r="F4421" t="s">
        <v>4937</v>
      </c>
      <c r="G4421" s="26">
        <v>4</v>
      </c>
      <c r="H4421" s="26">
        <v>16</v>
      </c>
      <c r="I4421" s="26">
        <v>0</v>
      </c>
      <c r="J4421" s="27" t="s">
        <v>173</v>
      </c>
      <c r="K4421" s="27" t="s">
        <v>174</v>
      </c>
      <c r="L4421" s="27" t="s">
        <v>1643</v>
      </c>
      <c r="M4421" t="s">
        <v>176</v>
      </c>
      <c r="N4421" t="s">
        <v>177</v>
      </c>
      <c r="O4421" t="s">
        <v>178</v>
      </c>
      <c r="P4421" t="s">
        <v>179</v>
      </c>
      <c r="Q4421" t="s">
        <v>180</v>
      </c>
      <c r="R4421" t="s">
        <v>181</v>
      </c>
      <c r="S4421" t="s">
        <v>31</v>
      </c>
      <c r="T4421" t="s">
        <v>31</v>
      </c>
      <c r="U4421" t="s">
        <v>31</v>
      </c>
      <c r="V4421" t="s">
        <v>31</v>
      </c>
      <c r="W4421" t="s">
        <v>182</v>
      </c>
      <c r="X4421" t="s">
        <v>183</v>
      </c>
      <c r="Y4421" s="28">
        <v>0.15709999999999999</v>
      </c>
      <c r="Z4421" t="str">
        <f>IF(database_public_cloud_VMs[[#This Row],[Vendor]]="AWS","USD","AUD")</f>
        <v>USD</v>
      </c>
      <c r="AA4421" s="29">
        <f>IF(database_public_cloud_VMs[[#This Row],[Currency]]="USD",(database_public_cloud_VMs[[#This Row],[Rate]]*param_exchange_rate)/(1+param_discount_aws),database_public_cloud_VMs[[#This Row],[Rate]])</f>
        <v>0.19360272380003263</v>
      </c>
    </row>
    <row r="4422" spans="1:27" x14ac:dyDescent="0.45">
      <c r="A4422" s="24" t="s">
        <v>4938</v>
      </c>
      <c r="B4422" t="s">
        <v>12</v>
      </c>
      <c r="C4422" s="25" t="s">
        <v>1331</v>
      </c>
      <c r="D4422" t="s">
        <v>170</v>
      </c>
      <c r="E4422" t="s">
        <v>4783</v>
      </c>
      <c r="F4422" t="s">
        <v>4937</v>
      </c>
      <c r="G4422" s="26">
        <v>4</v>
      </c>
      <c r="H4422" s="26">
        <v>16</v>
      </c>
      <c r="I4422" s="26">
        <v>0</v>
      </c>
      <c r="J4422" s="27" t="s">
        <v>173</v>
      </c>
      <c r="K4422" s="27" t="s">
        <v>174</v>
      </c>
      <c r="L4422" s="27" t="s">
        <v>1643</v>
      </c>
      <c r="M4422" t="s">
        <v>176</v>
      </c>
      <c r="N4422" t="s">
        <v>177</v>
      </c>
      <c r="O4422" t="s">
        <v>185</v>
      </c>
      <c r="P4422" t="s">
        <v>179</v>
      </c>
      <c r="Q4422" t="s">
        <v>180</v>
      </c>
      <c r="R4422" t="s">
        <v>181</v>
      </c>
      <c r="S4422" t="s">
        <v>31</v>
      </c>
      <c r="T4422" t="s">
        <v>31</v>
      </c>
      <c r="U4422" t="s">
        <v>31</v>
      </c>
      <c r="V4422" t="s">
        <v>31</v>
      </c>
      <c r="W4422" t="s">
        <v>182</v>
      </c>
      <c r="X4422" t="s">
        <v>183</v>
      </c>
      <c r="Y4422" s="28">
        <v>0.11600000000000001</v>
      </c>
      <c r="Z4422" t="str">
        <f>IF(database_public_cloud_VMs[[#This Row],[Vendor]]="AWS","USD","AUD")</f>
        <v>USD</v>
      </c>
      <c r="AA4422" s="29">
        <f>IF(database_public_cloud_VMs[[#This Row],[Currency]]="USD",(database_public_cloud_VMs[[#This Row],[Rate]]*param_exchange_rate)/(1+param_discount_aws),database_public_cloud_VMs[[#This Row],[Rate]])</f>
        <v>0.1429529978408898</v>
      </c>
    </row>
    <row r="4423" spans="1:27" x14ac:dyDescent="0.45">
      <c r="A4423" s="24" t="s">
        <v>4939</v>
      </c>
      <c r="B4423" t="s">
        <v>12</v>
      </c>
      <c r="C4423" s="25" t="s">
        <v>187</v>
      </c>
      <c r="D4423" t="s">
        <v>170</v>
      </c>
      <c r="E4423" t="s">
        <v>4783</v>
      </c>
      <c r="F4423" t="s">
        <v>4937</v>
      </c>
      <c r="G4423" s="26">
        <v>4</v>
      </c>
      <c r="H4423" s="26">
        <v>16</v>
      </c>
      <c r="I4423" s="26">
        <v>0</v>
      </c>
      <c r="J4423" s="27" t="s">
        <v>173</v>
      </c>
      <c r="K4423" s="27" t="s">
        <v>174</v>
      </c>
      <c r="L4423" s="27" t="s">
        <v>1643</v>
      </c>
      <c r="M4423" t="s">
        <v>176</v>
      </c>
      <c r="N4423" t="s">
        <v>188</v>
      </c>
      <c r="O4423" t="s">
        <v>188</v>
      </c>
      <c r="P4423" t="s">
        <v>179</v>
      </c>
      <c r="Q4423" t="s">
        <v>180</v>
      </c>
      <c r="R4423" t="s">
        <v>181</v>
      </c>
      <c r="S4423" t="s">
        <v>31</v>
      </c>
      <c r="T4423" t="s">
        <v>31</v>
      </c>
      <c r="U4423" t="s">
        <v>31</v>
      </c>
      <c r="V4423" t="s">
        <v>31</v>
      </c>
      <c r="W4423" t="s">
        <v>182</v>
      </c>
      <c r="X4423" t="s">
        <v>183</v>
      </c>
      <c r="Y4423" s="28">
        <v>0.22489999999999999</v>
      </c>
      <c r="Z4423" t="str">
        <f>IF(database_public_cloud_VMs[[#This Row],[Vendor]]="AWS","USD","AUD")</f>
        <v>USD</v>
      </c>
      <c r="AA4423" s="29">
        <f>IF(database_public_cloud_VMs[[#This Row],[Currency]]="USD",(database_public_cloud_VMs[[#This Row],[Rate]]*param_exchange_rate)/(1+param_discount_aws),database_public_cloud_VMs[[#This Row],[Rate]])</f>
        <v>0.2771562863311734</v>
      </c>
    </row>
    <row r="4424" spans="1:27" x14ac:dyDescent="0.45">
      <c r="A4424" s="24" t="s">
        <v>4940</v>
      </c>
      <c r="B4424" t="s">
        <v>12</v>
      </c>
      <c r="C4424" s="25" t="s">
        <v>4782</v>
      </c>
      <c r="D4424" t="s">
        <v>170</v>
      </c>
      <c r="E4424" t="s">
        <v>4783</v>
      </c>
      <c r="F4424" t="s">
        <v>4937</v>
      </c>
      <c r="G4424" s="26">
        <v>4</v>
      </c>
      <c r="H4424" s="26">
        <v>16</v>
      </c>
      <c r="I4424" s="26">
        <v>0</v>
      </c>
      <c r="J4424" s="27" t="s">
        <v>173</v>
      </c>
      <c r="K4424" s="27" t="s">
        <v>174</v>
      </c>
      <c r="L4424" s="27" t="s">
        <v>1643</v>
      </c>
      <c r="M4424" t="s">
        <v>190</v>
      </c>
      <c r="N4424" t="s">
        <v>177</v>
      </c>
      <c r="O4424" t="s">
        <v>178</v>
      </c>
      <c r="P4424" t="s">
        <v>179</v>
      </c>
      <c r="Q4424" t="s">
        <v>198</v>
      </c>
      <c r="R4424" t="s">
        <v>181</v>
      </c>
      <c r="S4424" t="s">
        <v>31</v>
      </c>
      <c r="T4424" t="s">
        <v>31</v>
      </c>
      <c r="U4424" t="s">
        <v>31</v>
      </c>
      <c r="V4424" t="s">
        <v>31</v>
      </c>
      <c r="W4424" t="s">
        <v>182</v>
      </c>
      <c r="X4424" t="s">
        <v>183</v>
      </c>
      <c r="Y4424" s="28">
        <v>0.19350000000000001</v>
      </c>
      <c r="Z4424" t="str">
        <f>IF(database_public_cloud_VMs[[#This Row],[Vendor]]="AWS","USD","AUD")</f>
        <v>USD</v>
      </c>
      <c r="AA4424" s="29">
        <f>IF(database_public_cloud_VMs[[#This Row],[Currency]]="USD",(database_public_cloud_VMs[[#This Row],[Rate]]*param_exchange_rate)/(1+param_discount_aws),database_public_cloud_VMs[[#This Row],[Rate]])</f>
        <v>0.23846038863976013</v>
      </c>
    </row>
    <row r="4425" spans="1:27" x14ac:dyDescent="0.45">
      <c r="A4425" s="24" t="s">
        <v>4941</v>
      </c>
      <c r="B4425" t="s">
        <v>12</v>
      </c>
      <c r="C4425" s="25" t="s">
        <v>4782</v>
      </c>
      <c r="D4425" t="s">
        <v>170</v>
      </c>
      <c r="E4425" t="s">
        <v>4783</v>
      </c>
      <c r="F4425" t="s">
        <v>4937</v>
      </c>
      <c r="G4425" s="26">
        <v>4</v>
      </c>
      <c r="H4425" s="26">
        <v>16</v>
      </c>
      <c r="I4425" s="26">
        <v>0</v>
      </c>
      <c r="J4425" s="27" t="s">
        <v>173</v>
      </c>
      <c r="K4425" s="27" t="s">
        <v>174</v>
      </c>
      <c r="L4425" s="27" t="s">
        <v>1643</v>
      </c>
      <c r="M4425" t="s">
        <v>190</v>
      </c>
      <c r="N4425" t="s">
        <v>177</v>
      </c>
      <c r="O4425" t="s">
        <v>185</v>
      </c>
      <c r="P4425" t="s">
        <v>179</v>
      </c>
      <c r="Q4425" t="s">
        <v>198</v>
      </c>
      <c r="R4425" t="s">
        <v>181</v>
      </c>
      <c r="S4425" t="s">
        <v>31</v>
      </c>
      <c r="T4425" t="s">
        <v>31</v>
      </c>
      <c r="U4425" t="s">
        <v>31</v>
      </c>
      <c r="V4425" t="s">
        <v>31</v>
      </c>
      <c r="W4425" t="s">
        <v>182</v>
      </c>
      <c r="X4425" t="s">
        <v>183</v>
      </c>
      <c r="Y4425" s="28">
        <v>0.14729999999999999</v>
      </c>
      <c r="Z4425" t="str">
        <f>IF(database_public_cloud_VMs[[#This Row],[Vendor]]="AWS","USD","AUD")</f>
        <v>USD</v>
      </c>
      <c r="AA4425" s="29">
        <f>IF(database_public_cloud_VMs[[#This Row],[Currency]]="USD",(database_public_cloud_VMs[[#This Row],[Rate]]*param_exchange_rate)/(1+param_discount_aws),database_public_cloud_VMs[[#This Row],[Rate]])</f>
        <v>0.18152566018933677</v>
      </c>
    </row>
    <row r="4426" spans="1:27" x14ac:dyDescent="0.45">
      <c r="A4426" s="24" t="s">
        <v>4942</v>
      </c>
      <c r="B4426" t="s">
        <v>12</v>
      </c>
      <c r="C4426" s="25" t="s">
        <v>187</v>
      </c>
      <c r="D4426" t="s">
        <v>170</v>
      </c>
      <c r="E4426" t="s">
        <v>4783</v>
      </c>
      <c r="F4426" t="s">
        <v>4937</v>
      </c>
      <c r="G4426" s="26">
        <v>4</v>
      </c>
      <c r="H4426" s="26">
        <v>16</v>
      </c>
      <c r="I4426" s="26">
        <v>0</v>
      </c>
      <c r="J4426" s="27" t="s">
        <v>173</v>
      </c>
      <c r="K4426" s="27" t="s">
        <v>174</v>
      </c>
      <c r="L4426" s="27" t="s">
        <v>1643</v>
      </c>
      <c r="M4426" t="s">
        <v>190</v>
      </c>
      <c r="N4426" t="s">
        <v>188</v>
      </c>
      <c r="O4426" t="s">
        <v>188</v>
      </c>
      <c r="P4426" t="s">
        <v>179</v>
      </c>
      <c r="Q4426" t="s">
        <v>198</v>
      </c>
      <c r="R4426" t="s">
        <v>181</v>
      </c>
      <c r="S4426" t="s">
        <v>31</v>
      </c>
      <c r="T4426" t="s">
        <v>31</v>
      </c>
      <c r="U4426" t="s">
        <v>31</v>
      </c>
      <c r="V4426" t="s">
        <v>31</v>
      </c>
      <c r="W4426" t="s">
        <v>182</v>
      </c>
      <c r="X4426" t="s">
        <v>183</v>
      </c>
      <c r="Y4426" s="28">
        <v>0.3362</v>
      </c>
      <c r="Z4426" t="str">
        <f>IF(database_public_cloud_VMs[[#This Row],[Vendor]]="AWS","USD","AUD")</f>
        <v>USD</v>
      </c>
      <c r="AA4426" s="29">
        <f>IF(database_public_cloud_VMs[[#This Row],[Currency]]="USD",(database_public_cloud_VMs[[#This Row],[Rate]]*param_exchange_rate)/(1+param_discount_aws),database_public_cloud_VMs[[#This Row],[Rate]])</f>
        <v>0.41431722305264784</v>
      </c>
    </row>
    <row r="4427" spans="1:27" x14ac:dyDescent="0.45">
      <c r="A4427" s="24" t="s">
        <v>4943</v>
      </c>
      <c r="B4427" t="s">
        <v>12</v>
      </c>
      <c r="C4427" s="25" t="s">
        <v>4782</v>
      </c>
      <c r="D4427" t="s">
        <v>170</v>
      </c>
      <c r="E4427" t="s">
        <v>4783</v>
      </c>
      <c r="F4427" t="s">
        <v>4937</v>
      </c>
      <c r="G4427" s="26">
        <v>4</v>
      </c>
      <c r="H4427" s="26">
        <v>16</v>
      </c>
      <c r="I4427" s="26">
        <v>0</v>
      </c>
      <c r="J4427" s="27" t="s">
        <v>173</v>
      </c>
      <c r="K4427" s="27" t="s">
        <v>174</v>
      </c>
      <c r="L4427" s="27" t="s">
        <v>1643</v>
      </c>
      <c r="M4427" t="s">
        <v>190</v>
      </c>
      <c r="N4427" t="s">
        <v>177</v>
      </c>
      <c r="O4427" t="s">
        <v>178</v>
      </c>
      <c r="P4427" t="s">
        <v>179</v>
      </c>
      <c r="Q4427" t="s">
        <v>180</v>
      </c>
      <c r="R4427" t="s">
        <v>181</v>
      </c>
      <c r="S4427" t="s">
        <v>31</v>
      </c>
      <c r="T4427" t="s">
        <v>31</v>
      </c>
      <c r="U4427" t="s">
        <v>31</v>
      </c>
      <c r="V4427" t="s">
        <v>31</v>
      </c>
      <c r="W4427" t="s">
        <v>182</v>
      </c>
      <c r="X4427" t="s">
        <v>183</v>
      </c>
      <c r="Y4427" s="28">
        <v>0.14349999999999999</v>
      </c>
      <c r="Z4427" t="str">
        <f>IF(database_public_cloud_VMs[[#This Row],[Vendor]]="AWS","USD","AUD")</f>
        <v>USD</v>
      </c>
      <c r="AA4427" s="29">
        <f>IF(database_public_cloud_VMs[[#This Row],[Currency]]="USD",(database_public_cloud_VMs[[#This Row],[Rate]]*param_exchange_rate)/(1+param_discount_aws),database_public_cloud_VMs[[#This Row],[Rate]])</f>
        <v>0.17684271715661798</v>
      </c>
    </row>
    <row r="4428" spans="1:27" x14ac:dyDescent="0.45">
      <c r="A4428" s="24" t="s">
        <v>4944</v>
      </c>
      <c r="B4428" t="s">
        <v>12</v>
      </c>
      <c r="C4428" s="25" t="s">
        <v>4782</v>
      </c>
      <c r="D4428" t="s">
        <v>170</v>
      </c>
      <c r="E4428" t="s">
        <v>4783</v>
      </c>
      <c r="F4428" t="s">
        <v>4937</v>
      </c>
      <c r="G4428" s="26">
        <v>4</v>
      </c>
      <c r="H4428" s="26">
        <v>16</v>
      </c>
      <c r="I4428" s="26">
        <v>0</v>
      </c>
      <c r="J4428" s="27" t="s">
        <v>173</v>
      </c>
      <c r="K4428" s="27" t="s">
        <v>174</v>
      </c>
      <c r="L4428" s="27" t="s">
        <v>1643</v>
      </c>
      <c r="M4428" t="s">
        <v>190</v>
      </c>
      <c r="N4428" t="s">
        <v>177</v>
      </c>
      <c r="O4428" t="s">
        <v>185</v>
      </c>
      <c r="P4428" t="s">
        <v>179</v>
      </c>
      <c r="Q4428" t="s">
        <v>180</v>
      </c>
      <c r="R4428" t="s">
        <v>181</v>
      </c>
      <c r="S4428" t="s">
        <v>31</v>
      </c>
      <c r="T4428" t="s">
        <v>31</v>
      </c>
      <c r="U4428" t="s">
        <v>31</v>
      </c>
      <c r="V4428" t="s">
        <v>31</v>
      </c>
      <c r="W4428" t="s">
        <v>182</v>
      </c>
      <c r="X4428" t="s">
        <v>183</v>
      </c>
      <c r="Y4428" s="28">
        <v>0.1023</v>
      </c>
      <c r="Z4428" t="str">
        <f>IF(database_public_cloud_VMs[[#This Row],[Vendor]]="AWS","USD","AUD")</f>
        <v>USD</v>
      </c>
      <c r="AA4428" s="29">
        <f>IF(database_public_cloud_VMs[[#This Row],[Currency]]="USD",(database_public_cloud_VMs[[#This Row],[Rate]]*param_exchange_rate)/(1+param_discount_aws),database_public_cloud_VMs[[#This Row],[Rate]])</f>
        <v>0.12606975585450886</v>
      </c>
    </row>
    <row r="4429" spans="1:27" x14ac:dyDescent="0.45">
      <c r="A4429" s="24" t="s">
        <v>4945</v>
      </c>
      <c r="B4429" t="s">
        <v>12</v>
      </c>
      <c r="C4429" s="25" t="s">
        <v>187</v>
      </c>
      <c r="D4429" t="s">
        <v>170</v>
      </c>
      <c r="E4429" t="s">
        <v>4783</v>
      </c>
      <c r="F4429" t="s">
        <v>4937</v>
      </c>
      <c r="G4429" s="26">
        <v>4</v>
      </c>
      <c r="H4429" s="26">
        <v>16</v>
      </c>
      <c r="I4429" s="26">
        <v>0</v>
      </c>
      <c r="J4429" s="27" t="s">
        <v>173</v>
      </c>
      <c r="K4429" s="27" t="s">
        <v>174</v>
      </c>
      <c r="L4429" s="27" t="s">
        <v>1643</v>
      </c>
      <c r="M4429" t="s">
        <v>190</v>
      </c>
      <c r="N4429" t="s">
        <v>188</v>
      </c>
      <c r="O4429" t="s">
        <v>188</v>
      </c>
      <c r="P4429" t="s">
        <v>179</v>
      </c>
      <c r="Q4429" t="s">
        <v>180</v>
      </c>
      <c r="R4429" t="s">
        <v>181</v>
      </c>
      <c r="S4429" t="s">
        <v>31</v>
      </c>
      <c r="T4429" t="s">
        <v>31</v>
      </c>
      <c r="U4429" t="s">
        <v>31</v>
      </c>
      <c r="V4429" t="s">
        <v>31</v>
      </c>
      <c r="W4429" t="s">
        <v>182</v>
      </c>
      <c r="X4429" t="s">
        <v>183</v>
      </c>
      <c r="Y4429" s="28">
        <v>0.2112</v>
      </c>
      <c r="Z4429" t="str">
        <f>IF(database_public_cloud_VMs[[#This Row],[Vendor]]="AWS","USD","AUD")</f>
        <v>USD</v>
      </c>
      <c r="AA4429" s="29">
        <f>IF(database_public_cloud_VMs[[#This Row],[Currency]]="USD",(database_public_cloud_VMs[[#This Row],[Rate]]*param_exchange_rate)/(1+param_discount_aws),database_public_cloud_VMs[[#This Row],[Rate]])</f>
        <v>0.26027304434479248</v>
      </c>
    </row>
    <row r="4430" spans="1:27" x14ac:dyDescent="0.45">
      <c r="A4430" s="24" t="s">
        <v>4946</v>
      </c>
      <c r="B4430" t="s">
        <v>12</v>
      </c>
      <c r="C4430" s="25" t="s">
        <v>1331</v>
      </c>
      <c r="D4430" t="s">
        <v>170</v>
      </c>
      <c r="E4430" t="s">
        <v>4783</v>
      </c>
      <c r="F4430" t="s">
        <v>4937</v>
      </c>
      <c r="G4430" s="26">
        <v>4</v>
      </c>
      <c r="H4430" s="26">
        <v>16</v>
      </c>
      <c r="I4430" s="26">
        <v>0</v>
      </c>
      <c r="J4430" s="27" t="s">
        <v>173</v>
      </c>
      <c r="K4430" s="27" t="s">
        <v>174</v>
      </c>
      <c r="L4430" s="27" t="s">
        <v>1643</v>
      </c>
      <c r="M4430" t="s">
        <v>176</v>
      </c>
      <c r="N4430" t="s">
        <v>177</v>
      </c>
      <c r="O4430" t="s">
        <v>178</v>
      </c>
      <c r="P4430" t="s">
        <v>179</v>
      </c>
      <c r="Q4430" t="s">
        <v>198</v>
      </c>
      <c r="R4430" t="s">
        <v>181</v>
      </c>
      <c r="S4430" t="s">
        <v>31</v>
      </c>
      <c r="T4430" t="s">
        <v>31</v>
      </c>
      <c r="U4430" t="s">
        <v>31</v>
      </c>
      <c r="V4430" t="s">
        <v>31</v>
      </c>
      <c r="W4430" t="s">
        <v>182</v>
      </c>
      <c r="X4430" t="s">
        <v>183</v>
      </c>
      <c r="Y4430" s="28">
        <v>0.20710000000000001</v>
      </c>
      <c r="Z4430" t="str">
        <f>IF(database_public_cloud_VMs[[#This Row],[Vendor]]="AWS","USD","AUD")</f>
        <v>USD</v>
      </c>
      <c r="AA4430" s="29">
        <f>IF(database_public_cloud_VMs[[#This Row],[Currency]]="USD",(database_public_cloud_VMs[[#This Row],[Rate]]*param_exchange_rate)/(1+param_discount_aws),database_public_cloud_VMs[[#This Row],[Rate]])</f>
        <v>0.25522039528317481</v>
      </c>
    </row>
    <row r="4431" spans="1:27" x14ac:dyDescent="0.45">
      <c r="A4431" s="24" t="s">
        <v>4947</v>
      </c>
      <c r="B4431" t="s">
        <v>12</v>
      </c>
      <c r="C4431" s="25" t="s">
        <v>1331</v>
      </c>
      <c r="D4431" t="s">
        <v>170</v>
      </c>
      <c r="E4431" t="s">
        <v>4783</v>
      </c>
      <c r="F4431" t="s">
        <v>4937</v>
      </c>
      <c r="G4431" s="26">
        <v>4</v>
      </c>
      <c r="H4431" s="26">
        <v>16</v>
      </c>
      <c r="I4431" s="26">
        <v>0</v>
      </c>
      <c r="J4431" s="27" t="s">
        <v>173</v>
      </c>
      <c r="K4431" s="27" t="s">
        <v>174</v>
      </c>
      <c r="L4431" s="27" t="s">
        <v>1643</v>
      </c>
      <c r="M4431" t="s">
        <v>176</v>
      </c>
      <c r="N4431" t="s">
        <v>177</v>
      </c>
      <c r="O4431" t="s">
        <v>185</v>
      </c>
      <c r="P4431" t="s">
        <v>179</v>
      </c>
      <c r="Q4431" t="s">
        <v>198</v>
      </c>
      <c r="R4431" t="s">
        <v>181</v>
      </c>
      <c r="S4431" t="s">
        <v>31</v>
      </c>
      <c r="T4431" t="s">
        <v>31</v>
      </c>
      <c r="U4431" t="s">
        <v>31</v>
      </c>
      <c r="V4431" t="s">
        <v>31</v>
      </c>
      <c r="W4431" t="s">
        <v>182</v>
      </c>
      <c r="X4431" t="s">
        <v>183</v>
      </c>
      <c r="Y4431" s="28">
        <v>0.161</v>
      </c>
      <c r="Z4431" t="str">
        <f>IF(database_public_cloud_VMs[[#This Row],[Vendor]]="AWS","USD","AUD")</f>
        <v>USD</v>
      </c>
      <c r="AA4431" s="29">
        <f>IF(database_public_cloud_VMs[[#This Row],[Currency]]="USD",(database_public_cloud_VMs[[#This Row],[Rate]]*param_exchange_rate)/(1+param_discount_aws),database_public_cloud_VMs[[#This Row],[Rate]])</f>
        <v>0.19840890217571774</v>
      </c>
    </row>
    <row r="4432" spans="1:27" x14ac:dyDescent="0.45">
      <c r="A4432" s="24" t="s">
        <v>4948</v>
      </c>
      <c r="B4432" t="s">
        <v>12</v>
      </c>
      <c r="C4432" s="25" t="s">
        <v>187</v>
      </c>
      <c r="D4432" t="s">
        <v>170</v>
      </c>
      <c r="E4432" t="s">
        <v>4783</v>
      </c>
      <c r="F4432" t="s">
        <v>4937</v>
      </c>
      <c r="G4432" s="26">
        <v>4</v>
      </c>
      <c r="H4432" s="26">
        <v>16</v>
      </c>
      <c r="I4432" s="26">
        <v>0</v>
      </c>
      <c r="J4432" s="27" t="s">
        <v>173</v>
      </c>
      <c r="K4432" s="27" t="s">
        <v>174</v>
      </c>
      <c r="L4432" s="27" t="s">
        <v>1643</v>
      </c>
      <c r="M4432" t="s">
        <v>176</v>
      </c>
      <c r="N4432" t="s">
        <v>188</v>
      </c>
      <c r="O4432" t="s">
        <v>188</v>
      </c>
      <c r="P4432" t="s">
        <v>179</v>
      </c>
      <c r="Q4432" t="s">
        <v>198</v>
      </c>
      <c r="R4432" t="s">
        <v>181</v>
      </c>
      <c r="S4432" t="s">
        <v>31</v>
      </c>
      <c r="T4432" t="s">
        <v>31</v>
      </c>
      <c r="U4432" t="s">
        <v>31</v>
      </c>
      <c r="V4432" t="s">
        <v>31</v>
      </c>
      <c r="W4432" t="s">
        <v>182</v>
      </c>
      <c r="X4432" t="s">
        <v>183</v>
      </c>
      <c r="Y4432" s="28">
        <v>0.34989999999999999</v>
      </c>
      <c r="Z4432" t="str">
        <f>IF(database_public_cloud_VMs[[#This Row],[Vendor]]="AWS","USD","AUD")</f>
        <v>USD</v>
      </c>
      <c r="AA4432" s="29">
        <f>IF(database_public_cloud_VMs[[#This Row],[Currency]]="USD",(database_public_cloud_VMs[[#This Row],[Rate]]*param_exchange_rate)/(1+param_discount_aws),database_public_cloud_VMs[[#This Row],[Rate]])</f>
        <v>0.43120046503902876</v>
      </c>
    </row>
    <row r="4433" spans="1:27" x14ac:dyDescent="0.45">
      <c r="A4433" s="24" t="s">
        <v>4949</v>
      </c>
      <c r="B4433" t="s">
        <v>12</v>
      </c>
      <c r="C4433" s="25" t="s">
        <v>4782</v>
      </c>
      <c r="D4433" t="s">
        <v>170</v>
      </c>
      <c r="E4433" t="s">
        <v>4783</v>
      </c>
      <c r="F4433" t="s">
        <v>4937</v>
      </c>
      <c r="G4433" s="26">
        <v>4</v>
      </c>
      <c r="H4433" s="26">
        <v>16</v>
      </c>
      <c r="I4433" s="26">
        <v>0</v>
      </c>
      <c r="J4433" s="27" t="s">
        <v>173</v>
      </c>
      <c r="K4433" s="27" t="s">
        <v>174</v>
      </c>
      <c r="L4433" s="27" t="s">
        <v>1643</v>
      </c>
      <c r="M4433" t="s">
        <v>190</v>
      </c>
      <c r="N4433" t="s">
        <v>177</v>
      </c>
      <c r="O4433" t="s">
        <v>178</v>
      </c>
      <c r="P4433" t="s">
        <v>179</v>
      </c>
      <c r="Q4433" t="s">
        <v>191</v>
      </c>
      <c r="R4433" t="s">
        <v>181</v>
      </c>
      <c r="S4433" t="s">
        <v>31</v>
      </c>
      <c r="T4433" t="s">
        <v>31</v>
      </c>
      <c r="U4433" t="s">
        <v>31</v>
      </c>
      <c r="V4433" t="s">
        <v>31</v>
      </c>
      <c r="W4433" t="s">
        <v>182</v>
      </c>
      <c r="X4433" t="s">
        <v>183</v>
      </c>
      <c r="Y4433" s="28">
        <v>0.20349999999999999</v>
      </c>
      <c r="Z4433" t="str">
        <f>IF(database_public_cloud_VMs[[#This Row],[Vendor]]="AWS","USD","AUD")</f>
        <v>USD</v>
      </c>
      <c r="AA4433" s="29">
        <f>IF(database_public_cloud_VMs[[#This Row],[Currency]]="USD",(database_public_cloud_VMs[[#This Row],[Rate]]*param_exchange_rate)/(1+param_discount_aws),database_public_cloud_VMs[[#This Row],[Rate]])</f>
        <v>0.25078392293638857</v>
      </c>
    </row>
    <row r="4434" spans="1:27" x14ac:dyDescent="0.45">
      <c r="A4434" s="24" t="s">
        <v>4950</v>
      </c>
      <c r="B4434" t="s">
        <v>12</v>
      </c>
      <c r="C4434" s="25" t="s">
        <v>4782</v>
      </c>
      <c r="D4434" t="s">
        <v>170</v>
      </c>
      <c r="E4434" t="s">
        <v>4783</v>
      </c>
      <c r="F4434" t="s">
        <v>4937</v>
      </c>
      <c r="G4434" s="26">
        <v>4</v>
      </c>
      <c r="H4434" s="26">
        <v>16</v>
      </c>
      <c r="I4434" s="26">
        <v>0</v>
      </c>
      <c r="J4434" s="27" t="s">
        <v>173</v>
      </c>
      <c r="K4434" s="27" t="s">
        <v>174</v>
      </c>
      <c r="L4434" s="27" t="s">
        <v>1643</v>
      </c>
      <c r="M4434" t="s">
        <v>190</v>
      </c>
      <c r="N4434" t="s">
        <v>177</v>
      </c>
      <c r="O4434" t="s">
        <v>185</v>
      </c>
      <c r="P4434" t="s">
        <v>179</v>
      </c>
      <c r="Q4434" t="s">
        <v>191</v>
      </c>
      <c r="R4434" t="s">
        <v>181</v>
      </c>
      <c r="S4434" t="s">
        <v>31</v>
      </c>
      <c r="T4434" t="s">
        <v>31</v>
      </c>
      <c r="U4434" t="s">
        <v>31</v>
      </c>
      <c r="V4434" t="s">
        <v>31</v>
      </c>
      <c r="W4434" t="s">
        <v>182</v>
      </c>
      <c r="X4434" t="s">
        <v>183</v>
      </c>
      <c r="Y4434" s="28">
        <v>0.1623</v>
      </c>
      <c r="Z4434" t="str">
        <f>IF(database_public_cloud_VMs[[#This Row],[Vendor]]="AWS","USD","AUD")</f>
        <v>USD</v>
      </c>
      <c r="AA4434" s="29">
        <f>IF(database_public_cloud_VMs[[#This Row],[Currency]]="USD",(database_public_cloud_VMs[[#This Row],[Rate]]*param_exchange_rate)/(1+param_discount_aws),database_public_cloud_VMs[[#This Row],[Rate]])</f>
        <v>0.20001096163427942</v>
      </c>
    </row>
    <row r="4435" spans="1:27" x14ac:dyDescent="0.45">
      <c r="A4435" s="24" t="s">
        <v>4951</v>
      </c>
      <c r="B4435" t="s">
        <v>12</v>
      </c>
      <c r="C4435" s="25" t="s">
        <v>187</v>
      </c>
      <c r="D4435" t="s">
        <v>170</v>
      </c>
      <c r="E4435" t="s">
        <v>4783</v>
      </c>
      <c r="F4435" t="s">
        <v>4937</v>
      </c>
      <c r="G4435" s="26">
        <v>4</v>
      </c>
      <c r="H4435" s="26">
        <v>16</v>
      </c>
      <c r="I4435" s="26">
        <v>0</v>
      </c>
      <c r="J4435" s="27" t="s">
        <v>173</v>
      </c>
      <c r="K4435" s="27" t="s">
        <v>174</v>
      </c>
      <c r="L4435" s="27" t="s">
        <v>1643</v>
      </c>
      <c r="M4435" t="s">
        <v>190</v>
      </c>
      <c r="N4435" t="s">
        <v>188</v>
      </c>
      <c r="O4435" t="s">
        <v>188</v>
      </c>
      <c r="P4435" t="s">
        <v>179</v>
      </c>
      <c r="Q4435" t="s">
        <v>191</v>
      </c>
      <c r="R4435" t="s">
        <v>181</v>
      </c>
      <c r="S4435" t="s">
        <v>31</v>
      </c>
      <c r="T4435" t="s">
        <v>31</v>
      </c>
      <c r="U4435" t="s">
        <v>31</v>
      </c>
      <c r="V4435" t="s">
        <v>31</v>
      </c>
      <c r="W4435" t="s">
        <v>182</v>
      </c>
      <c r="X4435" t="s">
        <v>183</v>
      </c>
      <c r="Y4435" s="28">
        <v>0.2712</v>
      </c>
      <c r="Z4435" t="str">
        <f>IF(database_public_cloud_VMs[[#This Row],[Vendor]]="AWS","USD","AUD")</f>
        <v>USD</v>
      </c>
      <c r="AA4435" s="29">
        <f>IF(database_public_cloud_VMs[[#This Row],[Currency]]="USD",(database_public_cloud_VMs[[#This Row],[Rate]]*param_exchange_rate)/(1+param_discount_aws),database_public_cloud_VMs[[#This Row],[Rate]])</f>
        <v>0.33421425012456307</v>
      </c>
    </row>
    <row r="4436" spans="1:27" x14ac:dyDescent="0.45">
      <c r="A4436" s="24" t="s">
        <v>4952</v>
      </c>
      <c r="B4436" t="s">
        <v>12</v>
      </c>
      <c r="C4436" s="25" t="s">
        <v>1331</v>
      </c>
      <c r="D4436" t="s">
        <v>170</v>
      </c>
      <c r="E4436" t="s">
        <v>4783</v>
      </c>
      <c r="F4436" t="s">
        <v>4937</v>
      </c>
      <c r="G4436" s="26">
        <v>4</v>
      </c>
      <c r="H4436" s="26">
        <v>16</v>
      </c>
      <c r="I4436" s="26">
        <v>0</v>
      </c>
      <c r="J4436" s="27" t="s">
        <v>173</v>
      </c>
      <c r="K4436" s="27" t="s">
        <v>174</v>
      </c>
      <c r="L4436" s="27" t="s">
        <v>1643</v>
      </c>
      <c r="M4436" t="s">
        <v>176</v>
      </c>
      <c r="N4436" t="s">
        <v>177</v>
      </c>
      <c r="O4436" t="s">
        <v>178</v>
      </c>
      <c r="P4436" t="s">
        <v>179</v>
      </c>
      <c r="Q4436" t="s">
        <v>191</v>
      </c>
      <c r="R4436" t="s">
        <v>181</v>
      </c>
      <c r="S4436" t="s">
        <v>31</v>
      </c>
      <c r="T4436" t="s">
        <v>31</v>
      </c>
      <c r="U4436" t="s">
        <v>31</v>
      </c>
      <c r="V4436" t="s">
        <v>31</v>
      </c>
      <c r="W4436" t="s">
        <v>182</v>
      </c>
      <c r="X4436" t="s">
        <v>183</v>
      </c>
      <c r="Y4436" s="28">
        <v>0.21709999999999999</v>
      </c>
      <c r="Z4436" t="str">
        <f>IF(database_public_cloud_VMs[[#This Row],[Vendor]]="AWS","USD","AUD")</f>
        <v>USD</v>
      </c>
      <c r="AA4436" s="29">
        <f>IF(database_public_cloud_VMs[[#This Row],[Currency]]="USD",(database_public_cloud_VMs[[#This Row],[Rate]]*param_exchange_rate)/(1+param_discount_aws),database_public_cloud_VMs[[#This Row],[Rate]])</f>
        <v>0.26754392957980322</v>
      </c>
    </row>
    <row r="4437" spans="1:27" x14ac:dyDescent="0.45">
      <c r="A4437" s="24" t="s">
        <v>4953</v>
      </c>
      <c r="B4437" t="s">
        <v>12</v>
      </c>
      <c r="C4437" s="25" t="s">
        <v>1331</v>
      </c>
      <c r="D4437" t="s">
        <v>170</v>
      </c>
      <c r="E4437" t="s">
        <v>4783</v>
      </c>
      <c r="F4437" t="s">
        <v>4937</v>
      </c>
      <c r="G4437" s="26">
        <v>4</v>
      </c>
      <c r="H4437" s="26">
        <v>16</v>
      </c>
      <c r="I4437" s="26">
        <v>0</v>
      </c>
      <c r="J4437" s="27" t="s">
        <v>173</v>
      </c>
      <c r="K4437" s="27" t="s">
        <v>174</v>
      </c>
      <c r="L4437" s="27" t="s">
        <v>1643</v>
      </c>
      <c r="M4437" t="s">
        <v>176</v>
      </c>
      <c r="N4437" t="s">
        <v>177</v>
      </c>
      <c r="O4437" t="s">
        <v>185</v>
      </c>
      <c r="P4437" t="s">
        <v>179</v>
      </c>
      <c r="Q4437" t="s">
        <v>191</v>
      </c>
      <c r="R4437" t="s">
        <v>181</v>
      </c>
      <c r="S4437" t="s">
        <v>31</v>
      </c>
      <c r="T4437" t="s">
        <v>31</v>
      </c>
      <c r="U4437" t="s">
        <v>31</v>
      </c>
      <c r="V4437" t="s">
        <v>31</v>
      </c>
      <c r="W4437" t="s">
        <v>182</v>
      </c>
      <c r="X4437" t="s">
        <v>183</v>
      </c>
      <c r="Y4437" s="28">
        <v>0.17599999999999999</v>
      </c>
      <c r="Z4437" t="str">
        <f>IF(database_public_cloud_VMs[[#This Row],[Vendor]]="AWS","USD","AUD")</f>
        <v>USD</v>
      </c>
      <c r="AA4437" s="29">
        <f>IF(database_public_cloud_VMs[[#This Row],[Currency]]="USD",(database_public_cloud_VMs[[#This Row],[Rate]]*param_exchange_rate)/(1+param_discount_aws),database_public_cloud_VMs[[#This Row],[Rate]])</f>
        <v>0.21689420362066036</v>
      </c>
    </row>
    <row r="4438" spans="1:27" x14ac:dyDescent="0.45">
      <c r="A4438" s="24" t="s">
        <v>4954</v>
      </c>
      <c r="B4438" t="s">
        <v>12</v>
      </c>
      <c r="C4438" s="25" t="s">
        <v>187</v>
      </c>
      <c r="D4438" t="s">
        <v>170</v>
      </c>
      <c r="E4438" t="s">
        <v>4783</v>
      </c>
      <c r="F4438" t="s">
        <v>4937</v>
      </c>
      <c r="G4438" s="26">
        <v>4</v>
      </c>
      <c r="H4438" s="26">
        <v>16</v>
      </c>
      <c r="I4438" s="26">
        <v>0</v>
      </c>
      <c r="J4438" s="27" t="s">
        <v>173</v>
      </c>
      <c r="K4438" s="27" t="s">
        <v>174</v>
      </c>
      <c r="L4438" s="27" t="s">
        <v>1643</v>
      </c>
      <c r="M4438" t="s">
        <v>176</v>
      </c>
      <c r="N4438" t="s">
        <v>188</v>
      </c>
      <c r="O4438" t="s">
        <v>188</v>
      </c>
      <c r="P4438" t="s">
        <v>179</v>
      </c>
      <c r="Q4438" t="s">
        <v>191</v>
      </c>
      <c r="R4438" t="s">
        <v>181</v>
      </c>
      <c r="S4438" t="s">
        <v>31</v>
      </c>
      <c r="T4438" t="s">
        <v>31</v>
      </c>
      <c r="U4438" t="s">
        <v>31</v>
      </c>
      <c r="V4438" t="s">
        <v>31</v>
      </c>
      <c r="W4438" t="s">
        <v>182</v>
      </c>
      <c r="X4438" t="s">
        <v>183</v>
      </c>
      <c r="Y4438" s="28">
        <v>0.28489999999999999</v>
      </c>
      <c r="Z4438" t="str">
        <f>IF(database_public_cloud_VMs[[#This Row],[Vendor]]="AWS","USD","AUD")</f>
        <v>USD</v>
      </c>
      <c r="AA4438" s="29">
        <f>IF(database_public_cloud_VMs[[#This Row],[Currency]]="USD",(database_public_cloud_VMs[[#This Row],[Rate]]*param_exchange_rate)/(1+param_discount_aws),database_public_cloud_VMs[[#This Row],[Rate]])</f>
        <v>0.35109749211094399</v>
      </c>
    </row>
    <row r="4439" spans="1:27" x14ac:dyDescent="0.45">
      <c r="A4439" s="24" t="s">
        <v>4955</v>
      </c>
      <c r="B4439" t="s">
        <v>12</v>
      </c>
      <c r="C4439" s="25" t="s">
        <v>187</v>
      </c>
      <c r="D4439" t="s">
        <v>170</v>
      </c>
      <c r="E4439" t="s">
        <v>4783</v>
      </c>
      <c r="F4439" t="s">
        <v>4937</v>
      </c>
      <c r="G4439" s="26">
        <v>4</v>
      </c>
      <c r="H4439" s="26">
        <v>16</v>
      </c>
      <c r="I4439" s="26">
        <v>0</v>
      </c>
      <c r="J4439" s="27" t="s">
        <v>173</v>
      </c>
      <c r="K4439" s="27" t="s">
        <v>174</v>
      </c>
      <c r="L4439" s="27" t="s">
        <v>1643</v>
      </c>
      <c r="M4439" t="s">
        <v>190</v>
      </c>
      <c r="N4439" t="s">
        <v>188</v>
      </c>
      <c r="O4439" t="s">
        <v>188</v>
      </c>
      <c r="P4439" t="s">
        <v>179</v>
      </c>
      <c r="Q4439" t="s">
        <v>315</v>
      </c>
      <c r="R4439" t="s">
        <v>316</v>
      </c>
      <c r="S4439" t="s">
        <v>31</v>
      </c>
      <c r="T4439" t="s">
        <v>31</v>
      </c>
      <c r="U4439" t="s">
        <v>31</v>
      </c>
      <c r="V4439" t="s">
        <v>31</v>
      </c>
      <c r="W4439" t="s">
        <v>182</v>
      </c>
      <c r="X4439" t="s">
        <v>183</v>
      </c>
      <c r="Y4439" s="28">
        <v>0.2112</v>
      </c>
      <c r="Z4439" t="str">
        <f>IF(database_public_cloud_VMs[[#This Row],[Vendor]]="AWS","USD","AUD")</f>
        <v>USD</v>
      </c>
      <c r="AA4439" s="29">
        <f>IF(database_public_cloud_VMs[[#This Row],[Currency]]="USD",(database_public_cloud_VMs[[#This Row],[Rate]]*param_exchange_rate)/(1+param_discount_aws),database_public_cloud_VMs[[#This Row],[Rate]])</f>
        <v>0.26027304434479248</v>
      </c>
    </row>
    <row r="4440" spans="1:27" x14ac:dyDescent="0.45">
      <c r="A4440" s="24" t="s">
        <v>4956</v>
      </c>
      <c r="B4440" t="s">
        <v>12</v>
      </c>
      <c r="C4440" s="25" t="s">
        <v>1331</v>
      </c>
      <c r="D4440" t="s">
        <v>170</v>
      </c>
      <c r="E4440" t="s">
        <v>4783</v>
      </c>
      <c r="F4440" t="s">
        <v>4937</v>
      </c>
      <c r="G4440" s="26">
        <v>4</v>
      </c>
      <c r="H4440" s="26">
        <v>16</v>
      </c>
      <c r="I4440" s="26">
        <v>0</v>
      </c>
      <c r="J4440" s="27" t="s">
        <v>173</v>
      </c>
      <c r="K4440" s="27" t="s">
        <v>174</v>
      </c>
      <c r="L4440" s="27" t="s">
        <v>1643</v>
      </c>
      <c r="M4440" t="s">
        <v>176</v>
      </c>
      <c r="N4440" t="s">
        <v>177</v>
      </c>
      <c r="O4440" t="s">
        <v>178</v>
      </c>
      <c r="P4440" t="s">
        <v>179</v>
      </c>
      <c r="Q4440" t="s">
        <v>315</v>
      </c>
      <c r="R4440" t="s">
        <v>181</v>
      </c>
      <c r="S4440" t="s">
        <v>31</v>
      </c>
      <c r="T4440" t="s">
        <v>31</v>
      </c>
      <c r="U4440" t="s">
        <v>31</v>
      </c>
      <c r="V4440" t="s">
        <v>31</v>
      </c>
      <c r="W4440" t="s">
        <v>182</v>
      </c>
      <c r="X4440" t="s">
        <v>183</v>
      </c>
      <c r="Y4440" s="28">
        <v>0.23069999999999999</v>
      </c>
      <c r="Z4440" t="str">
        <f>IF(database_public_cloud_VMs[[#This Row],[Vendor]]="AWS","USD","AUD")</f>
        <v>USD</v>
      </c>
      <c r="AA4440" s="29">
        <f>IF(database_public_cloud_VMs[[#This Row],[Currency]]="USD",(database_public_cloud_VMs[[#This Row],[Rate]]*param_exchange_rate)/(1+param_discount_aws),database_public_cloud_VMs[[#This Row],[Rate]])</f>
        <v>0.28430393622321787</v>
      </c>
    </row>
    <row r="4441" spans="1:27" x14ac:dyDescent="0.45">
      <c r="A4441" s="24" t="s">
        <v>4957</v>
      </c>
      <c r="B4441" t="s">
        <v>12</v>
      </c>
      <c r="C4441" s="25" t="s">
        <v>1331</v>
      </c>
      <c r="D4441" t="s">
        <v>170</v>
      </c>
      <c r="E4441" t="s">
        <v>4783</v>
      </c>
      <c r="F4441" t="s">
        <v>4937</v>
      </c>
      <c r="G4441" s="26">
        <v>4</v>
      </c>
      <c r="H4441" s="26">
        <v>16</v>
      </c>
      <c r="I4441" s="26">
        <v>0</v>
      </c>
      <c r="J4441" s="27" t="s">
        <v>173</v>
      </c>
      <c r="K4441" s="27" t="s">
        <v>174</v>
      </c>
      <c r="L4441" s="27" t="s">
        <v>1643</v>
      </c>
      <c r="M4441" t="s">
        <v>176</v>
      </c>
      <c r="N4441" t="s">
        <v>177</v>
      </c>
      <c r="O4441" t="s">
        <v>185</v>
      </c>
      <c r="P4441" t="s">
        <v>179</v>
      </c>
      <c r="Q4441" t="s">
        <v>315</v>
      </c>
      <c r="R4441" t="s">
        <v>181</v>
      </c>
      <c r="S4441" t="s">
        <v>31</v>
      </c>
      <c r="T4441" t="s">
        <v>31</v>
      </c>
      <c r="U4441" t="s">
        <v>31</v>
      </c>
      <c r="V4441" t="s">
        <v>31</v>
      </c>
      <c r="W4441" t="s">
        <v>182</v>
      </c>
      <c r="X4441" t="s">
        <v>183</v>
      </c>
      <c r="Y4441" s="28">
        <v>0.18959999999999999</v>
      </c>
      <c r="Z4441" t="str">
        <f>IF(database_public_cloud_VMs[[#This Row],[Vendor]]="AWS","USD","AUD")</f>
        <v>USD</v>
      </c>
      <c r="AA4441" s="29">
        <f>IF(database_public_cloud_VMs[[#This Row],[Currency]]="USD",(database_public_cloud_VMs[[#This Row],[Rate]]*param_exchange_rate)/(1+param_discount_aws),database_public_cloud_VMs[[#This Row],[Rate]])</f>
        <v>0.23365421026407504</v>
      </c>
    </row>
    <row r="4442" spans="1:27" x14ac:dyDescent="0.45">
      <c r="A4442" s="24" t="s">
        <v>4958</v>
      </c>
      <c r="B4442" t="s">
        <v>12</v>
      </c>
      <c r="C4442" s="25" t="s">
        <v>187</v>
      </c>
      <c r="D4442" t="s">
        <v>170</v>
      </c>
      <c r="E4442" t="s">
        <v>4783</v>
      </c>
      <c r="F4442" t="s">
        <v>4937</v>
      </c>
      <c r="G4442" s="26">
        <v>4</v>
      </c>
      <c r="H4442" s="26">
        <v>16</v>
      </c>
      <c r="I4442" s="26">
        <v>0</v>
      </c>
      <c r="J4442" s="27" t="s">
        <v>173</v>
      </c>
      <c r="K4442" s="27" t="s">
        <v>174</v>
      </c>
      <c r="L4442" s="27" t="s">
        <v>1643</v>
      </c>
      <c r="M4442" t="s">
        <v>176</v>
      </c>
      <c r="N4442" t="s">
        <v>188</v>
      </c>
      <c r="O4442" t="s">
        <v>188</v>
      </c>
      <c r="P4442" t="s">
        <v>179</v>
      </c>
      <c r="Q4442" t="s">
        <v>315</v>
      </c>
      <c r="R4442" t="s">
        <v>181</v>
      </c>
      <c r="S4442" t="s">
        <v>31</v>
      </c>
      <c r="T4442" t="s">
        <v>31</v>
      </c>
      <c r="U4442" t="s">
        <v>31</v>
      </c>
      <c r="V4442" t="s">
        <v>31</v>
      </c>
      <c r="W4442" t="s">
        <v>182</v>
      </c>
      <c r="X4442" t="s">
        <v>183</v>
      </c>
      <c r="Y4442" s="28">
        <v>0.29849999999999999</v>
      </c>
      <c r="Z4442" t="str">
        <f>IF(database_public_cloud_VMs[[#This Row],[Vendor]]="AWS","USD","AUD")</f>
        <v>USD</v>
      </c>
      <c r="AA4442" s="29">
        <f>IF(database_public_cloud_VMs[[#This Row],[Currency]]="USD",(database_public_cloud_VMs[[#This Row],[Rate]]*param_exchange_rate)/(1+param_discount_aws),database_public_cloud_VMs[[#This Row],[Rate]])</f>
        <v>0.36785749875435864</v>
      </c>
    </row>
    <row r="4443" spans="1:27" x14ac:dyDescent="0.45">
      <c r="A4443" s="24" t="s">
        <v>4959</v>
      </c>
      <c r="B4443" t="s">
        <v>12</v>
      </c>
      <c r="C4443" s="25" t="s">
        <v>4782</v>
      </c>
      <c r="D4443" t="s">
        <v>170</v>
      </c>
      <c r="E4443" t="s">
        <v>4783</v>
      </c>
      <c r="F4443" t="s">
        <v>4937</v>
      </c>
      <c r="G4443" s="26">
        <v>4</v>
      </c>
      <c r="H4443" s="26">
        <v>16</v>
      </c>
      <c r="I4443" s="26">
        <v>0</v>
      </c>
      <c r="J4443" s="27" t="s">
        <v>173</v>
      </c>
      <c r="K4443" s="27" t="s">
        <v>174</v>
      </c>
      <c r="L4443" s="27" t="s">
        <v>1643</v>
      </c>
      <c r="M4443" t="s">
        <v>190</v>
      </c>
      <c r="N4443" t="s">
        <v>177</v>
      </c>
      <c r="O4443" t="s">
        <v>178</v>
      </c>
      <c r="P4443" t="s">
        <v>179</v>
      </c>
      <c r="Q4443" t="s">
        <v>315</v>
      </c>
      <c r="R4443" t="s">
        <v>181</v>
      </c>
      <c r="S4443" t="s">
        <v>31</v>
      </c>
      <c r="T4443" t="s">
        <v>31</v>
      </c>
      <c r="U4443" t="s">
        <v>31</v>
      </c>
      <c r="V4443" t="s">
        <v>31</v>
      </c>
      <c r="W4443" t="s">
        <v>182</v>
      </c>
      <c r="X4443" t="s">
        <v>183</v>
      </c>
      <c r="Y4443" s="28">
        <v>0.21709999999999999</v>
      </c>
      <c r="Z4443" t="str">
        <f>IF(database_public_cloud_VMs[[#This Row],[Vendor]]="AWS","USD","AUD")</f>
        <v>USD</v>
      </c>
      <c r="AA4443" s="29">
        <f>IF(database_public_cloud_VMs[[#This Row],[Currency]]="USD",(database_public_cloud_VMs[[#This Row],[Rate]]*param_exchange_rate)/(1+param_discount_aws),database_public_cloud_VMs[[#This Row],[Rate]])</f>
        <v>0.26754392957980322</v>
      </c>
    </row>
    <row r="4444" spans="1:27" x14ac:dyDescent="0.45">
      <c r="A4444" s="24" t="s">
        <v>4960</v>
      </c>
      <c r="B4444" t="s">
        <v>12</v>
      </c>
      <c r="C4444" s="25" t="s">
        <v>4782</v>
      </c>
      <c r="D4444" t="s">
        <v>170</v>
      </c>
      <c r="E4444" t="s">
        <v>4783</v>
      </c>
      <c r="F4444" t="s">
        <v>4937</v>
      </c>
      <c r="G4444" s="26">
        <v>4</v>
      </c>
      <c r="H4444" s="26">
        <v>16</v>
      </c>
      <c r="I4444" s="26">
        <v>0</v>
      </c>
      <c r="J4444" s="27" t="s">
        <v>173</v>
      </c>
      <c r="K4444" s="27" t="s">
        <v>174</v>
      </c>
      <c r="L4444" s="27" t="s">
        <v>1643</v>
      </c>
      <c r="M4444" t="s">
        <v>190</v>
      </c>
      <c r="N4444" t="s">
        <v>177</v>
      </c>
      <c r="O4444" t="s">
        <v>185</v>
      </c>
      <c r="P4444" t="s">
        <v>179</v>
      </c>
      <c r="Q4444" t="s">
        <v>315</v>
      </c>
      <c r="R4444" t="s">
        <v>181</v>
      </c>
      <c r="S4444" t="s">
        <v>31</v>
      </c>
      <c r="T4444" t="s">
        <v>31</v>
      </c>
      <c r="U4444" t="s">
        <v>31</v>
      </c>
      <c r="V4444" t="s">
        <v>31</v>
      </c>
      <c r="W4444" t="s">
        <v>182</v>
      </c>
      <c r="X4444" t="s">
        <v>183</v>
      </c>
      <c r="Y4444" s="28">
        <v>0.1759</v>
      </c>
      <c r="Z4444" t="str">
        <f>IF(database_public_cloud_VMs[[#This Row],[Vendor]]="AWS","USD","AUD")</f>
        <v>USD</v>
      </c>
      <c r="AA4444" s="29">
        <f>IF(database_public_cloud_VMs[[#This Row],[Currency]]="USD",(database_public_cloud_VMs[[#This Row],[Rate]]*param_exchange_rate)/(1+param_discount_aws),database_public_cloud_VMs[[#This Row],[Rate]])</f>
        <v>0.2167709682776941</v>
      </c>
    </row>
    <row r="4445" spans="1:27" x14ac:dyDescent="0.45">
      <c r="A4445" s="24" t="s">
        <v>4961</v>
      </c>
      <c r="B4445" t="s">
        <v>12</v>
      </c>
      <c r="C4445" s="25" t="s">
        <v>187</v>
      </c>
      <c r="D4445" t="s">
        <v>170</v>
      </c>
      <c r="E4445" t="s">
        <v>4783</v>
      </c>
      <c r="F4445" t="s">
        <v>4937</v>
      </c>
      <c r="G4445" s="26">
        <v>4</v>
      </c>
      <c r="H4445" s="26">
        <v>16</v>
      </c>
      <c r="I4445" s="26">
        <v>0</v>
      </c>
      <c r="J4445" s="27" t="s">
        <v>173</v>
      </c>
      <c r="K4445" s="27" t="s">
        <v>174</v>
      </c>
      <c r="L4445" s="27" t="s">
        <v>1643</v>
      </c>
      <c r="M4445" t="s">
        <v>190</v>
      </c>
      <c r="N4445" t="s">
        <v>188</v>
      </c>
      <c r="O4445" t="s">
        <v>188</v>
      </c>
      <c r="P4445" t="s">
        <v>179</v>
      </c>
      <c r="Q4445" t="s">
        <v>315</v>
      </c>
      <c r="R4445" t="s">
        <v>181</v>
      </c>
      <c r="S4445" t="s">
        <v>31</v>
      </c>
      <c r="T4445" t="s">
        <v>31</v>
      </c>
      <c r="U4445" t="s">
        <v>31</v>
      </c>
      <c r="V4445" t="s">
        <v>31</v>
      </c>
      <c r="W4445" t="s">
        <v>182</v>
      </c>
      <c r="X4445" t="s">
        <v>183</v>
      </c>
      <c r="Y4445" s="28">
        <v>0.2848</v>
      </c>
      <c r="Z4445" t="str">
        <f>IF(database_public_cloud_VMs[[#This Row],[Vendor]]="AWS","USD","AUD")</f>
        <v>USD</v>
      </c>
      <c r="AA4445" s="29">
        <f>IF(database_public_cloud_VMs[[#This Row],[Currency]]="USD",(database_public_cloud_VMs[[#This Row],[Rate]]*param_exchange_rate)/(1+param_discount_aws),database_public_cloud_VMs[[#This Row],[Rate]])</f>
        <v>0.35097425676797772</v>
      </c>
    </row>
    <row r="4446" spans="1:27" x14ac:dyDescent="0.45">
      <c r="A4446" s="24" t="s">
        <v>4962</v>
      </c>
      <c r="B4446" t="s">
        <v>12</v>
      </c>
      <c r="C4446" s="25" t="s">
        <v>169</v>
      </c>
      <c r="D4446" t="s">
        <v>170</v>
      </c>
      <c r="E4446" t="s">
        <v>4963</v>
      </c>
      <c r="F4446" t="s">
        <v>4964</v>
      </c>
      <c r="G4446" s="26">
        <v>8</v>
      </c>
      <c r="H4446" s="26">
        <v>32</v>
      </c>
      <c r="I4446" s="26">
        <v>0</v>
      </c>
      <c r="J4446" s="27" t="s">
        <v>173</v>
      </c>
      <c r="K4446" s="27" t="s">
        <v>174</v>
      </c>
      <c r="L4446" s="27" t="s">
        <v>1565</v>
      </c>
      <c r="M4446" t="s">
        <v>190</v>
      </c>
      <c r="N4446" t="s">
        <v>177</v>
      </c>
      <c r="O4446" t="s">
        <v>178</v>
      </c>
      <c r="P4446" t="s">
        <v>179</v>
      </c>
      <c r="Q4446" t="s">
        <v>198</v>
      </c>
      <c r="R4446" t="s">
        <v>181</v>
      </c>
      <c r="S4446" t="s">
        <v>31</v>
      </c>
      <c r="T4446" t="s">
        <v>31</v>
      </c>
      <c r="U4446" t="s">
        <v>31</v>
      </c>
      <c r="V4446" t="s">
        <v>31</v>
      </c>
      <c r="W4446" t="s">
        <v>182</v>
      </c>
      <c r="X4446" t="s">
        <v>183</v>
      </c>
      <c r="Y4446" s="28">
        <v>0.31819999999999998</v>
      </c>
      <c r="Z4446" t="str">
        <f>IF(database_public_cloud_VMs[[#This Row],[Vendor]]="AWS","USD","AUD")</f>
        <v>USD</v>
      </c>
      <c r="AA4446" s="29">
        <f>IF(database_public_cloud_VMs[[#This Row],[Currency]]="USD",(database_public_cloud_VMs[[#This Row],[Rate]]*param_exchange_rate)/(1+param_discount_aws),database_public_cloud_VMs[[#This Row],[Rate]])</f>
        <v>0.39213486131871667</v>
      </c>
    </row>
    <row r="4447" spans="1:27" x14ac:dyDescent="0.45">
      <c r="A4447" s="24" t="s">
        <v>4965</v>
      </c>
      <c r="B4447" t="s">
        <v>12</v>
      </c>
      <c r="C4447" s="25" t="s">
        <v>169</v>
      </c>
      <c r="D4447" t="s">
        <v>170</v>
      </c>
      <c r="E4447" t="s">
        <v>4963</v>
      </c>
      <c r="F4447" t="s">
        <v>4964</v>
      </c>
      <c r="G4447" s="26">
        <v>8</v>
      </c>
      <c r="H4447" s="26">
        <v>32</v>
      </c>
      <c r="I4447" s="26">
        <v>0</v>
      </c>
      <c r="J4447" s="27" t="s">
        <v>173</v>
      </c>
      <c r="K4447" s="27" t="s">
        <v>174</v>
      </c>
      <c r="L4447" s="27" t="s">
        <v>1565</v>
      </c>
      <c r="M4447" t="s">
        <v>190</v>
      </c>
      <c r="N4447" t="s">
        <v>177</v>
      </c>
      <c r="O4447" t="s">
        <v>185</v>
      </c>
      <c r="P4447" t="s">
        <v>179</v>
      </c>
      <c r="Q4447" t="s">
        <v>198</v>
      </c>
      <c r="R4447" t="s">
        <v>181</v>
      </c>
      <c r="S4447" t="s">
        <v>31</v>
      </c>
      <c r="T4447" t="s">
        <v>31</v>
      </c>
      <c r="U4447" t="s">
        <v>31</v>
      </c>
      <c r="V4447" t="s">
        <v>31</v>
      </c>
      <c r="W4447" t="s">
        <v>182</v>
      </c>
      <c r="X4447" t="s">
        <v>183</v>
      </c>
      <c r="Y4447" s="28">
        <v>0.23810000000000001</v>
      </c>
      <c r="Z4447" t="str">
        <f>IF(database_public_cloud_VMs[[#This Row],[Vendor]]="AWS","USD","AUD")</f>
        <v>USD</v>
      </c>
      <c r="AA4447" s="29">
        <f>IF(database_public_cloud_VMs[[#This Row],[Currency]]="USD",(database_public_cloud_VMs[[#This Row],[Rate]]*param_exchange_rate)/(1+param_discount_aws),database_public_cloud_VMs[[#This Row],[Rate]])</f>
        <v>0.29342335160272293</v>
      </c>
    </row>
    <row r="4448" spans="1:27" x14ac:dyDescent="0.45">
      <c r="A4448" s="24" t="s">
        <v>4966</v>
      </c>
      <c r="B4448" t="s">
        <v>12</v>
      </c>
      <c r="C4448" s="25" t="s">
        <v>187</v>
      </c>
      <c r="D4448" t="s">
        <v>170</v>
      </c>
      <c r="E4448" t="s">
        <v>4963</v>
      </c>
      <c r="F4448" t="s">
        <v>4964</v>
      </c>
      <c r="G4448" s="26">
        <v>8</v>
      </c>
      <c r="H4448" s="26">
        <v>32</v>
      </c>
      <c r="I4448" s="26">
        <v>0</v>
      </c>
      <c r="J4448" s="27" t="s">
        <v>173</v>
      </c>
      <c r="K4448" s="27" t="s">
        <v>174</v>
      </c>
      <c r="L4448" s="27" t="s">
        <v>1565</v>
      </c>
      <c r="M4448" t="s">
        <v>190</v>
      </c>
      <c r="N4448" t="s">
        <v>188</v>
      </c>
      <c r="O4448" t="s">
        <v>188</v>
      </c>
      <c r="P4448" t="s">
        <v>179</v>
      </c>
      <c r="Q4448" t="s">
        <v>198</v>
      </c>
      <c r="R4448" t="s">
        <v>181</v>
      </c>
      <c r="S4448" t="s">
        <v>31</v>
      </c>
      <c r="T4448" t="s">
        <v>31</v>
      </c>
      <c r="U4448" t="s">
        <v>31</v>
      </c>
      <c r="V4448" t="s">
        <v>31</v>
      </c>
      <c r="W4448" t="s">
        <v>182</v>
      </c>
      <c r="X4448" t="s">
        <v>183</v>
      </c>
      <c r="Y4448" s="28">
        <v>0.5302</v>
      </c>
      <c r="Z4448" t="str">
        <f>IF(database_public_cloud_VMs[[#This Row],[Vendor]]="AWS","USD","AUD")</f>
        <v>USD</v>
      </c>
      <c r="AA4448" s="29">
        <f>IF(database_public_cloud_VMs[[#This Row],[Currency]]="USD",(database_public_cloud_VMs[[#This Row],[Rate]]*param_exchange_rate)/(1+param_discount_aws),database_public_cloud_VMs[[#This Row],[Rate]])</f>
        <v>0.65339378840723938</v>
      </c>
    </row>
    <row r="4449" spans="1:27" x14ac:dyDescent="0.45">
      <c r="A4449" s="24" t="s">
        <v>4967</v>
      </c>
      <c r="B4449" t="s">
        <v>12</v>
      </c>
      <c r="C4449" s="25" t="s">
        <v>169</v>
      </c>
      <c r="D4449" t="s">
        <v>170</v>
      </c>
      <c r="E4449" t="s">
        <v>4963</v>
      </c>
      <c r="F4449" t="s">
        <v>4964</v>
      </c>
      <c r="G4449" s="26">
        <v>8</v>
      </c>
      <c r="H4449" s="26">
        <v>32</v>
      </c>
      <c r="I4449" s="26">
        <v>0</v>
      </c>
      <c r="J4449" s="27" t="s">
        <v>173</v>
      </c>
      <c r="K4449" s="27" t="s">
        <v>174</v>
      </c>
      <c r="L4449" s="27" t="s">
        <v>1565</v>
      </c>
      <c r="M4449" t="s">
        <v>190</v>
      </c>
      <c r="N4449" t="s">
        <v>177</v>
      </c>
      <c r="O4449" t="s">
        <v>178</v>
      </c>
      <c r="P4449" t="s">
        <v>179</v>
      </c>
      <c r="Q4449" t="s">
        <v>191</v>
      </c>
      <c r="R4449" t="s">
        <v>181</v>
      </c>
      <c r="S4449" t="s">
        <v>31</v>
      </c>
      <c r="T4449" t="s">
        <v>31</v>
      </c>
      <c r="U4449" t="s">
        <v>31</v>
      </c>
      <c r="V4449" t="s">
        <v>31</v>
      </c>
      <c r="W4449" t="s">
        <v>182</v>
      </c>
      <c r="X4449" t="s">
        <v>183</v>
      </c>
      <c r="Y4449" s="28">
        <v>0.38819999999999999</v>
      </c>
      <c r="Z4449" t="str">
        <f>IF(database_public_cloud_VMs[[#This Row],[Vendor]]="AWS","USD","AUD")</f>
        <v>USD</v>
      </c>
      <c r="AA4449" s="29">
        <f>IF(database_public_cloud_VMs[[#This Row],[Currency]]="USD",(database_public_cloud_VMs[[#This Row],[Rate]]*param_exchange_rate)/(1+param_discount_aws),database_public_cloud_VMs[[#This Row],[Rate]])</f>
        <v>0.47839960139511567</v>
      </c>
    </row>
    <row r="4450" spans="1:27" x14ac:dyDescent="0.45">
      <c r="A4450" s="24" t="s">
        <v>4968</v>
      </c>
      <c r="B4450" t="s">
        <v>12</v>
      </c>
      <c r="C4450" s="25" t="s">
        <v>169</v>
      </c>
      <c r="D4450" t="s">
        <v>170</v>
      </c>
      <c r="E4450" t="s">
        <v>4963</v>
      </c>
      <c r="F4450" t="s">
        <v>4964</v>
      </c>
      <c r="G4450" s="26">
        <v>8</v>
      </c>
      <c r="H4450" s="26">
        <v>32</v>
      </c>
      <c r="I4450" s="26">
        <v>0</v>
      </c>
      <c r="J4450" s="27" t="s">
        <v>173</v>
      </c>
      <c r="K4450" s="27" t="s">
        <v>174</v>
      </c>
      <c r="L4450" s="27" t="s">
        <v>1565</v>
      </c>
      <c r="M4450" t="s">
        <v>190</v>
      </c>
      <c r="N4450" t="s">
        <v>177</v>
      </c>
      <c r="O4450" t="s">
        <v>185</v>
      </c>
      <c r="P4450" t="s">
        <v>179</v>
      </c>
      <c r="Q4450" t="s">
        <v>191</v>
      </c>
      <c r="R4450" t="s">
        <v>181</v>
      </c>
      <c r="S4450" t="s">
        <v>31</v>
      </c>
      <c r="T4450" t="s">
        <v>31</v>
      </c>
      <c r="U4450" t="s">
        <v>31</v>
      </c>
      <c r="V4450" t="s">
        <v>31</v>
      </c>
      <c r="W4450" t="s">
        <v>182</v>
      </c>
      <c r="X4450" t="s">
        <v>183</v>
      </c>
      <c r="Y4450" s="28">
        <v>0.31409999999999999</v>
      </c>
      <c r="Z4450" t="str">
        <f>IF(database_public_cloud_VMs[[#This Row],[Vendor]]="AWS","USD","AUD")</f>
        <v>USD</v>
      </c>
      <c r="AA4450" s="29">
        <f>IF(database_public_cloud_VMs[[#This Row],[Currency]]="USD",(database_public_cloud_VMs[[#This Row],[Rate]]*param_exchange_rate)/(1+param_discount_aws),database_public_cloud_VMs[[#This Row],[Rate]])</f>
        <v>0.38708221225709899</v>
      </c>
    </row>
    <row r="4451" spans="1:27" x14ac:dyDescent="0.45">
      <c r="A4451" s="24" t="s">
        <v>4969</v>
      </c>
      <c r="B4451" t="s">
        <v>12</v>
      </c>
      <c r="C4451" s="25" t="s">
        <v>187</v>
      </c>
      <c r="D4451" t="s">
        <v>170</v>
      </c>
      <c r="E4451" t="s">
        <v>4963</v>
      </c>
      <c r="F4451" t="s">
        <v>4964</v>
      </c>
      <c r="G4451" s="26">
        <v>8</v>
      </c>
      <c r="H4451" s="26">
        <v>32</v>
      </c>
      <c r="I4451" s="26">
        <v>0</v>
      </c>
      <c r="J4451" s="27" t="s">
        <v>173</v>
      </c>
      <c r="K4451" s="27" t="s">
        <v>174</v>
      </c>
      <c r="L4451" s="27" t="s">
        <v>1565</v>
      </c>
      <c r="M4451" t="s">
        <v>190</v>
      </c>
      <c r="N4451" t="s">
        <v>188</v>
      </c>
      <c r="O4451" t="s">
        <v>188</v>
      </c>
      <c r="P4451" t="s">
        <v>179</v>
      </c>
      <c r="Q4451" t="s">
        <v>191</v>
      </c>
      <c r="R4451" t="s">
        <v>181</v>
      </c>
      <c r="S4451" t="s">
        <v>31</v>
      </c>
      <c r="T4451" t="s">
        <v>31</v>
      </c>
      <c r="U4451" t="s">
        <v>31</v>
      </c>
      <c r="V4451" t="s">
        <v>31</v>
      </c>
      <c r="W4451" t="s">
        <v>182</v>
      </c>
      <c r="X4451" t="s">
        <v>183</v>
      </c>
      <c r="Y4451" s="28">
        <v>0.51019999999999999</v>
      </c>
      <c r="Z4451" t="str">
        <f>IF(database_public_cloud_VMs[[#This Row],[Vendor]]="AWS","USD","AUD")</f>
        <v>USD</v>
      </c>
      <c r="AA4451" s="29">
        <f>IF(database_public_cloud_VMs[[#This Row],[Currency]]="USD",(database_public_cloud_VMs[[#This Row],[Rate]]*param_exchange_rate)/(1+param_discount_aws),database_public_cloud_VMs[[#This Row],[Rate]])</f>
        <v>0.62874671981398245</v>
      </c>
    </row>
    <row r="4452" spans="1:27" x14ac:dyDescent="0.45">
      <c r="A4452" s="24" t="s">
        <v>4970</v>
      </c>
      <c r="B4452" t="s">
        <v>12</v>
      </c>
      <c r="C4452" s="25" t="s">
        <v>169</v>
      </c>
      <c r="D4452" t="s">
        <v>170</v>
      </c>
      <c r="E4452" t="s">
        <v>4963</v>
      </c>
      <c r="F4452" t="s">
        <v>4964</v>
      </c>
      <c r="G4452" s="26">
        <v>8</v>
      </c>
      <c r="H4452" s="26">
        <v>32</v>
      </c>
      <c r="I4452" s="26">
        <v>0</v>
      </c>
      <c r="J4452" s="27" t="s">
        <v>173</v>
      </c>
      <c r="K4452" s="27" t="s">
        <v>174</v>
      </c>
      <c r="L4452" s="27" t="s">
        <v>1565</v>
      </c>
      <c r="M4452" t="s">
        <v>190</v>
      </c>
      <c r="N4452" t="s">
        <v>177</v>
      </c>
      <c r="O4452" t="s">
        <v>178</v>
      </c>
      <c r="P4452" t="s">
        <v>179</v>
      </c>
      <c r="Q4452" t="s">
        <v>315</v>
      </c>
      <c r="R4452" t="s">
        <v>181</v>
      </c>
      <c r="S4452" t="s">
        <v>31</v>
      </c>
      <c r="T4452" t="s">
        <v>31</v>
      </c>
      <c r="U4452" t="s">
        <v>31</v>
      </c>
      <c r="V4452" t="s">
        <v>31</v>
      </c>
      <c r="W4452" t="s">
        <v>182</v>
      </c>
      <c r="X4452" t="s">
        <v>183</v>
      </c>
      <c r="Y4452" s="28">
        <v>0.40539999999999998</v>
      </c>
      <c r="Z4452" t="str">
        <f>IF(database_public_cloud_VMs[[#This Row],[Vendor]]="AWS","USD","AUD")</f>
        <v>USD</v>
      </c>
      <c r="AA4452" s="29">
        <f>IF(database_public_cloud_VMs[[#This Row],[Currency]]="USD",(database_public_cloud_VMs[[#This Row],[Rate]]*param_exchange_rate)/(1+param_discount_aws),database_public_cloud_VMs[[#This Row],[Rate]])</f>
        <v>0.49959608038531661</v>
      </c>
    </row>
    <row r="4453" spans="1:27" x14ac:dyDescent="0.45">
      <c r="A4453" s="24" t="s">
        <v>4971</v>
      </c>
      <c r="B4453" t="s">
        <v>12</v>
      </c>
      <c r="C4453" s="25" t="s">
        <v>169</v>
      </c>
      <c r="D4453" t="s">
        <v>170</v>
      </c>
      <c r="E4453" t="s">
        <v>4963</v>
      </c>
      <c r="F4453" t="s">
        <v>4964</v>
      </c>
      <c r="G4453" s="26">
        <v>8</v>
      </c>
      <c r="H4453" s="26">
        <v>32</v>
      </c>
      <c r="I4453" s="26">
        <v>0</v>
      </c>
      <c r="J4453" s="27" t="s">
        <v>173</v>
      </c>
      <c r="K4453" s="27" t="s">
        <v>174</v>
      </c>
      <c r="L4453" s="27" t="s">
        <v>1565</v>
      </c>
      <c r="M4453" t="s">
        <v>190</v>
      </c>
      <c r="N4453" t="s">
        <v>177</v>
      </c>
      <c r="O4453" t="s">
        <v>185</v>
      </c>
      <c r="P4453" t="s">
        <v>179</v>
      </c>
      <c r="Q4453" t="s">
        <v>315</v>
      </c>
      <c r="R4453" t="s">
        <v>181</v>
      </c>
      <c r="S4453" t="s">
        <v>31</v>
      </c>
      <c r="T4453" t="s">
        <v>31</v>
      </c>
      <c r="U4453" t="s">
        <v>31</v>
      </c>
      <c r="V4453" t="s">
        <v>31</v>
      </c>
      <c r="W4453" t="s">
        <v>182</v>
      </c>
      <c r="X4453" t="s">
        <v>183</v>
      </c>
      <c r="Y4453" s="28">
        <v>0.33129999999999998</v>
      </c>
      <c r="Z4453" t="str">
        <f>IF(database_public_cloud_VMs[[#This Row],[Vendor]]="AWS","USD","AUD")</f>
        <v>USD</v>
      </c>
      <c r="AA4453" s="29">
        <f>IF(database_public_cloud_VMs[[#This Row],[Currency]]="USD",(database_public_cloud_VMs[[#This Row],[Rate]]*param_exchange_rate)/(1+param_discount_aws),database_public_cloud_VMs[[#This Row],[Rate]])</f>
        <v>0.40827869124729987</v>
      </c>
    </row>
    <row r="4454" spans="1:27" x14ac:dyDescent="0.45">
      <c r="A4454" s="24" t="s">
        <v>4972</v>
      </c>
      <c r="B4454" t="s">
        <v>12</v>
      </c>
      <c r="C4454" s="25" t="s">
        <v>187</v>
      </c>
      <c r="D4454" t="s">
        <v>170</v>
      </c>
      <c r="E4454" t="s">
        <v>4963</v>
      </c>
      <c r="F4454" t="s">
        <v>4964</v>
      </c>
      <c r="G4454" s="26">
        <v>8</v>
      </c>
      <c r="H4454" s="26">
        <v>32</v>
      </c>
      <c r="I4454" s="26">
        <v>0</v>
      </c>
      <c r="J4454" s="27" t="s">
        <v>173</v>
      </c>
      <c r="K4454" s="27" t="s">
        <v>174</v>
      </c>
      <c r="L4454" s="27" t="s">
        <v>1565</v>
      </c>
      <c r="M4454" t="s">
        <v>190</v>
      </c>
      <c r="N4454" t="s">
        <v>188</v>
      </c>
      <c r="O4454" t="s">
        <v>188</v>
      </c>
      <c r="P4454" t="s">
        <v>179</v>
      </c>
      <c r="Q4454" t="s">
        <v>315</v>
      </c>
      <c r="R4454" t="s">
        <v>181</v>
      </c>
      <c r="S4454" t="s">
        <v>31</v>
      </c>
      <c r="T4454" t="s">
        <v>31</v>
      </c>
      <c r="U4454" t="s">
        <v>31</v>
      </c>
      <c r="V4454" t="s">
        <v>31</v>
      </c>
      <c r="W4454" t="s">
        <v>182</v>
      </c>
      <c r="X4454" t="s">
        <v>183</v>
      </c>
      <c r="Y4454" s="28">
        <v>0.52739999999999998</v>
      </c>
      <c r="Z4454" t="str">
        <f>IF(database_public_cloud_VMs[[#This Row],[Vendor]]="AWS","USD","AUD")</f>
        <v>USD</v>
      </c>
      <c r="AA4454" s="29">
        <f>IF(database_public_cloud_VMs[[#This Row],[Currency]]="USD",(database_public_cloud_VMs[[#This Row],[Rate]]*param_exchange_rate)/(1+param_discount_aws),database_public_cloud_VMs[[#This Row],[Rate]])</f>
        <v>0.64994319880418339</v>
      </c>
    </row>
    <row r="4455" spans="1:27" x14ac:dyDescent="0.45">
      <c r="A4455" s="24" t="s">
        <v>4973</v>
      </c>
      <c r="B4455" t="s">
        <v>12</v>
      </c>
      <c r="C4455" s="25" t="s">
        <v>169</v>
      </c>
      <c r="D4455" t="s">
        <v>170</v>
      </c>
      <c r="E4455" t="s">
        <v>4963</v>
      </c>
      <c r="F4455" t="s">
        <v>4964</v>
      </c>
      <c r="G4455" s="26">
        <v>8</v>
      </c>
      <c r="H4455" s="26">
        <v>32</v>
      </c>
      <c r="I4455" s="26">
        <v>0</v>
      </c>
      <c r="J4455" s="27" t="s">
        <v>173</v>
      </c>
      <c r="K4455" s="27" t="s">
        <v>174</v>
      </c>
      <c r="L4455" s="27" t="s">
        <v>1565</v>
      </c>
      <c r="M4455" t="s">
        <v>190</v>
      </c>
      <c r="N4455" t="s">
        <v>177</v>
      </c>
      <c r="O4455" t="s">
        <v>178</v>
      </c>
      <c r="P4455" t="s">
        <v>179</v>
      </c>
      <c r="Q4455" t="s">
        <v>180</v>
      </c>
      <c r="R4455" t="s">
        <v>181</v>
      </c>
      <c r="S4455" t="s">
        <v>31</v>
      </c>
      <c r="T4455" t="s">
        <v>31</v>
      </c>
      <c r="U4455" t="s">
        <v>31</v>
      </c>
      <c r="V4455" t="s">
        <v>31</v>
      </c>
      <c r="W4455" t="s">
        <v>182</v>
      </c>
      <c r="X4455" t="s">
        <v>183</v>
      </c>
      <c r="Y4455" s="28">
        <v>0.25819999999999999</v>
      </c>
      <c r="Z4455" t="str">
        <f>IF(database_public_cloud_VMs[[#This Row],[Vendor]]="AWS","USD","AUD")</f>
        <v>USD</v>
      </c>
      <c r="AA4455" s="29">
        <f>IF(database_public_cloud_VMs[[#This Row],[Currency]]="USD",(database_public_cloud_VMs[[#This Row],[Rate]]*param_exchange_rate)/(1+param_discount_aws),database_public_cloud_VMs[[#This Row],[Rate]])</f>
        <v>0.31819365553894602</v>
      </c>
    </row>
    <row r="4456" spans="1:27" x14ac:dyDescent="0.45">
      <c r="A4456" s="24" t="s">
        <v>4974</v>
      </c>
      <c r="B4456" t="s">
        <v>12</v>
      </c>
      <c r="C4456" s="25" t="s">
        <v>169</v>
      </c>
      <c r="D4456" t="s">
        <v>170</v>
      </c>
      <c r="E4456" t="s">
        <v>4963</v>
      </c>
      <c r="F4456" t="s">
        <v>4964</v>
      </c>
      <c r="G4456" s="26">
        <v>8</v>
      </c>
      <c r="H4456" s="26">
        <v>32</v>
      </c>
      <c r="I4456" s="26">
        <v>0</v>
      </c>
      <c r="J4456" s="27" t="s">
        <v>173</v>
      </c>
      <c r="K4456" s="27" t="s">
        <v>174</v>
      </c>
      <c r="L4456" s="27" t="s">
        <v>1565</v>
      </c>
      <c r="M4456" t="s">
        <v>190</v>
      </c>
      <c r="N4456" t="s">
        <v>177</v>
      </c>
      <c r="O4456" t="s">
        <v>185</v>
      </c>
      <c r="P4456" t="s">
        <v>179</v>
      </c>
      <c r="Q4456" t="s">
        <v>180</v>
      </c>
      <c r="R4456" t="s">
        <v>181</v>
      </c>
      <c r="S4456" t="s">
        <v>31</v>
      </c>
      <c r="T4456" t="s">
        <v>31</v>
      </c>
      <c r="U4456" t="s">
        <v>31</v>
      </c>
      <c r="V4456" t="s">
        <v>31</v>
      </c>
      <c r="W4456" t="s">
        <v>182</v>
      </c>
      <c r="X4456" t="s">
        <v>183</v>
      </c>
      <c r="Y4456" s="28">
        <v>0.18410000000000001</v>
      </c>
      <c r="Z4456" t="str">
        <f>IF(database_public_cloud_VMs[[#This Row],[Vendor]]="AWS","USD","AUD")</f>
        <v>USD</v>
      </c>
      <c r="AA4456" s="29">
        <f>IF(database_public_cloud_VMs[[#This Row],[Currency]]="USD",(database_public_cloud_VMs[[#This Row],[Rate]]*param_exchange_rate)/(1+param_discount_aws),database_public_cloud_VMs[[#This Row],[Rate]])</f>
        <v>0.22687626640092945</v>
      </c>
    </row>
    <row r="4457" spans="1:27" x14ac:dyDescent="0.45">
      <c r="A4457" s="24" t="s">
        <v>4975</v>
      </c>
      <c r="B4457" t="s">
        <v>12</v>
      </c>
      <c r="C4457" s="25" t="s">
        <v>187</v>
      </c>
      <c r="D4457" t="s">
        <v>170</v>
      </c>
      <c r="E4457" t="s">
        <v>4963</v>
      </c>
      <c r="F4457" t="s">
        <v>4964</v>
      </c>
      <c r="G4457" s="26">
        <v>8</v>
      </c>
      <c r="H4457" s="26">
        <v>32</v>
      </c>
      <c r="I4457" s="26">
        <v>0</v>
      </c>
      <c r="J4457" s="27" t="s">
        <v>173</v>
      </c>
      <c r="K4457" s="27" t="s">
        <v>174</v>
      </c>
      <c r="L4457" s="27" t="s">
        <v>1565</v>
      </c>
      <c r="M4457" t="s">
        <v>190</v>
      </c>
      <c r="N4457" t="s">
        <v>188</v>
      </c>
      <c r="O4457" t="s">
        <v>188</v>
      </c>
      <c r="P4457" t="s">
        <v>179</v>
      </c>
      <c r="Q4457" t="s">
        <v>180</v>
      </c>
      <c r="R4457" t="s">
        <v>181</v>
      </c>
      <c r="S4457" t="s">
        <v>31</v>
      </c>
      <c r="T4457" t="s">
        <v>31</v>
      </c>
      <c r="U4457" t="s">
        <v>31</v>
      </c>
      <c r="V4457" t="s">
        <v>31</v>
      </c>
      <c r="W4457" t="s">
        <v>182</v>
      </c>
      <c r="X4457" t="s">
        <v>183</v>
      </c>
      <c r="Y4457" s="28">
        <v>0.38019999999999998</v>
      </c>
      <c r="Z4457" t="str">
        <f>IF(database_public_cloud_VMs[[#This Row],[Vendor]]="AWS","USD","AUD")</f>
        <v>USD</v>
      </c>
      <c r="AA4457" s="29">
        <f>IF(database_public_cloud_VMs[[#This Row],[Currency]]="USD",(database_public_cloud_VMs[[#This Row],[Rate]]*param_exchange_rate)/(1+param_discount_aws),database_public_cloud_VMs[[#This Row],[Rate]])</f>
        <v>0.46854077395781296</v>
      </c>
    </row>
    <row r="4458" spans="1:27" x14ac:dyDescent="0.45">
      <c r="A4458" s="24" t="s">
        <v>4976</v>
      </c>
      <c r="B4458" t="s">
        <v>12</v>
      </c>
      <c r="C4458" s="25" t="s">
        <v>169</v>
      </c>
      <c r="D4458" t="s">
        <v>170</v>
      </c>
      <c r="E4458" t="s">
        <v>4963</v>
      </c>
      <c r="F4458" t="s">
        <v>4977</v>
      </c>
      <c r="G4458" s="26">
        <v>2</v>
      </c>
      <c r="H4458" s="26">
        <v>8</v>
      </c>
      <c r="I4458" s="26">
        <v>0</v>
      </c>
      <c r="J4458" s="27" t="s">
        <v>173</v>
      </c>
      <c r="K4458" s="27" t="s">
        <v>174</v>
      </c>
      <c r="L4458" s="27" t="s">
        <v>2463</v>
      </c>
      <c r="M4458" t="s">
        <v>190</v>
      </c>
      <c r="N4458" t="s">
        <v>177</v>
      </c>
      <c r="O4458" t="s">
        <v>178</v>
      </c>
      <c r="P4458" t="s">
        <v>179</v>
      </c>
      <c r="Q4458" t="s">
        <v>180</v>
      </c>
      <c r="R4458" t="s">
        <v>181</v>
      </c>
      <c r="S4458" t="s">
        <v>31</v>
      </c>
      <c r="T4458" t="s">
        <v>31</v>
      </c>
      <c r="U4458" t="s">
        <v>31</v>
      </c>
      <c r="V4458" t="s">
        <v>31</v>
      </c>
      <c r="W4458" t="s">
        <v>182</v>
      </c>
      <c r="X4458" t="s">
        <v>183</v>
      </c>
      <c r="Y4458" s="28">
        <v>6.4600000000000005E-2</v>
      </c>
      <c r="Z4458" t="str">
        <f>IF(database_public_cloud_VMs[[#This Row],[Vendor]]="AWS","USD","AUD")</f>
        <v>USD</v>
      </c>
      <c r="AA4458" s="29">
        <f>IF(database_public_cloud_VMs[[#This Row],[Currency]]="USD",(database_public_cloud_VMs[[#This Row],[Rate]]*param_exchange_rate)/(1+param_discount_aws),database_public_cloud_VMs[[#This Row],[Rate]])</f>
        <v>7.9610031556219665E-2</v>
      </c>
    </row>
    <row r="4459" spans="1:27" x14ac:dyDescent="0.45">
      <c r="A4459" s="24" t="s">
        <v>4978</v>
      </c>
      <c r="B4459" t="s">
        <v>12</v>
      </c>
      <c r="C4459" s="25" t="s">
        <v>169</v>
      </c>
      <c r="D4459" t="s">
        <v>170</v>
      </c>
      <c r="E4459" t="s">
        <v>4963</v>
      </c>
      <c r="F4459" t="s">
        <v>4977</v>
      </c>
      <c r="G4459" s="26">
        <v>2</v>
      </c>
      <c r="H4459" s="26">
        <v>8</v>
      </c>
      <c r="I4459" s="26">
        <v>0</v>
      </c>
      <c r="J4459" s="27" t="s">
        <v>173</v>
      </c>
      <c r="K4459" s="27" t="s">
        <v>174</v>
      </c>
      <c r="L4459" s="27" t="s">
        <v>2463</v>
      </c>
      <c r="M4459" t="s">
        <v>190</v>
      </c>
      <c r="N4459" t="s">
        <v>177</v>
      </c>
      <c r="O4459" t="s">
        <v>185</v>
      </c>
      <c r="P4459" t="s">
        <v>179</v>
      </c>
      <c r="Q4459" t="s">
        <v>180</v>
      </c>
      <c r="R4459" t="s">
        <v>181</v>
      </c>
      <c r="S4459" t="s">
        <v>31</v>
      </c>
      <c r="T4459" t="s">
        <v>31</v>
      </c>
      <c r="U4459" t="s">
        <v>31</v>
      </c>
      <c r="V4459" t="s">
        <v>31</v>
      </c>
      <c r="W4459" t="s">
        <v>182</v>
      </c>
      <c r="X4459" t="s">
        <v>183</v>
      </c>
      <c r="Y4459" s="28">
        <v>4.5999999999999999E-2</v>
      </c>
      <c r="Z4459" t="str">
        <f>IF(database_public_cloud_VMs[[#This Row],[Vendor]]="AWS","USD","AUD")</f>
        <v>USD</v>
      </c>
      <c r="AA4459" s="29">
        <f>IF(database_public_cloud_VMs[[#This Row],[Currency]]="USD",(database_public_cloud_VMs[[#This Row],[Rate]]*param_exchange_rate)/(1+param_discount_aws),database_public_cloud_VMs[[#This Row],[Rate]])</f>
        <v>5.6688257764490775E-2</v>
      </c>
    </row>
    <row r="4460" spans="1:27" x14ac:dyDescent="0.45">
      <c r="A4460" s="24" t="s">
        <v>4979</v>
      </c>
      <c r="B4460" t="s">
        <v>12</v>
      </c>
      <c r="C4460" s="25" t="s">
        <v>187</v>
      </c>
      <c r="D4460" t="s">
        <v>170</v>
      </c>
      <c r="E4460" t="s">
        <v>4963</v>
      </c>
      <c r="F4460" t="s">
        <v>4977</v>
      </c>
      <c r="G4460" s="26">
        <v>2</v>
      </c>
      <c r="H4460" s="26">
        <v>8</v>
      </c>
      <c r="I4460" s="26">
        <v>0</v>
      </c>
      <c r="J4460" s="27" t="s">
        <v>173</v>
      </c>
      <c r="K4460" s="27" t="s">
        <v>174</v>
      </c>
      <c r="L4460" s="27" t="s">
        <v>2463</v>
      </c>
      <c r="M4460" t="s">
        <v>190</v>
      </c>
      <c r="N4460" t="s">
        <v>188</v>
      </c>
      <c r="O4460" t="s">
        <v>188</v>
      </c>
      <c r="P4460" t="s">
        <v>179</v>
      </c>
      <c r="Q4460" t="s">
        <v>180</v>
      </c>
      <c r="R4460" t="s">
        <v>181</v>
      </c>
      <c r="S4460" t="s">
        <v>31</v>
      </c>
      <c r="T4460" t="s">
        <v>31</v>
      </c>
      <c r="U4460" t="s">
        <v>31</v>
      </c>
      <c r="V4460" t="s">
        <v>31</v>
      </c>
      <c r="W4460" t="s">
        <v>182</v>
      </c>
      <c r="X4460" t="s">
        <v>183</v>
      </c>
      <c r="Y4460" s="28">
        <v>9.5000000000000001E-2</v>
      </c>
      <c r="Z4460" t="str">
        <f>IF(database_public_cloud_VMs[[#This Row],[Vendor]]="AWS","USD","AUD")</f>
        <v>USD</v>
      </c>
      <c r="AA4460" s="29">
        <f>IF(database_public_cloud_VMs[[#This Row],[Currency]]="USD",(database_public_cloud_VMs[[#This Row],[Rate]]*param_exchange_rate)/(1+param_discount_aws),database_public_cloud_VMs[[#This Row],[Rate]])</f>
        <v>0.11707357581797009</v>
      </c>
    </row>
    <row r="4461" spans="1:27" x14ac:dyDescent="0.45">
      <c r="A4461" s="24" t="s">
        <v>4980</v>
      </c>
      <c r="B4461" t="s">
        <v>12</v>
      </c>
      <c r="C4461" s="25" t="s">
        <v>169</v>
      </c>
      <c r="D4461" t="s">
        <v>170</v>
      </c>
      <c r="E4461" t="s">
        <v>4963</v>
      </c>
      <c r="F4461" t="s">
        <v>4977</v>
      </c>
      <c r="G4461" s="26">
        <v>2</v>
      </c>
      <c r="H4461" s="26">
        <v>8</v>
      </c>
      <c r="I4461" s="26">
        <v>0</v>
      </c>
      <c r="J4461" s="27" t="s">
        <v>173</v>
      </c>
      <c r="K4461" s="27" t="s">
        <v>174</v>
      </c>
      <c r="L4461" s="27" t="s">
        <v>2463</v>
      </c>
      <c r="M4461" t="s">
        <v>190</v>
      </c>
      <c r="N4461" t="s">
        <v>177</v>
      </c>
      <c r="O4461" t="s">
        <v>178</v>
      </c>
      <c r="P4461" t="s">
        <v>179</v>
      </c>
      <c r="Q4461" t="s">
        <v>191</v>
      </c>
      <c r="R4461" t="s">
        <v>181</v>
      </c>
      <c r="S4461" t="s">
        <v>31</v>
      </c>
      <c r="T4461" t="s">
        <v>31</v>
      </c>
      <c r="U4461" t="s">
        <v>31</v>
      </c>
      <c r="V4461" t="s">
        <v>31</v>
      </c>
      <c r="W4461" t="s">
        <v>182</v>
      </c>
      <c r="X4461" t="s">
        <v>183</v>
      </c>
      <c r="Y4461" s="28">
        <v>0.1246</v>
      </c>
      <c r="Z4461" t="str">
        <f>IF(database_public_cloud_VMs[[#This Row],[Vendor]]="AWS","USD","AUD")</f>
        <v>USD</v>
      </c>
      <c r="AA4461" s="29">
        <f>IF(database_public_cloud_VMs[[#This Row],[Currency]]="USD",(database_public_cloud_VMs[[#This Row],[Rate]]*param_exchange_rate)/(1+param_discount_aws),database_public_cloud_VMs[[#This Row],[Rate]])</f>
        <v>0.15355123733599024</v>
      </c>
    </row>
    <row r="4462" spans="1:27" x14ac:dyDescent="0.45">
      <c r="A4462" s="24" t="s">
        <v>4981</v>
      </c>
      <c r="B4462" t="s">
        <v>12</v>
      </c>
      <c r="C4462" s="25" t="s">
        <v>169</v>
      </c>
      <c r="D4462" t="s">
        <v>170</v>
      </c>
      <c r="E4462" t="s">
        <v>4963</v>
      </c>
      <c r="F4462" t="s">
        <v>4977</v>
      </c>
      <c r="G4462" s="26">
        <v>2</v>
      </c>
      <c r="H4462" s="26">
        <v>8</v>
      </c>
      <c r="I4462" s="26">
        <v>0</v>
      </c>
      <c r="J4462" s="27" t="s">
        <v>173</v>
      </c>
      <c r="K4462" s="27" t="s">
        <v>174</v>
      </c>
      <c r="L4462" s="27" t="s">
        <v>2463</v>
      </c>
      <c r="M4462" t="s">
        <v>190</v>
      </c>
      <c r="N4462" t="s">
        <v>177</v>
      </c>
      <c r="O4462" t="s">
        <v>185</v>
      </c>
      <c r="P4462" t="s">
        <v>179</v>
      </c>
      <c r="Q4462" t="s">
        <v>191</v>
      </c>
      <c r="R4462" t="s">
        <v>181</v>
      </c>
      <c r="S4462" t="s">
        <v>31</v>
      </c>
      <c r="T4462" t="s">
        <v>31</v>
      </c>
      <c r="U4462" t="s">
        <v>31</v>
      </c>
      <c r="V4462" t="s">
        <v>31</v>
      </c>
      <c r="W4462" t="s">
        <v>182</v>
      </c>
      <c r="X4462" t="s">
        <v>183</v>
      </c>
      <c r="Y4462" s="28">
        <v>0.106</v>
      </c>
      <c r="Z4462" t="str">
        <f>IF(database_public_cloud_VMs[[#This Row],[Vendor]]="AWS","USD","AUD")</f>
        <v>USD</v>
      </c>
      <c r="AA4462" s="29">
        <f>IF(database_public_cloud_VMs[[#This Row],[Currency]]="USD",(database_public_cloud_VMs[[#This Row],[Rate]]*param_exchange_rate)/(1+param_discount_aws),database_public_cloud_VMs[[#This Row],[Rate]])</f>
        <v>0.13062946354426136</v>
      </c>
    </row>
    <row r="4463" spans="1:27" x14ac:dyDescent="0.45">
      <c r="A4463" s="24" t="s">
        <v>4982</v>
      </c>
      <c r="B4463" t="s">
        <v>12</v>
      </c>
      <c r="C4463" s="25" t="s">
        <v>187</v>
      </c>
      <c r="D4463" t="s">
        <v>170</v>
      </c>
      <c r="E4463" t="s">
        <v>4963</v>
      </c>
      <c r="F4463" t="s">
        <v>4977</v>
      </c>
      <c r="G4463" s="26">
        <v>2</v>
      </c>
      <c r="H4463" s="26">
        <v>8</v>
      </c>
      <c r="I4463" s="26">
        <v>0</v>
      </c>
      <c r="J4463" s="27" t="s">
        <v>173</v>
      </c>
      <c r="K4463" s="27" t="s">
        <v>174</v>
      </c>
      <c r="L4463" s="27" t="s">
        <v>2463</v>
      </c>
      <c r="M4463" t="s">
        <v>190</v>
      </c>
      <c r="N4463" t="s">
        <v>188</v>
      </c>
      <c r="O4463" t="s">
        <v>188</v>
      </c>
      <c r="P4463" t="s">
        <v>179</v>
      </c>
      <c r="Q4463" t="s">
        <v>191</v>
      </c>
      <c r="R4463" t="s">
        <v>181</v>
      </c>
      <c r="S4463" t="s">
        <v>31</v>
      </c>
      <c r="T4463" t="s">
        <v>31</v>
      </c>
      <c r="U4463" t="s">
        <v>31</v>
      </c>
      <c r="V4463" t="s">
        <v>31</v>
      </c>
      <c r="W4463" t="s">
        <v>182</v>
      </c>
      <c r="X4463" t="s">
        <v>183</v>
      </c>
      <c r="Y4463" s="28">
        <v>0.155</v>
      </c>
      <c r="Z4463" t="str">
        <f>IF(database_public_cloud_VMs[[#This Row],[Vendor]]="AWS","USD","AUD")</f>
        <v>USD</v>
      </c>
      <c r="AA4463" s="29">
        <f>IF(database_public_cloud_VMs[[#This Row],[Currency]]="USD",(database_public_cloud_VMs[[#This Row],[Rate]]*param_exchange_rate)/(1+param_discount_aws),database_public_cloud_VMs[[#This Row],[Rate]])</f>
        <v>0.19101478159774068</v>
      </c>
    </row>
    <row r="4464" spans="1:27" x14ac:dyDescent="0.45">
      <c r="A4464" s="24" t="s">
        <v>4983</v>
      </c>
      <c r="B4464" t="s">
        <v>12</v>
      </c>
      <c r="C4464" s="25" t="s">
        <v>169</v>
      </c>
      <c r="D4464" t="s">
        <v>170</v>
      </c>
      <c r="E4464" t="s">
        <v>4963</v>
      </c>
      <c r="F4464" t="s">
        <v>4977</v>
      </c>
      <c r="G4464" s="26">
        <v>2</v>
      </c>
      <c r="H4464" s="26">
        <v>8</v>
      </c>
      <c r="I4464" s="26">
        <v>0</v>
      </c>
      <c r="J4464" s="27" t="s">
        <v>173</v>
      </c>
      <c r="K4464" s="27" t="s">
        <v>174</v>
      </c>
      <c r="L4464" s="27" t="s">
        <v>2463</v>
      </c>
      <c r="M4464" t="s">
        <v>190</v>
      </c>
      <c r="N4464" t="s">
        <v>177</v>
      </c>
      <c r="O4464" t="s">
        <v>178</v>
      </c>
      <c r="P4464" t="s">
        <v>179</v>
      </c>
      <c r="Q4464" t="s">
        <v>198</v>
      </c>
      <c r="R4464" t="s">
        <v>181</v>
      </c>
      <c r="S4464" t="s">
        <v>31</v>
      </c>
      <c r="T4464" t="s">
        <v>31</v>
      </c>
      <c r="U4464" t="s">
        <v>31</v>
      </c>
      <c r="V4464" t="s">
        <v>31</v>
      </c>
      <c r="W4464" t="s">
        <v>182</v>
      </c>
      <c r="X4464" t="s">
        <v>183</v>
      </c>
      <c r="Y4464" s="28">
        <v>8.9599999999999999E-2</v>
      </c>
      <c r="Z4464" t="str">
        <f>IF(database_public_cloud_VMs[[#This Row],[Vendor]]="AWS","USD","AUD")</f>
        <v>USD</v>
      </c>
      <c r="AA4464" s="29">
        <f>IF(database_public_cloud_VMs[[#This Row],[Currency]]="USD",(database_public_cloud_VMs[[#This Row],[Rate]]*param_exchange_rate)/(1+param_discount_aws),database_public_cloud_VMs[[#This Row],[Rate]])</f>
        <v>0.11041886729779074</v>
      </c>
    </row>
    <row r="4465" spans="1:27" x14ac:dyDescent="0.45">
      <c r="A4465" s="24" t="s">
        <v>4984</v>
      </c>
      <c r="B4465" t="s">
        <v>12</v>
      </c>
      <c r="C4465" s="25" t="s">
        <v>169</v>
      </c>
      <c r="D4465" t="s">
        <v>170</v>
      </c>
      <c r="E4465" t="s">
        <v>4963</v>
      </c>
      <c r="F4465" t="s">
        <v>4977</v>
      </c>
      <c r="G4465" s="26">
        <v>2</v>
      </c>
      <c r="H4465" s="26">
        <v>8</v>
      </c>
      <c r="I4465" s="26">
        <v>0</v>
      </c>
      <c r="J4465" s="27" t="s">
        <v>173</v>
      </c>
      <c r="K4465" s="27" t="s">
        <v>174</v>
      </c>
      <c r="L4465" s="27" t="s">
        <v>2463</v>
      </c>
      <c r="M4465" t="s">
        <v>190</v>
      </c>
      <c r="N4465" t="s">
        <v>177</v>
      </c>
      <c r="O4465" t="s">
        <v>185</v>
      </c>
      <c r="P4465" t="s">
        <v>179</v>
      </c>
      <c r="Q4465" t="s">
        <v>198</v>
      </c>
      <c r="R4465" t="s">
        <v>181</v>
      </c>
      <c r="S4465" t="s">
        <v>31</v>
      </c>
      <c r="T4465" t="s">
        <v>31</v>
      </c>
      <c r="U4465" t="s">
        <v>31</v>
      </c>
      <c r="V4465" t="s">
        <v>31</v>
      </c>
      <c r="W4465" t="s">
        <v>182</v>
      </c>
      <c r="X4465" t="s">
        <v>183</v>
      </c>
      <c r="Y4465" s="28">
        <v>6.8000000000000005E-2</v>
      </c>
      <c r="Z4465" t="str">
        <f>IF(database_public_cloud_VMs[[#This Row],[Vendor]]="AWS","USD","AUD")</f>
        <v>USD</v>
      </c>
      <c r="AA4465" s="29">
        <f>IF(database_public_cloud_VMs[[#This Row],[Currency]]="USD",(database_public_cloud_VMs[[#This Row],[Rate]]*param_exchange_rate)/(1+param_discount_aws),database_public_cloud_VMs[[#This Row],[Rate]])</f>
        <v>8.3800033217073328E-2</v>
      </c>
    </row>
    <row r="4466" spans="1:27" x14ac:dyDescent="0.45">
      <c r="A4466" s="24" t="s">
        <v>4985</v>
      </c>
      <c r="B4466" t="s">
        <v>12</v>
      </c>
      <c r="C4466" s="25" t="s">
        <v>187</v>
      </c>
      <c r="D4466" t="s">
        <v>170</v>
      </c>
      <c r="E4466" t="s">
        <v>4963</v>
      </c>
      <c r="F4466" t="s">
        <v>4977</v>
      </c>
      <c r="G4466" s="26">
        <v>2</v>
      </c>
      <c r="H4466" s="26">
        <v>8</v>
      </c>
      <c r="I4466" s="26">
        <v>0</v>
      </c>
      <c r="J4466" s="27" t="s">
        <v>173</v>
      </c>
      <c r="K4466" s="27" t="s">
        <v>174</v>
      </c>
      <c r="L4466" s="27" t="s">
        <v>2463</v>
      </c>
      <c r="M4466" t="s">
        <v>190</v>
      </c>
      <c r="N4466" t="s">
        <v>188</v>
      </c>
      <c r="O4466" t="s">
        <v>188</v>
      </c>
      <c r="P4466" t="s">
        <v>179</v>
      </c>
      <c r="Q4466" t="s">
        <v>198</v>
      </c>
      <c r="R4466" t="s">
        <v>181</v>
      </c>
      <c r="S4466" t="s">
        <v>31</v>
      </c>
      <c r="T4466" t="s">
        <v>31</v>
      </c>
      <c r="U4466" t="s">
        <v>31</v>
      </c>
      <c r="V4466" t="s">
        <v>31</v>
      </c>
      <c r="W4466" t="s">
        <v>182</v>
      </c>
      <c r="X4466" t="s">
        <v>183</v>
      </c>
      <c r="Y4466" s="28">
        <v>0.158</v>
      </c>
      <c r="Z4466" t="str">
        <f>IF(database_public_cloud_VMs[[#This Row],[Vendor]]="AWS","USD","AUD")</f>
        <v>USD</v>
      </c>
      <c r="AA4466" s="29">
        <f>IF(database_public_cloud_VMs[[#This Row],[Currency]]="USD",(database_public_cloud_VMs[[#This Row],[Rate]]*param_exchange_rate)/(1+param_discount_aws),database_public_cloud_VMs[[#This Row],[Rate]])</f>
        <v>0.19471184188672921</v>
      </c>
    </row>
    <row r="4467" spans="1:27" x14ac:dyDescent="0.45">
      <c r="A4467" s="24" t="s">
        <v>4986</v>
      </c>
      <c r="B4467" t="s">
        <v>12</v>
      </c>
      <c r="C4467" s="25" t="s">
        <v>169</v>
      </c>
      <c r="D4467" t="s">
        <v>170</v>
      </c>
      <c r="E4467" t="s">
        <v>4963</v>
      </c>
      <c r="F4467" t="s">
        <v>4977</v>
      </c>
      <c r="G4467" s="26">
        <v>2</v>
      </c>
      <c r="H4467" s="26">
        <v>8</v>
      </c>
      <c r="I4467" s="26">
        <v>0</v>
      </c>
      <c r="J4467" s="27" t="s">
        <v>173</v>
      </c>
      <c r="K4467" s="27" t="s">
        <v>174</v>
      </c>
      <c r="L4467" s="27" t="s">
        <v>2463</v>
      </c>
      <c r="M4467" t="s">
        <v>190</v>
      </c>
      <c r="N4467" t="s">
        <v>177</v>
      </c>
      <c r="O4467" t="s">
        <v>178</v>
      </c>
      <c r="P4467" t="s">
        <v>179</v>
      </c>
      <c r="Q4467" t="s">
        <v>315</v>
      </c>
      <c r="R4467" t="s">
        <v>181</v>
      </c>
      <c r="S4467" t="s">
        <v>31</v>
      </c>
      <c r="T4467" t="s">
        <v>31</v>
      </c>
      <c r="U4467" t="s">
        <v>31</v>
      </c>
      <c r="V4467" t="s">
        <v>31</v>
      </c>
      <c r="W4467" t="s">
        <v>182</v>
      </c>
      <c r="X4467" t="s">
        <v>183</v>
      </c>
      <c r="Y4467" s="28">
        <v>9.2200000000000004E-2</v>
      </c>
      <c r="Z4467" t="str">
        <f>IF(database_public_cloud_VMs[[#This Row],[Vendor]]="AWS","USD","AUD")</f>
        <v>USD</v>
      </c>
      <c r="AA4467" s="29">
        <f>IF(database_public_cloud_VMs[[#This Row],[Currency]]="USD",(database_public_cloud_VMs[[#This Row],[Rate]]*param_exchange_rate)/(1+param_discount_aws),database_public_cloud_VMs[[#This Row],[Rate]])</f>
        <v>0.11362298621491414</v>
      </c>
    </row>
    <row r="4468" spans="1:27" x14ac:dyDescent="0.45">
      <c r="A4468" s="24" t="s">
        <v>4987</v>
      </c>
      <c r="B4468" t="s">
        <v>12</v>
      </c>
      <c r="C4468" s="25" t="s">
        <v>169</v>
      </c>
      <c r="D4468" t="s">
        <v>170</v>
      </c>
      <c r="E4468" t="s">
        <v>4963</v>
      </c>
      <c r="F4468" t="s">
        <v>4977</v>
      </c>
      <c r="G4468" s="26">
        <v>2</v>
      </c>
      <c r="H4468" s="26">
        <v>8</v>
      </c>
      <c r="I4468" s="26">
        <v>0</v>
      </c>
      <c r="J4468" s="27" t="s">
        <v>173</v>
      </c>
      <c r="K4468" s="27" t="s">
        <v>174</v>
      </c>
      <c r="L4468" s="27" t="s">
        <v>2463</v>
      </c>
      <c r="M4468" t="s">
        <v>190</v>
      </c>
      <c r="N4468" t="s">
        <v>177</v>
      </c>
      <c r="O4468" t="s">
        <v>185</v>
      </c>
      <c r="P4468" t="s">
        <v>179</v>
      </c>
      <c r="Q4468" t="s">
        <v>315</v>
      </c>
      <c r="R4468" t="s">
        <v>181</v>
      </c>
      <c r="S4468" t="s">
        <v>31</v>
      </c>
      <c r="T4468" t="s">
        <v>31</v>
      </c>
      <c r="U4468" t="s">
        <v>31</v>
      </c>
      <c r="V4468" t="s">
        <v>31</v>
      </c>
      <c r="W4468" t="s">
        <v>182</v>
      </c>
      <c r="X4468" t="s">
        <v>183</v>
      </c>
      <c r="Y4468" s="28">
        <v>7.3599999999999999E-2</v>
      </c>
      <c r="Z4468" t="str">
        <f>IF(database_public_cloud_VMs[[#This Row],[Vendor]]="AWS","USD","AUD")</f>
        <v>USD</v>
      </c>
      <c r="AA4468" s="29">
        <f>IF(database_public_cloud_VMs[[#This Row],[Currency]]="USD",(database_public_cloud_VMs[[#This Row],[Rate]]*param_exchange_rate)/(1+param_discount_aws),database_public_cloud_VMs[[#This Row],[Rate]])</f>
        <v>9.0701212423185254E-2</v>
      </c>
    </row>
    <row r="4469" spans="1:27" x14ac:dyDescent="0.45">
      <c r="A4469" s="24" t="s">
        <v>4988</v>
      </c>
      <c r="B4469" t="s">
        <v>12</v>
      </c>
      <c r="C4469" s="25" t="s">
        <v>187</v>
      </c>
      <c r="D4469" t="s">
        <v>170</v>
      </c>
      <c r="E4469" t="s">
        <v>4963</v>
      </c>
      <c r="F4469" t="s">
        <v>4977</v>
      </c>
      <c r="G4469" s="26">
        <v>2</v>
      </c>
      <c r="H4469" s="26">
        <v>8</v>
      </c>
      <c r="I4469" s="26">
        <v>0</v>
      </c>
      <c r="J4469" s="27" t="s">
        <v>173</v>
      </c>
      <c r="K4469" s="27" t="s">
        <v>174</v>
      </c>
      <c r="L4469" s="27" t="s">
        <v>2463</v>
      </c>
      <c r="M4469" t="s">
        <v>190</v>
      </c>
      <c r="N4469" t="s">
        <v>188</v>
      </c>
      <c r="O4469" t="s">
        <v>188</v>
      </c>
      <c r="P4469" t="s">
        <v>179</v>
      </c>
      <c r="Q4469" t="s">
        <v>315</v>
      </c>
      <c r="R4469" t="s">
        <v>181</v>
      </c>
      <c r="S4469" t="s">
        <v>31</v>
      </c>
      <c r="T4469" t="s">
        <v>31</v>
      </c>
      <c r="U4469" t="s">
        <v>31</v>
      </c>
      <c r="V4469" t="s">
        <v>31</v>
      </c>
      <c r="W4469" t="s">
        <v>182</v>
      </c>
      <c r="X4469" t="s">
        <v>183</v>
      </c>
      <c r="Y4469" s="28">
        <v>0.1226</v>
      </c>
      <c r="Z4469" t="str">
        <f>IF(database_public_cloud_VMs[[#This Row],[Vendor]]="AWS","USD","AUD")</f>
        <v>USD</v>
      </c>
      <c r="AA4469" s="29">
        <f>IF(database_public_cloud_VMs[[#This Row],[Currency]]="USD",(database_public_cloud_VMs[[#This Row],[Rate]]*param_exchange_rate)/(1+param_discount_aws),database_public_cloud_VMs[[#This Row],[Rate]])</f>
        <v>0.15108653047666457</v>
      </c>
    </row>
    <row r="4470" spans="1:27" x14ac:dyDescent="0.45">
      <c r="A4470" s="24" t="s">
        <v>4989</v>
      </c>
      <c r="B4470" t="s">
        <v>12</v>
      </c>
      <c r="C4470" s="25" t="s">
        <v>169</v>
      </c>
      <c r="D4470" t="s">
        <v>170</v>
      </c>
      <c r="E4470" t="s">
        <v>4963</v>
      </c>
      <c r="F4470" t="s">
        <v>4990</v>
      </c>
      <c r="G4470" s="26">
        <v>2</v>
      </c>
      <c r="H4470" s="26">
        <v>4</v>
      </c>
      <c r="I4470" s="26">
        <v>0</v>
      </c>
      <c r="J4470" s="27" t="s">
        <v>173</v>
      </c>
      <c r="K4470" s="27" t="s">
        <v>174</v>
      </c>
      <c r="L4470" s="27" t="s">
        <v>229</v>
      </c>
      <c r="M4470" t="s">
        <v>190</v>
      </c>
      <c r="N4470" t="s">
        <v>177</v>
      </c>
      <c r="O4470" t="s">
        <v>178</v>
      </c>
      <c r="P4470" t="s">
        <v>179</v>
      </c>
      <c r="Q4470" t="s">
        <v>191</v>
      </c>
      <c r="R4470" t="s">
        <v>181</v>
      </c>
      <c r="S4470" t="s">
        <v>31</v>
      </c>
      <c r="T4470" t="s">
        <v>31</v>
      </c>
      <c r="U4470" t="s">
        <v>31</v>
      </c>
      <c r="V4470" t="s">
        <v>31</v>
      </c>
      <c r="W4470" t="s">
        <v>182</v>
      </c>
      <c r="X4470" t="s">
        <v>183</v>
      </c>
      <c r="Y4470" s="28">
        <v>9.2299999999999993E-2</v>
      </c>
      <c r="Z4470" t="str">
        <f>IF(database_public_cloud_VMs[[#This Row],[Vendor]]="AWS","USD","AUD")</f>
        <v>USD</v>
      </c>
      <c r="AA4470" s="29">
        <f>IF(database_public_cloud_VMs[[#This Row],[Currency]]="USD",(database_public_cloud_VMs[[#This Row],[Rate]]*param_exchange_rate)/(1+param_discount_aws),database_public_cloud_VMs[[#This Row],[Rate]])</f>
        <v>0.1137462215578804</v>
      </c>
    </row>
    <row r="4471" spans="1:27" x14ac:dyDescent="0.45">
      <c r="A4471" s="24" t="s">
        <v>4991</v>
      </c>
      <c r="B4471" t="s">
        <v>12</v>
      </c>
      <c r="C4471" s="25" t="s">
        <v>169</v>
      </c>
      <c r="D4471" t="s">
        <v>170</v>
      </c>
      <c r="E4471" t="s">
        <v>4963</v>
      </c>
      <c r="F4471" t="s">
        <v>4990</v>
      </c>
      <c r="G4471" s="26">
        <v>2</v>
      </c>
      <c r="H4471" s="26">
        <v>4</v>
      </c>
      <c r="I4471" s="26">
        <v>0</v>
      </c>
      <c r="J4471" s="27" t="s">
        <v>173</v>
      </c>
      <c r="K4471" s="27" t="s">
        <v>174</v>
      </c>
      <c r="L4471" s="27" t="s">
        <v>229</v>
      </c>
      <c r="M4471" t="s">
        <v>190</v>
      </c>
      <c r="N4471" t="s">
        <v>177</v>
      </c>
      <c r="O4471" t="s">
        <v>185</v>
      </c>
      <c r="P4471" t="s">
        <v>179</v>
      </c>
      <c r="Q4471" t="s">
        <v>191</v>
      </c>
      <c r="R4471" t="s">
        <v>181</v>
      </c>
      <c r="S4471" t="s">
        <v>31</v>
      </c>
      <c r="T4471" t="s">
        <v>31</v>
      </c>
      <c r="U4471" t="s">
        <v>31</v>
      </c>
      <c r="V4471" t="s">
        <v>31</v>
      </c>
      <c r="W4471" t="s">
        <v>182</v>
      </c>
      <c r="X4471" t="s">
        <v>183</v>
      </c>
      <c r="Y4471" s="28">
        <v>8.3000000000000004E-2</v>
      </c>
      <c r="Z4471" t="str">
        <f>IF(database_public_cloud_VMs[[#This Row],[Vendor]]="AWS","USD","AUD")</f>
        <v>USD</v>
      </c>
      <c r="AA4471" s="29">
        <f>IF(database_public_cloud_VMs[[#This Row],[Currency]]="USD",(database_public_cloud_VMs[[#This Row],[Rate]]*param_exchange_rate)/(1+param_discount_aws),database_public_cloud_VMs[[#This Row],[Rate]])</f>
        <v>0.10228533466201598</v>
      </c>
    </row>
    <row r="4472" spans="1:27" x14ac:dyDescent="0.45">
      <c r="A4472" s="24" t="s">
        <v>4992</v>
      </c>
      <c r="B4472" t="s">
        <v>12</v>
      </c>
      <c r="C4472" s="25" t="s">
        <v>187</v>
      </c>
      <c r="D4472" t="s">
        <v>170</v>
      </c>
      <c r="E4472" t="s">
        <v>4963</v>
      </c>
      <c r="F4472" t="s">
        <v>4990</v>
      </c>
      <c r="G4472" s="26">
        <v>2</v>
      </c>
      <c r="H4472" s="26">
        <v>4</v>
      </c>
      <c r="I4472" s="26">
        <v>0</v>
      </c>
      <c r="J4472" s="27" t="s">
        <v>173</v>
      </c>
      <c r="K4472" s="27" t="s">
        <v>174</v>
      </c>
      <c r="L4472" s="27" t="s">
        <v>229</v>
      </c>
      <c r="M4472" t="s">
        <v>190</v>
      </c>
      <c r="N4472" t="s">
        <v>188</v>
      </c>
      <c r="O4472" t="s">
        <v>188</v>
      </c>
      <c r="P4472" t="s">
        <v>179</v>
      </c>
      <c r="Q4472" t="s">
        <v>191</v>
      </c>
      <c r="R4472" t="s">
        <v>181</v>
      </c>
      <c r="S4472" t="s">
        <v>31</v>
      </c>
      <c r="T4472" t="s">
        <v>31</v>
      </c>
      <c r="U4472" t="s">
        <v>31</v>
      </c>
      <c r="V4472" t="s">
        <v>31</v>
      </c>
      <c r="W4472" t="s">
        <v>182</v>
      </c>
      <c r="X4472" t="s">
        <v>183</v>
      </c>
      <c r="Y4472" s="28">
        <v>0.1075</v>
      </c>
      <c r="Z4472" t="str">
        <f>IF(database_public_cloud_VMs[[#This Row],[Vendor]]="AWS","USD","AUD")</f>
        <v>USD</v>
      </c>
      <c r="AA4472" s="29">
        <f>IF(database_public_cloud_VMs[[#This Row],[Currency]]="USD",(database_public_cloud_VMs[[#This Row],[Rate]]*param_exchange_rate)/(1+param_discount_aws),database_public_cloud_VMs[[#This Row],[Rate]])</f>
        <v>0.13247799368875562</v>
      </c>
    </row>
    <row r="4473" spans="1:27" x14ac:dyDescent="0.45">
      <c r="A4473" s="24" t="s">
        <v>4993</v>
      </c>
      <c r="B4473" t="s">
        <v>12</v>
      </c>
      <c r="C4473" s="25" t="s">
        <v>169</v>
      </c>
      <c r="D4473" t="s">
        <v>170</v>
      </c>
      <c r="E4473" t="s">
        <v>4963</v>
      </c>
      <c r="F4473" t="s">
        <v>4990</v>
      </c>
      <c r="G4473" s="26">
        <v>2</v>
      </c>
      <c r="H4473" s="26">
        <v>4</v>
      </c>
      <c r="I4473" s="26">
        <v>0</v>
      </c>
      <c r="J4473" s="27" t="s">
        <v>173</v>
      </c>
      <c r="K4473" s="27" t="s">
        <v>174</v>
      </c>
      <c r="L4473" s="27" t="s">
        <v>229</v>
      </c>
      <c r="M4473" t="s">
        <v>190</v>
      </c>
      <c r="N4473" t="s">
        <v>177</v>
      </c>
      <c r="O4473" t="s">
        <v>178</v>
      </c>
      <c r="P4473" t="s">
        <v>179</v>
      </c>
      <c r="Q4473" t="s">
        <v>315</v>
      </c>
      <c r="R4473" t="s">
        <v>181</v>
      </c>
      <c r="S4473" t="s">
        <v>31</v>
      </c>
      <c r="T4473" t="s">
        <v>31</v>
      </c>
      <c r="U4473" t="s">
        <v>31</v>
      </c>
      <c r="V4473" t="s">
        <v>31</v>
      </c>
      <c r="W4473" t="s">
        <v>182</v>
      </c>
      <c r="X4473" t="s">
        <v>183</v>
      </c>
      <c r="Y4473" s="28">
        <v>5.0700000000000002E-2</v>
      </c>
      <c r="Z4473" t="str">
        <f>IF(database_public_cloud_VMs[[#This Row],[Vendor]]="AWS","USD","AUD")</f>
        <v>USD</v>
      </c>
      <c r="AA4473" s="29">
        <f>IF(database_public_cloud_VMs[[#This Row],[Currency]]="USD",(database_public_cloud_VMs[[#This Row],[Rate]]*param_exchange_rate)/(1+param_discount_aws),database_public_cloud_VMs[[#This Row],[Rate]])</f>
        <v>6.248031888390615E-2</v>
      </c>
    </row>
    <row r="4474" spans="1:27" x14ac:dyDescent="0.45">
      <c r="A4474" s="24" t="s">
        <v>4994</v>
      </c>
      <c r="B4474" t="s">
        <v>12</v>
      </c>
      <c r="C4474" s="25" t="s">
        <v>169</v>
      </c>
      <c r="D4474" t="s">
        <v>170</v>
      </c>
      <c r="E4474" t="s">
        <v>4963</v>
      </c>
      <c r="F4474" t="s">
        <v>4990</v>
      </c>
      <c r="G4474" s="26">
        <v>2</v>
      </c>
      <c r="H4474" s="26">
        <v>4</v>
      </c>
      <c r="I4474" s="26">
        <v>0</v>
      </c>
      <c r="J4474" s="27" t="s">
        <v>173</v>
      </c>
      <c r="K4474" s="27" t="s">
        <v>174</v>
      </c>
      <c r="L4474" s="27" t="s">
        <v>229</v>
      </c>
      <c r="M4474" t="s">
        <v>190</v>
      </c>
      <c r="N4474" t="s">
        <v>177</v>
      </c>
      <c r="O4474" t="s">
        <v>185</v>
      </c>
      <c r="P4474" t="s">
        <v>179</v>
      </c>
      <c r="Q4474" t="s">
        <v>315</v>
      </c>
      <c r="R4474" t="s">
        <v>181</v>
      </c>
      <c r="S4474" t="s">
        <v>31</v>
      </c>
      <c r="T4474" t="s">
        <v>31</v>
      </c>
      <c r="U4474" t="s">
        <v>31</v>
      </c>
      <c r="V4474" t="s">
        <v>31</v>
      </c>
      <c r="W4474" t="s">
        <v>182</v>
      </c>
      <c r="X4474" t="s">
        <v>183</v>
      </c>
      <c r="Y4474" s="28">
        <v>4.1399999999999999E-2</v>
      </c>
      <c r="Z4474" t="str">
        <f>IF(database_public_cloud_VMs[[#This Row],[Vendor]]="AWS","USD","AUD")</f>
        <v>USD</v>
      </c>
      <c r="AA4474" s="29">
        <f>IF(database_public_cloud_VMs[[#This Row],[Currency]]="USD",(database_public_cloud_VMs[[#This Row],[Rate]]*param_exchange_rate)/(1+param_discount_aws),database_public_cloud_VMs[[#This Row],[Rate]])</f>
        <v>5.1019431988041701E-2</v>
      </c>
    </row>
    <row r="4475" spans="1:27" x14ac:dyDescent="0.45">
      <c r="A4475" s="24" t="s">
        <v>4995</v>
      </c>
      <c r="B4475" t="s">
        <v>12</v>
      </c>
      <c r="C4475" s="25" t="s">
        <v>187</v>
      </c>
      <c r="D4475" t="s">
        <v>170</v>
      </c>
      <c r="E4475" t="s">
        <v>4963</v>
      </c>
      <c r="F4475" t="s">
        <v>4990</v>
      </c>
      <c r="G4475" s="26">
        <v>2</v>
      </c>
      <c r="H4475" s="26">
        <v>4</v>
      </c>
      <c r="I4475" s="26">
        <v>0</v>
      </c>
      <c r="J4475" s="27" t="s">
        <v>173</v>
      </c>
      <c r="K4475" s="27" t="s">
        <v>174</v>
      </c>
      <c r="L4475" s="27" t="s">
        <v>229</v>
      </c>
      <c r="M4475" t="s">
        <v>190</v>
      </c>
      <c r="N4475" t="s">
        <v>188</v>
      </c>
      <c r="O4475" t="s">
        <v>188</v>
      </c>
      <c r="P4475" t="s">
        <v>179</v>
      </c>
      <c r="Q4475" t="s">
        <v>315</v>
      </c>
      <c r="R4475" t="s">
        <v>181</v>
      </c>
      <c r="S4475" t="s">
        <v>31</v>
      </c>
      <c r="T4475" t="s">
        <v>31</v>
      </c>
      <c r="U4475" t="s">
        <v>31</v>
      </c>
      <c r="V4475" t="s">
        <v>31</v>
      </c>
      <c r="W4475" t="s">
        <v>182</v>
      </c>
      <c r="X4475" t="s">
        <v>183</v>
      </c>
      <c r="Y4475" s="28">
        <v>6.59E-2</v>
      </c>
      <c r="Z4475" t="str">
        <f>IF(database_public_cloud_VMs[[#This Row],[Vendor]]="AWS","USD","AUD")</f>
        <v>USD</v>
      </c>
      <c r="AA4475" s="29">
        <f>IF(database_public_cloud_VMs[[#This Row],[Currency]]="USD",(database_public_cloud_VMs[[#This Row],[Rate]]*param_exchange_rate)/(1+param_discount_aws),database_public_cloud_VMs[[#This Row],[Rate]])</f>
        <v>8.1212091014781357E-2</v>
      </c>
    </row>
    <row r="4476" spans="1:27" x14ac:dyDescent="0.45">
      <c r="A4476" s="24" t="s">
        <v>4996</v>
      </c>
      <c r="B4476" t="s">
        <v>12</v>
      </c>
      <c r="C4476" s="25" t="s">
        <v>169</v>
      </c>
      <c r="D4476" t="s">
        <v>170</v>
      </c>
      <c r="E4476" t="s">
        <v>4963</v>
      </c>
      <c r="F4476" t="s">
        <v>4990</v>
      </c>
      <c r="G4476" s="26">
        <v>2</v>
      </c>
      <c r="H4476" s="26">
        <v>4</v>
      </c>
      <c r="I4476" s="26">
        <v>0</v>
      </c>
      <c r="J4476" s="27" t="s">
        <v>173</v>
      </c>
      <c r="K4476" s="27" t="s">
        <v>174</v>
      </c>
      <c r="L4476" s="27" t="s">
        <v>229</v>
      </c>
      <c r="M4476" t="s">
        <v>190</v>
      </c>
      <c r="N4476" t="s">
        <v>177</v>
      </c>
      <c r="O4476" t="s">
        <v>178</v>
      </c>
      <c r="P4476" t="s">
        <v>179</v>
      </c>
      <c r="Q4476" t="s">
        <v>198</v>
      </c>
      <c r="R4476" t="s">
        <v>181</v>
      </c>
      <c r="S4476" t="s">
        <v>31</v>
      </c>
      <c r="T4476" t="s">
        <v>31</v>
      </c>
      <c r="U4476" t="s">
        <v>31</v>
      </c>
      <c r="V4476" t="s">
        <v>31</v>
      </c>
      <c r="W4476" t="s">
        <v>182</v>
      </c>
      <c r="X4476" t="s">
        <v>183</v>
      </c>
      <c r="Y4476" s="28">
        <v>5.7299999999999997E-2</v>
      </c>
      <c r="Z4476" t="str">
        <f>IF(database_public_cloud_VMs[[#This Row],[Vendor]]="AWS","USD","AUD")</f>
        <v>USD</v>
      </c>
      <c r="AA4476" s="29">
        <f>IF(database_public_cloud_VMs[[#This Row],[Currency]]="USD",(database_public_cloud_VMs[[#This Row],[Rate]]*param_exchange_rate)/(1+param_discount_aws),database_public_cloud_VMs[[#This Row],[Rate]])</f>
        <v>7.0613851519680901E-2</v>
      </c>
    </row>
    <row r="4477" spans="1:27" x14ac:dyDescent="0.45">
      <c r="A4477" s="24" t="s">
        <v>4997</v>
      </c>
      <c r="B4477" t="s">
        <v>12</v>
      </c>
      <c r="C4477" s="25" t="s">
        <v>169</v>
      </c>
      <c r="D4477" t="s">
        <v>170</v>
      </c>
      <c r="E4477" t="s">
        <v>4963</v>
      </c>
      <c r="F4477" t="s">
        <v>4990</v>
      </c>
      <c r="G4477" s="26">
        <v>2</v>
      </c>
      <c r="H4477" s="26">
        <v>4</v>
      </c>
      <c r="I4477" s="26">
        <v>0</v>
      </c>
      <c r="J4477" s="27" t="s">
        <v>173</v>
      </c>
      <c r="K4477" s="27" t="s">
        <v>174</v>
      </c>
      <c r="L4477" s="27" t="s">
        <v>229</v>
      </c>
      <c r="M4477" t="s">
        <v>190</v>
      </c>
      <c r="N4477" t="s">
        <v>177</v>
      </c>
      <c r="O4477" t="s">
        <v>185</v>
      </c>
      <c r="P4477" t="s">
        <v>179</v>
      </c>
      <c r="Q4477" t="s">
        <v>198</v>
      </c>
      <c r="R4477" t="s">
        <v>181</v>
      </c>
      <c r="S4477" t="s">
        <v>31</v>
      </c>
      <c r="T4477" t="s">
        <v>31</v>
      </c>
      <c r="U4477" t="s">
        <v>31</v>
      </c>
      <c r="V4477" t="s">
        <v>31</v>
      </c>
      <c r="W4477" t="s">
        <v>182</v>
      </c>
      <c r="X4477" t="s">
        <v>183</v>
      </c>
      <c r="Y4477" s="28">
        <v>4.4999999999999998E-2</v>
      </c>
      <c r="Z4477" t="str">
        <f>IF(database_public_cloud_VMs[[#This Row],[Vendor]]="AWS","USD","AUD")</f>
        <v>USD</v>
      </c>
      <c r="AA4477" s="29">
        <f>IF(database_public_cloud_VMs[[#This Row],[Currency]]="USD",(database_public_cloud_VMs[[#This Row],[Rate]]*param_exchange_rate)/(1+param_discount_aws),database_public_cloud_VMs[[#This Row],[Rate]])</f>
        <v>5.5455904334827937E-2</v>
      </c>
    </row>
    <row r="4478" spans="1:27" x14ac:dyDescent="0.45">
      <c r="A4478" s="24" t="s">
        <v>4998</v>
      </c>
      <c r="B4478" t="s">
        <v>12</v>
      </c>
      <c r="C4478" s="25" t="s">
        <v>187</v>
      </c>
      <c r="D4478" t="s">
        <v>170</v>
      </c>
      <c r="E4478" t="s">
        <v>4963</v>
      </c>
      <c r="F4478" t="s">
        <v>4990</v>
      </c>
      <c r="G4478" s="26">
        <v>2</v>
      </c>
      <c r="H4478" s="26">
        <v>4</v>
      </c>
      <c r="I4478" s="26">
        <v>0</v>
      </c>
      <c r="J4478" s="27" t="s">
        <v>173</v>
      </c>
      <c r="K4478" s="27" t="s">
        <v>174</v>
      </c>
      <c r="L4478" s="27" t="s">
        <v>229</v>
      </c>
      <c r="M4478" t="s">
        <v>190</v>
      </c>
      <c r="N4478" t="s">
        <v>188</v>
      </c>
      <c r="O4478" t="s">
        <v>188</v>
      </c>
      <c r="P4478" t="s">
        <v>179</v>
      </c>
      <c r="Q4478" t="s">
        <v>198</v>
      </c>
      <c r="R4478" t="s">
        <v>181</v>
      </c>
      <c r="S4478" t="s">
        <v>31</v>
      </c>
      <c r="T4478" t="s">
        <v>31</v>
      </c>
      <c r="U4478" t="s">
        <v>31</v>
      </c>
      <c r="V4478" t="s">
        <v>31</v>
      </c>
      <c r="W4478" t="s">
        <v>182</v>
      </c>
      <c r="X4478" t="s">
        <v>183</v>
      </c>
      <c r="Y4478" s="28">
        <v>0.1105</v>
      </c>
      <c r="Z4478" t="str">
        <f>IF(database_public_cloud_VMs[[#This Row],[Vendor]]="AWS","USD","AUD")</f>
        <v>USD</v>
      </c>
      <c r="AA4478" s="29">
        <f>IF(database_public_cloud_VMs[[#This Row],[Currency]]="USD",(database_public_cloud_VMs[[#This Row],[Rate]]*param_exchange_rate)/(1+param_discount_aws),database_public_cloud_VMs[[#This Row],[Rate]])</f>
        <v>0.13617505397774415</v>
      </c>
    </row>
    <row r="4479" spans="1:27" x14ac:dyDescent="0.45">
      <c r="A4479" s="24" t="s">
        <v>4999</v>
      </c>
      <c r="B4479" t="s">
        <v>12</v>
      </c>
      <c r="C4479" s="25" t="s">
        <v>169</v>
      </c>
      <c r="D4479" t="s">
        <v>170</v>
      </c>
      <c r="E4479" t="s">
        <v>4963</v>
      </c>
      <c r="F4479" t="s">
        <v>4990</v>
      </c>
      <c r="G4479" s="26">
        <v>2</v>
      </c>
      <c r="H4479" s="26">
        <v>4</v>
      </c>
      <c r="I4479" s="26">
        <v>0</v>
      </c>
      <c r="J4479" s="27" t="s">
        <v>173</v>
      </c>
      <c r="K4479" s="27" t="s">
        <v>174</v>
      </c>
      <c r="L4479" s="27" t="s">
        <v>229</v>
      </c>
      <c r="M4479" t="s">
        <v>190</v>
      </c>
      <c r="N4479" t="s">
        <v>177</v>
      </c>
      <c r="O4479" t="s">
        <v>178</v>
      </c>
      <c r="P4479" t="s">
        <v>179</v>
      </c>
      <c r="Q4479" t="s">
        <v>180</v>
      </c>
      <c r="R4479" t="s">
        <v>181</v>
      </c>
      <c r="S4479" t="s">
        <v>31</v>
      </c>
      <c r="T4479" t="s">
        <v>31</v>
      </c>
      <c r="U4479" t="s">
        <v>31</v>
      </c>
      <c r="V4479" t="s">
        <v>31</v>
      </c>
      <c r="W4479" t="s">
        <v>182</v>
      </c>
      <c r="X4479" t="s">
        <v>183</v>
      </c>
      <c r="Y4479" s="28">
        <v>3.2300000000000002E-2</v>
      </c>
      <c r="Z4479" t="str">
        <f>IF(database_public_cloud_VMs[[#This Row],[Vendor]]="AWS","USD","AUD")</f>
        <v>USD</v>
      </c>
      <c r="AA4479" s="29">
        <f>IF(database_public_cloud_VMs[[#This Row],[Currency]]="USD",(database_public_cloud_VMs[[#This Row],[Rate]]*param_exchange_rate)/(1+param_discount_aws),database_public_cloud_VMs[[#This Row],[Rate]])</f>
        <v>3.9805015778109833E-2</v>
      </c>
    </row>
    <row r="4480" spans="1:27" x14ac:dyDescent="0.45">
      <c r="A4480" s="24" t="s">
        <v>5000</v>
      </c>
      <c r="B4480" t="s">
        <v>12</v>
      </c>
      <c r="C4480" s="25" t="s">
        <v>169</v>
      </c>
      <c r="D4480" t="s">
        <v>170</v>
      </c>
      <c r="E4480" t="s">
        <v>4963</v>
      </c>
      <c r="F4480" t="s">
        <v>4990</v>
      </c>
      <c r="G4480" s="26">
        <v>2</v>
      </c>
      <c r="H4480" s="26">
        <v>4</v>
      </c>
      <c r="I4480" s="26">
        <v>0</v>
      </c>
      <c r="J4480" s="27" t="s">
        <v>173</v>
      </c>
      <c r="K4480" s="27" t="s">
        <v>174</v>
      </c>
      <c r="L4480" s="27" t="s">
        <v>229</v>
      </c>
      <c r="M4480" t="s">
        <v>190</v>
      </c>
      <c r="N4480" t="s">
        <v>177</v>
      </c>
      <c r="O4480" t="s">
        <v>185</v>
      </c>
      <c r="P4480" t="s">
        <v>179</v>
      </c>
      <c r="Q4480" t="s">
        <v>180</v>
      </c>
      <c r="R4480" t="s">
        <v>181</v>
      </c>
      <c r="S4480" t="s">
        <v>31</v>
      </c>
      <c r="T4480" t="s">
        <v>31</v>
      </c>
      <c r="U4480" t="s">
        <v>31</v>
      </c>
      <c r="V4480" t="s">
        <v>31</v>
      </c>
      <c r="W4480" t="s">
        <v>182</v>
      </c>
      <c r="X4480" t="s">
        <v>183</v>
      </c>
      <c r="Y4480" s="28">
        <v>2.3E-2</v>
      </c>
      <c r="Z4480" t="str">
        <f>IF(database_public_cloud_VMs[[#This Row],[Vendor]]="AWS","USD","AUD")</f>
        <v>USD</v>
      </c>
      <c r="AA4480" s="29">
        <f>IF(database_public_cloud_VMs[[#This Row],[Currency]]="USD",(database_public_cloud_VMs[[#This Row],[Rate]]*param_exchange_rate)/(1+param_discount_aws),database_public_cloud_VMs[[#This Row],[Rate]])</f>
        <v>2.8344128882245388E-2</v>
      </c>
    </row>
    <row r="4481" spans="1:27" x14ac:dyDescent="0.45">
      <c r="A4481" s="24" t="s">
        <v>5001</v>
      </c>
      <c r="B4481" t="s">
        <v>12</v>
      </c>
      <c r="C4481" s="25" t="s">
        <v>187</v>
      </c>
      <c r="D4481" t="s">
        <v>170</v>
      </c>
      <c r="E4481" t="s">
        <v>4963</v>
      </c>
      <c r="F4481" t="s">
        <v>4990</v>
      </c>
      <c r="G4481" s="26">
        <v>2</v>
      </c>
      <c r="H4481" s="26">
        <v>4</v>
      </c>
      <c r="I4481" s="26">
        <v>0</v>
      </c>
      <c r="J4481" s="27" t="s">
        <v>173</v>
      </c>
      <c r="K4481" s="27" t="s">
        <v>174</v>
      </c>
      <c r="L4481" s="27" t="s">
        <v>229</v>
      </c>
      <c r="M4481" t="s">
        <v>190</v>
      </c>
      <c r="N4481" t="s">
        <v>188</v>
      </c>
      <c r="O4481" t="s">
        <v>188</v>
      </c>
      <c r="P4481" t="s">
        <v>179</v>
      </c>
      <c r="Q4481" t="s">
        <v>180</v>
      </c>
      <c r="R4481" t="s">
        <v>181</v>
      </c>
      <c r="S4481" t="s">
        <v>31</v>
      </c>
      <c r="T4481" t="s">
        <v>31</v>
      </c>
      <c r="U4481" t="s">
        <v>31</v>
      </c>
      <c r="V4481" t="s">
        <v>31</v>
      </c>
      <c r="W4481" t="s">
        <v>182</v>
      </c>
      <c r="X4481" t="s">
        <v>183</v>
      </c>
      <c r="Y4481" s="28">
        <v>4.7500000000000001E-2</v>
      </c>
      <c r="Z4481" t="str">
        <f>IF(database_public_cloud_VMs[[#This Row],[Vendor]]="AWS","USD","AUD")</f>
        <v>USD</v>
      </c>
      <c r="AA4481" s="29">
        <f>IF(database_public_cloud_VMs[[#This Row],[Currency]]="USD",(database_public_cloud_VMs[[#This Row],[Rate]]*param_exchange_rate)/(1+param_discount_aws),database_public_cloud_VMs[[#This Row],[Rate]])</f>
        <v>5.8536787908985047E-2</v>
      </c>
    </row>
    <row r="4482" spans="1:27" x14ac:dyDescent="0.45">
      <c r="A4482" s="24" t="s">
        <v>5002</v>
      </c>
      <c r="B4482" t="s">
        <v>12</v>
      </c>
      <c r="C4482" s="25" t="s">
        <v>169</v>
      </c>
      <c r="D4482" t="s">
        <v>170</v>
      </c>
      <c r="E4482" t="s">
        <v>4963</v>
      </c>
      <c r="F4482" t="s">
        <v>5003</v>
      </c>
      <c r="G4482" s="26">
        <v>2</v>
      </c>
      <c r="H4482" s="26">
        <v>1</v>
      </c>
      <c r="I4482" s="26">
        <v>0</v>
      </c>
      <c r="J4482" s="27" t="s">
        <v>173</v>
      </c>
      <c r="K4482" s="27" t="s">
        <v>174</v>
      </c>
      <c r="L4482" s="27" t="s">
        <v>4863</v>
      </c>
      <c r="M4482" t="s">
        <v>190</v>
      </c>
      <c r="N4482" t="s">
        <v>177</v>
      </c>
      <c r="O4482" t="s">
        <v>178</v>
      </c>
      <c r="P4482" t="s">
        <v>179</v>
      </c>
      <c r="Q4482" t="s">
        <v>315</v>
      </c>
      <c r="R4482" t="s">
        <v>181</v>
      </c>
      <c r="S4482" t="s">
        <v>31</v>
      </c>
      <c r="T4482" t="s">
        <v>31</v>
      </c>
      <c r="U4482" t="s">
        <v>31</v>
      </c>
      <c r="V4482" t="s">
        <v>31</v>
      </c>
      <c r="W4482" t="s">
        <v>182</v>
      </c>
      <c r="X4482" t="s">
        <v>183</v>
      </c>
      <c r="Y4482" s="28">
        <v>1.7299999999999999E-2</v>
      </c>
      <c r="Z4482" t="str">
        <f>IF(database_public_cloud_VMs[[#This Row],[Vendor]]="AWS","USD","AUD")</f>
        <v>USD</v>
      </c>
      <c r="AA4482" s="29">
        <f>IF(database_public_cloud_VMs[[#This Row],[Currency]]="USD",(database_public_cloud_VMs[[#This Row],[Rate]]*param_exchange_rate)/(1+param_discount_aws),database_public_cloud_VMs[[#This Row],[Rate]])</f>
        <v>2.1319714333167185E-2</v>
      </c>
    </row>
    <row r="4483" spans="1:27" x14ac:dyDescent="0.45">
      <c r="A4483" s="24" t="s">
        <v>5004</v>
      </c>
      <c r="B4483" t="s">
        <v>12</v>
      </c>
      <c r="C4483" s="25" t="s">
        <v>169</v>
      </c>
      <c r="D4483" t="s">
        <v>170</v>
      </c>
      <c r="E4483" t="s">
        <v>4963</v>
      </c>
      <c r="F4483" t="s">
        <v>5003</v>
      </c>
      <c r="G4483" s="26">
        <v>2</v>
      </c>
      <c r="H4483" s="26">
        <v>1</v>
      </c>
      <c r="I4483" s="26">
        <v>0</v>
      </c>
      <c r="J4483" s="27" t="s">
        <v>173</v>
      </c>
      <c r="K4483" s="27" t="s">
        <v>174</v>
      </c>
      <c r="L4483" s="27" t="s">
        <v>4863</v>
      </c>
      <c r="M4483" t="s">
        <v>190</v>
      </c>
      <c r="N4483" t="s">
        <v>177</v>
      </c>
      <c r="O4483" t="s">
        <v>185</v>
      </c>
      <c r="P4483" t="s">
        <v>179</v>
      </c>
      <c r="Q4483" t="s">
        <v>315</v>
      </c>
      <c r="R4483" t="s">
        <v>181</v>
      </c>
      <c r="S4483" t="s">
        <v>31</v>
      </c>
      <c r="T4483" t="s">
        <v>31</v>
      </c>
      <c r="U4483" t="s">
        <v>31</v>
      </c>
      <c r="V4483" t="s">
        <v>31</v>
      </c>
      <c r="W4483" t="s">
        <v>182</v>
      </c>
      <c r="X4483" t="s">
        <v>183</v>
      </c>
      <c r="Y4483" s="28">
        <v>1.4999999999999999E-2</v>
      </c>
      <c r="Z4483" t="str">
        <f>IF(database_public_cloud_VMs[[#This Row],[Vendor]]="AWS","USD","AUD")</f>
        <v>USD</v>
      </c>
      <c r="AA4483" s="29">
        <f>IF(database_public_cloud_VMs[[#This Row],[Currency]]="USD",(database_public_cloud_VMs[[#This Row],[Rate]]*param_exchange_rate)/(1+param_discount_aws),database_public_cloud_VMs[[#This Row],[Rate]])</f>
        <v>1.8485301444942644E-2</v>
      </c>
    </row>
    <row r="4484" spans="1:27" x14ac:dyDescent="0.45">
      <c r="A4484" s="24" t="s">
        <v>5005</v>
      </c>
      <c r="B4484" t="s">
        <v>12</v>
      </c>
      <c r="C4484" s="25" t="s">
        <v>187</v>
      </c>
      <c r="D4484" t="s">
        <v>170</v>
      </c>
      <c r="E4484" t="s">
        <v>4963</v>
      </c>
      <c r="F4484" t="s">
        <v>5003</v>
      </c>
      <c r="G4484" s="26">
        <v>2</v>
      </c>
      <c r="H4484" s="26">
        <v>1</v>
      </c>
      <c r="I4484" s="26">
        <v>0</v>
      </c>
      <c r="J4484" s="27" t="s">
        <v>173</v>
      </c>
      <c r="K4484" s="27" t="s">
        <v>174</v>
      </c>
      <c r="L4484" s="27" t="s">
        <v>4863</v>
      </c>
      <c r="M4484" t="s">
        <v>190</v>
      </c>
      <c r="N4484" t="s">
        <v>188</v>
      </c>
      <c r="O4484" t="s">
        <v>188</v>
      </c>
      <c r="P4484" t="s">
        <v>179</v>
      </c>
      <c r="Q4484" t="s">
        <v>315</v>
      </c>
      <c r="R4484" t="s">
        <v>181</v>
      </c>
      <c r="S4484" t="s">
        <v>31</v>
      </c>
      <c r="T4484" t="s">
        <v>31</v>
      </c>
      <c r="U4484" t="s">
        <v>31</v>
      </c>
      <c r="V4484" t="s">
        <v>31</v>
      </c>
      <c r="W4484" t="s">
        <v>182</v>
      </c>
      <c r="X4484" t="s">
        <v>183</v>
      </c>
      <c r="Y4484" s="28">
        <v>2.1100000000000001E-2</v>
      </c>
      <c r="Z4484" t="str">
        <f>IF(database_public_cloud_VMs[[#This Row],[Vendor]]="AWS","USD","AUD")</f>
        <v>USD</v>
      </c>
      <c r="AA4484" s="29">
        <f>IF(database_public_cloud_VMs[[#This Row],[Currency]]="USD",(database_public_cloud_VMs[[#This Row],[Rate]]*param_exchange_rate)/(1+param_discount_aws),database_public_cloud_VMs[[#This Row],[Rate]])</f>
        <v>2.6002657365885987E-2</v>
      </c>
    </row>
    <row r="4485" spans="1:27" x14ac:dyDescent="0.45">
      <c r="A4485" s="24" t="s">
        <v>5006</v>
      </c>
      <c r="B4485" t="s">
        <v>12</v>
      </c>
      <c r="C4485" s="25" t="s">
        <v>169</v>
      </c>
      <c r="D4485" t="s">
        <v>170</v>
      </c>
      <c r="E4485" t="s">
        <v>4963</v>
      </c>
      <c r="F4485" t="s">
        <v>5003</v>
      </c>
      <c r="G4485" s="26">
        <v>2</v>
      </c>
      <c r="H4485" s="26">
        <v>1</v>
      </c>
      <c r="I4485" s="26">
        <v>0</v>
      </c>
      <c r="J4485" s="27" t="s">
        <v>173</v>
      </c>
      <c r="K4485" s="27" t="s">
        <v>174</v>
      </c>
      <c r="L4485" s="27" t="s">
        <v>4863</v>
      </c>
      <c r="M4485" t="s">
        <v>190</v>
      </c>
      <c r="N4485" t="s">
        <v>177</v>
      </c>
      <c r="O4485" t="s">
        <v>178</v>
      </c>
      <c r="P4485" t="s">
        <v>179</v>
      </c>
      <c r="Q4485" t="s">
        <v>180</v>
      </c>
      <c r="R4485" t="s">
        <v>181</v>
      </c>
      <c r="S4485" t="s">
        <v>31</v>
      </c>
      <c r="T4485" t="s">
        <v>31</v>
      </c>
      <c r="U4485" t="s">
        <v>31</v>
      </c>
      <c r="V4485" t="s">
        <v>31</v>
      </c>
      <c r="W4485" t="s">
        <v>182</v>
      </c>
      <c r="X4485" t="s">
        <v>183</v>
      </c>
      <c r="Y4485" s="28">
        <v>8.0999999999999996E-3</v>
      </c>
      <c r="Z4485" t="str">
        <f>IF(database_public_cloud_VMs[[#This Row],[Vendor]]="AWS","USD","AUD")</f>
        <v>USD</v>
      </c>
      <c r="AA4485" s="29">
        <f>IF(database_public_cloud_VMs[[#This Row],[Currency]]="USD",(database_public_cloud_VMs[[#This Row],[Rate]]*param_exchange_rate)/(1+param_discount_aws),database_public_cloud_VMs[[#This Row],[Rate]])</f>
        <v>9.9820627802690281E-3</v>
      </c>
    </row>
    <row r="4486" spans="1:27" x14ac:dyDescent="0.45">
      <c r="A4486" s="24" t="s">
        <v>5007</v>
      </c>
      <c r="B4486" t="s">
        <v>12</v>
      </c>
      <c r="C4486" s="25" t="s">
        <v>169</v>
      </c>
      <c r="D4486" t="s">
        <v>170</v>
      </c>
      <c r="E4486" t="s">
        <v>4963</v>
      </c>
      <c r="F4486" t="s">
        <v>5003</v>
      </c>
      <c r="G4486" s="26">
        <v>2</v>
      </c>
      <c r="H4486" s="26">
        <v>1</v>
      </c>
      <c r="I4486" s="26">
        <v>0</v>
      </c>
      <c r="J4486" s="27" t="s">
        <v>173</v>
      </c>
      <c r="K4486" s="27" t="s">
        <v>174</v>
      </c>
      <c r="L4486" s="27" t="s">
        <v>4863</v>
      </c>
      <c r="M4486" t="s">
        <v>190</v>
      </c>
      <c r="N4486" t="s">
        <v>177</v>
      </c>
      <c r="O4486" t="s">
        <v>185</v>
      </c>
      <c r="P4486" t="s">
        <v>179</v>
      </c>
      <c r="Q4486" t="s">
        <v>180</v>
      </c>
      <c r="R4486" t="s">
        <v>181</v>
      </c>
      <c r="S4486" t="s">
        <v>31</v>
      </c>
      <c r="T4486" t="s">
        <v>31</v>
      </c>
      <c r="U4486" t="s">
        <v>31</v>
      </c>
      <c r="V4486" t="s">
        <v>31</v>
      </c>
      <c r="W4486" t="s">
        <v>182</v>
      </c>
      <c r="X4486" t="s">
        <v>183</v>
      </c>
      <c r="Y4486" s="28">
        <v>5.7999999999999996E-3</v>
      </c>
      <c r="Z4486" t="str">
        <f>IF(database_public_cloud_VMs[[#This Row],[Vendor]]="AWS","USD","AUD")</f>
        <v>USD</v>
      </c>
      <c r="AA4486" s="29">
        <f>IF(database_public_cloud_VMs[[#This Row],[Currency]]="USD",(database_public_cloud_VMs[[#This Row],[Rate]]*param_exchange_rate)/(1+param_discount_aws),database_public_cloud_VMs[[#This Row],[Rate]])</f>
        <v>7.1476498920444902E-3</v>
      </c>
    </row>
    <row r="4487" spans="1:27" x14ac:dyDescent="0.45">
      <c r="A4487" s="24" t="s">
        <v>5008</v>
      </c>
      <c r="B4487" t="s">
        <v>12</v>
      </c>
      <c r="C4487" s="25" t="s">
        <v>187</v>
      </c>
      <c r="D4487" t="s">
        <v>170</v>
      </c>
      <c r="E4487" t="s">
        <v>4963</v>
      </c>
      <c r="F4487" t="s">
        <v>5003</v>
      </c>
      <c r="G4487" s="26">
        <v>2</v>
      </c>
      <c r="H4487" s="26">
        <v>1</v>
      </c>
      <c r="I4487" s="26">
        <v>0</v>
      </c>
      <c r="J4487" s="27" t="s">
        <v>173</v>
      </c>
      <c r="K4487" s="27" t="s">
        <v>174</v>
      </c>
      <c r="L4487" s="27" t="s">
        <v>4863</v>
      </c>
      <c r="M4487" t="s">
        <v>190</v>
      </c>
      <c r="N4487" t="s">
        <v>188</v>
      </c>
      <c r="O4487" t="s">
        <v>188</v>
      </c>
      <c r="P4487" t="s">
        <v>179</v>
      </c>
      <c r="Q4487" t="s">
        <v>180</v>
      </c>
      <c r="R4487" t="s">
        <v>181</v>
      </c>
      <c r="S4487" t="s">
        <v>31</v>
      </c>
      <c r="T4487" t="s">
        <v>31</v>
      </c>
      <c r="U4487" t="s">
        <v>31</v>
      </c>
      <c r="V4487" t="s">
        <v>31</v>
      </c>
      <c r="W4487" t="s">
        <v>182</v>
      </c>
      <c r="X4487" t="s">
        <v>183</v>
      </c>
      <c r="Y4487" s="28">
        <v>1.1900000000000001E-2</v>
      </c>
      <c r="Z4487" t="str">
        <f>IF(database_public_cloud_VMs[[#This Row],[Vendor]]="AWS","USD","AUD")</f>
        <v>USD</v>
      </c>
      <c r="AA4487" s="29">
        <f>IF(database_public_cloud_VMs[[#This Row],[Currency]]="USD",(database_public_cloud_VMs[[#This Row],[Rate]]*param_exchange_rate)/(1+param_discount_aws),database_public_cloud_VMs[[#This Row],[Rate]])</f>
        <v>1.4665005812987835E-2</v>
      </c>
    </row>
    <row r="4488" spans="1:27" x14ac:dyDescent="0.45">
      <c r="A4488" s="24" t="s">
        <v>5009</v>
      </c>
      <c r="B4488" t="s">
        <v>12</v>
      </c>
      <c r="C4488" s="25" t="s">
        <v>169</v>
      </c>
      <c r="D4488" t="s">
        <v>170</v>
      </c>
      <c r="E4488" t="s">
        <v>4963</v>
      </c>
      <c r="F4488" t="s">
        <v>5003</v>
      </c>
      <c r="G4488" s="26">
        <v>2</v>
      </c>
      <c r="H4488" s="26">
        <v>1</v>
      </c>
      <c r="I4488" s="26">
        <v>0</v>
      </c>
      <c r="J4488" s="27" t="s">
        <v>173</v>
      </c>
      <c r="K4488" s="27" t="s">
        <v>174</v>
      </c>
      <c r="L4488" s="27" t="s">
        <v>4863</v>
      </c>
      <c r="M4488" t="s">
        <v>190</v>
      </c>
      <c r="N4488" t="s">
        <v>177</v>
      </c>
      <c r="O4488" t="s">
        <v>178</v>
      </c>
      <c r="P4488" t="s">
        <v>179</v>
      </c>
      <c r="Q4488" t="s">
        <v>191</v>
      </c>
      <c r="R4488" t="s">
        <v>181</v>
      </c>
      <c r="S4488" t="s">
        <v>31</v>
      </c>
      <c r="T4488" t="s">
        <v>31</v>
      </c>
      <c r="U4488" t="s">
        <v>31</v>
      </c>
      <c r="V4488" t="s">
        <v>31</v>
      </c>
      <c r="W4488" t="s">
        <v>182</v>
      </c>
      <c r="X4488" t="s">
        <v>183</v>
      </c>
      <c r="Y4488" s="28">
        <v>6.8099999999999994E-2</v>
      </c>
      <c r="Z4488" t="str">
        <f>IF(database_public_cloud_VMs[[#This Row],[Vendor]]="AWS","USD","AUD")</f>
        <v>USD</v>
      </c>
      <c r="AA4488" s="29">
        <f>IF(database_public_cloud_VMs[[#This Row],[Currency]]="USD",(database_public_cloud_VMs[[#This Row],[Rate]]*param_exchange_rate)/(1+param_discount_aws),database_public_cloud_VMs[[#This Row],[Rate]])</f>
        <v>8.3923268560039607E-2</v>
      </c>
    </row>
    <row r="4489" spans="1:27" x14ac:dyDescent="0.45">
      <c r="A4489" s="24" t="s">
        <v>5010</v>
      </c>
      <c r="B4489" t="s">
        <v>12</v>
      </c>
      <c r="C4489" s="25" t="s">
        <v>169</v>
      </c>
      <c r="D4489" t="s">
        <v>170</v>
      </c>
      <c r="E4489" t="s">
        <v>4963</v>
      </c>
      <c r="F4489" t="s">
        <v>5003</v>
      </c>
      <c r="G4489" s="26">
        <v>2</v>
      </c>
      <c r="H4489" s="26">
        <v>1</v>
      </c>
      <c r="I4489" s="26">
        <v>0</v>
      </c>
      <c r="J4489" s="27" t="s">
        <v>173</v>
      </c>
      <c r="K4489" s="27" t="s">
        <v>174</v>
      </c>
      <c r="L4489" s="27" t="s">
        <v>4863</v>
      </c>
      <c r="M4489" t="s">
        <v>190</v>
      </c>
      <c r="N4489" t="s">
        <v>177</v>
      </c>
      <c r="O4489" t="s">
        <v>185</v>
      </c>
      <c r="P4489" t="s">
        <v>179</v>
      </c>
      <c r="Q4489" t="s">
        <v>191</v>
      </c>
      <c r="R4489" t="s">
        <v>181</v>
      </c>
      <c r="S4489" t="s">
        <v>31</v>
      </c>
      <c r="T4489" t="s">
        <v>31</v>
      </c>
      <c r="U4489" t="s">
        <v>31</v>
      </c>
      <c r="V4489" t="s">
        <v>31</v>
      </c>
      <c r="W4489" t="s">
        <v>182</v>
      </c>
      <c r="X4489" t="s">
        <v>183</v>
      </c>
      <c r="Y4489" s="28">
        <v>6.5799999999999997E-2</v>
      </c>
      <c r="Z4489" t="str">
        <f>IF(database_public_cloud_VMs[[#This Row],[Vendor]]="AWS","USD","AUD")</f>
        <v>USD</v>
      </c>
      <c r="AA4489" s="29">
        <f>IF(database_public_cloud_VMs[[#This Row],[Currency]]="USD",(database_public_cloud_VMs[[#This Row],[Rate]]*param_exchange_rate)/(1+param_discount_aws),database_public_cloud_VMs[[#This Row],[Rate]])</f>
        <v>8.1088855671815063E-2</v>
      </c>
    </row>
    <row r="4490" spans="1:27" x14ac:dyDescent="0.45">
      <c r="A4490" s="24" t="s">
        <v>5011</v>
      </c>
      <c r="B4490" t="s">
        <v>12</v>
      </c>
      <c r="C4490" s="25" t="s">
        <v>187</v>
      </c>
      <c r="D4490" t="s">
        <v>170</v>
      </c>
      <c r="E4490" t="s">
        <v>4963</v>
      </c>
      <c r="F4490" t="s">
        <v>5003</v>
      </c>
      <c r="G4490" s="26">
        <v>2</v>
      </c>
      <c r="H4490" s="26">
        <v>1</v>
      </c>
      <c r="I4490" s="26">
        <v>0</v>
      </c>
      <c r="J4490" s="27" t="s">
        <v>173</v>
      </c>
      <c r="K4490" s="27" t="s">
        <v>174</v>
      </c>
      <c r="L4490" s="27" t="s">
        <v>4863</v>
      </c>
      <c r="M4490" t="s">
        <v>190</v>
      </c>
      <c r="N4490" t="s">
        <v>188</v>
      </c>
      <c r="O4490" t="s">
        <v>188</v>
      </c>
      <c r="P4490" t="s">
        <v>179</v>
      </c>
      <c r="Q4490" t="s">
        <v>191</v>
      </c>
      <c r="R4490" t="s">
        <v>181</v>
      </c>
      <c r="S4490" t="s">
        <v>31</v>
      </c>
      <c r="T4490" t="s">
        <v>31</v>
      </c>
      <c r="U4490" t="s">
        <v>31</v>
      </c>
      <c r="V4490" t="s">
        <v>31</v>
      </c>
      <c r="W4490" t="s">
        <v>182</v>
      </c>
      <c r="X4490" t="s">
        <v>183</v>
      </c>
      <c r="Y4490" s="28">
        <v>7.1900000000000006E-2</v>
      </c>
      <c r="Z4490" t="str">
        <f>IF(database_public_cloud_VMs[[#This Row],[Vendor]]="AWS","USD","AUD")</f>
        <v>USD</v>
      </c>
      <c r="AA4490" s="29">
        <f>IF(database_public_cloud_VMs[[#This Row],[Currency]]="USD",(database_public_cloud_VMs[[#This Row],[Rate]]*param_exchange_rate)/(1+param_discount_aws),database_public_cloud_VMs[[#This Row],[Rate]])</f>
        <v>8.8606211592758416E-2</v>
      </c>
    </row>
    <row r="4491" spans="1:27" x14ac:dyDescent="0.45">
      <c r="A4491" s="24" t="s">
        <v>5012</v>
      </c>
      <c r="B4491" t="s">
        <v>12</v>
      </c>
      <c r="C4491" s="25" t="s">
        <v>169</v>
      </c>
      <c r="D4491" t="s">
        <v>170</v>
      </c>
      <c r="E4491" t="s">
        <v>4963</v>
      </c>
      <c r="F4491" t="s">
        <v>5003</v>
      </c>
      <c r="G4491" s="26">
        <v>2</v>
      </c>
      <c r="H4491" s="26">
        <v>1</v>
      </c>
      <c r="I4491" s="26">
        <v>0</v>
      </c>
      <c r="J4491" s="27" t="s">
        <v>173</v>
      </c>
      <c r="K4491" s="27" t="s">
        <v>174</v>
      </c>
      <c r="L4491" s="27" t="s">
        <v>4863</v>
      </c>
      <c r="M4491" t="s">
        <v>190</v>
      </c>
      <c r="N4491" t="s">
        <v>177</v>
      </c>
      <c r="O4491" t="s">
        <v>178</v>
      </c>
      <c r="P4491" t="s">
        <v>179</v>
      </c>
      <c r="Q4491" t="s">
        <v>198</v>
      </c>
      <c r="R4491" t="s">
        <v>181</v>
      </c>
      <c r="S4491" t="s">
        <v>31</v>
      </c>
      <c r="T4491" t="s">
        <v>31</v>
      </c>
      <c r="U4491" t="s">
        <v>31</v>
      </c>
      <c r="V4491" t="s">
        <v>31</v>
      </c>
      <c r="W4491" t="s">
        <v>182</v>
      </c>
      <c r="X4491" t="s">
        <v>183</v>
      </c>
      <c r="Y4491" s="28">
        <v>1.21E-2</v>
      </c>
      <c r="Z4491" t="str">
        <f>IF(database_public_cloud_VMs[[#This Row],[Vendor]]="AWS","USD","AUD")</f>
        <v>USD</v>
      </c>
      <c r="AA4491" s="29">
        <f>IF(database_public_cloud_VMs[[#This Row],[Currency]]="USD",(database_public_cloud_VMs[[#This Row],[Rate]]*param_exchange_rate)/(1+param_discount_aws),database_public_cloud_VMs[[#This Row],[Rate]])</f>
        <v>1.4911476498920401E-2</v>
      </c>
    </row>
    <row r="4492" spans="1:27" x14ac:dyDescent="0.45">
      <c r="A4492" s="24" t="s">
        <v>5013</v>
      </c>
      <c r="B4492" t="s">
        <v>12</v>
      </c>
      <c r="C4492" s="25" t="s">
        <v>169</v>
      </c>
      <c r="D4492" t="s">
        <v>170</v>
      </c>
      <c r="E4492" t="s">
        <v>4963</v>
      </c>
      <c r="F4492" t="s">
        <v>5003</v>
      </c>
      <c r="G4492" s="26">
        <v>2</v>
      </c>
      <c r="H4492" s="26">
        <v>1</v>
      </c>
      <c r="I4492" s="26">
        <v>0</v>
      </c>
      <c r="J4492" s="27" t="s">
        <v>173</v>
      </c>
      <c r="K4492" s="27" t="s">
        <v>174</v>
      </c>
      <c r="L4492" s="27" t="s">
        <v>4863</v>
      </c>
      <c r="M4492" t="s">
        <v>190</v>
      </c>
      <c r="N4492" t="s">
        <v>177</v>
      </c>
      <c r="O4492" t="s">
        <v>185</v>
      </c>
      <c r="P4492" t="s">
        <v>179</v>
      </c>
      <c r="Q4492" t="s">
        <v>198</v>
      </c>
      <c r="R4492" t="s">
        <v>181</v>
      </c>
      <c r="S4492" t="s">
        <v>31</v>
      </c>
      <c r="T4492" t="s">
        <v>31</v>
      </c>
      <c r="U4492" t="s">
        <v>31</v>
      </c>
      <c r="V4492" t="s">
        <v>31</v>
      </c>
      <c r="W4492" t="s">
        <v>182</v>
      </c>
      <c r="X4492" t="s">
        <v>183</v>
      </c>
      <c r="Y4492" s="28">
        <v>9.7999999999999997E-3</v>
      </c>
      <c r="Z4492" t="str">
        <f>IF(database_public_cloud_VMs[[#This Row],[Vendor]]="AWS","USD","AUD")</f>
        <v>USD</v>
      </c>
      <c r="AA4492" s="29">
        <f>IF(database_public_cloud_VMs[[#This Row],[Currency]]="USD",(database_public_cloud_VMs[[#This Row],[Rate]]*param_exchange_rate)/(1+param_discount_aws),database_public_cloud_VMs[[#This Row],[Rate]])</f>
        <v>1.2077063610695863E-2</v>
      </c>
    </row>
    <row r="4493" spans="1:27" x14ac:dyDescent="0.45">
      <c r="A4493" s="24" t="s">
        <v>5014</v>
      </c>
      <c r="B4493" t="s">
        <v>12</v>
      </c>
      <c r="C4493" s="25" t="s">
        <v>187</v>
      </c>
      <c r="D4493" t="s">
        <v>170</v>
      </c>
      <c r="E4493" t="s">
        <v>4963</v>
      </c>
      <c r="F4493" t="s">
        <v>5003</v>
      </c>
      <c r="G4493" s="26">
        <v>2</v>
      </c>
      <c r="H4493" s="26">
        <v>1</v>
      </c>
      <c r="I4493" s="26">
        <v>0</v>
      </c>
      <c r="J4493" s="27" t="s">
        <v>173</v>
      </c>
      <c r="K4493" s="27" t="s">
        <v>174</v>
      </c>
      <c r="L4493" s="27" t="s">
        <v>4863</v>
      </c>
      <c r="M4493" t="s">
        <v>190</v>
      </c>
      <c r="N4493" t="s">
        <v>188</v>
      </c>
      <c r="O4493" t="s">
        <v>188</v>
      </c>
      <c r="P4493" t="s">
        <v>179</v>
      </c>
      <c r="Q4493" t="s">
        <v>198</v>
      </c>
      <c r="R4493" t="s">
        <v>181</v>
      </c>
      <c r="S4493" t="s">
        <v>31</v>
      </c>
      <c r="T4493" t="s">
        <v>31</v>
      </c>
      <c r="U4493" t="s">
        <v>31</v>
      </c>
      <c r="V4493" t="s">
        <v>31</v>
      </c>
      <c r="W4493" t="s">
        <v>182</v>
      </c>
      <c r="X4493" t="s">
        <v>183</v>
      </c>
      <c r="Y4493" s="28">
        <v>1.1900000000000001E-2</v>
      </c>
      <c r="Z4493" t="str">
        <f>IF(database_public_cloud_VMs[[#This Row],[Vendor]]="AWS","USD","AUD")</f>
        <v>USD</v>
      </c>
      <c r="AA4493" s="29">
        <f>IF(database_public_cloud_VMs[[#This Row],[Currency]]="USD",(database_public_cloud_VMs[[#This Row],[Rate]]*param_exchange_rate)/(1+param_discount_aws),database_public_cloud_VMs[[#This Row],[Rate]])</f>
        <v>1.4665005812987835E-2</v>
      </c>
    </row>
    <row r="4494" spans="1:27" x14ac:dyDescent="0.45">
      <c r="A4494" s="24" t="s">
        <v>5015</v>
      </c>
      <c r="B4494" t="s">
        <v>12</v>
      </c>
      <c r="C4494" s="25" t="s">
        <v>169</v>
      </c>
      <c r="D4494" t="s">
        <v>170</v>
      </c>
      <c r="E4494" t="s">
        <v>4963</v>
      </c>
      <c r="F4494" t="s">
        <v>5016</v>
      </c>
      <c r="G4494" s="26">
        <v>2</v>
      </c>
      <c r="H4494" s="26">
        <v>0.5</v>
      </c>
      <c r="I4494" s="26">
        <v>0</v>
      </c>
      <c r="J4494" s="27" t="s">
        <v>173</v>
      </c>
      <c r="K4494" s="27" t="s">
        <v>174</v>
      </c>
      <c r="L4494" s="27" t="s">
        <v>4890</v>
      </c>
      <c r="M4494" t="s">
        <v>190</v>
      </c>
      <c r="N4494" t="s">
        <v>177</v>
      </c>
      <c r="O4494" t="s">
        <v>178</v>
      </c>
      <c r="P4494" t="s">
        <v>179</v>
      </c>
      <c r="Q4494" t="s">
        <v>315</v>
      </c>
      <c r="R4494" t="s">
        <v>181</v>
      </c>
      <c r="S4494" t="s">
        <v>31</v>
      </c>
      <c r="T4494" t="s">
        <v>31</v>
      </c>
      <c r="U4494" t="s">
        <v>31</v>
      </c>
      <c r="V4494" t="s">
        <v>31</v>
      </c>
      <c r="W4494" t="s">
        <v>182</v>
      </c>
      <c r="X4494" t="s">
        <v>183</v>
      </c>
      <c r="Y4494" s="28">
        <v>8.6E-3</v>
      </c>
      <c r="Z4494" t="str">
        <f>IF(database_public_cloud_VMs[[#This Row],[Vendor]]="AWS","USD","AUD")</f>
        <v>USD</v>
      </c>
      <c r="AA4494" s="29">
        <f>IF(database_public_cloud_VMs[[#This Row],[Currency]]="USD",(database_public_cloud_VMs[[#This Row],[Rate]]*param_exchange_rate)/(1+param_discount_aws),database_public_cloud_VMs[[#This Row],[Rate]])</f>
        <v>1.0598239495100451E-2</v>
      </c>
    </row>
    <row r="4495" spans="1:27" x14ac:dyDescent="0.45">
      <c r="A4495" s="24" t="s">
        <v>5017</v>
      </c>
      <c r="B4495" t="s">
        <v>12</v>
      </c>
      <c r="C4495" s="25" t="s">
        <v>169</v>
      </c>
      <c r="D4495" t="s">
        <v>170</v>
      </c>
      <c r="E4495" t="s">
        <v>4963</v>
      </c>
      <c r="F4495" t="s">
        <v>5016</v>
      </c>
      <c r="G4495" s="26">
        <v>2</v>
      </c>
      <c r="H4495" s="26">
        <v>0.5</v>
      </c>
      <c r="I4495" s="26">
        <v>0</v>
      </c>
      <c r="J4495" s="27" t="s">
        <v>173</v>
      </c>
      <c r="K4495" s="27" t="s">
        <v>174</v>
      </c>
      <c r="L4495" s="27" t="s">
        <v>4890</v>
      </c>
      <c r="M4495" t="s">
        <v>190</v>
      </c>
      <c r="N4495" t="s">
        <v>177</v>
      </c>
      <c r="O4495" t="s">
        <v>185</v>
      </c>
      <c r="P4495" t="s">
        <v>179</v>
      </c>
      <c r="Q4495" t="s">
        <v>315</v>
      </c>
      <c r="R4495" t="s">
        <v>181</v>
      </c>
      <c r="S4495" t="s">
        <v>31</v>
      </c>
      <c r="T4495" t="s">
        <v>31</v>
      </c>
      <c r="U4495" t="s">
        <v>31</v>
      </c>
      <c r="V4495" t="s">
        <v>31</v>
      </c>
      <c r="W4495" t="s">
        <v>182</v>
      </c>
      <c r="X4495" t="s">
        <v>183</v>
      </c>
      <c r="Y4495" s="28">
        <v>7.4999999999999997E-3</v>
      </c>
      <c r="Z4495" t="str">
        <f>IF(database_public_cloud_VMs[[#This Row],[Vendor]]="AWS","USD","AUD")</f>
        <v>USD</v>
      </c>
      <c r="AA4495" s="29">
        <f>IF(database_public_cloud_VMs[[#This Row],[Currency]]="USD",(database_public_cloud_VMs[[#This Row],[Rate]]*param_exchange_rate)/(1+param_discount_aws),database_public_cloud_VMs[[#This Row],[Rate]])</f>
        <v>9.2426507224713222E-3</v>
      </c>
    </row>
    <row r="4496" spans="1:27" x14ac:dyDescent="0.45">
      <c r="A4496" s="24" t="s">
        <v>5018</v>
      </c>
      <c r="B4496" t="s">
        <v>12</v>
      </c>
      <c r="C4496" s="25" t="s">
        <v>187</v>
      </c>
      <c r="D4496" t="s">
        <v>170</v>
      </c>
      <c r="E4496" t="s">
        <v>4963</v>
      </c>
      <c r="F4496" t="s">
        <v>5016</v>
      </c>
      <c r="G4496" s="26">
        <v>2</v>
      </c>
      <c r="H4496" s="26">
        <v>0.5</v>
      </c>
      <c r="I4496" s="26">
        <v>0</v>
      </c>
      <c r="J4496" s="27" t="s">
        <v>173</v>
      </c>
      <c r="K4496" s="27" t="s">
        <v>174</v>
      </c>
      <c r="L4496" s="27" t="s">
        <v>4890</v>
      </c>
      <c r="M4496" t="s">
        <v>190</v>
      </c>
      <c r="N4496" t="s">
        <v>188</v>
      </c>
      <c r="O4496" t="s">
        <v>188</v>
      </c>
      <c r="P4496" t="s">
        <v>179</v>
      </c>
      <c r="Q4496" t="s">
        <v>315</v>
      </c>
      <c r="R4496" t="s">
        <v>181</v>
      </c>
      <c r="S4496" t="s">
        <v>31</v>
      </c>
      <c r="T4496" t="s">
        <v>31</v>
      </c>
      <c r="U4496" t="s">
        <v>31</v>
      </c>
      <c r="V4496" t="s">
        <v>31</v>
      </c>
      <c r="W4496" t="s">
        <v>182</v>
      </c>
      <c r="X4496" t="s">
        <v>183</v>
      </c>
      <c r="Y4496" s="28">
        <v>1.0500000000000001E-2</v>
      </c>
      <c r="Z4496" t="str">
        <f>IF(database_public_cloud_VMs[[#This Row],[Vendor]]="AWS","USD","AUD")</f>
        <v>USD</v>
      </c>
      <c r="AA4496" s="29">
        <f>IF(database_public_cloud_VMs[[#This Row],[Currency]]="USD",(database_public_cloud_VMs[[#This Row],[Rate]]*param_exchange_rate)/(1+param_discount_aws),database_public_cloud_VMs[[#This Row],[Rate]])</f>
        <v>1.2939711011459853E-2</v>
      </c>
    </row>
    <row r="4497" spans="1:27" x14ac:dyDescent="0.45">
      <c r="A4497" s="24" t="s">
        <v>5019</v>
      </c>
      <c r="B4497" t="s">
        <v>12</v>
      </c>
      <c r="C4497" s="25" t="s">
        <v>169</v>
      </c>
      <c r="D4497" t="s">
        <v>170</v>
      </c>
      <c r="E4497" t="s">
        <v>4963</v>
      </c>
      <c r="F4497" t="s">
        <v>5016</v>
      </c>
      <c r="G4497" s="26">
        <v>2</v>
      </c>
      <c r="H4497" s="26">
        <v>0.5</v>
      </c>
      <c r="I4497" s="26">
        <v>0</v>
      </c>
      <c r="J4497" s="27" t="s">
        <v>173</v>
      </c>
      <c r="K4497" s="27" t="s">
        <v>174</v>
      </c>
      <c r="L4497" s="27" t="s">
        <v>4890</v>
      </c>
      <c r="M4497" t="s">
        <v>190</v>
      </c>
      <c r="N4497" t="s">
        <v>177</v>
      </c>
      <c r="O4497" t="s">
        <v>178</v>
      </c>
      <c r="P4497" t="s">
        <v>179</v>
      </c>
      <c r="Q4497" t="s">
        <v>198</v>
      </c>
      <c r="R4497" t="s">
        <v>181</v>
      </c>
      <c r="S4497" t="s">
        <v>31</v>
      </c>
      <c r="T4497" t="s">
        <v>31</v>
      </c>
      <c r="U4497" t="s">
        <v>31</v>
      </c>
      <c r="V4497" t="s">
        <v>31</v>
      </c>
      <c r="W4497" t="s">
        <v>182</v>
      </c>
      <c r="X4497" t="s">
        <v>183</v>
      </c>
      <c r="Y4497" s="28">
        <v>8.0000000000000002E-3</v>
      </c>
      <c r="Z4497" t="str">
        <f>IF(database_public_cloud_VMs[[#This Row],[Vendor]]="AWS","USD","AUD")</f>
        <v>USD</v>
      </c>
      <c r="AA4497" s="29">
        <f>IF(database_public_cloud_VMs[[#This Row],[Currency]]="USD",(database_public_cloud_VMs[[#This Row],[Rate]]*param_exchange_rate)/(1+param_discount_aws),database_public_cloud_VMs[[#This Row],[Rate]])</f>
        <v>9.8588274373027449E-3</v>
      </c>
    </row>
    <row r="4498" spans="1:27" x14ac:dyDescent="0.45">
      <c r="A4498" s="24" t="s">
        <v>5020</v>
      </c>
      <c r="B4498" t="s">
        <v>12</v>
      </c>
      <c r="C4498" s="25" t="s">
        <v>169</v>
      </c>
      <c r="D4498" t="s">
        <v>170</v>
      </c>
      <c r="E4498" t="s">
        <v>4963</v>
      </c>
      <c r="F4498" t="s">
        <v>5016</v>
      </c>
      <c r="G4498" s="26">
        <v>2</v>
      </c>
      <c r="H4498" s="26">
        <v>0.5</v>
      </c>
      <c r="I4498" s="26">
        <v>0</v>
      </c>
      <c r="J4498" s="27" t="s">
        <v>173</v>
      </c>
      <c r="K4498" s="27" t="s">
        <v>174</v>
      </c>
      <c r="L4498" s="27" t="s">
        <v>4890</v>
      </c>
      <c r="M4498" t="s">
        <v>190</v>
      </c>
      <c r="N4498" t="s">
        <v>177</v>
      </c>
      <c r="O4498" t="s">
        <v>185</v>
      </c>
      <c r="P4498" t="s">
        <v>179</v>
      </c>
      <c r="Q4498" t="s">
        <v>198</v>
      </c>
      <c r="R4498" t="s">
        <v>181</v>
      </c>
      <c r="S4498" t="s">
        <v>31</v>
      </c>
      <c r="T4498" t="s">
        <v>31</v>
      </c>
      <c r="U4498" t="s">
        <v>31</v>
      </c>
      <c r="V4498" t="s">
        <v>31</v>
      </c>
      <c r="W4498" t="s">
        <v>182</v>
      </c>
      <c r="X4498" t="s">
        <v>183</v>
      </c>
      <c r="Y4498" s="28">
        <v>6.8999999999999999E-3</v>
      </c>
      <c r="Z4498" t="str">
        <f>IF(database_public_cloud_VMs[[#This Row],[Vendor]]="AWS","USD","AUD")</f>
        <v>USD</v>
      </c>
      <c r="AA4498" s="29">
        <f>IF(database_public_cloud_VMs[[#This Row],[Currency]]="USD",(database_public_cloud_VMs[[#This Row],[Rate]]*param_exchange_rate)/(1+param_discount_aws),database_public_cloud_VMs[[#This Row],[Rate]])</f>
        <v>8.5032386646736163E-3</v>
      </c>
    </row>
    <row r="4499" spans="1:27" x14ac:dyDescent="0.45">
      <c r="A4499" s="24" t="s">
        <v>5021</v>
      </c>
      <c r="B4499" t="s">
        <v>12</v>
      </c>
      <c r="C4499" s="25" t="s">
        <v>187</v>
      </c>
      <c r="D4499" t="s">
        <v>170</v>
      </c>
      <c r="E4499" t="s">
        <v>4963</v>
      </c>
      <c r="F4499" t="s">
        <v>5016</v>
      </c>
      <c r="G4499" s="26">
        <v>2</v>
      </c>
      <c r="H4499" s="26">
        <v>0.5</v>
      </c>
      <c r="I4499" s="26">
        <v>0</v>
      </c>
      <c r="J4499" s="27" t="s">
        <v>173</v>
      </c>
      <c r="K4499" s="27" t="s">
        <v>174</v>
      </c>
      <c r="L4499" s="27" t="s">
        <v>4890</v>
      </c>
      <c r="M4499" t="s">
        <v>190</v>
      </c>
      <c r="N4499" t="s">
        <v>188</v>
      </c>
      <c r="O4499" t="s">
        <v>188</v>
      </c>
      <c r="P4499" t="s">
        <v>179</v>
      </c>
      <c r="Q4499" t="s">
        <v>198</v>
      </c>
      <c r="R4499" t="s">
        <v>181</v>
      </c>
      <c r="S4499" t="s">
        <v>31</v>
      </c>
      <c r="T4499" t="s">
        <v>31</v>
      </c>
      <c r="U4499" t="s">
        <v>31</v>
      </c>
      <c r="V4499" t="s">
        <v>31</v>
      </c>
      <c r="W4499" t="s">
        <v>182</v>
      </c>
      <c r="X4499" t="s">
        <v>183</v>
      </c>
      <c r="Y4499" s="28">
        <v>5.8999999999999999E-3</v>
      </c>
      <c r="Z4499" t="str">
        <f>IF(database_public_cloud_VMs[[#This Row],[Vendor]]="AWS","USD","AUD")</f>
        <v>USD</v>
      </c>
      <c r="AA4499" s="29">
        <f>IF(database_public_cloud_VMs[[#This Row],[Currency]]="USD",(database_public_cloud_VMs[[#This Row],[Rate]]*param_exchange_rate)/(1+param_discount_aws),database_public_cloud_VMs[[#This Row],[Rate]])</f>
        <v>7.2708852350107742E-3</v>
      </c>
    </row>
    <row r="4500" spans="1:27" x14ac:dyDescent="0.45">
      <c r="A4500" s="24" t="s">
        <v>5022</v>
      </c>
      <c r="B4500" t="s">
        <v>12</v>
      </c>
      <c r="C4500" s="25" t="s">
        <v>169</v>
      </c>
      <c r="D4500" t="s">
        <v>170</v>
      </c>
      <c r="E4500" t="s">
        <v>4963</v>
      </c>
      <c r="F4500" t="s">
        <v>5016</v>
      </c>
      <c r="G4500" s="26">
        <v>2</v>
      </c>
      <c r="H4500" s="26">
        <v>0.5</v>
      </c>
      <c r="I4500" s="26">
        <v>0</v>
      </c>
      <c r="J4500" s="27" t="s">
        <v>173</v>
      </c>
      <c r="K4500" s="27" t="s">
        <v>174</v>
      </c>
      <c r="L4500" s="27" t="s">
        <v>4890</v>
      </c>
      <c r="M4500" t="s">
        <v>190</v>
      </c>
      <c r="N4500" t="s">
        <v>177</v>
      </c>
      <c r="O4500" t="s">
        <v>178</v>
      </c>
      <c r="P4500" t="s">
        <v>179</v>
      </c>
      <c r="Q4500" t="s">
        <v>180</v>
      </c>
      <c r="R4500" t="s">
        <v>181</v>
      </c>
      <c r="S4500" t="s">
        <v>31</v>
      </c>
      <c r="T4500" t="s">
        <v>31</v>
      </c>
      <c r="U4500" t="s">
        <v>31</v>
      </c>
      <c r="V4500" t="s">
        <v>31</v>
      </c>
      <c r="W4500" t="s">
        <v>182</v>
      </c>
      <c r="X4500" t="s">
        <v>183</v>
      </c>
      <c r="Y4500" s="28">
        <v>4.0000000000000001E-3</v>
      </c>
      <c r="Z4500" t="str">
        <f>IF(database_public_cloud_VMs[[#This Row],[Vendor]]="AWS","USD","AUD")</f>
        <v>USD</v>
      </c>
      <c r="AA4500" s="29">
        <f>IF(database_public_cloud_VMs[[#This Row],[Currency]]="USD",(database_public_cloud_VMs[[#This Row],[Rate]]*param_exchange_rate)/(1+param_discount_aws),database_public_cloud_VMs[[#This Row],[Rate]])</f>
        <v>4.9294137186513725E-3</v>
      </c>
    </row>
    <row r="4501" spans="1:27" x14ac:dyDescent="0.45">
      <c r="A4501" s="24" t="s">
        <v>5023</v>
      </c>
      <c r="B4501" t="s">
        <v>12</v>
      </c>
      <c r="C4501" s="25" t="s">
        <v>169</v>
      </c>
      <c r="D4501" t="s">
        <v>170</v>
      </c>
      <c r="E4501" t="s">
        <v>4963</v>
      </c>
      <c r="F4501" t="s">
        <v>5016</v>
      </c>
      <c r="G4501" s="26">
        <v>2</v>
      </c>
      <c r="H4501" s="26">
        <v>0.5</v>
      </c>
      <c r="I4501" s="26">
        <v>0</v>
      </c>
      <c r="J4501" s="27" t="s">
        <v>173</v>
      </c>
      <c r="K4501" s="27" t="s">
        <v>174</v>
      </c>
      <c r="L4501" s="27" t="s">
        <v>4890</v>
      </c>
      <c r="M4501" t="s">
        <v>190</v>
      </c>
      <c r="N4501" t="s">
        <v>177</v>
      </c>
      <c r="O4501" t="s">
        <v>185</v>
      </c>
      <c r="P4501" t="s">
        <v>179</v>
      </c>
      <c r="Q4501" t="s">
        <v>180</v>
      </c>
      <c r="R4501" t="s">
        <v>181</v>
      </c>
      <c r="S4501" t="s">
        <v>31</v>
      </c>
      <c r="T4501" t="s">
        <v>31</v>
      </c>
      <c r="U4501" t="s">
        <v>31</v>
      </c>
      <c r="V4501" t="s">
        <v>31</v>
      </c>
      <c r="W4501" t="s">
        <v>182</v>
      </c>
      <c r="X4501" t="s">
        <v>183</v>
      </c>
      <c r="Y4501" s="28">
        <v>2.8999999999999998E-3</v>
      </c>
      <c r="Z4501" t="str">
        <f>IF(database_public_cloud_VMs[[#This Row],[Vendor]]="AWS","USD","AUD")</f>
        <v>USD</v>
      </c>
      <c r="AA4501" s="29">
        <f>IF(database_public_cloud_VMs[[#This Row],[Currency]]="USD",(database_public_cloud_VMs[[#This Row],[Rate]]*param_exchange_rate)/(1+param_discount_aws),database_public_cloud_VMs[[#This Row],[Rate]])</f>
        <v>3.5738249460222451E-3</v>
      </c>
    </row>
    <row r="4502" spans="1:27" x14ac:dyDescent="0.45">
      <c r="A4502" s="24" t="s">
        <v>5024</v>
      </c>
      <c r="B4502" t="s">
        <v>12</v>
      </c>
      <c r="C4502" s="25" t="s">
        <v>187</v>
      </c>
      <c r="D4502" t="s">
        <v>170</v>
      </c>
      <c r="E4502" t="s">
        <v>4963</v>
      </c>
      <c r="F4502" t="s">
        <v>5016</v>
      </c>
      <c r="G4502" s="26">
        <v>2</v>
      </c>
      <c r="H4502" s="26">
        <v>0.5</v>
      </c>
      <c r="I4502" s="26">
        <v>0</v>
      </c>
      <c r="J4502" s="27" t="s">
        <v>173</v>
      </c>
      <c r="K4502" s="27" t="s">
        <v>174</v>
      </c>
      <c r="L4502" s="27" t="s">
        <v>4890</v>
      </c>
      <c r="M4502" t="s">
        <v>190</v>
      </c>
      <c r="N4502" t="s">
        <v>188</v>
      </c>
      <c r="O4502" t="s">
        <v>188</v>
      </c>
      <c r="P4502" t="s">
        <v>179</v>
      </c>
      <c r="Q4502" t="s">
        <v>180</v>
      </c>
      <c r="R4502" t="s">
        <v>181</v>
      </c>
      <c r="S4502" t="s">
        <v>31</v>
      </c>
      <c r="T4502" t="s">
        <v>31</v>
      </c>
      <c r="U4502" t="s">
        <v>31</v>
      </c>
      <c r="V4502" t="s">
        <v>31</v>
      </c>
      <c r="W4502" t="s">
        <v>182</v>
      </c>
      <c r="X4502" t="s">
        <v>183</v>
      </c>
      <c r="Y4502" s="28">
        <v>5.8999999999999999E-3</v>
      </c>
      <c r="Z4502" t="str">
        <f>IF(database_public_cloud_VMs[[#This Row],[Vendor]]="AWS","USD","AUD")</f>
        <v>USD</v>
      </c>
      <c r="AA4502" s="29">
        <f>IF(database_public_cloud_VMs[[#This Row],[Currency]]="USD",(database_public_cloud_VMs[[#This Row],[Rate]]*param_exchange_rate)/(1+param_discount_aws),database_public_cloud_VMs[[#This Row],[Rate]])</f>
        <v>7.2708852350107742E-3</v>
      </c>
    </row>
    <row r="4503" spans="1:27" x14ac:dyDescent="0.45">
      <c r="A4503" s="24" t="s">
        <v>5025</v>
      </c>
      <c r="B4503" t="s">
        <v>12</v>
      </c>
      <c r="C4503" s="25" t="s">
        <v>169</v>
      </c>
      <c r="D4503" t="s">
        <v>170</v>
      </c>
      <c r="E4503" t="s">
        <v>4963</v>
      </c>
      <c r="F4503" t="s">
        <v>5026</v>
      </c>
      <c r="G4503" s="26">
        <v>2</v>
      </c>
      <c r="H4503" s="26">
        <v>2</v>
      </c>
      <c r="I4503" s="26">
        <v>0</v>
      </c>
      <c r="J4503" s="27" t="s">
        <v>173</v>
      </c>
      <c r="K4503" s="27" t="s">
        <v>174</v>
      </c>
      <c r="L4503" s="27" t="s">
        <v>4911</v>
      </c>
      <c r="M4503" t="s">
        <v>190</v>
      </c>
      <c r="N4503" t="s">
        <v>177</v>
      </c>
      <c r="O4503" t="s">
        <v>178</v>
      </c>
      <c r="P4503" t="s">
        <v>179</v>
      </c>
      <c r="Q4503" t="s">
        <v>315</v>
      </c>
      <c r="R4503" t="s">
        <v>181</v>
      </c>
      <c r="S4503" t="s">
        <v>31</v>
      </c>
      <c r="T4503" t="s">
        <v>31</v>
      </c>
      <c r="U4503" t="s">
        <v>31</v>
      </c>
      <c r="V4503" t="s">
        <v>31</v>
      </c>
      <c r="W4503" t="s">
        <v>182</v>
      </c>
      <c r="X4503" t="s">
        <v>183</v>
      </c>
      <c r="Y4503" s="28">
        <v>3.4500000000000003E-2</v>
      </c>
      <c r="Z4503" t="str">
        <f>IF(database_public_cloud_VMs[[#This Row],[Vendor]]="AWS","USD","AUD")</f>
        <v>USD</v>
      </c>
      <c r="AA4503" s="29">
        <f>IF(database_public_cloud_VMs[[#This Row],[Currency]]="USD",(database_public_cloud_VMs[[#This Row],[Rate]]*param_exchange_rate)/(1+param_discount_aws),database_public_cloud_VMs[[#This Row],[Rate]])</f>
        <v>4.251619332336809E-2</v>
      </c>
    </row>
    <row r="4504" spans="1:27" x14ac:dyDescent="0.45">
      <c r="A4504" s="24" t="s">
        <v>5027</v>
      </c>
      <c r="B4504" t="s">
        <v>12</v>
      </c>
      <c r="C4504" s="25" t="s">
        <v>169</v>
      </c>
      <c r="D4504" t="s">
        <v>170</v>
      </c>
      <c r="E4504" t="s">
        <v>4963</v>
      </c>
      <c r="F4504" t="s">
        <v>5026</v>
      </c>
      <c r="G4504" s="26">
        <v>2</v>
      </c>
      <c r="H4504" s="26">
        <v>2</v>
      </c>
      <c r="I4504" s="26">
        <v>0</v>
      </c>
      <c r="J4504" s="27" t="s">
        <v>173</v>
      </c>
      <c r="K4504" s="27" t="s">
        <v>174</v>
      </c>
      <c r="L4504" s="27" t="s">
        <v>4911</v>
      </c>
      <c r="M4504" t="s">
        <v>190</v>
      </c>
      <c r="N4504" t="s">
        <v>177</v>
      </c>
      <c r="O4504" t="s">
        <v>185</v>
      </c>
      <c r="P4504" t="s">
        <v>179</v>
      </c>
      <c r="Q4504" t="s">
        <v>315</v>
      </c>
      <c r="R4504" t="s">
        <v>181</v>
      </c>
      <c r="S4504" t="s">
        <v>31</v>
      </c>
      <c r="T4504" t="s">
        <v>31</v>
      </c>
      <c r="U4504" t="s">
        <v>31</v>
      </c>
      <c r="V4504" t="s">
        <v>31</v>
      </c>
      <c r="W4504" t="s">
        <v>182</v>
      </c>
      <c r="X4504" t="s">
        <v>183</v>
      </c>
      <c r="Y4504" s="28">
        <v>2.9899999999999999E-2</v>
      </c>
      <c r="Z4504" t="str">
        <f>IF(database_public_cloud_VMs[[#This Row],[Vendor]]="AWS","USD","AUD")</f>
        <v>USD</v>
      </c>
      <c r="AA4504" s="29">
        <f>IF(database_public_cloud_VMs[[#This Row],[Currency]]="USD",(database_public_cloud_VMs[[#This Row],[Rate]]*param_exchange_rate)/(1+param_discount_aws),database_public_cloud_VMs[[#This Row],[Rate]])</f>
        <v>3.6847367546919009E-2</v>
      </c>
    </row>
    <row r="4505" spans="1:27" x14ac:dyDescent="0.45">
      <c r="A4505" s="24" t="s">
        <v>5028</v>
      </c>
      <c r="B4505" t="s">
        <v>12</v>
      </c>
      <c r="C4505" s="25" t="s">
        <v>187</v>
      </c>
      <c r="D4505" t="s">
        <v>170</v>
      </c>
      <c r="E4505" t="s">
        <v>4963</v>
      </c>
      <c r="F4505" t="s">
        <v>5026</v>
      </c>
      <c r="G4505" s="26">
        <v>2</v>
      </c>
      <c r="H4505" s="26">
        <v>2</v>
      </c>
      <c r="I4505" s="26">
        <v>0</v>
      </c>
      <c r="J4505" s="27" t="s">
        <v>173</v>
      </c>
      <c r="K4505" s="27" t="s">
        <v>174</v>
      </c>
      <c r="L4505" s="27" t="s">
        <v>4911</v>
      </c>
      <c r="M4505" t="s">
        <v>190</v>
      </c>
      <c r="N4505" t="s">
        <v>188</v>
      </c>
      <c r="O4505" t="s">
        <v>188</v>
      </c>
      <c r="P4505" t="s">
        <v>179</v>
      </c>
      <c r="Q4505" t="s">
        <v>315</v>
      </c>
      <c r="R4505" t="s">
        <v>181</v>
      </c>
      <c r="S4505" t="s">
        <v>31</v>
      </c>
      <c r="T4505" t="s">
        <v>31</v>
      </c>
      <c r="U4505" t="s">
        <v>31</v>
      </c>
      <c r="V4505" t="s">
        <v>31</v>
      </c>
      <c r="W4505" t="s">
        <v>182</v>
      </c>
      <c r="X4505" t="s">
        <v>183</v>
      </c>
      <c r="Y4505" s="28">
        <v>4.2200000000000001E-2</v>
      </c>
      <c r="Z4505" t="str">
        <f>IF(database_public_cloud_VMs[[#This Row],[Vendor]]="AWS","USD","AUD")</f>
        <v>USD</v>
      </c>
      <c r="AA4505" s="29">
        <f>IF(database_public_cloud_VMs[[#This Row],[Currency]]="USD",(database_public_cloud_VMs[[#This Row],[Rate]]*param_exchange_rate)/(1+param_discount_aws),database_public_cloud_VMs[[#This Row],[Rate]])</f>
        <v>5.2005314731771973E-2</v>
      </c>
    </row>
    <row r="4506" spans="1:27" x14ac:dyDescent="0.45">
      <c r="A4506" s="24" t="s">
        <v>5029</v>
      </c>
      <c r="B4506" t="s">
        <v>12</v>
      </c>
      <c r="C4506" s="25" t="s">
        <v>169</v>
      </c>
      <c r="D4506" t="s">
        <v>170</v>
      </c>
      <c r="E4506" t="s">
        <v>4963</v>
      </c>
      <c r="F4506" t="s">
        <v>5026</v>
      </c>
      <c r="G4506" s="26">
        <v>2</v>
      </c>
      <c r="H4506" s="26">
        <v>2</v>
      </c>
      <c r="I4506" s="26">
        <v>0</v>
      </c>
      <c r="J4506" s="27" t="s">
        <v>173</v>
      </c>
      <c r="K4506" s="27" t="s">
        <v>174</v>
      </c>
      <c r="L4506" s="27" t="s">
        <v>4911</v>
      </c>
      <c r="M4506" t="s">
        <v>190</v>
      </c>
      <c r="N4506" t="s">
        <v>177</v>
      </c>
      <c r="O4506" t="s">
        <v>178</v>
      </c>
      <c r="P4506" t="s">
        <v>179</v>
      </c>
      <c r="Q4506" t="s">
        <v>191</v>
      </c>
      <c r="R4506" t="s">
        <v>181</v>
      </c>
      <c r="S4506" t="s">
        <v>31</v>
      </c>
      <c r="T4506" t="s">
        <v>31</v>
      </c>
      <c r="U4506" t="s">
        <v>31</v>
      </c>
      <c r="V4506" t="s">
        <v>31</v>
      </c>
      <c r="W4506" t="s">
        <v>182</v>
      </c>
      <c r="X4506" t="s">
        <v>183</v>
      </c>
      <c r="Y4506" s="28">
        <v>7.6100000000000001E-2</v>
      </c>
      <c r="Z4506" t="str">
        <f>IF(database_public_cloud_VMs[[#This Row],[Vendor]]="AWS","USD","AUD")</f>
        <v>USD</v>
      </c>
      <c r="AA4506" s="29">
        <f>IF(database_public_cloud_VMs[[#This Row],[Currency]]="USD",(database_public_cloud_VMs[[#This Row],[Rate]]*param_exchange_rate)/(1+param_discount_aws),database_public_cloud_VMs[[#This Row],[Rate]])</f>
        <v>9.3782095997342357E-2</v>
      </c>
    </row>
    <row r="4507" spans="1:27" x14ac:dyDescent="0.45">
      <c r="A4507" s="24" t="s">
        <v>5030</v>
      </c>
      <c r="B4507" t="s">
        <v>12</v>
      </c>
      <c r="C4507" s="25" t="s">
        <v>169</v>
      </c>
      <c r="D4507" t="s">
        <v>170</v>
      </c>
      <c r="E4507" t="s">
        <v>4963</v>
      </c>
      <c r="F4507" t="s">
        <v>5026</v>
      </c>
      <c r="G4507" s="26">
        <v>2</v>
      </c>
      <c r="H4507" s="26">
        <v>2</v>
      </c>
      <c r="I4507" s="26">
        <v>0</v>
      </c>
      <c r="J4507" s="27" t="s">
        <v>173</v>
      </c>
      <c r="K4507" s="27" t="s">
        <v>174</v>
      </c>
      <c r="L4507" s="27" t="s">
        <v>4911</v>
      </c>
      <c r="M4507" t="s">
        <v>190</v>
      </c>
      <c r="N4507" t="s">
        <v>177</v>
      </c>
      <c r="O4507" t="s">
        <v>185</v>
      </c>
      <c r="P4507" t="s">
        <v>179</v>
      </c>
      <c r="Q4507" t="s">
        <v>191</v>
      </c>
      <c r="R4507" t="s">
        <v>181</v>
      </c>
      <c r="S4507" t="s">
        <v>31</v>
      </c>
      <c r="T4507" t="s">
        <v>31</v>
      </c>
      <c r="U4507" t="s">
        <v>31</v>
      </c>
      <c r="V4507" t="s">
        <v>31</v>
      </c>
      <c r="W4507" t="s">
        <v>182</v>
      </c>
      <c r="X4507" t="s">
        <v>183</v>
      </c>
      <c r="Y4507" s="28">
        <v>7.1499999999999994E-2</v>
      </c>
      <c r="Z4507" t="str">
        <f>IF(database_public_cloud_VMs[[#This Row],[Vendor]]="AWS","USD","AUD")</f>
        <v>USD</v>
      </c>
      <c r="AA4507" s="29">
        <f>IF(database_public_cloud_VMs[[#This Row],[Currency]]="USD",(database_public_cloud_VMs[[#This Row],[Rate]]*param_exchange_rate)/(1+param_discount_aws),database_public_cloud_VMs[[#This Row],[Rate]])</f>
        <v>8.8113270220893269E-2</v>
      </c>
    </row>
    <row r="4508" spans="1:27" x14ac:dyDescent="0.45">
      <c r="A4508" s="24" t="s">
        <v>5031</v>
      </c>
      <c r="B4508" t="s">
        <v>12</v>
      </c>
      <c r="C4508" s="25" t="s">
        <v>187</v>
      </c>
      <c r="D4508" t="s">
        <v>170</v>
      </c>
      <c r="E4508" t="s">
        <v>4963</v>
      </c>
      <c r="F4508" t="s">
        <v>5026</v>
      </c>
      <c r="G4508" s="26">
        <v>2</v>
      </c>
      <c r="H4508" s="26">
        <v>2</v>
      </c>
      <c r="I4508" s="26">
        <v>0</v>
      </c>
      <c r="J4508" s="27" t="s">
        <v>173</v>
      </c>
      <c r="K4508" s="27" t="s">
        <v>174</v>
      </c>
      <c r="L4508" s="27" t="s">
        <v>4911</v>
      </c>
      <c r="M4508" t="s">
        <v>190</v>
      </c>
      <c r="N4508" t="s">
        <v>188</v>
      </c>
      <c r="O4508" t="s">
        <v>188</v>
      </c>
      <c r="P4508" t="s">
        <v>179</v>
      </c>
      <c r="Q4508" t="s">
        <v>191</v>
      </c>
      <c r="R4508" t="s">
        <v>181</v>
      </c>
      <c r="S4508" t="s">
        <v>31</v>
      </c>
      <c r="T4508" t="s">
        <v>31</v>
      </c>
      <c r="U4508" t="s">
        <v>31</v>
      </c>
      <c r="V4508" t="s">
        <v>31</v>
      </c>
      <c r="W4508" t="s">
        <v>182</v>
      </c>
      <c r="X4508" t="s">
        <v>183</v>
      </c>
      <c r="Y4508" s="28">
        <v>8.3799999999999999E-2</v>
      </c>
      <c r="Z4508" t="str">
        <f>IF(database_public_cloud_VMs[[#This Row],[Vendor]]="AWS","USD","AUD")</f>
        <v>USD</v>
      </c>
      <c r="AA4508" s="29">
        <f>IF(database_public_cloud_VMs[[#This Row],[Currency]]="USD",(database_public_cloud_VMs[[#This Row],[Rate]]*param_exchange_rate)/(1+param_discount_aws),database_public_cloud_VMs[[#This Row],[Rate]])</f>
        <v>0.10327121740574624</v>
      </c>
    </row>
    <row r="4509" spans="1:27" x14ac:dyDescent="0.45">
      <c r="A4509" s="24" t="s">
        <v>5032</v>
      </c>
      <c r="B4509" t="s">
        <v>12</v>
      </c>
      <c r="C4509" s="25" t="s">
        <v>169</v>
      </c>
      <c r="D4509" t="s">
        <v>170</v>
      </c>
      <c r="E4509" t="s">
        <v>4963</v>
      </c>
      <c r="F4509" t="s">
        <v>5026</v>
      </c>
      <c r="G4509" s="26">
        <v>2</v>
      </c>
      <c r="H4509" s="26">
        <v>2</v>
      </c>
      <c r="I4509" s="26">
        <v>0</v>
      </c>
      <c r="J4509" s="27" t="s">
        <v>173</v>
      </c>
      <c r="K4509" s="27" t="s">
        <v>174</v>
      </c>
      <c r="L4509" s="27" t="s">
        <v>4911</v>
      </c>
      <c r="M4509" t="s">
        <v>190</v>
      </c>
      <c r="N4509" t="s">
        <v>177</v>
      </c>
      <c r="O4509" t="s">
        <v>178</v>
      </c>
      <c r="P4509" t="s">
        <v>179</v>
      </c>
      <c r="Q4509" t="s">
        <v>180</v>
      </c>
      <c r="R4509" t="s">
        <v>181</v>
      </c>
      <c r="S4509" t="s">
        <v>31</v>
      </c>
      <c r="T4509" t="s">
        <v>31</v>
      </c>
      <c r="U4509" t="s">
        <v>31</v>
      </c>
      <c r="V4509" t="s">
        <v>31</v>
      </c>
      <c r="W4509" t="s">
        <v>182</v>
      </c>
      <c r="X4509" t="s">
        <v>183</v>
      </c>
      <c r="Y4509" s="28">
        <v>1.61E-2</v>
      </c>
      <c r="Z4509" t="str">
        <f>IF(database_public_cloud_VMs[[#This Row],[Vendor]]="AWS","USD","AUD")</f>
        <v>USD</v>
      </c>
      <c r="AA4509" s="29">
        <f>IF(database_public_cloud_VMs[[#This Row],[Currency]]="USD",(database_public_cloud_VMs[[#This Row],[Rate]]*param_exchange_rate)/(1+param_discount_aws),database_public_cloud_VMs[[#This Row],[Rate]])</f>
        <v>1.9840890217571773E-2</v>
      </c>
    </row>
    <row r="4510" spans="1:27" x14ac:dyDescent="0.45">
      <c r="A4510" s="24" t="s">
        <v>5033</v>
      </c>
      <c r="B4510" t="s">
        <v>12</v>
      </c>
      <c r="C4510" s="25" t="s">
        <v>169</v>
      </c>
      <c r="D4510" t="s">
        <v>170</v>
      </c>
      <c r="E4510" t="s">
        <v>4963</v>
      </c>
      <c r="F4510" t="s">
        <v>5026</v>
      </c>
      <c r="G4510" s="26">
        <v>2</v>
      </c>
      <c r="H4510" s="26">
        <v>2</v>
      </c>
      <c r="I4510" s="26">
        <v>0</v>
      </c>
      <c r="J4510" s="27" t="s">
        <v>173</v>
      </c>
      <c r="K4510" s="27" t="s">
        <v>174</v>
      </c>
      <c r="L4510" s="27" t="s">
        <v>4911</v>
      </c>
      <c r="M4510" t="s">
        <v>190</v>
      </c>
      <c r="N4510" t="s">
        <v>177</v>
      </c>
      <c r="O4510" t="s">
        <v>185</v>
      </c>
      <c r="P4510" t="s">
        <v>179</v>
      </c>
      <c r="Q4510" t="s">
        <v>180</v>
      </c>
      <c r="R4510" t="s">
        <v>181</v>
      </c>
      <c r="S4510" t="s">
        <v>31</v>
      </c>
      <c r="T4510" t="s">
        <v>31</v>
      </c>
      <c r="U4510" t="s">
        <v>31</v>
      </c>
      <c r="V4510" t="s">
        <v>31</v>
      </c>
      <c r="W4510" t="s">
        <v>182</v>
      </c>
      <c r="X4510" t="s">
        <v>183</v>
      </c>
      <c r="Y4510" s="28">
        <v>1.15E-2</v>
      </c>
      <c r="Z4510" t="str">
        <f>IF(database_public_cloud_VMs[[#This Row],[Vendor]]="AWS","USD","AUD")</f>
        <v>USD</v>
      </c>
      <c r="AA4510" s="29">
        <f>IF(database_public_cloud_VMs[[#This Row],[Currency]]="USD",(database_public_cloud_VMs[[#This Row],[Rate]]*param_exchange_rate)/(1+param_discount_aws),database_public_cloud_VMs[[#This Row],[Rate]])</f>
        <v>1.4172064441122694E-2</v>
      </c>
    </row>
    <row r="4511" spans="1:27" x14ac:dyDescent="0.45">
      <c r="A4511" s="24" t="s">
        <v>5034</v>
      </c>
      <c r="B4511" t="s">
        <v>12</v>
      </c>
      <c r="C4511" s="25" t="s">
        <v>187</v>
      </c>
      <c r="D4511" t="s">
        <v>170</v>
      </c>
      <c r="E4511" t="s">
        <v>4963</v>
      </c>
      <c r="F4511" t="s">
        <v>5026</v>
      </c>
      <c r="G4511" s="26">
        <v>2</v>
      </c>
      <c r="H4511" s="26">
        <v>2</v>
      </c>
      <c r="I4511" s="26">
        <v>0</v>
      </c>
      <c r="J4511" s="27" t="s">
        <v>173</v>
      </c>
      <c r="K4511" s="27" t="s">
        <v>174</v>
      </c>
      <c r="L4511" s="27" t="s">
        <v>4911</v>
      </c>
      <c r="M4511" t="s">
        <v>190</v>
      </c>
      <c r="N4511" t="s">
        <v>188</v>
      </c>
      <c r="O4511" t="s">
        <v>188</v>
      </c>
      <c r="P4511" t="s">
        <v>179</v>
      </c>
      <c r="Q4511" t="s">
        <v>180</v>
      </c>
      <c r="R4511" t="s">
        <v>181</v>
      </c>
      <c r="S4511" t="s">
        <v>31</v>
      </c>
      <c r="T4511" t="s">
        <v>31</v>
      </c>
      <c r="U4511" t="s">
        <v>31</v>
      </c>
      <c r="V4511" t="s">
        <v>31</v>
      </c>
      <c r="W4511" t="s">
        <v>182</v>
      </c>
      <c r="X4511" t="s">
        <v>183</v>
      </c>
      <c r="Y4511" s="28">
        <v>2.3800000000000002E-2</v>
      </c>
      <c r="Z4511" t="str">
        <f>IF(database_public_cloud_VMs[[#This Row],[Vendor]]="AWS","USD","AUD")</f>
        <v>USD</v>
      </c>
      <c r="AA4511" s="29">
        <f>IF(database_public_cloud_VMs[[#This Row],[Currency]]="USD",(database_public_cloud_VMs[[#This Row],[Rate]]*param_exchange_rate)/(1+param_discount_aws),database_public_cloud_VMs[[#This Row],[Rate]])</f>
        <v>2.933001162597567E-2</v>
      </c>
    </row>
    <row r="4512" spans="1:27" x14ac:dyDescent="0.45">
      <c r="A4512" s="24" t="s">
        <v>5035</v>
      </c>
      <c r="B4512" t="s">
        <v>12</v>
      </c>
      <c r="C4512" s="25" t="s">
        <v>169</v>
      </c>
      <c r="D4512" t="s">
        <v>170</v>
      </c>
      <c r="E4512" t="s">
        <v>4963</v>
      </c>
      <c r="F4512" t="s">
        <v>5026</v>
      </c>
      <c r="G4512" s="26">
        <v>2</v>
      </c>
      <c r="H4512" s="26">
        <v>2</v>
      </c>
      <c r="I4512" s="26">
        <v>0</v>
      </c>
      <c r="J4512" s="27" t="s">
        <v>173</v>
      </c>
      <c r="K4512" s="27" t="s">
        <v>174</v>
      </c>
      <c r="L4512" s="27" t="s">
        <v>4911</v>
      </c>
      <c r="M4512" t="s">
        <v>190</v>
      </c>
      <c r="N4512" t="s">
        <v>177</v>
      </c>
      <c r="O4512" t="s">
        <v>178</v>
      </c>
      <c r="P4512" t="s">
        <v>179</v>
      </c>
      <c r="Q4512" t="s">
        <v>198</v>
      </c>
      <c r="R4512" t="s">
        <v>181</v>
      </c>
      <c r="S4512" t="s">
        <v>31</v>
      </c>
      <c r="T4512" t="s">
        <v>31</v>
      </c>
      <c r="U4512" t="s">
        <v>31</v>
      </c>
      <c r="V4512" t="s">
        <v>31</v>
      </c>
      <c r="W4512" t="s">
        <v>182</v>
      </c>
      <c r="X4512" t="s">
        <v>183</v>
      </c>
      <c r="Y4512" s="28">
        <v>2.9100000000000001E-2</v>
      </c>
      <c r="Z4512" t="str">
        <f>IF(database_public_cloud_VMs[[#This Row],[Vendor]]="AWS","USD","AUD")</f>
        <v>USD</v>
      </c>
      <c r="AA4512" s="29">
        <f>IF(database_public_cloud_VMs[[#This Row],[Currency]]="USD",(database_public_cloud_VMs[[#This Row],[Rate]]*param_exchange_rate)/(1+param_discount_aws),database_public_cloud_VMs[[#This Row],[Rate]])</f>
        <v>3.5861484803188737E-2</v>
      </c>
    </row>
    <row r="4513" spans="1:27" x14ac:dyDescent="0.45">
      <c r="A4513" s="24" t="s">
        <v>5036</v>
      </c>
      <c r="B4513" t="s">
        <v>12</v>
      </c>
      <c r="C4513" s="25" t="s">
        <v>169</v>
      </c>
      <c r="D4513" t="s">
        <v>170</v>
      </c>
      <c r="E4513" t="s">
        <v>4963</v>
      </c>
      <c r="F4513" t="s">
        <v>5026</v>
      </c>
      <c r="G4513" s="26">
        <v>2</v>
      </c>
      <c r="H4513" s="26">
        <v>2</v>
      </c>
      <c r="I4513" s="26">
        <v>0</v>
      </c>
      <c r="J4513" s="27" t="s">
        <v>173</v>
      </c>
      <c r="K4513" s="27" t="s">
        <v>174</v>
      </c>
      <c r="L4513" s="27" t="s">
        <v>4911</v>
      </c>
      <c r="M4513" t="s">
        <v>190</v>
      </c>
      <c r="N4513" t="s">
        <v>177</v>
      </c>
      <c r="O4513" t="s">
        <v>185</v>
      </c>
      <c r="P4513" t="s">
        <v>179</v>
      </c>
      <c r="Q4513" t="s">
        <v>198</v>
      </c>
      <c r="R4513" t="s">
        <v>181</v>
      </c>
      <c r="S4513" t="s">
        <v>31</v>
      </c>
      <c r="T4513" t="s">
        <v>31</v>
      </c>
      <c r="U4513" t="s">
        <v>31</v>
      </c>
      <c r="V4513" t="s">
        <v>31</v>
      </c>
      <c r="W4513" t="s">
        <v>182</v>
      </c>
      <c r="X4513" t="s">
        <v>183</v>
      </c>
      <c r="Y4513" s="28">
        <v>2.2499999999999999E-2</v>
      </c>
      <c r="Z4513" t="str">
        <f>IF(database_public_cloud_VMs[[#This Row],[Vendor]]="AWS","USD","AUD")</f>
        <v>USD</v>
      </c>
      <c r="AA4513" s="29">
        <f>IF(database_public_cloud_VMs[[#This Row],[Currency]]="USD",(database_public_cloud_VMs[[#This Row],[Rate]]*param_exchange_rate)/(1+param_discount_aws),database_public_cloud_VMs[[#This Row],[Rate]])</f>
        <v>2.7727952167413968E-2</v>
      </c>
    </row>
    <row r="4514" spans="1:27" x14ac:dyDescent="0.45">
      <c r="A4514" s="24" t="s">
        <v>5037</v>
      </c>
      <c r="B4514" t="s">
        <v>12</v>
      </c>
      <c r="C4514" s="25" t="s">
        <v>187</v>
      </c>
      <c r="D4514" t="s">
        <v>170</v>
      </c>
      <c r="E4514" t="s">
        <v>4963</v>
      </c>
      <c r="F4514" t="s">
        <v>5026</v>
      </c>
      <c r="G4514" s="26">
        <v>2</v>
      </c>
      <c r="H4514" s="26">
        <v>2</v>
      </c>
      <c r="I4514" s="26">
        <v>0</v>
      </c>
      <c r="J4514" s="27" t="s">
        <v>173</v>
      </c>
      <c r="K4514" s="27" t="s">
        <v>174</v>
      </c>
      <c r="L4514" s="27" t="s">
        <v>4911</v>
      </c>
      <c r="M4514" t="s">
        <v>190</v>
      </c>
      <c r="N4514" t="s">
        <v>188</v>
      </c>
      <c r="O4514" t="s">
        <v>188</v>
      </c>
      <c r="P4514" t="s">
        <v>179</v>
      </c>
      <c r="Q4514" t="s">
        <v>198</v>
      </c>
      <c r="R4514" t="s">
        <v>181</v>
      </c>
      <c r="S4514" t="s">
        <v>31</v>
      </c>
      <c r="T4514" t="s">
        <v>31</v>
      </c>
      <c r="U4514" t="s">
        <v>31</v>
      </c>
      <c r="V4514" t="s">
        <v>31</v>
      </c>
      <c r="W4514" t="s">
        <v>182</v>
      </c>
      <c r="X4514" t="s">
        <v>183</v>
      </c>
      <c r="Y4514" s="28">
        <v>5.4800000000000001E-2</v>
      </c>
      <c r="Z4514" t="str">
        <f>IF(database_public_cloud_VMs[[#This Row],[Vendor]]="AWS","USD","AUD")</f>
        <v>USD</v>
      </c>
      <c r="AA4514" s="29">
        <f>IF(database_public_cloud_VMs[[#This Row],[Currency]]="USD",(database_public_cloud_VMs[[#This Row],[Rate]]*param_exchange_rate)/(1+param_discount_aws),database_public_cloud_VMs[[#This Row],[Rate]])</f>
        <v>6.7532967945523797E-2</v>
      </c>
    </row>
    <row r="4515" spans="1:27" x14ac:dyDescent="0.45">
      <c r="A4515" s="24" t="s">
        <v>5038</v>
      </c>
      <c r="B4515" t="s">
        <v>12</v>
      </c>
      <c r="C4515" s="25" t="s">
        <v>169</v>
      </c>
      <c r="D4515" t="s">
        <v>170</v>
      </c>
      <c r="E4515" t="s">
        <v>4963</v>
      </c>
      <c r="F4515" t="s">
        <v>5039</v>
      </c>
      <c r="G4515" s="26">
        <v>4</v>
      </c>
      <c r="H4515" s="26">
        <v>16</v>
      </c>
      <c r="I4515" s="26">
        <v>0</v>
      </c>
      <c r="J4515" s="27" t="s">
        <v>173</v>
      </c>
      <c r="K4515" s="27" t="s">
        <v>174</v>
      </c>
      <c r="L4515" s="27" t="s">
        <v>1643</v>
      </c>
      <c r="M4515" t="s">
        <v>190</v>
      </c>
      <c r="N4515" t="s">
        <v>177</v>
      </c>
      <c r="O4515" t="s">
        <v>178</v>
      </c>
      <c r="P4515" t="s">
        <v>179</v>
      </c>
      <c r="Q4515" t="s">
        <v>198</v>
      </c>
      <c r="R4515" t="s">
        <v>181</v>
      </c>
      <c r="S4515" t="s">
        <v>31</v>
      </c>
      <c r="T4515" t="s">
        <v>31</v>
      </c>
      <c r="U4515" t="s">
        <v>31</v>
      </c>
      <c r="V4515" t="s">
        <v>31</v>
      </c>
      <c r="W4515" t="s">
        <v>182</v>
      </c>
      <c r="X4515" t="s">
        <v>183</v>
      </c>
      <c r="Y4515" s="28">
        <v>0.17910000000000001</v>
      </c>
      <c r="Z4515" t="str">
        <f>IF(database_public_cloud_VMs[[#This Row],[Vendor]]="AWS","USD","AUD")</f>
        <v>USD</v>
      </c>
      <c r="AA4515" s="29">
        <f>IF(database_public_cloud_VMs[[#This Row],[Currency]]="USD",(database_public_cloud_VMs[[#This Row],[Rate]]*param_exchange_rate)/(1+param_discount_aws),database_public_cloud_VMs[[#This Row],[Rate]])</f>
        <v>0.22071449925261521</v>
      </c>
    </row>
    <row r="4516" spans="1:27" x14ac:dyDescent="0.45">
      <c r="A4516" s="24" t="s">
        <v>5040</v>
      </c>
      <c r="B4516" t="s">
        <v>12</v>
      </c>
      <c r="C4516" s="25" t="s">
        <v>169</v>
      </c>
      <c r="D4516" t="s">
        <v>170</v>
      </c>
      <c r="E4516" t="s">
        <v>4963</v>
      </c>
      <c r="F4516" t="s">
        <v>5039</v>
      </c>
      <c r="G4516" s="26">
        <v>4</v>
      </c>
      <c r="H4516" s="26">
        <v>16</v>
      </c>
      <c r="I4516" s="26">
        <v>0</v>
      </c>
      <c r="J4516" s="27" t="s">
        <v>173</v>
      </c>
      <c r="K4516" s="27" t="s">
        <v>174</v>
      </c>
      <c r="L4516" s="27" t="s">
        <v>1643</v>
      </c>
      <c r="M4516" t="s">
        <v>190</v>
      </c>
      <c r="N4516" t="s">
        <v>177</v>
      </c>
      <c r="O4516" t="s">
        <v>185</v>
      </c>
      <c r="P4516" t="s">
        <v>179</v>
      </c>
      <c r="Q4516" t="s">
        <v>198</v>
      </c>
      <c r="R4516" t="s">
        <v>181</v>
      </c>
      <c r="S4516" t="s">
        <v>31</v>
      </c>
      <c r="T4516" t="s">
        <v>31</v>
      </c>
      <c r="U4516" t="s">
        <v>31</v>
      </c>
      <c r="V4516" t="s">
        <v>31</v>
      </c>
      <c r="W4516" t="s">
        <v>182</v>
      </c>
      <c r="X4516" t="s">
        <v>183</v>
      </c>
      <c r="Y4516" s="28">
        <v>0.1371</v>
      </c>
      <c r="Z4516" t="str">
        <f>IF(database_public_cloud_VMs[[#This Row],[Vendor]]="AWS","USD","AUD")</f>
        <v>USD</v>
      </c>
      <c r="AA4516" s="29">
        <f>IF(database_public_cloud_VMs[[#This Row],[Currency]]="USD",(database_public_cloud_VMs[[#This Row],[Rate]]*param_exchange_rate)/(1+param_discount_aws),database_public_cloud_VMs[[#This Row],[Rate]])</f>
        <v>0.16895565520677577</v>
      </c>
    </row>
    <row r="4517" spans="1:27" x14ac:dyDescent="0.45">
      <c r="A4517" s="24" t="s">
        <v>5041</v>
      </c>
      <c r="B4517" t="s">
        <v>12</v>
      </c>
      <c r="C4517" s="25" t="s">
        <v>187</v>
      </c>
      <c r="D4517" t="s">
        <v>170</v>
      </c>
      <c r="E4517" t="s">
        <v>4963</v>
      </c>
      <c r="F4517" t="s">
        <v>5039</v>
      </c>
      <c r="G4517" s="26">
        <v>4</v>
      </c>
      <c r="H4517" s="26">
        <v>16</v>
      </c>
      <c r="I4517" s="26">
        <v>0</v>
      </c>
      <c r="J4517" s="27" t="s">
        <v>173</v>
      </c>
      <c r="K4517" s="27" t="s">
        <v>174</v>
      </c>
      <c r="L4517" s="27" t="s">
        <v>1643</v>
      </c>
      <c r="M4517" t="s">
        <v>190</v>
      </c>
      <c r="N4517" t="s">
        <v>188</v>
      </c>
      <c r="O4517" t="s">
        <v>188</v>
      </c>
      <c r="P4517" t="s">
        <v>179</v>
      </c>
      <c r="Q4517" t="s">
        <v>198</v>
      </c>
      <c r="R4517" t="s">
        <v>181</v>
      </c>
      <c r="S4517" t="s">
        <v>31</v>
      </c>
      <c r="T4517" t="s">
        <v>31</v>
      </c>
      <c r="U4517" t="s">
        <v>31</v>
      </c>
      <c r="V4517" t="s">
        <v>31</v>
      </c>
      <c r="W4517" t="s">
        <v>182</v>
      </c>
      <c r="X4517" t="s">
        <v>183</v>
      </c>
      <c r="Y4517" s="28">
        <v>0.31509999999999999</v>
      </c>
      <c r="Z4517" t="str">
        <f>IF(database_public_cloud_VMs[[#This Row],[Vendor]]="AWS","USD","AUD")</f>
        <v>USD</v>
      </c>
      <c r="AA4517" s="29">
        <f>IF(database_public_cloud_VMs[[#This Row],[Currency]]="USD",(database_public_cloud_VMs[[#This Row],[Rate]]*param_exchange_rate)/(1+param_discount_aws),database_public_cloud_VMs[[#This Row],[Rate]])</f>
        <v>0.38831456568676181</v>
      </c>
    </row>
    <row r="4518" spans="1:27" x14ac:dyDescent="0.45">
      <c r="A4518" s="24" t="s">
        <v>5042</v>
      </c>
      <c r="B4518" t="s">
        <v>12</v>
      </c>
      <c r="C4518" s="25" t="s">
        <v>169</v>
      </c>
      <c r="D4518" t="s">
        <v>170</v>
      </c>
      <c r="E4518" t="s">
        <v>4963</v>
      </c>
      <c r="F4518" t="s">
        <v>5039</v>
      </c>
      <c r="G4518" s="26">
        <v>4</v>
      </c>
      <c r="H4518" s="26">
        <v>16</v>
      </c>
      <c r="I4518" s="26">
        <v>0</v>
      </c>
      <c r="J4518" s="27" t="s">
        <v>173</v>
      </c>
      <c r="K4518" s="27" t="s">
        <v>174</v>
      </c>
      <c r="L4518" s="27" t="s">
        <v>1643</v>
      </c>
      <c r="M4518" t="s">
        <v>190</v>
      </c>
      <c r="N4518" t="s">
        <v>177</v>
      </c>
      <c r="O4518" t="s">
        <v>178</v>
      </c>
      <c r="P4518" t="s">
        <v>179</v>
      </c>
      <c r="Q4518" t="s">
        <v>191</v>
      </c>
      <c r="R4518" t="s">
        <v>181</v>
      </c>
      <c r="S4518" t="s">
        <v>31</v>
      </c>
      <c r="T4518" t="s">
        <v>31</v>
      </c>
      <c r="U4518" t="s">
        <v>31</v>
      </c>
      <c r="V4518" t="s">
        <v>31</v>
      </c>
      <c r="W4518" t="s">
        <v>182</v>
      </c>
      <c r="X4518" t="s">
        <v>183</v>
      </c>
      <c r="Y4518" s="28">
        <v>0.18909999999999999</v>
      </c>
      <c r="Z4518" t="str">
        <f>IF(database_public_cloud_VMs[[#This Row],[Vendor]]="AWS","USD","AUD")</f>
        <v>USD</v>
      </c>
      <c r="AA4518" s="29">
        <f>IF(database_public_cloud_VMs[[#This Row],[Currency]]="USD",(database_public_cloud_VMs[[#This Row],[Rate]]*param_exchange_rate)/(1+param_discount_aws),database_public_cloud_VMs[[#This Row],[Rate]])</f>
        <v>0.23303803354924363</v>
      </c>
    </row>
    <row r="4519" spans="1:27" x14ac:dyDescent="0.45">
      <c r="A4519" s="24" t="s">
        <v>5043</v>
      </c>
      <c r="B4519" t="s">
        <v>12</v>
      </c>
      <c r="C4519" s="25" t="s">
        <v>169</v>
      </c>
      <c r="D4519" t="s">
        <v>170</v>
      </c>
      <c r="E4519" t="s">
        <v>4963</v>
      </c>
      <c r="F4519" t="s">
        <v>5039</v>
      </c>
      <c r="G4519" s="26">
        <v>4</v>
      </c>
      <c r="H4519" s="26">
        <v>16</v>
      </c>
      <c r="I4519" s="26">
        <v>0</v>
      </c>
      <c r="J4519" s="27" t="s">
        <v>173</v>
      </c>
      <c r="K4519" s="27" t="s">
        <v>174</v>
      </c>
      <c r="L4519" s="27" t="s">
        <v>1643</v>
      </c>
      <c r="M4519" t="s">
        <v>190</v>
      </c>
      <c r="N4519" t="s">
        <v>177</v>
      </c>
      <c r="O4519" t="s">
        <v>185</v>
      </c>
      <c r="P4519" t="s">
        <v>179</v>
      </c>
      <c r="Q4519" t="s">
        <v>191</v>
      </c>
      <c r="R4519" t="s">
        <v>181</v>
      </c>
      <c r="S4519" t="s">
        <v>31</v>
      </c>
      <c r="T4519" t="s">
        <v>31</v>
      </c>
      <c r="U4519" t="s">
        <v>31</v>
      </c>
      <c r="V4519" t="s">
        <v>31</v>
      </c>
      <c r="W4519" t="s">
        <v>182</v>
      </c>
      <c r="X4519" t="s">
        <v>183</v>
      </c>
      <c r="Y4519" s="28">
        <v>0.15210000000000001</v>
      </c>
      <c r="Z4519" t="str">
        <f>IF(database_public_cloud_VMs[[#This Row],[Vendor]]="AWS","USD","AUD")</f>
        <v>USD</v>
      </c>
      <c r="AA4519" s="29">
        <f>IF(database_public_cloud_VMs[[#This Row],[Currency]]="USD",(database_public_cloud_VMs[[#This Row],[Rate]]*param_exchange_rate)/(1+param_discount_aws),database_public_cloud_VMs[[#This Row],[Rate]])</f>
        <v>0.18744095665171842</v>
      </c>
    </row>
    <row r="4520" spans="1:27" x14ac:dyDescent="0.45">
      <c r="A4520" s="24" t="s">
        <v>5044</v>
      </c>
      <c r="B4520" t="s">
        <v>12</v>
      </c>
      <c r="C4520" s="25" t="s">
        <v>187</v>
      </c>
      <c r="D4520" t="s">
        <v>170</v>
      </c>
      <c r="E4520" t="s">
        <v>4963</v>
      </c>
      <c r="F4520" t="s">
        <v>5039</v>
      </c>
      <c r="G4520" s="26">
        <v>4</v>
      </c>
      <c r="H4520" s="26">
        <v>16</v>
      </c>
      <c r="I4520" s="26">
        <v>0</v>
      </c>
      <c r="J4520" s="27" t="s">
        <v>173</v>
      </c>
      <c r="K4520" s="27" t="s">
        <v>174</v>
      </c>
      <c r="L4520" s="27" t="s">
        <v>1643</v>
      </c>
      <c r="M4520" t="s">
        <v>190</v>
      </c>
      <c r="N4520" t="s">
        <v>188</v>
      </c>
      <c r="O4520" t="s">
        <v>188</v>
      </c>
      <c r="P4520" t="s">
        <v>179</v>
      </c>
      <c r="Q4520" t="s">
        <v>191</v>
      </c>
      <c r="R4520" t="s">
        <v>181</v>
      </c>
      <c r="S4520" t="s">
        <v>31</v>
      </c>
      <c r="T4520" t="s">
        <v>31</v>
      </c>
      <c r="U4520" t="s">
        <v>31</v>
      </c>
      <c r="V4520" t="s">
        <v>31</v>
      </c>
      <c r="W4520" t="s">
        <v>182</v>
      </c>
      <c r="X4520" t="s">
        <v>183</v>
      </c>
      <c r="Y4520" s="28">
        <v>0.25009999999999999</v>
      </c>
      <c r="Z4520" t="str">
        <f>IF(database_public_cloud_VMs[[#This Row],[Vendor]]="AWS","USD","AUD")</f>
        <v>USD</v>
      </c>
      <c r="AA4520" s="29">
        <f>IF(database_public_cloud_VMs[[#This Row],[Currency]]="USD",(database_public_cloud_VMs[[#This Row],[Rate]]*param_exchange_rate)/(1+param_discount_aws),database_public_cloud_VMs[[#This Row],[Rate]])</f>
        <v>0.30821159275867704</v>
      </c>
    </row>
    <row r="4521" spans="1:27" x14ac:dyDescent="0.45">
      <c r="A4521" s="24" t="s">
        <v>5045</v>
      </c>
      <c r="B4521" t="s">
        <v>12</v>
      </c>
      <c r="C4521" s="25" t="s">
        <v>169</v>
      </c>
      <c r="D4521" t="s">
        <v>170</v>
      </c>
      <c r="E4521" t="s">
        <v>4963</v>
      </c>
      <c r="F4521" t="s">
        <v>5039</v>
      </c>
      <c r="G4521" s="26">
        <v>4</v>
      </c>
      <c r="H4521" s="26">
        <v>16</v>
      </c>
      <c r="I4521" s="26">
        <v>0</v>
      </c>
      <c r="J4521" s="27" t="s">
        <v>173</v>
      </c>
      <c r="K4521" s="27" t="s">
        <v>174</v>
      </c>
      <c r="L4521" s="27" t="s">
        <v>1643</v>
      </c>
      <c r="M4521" t="s">
        <v>190</v>
      </c>
      <c r="N4521" t="s">
        <v>177</v>
      </c>
      <c r="O4521" t="s">
        <v>178</v>
      </c>
      <c r="P4521" t="s">
        <v>179</v>
      </c>
      <c r="Q4521" t="s">
        <v>180</v>
      </c>
      <c r="R4521" t="s">
        <v>181</v>
      </c>
      <c r="S4521" t="s">
        <v>31</v>
      </c>
      <c r="T4521" t="s">
        <v>31</v>
      </c>
      <c r="U4521" t="s">
        <v>31</v>
      </c>
      <c r="V4521" t="s">
        <v>31</v>
      </c>
      <c r="W4521" t="s">
        <v>182</v>
      </c>
      <c r="X4521" t="s">
        <v>183</v>
      </c>
      <c r="Y4521" s="28">
        <v>0.12909999999999999</v>
      </c>
      <c r="Z4521" t="str">
        <f>IF(database_public_cloud_VMs[[#This Row],[Vendor]]="AWS","USD","AUD")</f>
        <v>USD</v>
      </c>
      <c r="AA4521" s="29">
        <f>IF(database_public_cloud_VMs[[#This Row],[Currency]]="USD",(database_public_cloud_VMs[[#This Row],[Rate]]*param_exchange_rate)/(1+param_discount_aws),database_public_cloud_VMs[[#This Row],[Rate]])</f>
        <v>0.15909682776947301</v>
      </c>
    </row>
    <row r="4522" spans="1:27" x14ac:dyDescent="0.45">
      <c r="A4522" s="24" t="s">
        <v>5046</v>
      </c>
      <c r="B4522" t="s">
        <v>12</v>
      </c>
      <c r="C4522" s="25" t="s">
        <v>169</v>
      </c>
      <c r="D4522" t="s">
        <v>170</v>
      </c>
      <c r="E4522" t="s">
        <v>4963</v>
      </c>
      <c r="F4522" t="s">
        <v>5039</v>
      </c>
      <c r="G4522" s="26">
        <v>4</v>
      </c>
      <c r="H4522" s="26">
        <v>16</v>
      </c>
      <c r="I4522" s="26">
        <v>0</v>
      </c>
      <c r="J4522" s="27" t="s">
        <v>173</v>
      </c>
      <c r="K4522" s="27" t="s">
        <v>174</v>
      </c>
      <c r="L4522" s="27" t="s">
        <v>1643</v>
      </c>
      <c r="M4522" t="s">
        <v>190</v>
      </c>
      <c r="N4522" t="s">
        <v>177</v>
      </c>
      <c r="O4522" t="s">
        <v>185</v>
      </c>
      <c r="P4522" t="s">
        <v>179</v>
      </c>
      <c r="Q4522" t="s">
        <v>180</v>
      </c>
      <c r="R4522" t="s">
        <v>181</v>
      </c>
      <c r="S4522" t="s">
        <v>31</v>
      </c>
      <c r="T4522" t="s">
        <v>31</v>
      </c>
      <c r="U4522" t="s">
        <v>31</v>
      </c>
      <c r="V4522" t="s">
        <v>31</v>
      </c>
      <c r="W4522" t="s">
        <v>182</v>
      </c>
      <c r="X4522" t="s">
        <v>183</v>
      </c>
      <c r="Y4522" s="28">
        <v>9.2100000000000001E-2</v>
      </c>
      <c r="Z4522" t="str">
        <f>IF(database_public_cloud_VMs[[#This Row],[Vendor]]="AWS","USD","AUD")</f>
        <v>USD</v>
      </c>
      <c r="AA4522" s="29">
        <f>IF(database_public_cloud_VMs[[#This Row],[Currency]]="USD",(database_public_cloud_VMs[[#This Row],[Rate]]*param_exchange_rate)/(1+param_discount_aws),database_public_cloud_VMs[[#This Row],[Rate]])</f>
        <v>0.11349975087194784</v>
      </c>
    </row>
    <row r="4523" spans="1:27" x14ac:dyDescent="0.45">
      <c r="A4523" s="24" t="s">
        <v>5047</v>
      </c>
      <c r="B4523" t="s">
        <v>12</v>
      </c>
      <c r="C4523" s="25" t="s">
        <v>187</v>
      </c>
      <c r="D4523" t="s">
        <v>170</v>
      </c>
      <c r="E4523" t="s">
        <v>4963</v>
      </c>
      <c r="F4523" t="s">
        <v>5039</v>
      </c>
      <c r="G4523" s="26">
        <v>4</v>
      </c>
      <c r="H4523" s="26">
        <v>16</v>
      </c>
      <c r="I4523" s="26">
        <v>0</v>
      </c>
      <c r="J4523" s="27" t="s">
        <v>173</v>
      </c>
      <c r="K4523" s="27" t="s">
        <v>174</v>
      </c>
      <c r="L4523" s="27" t="s">
        <v>1643</v>
      </c>
      <c r="M4523" t="s">
        <v>190</v>
      </c>
      <c r="N4523" t="s">
        <v>188</v>
      </c>
      <c r="O4523" t="s">
        <v>188</v>
      </c>
      <c r="P4523" t="s">
        <v>179</v>
      </c>
      <c r="Q4523" t="s">
        <v>180</v>
      </c>
      <c r="R4523" t="s">
        <v>181</v>
      </c>
      <c r="S4523" t="s">
        <v>31</v>
      </c>
      <c r="T4523" t="s">
        <v>31</v>
      </c>
      <c r="U4523" t="s">
        <v>31</v>
      </c>
      <c r="V4523" t="s">
        <v>31</v>
      </c>
      <c r="W4523" t="s">
        <v>182</v>
      </c>
      <c r="X4523" t="s">
        <v>183</v>
      </c>
      <c r="Y4523" s="28">
        <v>0.19009999999999999</v>
      </c>
      <c r="Z4523" t="str">
        <f>IF(database_public_cloud_VMs[[#This Row],[Vendor]]="AWS","USD","AUD")</f>
        <v>USD</v>
      </c>
      <c r="AA4523" s="29">
        <f>IF(database_public_cloud_VMs[[#This Row],[Currency]]="USD",(database_public_cloud_VMs[[#This Row],[Rate]]*param_exchange_rate)/(1+param_discount_aws),database_public_cloud_VMs[[#This Row],[Rate]])</f>
        <v>0.23427038697890648</v>
      </c>
    </row>
    <row r="4524" spans="1:27" x14ac:dyDescent="0.45">
      <c r="A4524" s="24" t="s">
        <v>5048</v>
      </c>
      <c r="B4524" t="s">
        <v>12</v>
      </c>
      <c r="C4524" s="25" t="s">
        <v>169</v>
      </c>
      <c r="D4524" t="s">
        <v>170</v>
      </c>
      <c r="E4524" t="s">
        <v>4963</v>
      </c>
      <c r="F4524" t="s">
        <v>5039</v>
      </c>
      <c r="G4524" s="26">
        <v>4</v>
      </c>
      <c r="H4524" s="26">
        <v>16</v>
      </c>
      <c r="I4524" s="26">
        <v>0</v>
      </c>
      <c r="J4524" s="27" t="s">
        <v>173</v>
      </c>
      <c r="K4524" s="27" t="s">
        <v>174</v>
      </c>
      <c r="L4524" s="27" t="s">
        <v>1643</v>
      </c>
      <c r="M4524" t="s">
        <v>190</v>
      </c>
      <c r="N4524" t="s">
        <v>177</v>
      </c>
      <c r="O4524" t="s">
        <v>178</v>
      </c>
      <c r="P4524" t="s">
        <v>179</v>
      </c>
      <c r="Q4524" t="s">
        <v>315</v>
      </c>
      <c r="R4524" t="s">
        <v>181</v>
      </c>
      <c r="S4524" t="s">
        <v>31</v>
      </c>
      <c r="T4524" t="s">
        <v>31</v>
      </c>
      <c r="U4524" t="s">
        <v>31</v>
      </c>
      <c r="V4524" t="s">
        <v>31</v>
      </c>
      <c r="W4524" t="s">
        <v>182</v>
      </c>
      <c r="X4524" t="s">
        <v>183</v>
      </c>
      <c r="Y4524" s="28">
        <v>0.20269999999999999</v>
      </c>
      <c r="Z4524" t="str">
        <f>IF(database_public_cloud_VMs[[#This Row],[Vendor]]="AWS","USD","AUD")</f>
        <v>USD</v>
      </c>
      <c r="AA4524" s="29">
        <f>IF(database_public_cloud_VMs[[#This Row],[Currency]]="USD",(database_public_cloud_VMs[[#This Row],[Rate]]*param_exchange_rate)/(1+param_discount_aws),database_public_cloud_VMs[[#This Row],[Rate]])</f>
        <v>0.2497980401926583</v>
      </c>
    </row>
    <row r="4525" spans="1:27" x14ac:dyDescent="0.45">
      <c r="A4525" s="24" t="s">
        <v>5049</v>
      </c>
      <c r="B4525" t="s">
        <v>12</v>
      </c>
      <c r="C4525" s="25" t="s">
        <v>169</v>
      </c>
      <c r="D4525" t="s">
        <v>170</v>
      </c>
      <c r="E4525" t="s">
        <v>4963</v>
      </c>
      <c r="F4525" t="s">
        <v>5039</v>
      </c>
      <c r="G4525" s="26">
        <v>4</v>
      </c>
      <c r="H4525" s="26">
        <v>16</v>
      </c>
      <c r="I4525" s="26">
        <v>0</v>
      </c>
      <c r="J4525" s="27" t="s">
        <v>173</v>
      </c>
      <c r="K4525" s="27" t="s">
        <v>174</v>
      </c>
      <c r="L4525" s="27" t="s">
        <v>1643</v>
      </c>
      <c r="M4525" t="s">
        <v>190</v>
      </c>
      <c r="N4525" t="s">
        <v>177</v>
      </c>
      <c r="O4525" t="s">
        <v>185</v>
      </c>
      <c r="P4525" t="s">
        <v>179</v>
      </c>
      <c r="Q4525" t="s">
        <v>315</v>
      </c>
      <c r="R4525" t="s">
        <v>181</v>
      </c>
      <c r="S4525" t="s">
        <v>31</v>
      </c>
      <c r="T4525" t="s">
        <v>31</v>
      </c>
      <c r="U4525" t="s">
        <v>31</v>
      </c>
      <c r="V4525" t="s">
        <v>31</v>
      </c>
      <c r="W4525" t="s">
        <v>182</v>
      </c>
      <c r="X4525" t="s">
        <v>183</v>
      </c>
      <c r="Y4525" s="28">
        <v>0.16569999999999999</v>
      </c>
      <c r="Z4525" t="str">
        <f>IF(database_public_cloud_VMs[[#This Row],[Vendor]]="AWS","USD","AUD")</f>
        <v>USD</v>
      </c>
      <c r="AA4525" s="29">
        <f>IF(database_public_cloud_VMs[[#This Row],[Currency]]="USD",(database_public_cloud_VMs[[#This Row],[Rate]]*param_exchange_rate)/(1+param_discount_aws),database_public_cloud_VMs[[#This Row],[Rate]])</f>
        <v>0.20420096329513307</v>
      </c>
    </row>
    <row r="4526" spans="1:27" x14ac:dyDescent="0.45">
      <c r="A4526" s="24" t="s">
        <v>5050</v>
      </c>
      <c r="B4526" t="s">
        <v>12</v>
      </c>
      <c r="C4526" s="25" t="s">
        <v>187</v>
      </c>
      <c r="D4526" t="s">
        <v>170</v>
      </c>
      <c r="E4526" t="s">
        <v>4963</v>
      </c>
      <c r="F4526" t="s">
        <v>5039</v>
      </c>
      <c r="G4526" s="26">
        <v>4</v>
      </c>
      <c r="H4526" s="26">
        <v>16</v>
      </c>
      <c r="I4526" s="26">
        <v>0</v>
      </c>
      <c r="J4526" s="27" t="s">
        <v>173</v>
      </c>
      <c r="K4526" s="27" t="s">
        <v>174</v>
      </c>
      <c r="L4526" s="27" t="s">
        <v>1643</v>
      </c>
      <c r="M4526" t="s">
        <v>190</v>
      </c>
      <c r="N4526" t="s">
        <v>188</v>
      </c>
      <c r="O4526" t="s">
        <v>188</v>
      </c>
      <c r="P4526" t="s">
        <v>179</v>
      </c>
      <c r="Q4526" t="s">
        <v>315</v>
      </c>
      <c r="R4526" t="s">
        <v>181</v>
      </c>
      <c r="S4526" t="s">
        <v>31</v>
      </c>
      <c r="T4526" t="s">
        <v>31</v>
      </c>
      <c r="U4526" t="s">
        <v>31</v>
      </c>
      <c r="V4526" t="s">
        <v>31</v>
      </c>
      <c r="W4526" t="s">
        <v>182</v>
      </c>
      <c r="X4526" t="s">
        <v>183</v>
      </c>
      <c r="Y4526" s="28">
        <v>0.26369999999999999</v>
      </c>
      <c r="Z4526" t="str">
        <f>IF(database_public_cloud_VMs[[#This Row],[Vendor]]="AWS","USD","AUD")</f>
        <v>USD</v>
      </c>
      <c r="AA4526" s="29">
        <f>IF(database_public_cloud_VMs[[#This Row],[Currency]]="USD",(database_public_cloud_VMs[[#This Row],[Rate]]*param_exchange_rate)/(1+param_discount_aws),database_public_cloud_VMs[[#This Row],[Rate]])</f>
        <v>0.32497159940209169</v>
      </c>
    </row>
    <row r="4527" spans="1:27" x14ac:dyDescent="0.45">
      <c r="A4527" s="24" t="s">
        <v>5051</v>
      </c>
      <c r="B4527" t="s">
        <v>12</v>
      </c>
      <c r="C4527" s="25" t="s">
        <v>187</v>
      </c>
      <c r="D4527" t="s">
        <v>170</v>
      </c>
      <c r="E4527" t="s">
        <v>5052</v>
      </c>
      <c r="F4527" t="s">
        <v>5053</v>
      </c>
      <c r="G4527" s="26">
        <v>64</v>
      </c>
      <c r="H4527" s="26">
        <v>976</v>
      </c>
      <c r="I4527" s="26">
        <v>1920</v>
      </c>
      <c r="J4527" s="27" t="s">
        <v>310</v>
      </c>
      <c r="K4527" s="27" t="s">
        <v>2214</v>
      </c>
      <c r="L4527" s="27" t="s">
        <v>1335</v>
      </c>
      <c r="M4527" t="s">
        <v>176</v>
      </c>
      <c r="N4527" t="s">
        <v>188</v>
      </c>
      <c r="O4527" t="s">
        <v>188</v>
      </c>
      <c r="P4527" t="s">
        <v>179</v>
      </c>
      <c r="Q4527" t="s">
        <v>315</v>
      </c>
      <c r="R4527" t="s">
        <v>316</v>
      </c>
      <c r="S4527" t="s">
        <v>31</v>
      </c>
      <c r="T4527" t="s">
        <v>31</v>
      </c>
      <c r="U4527" t="s">
        <v>31</v>
      </c>
      <c r="V4527" t="s">
        <v>31</v>
      </c>
      <c r="W4527" t="s">
        <v>182</v>
      </c>
      <c r="X4527" t="s">
        <v>183</v>
      </c>
      <c r="Y4527" s="28">
        <v>10.638</v>
      </c>
      <c r="Z4527" t="str">
        <f>IF(database_public_cloud_VMs[[#This Row],[Vendor]]="AWS","USD","AUD")</f>
        <v>USD</v>
      </c>
      <c r="AA4527" s="29">
        <f>IF(database_public_cloud_VMs[[#This Row],[Currency]]="USD",(database_public_cloud_VMs[[#This Row],[Rate]]*param_exchange_rate)/(1+param_discount_aws),database_public_cloud_VMs[[#This Row],[Rate]])</f>
        <v>13.109775784753325</v>
      </c>
    </row>
    <row r="4528" spans="1:27" x14ac:dyDescent="0.45">
      <c r="A4528" s="24" t="s">
        <v>5054</v>
      </c>
      <c r="B4528" t="s">
        <v>12</v>
      </c>
      <c r="C4528" s="25" t="s">
        <v>456</v>
      </c>
      <c r="D4528" t="s">
        <v>170</v>
      </c>
      <c r="E4528" t="s">
        <v>5052</v>
      </c>
      <c r="F4528" t="s">
        <v>5053</v>
      </c>
      <c r="G4528" s="26">
        <v>64</v>
      </c>
      <c r="H4528" s="26">
        <v>976</v>
      </c>
      <c r="I4528" s="26">
        <v>1920</v>
      </c>
      <c r="J4528" s="27" t="s">
        <v>310</v>
      </c>
      <c r="K4528" s="27" t="s">
        <v>2214</v>
      </c>
      <c r="L4528" s="27" t="s">
        <v>1335</v>
      </c>
      <c r="M4528" t="s">
        <v>190</v>
      </c>
      <c r="N4528" t="s">
        <v>177</v>
      </c>
      <c r="O4528" t="s">
        <v>178</v>
      </c>
      <c r="P4528" t="s">
        <v>179</v>
      </c>
      <c r="Q4528" t="s">
        <v>180</v>
      </c>
      <c r="R4528" t="s">
        <v>181</v>
      </c>
      <c r="S4528" t="s">
        <v>31</v>
      </c>
      <c r="T4528" t="s">
        <v>31</v>
      </c>
      <c r="U4528" t="s">
        <v>31</v>
      </c>
      <c r="V4528" t="s">
        <v>31</v>
      </c>
      <c r="W4528" t="s">
        <v>182</v>
      </c>
      <c r="X4528" t="s">
        <v>183</v>
      </c>
      <c r="Y4528" s="28">
        <v>5.9589999999999996</v>
      </c>
      <c r="Z4528" t="str">
        <f>IF(database_public_cloud_VMs[[#This Row],[Vendor]]="AWS","USD","AUD")</f>
        <v>USD</v>
      </c>
      <c r="AA4528" s="29">
        <f>IF(database_public_cloud_VMs[[#This Row],[Currency]]="USD",(database_public_cloud_VMs[[#This Row],[Rate]]*param_exchange_rate)/(1+param_discount_aws),database_public_cloud_VMs[[#This Row],[Rate]])</f>
        <v>7.3435940873608816</v>
      </c>
    </row>
    <row r="4529" spans="1:27" x14ac:dyDescent="0.45">
      <c r="A4529" s="24" t="s">
        <v>5055</v>
      </c>
      <c r="B4529" t="s">
        <v>12</v>
      </c>
      <c r="C4529" s="25" t="s">
        <v>456</v>
      </c>
      <c r="D4529" t="s">
        <v>170</v>
      </c>
      <c r="E4529" t="s">
        <v>5052</v>
      </c>
      <c r="F4529" t="s">
        <v>5053</v>
      </c>
      <c r="G4529" s="26">
        <v>64</v>
      </c>
      <c r="H4529" s="26">
        <v>976</v>
      </c>
      <c r="I4529" s="26">
        <v>1920</v>
      </c>
      <c r="J4529" s="27" t="s">
        <v>310</v>
      </c>
      <c r="K4529" s="27" t="s">
        <v>2214</v>
      </c>
      <c r="L4529" s="27" t="s">
        <v>1335</v>
      </c>
      <c r="M4529" t="s">
        <v>190</v>
      </c>
      <c r="N4529" t="s">
        <v>177</v>
      </c>
      <c r="O4529" t="s">
        <v>185</v>
      </c>
      <c r="P4529" t="s">
        <v>179</v>
      </c>
      <c r="Q4529" t="s">
        <v>180</v>
      </c>
      <c r="R4529" t="s">
        <v>181</v>
      </c>
      <c r="S4529" t="s">
        <v>31</v>
      </c>
      <c r="T4529" t="s">
        <v>31</v>
      </c>
      <c r="U4529" t="s">
        <v>31</v>
      </c>
      <c r="V4529" t="s">
        <v>31</v>
      </c>
      <c r="W4529" t="s">
        <v>182</v>
      </c>
      <c r="X4529" t="s">
        <v>183</v>
      </c>
      <c r="Y4529" s="28">
        <v>3.109</v>
      </c>
      <c r="Z4529" t="str">
        <f>IF(database_public_cloud_VMs[[#This Row],[Vendor]]="AWS","USD","AUD")</f>
        <v>USD</v>
      </c>
      <c r="AA4529" s="29">
        <f>IF(database_public_cloud_VMs[[#This Row],[Currency]]="USD",(database_public_cloud_VMs[[#This Row],[Rate]]*param_exchange_rate)/(1+param_discount_aws),database_public_cloud_VMs[[#This Row],[Rate]])</f>
        <v>3.8313868128217785</v>
      </c>
    </row>
    <row r="4530" spans="1:27" x14ac:dyDescent="0.45">
      <c r="A4530" s="24" t="s">
        <v>5056</v>
      </c>
      <c r="B4530" t="s">
        <v>12</v>
      </c>
      <c r="C4530" s="25" t="s">
        <v>187</v>
      </c>
      <c r="D4530" t="s">
        <v>170</v>
      </c>
      <c r="E4530" t="s">
        <v>5052</v>
      </c>
      <c r="F4530" t="s">
        <v>5053</v>
      </c>
      <c r="G4530" s="26">
        <v>64</v>
      </c>
      <c r="H4530" s="26">
        <v>976</v>
      </c>
      <c r="I4530" s="26">
        <v>1920</v>
      </c>
      <c r="J4530" s="27" t="s">
        <v>310</v>
      </c>
      <c r="K4530" s="27" t="s">
        <v>2214</v>
      </c>
      <c r="L4530" s="27" t="s">
        <v>1335</v>
      </c>
      <c r="M4530" t="s">
        <v>190</v>
      </c>
      <c r="N4530" t="s">
        <v>188</v>
      </c>
      <c r="O4530" t="s">
        <v>188</v>
      </c>
      <c r="P4530" t="s">
        <v>179</v>
      </c>
      <c r="Q4530" t="s">
        <v>180</v>
      </c>
      <c r="R4530" t="s">
        <v>181</v>
      </c>
      <c r="S4530" t="s">
        <v>31</v>
      </c>
      <c r="T4530" t="s">
        <v>31</v>
      </c>
      <c r="U4530" t="s">
        <v>31</v>
      </c>
      <c r="V4530" t="s">
        <v>31</v>
      </c>
      <c r="W4530" t="s">
        <v>182</v>
      </c>
      <c r="X4530" t="s">
        <v>183</v>
      </c>
      <c r="Y4530" s="28">
        <v>9.6709999999999994</v>
      </c>
      <c r="Z4530" t="str">
        <f>IF(database_public_cloud_VMs[[#This Row],[Vendor]]="AWS","USD","AUD")</f>
        <v>USD</v>
      </c>
      <c r="AA4530" s="29">
        <f>IF(database_public_cloud_VMs[[#This Row],[Currency]]="USD",(database_public_cloud_VMs[[#This Row],[Rate]]*param_exchange_rate)/(1+param_discount_aws),database_public_cloud_VMs[[#This Row],[Rate]])</f>
        <v>11.918090018269353</v>
      </c>
    </row>
    <row r="4531" spans="1:27" x14ac:dyDescent="0.45">
      <c r="A4531" s="24" t="s">
        <v>5057</v>
      </c>
      <c r="B4531" t="s">
        <v>12</v>
      </c>
      <c r="C4531" s="25" t="s">
        <v>456</v>
      </c>
      <c r="D4531" t="s">
        <v>170</v>
      </c>
      <c r="E4531" t="s">
        <v>5052</v>
      </c>
      <c r="F4531" t="s">
        <v>5053</v>
      </c>
      <c r="G4531" s="26">
        <v>64</v>
      </c>
      <c r="H4531" s="26">
        <v>976</v>
      </c>
      <c r="I4531" s="26">
        <v>1920</v>
      </c>
      <c r="J4531" s="27" t="s">
        <v>310</v>
      </c>
      <c r="K4531" s="27" t="s">
        <v>2214</v>
      </c>
      <c r="L4531" s="27" t="s">
        <v>1335</v>
      </c>
      <c r="M4531" t="s">
        <v>190</v>
      </c>
      <c r="N4531" t="s">
        <v>177</v>
      </c>
      <c r="O4531" t="s">
        <v>178</v>
      </c>
      <c r="P4531" t="s">
        <v>179</v>
      </c>
      <c r="Q4531" t="s">
        <v>315</v>
      </c>
      <c r="R4531" t="s">
        <v>181</v>
      </c>
      <c r="S4531" t="s">
        <v>31</v>
      </c>
      <c r="T4531" t="s">
        <v>31</v>
      </c>
      <c r="U4531" t="s">
        <v>31</v>
      </c>
      <c r="V4531" t="s">
        <v>31</v>
      </c>
      <c r="W4531" t="s">
        <v>182</v>
      </c>
      <c r="X4531" t="s">
        <v>183</v>
      </c>
      <c r="Y4531" s="28">
        <v>8.9030000000000005</v>
      </c>
      <c r="Z4531" t="str">
        <f>IF(database_public_cloud_VMs[[#This Row],[Vendor]]="AWS","USD","AUD")</f>
        <v>USD</v>
      </c>
      <c r="AA4531" s="29">
        <f>IF(database_public_cloud_VMs[[#This Row],[Currency]]="USD",(database_public_cloud_VMs[[#This Row],[Rate]]*param_exchange_rate)/(1+param_discount_aws),database_public_cloud_VMs[[#This Row],[Rate]])</f>
        <v>10.971642584288293</v>
      </c>
    </row>
    <row r="4532" spans="1:27" x14ac:dyDescent="0.45">
      <c r="A4532" s="24" t="s">
        <v>5058</v>
      </c>
      <c r="B4532" t="s">
        <v>12</v>
      </c>
      <c r="C4532" s="25" t="s">
        <v>456</v>
      </c>
      <c r="D4532" t="s">
        <v>170</v>
      </c>
      <c r="E4532" t="s">
        <v>5052</v>
      </c>
      <c r="F4532" t="s">
        <v>5053</v>
      </c>
      <c r="G4532" s="26">
        <v>64</v>
      </c>
      <c r="H4532" s="26">
        <v>976</v>
      </c>
      <c r="I4532" s="26">
        <v>1920</v>
      </c>
      <c r="J4532" s="27" t="s">
        <v>310</v>
      </c>
      <c r="K4532" s="27" t="s">
        <v>2214</v>
      </c>
      <c r="L4532" s="27" t="s">
        <v>1335</v>
      </c>
      <c r="M4532" t="s">
        <v>190</v>
      </c>
      <c r="N4532" t="s">
        <v>177</v>
      </c>
      <c r="O4532" t="s">
        <v>185</v>
      </c>
      <c r="P4532" t="s">
        <v>179</v>
      </c>
      <c r="Q4532" t="s">
        <v>315</v>
      </c>
      <c r="R4532" t="s">
        <v>181</v>
      </c>
      <c r="S4532" t="s">
        <v>31</v>
      </c>
      <c r="T4532" t="s">
        <v>31</v>
      </c>
      <c r="U4532" t="s">
        <v>31</v>
      </c>
      <c r="V4532" t="s">
        <v>31</v>
      </c>
      <c r="W4532" t="s">
        <v>182</v>
      </c>
      <c r="X4532" t="s">
        <v>183</v>
      </c>
      <c r="Y4532" s="28">
        <v>6.0529999999999999</v>
      </c>
      <c r="Z4532" t="str">
        <f>IF(database_public_cloud_VMs[[#This Row],[Vendor]]="AWS","USD","AUD")</f>
        <v>USD</v>
      </c>
      <c r="AA4532" s="29">
        <f>IF(database_public_cloud_VMs[[#This Row],[Currency]]="USD",(database_public_cloud_VMs[[#This Row],[Rate]]*param_exchange_rate)/(1+param_discount_aws),database_public_cloud_VMs[[#This Row],[Rate]])</f>
        <v>7.4594353097491881</v>
      </c>
    </row>
    <row r="4533" spans="1:27" x14ac:dyDescent="0.45">
      <c r="A4533" s="24" t="s">
        <v>5059</v>
      </c>
      <c r="B4533" t="s">
        <v>12</v>
      </c>
      <c r="C4533" s="25" t="s">
        <v>187</v>
      </c>
      <c r="D4533" t="s">
        <v>170</v>
      </c>
      <c r="E4533" t="s">
        <v>5052</v>
      </c>
      <c r="F4533" t="s">
        <v>5053</v>
      </c>
      <c r="G4533" s="26">
        <v>64</v>
      </c>
      <c r="H4533" s="26">
        <v>976</v>
      </c>
      <c r="I4533" s="26">
        <v>1920</v>
      </c>
      <c r="J4533" s="27" t="s">
        <v>310</v>
      </c>
      <c r="K4533" s="27" t="s">
        <v>2214</v>
      </c>
      <c r="L4533" s="27" t="s">
        <v>1335</v>
      </c>
      <c r="M4533" t="s">
        <v>190</v>
      </c>
      <c r="N4533" t="s">
        <v>188</v>
      </c>
      <c r="O4533" t="s">
        <v>188</v>
      </c>
      <c r="P4533" t="s">
        <v>179</v>
      </c>
      <c r="Q4533" t="s">
        <v>315</v>
      </c>
      <c r="R4533" t="s">
        <v>181</v>
      </c>
      <c r="S4533" t="s">
        <v>31</v>
      </c>
      <c r="T4533" t="s">
        <v>31</v>
      </c>
      <c r="U4533" t="s">
        <v>31</v>
      </c>
      <c r="V4533" t="s">
        <v>31</v>
      </c>
      <c r="W4533" t="s">
        <v>182</v>
      </c>
      <c r="X4533" t="s">
        <v>183</v>
      </c>
      <c r="Y4533" s="28">
        <v>12.615</v>
      </c>
      <c r="Z4533" t="str">
        <f>IF(database_public_cloud_VMs[[#This Row],[Vendor]]="AWS","USD","AUD")</f>
        <v>USD</v>
      </c>
      <c r="AA4533" s="29">
        <f>IF(database_public_cloud_VMs[[#This Row],[Currency]]="USD",(database_public_cloud_VMs[[#This Row],[Rate]]*param_exchange_rate)/(1+param_discount_aws),database_public_cloud_VMs[[#This Row],[Rate]])</f>
        <v>15.546138515196766</v>
      </c>
    </row>
    <row r="4534" spans="1:27" x14ac:dyDescent="0.45">
      <c r="A4534" s="24" t="s">
        <v>5060</v>
      </c>
      <c r="B4534" t="s">
        <v>12</v>
      </c>
      <c r="C4534" s="25" t="s">
        <v>456</v>
      </c>
      <c r="D4534" t="s">
        <v>170</v>
      </c>
      <c r="E4534" t="s">
        <v>5052</v>
      </c>
      <c r="F4534" t="s">
        <v>5053</v>
      </c>
      <c r="G4534" s="26">
        <v>64</v>
      </c>
      <c r="H4534" s="26">
        <v>976</v>
      </c>
      <c r="I4534" s="26">
        <v>1920</v>
      </c>
      <c r="J4534" s="27" t="s">
        <v>310</v>
      </c>
      <c r="K4534" s="27" t="s">
        <v>2214</v>
      </c>
      <c r="L4534" s="27" t="s">
        <v>1335</v>
      </c>
      <c r="M4534" t="s">
        <v>176</v>
      </c>
      <c r="N4534" t="s">
        <v>177</v>
      </c>
      <c r="O4534" t="s">
        <v>178</v>
      </c>
      <c r="P4534" t="s">
        <v>179</v>
      </c>
      <c r="Q4534" t="s">
        <v>315</v>
      </c>
      <c r="R4534" t="s">
        <v>181</v>
      </c>
      <c r="S4534" t="s">
        <v>31</v>
      </c>
      <c r="T4534" t="s">
        <v>31</v>
      </c>
      <c r="U4534" t="s">
        <v>31</v>
      </c>
      <c r="V4534" t="s">
        <v>31</v>
      </c>
      <c r="W4534" t="s">
        <v>182</v>
      </c>
      <c r="X4534" t="s">
        <v>183</v>
      </c>
      <c r="Y4534" s="28">
        <v>9.4990000000000006</v>
      </c>
      <c r="Z4534" t="str">
        <f>IF(database_public_cloud_VMs[[#This Row],[Vendor]]="AWS","USD","AUD")</f>
        <v>USD</v>
      </c>
      <c r="AA4534" s="29">
        <f>IF(database_public_cloud_VMs[[#This Row],[Currency]]="USD",(database_public_cloud_VMs[[#This Row],[Rate]]*param_exchange_rate)/(1+param_discount_aws),database_public_cloud_VMs[[#This Row],[Rate]])</f>
        <v>11.706125228367346</v>
      </c>
    </row>
    <row r="4535" spans="1:27" x14ac:dyDescent="0.45">
      <c r="A4535" s="24" t="s">
        <v>5061</v>
      </c>
      <c r="B4535" t="s">
        <v>12</v>
      </c>
      <c r="C4535" s="25" t="s">
        <v>456</v>
      </c>
      <c r="D4535" t="s">
        <v>170</v>
      </c>
      <c r="E4535" t="s">
        <v>5052</v>
      </c>
      <c r="F4535" t="s">
        <v>5053</v>
      </c>
      <c r="G4535" s="26">
        <v>64</v>
      </c>
      <c r="H4535" s="26">
        <v>976</v>
      </c>
      <c r="I4535" s="26">
        <v>1920</v>
      </c>
      <c r="J4535" s="27" t="s">
        <v>310</v>
      </c>
      <c r="K4535" s="27" t="s">
        <v>2214</v>
      </c>
      <c r="L4535" s="27" t="s">
        <v>1335</v>
      </c>
      <c r="M4535" t="s">
        <v>176</v>
      </c>
      <c r="N4535" t="s">
        <v>177</v>
      </c>
      <c r="O4535" t="s">
        <v>185</v>
      </c>
      <c r="P4535" t="s">
        <v>179</v>
      </c>
      <c r="Q4535" t="s">
        <v>315</v>
      </c>
      <c r="R4535" t="s">
        <v>181</v>
      </c>
      <c r="S4535" t="s">
        <v>31</v>
      </c>
      <c r="T4535" t="s">
        <v>31</v>
      </c>
      <c r="U4535" t="s">
        <v>31</v>
      </c>
      <c r="V4535" t="s">
        <v>31</v>
      </c>
      <c r="W4535" t="s">
        <v>182</v>
      </c>
      <c r="X4535" t="s">
        <v>183</v>
      </c>
      <c r="Y4535" s="28">
        <v>6.3639999999999999</v>
      </c>
      <c r="Z4535" t="str">
        <f>IF(database_public_cloud_VMs[[#This Row],[Vendor]]="AWS","USD","AUD")</f>
        <v>USD</v>
      </c>
      <c r="AA4535" s="29">
        <f>IF(database_public_cloud_VMs[[#This Row],[Currency]]="USD",(database_public_cloud_VMs[[#This Row],[Rate]]*param_exchange_rate)/(1+param_discount_aws),database_public_cloud_VMs[[#This Row],[Rate]])</f>
        <v>7.8426972263743329</v>
      </c>
    </row>
    <row r="4536" spans="1:27" x14ac:dyDescent="0.45">
      <c r="A4536" s="24" t="s">
        <v>5062</v>
      </c>
      <c r="B4536" t="s">
        <v>12</v>
      </c>
      <c r="C4536" s="25" t="s">
        <v>187</v>
      </c>
      <c r="D4536" t="s">
        <v>170</v>
      </c>
      <c r="E4536" t="s">
        <v>5052</v>
      </c>
      <c r="F4536" t="s">
        <v>5053</v>
      </c>
      <c r="G4536" s="26">
        <v>64</v>
      </c>
      <c r="H4536" s="26">
        <v>976</v>
      </c>
      <c r="I4536" s="26">
        <v>1920</v>
      </c>
      <c r="J4536" s="27" t="s">
        <v>310</v>
      </c>
      <c r="K4536" s="27" t="s">
        <v>2214</v>
      </c>
      <c r="L4536" s="27" t="s">
        <v>1335</v>
      </c>
      <c r="M4536" t="s">
        <v>176</v>
      </c>
      <c r="N4536" t="s">
        <v>188</v>
      </c>
      <c r="O4536" t="s">
        <v>188</v>
      </c>
      <c r="P4536" t="s">
        <v>179</v>
      </c>
      <c r="Q4536" t="s">
        <v>315</v>
      </c>
      <c r="R4536" t="s">
        <v>181</v>
      </c>
      <c r="S4536" t="s">
        <v>31</v>
      </c>
      <c r="T4536" t="s">
        <v>31</v>
      </c>
      <c r="U4536" t="s">
        <v>31</v>
      </c>
      <c r="V4536" t="s">
        <v>31</v>
      </c>
      <c r="W4536" t="s">
        <v>182</v>
      </c>
      <c r="X4536" t="s">
        <v>183</v>
      </c>
      <c r="Y4536" s="28">
        <v>13.582000000000001</v>
      </c>
      <c r="Z4536" t="str">
        <f>IF(database_public_cloud_VMs[[#This Row],[Vendor]]="AWS","USD","AUD")</f>
        <v>USD</v>
      </c>
      <c r="AA4536" s="29">
        <f>IF(database_public_cloud_VMs[[#This Row],[Currency]]="USD",(database_public_cloud_VMs[[#This Row],[Rate]]*param_exchange_rate)/(1+param_discount_aws),database_public_cloud_VMs[[#This Row],[Rate]])</f>
        <v>16.737824281680734</v>
      </c>
    </row>
    <row r="4537" spans="1:27" x14ac:dyDescent="0.45">
      <c r="A4537" s="24" t="s">
        <v>5063</v>
      </c>
      <c r="B4537" t="s">
        <v>12</v>
      </c>
      <c r="C4537" s="25" t="s">
        <v>456</v>
      </c>
      <c r="D4537" t="s">
        <v>170</v>
      </c>
      <c r="E4537" t="s">
        <v>5052</v>
      </c>
      <c r="F4537" t="s">
        <v>5053</v>
      </c>
      <c r="G4537" s="26">
        <v>64</v>
      </c>
      <c r="H4537" s="26">
        <v>976</v>
      </c>
      <c r="I4537" s="26">
        <v>1920</v>
      </c>
      <c r="J4537" s="27" t="s">
        <v>310</v>
      </c>
      <c r="K4537" s="27" t="s">
        <v>2214</v>
      </c>
      <c r="L4537" s="27" t="s">
        <v>1335</v>
      </c>
      <c r="M4537" t="s">
        <v>176</v>
      </c>
      <c r="N4537" t="s">
        <v>177</v>
      </c>
      <c r="O4537" t="s">
        <v>178</v>
      </c>
      <c r="P4537" t="s">
        <v>179</v>
      </c>
      <c r="Q4537" t="s">
        <v>198</v>
      </c>
      <c r="R4537" t="s">
        <v>181</v>
      </c>
      <c r="S4537" t="s">
        <v>31</v>
      </c>
      <c r="T4537" t="s">
        <v>31</v>
      </c>
      <c r="U4537" t="s">
        <v>31</v>
      </c>
      <c r="V4537" t="s">
        <v>31</v>
      </c>
      <c r="W4537" t="s">
        <v>182</v>
      </c>
      <c r="X4537" t="s">
        <v>183</v>
      </c>
      <c r="Y4537" s="28">
        <v>6.5880000000000001</v>
      </c>
      <c r="Z4537" t="str">
        <f>IF(database_public_cloud_VMs[[#This Row],[Vendor]]="AWS","USD","AUD")</f>
        <v>USD</v>
      </c>
      <c r="AA4537" s="29">
        <f>IF(database_public_cloud_VMs[[#This Row],[Currency]]="USD",(database_public_cloud_VMs[[#This Row],[Rate]]*param_exchange_rate)/(1+param_discount_aws),database_public_cloud_VMs[[#This Row],[Rate]])</f>
        <v>8.11874439461881</v>
      </c>
    </row>
    <row r="4538" spans="1:27" x14ac:dyDescent="0.45">
      <c r="A4538" s="24" t="s">
        <v>5064</v>
      </c>
      <c r="B4538" t="s">
        <v>12</v>
      </c>
      <c r="C4538" s="25" t="s">
        <v>456</v>
      </c>
      <c r="D4538" t="s">
        <v>170</v>
      </c>
      <c r="E4538" t="s">
        <v>5052</v>
      </c>
      <c r="F4538" t="s">
        <v>5053</v>
      </c>
      <c r="G4538" s="26">
        <v>64</v>
      </c>
      <c r="H4538" s="26">
        <v>976</v>
      </c>
      <c r="I4538" s="26">
        <v>1920</v>
      </c>
      <c r="J4538" s="27" t="s">
        <v>310</v>
      </c>
      <c r="K4538" s="27" t="s">
        <v>2214</v>
      </c>
      <c r="L4538" s="27" t="s">
        <v>1335</v>
      </c>
      <c r="M4538" t="s">
        <v>176</v>
      </c>
      <c r="N4538" t="s">
        <v>177</v>
      </c>
      <c r="O4538" t="s">
        <v>185</v>
      </c>
      <c r="P4538" t="s">
        <v>179</v>
      </c>
      <c r="Q4538" t="s">
        <v>198</v>
      </c>
      <c r="R4538" t="s">
        <v>181</v>
      </c>
      <c r="S4538" t="s">
        <v>31</v>
      </c>
      <c r="T4538" t="s">
        <v>31</v>
      </c>
      <c r="U4538" t="s">
        <v>31</v>
      </c>
      <c r="V4538" t="s">
        <v>31</v>
      </c>
      <c r="W4538" t="s">
        <v>182</v>
      </c>
      <c r="X4538" t="s">
        <v>183</v>
      </c>
      <c r="Y4538" s="28">
        <v>3.4529999999999998</v>
      </c>
      <c r="Z4538" t="str">
        <f>IF(database_public_cloud_VMs[[#This Row],[Vendor]]="AWS","USD","AUD")</f>
        <v>USD</v>
      </c>
      <c r="AA4538" s="29">
        <f>IF(database_public_cloud_VMs[[#This Row],[Currency]]="USD",(database_public_cloud_VMs[[#This Row],[Rate]]*param_exchange_rate)/(1+param_discount_aws),database_public_cloud_VMs[[#This Row],[Rate]])</f>
        <v>4.2553163926257964</v>
      </c>
    </row>
    <row r="4539" spans="1:27" x14ac:dyDescent="0.45">
      <c r="A4539" s="24" t="s">
        <v>5065</v>
      </c>
      <c r="B4539" t="s">
        <v>12</v>
      </c>
      <c r="C4539" s="25" t="s">
        <v>187</v>
      </c>
      <c r="D4539" t="s">
        <v>170</v>
      </c>
      <c r="E4539" t="s">
        <v>5052</v>
      </c>
      <c r="F4539" t="s">
        <v>5053</v>
      </c>
      <c r="G4539" s="26">
        <v>64</v>
      </c>
      <c r="H4539" s="26">
        <v>976</v>
      </c>
      <c r="I4539" s="26">
        <v>1920</v>
      </c>
      <c r="J4539" s="27" t="s">
        <v>310</v>
      </c>
      <c r="K4539" s="27" t="s">
        <v>2214</v>
      </c>
      <c r="L4539" s="27" t="s">
        <v>1335</v>
      </c>
      <c r="M4539" t="s">
        <v>176</v>
      </c>
      <c r="N4539" t="s">
        <v>188</v>
      </c>
      <c r="O4539" t="s">
        <v>188</v>
      </c>
      <c r="P4539" t="s">
        <v>179</v>
      </c>
      <c r="Q4539" t="s">
        <v>198</v>
      </c>
      <c r="R4539" t="s">
        <v>181</v>
      </c>
      <c r="S4539" t="s">
        <v>31</v>
      </c>
      <c r="T4539" t="s">
        <v>31</v>
      </c>
      <c r="U4539" t="s">
        <v>31</v>
      </c>
      <c r="V4539" t="s">
        <v>31</v>
      </c>
      <c r="W4539" t="s">
        <v>182</v>
      </c>
      <c r="X4539" t="s">
        <v>183</v>
      </c>
      <c r="Y4539" s="28">
        <v>10.738</v>
      </c>
      <c r="Z4539" t="str">
        <f>IF(database_public_cloud_VMs[[#This Row],[Vendor]]="AWS","USD","AUD")</f>
        <v>USD</v>
      </c>
      <c r="AA4539" s="29">
        <f>IF(database_public_cloud_VMs[[#This Row],[Currency]]="USD",(database_public_cloud_VMs[[#This Row],[Rate]]*param_exchange_rate)/(1+param_discount_aws),database_public_cloud_VMs[[#This Row],[Rate]])</f>
        <v>13.233011127719609</v>
      </c>
    </row>
    <row r="4540" spans="1:27" x14ac:dyDescent="0.45">
      <c r="A4540" s="24" t="s">
        <v>5066</v>
      </c>
      <c r="B4540" t="s">
        <v>12</v>
      </c>
      <c r="C4540" s="25" t="s">
        <v>187</v>
      </c>
      <c r="D4540" t="s">
        <v>170</v>
      </c>
      <c r="E4540" t="s">
        <v>5052</v>
      </c>
      <c r="F4540" t="s">
        <v>5053</v>
      </c>
      <c r="G4540" s="26">
        <v>64</v>
      </c>
      <c r="H4540" s="26">
        <v>976</v>
      </c>
      <c r="I4540" s="26">
        <v>1920</v>
      </c>
      <c r="J4540" s="27" t="s">
        <v>310</v>
      </c>
      <c r="K4540" s="27" t="s">
        <v>2214</v>
      </c>
      <c r="L4540" s="27" t="s">
        <v>1335</v>
      </c>
      <c r="M4540" t="s">
        <v>190</v>
      </c>
      <c r="N4540" t="s">
        <v>188</v>
      </c>
      <c r="O4540" t="s">
        <v>188</v>
      </c>
      <c r="P4540" t="s">
        <v>179</v>
      </c>
      <c r="Q4540" t="s">
        <v>315</v>
      </c>
      <c r="R4540" t="s">
        <v>316</v>
      </c>
      <c r="S4540" t="s">
        <v>31</v>
      </c>
      <c r="T4540" t="s">
        <v>31</v>
      </c>
      <c r="U4540" t="s">
        <v>31</v>
      </c>
      <c r="V4540" t="s">
        <v>31</v>
      </c>
      <c r="W4540" t="s">
        <v>182</v>
      </c>
      <c r="X4540" t="s">
        <v>183</v>
      </c>
      <c r="Y4540" s="28">
        <v>9.6709999999999994</v>
      </c>
      <c r="Z4540" t="str">
        <f>IF(database_public_cloud_VMs[[#This Row],[Vendor]]="AWS","USD","AUD")</f>
        <v>USD</v>
      </c>
      <c r="AA4540" s="29">
        <f>IF(database_public_cloud_VMs[[#This Row],[Currency]]="USD",(database_public_cloud_VMs[[#This Row],[Rate]]*param_exchange_rate)/(1+param_discount_aws),database_public_cloud_VMs[[#This Row],[Rate]])</f>
        <v>11.918090018269353</v>
      </c>
    </row>
    <row r="4541" spans="1:27" x14ac:dyDescent="0.45">
      <c r="A4541" s="24" t="s">
        <v>5067</v>
      </c>
      <c r="B4541" t="s">
        <v>12</v>
      </c>
      <c r="C4541" s="25" t="s">
        <v>456</v>
      </c>
      <c r="D4541" t="s">
        <v>170</v>
      </c>
      <c r="E4541" t="s">
        <v>5052</v>
      </c>
      <c r="F4541" t="s">
        <v>5053</v>
      </c>
      <c r="G4541" s="26">
        <v>64</v>
      </c>
      <c r="H4541" s="26">
        <v>976</v>
      </c>
      <c r="I4541" s="26">
        <v>1920</v>
      </c>
      <c r="J4541" s="27" t="s">
        <v>310</v>
      </c>
      <c r="K4541" s="27" t="s">
        <v>2214</v>
      </c>
      <c r="L4541" s="27" t="s">
        <v>1335</v>
      </c>
      <c r="M4541" t="s">
        <v>176</v>
      </c>
      <c r="N4541" t="s">
        <v>177</v>
      </c>
      <c r="O4541" t="s">
        <v>178</v>
      </c>
      <c r="P4541" t="s">
        <v>179</v>
      </c>
      <c r="Q4541" t="s">
        <v>191</v>
      </c>
      <c r="R4541" t="s">
        <v>181</v>
      </c>
      <c r="S4541" t="s">
        <v>31</v>
      </c>
      <c r="T4541" t="s">
        <v>31</v>
      </c>
      <c r="U4541" t="s">
        <v>31</v>
      </c>
      <c r="V4541" t="s">
        <v>31</v>
      </c>
      <c r="W4541" t="s">
        <v>182</v>
      </c>
      <c r="X4541" t="s">
        <v>183</v>
      </c>
      <c r="Y4541" s="28">
        <v>6.6849999999999996</v>
      </c>
      <c r="Z4541" t="str">
        <f>IF(database_public_cloud_VMs[[#This Row],[Vendor]]="AWS","USD","AUD")</f>
        <v>USD</v>
      </c>
      <c r="AA4541" s="29">
        <f>IF(database_public_cloud_VMs[[#This Row],[Currency]]="USD",(database_public_cloud_VMs[[#This Row],[Rate]]*param_exchange_rate)/(1+param_discount_aws),database_public_cloud_VMs[[#This Row],[Rate]])</f>
        <v>8.2382826772961053</v>
      </c>
    </row>
    <row r="4542" spans="1:27" x14ac:dyDescent="0.45">
      <c r="A4542" s="24" t="s">
        <v>5068</v>
      </c>
      <c r="B4542" t="s">
        <v>12</v>
      </c>
      <c r="C4542" s="25" t="s">
        <v>456</v>
      </c>
      <c r="D4542" t="s">
        <v>170</v>
      </c>
      <c r="E4542" t="s">
        <v>5052</v>
      </c>
      <c r="F4542" t="s">
        <v>5053</v>
      </c>
      <c r="G4542" s="26">
        <v>64</v>
      </c>
      <c r="H4542" s="26">
        <v>976</v>
      </c>
      <c r="I4542" s="26">
        <v>1920</v>
      </c>
      <c r="J4542" s="27" t="s">
        <v>310</v>
      </c>
      <c r="K4542" s="27" t="s">
        <v>2214</v>
      </c>
      <c r="L4542" s="27" t="s">
        <v>1335</v>
      </c>
      <c r="M4542" t="s">
        <v>176</v>
      </c>
      <c r="N4542" t="s">
        <v>177</v>
      </c>
      <c r="O4542" t="s">
        <v>185</v>
      </c>
      <c r="P4542" t="s">
        <v>179</v>
      </c>
      <c r="Q4542" t="s">
        <v>191</v>
      </c>
      <c r="R4542" t="s">
        <v>181</v>
      </c>
      <c r="S4542" t="s">
        <v>31</v>
      </c>
      <c r="T4542" t="s">
        <v>31</v>
      </c>
      <c r="U4542" t="s">
        <v>31</v>
      </c>
      <c r="V4542" t="s">
        <v>31</v>
      </c>
      <c r="W4542" t="s">
        <v>182</v>
      </c>
      <c r="X4542" t="s">
        <v>183</v>
      </c>
      <c r="Y4542" s="28">
        <v>3.55</v>
      </c>
      <c r="Z4542" t="str">
        <f>IF(database_public_cloud_VMs[[#This Row],[Vendor]]="AWS","USD","AUD")</f>
        <v>USD</v>
      </c>
      <c r="AA4542" s="29">
        <f>IF(database_public_cloud_VMs[[#This Row],[Currency]]="USD",(database_public_cloud_VMs[[#This Row],[Rate]]*param_exchange_rate)/(1+param_discount_aws),database_public_cloud_VMs[[#This Row],[Rate]])</f>
        <v>4.3748546753030926</v>
      </c>
    </row>
    <row r="4543" spans="1:27" x14ac:dyDescent="0.45">
      <c r="A4543" s="24" t="s">
        <v>5069</v>
      </c>
      <c r="B4543" t="s">
        <v>12</v>
      </c>
      <c r="C4543" s="25" t="s">
        <v>187</v>
      </c>
      <c r="D4543" t="s">
        <v>170</v>
      </c>
      <c r="E4543" t="s">
        <v>5052</v>
      </c>
      <c r="F4543" t="s">
        <v>5053</v>
      </c>
      <c r="G4543" s="26">
        <v>64</v>
      </c>
      <c r="H4543" s="26">
        <v>976</v>
      </c>
      <c r="I4543" s="26">
        <v>1920</v>
      </c>
      <c r="J4543" s="27" t="s">
        <v>310</v>
      </c>
      <c r="K4543" s="27" t="s">
        <v>2214</v>
      </c>
      <c r="L4543" s="27" t="s">
        <v>1335</v>
      </c>
      <c r="M4543" t="s">
        <v>176</v>
      </c>
      <c r="N4543" t="s">
        <v>188</v>
      </c>
      <c r="O4543" t="s">
        <v>188</v>
      </c>
      <c r="P4543" t="s">
        <v>179</v>
      </c>
      <c r="Q4543" t="s">
        <v>191</v>
      </c>
      <c r="R4543" t="s">
        <v>181</v>
      </c>
      <c r="S4543" t="s">
        <v>31</v>
      </c>
      <c r="T4543" t="s">
        <v>31</v>
      </c>
      <c r="U4543" t="s">
        <v>31</v>
      </c>
      <c r="V4543" t="s">
        <v>31</v>
      </c>
      <c r="W4543" t="s">
        <v>182</v>
      </c>
      <c r="X4543" t="s">
        <v>183</v>
      </c>
      <c r="Y4543" s="28">
        <v>10.768000000000001</v>
      </c>
      <c r="Z4543" t="str">
        <f>IF(database_public_cloud_VMs[[#This Row],[Vendor]]="AWS","USD","AUD")</f>
        <v>USD</v>
      </c>
      <c r="AA4543" s="29">
        <f>IF(database_public_cloud_VMs[[#This Row],[Currency]]="USD",(database_public_cloud_VMs[[#This Row],[Rate]]*param_exchange_rate)/(1+param_discount_aws),database_public_cloud_VMs[[#This Row],[Rate]])</f>
        <v>13.269981730609494</v>
      </c>
    </row>
    <row r="4544" spans="1:27" x14ac:dyDescent="0.45">
      <c r="A4544" s="24" t="s">
        <v>5070</v>
      </c>
      <c r="B4544" t="s">
        <v>12</v>
      </c>
      <c r="C4544" s="25" t="s">
        <v>456</v>
      </c>
      <c r="D4544" t="s">
        <v>170</v>
      </c>
      <c r="E4544" t="s">
        <v>5052</v>
      </c>
      <c r="F4544" t="s">
        <v>5053</v>
      </c>
      <c r="G4544" s="26">
        <v>64</v>
      </c>
      <c r="H4544" s="26">
        <v>976</v>
      </c>
      <c r="I4544" s="26">
        <v>1920</v>
      </c>
      <c r="J4544" s="27" t="s">
        <v>310</v>
      </c>
      <c r="K4544" s="27" t="s">
        <v>2214</v>
      </c>
      <c r="L4544" s="27" t="s">
        <v>1335</v>
      </c>
      <c r="M4544" t="s">
        <v>190</v>
      </c>
      <c r="N4544" t="s">
        <v>177</v>
      </c>
      <c r="O4544" t="s">
        <v>178</v>
      </c>
      <c r="P4544" t="s">
        <v>179</v>
      </c>
      <c r="Q4544" t="s">
        <v>191</v>
      </c>
      <c r="R4544" t="s">
        <v>181</v>
      </c>
      <c r="S4544" t="s">
        <v>31</v>
      </c>
      <c r="T4544" t="s">
        <v>31</v>
      </c>
      <c r="U4544" t="s">
        <v>31</v>
      </c>
      <c r="V4544" t="s">
        <v>31</v>
      </c>
      <c r="W4544" t="s">
        <v>182</v>
      </c>
      <c r="X4544" t="s">
        <v>183</v>
      </c>
      <c r="Y4544" s="28">
        <v>6.0890000000000004</v>
      </c>
      <c r="Z4544" t="str">
        <f>IF(database_public_cloud_VMs[[#This Row],[Vendor]]="AWS","USD","AUD")</f>
        <v>USD</v>
      </c>
      <c r="AA4544" s="29">
        <f>IF(database_public_cloud_VMs[[#This Row],[Currency]]="USD",(database_public_cloud_VMs[[#This Row],[Rate]]*param_exchange_rate)/(1+param_discount_aws),database_public_cloud_VMs[[#This Row],[Rate]])</f>
        <v>7.5038000332170514</v>
      </c>
    </row>
    <row r="4545" spans="1:27" x14ac:dyDescent="0.45">
      <c r="A4545" s="24" t="s">
        <v>5071</v>
      </c>
      <c r="B4545" t="s">
        <v>12</v>
      </c>
      <c r="C4545" s="25" t="s">
        <v>456</v>
      </c>
      <c r="D4545" t="s">
        <v>170</v>
      </c>
      <c r="E4545" t="s">
        <v>5052</v>
      </c>
      <c r="F4545" t="s">
        <v>5053</v>
      </c>
      <c r="G4545" s="26">
        <v>64</v>
      </c>
      <c r="H4545" s="26">
        <v>976</v>
      </c>
      <c r="I4545" s="26">
        <v>1920</v>
      </c>
      <c r="J4545" s="27" t="s">
        <v>310</v>
      </c>
      <c r="K4545" s="27" t="s">
        <v>2214</v>
      </c>
      <c r="L4545" s="27" t="s">
        <v>1335</v>
      </c>
      <c r="M4545" t="s">
        <v>190</v>
      </c>
      <c r="N4545" t="s">
        <v>177</v>
      </c>
      <c r="O4545" t="s">
        <v>185</v>
      </c>
      <c r="P4545" t="s">
        <v>179</v>
      </c>
      <c r="Q4545" t="s">
        <v>191</v>
      </c>
      <c r="R4545" t="s">
        <v>181</v>
      </c>
      <c r="S4545" t="s">
        <v>31</v>
      </c>
      <c r="T4545" t="s">
        <v>31</v>
      </c>
      <c r="U4545" t="s">
        <v>31</v>
      </c>
      <c r="V4545" t="s">
        <v>31</v>
      </c>
      <c r="W4545" t="s">
        <v>182</v>
      </c>
      <c r="X4545" t="s">
        <v>183</v>
      </c>
      <c r="Y4545" s="28">
        <v>3.2389999999999999</v>
      </c>
      <c r="Z4545" t="str">
        <f>IF(database_public_cloud_VMs[[#This Row],[Vendor]]="AWS","USD","AUD")</f>
        <v>USD</v>
      </c>
      <c r="AA4545" s="29">
        <f>IF(database_public_cloud_VMs[[#This Row],[Currency]]="USD",(database_public_cloud_VMs[[#This Row],[Rate]]*param_exchange_rate)/(1+param_discount_aws),database_public_cloud_VMs[[#This Row],[Rate]])</f>
        <v>3.9915927586779483</v>
      </c>
    </row>
    <row r="4546" spans="1:27" x14ac:dyDescent="0.45">
      <c r="A4546" s="24" t="s">
        <v>5072</v>
      </c>
      <c r="B4546" t="s">
        <v>12</v>
      </c>
      <c r="C4546" s="25" t="s">
        <v>187</v>
      </c>
      <c r="D4546" t="s">
        <v>170</v>
      </c>
      <c r="E4546" t="s">
        <v>5052</v>
      </c>
      <c r="F4546" t="s">
        <v>5053</v>
      </c>
      <c r="G4546" s="26">
        <v>64</v>
      </c>
      <c r="H4546" s="26">
        <v>976</v>
      </c>
      <c r="I4546" s="26">
        <v>1920</v>
      </c>
      <c r="J4546" s="27" t="s">
        <v>310</v>
      </c>
      <c r="K4546" s="27" t="s">
        <v>2214</v>
      </c>
      <c r="L4546" s="27" t="s">
        <v>1335</v>
      </c>
      <c r="M4546" t="s">
        <v>190</v>
      </c>
      <c r="N4546" t="s">
        <v>188</v>
      </c>
      <c r="O4546" t="s">
        <v>188</v>
      </c>
      <c r="P4546" t="s">
        <v>179</v>
      </c>
      <c r="Q4546" t="s">
        <v>191</v>
      </c>
      <c r="R4546" t="s">
        <v>181</v>
      </c>
      <c r="S4546" t="s">
        <v>31</v>
      </c>
      <c r="T4546" t="s">
        <v>31</v>
      </c>
      <c r="U4546" t="s">
        <v>31</v>
      </c>
      <c r="V4546" t="s">
        <v>31</v>
      </c>
      <c r="W4546" t="s">
        <v>182</v>
      </c>
      <c r="X4546" t="s">
        <v>183</v>
      </c>
      <c r="Y4546" s="28">
        <v>9.8010000000000002</v>
      </c>
      <c r="Z4546" t="str">
        <f>IF(database_public_cloud_VMs[[#This Row],[Vendor]]="AWS","USD","AUD")</f>
        <v>USD</v>
      </c>
      <c r="AA4546" s="29">
        <f>IF(database_public_cloud_VMs[[#This Row],[Currency]]="USD",(database_public_cloud_VMs[[#This Row],[Rate]]*param_exchange_rate)/(1+param_discount_aws),database_public_cloud_VMs[[#This Row],[Rate]])</f>
        <v>12.078295964125525</v>
      </c>
    </row>
    <row r="4547" spans="1:27" x14ac:dyDescent="0.45">
      <c r="A4547" s="24" t="s">
        <v>5073</v>
      </c>
      <c r="B4547" t="s">
        <v>12</v>
      </c>
      <c r="C4547" s="25" t="s">
        <v>456</v>
      </c>
      <c r="D4547" t="s">
        <v>170</v>
      </c>
      <c r="E4547" t="s">
        <v>5052</v>
      </c>
      <c r="F4547" t="s">
        <v>5053</v>
      </c>
      <c r="G4547" s="26">
        <v>64</v>
      </c>
      <c r="H4547" s="26">
        <v>976</v>
      </c>
      <c r="I4547" s="26">
        <v>1920</v>
      </c>
      <c r="J4547" s="27" t="s">
        <v>310</v>
      </c>
      <c r="K4547" s="27" t="s">
        <v>2214</v>
      </c>
      <c r="L4547" s="27" t="s">
        <v>1335</v>
      </c>
      <c r="M4547" t="s">
        <v>190</v>
      </c>
      <c r="N4547" t="s">
        <v>177</v>
      </c>
      <c r="O4547" t="s">
        <v>178</v>
      </c>
      <c r="P4547" t="s">
        <v>179</v>
      </c>
      <c r="Q4547" t="s">
        <v>198</v>
      </c>
      <c r="R4547" t="s">
        <v>181</v>
      </c>
      <c r="S4547" t="s">
        <v>31</v>
      </c>
      <c r="T4547" t="s">
        <v>31</v>
      </c>
      <c r="U4547" t="s">
        <v>31</v>
      </c>
      <c r="V4547" t="s">
        <v>31</v>
      </c>
      <c r="W4547" t="s">
        <v>182</v>
      </c>
      <c r="X4547" t="s">
        <v>183</v>
      </c>
      <c r="Y4547" s="28">
        <v>5.992</v>
      </c>
      <c r="Z4547" t="str">
        <f>IF(database_public_cloud_VMs[[#This Row],[Vendor]]="AWS","USD","AUD")</f>
        <v>USD</v>
      </c>
      <c r="AA4547" s="29">
        <f>IF(database_public_cloud_VMs[[#This Row],[Currency]]="USD",(database_public_cloud_VMs[[#This Row],[Rate]]*param_exchange_rate)/(1+param_discount_aws),database_public_cloud_VMs[[#This Row],[Rate]])</f>
        <v>7.3842617505397552</v>
      </c>
    </row>
    <row r="4548" spans="1:27" x14ac:dyDescent="0.45">
      <c r="A4548" s="24" t="s">
        <v>5074</v>
      </c>
      <c r="B4548" t="s">
        <v>12</v>
      </c>
      <c r="C4548" s="25" t="s">
        <v>456</v>
      </c>
      <c r="D4548" t="s">
        <v>170</v>
      </c>
      <c r="E4548" t="s">
        <v>5052</v>
      </c>
      <c r="F4548" t="s">
        <v>5053</v>
      </c>
      <c r="G4548" s="26">
        <v>64</v>
      </c>
      <c r="H4548" s="26">
        <v>976</v>
      </c>
      <c r="I4548" s="26">
        <v>1920</v>
      </c>
      <c r="J4548" s="27" t="s">
        <v>310</v>
      </c>
      <c r="K4548" s="27" t="s">
        <v>2214</v>
      </c>
      <c r="L4548" s="27" t="s">
        <v>1335</v>
      </c>
      <c r="M4548" t="s">
        <v>190</v>
      </c>
      <c r="N4548" t="s">
        <v>177</v>
      </c>
      <c r="O4548" t="s">
        <v>185</v>
      </c>
      <c r="P4548" t="s">
        <v>179</v>
      </c>
      <c r="Q4548" t="s">
        <v>198</v>
      </c>
      <c r="R4548" t="s">
        <v>181</v>
      </c>
      <c r="S4548" t="s">
        <v>31</v>
      </c>
      <c r="T4548" t="s">
        <v>31</v>
      </c>
      <c r="U4548" t="s">
        <v>31</v>
      </c>
      <c r="V4548" t="s">
        <v>31</v>
      </c>
      <c r="W4548" t="s">
        <v>182</v>
      </c>
      <c r="X4548" t="s">
        <v>183</v>
      </c>
      <c r="Y4548" s="28">
        <v>3.1419999999999999</v>
      </c>
      <c r="Z4548" t="str">
        <f>IF(database_public_cloud_VMs[[#This Row],[Vendor]]="AWS","USD","AUD")</f>
        <v>USD</v>
      </c>
      <c r="AA4548" s="29">
        <f>IF(database_public_cloud_VMs[[#This Row],[Currency]]="USD",(database_public_cloud_VMs[[#This Row],[Rate]]*param_exchange_rate)/(1+param_discount_aws),database_public_cloud_VMs[[#This Row],[Rate]])</f>
        <v>3.872054476000653</v>
      </c>
    </row>
    <row r="4549" spans="1:27" x14ac:dyDescent="0.45">
      <c r="A4549" s="24" t="s">
        <v>5075</v>
      </c>
      <c r="B4549" t="s">
        <v>12</v>
      </c>
      <c r="C4549" s="25" t="s">
        <v>187</v>
      </c>
      <c r="D4549" t="s">
        <v>170</v>
      </c>
      <c r="E4549" t="s">
        <v>5052</v>
      </c>
      <c r="F4549" t="s">
        <v>5053</v>
      </c>
      <c r="G4549" s="26">
        <v>64</v>
      </c>
      <c r="H4549" s="26">
        <v>976</v>
      </c>
      <c r="I4549" s="26">
        <v>1920</v>
      </c>
      <c r="J4549" s="27" t="s">
        <v>310</v>
      </c>
      <c r="K4549" s="27" t="s">
        <v>2214</v>
      </c>
      <c r="L4549" s="27" t="s">
        <v>1335</v>
      </c>
      <c r="M4549" t="s">
        <v>190</v>
      </c>
      <c r="N4549" t="s">
        <v>188</v>
      </c>
      <c r="O4549" t="s">
        <v>188</v>
      </c>
      <c r="P4549" t="s">
        <v>179</v>
      </c>
      <c r="Q4549" t="s">
        <v>198</v>
      </c>
      <c r="R4549" t="s">
        <v>181</v>
      </c>
      <c r="S4549" t="s">
        <v>31</v>
      </c>
      <c r="T4549" t="s">
        <v>31</v>
      </c>
      <c r="U4549" t="s">
        <v>31</v>
      </c>
      <c r="V4549" t="s">
        <v>31</v>
      </c>
      <c r="W4549" t="s">
        <v>182</v>
      </c>
      <c r="X4549" t="s">
        <v>183</v>
      </c>
      <c r="Y4549" s="28">
        <v>9.7710000000000008</v>
      </c>
      <c r="Z4549" t="str">
        <f>IF(database_public_cloud_VMs[[#This Row],[Vendor]]="AWS","USD","AUD")</f>
        <v>USD</v>
      </c>
      <c r="AA4549" s="29">
        <f>IF(database_public_cloud_VMs[[#This Row],[Currency]]="USD",(database_public_cloud_VMs[[#This Row],[Rate]]*param_exchange_rate)/(1+param_discount_aws),database_public_cloud_VMs[[#This Row],[Rate]])</f>
        <v>12.041325361235639</v>
      </c>
    </row>
    <row r="4550" spans="1:27" x14ac:dyDescent="0.45">
      <c r="A4550" s="24" t="s">
        <v>5076</v>
      </c>
      <c r="B4550" t="s">
        <v>12</v>
      </c>
      <c r="C4550" s="25" t="s">
        <v>456</v>
      </c>
      <c r="D4550" t="s">
        <v>170</v>
      </c>
      <c r="E4550" t="s">
        <v>5052</v>
      </c>
      <c r="F4550" t="s">
        <v>5053</v>
      </c>
      <c r="G4550" s="26">
        <v>64</v>
      </c>
      <c r="H4550" s="26">
        <v>976</v>
      </c>
      <c r="I4550" s="26">
        <v>1920</v>
      </c>
      <c r="J4550" s="27" t="s">
        <v>310</v>
      </c>
      <c r="K4550" s="27" t="s">
        <v>2214</v>
      </c>
      <c r="L4550" s="27" t="s">
        <v>1335</v>
      </c>
      <c r="M4550" t="s">
        <v>176</v>
      </c>
      <c r="N4550" t="s">
        <v>177</v>
      </c>
      <c r="O4550" t="s">
        <v>178</v>
      </c>
      <c r="P4550" t="s">
        <v>179</v>
      </c>
      <c r="Q4550" t="s">
        <v>180</v>
      </c>
      <c r="R4550" t="s">
        <v>181</v>
      </c>
      <c r="S4550" t="s">
        <v>31</v>
      </c>
      <c r="T4550" t="s">
        <v>31</v>
      </c>
      <c r="U4550" t="s">
        <v>31</v>
      </c>
      <c r="V4550" t="s">
        <v>31</v>
      </c>
      <c r="W4550" t="s">
        <v>182</v>
      </c>
      <c r="X4550" t="s">
        <v>183</v>
      </c>
      <c r="Y4550" s="28">
        <v>6.5549999999999997</v>
      </c>
      <c r="Z4550" t="str">
        <f>IF(database_public_cloud_VMs[[#This Row],[Vendor]]="AWS","USD","AUD")</f>
        <v>USD</v>
      </c>
      <c r="AA4550" s="29">
        <f>IF(database_public_cloud_VMs[[#This Row],[Currency]]="USD",(database_public_cloud_VMs[[#This Row],[Rate]]*param_exchange_rate)/(1+param_discount_aws),database_public_cloud_VMs[[#This Row],[Rate]])</f>
        <v>8.0780767314399355</v>
      </c>
    </row>
    <row r="4551" spans="1:27" x14ac:dyDescent="0.45">
      <c r="A4551" s="24" t="s">
        <v>5077</v>
      </c>
      <c r="B4551" t="s">
        <v>12</v>
      </c>
      <c r="C4551" s="25" t="s">
        <v>456</v>
      </c>
      <c r="D4551" t="s">
        <v>170</v>
      </c>
      <c r="E4551" t="s">
        <v>5052</v>
      </c>
      <c r="F4551" t="s">
        <v>5053</v>
      </c>
      <c r="G4551" s="26">
        <v>64</v>
      </c>
      <c r="H4551" s="26">
        <v>976</v>
      </c>
      <c r="I4551" s="26">
        <v>1920</v>
      </c>
      <c r="J4551" s="27" t="s">
        <v>310</v>
      </c>
      <c r="K4551" s="27" t="s">
        <v>2214</v>
      </c>
      <c r="L4551" s="27" t="s">
        <v>1335</v>
      </c>
      <c r="M4551" t="s">
        <v>176</v>
      </c>
      <c r="N4551" t="s">
        <v>177</v>
      </c>
      <c r="O4551" t="s">
        <v>185</v>
      </c>
      <c r="P4551" t="s">
        <v>179</v>
      </c>
      <c r="Q4551" t="s">
        <v>180</v>
      </c>
      <c r="R4551" t="s">
        <v>181</v>
      </c>
      <c r="S4551" t="s">
        <v>31</v>
      </c>
      <c r="T4551" t="s">
        <v>31</v>
      </c>
      <c r="U4551" t="s">
        <v>31</v>
      </c>
      <c r="V4551" t="s">
        <v>31</v>
      </c>
      <c r="W4551" t="s">
        <v>182</v>
      </c>
      <c r="X4551" t="s">
        <v>183</v>
      </c>
      <c r="Y4551" s="28">
        <v>3.42</v>
      </c>
      <c r="Z4551" t="str">
        <f>IF(database_public_cloud_VMs[[#This Row],[Vendor]]="AWS","USD","AUD")</f>
        <v>USD</v>
      </c>
      <c r="AA4551" s="29">
        <f>IF(database_public_cloud_VMs[[#This Row],[Currency]]="USD",(database_public_cloud_VMs[[#This Row],[Rate]]*param_exchange_rate)/(1+param_discount_aws),database_public_cloud_VMs[[#This Row],[Rate]])</f>
        <v>4.2146487294469228</v>
      </c>
    </row>
    <row r="4552" spans="1:27" x14ac:dyDescent="0.45">
      <c r="A4552" s="24" t="s">
        <v>5078</v>
      </c>
      <c r="B4552" t="s">
        <v>12</v>
      </c>
      <c r="C4552" s="25" t="s">
        <v>187</v>
      </c>
      <c r="D4552" t="s">
        <v>170</v>
      </c>
      <c r="E4552" t="s">
        <v>5052</v>
      </c>
      <c r="F4552" t="s">
        <v>5053</v>
      </c>
      <c r="G4552" s="26">
        <v>64</v>
      </c>
      <c r="H4552" s="26">
        <v>976</v>
      </c>
      <c r="I4552" s="26">
        <v>1920</v>
      </c>
      <c r="J4552" s="27" t="s">
        <v>310</v>
      </c>
      <c r="K4552" s="27" t="s">
        <v>2214</v>
      </c>
      <c r="L4552" s="27" t="s">
        <v>1335</v>
      </c>
      <c r="M4552" t="s">
        <v>176</v>
      </c>
      <c r="N4552" t="s">
        <v>188</v>
      </c>
      <c r="O4552" t="s">
        <v>188</v>
      </c>
      <c r="P4552" t="s">
        <v>179</v>
      </c>
      <c r="Q4552" t="s">
        <v>180</v>
      </c>
      <c r="R4552" t="s">
        <v>181</v>
      </c>
      <c r="S4552" t="s">
        <v>31</v>
      </c>
      <c r="T4552" t="s">
        <v>31</v>
      </c>
      <c r="U4552" t="s">
        <v>31</v>
      </c>
      <c r="V4552" t="s">
        <v>31</v>
      </c>
      <c r="W4552" t="s">
        <v>182</v>
      </c>
      <c r="X4552" t="s">
        <v>183</v>
      </c>
      <c r="Y4552" s="28">
        <v>10.638</v>
      </c>
      <c r="Z4552" t="str">
        <f>IF(database_public_cloud_VMs[[#This Row],[Vendor]]="AWS","USD","AUD")</f>
        <v>USD</v>
      </c>
      <c r="AA4552" s="29">
        <f>IF(database_public_cloud_VMs[[#This Row],[Currency]]="USD",(database_public_cloud_VMs[[#This Row],[Rate]]*param_exchange_rate)/(1+param_discount_aws),database_public_cloud_VMs[[#This Row],[Rate]])</f>
        <v>13.109775784753325</v>
      </c>
    </row>
    <row r="4553" spans="1:27" x14ac:dyDescent="0.45">
      <c r="A4553" s="24" t="s">
        <v>5079</v>
      </c>
      <c r="B4553" t="s">
        <v>12</v>
      </c>
      <c r="C4553" s="25" t="s">
        <v>456</v>
      </c>
      <c r="D4553" t="s">
        <v>170</v>
      </c>
      <c r="E4553" t="s">
        <v>5052</v>
      </c>
      <c r="F4553" t="s">
        <v>5080</v>
      </c>
      <c r="G4553" s="26">
        <v>128</v>
      </c>
      <c r="H4553" s="26">
        <v>1952</v>
      </c>
      <c r="I4553" s="26">
        <v>3840</v>
      </c>
      <c r="J4553" s="27" t="s">
        <v>310</v>
      </c>
      <c r="K4553" s="27" t="s">
        <v>2214</v>
      </c>
      <c r="L4553" s="27" t="s">
        <v>5081</v>
      </c>
      <c r="M4553" t="s">
        <v>190</v>
      </c>
      <c r="N4553" t="s">
        <v>177</v>
      </c>
      <c r="O4553" t="s">
        <v>178</v>
      </c>
      <c r="P4553" t="s">
        <v>179</v>
      </c>
      <c r="Q4553" t="s">
        <v>315</v>
      </c>
      <c r="R4553" t="s">
        <v>181</v>
      </c>
      <c r="S4553" t="s">
        <v>31</v>
      </c>
      <c r="T4553" t="s">
        <v>31</v>
      </c>
      <c r="U4553" t="s">
        <v>31</v>
      </c>
      <c r="V4553" t="s">
        <v>31</v>
      </c>
      <c r="W4553" t="s">
        <v>182</v>
      </c>
      <c r="X4553" t="s">
        <v>183</v>
      </c>
      <c r="Y4553" s="28">
        <v>17.806000000000001</v>
      </c>
      <c r="Z4553" t="str">
        <f>IF(database_public_cloud_VMs[[#This Row],[Vendor]]="AWS","USD","AUD")</f>
        <v>USD</v>
      </c>
      <c r="AA4553" s="29">
        <f>IF(database_public_cloud_VMs[[#This Row],[Currency]]="USD",(database_public_cloud_VMs[[#This Row],[Rate]]*param_exchange_rate)/(1+param_discount_aws),database_public_cloud_VMs[[#This Row],[Rate]])</f>
        <v>21.943285168576587</v>
      </c>
    </row>
    <row r="4554" spans="1:27" x14ac:dyDescent="0.45">
      <c r="A4554" s="24" t="s">
        <v>5082</v>
      </c>
      <c r="B4554" t="s">
        <v>12</v>
      </c>
      <c r="C4554" s="25" t="s">
        <v>456</v>
      </c>
      <c r="D4554" t="s">
        <v>170</v>
      </c>
      <c r="E4554" t="s">
        <v>5052</v>
      </c>
      <c r="F4554" t="s">
        <v>5080</v>
      </c>
      <c r="G4554" s="26">
        <v>128</v>
      </c>
      <c r="H4554" s="26">
        <v>1952</v>
      </c>
      <c r="I4554" s="26">
        <v>3840</v>
      </c>
      <c r="J4554" s="27" t="s">
        <v>310</v>
      </c>
      <c r="K4554" s="27" t="s">
        <v>2214</v>
      </c>
      <c r="L4554" s="27" t="s">
        <v>5081</v>
      </c>
      <c r="M4554" t="s">
        <v>190</v>
      </c>
      <c r="N4554" t="s">
        <v>177</v>
      </c>
      <c r="O4554" t="s">
        <v>185</v>
      </c>
      <c r="P4554" t="s">
        <v>179</v>
      </c>
      <c r="Q4554" t="s">
        <v>315</v>
      </c>
      <c r="R4554" t="s">
        <v>181</v>
      </c>
      <c r="S4554" t="s">
        <v>31</v>
      </c>
      <c r="T4554" t="s">
        <v>31</v>
      </c>
      <c r="U4554" t="s">
        <v>31</v>
      </c>
      <c r="V4554" t="s">
        <v>31</v>
      </c>
      <c r="W4554" t="s">
        <v>182</v>
      </c>
      <c r="X4554" t="s">
        <v>183</v>
      </c>
      <c r="Y4554" s="28">
        <v>12.106999999999999</v>
      </c>
      <c r="Z4554" t="str">
        <f>IF(database_public_cloud_VMs[[#This Row],[Vendor]]="AWS","USD","AUD")</f>
        <v>USD</v>
      </c>
      <c r="AA4554" s="29">
        <f>IF(database_public_cloud_VMs[[#This Row],[Currency]]="USD",(database_public_cloud_VMs[[#This Row],[Rate]]*param_exchange_rate)/(1+param_discount_aws),database_public_cloud_VMs[[#This Row],[Rate]])</f>
        <v>14.92010297292804</v>
      </c>
    </row>
    <row r="4555" spans="1:27" x14ac:dyDescent="0.45">
      <c r="A4555" s="24" t="s">
        <v>5083</v>
      </c>
      <c r="B4555" t="s">
        <v>12</v>
      </c>
      <c r="C4555" s="25" t="s">
        <v>187</v>
      </c>
      <c r="D4555" t="s">
        <v>170</v>
      </c>
      <c r="E4555" t="s">
        <v>5052</v>
      </c>
      <c r="F4555" t="s">
        <v>5080</v>
      </c>
      <c r="G4555" s="26">
        <v>128</v>
      </c>
      <c r="H4555" s="26">
        <v>1952</v>
      </c>
      <c r="I4555" s="26">
        <v>3840</v>
      </c>
      <c r="J4555" s="27" t="s">
        <v>310</v>
      </c>
      <c r="K4555" s="27" t="s">
        <v>2214</v>
      </c>
      <c r="L4555" s="27" t="s">
        <v>5081</v>
      </c>
      <c r="M4555" t="s">
        <v>190</v>
      </c>
      <c r="N4555" t="s">
        <v>188</v>
      </c>
      <c r="O4555" t="s">
        <v>188</v>
      </c>
      <c r="P4555" t="s">
        <v>179</v>
      </c>
      <c r="Q4555" t="s">
        <v>315</v>
      </c>
      <c r="R4555" t="s">
        <v>181</v>
      </c>
      <c r="S4555" t="s">
        <v>31</v>
      </c>
      <c r="T4555" t="s">
        <v>31</v>
      </c>
      <c r="U4555" t="s">
        <v>31</v>
      </c>
      <c r="V4555" t="s">
        <v>31</v>
      </c>
      <c r="W4555" t="s">
        <v>182</v>
      </c>
      <c r="X4555" t="s">
        <v>183</v>
      </c>
      <c r="Y4555" s="28">
        <v>25.228999999999999</v>
      </c>
      <c r="Z4555" t="str">
        <f>IF(database_public_cloud_VMs[[#This Row],[Vendor]]="AWS","USD","AUD")</f>
        <v>USD</v>
      </c>
      <c r="AA4555" s="29">
        <f>IF(database_public_cloud_VMs[[#This Row],[Currency]]="USD",(database_public_cloud_VMs[[#This Row],[Rate]]*param_exchange_rate)/(1+param_discount_aws),database_public_cloud_VMs[[#This Row],[Rate]])</f>
        <v>31.091044676963868</v>
      </c>
    </row>
    <row r="4556" spans="1:27" x14ac:dyDescent="0.45">
      <c r="A4556" s="24" t="s">
        <v>5084</v>
      </c>
      <c r="B4556" t="s">
        <v>12</v>
      </c>
      <c r="C4556" s="25" t="s">
        <v>456</v>
      </c>
      <c r="D4556" t="s">
        <v>170</v>
      </c>
      <c r="E4556" t="s">
        <v>5052</v>
      </c>
      <c r="F4556" t="s">
        <v>5080</v>
      </c>
      <c r="G4556" s="26">
        <v>128</v>
      </c>
      <c r="H4556" s="26">
        <v>1952</v>
      </c>
      <c r="I4556" s="26">
        <v>3840</v>
      </c>
      <c r="J4556" s="27" t="s">
        <v>310</v>
      </c>
      <c r="K4556" s="27" t="s">
        <v>2214</v>
      </c>
      <c r="L4556" s="27" t="s">
        <v>5081</v>
      </c>
      <c r="M4556" t="s">
        <v>190</v>
      </c>
      <c r="N4556" t="s">
        <v>177</v>
      </c>
      <c r="O4556" t="s">
        <v>178</v>
      </c>
      <c r="P4556" t="s">
        <v>179</v>
      </c>
      <c r="Q4556" t="s">
        <v>180</v>
      </c>
      <c r="R4556" t="s">
        <v>181</v>
      </c>
      <c r="S4556" t="s">
        <v>31</v>
      </c>
      <c r="T4556" t="s">
        <v>31</v>
      </c>
      <c r="U4556" t="s">
        <v>31</v>
      </c>
      <c r="V4556" t="s">
        <v>31</v>
      </c>
      <c r="W4556" t="s">
        <v>182</v>
      </c>
      <c r="X4556" t="s">
        <v>183</v>
      </c>
      <c r="Y4556" s="28">
        <v>11.917999999999999</v>
      </c>
      <c r="Z4556" t="str">
        <f>IF(database_public_cloud_VMs[[#This Row],[Vendor]]="AWS","USD","AUD")</f>
        <v>USD</v>
      </c>
      <c r="AA4556" s="29">
        <f>IF(database_public_cloud_VMs[[#This Row],[Currency]]="USD",(database_public_cloud_VMs[[#This Row],[Rate]]*param_exchange_rate)/(1+param_discount_aws),database_public_cloud_VMs[[#This Row],[Rate]])</f>
        <v>14.687188174721763</v>
      </c>
    </row>
    <row r="4557" spans="1:27" x14ac:dyDescent="0.45">
      <c r="A4557" s="24" t="s">
        <v>5085</v>
      </c>
      <c r="B4557" t="s">
        <v>12</v>
      </c>
      <c r="C4557" s="25" t="s">
        <v>456</v>
      </c>
      <c r="D4557" t="s">
        <v>170</v>
      </c>
      <c r="E4557" t="s">
        <v>5052</v>
      </c>
      <c r="F4557" t="s">
        <v>5080</v>
      </c>
      <c r="G4557" s="26">
        <v>128</v>
      </c>
      <c r="H4557" s="26">
        <v>1952</v>
      </c>
      <c r="I4557" s="26">
        <v>3840</v>
      </c>
      <c r="J4557" s="27" t="s">
        <v>310</v>
      </c>
      <c r="K4557" s="27" t="s">
        <v>2214</v>
      </c>
      <c r="L4557" s="27" t="s">
        <v>5081</v>
      </c>
      <c r="M4557" t="s">
        <v>190</v>
      </c>
      <c r="N4557" t="s">
        <v>177</v>
      </c>
      <c r="O4557" t="s">
        <v>185</v>
      </c>
      <c r="P4557" t="s">
        <v>179</v>
      </c>
      <c r="Q4557" t="s">
        <v>180</v>
      </c>
      <c r="R4557" t="s">
        <v>181</v>
      </c>
      <c r="S4557" t="s">
        <v>31</v>
      </c>
      <c r="T4557" t="s">
        <v>31</v>
      </c>
      <c r="U4557" t="s">
        <v>31</v>
      </c>
      <c r="V4557" t="s">
        <v>31</v>
      </c>
      <c r="W4557" t="s">
        <v>182</v>
      </c>
      <c r="X4557" t="s">
        <v>183</v>
      </c>
      <c r="Y4557" s="28">
        <v>6.2190000000000003</v>
      </c>
      <c r="Z4557" t="str">
        <f>IF(database_public_cloud_VMs[[#This Row],[Vendor]]="AWS","USD","AUD")</f>
        <v>USD</v>
      </c>
      <c r="AA4557" s="29">
        <f>IF(database_public_cloud_VMs[[#This Row],[Currency]]="USD",(database_public_cloud_VMs[[#This Row],[Rate]]*param_exchange_rate)/(1+param_discount_aws),database_public_cloud_VMs[[#This Row],[Rate]])</f>
        <v>7.6640059790732211</v>
      </c>
    </row>
    <row r="4558" spans="1:27" x14ac:dyDescent="0.45">
      <c r="A4558" s="24" t="s">
        <v>5086</v>
      </c>
      <c r="B4558" t="s">
        <v>12</v>
      </c>
      <c r="C4558" s="25" t="s">
        <v>187</v>
      </c>
      <c r="D4558" t="s">
        <v>170</v>
      </c>
      <c r="E4558" t="s">
        <v>5052</v>
      </c>
      <c r="F4558" t="s">
        <v>5080</v>
      </c>
      <c r="G4558" s="26">
        <v>128</v>
      </c>
      <c r="H4558" s="26">
        <v>1952</v>
      </c>
      <c r="I4558" s="26">
        <v>3840</v>
      </c>
      <c r="J4558" s="27" t="s">
        <v>310</v>
      </c>
      <c r="K4558" s="27" t="s">
        <v>2214</v>
      </c>
      <c r="L4558" s="27" t="s">
        <v>5081</v>
      </c>
      <c r="M4558" t="s">
        <v>190</v>
      </c>
      <c r="N4558" t="s">
        <v>188</v>
      </c>
      <c r="O4558" t="s">
        <v>188</v>
      </c>
      <c r="P4558" t="s">
        <v>179</v>
      </c>
      <c r="Q4558" t="s">
        <v>180</v>
      </c>
      <c r="R4558" t="s">
        <v>181</v>
      </c>
      <c r="S4558" t="s">
        <v>31</v>
      </c>
      <c r="T4558" t="s">
        <v>31</v>
      </c>
      <c r="U4558" t="s">
        <v>31</v>
      </c>
      <c r="V4558" t="s">
        <v>31</v>
      </c>
      <c r="W4558" t="s">
        <v>182</v>
      </c>
      <c r="X4558" t="s">
        <v>183</v>
      </c>
      <c r="Y4558" s="28">
        <v>19.341000000000001</v>
      </c>
      <c r="Z4558" t="str">
        <f>IF(database_public_cloud_VMs[[#This Row],[Vendor]]="AWS","USD","AUD")</f>
        <v>USD</v>
      </c>
      <c r="AA4558" s="29">
        <f>IF(database_public_cloud_VMs[[#This Row],[Currency]]="USD",(database_public_cloud_VMs[[#This Row],[Rate]]*param_exchange_rate)/(1+param_discount_aws),database_public_cloud_VMs[[#This Row],[Rate]])</f>
        <v>23.834947683109046</v>
      </c>
    </row>
    <row r="4559" spans="1:27" x14ac:dyDescent="0.45">
      <c r="A4559" s="24" t="s">
        <v>5087</v>
      </c>
      <c r="B4559" t="s">
        <v>12</v>
      </c>
      <c r="C4559" s="25" t="s">
        <v>456</v>
      </c>
      <c r="D4559" t="s">
        <v>170</v>
      </c>
      <c r="E4559" t="s">
        <v>5052</v>
      </c>
      <c r="F4559" t="s">
        <v>5080</v>
      </c>
      <c r="G4559" s="26">
        <v>128</v>
      </c>
      <c r="H4559" s="26">
        <v>1952</v>
      </c>
      <c r="I4559" s="26">
        <v>3840</v>
      </c>
      <c r="J4559" s="27" t="s">
        <v>310</v>
      </c>
      <c r="K4559" s="27" t="s">
        <v>2214</v>
      </c>
      <c r="L4559" s="27" t="s">
        <v>5081</v>
      </c>
      <c r="M4559" t="s">
        <v>176</v>
      </c>
      <c r="N4559" t="s">
        <v>177</v>
      </c>
      <c r="O4559" t="s">
        <v>178</v>
      </c>
      <c r="P4559" t="s">
        <v>179</v>
      </c>
      <c r="Q4559" t="s">
        <v>180</v>
      </c>
      <c r="R4559" t="s">
        <v>181</v>
      </c>
      <c r="S4559" t="s">
        <v>31</v>
      </c>
      <c r="T4559" t="s">
        <v>31</v>
      </c>
      <c r="U4559" t="s">
        <v>31</v>
      </c>
      <c r="V4559" t="s">
        <v>31</v>
      </c>
      <c r="W4559" t="s">
        <v>182</v>
      </c>
      <c r="X4559" t="s">
        <v>183</v>
      </c>
      <c r="Y4559" s="28">
        <v>11.917999999999999</v>
      </c>
      <c r="Z4559" t="str">
        <f>IF(database_public_cloud_VMs[[#This Row],[Vendor]]="AWS","USD","AUD")</f>
        <v>USD</v>
      </c>
      <c r="AA4559" s="29">
        <f>IF(database_public_cloud_VMs[[#This Row],[Currency]]="USD",(database_public_cloud_VMs[[#This Row],[Rate]]*param_exchange_rate)/(1+param_discount_aws),database_public_cloud_VMs[[#This Row],[Rate]])</f>
        <v>14.687188174721763</v>
      </c>
    </row>
    <row r="4560" spans="1:27" x14ac:dyDescent="0.45">
      <c r="A4560" s="24" t="s">
        <v>5088</v>
      </c>
      <c r="B4560" t="s">
        <v>12</v>
      </c>
      <c r="C4560" s="25" t="s">
        <v>456</v>
      </c>
      <c r="D4560" t="s">
        <v>170</v>
      </c>
      <c r="E4560" t="s">
        <v>5052</v>
      </c>
      <c r="F4560" t="s">
        <v>5080</v>
      </c>
      <c r="G4560" s="26">
        <v>128</v>
      </c>
      <c r="H4560" s="26">
        <v>1952</v>
      </c>
      <c r="I4560" s="26">
        <v>3840</v>
      </c>
      <c r="J4560" s="27" t="s">
        <v>310</v>
      </c>
      <c r="K4560" s="27" t="s">
        <v>2214</v>
      </c>
      <c r="L4560" s="27" t="s">
        <v>5081</v>
      </c>
      <c r="M4560" t="s">
        <v>176</v>
      </c>
      <c r="N4560" t="s">
        <v>177</v>
      </c>
      <c r="O4560" t="s">
        <v>185</v>
      </c>
      <c r="P4560" t="s">
        <v>179</v>
      </c>
      <c r="Q4560" t="s">
        <v>180</v>
      </c>
      <c r="R4560" t="s">
        <v>181</v>
      </c>
      <c r="S4560" t="s">
        <v>31</v>
      </c>
      <c r="T4560" t="s">
        <v>31</v>
      </c>
      <c r="U4560" t="s">
        <v>31</v>
      </c>
      <c r="V4560" t="s">
        <v>31</v>
      </c>
      <c r="W4560" t="s">
        <v>182</v>
      </c>
      <c r="X4560" t="s">
        <v>183</v>
      </c>
      <c r="Y4560" s="28">
        <v>6.2190000000000003</v>
      </c>
      <c r="Z4560" t="str">
        <f>IF(database_public_cloud_VMs[[#This Row],[Vendor]]="AWS","USD","AUD")</f>
        <v>USD</v>
      </c>
      <c r="AA4560" s="29">
        <f>IF(database_public_cloud_VMs[[#This Row],[Currency]]="USD",(database_public_cloud_VMs[[#This Row],[Rate]]*param_exchange_rate)/(1+param_discount_aws),database_public_cloud_VMs[[#This Row],[Rate]])</f>
        <v>7.6640059790732211</v>
      </c>
    </row>
    <row r="4561" spans="1:27" x14ac:dyDescent="0.45">
      <c r="A4561" s="24" t="s">
        <v>5089</v>
      </c>
      <c r="B4561" t="s">
        <v>12</v>
      </c>
      <c r="C4561" s="25" t="s">
        <v>187</v>
      </c>
      <c r="D4561" t="s">
        <v>170</v>
      </c>
      <c r="E4561" t="s">
        <v>5052</v>
      </c>
      <c r="F4561" t="s">
        <v>5080</v>
      </c>
      <c r="G4561" s="26">
        <v>128</v>
      </c>
      <c r="H4561" s="26">
        <v>1952</v>
      </c>
      <c r="I4561" s="26">
        <v>3840</v>
      </c>
      <c r="J4561" s="27" t="s">
        <v>310</v>
      </c>
      <c r="K4561" s="27" t="s">
        <v>2214</v>
      </c>
      <c r="L4561" s="27" t="s">
        <v>5081</v>
      </c>
      <c r="M4561" t="s">
        <v>176</v>
      </c>
      <c r="N4561" t="s">
        <v>188</v>
      </c>
      <c r="O4561" t="s">
        <v>188</v>
      </c>
      <c r="P4561" t="s">
        <v>179</v>
      </c>
      <c r="Q4561" t="s">
        <v>180</v>
      </c>
      <c r="R4561" t="s">
        <v>181</v>
      </c>
      <c r="S4561" t="s">
        <v>31</v>
      </c>
      <c r="T4561" t="s">
        <v>31</v>
      </c>
      <c r="U4561" t="s">
        <v>31</v>
      </c>
      <c r="V4561" t="s">
        <v>31</v>
      </c>
      <c r="W4561" t="s">
        <v>182</v>
      </c>
      <c r="X4561" t="s">
        <v>183</v>
      </c>
      <c r="Y4561" s="28">
        <v>19.341000000000001</v>
      </c>
      <c r="Z4561" t="str">
        <f>IF(database_public_cloud_VMs[[#This Row],[Vendor]]="AWS","USD","AUD")</f>
        <v>USD</v>
      </c>
      <c r="AA4561" s="29">
        <f>IF(database_public_cloud_VMs[[#This Row],[Currency]]="USD",(database_public_cloud_VMs[[#This Row],[Rate]]*param_exchange_rate)/(1+param_discount_aws),database_public_cloud_VMs[[#This Row],[Rate]])</f>
        <v>23.834947683109046</v>
      </c>
    </row>
    <row r="4562" spans="1:27" x14ac:dyDescent="0.45">
      <c r="A4562" s="24" t="s">
        <v>5090</v>
      </c>
      <c r="B4562" t="s">
        <v>12</v>
      </c>
      <c r="C4562" s="25" t="s">
        <v>187</v>
      </c>
      <c r="D4562" t="s">
        <v>170</v>
      </c>
      <c r="E4562" t="s">
        <v>5052</v>
      </c>
      <c r="F4562" t="s">
        <v>5080</v>
      </c>
      <c r="G4562" s="26">
        <v>128</v>
      </c>
      <c r="H4562" s="26">
        <v>1952</v>
      </c>
      <c r="I4562" s="26">
        <v>3840</v>
      </c>
      <c r="J4562" s="27" t="s">
        <v>310</v>
      </c>
      <c r="K4562" s="27" t="s">
        <v>2214</v>
      </c>
      <c r="L4562" s="27" t="s">
        <v>5081</v>
      </c>
      <c r="M4562" t="s">
        <v>190</v>
      </c>
      <c r="N4562" t="s">
        <v>188</v>
      </c>
      <c r="O4562" t="s">
        <v>188</v>
      </c>
      <c r="P4562" t="s">
        <v>179</v>
      </c>
      <c r="Q4562" t="s">
        <v>315</v>
      </c>
      <c r="R4562" t="s">
        <v>316</v>
      </c>
      <c r="S4562" t="s">
        <v>31</v>
      </c>
      <c r="T4562" t="s">
        <v>31</v>
      </c>
      <c r="U4562" t="s">
        <v>31</v>
      </c>
      <c r="V4562" t="s">
        <v>31</v>
      </c>
      <c r="W4562" t="s">
        <v>182</v>
      </c>
      <c r="X4562" t="s">
        <v>183</v>
      </c>
      <c r="Y4562" s="28">
        <v>19.341000000000001</v>
      </c>
      <c r="Z4562" t="str">
        <f>IF(database_public_cloud_VMs[[#This Row],[Vendor]]="AWS","USD","AUD")</f>
        <v>USD</v>
      </c>
      <c r="AA4562" s="29">
        <f>IF(database_public_cloud_VMs[[#This Row],[Currency]]="USD",(database_public_cloud_VMs[[#This Row],[Rate]]*param_exchange_rate)/(1+param_discount_aws),database_public_cloud_VMs[[#This Row],[Rate]])</f>
        <v>23.834947683109046</v>
      </c>
    </row>
    <row r="4563" spans="1:27" x14ac:dyDescent="0.45">
      <c r="A4563" s="24" t="s">
        <v>5091</v>
      </c>
      <c r="B4563" t="s">
        <v>12</v>
      </c>
      <c r="C4563" s="25" t="s">
        <v>456</v>
      </c>
      <c r="D4563" t="s">
        <v>170</v>
      </c>
      <c r="E4563" t="s">
        <v>5052</v>
      </c>
      <c r="F4563" t="s">
        <v>5080</v>
      </c>
      <c r="G4563" s="26">
        <v>128</v>
      </c>
      <c r="H4563" s="26">
        <v>1952</v>
      </c>
      <c r="I4563" s="26">
        <v>3840</v>
      </c>
      <c r="J4563" s="27" t="s">
        <v>310</v>
      </c>
      <c r="K4563" s="27" t="s">
        <v>2214</v>
      </c>
      <c r="L4563" s="27" t="s">
        <v>5081</v>
      </c>
      <c r="M4563" t="s">
        <v>190</v>
      </c>
      <c r="N4563" t="s">
        <v>177</v>
      </c>
      <c r="O4563" t="s">
        <v>178</v>
      </c>
      <c r="P4563" t="s">
        <v>179</v>
      </c>
      <c r="Q4563" t="s">
        <v>191</v>
      </c>
      <c r="R4563" t="s">
        <v>181</v>
      </c>
      <c r="S4563" t="s">
        <v>31</v>
      </c>
      <c r="T4563" t="s">
        <v>31</v>
      </c>
      <c r="U4563" t="s">
        <v>31</v>
      </c>
      <c r="V4563" t="s">
        <v>31</v>
      </c>
      <c r="W4563" t="s">
        <v>182</v>
      </c>
      <c r="X4563" t="s">
        <v>183</v>
      </c>
      <c r="Y4563" s="28">
        <v>12.048</v>
      </c>
      <c r="Z4563" t="str">
        <f>IF(database_public_cloud_VMs[[#This Row],[Vendor]]="AWS","USD","AUD")</f>
        <v>USD</v>
      </c>
      <c r="AA4563" s="29">
        <f>IF(database_public_cloud_VMs[[#This Row],[Currency]]="USD",(database_public_cloud_VMs[[#This Row],[Rate]]*param_exchange_rate)/(1+param_discount_aws),database_public_cloud_VMs[[#This Row],[Rate]])</f>
        <v>14.847394120577933</v>
      </c>
    </row>
    <row r="4564" spans="1:27" x14ac:dyDescent="0.45">
      <c r="A4564" s="24" t="s">
        <v>5092</v>
      </c>
      <c r="B4564" t="s">
        <v>12</v>
      </c>
      <c r="C4564" s="25" t="s">
        <v>456</v>
      </c>
      <c r="D4564" t="s">
        <v>170</v>
      </c>
      <c r="E4564" t="s">
        <v>5052</v>
      </c>
      <c r="F4564" t="s">
        <v>5080</v>
      </c>
      <c r="G4564" s="26">
        <v>128</v>
      </c>
      <c r="H4564" s="26">
        <v>1952</v>
      </c>
      <c r="I4564" s="26">
        <v>3840</v>
      </c>
      <c r="J4564" s="27" t="s">
        <v>310</v>
      </c>
      <c r="K4564" s="27" t="s">
        <v>2214</v>
      </c>
      <c r="L4564" s="27" t="s">
        <v>5081</v>
      </c>
      <c r="M4564" t="s">
        <v>190</v>
      </c>
      <c r="N4564" t="s">
        <v>177</v>
      </c>
      <c r="O4564" t="s">
        <v>185</v>
      </c>
      <c r="P4564" t="s">
        <v>179</v>
      </c>
      <c r="Q4564" t="s">
        <v>191</v>
      </c>
      <c r="R4564" t="s">
        <v>181</v>
      </c>
      <c r="S4564" t="s">
        <v>31</v>
      </c>
      <c r="T4564" t="s">
        <v>31</v>
      </c>
      <c r="U4564" t="s">
        <v>31</v>
      </c>
      <c r="V4564" t="s">
        <v>31</v>
      </c>
      <c r="W4564" t="s">
        <v>182</v>
      </c>
      <c r="X4564" t="s">
        <v>183</v>
      </c>
      <c r="Y4564" s="28">
        <v>6.3490000000000002</v>
      </c>
      <c r="Z4564" t="str">
        <f>IF(database_public_cloud_VMs[[#This Row],[Vendor]]="AWS","USD","AUD")</f>
        <v>USD</v>
      </c>
      <c r="AA4564" s="29">
        <f>IF(database_public_cloud_VMs[[#This Row],[Currency]]="USD",(database_public_cloud_VMs[[#This Row],[Rate]]*param_exchange_rate)/(1+param_discount_aws),database_public_cloud_VMs[[#This Row],[Rate]])</f>
        <v>7.8242119249293909</v>
      </c>
    </row>
    <row r="4565" spans="1:27" x14ac:dyDescent="0.45">
      <c r="A4565" s="24" t="s">
        <v>5093</v>
      </c>
      <c r="B4565" t="s">
        <v>12</v>
      </c>
      <c r="C4565" s="25" t="s">
        <v>187</v>
      </c>
      <c r="D4565" t="s">
        <v>170</v>
      </c>
      <c r="E4565" t="s">
        <v>5052</v>
      </c>
      <c r="F4565" t="s">
        <v>5080</v>
      </c>
      <c r="G4565" s="26">
        <v>128</v>
      </c>
      <c r="H4565" s="26">
        <v>1952</v>
      </c>
      <c r="I4565" s="26">
        <v>3840</v>
      </c>
      <c r="J4565" s="27" t="s">
        <v>310</v>
      </c>
      <c r="K4565" s="27" t="s">
        <v>2214</v>
      </c>
      <c r="L4565" s="27" t="s">
        <v>5081</v>
      </c>
      <c r="M4565" t="s">
        <v>190</v>
      </c>
      <c r="N4565" t="s">
        <v>188</v>
      </c>
      <c r="O4565" t="s">
        <v>188</v>
      </c>
      <c r="P4565" t="s">
        <v>179</v>
      </c>
      <c r="Q4565" t="s">
        <v>191</v>
      </c>
      <c r="R4565" t="s">
        <v>181</v>
      </c>
      <c r="S4565" t="s">
        <v>31</v>
      </c>
      <c r="T4565" t="s">
        <v>31</v>
      </c>
      <c r="U4565" t="s">
        <v>31</v>
      </c>
      <c r="V4565" t="s">
        <v>31</v>
      </c>
      <c r="W4565" t="s">
        <v>182</v>
      </c>
      <c r="X4565" t="s">
        <v>183</v>
      </c>
      <c r="Y4565" s="28">
        <v>19.471</v>
      </c>
      <c r="Z4565" t="str">
        <f>IF(database_public_cloud_VMs[[#This Row],[Vendor]]="AWS","USD","AUD")</f>
        <v>USD</v>
      </c>
      <c r="AA4565" s="29">
        <f>IF(database_public_cloud_VMs[[#This Row],[Currency]]="USD",(database_public_cloud_VMs[[#This Row],[Rate]]*param_exchange_rate)/(1+param_discount_aws),database_public_cloud_VMs[[#This Row],[Rate]])</f>
        <v>23.995153628965216</v>
      </c>
    </row>
    <row r="4566" spans="1:27" x14ac:dyDescent="0.45">
      <c r="A4566" s="24" t="s">
        <v>5094</v>
      </c>
      <c r="B4566" t="s">
        <v>12</v>
      </c>
      <c r="C4566" s="25" t="s">
        <v>456</v>
      </c>
      <c r="D4566" t="s">
        <v>170</v>
      </c>
      <c r="E4566" t="s">
        <v>5052</v>
      </c>
      <c r="F4566" t="s">
        <v>5080</v>
      </c>
      <c r="G4566" s="26">
        <v>128</v>
      </c>
      <c r="H4566" s="26">
        <v>1952</v>
      </c>
      <c r="I4566" s="26">
        <v>3840</v>
      </c>
      <c r="J4566" s="27" t="s">
        <v>310</v>
      </c>
      <c r="K4566" s="27" t="s">
        <v>2214</v>
      </c>
      <c r="L4566" s="27" t="s">
        <v>5081</v>
      </c>
      <c r="M4566" t="s">
        <v>176</v>
      </c>
      <c r="N4566" t="s">
        <v>177</v>
      </c>
      <c r="O4566" t="s">
        <v>178</v>
      </c>
      <c r="P4566" t="s">
        <v>179</v>
      </c>
      <c r="Q4566" t="s">
        <v>315</v>
      </c>
      <c r="R4566" t="s">
        <v>181</v>
      </c>
      <c r="S4566" t="s">
        <v>31</v>
      </c>
      <c r="T4566" t="s">
        <v>31</v>
      </c>
      <c r="U4566" t="s">
        <v>31</v>
      </c>
      <c r="V4566" t="s">
        <v>31</v>
      </c>
      <c r="W4566" t="s">
        <v>182</v>
      </c>
      <c r="X4566" t="s">
        <v>183</v>
      </c>
      <c r="Y4566" s="28">
        <v>17.806000000000001</v>
      </c>
      <c r="Z4566" t="str">
        <f>IF(database_public_cloud_VMs[[#This Row],[Vendor]]="AWS","USD","AUD")</f>
        <v>USD</v>
      </c>
      <c r="AA4566" s="29">
        <f>IF(database_public_cloud_VMs[[#This Row],[Currency]]="USD",(database_public_cloud_VMs[[#This Row],[Rate]]*param_exchange_rate)/(1+param_discount_aws),database_public_cloud_VMs[[#This Row],[Rate]])</f>
        <v>21.943285168576587</v>
      </c>
    </row>
    <row r="4567" spans="1:27" x14ac:dyDescent="0.45">
      <c r="A4567" s="24" t="s">
        <v>5095</v>
      </c>
      <c r="B4567" t="s">
        <v>12</v>
      </c>
      <c r="C4567" s="25" t="s">
        <v>456</v>
      </c>
      <c r="D4567" t="s">
        <v>170</v>
      </c>
      <c r="E4567" t="s">
        <v>5052</v>
      </c>
      <c r="F4567" t="s">
        <v>5080</v>
      </c>
      <c r="G4567" s="26">
        <v>128</v>
      </c>
      <c r="H4567" s="26">
        <v>1952</v>
      </c>
      <c r="I4567" s="26">
        <v>3840</v>
      </c>
      <c r="J4567" s="27" t="s">
        <v>310</v>
      </c>
      <c r="K4567" s="27" t="s">
        <v>2214</v>
      </c>
      <c r="L4567" s="27" t="s">
        <v>5081</v>
      </c>
      <c r="M4567" t="s">
        <v>176</v>
      </c>
      <c r="N4567" t="s">
        <v>177</v>
      </c>
      <c r="O4567" t="s">
        <v>185</v>
      </c>
      <c r="P4567" t="s">
        <v>179</v>
      </c>
      <c r="Q4567" t="s">
        <v>315</v>
      </c>
      <c r="R4567" t="s">
        <v>181</v>
      </c>
      <c r="S4567" t="s">
        <v>31</v>
      </c>
      <c r="T4567" t="s">
        <v>31</v>
      </c>
      <c r="U4567" t="s">
        <v>31</v>
      </c>
      <c r="V4567" t="s">
        <v>31</v>
      </c>
      <c r="W4567" t="s">
        <v>182</v>
      </c>
      <c r="X4567" t="s">
        <v>183</v>
      </c>
      <c r="Y4567" s="28">
        <v>12.106999999999999</v>
      </c>
      <c r="Z4567" t="str">
        <f>IF(database_public_cloud_VMs[[#This Row],[Vendor]]="AWS","USD","AUD")</f>
        <v>USD</v>
      </c>
      <c r="AA4567" s="29">
        <f>IF(database_public_cloud_VMs[[#This Row],[Currency]]="USD",(database_public_cloud_VMs[[#This Row],[Rate]]*param_exchange_rate)/(1+param_discount_aws),database_public_cloud_VMs[[#This Row],[Rate]])</f>
        <v>14.92010297292804</v>
      </c>
    </row>
    <row r="4568" spans="1:27" x14ac:dyDescent="0.45">
      <c r="A4568" s="24" t="s">
        <v>5096</v>
      </c>
      <c r="B4568" t="s">
        <v>12</v>
      </c>
      <c r="C4568" s="25" t="s">
        <v>187</v>
      </c>
      <c r="D4568" t="s">
        <v>170</v>
      </c>
      <c r="E4568" t="s">
        <v>5052</v>
      </c>
      <c r="F4568" t="s">
        <v>5080</v>
      </c>
      <c r="G4568" s="26">
        <v>128</v>
      </c>
      <c r="H4568" s="26">
        <v>1952</v>
      </c>
      <c r="I4568" s="26">
        <v>3840</v>
      </c>
      <c r="J4568" s="27" t="s">
        <v>310</v>
      </c>
      <c r="K4568" s="27" t="s">
        <v>2214</v>
      </c>
      <c r="L4568" s="27" t="s">
        <v>5081</v>
      </c>
      <c r="M4568" t="s">
        <v>176</v>
      </c>
      <c r="N4568" t="s">
        <v>188</v>
      </c>
      <c r="O4568" t="s">
        <v>188</v>
      </c>
      <c r="P4568" t="s">
        <v>179</v>
      </c>
      <c r="Q4568" t="s">
        <v>315</v>
      </c>
      <c r="R4568" t="s">
        <v>181</v>
      </c>
      <c r="S4568" t="s">
        <v>31</v>
      </c>
      <c r="T4568" t="s">
        <v>31</v>
      </c>
      <c r="U4568" t="s">
        <v>31</v>
      </c>
      <c r="V4568" t="s">
        <v>31</v>
      </c>
      <c r="W4568" t="s">
        <v>182</v>
      </c>
      <c r="X4568" t="s">
        <v>183</v>
      </c>
      <c r="Y4568" s="28">
        <v>25.228999999999999</v>
      </c>
      <c r="Z4568" t="str">
        <f>IF(database_public_cloud_VMs[[#This Row],[Vendor]]="AWS","USD","AUD")</f>
        <v>USD</v>
      </c>
      <c r="AA4568" s="29">
        <f>IF(database_public_cloud_VMs[[#This Row],[Currency]]="USD",(database_public_cloud_VMs[[#This Row],[Rate]]*param_exchange_rate)/(1+param_discount_aws),database_public_cloud_VMs[[#This Row],[Rate]])</f>
        <v>31.091044676963868</v>
      </c>
    </row>
    <row r="4569" spans="1:27" x14ac:dyDescent="0.45">
      <c r="A4569" s="24" t="s">
        <v>5097</v>
      </c>
      <c r="B4569" t="s">
        <v>12</v>
      </c>
      <c r="C4569" s="25" t="s">
        <v>187</v>
      </c>
      <c r="D4569" t="s">
        <v>170</v>
      </c>
      <c r="E4569" t="s">
        <v>5052</v>
      </c>
      <c r="F4569" t="s">
        <v>5080</v>
      </c>
      <c r="G4569" s="26">
        <v>128</v>
      </c>
      <c r="H4569" s="26">
        <v>1952</v>
      </c>
      <c r="I4569" s="26">
        <v>3840</v>
      </c>
      <c r="J4569" s="27" t="s">
        <v>310</v>
      </c>
      <c r="K4569" s="27" t="s">
        <v>2214</v>
      </c>
      <c r="L4569" s="27" t="s">
        <v>5081</v>
      </c>
      <c r="M4569" t="s">
        <v>176</v>
      </c>
      <c r="N4569" t="s">
        <v>188</v>
      </c>
      <c r="O4569" t="s">
        <v>188</v>
      </c>
      <c r="P4569" t="s">
        <v>179</v>
      </c>
      <c r="Q4569" t="s">
        <v>315</v>
      </c>
      <c r="R4569" t="s">
        <v>316</v>
      </c>
      <c r="S4569" t="s">
        <v>31</v>
      </c>
      <c r="T4569" t="s">
        <v>31</v>
      </c>
      <c r="U4569" t="s">
        <v>31</v>
      </c>
      <c r="V4569" t="s">
        <v>31</v>
      </c>
      <c r="W4569" t="s">
        <v>182</v>
      </c>
      <c r="X4569" t="s">
        <v>183</v>
      </c>
      <c r="Y4569" s="28">
        <v>19.341000000000001</v>
      </c>
      <c r="Z4569" t="str">
        <f>IF(database_public_cloud_VMs[[#This Row],[Vendor]]="AWS","USD","AUD")</f>
        <v>USD</v>
      </c>
      <c r="AA4569" s="29">
        <f>IF(database_public_cloud_VMs[[#This Row],[Currency]]="USD",(database_public_cloud_VMs[[#This Row],[Rate]]*param_exchange_rate)/(1+param_discount_aws),database_public_cloud_VMs[[#This Row],[Rate]])</f>
        <v>23.834947683109046</v>
      </c>
    </row>
    <row r="4570" spans="1:27" x14ac:dyDescent="0.45">
      <c r="A4570" s="24" t="s">
        <v>5098</v>
      </c>
      <c r="B4570" t="s">
        <v>12</v>
      </c>
      <c r="C4570" s="25" t="s">
        <v>456</v>
      </c>
      <c r="D4570" t="s">
        <v>170</v>
      </c>
      <c r="E4570" t="s">
        <v>5052</v>
      </c>
      <c r="F4570" t="s">
        <v>5080</v>
      </c>
      <c r="G4570" s="26">
        <v>128</v>
      </c>
      <c r="H4570" s="26">
        <v>1952</v>
      </c>
      <c r="I4570" s="26">
        <v>3840</v>
      </c>
      <c r="J4570" s="27" t="s">
        <v>310</v>
      </c>
      <c r="K4570" s="27" t="s">
        <v>2214</v>
      </c>
      <c r="L4570" s="27" t="s">
        <v>5081</v>
      </c>
      <c r="M4570" t="s">
        <v>176</v>
      </c>
      <c r="N4570" t="s">
        <v>177</v>
      </c>
      <c r="O4570" t="s">
        <v>178</v>
      </c>
      <c r="P4570" t="s">
        <v>179</v>
      </c>
      <c r="Q4570" t="s">
        <v>198</v>
      </c>
      <c r="R4570" t="s">
        <v>181</v>
      </c>
      <c r="S4570" t="s">
        <v>31</v>
      </c>
      <c r="T4570" t="s">
        <v>31</v>
      </c>
      <c r="U4570" t="s">
        <v>31</v>
      </c>
      <c r="V4570" t="s">
        <v>31</v>
      </c>
      <c r="W4570" t="s">
        <v>182</v>
      </c>
      <c r="X4570" t="s">
        <v>183</v>
      </c>
      <c r="Y4570" s="28">
        <v>11.951000000000001</v>
      </c>
      <c r="Z4570" t="str">
        <f>IF(database_public_cloud_VMs[[#This Row],[Vendor]]="AWS","USD","AUD")</f>
        <v>USD</v>
      </c>
      <c r="AA4570" s="29">
        <f>IF(database_public_cloud_VMs[[#This Row],[Currency]]="USD",(database_public_cloud_VMs[[#This Row],[Rate]]*param_exchange_rate)/(1+param_discount_aws),database_public_cloud_VMs[[#This Row],[Rate]])</f>
        <v>14.727855837900638</v>
      </c>
    </row>
    <row r="4571" spans="1:27" x14ac:dyDescent="0.45">
      <c r="A4571" s="24" t="s">
        <v>5099</v>
      </c>
      <c r="B4571" t="s">
        <v>12</v>
      </c>
      <c r="C4571" s="25" t="s">
        <v>456</v>
      </c>
      <c r="D4571" t="s">
        <v>170</v>
      </c>
      <c r="E4571" t="s">
        <v>5052</v>
      </c>
      <c r="F4571" t="s">
        <v>5080</v>
      </c>
      <c r="G4571" s="26">
        <v>128</v>
      </c>
      <c r="H4571" s="26">
        <v>1952</v>
      </c>
      <c r="I4571" s="26">
        <v>3840</v>
      </c>
      <c r="J4571" s="27" t="s">
        <v>310</v>
      </c>
      <c r="K4571" s="27" t="s">
        <v>2214</v>
      </c>
      <c r="L4571" s="27" t="s">
        <v>5081</v>
      </c>
      <c r="M4571" t="s">
        <v>176</v>
      </c>
      <c r="N4571" t="s">
        <v>177</v>
      </c>
      <c r="O4571" t="s">
        <v>185</v>
      </c>
      <c r="P4571" t="s">
        <v>179</v>
      </c>
      <c r="Q4571" t="s">
        <v>198</v>
      </c>
      <c r="R4571" t="s">
        <v>181</v>
      </c>
      <c r="S4571" t="s">
        <v>31</v>
      </c>
      <c r="T4571" t="s">
        <v>31</v>
      </c>
      <c r="U4571" t="s">
        <v>31</v>
      </c>
      <c r="V4571" t="s">
        <v>31</v>
      </c>
      <c r="W4571" t="s">
        <v>182</v>
      </c>
      <c r="X4571" t="s">
        <v>183</v>
      </c>
      <c r="Y4571" s="28">
        <v>6.2519999999999998</v>
      </c>
      <c r="Z4571" t="str">
        <f>IF(database_public_cloud_VMs[[#This Row],[Vendor]]="AWS","USD","AUD")</f>
        <v>USD</v>
      </c>
      <c r="AA4571" s="29">
        <f>IF(database_public_cloud_VMs[[#This Row],[Currency]]="USD",(database_public_cloud_VMs[[#This Row],[Rate]]*param_exchange_rate)/(1+param_discount_aws),database_public_cloud_VMs[[#This Row],[Rate]])</f>
        <v>7.7046736422520947</v>
      </c>
    </row>
    <row r="4572" spans="1:27" x14ac:dyDescent="0.45">
      <c r="A4572" s="24" t="s">
        <v>5100</v>
      </c>
      <c r="B4572" t="s">
        <v>12</v>
      </c>
      <c r="C4572" s="25" t="s">
        <v>187</v>
      </c>
      <c r="D4572" t="s">
        <v>170</v>
      </c>
      <c r="E4572" t="s">
        <v>5052</v>
      </c>
      <c r="F4572" t="s">
        <v>5080</v>
      </c>
      <c r="G4572" s="26">
        <v>128</v>
      </c>
      <c r="H4572" s="26">
        <v>1952</v>
      </c>
      <c r="I4572" s="26">
        <v>3840</v>
      </c>
      <c r="J4572" s="27" t="s">
        <v>310</v>
      </c>
      <c r="K4572" s="27" t="s">
        <v>2214</v>
      </c>
      <c r="L4572" s="27" t="s">
        <v>5081</v>
      </c>
      <c r="M4572" t="s">
        <v>176</v>
      </c>
      <c r="N4572" t="s">
        <v>188</v>
      </c>
      <c r="O4572" t="s">
        <v>188</v>
      </c>
      <c r="P4572" t="s">
        <v>179</v>
      </c>
      <c r="Q4572" t="s">
        <v>198</v>
      </c>
      <c r="R4572" t="s">
        <v>181</v>
      </c>
      <c r="S4572" t="s">
        <v>31</v>
      </c>
      <c r="T4572" t="s">
        <v>31</v>
      </c>
      <c r="U4572" t="s">
        <v>31</v>
      </c>
      <c r="V4572" t="s">
        <v>31</v>
      </c>
      <c r="W4572" t="s">
        <v>182</v>
      </c>
      <c r="X4572" t="s">
        <v>183</v>
      </c>
      <c r="Y4572" s="28">
        <v>19.440999999999999</v>
      </c>
      <c r="Z4572" t="str">
        <f>IF(database_public_cloud_VMs[[#This Row],[Vendor]]="AWS","USD","AUD")</f>
        <v>USD</v>
      </c>
      <c r="AA4572" s="29">
        <f>IF(database_public_cloud_VMs[[#This Row],[Currency]]="USD",(database_public_cloud_VMs[[#This Row],[Rate]]*param_exchange_rate)/(1+param_discount_aws),database_public_cloud_VMs[[#This Row],[Rate]])</f>
        <v>23.958183026075329</v>
      </c>
    </row>
    <row r="4573" spans="1:27" x14ac:dyDescent="0.45">
      <c r="A4573" s="24" t="s">
        <v>5101</v>
      </c>
      <c r="B4573" t="s">
        <v>12</v>
      </c>
      <c r="C4573" s="25" t="s">
        <v>456</v>
      </c>
      <c r="D4573" t="s">
        <v>170</v>
      </c>
      <c r="E4573" t="s">
        <v>5052</v>
      </c>
      <c r="F4573" t="s">
        <v>5080</v>
      </c>
      <c r="G4573" s="26">
        <v>128</v>
      </c>
      <c r="H4573" s="26">
        <v>1952</v>
      </c>
      <c r="I4573" s="26">
        <v>3840</v>
      </c>
      <c r="J4573" s="27" t="s">
        <v>310</v>
      </c>
      <c r="K4573" s="27" t="s">
        <v>2214</v>
      </c>
      <c r="L4573" s="27" t="s">
        <v>5081</v>
      </c>
      <c r="M4573" t="s">
        <v>176</v>
      </c>
      <c r="N4573" t="s">
        <v>177</v>
      </c>
      <c r="O4573" t="s">
        <v>178</v>
      </c>
      <c r="P4573" t="s">
        <v>179</v>
      </c>
      <c r="Q4573" t="s">
        <v>191</v>
      </c>
      <c r="R4573" t="s">
        <v>181</v>
      </c>
      <c r="S4573" t="s">
        <v>31</v>
      </c>
      <c r="T4573" t="s">
        <v>31</v>
      </c>
      <c r="U4573" t="s">
        <v>31</v>
      </c>
      <c r="V4573" t="s">
        <v>31</v>
      </c>
      <c r="W4573" t="s">
        <v>182</v>
      </c>
      <c r="X4573" t="s">
        <v>183</v>
      </c>
      <c r="Y4573" s="28">
        <v>12.048</v>
      </c>
      <c r="Z4573" t="str">
        <f>IF(database_public_cloud_VMs[[#This Row],[Vendor]]="AWS","USD","AUD")</f>
        <v>USD</v>
      </c>
      <c r="AA4573" s="29">
        <f>IF(database_public_cloud_VMs[[#This Row],[Currency]]="USD",(database_public_cloud_VMs[[#This Row],[Rate]]*param_exchange_rate)/(1+param_discount_aws),database_public_cloud_VMs[[#This Row],[Rate]])</f>
        <v>14.847394120577933</v>
      </c>
    </row>
    <row r="4574" spans="1:27" x14ac:dyDescent="0.45">
      <c r="A4574" s="24" t="s">
        <v>5102</v>
      </c>
      <c r="B4574" t="s">
        <v>12</v>
      </c>
      <c r="C4574" s="25" t="s">
        <v>456</v>
      </c>
      <c r="D4574" t="s">
        <v>170</v>
      </c>
      <c r="E4574" t="s">
        <v>5052</v>
      </c>
      <c r="F4574" t="s">
        <v>5080</v>
      </c>
      <c r="G4574" s="26">
        <v>128</v>
      </c>
      <c r="H4574" s="26">
        <v>1952</v>
      </c>
      <c r="I4574" s="26">
        <v>3840</v>
      </c>
      <c r="J4574" s="27" t="s">
        <v>310</v>
      </c>
      <c r="K4574" s="27" t="s">
        <v>2214</v>
      </c>
      <c r="L4574" s="27" t="s">
        <v>5081</v>
      </c>
      <c r="M4574" t="s">
        <v>176</v>
      </c>
      <c r="N4574" t="s">
        <v>177</v>
      </c>
      <c r="O4574" t="s">
        <v>185</v>
      </c>
      <c r="P4574" t="s">
        <v>179</v>
      </c>
      <c r="Q4574" t="s">
        <v>191</v>
      </c>
      <c r="R4574" t="s">
        <v>181</v>
      </c>
      <c r="S4574" t="s">
        <v>31</v>
      </c>
      <c r="T4574" t="s">
        <v>31</v>
      </c>
      <c r="U4574" t="s">
        <v>31</v>
      </c>
      <c r="V4574" t="s">
        <v>31</v>
      </c>
      <c r="W4574" t="s">
        <v>182</v>
      </c>
      <c r="X4574" t="s">
        <v>183</v>
      </c>
      <c r="Y4574" s="28">
        <v>6.3490000000000002</v>
      </c>
      <c r="Z4574" t="str">
        <f>IF(database_public_cloud_VMs[[#This Row],[Vendor]]="AWS","USD","AUD")</f>
        <v>USD</v>
      </c>
      <c r="AA4574" s="29">
        <f>IF(database_public_cloud_VMs[[#This Row],[Currency]]="USD",(database_public_cloud_VMs[[#This Row],[Rate]]*param_exchange_rate)/(1+param_discount_aws),database_public_cloud_VMs[[#This Row],[Rate]])</f>
        <v>7.8242119249293909</v>
      </c>
    </row>
    <row r="4575" spans="1:27" x14ac:dyDescent="0.45">
      <c r="A4575" s="24" t="s">
        <v>5103</v>
      </c>
      <c r="B4575" t="s">
        <v>12</v>
      </c>
      <c r="C4575" s="25" t="s">
        <v>187</v>
      </c>
      <c r="D4575" t="s">
        <v>170</v>
      </c>
      <c r="E4575" t="s">
        <v>5052</v>
      </c>
      <c r="F4575" t="s">
        <v>5080</v>
      </c>
      <c r="G4575" s="26">
        <v>128</v>
      </c>
      <c r="H4575" s="26">
        <v>1952</v>
      </c>
      <c r="I4575" s="26">
        <v>3840</v>
      </c>
      <c r="J4575" s="27" t="s">
        <v>310</v>
      </c>
      <c r="K4575" s="27" t="s">
        <v>2214</v>
      </c>
      <c r="L4575" s="27" t="s">
        <v>5081</v>
      </c>
      <c r="M4575" t="s">
        <v>176</v>
      </c>
      <c r="N4575" t="s">
        <v>188</v>
      </c>
      <c r="O4575" t="s">
        <v>188</v>
      </c>
      <c r="P4575" t="s">
        <v>179</v>
      </c>
      <c r="Q4575" t="s">
        <v>191</v>
      </c>
      <c r="R4575" t="s">
        <v>181</v>
      </c>
      <c r="S4575" t="s">
        <v>31</v>
      </c>
      <c r="T4575" t="s">
        <v>31</v>
      </c>
      <c r="U4575" t="s">
        <v>31</v>
      </c>
      <c r="V4575" t="s">
        <v>31</v>
      </c>
      <c r="W4575" t="s">
        <v>182</v>
      </c>
      <c r="X4575" t="s">
        <v>183</v>
      </c>
      <c r="Y4575" s="28">
        <v>19.471</v>
      </c>
      <c r="Z4575" t="str">
        <f>IF(database_public_cloud_VMs[[#This Row],[Vendor]]="AWS","USD","AUD")</f>
        <v>USD</v>
      </c>
      <c r="AA4575" s="29">
        <f>IF(database_public_cloud_VMs[[#This Row],[Currency]]="USD",(database_public_cloud_VMs[[#This Row],[Rate]]*param_exchange_rate)/(1+param_discount_aws),database_public_cloud_VMs[[#This Row],[Rate]])</f>
        <v>23.995153628965216</v>
      </c>
    </row>
    <row r="4576" spans="1:27" x14ac:dyDescent="0.45">
      <c r="A4576" s="24" t="s">
        <v>5104</v>
      </c>
      <c r="B4576" t="s">
        <v>12</v>
      </c>
      <c r="C4576" s="25" t="s">
        <v>456</v>
      </c>
      <c r="D4576" t="s">
        <v>170</v>
      </c>
      <c r="E4576" t="s">
        <v>5052</v>
      </c>
      <c r="F4576" t="s">
        <v>5080</v>
      </c>
      <c r="G4576" s="26">
        <v>128</v>
      </c>
      <c r="H4576" s="26">
        <v>1952</v>
      </c>
      <c r="I4576" s="26">
        <v>3840</v>
      </c>
      <c r="J4576" s="27" t="s">
        <v>310</v>
      </c>
      <c r="K4576" s="27" t="s">
        <v>2214</v>
      </c>
      <c r="L4576" s="27" t="s">
        <v>5081</v>
      </c>
      <c r="M4576" t="s">
        <v>190</v>
      </c>
      <c r="N4576" t="s">
        <v>177</v>
      </c>
      <c r="O4576" t="s">
        <v>178</v>
      </c>
      <c r="P4576" t="s">
        <v>179</v>
      </c>
      <c r="Q4576" t="s">
        <v>198</v>
      </c>
      <c r="R4576" t="s">
        <v>181</v>
      </c>
      <c r="S4576" t="s">
        <v>31</v>
      </c>
      <c r="T4576" t="s">
        <v>31</v>
      </c>
      <c r="U4576" t="s">
        <v>31</v>
      </c>
      <c r="V4576" t="s">
        <v>31</v>
      </c>
      <c r="W4576" t="s">
        <v>182</v>
      </c>
      <c r="X4576" t="s">
        <v>183</v>
      </c>
      <c r="Y4576" s="28">
        <v>11.951000000000001</v>
      </c>
      <c r="Z4576" t="str">
        <f>IF(database_public_cloud_VMs[[#This Row],[Vendor]]="AWS","USD","AUD")</f>
        <v>USD</v>
      </c>
      <c r="AA4576" s="29">
        <f>IF(database_public_cloud_VMs[[#This Row],[Currency]]="USD",(database_public_cloud_VMs[[#This Row],[Rate]]*param_exchange_rate)/(1+param_discount_aws),database_public_cloud_VMs[[#This Row],[Rate]])</f>
        <v>14.727855837900638</v>
      </c>
    </row>
    <row r="4577" spans="1:27" x14ac:dyDescent="0.45">
      <c r="A4577" s="24" t="s">
        <v>5105</v>
      </c>
      <c r="B4577" t="s">
        <v>12</v>
      </c>
      <c r="C4577" s="25" t="s">
        <v>456</v>
      </c>
      <c r="D4577" t="s">
        <v>170</v>
      </c>
      <c r="E4577" t="s">
        <v>5052</v>
      </c>
      <c r="F4577" t="s">
        <v>5080</v>
      </c>
      <c r="G4577" s="26">
        <v>128</v>
      </c>
      <c r="H4577" s="26">
        <v>1952</v>
      </c>
      <c r="I4577" s="26">
        <v>3840</v>
      </c>
      <c r="J4577" s="27" t="s">
        <v>310</v>
      </c>
      <c r="K4577" s="27" t="s">
        <v>2214</v>
      </c>
      <c r="L4577" s="27" t="s">
        <v>5081</v>
      </c>
      <c r="M4577" t="s">
        <v>190</v>
      </c>
      <c r="N4577" t="s">
        <v>177</v>
      </c>
      <c r="O4577" t="s">
        <v>185</v>
      </c>
      <c r="P4577" t="s">
        <v>179</v>
      </c>
      <c r="Q4577" t="s">
        <v>198</v>
      </c>
      <c r="R4577" t="s">
        <v>181</v>
      </c>
      <c r="S4577" t="s">
        <v>31</v>
      </c>
      <c r="T4577" t="s">
        <v>31</v>
      </c>
      <c r="U4577" t="s">
        <v>31</v>
      </c>
      <c r="V4577" t="s">
        <v>31</v>
      </c>
      <c r="W4577" t="s">
        <v>182</v>
      </c>
      <c r="X4577" t="s">
        <v>183</v>
      </c>
      <c r="Y4577" s="28">
        <v>6.2519999999999998</v>
      </c>
      <c r="Z4577" t="str">
        <f>IF(database_public_cloud_VMs[[#This Row],[Vendor]]="AWS","USD","AUD")</f>
        <v>USD</v>
      </c>
      <c r="AA4577" s="29">
        <f>IF(database_public_cloud_VMs[[#This Row],[Currency]]="USD",(database_public_cloud_VMs[[#This Row],[Rate]]*param_exchange_rate)/(1+param_discount_aws),database_public_cloud_VMs[[#This Row],[Rate]])</f>
        <v>7.7046736422520947</v>
      </c>
    </row>
    <row r="4578" spans="1:27" x14ac:dyDescent="0.45">
      <c r="A4578" s="24" t="s">
        <v>5106</v>
      </c>
      <c r="B4578" t="s">
        <v>12</v>
      </c>
      <c r="C4578" s="25" t="s">
        <v>187</v>
      </c>
      <c r="D4578" t="s">
        <v>170</v>
      </c>
      <c r="E4578" t="s">
        <v>5052</v>
      </c>
      <c r="F4578" t="s">
        <v>5080</v>
      </c>
      <c r="G4578" s="26">
        <v>128</v>
      </c>
      <c r="H4578" s="26">
        <v>1952</v>
      </c>
      <c r="I4578" s="26">
        <v>3840</v>
      </c>
      <c r="J4578" s="27" t="s">
        <v>310</v>
      </c>
      <c r="K4578" s="27" t="s">
        <v>2214</v>
      </c>
      <c r="L4578" s="27" t="s">
        <v>5081</v>
      </c>
      <c r="M4578" t="s">
        <v>190</v>
      </c>
      <c r="N4578" t="s">
        <v>188</v>
      </c>
      <c r="O4578" t="s">
        <v>188</v>
      </c>
      <c r="P4578" t="s">
        <v>179</v>
      </c>
      <c r="Q4578" t="s">
        <v>198</v>
      </c>
      <c r="R4578" t="s">
        <v>181</v>
      </c>
      <c r="S4578" t="s">
        <v>31</v>
      </c>
      <c r="T4578" t="s">
        <v>31</v>
      </c>
      <c r="U4578" t="s">
        <v>31</v>
      </c>
      <c r="V4578" t="s">
        <v>31</v>
      </c>
      <c r="W4578" t="s">
        <v>182</v>
      </c>
      <c r="X4578" t="s">
        <v>183</v>
      </c>
      <c r="Y4578" s="28">
        <v>19.440999999999999</v>
      </c>
      <c r="Z4578" t="str">
        <f>IF(database_public_cloud_VMs[[#This Row],[Vendor]]="AWS","USD","AUD")</f>
        <v>USD</v>
      </c>
      <c r="AA4578" s="29">
        <f>IF(database_public_cloud_VMs[[#This Row],[Currency]]="USD",(database_public_cloud_VMs[[#This Row],[Rate]]*param_exchange_rate)/(1+param_discount_aws),database_public_cloud_VMs[[#This Row],[Rate]])</f>
        <v>23.958183026075329</v>
      </c>
    </row>
    <row r="4579" spans="1:27" x14ac:dyDescent="0.45">
      <c r="A4579" s="24" t="s">
        <v>5107</v>
      </c>
      <c r="B4579" t="s">
        <v>12</v>
      </c>
      <c r="C4579" s="25" t="s">
        <v>5108</v>
      </c>
      <c r="D4579" t="s">
        <v>170</v>
      </c>
      <c r="E4579" t="s">
        <v>5109</v>
      </c>
      <c r="F4579" t="s">
        <v>5110</v>
      </c>
      <c r="G4579" s="26">
        <v>64</v>
      </c>
      <c r="H4579" s="26">
        <v>1952</v>
      </c>
      <c r="I4579" s="26">
        <v>1920</v>
      </c>
      <c r="J4579" s="27" t="s">
        <v>310</v>
      </c>
      <c r="K4579" s="27" t="s">
        <v>2214</v>
      </c>
      <c r="L4579" s="27" t="s">
        <v>5111</v>
      </c>
      <c r="M4579" t="s">
        <v>176</v>
      </c>
      <c r="N4579" t="s">
        <v>177</v>
      </c>
      <c r="O4579" t="s">
        <v>178</v>
      </c>
      <c r="P4579" t="s">
        <v>179</v>
      </c>
      <c r="Q4579" t="s">
        <v>191</v>
      </c>
      <c r="R4579" t="s">
        <v>181</v>
      </c>
      <c r="S4579" t="s">
        <v>31</v>
      </c>
      <c r="T4579" t="s">
        <v>31</v>
      </c>
      <c r="U4579" t="s">
        <v>31</v>
      </c>
      <c r="V4579" t="s">
        <v>31</v>
      </c>
      <c r="W4579" t="s">
        <v>182</v>
      </c>
      <c r="X4579" t="s">
        <v>183</v>
      </c>
      <c r="Y4579" s="28">
        <v>13.241</v>
      </c>
      <c r="Z4579" t="str">
        <f>IF(database_public_cloud_VMs[[#This Row],[Vendor]]="AWS","USD","AUD")</f>
        <v>USD</v>
      </c>
      <c r="AA4579" s="29">
        <f>IF(database_public_cloud_VMs[[#This Row],[Currency]]="USD",(database_public_cloud_VMs[[#This Row],[Rate]]*param_exchange_rate)/(1+param_discount_aws),database_public_cloud_VMs[[#This Row],[Rate]])</f>
        <v>16.317591762165705</v>
      </c>
    </row>
    <row r="4580" spans="1:27" x14ac:dyDescent="0.45">
      <c r="A4580" s="24" t="s">
        <v>5112</v>
      </c>
      <c r="B4580" t="s">
        <v>12</v>
      </c>
      <c r="C4580" s="25" t="s">
        <v>5108</v>
      </c>
      <c r="D4580" t="s">
        <v>170</v>
      </c>
      <c r="E4580" t="s">
        <v>5109</v>
      </c>
      <c r="F4580" t="s">
        <v>5110</v>
      </c>
      <c r="G4580" s="26">
        <v>64</v>
      </c>
      <c r="H4580" s="26">
        <v>1952</v>
      </c>
      <c r="I4580" s="26">
        <v>1920</v>
      </c>
      <c r="J4580" s="27" t="s">
        <v>310</v>
      </c>
      <c r="K4580" s="27" t="s">
        <v>2214</v>
      </c>
      <c r="L4580" s="27" t="s">
        <v>5111</v>
      </c>
      <c r="M4580" t="s">
        <v>176</v>
      </c>
      <c r="N4580" t="s">
        <v>177</v>
      </c>
      <c r="O4580" t="s">
        <v>185</v>
      </c>
      <c r="P4580" t="s">
        <v>179</v>
      </c>
      <c r="Q4580" t="s">
        <v>191</v>
      </c>
      <c r="R4580" t="s">
        <v>181</v>
      </c>
      <c r="S4580" t="s">
        <v>31</v>
      </c>
      <c r="T4580" t="s">
        <v>31</v>
      </c>
      <c r="U4580" t="s">
        <v>31</v>
      </c>
      <c r="V4580" t="s">
        <v>31</v>
      </c>
      <c r="W4580" t="s">
        <v>182</v>
      </c>
      <c r="X4580" t="s">
        <v>183</v>
      </c>
      <c r="Y4580" s="28">
        <v>6.97</v>
      </c>
      <c r="Z4580" t="str">
        <f>IF(database_public_cloud_VMs[[#This Row],[Vendor]]="AWS","USD","AUD")</f>
        <v>USD</v>
      </c>
      <c r="AA4580" s="29">
        <f>IF(database_public_cloud_VMs[[#This Row],[Currency]]="USD",(database_public_cloud_VMs[[#This Row],[Rate]]*param_exchange_rate)/(1+param_discount_aws),database_public_cloud_VMs[[#This Row],[Rate]])</f>
        <v>8.5895034047500154</v>
      </c>
    </row>
    <row r="4581" spans="1:27" x14ac:dyDescent="0.45">
      <c r="A4581" s="24" t="s">
        <v>5113</v>
      </c>
      <c r="B4581" t="s">
        <v>12</v>
      </c>
      <c r="C4581" s="25" t="s">
        <v>187</v>
      </c>
      <c r="D4581" t="s">
        <v>170</v>
      </c>
      <c r="E4581" t="s">
        <v>5109</v>
      </c>
      <c r="F4581" t="s">
        <v>5110</v>
      </c>
      <c r="G4581" s="26">
        <v>64</v>
      </c>
      <c r="H4581" s="26">
        <v>1952</v>
      </c>
      <c r="I4581" s="26">
        <v>1920</v>
      </c>
      <c r="J4581" s="27" t="s">
        <v>310</v>
      </c>
      <c r="K4581" s="27" t="s">
        <v>2214</v>
      </c>
      <c r="L4581" s="27" t="s">
        <v>5111</v>
      </c>
      <c r="M4581" t="s">
        <v>176</v>
      </c>
      <c r="N4581" t="s">
        <v>188</v>
      </c>
      <c r="O4581" t="s">
        <v>188</v>
      </c>
      <c r="P4581" t="s">
        <v>179</v>
      </c>
      <c r="Q4581" t="s">
        <v>191</v>
      </c>
      <c r="R4581" t="s">
        <v>181</v>
      </c>
      <c r="S4581" t="s">
        <v>31</v>
      </c>
      <c r="T4581" t="s">
        <v>31</v>
      </c>
      <c r="U4581" t="s">
        <v>31</v>
      </c>
      <c r="V4581" t="s">
        <v>31</v>
      </c>
      <c r="W4581" t="s">
        <v>182</v>
      </c>
      <c r="X4581" t="s">
        <v>183</v>
      </c>
      <c r="Y4581" s="28">
        <v>21.408000000000001</v>
      </c>
      <c r="Z4581" t="str">
        <f>IF(database_public_cloud_VMs[[#This Row],[Vendor]]="AWS","USD","AUD")</f>
        <v>USD</v>
      </c>
      <c r="AA4581" s="29">
        <f>IF(database_public_cloud_VMs[[#This Row],[Currency]]="USD",(database_public_cloud_VMs[[#This Row],[Rate]]*param_exchange_rate)/(1+param_discount_aws),database_public_cloud_VMs[[#This Row],[Rate]])</f>
        <v>26.382222222222147</v>
      </c>
    </row>
    <row r="4582" spans="1:27" x14ac:dyDescent="0.45">
      <c r="A4582" s="24" t="s">
        <v>5114</v>
      </c>
      <c r="B4582" t="s">
        <v>12</v>
      </c>
      <c r="C4582" s="25" t="s">
        <v>5108</v>
      </c>
      <c r="D4582" t="s">
        <v>170</v>
      </c>
      <c r="E4582" t="s">
        <v>5109</v>
      </c>
      <c r="F4582" t="s">
        <v>5110</v>
      </c>
      <c r="G4582" s="26">
        <v>64</v>
      </c>
      <c r="H4582" s="26">
        <v>1952</v>
      </c>
      <c r="I4582" s="26">
        <v>1920</v>
      </c>
      <c r="J4582" s="27" t="s">
        <v>310</v>
      </c>
      <c r="K4582" s="27" t="s">
        <v>2214</v>
      </c>
      <c r="L4582" s="27" t="s">
        <v>5111</v>
      </c>
      <c r="M4582" t="s">
        <v>176</v>
      </c>
      <c r="N4582" t="s">
        <v>177</v>
      </c>
      <c r="O4582" t="s">
        <v>178</v>
      </c>
      <c r="P4582" t="s">
        <v>179</v>
      </c>
      <c r="Q4582" t="s">
        <v>198</v>
      </c>
      <c r="R4582" t="s">
        <v>181</v>
      </c>
      <c r="S4582" t="s">
        <v>31</v>
      </c>
      <c r="T4582" t="s">
        <v>31</v>
      </c>
      <c r="U4582" t="s">
        <v>31</v>
      </c>
      <c r="V4582" t="s">
        <v>31</v>
      </c>
      <c r="W4582" t="s">
        <v>182</v>
      </c>
      <c r="X4582" t="s">
        <v>183</v>
      </c>
      <c r="Y4582" s="28">
        <v>13.144</v>
      </c>
      <c r="Z4582" t="str">
        <f>IF(database_public_cloud_VMs[[#This Row],[Vendor]]="AWS","USD","AUD")</f>
        <v>USD</v>
      </c>
      <c r="AA4582" s="29">
        <f>IF(database_public_cloud_VMs[[#This Row],[Currency]]="USD",(database_public_cloud_VMs[[#This Row],[Rate]]*param_exchange_rate)/(1+param_discount_aws),database_public_cloud_VMs[[#This Row],[Rate]])</f>
        <v>16.198053479488411</v>
      </c>
    </row>
    <row r="4583" spans="1:27" x14ac:dyDescent="0.45">
      <c r="A4583" s="24" t="s">
        <v>5115</v>
      </c>
      <c r="B4583" t="s">
        <v>12</v>
      </c>
      <c r="C4583" s="25" t="s">
        <v>5108</v>
      </c>
      <c r="D4583" t="s">
        <v>170</v>
      </c>
      <c r="E4583" t="s">
        <v>5109</v>
      </c>
      <c r="F4583" t="s">
        <v>5110</v>
      </c>
      <c r="G4583" s="26">
        <v>64</v>
      </c>
      <c r="H4583" s="26">
        <v>1952</v>
      </c>
      <c r="I4583" s="26">
        <v>1920</v>
      </c>
      <c r="J4583" s="27" t="s">
        <v>310</v>
      </c>
      <c r="K4583" s="27" t="s">
        <v>2214</v>
      </c>
      <c r="L4583" s="27" t="s">
        <v>5111</v>
      </c>
      <c r="M4583" t="s">
        <v>176</v>
      </c>
      <c r="N4583" t="s">
        <v>177</v>
      </c>
      <c r="O4583" t="s">
        <v>185</v>
      </c>
      <c r="P4583" t="s">
        <v>179</v>
      </c>
      <c r="Q4583" t="s">
        <v>198</v>
      </c>
      <c r="R4583" t="s">
        <v>181</v>
      </c>
      <c r="S4583" t="s">
        <v>31</v>
      </c>
      <c r="T4583" t="s">
        <v>31</v>
      </c>
      <c r="U4583" t="s">
        <v>31</v>
      </c>
      <c r="V4583" t="s">
        <v>31</v>
      </c>
      <c r="W4583" t="s">
        <v>182</v>
      </c>
      <c r="X4583" t="s">
        <v>183</v>
      </c>
      <c r="Y4583" s="28">
        <v>6.8730000000000002</v>
      </c>
      <c r="Z4583" t="str">
        <f>IF(database_public_cloud_VMs[[#This Row],[Vendor]]="AWS","USD","AUD")</f>
        <v>USD</v>
      </c>
      <c r="AA4583" s="29">
        <f>IF(database_public_cloud_VMs[[#This Row],[Currency]]="USD",(database_public_cloud_VMs[[#This Row],[Rate]]*param_exchange_rate)/(1+param_discount_aws),database_public_cloud_VMs[[#This Row],[Rate]])</f>
        <v>8.4699651220727201</v>
      </c>
    </row>
    <row r="4584" spans="1:27" x14ac:dyDescent="0.45">
      <c r="A4584" s="24" t="s">
        <v>5116</v>
      </c>
      <c r="B4584" t="s">
        <v>12</v>
      </c>
      <c r="C4584" s="25" t="s">
        <v>187</v>
      </c>
      <c r="D4584" t="s">
        <v>170</v>
      </c>
      <c r="E4584" t="s">
        <v>5109</v>
      </c>
      <c r="F4584" t="s">
        <v>5110</v>
      </c>
      <c r="G4584" s="26">
        <v>64</v>
      </c>
      <c r="H4584" s="26">
        <v>1952</v>
      </c>
      <c r="I4584" s="26">
        <v>1920</v>
      </c>
      <c r="J4584" s="27" t="s">
        <v>310</v>
      </c>
      <c r="K4584" s="27" t="s">
        <v>2214</v>
      </c>
      <c r="L4584" s="27" t="s">
        <v>5111</v>
      </c>
      <c r="M4584" t="s">
        <v>176</v>
      </c>
      <c r="N4584" t="s">
        <v>188</v>
      </c>
      <c r="O4584" t="s">
        <v>188</v>
      </c>
      <c r="P4584" t="s">
        <v>179</v>
      </c>
      <c r="Q4584" t="s">
        <v>198</v>
      </c>
      <c r="R4584" t="s">
        <v>181</v>
      </c>
      <c r="S4584" t="s">
        <v>31</v>
      </c>
      <c r="T4584" t="s">
        <v>31</v>
      </c>
      <c r="U4584" t="s">
        <v>31</v>
      </c>
      <c r="V4584" t="s">
        <v>31</v>
      </c>
      <c r="W4584" t="s">
        <v>182</v>
      </c>
      <c r="X4584" t="s">
        <v>183</v>
      </c>
      <c r="Y4584" s="28">
        <v>21.378</v>
      </c>
      <c r="Z4584" t="str">
        <f>IF(database_public_cloud_VMs[[#This Row],[Vendor]]="AWS","USD","AUD")</f>
        <v>USD</v>
      </c>
      <c r="AA4584" s="29">
        <f>IF(database_public_cloud_VMs[[#This Row],[Currency]]="USD",(database_public_cloud_VMs[[#This Row],[Rate]]*param_exchange_rate)/(1+param_discount_aws),database_public_cloud_VMs[[#This Row],[Rate]])</f>
        <v>26.345251619332259</v>
      </c>
    </row>
    <row r="4585" spans="1:27" x14ac:dyDescent="0.45">
      <c r="A4585" s="24" t="s">
        <v>5117</v>
      </c>
      <c r="B4585" t="s">
        <v>12</v>
      </c>
      <c r="C4585" s="25" t="s">
        <v>5108</v>
      </c>
      <c r="D4585" t="s">
        <v>170</v>
      </c>
      <c r="E4585" t="s">
        <v>5109</v>
      </c>
      <c r="F4585" t="s">
        <v>5110</v>
      </c>
      <c r="G4585" s="26">
        <v>64</v>
      </c>
      <c r="H4585" s="26">
        <v>1952</v>
      </c>
      <c r="I4585" s="26">
        <v>1920</v>
      </c>
      <c r="J4585" s="27" t="s">
        <v>310</v>
      </c>
      <c r="K4585" s="27" t="s">
        <v>2214</v>
      </c>
      <c r="L4585" s="27" t="s">
        <v>5111</v>
      </c>
      <c r="M4585" t="s">
        <v>190</v>
      </c>
      <c r="N4585" t="s">
        <v>177</v>
      </c>
      <c r="O4585" t="s">
        <v>178</v>
      </c>
      <c r="P4585" t="s">
        <v>179</v>
      </c>
      <c r="Q4585" t="s">
        <v>191</v>
      </c>
      <c r="R4585" t="s">
        <v>181</v>
      </c>
      <c r="S4585" t="s">
        <v>31</v>
      </c>
      <c r="T4585" t="s">
        <v>31</v>
      </c>
      <c r="U4585" t="s">
        <v>31</v>
      </c>
      <c r="V4585" t="s">
        <v>31</v>
      </c>
      <c r="W4585" t="s">
        <v>182</v>
      </c>
      <c r="X4585" t="s">
        <v>183</v>
      </c>
      <c r="Y4585" s="28">
        <v>12.048999999999999</v>
      </c>
      <c r="Z4585" t="str">
        <f>IF(database_public_cloud_VMs[[#This Row],[Vendor]]="AWS","USD","AUD")</f>
        <v>USD</v>
      </c>
      <c r="AA4585" s="29">
        <f>IF(database_public_cloud_VMs[[#This Row],[Currency]]="USD",(database_public_cloud_VMs[[#This Row],[Rate]]*param_exchange_rate)/(1+param_discount_aws),database_public_cloud_VMs[[#This Row],[Rate]])</f>
        <v>14.848626474007597</v>
      </c>
    </row>
    <row r="4586" spans="1:27" x14ac:dyDescent="0.45">
      <c r="A4586" s="24" t="s">
        <v>5118</v>
      </c>
      <c r="B4586" t="s">
        <v>12</v>
      </c>
      <c r="C4586" s="25" t="s">
        <v>5108</v>
      </c>
      <c r="D4586" t="s">
        <v>170</v>
      </c>
      <c r="E4586" t="s">
        <v>5109</v>
      </c>
      <c r="F4586" t="s">
        <v>5110</v>
      </c>
      <c r="G4586" s="26">
        <v>64</v>
      </c>
      <c r="H4586" s="26">
        <v>1952</v>
      </c>
      <c r="I4586" s="26">
        <v>1920</v>
      </c>
      <c r="J4586" s="27" t="s">
        <v>310</v>
      </c>
      <c r="K4586" s="27" t="s">
        <v>2214</v>
      </c>
      <c r="L4586" s="27" t="s">
        <v>5111</v>
      </c>
      <c r="M4586" t="s">
        <v>190</v>
      </c>
      <c r="N4586" t="s">
        <v>177</v>
      </c>
      <c r="O4586" t="s">
        <v>185</v>
      </c>
      <c r="P4586" t="s">
        <v>179</v>
      </c>
      <c r="Q4586" t="s">
        <v>191</v>
      </c>
      <c r="R4586" t="s">
        <v>181</v>
      </c>
      <c r="S4586" t="s">
        <v>31</v>
      </c>
      <c r="T4586" t="s">
        <v>31</v>
      </c>
      <c r="U4586" t="s">
        <v>31</v>
      </c>
      <c r="V4586" t="s">
        <v>31</v>
      </c>
      <c r="W4586" t="s">
        <v>182</v>
      </c>
      <c r="X4586" t="s">
        <v>183</v>
      </c>
      <c r="Y4586" s="28">
        <v>6.3490000000000002</v>
      </c>
      <c r="Z4586" t="str">
        <f>IF(database_public_cloud_VMs[[#This Row],[Vendor]]="AWS","USD","AUD")</f>
        <v>USD</v>
      </c>
      <c r="AA4586" s="29">
        <f>IF(database_public_cloud_VMs[[#This Row],[Currency]]="USD",(database_public_cloud_VMs[[#This Row],[Rate]]*param_exchange_rate)/(1+param_discount_aws),database_public_cloud_VMs[[#This Row],[Rate]])</f>
        <v>7.8242119249293909</v>
      </c>
    </row>
    <row r="4587" spans="1:27" x14ac:dyDescent="0.45">
      <c r="A4587" s="24" t="s">
        <v>5119</v>
      </c>
      <c r="B4587" t="s">
        <v>12</v>
      </c>
      <c r="C4587" s="25" t="s">
        <v>187</v>
      </c>
      <c r="D4587" t="s">
        <v>170</v>
      </c>
      <c r="E4587" t="s">
        <v>5109</v>
      </c>
      <c r="F4587" t="s">
        <v>5110</v>
      </c>
      <c r="G4587" s="26">
        <v>64</v>
      </c>
      <c r="H4587" s="26">
        <v>1952</v>
      </c>
      <c r="I4587" s="26">
        <v>1920</v>
      </c>
      <c r="J4587" s="27" t="s">
        <v>310</v>
      </c>
      <c r="K4587" s="27" t="s">
        <v>2214</v>
      </c>
      <c r="L4587" s="27" t="s">
        <v>5111</v>
      </c>
      <c r="M4587" t="s">
        <v>190</v>
      </c>
      <c r="N4587" t="s">
        <v>188</v>
      </c>
      <c r="O4587" t="s">
        <v>188</v>
      </c>
      <c r="P4587" t="s">
        <v>179</v>
      </c>
      <c r="Q4587" t="s">
        <v>191</v>
      </c>
      <c r="R4587" t="s">
        <v>181</v>
      </c>
      <c r="S4587" t="s">
        <v>31</v>
      </c>
      <c r="T4587" t="s">
        <v>31</v>
      </c>
      <c r="U4587" t="s">
        <v>31</v>
      </c>
      <c r="V4587" t="s">
        <v>31</v>
      </c>
      <c r="W4587" t="s">
        <v>182</v>
      </c>
      <c r="X4587" t="s">
        <v>183</v>
      </c>
      <c r="Y4587" s="28">
        <v>19.474</v>
      </c>
      <c r="Z4587" t="str">
        <f>IF(database_public_cloud_VMs[[#This Row],[Vendor]]="AWS","USD","AUD")</f>
        <v>USD</v>
      </c>
      <c r="AA4587" s="29">
        <f>IF(database_public_cloud_VMs[[#This Row],[Currency]]="USD",(database_public_cloud_VMs[[#This Row],[Rate]]*param_exchange_rate)/(1+param_discount_aws),database_public_cloud_VMs[[#This Row],[Rate]])</f>
        <v>23.998850689254205</v>
      </c>
    </row>
    <row r="4588" spans="1:27" x14ac:dyDescent="0.45">
      <c r="A4588" s="24" t="s">
        <v>5120</v>
      </c>
      <c r="B4588" t="s">
        <v>12</v>
      </c>
      <c r="C4588" s="25" t="s">
        <v>5108</v>
      </c>
      <c r="D4588" t="s">
        <v>170</v>
      </c>
      <c r="E4588" t="s">
        <v>5109</v>
      </c>
      <c r="F4588" t="s">
        <v>5110</v>
      </c>
      <c r="G4588" s="26">
        <v>64</v>
      </c>
      <c r="H4588" s="26">
        <v>1952</v>
      </c>
      <c r="I4588" s="26">
        <v>1920</v>
      </c>
      <c r="J4588" s="27" t="s">
        <v>310</v>
      </c>
      <c r="K4588" s="27" t="s">
        <v>2214</v>
      </c>
      <c r="L4588" s="27" t="s">
        <v>5111</v>
      </c>
      <c r="M4588" t="s">
        <v>176</v>
      </c>
      <c r="N4588" t="s">
        <v>177</v>
      </c>
      <c r="O4588" t="s">
        <v>178</v>
      </c>
      <c r="P4588" t="s">
        <v>179</v>
      </c>
      <c r="Q4588" t="s">
        <v>315</v>
      </c>
      <c r="R4588" t="s">
        <v>181</v>
      </c>
      <c r="S4588" t="s">
        <v>31</v>
      </c>
      <c r="T4588" t="s">
        <v>31</v>
      </c>
      <c r="U4588" t="s">
        <v>31</v>
      </c>
      <c r="V4588" t="s">
        <v>31</v>
      </c>
      <c r="W4588" t="s">
        <v>182</v>
      </c>
      <c r="X4588" t="s">
        <v>183</v>
      </c>
      <c r="Y4588" s="28">
        <v>16.055</v>
      </c>
      <c r="Z4588" t="str">
        <f>IF(database_public_cloud_VMs[[#This Row],[Vendor]]="AWS","USD","AUD")</f>
        <v>USD</v>
      </c>
      <c r="AA4588" s="29">
        <f>IF(database_public_cloud_VMs[[#This Row],[Currency]]="USD",(database_public_cloud_VMs[[#This Row],[Rate]]*param_exchange_rate)/(1+param_discount_aws),database_public_cloud_VMs[[#This Row],[Rate]])</f>
        <v>19.785434313236944</v>
      </c>
    </row>
    <row r="4589" spans="1:27" x14ac:dyDescent="0.45">
      <c r="A4589" s="24" t="s">
        <v>5121</v>
      </c>
      <c r="B4589" t="s">
        <v>12</v>
      </c>
      <c r="C4589" s="25" t="s">
        <v>5108</v>
      </c>
      <c r="D4589" t="s">
        <v>170</v>
      </c>
      <c r="E4589" t="s">
        <v>5109</v>
      </c>
      <c r="F4589" t="s">
        <v>5110</v>
      </c>
      <c r="G4589" s="26">
        <v>64</v>
      </c>
      <c r="H4589" s="26">
        <v>1952</v>
      </c>
      <c r="I4589" s="26">
        <v>1920</v>
      </c>
      <c r="J4589" s="27" t="s">
        <v>310</v>
      </c>
      <c r="K4589" s="27" t="s">
        <v>2214</v>
      </c>
      <c r="L4589" s="27" t="s">
        <v>5111</v>
      </c>
      <c r="M4589" t="s">
        <v>176</v>
      </c>
      <c r="N4589" t="s">
        <v>177</v>
      </c>
      <c r="O4589" t="s">
        <v>185</v>
      </c>
      <c r="P4589" t="s">
        <v>179</v>
      </c>
      <c r="Q4589" t="s">
        <v>315</v>
      </c>
      <c r="R4589" t="s">
        <v>181</v>
      </c>
      <c r="S4589" t="s">
        <v>31</v>
      </c>
      <c r="T4589" t="s">
        <v>31</v>
      </c>
      <c r="U4589" t="s">
        <v>31</v>
      </c>
      <c r="V4589" t="s">
        <v>31</v>
      </c>
      <c r="W4589" t="s">
        <v>182</v>
      </c>
      <c r="X4589" t="s">
        <v>183</v>
      </c>
      <c r="Y4589" s="28">
        <v>9.7840000000000007</v>
      </c>
      <c r="Z4589" t="str">
        <f>IF(database_public_cloud_VMs[[#This Row],[Vendor]]="AWS","USD","AUD")</f>
        <v>USD</v>
      </c>
      <c r="AA4589" s="29">
        <f>IF(database_public_cloud_VMs[[#This Row],[Currency]]="USD",(database_public_cloud_VMs[[#This Row],[Rate]]*param_exchange_rate)/(1+param_discount_aws),database_public_cloud_VMs[[#This Row],[Rate]])</f>
        <v>12.057345955821258</v>
      </c>
    </row>
    <row r="4590" spans="1:27" x14ac:dyDescent="0.45">
      <c r="A4590" s="24" t="s">
        <v>5122</v>
      </c>
      <c r="B4590" t="s">
        <v>12</v>
      </c>
      <c r="C4590" s="25" t="s">
        <v>187</v>
      </c>
      <c r="D4590" t="s">
        <v>170</v>
      </c>
      <c r="E4590" t="s">
        <v>5109</v>
      </c>
      <c r="F4590" t="s">
        <v>5110</v>
      </c>
      <c r="G4590" s="26">
        <v>64</v>
      </c>
      <c r="H4590" s="26">
        <v>1952</v>
      </c>
      <c r="I4590" s="26">
        <v>1920</v>
      </c>
      <c r="J4590" s="27" t="s">
        <v>310</v>
      </c>
      <c r="K4590" s="27" t="s">
        <v>2214</v>
      </c>
      <c r="L4590" s="27" t="s">
        <v>5111</v>
      </c>
      <c r="M4590" t="s">
        <v>176</v>
      </c>
      <c r="N4590" t="s">
        <v>188</v>
      </c>
      <c r="O4590" t="s">
        <v>188</v>
      </c>
      <c r="P4590" t="s">
        <v>179</v>
      </c>
      <c r="Q4590" t="s">
        <v>315</v>
      </c>
      <c r="R4590" t="s">
        <v>181</v>
      </c>
      <c r="S4590" t="s">
        <v>31</v>
      </c>
      <c r="T4590" t="s">
        <v>31</v>
      </c>
      <c r="U4590" t="s">
        <v>31</v>
      </c>
      <c r="V4590" t="s">
        <v>31</v>
      </c>
      <c r="W4590" t="s">
        <v>182</v>
      </c>
      <c r="X4590" t="s">
        <v>183</v>
      </c>
      <c r="Y4590" s="28">
        <v>24.222000000000001</v>
      </c>
      <c r="Z4590" t="str">
        <f>IF(database_public_cloud_VMs[[#This Row],[Vendor]]="AWS","USD","AUD")</f>
        <v>USD</v>
      </c>
      <c r="AA4590" s="29">
        <f>IF(database_public_cloud_VMs[[#This Row],[Currency]]="USD",(database_public_cloud_VMs[[#This Row],[Rate]]*param_exchange_rate)/(1+param_discount_aws),database_public_cloud_VMs[[#This Row],[Rate]])</f>
        <v>29.850064773293383</v>
      </c>
    </row>
    <row r="4591" spans="1:27" x14ac:dyDescent="0.45">
      <c r="A4591" s="24" t="s">
        <v>5123</v>
      </c>
      <c r="B4591" t="s">
        <v>12</v>
      </c>
      <c r="C4591" s="25" t="s">
        <v>5108</v>
      </c>
      <c r="D4591" t="s">
        <v>170</v>
      </c>
      <c r="E4591" t="s">
        <v>5109</v>
      </c>
      <c r="F4591" t="s">
        <v>5110</v>
      </c>
      <c r="G4591" s="26">
        <v>64</v>
      </c>
      <c r="H4591" s="26">
        <v>1952</v>
      </c>
      <c r="I4591" s="26">
        <v>1920</v>
      </c>
      <c r="J4591" s="27" t="s">
        <v>310</v>
      </c>
      <c r="K4591" s="27" t="s">
        <v>2214</v>
      </c>
      <c r="L4591" s="27" t="s">
        <v>5111</v>
      </c>
      <c r="M4591" t="s">
        <v>190</v>
      </c>
      <c r="N4591" t="s">
        <v>177</v>
      </c>
      <c r="O4591" t="s">
        <v>178</v>
      </c>
      <c r="P4591" t="s">
        <v>179</v>
      </c>
      <c r="Q4591" t="s">
        <v>315</v>
      </c>
      <c r="R4591" t="s">
        <v>181</v>
      </c>
      <c r="S4591" t="s">
        <v>31</v>
      </c>
      <c r="T4591" t="s">
        <v>31</v>
      </c>
      <c r="U4591" t="s">
        <v>31</v>
      </c>
      <c r="V4591" t="s">
        <v>31</v>
      </c>
      <c r="W4591" t="s">
        <v>182</v>
      </c>
      <c r="X4591" t="s">
        <v>183</v>
      </c>
      <c r="Y4591" s="28">
        <v>14.863</v>
      </c>
      <c r="Z4591" t="str">
        <f>IF(database_public_cloud_VMs[[#This Row],[Vendor]]="AWS","USD","AUD")</f>
        <v>USD</v>
      </c>
      <c r="AA4591" s="29">
        <f>IF(database_public_cloud_VMs[[#This Row],[Currency]]="USD",(database_public_cloud_VMs[[#This Row],[Rate]]*param_exchange_rate)/(1+param_discount_aws),database_public_cloud_VMs[[#This Row],[Rate]])</f>
        <v>18.316469025078838</v>
      </c>
    </row>
    <row r="4592" spans="1:27" x14ac:dyDescent="0.45">
      <c r="A4592" s="24" t="s">
        <v>5124</v>
      </c>
      <c r="B4592" t="s">
        <v>12</v>
      </c>
      <c r="C4592" s="25" t="s">
        <v>5108</v>
      </c>
      <c r="D4592" t="s">
        <v>170</v>
      </c>
      <c r="E4592" t="s">
        <v>5109</v>
      </c>
      <c r="F4592" t="s">
        <v>5110</v>
      </c>
      <c r="G4592" s="26">
        <v>64</v>
      </c>
      <c r="H4592" s="26">
        <v>1952</v>
      </c>
      <c r="I4592" s="26">
        <v>1920</v>
      </c>
      <c r="J4592" s="27" t="s">
        <v>310</v>
      </c>
      <c r="K4592" s="27" t="s">
        <v>2214</v>
      </c>
      <c r="L4592" s="27" t="s">
        <v>5111</v>
      </c>
      <c r="M4592" t="s">
        <v>190</v>
      </c>
      <c r="N4592" t="s">
        <v>177</v>
      </c>
      <c r="O4592" t="s">
        <v>185</v>
      </c>
      <c r="P4592" t="s">
        <v>179</v>
      </c>
      <c r="Q4592" t="s">
        <v>315</v>
      </c>
      <c r="R4592" t="s">
        <v>181</v>
      </c>
      <c r="S4592" t="s">
        <v>31</v>
      </c>
      <c r="T4592" t="s">
        <v>31</v>
      </c>
      <c r="U4592" t="s">
        <v>31</v>
      </c>
      <c r="V4592" t="s">
        <v>31</v>
      </c>
      <c r="W4592" t="s">
        <v>182</v>
      </c>
      <c r="X4592" t="s">
        <v>183</v>
      </c>
      <c r="Y4592" s="28">
        <v>9.1630000000000003</v>
      </c>
      <c r="Z4592" t="str">
        <f>IF(database_public_cloud_VMs[[#This Row],[Vendor]]="AWS","USD","AUD")</f>
        <v>USD</v>
      </c>
      <c r="AA4592" s="29">
        <f>IF(database_public_cloud_VMs[[#This Row],[Currency]]="USD",(database_public_cloud_VMs[[#This Row],[Rate]]*param_exchange_rate)/(1+param_discount_aws),database_public_cloud_VMs[[#This Row],[Rate]])</f>
        <v>11.292054476000631</v>
      </c>
    </row>
    <row r="4593" spans="1:27" x14ac:dyDescent="0.45">
      <c r="A4593" s="24" t="s">
        <v>5125</v>
      </c>
      <c r="B4593" t="s">
        <v>12</v>
      </c>
      <c r="C4593" s="25" t="s">
        <v>187</v>
      </c>
      <c r="D4593" t="s">
        <v>170</v>
      </c>
      <c r="E4593" t="s">
        <v>5109</v>
      </c>
      <c r="F4593" t="s">
        <v>5110</v>
      </c>
      <c r="G4593" s="26">
        <v>64</v>
      </c>
      <c r="H4593" s="26">
        <v>1952</v>
      </c>
      <c r="I4593" s="26">
        <v>1920</v>
      </c>
      <c r="J4593" s="27" t="s">
        <v>310</v>
      </c>
      <c r="K4593" s="27" t="s">
        <v>2214</v>
      </c>
      <c r="L4593" s="27" t="s">
        <v>5111</v>
      </c>
      <c r="M4593" t="s">
        <v>190</v>
      </c>
      <c r="N4593" t="s">
        <v>188</v>
      </c>
      <c r="O4593" t="s">
        <v>188</v>
      </c>
      <c r="P4593" t="s">
        <v>179</v>
      </c>
      <c r="Q4593" t="s">
        <v>315</v>
      </c>
      <c r="R4593" t="s">
        <v>181</v>
      </c>
      <c r="S4593" t="s">
        <v>31</v>
      </c>
      <c r="T4593" t="s">
        <v>31</v>
      </c>
      <c r="U4593" t="s">
        <v>31</v>
      </c>
      <c r="V4593" t="s">
        <v>31</v>
      </c>
      <c r="W4593" t="s">
        <v>182</v>
      </c>
      <c r="X4593" t="s">
        <v>183</v>
      </c>
      <c r="Y4593" s="28">
        <v>22.288</v>
      </c>
      <c r="Z4593" t="str">
        <f>IF(database_public_cloud_VMs[[#This Row],[Vendor]]="AWS","USD","AUD")</f>
        <v>USD</v>
      </c>
      <c r="AA4593" s="29">
        <f>IF(database_public_cloud_VMs[[#This Row],[Currency]]="USD",(database_public_cloud_VMs[[#This Row],[Rate]]*param_exchange_rate)/(1+param_discount_aws),database_public_cloud_VMs[[#This Row],[Rate]])</f>
        <v>27.466693240325444</v>
      </c>
    </row>
    <row r="4594" spans="1:27" x14ac:dyDescent="0.45">
      <c r="A4594" s="24" t="s">
        <v>5126</v>
      </c>
      <c r="B4594" t="s">
        <v>12</v>
      </c>
      <c r="C4594" s="25" t="s">
        <v>187</v>
      </c>
      <c r="D4594" t="s">
        <v>170</v>
      </c>
      <c r="E4594" t="s">
        <v>5109</v>
      </c>
      <c r="F4594" t="s">
        <v>5110</v>
      </c>
      <c r="G4594" s="26">
        <v>64</v>
      </c>
      <c r="H4594" s="26">
        <v>1952</v>
      </c>
      <c r="I4594" s="26">
        <v>1920</v>
      </c>
      <c r="J4594" s="27" t="s">
        <v>310</v>
      </c>
      <c r="K4594" s="27" t="s">
        <v>2214</v>
      </c>
      <c r="L4594" s="27" t="s">
        <v>5111</v>
      </c>
      <c r="M4594" t="s">
        <v>190</v>
      </c>
      <c r="N4594" t="s">
        <v>188</v>
      </c>
      <c r="O4594" t="s">
        <v>188</v>
      </c>
      <c r="P4594" t="s">
        <v>179</v>
      </c>
      <c r="Q4594" t="s">
        <v>315</v>
      </c>
      <c r="R4594" t="s">
        <v>316</v>
      </c>
      <c r="S4594" t="s">
        <v>31</v>
      </c>
      <c r="T4594" t="s">
        <v>31</v>
      </c>
      <c r="U4594" t="s">
        <v>31</v>
      </c>
      <c r="V4594" t="s">
        <v>31</v>
      </c>
      <c r="W4594" t="s">
        <v>182</v>
      </c>
      <c r="X4594" t="s">
        <v>183</v>
      </c>
      <c r="Y4594" s="28">
        <v>19.344000000000001</v>
      </c>
      <c r="Z4594" t="str">
        <f>IF(database_public_cloud_VMs[[#This Row],[Vendor]]="AWS","USD","AUD")</f>
        <v>USD</v>
      </c>
      <c r="AA4594" s="29">
        <f>IF(database_public_cloud_VMs[[#This Row],[Currency]]="USD",(database_public_cloud_VMs[[#This Row],[Rate]]*param_exchange_rate)/(1+param_discount_aws),database_public_cloud_VMs[[#This Row],[Rate]])</f>
        <v>23.838644743398039</v>
      </c>
    </row>
    <row r="4595" spans="1:27" x14ac:dyDescent="0.45">
      <c r="A4595" s="24" t="s">
        <v>5127</v>
      </c>
      <c r="B4595" t="s">
        <v>12</v>
      </c>
      <c r="C4595" s="25" t="s">
        <v>5108</v>
      </c>
      <c r="D4595" t="s">
        <v>170</v>
      </c>
      <c r="E4595" t="s">
        <v>5109</v>
      </c>
      <c r="F4595" t="s">
        <v>5110</v>
      </c>
      <c r="G4595" s="26">
        <v>64</v>
      </c>
      <c r="H4595" s="26">
        <v>1952</v>
      </c>
      <c r="I4595" s="26">
        <v>1920</v>
      </c>
      <c r="J4595" s="27" t="s">
        <v>310</v>
      </c>
      <c r="K4595" s="27" t="s">
        <v>2214</v>
      </c>
      <c r="L4595" s="27" t="s">
        <v>5111</v>
      </c>
      <c r="M4595" t="s">
        <v>176</v>
      </c>
      <c r="N4595" t="s">
        <v>177</v>
      </c>
      <c r="O4595" t="s">
        <v>178</v>
      </c>
      <c r="P4595" t="s">
        <v>179</v>
      </c>
      <c r="Q4595" t="s">
        <v>180</v>
      </c>
      <c r="R4595" t="s">
        <v>181</v>
      </c>
      <c r="S4595" t="s">
        <v>31</v>
      </c>
      <c r="T4595" t="s">
        <v>31</v>
      </c>
      <c r="U4595" t="s">
        <v>31</v>
      </c>
      <c r="V4595" t="s">
        <v>31</v>
      </c>
      <c r="W4595" t="s">
        <v>182</v>
      </c>
      <c r="X4595" t="s">
        <v>183</v>
      </c>
      <c r="Y4595" s="28">
        <v>13.111000000000001</v>
      </c>
      <c r="Z4595" t="str">
        <f>IF(database_public_cloud_VMs[[#This Row],[Vendor]]="AWS","USD","AUD")</f>
        <v>USD</v>
      </c>
      <c r="AA4595" s="29">
        <f>IF(database_public_cloud_VMs[[#This Row],[Currency]]="USD",(database_public_cloud_VMs[[#This Row],[Rate]]*param_exchange_rate)/(1+param_discount_aws),database_public_cloud_VMs[[#This Row],[Rate]])</f>
        <v>16.157385816309535</v>
      </c>
    </row>
    <row r="4596" spans="1:27" x14ac:dyDescent="0.45">
      <c r="A4596" s="24" t="s">
        <v>5128</v>
      </c>
      <c r="B4596" t="s">
        <v>12</v>
      </c>
      <c r="C4596" s="25" t="s">
        <v>5108</v>
      </c>
      <c r="D4596" t="s">
        <v>170</v>
      </c>
      <c r="E4596" t="s">
        <v>5109</v>
      </c>
      <c r="F4596" t="s">
        <v>5110</v>
      </c>
      <c r="G4596" s="26">
        <v>64</v>
      </c>
      <c r="H4596" s="26">
        <v>1952</v>
      </c>
      <c r="I4596" s="26">
        <v>1920</v>
      </c>
      <c r="J4596" s="27" t="s">
        <v>310</v>
      </c>
      <c r="K4596" s="27" t="s">
        <v>2214</v>
      </c>
      <c r="L4596" s="27" t="s">
        <v>5111</v>
      </c>
      <c r="M4596" t="s">
        <v>176</v>
      </c>
      <c r="N4596" t="s">
        <v>177</v>
      </c>
      <c r="O4596" t="s">
        <v>185</v>
      </c>
      <c r="P4596" t="s">
        <v>179</v>
      </c>
      <c r="Q4596" t="s">
        <v>180</v>
      </c>
      <c r="R4596" t="s">
        <v>181</v>
      </c>
      <c r="S4596" t="s">
        <v>31</v>
      </c>
      <c r="T4596" t="s">
        <v>31</v>
      </c>
      <c r="U4596" t="s">
        <v>31</v>
      </c>
      <c r="V4596" t="s">
        <v>31</v>
      </c>
      <c r="W4596" t="s">
        <v>182</v>
      </c>
      <c r="X4596" t="s">
        <v>183</v>
      </c>
      <c r="Y4596" s="28">
        <v>6.84</v>
      </c>
      <c r="Z4596" t="str">
        <f>IF(database_public_cloud_VMs[[#This Row],[Vendor]]="AWS","USD","AUD")</f>
        <v>USD</v>
      </c>
      <c r="AA4596" s="29">
        <f>IF(database_public_cloud_VMs[[#This Row],[Currency]]="USD",(database_public_cloud_VMs[[#This Row],[Rate]]*param_exchange_rate)/(1+param_discount_aws),database_public_cloud_VMs[[#This Row],[Rate]])</f>
        <v>8.4292974588938456</v>
      </c>
    </row>
    <row r="4597" spans="1:27" x14ac:dyDescent="0.45">
      <c r="A4597" s="24" t="s">
        <v>5129</v>
      </c>
      <c r="B4597" t="s">
        <v>12</v>
      </c>
      <c r="C4597" s="25" t="s">
        <v>187</v>
      </c>
      <c r="D4597" t="s">
        <v>170</v>
      </c>
      <c r="E4597" t="s">
        <v>5109</v>
      </c>
      <c r="F4597" t="s">
        <v>5110</v>
      </c>
      <c r="G4597" s="26">
        <v>64</v>
      </c>
      <c r="H4597" s="26">
        <v>1952</v>
      </c>
      <c r="I4597" s="26">
        <v>1920</v>
      </c>
      <c r="J4597" s="27" t="s">
        <v>310</v>
      </c>
      <c r="K4597" s="27" t="s">
        <v>2214</v>
      </c>
      <c r="L4597" s="27" t="s">
        <v>5111</v>
      </c>
      <c r="M4597" t="s">
        <v>176</v>
      </c>
      <c r="N4597" t="s">
        <v>188</v>
      </c>
      <c r="O4597" t="s">
        <v>188</v>
      </c>
      <c r="P4597" t="s">
        <v>179</v>
      </c>
      <c r="Q4597" t="s">
        <v>180</v>
      </c>
      <c r="R4597" t="s">
        <v>181</v>
      </c>
      <c r="S4597" t="s">
        <v>31</v>
      </c>
      <c r="T4597" t="s">
        <v>31</v>
      </c>
      <c r="U4597" t="s">
        <v>31</v>
      </c>
      <c r="V4597" t="s">
        <v>31</v>
      </c>
      <c r="W4597" t="s">
        <v>182</v>
      </c>
      <c r="X4597" t="s">
        <v>183</v>
      </c>
      <c r="Y4597" s="28">
        <v>21.277999999999999</v>
      </c>
      <c r="Z4597" t="str">
        <f>IF(database_public_cloud_VMs[[#This Row],[Vendor]]="AWS","USD","AUD")</f>
        <v>USD</v>
      </c>
      <c r="AA4597" s="29">
        <f>IF(database_public_cloud_VMs[[#This Row],[Currency]]="USD",(database_public_cloud_VMs[[#This Row],[Rate]]*param_exchange_rate)/(1+param_discount_aws),database_public_cloud_VMs[[#This Row],[Rate]])</f>
        <v>26.222016276365974</v>
      </c>
    </row>
    <row r="4598" spans="1:27" x14ac:dyDescent="0.45">
      <c r="A4598" s="24" t="s">
        <v>5130</v>
      </c>
      <c r="B4598" t="s">
        <v>12</v>
      </c>
      <c r="C4598" s="25" t="s">
        <v>5108</v>
      </c>
      <c r="D4598" t="s">
        <v>170</v>
      </c>
      <c r="E4598" t="s">
        <v>5109</v>
      </c>
      <c r="F4598" t="s">
        <v>5110</v>
      </c>
      <c r="G4598" s="26">
        <v>64</v>
      </c>
      <c r="H4598" s="26">
        <v>1952</v>
      </c>
      <c r="I4598" s="26">
        <v>1920</v>
      </c>
      <c r="J4598" s="27" t="s">
        <v>310</v>
      </c>
      <c r="K4598" s="27" t="s">
        <v>2214</v>
      </c>
      <c r="L4598" s="27" t="s">
        <v>5111</v>
      </c>
      <c r="M4598" t="s">
        <v>190</v>
      </c>
      <c r="N4598" t="s">
        <v>177</v>
      </c>
      <c r="O4598" t="s">
        <v>178</v>
      </c>
      <c r="P4598" t="s">
        <v>179</v>
      </c>
      <c r="Q4598" t="s">
        <v>180</v>
      </c>
      <c r="R4598" t="s">
        <v>181</v>
      </c>
      <c r="S4598" t="s">
        <v>31</v>
      </c>
      <c r="T4598" t="s">
        <v>31</v>
      </c>
      <c r="U4598" t="s">
        <v>31</v>
      </c>
      <c r="V4598" t="s">
        <v>31</v>
      </c>
      <c r="W4598" t="s">
        <v>182</v>
      </c>
      <c r="X4598" t="s">
        <v>183</v>
      </c>
      <c r="Y4598" s="28">
        <v>11.919</v>
      </c>
      <c r="Z4598" t="str">
        <f>IF(database_public_cloud_VMs[[#This Row],[Vendor]]="AWS","USD","AUD")</f>
        <v>USD</v>
      </c>
      <c r="AA4598" s="29">
        <f>IF(database_public_cloud_VMs[[#This Row],[Currency]]="USD",(database_public_cloud_VMs[[#This Row],[Rate]]*param_exchange_rate)/(1+param_discount_aws),database_public_cloud_VMs[[#This Row],[Rate]])</f>
        <v>14.688420528151427</v>
      </c>
    </row>
    <row r="4599" spans="1:27" x14ac:dyDescent="0.45">
      <c r="A4599" s="24" t="s">
        <v>5131</v>
      </c>
      <c r="B4599" t="s">
        <v>12</v>
      </c>
      <c r="C4599" s="25" t="s">
        <v>5108</v>
      </c>
      <c r="D4599" t="s">
        <v>170</v>
      </c>
      <c r="E4599" t="s">
        <v>5109</v>
      </c>
      <c r="F4599" t="s">
        <v>5110</v>
      </c>
      <c r="G4599" s="26">
        <v>64</v>
      </c>
      <c r="H4599" s="26">
        <v>1952</v>
      </c>
      <c r="I4599" s="26">
        <v>1920</v>
      </c>
      <c r="J4599" s="27" t="s">
        <v>310</v>
      </c>
      <c r="K4599" s="27" t="s">
        <v>2214</v>
      </c>
      <c r="L4599" s="27" t="s">
        <v>5111</v>
      </c>
      <c r="M4599" t="s">
        <v>190</v>
      </c>
      <c r="N4599" t="s">
        <v>177</v>
      </c>
      <c r="O4599" t="s">
        <v>185</v>
      </c>
      <c r="P4599" t="s">
        <v>179</v>
      </c>
      <c r="Q4599" t="s">
        <v>180</v>
      </c>
      <c r="R4599" t="s">
        <v>181</v>
      </c>
      <c r="S4599" t="s">
        <v>31</v>
      </c>
      <c r="T4599" t="s">
        <v>31</v>
      </c>
      <c r="U4599" t="s">
        <v>31</v>
      </c>
      <c r="V4599" t="s">
        <v>31</v>
      </c>
      <c r="W4599" t="s">
        <v>182</v>
      </c>
      <c r="X4599" t="s">
        <v>183</v>
      </c>
      <c r="Y4599" s="28">
        <v>6.2190000000000003</v>
      </c>
      <c r="Z4599" t="str">
        <f>IF(database_public_cloud_VMs[[#This Row],[Vendor]]="AWS","USD","AUD")</f>
        <v>USD</v>
      </c>
      <c r="AA4599" s="29">
        <f>IF(database_public_cloud_VMs[[#This Row],[Currency]]="USD",(database_public_cloud_VMs[[#This Row],[Rate]]*param_exchange_rate)/(1+param_discount_aws),database_public_cloud_VMs[[#This Row],[Rate]])</f>
        <v>7.6640059790732211</v>
      </c>
    </row>
    <row r="4600" spans="1:27" x14ac:dyDescent="0.45">
      <c r="A4600" s="24" t="s">
        <v>5132</v>
      </c>
      <c r="B4600" t="s">
        <v>12</v>
      </c>
      <c r="C4600" s="25" t="s">
        <v>187</v>
      </c>
      <c r="D4600" t="s">
        <v>170</v>
      </c>
      <c r="E4600" t="s">
        <v>5109</v>
      </c>
      <c r="F4600" t="s">
        <v>5110</v>
      </c>
      <c r="G4600" s="26">
        <v>64</v>
      </c>
      <c r="H4600" s="26">
        <v>1952</v>
      </c>
      <c r="I4600" s="26">
        <v>1920</v>
      </c>
      <c r="J4600" s="27" t="s">
        <v>310</v>
      </c>
      <c r="K4600" s="27" t="s">
        <v>2214</v>
      </c>
      <c r="L4600" s="27" t="s">
        <v>5111</v>
      </c>
      <c r="M4600" t="s">
        <v>190</v>
      </c>
      <c r="N4600" t="s">
        <v>188</v>
      </c>
      <c r="O4600" t="s">
        <v>188</v>
      </c>
      <c r="P4600" t="s">
        <v>179</v>
      </c>
      <c r="Q4600" t="s">
        <v>180</v>
      </c>
      <c r="R4600" t="s">
        <v>181</v>
      </c>
      <c r="S4600" t="s">
        <v>31</v>
      </c>
      <c r="T4600" t="s">
        <v>31</v>
      </c>
      <c r="U4600" t="s">
        <v>31</v>
      </c>
      <c r="V4600" t="s">
        <v>31</v>
      </c>
      <c r="W4600" t="s">
        <v>182</v>
      </c>
      <c r="X4600" t="s">
        <v>183</v>
      </c>
      <c r="Y4600" s="28">
        <v>19.344000000000001</v>
      </c>
      <c r="Z4600" t="str">
        <f>IF(database_public_cloud_VMs[[#This Row],[Vendor]]="AWS","USD","AUD")</f>
        <v>USD</v>
      </c>
      <c r="AA4600" s="29">
        <f>IF(database_public_cloud_VMs[[#This Row],[Currency]]="USD",(database_public_cloud_VMs[[#This Row],[Rate]]*param_exchange_rate)/(1+param_discount_aws),database_public_cloud_VMs[[#This Row],[Rate]])</f>
        <v>23.838644743398039</v>
      </c>
    </row>
    <row r="4601" spans="1:27" x14ac:dyDescent="0.45">
      <c r="A4601" s="24" t="s">
        <v>5133</v>
      </c>
      <c r="B4601" t="s">
        <v>12</v>
      </c>
      <c r="C4601" s="25" t="s">
        <v>187</v>
      </c>
      <c r="D4601" t="s">
        <v>170</v>
      </c>
      <c r="E4601" t="s">
        <v>5109</v>
      </c>
      <c r="F4601" t="s">
        <v>5110</v>
      </c>
      <c r="G4601" s="26">
        <v>64</v>
      </c>
      <c r="H4601" s="26">
        <v>1952</v>
      </c>
      <c r="I4601" s="26">
        <v>1920</v>
      </c>
      <c r="J4601" s="27" t="s">
        <v>310</v>
      </c>
      <c r="K4601" s="27" t="s">
        <v>2214</v>
      </c>
      <c r="L4601" s="27" t="s">
        <v>5111</v>
      </c>
      <c r="M4601" t="s">
        <v>176</v>
      </c>
      <c r="N4601" t="s">
        <v>188</v>
      </c>
      <c r="O4601" t="s">
        <v>188</v>
      </c>
      <c r="P4601" t="s">
        <v>179</v>
      </c>
      <c r="Q4601" t="s">
        <v>315</v>
      </c>
      <c r="R4601" t="s">
        <v>316</v>
      </c>
      <c r="S4601" t="s">
        <v>31</v>
      </c>
      <c r="T4601" t="s">
        <v>31</v>
      </c>
      <c r="U4601" t="s">
        <v>31</v>
      </c>
      <c r="V4601" t="s">
        <v>31</v>
      </c>
      <c r="W4601" t="s">
        <v>182</v>
      </c>
      <c r="X4601" t="s">
        <v>183</v>
      </c>
      <c r="Y4601" s="28">
        <v>21.277999999999999</v>
      </c>
      <c r="Z4601" t="str">
        <f>IF(database_public_cloud_VMs[[#This Row],[Vendor]]="AWS","USD","AUD")</f>
        <v>USD</v>
      </c>
      <c r="AA4601" s="29">
        <f>IF(database_public_cloud_VMs[[#This Row],[Currency]]="USD",(database_public_cloud_VMs[[#This Row],[Rate]]*param_exchange_rate)/(1+param_discount_aws),database_public_cloud_VMs[[#This Row],[Rate]])</f>
        <v>26.222016276365974</v>
      </c>
    </row>
    <row r="4602" spans="1:27" x14ac:dyDescent="0.45">
      <c r="A4602" s="24" t="s">
        <v>5134</v>
      </c>
      <c r="B4602" t="s">
        <v>12</v>
      </c>
      <c r="C4602" s="25" t="s">
        <v>5108</v>
      </c>
      <c r="D4602" t="s">
        <v>170</v>
      </c>
      <c r="E4602" t="s">
        <v>5109</v>
      </c>
      <c r="F4602" t="s">
        <v>5110</v>
      </c>
      <c r="G4602" s="26">
        <v>64</v>
      </c>
      <c r="H4602" s="26">
        <v>1952</v>
      </c>
      <c r="I4602" s="26">
        <v>1920</v>
      </c>
      <c r="J4602" s="27" t="s">
        <v>310</v>
      </c>
      <c r="K4602" s="27" t="s">
        <v>2214</v>
      </c>
      <c r="L4602" s="27" t="s">
        <v>5111</v>
      </c>
      <c r="M4602" t="s">
        <v>190</v>
      </c>
      <c r="N4602" t="s">
        <v>177</v>
      </c>
      <c r="O4602" t="s">
        <v>178</v>
      </c>
      <c r="P4602" t="s">
        <v>179</v>
      </c>
      <c r="Q4602" t="s">
        <v>198</v>
      </c>
      <c r="R4602" t="s">
        <v>181</v>
      </c>
      <c r="S4602" t="s">
        <v>31</v>
      </c>
      <c r="T4602" t="s">
        <v>31</v>
      </c>
      <c r="U4602" t="s">
        <v>31</v>
      </c>
      <c r="V4602" t="s">
        <v>31</v>
      </c>
      <c r="W4602" t="s">
        <v>182</v>
      </c>
      <c r="X4602" t="s">
        <v>183</v>
      </c>
      <c r="Y4602" s="28">
        <v>11.952</v>
      </c>
      <c r="Z4602" t="str">
        <f>IF(database_public_cloud_VMs[[#This Row],[Vendor]]="AWS","USD","AUD")</f>
        <v>USD</v>
      </c>
      <c r="AA4602" s="29">
        <f>IF(database_public_cloud_VMs[[#This Row],[Currency]]="USD",(database_public_cloud_VMs[[#This Row],[Rate]]*param_exchange_rate)/(1+param_discount_aws),database_public_cloud_VMs[[#This Row],[Rate]])</f>
        <v>14.729088191330298</v>
      </c>
    </row>
    <row r="4603" spans="1:27" x14ac:dyDescent="0.45">
      <c r="A4603" s="24" t="s">
        <v>5135</v>
      </c>
      <c r="B4603" t="s">
        <v>12</v>
      </c>
      <c r="C4603" s="25" t="s">
        <v>5108</v>
      </c>
      <c r="D4603" t="s">
        <v>170</v>
      </c>
      <c r="E4603" t="s">
        <v>5109</v>
      </c>
      <c r="F4603" t="s">
        <v>5110</v>
      </c>
      <c r="G4603" s="26">
        <v>64</v>
      </c>
      <c r="H4603" s="26">
        <v>1952</v>
      </c>
      <c r="I4603" s="26">
        <v>1920</v>
      </c>
      <c r="J4603" s="27" t="s">
        <v>310</v>
      </c>
      <c r="K4603" s="27" t="s">
        <v>2214</v>
      </c>
      <c r="L4603" s="27" t="s">
        <v>5111</v>
      </c>
      <c r="M4603" t="s">
        <v>190</v>
      </c>
      <c r="N4603" t="s">
        <v>177</v>
      </c>
      <c r="O4603" t="s">
        <v>185</v>
      </c>
      <c r="P4603" t="s">
        <v>179</v>
      </c>
      <c r="Q4603" t="s">
        <v>198</v>
      </c>
      <c r="R4603" t="s">
        <v>181</v>
      </c>
      <c r="S4603" t="s">
        <v>31</v>
      </c>
      <c r="T4603" t="s">
        <v>31</v>
      </c>
      <c r="U4603" t="s">
        <v>31</v>
      </c>
      <c r="V4603" t="s">
        <v>31</v>
      </c>
      <c r="W4603" t="s">
        <v>182</v>
      </c>
      <c r="X4603" t="s">
        <v>183</v>
      </c>
      <c r="Y4603" s="28">
        <v>6.2519999999999998</v>
      </c>
      <c r="Z4603" t="str">
        <f>IF(database_public_cloud_VMs[[#This Row],[Vendor]]="AWS","USD","AUD")</f>
        <v>USD</v>
      </c>
      <c r="AA4603" s="29">
        <f>IF(database_public_cloud_VMs[[#This Row],[Currency]]="USD",(database_public_cloud_VMs[[#This Row],[Rate]]*param_exchange_rate)/(1+param_discount_aws),database_public_cloud_VMs[[#This Row],[Rate]])</f>
        <v>7.7046736422520947</v>
      </c>
    </row>
    <row r="4604" spans="1:27" x14ac:dyDescent="0.45">
      <c r="A4604" s="24" t="s">
        <v>5136</v>
      </c>
      <c r="B4604" t="s">
        <v>12</v>
      </c>
      <c r="C4604" s="25" t="s">
        <v>187</v>
      </c>
      <c r="D4604" t="s">
        <v>170</v>
      </c>
      <c r="E4604" t="s">
        <v>5109</v>
      </c>
      <c r="F4604" t="s">
        <v>5110</v>
      </c>
      <c r="G4604" s="26">
        <v>64</v>
      </c>
      <c r="H4604" s="26">
        <v>1952</v>
      </c>
      <c r="I4604" s="26">
        <v>1920</v>
      </c>
      <c r="J4604" s="27" t="s">
        <v>310</v>
      </c>
      <c r="K4604" s="27" t="s">
        <v>2214</v>
      </c>
      <c r="L4604" s="27" t="s">
        <v>5111</v>
      </c>
      <c r="M4604" t="s">
        <v>190</v>
      </c>
      <c r="N4604" t="s">
        <v>188</v>
      </c>
      <c r="O4604" t="s">
        <v>188</v>
      </c>
      <c r="P4604" t="s">
        <v>179</v>
      </c>
      <c r="Q4604" t="s">
        <v>198</v>
      </c>
      <c r="R4604" t="s">
        <v>181</v>
      </c>
      <c r="S4604" t="s">
        <v>31</v>
      </c>
      <c r="T4604" t="s">
        <v>31</v>
      </c>
      <c r="U4604" t="s">
        <v>31</v>
      </c>
      <c r="V4604" t="s">
        <v>31</v>
      </c>
      <c r="W4604" t="s">
        <v>182</v>
      </c>
      <c r="X4604" t="s">
        <v>183</v>
      </c>
      <c r="Y4604" s="28">
        <v>19.443999999999999</v>
      </c>
      <c r="Z4604" t="str">
        <f>IF(database_public_cloud_VMs[[#This Row],[Vendor]]="AWS","USD","AUD")</f>
        <v>USD</v>
      </c>
      <c r="AA4604" s="29">
        <f>IF(database_public_cloud_VMs[[#This Row],[Currency]]="USD",(database_public_cloud_VMs[[#This Row],[Rate]]*param_exchange_rate)/(1+param_discount_aws),database_public_cloud_VMs[[#This Row],[Rate]])</f>
        <v>23.961880086364317</v>
      </c>
    </row>
    <row r="4605" spans="1:27" x14ac:dyDescent="0.45">
      <c r="A4605" s="24" t="s">
        <v>5137</v>
      </c>
      <c r="B4605" t="s">
        <v>12</v>
      </c>
      <c r="C4605" s="25" t="s">
        <v>5108</v>
      </c>
      <c r="D4605" t="s">
        <v>170</v>
      </c>
      <c r="E4605" t="s">
        <v>5109</v>
      </c>
      <c r="F4605" t="s">
        <v>5138</v>
      </c>
      <c r="G4605" s="26">
        <v>8</v>
      </c>
      <c r="H4605" s="26">
        <v>244</v>
      </c>
      <c r="I4605" s="26">
        <v>240</v>
      </c>
      <c r="J4605" s="27" t="s">
        <v>310</v>
      </c>
      <c r="K4605" s="27" t="s">
        <v>2214</v>
      </c>
      <c r="L4605" s="27" t="s">
        <v>5139</v>
      </c>
      <c r="M4605" t="s">
        <v>176</v>
      </c>
      <c r="N4605" t="s">
        <v>177</v>
      </c>
      <c r="O4605" t="s">
        <v>178</v>
      </c>
      <c r="P4605" t="s">
        <v>179</v>
      </c>
      <c r="Q4605" t="s">
        <v>198</v>
      </c>
      <c r="R4605" t="s">
        <v>181</v>
      </c>
      <c r="S4605" t="s">
        <v>31</v>
      </c>
      <c r="T4605" t="s">
        <v>31</v>
      </c>
      <c r="U4605" t="s">
        <v>31</v>
      </c>
      <c r="V4605" t="s">
        <v>31</v>
      </c>
      <c r="W4605" t="s">
        <v>182</v>
      </c>
      <c r="X4605" t="s">
        <v>183</v>
      </c>
      <c r="Y4605" s="28">
        <v>1.6719999999999999</v>
      </c>
      <c r="Z4605" t="str">
        <f>IF(database_public_cloud_VMs[[#This Row],[Vendor]]="AWS","USD","AUD")</f>
        <v>USD</v>
      </c>
      <c r="AA4605" s="29">
        <f>IF(database_public_cloud_VMs[[#This Row],[Currency]]="USD",(database_public_cloud_VMs[[#This Row],[Rate]]*param_exchange_rate)/(1+param_discount_aws),database_public_cloud_VMs[[#This Row],[Rate]])</f>
        <v>2.0604949343962735</v>
      </c>
    </row>
    <row r="4606" spans="1:27" x14ac:dyDescent="0.45">
      <c r="A4606" s="24" t="s">
        <v>5140</v>
      </c>
      <c r="B4606" t="s">
        <v>12</v>
      </c>
      <c r="C4606" s="25" t="s">
        <v>5108</v>
      </c>
      <c r="D4606" t="s">
        <v>170</v>
      </c>
      <c r="E4606" t="s">
        <v>5109</v>
      </c>
      <c r="F4606" t="s">
        <v>5138</v>
      </c>
      <c r="G4606" s="26">
        <v>8</v>
      </c>
      <c r="H4606" s="26">
        <v>244</v>
      </c>
      <c r="I4606" s="26">
        <v>240</v>
      </c>
      <c r="J4606" s="27" t="s">
        <v>310</v>
      </c>
      <c r="K4606" s="27" t="s">
        <v>2214</v>
      </c>
      <c r="L4606" s="27" t="s">
        <v>5139</v>
      </c>
      <c r="M4606" t="s">
        <v>176</v>
      </c>
      <c r="N4606" t="s">
        <v>177</v>
      </c>
      <c r="O4606" t="s">
        <v>185</v>
      </c>
      <c r="P4606" t="s">
        <v>179</v>
      </c>
      <c r="Q4606" t="s">
        <v>198</v>
      </c>
      <c r="R4606" t="s">
        <v>181</v>
      </c>
      <c r="S4606" t="s">
        <v>31</v>
      </c>
      <c r="T4606" t="s">
        <v>31</v>
      </c>
      <c r="U4606" t="s">
        <v>31</v>
      </c>
      <c r="V4606" t="s">
        <v>31</v>
      </c>
      <c r="W4606" t="s">
        <v>182</v>
      </c>
      <c r="X4606" t="s">
        <v>183</v>
      </c>
      <c r="Y4606" s="28">
        <v>0.88800000000000001</v>
      </c>
      <c r="Z4606" t="str">
        <f>IF(database_public_cloud_VMs[[#This Row],[Vendor]]="AWS","USD","AUD")</f>
        <v>USD</v>
      </c>
      <c r="AA4606" s="29">
        <f>IF(database_public_cloud_VMs[[#This Row],[Currency]]="USD",(database_public_cloud_VMs[[#This Row],[Rate]]*param_exchange_rate)/(1+param_discount_aws),database_public_cloud_VMs[[#This Row],[Rate]])</f>
        <v>1.0943298455406048</v>
      </c>
    </row>
    <row r="4607" spans="1:27" x14ac:dyDescent="0.45">
      <c r="A4607" s="24" t="s">
        <v>5141</v>
      </c>
      <c r="B4607" t="s">
        <v>12</v>
      </c>
      <c r="C4607" s="25" t="s">
        <v>187</v>
      </c>
      <c r="D4607" t="s">
        <v>170</v>
      </c>
      <c r="E4607" t="s">
        <v>5109</v>
      </c>
      <c r="F4607" t="s">
        <v>5138</v>
      </c>
      <c r="G4607" s="26">
        <v>8</v>
      </c>
      <c r="H4607" s="26">
        <v>244</v>
      </c>
      <c r="I4607" s="26">
        <v>240</v>
      </c>
      <c r="J4607" s="27" t="s">
        <v>310</v>
      </c>
      <c r="K4607" s="27" t="s">
        <v>2214</v>
      </c>
      <c r="L4607" s="27" t="s">
        <v>5139</v>
      </c>
      <c r="M4607" t="s">
        <v>176</v>
      </c>
      <c r="N4607" t="s">
        <v>188</v>
      </c>
      <c r="O4607" t="s">
        <v>188</v>
      </c>
      <c r="P4607" t="s">
        <v>179</v>
      </c>
      <c r="Q4607" t="s">
        <v>198</v>
      </c>
      <c r="R4607" t="s">
        <v>181</v>
      </c>
      <c r="S4607" t="s">
        <v>31</v>
      </c>
      <c r="T4607" t="s">
        <v>31</v>
      </c>
      <c r="U4607" t="s">
        <v>31</v>
      </c>
      <c r="V4607" t="s">
        <v>31</v>
      </c>
      <c r="W4607" t="s">
        <v>182</v>
      </c>
      <c r="X4607" t="s">
        <v>183</v>
      </c>
      <c r="Y4607" s="28">
        <v>2.76</v>
      </c>
      <c r="Z4607" t="str">
        <f>IF(database_public_cloud_VMs[[#This Row],[Vendor]]="AWS","USD","AUD")</f>
        <v>USD</v>
      </c>
      <c r="AA4607" s="29">
        <f>IF(database_public_cloud_VMs[[#This Row],[Currency]]="USD",(database_public_cloud_VMs[[#This Row],[Rate]]*param_exchange_rate)/(1+param_discount_aws),database_public_cloud_VMs[[#This Row],[Rate]])</f>
        <v>3.4012954658694468</v>
      </c>
    </row>
    <row r="4608" spans="1:27" x14ac:dyDescent="0.45">
      <c r="A4608" s="24" t="s">
        <v>5142</v>
      </c>
      <c r="B4608" t="s">
        <v>12</v>
      </c>
      <c r="C4608" s="25" t="s">
        <v>187</v>
      </c>
      <c r="D4608" t="s">
        <v>170</v>
      </c>
      <c r="E4608" t="s">
        <v>5109</v>
      </c>
      <c r="F4608" t="s">
        <v>5138</v>
      </c>
      <c r="G4608" s="26">
        <v>8</v>
      </c>
      <c r="H4608" s="26">
        <v>244</v>
      </c>
      <c r="I4608" s="26">
        <v>240</v>
      </c>
      <c r="J4608" s="27" t="s">
        <v>310</v>
      </c>
      <c r="K4608" s="27" t="s">
        <v>2214</v>
      </c>
      <c r="L4608" s="27" t="s">
        <v>5139</v>
      </c>
      <c r="M4608" t="s">
        <v>176</v>
      </c>
      <c r="N4608" t="s">
        <v>188</v>
      </c>
      <c r="O4608" t="s">
        <v>188</v>
      </c>
      <c r="P4608" t="s">
        <v>179</v>
      </c>
      <c r="Q4608" t="s">
        <v>315</v>
      </c>
      <c r="R4608" t="s">
        <v>316</v>
      </c>
      <c r="S4608" t="s">
        <v>31</v>
      </c>
      <c r="T4608" t="s">
        <v>31</v>
      </c>
      <c r="U4608" t="s">
        <v>31</v>
      </c>
      <c r="V4608" t="s">
        <v>31</v>
      </c>
      <c r="W4608" t="s">
        <v>182</v>
      </c>
      <c r="X4608" t="s">
        <v>183</v>
      </c>
      <c r="Y4608" s="28">
        <v>2.66</v>
      </c>
      <c r="Z4608" t="str">
        <f>IF(database_public_cloud_VMs[[#This Row],[Vendor]]="AWS","USD","AUD")</f>
        <v>USD</v>
      </c>
      <c r="AA4608" s="29">
        <f>IF(database_public_cloud_VMs[[#This Row],[Currency]]="USD",(database_public_cloud_VMs[[#This Row],[Rate]]*param_exchange_rate)/(1+param_discount_aws),database_public_cloud_VMs[[#This Row],[Rate]])</f>
        <v>3.2780601229031627</v>
      </c>
    </row>
    <row r="4609" spans="1:27" x14ac:dyDescent="0.45">
      <c r="A4609" s="24" t="s">
        <v>5143</v>
      </c>
      <c r="B4609" t="s">
        <v>12</v>
      </c>
      <c r="C4609" s="25" t="s">
        <v>5108</v>
      </c>
      <c r="D4609" t="s">
        <v>170</v>
      </c>
      <c r="E4609" t="s">
        <v>5109</v>
      </c>
      <c r="F4609" t="s">
        <v>5138</v>
      </c>
      <c r="G4609" s="26">
        <v>8</v>
      </c>
      <c r="H4609" s="26">
        <v>244</v>
      </c>
      <c r="I4609" s="26">
        <v>240</v>
      </c>
      <c r="J4609" s="27" t="s">
        <v>310</v>
      </c>
      <c r="K4609" s="27" t="s">
        <v>2214</v>
      </c>
      <c r="L4609" s="27" t="s">
        <v>5139</v>
      </c>
      <c r="M4609" t="s">
        <v>190</v>
      </c>
      <c r="N4609" t="s">
        <v>177</v>
      </c>
      <c r="O4609" t="s">
        <v>178</v>
      </c>
      <c r="P4609" t="s">
        <v>179</v>
      </c>
      <c r="Q4609" t="s">
        <v>180</v>
      </c>
      <c r="R4609" t="s">
        <v>181</v>
      </c>
      <c r="S4609" t="s">
        <v>31</v>
      </c>
      <c r="T4609" t="s">
        <v>31</v>
      </c>
      <c r="U4609" t="s">
        <v>31</v>
      </c>
      <c r="V4609" t="s">
        <v>31</v>
      </c>
      <c r="W4609" t="s">
        <v>182</v>
      </c>
      <c r="X4609" t="s">
        <v>183</v>
      </c>
      <c r="Y4609" s="28">
        <v>1.49</v>
      </c>
      <c r="Z4609" t="str">
        <f>IF(database_public_cloud_VMs[[#This Row],[Vendor]]="AWS","USD","AUD")</f>
        <v>USD</v>
      </c>
      <c r="AA4609" s="29">
        <f>IF(database_public_cloud_VMs[[#This Row],[Currency]]="USD",(database_public_cloud_VMs[[#This Row],[Rate]]*param_exchange_rate)/(1+param_discount_aws),database_public_cloud_VMs[[#This Row],[Rate]])</f>
        <v>1.8362066101976364</v>
      </c>
    </row>
    <row r="4610" spans="1:27" x14ac:dyDescent="0.45">
      <c r="A4610" s="24" t="s">
        <v>5144</v>
      </c>
      <c r="B4610" t="s">
        <v>12</v>
      </c>
      <c r="C4610" s="25" t="s">
        <v>5108</v>
      </c>
      <c r="D4610" t="s">
        <v>170</v>
      </c>
      <c r="E4610" t="s">
        <v>5109</v>
      </c>
      <c r="F4610" t="s">
        <v>5138</v>
      </c>
      <c r="G4610" s="26">
        <v>8</v>
      </c>
      <c r="H4610" s="26">
        <v>244</v>
      </c>
      <c r="I4610" s="26">
        <v>240</v>
      </c>
      <c r="J4610" s="27" t="s">
        <v>310</v>
      </c>
      <c r="K4610" s="27" t="s">
        <v>2214</v>
      </c>
      <c r="L4610" s="27" t="s">
        <v>5139</v>
      </c>
      <c r="M4610" t="s">
        <v>190</v>
      </c>
      <c r="N4610" t="s">
        <v>177</v>
      </c>
      <c r="O4610" t="s">
        <v>185</v>
      </c>
      <c r="P4610" t="s">
        <v>179</v>
      </c>
      <c r="Q4610" t="s">
        <v>180</v>
      </c>
      <c r="R4610" t="s">
        <v>181</v>
      </c>
      <c r="S4610" t="s">
        <v>31</v>
      </c>
      <c r="T4610" t="s">
        <v>31</v>
      </c>
      <c r="U4610" t="s">
        <v>31</v>
      </c>
      <c r="V4610" t="s">
        <v>31</v>
      </c>
      <c r="W4610" t="s">
        <v>182</v>
      </c>
      <c r="X4610" t="s">
        <v>183</v>
      </c>
      <c r="Y4610" s="28">
        <v>0.77700000000000002</v>
      </c>
      <c r="Z4610" t="str">
        <f>IF(database_public_cloud_VMs[[#This Row],[Vendor]]="AWS","USD","AUD")</f>
        <v>USD</v>
      </c>
      <c r="AA4610" s="29">
        <f>IF(database_public_cloud_VMs[[#This Row],[Currency]]="USD",(database_public_cloud_VMs[[#This Row],[Rate]]*param_exchange_rate)/(1+param_discount_aws),database_public_cloud_VMs[[#This Row],[Rate]])</f>
        <v>0.95753861484802916</v>
      </c>
    </row>
    <row r="4611" spans="1:27" x14ac:dyDescent="0.45">
      <c r="A4611" s="24" t="s">
        <v>5145</v>
      </c>
      <c r="B4611" t="s">
        <v>12</v>
      </c>
      <c r="C4611" s="25" t="s">
        <v>187</v>
      </c>
      <c r="D4611" t="s">
        <v>170</v>
      </c>
      <c r="E4611" t="s">
        <v>5109</v>
      </c>
      <c r="F4611" t="s">
        <v>5138</v>
      </c>
      <c r="G4611" s="26">
        <v>8</v>
      </c>
      <c r="H4611" s="26">
        <v>244</v>
      </c>
      <c r="I4611" s="26">
        <v>240</v>
      </c>
      <c r="J4611" s="27" t="s">
        <v>310</v>
      </c>
      <c r="K4611" s="27" t="s">
        <v>2214</v>
      </c>
      <c r="L4611" s="27" t="s">
        <v>5139</v>
      </c>
      <c r="M4611" t="s">
        <v>190</v>
      </c>
      <c r="N4611" t="s">
        <v>188</v>
      </c>
      <c r="O4611" t="s">
        <v>188</v>
      </c>
      <c r="P4611" t="s">
        <v>179</v>
      </c>
      <c r="Q4611" t="s">
        <v>180</v>
      </c>
      <c r="R4611" t="s">
        <v>181</v>
      </c>
      <c r="S4611" t="s">
        <v>31</v>
      </c>
      <c r="T4611" t="s">
        <v>31</v>
      </c>
      <c r="U4611" t="s">
        <v>31</v>
      </c>
      <c r="V4611" t="s">
        <v>31</v>
      </c>
      <c r="W4611" t="s">
        <v>182</v>
      </c>
      <c r="X4611" t="s">
        <v>183</v>
      </c>
      <c r="Y4611" s="28">
        <v>2.4180000000000001</v>
      </c>
      <c r="Z4611" t="str">
        <f>IF(database_public_cloud_VMs[[#This Row],[Vendor]]="AWS","USD","AUD")</f>
        <v>USD</v>
      </c>
      <c r="AA4611" s="29">
        <f>IF(database_public_cloud_VMs[[#This Row],[Currency]]="USD",(database_public_cloud_VMs[[#This Row],[Rate]]*param_exchange_rate)/(1+param_discount_aws),database_public_cloud_VMs[[#This Row],[Rate]])</f>
        <v>2.9798305929247548</v>
      </c>
    </row>
    <row r="4612" spans="1:27" x14ac:dyDescent="0.45">
      <c r="A4612" s="24" t="s">
        <v>5146</v>
      </c>
      <c r="B4612" t="s">
        <v>12</v>
      </c>
      <c r="C4612" s="25" t="s">
        <v>5108</v>
      </c>
      <c r="D4612" t="s">
        <v>170</v>
      </c>
      <c r="E4612" t="s">
        <v>5109</v>
      </c>
      <c r="F4612" t="s">
        <v>5138</v>
      </c>
      <c r="G4612" s="26">
        <v>8</v>
      </c>
      <c r="H4612" s="26">
        <v>244</v>
      </c>
      <c r="I4612" s="26">
        <v>240</v>
      </c>
      <c r="J4612" s="27" t="s">
        <v>310</v>
      </c>
      <c r="K4612" s="27" t="s">
        <v>2214</v>
      </c>
      <c r="L4612" s="27" t="s">
        <v>5139</v>
      </c>
      <c r="M4612" t="s">
        <v>176</v>
      </c>
      <c r="N4612" t="s">
        <v>177</v>
      </c>
      <c r="O4612" t="s">
        <v>178</v>
      </c>
      <c r="P4612" t="s">
        <v>179</v>
      </c>
      <c r="Q4612" t="s">
        <v>315</v>
      </c>
      <c r="R4612" t="s">
        <v>181</v>
      </c>
      <c r="S4612" t="s">
        <v>31</v>
      </c>
      <c r="T4612" t="s">
        <v>31</v>
      </c>
      <c r="U4612" t="s">
        <v>31</v>
      </c>
      <c r="V4612" t="s">
        <v>31</v>
      </c>
      <c r="W4612" t="s">
        <v>182</v>
      </c>
      <c r="X4612" t="s">
        <v>183</v>
      </c>
      <c r="Y4612" s="28">
        <v>2.0070000000000001</v>
      </c>
      <c r="Z4612" t="str">
        <f>IF(database_public_cloud_VMs[[#This Row],[Vendor]]="AWS","USD","AUD")</f>
        <v>USD</v>
      </c>
      <c r="AA4612" s="29">
        <f>IF(database_public_cloud_VMs[[#This Row],[Currency]]="USD",(database_public_cloud_VMs[[#This Row],[Rate]]*param_exchange_rate)/(1+param_discount_aws),database_public_cloud_VMs[[#This Row],[Rate]])</f>
        <v>2.4733333333333261</v>
      </c>
    </row>
    <row r="4613" spans="1:27" x14ac:dyDescent="0.45">
      <c r="A4613" s="24" t="s">
        <v>5147</v>
      </c>
      <c r="B4613" t="s">
        <v>12</v>
      </c>
      <c r="C4613" s="25" t="s">
        <v>5108</v>
      </c>
      <c r="D4613" t="s">
        <v>170</v>
      </c>
      <c r="E4613" t="s">
        <v>5109</v>
      </c>
      <c r="F4613" t="s">
        <v>5138</v>
      </c>
      <c r="G4613" s="26">
        <v>8</v>
      </c>
      <c r="H4613" s="26">
        <v>244</v>
      </c>
      <c r="I4613" s="26">
        <v>240</v>
      </c>
      <c r="J4613" s="27" t="s">
        <v>310</v>
      </c>
      <c r="K4613" s="27" t="s">
        <v>2214</v>
      </c>
      <c r="L4613" s="27" t="s">
        <v>5139</v>
      </c>
      <c r="M4613" t="s">
        <v>176</v>
      </c>
      <c r="N4613" t="s">
        <v>177</v>
      </c>
      <c r="O4613" t="s">
        <v>185</v>
      </c>
      <c r="P4613" t="s">
        <v>179</v>
      </c>
      <c r="Q4613" t="s">
        <v>315</v>
      </c>
      <c r="R4613" t="s">
        <v>181</v>
      </c>
      <c r="S4613" t="s">
        <v>31</v>
      </c>
      <c r="T4613" t="s">
        <v>31</v>
      </c>
      <c r="U4613" t="s">
        <v>31</v>
      </c>
      <c r="V4613" t="s">
        <v>31</v>
      </c>
      <c r="W4613" t="s">
        <v>182</v>
      </c>
      <c r="X4613" t="s">
        <v>183</v>
      </c>
      <c r="Y4613" s="28">
        <v>1.2230000000000001</v>
      </c>
      <c r="Z4613" t="str">
        <f>IF(database_public_cloud_VMs[[#This Row],[Vendor]]="AWS","USD","AUD")</f>
        <v>USD</v>
      </c>
      <c r="AA4613" s="29">
        <f>IF(database_public_cloud_VMs[[#This Row],[Currency]]="USD",(database_public_cloud_VMs[[#This Row],[Rate]]*param_exchange_rate)/(1+param_discount_aws),database_public_cloud_VMs[[#This Row],[Rate]])</f>
        <v>1.5071682444776573</v>
      </c>
    </row>
    <row r="4614" spans="1:27" x14ac:dyDescent="0.45">
      <c r="A4614" s="24" t="s">
        <v>5148</v>
      </c>
      <c r="B4614" t="s">
        <v>12</v>
      </c>
      <c r="C4614" s="25" t="s">
        <v>187</v>
      </c>
      <c r="D4614" t="s">
        <v>170</v>
      </c>
      <c r="E4614" t="s">
        <v>5109</v>
      </c>
      <c r="F4614" t="s">
        <v>5138</v>
      </c>
      <c r="G4614" s="26">
        <v>8</v>
      </c>
      <c r="H4614" s="26">
        <v>244</v>
      </c>
      <c r="I4614" s="26">
        <v>240</v>
      </c>
      <c r="J4614" s="27" t="s">
        <v>310</v>
      </c>
      <c r="K4614" s="27" t="s">
        <v>2214</v>
      </c>
      <c r="L4614" s="27" t="s">
        <v>5139</v>
      </c>
      <c r="M4614" t="s">
        <v>176</v>
      </c>
      <c r="N4614" t="s">
        <v>188</v>
      </c>
      <c r="O4614" t="s">
        <v>188</v>
      </c>
      <c r="P4614" t="s">
        <v>179</v>
      </c>
      <c r="Q4614" t="s">
        <v>315</v>
      </c>
      <c r="R4614" t="s">
        <v>181</v>
      </c>
      <c r="S4614" t="s">
        <v>31</v>
      </c>
      <c r="T4614" t="s">
        <v>31</v>
      </c>
      <c r="U4614" t="s">
        <v>31</v>
      </c>
      <c r="V4614" t="s">
        <v>31</v>
      </c>
      <c r="W4614" t="s">
        <v>182</v>
      </c>
      <c r="X4614" t="s">
        <v>183</v>
      </c>
      <c r="Y4614" s="28">
        <v>3.028</v>
      </c>
      <c r="Z4614" t="str">
        <f>IF(database_public_cloud_VMs[[#This Row],[Vendor]]="AWS","USD","AUD")</f>
        <v>USD</v>
      </c>
      <c r="AA4614" s="29">
        <f>IF(database_public_cloud_VMs[[#This Row],[Currency]]="USD",(database_public_cloud_VMs[[#This Row],[Rate]]*param_exchange_rate)/(1+param_discount_aws),database_public_cloud_VMs[[#This Row],[Rate]])</f>
        <v>3.7315661850190889</v>
      </c>
    </row>
    <row r="4615" spans="1:27" x14ac:dyDescent="0.45">
      <c r="A4615" s="24" t="s">
        <v>5149</v>
      </c>
      <c r="B4615" t="s">
        <v>12</v>
      </c>
      <c r="C4615" s="25" t="s">
        <v>5108</v>
      </c>
      <c r="D4615" t="s">
        <v>170</v>
      </c>
      <c r="E4615" t="s">
        <v>5109</v>
      </c>
      <c r="F4615" t="s">
        <v>5138</v>
      </c>
      <c r="G4615" s="26">
        <v>8</v>
      </c>
      <c r="H4615" s="26">
        <v>244</v>
      </c>
      <c r="I4615" s="26">
        <v>240</v>
      </c>
      <c r="J4615" s="27" t="s">
        <v>310</v>
      </c>
      <c r="K4615" s="27" t="s">
        <v>2214</v>
      </c>
      <c r="L4615" s="27" t="s">
        <v>5139</v>
      </c>
      <c r="M4615" t="s">
        <v>190</v>
      </c>
      <c r="N4615" t="s">
        <v>177</v>
      </c>
      <c r="O4615" t="s">
        <v>178</v>
      </c>
      <c r="P4615" t="s">
        <v>179</v>
      </c>
      <c r="Q4615" t="s">
        <v>315</v>
      </c>
      <c r="R4615" t="s">
        <v>181</v>
      </c>
      <c r="S4615" t="s">
        <v>31</v>
      </c>
      <c r="T4615" t="s">
        <v>31</v>
      </c>
      <c r="U4615" t="s">
        <v>31</v>
      </c>
      <c r="V4615" t="s">
        <v>31</v>
      </c>
      <c r="W4615" t="s">
        <v>182</v>
      </c>
      <c r="X4615" t="s">
        <v>183</v>
      </c>
      <c r="Y4615" s="28">
        <v>1.8580000000000001</v>
      </c>
      <c r="Z4615" t="str">
        <f>IF(database_public_cloud_VMs[[#This Row],[Vendor]]="AWS","USD","AUD")</f>
        <v>USD</v>
      </c>
      <c r="AA4615" s="29">
        <f>IF(database_public_cloud_VMs[[#This Row],[Currency]]="USD",(database_public_cloud_VMs[[#This Row],[Rate]]*param_exchange_rate)/(1+param_discount_aws),database_public_cloud_VMs[[#This Row],[Rate]])</f>
        <v>2.2897126723135623</v>
      </c>
    </row>
    <row r="4616" spans="1:27" x14ac:dyDescent="0.45">
      <c r="A4616" s="24" t="s">
        <v>5150</v>
      </c>
      <c r="B4616" t="s">
        <v>12</v>
      </c>
      <c r="C4616" s="25" t="s">
        <v>5108</v>
      </c>
      <c r="D4616" t="s">
        <v>170</v>
      </c>
      <c r="E4616" t="s">
        <v>5109</v>
      </c>
      <c r="F4616" t="s">
        <v>5138</v>
      </c>
      <c r="G4616" s="26">
        <v>8</v>
      </c>
      <c r="H4616" s="26">
        <v>244</v>
      </c>
      <c r="I4616" s="26">
        <v>240</v>
      </c>
      <c r="J4616" s="27" t="s">
        <v>310</v>
      </c>
      <c r="K4616" s="27" t="s">
        <v>2214</v>
      </c>
      <c r="L4616" s="27" t="s">
        <v>5139</v>
      </c>
      <c r="M4616" t="s">
        <v>190</v>
      </c>
      <c r="N4616" t="s">
        <v>177</v>
      </c>
      <c r="O4616" t="s">
        <v>185</v>
      </c>
      <c r="P4616" t="s">
        <v>179</v>
      </c>
      <c r="Q4616" t="s">
        <v>315</v>
      </c>
      <c r="R4616" t="s">
        <v>181</v>
      </c>
      <c r="S4616" t="s">
        <v>31</v>
      </c>
      <c r="T4616" t="s">
        <v>31</v>
      </c>
      <c r="U4616" t="s">
        <v>31</v>
      </c>
      <c r="V4616" t="s">
        <v>31</v>
      </c>
      <c r="W4616" t="s">
        <v>182</v>
      </c>
      <c r="X4616" t="s">
        <v>183</v>
      </c>
      <c r="Y4616" s="28">
        <v>1.145</v>
      </c>
      <c r="Z4616" t="str">
        <f>IF(database_public_cloud_VMs[[#This Row],[Vendor]]="AWS","USD","AUD")</f>
        <v>USD</v>
      </c>
      <c r="AA4616" s="29">
        <f>IF(database_public_cloud_VMs[[#This Row],[Currency]]="USD",(database_public_cloud_VMs[[#This Row],[Rate]]*param_exchange_rate)/(1+param_discount_aws),database_public_cloud_VMs[[#This Row],[Rate]])</f>
        <v>1.4110446769639553</v>
      </c>
    </row>
    <row r="4617" spans="1:27" x14ac:dyDescent="0.45">
      <c r="A4617" s="24" t="s">
        <v>5151</v>
      </c>
      <c r="B4617" t="s">
        <v>12</v>
      </c>
      <c r="C4617" s="25" t="s">
        <v>187</v>
      </c>
      <c r="D4617" t="s">
        <v>170</v>
      </c>
      <c r="E4617" t="s">
        <v>5109</v>
      </c>
      <c r="F4617" t="s">
        <v>5138</v>
      </c>
      <c r="G4617" s="26">
        <v>8</v>
      </c>
      <c r="H4617" s="26">
        <v>244</v>
      </c>
      <c r="I4617" s="26">
        <v>240</v>
      </c>
      <c r="J4617" s="27" t="s">
        <v>310</v>
      </c>
      <c r="K4617" s="27" t="s">
        <v>2214</v>
      </c>
      <c r="L4617" s="27" t="s">
        <v>5139</v>
      </c>
      <c r="M4617" t="s">
        <v>190</v>
      </c>
      <c r="N4617" t="s">
        <v>188</v>
      </c>
      <c r="O4617" t="s">
        <v>188</v>
      </c>
      <c r="P4617" t="s">
        <v>179</v>
      </c>
      <c r="Q4617" t="s">
        <v>315</v>
      </c>
      <c r="R4617" t="s">
        <v>181</v>
      </c>
      <c r="S4617" t="s">
        <v>31</v>
      </c>
      <c r="T4617" t="s">
        <v>31</v>
      </c>
      <c r="U4617" t="s">
        <v>31</v>
      </c>
      <c r="V4617" t="s">
        <v>31</v>
      </c>
      <c r="W4617" t="s">
        <v>182</v>
      </c>
      <c r="X4617" t="s">
        <v>183</v>
      </c>
      <c r="Y4617" s="28">
        <v>2.786</v>
      </c>
      <c r="Z4617" t="str">
        <f>IF(database_public_cloud_VMs[[#This Row],[Vendor]]="AWS","USD","AUD")</f>
        <v>USD</v>
      </c>
      <c r="AA4617" s="29">
        <f>IF(database_public_cloud_VMs[[#This Row],[Currency]]="USD",(database_public_cloud_VMs[[#This Row],[Rate]]*param_exchange_rate)/(1+param_discount_aws),database_public_cloud_VMs[[#This Row],[Rate]])</f>
        <v>3.4333366550406805</v>
      </c>
    </row>
    <row r="4618" spans="1:27" x14ac:dyDescent="0.45">
      <c r="A4618" s="24" t="s">
        <v>5152</v>
      </c>
      <c r="B4618" t="s">
        <v>12</v>
      </c>
      <c r="C4618" s="25" t="s">
        <v>5108</v>
      </c>
      <c r="D4618" t="s">
        <v>170</v>
      </c>
      <c r="E4618" t="s">
        <v>5109</v>
      </c>
      <c r="F4618" t="s">
        <v>5138</v>
      </c>
      <c r="G4618" s="26">
        <v>8</v>
      </c>
      <c r="H4618" s="26">
        <v>244</v>
      </c>
      <c r="I4618" s="26">
        <v>240</v>
      </c>
      <c r="J4618" s="27" t="s">
        <v>310</v>
      </c>
      <c r="K4618" s="27" t="s">
        <v>2214</v>
      </c>
      <c r="L4618" s="27" t="s">
        <v>5139</v>
      </c>
      <c r="M4618" t="s">
        <v>176</v>
      </c>
      <c r="N4618" t="s">
        <v>177</v>
      </c>
      <c r="O4618" t="s">
        <v>178</v>
      </c>
      <c r="P4618" t="s">
        <v>179</v>
      </c>
      <c r="Q4618" t="s">
        <v>180</v>
      </c>
      <c r="R4618" t="s">
        <v>181</v>
      </c>
      <c r="S4618" t="s">
        <v>31</v>
      </c>
      <c r="T4618" t="s">
        <v>31</v>
      </c>
      <c r="U4618" t="s">
        <v>31</v>
      </c>
      <c r="V4618" t="s">
        <v>31</v>
      </c>
      <c r="W4618" t="s">
        <v>182</v>
      </c>
      <c r="X4618" t="s">
        <v>183</v>
      </c>
      <c r="Y4618" s="28">
        <v>1.639</v>
      </c>
      <c r="Z4618" t="str">
        <f>IF(database_public_cloud_VMs[[#This Row],[Vendor]]="AWS","USD","AUD")</f>
        <v>USD</v>
      </c>
      <c r="AA4618" s="29">
        <f>IF(database_public_cloud_VMs[[#This Row],[Currency]]="USD",(database_public_cloud_VMs[[#This Row],[Rate]]*param_exchange_rate)/(1+param_discount_aws),database_public_cloud_VMs[[#This Row],[Rate]])</f>
        <v>2.0198272712173999</v>
      </c>
    </row>
    <row r="4619" spans="1:27" x14ac:dyDescent="0.45">
      <c r="A4619" s="24" t="s">
        <v>5153</v>
      </c>
      <c r="B4619" t="s">
        <v>12</v>
      </c>
      <c r="C4619" s="25" t="s">
        <v>5108</v>
      </c>
      <c r="D4619" t="s">
        <v>170</v>
      </c>
      <c r="E4619" t="s">
        <v>5109</v>
      </c>
      <c r="F4619" t="s">
        <v>5138</v>
      </c>
      <c r="G4619" s="26">
        <v>8</v>
      </c>
      <c r="H4619" s="26">
        <v>244</v>
      </c>
      <c r="I4619" s="26">
        <v>240</v>
      </c>
      <c r="J4619" s="27" t="s">
        <v>310</v>
      </c>
      <c r="K4619" s="27" t="s">
        <v>2214</v>
      </c>
      <c r="L4619" s="27" t="s">
        <v>5139</v>
      </c>
      <c r="M4619" t="s">
        <v>176</v>
      </c>
      <c r="N4619" t="s">
        <v>177</v>
      </c>
      <c r="O4619" t="s">
        <v>185</v>
      </c>
      <c r="P4619" t="s">
        <v>179</v>
      </c>
      <c r="Q4619" t="s">
        <v>180</v>
      </c>
      <c r="R4619" t="s">
        <v>181</v>
      </c>
      <c r="S4619" t="s">
        <v>31</v>
      </c>
      <c r="T4619" t="s">
        <v>31</v>
      </c>
      <c r="U4619" t="s">
        <v>31</v>
      </c>
      <c r="V4619" t="s">
        <v>31</v>
      </c>
      <c r="W4619" t="s">
        <v>182</v>
      </c>
      <c r="X4619" t="s">
        <v>183</v>
      </c>
      <c r="Y4619" s="28">
        <v>0.85499999999999998</v>
      </c>
      <c r="Z4619" t="str">
        <f>IF(database_public_cloud_VMs[[#This Row],[Vendor]]="AWS","USD","AUD")</f>
        <v>USD</v>
      </c>
      <c r="AA4619" s="29">
        <f>IF(database_public_cloud_VMs[[#This Row],[Currency]]="USD",(database_public_cloud_VMs[[#This Row],[Rate]]*param_exchange_rate)/(1+param_discount_aws),database_public_cloud_VMs[[#This Row],[Rate]])</f>
        <v>1.0536621823617307</v>
      </c>
    </row>
    <row r="4620" spans="1:27" x14ac:dyDescent="0.45">
      <c r="A4620" s="24" t="s">
        <v>5154</v>
      </c>
      <c r="B4620" t="s">
        <v>12</v>
      </c>
      <c r="C4620" s="25" t="s">
        <v>187</v>
      </c>
      <c r="D4620" t="s">
        <v>170</v>
      </c>
      <c r="E4620" t="s">
        <v>5109</v>
      </c>
      <c r="F4620" t="s">
        <v>5138</v>
      </c>
      <c r="G4620" s="26">
        <v>8</v>
      </c>
      <c r="H4620" s="26">
        <v>244</v>
      </c>
      <c r="I4620" s="26">
        <v>240</v>
      </c>
      <c r="J4620" s="27" t="s">
        <v>310</v>
      </c>
      <c r="K4620" s="27" t="s">
        <v>2214</v>
      </c>
      <c r="L4620" s="27" t="s">
        <v>5139</v>
      </c>
      <c r="M4620" t="s">
        <v>176</v>
      </c>
      <c r="N4620" t="s">
        <v>188</v>
      </c>
      <c r="O4620" t="s">
        <v>188</v>
      </c>
      <c r="P4620" t="s">
        <v>179</v>
      </c>
      <c r="Q4620" t="s">
        <v>180</v>
      </c>
      <c r="R4620" t="s">
        <v>181</v>
      </c>
      <c r="S4620" t="s">
        <v>31</v>
      </c>
      <c r="T4620" t="s">
        <v>31</v>
      </c>
      <c r="U4620" t="s">
        <v>31</v>
      </c>
      <c r="V4620" t="s">
        <v>31</v>
      </c>
      <c r="W4620" t="s">
        <v>182</v>
      </c>
      <c r="X4620" t="s">
        <v>183</v>
      </c>
      <c r="Y4620" s="28">
        <v>2.66</v>
      </c>
      <c r="Z4620" t="str">
        <f>IF(database_public_cloud_VMs[[#This Row],[Vendor]]="AWS","USD","AUD")</f>
        <v>USD</v>
      </c>
      <c r="AA4620" s="29">
        <f>IF(database_public_cloud_VMs[[#This Row],[Currency]]="USD",(database_public_cloud_VMs[[#This Row],[Rate]]*param_exchange_rate)/(1+param_discount_aws),database_public_cloud_VMs[[#This Row],[Rate]])</f>
        <v>3.2780601229031627</v>
      </c>
    </row>
    <row r="4621" spans="1:27" x14ac:dyDescent="0.45">
      <c r="A4621" s="24" t="s">
        <v>5155</v>
      </c>
      <c r="B4621" t="s">
        <v>12</v>
      </c>
      <c r="C4621" s="25" t="s">
        <v>5108</v>
      </c>
      <c r="D4621" t="s">
        <v>170</v>
      </c>
      <c r="E4621" t="s">
        <v>5109</v>
      </c>
      <c r="F4621" t="s">
        <v>5138</v>
      </c>
      <c r="G4621" s="26">
        <v>8</v>
      </c>
      <c r="H4621" s="26">
        <v>244</v>
      </c>
      <c r="I4621" s="26">
        <v>240</v>
      </c>
      <c r="J4621" s="27" t="s">
        <v>310</v>
      </c>
      <c r="K4621" s="27" t="s">
        <v>2214</v>
      </c>
      <c r="L4621" s="27" t="s">
        <v>5139</v>
      </c>
      <c r="M4621" t="s">
        <v>190</v>
      </c>
      <c r="N4621" t="s">
        <v>177</v>
      </c>
      <c r="O4621" t="s">
        <v>178</v>
      </c>
      <c r="P4621" t="s">
        <v>179</v>
      </c>
      <c r="Q4621" t="s">
        <v>191</v>
      </c>
      <c r="R4621" t="s">
        <v>181</v>
      </c>
      <c r="S4621" t="s">
        <v>31</v>
      </c>
      <c r="T4621" t="s">
        <v>31</v>
      </c>
      <c r="U4621" t="s">
        <v>31</v>
      </c>
      <c r="V4621" t="s">
        <v>31</v>
      </c>
      <c r="W4621" t="s">
        <v>182</v>
      </c>
      <c r="X4621" t="s">
        <v>183</v>
      </c>
      <c r="Y4621" s="28">
        <v>1.62</v>
      </c>
      <c r="Z4621" t="str">
        <f>IF(database_public_cloud_VMs[[#This Row],[Vendor]]="AWS","USD","AUD")</f>
        <v>USD</v>
      </c>
      <c r="AA4621" s="29">
        <f>IF(database_public_cloud_VMs[[#This Row],[Currency]]="USD",(database_public_cloud_VMs[[#This Row],[Rate]]*param_exchange_rate)/(1+param_discount_aws),database_public_cloud_VMs[[#This Row],[Rate]])</f>
        <v>1.9964125560538062</v>
      </c>
    </row>
    <row r="4622" spans="1:27" x14ac:dyDescent="0.45">
      <c r="A4622" s="24" t="s">
        <v>5156</v>
      </c>
      <c r="B4622" t="s">
        <v>12</v>
      </c>
      <c r="C4622" s="25" t="s">
        <v>5108</v>
      </c>
      <c r="D4622" t="s">
        <v>170</v>
      </c>
      <c r="E4622" t="s">
        <v>5109</v>
      </c>
      <c r="F4622" t="s">
        <v>5138</v>
      </c>
      <c r="G4622" s="26">
        <v>8</v>
      </c>
      <c r="H4622" s="26">
        <v>244</v>
      </c>
      <c r="I4622" s="26">
        <v>240</v>
      </c>
      <c r="J4622" s="27" t="s">
        <v>310</v>
      </c>
      <c r="K4622" s="27" t="s">
        <v>2214</v>
      </c>
      <c r="L4622" s="27" t="s">
        <v>5139</v>
      </c>
      <c r="M4622" t="s">
        <v>190</v>
      </c>
      <c r="N4622" t="s">
        <v>177</v>
      </c>
      <c r="O4622" t="s">
        <v>185</v>
      </c>
      <c r="P4622" t="s">
        <v>179</v>
      </c>
      <c r="Q4622" t="s">
        <v>191</v>
      </c>
      <c r="R4622" t="s">
        <v>181</v>
      </c>
      <c r="S4622" t="s">
        <v>31</v>
      </c>
      <c r="T4622" t="s">
        <v>31</v>
      </c>
      <c r="U4622" t="s">
        <v>31</v>
      </c>
      <c r="V4622" t="s">
        <v>31</v>
      </c>
      <c r="W4622" t="s">
        <v>182</v>
      </c>
      <c r="X4622" t="s">
        <v>183</v>
      </c>
      <c r="Y4622" s="28">
        <v>0.90700000000000003</v>
      </c>
      <c r="Z4622" t="str">
        <f>IF(database_public_cloud_VMs[[#This Row],[Vendor]]="AWS","USD","AUD")</f>
        <v>USD</v>
      </c>
      <c r="AA4622" s="29">
        <f>IF(database_public_cloud_VMs[[#This Row],[Currency]]="USD",(database_public_cloud_VMs[[#This Row],[Rate]]*param_exchange_rate)/(1+param_discount_aws),database_public_cloud_VMs[[#This Row],[Rate]])</f>
        <v>1.1177445607041987</v>
      </c>
    </row>
    <row r="4623" spans="1:27" x14ac:dyDescent="0.45">
      <c r="A4623" s="24" t="s">
        <v>5157</v>
      </c>
      <c r="B4623" t="s">
        <v>12</v>
      </c>
      <c r="C4623" s="25" t="s">
        <v>187</v>
      </c>
      <c r="D4623" t="s">
        <v>170</v>
      </c>
      <c r="E4623" t="s">
        <v>5109</v>
      </c>
      <c r="F4623" t="s">
        <v>5138</v>
      </c>
      <c r="G4623" s="26">
        <v>8</v>
      </c>
      <c r="H4623" s="26">
        <v>244</v>
      </c>
      <c r="I4623" s="26">
        <v>240</v>
      </c>
      <c r="J4623" s="27" t="s">
        <v>310</v>
      </c>
      <c r="K4623" s="27" t="s">
        <v>2214</v>
      </c>
      <c r="L4623" s="27" t="s">
        <v>5139</v>
      </c>
      <c r="M4623" t="s">
        <v>190</v>
      </c>
      <c r="N4623" t="s">
        <v>188</v>
      </c>
      <c r="O4623" t="s">
        <v>188</v>
      </c>
      <c r="P4623" t="s">
        <v>179</v>
      </c>
      <c r="Q4623" t="s">
        <v>191</v>
      </c>
      <c r="R4623" t="s">
        <v>181</v>
      </c>
      <c r="S4623" t="s">
        <v>31</v>
      </c>
      <c r="T4623" t="s">
        <v>31</v>
      </c>
      <c r="U4623" t="s">
        <v>31</v>
      </c>
      <c r="V4623" t="s">
        <v>31</v>
      </c>
      <c r="W4623" t="s">
        <v>182</v>
      </c>
      <c r="X4623" t="s">
        <v>183</v>
      </c>
      <c r="Y4623" s="28">
        <v>2.548</v>
      </c>
      <c r="Z4623" t="str">
        <f>IF(database_public_cloud_VMs[[#This Row],[Vendor]]="AWS","USD","AUD")</f>
        <v>USD</v>
      </c>
      <c r="AA4623" s="29">
        <f>IF(database_public_cloud_VMs[[#This Row],[Currency]]="USD",(database_public_cloud_VMs[[#This Row],[Rate]]*param_exchange_rate)/(1+param_discount_aws),database_public_cloud_VMs[[#This Row],[Rate]])</f>
        <v>3.1400365387809241</v>
      </c>
    </row>
    <row r="4624" spans="1:27" x14ac:dyDescent="0.45">
      <c r="A4624" s="24" t="s">
        <v>5158</v>
      </c>
      <c r="B4624" t="s">
        <v>12</v>
      </c>
      <c r="C4624" s="25" t="s">
        <v>5108</v>
      </c>
      <c r="D4624" t="s">
        <v>170</v>
      </c>
      <c r="E4624" t="s">
        <v>5109</v>
      </c>
      <c r="F4624" t="s">
        <v>5138</v>
      </c>
      <c r="G4624" s="26">
        <v>8</v>
      </c>
      <c r="H4624" s="26">
        <v>244</v>
      </c>
      <c r="I4624" s="26">
        <v>240</v>
      </c>
      <c r="J4624" s="27" t="s">
        <v>310</v>
      </c>
      <c r="K4624" s="27" t="s">
        <v>2214</v>
      </c>
      <c r="L4624" s="27" t="s">
        <v>5139</v>
      </c>
      <c r="M4624" t="s">
        <v>176</v>
      </c>
      <c r="N4624" t="s">
        <v>177</v>
      </c>
      <c r="O4624" t="s">
        <v>178</v>
      </c>
      <c r="P4624" t="s">
        <v>179</v>
      </c>
      <c r="Q4624" t="s">
        <v>191</v>
      </c>
      <c r="R4624" t="s">
        <v>181</v>
      </c>
      <c r="S4624" t="s">
        <v>31</v>
      </c>
      <c r="T4624" t="s">
        <v>31</v>
      </c>
      <c r="U4624" t="s">
        <v>31</v>
      </c>
      <c r="V4624" t="s">
        <v>31</v>
      </c>
      <c r="W4624" t="s">
        <v>182</v>
      </c>
      <c r="X4624" t="s">
        <v>183</v>
      </c>
      <c r="Y4624" s="28">
        <v>1.7689999999999999</v>
      </c>
      <c r="Z4624" t="str">
        <f>IF(database_public_cloud_VMs[[#This Row],[Vendor]]="AWS","USD","AUD")</f>
        <v>USD</v>
      </c>
      <c r="AA4624" s="29">
        <f>IF(database_public_cloud_VMs[[#This Row],[Currency]]="USD",(database_public_cloud_VMs[[#This Row],[Rate]]*param_exchange_rate)/(1+param_discount_aws),database_public_cloud_VMs[[#This Row],[Rate]])</f>
        <v>2.1800332170735692</v>
      </c>
    </row>
    <row r="4625" spans="1:27" x14ac:dyDescent="0.45">
      <c r="A4625" s="24" t="s">
        <v>5159</v>
      </c>
      <c r="B4625" t="s">
        <v>12</v>
      </c>
      <c r="C4625" s="25" t="s">
        <v>5108</v>
      </c>
      <c r="D4625" t="s">
        <v>170</v>
      </c>
      <c r="E4625" t="s">
        <v>5109</v>
      </c>
      <c r="F4625" t="s">
        <v>5138</v>
      </c>
      <c r="G4625" s="26">
        <v>8</v>
      </c>
      <c r="H4625" s="26">
        <v>244</v>
      </c>
      <c r="I4625" s="26">
        <v>240</v>
      </c>
      <c r="J4625" s="27" t="s">
        <v>310</v>
      </c>
      <c r="K4625" s="27" t="s">
        <v>2214</v>
      </c>
      <c r="L4625" s="27" t="s">
        <v>5139</v>
      </c>
      <c r="M4625" t="s">
        <v>176</v>
      </c>
      <c r="N4625" t="s">
        <v>177</v>
      </c>
      <c r="O4625" t="s">
        <v>185</v>
      </c>
      <c r="P4625" t="s">
        <v>179</v>
      </c>
      <c r="Q4625" t="s">
        <v>191</v>
      </c>
      <c r="R4625" t="s">
        <v>181</v>
      </c>
      <c r="S4625" t="s">
        <v>31</v>
      </c>
      <c r="T4625" t="s">
        <v>31</v>
      </c>
      <c r="U4625" t="s">
        <v>31</v>
      </c>
      <c r="V4625" t="s">
        <v>31</v>
      </c>
      <c r="W4625" t="s">
        <v>182</v>
      </c>
      <c r="X4625" t="s">
        <v>183</v>
      </c>
      <c r="Y4625" s="28">
        <v>0.98499999999999999</v>
      </c>
      <c r="Z4625" t="str">
        <f>IF(database_public_cloud_VMs[[#This Row],[Vendor]]="AWS","USD","AUD")</f>
        <v>USD</v>
      </c>
      <c r="AA4625" s="29">
        <f>IF(database_public_cloud_VMs[[#This Row],[Currency]]="USD",(database_public_cloud_VMs[[#This Row],[Rate]]*param_exchange_rate)/(1+param_discount_aws),database_public_cloud_VMs[[#This Row],[Rate]])</f>
        <v>1.2138681282179002</v>
      </c>
    </row>
    <row r="4626" spans="1:27" x14ac:dyDescent="0.45">
      <c r="A4626" s="24" t="s">
        <v>5160</v>
      </c>
      <c r="B4626" t="s">
        <v>12</v>
      </c>
      <c r="C4626" s="25" t="s">
        <v>187</v>
      </c>
      <c r="D4626" t="s">
        <v>170</v>
      </c>
      <c r="E4626" t="s">
        <v>5109</v>
      </c>
      <c r="F4626" t="s">
        <v>5138</v>
      </c>
      <c r="G4626" s="26">
        <v>8</v>
      </c>
      <c r="H4626" s="26">
        <v>244</v>
      </c>
      <c r="I4626" s="26">
        <v>240</v>
      </c>
      <c r="J4626" s="27" t="s">
        <v>310</v>
      </c>
      <c r="K4626" s="27" t="s">
        <v>2214</v>
      </c>
      <c r="L4626" s="27" t="s">
        <v>5139</v>
      </c>
      <c r="M4626" t="s">
        <v>176</v>
      </c>
      <c r="N4626" t="s">
        <v>188</v>
      </c>
      <c r="O4626" t="s">
        <v>188</v>
      </c>
      <c r="P4626" t="s">
        <v>179</v>
      </c>
      <c r="Q4626" t="s">
        <v>191</v>
      </c>
      <c r="R4626" t="s">
        <v>181</v>
      </c>
      <c r="S4626" t="s">
        <v>31</v>
      </c>
      <c r="T4626" t="s">
        <v>31</v>
      </c>
      <c r="U4626" t="s">
        <v>31</v>
      </c>
      <c r="V4626" t="s">
        <v>31</v>
      </c>
      <c r="W4626" t="s">
        <v>182</v>
      </c>
      <c r="X4626" t="s">
        <v>183</v>
      </c>
      <c r="Y4626" s="28">
        <v>2.79</v>
      </c>
      <c r="Z4626" t="str">
        <f>IF(database_public_cloud_VMs[[#This Row],[Vendor]]="AWS","USD","AUD")</f>
        <v>USD</v>
      </c>
      <c r="AA4626" s="29">
        <f>IF(database_public_cloud_VMs[[#This Row],[Currency]]="USD",(database_public_cloud_VMs[[#This Row],[Rate]]*param_exchange_rate)/(1+param_discount_aws),database_public_cloud_VMs[[#This Row],[Rate]])</f>
        <v>3.4382660687593321</v>
      </c>
    </row>
    <row r="4627" spans="1:27" x14ac:dyDescent="0.45">
      <c r="A4627" s="24" t="s">
        <v>5161</v>
      </c>
      <c r="B4627" t="s">
        <v>12</v>
      </c>
      <c r="C4627" s="25" t="s">
        <v>5108</v>
      </c>
      <c r="D4627" t="s">
        <v>170</v>
      </c>
      <c r="E4627" t="s">
        <v>5109</v>
      </c>
      <c r="F4627" t="s">
        <v>5138</v>
      </c>
      <c r="G4627" s="26">
        <v>8</v>
      </c>
      <c r="H4627" s="26">
        <v>244</v>
      </c>
      <c r="I4627" s="26">
        <v>240</v>
      </c>
      <c r="J4627" s="27" t="s">
        <v>310</v>
      </c>
      <c r="K4627" s="27" t="s">
        <v>2214</v>
      </c>
      <c r="L4627" s="27" t="s">
        <v>5139</v>
      </c>
      <c r="M4627" t="s">
        <v>190</v>
      </c>
      <c r="N4627" t="s">
        <v>177</v>
      </c>
      <c r="O4627" t="s">
        <v>178</v>
      </c>
      <c r="P4627" t="s">
        <v>179</v>
      </c>
      <c r="Q4627" t="s">
        <v>198</v>
      </c>
      <c r="R4627" t="s">
        <v>181</v>
      </c>
      <c r="S4627" t="s">
        <v>31</v>
      </c>
      <c r="T4627" t="s">
        <v>31</v>
      </c>
      <c r="U4627" t="s">
        <v>31</v>
      </c>
      <c r="V4627" t="s">
        <v>31</v>
      </c>
      <c r="W4627" t="s">
        <v>182</v>
      </c>
      <c r="X4627" t="s">
        <v>183</v>
      </c>
      <c r="Y4627" s="28">
        <v>1.5229999999999999</v>
      </c>
      <c r="Z4627" t="str">
        <f>IF(database_public_cloud_VMs[[#This Row],[Vendor]]="AWS","USD","AUD")</f>
        <v>USD</v>
      </c>
      <c r="AA4627" s="29">
        <f>IF(database_public_cloud_VMs[[#This Row],[Currency]]="USD",(database_public_cloud_VMs[[#This Row],[Rate]]*param_exchange_rate)/(1+param_discount_aws),database_public_cloud_VMs[[#This Row],[Rate]])</f>
        <v>1.8768742733765098</v>
      </c>
    </row>
    <row r="4628" spans="1:27" x14ac:dyDescent="0.45">
      <c r="A4628" s="24" t="s">
        <v>5162</v>
      </c>
      <c r="B4628" t="s">
        <v>12</v>
      </c>
      <c r="C4628" s="25" t="s">
        <v>5108</v>
      </c>
      <c r="D4628" t="s">
        <v>170</v>
      </c>
      <c r="E4628" t="s">
        <v>5109</v>
      </c>
      <c r="F4628" t="s">
        <v>5138</v>
      </c>
      <c r="G4628" s="26">
        <v>8</v>
      </c>
      <c r="H4628" s="26">
        <v>244</v>
      </c>
      <c r="I4628" s="26">
        <v>240</v>
      </c>
      <c r="J4628" s="27" t="s">
        <v>310</v>
      </c>
      <c r="K4628" s="27" t="s">
        <v>2214</v>
      </c>
      <c r="L4628" s="27" t="s">
        <v>5139</v>
      </c>
      <c r="M4628" t="s">
        <v>190</v>
      </c>
      <c r="N4628" t="s">
        <v>177</v>
      </c>
      <c r="O4628" t="s">
        <v>185</v>
      </c>
      <c r="P4628" t="s">
        <v>179</v>
      </c>
      <c r="Q4628" t="s">
        <v>198</v>
      </c>
      <c r="R4628" t="s">
        <v>181</v>
      </c>
      <c r="S4628" t="s">
        <v>31</v>
      </c>
      <c r="T4628" t="s">
        <v>31</v>
      </c>
      <c r="U4628" t="s">
        <v>31</v>
      </c>
      <c r="V4628" t="s">
        <v>31</v>
      </c>
      <c r="W4628" t="s">
        <v>182</v>
      </c>
      <c r="X4628" t="s">
        <v>183</v>
      </c>
      <c r="Y4628" s="28">
        <v>0.81</v>
      </c>
      <c r="Z4628" t="str">
        <f>IF(database_public_cloud_VMs[[#This Row],[Vendor]]="AWS","USD","AUD")</f>
        <v>USD</v>
      </c>
      <c r="AA4628" s="29">
        <f>IF(database_public_cloud_VMs[[#This Row],[Currency]]="USD",(database_public_cloud_VMs[[#This Row],[Rate]]*param_exchange_rate)/(1+param_discount_aws),database_public_cloud_VMs[[#This Row],[Rate]])</f>
        <v>0.99820627802690309</v>
      </c>
    </row>
    <row r="4629" spans="1:27" x14ac:dyDescent="0.45">
      <c r="A4629" s="24" t="s">
        <v>5163</v>
      </c>
      <c r="B4629" t="s">
        <v>12</v>
      </c>
      <c r="C4629" s="25" t="s">
        <v>187</v>
      </c>
      <c r="D4629" t="s">
        <v>170</v>
      </c>
      <c r="E4629" t="s">
        <v>5109</v>
      </c>
      <c r="F4629" t="s">
        <v>5138</v>
      </c>
      <c r="G4629" s="26">
        <v>8</v>
      </c>
      <c r="H4629" s="26">
        <v>244</v>
      </c>
      <c r="I4629" s="26">
        <v>240</v>
      </c>
      <c r="J4629" s="27" t="s">
        <v>310</v>
      </c>
      <c r="K4629" s="27" t="s">
        <v>2214</v>
      </c>
      <c r="L4629" s="27" t="s">
        <v>5139</v>
      </c>
      <c r="M4629" t="s">
        <v>190</v>
      </c>
      <c r="N4629" t="s">
        <v>188</v>
      </c>
      <c r="O4629" t="s">
        <v>188</v>
      </c>
      <c r="P4629" t="s">
        <v>179</v>
      </c>
      <c r="Q4629" t="s">
        <v>198</v>
      </c>
      <c r="R4629" t="s">
        <v>181</v>
      </c>
      <c r="S4629" t="s">
        <v>31</v>
      </c>
      <c r="T4629" t="s">
        <v>31</v>
      </c>
      <c r="U4629" t="s">
        <v>31</v>
      </c>
      <c r="V4629" t="s">
        <v>31</v>
      </c>
      <c r="W4629" t="s">
        <v>182</v>
      </c>
      <c r="X4629" t="s">
        <v>183</v>
      </c>
      <c r="Y4629" s="28">
        <v>2.5179999999999998</v>
      </c>
      <c r="Z4629" t="str">
        <f>IF(database_public_cloud_VMs[[#This Row],[Vendor]]="AWS","USD","AUD")</f>
        <v>USD</v>
      </c>
      <c r="AA4629" s="29">
        <f>IF(database_public_cloud_VMs[[#This Row],[Currency]]="USD",(database_public_cloud_VMs[[#This Row],[Rate]]*param_exchange_rate)/(1+param_discount_aws),database_public_cloud_VMs[[#This Row],[Rate]])</f>
        <v>3.1030659358910389</v>
      </c>
    </row>
    <row r="4630" spans="1:27" x14ac:dyDescent="0.45">
      <c r="A4630" s="24" t="s">
        <v>5164</v>
      </c>
      <c r="B4630" t="s">
        <v>12</v>
      </c>
      <c r="C4630" s="25" t="s">
        <v>187</v>
      </c>
      <c r="D4630" t="s">
        <v>170</v>
      </c>
      <c r="E4630" t="s">
        <v>5109</v>
      </c>
      <c r="F4630" t="s">
        <v>5138</v>
      </c>
      <c r="G4630" s="26">
        <v>8</v>
      </c>
      <c r="H4630" s="26">
        <v>244</v>
      </c>
      <c r="I4630" s="26">
        <v>240</v>
      </c>
      <c r="J4630" s="27" t="s">
        <v>310</v>
      </c>
      <c r="K4630" s="27" t="s">
        <v>2214</v>
      </c>
      <c r="L4630" s="27" t="s">
        <v>5139</v>
      </c>
      <c r="M4630" t="s">
        <v>190</v>
      </c>
      <c r="N4630" t="s">
        <v>188</v>
      </c>
      <c r="O4630" t="s">
        <v>188</v>
      </c>
      <c r="P4630" t="s">
        <v>179</v>
      </c>
      <c r="Q4630" t="s">
        <v>315</v>
      </c>
      <c r="R4630" t="s">
        <v>316</v>
      </c>
      <c r="S4630" t="s">
        <v>31</v>
      </c>
      <c r="T4630" t="s">
        <v>31</v>
      </c>
      <c r="U4630" t="s">
        <v>31</v>
      </c>
      <c r="V4630" t="s">
        <v>31</v>
      </c>
      <c r="W4630" t="s">
        <v>182</v>
      </c>
      <c r="X4630" t="s">
        <v>183</v>
      </c>
      <c r="Y4630" s="28">
        <v>2.4180000000000001</v>
      </c>
      <c r="Z4630" t="str">
        <f>IF(database_public_cloud_VMs[[#This Row],[Vendor]]="AWS","USD","AUD")</f>
        <v>USD</v>
      </c>
      <c r="AA4630" s="29">
        <f>IF(database_public_cloud_VMs[[#This Row],[Currency]]="USD",(database_public_cloud_VMs[[#This Row],[Rate]]*param_exchange_rate)/(1+param_discount_aws),database_public_cloud_VMs[[#This Row],[Rate]])</f>
        <v>2.9798305929247548</v>
      </c>
    </row>
    <row r="4631" spans="1:27" x14ac:dyDescent="0.45">
      <c r="A4631" s="24" t="s">
        <v>5165</v>
      </c>
      <c r="B4631" t="s">
        <v>12</v>
      </c>
      <c r="C4631" s="25" t="s">
        <v>5108</v>
      </c>
      <c r="D4631" t="s">
        <v>170</v>
      </c>
      <c r="E4631" t="s">
        <v>5109</v>
      </c>
      <c r="F4631" t="s">
        <v>5166</v>
      </c>
      <c r="G4631" s="26">
        <v>128</v>
      </c>
      <c r="H4631" s="26">
        <v>3904</v>
      </c>
      <c r="I4631" s="26">
        <v>3840</v>
      </c>
      <c r="J4631" s="27" t="s">
        <v>310</v>
      </c>
      <c r="K4631" s="27" t="s">
        <v>2214</v>
      </c>
      <c r="L4631" s="27" t="s">
        <v>5167</v>
      </c>
      <c r="M4631" t="s">
        <v>176</v>
      </c>
      <c r="N4631" t="s">
        <v>177</v>
      </c>
      <c r="O4631" t="s">
        <v>178</v>
      </c>
      <c r="P4631" t="s">
        <v>179</v>
      </c>
      <c r="Q4631" t="s">
        <v>315</v>
      </c>
      <c r="R4631" t="s">
        <v>181</v>
      </c>
      <c r="S4631" t="s">
        <v>31</v>
      </c>
      <c r="T4631" t="s">
        <v>31</v>
      </c>
      <c r="U4631" t="s">
        <v>31</v>
      </c>
      <c r="V4631" t="s">
        <v>31</v>
      </c>
      <c r="W4631" t="s">
        <v>182</v>
      </c>
      <c r="X4631" t="s">
        <v>183</v>
      </c>
      <c r="Y4631" s="28">
        <v>29.727</v>
      </c>
      <c r="Z4631" t="str">
        <f>IF(database_public_cloud_VMs[[#This Row],[Vendor]]="AWS","USD","AUD")</f>
        <v>USD</v>
      </c>
      <c r="AA4631" s="29">
        <f>IF(database_public_cloud_VMs[[#This Row],[Currency]]="USD",(database_public_cloud_VMs[[#This Row],[Rate]]*param_exchange_rate)/(1+param_discount_aws),database_public_cloud_VMs[[#This Row],[Rate]])</f>
        <v>36.634170403587333</v>
      </c>
    </row>
    <row r="4632" spans="1:27" x14ac:dyDescent="0.45">
      <c r="A4632" s="24" t="s">
        <v>5168</v>
      </c>
      <c r="B4632" t="s">
        <v>12</v>
      </c>
      <c r="C4632" s="25" t="s">
        <v>5108</v>
      </c>
      <c r="D4632" t="s">
        <v>170</v>
      </c>
      <c r="E4632" t="s">
        <v>5109</v>
      </c>
      <c r="F4632" t="s">
        <v>5166</v>
      </c>
      <c r="G4632" s="26">
        <v>128</v>
      </c>
      <c r="H4632" s="26">
        <v>3904</v>
      </c>
      <c r="I4632" s="26">
        <v>3840</v>
      </c>
      <c r="J4632" s="27" t="s">
        <v>310</v>
      </c>
      <c r="K4632" s="27" t="s">
        <v>2214</v>
      </c>
      <c r="L4632" s="27" t="s">
        <v>5167</v>
      </c>
      <c r="M4632" t="s">
        <v>176</v>
      </c>
      <c r="N4632" t="s">
        <v>177</v>
      </c>
      <c r="O4632" t="s">
        <v>185</v>
      </c>
      <c r="P4632" t="s">
        <v>179</v>
      </c>
      <c r="Q4632" t="s">
        <v>315</v>
      </c>
      <c r="R4632" t="s">
        <v>181</v>
      </c>
      <c r="S4632" t="s">
        <v>31</v>
      </c>
      <c r="T4632" t="s">
        <v>31</v>
      </c>
      <c r="U4632" t="s">
        <v>31</v>
      </c>
      <c r="V4632" t="s">
        <v>31</v>
      </c>
      <c r="W4632" t="s">
        <v>182</v>
      </c>
      <c r="X4632" t="s">
        <v>183</v>
      </c>
      <c r="Y4632" s="28">
        <v>18.324999999999999</v>
      </c>
      <c r="Z4632" t="str">
        <f>IF(database_public_cloud_VMs[[#This Row],[Vendor]]="AWS","USD","AUD")</f>
        <v>USD</v>
      </c>
      <c r="AA4632" s="29">
        <f>IF(database_public_cloud_VMs[[#This Row],[Currency]]="USD",(database_public_cloud_VMs[[#This Row],[Rate]]*param_exchange_rate)/(1+param_discount_aws),database_public_cloud_VMs[[#This Row],[Rate]])</f>
        <v>22.582876598571598</v>
      </c>
    </row>
    <row r="4633" spans="1:27" x14ac:dyDescent="0.45">
      <c r="A4633" s="24" t="s">
        <v>5169</v>
      </c>
      <c r="B4633" t="s">
        <v>12</v>
      </c>
      <c r="C4633" s="25" t="s">
        <v>187</v>
      </c>
      <c r="D4633" t="s">
        <v>170</v>
      </c>
      <c r="E4633" t="s">
        <v>5109</v>
      </c>
      <c r="F4633" t="s">
        <v>5166</v>
      </c>
      <c r="G4633" s="26">
        <v>128</v>
      </c>
      <c r="H4633" s="26">
        <v>3904</v>
      </c>
      <c r="I4633" s="26">
        <v>3840</v>
      </c>
      <c r="J4633" s="27" t="s">
        <v>310</v>
      </c>
      <c r="K4633" s="27" t="s">
        <v>2214</v>
      </c>
      <c r="L4633" s="27" t="s">
        <v>5167</v>
      </c>
      <c r="M4633" t="s">
        <v>176</v>
      </c>
      <c r="N4633" t="s">
        <v>188</v>
      </c>
      <c r="O4633" t="s">
        <v>188</v>
      </c>
      <c r="P4633" t="s">
        <v>179</v>
      </c>
      <c r="Q4633" t="s">
        <v>315</v>
      </c>
      <c r="R4633" t="s">
        <v>181</v>
      </c>
      <c r="S4633" t="s">
        <v>31</v>
      </c>
      <c r="T4633" t="s">
        <v>31</v>
      </c>
      <c r="U4633" t="s">
        <v>31</v>
      </c>
      <c r="V4633" t="s">
        <v>31</v>
      </c>
      <c r="W4633" t="s">
        <v>182</v>
      </c>
      <c r="X4633" t="s">
        <v>183</v>
      </c>
      <c r="Y4633" s="28">
        <v>44.576000000000001</v>
      </c>
      <c r="Z4633" t="str">
        <f>IF(database_public_cloud_VMs[[#This Row],[Vendor]]="AWS","USD","AUD")</f>
        <v>USD</v>
      </c>
      <c r="AA4633" s="29">
        <f>IF(database_public_cloud_VMs[[#This Row],[Currency]]="USD",(database_public_cloud_VMs[[#This Row],[Rate]]*param_exchange_rate)/(1+param_discount_aws),database_public_cloud_VMs[[#This Row],[Rate]])</f>
        <v>54.933386480650888</v>
      </c>
    </row>
    <row r="4634" spans="1:27" x14ac:dyDescent="0.45">
      <c r="A4634" s="24" t="s">
        <v>5170</v>
      </c>
      <c r="B4634" t="s">
        <v>12</v>
      </c>
      <c r="C4634" s="25" t="s">
        <v>187</v>
      </c>
      <c r="D4634" t="s">
        <v>170</v>
      </c>
      <c r="E4634" t="s">
        <v>5109</v>
      </c>
      <c r="F4634" t="s">
        <v>5166</v>
      </c>
      <c r="G4634" s="26">
        <v>128</v>
      </c>
      <c r="H4634" s="26">
        <v>3904</v>
      </c>
      <c r="I4634" s="26">
        <v>3840</v>
      </c>
      <c r="J4634" s="27" t="s">
        <v>310</v>
      </c>
      <c r="K4634" s="27" t="s">
        <v>2214</v>
      </c>
      <c r="L4634" s="27" t="s">
        <v>5167</v>
      </c>
      <c r="M4634" t="s">
        <v>176</v>
      </c>
      <c r="N4634" t="s">
        <v>188</v>
      </c>
      <c r="O4634" t="s">
        <v>188</v>
      </c>
      <c r="P4634" t="s">
        <v>179</v>
      </c>
      <c r="Q4634" t="s">
        <v>315</v>
      </c>
      <c r="R4634" t="s">
        <v>316</v>
      </c>
      <c r="S4634" t="s">
        <v>31</v>
      </c>
      <c r="T4634" t="s">
        <v>31</v>
      </c>
      <c r="U4634" t="s">
        <v>31</v>
      </c>
      <c r="V4634" t="s">
        <v>31</v>
      </c>
      <c r="W4634" t="s">
        <v>182</v>
      </c>
      <c r="X4634" t="s">
        <v>183</v>
      </c>
      <c r="Y4634" s="28">
        <v>38.688000000000002</v>
      </c>
      <c r="Z4634" t="str">
        <f>IF(database_public_cloud_VMs[[#This Row],[Vendor]]="AWS","USD","AUD")</f>
        <v>USD</v>
      </c>
      <c r="AA4634" s="29">
        <f>IF(database_public_cloud_VMs[[#This Row],[Currency]]="USD",(database_public_cloud_VMs[[#This Row],[Rate]]*param_exchange_rate)/(1+param_discount_aws),database_public_cloud_VMs[[#This Row],[Rate]])</f>
        <v>47.677289486796077</v>
      </c>
    </row>
    <row r="4635" spans="1:27" x14ac:dyDescent="0.45">
      <c r="A4635" s="24" t="s">
        <v>5171</v>
      </c>
      <c r="B4635" t="s">
        <v>12</v>
      </c>
      <c r="C4635" s="25" t="s">
        <v>5108</v>
      </c>
      <c r="D4635" t="s">
        <v>170</v>
      </c>
      <c r="E4635" t="s">
        <v>5109</v>
      </c>
      <c r="F4635" t="s">
        <v>5166</v>
      </c>
      <c r="G4635" s="26">
        <v>128</v>
      </c>
      <c r="H4635" s="26">
        <v>3904</v>
      </c>
      <c r="I4635" s="26">
        <v>3840</v>
      </c>
      <c r="J4635" s="27" t="s">
        <v>310</v>
      </c>
      <c r="K4635" s="27" t="s">
        <v>2214</v>
      </c>
      <c r="L4635" s="27" t="s">
        <v>5167</v>
      </c>
      <c r="M4635" t="s">
        <v>176</v>
      </c>
      <c r="N4635" t="s">
        <v>177</v>
      </c>
      <c r="O4635" t="s">
        <v>178</v>
      </c>
      <c r="P4635" t="s">
        <v>179</v>
      </c>
      <c r="Q4635" t="s">
        <v>198</v>
      </c>
      <c r="R4635" t="s">
        <v>181</v>
      </c>
      <c r="S4635" t="s">
        <v>31</v>
      </c>
      <c r="T4635" t="s">
        <v>31</v>
      </c>
      <c r="U4635" t="s">
        <v>31</v>
      </c>
      <c r="V4635" t="s">
        <v>31</v>
      </c>
      <c r="W4635" t="s">
        <v>182</v>
      </c>
      <c r="X4635" t="s">
        <v>183</v>
      </c>
      <c r="Y4635" s="28">
        <v>23.872</v>
      </c>
      <c r="Z4635" t="str">
        <f>IF(database_public_cloud_VMs[[#This Row],[Vendor]]="AWS","USD","AUD")</f>
        <v>USD</v>
      </c>
      <c r="AA4635" s="29">
        <f>IF(database_public_cloud_VMs[[#This Row],[Currency]]="USD",(database_public_cloud_VMs[[#This Row],[Rate]]*param_exchange_rate)/(1+param_discount_aws),database_public_cloud_VMs[[#This Row],[Rate]])</f>
        <v>29.418741072911391</v>
      </c>
    </row>
    <row r="4636" spans="1:27" x14ac:dyDescent="0.45">
      <c r="A4636" s="24" t="s">
        <v>5172</v>
      </c>
      <c r="B4636" t="s">
        <v>12</v>
      </c>
      <c r="C4636" s="25" t="s">
        <v>5108</v>
      </c>
      <c r="D4636" t="s">
        <v>170</v>
      </c>
      <c r="E4636" t="s">
        <v>5109</v>
      </c>
      <c r="F4636" t="s">
        <v>5166</v>
      </c>
      <c r="G4636" s="26">
        <v>128</v>
      </c>
      <c r="H4636" s="26">
        <v>3904</v>
      </c>
      <c r="I4636" s="26">
        <v>3840</v>
      </c>
      <c r="J4636" s="27" t="s">
        <v>310</v>
      </c>
      <c r="K4636" s="27" t="s">
        <v>2214</v>
      </c>
      <c r="L4636" s="27" t="s">
        <v>5167</v>
      </c>
      <c r="M4636" t="s">
        <v>176</v>
      </c>
      <c r="N4636" t="s">
        <v>177</v>
      </c>
      <c r="O4636" t="s">
        <v>185</v>
      </c>
      <c r="P4636" t="s">
        <v>179</v>
      </c>
      <c r="Q4636" t="s">
        <v>198</v>
      </c>
      <c r="R4636" t="s">
        <v>181</v>
      </c>
      <c r="S4636" t="s">
        <v>31</v>
      </c>
      <c r="T4636" t="s">
        <v>31</v>
      </c>
      <c r="U4636" t="s">
        <v>31</v>
      </c>
      <c r="V4636" t="s">
        <v>31</v>
      </c>
      <c r="W4636" t="s">
        <v>182</v>
      </c>
      <c r="X4636" t="s">
        <v>183</v>
      </c>
      <c r="Y4636" s="28">
        <v>12.47</v>
      </c>
      <c r="Z4636" t="str">
        <f>IF(database_public_cloud_VMs[[#This Row],[Vendor]]="AWS","USD","AUD")</f>
        <v>USD</v>
      </c>
      <c r="AA4636" s="29">
        <f>IF(database_public_cloud_VMs[[#This Row],[Currency]]="USD",(database_public_cloud_VMs[[#This Row],[Rate]]*param_exchange_rate)/(1+param_discount_aws),database_public_cloud_VMs[[#This Row],[Rate]])</f>
        <v>15.367447267895654</v>
      </c>
    </row>
    <row r="4637" spans="1:27" x14ac:dyDescent="0.45">
      <c r="A4637" s="24" t="s">
        <v>5173</v>
      </c>
      <c r="B4637" t="s">
        <v>12</v>
      </c>
      <c r="C4637" s="25" t="s">
        <v>187</v>
      </c>
      <c r="D4637" t="s">
        <v>170</v>
      </c>
      <c r="E4637" t="s">
        <v>5109</v>
      </c>
      <c r="F4637" t="s">
        <v>5166</v>
      </c>
      <c r="G4637" s="26">
        <v>128</v>
      </c>
      <c r="H4637" s="26">
        <v>3904</v>
      </c>
      <c r="I4637" s="26">
        <v>3840</v>
      </c>
      <c r="J4637" s="27" t="s">
        <v>310</v>
      </c>
      <c r="K4637" s="27" t="s">
        <v>2214</v>
      </c>
      <c r="L4637" s="27" t="s">
        <v>5167</v>
      </c>
      <c r="M4637" t="s">
        <v>176</v>
      </c>
      <c r="N4637" t="s">
        <v>188</v>
      </c>
      <c r="O4637" t="s">
        <v>188</v>
      </c>
      <c r="P4637" t="s">
        <v>179</v>
      </c>
      <c r="Q4637" t="s">
        <v>198</v>
      </c>
      <c r="R4637" t="s">
        <v>181</v>
      </c>
      <c r="S4637" t="s">
        <v>31</v>
      </c>
      <c r="T4637" t="s">
        <v>31</v>
      </c>
      <c r="U4637" t="s">
        <v>31</v>
      </c>
      <c r="V4637" t="s">
        <v>31</v>
      </c>
      <c r="W4637" t="s">
        <v>182</v>
      </c>
      <c r="X4637" t="s">
        <v>183</v>
      </c>
      <c r="Y4637" s="28">
        <v>38.787999999999997</v>
      </c>
      <c r="Z4637" t="str">
        <f>IF(database_public_cloud_VMs[[#This Row],[Vendor]]="AWS","USD","AUD")</f>
        <v>USD</v>
      </c>
      <c r="AA4637" s="29">
        <f>IF(database_public_cloud_VMs[[#This Row],[Currency]]="USD",(database_public_cloud_VMs[[#This Row],[Rate]]*param_exchange_rate)/(1+param_discount_aws),database_public_cloud_VMs[[#This Row],[Rate]])</f>
        <v>47.800524829762352</v>
      </c>
    </row>
    <row r="4638" spans="1:27" x14ac:dyDescent="0.45">
      <c r="A4638" s="24" t="s">
        <v>5174</v>
      </c>
      <c r="B4638" t="s">
        <v>12</v>
      </c>
      <c r="C4638" s="25" t="s">
        <v>5108</v>
      </c>
      <c r="D4638" t="s">
        <v>170</v>
      </c>
      <c r="E4638" t="s">
        <v>5109</v>
      </c>
      <c r="F4638" t="s">
        <v>5166</v>
      </c>
      <c r="G4638" s="26">
        <v>128</v>
      </c>
      <c r="H4638" s="26">
        <v>3904</v>
      </c>
      <c r="I4638" s="26">
        <v>3840</v>
      </c>
      <c r="J4638" s="27" t="s">
        <v>310</v>
      </c>
      <c r="K4638" s="27" t="s">
        <v>2214</v>
      </c>
      <c r="L4638" s="27" t="s">
        <v>5167</v>
      </c>
      <c r="M4638" t="s">
        <v>176</v>
      </c>
      <c r="N4638" t="s">
        <v>177</v>
      </c>
      <c r="O4638" t="s">
        <v>178</v>
      </c>
      <c r="P4638" t="s">
        <v>179</v>
      </c>
      <c r="Q4638" t="s">
        <v>191</v>
      </c>
      <c r="R4638" t="s">
        <v>181</v>
      </c>
      <c r="S4638" t="s">
        <v>31</v>
      </c>
      <c r="T4638" t="s">
        <v>31</v>
      </c>
      <c r="U4638" t="s">
        <v>31</v>
      </c>
      <c r="V4638" t="s">
        <v>31</v>
      </c>
      <c r="W4638" t="s">
        <v>182</v>
      </c>
      <c r="X4638" t="s">
        <v>183</v>
      </c>
      <c r="Y4638" s="28">
        <v>23.969000000000001</v>
      </c>
      <c r="Z4638" t="str">
        <f>IF(database_public_cloud_VMs[[#This Row],[Vendor]]="AWS","USD","AUD")</f>
        <v>USD</v>
      </c>
      <c r="AA4638" s="29">
        <f>IF(database_public_cloud_VMs[[#This Row],[Currency]]="USD",(database_public_cloud_VMs[[#This Row],[Rate]]*param_exchange_rate)/(1+param_discount_aws),database_public_cloud_VMs[[#This Row],[Rate]])</f>
        <v>29.538279355588688</v>
      </c>
    </row>
    <row r="4639" spans="1:27" x14ac:dyDescent="0.45">
      <c r="A4639" s="24" t="s">
        <v>5175</v>
      </c>
      <c r="B4639" t="s">
        <v>12</v>
      </c>
      <c r="C4639" s="25" t="s">
        <v>5108</v>
      </c>
      <c r="D4639" t="s">
        <v>170</v>
      </c>
      <c r="E4639" t="s">
        <v>5109</v>
      </c>
      <c r="F4639" t="s">
        <v>5166</v>
      </c>
      <c r="G4639" s="26">
        <v>128</v>
      </c>
      <c r="H4639" s="26">
        <v>3904</v>
      </c>
      <c r="I4639" s="26">
        <v>3840</v>
      </c>
      <c r="J4639" s="27" t="s">
        <v>310</v>
      </c>
      <c r="K4639" s="27" t="s">
        <v>2214</v>
      </c>
      <c r="L4639" s="27" t="s">
        <v>5167</v>
      </c>
      <c r="M4639" t="s">
        <v>176</v>
      </c>
      <c r="N4639" t="s">
        <v>177</v>
      </c>
      <c r="O4639" t="s">
        <v>185</v>
      </c>
      <c r="P4639" t="s">
        <v>179</v>
      </c>
      <c r="Q4639" t="s">
        <v>191</v>
      </c>
      <c r="R4639" t="s">
        <v>181</v>
      </c>
      <c r="S4639" t="s">
        <v>31</v>
      </c>
      <c r="T4639" t="s">
        <v>31</v>
      </c>
      <c r="U4639" t="s">
        <v>31</v>
      </c>
      <c r="V4639" t="s">
        <v>31</v>
      </c>
      <c r="W4639" t="s">
        <v>182</v>
      </c>
      <c r="X4639" t="s">
        <v>183</v>
      </c>
      <c r="Y4639" s="28">
        <v>12.567</v>
      </c>
      <c r="Z4639" t="str">
        <f>IF(database_public_cloud_VMs[[#This Row],[Vendor]]="AWS","USD","AUD")</f>
        <v>USD</v>
      </c>
      <c r="AA4639" s="29">
        <f>IF(database_public_cloud_VMs[[#This Row],[Currency]]="USD",(database_public_cloud_VMs[[#This Row],[Rate]]*param_exchange_rate)/(1+param_discount_aws),database_public_cloud_VMs[[#This Row],[Rate]])</f>
        <v>15.486985550572948</v>
      </c>
    </row>
    <row r="4640" spans="1:27" x14ac:dyDescent="0.45">
      <c r="A4640" s="24" t="s">
        <v>5176</v>
      </c>
      <c r="B4640" t="s">
        <v>12</v>
      </c>
      <c r="C4640" s="25" t="s">
        <v>187</v>
      </c>
      <c r="D4640" t="s">
        <v>170</v>
      </c>
      <c r="E4640" t="s">
        <v>5109</v>
      </c>
      <c r="F4640" t="s">
        <v>5166</v>
      </c>
      <c r="G4640" s="26">
        <v>128</v>
      </c>
      <c r="H4640" s="26">
        <v>3904</v>
      </c>
      <c r="I4640" s="26">
        <v>3840</v>
      </c>
      <c r="J4640" s="27" t="s">
        <v>310</v>
      </c>
      <c r="K4640" s="27" t="s">
        <v>2214</v>
      </c>
      <c r="L4640" s="27" t="s">
        <v>5167</v>
      </c>
      <c r="M4640" t="s">
        <v>176</v>
      </c>
      <c r="N4640" t="s">
        <v>188</v>
      </c>
      <c r="O4640" t="s">
        <v>188</v>
      </c>
      <c r="P4640" t="s">
        <v>179</v>
      </c>
      <c r="Q4640" t="s">
        <v>191</v>
      </c>
      <c r="R4640" t="s">
        <v>181</v>
      </c>
      <c r="S4640" t="s">
        <v>31</v>
      </c>
      <c r="T4640" t="s">
        <v>31</v>
      </c>
      <c r="U4640" t="s">
        <v>31</v>
      </c>
      <c r="V4640" t="s">
        <v>31</v>
      </c>
      <c r="W4640" t="s">
        <v>182</v>
      </c>
      <c r="X4640" t="s">
        <v>183</v>
      </c>
      <c r="Y4640" s="28">
        <v>38.817999999999998</v>
      </c>
      <c r="Z4640" t="str">
        <f>IF(database_public_cloud_VMs[[#This Row],[Vendor]]="AWS","USD","AUD")</f>
        <v>USD</v>
      </c>
      <c r="AA4640" s="29">
        <f>IF(database_public_cloud_VMs[[#This Row],[Currency]]="USD",(database_public_cloud_VMs[[#This Row],[Rate]]*param_exchange_rate)/(1+param_discount_aws),database_public_cloud_VMs[[#This Row],[Rate]])</f>
        <v>47.83749543265224</v>
      </c>
    </row>
    <row r="4641" spans="1:27" x14ac:dyDescent="0.45">
      <c r="A4641" s="24" t="s">
        <v>5177</v>
      </c>
      <c r="B4641" t="s">
        <v>12</v>
      </c>
      <c r="C4641" s="25" t="s">
        <v>5108</v>
      </c>
      <c r="D4641" t="s">
        <v>170</v>
      </c>
      <c r="E4641" t="s">
        <v>5109</v>
      </c>
      <c r="F4641" t="s">
        <v>5166</v>
      </c>
      <c r="G4641" s="26">
        <v>128</v>
      </c>
      <c r="H4641" s="26">
        <v>3904</v>
      </c>
      <c r="I4641" s="26">
        <v>3840</v>
      </c>
      <c r="J4641" s="27" t="s">
        <v>310</v>
      </c>
      <c r="K4641" s="27" t="s">
        <v>2214</v>
      </c>
      <c r="L4641" s="27" t="s">
        <v>5167</v>
      </c>
      <c r="M4641" t="s">
        <v>190</v>
      </c>
      <c r="N4641" t="s">
        <v>177</v>
      </c>
      <c r="O4641" t="s">
        <v>178</v>
      </c>
      <c r="P4641" t="s">
        <v>179</v>
      </c>
      <c r="Q4641" t="s">
        <v>198</v>
      </c>
      <c r="R4641" t="s">
        <v>181</v>
      </c>
      <c r="S4641" t="s">
        <v>31</v>
      </c>
      <c r="T4641" t="s">
        <v>31</v>
      </c>
      <c r="U4641" t="s">
        <v>31</v>
      </c>
      <c r="V4641" t="s">
        <v>31</v>
      </c>
      <c r="W4641" t="s">
        <v>182</v>
      </c>
      <c r="X4641" t="s">
        <v>183</v>
      </c>
      <c r="Y4641" s="28">
        <v>23.872</v>
      </c>
      <c r="Z4641" t="str">
        <f>IF(database_public_cloud_VMs[[#This Row],[Vendor]]="AWS","USD","AUD")</f>
        <v>USD</v>
      </c>
      <c r="AA4641" s="29">
        <f>IF(database_public_cloud_VMs[[#This Row],[Currency]]="USD",(database_public_cloud_VMs[[#This Row],[Rate]]*param_exchange_rate)/(1+param_discount_aws),database_public_cloud_VMs[[#This Row],[Rate]])</f>
        <v>29.418741072911391</v>
      </c>
    </row>
    <row r="4642" spans="1:27" x14ac:dyDescent="0.45">
      <c r="A4642" s="24" t="s">
        <v>5178</v>
      </c>
      <c r="B4642" t="s">
        <v>12</v>
      </c>
      <c r="C4642" s="25" t="s">
        <v>5108</v>
      </c>
      <c r="D4642" t="s">
        <v>170</v>
      </c>
      <c r="E4642" t="s">
        <v>5109</v>
      </c>
      <c r="F4642" t="s">
        <v>5166</v>
      </c>
      <c r="G4642" s="26">
        <v>128</v>
      </c>
      <c r="H4642" s="26">
        <v>3904</v>
      </c>
      <c r="I4642" s="26">
        <v>3840</v>
      </c>
      <c r="J4642" s="27" t="s">
        <v>310</v>
      </c>
      <c r="K4642" s="27" t="s">
        <v>2214</v>
      </c>
      <c r="L4642" s="27" t="s">
        <v>5167</v>
      </c>
      <c r="M4642" t="s">
        <v>190</v>
      </c>
      <c r="N4642" t="s">
        <v>177</v>
      </c>
      <c r="O4642" t="s">
        <v>185</v>
      </c>
      <c r="P4642" t="s">
        <v>179</v>
      </c>
      <c r="Q4642" t="s">
        <v>198</v>
      </c>
      <c r="R4642" t="s">
        <v>181</v>
      </c>
      <c r="S4642" t="s">
        <v>31</v>
      </c>
      <c r="T4642" t="s">
        <v>31</v>
      </c>
      <c r="U4642" t="s">
        <v>31</v>
      </c>
      <c r="V4642" t="s">
        <v>31</v>
      </c>
      <c r="W4642" t="s">
        <v>182</v>
      </c>
      <c r="X4642" t="s">
        <v>183</v>
      </c>
      <c r="Y4642" s="28">
        <v>12.47</v>
      </c>
      <c r="Z4642" t="str">
        <f>IF(database_public_cloud_VMs[[#This Row],[Vendor]]="AWS","USD","AUD")</f>
        <v>USD</v>
      </c>
      <c r="AA4642" s="29">
        <f>IF(database_public_cloud_VMs[[#This Row],[Currency]]="USD",(database_public_cloud_VMs[[#This Row],[Rate]]*param_exchange_rate)/(1+param_discount_aws),database_public_cloud_VMs[[#This Row],[Rate]])</f>
        <v>15.367447267895654</v>
      </c>
    </row>
    <row r="4643" spans="1:27" x14ac:dyDescent="0.45">
      <c r="A4643" s="24" t="s">
        <v>5179</v>
      </c>
      <c r="B4643" t="s">
        <v>12</v>
      </c>
      <c r="C4643" s="25" t="s">
        <v>187</v>
      </c>
      <c r="D4643" t="s">
        <v>170</v>
      </c>
      <c r="E4643" t="s">
        <v>5109</v>
      </c>
      <c r="F4643" t="s">
        <v>5166</v>
      </c>
      <c r="G4643" s="26">
        <v>128</v>
      </c>
      <c r="H4643" s="26">
        <v>3904</v>
      </c>
      <c r="I4643" s="26">
        <v>3840</v>
      </c>
      <c r="J4643" s="27" t="s">
        <v>310</v>
      </c>
      <c r="K4643" s="27" t="s">
        <v>2214</v>
      </c>
      <c r="L4643" s="27" t="s">
        <v>5167</v>
      </c>
      <c r="M4643" t="s">
        <v>190</v>
      </c>
      <c r="N4643" t="s">
        <v>188</v>
      </c>
      <c r="O4643" t="s">
        <v>188</v>
      </c>
      <c r="P4643" t="s">
        <v>179</v>
      </c>
      <c r="Q4643" t="s">
        <v>198</v>
      </c>
      <c r="R4643" t="s">
        <v>181</v>
      </c>
      <c r="S4643" t="s">
        <v>31</v>
      </c>
      <c r="T4643" t="s">
        <v>31</v>
      </c>
      <c r="U4643" t="s">
        <v>31</v>
      </c>
      <c r="V4643" t="s">
        <v>31</v>
      </c>
      <c r="W4643" t="s">
        <v>182</v>
      </c>
      <c r="X4643" t="s">
        <v>183</v>
      </c>
      <c r="Y4643" s="28">
        <v>38.787999999999997</v>
      </c>
      <c r="Z4643" t="str">
        <f>IF(database_public_cloud_VMs[[#This Row],[Vendor]]="AWS","USD","AUD")</f>
        <v>USD</v>
      </c>
      <c r="AA4643" s="29">
        <f>IF(database_public_cloud_VMs[[#This Row],[Currency]]="USD",(database_public_cloud_VMs[[#This Row],[Rate]]*param_exchange_rate)/(1+param_discount_aws),database_public_cloud_VMs[[#This Row],[Rate]])</f>
        <v>47.800524829762352</v>
      </c>
    </row>
    <row r="4644" spans="1:27" x14ac:dyDescent="0.45">
      <c r="A4644" s="24" t="s">
        <v>5180</v>
      </c>
      <c r="B4644" t="s">
        <v>12</v>
      </c>
      <c r="C4644" s="25" t="s">
        <v>187</v>
      </c>
      <c r="D4644" t="s">
        <v>170</v>
      </c>
      <c r="E4644" t="s">
        <v>5109</v>
      </c>
      <c r="F4644" t="s">
        <v>5166</v>
      </c>
      <c r="G4644" s="26">
        <v>128</v>
      </c>
      <c r="H4644" s="26">
        <v>3904</v>
      </c>
      <c r="I4644" s="26">
        <v>3840</v>
      </c>
      <c r="J4644" s="27" t="s">
        <v>310</v>
      </c>
      <c r="K4644" s="27" t="s">
        <v>2214</v>
      </c>
      <c r="L4644" s="27" t="s">
        <v>5167</v>
      </c>
      <c r="M4644" t="s">
        <v>190</v>
      </c>
      <c r="N4644" t="s">
        <v>188</v>
      </c>
      <c r="O4644" t="s">
        <v>188</v>
      </c>
      <c r="P4644" t="s">
        <v>179</v>
      </c>
      <c r="Q4644" t="s">
        <v>315</v>
      </c>
      <c r="R4644" t="s">
        <v>316</v>
      </c>
      <c r="S4644" t="s">
        <v>31</v>
      </c>
      <c r="T4644" t="s">
        <v>31</v>
      </c>
      <c r="U4644" t="s">
        <v>31</v>
      </c>
      <c r="V4644" t="s">
        <v>31</v>
      </c>
      <c r="W4644" t="s">
        <v>182</v>
      </c>
      <c r="X4644" t="s">
        <v>183</v>
      </c>
      <c r="Y4644" s="28">
        <v>38.688000000000002</v>
      </c>
      <c r="Z4644" t="str">
        <f>IF(database_public_cloud_VMs[[#This Row],[Vendor]]="AWS","USD","AUD")</f>
        <v>USD</v>
      </c>
      <c r="AA4644" s="29">
        <f>IF(database_public_cloud_VMs[[#This Row],[Currency]]="USD",(database_public_cloud_VMs[[#This Row],[Rate]]*param_exchange_rate)/(1+param_discount_aws),database_public_cloud_VMs[[#This Row],[Rate]])</f>
        <v>47.677289486796077</v>
      </c>
    </row>
    <row r="4645" spans="1:27" x14ac:dyDescent="0.45">
      <c r="A4645" s="24" t="s">
        <v>5181</v>
      </c>
      <c r="B4645" t="s">
        <v>12</v>
      </c>
      <c r="C4645" s="25" t="s">
        <v>5108</v>
      </c>
      <c r="D4645" t="s">
        <v>170</v>
      </c>
      <c r="E4645" t="s">
        <v>5109</v>
      </c>
      <c r="F4645" t="s">
        <v>5166</v>
      </c>
      <c r="G4645" s="26">
        <v>128</v>
      </c>
      <c r="H4645" s="26">
        <v>3904</v>
      </c>
      <c r="I4645" s="26">
        <v>3840</v>
      </c>
      <c r="J4645" s="27" t="s">
        <v>310</v>
      </c>
      <c r="K4645" s="27" t="s">
        <v>2214</v>
      </c>
      <c r="L4645" s="27" t="s">
        <v>5167</v>
      </c>
      <c r="M4645" t="s">
        <v>190</v>
      </c>
      <c r="N4645" t="s">
        <v>177</v>
      </c>
      <c r="O4645" t="s">
        <v>178</v>
      </c>
      <c r="P4645" t="s">
        <v>179</v>
      </c>
      <c r="Q4645" t="s">
        <v>315</v>
      </c>
      <c r="R4645" t="s">
        <v>181</v>
      </c>
      <c r="S4645" t="s">
        <v>31</v>
      </c>
      <c r="T4645" t="s">
        <v>31</v>
      </c>
      <c r="U4645" t="s">
        <v>31</v>
      </c>
      <c r="V4645" t="s">
        <v>31</v>
      </c>
      <c r="W4645" t="s">
        <v>182</v>
      </c>
      <c r="X4645" t="s">
        <v>183</v>
      </c>
      <c r="Y4645" s="28">
        <v>29.727</v>
      </c>
      <c r="Z4645" t="str">
        <f>IF(database_public_cloud_VMs[[#This Row],[Vendor]]="AWS","USD","AUD")</f>
        <v>USD</v>
      </c>
      <c r="AA4645" s="29">
        <f>IF(database_public_cloud_VMs[[#This Row],[Currency]]="USD",(database_public_cloud_VMs[[#This Row],[Rate]]*param_exchange_rate)/(1+param_discount_aws),database_public_cloud_VMs[[#This Row],[Rate]])</f>
        <v>36.634170403587333</v>
      </c>
    </row>
    <row r="4646" spans="1:27" x14ac:dyDescent="0.45">
      <c r="A4646" s="24" t="s">
        <v>5182</v>
      </c>
      <c r="B4646" t="s">
        <v>12</v>
      </c>
      <c r="C4646" s="25" t="s">
        <v>5108</v>
      </c>
      <c r="D4646" t="s">
        <v>170</v>
      </c>
      <c r="E4646" t="s">
        <v>5109</v>
      </c>
      <c r="F4646" t="s">
        <v>5166</v>
      </c>
      <c r="G4646" s="26">
        <v>128</v>
      </c>
      <c r="H4646" s="26">
        <v>3904</v>
      </c>
      <c r="I4646" s="26">
        <v>3840</v>
      </c>
      <c r="J4646" s="27" t="s">
        <v>310</v>
      </c>
      <c r="K4646" s="27" t="s">
        <v>2214</v>
      </c>
      <c r="L4646" s="27" t="s">
        <v>5167</v>
      </c>
      <c r="M4646" t="s">
        <v>190</v>
      </c>
      <c r="N4646" t="s">
        <v>177</v>
      </c>
      <c r="O4646" t="s">
        <v>185</v>
      </c>
      <c r="P4646" t="s">
        <v>179</v>
      </c>
      <c r="Q4646" t="s">
        <v>315</v>
      </c>
      <c r="R4646" t="s">
        <v>181</v>
      </c>
      <c r="S4646" t="s">
        <v>31</v>
      </c>
      <c r="T4646" t="s">
        <v>31</v>
      </c>
      <c r="U4646" t="s">
        <v>31</v>
      </c>
      <c r="V4646" t="s">
        <v>31</v>
      </c>
      <c r="W4646" t="s">
        <v>182</v>
      </c>
      <c r="X4646" t="s">
        <v>183</v>
      </c>
      <c r="Y4646" s="28">
        <v>18.324999999999999</v>
      </c>
      <c r="Z4646" t="str">
        <f>IF(database_public_cloud_VMs[[#This Row],[Vendor]]="AWS","USD","AUD")</f>
        <v>USD</v>
      </c>
      <c r="AA4646" s="29">
        <f>IF(database_public_cloud_VMs[[#This Row],[Currency]]="USD",(database_public_cloud_VMs[[#This Row],[Rate]]*param_exchange_rate)/(1+param_discount_aws),database_public_cloud_VMs[[#This Row],[Rate]])</f>
        <v>22.582876598571598</v>
      </c>
    </row>
    <row r="4647" spans="1:27" x14ac:dyDescent="0.45">
      <c r="A4647" s="24" t="s">
        <v>5183</v>
      </c>
      <c r="B4647" t="s">
        <v>12</v>
      </c>
      <c r="C4647" s="25" t="s">
        <v>187</v>
      </c>
      <c r="D4647" t="s">
        <v>170</v>
      </c>
      <c r="E4647" t="s">
        <v>5109</v>
      </c>
      <c r="F4647" t="s">
        <v>5166</v>
      </c>
      <c r="G4647" s="26">
        <v>128</v>
      </c>
      <c r="H4647" s="26">
        <v>3904</v>
      </c>
      <c r="I4647" s="26">
        <v>3840</v>
      </c>
      <c r="J4647" s="27" t="s">
        <v>310</v>
      </c>
      <c r="K4647" s="27" t="s">
        <v>2214</v>
      </c>
      <c r="L4647" s="27" t="s">
        <v>5167</v>
      </c>
      <c r="M4647" t="s">
        <v>190</v>
      </c>
      <c r="N4647" t="s">
        <v>188</v>
      </c>
      <c r="O4647" t="s">
        <v>188</v>
      </c>
      <c r="P4647" t="s">
        <v>179</v>
      </c>
      <c r="Q4647" t="s">
        <v>315</v>
      </c>
      <c r="R4647" t="s">
        <v>181</v>
      </c>
      <c r="S4647" t="s">
        <v>31</v>
      </c>
      <c r="T4647" t="s">
        <v>31</v>
      </c>
      <c r="U4647" t="s">
        <v>31</v>
      </c>
      <c r="V4647" t="s">
        <v>31</v>
      </c>
      <c r="W4647" t="s">
        <v>182</v>
      </c>
      <c r="X4647" t="s">
        <v>183</v>
      </c>
      <c r="Y4647" s="28">
        <v>44.576000000000001</v>
      </c>
      <c r="Z4647" t="str">
        <f>IF(database_public_cloud_VMs[[#This Row],[Vendor]]="AWS","USD","AUD")</f>
        <v>USD</v>
      </c>
      <c r="AA4647" s="29">
        <f>IF(database_public_cloud_VMs[[#This Row],[Currency]]="USD",(database_public_cloud_VMs[[#This Row],[Rate]]*param_exchange_rate)/(1+param_discount_aws),database_public_cloud_VMs[[#This Row],[Rate]])</f>
        <v>54.933386480650888</v>
      </c>
    </row>
    <row r="4648" spans="1:27" x14ac:dyDescent="0.45">
      <c r="A4648" s="24" t="s">
        <v>5184</v>
      </c>
      <c r="B4648" t="s">
        <v>12</v>
      </c>
      <c r="C4648" s="25" t="s">
        <v>5108</v>
      </c>
      <c r="D4648" t="s">
        <v>170</v>
      </c>
      <c r="E4648" t="s">
        <v>5109</v>
      </c>
      <c r="F4648" t="s">
        <v>5166</v>
      </c>
      <c r="G4648" s="26">
        <v>128</v>
      </c>
      <c r="H4648" s="26">
        <v>3904</v>
      </c>
      <c r="I4648" s="26">
        <v>3840</v>
      </c>
      <c r="J4648" s="27" t="s">
        <v>310</v>
      </c>
      <c r="K4648" s="27" t="s">
        <v>2214</v>
      </c>
      <c r="L4648" s="27" t="s">
        <v>5167</v>
      </c>
      <c r="M4648" t="s">
        <v>190</v>
      </c>
      <c r="N4648" t="s">
        <v>177</v>
      </c>
      <c r="O4648" t="s">
        <v>178</v>
      </c>
      <c r="P4648" t="s">
        <v>179</v>
      </c>
      <c r="Q4648" t="s">
        <v>191</v>
      </c>
      <c r="R4648" t="s">
        <v>181</v>
      </c>
      <c r="S4648" t="s">
        <v>31</v>
      </c>
      <c r="T4648" t="s">
        <v>31</v>
      </c>
      <c r="U4648" t="s">
        <v>31</v>
      </c>
      <c r="V4648" t="s">
        <v>31</v>
      </c>
      <c r="W4648" t="s">
        <v>182</v>
      </c>
      <c r="X4648" t="s">
        <v>183</v>
      </c>
      <c r="Y4648" s="28">
        <v>23.969000000000001</v>
      </c>
      <c r="Z4648" t="str">
        <f>IF(database_public_cloud_VMs[[#This Row],[Vendor]]="AWS","USD","AUD")</f>
        <v>USD</v>
      </c>
      <c r="AA4648" s="29">
        <f>IF(database_public_cloud_VMs[[#This Row],[Currency]]="USD",(database_public_cloud_VMs[[#This Row],[Rate]]*param_exchange_rate)/(1+param_discount_aws),database_public_cloud_VMs[[#This Row],[Rate]])</f>
        <v>29.538279355588688</v>
      </c>
    </row>
    <row r="4649" spans="1:27" x14ac:dyDescent="0.45">
      <c r="A4649" s="24" t="s">
        <v>5185</v>
      </c>
      <c r="B4649" t="s">
        <v>12</v>
      </c>
      <c r="C4649" s="25" t="s">
        <v>5108</v>
      </c>
      <c r="D4649" t="s">
        <v>170</v>
      </c>
      <c r="E4649" t="s">
        <v>5109</v>
      </c>
      <c r="F4649" t="s">
        <v>5166</v>
      </c>
      <c r="G4649" s="26">
        <v>128</v>
      </c>
      <c r="H4649" s="26">
        <v>3904</v>
      </c>
      <c r="I4649" s="26">
        <v>3840</v>
      </c>
      <c r="J4649" s="27" t="s">
        <v>310</v>
      </c>
      <c r="K4649" s="27" t="s">
        <v>2214</v>
      </c>
      <c r="L4649" s="27" t="s">
        <v>5167</v>
      </c>
      <c r="M4649" t="s">
        <v>190</v>
      </c>
      <c r="N4649" t="s">
        <v>177</v>
      </c>
      <c r="O4649" t="s">
        <v>185</v>
      </c>
      <c r="P4649" t="s">
        <v>179</v>
      </c>
      <c r="Q4649" t="s">
        <v>191</v>
      </c>
      <c r="R4649" t="s">
        <v>181</v>
      </c>
      <c r="S4649" t="s">
        <v>31</v>
      </c>
      <c r="T4649" t="s">
        <v>31</v>
      </c>
      <c r="U4649" t="s">
        <v>31</v>
      </c>
      <c r="V4649" t="s">
        <v>31</v>
      </c>
      <c r="W4649" t="s">
        <v>182</v>
      </c>
      <c r="X4649" t="s">
        <v>183</v>
      </c>
      <c r="Y4649" s="28">
        <v>12.567</v>
      </c>
      <c r="Z4649" t="str">
        <f>IF(database_public_cloud_VMs[[#This Row],[Vendor]]="AWS","USD","AUD")</f>
        <v>USD</v>
      </c>
      <c r="AA4649" s="29">
        <f>IF(database_public_cloud_VMs[[#This Row],[Currency]]="USD",(database_public_cloud_VMs[[#This Row],[Rate]]*param_exchange_rate)/(1+param_discount_aws),database_public_cloud_VMs[[#This Row],[Rate]])</f>
        <v>15.486985550572948</v>
      </c>
    </row>
    <row r="4650" spans="1:27" x14ac:dyDescent="0.45">
      <c r="A4650" s="24" t="s">
        <v>5186</v>
      </c>
      <c r="B4650" t="s">
        <v>12</v>
      </c>
      <c r="C4650" s="25" t="s">
        <v>187</v>
      </c>
      <c r="D4650" t="s">
        <v>170</v>
      </c>
      <c r="E4650" t="s">
        <v>5109</v>
      </c>
      <c r="F4650" t="s">
        <v>5166</v>
      </c>
      <c r="G4650" s="26">
        <v>128</v>
      </c>
      <c r="H4650" s="26">
        <v>3904</v>
      </c>
      <c r="I4650" s="26">
        <v>3840</v>
      </c>
      <c r="J4650" s="27" t="s">
        <v>310</v>
      </c>
      <c r="K4650" s="27" t="s">
        <v>2214</v>
      </c>
      <c r="L4650" s="27" t="s">
        <v>5167</v>
      </c>
      <c r="M4650" t="s">
        <v>190</v>
      </c>
      <c r="N4650" t="s">
        <v>188</v>
      </c>
      <c r="O4650" t="s">
        <v>188</v>
      </c>
      <c r="P4650" t="s">
        <v>179</v>
      </c>
      <c r="Q4650" t="s">
        <v>191</v>
      </c>
      <c r="R4650" t="s">
        <v>181</v>
      </c>
      <c r="S4650" t="s">
        <v>31</v>
      </c>
      <c r="T4650" t="s">
        <v>31</v>
      </c>
      <c r="U4650" t="s">
        <v>31</v>
      </c>
      <c r="V4650" t="s">
        <v>31</v>
      </c>
      <c r="W4650" t="s">
        <v>182</v>
      </c>
      <c r="X4650" t="s">
        <v>183</v>
      </c>
      <c r="Y4650" s="28">
        <v>38.817999999999998</v>
      </c>
      <c r="Z4650" t="str">
        <f>IF(database_public_cloud_VMs[[#This Row],[Vendor]]="AWS","USD","AUD")</f>
        <v>USD</v>
      </c>
      <c r="AA4650" s="29">
        <f>IF(database_public_cloud_VMs[[#This Row],[Currency]]="USD",(database_public_cloud_VMs[[#This Row],[Rate]]*param_exchange_rate)/(1+param_discount_aws),database_public_cloud_VMs[[#This Row],[Rate]])</f>
        <v>47.83749543265224</v>
      </c>
    </row>
    <row r="4651" spans="1:27" x14ac:dyDescent="0.45">
      <c r="A4651" s="24" t="s">
        <v>5187</v>
      </c>
      <c r="B4651" t="s">
        <v>12</v>
      </c>
      <c r="C4651" s="25" t="s">
        <v>5108</v>
      </c>
      <c r="D4651" t="s">
        <v>170</v>
      </c>
      <c r="E4651" t="s">
        <v>5109</v>
      </c>
      <c r="F4651" t="s">
        <v>5166</v>
      </c>
      <c r="G4651" s="26">
        <v>128</v>
      </c>
      <c r="H4651" s="26">
        <v>3904</v>
      </c>
      <c r="I4651" s="26">
        <v>3840</v>
      </c>
      <c r="J4651" s="27" t="s">
        <v>310</v>
      </c>
      <c r="K4651" s="27" t="s">
        <v>2214</v>
      </c>
      <c r="L4651" s="27" t="s">
        <v>5167</v>
      </c>
      <c r="M4651" t="s">
        <v>176</v>
      </c>
      <c r="N4651" t="s">
        <v>177</v>
      </c>
      <c r="O4651" t="s">
        <v>178</v>
      </c>
      <c r="P4651" t="s">
        <v>179</v>
      </c>
      <c r="Q4651" t="s">
        <v>180</v>
      </c>
      <c r="R4651" t="s">
        <v>181</v>
      </c>
      <c r="S4651" t="s">
        <v>31</v>
      </c>
      <c r="T4651" t="s">
        <v>31</v>
      </c>
      <c r="U4651" t="s">
        <v>31</v>
      </c>
      <c r="V4651" t="s">
        <v>31</v>
      </c>
      <c r="W4651" t="s">
        <v>182</v>
      </c>
      <c r="X4651" t="s">
        <v>183</v>
      </c>
      <c r="Y4651" s="28">
        <v>23.838999999999999</v>
      </c>
      <c r="Z4651" t="str">
        <f>IF(database_public_cloud_VMs[[#This Row],[Vendor]]="AWS","USD","AUD")</f>
        <v>USD</v>
      </c>
      <c r="AA4651" s="29">
        <f>IF(database_public_cloud_VMs[[#This Row],[Currency]]="USD",(database_public_cloud_VMs[[#This Row],[Rate]]*param_exchange_rate)/(1+param_discount_aws),database_public_cloud_VMs[[#This Row],[Rate]])</f>
        <v>29.378073409732515</v>
      </c>
    </row>
    <row r="4652" spans="1:27" x14ac:dyDescent="0.45">
      <c r="A4652" s="24" t="s">
        <v>5188</v>
      </c>
      <c r="B4652" t="s">
        <v>12</v>
      </c>
      <c r="C4652" s="25" t="s">
        <v>5108</v>
      </c>
      <c r="D4652" t="s">
        <v>170</v>
      </c>
      <c r="E4652" t="s">
        <v>5109</v>
      </c>
      <c r="F4652" t="s">
        <v>5166</v>
      </c>
      <c r="G4652" s="26">
        <v>128</v>
      </c>
      <c r="H4652" s="26">
        <v>3904</v>
      </c>
      <c r="I4652" s="26">
        <v>3840</v>
      </c>
      <c r="J4652" s="27" t="s">
        <v>310</v>
      </c>
      <c r="K4652" s="27" t="s">
        <v>2214</v>
      </c>
      <c r="L4652" s="27" t="s">
        <v>5167</v>
      </c>
      <c r="M4652" t="s">
        <v>176</v>
      </c>
      <c r="N4652" t="s">
        <v>177</v>
      </c>
      <c r="O4652" t="s">
        <v>185</v>
      </c>
      <c r="P4652" t="s">
        <v>179</v>
      </c>
      <c r="Q4652" t="s">
        <v>180</v>
      </c>
      <c r="R4652" t="s">
        <v>181</v>
      </c>
      <c r="S4652" t="s">
        <v>31</v>
      </c>
      <c r="T4652" t="s">
        <v>31</v>
      </c>
      <c r="U4652" t="s">
        <v>31</v>
      </c>
      <c r="V4652" t="s">
        <v>31</v>
      </c>
      <c r="W4652" t="s">
        <v>182</v>
      </c>
      <c r="X4652" t="s">
        <v>183</v>
      </c>
      <c r="Y4652" s="28">
        <v>12.436999999999999</v>
      </c>
      <c r="Z4652" t="str">
        <f>IF(database_public_cloud_VMs[[#This Row],[Vendor]]="AWS","USD","AUD")</f>
        <v>USD</v>
      </c>
      <c r="AA4652" s="29">
        <f>IF(database_public_cloud_VMs[[#This Row],[Currency]]="USD",(database_public_cloud_VMs[[#This Row],[Rate]]*param_exchange_rate)/(1+param_discount_aws),database_public_cloud_VMs[[#This Row],[Rate]])</f>
        <v>15.326779604716778</v>
      </c>
    </row>
    <row r="4653" spans="1:27" x14ac:dyDescent="0.45">
      <c r="A4653" s="24" t="s">
        <v>5189</v>
      </c>
      <c r="B4653" t="s">
        <v>12</v>
      </c>
      <c r="C4653" s="25" t="s">
        <v>187</v>
      </c>
      <c r="D4653" t="s">
        <v>170</v>
      </c>
      <c r="E4653" t="s">
        <v>5109</v>
      </c>
      <c r="F4653" t="s">
        <v>5166</v>
      </c>
      <c r="G4653" s="26">
        <v>128</v>
      </c>
      <c r="H4653" s="26">
        <v>3904</v>
      </c>
      <c r="I4653" s="26">
        <v>3840</v>
      </c>
      <c r="J4653" s="27" t="s">
        <v>310</v>
      </c>
      <c r="K4653" s="27" t="s">
        <v>2214</v>
      </c>
      <c r="L4653" s="27" t="s">
        <v>5167</v>
      </c>
      <c r="M4653" t="s">
        <v>176</v>
      </c>
      <c r="N4653" t="s">
        <v>188</v>
      </c>
      <c r="O4653" t="s">
        <v>188</v>
      </c>
      <c r="P4653" t="s">
        <v>179</v>
      </c>
      <c r="Q4653" t="s">
        <v>180</v>
      </c>
      <c r="R4653" t="s">
        <v>181</v>
      </c>
      <c r="S4653" t="s">
        <v>31</v>
      </c>
      <c r="T4653" t="s">
        <v>31</v>
      </c>
      <c r="U4653" t="s">
        <v>31</v>
      </c>
      <c r="V4653" t="s">
        <v>31</v>
      </c>
      <c r="W4653" t="s">
        <v>182</v>
      </c>
      <c r="X4653" t="s">
        <v>183</v>
      </c>
      <c r="Y4653" s="28">
        <v>38.688000000000002</v>
      </c>
      <c r="Z4653" t="str">
        <f>IF(database_public_cloud_VMs[[#This Row],[Vendor]]="AWS","USD","AUD")</f>
        <v>USD</v>
      </c>
      <c r="AA4653" s="29">
        <f>IF(database_public_cloud_VMs[[#This Row],[Currency]]="USD",(database_public_cloud_VMs[[#This Row],[Rate]]*param_exchange_rate)/(1+param_discount_aws),database_public_cloud_VMs[[#This Row],[Rate]])</f>
        <v>47.677289486796077</v>
      </c>
    </row>
    <row r="4654" spans="1:27" x14ac:dyDescent="0.45">
      <c r="A4654" s="24" t="s">
        <v>5190</v>
      </c>
      <c r="B4654" t="s">
        <v>12</v>
      </c>
      <c r="C4654" s="25" t="s">
        <v>5108</v>
      </c>
      <c r="D4654" t="s">
        <v>170</v>
      </c>
      <c r="E4654" t="s">
        <v>5109</v>
      </c>
      <c r="F4654" t="s">
        <v>5166</v>
      </c>
      <c r="G4654" s="26">
        <v>128</v>
      </c>
      <c r="H4654" s="26">
        <v>3904</v>
      </c>
      <c r="I4654" s="26">
        <v>3840</v>
      </c>
      <c r="J4654" s="27" t="s">
        <v>310</v>
      </c>
      <c r="K4654" s="27" t="s">
        <v>2214</v>
      </c>
      <c r="L4654" s="27" t="s">
        <v>5167</v>
      </c>
      <c r="M4654" t="s">
        <v>190</v>
      </c>
      <c r="N4654" t="s">
        <v>177</v>
      </c>
      <c r="O4654" t="s">
        <v>178</v>
      </c>
      <c r="P4654" t="s">
        <v>179</v>
      </c>
      <c r="Q4654" t="s">
        <v>180</v>
      </c>
      <c r="R4654" t="s">
        <v>181</v>
      </c>
      <c r="S4654" t="s">
        <v>31</v>
      </c>
      <c r="T4654" t="s">
        <v>31</v>
      </c>
      <c r="U4654" t="s">
        <v>31</v>
      </c>
      <c r="V4654" t="s">
        <v>31</v>
      </c>
      <c r="W4654" t="s">
        <v>182</v>
      </c>
      <c r="X4654" t="s">
        <v>183</v>
      </c>
      <c r="Y4654" s="28">
        <v>23.838999999999999</v>
      </c>
      <c r="Z4654" t="str">
        <f>IF(database_public_cloud_VMs[[#This Row],[Vendor]]="AWS","USD","AUD")</f>
        <v>USD</v>
      </c>
      <c r="AA4654" s="29">
        <f>IF(database_public_cloud_VMs[[#This Row],[Currency]]="USD",(database_public_cloud_VMs[[#This Row],[Rate]]*param_exchange_rate)/(1+param_discount_aws),database_public_cloud_VMs[[#This Row],[Rate]])</f>
        <v>29.378073409732515</v>
      </c>
    </row>
    <row r="4655" spans="1:27" x14ac:dyDescent="0.45">
      <c r="A4655" s="24" t="s">
        <v>5191</v>
      </c>
      <c r="B4655" t="s">
        <v>12</v>
      </c>
      <c r="C4655" s="25" t="s">
        <v>5108</v>
      </c>
      <c r="D4655" t="s">
        <v>170</v>
      </c>
      <c r="E4655" t="s">
        <v>5109</v>
      </c>
      <c r="F4655" t="s">
        <v>5166</v>
      </c>
      <c r="G4655" s="26">
        <v>128</v>
      </c>
      <c r="H4655" s="26">
        <v>3904</v>
      </c>
      <c r="I4655" s="26">
        <v>3840</v>
      </c>
      <c r="J4655" s="27" t="s">
        <v>310</v>
      </c>
      <c r="K4655" s="27" t="s">
        <v>2214</v>
      </c>
      <c r="L4655" s="27" t="s">
        <v>5167</v>
      </c>
      <c r="M4655" t="s">
        <v>190</v>
      </c>
      <c r="N4655" t="s">
        <v>177</v>
      </c>
      <c r="O4655" t="s">
        <v>185</v>
      </c>
      <c r="P4655" t="s">
        <v>179</v>
      </c>
      <c r="Q4655" t="s">
        <v>180</v>
      </c>
      <c r="R4655" t="s">
        <v>181</v>
      </c>
      <c r="S4655" t="s">
        <v>31</v>
      </c>
      <c r="T4655" t="s">
        <v>31</v>
      </c>
      <c r="U4655" t="s">
        <v>31</v>
      </c>
      <c r="V4655" t="s">
        <v>31</v>
      </c>
      <c r="W4655" t="s">
        <v>182</v>
      </c>
      <c r="X4655" t="s">
        <v>183</v>
      </c>
      <c r="Y4655" s="28">
        <v>12.436999999999999</v>
      </c>
      <c r="Z4655" t="str">
        <f>IF(database_public_cloud_VMs[[#This Row],[Vendor]]="AWS","USD","AUD")</f>
        <v>USD</v>
      </c>
      <c r="AA4655" s="29">
        <f>IF(database_public_cloud_VMs[[#This Row],[Currency]]="USD",(database_public_cloud_VMs[[#This Row],[Rate]]*param_exchange_rate)/(1+param_discount_aws),database_public_cloud_VMs[[#This Row],[Rate]])</f>
        <v>15.326779604716778</v>
      </c>
    </row>
    <row r="4656" spans="1:27" x14ac:dyDescent="0.45">
      <c r="A4656" s="24" t="s">
        <v>5192</v>
      </c>
      <c r="B4656" t="s">
        <v>12</v>
      </c>
      <c r="C4656" s="25" t="s">
        <v>187</v>
      </c>
      <c r="D4656" t="s">
        <v>170</v>
      </c>
      <c r="E4656" t="s">
        <v>5109</v>
      </c>
      <c r="F4656" t="s">
        <v>5166</v>
      </c>
      <c r="G4656" s="26">
        <v>128</v>
      </c>
      <c r="H4656" s="26">
        <v>3904</v>
      </c>
      <c r="I4656" s="26">
        <v>3840</v>
      </c>
      <c r="J4656" s="27" t="s">
        <v>310</v>
      </c>
      <c r="K4656" s="27" t="s">
        <v>2214</v>
      </c>
      <c r="L4656" s="27" t="s">
        <v>5167</v>
      </c>
      <c r="M4656" t="s">
        <v>190</v>
      </c>
      <c r="N4656" t="s">
        <v>188</v>
      </c>
      <c r="O4656" t="s">
        <v>188</v>
      </c>
      <c r="P4656" t="s">
        <v>179</v>
      </c>
      <c r="Q4656" t="s">
        <v>180</v>
      </c>
      <c r="R4656" t="s">
        <v>181</v>
      </c>
      <c r="S4656" t="s">
        <v>31</v>
      </c>
      <c r="T4656" t="s">
        <v>31</v>
      </c>
      <c r="U4656" t="s">
        <v>31</v>
      </c>
      <c r="V4656" t="s">
        <v>31</v>
      </c>
      <c r="W4656" t="s">
        <v>182</v>
      </c>
      <c r="X4656" t="s">
        <v>183</v>
      </c>
      <c r="Y4656" s="28">
        <v>38.688000000000002</v>
      </c>
      <c r="Z4656" t="str">
        <f>IF(database_public_cloud_VMs[[#This Row],[Vendor]]="AWS","USD","AUD")</f>
        <v>USD</v>
      </c>
      <c r="AA4656" s="29">
        <f>IF(database_public_cloud_VMs[[#This Row],[Currency]]="USD",(database_public_cloud_VMs[[#This Row],[Rate]]*param_exchange_rate)/(1+param_discount_aws),database_public_cloud_VMs[[#This Row],[Rate]])</f>
        <v>47.677289486796077</v>
      </c>
    </row>
    <row r="4657" spans="1:27" x14ac:dyDescent="0.45">
      <c r="A4657" s="24" t="s">
        <v>5193</v>
      </c>
      <c r="B4657" t="s">
        <v>12</v>
      </c>
      <c r="C4657" s="25" t="s">
        <v>187</v>
      </c>
      <c r="D4657" t="s">
        <v>170</v>
      </c>
      <c r="E4657" t="s">
        <v>5109</v>
      </c>
      <c r="F4657" t="s">
        <v>5194</v>
      </c>
      <c r="G4657" s="26">
        <v>16</v>
      </c>
      <c r="H4657" s="26">
        <v>488</v>
      </c>
      <c r="I4657" s="26">
        <v>480</v>
      </c>
      <c r="J4657" s="27" t="s">
        <v>310</v>
      </c>
      <c r="K4657" s="27" t="s">
        <v>2214</v>
      </c>
      <c r="L4657" s="27" t="s">
        <v>5195</v>
      </c>
      <c r="M4657" t="s">
        <v>176</v>
      </c>
      <c r="N4657" t="s">
        <v>188</v>
      </c>
      <c r="O4657" t="s">
        <v>188</v>
      </c>
      <c r="P4657" t="s">
        <v>179</v>
      </c>
      <c r="Q4657" t="s">
        <v>315</v>
      </c>
      <c r="R4657" t="s">
        <v>316</v>
      </c>
      <c r="S4657" t="s">
        <v>31</v>
      </c>
      <c r="T4657" t="s">
        <v>31</v>
      </c>
      <c r="U4657" t="s">
        <v>31</v>
      </c>
      <c r="V4657" t="s">
        <v>31</v>
      </c>
      <c r="W4657" t="s">
        <v>182</v>
      </c>
      <c r="X4657" t="s">
        <v>183</v>
      </c>
      <c r="Y4657" s="28">
        <v>5.32</v>
      </c>
      <c r="Z4657" t="str">
        <f>IF(database_public_cloud_VMs[[#This Row],[Vendor]]="AWS","USD","AUD")</f>
        <v>USD</v>
      </c>
      <c r="AA4657" s="29">
        <f>IF(database_public_cloud_VMs[[#This Row],[Currency]]="USD",(database_public_cloud_VMs[[#This Row],[Rate]]*param_exchange_rate)/(1+param_discount_aws),database_public_cloud_VMs[[#This Row],[Rate]])</f>
        <v>6.5561202458063255</v>
      </c>
    </row>
    <row r="4658" spans="1:27" x14ac:dyDescent="0.45">
      <c r="A4658" s="24" t="s">
        <v>5196</v>
      </c>
      <c r="B4658" t="s">
        <v>12</v>
      </c>
      <c r="C4658" s="25" t="s">
        <v>5108</v>
      </c>
      <c r="D4658" t="s">
        <v>170</v>
      </c>
      <c r="E4658" t="s">
        <v>5109</v>
      </c>
      <c r="F4658" t="s">
        <v>5194</v>
      </c>
      <c r="G4658" s="26">
        <v>16</v>
      </c>
      <c r="H4658" s="26">
        <v>488</v>
      </c>
      <c r="I4658" s="26">
        <v>480</v>
      </c>
      <c r="J4658" s="27" t="s">
        <v>310</v>
      </c>
      <c r="K4658" s="27" t="s">
        <v>2214</v>
      </c>
      <c r="L4658" s="27" t="s">
        <v>5195</v>
      </c>
      <c r="M4658" t="s">
        <v>190</v>
      </c>
      <c r="N4658" t="s">
        <v>177</v>
      </c>
      <c r="O4658" t="s">
        <v>178</v>
      </c>
      <c r="P4658" t="s">
        <v>179</v>
      </c>
      <c r="Q4658" t="s">
        <v>198</v>
      </c>
      <c r="R4658" t="s">
        <v>181</v>
      </c>
      <c r="S4658" t="s">
        <v>31</v>
      </c>
      <c r="T4658" t="s">
        <v>31</v>
      </c>
      <c r="U4658" t="s">
        <v>31</v>
      </c>
      <c r="V4658" t="s">
        <v>31</v>
      </c>
      <c r="W4658" t="s">
        <v>182</v>
      </c>
      <c r="X4658" t="s">
        <v>183</v>
      </c>
      <c r="Y4658" s="28">
        <v>3.0129999999999999</v>
      </c>
      <c r="Z4658" t="str">
        <f>IF(database_public_cloud_VMs[[#This Row],[Vendor]]="AWS","USD","AUD")</f>
        <v>USD</v>
      </c>
      <c r="AA4658" s="29">
        <f>IF(database_public_cloud_VMs[[#This Row],[Currency]]="USD",(database_public_cloud_VMs[[#This Row],[Rate]]*param_exchange_rate)/(1+param_discount_aws),database_public_cloud_VMs[[#This Row],[Rate]])</f>
        <v>3.713080883574146</v>
      </c>
    </row>
    <row r="4659" spans="1:27" x14ac:dyDescent="0.45">
      <c r="A4659" s="24" t="s">
        <v>5197</v>
      </c>
      <c r="B4659" t="s">
        <v>12</v>
      </c>
      <c r="C4659" s="25" t="s">
        <v>5108</v>
      </c>
      <c r="D4659" t="s">
        <v>170</v>
      </c>
      <c r="E4659" t="s">
        <v>5109</v>
      </c>
      <c r="F4659" t="s">
        <v>5194</v>
      </c>
      <c r="G4659" s="26">
        <v>16</v>
      </c>
      <c r="H4659" s="26">
        <v>488</v>
      </c>
      <c r="I4659" s="26">
        <v>480</v>
      </c>
      <c r="J4659" s="27" t="s">
        <v>310</v>
      </c>
      <c r="K4659" s="27" t="s">
        <v>2214</v>
      </c>
      <c r="L4659" s="27" t="s">
        <v>5195</v>
      </c>
      <c r="M4659" t="s">
        <v>190</v>
      </c>
      <c r="N4659" t="s">
        <v>177</v>
      </c>
      <c r="O4659" t="s">
        <v>185</v>
      </c>
      <c r="P4659" t="s">
        <v>179</v>
      </c>
      <c r="Q4659" t="s">
        <v>198</v>
      </c>
      <c r="R4659" t="s">
        <v>181</v>
      </c>
      <c r="S4659" t="s">
        <v>31</v>
      </c>
      <c r="T4659" t="s">
        <v>31</v>
      </c>
      <c r="U4659" t="s">
        <v>31</v>
      </c>
      <c r="V4659" t="s">
        <v>31</v>
      </c>
      <c r="W4659" t="s">
        <v>182</v>
      </c>
      <c r="X4659" t="s">
        <v>183</v>
      </c>
      <c r="Y4659" s="28">
        <v>1.5880000000000001</v>
      </c>
      <c r="Z4659" t="str">
        <f>IF(database_public_cloud_VMs[[#This Row],[Vendor]]="AWS","USD","AUD")</f>
        <v>USD</v>
      </c>
      <c r="AA4659" s="29">
        <f>IF(database_public_cloud_VMs[[#This Row],[Currency]]="USD",(database_public_cloud_VMs[[#This Row],[Rate]]*param_exchange_rate)/(1+param_discount_aws),database_public_cloud_VMs[[#This Row],[Rate]])</f>
        <v>1.9569772463045947</v>
      </c>
    </row>
    <row r="4660" spans="1:27" x14ac:dyDescent="0.45">
      <c r="A4660" s="24" t="s">
        <v>5198</v>
      </c>
      <c r="B4660" t="s">
        <v>12</v>
      </c>
      <c r="C4660" s="25" t="s">
        <v>187</v>
      </c>
      <c r="D4660" t="s">
        <v>170</v>
      </c>
      <c r="E4660" t="s">
        <v>5109</v>
      </c>
      <c r="F4660" t="s">
        <v>5194</v>
      </c>
      <c r="G4660" s="26">
        <v>16</v>
      </c>
      <c r="H4660" s="26">
        <v>488</v>
      </c>
      <c r="I4660" s="26">
        <v>480</v>
      </c>
      <c r="J4660" s="27" t="s">
        <v>310</v>
      </c>
      <c r="K4660" s="27" t="s">
        <v>2214</v>
      </c>
      <c r="L4660" s="27" t="s">
        <v>5195</v>
      </c>
      <c r="M4660" t="s">
        <v>190</v>
      </c>
      <c r="N4660" t="s">
        <v>188</v>
      </c>
      <c r="O4660" t="s">
        <v>188</v>
      </c>
      <c r="P4660" t="s">
        <v>179</v>
      </c>
      <c r="Q4660" t="s">
        <v>198</v>
      </c>
      <c r="R4660" t="s">
        <v>181</v>
      </c>
      <c r="S4660" t="s">
        <v>31</v>
      </c>
      <c r="T4660" t="s">
        <v>31</v>
      </c>
      <c r="U4660" t="s">
        <v>31</v>
      </c>
      <c r="V4660" t="s">
        <v>31</v>
      </c>
      <c r="W4660" t="s">
        <v>182</v>
      </c>
      <c r="X4660" t="s">
        <v>183</v>
      </c>
      <c r="Y4660" s="28">
        <v>4.9359999999999999</v>
      </c>
      <c r="Z4660" t="str">
        <f>IF(database_public_cloud_VMs[[#This Row],[Vendor]]="AWS","USD","AUD")</f>
        <v>USD</v>
      </c>
      <c r="AA4660" s="29">
        <f>IF(database_public_cloud_VMs[[#This Row],[Currency]]="USD",(database_public_cloud_VMs[[#This Row],[Rate]]*param_exchange_rate)/(1+param_discount_aws),database_public_cloud_VMs[[#This Row],[Rate]])</f>
        <v>6.0828965288157928</v>
      </c>
    </row>
    <row r="4661" spans="1:27" x14ac:dyDescent="0.45">
      <c r="A4661" s="24" t="s">
        <v>5199</v>
      </c>
      <c r="B4661" t="s">
        <v>12</v>
      </c>
      <c r="C4661" s="25" t="s">
        <v>187</v>
      </c>
      <c r="D4661" t="s">
        <v>170</v>
      </c>
      <c r="E4661" t="s">
        <v>5109</v>
      </c>
      <c r="F4661" t="s">
        <v>5194</v>
      </c>
      <c r="G4661" s="26">
        <v>16</v>
      </c>
      <c r="H4661" s="26">
        <v>488</v>
      </c>
      <c r="I4661" s="26">
        <v>480</v>
      </c>
      <c r="J4661" s="27" t="s">
        <v>310</v>
      </c>
      <c r="K4661" s="27" t="s">
        <v>2214</v>
      </c>
      <c r="L4661" s="27" t="s">
        <v>5195</v>
      </c>
      <c r="M4661" t="s">
        <v>190</v>
      </c>
      <c r="N4661" t="s">
        <v>188</v>
      </c>
      <c r="O4661" t="s">
        <v>188</v>
      </c>
      <c r="P4661" t="s">
        <v>179</v>
      </c>
      <c r="Q4661" t="s">
        <v>315</v>
      </c>
      <c r="R4661" t="s">
        <v>316</v>
      </c>
      <c r="S4661" t="s">
        <v>31</v>
      </c>
      <c r="T4661" t="s">
        <v>31</v>
      </c>
      <c r="U4661" t="s">
        <v>31</v>
      </c>
      <c r="V4661" t="s">
        <v>31</v>
      </c>
      <c r="W4661" t="s">
        <v>182</v>
      </c>
      <c r="X4661" t="s">
        <v>183</v>
      </c>
      <c r="Y4661" s="28">
        <v>4.8360000000000003</v>
      </c>
      <c r="Z4661" t="str">
        <f>IF(database_public_cloud_VMs[[#This Row],[Vendor]]="AWS","USD","AUD")</f>
        <v>USD</v>
      </c>
      <c r="AA4661" s="29">
        <f>IF(database_public_cloud_VMs[[#This Row],[Currency]]="USD",(database_public_cloud_VMs[[#This Row],[Rate]]*param_exchange_rate)/(1+param_discount_aws),database_public_cloud_VMs[[#This Row],[Rate]])</f>
        <v>5.9596611858495097</v>
      </c>
    </row>
    <row r="4662" spans="1:27" x14ac:dyDescent="0.45">
      <c r="A4662" s="24" t="s">
        <v>5200</v>
      </c>
      <c r="B4662" t="s">
        <v>12</v>
      </c>
      <c r="C4662" s="25" t="s">
        <v>5108</v>
      </c>
      <c r="D4662" t="s">
        <v>170</v>
      </c>
      <c r="E4662" t="s">
        <v>5109</v>
      </c>
      <c r="F4662" t="s">
        <v>5194</v>
      </c>
      <c r="G4662" s="26">
        <v>16</v>
      </c>
      <c r="H4662" s="26">
        <v>488</v>
      </c>
      <c r="I4662" s="26">
        <v>480</v>
      </c>
      <c r="J4662" s="27" t="s">
        <v>310</v>
      </c>
      <c r="K4662" s="27" t="s">
        <v>2214</v>
      </c>
      <c r="L4662" s="27" t="s">
        <v>5195</v>
      </c>
      <c r="M4662" t="s">
        <v>176</v>
      </c>
      <c r="N4662" t="s">
        <v>177</v>
      </c>
      <c r="O4662" t="s">
        <v>178</v>
      </c>
      <c r="P4662" t="s">
        <v>179</v>
      </c>
      <c r="Q4662" t="s">
        <v>315</v>
      </c>
      <c r="R4662" t="s">
        <v>181</v>
      </c>
      <c r="S4662" t="s">
        <v>31</v>
      </c>
      <c r="T4662" t="s">
        <v>31</v>
      </c>
      <c r="U4662" t="s">
        <v>31</v>
      </c>
      <c r="V4662" t="s">
        <v>31</v>
      </c>
      <c r="W4662" t="s">
        <v>182</v>
      </c>
      <c r="X4662" t="s">
        <v>183</v>
      </c>
      <c r="Y4662" s="28">
        <v>4.0140000000000002</v>
      </c>
      <c r="Z4662" t="str">
        <f>IF(database_public_cloud_VMs[[#This Row],[Vendor]]="AWS","USD","AUD")</f>
        <v>USD</v>
      </c>
      <c r="AA4662" s="29">
        <f>IF(database_public_cloud_VMs[[#This Row],[Currency]]="USD",(database_public_cloud_VMs[[#This Row],[Rate]]*param_exchange_rate)/(1+param_discount_aws),database_public_cloud_VMs[[#This Row],[Rate]])</f>
        <v>4.9466666666666521</v>
      </c>
    </row>
    <row r="4663" spans="1:27" x14ac:dyDescent="0.45">
      <c r="A4663" s="24" t="s">
        <v>5201</v>
      </c>
      <c r="B4663" t="s">
        <v>12</v>
      </c>
      <c r="C4663" s="25" t="s">
        <v>5108</v>
      </c>
      <c r="D4663" t="s">
        <v>170</v>
      </c>
      <c r="E4663" t="s">
        <v>5109</v>
      </c>
      <c r="F4663" t="s">
        <v>5194</v>
      </c>
      <c r="G4663" s="26">
        <v>16</v>
      </c>
      <c r="H4663" s="26">
        <v>488</v>
      </c>
      <c r="I4663" s="26">
        <v>480</v>
      </c>
      <c r="J4663" s="27" t="s">
        <v>310</v>
      </c>
      <c r="K4663" s="27" t="s">
        <v>2214</v>
      </c>
      <c r="L4663" s="27" t="s">
        <v>5195</v>
      </c>
      <c r="M4663" t="s">
        <v>176</v>
      </c>
      <c r="N4663" t="s">
        <v>177</v>
      </c>
      <c r="O4663" t="s">
        <v>185</v>
      </c>
      <c r="P4663" t="s">
        <v>179</v>
      </c>
      <c r="Q4663" t="s">
        <v>315</v>
      </c>
      <c r="R4663" t="s">
        <v>181</v>
      </c>
      <c r="S4663" t="s">
        <v>31</v>
      </c>
      <c r="T4663" t="s">
        <v>31</v>
      </c>
      <c r="U4663" t="s">
        <v>31</v>
      </c>
      <c r="V4663" t="s">
        <v>31</v>
      </c>
      <c r="W4663" t="s">
        <v>182</v>
      </c>
      <c r="X4663" t="s">
        <v>183</v>
      </c>
      <c r="Y4663" s="28">
        <v>2.4460000000000002</v>
      </c>
      <c r="Z4663" t="str">
        <f>IF(database_public_cloud_VMs[[#This Row],[Vendor]]="AWS","USD","AUD")</f>
        <v>USD</v>
      </c>
      <c r="AA4663" s="29">
        <f>IF(database_public_cloud_VMs[[#This Row],[Currency]]="USD",(database_public_cloud_VMs[[#This Row],[Rate]]*param_exchange_rate)/(1+param_discount_aws),database_public_cloud_VMs[[#This Row],[Rate]])</f>
        <v>3.0143364889553146</v>
      </c>
    </row>
    <row r="4664" spans="1:27" x14ac:dyDescent="0.45">
      <c r="A4664" s="24" t="s">
        <v>5202</v>
      </c>
      <c r="B4664" t="s">
        <v>12</v>
      </c>
      <c r="C4664" s="25" t="s">
        <v>187</v>
      </c>
      <c r="D4664" t="s">
        <v>170</v>
      </c>
      <c r="E4664" t="s">
        <v>5109</v>
      </c>
      <c r="F4664" t="s">
        <v>5194</v>
      </c>
      <c r="G4664" s="26">
        <v>16</v>
      </c>
      <c r="H4664" s="26">
        <v>488</v>
      </c>
      <c r="I4664" s="26">
        <v>480</v>
      </c>
      <c r="J4664" s="27" t="s">
        <v>310</v>
      </c>
      <c r="K4664" s="27" t="s">
        <v>2214</v>
      </c>
      <c r="L4664" s="27" t="s">
        <v>5195</v>
      </c>
      <c r="M4664" t="s">
        <v>176</v>
      </c>
      <c r="N4664" t="s">
        <v>188</v>
      </c>
      <c r="O4664" t="s">
        <v>188</v>
      </c>
      <c r="P4664" t="s">
        <v>179</v>
      </c>
      <c r="Q4664" t="s">
        <v>315</v>
      </c>
      <c r="R4664" t="s">
        <v>181</v>
      </c>
      <c r="S4664" t="s">
        <v>31</v>
      </c>
      <c r="T4664" t="s">
        <v>31</v>
      </c>
      <c r="U4664" t="s">
        <v>31</v>
      </c>
      <c r="V4664" t="s">
        <v>31</v>
      </c>
      <c r="W4664" t="s">
        <v>182</v>
      </c>
      <c r="X4664" t="s">
        <v>183</v>
      </c>
      <c r="Y4664" s="28">
        <v>6.056</v>
      </c>
      <c r="Z4664" t="str">
        <f>IF(database_public_cloud_VMs[[#This Row],[Vendor]]="AWS","USD","AUD")</f>
        <v>USD</v>
      </c>
      <c r="AA4664" s="29">
        <f>IF(database_public_cloud_VMs[[#This Row],[Currency]]="USD",(database_public_cloud_VMs[[#This Row],[Rate]]*param_exchange_rate)/(1+param_discount_aws),database_public_cloud_VMs[[#This Row],[Rate]])</f>
        <v>7.4631323700381778</v>
      </c>
    </row>
    <row r="4665" spans="1:27" x14ac:dyDescent="0.45">
      <c r="A4665" s="24" t="s">
        <v>5203</v>
      </c>
      <c r="B4665" t="s">
        <v>12</v>
      </c>
      <c r="C4665" s="25" t="s">
        <v>5108</v>
      </c>
      <c r="D4665" t="s">
        <v>170</v>
      </c>
      <c r="E4665" t="s">
        <v>5109</v>
      </c>
      <c r="F4665" t="s">
        <v>5194</v>
      </c>
      <c r="G4665" s="26">
        <v>16</v>
      </c>
      <c r="H4665" s="26">
        <v>488</v>
      </c>
      <c r="I4665" s="26">
        <v>480</v>
      </c>
      <c r="J4665" s="27" t="s">
        <v>310</v>
      </c>
      <c r="K4665" s="27" t="s">
        <v>2214</v>
      </c>
      <c r="L4665" s="27" t="s">
        <v>5195</v>
      </c>
      <c r="M4665" t="s">
        <v>176</v>
      </c>
      <c r="N4665" t="s">
        <v>177</v>
      </c>
      <c r="O4665" t="s">
        <v>178</v>
      </c>
      <c r="P4665" t="s">
        <v>179</v>
      </c>
      <c r="Q4665" t="s">
        <v>180</v>
      </c>
      <c r="R4665" t="s">
        <v>181</v>
      </c>
      <c r="S4665" t="s">
        <v>31</v>
      </c>
      <c r="T4665" t="s">
        <v>31</v>
      </c>
      <c r="U4665" t="s">
        <v>31</v>
      </c>
      <c r="V4665" t="s">
        <v>31</v>
      </c>
      <c r="W4665" t="s">
        <v>182</v>
      </c>
      <c r="X4665" t="s">
        <v>183</v>
      </c>
      <c r="Y4665" s="28">
        <v>3.278</v>
      </c>
      <c r="Z4665" t="str">
        <f>IF(database_public_cloud_VMs[[#This Row],[Vendor]]="AWS","USD","AUD")</f>
        <v>USD</v>
      </c>
      <c r="AA4665" s="29">
        <f>IF(database_public_cloud_VMs[[#This Row],[Currency]]="USD",(database_public_cloud_VMs[[#This Row],[Rate]]*param_exchange_rate)/(1+param_discount_aws),database_public_cloud_VMs[[#This Row],[Rate]])</f>
        <v>4.0396545424347998</v>
      </c>
    </row>
    <row r="4666" spans="1:27" x14ac:dyDescent="0.45">
      <c r="A4666" s="24" t="s">
        <v>5204</v>
      </c>
      <c r="B4666" t="s">
        <v>12</v>
      </c>
      <c r="C4666" s="25" t="s">
        <v>5108</v>
      </c>
      <c r="D4666" t="s">
        <v>170</v>
      </c>
      <c r="E4666" t="s">
        <v>5109</v>
      </c>
      <c r="F4666" t="s">
        <v>5194</v>
      </c>
      <c r="G4666" s="26">
        <v>16</v>
      </c>
      <c r="H4666" s="26">
        <v>488</v>
      </c>
      <c r="I4666" s="26">
        <v>480</v>
      </c>
      <c r="J4666" s="27" t="s">
        <v>310</v>
      </c>
      <c r="K4666" s="27" t="s">
        <v>2214</v>
      </c>
      <c r="L4666" s="27" t="s">
        <v>5195</v>
      </c>
      <c r="M4666" t="s">
        <v>176</v>
      </c>
      <c r="N4666" t="s">
        <v>177</v>
      </c>
      <c r="O4666" t="s">
        <v>185</v>
      </c>
      <c r="P4666" t="s">
        <v>179</v>
      </c>
      <c r="Q4666" t="s">
        <v>180</v>
      </c>
      <c r="R4666" t="s">
        <v>181</v>
      </c>
      <c r="S4666" t="s">
        <v>31</v>
      </c>
      <c r="T4666" t="s">
        <v>31</v>
      </c>
      <c r="U4666" t="s">
        <v>31</v>
      </c>
      <c r="V4666" t="s">
        <v>31</v>
      </c>
      <c r="W4666" t="s">
        <v>182</v>
      </c>
      <c r="X4666" t="s">
        <v>183</v>
      </c>
      <c r="Y4666" s="28">
        <v>1.71</v>
      </c>
      <c r="Z4666" t="str">
        <f>IF(database_public_cloud_VMs[[#This Row],[Vendor]]="AWS","USD","AUD")</f>
        <v>USD</v>
      </c>
      <c r="AA4666" s="29">
        <f>IF(database_public_cloud_VMs[[#This Row],[Currency]]="USD",(database_public_cloud_VMs[[#This Row],[Rate]]*param_exchange_rate)/(1+param_discount_aws),database_public_cloud_VMs[[#This Row],[Rate]])</f>
        <v>2.1073243647234614</v>
      </c>
    </row>
    <row r="4667" spans="1:27" x14ac:dyDescent="0.45">
      <c r="A4667" s="24" t="s">
        <v>5205</v>
      </c>
      <c r="B4667" t="s">
        <v>12</v>
      </c>
      <c r="C4667" s="25" t="s">
        <v>187</v>
      </c>
      <c r="D4667" t="s">
        <v>170</v>
      </c>
      <c r="E4667" t="s">
        <v>5109</v>
      </c>
      <c r="F4667" t="s">
        <v>5194</v>
      </c>
      <c r="G4667" s="26">
        <v>16</v>
      </c>
      <c r="H4667" s="26">
        <v>488</v>
      </c>
      <c r="I4667" s="26">
        <v>480</v>
      </c>
      <c r="J4667" s="27" t="s">
        <v>310</v>
      </c>
      <c r="K4667" s="27" t="s">
        <v>2214</v>
      </c>
      <c r="L4667" s="27" t="s">
        <v>5195</v>
      </c>
      <c r="M4667" t="s">
        <v>176</v>
      </c>
      <c r="N4667" t="s">
        <v>188</v>
      </c>
      <c r="O4667" t="s">
        <v>188</v>
      </c>
      <c r="P4667" t="s">
        <v>179</v>
      </c>
      <c r="Q4667" t="s">
        <v>180</v>
      </c>
      <c r="R4667" t="s">
        <v>181</v>
      </c>
      <c r="S4667" t="s">
        <v>31</v>
      </c>
      <c r="T4667" t="s">
        <v>31</v>
      </c>
      <c r="U4667" t="s">
        <v>31</v>
      </c>
      <c r="V4667" t="s">
        <v>31</v>
      </c>
      <c r="W4667" t="s">
        <v>182</v>
      </c>
      <c r="X4667" t="s">
        <v>183</v>
      </c>
      <c r="Y4667" s="28">
        <v>5.32</v>
      </c>
      <c r="Z4667" t="str">
        <f>IF(database_public_cloud_VMs[[#This Row],[Vendor]]="AWS","USD","AUD")</f>
        <v>USD</v>
      </c>
      <c r="AA4667" s="29">
        <f>IF(database_public_cloud_VMs[[#This Row],[Currency]]="USD",(database_public_cloud_VMs[[#This Row],[Rate]]*param_exchange_rate)/(1+param_discount_aws),database_public_cloud_VMs[[#This Row],[Rate]])</f>
        <v>6.5561202458063255</v>
      </c>
    </row>
    <row r="4668" spans="1:27" x14ac:dyDescent="0.45">
      <c r="A4668" s="24" t="s">
        <v>5206</v>
      </c>
      <c r="B4668" t="s">
        <v>12</v>
      </c>
      <c r="C4668" s="25" t="s">
        <v>5108</v>
      </c>
      <c r="D4668" t="s">
        <v>170</v>
      </c>
      <c r="E4668" t="s">
        <v>5109</v>
      </c>
      <c r="F4668" t="s">
        <v>5194</v>
      </c>
      <c r="G4668" s="26">
        <v>16</v>
      </c>
      <c r="H4668" s="26">
        <v>488</v>
      </c>
      <c r="I4668" s="26">
        <v>480</v>
      </c>
      <c r="J4668" s="27" t="s">
        <v>310</v>
      </c>
      <c r="K4668" s="27" t="s">
        <v>2214</v>
      </c>
      <c r="L4668" s="27" t="s">
        <v>5195</v>
      </c>
      <c r="M4668" t="s">
        <v>190</v>
      </c>
      <c r="N4668" t="s">
        <v>177</v>
      </c>
      <c r="O4668" t="s">
        <v>178</v>
      </c>
      <c r="P4668" t="s">
        <v>179</v>
      </c>
      <c r="Q4668" t="s">
        <v>180</v>
      </c>
      <c r="R4668" t="s">
        <v>181</v>
      </c>
      <c r="S4668" t="s">
        <v>31</v>
      </c>
      <c r="T4668" t="s">
        <v>31</v>
      </c>
      <c r="U4668" t="s">
        <v>31</v>
      </c>
      <c r="V4668" t="s">
        <v>31</v>
      </c>
      <c r="W4668" t="s">
        <v>182</v>
      </c>
      <c r="X4668" t="s">
        <v>183</v>
      </c>
      <c r="Y4668" s="28">
        <v>2.98</v>
      </c>
      <c r="Z4668" t="str">
        <f>IF(database_public_cloud_VMs[[#This Row],[Vendor]]="AWS","USD","AUD")</f>
        <v>USD</v>
      </c>
      <c r="AA4668" s="29">
        <f>IF(database_public_cloud_VMs[[#This Row],[Currency]]="USD",(database_public_cloud_VMs[[#This Row],[Rate]]*param_exchange_rate)/(1+param_discount_aws),database_public_cloud_VMs[[#This Row],[Rate]])</f>
        <v>3.6724132203952728</v>
      </c>
    </row>
    <row r="4669" spans="1:27" x14ac:dyDescent="0.45">
      <c r="A4669" s="24" t="s">
        <v>5207</v>
      </c>
      <c r="B4669" t="s">
        <v>12</v>
      </c>
      <c r="C4669" s="25" t="s">
        <v>5108</v>
      </c>
      <c r="D4669" t="s">
        <v>170</v>
      </c>
      <c r="E4669" t="s">
        <v>5109</v>
      </c>
      <c r="F4669" t="s">
        <v>5194</v>
      </c>
      <c r="G4669" s="26">
        <v>16</v>
      </c>
      <c r="H4669" s="26">
        <v>488</v>
      </c>
      <c r="I4669" s="26">
        <v>480</v>
      </c>
      <c r="J4669" s="27" t="s">
        <v>310</v>
      </c>
      <c r="K4669" s="27" t="s">
        <v>2214</v>
      </c>
      <c r="L4669" s="27" t="s">
        <v>5195</v>
      </c>
      <c r="M4669" t="s">
        <v>190</v>
      </c>
      <c r="N4669" t="s">
        <v>177</v>
      </c>
      <c r="O4669" t="s">
        <v>185</v>
      </c>
      <c r="P4669" t="s">
        <v>179</v>
      </c>
      <c r="Q4669" t="s">
        <v>180</v>
      </c>
      <c r="R4669" t="s">
        <v>181</v>
      </c>
      <c r="S4669" t="s">
        <v>31</v>
      </c>
      <c r="T4669" t="s">
        <v>31</v>
      </c>
      <c r="U4669" t="s">
        <v>31</v>
      </c>
      <c r="V4669" t="s">
        <v>31</v>
      </c>
      <c r="W4669" t="s">
        <v>182</v>
      </c>
      <c r="X4669" t="s">
        <v>183</v>
      </c>
      <c r="Y4669" s="28">
        <v>1.5549999999999999</v>
      </c>
      <c r="Z4669" t="str">
        <f>IF(database_public_cloud_VMs[[#This Row],[Vendor]]="AWS","USD","AUD")</f>
        <v>USD</v>
      </c>
      <c r="AA4669" s="29">
        <f>IF(database_public_cloud_VMs[[#This Row],[Currency]]="USD",(database_public_cloud_VMs[[#This Row],[Rate]]*param_exchange_rate)/(1+param_discount_aws),database_public_cloud_VMs[[#This Row],[Rate]])</f>
        <v>1.9163095831257209</v>
      </c>
    </row>
    <row r="4670" spans="1:27" x14ac:dyDescent="0.45">
      <c r="A4670" s="24" t="s">
        <v>5208</v>
      </c>
      <c r="B4670" t="s">
        <v>12</v>
      </c>
      <c r="C4670" s="25" t="s">
        <v>187</v>
      </c>
      <c r="D4670" t="s">
        <v>170</v>
      </c>
      <c r="E4670" t="s">
        <v>5109</v>
      </c>
      <c r="F4670" t="s">
        <v>5194</v>
      </c>
      <c r="G4670" s="26">
        <v>16</v>
      </c>
      <c r="H4670" s="26">
        <v>488</v>
      </c>
      <c r="I4670" s="26">
        <v>480</v>
      </c>
      <c r="J4670" s="27" t="s">
        <v>310</v>
      </c>
      <c r="K4670" s="27" t="s">
        <v>2214</v>
      </c>
      <c r="L4670" s="27" t="s">
        <v>5195</v>
      </c>
      <c r="M4670" t="s">
        <v>190</v>
      </c>
      <c r="N4670" t="s">
        <v>188</v>
      </c>
      <c r="O4670" t="s">
        <v>188</v>
      </c>
      <c r="P4670" t="s">
        <v>179</v>
      </c>
      <c r="Q4670" t="s">
        <v>180</v>
      </c>
      <c r="R4670" t="s">
        <v>181</v>
      </c>
      <c r="S4670" t="s">
        <v>31</v>
      </c>
      <c r="T4670" t="s">
        <v>31</v>
      </c>
      <c r="U4670" t="s">
        <v>31</v>
      </c>
      <c r="V4670" t="s">
        <v>31</v>
      </c>
      <c r="W4670" t="s">
        <v>182</v>
      </c>
      <c r="X4670" t="s">
        <v>183</v>
      </c>
      <c r="Y4670" s="28">
        <v>4.8360000000000003</v>
      </c>
      <c r="Z4670" t="str">
        <f>IF(database_public_cloud_VMs[[#This Row],[Vendor]]="AWS","USD","AUD")</f>
        <v>USD</v>
      </c>
      <c r="AA4670" s="29">
        <f>IF(database_public_cloud_VMs[[#This Row],[Currency]]="USD",(database_public_cloud_VMs[[#This Row],[Rate]]*param_exchange_rate)/(1+param_discount_aws),database_public_cloud_VMs[[#This Row],[Rate]])</f>
        <v>5.9596611858495097</v>
      </c>
    </row>
    <row r="4671" spans="1:27" x14ac:dyDescent="0.45">
      <c r="A4671" s="24" t="s">
        <v>5209</v>
      </c>
      <c r="B4671" t="s">
        <v>12</v>
      </c>
      <c r="C4671" s="25" t="s">
        <v>5108</v>
      </c>
      <c r="D4671" t="s">
        <v>170</v>
      </c>
      <c r="E4671" t="s">
        <v>5109</v>
      </c>
      <c r="F4671" t="s">
        <v>5194</v>
      </c>
      <c r="G4671" s="26">
        <v>16</v>
      </c>
      <c r="H4671" s="26">
        <v>488</v>
      </c>
      <c r="I4671" s="26">
        <v>480</v>
      </c>
      <c r="J4671" s="27" t="s">
        <v>310</v>
      </c>
      <c r="K4671" s="27" t="s">
        <v>2214</v>
      </c>
      <c r="L4671" s="27" t="s">
        <v>5195</v>
      </c>
      <c r="M4671" t="s">
        <v>176</v>
      </c>
      <c r="N4671" t="s">
        <v>177</v>
      </c>
      <c r="O4671" t="s">
        <v>178</v>
      </c>
      <c r="P4671" t="s">
        <v>179</v>
      </c>
      <c r="Q4671" t="s">
        <v>198</v>
      </c>
      <c r="R4671" t="s">
        <v>181</v>
      </c>
      <c r="S4671" t="s">
        <v>31</v>
      </c>
      <c r="T4671" t="s">
        <v>31</v>
      </c>
      <c r="U4671" t="s">
        <v>31</v>
      </c>
      <c r="V4671" t="s">
        <v>31</v>
      </c>
      <c r="W4671" t="s">
        <v>182</v>
      </c>
      <c r="X4671" t="s">
        <v>183</v>
      </c>
      <c r="Y4671" s="28">
        <v>3.3109999999999999</v>
      </c>
      <c r="Z4671" t="str">
        <f>IF(database_public_cloud_VMs[[#This Row],[Vendor]]="AWS","USD","AUD")</f>
        <v>USD</v>
      </c>
      <c r="AA4671" s="29">
        <f>IF(database_public_cloud_VMs[[#This Row],[Currency]]="USD",(database_public_cloud_VMs[[#This Row],[Rate]]*param_exchange_rate)/(1+param_discount_aws),database_public_cloud_VMs[[#This Row],[Rate]])</f>
        <v>4.0803222056136734</v>
      </c>
    </row>
    <row r="4672" spans="1:27" x14ac:dyDescent="0.45">
      <c r="A4672" s="24" t="s">
        <v>5210</v>
      </c>
      <c r="B4672" t="s">
        <v>12</v>
      </c>
      <c r="C4672" s="25" t="s">
        <v>5108</v>
      </c>
      <c r="D4672" t="s">
        <v>170</v>
      </c>
      <c r="E4672" t="s">
        <v>5109</v>
      </c>
      <c r="F4672" t="s">
        <v>5194</v>
      </c>
      <c r="G4672" s="26">
        <v>16</v>
      </c>
      <c r="H4672" s="26">
        <v>488</v>
      </c>
      <c r="I4672" s="26">
        <v>480</v>
      </c>
      <c r="J4672" s="27" t="s">
        <v>310</v>
      </c>
      <c r="K4672" s="27" t="s">
        <v>2214</v>
      </c>
      <c r="L4672" s="27" t="s">
        <v>5195</v>
      </c>
      <c r="M4672" t="s">
        <v>176</v>
      </c>
      <c r="N4672" t="s">
        <v>177</v>
      </c>
      <c r="O4672" t="s">
        <v>185</v>
      </c>
      <c r="P4672" t="s">
        <v>179</v>
      </c>
      <c r="Q4672" t="s">
        <v>198</v>
      </c>
      <c r="R4672" t="s">
        <v>181</v>
      </c>
      <c r="S4672" t="s">
        <v>31</v>
      </c>
      <c r="T4672" t="s">
        <v>31</v>
      </c>
      <c r="U4672" t="s">
        <v>31</v>
      </c>
      <c r="V4672" t="s">
        <v>31</v>
      </c>
      <c r="W4672" t="s">
        <v>182</v>
      </c>
      <c r="X4672" t="s">
        <v>183</v>
      </c>
      <c r="Y4672" s="28">
        <v>1.7430000000000001</v>
      </c>
      <c r="Z4672" t="str">
        <f>IF(database_public_cloud_VMs[[#This Row],[Vendor]]="AWS","USD","AUD")</f>
        <v>USD</v>
      </c>
      <c r="AA4672" s="29">
        <f>IF(database_public_cloud_VMs[[#This Row],[Currency]]="USD",(database_public_cloud_VMs[[#This Row],[Rate]]*param_exchange_rate)/(1+param_discount_aws),database_public_cloud_VMs[[#This Row],[Rate]])</f>
        <v>2.1479920279023355</v>
      </c>
    </row>
    <row r="4673" spans="1:27" x14ac:dyDescent="0.45">
      <c r="A4673" s="24" t="s">
        <v>5211</v>
      </c>
      <c r="B4673" t="s">
        <v>12</v>
      </c>
      <c r="C4673" s="25" t="s">
        <v>187</v>
      </c>
      <c r="D4673" t="s">
        <v>170</v>
      </c>
      <c r="E4673" t="s">
        <v>5109</v>
      </c>
      <c r="F4673" t="s">
        <v>5194</v>
      </c>
      <c r="G4673" s="26">
        <v>16</v>
      </c>
      <c r="H4673" s="26">
        <v>488</v>
      </c>
      <c r="I4673" s="26">
        <v>480</v>
      </c>
      <c r="J4673" s="27" t="s">
        <v>310</v>
      </c>
      <c r="K4673" s="27" t="s">
        <v>2214</v>
      </c>
      <c r="L4673" s="27" t="s">
        <v>5195</v>
      </c>
      <c r="M4673" t="s">
        <v>176</v>
      </c>
      <c r="N4673" t="s">
        <v>188</v>
      </c>
      <c r="O4673" t="s">
        <v>188</v>
      </c>
      <c r="P4673" t="s">
        <v>179</v>
      </c>
      <c r="Q4673" t="s">
        <v>198</v>
      </c>
      <c r="R4673" t="s">
        <v>181</v>
      </c>
      <c r="S4673" t="s">
        <v>31</v>
      </c>
      <c r="T4673" t="s">
        <v>31</v>
      </c>
      <c r="U4673" t="s">
        <v>31</v>
      </c>
      <c r="V4673" t="s">
        <v>31</v>
      </c>
      <c r="W4673" t="s">
        <v>182</v>
      </c>
      <c r="X4673" t="s">
        <v>183</v>
      </c>
      <c r="Y4673" s="28">
        <v>5.42</v>
      </c>
      <c r="Z4673" t="str">
        <f>IF(database_public_cloud_VMs[[#This Row],[Vendor]]="AWS","USD","AUD")</f>
        <v>USD</v>
      </c>
      <c r="AA4673" s="29">
        <f>IF(database_public_cloud_VMs[[#This Row],[Currency]]="USD",(database_public_cloud_VMs[[#This Row],[Rate]]*param_exchange_rate)/(1+param_discount_aws),database_public_cloud_VMs[[#This Row],[Rate]])</f>
        <v>6.6793555887726086</v>
      </c>
    </row>
    <row r="4674" spans="1:27" x14ac:dyDescent="0.45">
      <c r="A4674" s="24" t="s">
        <v>5212</v>
      </c>
      <c r="B4674" t="s">
        <v>12</v>
      </c>
      <c r="C4674" s="25" t="s">
        <v>5108</v>
      </c>
      <c r="D4674" t="s">
        <v>170</v>
      </c>
      <c r="E4674" t="s">
        <v>5109</v>
      </c>
      <c r="F4674" t="s">
        <v>5194</v>
      </c>
      <c r="G4674" s="26">
        <v>16</v>
      </c>
      <c r="H4674" s="26">
        <v>488</v>
      </c>
      <c r="I4674" s="26">
        <v>480</v>
      </c>
      <c r="J4674" s="27" t="s">
        <v>310</v>
      </c>
      <c r="K4674" s="27" t="s">
        <v>2214</v>
      </c>
      <c r="L4674" s="27" t="s">
        <v>5195</v>
      </c>
      <c r="M4674" t="s">
        <v>176</v>
      </c>
      <c r="N4674" t="s">
        <v>177</v>
      </c>
      <c r="O4674" t="s">
        <v>178</v>
      </c>
      <c r="P4674" t="s">
        <v>179</v>
      </c>
      <c r="Q4674" t="s">
        <v>191</v>
      </c>
      <c r="R4674" t="s">
        <v>181</v>
      </c>
      <c r="S4674" t="s">
        <v>31</v>
      </c>
      <c r="T4674" t="s">
        <v>31</v>
      </c>
      <c r="U4674" t="s">
        <v>31</v>
      </c>
      <c r="V4674" t="s">
        <v>31</v>
      </c>
      <c r="W4674" t="s">
        <v>182</v>
      </c>
      <c r="X4674" t="s">
        <v>183</v>
      </c>
      <c r="Y4674" s="28">
        <v>3.4079999999999999</v>
      </c>
      <c r="Z4674" t="str">
        <f>IF(database_public_cloud_VMs[[#This Row],[Vendor]]="AWS","USD","AUD")</f>
        <v>USD</v>
      </c>
      <c r="AA4674" s="29">
        <f>IF(database_public_cloud_VMs[[#This Row],[Currency]]="USD",(database_public_cloud_VMs[[#This Row],[Rate]]*param_exchange_rate)/(1+param_discount_aws),database_public_cloud_VMs[[#This Row],[Rate]])</f>
        <v>4.1998604882909696</v>
      </c>
    </row>
    <row r="4675" spans="1:27" x14ac:dyDescent="0.45">
      <c r="A4675" s="24" t="s">
        <v>5213</v>
      </c>
      <c r="B4675" t="s">
        <v>12</v>
      </c>
      <c r="C4675" s="25" t="s">
        <v>5108</v>
      </c>
      <c r="D4675" t="s">
        <v>170</v>
      </c>
      <c r="E4675" t="s">
        <v>5109</v>
      </c>
      <c r="F4675" t="s">
        <v>5194</v>
      </c>
      <c r="G4675" s="26">
        <v>16</v>
      </c>
      <c r="H4675" s="26">
        <v>488</v>
      </c>
      <c r="I4675" s="26">
        <v>480</v>
      </c>
      <c r="J4675" s="27" t="s">
        <v>310</v>
      </c>
      <c r="K4675" s="27" t="s">
        <v>2214</v>
      </c>
      <c r="L4675" s="27" t="s">
        <v>5195</v>
      </c>
      <c r="M4675" t="s">
        <v>176</v>
      </c>
      <c r="N4675" t="s">
        <v>177</v>
      </c>
      <c r="O4675" t="s">
        <v>185</v>
      </c>
      <c r="P4675" t="s">
        <v>179</v>
      </c>
      <c r="Q4675" t="s">
        <v>191</v>
      </c>
      <c r="R4675" t="s">
        <v>181</v>
      </c>
      <c r="S4675" t="s">
        <v>31</v>
      </c>
      <c r="T4675" t="s">
        <v>31</v>
      </c>
      <c r="U4675" t="s">
        <v>31</v>
      </c>
      <c r="V4675" t="s">
        <v>31</v>
      </c>
      <c r="W4675" t="s">
        <v>182</v>
      </c>
      <c r="X4675" t="s">
        <v>183</v>
      </c>
      <c r="Y4675" s="28">
        <v>1.84</v>
      </c>
      <c r="Z4675" t="str">
        <f>IF(database_public_cloud_VMs[[#This Row],[Vendor]]="AWS","USD","AUD")</f>
        <v>USD</v>
      </c>
      <c r="AA4675" s="29">
        <f>IF(database_public_cloud_VMs[[#This Row],[Currency]]="USD",(database_public_cloud_VMs[[#This Row],[Rate]]*param_exchange_rate)/(1+param_discount_aws),database_public_cloud_VMs[[#This Row],[Rate]])</f>
        <v>2.2675303105796312</v>
      </c>
    </row>
    <row r="4676" spans="1:27" x14ac:dyDescent="0.45">
      <c r="A4676" s="24" t="s">
        <v>5214</v>
      </c>
      <c r="B4676" t="s">
        <v>12</v>
      </c>
      <c r="C4676" s="25" t="s">
        <v>187</v>
      </c>
      <c r="D4676" t="s">
        <v>170</v>
      </c>
      <c r="E4676" t="s">
        <v>5109</v>
      </c>
      <c r="F4676" t="s">
        <v>5194</v>
      </c>
      <c r="G4676" s="26">
        <v>16</v>
      </c>
      <c r="H4676" s="26">
        <v>488</v>
      </c>
      <c r="I4676" s="26">
        <v>480</v>
      </c>
      <c r="J4676" s="27" t="s">
        <v>310</v>
      </c>
      <c r="K4676" s="27" t="s">
        <v>2214</v>
      </c>
      <c r="L4676" s="27" t="s">
        <v>5195</v>
      </c>
      <c r="M4676" t="s">
        <v>176</v>
      </c>
      <c r="N4676" t="s">
        <v>188</v>
      </c>
      <c r="O4676" t="s">
        <v>188</v>
      </c>
      <c r="P4676" t="s">
        <v>179</v>
      </c>
      <c r="Q4676" t="s">
        <v>191</v>
      </c>
      <c r="R4676" t="s">
        <v>181</v>
      </c>
      <c r="S4676" t="s">
        <v>31</v>
      </c>
      <c r="T4676" t="s">
        <v>31</v>
      </c>
      <c r="U4676" t="s">
        <v>31</v>
      </c>
      <c r="V4676" t="s">
        <v>31</v>
      </c>
      <c r="W4676" t="s">
        <v>182</v>
      </c>
      <c r="X4676" t="s">
        <v>183</v>
      </c>
      <c r="Y4676" s="28">
        <v>5.45</v>
      </c>
      <c r="Z4676" t="str">
        <f>IF(database_public_cloud_VMs[[#This Row],[Vendor]]="AWS","USD","AUD")</f>
        <v>USD</v>
      </c>
      <c r="AA4676" s="29">
        <f>IF(database_public_cloud_VMs[[#This Row],[Currency]]="USD",(database_public_cloud_VMs[[#This Row],[Rate]]*param_exchange_rate)/(1+param_discount_aws),database_public_cloud_VMs[[#This Row],[Rate]])</f>
        <v>6.7163261916624952</v>
      </c>
    </row>
    <row r="4677" spans="1:27" x14ac:dyDescent="0.45">
      <c r="A4677" s="24" t="s">
        <v>5215</v>
      </c>
      <c r="B4677" t="s">
        <v>12</v>
      </c>
      <c r="C4677" s="25" t="s">
        <v>5108</v>
      </c>
      <c r="D4677" t="s">
        <v>170</v>
      </c>
      <c r="E4677" t="s">
        <v>5109</v>
      </c>
      <c r="F4677" t="s">
        <v>5194</v>
      </c>
      <c r="G4677" s="26">
        <v>16</v>
      </c>
      <c r="H4677" s="26">
        <v>488</v>
      </c>
      <c r="I4677" s="26">
        <v>480</v>
      </c>
      <c r="J4677" s="27" t="s">
        <v>310</v>
      </c>
      <c r="K4677" s="27" t="s">
        <v>2214</v>
      </c>
      <c r="L4677" s="27" t="s">
        <v>5195</v>
      </c>
      <c r="M4677" t="s">
        <v>190</v>
      </c>
      <c r="N4677" t="s">
        <v>177</v>
      </c>
      <c r="O4677" t="s">
        <v>178</v>
      </c>
      <c r="P4677" t="s">
        <v>179</v>
      </c>
      <c r="Q4677" t="s">
        <v>315</v>
      </c>
      <c r="R4677" t="s">
        <v>181</v>
      </c>
      <c r="S4677" t="s">
        <v>31</v>
      </c>
      <c r="T4677" t="s">
        <v>31</v>
      </c>
      <c r="U4677" t="s">
        <v>31</v>
      </c>
      <c r="V4677" t="s">
        <v>31</v>
      </c>
      <c r="W4677" t="s">
        <v>182</v>
      </c>
      <c r="X4677" t="s">
        <v>183</v>
      </c>
      <c r="Y4677" s="28">
        <v>3.7160000000000002</v>
      </c>
      <c r="Z4677" t="str">
        <f>IF(database_public_cloud_VMs[[#This Row],[Vendor]]="AWS","USD","AUD")</f>
        <v>USD</v>
      </c>
      <c r="AA4677" s="29">
        <f>IF(database_public_cloud_VMs[[#This Row],[Currency]]="USD",(database_public_cloud_VMs[[#This Row],[Rate]]*param_exchange_rate)/(1+param_discount_aws),database_public_cloud_VMs[[#This Row],[Rate]])</f>
        <v>4.5794253446271247</v>
      </c>
    </row>
    <row r="4678" spans="1:27" x14ac:dyDescent="0.45">
      <c r="A4678" s="24" t="s">
        <v>5216</v>
      </c>
      <c r="B4678" t="s">
        <v>12</v>
      </c>
      <c r="C4678" s="25" t="s">
        <v>5108</v>
      </c>
      <c r="D4678" t="s">
        <v>170</v>
      </c>
      <c r="E4678" t="s">
        <v>5109</v>
      </c>
      <c r="F4678" t="s">
        <v>5194</v>
      </c>
      <c r="G4678" s="26">
        <v>16</v>
      </c>
      <c r="H4678" s="26">
        <v>488</v>
      </c>
      <c r="I4678" s="26">
        <v>480</v>
      </c>
      <c r="J4678" s="27" t="s">
        <v>310</v>
      </c>
      <c r="K4678" s="27" t="s">
        <v>2214</v>
      </c>
      <c r="L4678" s="27" t="s">
        <v>5195</v>
      </c>
      <c r="M4678" t="s">
        <v>190</v>
      </c>
      <c r="N4678" t="s">
        <v>177</v>
      </c>
      <c r="O4678" t="s">
        <v>185</v>
      </c>
      <c r="P4678" t="s">
        <v>179</v>
      </c>
      <c r="Q4678" t="s">
        <v>315</v>
      </c>
      <c r="R4678" t="s">
        <v>181</v>
      </c>
      <c r="S4678" t="s">
        <v>31</v>
      </c>
      <c r="T4678" t="s">
        <v>31</v>
      </c>
      <c r="U4678" t="s">
        <v>31</v>
      </c>
      <c r="V4678" t="s">
        <v>31</v>
      </c>
      <c r="W4678" t="s">
        <v>182</v>
      </c>
      <c r="X4678" t="s">
        <v>183</v>
      </c>
      <c r="Y4678" s="28">
        <v>2.2909999999999999</v>
      </c>
      <c r="Z4678" t="str">
        <f>IF(database_public_cloud_VMs[[#This Row],[Vendor]]="AWS","USD","AUD")</f>
        <v>USD</v>
      </c>
      <c r="AA4678" s="29">
        <f>IF(database_public_cloud_VMs[[#This Row],[Currency]]="USD",(database_public_cloud_VMs[[#This Row],[Rate]]*param_exchange_rate)/(1+param_discount_aws),database_public_cloud_VMs[[#This Row],[Rate]])</f>
        <v>2.8233217073575734</v>
      </c>
    </row>
    <row r="4679" spans="1:27" x14ac:dyDescent="0.45">
      <c r="A4679" s="24" t="s">
        <v>5217</v>
      </c>
      <c r="B4679" t="s">
        <v>12</v>
      </c>
      <c r="C4679" s="25" t="s">
        <v>187</v>
      </c>
      <c r="D4679" t="s">
        <v>170</v>
      </c>
      <c r="E4679" t="s">
        <v>5109</v>
      </c>
      <c r="F4679" t="s">
        <v>5194</v>
      </c>
      <c r="G4679" s="26">
        <v>16</v>
      </c>
      <c r="H4679" s="26">
        <v>488</v>
      </c>
      <c r="I4679" s="26">
        <v>480</v>
      </c>
      <c r="J4679" s="27" t="s">
        <v>310</v>
      </c>
      <c r="K4679" s="27" t="s">
        <v>2214</v>
      </c>
      <c r="L4679" s="27" t="s">
        <v>5195</v>
      </c>
      <c r="M4679" t="s">
        <v>190</v>
      </c>
      <c r="N4679" t="s">
        <v>188</v>
      </c>
      <c r="O4679" t="s">
        <v>188</v>
      </c>
      <c r="P4679" t="s">
        <v>179</v>
      </c>
      <c r="Q4679" t="s">
        <v>315</v>
      </c>
      <c r="R4679" t="s">
        <v>181</v>
      </c>
      <c r="S4679" t="s">
        <v>31</v>
      </c>
      <c r="T4679" t="s">
        <v>31</v>
      </c>
      <c r="U4679" t="s">
        <v>31</v>
      </c>
      <c r="V4679" t="s">
        <v>31</v>
      </c>
      <c r="W4679" t="s">
        <v>182</v>
      </c>
      <c r="X4679" t="s">
        <v>183</v>
      </c>
      <c r="Y4679" s="28">
        <v>5.5720000000000001</v>
      </c>
      <c r="Z4679" t="str">
        <f>IF(database_public_cloud_VMs[[#This Row],[Vendor]]="AWS","USD","AUD")</f>
        <v>USD</v>
      </c>
      <c r="AA4679" s="29">
        <f>IF(database_public_cloud_VMs[[#This Row],[Currency]]="USD",(database_public_cloud_VMs[[#This Row],[Rate]]*param_exchange_rate)/(1+param_discount_aws),database_public_cloud_VMs[[#This Row],[Rate]])</f>
        <v>6.8666733100813611</v>
      </c>
    </row>
    <row r="4680" spans="1:27" x14ac:dyDescent="0.45">
      <c r="A4680" s="24" t="s">
        <v>5218</v>
      </c>
      <c r="B4680" t="s">
        <v>12</v>
      </c>
      <c r="C4680" s="25" t="s">
        <v>5108</v>
      </c>
      <c r="D4680" t="s">
        <v>170</v>
      </c>
      <c r="E4680" t="s">
        <v>5109</v>
      </c>
      <c r="F4680" t="s">
        <v>5194</v>
      </c>
      <c r="G4680" s="26">
        <v>16</v>
      </c>
      <c r="H4680" s="26">
        <v>488</v>
      </c>
      <c r="I4680" s="26">
        <v>480</v>
      </c>
      <c r="J4680" s="27" t="s">
        <v>310</v>
      </c>
      <c r="K4680" s="27" t="s">
        <v>2214</v>
      </c>
      <c r="L4680" s="27" t="s">
        <v>5195</v>
      </c>
      <c r="M4680" t="s">
        <v>190</v>
      </c>
      <c r="N4680" t="s">
        <v>177</v>
      </c>
      <c r="O4680" t="s">
        <v>178</v>
      </c>
      <c r="P4680" t="s">
        <v>179</v>
      </c>
      <c r="Q4680" t="s">
        <v>191</v>
      </c>
      <c r="R4680" t="s">
        <v>181</v>
      </c>
      <c r="S4680" t="s">
        <v>31</v>
      </c>
      <c r="T4680" t="s">
        <v>31</v>
      </c>
      <c r="U4680" t="s">
        <v>31</v>
      </c>
      <c r="V4680" t="s">
        <v>31</v>
      </c>
      <c r="W4680" t="s">
        <v>182</v>
      </c>
      <c r="X4680" t="s">
        <v>183</v>
      </c>
      <c r="Y4680" s="28">
        <v>3.11</v>
      </c>
      <c r="Z4680" t="str">
        <f>IF(database_public_cloud_VMs[[#This Row],[Vendor]]="AWS","USD","AUD")</f>
        <v>USD</v>
      </c>
      <c r="AA4680" s="29">
        <f>IF(database_public_cloud_VMs[[#This Row],[Currency]]="USD",(database_public_cloud_VMs[[#This Row],[Rate]]*param_exchange_rate)/(1+param_discount_aws),database_public_cloud_VMs[[#This Row],[Rate]])</f>
        <v>3.8326191662514417</v>
      </c>
    </row>
    <row r="4681" spans="1:27" x14ac:dyDescent="0.45">
      <c r="A4681" s="24" t="s">
        <v>5219</v>
      </c>
      <c r="B4681" t="s">
        <v>12</v>
      </c>
      <c r="C4681" s="25" t="s">
        <v>5108</v>
      </c>
      <c r="D4681" t="s">
        <v>170</v>
      </c>
      <c r="E4681" t="s">
        <v>5109</v>
      </c>
      <c r="F4681" t="s">
        <v>5194</v>
      </c>
      <c r="G4681" s="26">
        <v>16</v>
      </c>
      <c r="H4681" s="26">
        <v>488</v>
      </c>
      <c r="I4681" s="26">
        <v>480</v>
      </c>
      <c r="J4681" s="27" t="s">
        <v>310</v>
      </c>
      <c r="K4681" s="27" t="s">
        <v>2214</v>
      </c>
      <c r="L4681" s="27" t="s">
        <v>5195</v>
      </c>
      <c r="M4681" t="s">
        <v>190</v>
      </c>
      <c r="N4681" t="s">
        <v>177</v>
      </c>
      <c r="O4681" t="s">
        <v>185</v>
      </c>
      <c r="P4681" t="s">
        <v>179</v>
      </c>
      <c r="Q4681" t="s">
        <v>191</v>
      </c>
      <c r="R4681" t="s">
        <v>181</v>
      </c>
      <c r="S4681" t="s">
        <v>31</v>
      </c>
      <c r="T4681" t="s">
        <v>31</v>
      </c>
      <c r="U4681" t="s">
        <v>31</v>
      </c>
      <c r="V4681" t="s">
        <v>31</v>
      </c>
      <c r="W4681" t="s">
        <v>182</v>
      </c>
      <c r="X4681" t="s">
        <v>183</v>
      </c>
      <c r="Y4681" s="28">
        <v>1.6850000000000001</v>
      </c>
      <c r="Z4681" t="str">
        <f>IF(database_public_cloud_VMs[[#This Row],[Vendor]]="AWS","USD","AUD")</f>
        <v>USD</v>
      </c>
      <c r="AA4681" s="29">
        <f>IF(database_public_cloud_VMs[[#This Row],[Currency]]="USD",(database_public_cloud_VMs[[#This Row],[Rate]]*param_exchange_rate)/(1+param_discount_aws),database_public_cloud_VMs[[#This Row],[Rate]])</f>
        <v>2.0765155289818904</v>
      </c>
    </row>
    <row r="4682" spans="1:27" x14ac:dyDescent="0.45">
      <c r="A4682" s="24" t="s">
        <v>5220</v>
      </c>
      <c r="B4682" t="s">
        <v>12</v>
      </c>
      <c r="C4682" s="25" t="s">
        <v>187</v>
      </c>
      <c r="D4682" t="s">
        <v>170</v>
      </c>
      <c r="E4682" t="s">
        <v>5109</v>
      </c>
      <c r="F4682" t="s">
        <v>5194</v>
      </c>
      <c r="G4682" s="26">
        <v>16</v>
      </c>
      <c r="H4682" s="26">
        <v>488</v>
      </c>
      <c r="I4682" s="26">
        <v>480</v>
      </c>
      <c r="J4682" s="27" t="s">
        <v>310</v>
      </c>
      <c r="K4682" s="27" t="s">
        <v>2214</v>
      </c>
      <c r="L4682" s="27" t="s">
        <v>5195</v>
      </c>
      <c r="M4682" t="s">
        <v>190</v>
      </c>
      <c r="N4682" t="s">
        <v>188</v>
      </c>
      <c r="O4682" t="s">
        <v>188</v>
      </c>
      <c r="P4682" t="s">
        <v>179</v>
      </c>
      <c r="Q4682" t="s">
        <v>191</v>
      </c>
      <c r="R4682" t="s">
        <v>181</v>
      </c>
      <c r="S4682" t="s">
        <v>31</v>
      </c>
      <c r="T4682" t="s">
        <v>31</v>
      </c>
      <c r="U4682" t="s">
        <v>31</v>
      </c>
      <c r="V4682" t="s">
        <v>31</v>
      </c>
      <c r="W4682" t="s">
        <v>182</v>
      </c>
      <c r="X4682" t="s">
        <v>183</v>
      </c>
      <c r="Y4682" s="28">
        <v>4.9660000000000002</v>
      </c>
      <c r="Z4682" t="str">
        <f>IF(database_public_cloud_VMs[[#This Row],[Vendor]]="AWS","USD","AUD")</f>
        <v>USD</v>
      </c>
      <c r="AA4682" s="29">
        <f>IF(database_public_cloud_VMs[[#This Row],[Currency]]="USD",(database_public_cloud_VMs[[#This Row],[Rate]]*param_exchange_rate)/(1+param_discount_aws),database_public_cloud_VMs[[#This Row],[Rate]])</f>
        <v>6.1198671317056785</v>
      </c>
    </row>
    <row r="4683" spans="1:27" x14ac:dyDescent="0.45">
      <c r="A4683" s="24" t="s">
        <v>5221</v>
      </c>
      <c r="B4683" t="s">
        <v>12</v>
      </c>
      <c r="C4683" s="25" t="s">
        <v>5108</v>
      </c>
      <c r="D4683" t="s">
        <v>170</v>
      </c>
      <c r="E4683" t="s">
        <v>5109</v>
      </c>
      <c r="F4683" t="s">
        <v>5222</v>
      </c>
      <c r="G4683" s="26">
        <v>32</v>
      </c>
      <c r="H4683" s="26">
        <v>976</v>
      </c>
      <c r="I4683" s="26">
        <v>960</v>
      </c>
      <c r="J4683" s="27" t="s">
        <v>310</v>
      </c>
      <c r="K4683" s="27" t="s">
        <v>2214</v>
      </c>
      <c r="L4683" s="27" t="s">
        <v>5223</v>
      </c>
      <c r="M4683" t="s">
        <v>176</v>
      </c>
      <c r="N4683" t="s">
        <v>177</v>
      </c>
      <c r="O4683" t="s">
        <v>178</v>
      </c>
      <c r="P4683" t="s">
        <v>179</v>
      </c>
      <c r="Q4683" t="s">
        <v>191</v>
      </c>
      <c r="R4683" t="s">
        <v>181</v>
      </c>
      <c r="S4683" t="s">
        <v>31</v>
      </c>
      <c r="T4683" t="s">
        <v>31</v>
      </c>
      <c r="U4683" t="s">
        <v>31</v>
      </c>
      <c r="V4683" t="s">
        <v>31</v>
      </c>
      <c r="W4683" t="s">
        <v>182</v>
      </c>
      <c r="X4683" t="s">
        <v>183</v>
      </c>
      <c r="Y4683" s="28">
        <v>6.6859999999999999</v>
      </c>
      <c r="Z4683" t="str">
        <f>IF(database_public_cloud_VMs[[#This Row],[Vendor]]="AWS","USD","AUD")</f>
        <v>USD</v>
      </c>
      <c r="AA4683" s="29">
        <f>IF(database_public_cloud_VMs[[#This Row],[Currency]]="USD",(database_public_cloud_VMs[[#This Row],[Rate]]*param_exchange_rate)/(1+param_discount_aws),database_public_cloud_VMs[[#This Row],[Rate]])</f>
        <v>8.2395150307257694</v>
      </c>
    </row>
    <row r="4684" spans="1:27" x14ac:dyDescent="0.45">
      <c r="A4684" s="24" t="s">
        <v>5224</v>
      </c>
      <c r="B4684" t="s">
        <v>12</v>
      </c>
      <c r="C4684" s="25" t="s">
        <v>5108</v>
      </c>
      <c r="D4684" t="s">
        <v>170</v>
      </c>
      <c r="E4684" t="s">
        <v>5109</v>
      </c>
      <c r="F4684" t="s">
        <v>5222</v>
      </c>
      <c r="G4684" s="26">
        <v>32</v>
      </c>
      <c r="H4684" s="26">
        <v>976</v>
      </c>
      <c r="I4684" s="26">
        <v>960</v>
      </c>
      <c r="J4684" s="27" t="s">
        <v>310</v>
      </c>
      <c r="K4684" s="27" t="s">
        <v>2214</v>
      </c>
      <c r="L4684" s="27" t="s">
        <v>5223</v>
      </c>
      <c r="M4684" t="s">
        <v>176</v>
      </c>
      <c r="N4684" t="s">
        <v>177</v>
      </c>
      <c r="O4684" t="s">
        <v>185</v>
      </c>
      <c r="P4684" t="s">
        <v>179</v>
      </c>
      <c r="Q4684" t="s">
        <v>191</v>
      </c>
      <c r="R4684" t="s">
        <v>181</v>
      </c>
      <c r="S4684" t="s">
        <v>31</v>
      </c>
      <c r="T4684" t="s">
        <v>31</v>
      </c>
      <c r="U4684" t="s">
        <v>31</v>
      </c>
      <c r="V4684" t="s">
        <v>31</v>
      </c>
      <c r="W4684" t="s">
        <v>182</v>
      </c>
      <c r="X4684" t="s">
        <v>183</v>
      </c>
      <c r="Y4684" s="28">
        <v>3.55</v>
      </c>
      <c r="Z4684" t="str">
        <f>IF(database_public_cloud_VMs[[#This Row],[Vendor]]="AWS","USD","AUD")</f>
        <v>USD</v>
      </c>
      <c r="AA4684" s="29">
        <f>IF(database_public_cloud_VMs[[#This Row],[Currency]]="USD",(database_public_cloud_VMs[[#This Row],[Rate]]*param_exchange_rate)/(1+param_discount_aws),database_public_cloud_VMs[[#This Row],[Rate]])</f>
        <v>4.3748546753030926</v>
      </c>
    </row>
    <row r="4685" spans="1:27" x14ac:dyDescent="0.45">
      <c r="A4685" s="24" t="s">
        <v>5225</v>
      </c>
      <c r="B4685" t="s">
        <v>12</v>
      </c>
      <c r="C4685" s="25" t="s">
        <v>187</v>
      </c>
      <c r="D4685" t="s">
        <v>170</v>
      </c>
      <c r="E4685" t="s">
        <v>5109</v>
      </c>
      <c r="F4685" t="s">
        <v>5222</v>
      </c>
      <c r="G4685" s="26">
        <v>32</v>
      </c>
      <c r="H4685" s="26">
        <v>976</v>
      </c>
      <c r="I4685" s="26">
        <v>960</v>
      </c>
      <c r="J4685" s="27" t="s">
        <v>310</v>
      </c>
      <c r="K4685" s="27" t="s">
        <v>2214</v>
      </c>
      <c r="L4685" s="27" t="s">
        <v>5223</v>
      </c>
      <c r="M4685" t="s">
        <v>176</v>
      </c>
      <c r="N4685" t="s">
        <v>188</v>
      </c>
      <c r="O4685" t="s">
        <v>188</v>
      </c>
      <c r="P4685" t="s">
        <v>179</v>
      </c>
      <c r="Q4685" t="s">
        <v>191</v>
      </c>
      <c r="R4685" t="s">
        <v>181</v>
      </c>
      <c r="S4685" t="s">
        <v>31</v>
      </c>
      <c r="T4685" t="s">
        <v>31</v>
      </c>
      <c r="U4685" t="s">
        <v>31</v>
      </c>
      <c r="V4685" t="s">
        <v>31</v>
      </c>
      <c r="W4685" t="s">
        <v>182</v>
      </c>
      <c r="X4685" t="s">
        <v>183</v>
      </c>
      <c r="Y4685" s="28">
        <v>10.769</v>
      </c>
      <c r="Z4685" t="str">
        <f>IF(database_public_cloud_VMs[[#This Row],[Vendor]]="AWS","USD","AUD")</f>
        <v>USD</v>
      </c>
      <c r="AA4685" s="29">
        <f>IF(database_public_cloud_VMs[[#This Row],[Currency]]="USD",(database_public_cloud_VMs[[#This Row],[Rate]]*param_exchange_rate)/(1+param_discount_aws),database_public_cloud_VMs[[#This Row],[Rate]])</f>
        <v>13.271214084039157</v>
      </c>
    </row>
    <row r="4686" spans="1:27" x14ac:dyDescent="0.45">
      <c r="A4686" s="24" t="s">
        <v>5226</v>
      </c>
      <c r="B4686" t="s">
        <v>12</v>
      </c>
      <c r="C4686" s="25" t="s">
        <v>5108</v>
      </c>
      <c r="D4686" t="s">
        <v>170</v>
      </c>
      <c r="E4686" t="s">
        <v>5109</v>
      </c>
      <c r="F4686" t="s">
        <v>5222</v>
      </c>
      <c r="G4686" s="26">
        <v>32</v>
      </c>
      <c r="H4686" s="26">
        <v>976</v>
      </c>
      <c r="I4686" s="26">
        <v>960</v>
      </c>
      <c r="J4686" s="27" t="s">
        <v>310</v>
      </c>
      <c r="K4686" s="27" t="s">
        <v>2214</v>
      </c>
      <c r="L4686" s="27" t="s">
        <v>5223</v>
      </c>
      <c r="M4686" t="s">
        <v>176</v>
      </c>
      <c r="N4686" t="s">
        <v>177</v>
      </c>
      <c r="O4686" t="s">
        <v>178</v>
      </c>
      <c r="P4686" t="s">
        <v>179</v>
      </c>
      <c r="Q4686" t="s">
        <v>198</v>
      </c>
      <c r="R4686" t="s">
        <v>181</v>
      </c>
      <c r="S4686" t="s">
        <v>31</v>
      </c>
      <c r="T4686" t="s">
        <v>31</v>
      </c>
      <c r="U4686" t="s">
        <v>31</v>
      </c>
      <c r="V4686" t="s">
        <v>31</v>
      </c>
      <c r="W4686" t="s">
        <v>182</v>
      </c>
      <c r="X4686" t="s">
        <v>183</v>
      </c>
      <c r="Y4686" s="28">
        <v>6.5890000000000004</v>
      </c>
      <c r="Z4686" t="str">
        <f>IF(database_public_cloud_VMs[[#This Row],[Vendor]]="AWS","USD","AUD")</f>
        <v>USD</v>
      </c>
      <c r="AA4686" s="29">
        <f>IF(database_public_cloud_VMs[[#This Row],[Currency]]="USD",(database_public_cloud_VMs[[#This Row],[Rate]]*param_exchange_rate)/(1+param_discount_aws),database_public_cloud_VMs[[#This Row],[Rate]])</f>
        <v>8.1199767480484724</v>
      </c>
    </row>
    <row r="4687" spans="1:27" x14ac:dyDescent="0.45">
      <c r="A4687" s="24" t="s">
        <v>5227</v>
      </c>
      <c r="B4687" t="s">
        <v>12</v>
      </c>
      <c r="C4687" s="25" t="s">
        <v>5108</v>
      </c>
      <c r="D4687" t="s">
        <v>170</v>
      </c>
      <c r="E4687" t="s">
        <v>5109</v>
      </c>
      <c r="F4687" t="s">
        <v>5222</v>
      </c>
      <c r="G4687" s="26">
        <v>32</v>
      </c>
      <c r="H4687" s="26">
        <v>976</v>
      </c>
      <c r="I4687" s="26">
        <v>960</v>
      </c>
      <c r="J4687" s="27" t="s">
        <v>310</v>
      </c>
      <c r="K4687" s="27" t="s">
        <v>2214</v>
      </c>
      <c r="L4687" s="27" t="s">
        <v>5223</v>
      </c>
      <c r="M4687" t="s">
        <v>176</v>
      </c>
      <c r="N4687" t="s">
        <v>177</v>
      </c>
      <c r="O4687" t="s">
        <v>185</v>
      </c>
      <c r="P4687" t="s">
        <v>179</v>
      </c>
      <c r="Q4687" t="s">
        <v>198</v>
      </c>
      <c r="R4687" t="s">
        <v>181</v>
      </c>
      <c r="S4687" t="s">
        <v>31</v>
      </c>
      <c r="T4687" t="s">
        <v>31</v>
      </c>
      <c r="U4687" t="s">
        <v>31</v>
      </c>
      <c r="V4687" t="s">
        <v>31</v>
      </c>
      <c r="W4687" t="s">
        <v>182</v>
      </c>
      <c r="X4687" t="s">
        <v>183</v>
      </c>
      <c r="Y4687" s="28">
        <v>3.4529999999999998</v>
      </c>
      <c r="Z4687" t="str">
        <f>IF(database_public_cloud_VMs[[#This Row],[Vendor]]="AWS","USD","AUD")</f>
        <v>USD</v>
      </c>
      <c r="AA4687" s="29">
        <f>IF(database_public_cloud_VMs[[#This Row],[Currency]]="USD",(database_public_cloud_VMs[[#This Row],[Rate]]*param_exchange_rate)/(1+param_discount_aws),database_public_cloud_VMs[[#This Row],[Rate]])</f>
        <v>4.2553163926257964</v>
      </c>
    </row>
    <row r="4688" spans="1:27" x14ac:dyDescent="0.45">
      <c r="A4688" s="24" t="s">
        <v>5228</v>
      </c>
      <c r="B4688" t="s">
        <v>12</v>
      </c>
      <c r="C4688" s="25" t="s">
        <v>187</v>
      </c>
      <c r="D4688" t="s">
        <v>170</v>
      </c>
      <c r="E4688" t="s">
        <v>5109</v>
      </c>
      <c r="F4688" t="s">
        <v>5222</v>
      </c>
      <c r="G4688" s="26">
        <v>32</v>
      </c>
      <c r="H4688" s="26">
        <v>976</v>
      </c>
      <c r="I4688" s="26">
        <v>960</v>
      </c>
      <c r="J4688" s="27" t="s">
        <v>310</v>
      </c>
      <c r="K4688" s="27" t="s">
        <v>2214</v>
      </c>
      <c r="L4688" s="27" t="s">
        <v>5223</v>
      </c>
      <c r="M4688" t="s">
        <v>176</v>
      </c>
      <c r="N4688" t="s">
        <v>188</v>
      </c>
      <c r="O4688" t="s">
        <v>188</v>
      </c>
      <c r="P4688" t="s">
        <v>179</v>
      </c>
      <c r="Q4688" t="s">
        <v>198</v>
      </c>
      <c r="R4688" t="s">
        <v>181</v>
      </c>
      <c r="S4688" t="s">
        <v>31</v>
      </c>
      <c r="T4688" t="s">
        <v>31</v>
      </c>
      <c r="U4688" t="s">
        <v>31</v>
      </c>
      <c r="V4688" t="s">
        <v>31</v>
      </c>
      <c r="W4688" t="s">
        <v>182</v>
      </c>
      <c r="X4688" t="s">
        <v>183</v>
      </c>
      <c r="Y4688" s="28">
        <v>10.739000000000001</v>
      </c>
      <c r="Z4688" t="str">
        <f>IF(database_public_cloud_VMs[[#This Row],[Vendor]]="AWS","USD","AUD")</f>
        <v>USD</v>
      </c>
      <c r="AA4688" s="29">
        <f>IF(database_public_cloud_VMs[[#This Row],[Currency]]="USD",(database_public_cloud_VMs[[#This Row],[Rate]]*param_exchange_rate)/(1+param_discount_aws),database_public_cloud_VMs[[#This Row],[Rate]])</f>
        <v>13.234243481149273</v>
      </c>
    </row>
    <row r="4689" spans="1:27" x14ac:dyDescent="0.45">
      <c r="A4689" s="24" t="s">
        <v>5229</v>
      </c>
      <c r="B4689" t="s">
        <v>12</v>
      </c>
      <c r="C4689" s="25" t="s">
        <v>5108</v>
      </c>
      <c r="D4689" t="s">
        <v>170</v>
      </c>
      <c r="E4689" t="s">
        <v>5109</v>
      </c>
      <c r="F4689" t="s">
        <v>5222</v>
      </c>
      <c r="G4689" s="26">
        <v>32</v>
      </c>
      <c r="H4689" s="26">
        <v>976</v>
      </c>
      <c r="I4689" s="26">
        <v>960</v>
      </c>
      <c r="J4689" s="27" t="s">
        <v>310</v>
      </c>
      <c r="K4689" s="27" t="s">
        <v>2214</v>
      </c>
      <c r="L4689" s="27" t="s">
        <v>5223</v>
      </c>
      <c r="M4689" t="s">
        <v>190</v>
      </c>
      <c r="N4689" t="s">
        <v>177</v>
      </c>
      <c r="O4689" t="s">
        <v>178</v>
      </c>
      <c r="P4689" t="s">
        <v>179</v>
      </c>
      <c r="Q4689" t="s">
        <v>191</v>
      </c>
      <c r="R4689" t="s">
        <v>181</v>
      </c>
      <c r="S4689" t="s">
        <v>31</v>
      </c>
      <c r="T4689" t="s">
        <v>31</v>
      </c>
      <c r="U4689" t="s">
        <v>31</v>
      </c>
      <c r="V4689" t="s">
        <v>31</v>
      </c>
      <c r="W4689" t="s">
        <v>182</v>
      </c>
      <c r="X4689" t="s">
        <v>183</v>
      </c>
      <c r="Y4689" s="28">
        <v>6.09</v>
      </c>
      <c r="Z4689" t="str">
        <f>IF(database_public_cloud_VMs[[#This Row],[Vendor]]="AWS","USD","AUD")</f>
        <v>USD</v>
      </c>
      <c r="AA4689" s="29">
        <f>IF(database_public_cloud_VMs[[#This Row],[Currency]]="USD",(database_public_cloud_VMs[[#This Row],[Rate]]*param_exchange_rate)/(1+param_discount_aws),database_public_cloud_VMs[[#This Row],[Rate]])</f>
        <v>7.5050323866467137</v>
      </c>
    </row>
    <row r="4690" spans="1:27" x14ac:dyDescent="0.45">
      <c r="A4690" s="24" t="s">
        <v>5230</v>
      </c>
      <c r="B4690" t="s">
        <v>12</v>
      </c>
      <c r="C4690" s="25" t="s">
        <v>5108</v>
      </c>
      <c r="D4690" t="s">
        <v>170</v>
      </c>
      <c r="E4690" t="s">
        <v>5109</v>
      </c>
      <c r="F4690" t="s">
        <v>5222</v>
      </c>
      <c r="G4690" s="26">
        <v>32</v>
      </c>
      <c r="H4690" s="26">
        <v>976</v>
      </c>
      <c r="I4690" s="26">
        <v>960</v>
      </c>
      <c r="J4690" s="27" t="s">
        <v>310</v>
      </c>
      <c r="K4690" s="27" t="s">
        <v>2214</v>
      </c>
      <c r="L4690" s="27" t="s">
        <v>5223</v>
      </c>
      <c r="M4690" t="s">
        <v>190</v>
      </c>
      <c r="N4690" t="s">
        <v>177</v>
      </c>
      <c r="O4690" t="s">
        <v>185</v>
      </c>
      <c r="P4690" t="s">
        <v>179</v>
      </c>
      <c r="Q4690" t="s">
        <v>191</v>
      </c>
      <c r="R4690" t="s">
        <v>181</v>
      </c>
      <c r="S4690" t="s">
        <v>31</v>
      </c>
      <c r="T4690" t="s">
        <v>31</v>
      </c>
      <c r="U4690" t="s">
        <v>31</v>
      </c>
      <c r="V4690" t="s">
        <v>31</v>
      </c>
      <c r="W4690" t="s">
        <v>182</v>
      </c>
      <c r="X4690" t="s">
        <v>183</v>
      </c>
      <c r="Y4690" s="28">
        <v>3.2389999999999999</v>
      </c>
      <c r="Z4690" t="str">
        <f>IF(database_public_cloud_VMs[[#This Row],[Vendor]]="AWS","USD","AUD")</f>
        <v>USD</v>
      </c>
      <c r="AA4690" s="29">
        <f>IF(database_public_cloud_VMs[[#This Row],[Currency]]="USD",(database_public_cloud_VMs[[#This Row],[Rate]]*param_exchange_rate)/(1+param_discount_aws),database_public_cloud_VMs[[#This Row],[Rate]])</f>
        <v>3.9915927586779483</v>
      </c>
    </row>
    <row r="4691" spans="1:27" x14ac:dyDescent="0.45">
      <c r="A4691" s="24" t="s">
        <v>5231</v>
      </c>
      <c r="B4691" t="s">
        <v>12</v>
      </c>
      <c r="C4691" s="25" t="s">
        <v>187</v>
      </c>
      <c r="D4691" t="s">
        <v>170</v>
      </c>
      <c r="E4691" t="s">
        <v>5109</v>
      </c>
      <c r="F4691" t="s">
        <v>5222</v>
      </c>
      <c r="G4691" s="26">
        <v>32</v>
      </c>
      <c r="H4691" s="26">
        <v>976</v>
      </c>
      <c r="I4691" s="26">
        <v>960</v>
      </c>
      <c r="J4691" s="27" t="s">
        <v>310</v>
      </c>
      <c r="K4691" s="27" t="s">
        <v>2214</v>
      </c>
      <c r="L4691" s="27" t="s">
        <v>5223</v>
      </c>
      <c r="M4691" t="s">
        <v>190</v>
      </c>
      <c r="N4691" t="s">
        <v>188</v>
      </c>
      <c r="O4691" t="s">
        <v>188</v>
      </c>
      <c r="P4691" t="s">
        <v>179</v>
      </c>
      <c r="Q4691" t="s">
        <v>191</v>
      </c>
      <c r="R4691" t="s">
        <v>181</v>
      </c>
      <c r="S4691" t="s">
        <v>31</v>
      </c>
      <c r="T4691" t="s">
        <v>31</v>
      </c>
      <c r="U4691" t="s">
        <v>31</v>
      </c>
      <c r="V4691" t="s">
        <v>31</v>
      </c>
      <c r="W4691" t="s">
        <v>182</v>
      </c>
      <c r="X4691" t="s">
        <v>183</v>
      </c>
      <c r="Y4691" s="28">
        <v>9.8019999999999996</v>
      </c>
      <c r="Z4691" t="str">
        <f>IF(database_public_cloud_VMs[[#This Row],[Vendor]]="AWS","USD","AUD")</f>
        <v>USD</v>
      </c>
      <c r="AA4691" s="29">
        <f>IF(database_public_cloud_VMs[[#This Row],[Currency]]="USD",(database_public_cloud_VMs[[#This Row],[Rate]]*param_exchange_rate)/(1+param_discount_aws),database_public_cloud_VMs[[#This Row],[Rate]])</f>
        <v>12.079528317555187</v>
      </c>
    </row>
    <row r="4692" spans="1:27" x14ac:dyDescent="0.45">
      <c r="A4692" s="24" t="s">
        <v>5232</v>
      </c>
      <c r="B4692" t="s">
        <v>12</v>
      </c>
      <c r="C4692" s="25" t="s">
        <v>5108</v>
      </c>
      <c r="D4692" t="s">
        <v>170</v>
      </c>
      <c r="E4692" t="s">
        <v>5109</v>
      </c>
      <c r="F4692" t="s">
        <v>5222</v>
      </c>
      <c r="G4692" s="26">
        <v>32</v>
      </c>
      <c r="H4692" s="26">
        <v>976</v>
      </c>
      <c r="I4692" s="26">
        <v>960</v>
      </c>
      <c r="J4692" s="27" t="s">
        <v>310</v>
      </c>
      <c r="K4692" s="27" t="s">
        <v>2214</v>
      </c>
      <c r="L4692" s="27" t="s">
        <v>5223</v>
      </c>
      <c r="M4692" t="s">
        <v>176</v>
      </c>
      <c r="N4692" t="s">
        <v>177</v>
      </c>
      <c r="O4692" t="s">
        <v>178</v>
      </c>
      <c r="P4692" t="s">
        <v>179</v>
      </c>
      <c r="Q4692" t="s">
        <v>180</v>
      </c>
      <c r="R4692" t="s">
        <v>181</v>
      </c>
      <c r="S4692" t="s">
        <v>31</v>
      </c>
      <c r="T4692" t="s">
        <v>31</v>
      </c>
      <c r="U4692" t="s">
        <v>31</v>
      </c>
      <c r="V4692" t="s">
        <v>31</v>
      </c>
      <c r="W4692" t="s">
        <v>182</v>
      </c>
      <c r="X4692" t="s">
        <v>183</v>
      </c>
      <c r="Y4692" s="28">
        <v>6.556</v>
      </c>
      <c r="Z4692" t="str">
        <f>IF(database_public_cloud_VMs[[#This Row],[Vendor]]="AWS","USD","AUD")</f>
        <v>USD</v>
      </c>
      <c r="AA4692" s="29">
        <f>IF(database_public_cloud_VMs[[#This Row],[Currency]]="USD",(database_public_cloud_VMs[[#This Row],[Rate]]*param_exchange_rate)/(1+param_discount_aws),database_public_cloud_VMs[[#This Row],[Rate]])</f>
        <v>8.0793090848695996</v>
      </c>
    </row>
    <row r="4693" spans="1:27" x14ac:dyDescent="0.45">
      <c r="A4693" s="24" t="s">
        <v>5233</v>
      </c>
      <c r="B4693" t="s">
        <v>12</v>
      </c>
      <c r="C4693" s="25" t="s">
        <v>5108</v>
      </c>
      <c r="D4693" t="s">
        <v>170</v>
      </c>
      <c r="E4693" t="s">
        <v>5109</v>
      </c>
      <c r="F4693" t="s">
        <v>5222</v>
      </c>
      <c r="G4693" s="26">
        <v>32</v>
      </c>
      <c r="H4693" s="26">
        <v>976</v>
      </c>
      <c r="I4693" s="26">
        <v>960</v>
      </c>
      <c r="J4693" s="27" t="s">
        <v>310</v>
      </c>
      <c r="K4693" s="27" t="s">
        <v>2214</v>
      </c>
      <c r="L4693" s="27" t="s">
        <v>5223</v>
      </c>
      <c r="M4693" t="s">
        <v>176</v>
      </c>
      <c r="N4693" t="s">
        <v>177</v>
      </c>
      <c r="O4693" t="s">
        <v>185</v>
      </c>
      <c r="P4693" t="s">
        <v>179</v>
      </c>
      <c r="Q4693" t="s">
        <v>180</v>
      </c>
      <c r="R4693" t="s">
        <v>181</v>
      </c>
      <c r="S4693" t="s">
        <v>31</v>
      </c>
      <c r="T4693" t="s">
        <v>31</v>
      </c>
      <c r="U4693" t="s">
        <v>31</v>
      </c>
      <c r="V4693" t="s">
        <v>31</v>
      </c>
      <c r="W4693" t="s">
        <v>182</v>
      </c>
      <c r="X4693" t="s">
        <v>183</v>
      </c>
      <c r="Y4693" s="28">
        <v>3.42</v>
      </c>
      <c r="Z4693" t="str">
        <f>IF(database_public_cloud_VMs[[#This Row],[Vendor]]="AWS","USD","AUD")</f>
        <v>USD</v>
      </c>
      <c r="AA4693" s="29">
        <f>IF(database_public_cloud_VMs[[#This Row],[Currency]]="USD",(database_public_cloud_VMs[[#This Row],[Rate]]*param_exchange_rate)/(1+param_discount_aws),database_public_cloud_VMs[[#This Row],[Rate]])</f>
        <v>4.2146487294469228</v>
      </c>
    </row>
    <row r="4694" spans="1:27" x14ac:dyDescent="0.45">
      <c r="A4694" s="24" t="s">
        <v>5234</v>
      </c>
      <c r="B4694" t="s">
        <v>12</v>
      </c>
      <c r="C4694" s="25" t="s">
        <v>187</v>
      </c>
      <c r="D4694" t="s">
        <v>170</v>
      </c>
      <c r="E4694" t="s">
        <v>5109</v>
      </c>
      <c r="F4694" t="s">
        <v>5222</v>
      </c>
      <c r="G4694" s="26">
        <v>32</v>
      </c>
      <c r="H4694" s="26">
        <v>976</v>
      </c>
      <c r="I4694" s="26">
        <v>960</v>
      </c>
      <c r="J4694" s="27" t="s">
        <v>310</v>
      </c>
      <c r="K4694" s="27" t="s">
        <v>2214</v>
      </c>
      <c r="L4694" s="27" t="s">
        <v>5223</v>
      </c>
      <c r="M4694" t="s">
        <v>176</v>
      </c>
      <c r="N4694" t="s">
        <v>188</v>
      </c>
      <c r="O4694" t="s">
        <v>188</v>
      </c>
      <c r="P4694" t="s">
        <v>179</v>
      </c>
      <c r="Q4694" t="s">
        <v>180</v>
      </c>
      <c r="R4694" t="s">
        <v>181</v>
      </c>
      <c r="S4694" t="s">
        <v>31</v>
      </c>
      <c r="T4694" t="s">
        <v>31</v>
      </c>
      <c r="U4694" t="s">
        <v>31</v>
      </c>
      <c r="V4694" t="s">
        <v>31</v>
      </c>
      <c r="W4694" t="s">
        <v>182</v>
      </c>
      <c r="X4694" t="s">
        <v>183</v>
      </c>
      <c r="Y4694" s="28">
        <v>10.638999999999999</v>
      </c>
      <c r="Z4694" t="str">
        <f>IF(database_public_cloud_VMs[[#This Row],[Vendor]]="AWS","USD","AUD")</f>
        <v>USD</v>
      </c>
      <c r="AA4694" s="29">
        <f>IF(database_public_cloud_VMs[[#This Row],[Currency]]="USD",(database_public_cloud_VMs[[#This Row],[Rate]]*param_exchange_rate)/(1+param_discount_aws),database_public_cloud_VMs[[#This Row],[Rate]])</f>
        <v>13.111008138182987</v>
      </c>
    </row>
    <row r="4695" spans="1:27" x14ac:dyDescent="0.45">
      <c r="A4695" s="24" t="s">
        <v>5235</v>
      </c>
      <c r="B4695" t="s">
        <v>12</v>
      </c>
      <c r="C4695" s="25" t="s">
        <v>5108</v>
      </c>
      <c r="D4695" t="s">
        <v>170</v>
      </c>
      <c r="E4695" t="s">
        <v>5109</v>
      </c>
      <c r="F4695" t="s">
        <v>5222</v>
      </c>
      <c r="G4695" s="26">
        <v>32</v>
      </c>
      <c r="H4695" s="26">
        <v>976</v>
      </c>
      <c r="I4695" s="26">
        <v>960</v>
      </c>
      <c r="J4695" s="27" t="s">
        <v>310</v>
      </c>
      <c r="K4695" s="27" t="s">
        <v>2214</v>
      </c>
      <c r="L4695" s="27" t="s">
        <v>5223</v>
      </c>
      <c r="M4695" t="s">
        <v>190</v>
      </c>
      <c r="N4695" t="s">
        <v>177</v>
      </c>
      <c r="O4695" t="s">
        <v>178</v>
      </c>
      <c r="P4695" t="s">
        <v>179</v>
      </c>
      <c r="Q4695" t="s">
        <v>315</v>
      </c>
      <c r="R4695" t="s">
        <v>181</v>
      </c>
      <c r="S4695" t="s">
        <v>31</v>
      </c>
      <c r="T4695" t="s">
        <v>31</v>
      </c>
      <c r="U4695" t="s">
        <v>31</v>
      </c>
      <c r="V4695" t="s">
        <v>31</v>
      </c>
      <c r="W4695" t="s">
        <v>182</v>
      </c>
      <c r="X4695" t="s">
        <v>183</v>
      </c>
      <c r="Y4695" s="28">
        <v>7.4320000000000004</v>
      </c>
      <c r="Z4695" t="str">
        <f>IF(database_public_cloud_VMs[[#This Row],[Vendor]]="AWS","USD","AUD")</f>
        <v>USD</v>
      </c>
      <c r="AA4695" s="29">
        <f>IF(database_public_cloud_VMs[[#This Row],[Currency]]="USD",(database_public_cloud_VMs[[#This Row],[Rate]]*param_exchange_rate)/(1+param_discount_aws),database_public_cloud_VMs[[#This Row],[Rate]])</f>
        <v>9.1588506892542494</v>
      </c>
    </row>
    <row r="4696" spans="1:27" x14ac:dyDescent="0.45">
      <c r="A4696" s="24" t="s">
        <v>5236</v>
      </c>
      <c r="B4696" t="s">
        <v>12</v>
      </c>
      <c r="C4696" s="25" t="s">
        <v>5108</v>
      </c>
      <c r="D4696" t="s">
        <v>170</v>
      </c>
      <c r="E4696" t="s">
        <v>5109</v>
      </c>
      <c r="F4696" t="s">
        <v>5222</v>
      </c>
      <c r="G4696" s="26">
        <v>32</v>
      </c>
      <c r="H4696" s="26">
        <v>976</v>
      </c>
      <c r="I4696" s="26">
        <v>960</v>
      </c>
      <c r="J4696" s="27" t="s">
        <v>310</v>
      </c>
      <c r="K4696" s="27" t="s">
        <v>2214</v>
      </c>
      <c r="L4696" s="27" t="s">
        <v>5223</v>
      </c>
      <c r="M4696" t="s">
        <v>190</v>
      </c>
      <c r="N4696" t="s">
        <v>177</v>
      </c>
      <c r="O4696" t="s">
        <v>185</v>
      </c>
      <c r="P4696" t="s">
        <v>179</v>
      </c>
      <c r="Q4696" t="s">
        <v>315</v>
      </c>
      <c r="R4696" t="s">
        <v>181</v>
      </c>
      <c r="S4696" t="s">
        <v>31</v>
      </c>
      <c r="T4696" t="s">
        <v>31</v>
      </c>
      <c r="U4696" t="s">
        <v>31</v>
      </c>
      <c r="V4696" t="s">
        <v>31</v>
      </c>
      <c r="W4696" t="s">
        <v>182</v>
      </c>
      <c r="X4696" t="s">
        <v>183</v>
      </c>
      <c r="Y4696" s="28">
        <v>4.5810000000000004</v>
      </c>
      <c r="Z4696" t="str">
        <f>IF(database_public_cloud_VMs[[#This Row],[Vendor]]="AWS","USD","AUD")</f>
        <v>USD</v>
      </c>
      <c r="AA4696" s="29">
        <f>IF(database_public_cloud_VMs[[#This Row],[Currency]]="USD",(database_public_cloud_VMs[[#This Row],[Rate]]*param_exchange_rate)/(1+param_discount_aws),database_public_cloud_VMs[[#This Row],[Rate]])</f>
        <v>5.6454110612854844</v>
      </c>
    </row>
    <row r="4697" spans="1:27" x14ac:dyDescent="0.45">
      <c r="A4697" s="24" t="s">
        <v>5237</v>
      </c>
      <c r="B4697" t="s">
        <v>12</v>
      </c>
      <c r="C4697" s="25" t="s">
        <v>187</v>
      </c>
      <c r="D4697" t="s">
        <v>170</v>
      </c>
      <c r="E4697" t="s">
        <v>5109</v>
      </c>
      <c r="F4697" t="s">
        <v>5222</v>
      </c>
      <c r="G4697" s="26">
        <v>32</v>
      </c>
      <c r="H4697" s="26">
        <v>976</v>
      </c>
      <c r="I4697" s="26">
        <v>960</v>
      </c>
      <c r="J4697" s="27" t="s">
        <v>310</v>
      </c>
      <c r="K4697" s="27" t="s">
        <v>2214</v>
      </c>
      <c r="L4697" s="27" t="s">
        <v>5223</v>
      </c>
      <c r="M4697" t="s">
        <v>190</v>
      </c>
      <c r="N4697" t="s">
        <v>188</v>
      </c>
      <c r="O4697" t="s">
        <v>188</v>
      </c>
      <c r="P4697" t="s">
        <v>179</v>
      </c>
      <c r="Q4697" t="s">
        <v>315</v>
      </c>
      <c r="R4697" t="s">
        <v>181</v>
      </c>
      <c r="S4697" t="s">
        <v>31</v>
      </c>
      <c r="T4697" t="s">
        <v>31</v>
      </c>
      <c r="U4697" t="s">
        <v>31</v>
      </c>
      <c r="V4697" t="s">
        <v>31</v>
      </c>
      <c r="W4697" t="s">
        <v>182</v>
      </c>
      <c r="X4697" t="s">
        <v>183</v>
      </c>
      <c r="Y4697" s="28">
        <v>11.144</v>
      </c>
      <c r="Z4697" t="str">
        <f>IF(database_public_cloud_VMs[[#This Row],[Vendor]]="AWS","USD","AUD")</f>
        <v>USD</v>
      </c>
      <c r="AA4697" s="29">
        <f>IF(database_public_cloud_VMs[[#This Row],[Currency]]="USD",(database_public_cloud_VMs[[#This Row],[Rate]]*param_exchange_rate)/(1+param_discount_aws),database_public_cloud_VMs[[#This Row],[Rate]])</f>
        <v>13.733346620162722</v>
      </c>
    </row>
    <row r="4698" spans="1:27" x14ac:dyDescent="0.45">
      <c r="A4698" s="24" t="s">
        <v>5238</v>
      </c>
      <c r="B4698" t="s">
        <v>12</v>
      </c>
      <c r="C4698" s="25" t="s">
        <v>5108</v>
      </c>
      <c r="D4698" t="s">
        <v>170</v>
      </c>
      <c r="E4698" t="s">
        <v>5109</v>
      </c>
      <c r="F4698" t="s">
        <v>5222</v>
      </c>
      <c r="G4698" s="26">
        <v>32</v>
      </c>
      <c r="H4698" s="26">
        <v>976</v>
      </c>
      <c r="I4698" s="26">
        <v>960</v>
      </c>
      <c r="J4698" s="27" t="s">
        <v>310</v>
      </c>
      <c r="K4698" s="27" t="s">
        <v>2214</v>
      </c>
      <c r="L4698" s="27" t="s">
        <v>5223</v>
      </c>
      <c r="M4698" t="s">
        <v>190</v>
      </c>
      <c r="N4698" t="s">
        <v>177</v>
      </c>
      <c r="O4698" t="s">
        <v>178</v>
      </c>
      <c r="P4698" t="s">
        <v>179</v>
      </c>
      <c r="Q4698" t="s">
        <v>198</v>
      </c>
      <c r="R4698" t="s">
        <v>181</v>
      </c>
      <c r="S4698" t="s">
        <v>31</v>
      </c>
      <c r="T4698" t="s">
        <v>31</v>
      </c>
      <c r="U4698" t="s">
        <v>31</v>
      </c>
      <c r="V4698" t="s">
        <v>31</v>
      </c>
      <c r="W4698" t="s">
        <v>182</v>
      </c>
      <c r="X4698" t="s">
        <v>183</v>
      </c>
      <c r="Y4698" s="28">
        <v>5.9930000000000003</v>
      </c>
      <c r="Z4698" t="str">
        <f>IF(database_public_cloud_VMs[[#This Row],[Vendor]]="AWS","USD","AUD")</f>
        <v>USD</v>
      </c>
      <c r="AA4698" s="29">
        <f>IF(database_public_cloud_VMs[[#This Row],[Currency]]="USD",(database_public_cloud_VMs[[#This Row],[Rate]]*param_exchange_rate)/(1+param_discount_aws),database_public_cloud_VMs[[#This Row],[Rate]])</f>
        <v>7.3854941039694193</v>
      </c>
    </row>
    <row r="4699" spans="1:27" x14ac:dyDescent="0.45">
      <c r="A4699" s="24" t="s">
        <v>5239</v>
      </c>
      <c r="B4699" t="s">
        <v>12</v>
      </c>
      <c r="C4699" s="25" t="s">
        <v>5108</v>
      </c>
      <c r="D4699" t="s">
        <v>170</v>
      </c>
      <c r="E4699" t="s">
        <v>5109</v>
      </c>
      <c r="F4699" t="s">
        <v>5222</v>
      </c>
      <c r="G4699" s="26">
        <v>32</v>
      </c>
      <c r="H4699" s="26">
        <v>976</v>
      </c>
      <c r="I4699" s="26">
        <v>960</v>
      </c>
      <c r="J4699" s="27" t="s">
        <v>310</v>
      </c>
      <c r="K4699" s="27" t="s">
        <v>2214</v>
      </c>
      <c r="L4699" s="27" t="s">
        <v>5223</v>
      </c>
      <c r="M4699" t="s">
        <v>190</v>
      </c>
      <c r="N4699" t="s">
        <v>177</v>
      </c>
      <c r="O4699" t="s">
        <v>185</v>
      </c>
      <c r="P4699" t="s">
        <v>179</v>
      </c>
      <c r="Q4699" t="s">
        <v>198</v>
      </c>
      <c r="R4699" t="s">
        <v>181</v>
      </c>
      <c r="S4699" t="s">
        <v>31</v>
      </c>
      <c r="T4699" t="s">
        <v>31</v>
      </c>
      <c r="U4699" t="s">
        <v>31</v>
      </c>
      <c r="V4699" t="s">
        <v>31</v>
      </c>
      <c r="W4699" t="s">
        <v>182</v>
      </c>
      <c r="X4699" t="s">
        <v>183</v>
      </c>
      <c r="Y4699" s="28">
        <v>3.1419999999999999</v>
      </c>
      <c r="Z4699" t="str">
        <f>IF(database_public_cloud_VMs[[#This Row],[Vendor]]="AWS","USD","AUD")</f>
        <v>USD</v>
      </c>
      <c r="AA4699" s="29">
        <f>IF(database_public_cloud_VMs[[#This Row],[Currency]]="USD",(database_public_cloud_VMs[[#This Row],[Rate]]*param_exchange_rate)/(1+param_discount_aws),database_public_cloud_VMs[[#This Row],[Rate]])</f>
        <v>3.872054476000653</v>
      </c>
    </row>
    <row r="4700" spans="1:27" x14ac:dyDescent="0.45">
      <c r="A4700" s="24" t="s">
        <v>5240</v>
      </c>
      <c r="B4700" t="s">
        <v>12</v>
      </c>
      <c r="C4700" s="25" t="s">
        <v>187</v>
      </c>
      <c r="D4700" t="s">
        <v>170</v>
      </c>
      <c r="E4700" t="s">
        <v>5109</v>
      </c>
      <c r="F4700" t="s">
        <v>5222</v>
      </c>
      <c r="G4700" s="26">
        <v>32</v>
      </c>
      <c r="H4700" s="26">
        <v>976</v>
      </c>
      <c r="I4700" s="26">
        <v>960</v>
      </c>
      <c r="J4700" s="27" t="s">
        <v>310</v>
      </c>
      <c r="K4700" s="27" t="s">
        <v>2214</v>
      </c>
      <c r="L4700" s="27" t="s">
        <v>5223</v>
      </c>
      <c r="M4700" t="s">
        <v>190</v>
      </c>
      <c r="N4700" t="s">
        <v>188</v>
      </c>
      <c r="O4700" t="s">
        <v>188</v>
      </c>
      <c r="P4700" t="s">
        <v>179</v>
      </c>
      <c r="Q4700" t="s">
        <v>198</v>
      </c>
      <c r="R4700" t="s">
        <v>181</v>
      </c>
      <c r="S4700" t="s">
        <v>31</v>
      </c>
      <c r="T4700" t="s">
        <v>31</v>
      </c>
      <c r="U4700" t="s">
        <v>31</v>
      </c>
      <c r="V4700" t="s">
        <v>31</v>
      </c>
      <c r="W4700" t="s">
        <v>182</v>
      </c>
      <c r="X4700" t="s">
        <v>183</v>
      </c>
      <c r="Y4700" s="28">
        <v>9.7720000000000002</v>
      </c>
      <c r="Z4700" t="str">
        <f>IF(database_public_cloud_VMs[[#This Row],[Vendor]]="AWS","USD","AUD")</f>
        <v>USD</v>
      </c>
      <c r="AA4700" s="29">
        <f>IF(database_public_cloud_VMs[[#This Row],[Currency]]="USD",(database_public_cloud_VMs[[#This Row],[Rate]]*param_exchange_rate)/(1+param_discount_aws),database_public_cloud_VMs[[#This Row],[Rate]])</f>
        <v>12.042557714665302</v>
      </c>
    </row>
    <row r="4701" spans="1:27" x14ac:dyDescent="0.45">
      <c r="A4701" s="24" t="s">
        <v>5241</v>
      </c>
      <c r="B4701" t="s">
        <v>12</v>
      </c>
      <c r="C4701" s="25" t="s">
        <v>5108</v>
      </c>
      <c r="D4701" t="s">
        <v>170</v>
      </c>
      <c r="E4701" t="s">
        <v>5109</v>
      </c>
      <c r="F4701" t="s">
        <v>5222</v>
      </c>
      <c r="G4701" s="26">
        <v>32</v>
      </c>
      <c r="H4701" s="26">
        <v>976</v>
      </c>
      <c r="I4701" s="26">
        <v>960</v>
      </c>
      <c r="J4701" s="27" t="s">
        <v>310</v>
      </c>
      <c r="K4701" s="27" t="s">
        <v>2214</v>
      </c>
      <c r="L4701" s="27" t="s">
        <v>5223</v>
      </c>
      <c r="M4701" t="s">
        <v>190</v>
      </c>
      <c r="N4701" t="s">
        <v>177</v>
      </c>
      <c r="O4701" t="s">
        <v>178</v>
      </c>
      <c r="P4701" t="s">
        <v>179</v>
      </c>
      <c r="Q4701" t="s">
        <v>180</v>
      </c>
      <c r="R4701" t="s">
        <v>181</v>
      </c>
      <c r="S4701" t="s">
        <v>31</v>
      </c>
      <c r="T4701" t="s">
        <v>31</v>
      </c>
      <c r="U4701" t="s">
        <v>31</v>
      </c>
      <c r="V4701" t="s">
        <v>31</v>
      </c>
      <c r="W4701" t="s">
        <v>182</v>
      </c>
      <c r="X4701" t="s">
        <v>183</v>
      </c>
      <c r="Y4701" s="28">
        <v>5.96</v>
      </c>
      <c r="Z4701" t="str">
        <f>IF(database_public_cloud_VMs[[#This Row],[Vendor]]="AWS","USD","AUD")</f>
        <v>USD</v>
      </c>
      <c r="AA4701" s="29">
        <f>IF(database_public_cloud_VMs[[#This Row],[Currency]]="USD",(database_public_cloud_VMs[[#This Row],[Rate]]*param_exchange_rate)/(1+param_discount_aws),database_public_cloud_VMs[[#This Row],[Rate]])</f>
        <v>7.3448264407905457</v>
      </c>
    </row>
    <row r="4702" spans="1:27" x14ac:dyDescent="0.45">
      <c r="A4702" s="24" t="s">
        <v>5242</v>
      </c>
      <c r="B4702" t="s">
        <v>12</v>
      </c>
      <c r="C4702" s="25" t="s">
        <v>5108</v>
      </c>
      <c r="D4702" t="s">
        <v>170</v>
      </c>
      <c r="E4702" t="s">
        <v>5109</v>
      </c>
      <c r="F4702" t="s">
        <v>5222</v>
      </c>
      <c r="G4702" s="26">
        <v>32</v>
      </c>
      <c r="H4702" s="26">
        <v>976</v>
      </c>
      <c r="I4702" s="26">
        <v>960</v>
      </c>
      <c r="J4702" s="27" t="s">
        <v>310</v>
      </c>
      <c r="K4702" s="27" t="s">
        <v>2214</v>
      </c>
      <c r="L4702" s="27" t="s">
        <v>5223</v>
      </c>
      <c r="M4702" t="s">
        <v>190</v>
      </c>
      <c r="N4702" t="s">
        <v>177</v>
      </c>
      <c r="O4702" t="s">
        <v>185</v>
      </c>
      <c r="P4702" t="s">
        <v>179</v>
      </c>
      <c r="Q4702" t="s">
        <v>180</v>
      </c>
      <c r="R4702" t="s">
        <v>181</v>
      </c>
      <c r="S4702" t="s">
        <v>31</v>
      </c>
      <c r="T4702" t="s">
        <v>31</v>
      </c>
      <c r="U4702" t="s">
        <v>31</v>
      </c>
      <c r="V4702" t="s">
        <v>31</v>
      </c>
      <c r="W4702" t="s">
        <v>182</v>
      </c>
      <c r="X4702" t="s">
        <v>183</v>
      </c>
      <c r="Y4702" s="28">
        <v>3.109</v>
      </c>
      <c r="Z4702" t="str">
        <f>IF(database_public_cloud_VMs[[#This Row],[Vendor]]="AWS","USD","AUD")</f>
        <v>USD</v>
      </c>
      <c r="AA4702" s="29">
        <f>IF(database_public_cloud_VMs[[#This Row],[Currency]]="USD",(database_public_cloud_VMs[[#This Row],[Rate]]*param_exchange_rate)/(1+param_discount_aws),database_public_cloud_VMs[[#This Row],[Rate]])</f>
        <v>3.8313868128217785</v>
      </c>
    </row>
    <row r="4703" spans="1:27" x14ac:dyDescent="0.45">
      <c r="A4703" s="24" t="s">
        <v>5243</v>
      </c>
      <c r="B4703" t="s">
        <v>12</v>
      </c>
      <c r="C4703" s="25" t="s">
        <v>187</v>
      </c>
      <c r="D4703" t="s">
        <v>170</v>
      </c>
      <c r="E4703" t="s">
        <v>5109</v>
      </c>
      <c r="F4703" t="s">
        <v>5222</v>
      </c>
      <c r="G4703" s="26">
        <v>32</v>
      </c>
      <c r="H4703" s="26">
        <v>976</v>
      </c>
      <c r="I4703" s="26">
        <v>960</v>
      </c>
      <c r="J4703" s="27" t="s">
        <v>310</v>
      </c>
      <c r="K4703" s="27" t="s">
        <v>2214</v>
      </c>
      <c r="L4703" s="27" t="s">
        <v>5223</v>
      </c>
      <c r="M4703" t="s">
        <v>190</v>
      </c>
      <c r="N4703" t="s">
        <v>188</v>
      </c>
      <c r="O4703" t="s">
        <v>188</v>
      </c>
      <c r="P4703" t="s">
        <v>179</v>
      </c>
      <c r="Q4703" t="s">
        <v>180</v>
      </c>
      <c r="R4703" t="s">
        <v>181</v>
      </c>
      <c r="S4703" t="s">
        <v>31</v>
      </c>
      <c r="T4703" t="s">
        <v>31</v>
      </c>
      <c r="U4703" t="s">
        <v>31</v>
      </c>
      <c r="V4703" t="s">
        <v>31</v>
      </c>
      <c r="W4703" t="s">
        <v>182</v>
      </c>
      <c r="X4703" t="s">
        <v>183</v>
      </c>
      <c r="Y4703" s="28">
        <v>9.6720000000000006</v>
      </c>
      <c r="Z4703" t="str">
        <f>IF(database_public_cloud_VMs[[#This Row],[Vendor]]="AWS","USD","AUD")</f>
        <v>USD</v>
      </c>
      <c r="AA4703" s="29">
        <f>IF(database_public_cloud_VMs[[#This Row],[Currency]]="USD",(database_public_cloud_VMs[[#This Row],[Rate]]*param_exchange_rate)/(1+param_discount_aws),database_public_cloud_VMs[[#This Row],[Rate]])</f>
        <v>11.919322371699019</v>
      </c>
    </row>
    <row r="4704" spans="1:27" x14ac:dyDescent="0.45">
      <c r="A4704" s="24" t="s">
        <v>5244</v>
      </c>
      <c r="B4704" t="s">
        <v>12</v>
      </c>
      <c r="C4704" s="25" t="s">
        <v>187</v>
      </c>
      <c r="D4704" t="s">
        <v>170</v>
      </c>
      <c r="E4704" t="s">
        <v>5109</v>
      </c>
      <c r="F4704" t="s">
        <v>5222</v>
      </c>
      <c r="G4704" s="26">
        <v>32</v>
      </c>
      <c r="H4704" s="26">
        <v>976</v>
      </c>
      <c r="I4704" s="26">
        <v>960</v>
      </c>
      <c r="J4704" s="27" t="s">
        <v>310</v>
      </c>
      <c r="K4704" s="27" t="s">
        <v>2214</v>
      </c>
      <c r="L4704" s="27" t="s">
        <v>5223</v>
      </c>
      <c r="M4704" t="s">
        <v>176</v>
      </c>
      <c r="N4704" t="s">
        <v>188</v>
      </c>
      <c r="O4704" t="s">
        <v>188</v>
      </c>
      <c r="P4704" t="s">
        <v>179</v>
      </c>
      <c r="Q4704" t="s">
        <v>315</v>
      </c>
      <c r="R4704" t="s">
        <v>316</v>
      </c>
      <c r="S4704" t="s">
        <v>31</v>
      </c>
      <c r="T4704" t="s">
        <v>31</v>
      </c>
      <c r="U4704" t="s">
        <v>31</v>
      </c>
      <c r="V4704" t="s">
        <v>31</v>
      </c>
      <c r="W4704" t="s">
        <v>182</v>
      </c>
      <c r="X4704" t="s">
        <v>183</v>
      </c>
      <c r="Y4704" s="28">
        <v>10.638999999999999</v>
      </c>
      <c r="Z4704" t="str">
        <f>IF(database_public_cloud_VMs[[#This Row],[Vendor]]="AWS","USD","AUD")</f>
        <v>USD</v>
      </c>
      <c r="AA4704" s="29">
        <f>IF(database_public_cloud_VMs[[#This Row],[Currency]]="USD",(database_public_cloud_VMs[[#This Row],[Rate]]*param_exchange_rate)/(1+param_discount_aws),database_public_cloud_VMs[[#This Row],[Rate]])</f>
        <v>13.111008138182987</v>
      </c>
    </row>
    <row r="4705" spans="1:27" x14ac:dyDescent="0.45">
      <c r="A4705" s="24" t="s">
        <v>5245</v>
      </c>
      <c r="B4705" t="s">
        <v>12</v>
      </c>
      <c r="C4705" s="25" t="s">
        <v>5108</v>
      </c>
      <c r="D4705" t="s">
        <v>170</v>
      </c>
      <c r="E4705" t="s">
        <v>5109</v>
      </c>
      <c r="F4705" t="s">
        <v>5222</v>
      </c>
      <c r="G4705" s="26">
        <v>32</v>
      </c>
      <c r="H4705" s="26">
        <v>976</v>
      </c>
      <c r="I4705" s="26">
        <v>960</v>
      </c>
      <c r="J4705" s="27" t="s">
        <v>310</v>
      </c>
      <c r="K4705" s="27" t="s">
        <v>2214</v>
      </c>
      <c r="L4705" s="27" t="s">
        <v>5223</v>
      </c>
      <c r="M4705" t="s">
        <v>176</v>
      </c>
      <c r="N4705" t="s">
        <v>177</v>
      </c>
      <c r="O4705" t="s">
        <v>178</v>
      </c>
      <c r="P4705" t="s">
        <v>179</v>
      </c>
      <c r="Q4705" t="s">
        <v>315</v>
      </c>
      <c r="R4705" t="s">
        <v>181</v>
      </c>
      <c r="S4705" t="s">
        <v>31</v>
      </c>
      <c r="T4705" t="s">
        <v>31</v>
      </c>
      <c r="U4705" t="s">
        <v>31</v>
      </c>
      <c r="V4705" t="s">
        <v>31</v>
      </c>
      <c r="W4705" t="s">
        <v>182</v>
      </c>
      <c r="X4705" t="s">
        <v>183</v>
      </c>
      <c r="Y4705" s="28">
        <v>8.0280000000000005</v>
      </c>
      <c r="Z4705" t="str">
        <f>IF(database_public_cloud_VMs[[#This Row],[Vendor]]="AWS","USD","AUD")</f>
        <v>USD</v>
      </c>
      <c r="AA4705" s="29">
        <f>IF(database_public_cloud_VMs[[#This Row],[Currency]]="USD",(database_public_cloud_VMs[[#This Row],[Rate]]*param_exchange_rate)/(1+param_discount_aws),database_public_cloud_VMs[[#This Row],[Rate]])</f>
        <v>9.8933333333333042</v>
      </c>
    </row>
    <row r="4706" spans="1:27" x14ac:dyDescent="0.45">
      <c r="A4706" s="24" t="s">
        <v>5246</v>
      </c>
      <c r="B4706" t="s">
        <v>12</v>
      </c>
      <c r="C4706" s="25" t="s">
        <v>5108</v>
      </c>
      <c r="D4706" t="s">
        <v>170</v>
      </c>
      <c r="E4706" t="s">
        <v>5109</v>
      </c>
      <c r="F4706" t="s">
        <v>5222</v>
      </c>
      <c r="G4706" s="26">
        <v>32</v>
      </c>
      <c r="H4706" s="26">
        <v>976</v>
      </c>
      <c r="I4706" s="26">
        <v>960</v>
      </c>
      <c r="J4706" s="27" t="s">
        <v>310</v>
      </c>
      <c r="K4706" s="27" t="s">
        <v>2214</v>
      </c>
      <c r="L4706" s="27" t="s">
        <v>5223</v>
      </c>
      <c r="M4706" t="s">
        <v>176</v>
      </c>
      <c r="N4706" t="s">
        <v>177</v>
      </c>
      <c r="O4706" t="s">
        <v>185</v>
      </c>
      <c r="P4706" t="s">
        <v>179</v>
      </c>
      <c r="Q4706" t="s">
        <v>315</v>
      </c>
      <c r="R4706" t="s">
        <v>181</v>
      </c>
      <c r="S4706" t="s">
        <v>31</v>
      </c>
      <c r="T4706" t="s">
        <v>31</v>
      </c>
      <c r="U4706" t="s">
        <v>31</v>
      </c>
      <c r="V4706" t="s">
        <v>31</v>
      </c>
      <c r="W4706" t="s">
        <v>182</v>
      </c>
      <c r="X4706" t="s">
        <v>183</v>
      </c>
      <c r="Y4706" s="28">
        <v>4.8920000000000003</v>
      </c>
      <c r="Z4706" t="str">
        <f>IF(database_public_cloud_VMs[[#This Row],[Vendor]]="AWS","USD","AUD")</f>
        <v>USD</v>
      </c>
      <c r="AA4706" s="29">
        <f>IF(database_public_cloud_VMs[[#This Row],[Currency]]="USD",(database_public_cloud_VMs[[#This Row],[Rate]]*param_exchange_rate)/(1+param_discount_aws),database_public_cloud_VMs[[#This Row],[Rate]])</f>
        <v>6.0286729779106292</v>
      </c>
    </row>
    <row r="4707" spans="1:27" x14ac:dyDescent="0.45">
      <c r="A4707" s="24" t="s">
        <v>5247</v>
      </c>
      <c r="B4707" t="s">
        <v>12</v>
      </c>
      <c r="C4707" s="25" t="s">
        <v>187</v>
      </c>
      <c r="D4707" t="s">
        <v>170</v>
      </c>
      <c r="E4707" t="s">
        <v>5109</v>
      </c>
      <c r="F4707" t="s">
        <v>5222</v>
      </c>
      <c r="G4707" s="26">
        <v>32</v>
      </c>
      <c r="H4707" s="26">
        <v>976</v>
      </c>
      <c r="I4707" s="26">
        <v>960</v>
      </c>
      <c r="J4707" s="27" t="s">
        <v>310</v>
      </c>
      <c r="K4707" s="27" t="s">
        <v>2214</v>
      </c>
      <c r="L4707" s="27" t="s">
        <v>5223</v>
      </c>
      <c r="M4707" t="s">
        <v>176</v>
      </c>
      <c r="N4707" t="s">
        <v>188</v>
      </c>
      <c r="O4707" t="s">
        <v>188</v>
      </c>
      <c r="P4707" t="s">
        <v>179</v>
      </c>
      <c r="Q4707" t="s">
        <v>315</v>
      </c>
      <c r="R4707" t="s">
        <v>181</v>
      </c>
      <c r="S4707" t="s">
        <v>31</v>
      </c>
      <c r="T4707" t="s">
        <v>31</v>
      </c>
      <c r="U4707" t="s">
        <v>31</v>
      </c>
      <c r="V4707" t="s">
        <v>31</v>
      </c>
      <c r="W4707" t="s">
        <v>182</v>
      </c>
      <c r="X4707" t="s">
        <v>183</v>
      </c>
      <c r="Y4707" s="28">
        <v>12.111000000000001</v>
      </c>
      <c r="Z4707" t="str">
        <f>IF(database_public_cloud_VMs[[#This Row],[Vendor]]="AWS","USD","AUD")</f>
        <v>USD</v>
      </c>
      <c r="AA4707" s="29">
        <f>IF(database_public_cloud_VMs[[#This Row],[Currency]]="USD",(database_public_cloud_VMs[[#This Row],[Rate]]*param_exchange_rate)/(1+param_discount_aws),database_public_cloud_VMs[[#This Row],[Rate]])</f>
        <v>14.925032386646691</v>
      </c>
    </row>
    <row r="4708" spans="1:27" x14ac:dyDescent="0.45">
      <c r="A4708" s="24" t="s">
        <v>5248</v>
      </c>
      <c r="B4708" t="s">
        <v>12</v>
      </c>
      <c r="C4708" s="25" t="s">
        <v>187</v>
      </c>
      <c r="D4708" t="s">
        <v>170</v>
      </c>
      <c r="E4708" t="s">
        <v>5109</v>
      </c>
      <c r="F4708" t="s">
        <v>5222</v>
      </c>
      <c r="G4708" s="26">
        <v>32</v>
      </c>
      <c r="H4708" s="26">
        <v>976</v>
      </c>
      <c r="I4708" s="26">
        <v>960</v>
      </c>
      <c r="J4708" s="27" t="s">
        <v>310</v>
      </c>
      <c r="K4708" s="27" t="s">
        <v>2214</v>
      </c>
      <c r="L4708" s="27" t="s">
        <v>5223</v>
      </c>
      <c r="M4708" t="s">
        <v>190</v>
      </c>
      <c r="N4708" t="s">
        <v>188</v>
      </c>
      <c r="O4708" t="s">
        <v>188</v>
      </c>
      <c r="P4708" t="s">
        <v>179</v>
      </c>
      <c r="Q4708" t="s">
        <v>315</v>
      </c>
      <c r="R4708" t="s">
        <v>316</v>
      </c>
      <c r="S4708" t="s">
        <v>31</v>
      </c>
      <c r="T4708" t="s">
        <v>31</v>
      </c>
      <c r="U4708" t="s">
        <v>31</v>
      </c>
      <c r="V4708" t="s">
        <v>31</v>
      </c>
      <c r="W4708" t="s">
        <v>182</v>
      </c>
      <c r="X4708" t="s">
        <v>183</v>
      </c>
      <c r="Y4708" s="28">
        <v>9.6720000000000006</v>
      </c>
      <c r="Z4708" t="str">
        <f>IF(database_public_cloud_VMs[[#This Row],[Vendor]]="AWS","USD","AUD")</f>
        <v>USD</v>
      </c>
      <c r="AA4708" s="29">
        <f>IF(database_public_cloud_VMs[[#This Row],[Currency]]="USD",(database_public_cloud_VMs[[#This Row],[Rate]]*param_exchange_rate)/(1+param_discount_aws),database_public_cloud_VMs[[#This Row],[Rate]])</f>
        <v>11.919322371699019</v>
      </c>
    </row>
    <row r="4709" spans="1:27" x14ac:dyDescent="0.45">
      <c r="A4709" s="24" t="s">
        <v>5249</v>
      </c>
      <c r="B4709" t="s">
        <v>12</v>
      </c>
      <c r="C4709" s="25" t="s">
        <v>5108</v>
      </c>
      <c r="D4709" t="s">
        <v>170</v>
      </c>
      <c r="E4709" t="s">
        <v>5109</v>
      </c>
      <c r="F4709" t="s">
        <v>5250</v>
      </c>
      <c r="G4709" s="26">
        <v>4</v>
      </c>
      <c r="H4709" s="26">
        <v>122</v>
      </c>
      <c r="I4709" s="26">
        <v>120</v>
      </c>
      <c r="J4709" s="27" t="s">
        <v>310</v>
      </c>
      <c r="K4709" s="27" t="s">
        <v>2214</v>
      </c>
      <c r="L4709" s="27" t="s">
        <v>5251</v>
      </c>
      <c r="M4709" t="s">
        <v>190</v>
      </c>
      <c r="N4709" t="s">
        <v>177</v>
      </c>
      <c r="O4709" t="s">
        <v>178</v>
      </c>
      <c r="P4709" t="s">
        <v>179</v>
      </c>
      <c r="Q4709" t="s">
        <v>180</v>
      </c>
      <c r="R4709" t="s">
        <v>181</v>
      </c>
      <c r="S4709" t="s">
        <v>31</v>
      </c>
      <c r="T4709" t="s">
        <v>31</v>
      </c>
      <c r="U4709" t="s">
        <v>31</v>
      </c>
      <c r="V4709" t="s">
        <v>31</v>
      </c>
      <c r="W4709" t="s">
        <v>182</v>
      </c>
      <c r="X4709" t="s">
        <v>183</v>
      </c>
      <c r="Y4709" s="28">
        <v>0.745</v>
      </c>
      <c r="Z4709" t="str">
        <f>IF(database_public_cloud_VMs[[#This Row],[Vendor]]="AWS","USD","AUD")</f>
        <v>USD</v>
      </c>
      <c r="AA4709" s="29">
        <f>IF(database_public_cloud_VMs[[#This Row],[Currency]]="USD",(database_public_cloud_VMs[[#This Row],[Rate]]*param_exchange_rate)/(1+param_discount_aws),database_public_cloud_VMs[[#This Row],[Rate]])</f>
        <v>0.91810330509881821</v>
      </c>
    </row>
    <row r="4710" spans="1:27" x14ac:dyDescent="0.45">
      <c r="A4710" s="24" t="s">
        <v>5252</v>
      </c>
      <c r="B4710" t="s">
        <v>12</v>
      </c>
      <c r="C4710" s="25" t="s">
        <v>5108</v>
      </c>
      <c r="D4710" t="s">
        <v>170</v>
      </c>
      <c r="E4710" t="s">
        <v>5109</v>
      </c>
      <c r="F4710" t="s">
        <v>5250</v>
      </c>
      <c r="G4710" s="26">
        <v>4</v>
      </c>
      <c r="H4710" s="26">
        <v>122</v>
      </c>
      <c r="I4710" s="26">
        <v>120</v>
      </c>
      <c r="J4710" s="27" t="s">
        <v>310</v>
      </c>
      <c r="K4710" s="27" t="s">
        <v>2214</v>
      </c>
      <c r="L4710" s="27" t="s">
        <v>5251</v>
      </c>
      <c r="M4710" t="s">
        <v>190</v>
      </c>
      <c r="N4710" t="s">
        <v>177</v>
      </c>
      <c r="O4710" t="s">
        <v>185</v>
      </c>
      <c r="P4710" t="s">
        <v>179</v>
      </c>
      <c r="Q4710" t="s">
        <v>180</v>
      </c>
      <c r="R4710" t="s">
        <v>181</v>
      </c>
      <c r="S4710" t="s">
        <v>31</v>
      </c>
      <c r="T4710" t="s">
        <v>31</v>
      </c>
      <c r="U4710" t="s">
        <v>31</v>
      </c>
      <c r="V4710" t="s">
        <v>31</v>
      </c>
      <c r="W4710" t="s">
        <v>182</v>
      </c>
      <c r="X4710" t="s">
        <v>183</v>
      </c>
      <c r="Y4710" s="28">
        <v>0.38900000000000001</v>
      </c>
      <c r="Z4710" t="str">
        <f>IF(database_public_cloud_VMs[[#This Row],[Vendor]]="AWS","USD","AUD")</f>
        <v>USD</v>
      </c>
      <c r="AA4710" s="29">
        <f>IF(database_public_cloud_VMs[[#This Row],[Currency]]="USD",(database_public_cloud_VMs[[#This Row],[Rate]]*param_exchange_rate)/(1+param_discount_aws),database_public_cloud_VMs[[#This Row],[Rate]])</f>
        <v>0.47938548413884596</v>
      </c>
    </row>
    <row r="4711" spans="1:27" x14ac:dyDescent="0.45">
      <c r="A4711" s="24" t="s">
        <v>5253</v>
      </c>
      <c r="B4711" t="s">
        <v>12</v>
      </c>
      <c r="C4711" s="25" t="s">
        <v>187</v>
      </c>
      <c r="D4711" t="s">
        <v>170</v>
      </c>
      <c r="E4711" t="s">
        <v>5109</v>
      </c>
      <c r="F4711" t="s">
        <v>5250</v>
      </c>
      <c r="G4711" s="26">
        <v>4</v>
      </c>
      <c r="H4711" s="26">
        <v>122</v>
      </c>
      <c r="I4711" s="26">
        <v>120</v>
      </c>
      <c r="J4711" s="27" t="s">
        <v>310</v>
      </c>
      <c r="K4711" s="27" t="s">
        <v>2214</v>
      </c>
      <c r="L4711" s="27" t="s">
        <v>5251</v>
      </c>
      <c r="M4711" t="s">
        <v>190</v>
      </c>
      <c r="N4711" t="s">
        <v>188</v>
      </c>
      <c r="O4711" t="s">
        <v>188</v>
      </c>
      <c r="P4711" t="s">
        <v>179</v>
      </c>
      <c r="Q4711" t="s">
        <v>180</v>
      </c>
      <c r="R4711" t="s">
        <v>181</v>
      </c>
      <c r="S4711" t="s">
        <v>31</v>
      </c>
      <c r="T4711" t="s">
        <v>31</v>
      </c>
      <c r="U4711" t="s">
        <v>31</v>
      </c>
      <c r="V4711" t="s">
        <v>31</v>
      </c>
      <c r="W4711" t="s">
        <v>182</v>
      </c>
      <c r="X4711" t="s">
        <v>183</v>
      </c>
      <c r="Y4711" s="28">
        <v>1.2090000000000001</v>
      </c>
      <c r="Z4711" t="str">
        <f>IF(database_public_cloud_VMs[[#This Row],[Vendor]]="AWS","USD","AUD")</f>
        <v>USD</v>
      </c>
      <c r="AA4711" s="29">
        <f>IF(database_public_cloud_VMs[[#This Row],[Currency]]="USD",(database_public_cloud_VMs[[#This Row],[Rate]]*param_exchange_rate)/(1+param_discount_aws),database_public_cloud_VMs[[#This Row],[Rate]])</f>
        <v>1.4899152964623774</v>
      </c>
    </row>
    <row r="4712" spans="1:27" x14ac:dyDescent="0.45">
      <c r="A4712" s="24" t="s">
        <v>5254</v>
      </c>
      <c r="B4712" t="s">
        <v>12</v>
      </c>
      <c r="C4712" s="25" t="s">
        <v>5108</v>
      </c>
      <c r="D4712" t="s">
        <v>170</v>
      </c>
      <c r="E4712" t="s">
        <v>5109</v>
      </c>
      <c r="F4712" t="s">
        <v>5250</v>
      </c>
      <c r="G4712" s="26">
        <v>4</v>
      </c>
      <c r="H4712" s="26">
        <v>122</v>
      </c>
      <c r="I4712" s="26">
        <v>120</v>
      </c>
      <c r="J4712" s="27" t="s">
        <v>310</v>
      </c>
      <c r="K4712" s="27" t="s">
        <v>2214</v>
      </c>
      <c r="L4712" s="27" t="s">
        <v>5251</v>
      </c>
      <c r="M4712" t="s">
        <v>176</v>
      </c>
      <c r="N4712" t="s">
        <v>177</v>
      </c>
      <c r="O4712" t="s">
        <v>178</v>
      </c>
      <c r="P4712" t="s">
        <v>179</v>
      </c>
      <c r="Q4712" t="s">
        <v>315</v>
      </c>
      <c r="R4712" t="s">
        <v>181</v>
      </c>
      <c r="S4712" t="s">
        <v>31</v>
      </c>
      <c r="T4712" t="s">
        <v>31</v>
      </c>
      <c r="U4712" t="s">
        <v>31</v>
      </c>
      <c r="V4712" t="s">
        <v>31</v>
      </c>
      <c r="W4712" t="s">
        <v>182</v>
      </c>
      <c r="X4712" t="s">
        <v>183</v>
      </c>
      <c r="Y4712" s="28">
        <v>1.0029999999999999</v>
      </c>
      <c r="Z4712" t="str">
        <f>IF(database_public_cloud_VMs[[#This Row],[Vendor]]="AWS","USD","AUD")</f>
        <v>USD</v>
      </c>
      <c r="AA4712" s="29">
        <f>IF(database_public_cloud_VMs[[#This Row],[Currency]]="USD",(database_public_cloud_VMs[[#This Row],[Rate]]*param_exchange_rate)/(1+param_discount_aws),database_public_cloud_VMs[[#This Row],[Rate]])</f>
        <v>1.2360504899518314</v>
      </c>
    </row>
    <row r="4713" spans="1:27" x14ac:dyDescent="0.45">
      <c r="A4713" s="24" t="s">
        <v>5255</v>
      </c>
      <c r="B4713" t="s">
        <v>12</v>
      </c>
      <c r="C4713" s="25" t="s">
        <v>5108</v>
      </c>
      <c r="D4713" t="s">
        <v>170</v>
      </c>
      <c r="E4713" t="s">
        <v>5109</v>
      </c>
      <c r="F4713" t="s">
        <v>5250</v>
      </c>
      <c r="G4713" s="26">
        <v>4</v>
      </c>
      <c r="H4713" s="26">
        <v>122</v>
      </c>
      <c r="I4713" s="26">
        <v>120</v>
      </c>
      <c r="J4713" s="27" t="s">
        <v>310</v>
      </c>
      <c r="K4713" s="27" t="s">
        <v>2214</v>
      </c>
      <c r="L4713" s="27" t="s">
        <v>5251</v>
      </c>
      <c r="M4713" t="s">
        <v>176</v>
      </c>
      <c r="N4713" t="s">
        <v>177</v>
      </c>
      <c r="O4713" t="s">
        <v>185</v>
      </c>
      <c r="P4713" t="s">
        <v>179</v>
      </c>
      <c r="Q4713" t="s">
        <v>315</v>
      </c>
      <c r="R4713" t="s">
        <v>181</v>
      </c>
      <c r="S4713" t="s">
        <v>31</v>
      </c>
      <c r="T4713" t="s">
        <v>31</v>
      </c>
      <c r="U4713" t="s">
        <v>31</v>
      </c>
      <c r="V4713" t="s">
        <v>31</v>
      </c>
      <c r="W4713" t="s">
        <v>182</v>
      </c>
      <c r="X4713" t="s">
        <v>183</v>
      </c>
      <c r="Y4713" s="28">
        <v>0.61199999999999999</v>
      </c>
      <c r="Z4713" t="str">
        <f>IF(database_public_cloud_VMs[[#This Row],[Vendor]]="AWS","USD","AUD")</f>
        <v>USD</v>
      </c>
      <c r="AA4713" s="29">
        <f>IF(database_public_cloud_VMs[[#This Row],[Currency]]="USD",(database_public_cloud_VMs[[#This Row],[Rate]]*param_exchange_rate)/(1+param_discount_aws),database_public_cloud_VMs[[#This Row],[Rate]])</f>
        <v>0.75420029895366003</v>
      </c>
    </row>
    <row r="4714" spans="1:27" x14ac:dyDescent="0.45">
      <c r="A4714" s="24" t="s">
        <v>5256</v>
      </c>
      <c r="B4714" t="s">
        <v>12</v>
      </c>
      <c r="C4714" s="25" t="s">
        <v>187</v>
      </c>
      <c r="D4714" t="s">
        <v>170</v>
      </c>
      <c r="E4714" t="s">
        <v>5109</v>
      </c>
      <c r="F4714" t="s">
        <v>5250</v>
      </c>
      <c r="G4714" s="26">
        <v>4</v>
      </c>
      <c r="H4714" s="26">
        <v>122</v>
      </c>
      <c r="I4714" s="26">
        <v>120</v>
      </c>
      <c r="J4714" s="27" t="s">
        <v>310</v>
      </c>
      <c r="K4714" s="27" t="s">
        <v>2214</v>
      </c>
      <c r="L4714" s="27" t="s">
        <v>5251</v>
      </c>
      <c r="M4714" t="s">
        <v>176</v>
      </c>
      <c r="N4714" t="s">
        <v>188</v>
      </c>
      <c r="O4714" t="s">
        <v>188</v>
      </c>
      <c r="P4714" t="s">
        <v>179</v>
      </c>
      <c r="Q4714" t="s">
        <v>315</v>
      </c>
      <c r="R4714" t="s">
        <v>181</v>
      </c>
      <c r="S4714" t="s">
        <v>31</v>
      </c>
      <c r="T4714" t="s">
        <v>31</v>
      </c>
      <c r="U4714" t="s">
        <v>31</v>
      </c>
      <c r="V4714" t="s">
        <v>31</v>
      </c>
      <c r="W4714" t="s">
        <v>182</v>
      </c>
      <c r="X4714" t="s">
        <v>183</v>
      </c>
      <c r="Y4714" s="28">
        <v>1.514</v>
      </c>
      <c r="Z4714" t="str">
        <f>IF(database_public_cloud_VMs[[#This Row],[Vendor]]="AWS","USD","AUD")</f>
        <v>USD</v>
      </c>
      <c r="AA4714" s="29">
        <f>IF(database_public_cloud_VMs[[#This Row],[Currency]]="USD",(database_public_cloud_VMs[[#This Row],[Rate]]*param_exchange_rate)/(1+param_discount_aws),database_public_cloud_VMs[[#This Row],[Rate]])</f>
        <v>1.8657830925095444</v>
      </c>
    </row>
    <row r="4715" spans="1:27" x14ac:dyDescent="0.45">
      <c r="A4715" s="24" t="s">
        <v>5257</v>
      </c>
      <c r="B4715" t="s">
        <v>12</v>
      </c>
      <c r="C4715" s="25" t="s">
        <v>187</v>
      </c>
      <c r="D4715" t="s">
        <v>170</v>
      </c>
      <c r="E4715" t="s">
        <v>5109</v>
      </c>
      <c r="F4715" t="s">
        <v>5250</v>
      </c>
      <c r="G4715" s="26">
        <v>4</v>
      </c>
      <c r="H4715" s="26">
        <v>122</v>
      </c>
      <c r="I4715" s="26">
        <v>120</v>
      </c>
      <c r="J4715" s="27" t="s">
        <v>310</v>
      </c>
      <c r="K4715" s="27" t="s">
        <v>2214</v>
      </c>
      <c r="L4715" s="27" t="s">
        <v>5251</v>
      </c>
      <c r="M4715" t="s">
        <v>190</v>
      </c>
      <c r="N4715" t="s">
        <v>188</v>
      </c>
      <c r="O4715" t="s">
        <v>188</v>
      </c>
      <c r="P4715" t="s">
        <v>179</v>
      </c>
      <c r="Q4715" t="s">
        <v>315</v>
      </c>
      <c r="R4715" t="s">
        <v>316</v>
      </c>
      <c r="S4715" t="s">
        <v>31</v>
      </c>
      <c r="T4715" t="s">
        <v>31</v>
      </c>
      <c r="U4715" t="s">
        <v>31</v>
      </c>
      <c r="V4715" t="s">
        <v>31</v>
      </c>
      <c r="W4715" t="s">
        <v>182</v>
      </c>
      <c r="X4715" t="s">
        <v>183</v>
      </c>
      <c r="Y4715" s="28">
        <v>1.2090000000000001</v>
      </c>
      <c r="Z4715" t="str">
        <f>IF(database_public_cloud_VMs[[#This Row],[Vendor]]="AWS","USD","AUD")</f>
        <v>USD</v>
      </c>
      <c r="AA4715" s="29">
        <f>IF(database_public_cloud_VMs[[#This Row],[Currency]]="USD",(database_public_cloud_VMs[[#This Row],[Rate]]*param_exchange_rate)/(1+param_discount_aws),database_public_cloud_VMs[[#This Row],[Rate]])</f>
        <v>1.4899152964623774</v>
      </c>
    </row>
    <row r="4716" spans="1:27" x14ac:dyDescent="0.45">
      <c r="A4716" s="24" t="s">
        <v>5258</v>
      </c>
      <c r="B4716" t="s">
        <v>12</v>
      </c>
      <c r="C4716" s="25" t="s">
        <v>187</v>
      </c>
      <c r="D4716" t="s">
        <v>170</v>
      </c>
      <c r="E4716" t="s">
        <v>5109</v>
      </c>
      <c r="F4716" t="s">
        <v>5250</v>
      </c>
      <c r="G4716" s="26">
        <v>4</v>
      </c>
      <c r="H4716" s="26">
        <v>122</v>
      </c>
      <c r="I4716" s="26">
        <v>120</v>
      </c>
      <c r="J4716" s="27" t="s">
        <v>310</v>
      </c>
      <c r="K4716" s="27" t="s">
        <v>2214</v>
      </c>
      <c r="L4716" s="27" t="s">
        <v>5251</v>
      </c>
      <c r="M4716" t="s">
        <v>176</v>
      </c>
      <c r="N4716" t="s">
        <v>188</v>
      </c>
      <c r="O4716" t="s">
        <v>188</v>
      </c>
      <c r="P4716" t="s">
        <v>179</v>
      </c>
      <c r="Q4716" t="s">
        <v>315</v>
      </c>
      <c r="R4716" t="s">
        <v>316</v>
      </c>
      <c r="S4716" t="s">
        <v>31</v>
      </c>
      <c r="T4716" t="s">
        <v>31</v>
      </c>
      <c r="U4716" t="s">
        <v>31</v>
      </c>
      <c r="V4716" t="s">
        <v>31</v>
      </c>
      <c r="W4716" t="s">
        <v>182</v>
      </c>
      <c r="X4716" t="s">
        <v>183</v>
      </c>
      <c r="Y4716" s="28">
        <v>1.33</v>
      </c>
      <c r="Z4716" t="str">
        <f>IF(database_public_cloud_VMs[[#This Row],[Vendor]]="AWS","USD","AUD")</f>
        <v>USD</v>
      </c>
      <c r="AA4716" s="29">
        <f>IF(database_public_cloud_VMs[[#This Row],[Currency]]="USD",(database_public_cloud_VMs[[#This Row],[Rate]]*param_exchange_rate)/(1+param_discount_aws),database_public_cloud_VMs[[#This Row],[Rate]])</f>
        <v>1.6390300614515814</v>
      </c>
    </row>
    <row r="4717" spans="1:27" x14ac:dyDescent="0.45">
      <c r="A4717" s="24" t="s">
        <v>5259</v>
      </c>
      <c r="B4717" t="s">
        <v>12</v>
      </c>
      <c r="C4717" s="25" t="s">
        <v>5108</v>
      </c>
      <c r="D4717" t="s">
        <v>170</v>
      </c>
      <c r="E4717" t="s">
        <v>5109</v>
      </c>
      <c r="F4717" t="s">
        <v>5250</v>
      </c>
      <c r="G4717" s="26">
        <v>4</v>
      </c>
      <c r="H4717" s="26">
        <v>122</v>
      </c>
      <c r="I4717" s="26">
        <v>120</v>
      </c>
      <c r="J4717" s="27" t="s">
        <v>310</v>
      </c>
      <c r="K4717" s="27" t="s">
        <v>2214</v>
      </c>
      <c r="L4717" s="27" t="s">
        <v>5251</v>
      </c>
      <c r="M4717" t="s">
        <v>176</v>
      </c>
      <c r="N4717" t="s">
        <v>177</v>
      </c>
      <c r="O4717" t="s">
        <v>178</v>
      </c>
      <c r="P4717" t="s">
        <v>179</v>
      </c>
      <c r="Q4717" t="s">
        <v>191</v>
      </c>
      <c r="R4717" t="s">
        <v>181</v>
      </c>
      <c r="S4717" t="s">
        <v>31</v>
      </c>
      <c r="T4717" t="s">
        <v>31</v>
      </c>
      <c r="U4717" t="s">
        <v>31</v>
      </c>
      <c r="V4717" t="s">
        <v>31</v>
      </c>
      <c r="W4717" t="s">
        <v>182</v>
      </c>
      <c r="X4717" t="s">
        <v>183</v>
      </c>
      <c r="Y4717" s="28">
        <v>0.879</v>
      </c>
      <c r="Z4717" t="str">
        <f>IF(database_public_cloud_VMs[[#This Row],[Vendor]]="AWS","USD","AUD")</f>
        <v>USD</v>
      </c>
      <c r="AA4717" s="29">
        <f>IF(database_public_cloud_VMs[[#This Row],[Currency]]="USD",(database_public_cloud_VMs[[#This Row],[Rate]]*param_exchange_rate)/(1+param_discount_aws),database_public_cloud_VMs[[#This Row],[Rate]])</f>
        <v>1.0832386646736392</v>
      </c>
    </row>
    <row r="4718" spans="1:27" x14ac:dyDescent="0.45">
      <c r="A4718" s="24" t="s">
        <v>5260</v>
      </c>
      <c r="B4718" t="s">
        <v>12</v>
      </c>
      <c r="C4718" s="25" t="s">
        <v>5108</v>
      </c>
      <c r="D4718" t="s">
        <v>170</v>
      </c>
      <c r="E4718" t="s">
        <v>5109</v>
      </c>
      <c r="F4718" t="s">
        <v>5250</v>
      </c>
      <c r="G4718" s="26">
        <v>4</v>
      </c>
      <c r="H4718" s="26">
        <v>122</v>
      </c>
      <c r="I4718" s="26">
        <v>120</v>
      </c>
      <c r="J4718" s="27" t="s">
        <v>310</v>
      </c>
      <c r="K4718" s="27" t="s">
        <v>2214</v>
      </c>
      <c r="L4718" s="27" t="s">
        <v>5251</v>
      </c>
      <c r="M4718" t="s">
        <v>176</v>
      </c>
      <c r="N4718" t="s">
        <v>177</v>
      </c>
      <c r="O4718" t="s">
        <v>185</v>
      </c>
      <c r="P4718" t="s">
        <v>179</v>
      </c>
      <c r="Q4718" t="s">
        <v>191</v>
      </c>
      <c r="R4718" t="s">
        <v>181</v>
      </c>
      <c r="S4718" t="s">
        <v>31</v>
      </c>
      <c r="T4718" t="s">
        <v>31</v>
      </c>
      <c r="U4718" t="s">
        <v>31</v>
      </c>
      <c r="V4718" t="s">
        <v>31</v>
      </c>
      <c r="W4718" t="s">
        <v>182</v>
      </c>
      <c r="X4718" t="s">
        <v>183</v>
      </c>
      <c r="Y4718" s="28">
        <v>0.48799999999999999</v>
      </c>
      <c r="Z4718" t="str">
        <f>IF(database_public_cloud_VMs[[#This Row],[Vendor]]="AWS","USD","AUD")</f>
        <v>USD</v>
      </c>
      <c r="AA4718" s="29">
        <f>IF(database_public_cloud_VMs[[#This Row],[Currency]]="USD",(database_public_cloud_VMs[[#This Row],[Rate]]*param_exchange_rate)/(1+param_discount_aws),database_public_cloud_VMs[[#This Row],[Rate]])</f>
        <v>0.60138847367546733</v>
      </c>
    </row>
    <row r="4719" spans="1:27" x14ac:dyDescent="0.45">
      <c r="A4719" s="24" t="s">
        <v>5261</v>
      </c>
      <c r="B4719" t="s">
        <v>12</v>
      </c>
      <c r="C4719" s="25" t="s">
        <v>187</v>
      </c>
      <c r="D4719" t="s">
        <v>170</v>
      </c>
      <c r="E4719" t="s">
        <v>5109</v>
      </c>
      <c r="F4719" t="s">
        <v>5250</v>
      </c>
      <c r="G4719" s="26">
        <v>4</v>
      </c>
      <c r="H4719" s="26">
        <v>122</v>
      </c>
      <c r="I4719" s="26">
        <v>120</v>
      </c>
      <c r="J4719" s="27" t="s">
        <v>310</v>
      </c>
      <c r="K4719" s="27" t="s">
        <v>2214</v>
      </c>
      <c r="L4719" s="27" t="s">
        <v>5251</v>
      </c>
      <c r="M4719" t="s">
        <v>176</v>
      </c>
      <c r="N4719" t="s">
        <v>188</v>
      </c>
      <c r="O4719" t="s">
        <v>188</v>
      </c>
      <c r="P4719" t="s">
        <v>179</v>
      </c>
      <c r="Q4719" t="s">
        <v>191</v>
      </c>
      <c r="R4719" t="s">
        <v>181</v>
      </c>
      <c r="S4719" t="s">
        <v>31</v>
      </c>
      <c r="T4719" t="s">
        <v>31</v>
      </c>
      <c r="U4719" t="s">
        <v>31</v>
      </c>
      <c r="V4719" t="s">
        <v>31</v>
      </c>
      <c r="W4719" t="s">
        <v>182</v>
      </c>
      <c r="X4719" t="s">
        <v>183</v>
      </c>
      <c r="Y4719" s="28">
        <v>1.39</v>
      </c>
      <c r="Z4719" t="str">
        <f>IF(database_public_cloud_VMs[[#This Row],[Vendor]]="AWS","USD","AUD")</f>
        <v>USD</v>
      </c>
      <c r="AA4719" s="29">
        <f>IF(database_public_cloud_VMs[[#This Row],[Currency]]="USD",(database_public_cloud_VMs[[#This Row],[Rate]]*param_exchange_rate)/(1+param_discount_aws),database_public_cloud_VMs[[#This Row],[Rate]])</f>
        <v>1.7129712672313517</v>
      </c>
    </row>
    <row r="4720" spans="1:27" x14ac:dyDescent="0.45">
      <c r="A4720" s="24" t="s">
        <v>5262</v>
      </c>
      <c r="B4720" t="s">
        <v>12</v>
      </c>
      <c r="C4720" s="25" t="s">
        <v>5108</v>
      </c>
      <c r="D4720" t="s">
        <v>170</v>
      </c>
      <c r="E4720" t="s">
        <v>5109</v>
      </c>
      <c r="F4720" t="s">
        <v>5250</v>
      </c>
      <c r="G4720" s="26">
        <v>4</v>
      </c>
      <c r="H4720" s="26">
        <v>122</v>
      </c>
      <c r="I4720" s="26">
        <v>120</v>
      </c>
      <c r="J4720" s="27" t="s">
        <v>310</v>
      </c>
      <c r="K4720" s="27" t="s">
        <v>2214</v>
      </c>
      <c r="L4720" s="27" t="s">
        <v>5251</v>
      </c>
      <c r="M4720" t="s">
        <v>190</v>
      </c>
      <c r="N4720" t="s">
        <v>177</v>
      </c>
      <c r="O4720" t="s">
        <v>178</v>
      </c>
      <c r="P4720" t="s">
        <v>179</v>
      </c>
      <c r="Q4720" t="s">
        <v>198</v>
      </c>
      <c r="R4720" t="s">
        <v>181</v>
      </c>
      <c r="S4720" t="s">
        <v>31</v>
      </c>
      <c r="T4720" t="s">
        <v>31</v>
      </c>
      <c r="U4720" t="s">
        <v>31</v>
      </c>
      <c r="V4720" t="s">
        <v>31</v>
      </c>
      <c r="W4720" t="s">
        <v>182</v>
      </c>
      <c r="X4720" t="s">
        <v>183</v>
      </c>
      <c r="Y4720" s="28">
        <v>0.77800000000000002</v>
      </c>
      <c r="Z4720" t="str">
        <f>IF(database_public_cloud_VMs[[#This Row],[Vendor]]="AWS","USD","AUD")</f>
        <v>USD</v>
      </c>
      <c r="AA4720" s="29">
        <f>IF(database_public_cloud_VMs[[#This Row],[Currency]]="USD",(database_public_cloud_VMs[[#This Row],[Rate]]*param_exchange_rate)/(1+param_discount_aws),database_public_cloud_VMs[[#This Row],[Rate]])</f>
        <v>0.95877096827769193</v>
      </c>
    </row>
    <row r="4721" spans="1:27" x14ac:dyDescent="0.45">
      <c r="A4721" s="24" t="s">
        <v>5263</v>
      </c>
      <c r="B4721" t="s">
        <v>12</v>
      </c>
      <c r="C4721" s="25" t="s">
        <v>5108</v>
      </c>
      <c r="D4721" t="s">
        <v>170</v>
      </c>
      <c r="E4721" t="s">
        <v>5109</v>
      </c>
      <c r="F4721" t="s">
        <v>5250</v>
      </c>
      <c r="G4721" s="26">
        <v>4</v>
      </c>
      <c r="H4721" s="26">
        <v>122</v>
      </c>
      <c r="I4721" s="26">
        <v>120</v>
      </c>
      <c r="J4721" s="27" t="s">
        <v>310</v>
      </c>
      <c r="K4721" s="27" t="s">
        <v>2214</v>
      </c>
      <c r="L4721" s="27" t="s">
        <v>5251</v>
      </c>
      <c r="M4721" t="s">
        <v>190</v>
      </c>
      <c r="N4721" t="s">
        <v>177</v>
      </c>
      <c r="O4721" t="s">
        <v>185</v>
      </c>
      <c r="P4721" t="s">
        <v>179</v>
      </c>
      <c r="Q4721" t="s">
        <v>198</v>
      </c>
      <c r="R4721" t="s">
        <v>181</v>
      </c>
      <c r="S4721" t="s">
        <v>31</v>
      </c>
      <c r="T4721" t="s">
        <v>31</v>
      </c>
      <c r="U4721" t="s">
        <v>31</v>
      </c>
      <c r="V4721" t="s">
        <v>31</v>
      </c>
      <c r="W4721" t="s">
        <v>182</v>
      </c>
      <c r="X4721" t="s">
        <v>183</v>
      </c>
      <c r="Y4721" s="28">
        <v>0.42199999999999999</v>
      </c>
      <c r="Z4721" t="str">
        <f>IF(database_public_cloud_VMs[[#This Row],[Vendor]]="AWS","USD","AUD")</f>
        <v>USD</v>
      </c>
      <c r="AA4721" s="29">
        <f>IF(database_public_cloud_VMs[[#This Row],[Currency]]="USD",(database_public_cloud_VMs[[#This Row],[Rate]]*param_exchange_rate)/(1+param_discount_aws),database_public_cloud_VMs[[#This Row],[Rate]])</f>
        <v>0.52005314731771979</v>
      </c>
    </row>
    <row r="4722" spans="1:27" x14ac:dyDescent="0.45">
      <c r="A4722" s="24" t="s">
        <v>5264</v>
      </c>
      <c r="B4722" t="s">
        <v>12</v>
      </c>
      <c r="C4722" s="25" t="s">
        <v>187</v>
      </c>
      <c r="D4722" t="s">
        <v>170</v>
      </c>
      <c r="E4722" t="s">
        <v>5109</v>
      </c>
      <c r="F4722" t="s">
        <v>5250</v>
      </c>
      <c r="G4722" s="26">
        <v>4</v>
      </c>
      <c r="H4722" s="26">
        <v>122</v>
      </c>
      <c r="I4722" s="26">
        <v>120</v>
      </c>
      <c r="J4722" s="27" t="s">
        <v>310</v>
      </c>
      <c r="K4722" s="27" t="s">
        <v>2214</v>
      </c>
      <c r="L4722" s="27" t="s">
        <v>5251</v>
      </c>
      <c r="M4722" t="s">
        <v>190</v>
      </c>
      <c r="N4722" t="s">
        <v>188</v>
      </c>
      <c r="O4722" t="s">
        <v>188</v>
      </c>
      <c r="P4722" t="s">
        <v>179</v>
      </c>
      <c r="Q4722" t="s">
        <v>198</v>
      </c>
      <c r="R4722" t="s">
        <v>181</v>
      </c>
      <c r="S4722" t="s">
        <v>31</v>
      </c>
      <c r="T4722" t="s">
        <v>31</v>
      </c>
      <c r="U4722" t="s">
        <v>31</v>
      </c>
      <c r="V4722" t="s">
        <v>31</v>
      </c>
      <c r="W4722" t="s">
        <v>182</v>
      </c>
      <c r="X4722" t="s">
        <v>183</v>
      </c>
      <c r="Y4722" s="28">
        <v>1.3089999999999999</v>
      </c>
      <c r="Z4722" t="str">
        <f>IF(database_public_cloud_VMs[[#This Row],[Vendor]]="AWS","USD","AUD")</f>
        <v>USD</v>
      </c>
      <c r="AA4722" s="29">
        <f>IF(database_public_cloud_VMs[[#This Row],[Currency]]="USD",(database_public_cloud_VMs[[#This Row],[Rate]]*param_exchange_rate)/(1+param_discount_aws),database_public_cloud_VMs[[#This Row],[Rate]])</f>
        <v>1.6131506394286614</v>
      </c>
    </row>
    <row r="4723" spans="1:27" x14ac:dyDescent="0.45">
      <c r="A4723" s="24" t="s">
        <v>5265</v>
      </c>
      <c r="B4723" t="s">
        <v>12</v>
      </c>
      <c r="C4723" s="25" t="s">
        <v>5108</v>
      </c>
      <c r="D4723" t="s">
        <v>170</v>
      </c>
      <c r="E4723" t="s">
        <v>5109</v>
      </c>
      <c r="F4723" t="s">
        <v>5250</v>
      </c>
      <c r="G4723" s="26">
        <v>4</v>
      </c>
      <c r="H4723" s="26">
        <v>122</v>
      </c>
      <c r="I4723" s="26">
        <v>120</v>
      </c>
      <c r="J4723" s="27" t="s">
        <v>310</v>
      </c>
      <c r="K4723" s="27" t="s">
        <v>2214</v>
      </c>
      <c r="L4723" s="27" t="s">
        <v>5251</v>
      </c>
      <c r="M4723" t="s">
        <v>190</v>
      </c>
      <c r="N4723" t="s">
        <v>177</v>
      </c>
      <c r="O4723" t="s">
        <v>178</v>
      </c>
      <c r="P4723" t="s">
        <v>179</v>
      </c>
      <c r="Q4723" t="s">
        <v>191</v>
      </c>
      <c r="R4723" t="s">
        <v>181</v>
      </c>
      <c r="S4723" t="s">
        <v>31</v>
      </c>
      <c r="T4723" t="s">
        <v>31</v>
      </c>
      <c r="U4723" t="s">
        <v>31</v>
      </c>
      <c r="V4723" t="s">
        <v>31</v>
      </c>
      <c r="W4723" t="s">
        <v>182</v>
      </c>
      <c r="X4723" t="s">
        <v>183</v>
      </c>
      <c r="Y4723" s="28">
        <v>0.80500000000000005</v>
      </c>
      <c r="Z4723" t="str">
        <f>IF(database_public_cloud_VMs[[#This Row],[Vendor]]="AWS","USD","AUD")</f>
        <v>USD</v>
      </c>
      <c r="AA4723" s="29">
        <f>IF(database_public_cloud_VMs[[#This Row],[Currency]]="USD",(database_public_cloud_VMs[[#This Row],[Rate]]*param_exchange_rate)/(1+param_discount_aws),database_public_cloud_VMs[[#This Row],[Rate]])</f>
        <v>0.99204451087858869</v>
      </c>
    </row>
    <row r="4724" spans="1:27" x14ac:dyDescent="0.45">
      <c r="A4724" s="24" t="s">
        <v>5266</v>
      </c>
      <c r="B4724" t="s">
        <v>12</v>
      </c>
      <c r="C4724" s="25" t="s">
        <v>5108</v>
      </c>
      <c r="D4724" t="s">
        <v>170</v>
      </c>
      <c r="E4724" t="s">
        <v>5109</v>
      </c>
      <c r="F4724" t="s">
        <v>5250</v>
      </c>
      <c r="G4724" s="26">
        <v>4</v>
      </c>
      <c r="H4724" s="26">
        <v>122</v>
      </c>
      <c r="I4724" s="26">
        <v>120</v>
      </c>
      <c r="J4724" s="27" t="s">
        <v>310</v>
      </c>
      <c r="K4724" s="27" t="s">
        <v>2214</v>
      </c>
      <c r="L4724" s="27" t="s">
        <v>5251</v>
      </c>
      <c r="M4724" t="s">
        <v>190</v>
      </c>
      <c r="N4724" t="s">
        <v>177</v>
      </c>
      <c r="O4724" t="s">
        <v>185</v>
      </c>
      <c r="P4724" t="s">
        <v>179</v>
      </c>
      <c r="Q4724" t="s">
        <v>191</v>
      </c>
      <c r="R4724" t="s">
        <v>181</v>
      </c>
      <c r="S4724" t="s">
        <v>31</v>
      </c>
      <c r="T4724" t="s">
        <v>31</v>
      </c>
      <c r="U4724" t="s">
        <v>31</v>
      </c>
      <c r="V4724" t="s">
        <v>31</v>
      </c>
      <c r="W4724" t="s">
        <v>182</v>
      </c>
      <c r="X4724" t="s">
        <v>183</v>
      </c>
      <c r="Y4724" s="28">
        <v>0.44900000000000001</v>
      </c>
      <c r="Z4724" t="str">
        <f>IF(database_public_cloud_VMs[[#This Row],[Vendor]]="AWS","USD","AUD")</f>
        <v>USD</v>
      </c>
      <c r="AA4724" s="29">
        <f>IF(database_public_cloud_VMs[[#This Row],[Currency]]="USD",(database_public_cloud_VMs[[#This Row],[Rate]]*param_exchange_rate)/(1+param_discount_aws),database_public_cloud_VMs[[#This Row],[Rate]])</f>
        <v>0.55332668991861655</v>
      </c>
    </row>
    <row r="4725" spans="1:27" x14ac:dyDescent="0.45">
      <c r="A4725" s="24" t="s">
        <v>5267</v>
      </c>
      <c r="B4725" t="s">
        <v>12</v>
      </c>
      <c r="C4725" s="25" t="s">
        <v>187</v>
      </c>
      <c r="D4725" t="s">
        <v>170</v>
      </c>
      <c r="E4725" t="s">
        <v>5109</v>
      </c>
      <c r="F4725" t="s">
        <v>5250</v>
      </c>
      <c r="G4725" s="26">
        <v>4</v>
      </c>
      <c r="H4725" s="26">
        <v>122</v>
      </c>
      <c r="I4725" s="26">
        <v>120</v>
      </c>
      <c r="J4725" s="27" t="s">
        <v>310</v>
      </c>
      <c r="K4725" s="27" t="s">
        <v>2214</v>
      </c>
      <c r="L4725" s="27" t="s">
        <v>5251</v>
      </c>
      <c r="M4725" t="s">
        <v>190</v>
      </c>
      <c r="N4725" t="s">
        <v>188</v>
      </c>
      <c r="O4725" t="s">
        <v>188</v>
      </c>
      <c r="P4725" t="s">
        <v>179</v>
      </c>
      <c r="Q4725" t="s">
        <v>191</v>
      </c>
      <c r="R4725" t="s">
        <v>181</v>
      </c>
      <c r="S4725" t="s">
        <v>31</v>
      </c>
      <c r="T4725" t="s">
        <v>31</v>
      </c>
      <c r="U4725" t="s">
        <v>31</v>
      </c>
      <c r="V4725" t="s">
        <v>31</v>
      </c>
      <c r="W4725" t="s">
        <v>182</v>
      </c>
      <c r="X4725" t="s">
        <v>183</v>
      </c>
      <c r="Y4725" s="28">
        <v>1.2689999999999999</v>
      </c>
      <c r="Z4725" t="str">
        <f>IF(database_public_cloud_VMs[[#This Row],[Vendor]]="AWS","USD","AUD")</f>
        <v>USD</v>
      </c>
      <c r="AA4725" s="29">
        <f>IF(database_public_cloud_VMs[[#This Row],[Currency]]="USD",(database_public_cloud_VMs[[#This Row],[Rate]]*param_exchange_rate)/(1+param_discount_aws),database_public_cloud_VMs[[#This Row],[Rate]])</f>
        <v>1.5638565022421478</v>
      </c>
    </row>
    <row r="4726" spans="1:27" x14ac:dyDescent="0.45">
      <c r="A4726" s="24" t="s">
        <v>5268</v>
      </c>
      <c r="B4726" t="s">
        <v>12</v>
      </c>
      <c r="C4726" s="25" t="s">
        <v>5108</v>
      </c>
      <c r="D4726" t="s">
        <v>170</v>
      </c>
      <c r="E4726" t="s">
        <v>5109</v>
      </c>
      <c r="F4726" t="s">
        <v>5250</v>
      </c>
      <c r="G4726" s="26">
        <v>4</v>
      </c>
      <c r="H4726" s="26">
        <v>122</v>
      </c>
      <c r="I4726" s="26">
        <v>120</v>
      </c>
      <c r="J4726" s="27" t="s">
        <v>310</v>
      </c>
      <c r="K4726" s="27" t="s">
        <v>2214</v>
      </c>
      <c r="L4726" s="27" t="s">
        <v>5251</v>
      </c>
      <c r="M4726" t="s">
        <v>176</v>
      </c>
      <c r="N4726" t="s">
        <v>177</v>
      </c>
      <c r="O4726" t="s">
        <v>178</v>
      </c>
      <c r="P4726" t="s">
        <v>179</v>
      </c>
      <c r="Q4726" t="s">
        <v>198</v>
      </c>
      <c r="R4726" t="s">
        <v>181</v>
      </c>
      <c r="S4726" t="s">
        <v>31</v>
      </c>
      <c r="T4726" t="s">
        <v>31</v>
      </c>
      <c r="U4726" t="s">
        <v>31</v>
      </c>
      <c r="V4726" t="s">
        <v>31</v>
      </c>
      <c r="W4726" t="s">
        <v>182</v>
      </c>
      <c r="X4726" t="s">
        <v>183</v>
      </c>
      <c r="Y4726" s="28">
        <v>0.85199999999999998</v>
      </c>
      <c r="Z4726" t="str">
        <f>IF(database_public_cloud_VMs[[#This Row],[Vendor]]="AWS","USD","AUD")</f>
        <v>USD</v>
      </c>
      <c r="AA4726" s="29">
        <f>IF(database_public_cloud_VMs[[#This Row],[Currency]]="USD",(database_public_cloud_VMs[[#This Row],[Rate]]*param_exchange_rate)/(1+param_discount_aws),database_public_cloud_VMs[[#This Row],[Rate]])</f>
        <v>1.0499651220727424</v>
      </c>
    </row>
    <row r="4727" spans="1:27" x14ac:dyDescent="0.45">
      <c r="A4727" s="24" t="s">
        <v>5269</v>
      </c>
      <c r="B4727" t="s">
        <v>12</v>
      </c>
      <c r="C4727" s="25" t="s">
        <v>5108</v>
      </c>
      <c r="D4727" t="s">
        <v>170</v>
      </c>
      <c r="E4727" t="s">
        <v>5109</v>
      </c>
      <c r="F4727" t="s">
        <v>5250</v>
      </c>
      <c r="G4727" s="26">
        <v>4</v>
      </c>
      <c r="H4727" s="26">
        <v>122</v>
      </c>
      <c r="I4727" s="26">
        <v>120</v>
      </c>
      <c r="J4727" s="27" t="s">
        <v>310</v>
      </c>
      <c r="K4727" s="27" t="s">
        <v>2214</v>
      </c>
      <c r="L4727" s="27" t="s">
        <v>5251</v>
      </c>
      <c r="M4727" t="s">
        <v>176</v>
      </c>
      <c r="N4727" t="s">
        <v>177</v>
      </c>
      <c r="O4727" t="s">
        <v>185</v>
      </c>
      <c r="P4727" t="s">
        <v>179</v>
      </c>
      <c r="Q4727" t="s">
        <v>198</v>
      </c>
      <c r="R4727" t="s">
        <v>181</v>
      </c>
      <c r="S4727" t="s">
        <v>31</v>
      </c>
      <c r="T4727" t="s">
        <v>31</v>
      </c>
      <c r="U4727" t="s">
        <v>31</v>
      </c>
      <c r="V4727" t="s">
        <v>31</v>
      </c>
      <c r="W4727" t="s">
        <v>182</v>
      </c>
      <c r="X4727" t="s">
        <v>183</v>
      </c>
      <c r="Y4727" s="28">
        <v>0.46100000000000002</v>
      </c>
      <c r="Z4727" t="str">
        <f>IF(database_public_cloud_VMs[[#This Row],[Vendor]]="AWS","USD","AUD")</f>
        <v>USD</v>
      </c>
      <c r="AA4727" s="29">
        <f>IF(database_public_cloud_VMs[[#This Row],[Currency]]="USD",(database_public_cloud_VMs[[#This Row],[Rate]]*param_exchange_rate)/(1+param_discount_aws),database_public_cloud_VMs[[#This Row],[Rate]])</f>
        <v>0.56811493107457067</v>
      </c>
    </row>
    <row r="4728" spans="1:27" x14ac:dyDescent="0.45">
      <c r="A4728" s="24" t="s">
        <v>5270</v>
      </c>
      <c r="B4728" t="s">
        <v>12</v>
      </c>
      <c r="C4728" s="25" t="s">
        <v>187</v>
      </c>
      <c r="D4728" t="s">
        <v>170</v>
      </c>
      <c r="E4728" t="s">
        <v>5109</v>
      </c>
      <c r="F4728" t="s">
        <v>5250</v>
      </c>
      <c r="G4728" s="26">
        <v>4</v>
      </c>
      <c r="H4728" s="26">
        <v>122</v>
      </c>
      <c r="I4728" s="26">
        <v>120</v>
      </c>
      <c r="J4728" s="27" t="s">
        <v>310</v>
      </c>
      <c r="K4728" s="27" t="s">
        <v>2214</v>
      </c>
      <c r="L4728" s="27" t="s">
        <v>5251</v>
      </c>
      <c r="M4728" t="s">
        <v>176</v>
      </c>
      <c r="N4728" t="s">
        <v>188</v>
      </c>
      <c r="O4728" t="s">
        <v>188</v>
      </c>
      <c r="P4728" t="s">
        <v>179</v>
      </c>
      <c r="Q4728" t="s">
        <v>198</v>
      </c>
      <c r="R4728" t="s">
        <v>181</v>
      </c>
      <c r="S4728" t="s">
        <v>31</v>
      </c>
      <c r="T4728" t="s">
        <v>31</v>
      </c>
      <c r="U4728" t="s">
        <v>31</v>
      </c>
      <c r="V4728" t="s">
        <v>31</v>
      </c>
      <c r="W4728" t="s">
        <v>182</v>
      </c>
      <c r="X4728" t="s">
        <v>183</v>
      </c>
      <c r="Y4728" s="28">
        <v>1.43</v>
      </c>
      <c r="Z4728" t="str">
        <f>IF(database_public_cloud_VMs[[#This Row],[Vendor]]="AWS","USD","AUD")</f>
        <v>USD</v>
      </c>
      <c r="AA4728" s="29">
        <f>IF(database_public_cloud_VMs[[#This Row],[Currency]]="USD",(database_public_cloud_VMs[[#This Row],[Rate]]*param_exchange_rate)/(1+param_discount_aws),database_public_cloud_VMs[[#This Row],[Rate]])</f>
        <v>1.7622654044178654</v>
      </c>
    </row>
    <row r="4729" spans="1:27" x14ac:dyDescent="0.45">
      <c r="A4729" s="24" t="s">
        <v>5271</v>
      </c>
      <c r="B4729" t="s">
        <v>12</v>
      </c>
      <c r="C4729" s="25" t="s">
        <v>5108</v>
      </c>
      <c r="D4729" t="s">
        <v>170</v>
      </c>
      <c r="E4729" t="s">
        <v>5109</v>
      </c>
      <c r="F4729" t="s">
        <v>5250</v>
      </c>
      <c r="G4729" s="26">
        <v>4</v>
      </c>
      <c r="H4729" s="26">
        <v>122</v>
      </c>
      <c r="I4729" s="26">
        <v>120</v>
      </c>
      <c r="J4729" s="27" t="s">
        <v>310</v>
      </c>
      <c r="K4729" s="27" t="s">
        <v>2214</v>
      </c>
      <c r="L4729" s="27" t="s">
        <v>5251</v>
      </c>
      <c r="M4729" t="s">
        <v>190</v>
      </c>
      <c r="N4729" t="s">
        <v>177</v>
      </c>
      <c r="O4729" t="s">
        <v>178</v>
      </c>
      <c r="P4729" t="s">
        <v>179</v>
      </c>
      <c r="Q4729" t="s">
        <v>315</v>
      </c>
      <c r="R4729" t="s">
        <v>181</v>
      </c>
      <c r="S4729" t="s">
        <v>31</v>
      </c>
      <c r="T4729" t="s">
        <v>31</v>
      </c>
      <c r="U4729" t="s">
        <v>31</v>
      </c>
      <c r="V4729" t="s">
        <v>31</v>
      </c>
      <c r="W4729" t="s">
        <v>182</v>
      </c>
      <c r="X4729" t="s">
        <v>183</v>
      </c>
      <c r="Y4729" s="28">
        <v>0.92900000000000005</v>
      </c>
      <c r="Z4729" t="str">
        <f>IF(database_public_cloud_VMs[[#This Row],[Vendor]]="AWS","USD","AUD")</f>
        <v>USD</v>
      </c>
      <c r="AA4729" s="29">
        <f>IF(database_public_cloud_VMs[[#This Row],[Currency]]="USD",(database_public_cloud_VMs[[#This Row],[Rate]]*param_exchange_rate)/(1+param_discount_aws),database_public_cloud_VMs[[#This Row],[Rate]])</f>
        <v>1.1448563361567812</v>
      </c>
    </row>
    <row r="4730" spans="1:27" x14ac:dyDescent="0.45">
      <c r="A4730" s="24" t="s">
        <v>5272</v>
      </c>
      <c r="B4730" t="s">
        <v>12</v>
      </c>
      <c r="C4730" s="25" t="s">
        <v>5108</v>
      </c>
      <c r="D4730" t="s">
        <v>170</v>
      </c>
      <c r="E4730" t="s">
        <v>5109</v>
      </c>
      <c r="F4730" t="s">
        <v>5250</v>
      </c>
      <c r="G4730" s="26">
        <v>4</v>
      </c>
      <c r="H4730" s="26">
        <v>122</v>
      </c>
      <c r="I4730" s="26">
        <v>120</v>
      </c>
      <c r="J4730" s="27" t="s">
        <v>310</v>
      </c>
      <c r="K4730" s="27" t="s">
        <v>2214</v>
      </c>
      <c r="L4730" s="27" t="s">
        <v>5251</v>
      </c>
      <c r="M4730" t="s">
        <v>190</v>
      </c>
      <c r="N4730" t="s">
        <v>177</v>
      </c>
      <c r="O4730" t="s">
        <v>185</v>
      </c>
      <c r="P4730" t="s">
        <v>179</v>
      </c>
      <c r="Q4730" t="s">
        <v>315</v>
      </c>
      <c r="R4730" t="s">
        <v>181</v>
      </c>
      <c r="S4730" t="s">
        <v>31</v>
      </c>
      <c r="T4730" t="s">
        <v>31</v>
      </c>
      <c r="U4730" t="s">
        <v>31</v>
      </c>
      <c r="V4730" t="s">
        <v>31</v>
      </c>
      <c r="W4730" t="s">
        <v>182</v>
      </c>
      <c r="X4730" t="s">
        <v>183</v>
      </c>
      <c r="Y4730" s="28">
        <v>0.57299999999999995</v>
      </c>
      <c r="Z4730" t="str">
        <f>IF(database_public_cloud_VMs[[#This Row],[Vendor]]="AWS","USD","AUD")</f>
        <v>USD</v>
      </c>
      <c r="AA4730" s="29">
        <f>IF(database_public_cloud_VMs[[#This Row],[Currency]]="USD",(database_public_cloud_VMs[[#This Row],[Rate]]*param_exchange_rate)/(1+param_discount_aws),database_public_cloud_VMs[[#This Row],[Rate]])</f>
        <v>0.70613851519680904</v>
      </c>
    </row>
    <row r="4731" spans="1:27" x14ac:dyDescent="0.45">
      <c r="A4731" s="24" t="s">
        <v>5273</v>
      </c>
      <c r="B4731" t="s">
        <v>12</v>
      </c>
      <c r="C4731" s="25" t="s">
        <v>187</v>
      </c>
      <c r="D4731" t="s">
        <v>170</v>
      </c>
      <c r="E4731" t="s">
        <v>5109</v>
      </c>
      <c r="F4731" t="s">
        <v>5250</v>
      </c>
      <c r="G4731" s="26">
        <v>4</v>
      </c>
      <c r="H4731" s="26">
        <v>122</v>
      </c>
      <c r="I4731" s="26">
        <v>120</v>
      </c>
      <c r="J4731" s="27" t="s">
        <v>310</v>
      </c>
      <c r="K4731" s="27" t="s">
        <v>2214</v>
      </c>
      <c r="L4731" s="27" t="s">
        <v>5251</v>
      </c>
      <c r="M4731" t="s">
        <v>190</v>
      </c>
      <c r="N4731" t="s">
        <v>188</v>
      </c>
      <c r="O4731" t="s">
        <v>188</v>
      </c>
      <c r="P4731" t="s">
        <v>179</v>
      </c>
      <c r="Q4731" t="s">
        <v>315</v>
      </c>
      <c r="R4731" t="s">
        <v>181</v>
      </c>
      <c r="S4731" t="s">
        <v>31</v>
      </c>
      <c r="T4731" t="s">
        <v>31</v>
      </c>
      <c r="U4731" t="s">
        <v>31</v>
      </c>
      <c r="V4731" t="s">
        <v>31</v>
      </c>
      <c r="W4731" t="s">
        <v>182</v>
      </c>
      <c r="X4731" t="s">
        <v>183</v>
      </c>
      <c r="Y4731" s="28">
        <v>1.393</v>
      </c>
      <c r="Z4731" t="str">
        <f>IF(database_public_cloud_VMs[[#This Row],[Vendor]]="AWS","USD","AUD")</f>
        <v>USD</v>
      </c>
      <c r="AA4731" s="29">
        <f>IF(database_public_cloud_VMs[[#This Row],[Currency]]="USD",(database_public_cloud_VMs[[#This Row],[Rate]]*param_exchange_rate)/(1+param_discount_aws),database_public_cloud_VMs[[#This Row],[Rate]])</f>
        <v>1.7166683275203403</v>
      </c>
    </row>
    <row r="4732" spans="1:27" x14ac:dyDescent="0.45">
      <c r="A4732" s="24" t="s">
        <v>5274</v>
      </c>
      <c r="B4732" t="s">
        <v>12</v>
      </c>
      <c r="C4732" s="25" t="s">
        <v>5108</v>
      </c>
      <c r="D4732" t="s">
        <v>170</v>
      </c>
      <c r="E4732" t="s">
        <v>5109</v>
      </c>
      <c r="F4732" t="s">
        <v>5250</v>
      </c>
      <c r="G4732" s="26">
        <v>4</v>
      </c>
      <c r="H4732" s="26">
        <v>122</v>
      </c>
      <c r="I4732" s="26">
        <v>120</v>
      </c>
      <c r="J4732" s="27" t="s">
        <v>310</v>
      </c>
      <c r="K4732" s="27" t="s">
        <v>2214</v>
      </c>
      <c r="L4732" s="27" t="s">
        <v>5251</v>
      </c>
      <c r="M4732" t="s">
        <v>176</v>
      </c>
      <c r="N4732" t="s">
        <v>177</v>
      </c>
      <c r="O4732" t="s">
        <v>178</v>
      </c>
      <c r="P4732" t="s">
        <v>179</v>
      </c>
      <c r="Q4732" t="s">
        <v>180</v>
      </c>
      <c r="R4732" t="s">
        <v>181</v>
      </c>
      <c r="S4732" t="s">
        <v>31</v>
      </c>
      <c r="T4732" t="s">
        <v>31</v>
      </c>
      <c r="U4732" t="s">
        <v>31</v>
      </c>
      <c r="V4732" t="s">
        <v>31</v>
      </c>
      <c r="W4732" t="s">
        <v>182</v>
      </c>
      <c r="X4732" t="s">
        <v>183</v>
      </c>
      <c r="Y4732" s="28">
        <v>0.81899999999999995</v>
      </c>
      <c r="Z4732" t="str">
        <f>IF(database_public_cloud_VMs[[#This Row],[Vendor]]="AWS","USD","AUD")</f>
        <v>USD</v>
      </c>
      <c r="AA4732" s="29">
        <f>IF(database_public_cloud_VMs[[#This Row],[Currency]]="USD",(database_public_cloud_VMs[[#This Row],[Rate]]*param_exchange_rate)/(1+param_discount_aws),database_public_cloud_VMs[[#This Row],[Rate]])</f>
        <v>1.0092974588938683</v>
      </c>
    </row>
    <row r="4733" spans="1:27" x14ac:dyDescent="0.45">
      <c r="A4733" s="24" t="s">
        <v>5275</v>
      </c>
      <c r="B4733" t="s">
        <v>12</v>
      </c>
      <c r="C4733" s="25" t="s">
        <v>5108</v>
      </c>
      <c r="D4733" t="s">
        <v>170</v>
      </c>
      <c r="E4733" t="s">
        <v>5109</v>
      </c>
      <c r="F4733" t="s">
        <v>5250</v>
      </c>
      <c r="G4733" s="26">
        <v>4</v>
      </c>
      <c r="H4733" s="26">
        <v>122</v>
      </c>
      <c r="I4733" s="26">
        <v>120</v>
      </c>
      <c r="J4733" s="27" t="s">
        <v>310</v>
      </c>
      <c r="K4733" s="27" t="s">
        <v>2214</v>
      </c>
      <c r="L4733" s="27" t="s">
        <v>5251</v>
      </c>
      <c r="M4733" t="s">
        <v>176</v>
      </c>
      <c r="N4733" t="s">
        <v>177</v>
      </c>
      <c r="O4733" t="s">
        <v>185</v>
      </c>
      <c r="P4733" t="s">
        <v>179</v>
      </c>
      <c r="Q4733" t="s">
        <v>180</v>
      </c>
      <c r="R4733" t="s">
        <v>181</v>
      </c>
      <c r="S4733" t="s">
        <v>31</v>
      </c>
      <c r="T4733" t="s">
        <v>31</v>
      </c>
      <c r="U4733" t="s">
        <v>31</v>
      </c>
      <c r="V4733" t="s">
        <v>31</v>
      </c>
      <c r="W4733" t="s">
        <v>182</v>
      </c>
      <c r="X4733" t="s">
        <v>183</v>
      </c>
      <c r="Y4733" s="28">
        <v>0.42799999999999999</v>
      </c>
      <c r="Z4733" t="str">
        <f>IF(database_public_cloud_VMs[[#This Row],[Vendor]]="AWS","USD","AUD")</f>
        <v>USD</v>
      </c>
      <c r="AA4733" s="29">
        <f>IF(database_public_cloud_VMs[[#This Row],[Currency]]="USD",(database_public_cloud_VMs[[#This Row],[Rate]]*param_exchange_rate)/(1+param_discount_aws),database_public_cloud_VMs[[#This Row],[Rate]])</f>
        <v>0.52744726789569674</v>
      </c>
    </row>
    <row r="4734" spans="1:27" x14ac:dyDescent="0.45">
      <c r="A4734" s="24" t="s">
        <v>5276</v>
      </c>
      <c r="B4734" t="s">
        <v>12</v>
      </c>
      <c r="C4734" s="25" t="s">
        <v>187</v>
      </c>
      <c r="D4734" t="s">
        <v>170</v>
      </c>
      <c r="E4734" t="s">
        <v>5109</v>
      </c>
      <c r="F4734" t="s">
        <v>5250</v>
      </c>
      <c r="G4734" s="26">
        <v>4</v>
      </c>
      <c r="H4734" s="26">
        <v>122</v>
      </c>
      <c r="I4734" s="26">
        <v>120</v>
      </c>
      <c r="J4734" s="27" t="s">
        <v>310</v>
      </c>
      <c r="K4734" s="27" t="s">
        <v>2214</v>
      </c>
      <c r="L4734" s="27" t="s">
        <v>5251</v>
      </c>
      <c r="M4734" t="s">
        <v>176</v>
      </c>
      <c r="N4734" t="s">
        <v>188</v>
      </c>
      <c r="O4734" t="s">
        <v>188</v>
      </c>
      <c r="P4734" t="s">
        <v>179</v>
      </c>
      <c r="Q4734" t="s">
        <v>180</v>
      </c>
      <c r="R4734" t="s">
        <v>181</v>
      </c>
      <c r="S4734" t="s">
        <v>31</v>
      </c>
      <c r="T4734" t="s">
        <v>31</v>
      </c>
      <c r="U4734" t="s">
        <v>31</v>
      </c>
      <c r="V4734" t="s">
        <v>31</v>
      </c>
      <c r="W4734" t="s">
        <v>182</v>
      </c>
      <c r="X4734" t="s">
        <v>183</v>
      </c>
      <c r="Y4734" s="28">
        <v>1.33</v>
      </c>
      <c r="Z4734" t="str">
        <f>IF(database_public_cloud_VMs[[#This Row],[Vendor]]="AWS","USD","AUD")</f>
        <v>USD</v>
      </c>
      <c r="AA4734" s="29">
        <f>IF(database_public_cloud_VMs[[#This Row],[Currency]]="USD",(database_public_cloud_VMs[[#This Row],[Rate]]*param_exchange_rate)/(1+param_discount_aws),database_public_cloud_VMs[[#This Row],[Rate]])</f>
        <v>1.6390300614515814</v>
      </c>
    </row>
    <row r="4735" spans="1:27" x14ac:dyDescent="0.45">
      <c r="A4735" s="24" t="s">
        <v>5277</v>
      </c>
      <c r="B4735" t="s">
        <v>12</v>
      </c>
      <c r="C4735" s="25" t="s">
        <v>1064</v>
      </c>
      <c r="D4735" t="s">
        <v>170</v>
      </c>
      <c r="E4735" t="s">
        <v>5278</v>
      </c>
      <c r="F4735" t="s">
        <v>5279</v>
      </c>
      <c r="G4735" s="26">
        <v>48</v>
      </c>
      <c r="H4735" s="26">
        <v>384</v>
      </c>
      <c r="I4735" s="26">
        <v>1800</v>
      </c>
      <c r="J4735" s="27" t="s">
        <v>838</v>
      </c>
      <c r="K4735" s="27" t="s">
        <v>2214</v>
      </c>
      <c r="L4735" s="27" t="s">
        <v>1925</v>
      </c>
      <c r="M4735" t="s">
        <v>176</v>
      </c>
      <c r="N4735" t="s">
        <v>177</v>
      </c>
      <c r="O4735" t="s">
        <v>178</v>
      </c>
      <c r="P4735" t="s">
        <v>179</v>
      </c>
      <c r="Q4735" t="s">
        <v>198</v>
      </c>
      <c r="R4735" t="s">
        <v>181</v>
      </c>
      <c r="S4735" t="s">
        <v>31</v>
      </c>
      <c r="T4735" t="s">
        <v>31</v>
      </c>
      <c r="U4735" t="s">
        <v>31</v>
      </c>
      <c r="V4735" t="s">
        <v>31</v>
      </c>
      <c r="W4735" t="s">
        <v>182</v>
      </c>
      <c r="X4735" t="s">
        <v>183</v>
      </c>
      <c r="Y4735" s="28">
        <v>3.512</v>
      </c>
      <c r="Z4735" t="str">
        <f>IF(database_public_cloud_VMs[[#This Row],[Vendor]]="AWS","USD","AUD")</f>
        <v>USD</v>
      </c>
      <c r="AA4735" s="29">
        <f>IF(database_public_cloud_VMs[[#This Row],[Currency]]="USD",(database_public_cloud_VMs[[#This Row],[Rate]]*param_exchange_rate)/(1+param_discount_aws),database_public_cloud_VMs[[#This Row],[Rate]])</f>
        <v>4.3280252449759047</v>
      </c>
    </row>
    <row r="4736" spans="1:27" x14ac:dyDescent="0.45">
      <c r="A4736" s="24" t="s">
        <v>5280</v>
      </c>
      <c r="B4736" t="s">
        <v>12</v>
      </c>
      <c r="C4736" s="25" t="s">
        <v>1064</v>
      </c>
      <c r="D4736" t="s">
        <v>170</v>
      </c>
      <c r="E4736" t="s">
        <v>5278</v>
      </c>
      <c r="F4736" t="s">
        <v>5279</v>
      </c>
      <c r="G4736" s="26">
        <v>48</v>
      </c>
      <c r="H4736" s="26">
        <v>384</v>
      </c>
      <c r="I4736" s="26">
        <v>1800</v>
      </c>
      <c r="J4736" s="27" t="s">
        <v>838</v>
      </c>
      <c r="K4736" s="27" t="s">
        <v>2214</v>
      </c>
      <c r="L4736" s="27" t="s">
        <v>1925</v>
      </c>
      <c r="M4736" t="s">
        <v>176</v>
      </c>
      <c r="N4736" t="s">
        <v>177</v>
      </c>
      <c r="O4736" t="s">
        <v>185</v>
      </c>
      <c r="P4736" t="s">
        <v>179</v>
      </c>
      <c r="Q4736" t="s">
        <v>198</v>
      </c>
      <c r="R4736" t="s">
        <v>181</v>
      </c>
      <c r="S4736" t="s">
        <v>31</v>
      </c>
      <c r="T4736" t="s">
        <v>31</v>
      </c>
      <c r="U4736" t="s">
        <v>31</v>
      </c>
      <c r="V4736" t="s">
        <v>31</v>
      </c>
      <c r="W4736" t="s">
        <v>182</v>
      </c>
      <c r="X4736" t="s">
        <v>183</v>
      </c>
      <c r="Y4736" s="28">
        <v>2.3090000000000002</v>
      </c>
      <c r="Z4736" t="str">
        <f>IF(database_public_cloud_VMs[[#This Row],[Vendor]]="AWS","USD","AUD")</f>
        <v>USD</v>
      </c>
      <c r="AA4736" s="29">
        <f>IF(database_public_cloud_VMs[[#This Row],[Currency]]="USD",(database_public_cloud_VMs[[#This Row],[Rate]]*param_exchange_rate)/(1+param_discount_aws),database_public_cloud_VMs[[#This Row],[Rate]])</f>
        <v>2.845504069091505</v>
      </c>
    </row>
    <row r="4737" spans="1:27" x14ac:dyDescent="0.45">
      <c r="A4737" s="24" t="s">
        <v>5281</v>
      </c>
      <c r="B4737" t="s">
        <v>12</v>
      </c>
      <c r="C4737" s="25" t="s">
        <v>187</v>
      </c>
      <c r="D4737" t="s">
        <v>170</v>
      </c>
      <c r="E4737" t="s">
        <v>5278</v>
      </c>
      <c r="F4737" t="s">
        <v>5279</v>
      </c>
      <c r="G4737" s="26">
        <v>48</v>
      </c>
      <c r="H4737" s="26">
        <v>384</v>
      </c>
      <c r="I4737" s="26">
        <v>1800</v>
      </c>
      <c r="J4737" s="27" t="s">
        <v>838</v>
      </c>
      <c r="K4737" s="27" t="s">
        <v>2214</v>
      </c>
      <c r="L4737" s="27" t="s">
        <v>1925</v>
      </c>
      <c r="M4737" t="s">
        <v>176</v>
      </c>
      <c r="N4737" t="s">
        <v>188</v>
      </c>
      <c r="O4737" t="s">
        <v>188</v>
      </c>
      <c r="P4737" t="s">
        <v>179</v>
      </c>
      <c r="Q4737" t="s">
        <v>198</v>
      </c>
      <c r="R4737" t="s">
        <v>181</v>
      </c>
      <c r="S4737" t="s">
        <v>31</v>
      </c>
      <c r="T4737" t="s">
        <v>31</v>
      </c>
      <c r="U4737" t="s">
        <v>31</v>
      </c>
      <c r="V4737" t="s">
        <v>31</v>
      </c>
      <c r="W4737" t="s">
        <v>182</v>
      </c>
      <c r="X4737" t="s">
        <v>183</v>
      </c>
      <c r="Y4737" s="28">
        <v>5.5739999999999998</v>
      </c>
      <c r="Z4737" t="str">
        <f>IF(database_public_cloud_VMs[[#This Row],[Vendor]]="AWS","USD","AUD")</f>
        <v>USD</v>
      </c>
      <c r="AA4737" s="29">
        <f>IF(database_public_cloud_VMs[[#This Row],[Currency]]="USD",(database_public_cloud_VMs[[#This Row],[Rate]]*param_exchange_rate)/(1+param_discount_aws),database_public_cloud_VMs[[#This Row],[Rate]])</f>
        <v>6.8691380169406875</v>
      </c>
    </row>
    <row r="4738" spans="1:27" x14ac:dyDescent="0.45">
      <c r="A4738" s="24" t="s">
        <v>5282</v>
      </c>
      <c r="B4738" t="s">
        <v>12</v>
      </c>
      <c r="C4738" s="25" t="s">
        <v>1064</v>
      </c>
      <c r="D4738" t="s">
        <v>170</v>
      </c>
      <c r="E4738" t="s">
        <v>5278</v>
      </c>
      <c r="F4738" t="s">
        <v>5279</v>
      </c>
      <c r="G4738" s="26">
        <v>48</v>
      </c>
      <c r="H4738" s="26">
        <v>384</v>
      </c>
      <c r="I4738" s="26">
        <v>1800</v>
      </c>
      <c r="J4738" s="27" t="s">
        <v>838</v>
      </c>
      <c r="K4738" s="27" t="s">
        <v>2214</v>
      </c>
      <c r="L4738" s="27" t="s">
        <v>1925</v>
      </c>
      <c r="M4738" t="s">
        <v>190</v>
      </c>
      <c r="N4738" t="s">
        <v>177</v>
      </c>
      <c r="O4738" t="s">
        <v>178</v>
      </c>
      <c r="P4738" t="s">
        <v>179</v>
      </c>
      <c r="Q4738" t="s">
        <v>180</v>
      </c>
      <c r="R4738" t="s">
        <v>181</v>
      </c>
      <c r="S4738" t="s">
        <v>31</v>
      </c>
      <c r="T4738" t="s">
        <v>31</v>
      </c>
      <c r="U4738" t="s">
        <v>31</v>
      </c>
      <c r="V4738" t="s">
        <v>31</v>
      </c>
      <c r="W4738" t="s">
        <v>182</v>
      </c>
      <c r="X4738" t="s">
        <v>183</v>
      </c>
      <c r="Y4738" s="28">
        <v>3.452</v>
      </c>
      <c r="Z4738" t="str">
        <f>IF(database_public_cloud_VMs[[#This Row],[Vendor]]="AWS","USD","AUD")</f>
        <v>USD</v>
      </c>
      <c r="AA4738" s="29">
        <f>IF(database_public_cloud_VMs[[#This Row],[Currency]]="USD",(database_public_cloud_VMs[[#This Row],[Rate]]*param_exchange_rate)/(1+param_discount_aws),database_public_cloud_VMs[[#This Row],[Rate]])</f>
        <v>4.254084039196135</v>
      </c>
    </row>
    <row r="4739" spans="1:27" x14ac:dyDescent="0.45">
      <c r="A4739" s="24" t="s">
        <v>5283</v>
      </c>
      <c r="B4739" t="s">
        <v>12</v>
      </c>
      <c r="C4739" s="25" t="s">
        <v>1064</v>
      </c>
      <c r="D4739" t="s">
        <v>170</v>
      </c>
      <c r="E4739" t="s">
        <v>5278</v>
      </c>
      <c r="F4739" t="s">
        <v>5279</v>
      </c>
      <c r="G4739" s="26">
        <v>48</v>
      </c>
      <c r="H4739" s="26">
        <v>384</v>
      </c>
      <c r="I4739" s="26">
        <v>1800</v>
      </c>
      <c r="J4739" s="27" t="s">
        <v>838</v>
      </c>
      <c r="K4739" s="27" t="s">
        <v>2214</v>
      </c>
      <c r="L4739" s="27" t="s">
        <v>1925</v>
      </c>
      <c r="M4739" t="s">
        <v>190</v>
      </c>
      <c r="N4739" t="s">
        <v>177</v>
      </c>
      <c r="O4739" t="s">
        <v>185</v>
      </c>
      <c r="P4739" t="s">
        <v>179</v>
      </c>
      <c r="Q4739" t="s">
        <v>180</v>
      </c>
      <c r="R4739" t="s">
        <v>181</v>
      </c>
      <c r="S4739" t="s">
        <v>31</v>
      </c>
      <c r="T4739" t="s">
        <v>31</v>
      </c>
      <c r="U4739" t="s">
        <v>31</v>
      </c>
      <c r="V4739" t="s">
        <v>31</v>
      </c>
      <c r="W4739" t="s">
        <v>182</v>
      </c>
      <c r="X4739" t="s">
        <v>183</v>
      </c>
      <c r="Y4739" s="28">
        <v>2.2549999999999999</v>
      </c>
      <c r="Z4739" t="str">
        <f>IF(database_public_cloud_VMs[[#This Row],[Vendor]]="AWS","USD","AUD")</f>
        <v>USD</v>
      </c>
      <c r="AA4739" s="29">
        <f>IF(database_public_cloud_VMs[[#This Row],[Currency]]="USD",(database_public_cloud_VMs[[#This Row],[Rate]]*param_exchange_rate)/(1+param_discount_aws),database_public_cloud_VMs[[#This Row],[Rate]])</f>
        <v>2.778956983889711</v>
      </c>
    </row>
    <row r="4740" spans="1:27" x14ac:dyDescent="0.45">
      <c r="A4740" s="24" t="s">
        <v>5284</v>
      </c>
      <c r="B4740" t="s">
        <v>12</v>
      </c>
      <c r="C4740" s="25" t="s">
        <v>187</v>
      </c>
      <c r="D4740" t="s">
        <v>170</v>
      </c>
      <c r="E4740" t="s">
        <v>5278</v>
      </c>
      <c r="F4740" t="s">
        <v>5279</v>
      </c>
      <c r="G4740" s="26">
        <v>48</v>
      </c>
      <c r="H4740" s="26">
        <v>384</v>
      </c>
      <c r="I4740" s="26">
        <v>1800</v>
      </c>
      <c r="J4740" s="27" t="s">
        <v>838</v>
      </c>
      <c r="K4740" s="27" t="s">
        <v>2214</v>
      </c>
      <c r="L4740" s="27" t="s">
        <v>1925</v>
      </c>
      <c r="M4740" t="s">
        <v>190</v>
      </c>
      <c r="N4740" t="s">
        <v>188</v>
      </c>
      <c r="O4740" t="s">
        <v>188</v>
      </c>
      <c r="P4740" t="s">
        <v>179</v>
      </c>
      <c r="Q4740" t="s">
        <v>180</v>
      </c>
      <c r="R4740" t="s">
        <v>181</v>
      </c>
      <c r="S4740" t="s">
        <v>31</v>
      </c>
      <c r="T4740" t="s">
        <v>31</v>
      </c>
      <c r="U4740" t="s">
        <v>31</v>
      </c>
      <c r="V4740" t="s">
        <v>31</v>
      </c>
      <c r="W4740" t="s">
        <v>182</v>
      </c>
      <c r="X4740" t="s">
        <v>183</v>
      </c>
      <c r="Y4740" s="28">
        <v>5.4240000000000004</v>
      </c>
      <c r="Z4740" t="str">
        <f>IF(database_public_cloud_VMs[[#This Row],[Vendor]]="AWS","USD","AUD")</f>
        <v>USD</v>
      </c>
      <c r="AA4740" s="29">
        <f>IF(database_public_cloud_VMs[[#This Row],[Currency]]="USD",(database_public_cloud_VMs[[#This Row],[Rate]]*param_exchange_rate)/(1+param_discount_aws),database_public_cloud_VMs[[#This Row],[Rate]])</f>
        <v>6.6842850024912615</v>
      </c>
    </row>
    <row r="4741" spans="1:27" x14ac:dyDescent="0.45">
      <c r="A4741" s="24" t="s">
        <v>5285</v>
      </c>
      <c r="B4741" t="s">
        <v>12</v>
      </c>
      <c r="C4741" s="25" t="s">
        <v>1064</v>
      </c>
      <c r="D4741" t="s">
        <v>170</v>
      </c>
      <c r="E4741" t="s">
        <v>5278</v>
      </c>
      <c r="F4741" t="s">
        <v>5279</v>
      </c>
      <c r="G4741" s="26">
        <v>48</v>
      </c>
      <c r="H4741" s="26">
        <v>384</v>
      </c>
      <c r="I4741" s="26">
        <v>1800</v>
      </c>
      <c r="J4741" s="27" t="s">
        <v>838</v>
      </c>
      <c r="K4741" s="27" t="s">
        <v>2214</v>
      </c>
      <c r="L4741" s="27" t="s">
        <v>1925</v>
      </c>
      <c r="M4741" t="s">
        <v>190</v>
      </c>
      <c r="N4741" t="s">
        <v>177</v>
      </c>
      <c r="O4741" t="s">
        <v>178</v>
      </c>
      <c r="P4741" t="s">
        <v>179</v>
      </c>
      <c r="Q4741" t="s">
        <v>191</v>
      </c>
      <c r="R4741" t="s">
        <v>181</v>
      </c>
      <c r="S4741" t="s">
        <v>31</v>
      </c>
      <c r="T4741" t="s">
        <v>31</v>
      </c>
      <c r="U4741" t="s">
        <v>31</v>
      </c>
      <c r="V4741" t="s">
        <v>31</v>
      </c>
      <c r="W4741" t="s">
        <v>182</v>
      </c>
      <c r="X4741" t="s">
        <v>183</v>
      </c>
      <c r="Y4741" s="28">
        <v>3.5819999999999999</v>
      </c>
      <c r="Z4741" t="str">
        <f>IF(database_public_cloud_VMs[[#This Row],[Vendor]]="AWS","USD","AUD")</f>
        <v>USD</v>
      </c>
      <c r="AA4741" s="29">
        <f>IF(database_public_cloud_VMs[[#This Row],[Currency]]="USD",(database_public_cloud_VMs[[#This Row],[Rate]]*param_exchange_rate)/(1+param_discount_aws),database_public_cloud_VMs[[#This Row],[Rate]])</f>
        <v>4.4142899850523039</v>
      </c>
    </row>
    <row r="4742" spans="1:27" x14ac:dyDescent="0.45">
      <c r="A4742" s="24" t="s">
        <v>5286</v>
      </c>
      <c r="B4742" t="s">
        <v>12</v>
      </c>
      <c r="C4742" s="25" t="s">
        <v>1064</v>
      </c>
      <c r="D4742" t="s">
        <v>170</v>
      </c>
      <c r="E4742" t="s">
        <v>5278</v>
      </c>
      <c r="F4742" t="s">
        <v>5279</v>
      </c>
      <c r="G4742" s="26">
        <v>48</v>
      </c>
      <c r="H4742" s="26">
        <v>384</v>
      </c>
      <c r="I4742" s="26">
        <v>1800</v>
      </c>
      <c r="J4742" s="27" t="s">
        <v>838</v>
      </c>
      <c r="K4742" s="27" t="s">
        <v>2214</v>
      </c>
      <c r="L4742" s="27" t="s">
        <v>1925</v>
      </c>
      <c r="M4742" t="s">
        <v>190</v>
      </c>
      <c r="N4742" t="s">
        <v>177</v>
      </c>
      <c r="O4742" t="s">
        <v>185</v>
      </c>
      <c r="P4742" t="s">
        <v>179</v>
      </c>
      <c r="Q4742" t="s">
        <v>191</v>
      </c>
      <c r="R4742" t="s">
        <v>181</v>
      </c>
      <c r="S4742" t="s">
        <v>31</v>
      </c>
      <c r="T4742" t="s">
        <v>31</v>
      </c>
      <c r="U4742" t="s">
        <v>31</v>
      </c>
      <c r="V4742" t="s">
        <v>31</v>
      </c>
      <c r="W4742" t="s">
        <v>182</v>
      </c>
      <c r="X4742" t="s">
        <v>183</v>
      </c>
      <c r="Y4742" s="28">
        <v>2.3849999999999998</v>
      </c>
      <c r="Z4742" t="str">
        <f>IF(database_public_cloud_VMs[[#This Row],[Vendor]]="AWS","USD","AUD")</f>
        <v>USD</v>
      </c>
      <c r="AA4742" s="29">
        <f>IF(database_public_cloud_VMs[[#This Row],[Currency]]="USD",(database_public_cloud_VMs[[#This Row],[Rate]]*param_exchange_rate)/(1+param_discount_aws),database_public_cloud_VMs[[#This Row],[Rate]])</f>
        <v>2.9391629297458803</v>
      </c>
    </row>
    <row r="4743" spans="1:27" x14ac:dyDescent="0.45">
      <c r="A4743" s="24" t="s">
        <v>5287</v>
      </c>
      <c r="B4743" t="s">
        <v>12</v>
      </c>
      <c r="C4743" s="25" t="s">
        <v>187</v>
      </c>
      <c r="D4743" t="s">
        <v>170</v>
      </c>
      <c r="E4743" t="s">
        <v>5278</v>
      </c>
      <c r="F4743" t="s">
        <v>5279</v>
      </c>
      <c r="G4743" s="26">
        <v>48</v>
      </c>
      <c r="H4743" s="26">
        <v>384</v>
      </c>
      <c r="I4743" s="26">
        <v>1800</v>
      </c>
      <c r="J4743" s="27" t="s">
        <v>838</v>
      </c>
      <c r="K4743" s="27" t="s">
        <v>2214</v>
      </c>
      <c r="L4743" s="27" t="s">
        <v>1925</v>
      </c>
      <c r="M4743" t="s">
        <v>190</v>
      </c>
      <c r="N4743" t="s">
        <v>188</v>
      </c>
      <c r="O4743" t="s">
        <v>188</v>
      </c>
      <c r="P4743" t="s">
        <v>179</v>
      </c>
      <c r="Q4743" t="s">
        <v>191</v>
      </c>
      <c r="R4743" t="s">
        <v>181</v>
      </c>
      <c r="S4743" t="s">
        <v>31</v>
      </c>
      <c r="T4743" t="s">
        <v>31</v>
      </c>
      <c r="U4743" t="s">
        <v>31</v>
      </c>
      <c r="V4743" t="s">
        <v>31</v>
      </c>
      <c r="W4743" t="s">
        <v>182</v>
      </c>
      <c r="X4743" t="s">
        <v>183</v>
      </c>
      <c r="Y4743" s="28">
        <v>5.5540000000000003</v>
      </c>
      <c r="Z4743" t="str">
        <f>IF(database_public_cloud_VMs[[#This Row],[Vendor]]="AWS","USD","AUD")</f>
        <v>USD</v>
      </c>
      <c r="AA4743" s="29">
        <f>IF(database_public_cloud_VMs[[#This Row],[Currency]]="USD",(database_public_cloud_VMs[[#This Row],[Rate]]*param_exchange_rate)/(1+param_discount_aws),database_public_cloud_VMs[[#This Row],[Rate]])</f>
        <v>6.8444909483474303</v>
      </c>
    </row>
    <row r="4744" spans="1:27" x14ac:dyDescent="0.45">
      <c r="A4744" s="24" t="s">
        <v>5288</v>
      </c>
      <c r="B4744" t="s">
        <v>12</v>
      </c>
      <c r="C4744" s="25" t="s">
        <v>1064</v>
      </c>
      <c r="D4744" t="s">
        <v>170</v>
      </c>
      <c r="E4744" t="s">
        <v>5278</v>
      </c>
      <c r="F4744" t="s">
        <v>5279</v>
      </c>
      <c r="G4744" s="26">
        <v>48</v>
      </c>
      <c r="H4744" s="26">
        <v>384</v>
      </c>
      <c r="I4744" s="26">
        <v>1800</v>
      </c>
      <c r="J4744" s="27" t="s">
        <v>838</v>
      </c>
      <c r="K4744" s="27" t="s">
        <v>2214</v>
      </c>
      <c r="L4744" s="27" t="s">
        <v>1925</v>
      </c>
      <c r="M4744" t="s">
        <v>190</v>
      </c>
      <c r="N4744" t="s">
        <v>177</v>
      </c>
      <c r="O4744" t="s">
        <v>178</v>
      </c>
      <c r="P4744" t="s">
        <v>179</v>
      </c>
      <c r="Q4744" t="s">
        <v>315</v>
      </c>
      <c r="R4744" t="s">
        <v>181</v>
      </c>
      <c r="S4744" t="s">
        <v>31</v>
      </c>
      <c r="T4744" t="s">
        <v>31</v>
      </c>
      <c r="U4744" t="s">
        <v>31</v>
      </c>
      <c r="V4744" t="s">
        <v>31</v>
      </c>
      <c r="W4744" t="s">
        <v>182</v>
      </c>
      <c r="X4744" t="s">
        <v>183</v>
      </c>
      <c r="Y4744" s="28">
        <v>5.66</v>
      </c>
      <c r="Z4744" t="str">
        <f>IF(database_public_cloud_VMs[[#This Row],[Vendor]]="AWS","USD","AUD")</f>
        <v>USD</v>
      </c>
      <c r="AA4744" s="29">
        <f>IF(database_public_cloud_VMs[[#This Row],[Currency]]="USD",(database_public_cloud_VMs[[#This Row],[Rate]]*param_exchange_rate)/(1+param_discount_aws),database_public_cloud_VMs[[#This Row],[Rate]])</f>
        <v>6.9751204118916919</v>
      </c>
    </row>
    <row r="4745" spans="1:27" x14ac:dyDescent="0.45">
      <c r="A4745" s="24" t="s">
        <v>5289</v>
      </c>
      <c r="B4745" t="s">
        <v>12</v>
      </c>
      <c r="C4745" s="25" t="s">
        <v>1064</v>
      </c>
      <c r="D4745" t="s">
        <v>170</v>
      </c>
      <c r="E4745" t="s">
        <v>5278</v>
      </c>
      <c r="F4745" t="s">
        <v>5279</v>
      </c>
      <c r="G4745" s="26">
        <v>48</v>
      </c>
      <c r="H4745" s="26">
        <v>384</v>
      </c>
      <c r="I4745" s="26">
        <v>1800</v>
      </c>
      <c r="J4745" s="27" t="s">
        <v>838</v>
      </c>
      <c r="K4745" s="27" t="s">
        <v>2214</v>
      </c>
      <c r="L4745" s="27" t="s">
        <v>1925</v>
      </c>
      <c r="M4745" t="s">
        <v>190</v>
      </c>
      <c r="N4745" t="s">
        <v>177</v>
      </c>
      <c r="O4745" t="s">
        <v>185</v>
      </c>
      <c r="P4745" t="s">
        <v>179</v>
      </c>
      <c r="Q4745" t="s">
        <v>315</v>
      </c>
      <c r="R4745" t="s">
        <v>181</v>
      </c>
      <c r="S4745" t="s">
        <v>31</v>
      </c>
      <c r="T4745" t="s">
        <v>31</v>
      </c>
      <c r="U4745" t="s">
        <v>31</v>
      </c>
      <c r="V4745" t="s">
        <v>31</v>
      </c>
      <c r="W4745" t="s">
        <v>182</v>
      </c>
      <c r="X4745" t="s">
        <v>183</v>
      </c>
      <c r="Y4745" s="28">
        <v>4.4630000000000001</v>
      </c>
      <c r="Z4745" t="str">
        <f>IF(database_public_cloud_VMs[[#This Row],[Vendor]]="AWS","USD","AUD")</f>
        <v>USD</v>
      </c>
      <c r="AA4745" s="29">
        <f>IF(database_public_cloud_VMs[[#This Row],[Currency]]="USD",(database_public_cloud_VMs[[#This Row],[Rate]]*param_exchange_rate)/(1+param_discount_aws),database_public_cloud_VMs[[#This Row],[Rate]])</f>
        <v>5.4999933565852688</v>
      </c>
    </row>
    <row r="4746" spans="1:27" x14ac:dyDescent="0.45">
      <c r="A4746" s="24" t="s">
        <v>5290</v>
      </c>
      <c r="B4746" t="s">
        <v>12</v>
      </c>
      <c r="C4746" s="25" t="s">
        <v>187</v>
      </c>
      <c r="D4746" t="s">
        <v>170</v>
      </c>
      <c r="E4746" t="s">
        <v>5278</v>
      </c>
      <c r="F4746" t="s">
        <v>5279</v>
      </c>
      <c r="G4746" s="26">
        <v>48</v>
      </c>
      <c r="H4746" s="26">
        <v>384</v>
      </c>
      <c r="I4746" s="26">
        <v>1800</v>
      </c>
      <c r="J4746" s="27" t="s">
        <v>838</v>
      </c>
      <c r="K4746" s="27" t="s">
        <v>2214</v>
      </c>
      <c r="L4746" s="27" t="s">
        <v>1925</v>
      </c>
      <c r="M4746" t="s">
        <v>190</v>
      </c>
      <c r="N4746" t="s">
        <v>188</v>
      </c>
      <c r="O4746" t="s">
        <v>188</v>
      </c>
      <c r="P4746" t="s">
        <v>179</v>
      </c>
      <c r="Q4746" t="s">
        <v>315</v>
      </c>
      <c r="R4746" t="s">
        <v>181</v>
      </c>
      <c r="S4746" t="s">
        <v>31</v>
      </c>
      <c r="T4746" t="s">
        <v>31</v>
      </c>
      <c r="U4746" t="s">
        <v>31</v>
      </c>
      <c r="V4746" t="s">
        <v>31</v>
      </c>
      <c r="W4746" t="s">
        <v>182</v>
      </c>
      <c r="X4746" t="s">
        <v>183</v>
      </c>
      <c r="Y4746" s="28">
        <v>7.6319999999999997</v>
      </c>
      <c r="Z4746" t="str">
        <f>IF(database_public_cloud_VMs[[#This Row],[Vendor]]="AWS","USD","AUD")</f>
        <v>USD</v>
      </c>
      <c r="AA4746" s="29">
        <f>IF(database_public_cloud_VMs[[#This Row],[Currency]]="USD",(database_public_cloud_VMs[[#This Row],[Rate]]*param_exchange_rate)/(1+param_discount_aws),database_public_cloud_VMs[[#This Row],[Rate]])</f>
        <v>9.4053213751868174</v>
      </c>
    </row>
    <row r="4747" spans="1:27" x14ac:dyDescent="0.45">
      <c r="A4747" s="24" t="s">
        <v>5291</v>
      </c>
      <c r="B4747" t="s">
        <v>12</v>
      </c>
      <c r="C4747" s="25" t="s">
        <v>1064</v>
      </c>
      <c r="D4747" t="s">
        <v>170</v>
      </c>
      <c r="E4747" t="s">
        <v>5278</v>
      </c>
      <c r="F4747" t="s">
        <v>5279</v>
      </c>
      <c r="G4747" s="26">
        <v>48</v>
      </c>
      <c r="H4747" s="26">
        <v>384</v>
      </c>
      <c r="I4747" s="26">
        <v>1800</v>
      </c>
      <c r="J4747" s="27" t="s">
        <v>838</v>
      </c>
      <c r="K4747" s="27" t="s">
        <v>2214</v>
      </c>
      <c r="L4747" s="27" t="s">
        <v>1925</v>
      </c>
      <c r="M4747" t="s">
        <v>176</v>
      </c>
      <c r="N4747" t="s">
        <v>177</v>
      </c>
      <c r="O4747" t="s">
        <v>178</v>
      </c>
      <c r="P4747" t="s">
        <v>179</v>
      </c>
      <c r="Q4747" t="s">
        <v>315</v>
      </c>
      <c r="R4747" t="s">
        <v>181</v>
      </c>
      <c r="S4747" t="s">
        <v>31</v>
      </c>
      <c r="T4747" t="s">
        <v>31</v>
      </c>
      <c r="U4747" t="s">
        <v>31</v>
      </c>
      <c r="V4747" t="s">
        <v>31</v>
      </c>
      <c r="W4747" t="s">
        <v>182</v>
      </c>
      <c r="X4747" t="s">
        <v>183</v>
      </c>
      <c r="Y4747" s="28">
        <v>5.66</v>
      </c>
      <c r="Z4747" t="str">
        <f>IF(database_public_cloud_VMs[[#This Row],[Vendor]]="AWS","USD","AUD")</f>
        <v>USD</v>
      </c>
      <c r="AA4747" s="29">
        <f>IF(database_public_cloud_VMs[[#This Row],[Currency]]="USD",(database_public_cloud_VMs[[#This Row],[Rate]]*param_exchange_rate)/(1+param_discount_aws),database_public_cloud_VMs[[#This Row],[Rate]])</f>
        <v>6.9751204118916919</v>
      </c>
    </row>
    <row r="4748" spans="1:27" x14ac:dyDescent="0.45">
      <c r="A4748" s="24" t="s">
        <v>5292</v>
      </c>
      <c r="B4748" t="s">
        <v>12</v>
      </c>
      <c r="C4748" s="25" t="s">
        <v>1064</v>
      </c>
      <c r="D4748" t="s">
        <v>170</v>
      </c>
      <c r="E4748" t="s">
        <v>5278</v>
      </c>
      <c r="F4748" t="s">
        <v>5279</v>
      </c>
      <c r="G4748" s="26">
        <v>48</v>
      </c>
      <c r="H4748" s="26">
        <v>384</v>
      </c>
      <c r="I4748" s="26">
        <v>1800</v>
      </c>
      <c r="J4748" s="27" t="s">
        <v>838</v>
      </c>
      <c r="K4748" s="27" t="s">
        <v>2214</v>
      </c>
      <c r="L4748" s="27" t="s">
        <v>1925</v>
      </c>
      <c r="M4748" t="s">
        <v>176</v>
      </c>
      <c r="N4748" t="s">
        <v>177</v>
      </c>
      <c r="O4748" t="s">
        <v>185</v>
      </c>
      <c r="P4748" t="s">
        <v>179</v>
      </c>
      <c r="Q4748" t="s">
        <v>315</v>
      </c>
      <c r="R4748" t="s">
        <v>181</v>
      </c>
      <c r="S4748" t="s">
        <v>31</v>
      </c>
      <c r="T4748" t="s">
        <v>31</v>
      </c>
      <c r="U4748" t="s">
        <v>31</v>
      </c>
      <c r="V4748" t="s">
        <v>31</v>
      </c>
      <c r="W4748" t="s">
        <v>182</v>
      </c>
      <c r="X4748" t="s">
        <v>183</v>
      </c>
      <c r="Y4748" s="28">
        <v>4.4630000000000001</v>
      </c>
      <c r="Z4748" t="str">
        <f>IF(database_public_cloud_VMs[[#This Row],[Vendor]]="AWS","USD","AUD")</f>
        <v>USD</v>
      </c>
      <c r="AA4748" s="29">
        <f>IF(database_public_cloud_VMs[[#This Row],[Currency]]="USD",(database_public_cloud_VMs[[#This Row],[Rate]]*param_exchange_rate)/(1+param_discount_aws),database_public_cloud_VMs[[#This Row],[Rate]])</f>
        <v>5.4999933565852688</v>
      </c>
    </row>
    <row r="4749" spans="1:27" x14ac:dyDescent="0.45">
      <c r="A4749" s="24" t="s">
        <v>5293</v>
      </c>
      <c r="B4749" t="s">
        <v>12</v>
      </c>
      <c r="C4749" s="25" t="s">
        <v>187</v>
      </c>
      <c r="D4749" t="s">
        <v>170</v>
      </c>
      <c r="E4749" t="s">
        <v>5278</v>
      </c>
      <c r="F4749" t="s">
        <v>5279</v>
      </c>
      <c r="G4749" s="26">
        <v>48</v>
      </c>
      <c r="H4749" s="26">
        <v>384</v>
      </c>
      <c r="I4749" s="26">
        <v>1800</v>
      </c>
      <c r="J4749" s="27" t="s">
        <v>838</v>
      </c>
      <c r="K4749" s="27" t="s">
        <v>2214</v>
      </c>
      <c r="L4749" s="27" t="s">
        <v>1925</v>
      </c>
      <c r="M4749" t="s">
        <v>176</v>
      </c>
      <c r="N4749" t="s">
        <v>188</v>
      </c>
      <c r="O4749" t="s">
        <v>188</v>
      </c>
      <c r="P4749" t="s">
        <v>179</v>
      </c>
      <c r="Q4749" t="s">
        <v>315</v>
      </c>
      <c r="R4749" t="s">
        <v>181</v>
      </c>
      <c r="S4749" t="s">
        <v>31</v>
      </c>
      <c r="T4749" t="s">
        <v>31</v>
      </c>
      <c r="U4749" t="s">
        <v>31</v>
      </c>
      <c r="V4749" t="s">
        <v>31</v>
      </c>
      <c r="W4749" t="s">
        <v>182</v>
      </c>
      <c r="X4749" t="s">
        <v>183</v>
      </c>
      <c r="Y4749" s="28">
        <v>7.6319999999999997</v>
      </c>
      <c r="Z4749" t="str">
        <f>IF(database_public_cloud_VMs[[#This Row],[Vendor]]="AWS","USD","AUD")</f>
        <v>USD</v>
      </c>
      <c r="AA4749" s="29">
        <f>IF(database_public_cloud_VMs[[#This Row],[Currency]]="USD",(database_public_cloud_VMs[[#This Row],[Rate]]*param_exchange_rate)/(1+param_discount_aws),database_public_cloud_VMs[[#This Row],[Rate]])</f>
        <v>9.4053213751868174</v>
      </c>
    </row>
    <row r="4750" spans="1:27" x14ac:dyDescent="0.45">
      <c r="A4750" s="24" t="s">
        <v>5294</v>
      </c>
      <c r="B4750" t="s">
        <v>12</v>
      </c>
      <c r="C4750" s="25" t="s">
        <v>1064</v>
      </c>
      <c r="D4750" t="s">
        <v>170</v>
      </c>
      <c r="E4750" t="s">
        <v>5278</v>
      </c>
      <c r="F4750" t="s">
        <v>5279</v>
      </c>
      <c r="G4750" s="26">
        <v>48</v>
      </c>
      <c r="H4750" s="26">
        <v>384</v>
      </c>
      <c r="I4750" s="26">
        <v>1800</v>
      </c>
      <c r="J4750" s="27" t="s">
        <v>838</v>
      </c>
      <c r="K4750" s="27" t="s">
        <v>2214</v>
      </c>
      <c r="L4750" s="27" t="s">
        <v>1925</v>
      </c>
      <c r="M4750" t="s">
        <v>176</v>
      </c>
      <c r="N4750" t="s">
        <v>177</v>
      </c>
      <c r="O4750" t="s">
        <v>178</v>
      </c>
      <c r="P4750" t="s">
        <v>179</v>
      </c>
      <c r="Q4750" t="s">
        <v>180</v>
      </c>
      <c r="R4750" t="s">
        <v>181</v>
      </c>
      <c r="S4750" t="s">
        <v>31</v>
      </c>
      <c r="T4750" t="s">
        <v>31</v>
      </c>
      <c r="U4750" t="s">
        <v>31</v>
      </c>
      <c r="V4750" t="s">
        <v>31</v>
      </c>
      <c r="W4750" t="s">
        <v>182</v>
      </c>
      <c r="X4750" t="s">
        <v>183</v>
      </c>
      <c r="Y4750" s="28">
        <v>3.452</v>
      </c>
      <c r="Z4750" t="str">
        <f>IF(database_public_cloud_VMs[[#This Row],[Vendor]]="AWS","USD","AUD")</f>
        <v>USD</v>
      </c>
      <c r="AA4750" s="29">
        <f>IF(database_public_cloud_VMs[[#This Row],[Currency]]="USD",(database_public_cloud_VMs[[#This Row],[Rate]]*param_exchange_rate)/(1+param_discount_aws),database_public_cloud_VMs[[#This Row],[Rate]])</f>
        <v>4.254084039196135</v>
      </c>
    </row>
    <row r="4751" spans="1:27" x14ac:dyDescent="0.45">
      <c r="A4751" s="24" t="s">
        <v>5295</v>
      </c>
      <c r="B4751" t="s">
        <v>12</v>
      </c>
      <c r="C4751" s="25" t="s">
        <v>1064</v>
      </c>
      <c r="D4751" t="s">
        <v>170</v>
      </c>
      <c r="E4751" t="s">
        <v>5278</v>
      </c>
      <c r="F4751" t="s">
        <v>5279</v>
      </c>
      <c r="G4751" s="26">
        <v>48</v>
      </c>
      <c r="H4751" s="26">
        <v>384</v>
      </c>
      <c r="I4751" s="26">
        <v>1800</v>
      </c>
      <c r="J4751" s="27" t="s">
        <v>838</v>
      </c>
      <c r="K4751" s="27" t="s">
        <v>2214</v>
      </c>
      <c r="L4751" s="27" t="s">
        <v>1925</v>
      </c>
      <c r="M4751" t="s">
        <v>176</v>
      </c>
      <c r="N4751" t="s">
        <v>177</v>
      </c>
      <c r="O4751" t="s">
        <v>185</v>
      </c>
      <c r="P4751" t="s">
        <v>179</v>
      </c>
      <c r="Q4751" t="s">
        <v>180</v>
      </c>
      <c r="R4751" t="s">
        <v>181</v>
      </c>
      <c r="S4751" t="s">
        <v>31</v>
      </c>
      <c r="T4751" t="s">
        <v>31</v>
      </c>
      <c r="U4751" t="s">
        <v>31</v>
      </c>
      <c r="V4751" t="s">
        <v>31</v>
      </c>
      <c r="W4751" t="s">
        <v>182</v>
      </c>
      <c r="X4751" t="s">
        <v>183</v>
      </c>
      <c r="Y4751" s="28">
        <v>2.2549999999999999</v>
      </c>
      <c r="Z4751" t="str">
        <f>IF(database_public_cloud_VMs[[#This Row],[Vendor]]="AWS","USD","AUD")</f>
        <v>USD</v>
      </c>
      <c r="AA4751" s="29">
        <f>IF(database_public_cloud_VMs[[#This Row],[Currency]]="USD",(database_public_cloud_VMs[[#This Row],[Rate]]*param_exchange_rate)/(1+param_discount_aws),database_public_cloud_VMs[[#This Row],[Rate]])</f>
        <v>2.778956983889711</v>
      </c>
    </row>
    <row r="4752" spans="1:27" x14ac:dyDescent="0.45">
      <c r="A4752" s="24" t="s">
        <v>5296</v>
      </c>
      <c r="B4752" t="s">
        <v>12</v>
      </c>
      <c r="C4752" s="25" t="s">
        <v>187</v>
      </c>
      <c r="D4752" t="s">
        <v>170</v>
      </c>
      <c r="E4752" t="s">
        <v>5278</v>
      </c>
      <c r="F4752" t="s">
        <v>5279</v>
      </c>
      <c r="G4752" s="26">
        <v>48</v>
      </c>
      <c r="H4752" s="26">
        <v>384</v>
      </c>
      <c r="I4752" s="26">
        <v>1800</v>
      </c>
      <c r="J4752" s="27" t="s">
        <v>838</v>
      </c>
      <c r="K4752" s="27" t="s">
        <v>2214</v>
      </c>
      <c r="L4752" s="27" t="s">
        <v>1925</v>
      </c>
      <c r="M4752" t="s">
        <v>176</v>
      </c>
      <c r="N4752" t="s">
        <v>188</v>
      </c>
      <c r="O4752" t="s">
        <v>188</v>
      </c>
      <c r="P4752" t="s">
        <v>179</v>
      </c>
      <c r="Q4752" t="s">
        <v>180</v>
      </c>
      <c r="R4752" t="s">
        <v>181</v>
      </c>
      <c r="S4752" t="s">
        <v>31</v>
      </c>
      <c r="T4752" t="s">
        <v>31</v>
      </c>
      <c r="U4752" t="s">
        <v>31</v>
      </c>
      <c r="V4752" t="s">
        <v>31</v>
      </c>
      <c r="W4752" t="s">
        <v>182</v>
      </c>
      <c r="X4752" t="s">
        <v>183</v>
      </c>
      <c r="Y4752" s="28">
        <v>5.4240000000000004</v>
      </c>
      <c r="Z4752" t="str">
        <f>IF(database_public_cloud_VMs[[#This Row],[Vendor]]="AWS","USD","AUD")</f>
        <v>USD</v>
      </c>
      <c r="AA4752" s="29">
        <f>IF(database_public_cloud_VMs[[#This Row],[Currency]]="USD",(database_public_cloud_VMs[[#This Row],[Rate]]*param_exchange_rate)/(1+param_discount_aws),database_public_cloud_VMs[[#This Row],[Rate]])</f>
        <v>6.6842850024912615</v>
      </c>
    </row>
    <row r="4753" spans="1:27" x14ac:dyDescent="0.45">
      <c r="A4753" s="24" t="s">
        <v>5297</v>
      </c>
      <c r="B4753" t="s">
        <v>12</v>
      </c>
      <c r="C4753" s="25" t="s">
        <v>1064</v>
      </c>
      <c r="D4753" t="s">
        <v>170</v>
      </c>
      <c r="E4753" t="s">
        <v>5278</v>
      </c>
      <c r="F4753" t="s">
        <v>5279</v>
      </c>
      <c r="G4753" s="26">
        <v>48</v>
      </c>
      <c r="H4753" s="26">
        <v>384</v>
      </c>
      <c r="I4753" s="26">
        <v>1800</v>
      </c>
      <c r="J4753" s="27" t="s">
        <v>838</v>
      </c>
      <c r="K4753" s="27" t="s">
        <v>2214</v>
      </c>
      <c r="L4753" s="27" t="s">
        <v>1925</v>
      </c>
      <c r="M4753" t="s">
        <v>190</v>
      </c>
      <c r="N4753" t="s">
        <v>177</v>
      </c>
      <c r="O4753" t="s">
        <v>178</v>
      </c>
      <c r="P4753" t="s">
        <v>179</v>
      </c>
      <c r="Q4753" t="s">
        <v>198</v>
      </c>
      <c r="R4753" t="s">
        <v>181</v>
      </c>
      <c r="S4753" t="s">
        <v>31</v>
      </c>
      <c r="T4753" t="s">
        <v>31</v>
      </c>
      <c r="U4753" t="s">
        <v>31</v>
      </c>
      <c r="V4753" t="s">
        <v>31</v>
      </c>
      <c r="W4753" t="s">
        <v>182</v>
      </c>
      <c r="X4753" t="s">
        <v>183</v>
      </c>
      <c r="Y4753" s="28">
        <v>3.512</v>
      </c>
      <c r="Z4753" t="str">
        <f>IF(database_public_cloud_VMs[[#This Row],[Vendor]]="AWS","USD","AUD")</f>
        <v>USD</v>
      </c>
      <c r="AA4753" s="29">
        <f>IF(database_public_cloud_VMs[[#This Row],[Currency]]="USD",(database_public_cloud_VMs[[#This Row],[Rate]]*param_exchange_rate)/(1+param_discount_aws),database_public_cloud_VMs[[#This Row],[Rate]])</f>
        <v>4.3280252449759047</v>
      </c>
    </row>
    <row r="4754" spans="1:27" x14ac:dyDescent="0.45">
      <c r="A4754" s="24" t="s">
        <v>5298</v>
      </c>
      <c r="B4754" t="s">
        <v>12</v>
      </c>
      <c r="C4754" s="25" t="s">
        <v>1064</v>
      </c>
      <c r="D4754" t="s">
        <v>170</v>
      </c>
      <c r="E4754" t="s">
        <v>5278</v>
      </c>
      <c r="F4754" t="s">
        <v>5279</v>
      </c>
      <c r="G4754" s="26">
        <v>48</v>
      </c>
      <c r="H4754" s="26">
        <v>384</v>
      </c>
      <c r="I4754" s="26">
        <v>1800</v>
      </c>
      <c r="J4754" s="27" t="s">
        <v>838</v>
      </c>
      <c r="K4754" s="27" t="s">
        <v>2214</v>
      </c>
      <c r="L4754" s="27" t="s">
        <v>1925</v>
      </c>
      <c r="M4754" t="s">
        <v>190</v>
      </c>
      <c r="N4754" t="s">
        <v>177</v>
      </c>
      <c r="O4754" t="s">
        <v>185</v>
      </c>
      <c r="P4754" t="s">
        <v>179</v>
      </c>
      <c r="Q4754" t="s">
        <v>198</v>
      </c>
      <c r="R4754" t="s">
        <v>181</v>
      </c>
      <c r="S4754" t="s">
        <v>31</v>
      </c>
      <c r="T4754" t="s">
        <v>31</v>
      </c>
      <c r="U4754" t="s">
        <v>31</v>
      </c>
      <c r="V4754" t="s">
        <v>31</v>
      </c>
      <c r="W4754" t="s">
        <v>182</v>
      </c>
      <c r="X4754" t="s">
        <v>183</v>
      </c>
      <c r="Y4754" s="28">
        <v>2.3090000000000002</v>
      </c>
      <c r="Z4754" t="str">
        <f>IF(database_public_cloud_VMs[[#This Row],[Vendor]]="AWS","USD","AUD")</f>
        <v>USD</v>
      </c>
      <c r="AA4754" s="29">
        <f>IF(database_public_cloud_VMs[[#This Row],[Currency]]="USD",(database_public_cloud_VMs[[#This Row],[Rate]]*param_exchange_rate)/(1+param_discount_aws),database_public_cloud_VMs[[#This Row],[Rate]])</f>
        <v>2.845504069091505</v>
      </c>
    </row>
    <row r="4755" spans="1:27" x14ac:dyDescent="0.45">
      <c r="A4755" s="24" t="s">
        <v>5299</v>
      </c>
      <c r="B4755" t="s">
        <v>12</v>
      </c>
      <c r="C4755" s="25" t="s">
        <v>187</v>
      </c>
      <c r="D4755" t="s">
        <v>170</v>
      </c>
      <c r="E4755" t="s">
        <v>5278</v>
      </c>
      <c r="F4755" t="s">
        <v>5279</v>
      </c>
      <c r="G4755" s="26">
        <v>48</v>
      </c>
      <c r="H4755" s="26">
        <v>384</v>
      </c>
      <c r="I4755" s="26">
        <v>1800</v>
      </c>
      <c r="J4755" s="27" t="s">
        <v>838</v>
      </c>
      <c r="K4755" s="27" t="s">
        <v>2214</v>
      </c>
      <c r="L4755" s="27" t="s">
        <v>1925</v>
      </c>
      <c r="M4755" t="s">
        <v>190</v>
      </c>
      <c r="N4755" t="s">
        <v>188</v>
      </c>
      <c r="O4755" t="s">
        <v>188</v>
      </c>
      <c r="P4755" t="s">
        <v>179</v>
      </c>
      <c r="Q4755" t="s">
        <v>198</v>
      </c>
      <c r="R4755" t="s">
        <v>181</v>
      </c>
      <c r="S4755" t="s">
        <v>31</v>
      </c>
      <c r="T4755" t="s">
        <v>31</v>
      </c>
      <c r="U4755" t="s">
        <v>31</v>
      </c>
      <c r="V4755" t="s">
        <v>31</v>
      </c>
      <c r="W4755" t="s">
        <v>182</v>
      </c>
      <c r="X4755" t="s">
        <v>183</v>
      </c>
      <c r="Y4755" s="28">
        <v>5.5739999999999998</v>
      </c>
      <c r="Z4755" t="str">
        <f>IF(database_public_cloud_VMs[[#This Row],[Vendor]]="AWS","USD","AUD")</f>
        <v>USD</v>
      </c>
      <c r="AA4755" s="29">
        <f>IF(database_public_cloud_VMs[[#This Row],[Currency]]="USD",(database_public_cloud_VMs[[#This Row],[Rate]]*param_exchange_rate)/(1+param_discount_aws),database_public_cloud_VMs[[#This Row],[Rate]])</f>
        <v>6.8691380169406875</v>
      </c>
    </row>
    <row r="4756" spans="1:27" x14ac:dyDescent="0.45">
      <c r="A4756" s="24" t="s">
        <v>5300</v>
      </c>
      <c r="B4756" t="s">
        <v>12</v>
      </c>
      <c r="C4756" s="25" t="s">
        <v>1064</v>
      </c>
      <c r="D4756" t="s">
        <v>170</v>
      </c>
      <c r="E4756" t="s">
        <v>5278</v>
      </c>
      <c r="F4756" t="s">
        <v>5279</v>
      </c>
      <c r="G4756" s="26">
        <v>48</v>
      </c>
      <c r="H4756" s="26">
        <v>384</v>
      </c>
      <c r="I4756" s="26">
        <v>1800</v>
      </c>
      <c r="J4756" s="27" t="s">
        <v>838</v>
      </c>
      <c r="K4756" s="27" t="s">
        <v>2214</v>
      </c>
      <c r="L4756" s="27" t="s">
        <v>1925</v>
      </c>
      <c r="M4756" t="s">
        <v>176</v>
      </c>
      <c r="N4756" t="s">
        <v>177</v>
      </c>
      <c r="O4756" t="s">
        <v>178</v>
      </c>
      <c r="P4756" t="s">
        <v>179</v>
      </c>
      <c r="Q4756" t="s">
        <v>191</v>
      </c>
      <c r="R4756" t="s">
        <v>181</v>
      </c>
      <c r="S4756" t="s">
        <v>31</v>
      </c>
      <c r="T4756" t="s">
        <v>31</v>
      </c>
      <c r="U4756" t="s">
        <v>31</v>
      </c>
      <c r="V4756" t="s">
        <v>31</v>
      </c>
      <c r="W4756" t="s">
        <v>182</v>
      </c>
      <c r="X4756" t="s">
        <v>183</v>
      </c>
      <c r="Y4756" s="28">
        <v>3.5819999999999999</v>
      </c>
      <c r="Z4756" t="str">
        <f>IF(database_public_cloud_VMs[[#This Row],[Vendor]]="AWS","USD","AUD")</f>
        <v>USD</v>
      </c>
      <c r="AA4756" s="29">
        <f>IF(database_public_cloud_VMs[[#This Row],[Currency]]="USD",(database_public_cloud_VMs[[#This Row],[Rate]]*param_exchange_rate)/(1+param_discount_aws),database_public_cloud_VMs[[#This Row],[Rate]])</f>
        <v>4.4142899850523039</v>
      </c>
    </row>
    <row r="4757" spans="1:27" x14ac:dyDescent="0.45">
      <c r="A4757" s="24" t="s">
        <v>5301</v>
      </c>
      <c r="B4757" t="s">
        <v>12</v>
      </c>
      <c r="C4757" s="25" t="s">
        <v>1064</v>
      </c>
      <c r="D4757" t="s">
        <v>170</v>
      </c>
      <c r="E4757" t="s">
        <v>5278</v>
      </c>
      <c r="F4757" t="s">
        <v>5279</v>
      </c>
      <c r="G4757" s="26">
        <v>48</v>
      </c>
      <c r="H4757" s="26">
        <v>384</v>
      </c>
      <c r="I4757" s="26">
        <v>1800</v>
      </c>
      <c r="J4757" s="27" t="s">
        <v>838</v>
      </c>
      <c r="K4757" s="27" t="s">
        <v>2214</v>
      </c>
      <c r="L4757" s="27" t="s">
        <v>1925</v>
      </c>
      <c r="M4757" t="s">
        <v>176</v>
      </c>
      <c r="N4757" t="s">
        <v>177</v>
      </c>
      <c r="O4757" t="s">
        <v>185</v>
      </c>
      <c r="P4757" t="s">
        <v>179</v>
      </c>
      <c r="Q4757" t="s">
        <v>191</v>
      </c>
      <c r="R4757" t="s">
        <v>181</v>
      </c>
      <c r="S4757" t="s">
        <v>31</v>
      </c>
      <c r="T4757" t="s">
        <v>31</v>
      </c>
      <c r="U4757" t="s">
        <v>31</v>
      </c>
      <c r="V4757" t="s">
        <v>31</v>
      </c>
      <c r="W4757" t="s">
        <v>182</v>
      </c>
      <c r="X4757" t="s">
        <v>183</v>
      </c>
      <c r="Y4757" s="28">
        <v>2.3849999999999998</v>
      </c>
      <c r="Z4757" t="str">
        <f>IF(database_public_cloud_VMs[[#This Row],[Vendor]]="AWS","USD","AUD")</f>
        <v>USD</v>
      </c>
      <c r="AA4757" s="29">
        <f>IF(database_public_cloud_VMs[[#This Row],[Currency]]="USD",(database_public_cloud_VMs[[#This Row],[Rate]]*param_exchange_rate)/(1+param_discount_aws),database_public_cloud_VMs[[#This Row],[Rate]])</f>
        <v>2.9391629297458803</v>
      </c>
    </row>
    <row r="4758" spans="1:27" x14ac:dyDescent="0.45">
      <c r="A4758" s="24" t="s">
        <v>5302</v>
      </c>
      <c r="B4758" t="s">
        <v>12</v>
      </c>
      <c r="C4758" s="25" t="s">
        <v>187</v>
      </c>
      <c r="D4758" t="s">
        <v>170</v>
      </c>
      <c r="E4758" t="s">
        <v>5278</v>
      </c>
      <c r="F4758" t="s">
        <v>5279</v>
      </c>
      <c r="G4758" s="26">
        <v>48</v>
      </c>
      <c r="H4758" s="26">
        <v>384</v>
      </c>
      <c r="I4758" s="26">
        <v>1800</v>
      </c>
      <c r="J4758" s="27" t="s">
        <v>838</v>
      </c>
      <c r="K4758" s="27" t="s">
        <v>2214</v>
      </c>
      <c r="L4758" s="27" t="s">
        <v>1925</v>
      </c>
      <c r="M4758" t="s">
        <v>176</v>
      </c>
      <c r="N4758" t="s">
        <v>188</v>
      </c>
      <c r="O4758" t="s">
        <v>188</v>
      </c>
      <c r="P4758" t="s">
        <v>179</v>
      </c>
      <c r="Q4758" t="s">
        <v>191</v>
      </c>
      <c r="R4758" t="s">
        <v>181</v>
      </c>
      <c r="S4758" t="s">
        <v>31</v>
      </c>
      <c r="T4758" t="s">
        <v>31</v>
      </c>
      <c r="U4758" t="s">
        <v>31</v>
      </c>
      <c r="V4758" t="s">
        <v>31</v>
      </c>
      <c r="W4758" t="s">
        <v>182</v>
      </c>
      <c r="X4758" t="s">
        <v>183</v>
      </c>
      <c r="Y4758" s="28">
        <v>5.5540000000000003</v>
      </c>
      <c r="Z4758" t="str">
        <f>IF(database_public_cloud_VMs[[#This Row],[Vendor]]="AWS","USD","AUD")</f>
        <v>USD</v>
      </c>
      <c r="AA4758" s="29">
        <f>IF(database_public_cloud_VMs[[#This Row],[Currency]]="USD",(database_public_cloud_VMs[[#This Row],[Rate]]*param_exchange_rate)/(1+param_discount_aws),database_public_cloud_VMs[[#This Row],[Rate]])</f>
        <v>6.8444909483474303</v>
      </c>
    </row>
    <row r="4759" spans="1:27" x14ac:dyDescent="0.45">
      <c r="A4759" s="24" t="s">
        <v>5303</v>
      </c>
      <c r="B4759" t="s">
        <v>12</v>
      </c>
      <c r="C4759" s="25" t="s">
        <v>1064</v>
      </c>
      <c r="D4759" t="s">
        <v>170</v>
      </c>
      <c r="E4759" t="s">
        <v>5278</v>
      </c>
      <c r="F4759" t="s">
        <v>5304</v>
      </c>
      <c r="G4759" s="26">
        <v>8</v>
      </c>
      <c r="H4759" s="26">
        <v>64</v>
      </c>
      <c r="I4759" s="26">
        <v>300</v>
      </c>
      <c r="J4759" s="27" t="s">
        <v>838</v>
      </c>
      <c r="K4759" s="27" t="s">
        <v>2214</v>
      </c>
      <c r="L4759" s="27" t="s">
        <v>1977</v>
      </c>
      <c r="M4759" t="s">
        <v>176</v>
      </c>
      <c r="N4759" t="s">
        <v>177</v>
      </c>
      <c r="O4759" t="s">
        <v>178</v>
      </c>
      <c r="P4759" t="s">
        <v>179</v>
      </c>
      <c r="Q4759" t="s">
        <v>191</v>
      </c>
      <c r="R4759" t="s">
        <v>181</v>
      </c>
      <c r="S4759" t="s">
        <v>31</v>
      </c>
      <c r="T4759" t="s">
        <v>31</v>
      </c>
      <c r="U4759" t="s">
        <v>31</v>
      </c>
      <c r="V4759" t="s">
        <v>31</v>
      </c>
      <c r="W4759" t="s">
        <v>182</v>
      </c>
      <c r="X4759" t="s">
        <v>183</v>
      </c>
      <c r="Y4759" s="28">
        <v>0.76</v>
      </c>
      <c r="Z4759" t="str">
        <f>IF(database_public_cloud_VMs[[#This Row],[Vendor]]="AWS","USD","AUD")</f>
        <v>USD</v>
      </c>
      <c r="AA4759" s="29">
        <f>IF(database_public_cloud_VMs[[#This Row],[Currency]]="USD",(database_public_cloud_VMs[[#This Row],[Rate]]*param_exchange_rate)/(1+param_discount_aws),database_public_cloud_VMs[[#This Row],[Rate]])</f>
        <v>0.93658860654376075</v>
      </c>
    </row>
    <row r="4760" spans="1:27" x14ac:dyDescent="0.45">
      <c r="A4760" s="24" t="s">
        <v>5305</v>
      </c>
      <c r="B4760" t="s">
        <v>12</v>
      </c>
      <c r="C4760" s="25" t="s">
        <v>1064</v>
      </c>
      <c r="D4760" t="s">
        <v>170</v>
      </c>
      <c r="E4760" t="s">
        <v>5278</v>
      </c>
      <c r="F4760" t="s">
        <v>5304</v>
      </c>
      <c r="G4760" s="26">
        <v>8</v>
      </c>
      <c r="H4760" s="26">
        <v>64</v>
      </c>
      <c r="I4760" s="26">
        <v>300</v>
      </c>
      <c r="J4760" s="27" t="s">
        <v>838</v>
      </c>
      <c r="K4760" s="27" t="s">
        <v>2214</v>
      </c>
      <c r="L4760" s="27" t="s">
        <v>1977</v>
      </c>
      <c r="M4760" t="s">
        <v>176</v>
      </c>
      <c r="N4760" t="s">
        <v>177</v>
      </c>
      <c r="O4760" t="s">
        <v>185</v>
      </c>
      <c r="P4760" t="s">
        <v>179</v>
      </c>
      <c r="Q4760" t="s">
        <v>191</v>
      </c>
      <c r="R4760" t="s">
        <v>181</v>
      </c>
      <c r="S4760" t="s">
        <v>31</v>
      </c>
      <c r="T4760" t="s">
        <v>31</v>
      </c>
      <c r="U4760" t="s">
        <v>31</v>
      </c>
      <c r="V4760" t="s">
        <v>31</v>
      </c>
      <c r="W4760" t="s">
        <v>182</v>
      </c>
      <c r="X4760" t="s">
        <v>183</v>
      </c>
      <c r="Y4760" s="28">
        <v>0.56100000000000005</v>
      </c>
      <c r="Z4760" t="str">
        <f>IF(database_public_cloud_VMs[[#This Row],[Vendor]]="AWS","USD","AUD")</f>
        <v>USD</v>
      </c>
      <c r="AA4760" s="29">
        <f>IF(database_public_cloud_VMs[[#This Row],[Currency]]="USD",(database_public_cloud_VMs[[#This Row],[Rate]]*param_exchange_rate)/(1+param_discount_aws),database_public_cloud_VMs[[#This Row],[Rate]])</f>
        <v>0.69135027404085503</v>
      </c>
    </row>
    <row r="4761" spans="1:27" x14ac:dyDescent="0.45">
      <c r="A4761" s="24" t="s">
        <v>5306</v>
      </c>
      <c r="B4761" t="s">
        <v>12</v>
      </c>
      <c r="C4761" s="25" t="s">
        <v>187</v>
      </c>
      <c r="D4761" t="s">
        <v>170</v>
      </c>
      <c r="E4761" t="s">
        <v>5278</v>
      </c>
      <c r="F4761" t="s">
        <v>5304</v>
      </c>
      <c r="G4761" s="26">
        <v>8</v>
      </c>
      <c r="H4761" s="26">
        <v>64</v>
      </c>
      <c r="I4761" s="26">
        <v>300</v>
      </c>
      <c r="J4761" s="27" t="s">
        <v>838</v>
      </c>
      <c r="K4761" s="27" t="s">
        <v>2214</v>
      </c>
      <c r="L4761" s="27" t="s">
        <v>1977</v>
      </c>
      <c r="M4761" t="s">
        <v>176</v>
      </c>
      <c r="N4761" t="s">
        <v>188</v>
      </c>
      <c r="O4761" t="s">
        <v>188</v>
      </c>
      <c r="P4761" t="s">
        <v>179</v>
      </c>
      <c r="Q4761" t="s">
        <v>191</v>
      </c>
      <c r="R4761" t="s">
        <v>181</v>
      </c>
      <c r="S4761" t="s">
        <v>31</v>
      </c>
      <c r="T4761" t="s">
        <v>31</v>
      </c>
      <c r="U4761" t="s">
        <v>31</v>
      </c>
      <c r="V4761" t="s">
        <v>31</v>
      </c>
      <c r="W4761" t="s">
        <v>182</v>
      </c>
      <c r="X4761" t="s">
        <v>183</v>
      </c>
      <c r="Y4761" s="28">
        <v>1.089</v>
      </c>
      <c r="Z4761" t="str">
        <f>IF(database_public_cloud_VMs[[#This Row],[Vendor]]="AWS","USD","AUD")</f>
        <v>USD</v>
      </c>
      <c r="AA4761" s="29">
        <f>IF(database_public_cloud_VMs[[#This Row],[Currency]]="USD",(database_public_cloud_VMs[[#This Row],[Rate]]*param_exchange_rate)/(1+param_discount_aws),database_public_cloud_VMs[[#This Row],[Rate]])</f>
        <v>1.342032884902836</v>
      </c>
    </row>
    <row r="4762" spans="1:27" x14ac:dyDescent="0.45">
      <c r="A4762" s="24" t="s">
        <v>5307</v>
      </c>
      <c r="B4762" t="s">
        <v>12</v>
      </c>
      <c r="C4762" s="25" t="s">
        <v>1064</v>
      </c>
      <c r="D4762" t="s">
        <v>170</v>
      </c>
      <c r="E4762" t="s">
        <v>5278</v>
      </c>
      <c r="F4762" t="s">
        <v>5304</v>
      </c>
      <c r="G4762" s="26">
        <v>8</v>
      </c>
      <c r="H4762" s="26">
        <v>64</v>
      </c>
      <c r="I4762" s="26">
        <v>300</v>
      </c>
      <c r="J4762" s="27" t="s">
        <v>838</v>
      </c>
      <c r="K4762" s="27" t="s">
        <v>2214</v>
      </c>
      <c r="L4762" s="27" t="s">
        <v>1977</v>
      </c>
      <c r="M4762" t="s">
        <v>176</v>
      </c>
      <c r="N4762" t="s">
        <v>177</v>
      </c>
      <c r="O4762" t="s">
        <v>178</v>
      </c>
      <c r="P4762" t="s">
        <v>179</v>
      </c>
      <c r="Q4762" t="s">
        <v>198</v>
      </c>
      <c r="R4762" t="s">
        <v>181</v>
      </c>
      <c r="S4762" t="s">
        <v>31</v>
      </c>
      <c r="T4762" t="s">
        <v>31</v>
      </c>
      <c r="U4762" t="s">
        <v>31</v>
      </c>
      <c r="V4762" t="s">
        <v>31</v>
      </c>
      <c r="W4762" t="s">
        <v>182</v>
      </c>
      <c r="X4762" t="s">
        <v>183</v>
      </c>
      <c r="Y4762" s="28">
        <v>0.69</v>
      </c>
      <c r="Z4762" t="str">
        <f>IF(database_public_cloud_VMs[[#This Row],[Vendor]]="AWS","USD","AUD")</f>
        <v>USD</v>
      </c>
      <c r="AA4762" s="29">
        <f>IF(database_public_cloud_VMs[[#This Row],[Currency]]="USD",(database_public_cloud_VMs[[#This Row],[Rate]]*param_exchange_rate)/(1+param_discount_aws),database_public_cloud_VMs[[#This Row],[Rate]])</f>
        <v>0.85032386646736169</v>
      </c>
    </row>
    <row r="4763" spans="1:27" x14ac:dyDescent="0.45">
      <c r="A4763" s="24" t="s">
        <v>5308</v>
      </c>
      <c r="B4763" t="s">
        <v>12</v>
      </c>
      <c r="C4763" s="25" t="s">
        <v>1064</v>
      </c>
      <c r="D4763" t="s">
        <v>170</v>
      </c>
      <c r="E4763" t="s">
        <v>5278</v>
      </c>
      <c r="F4763" t="s">
        <v>5304</v>
      </c>
      <c r="G4763" s="26">
        <v>8</v>
      </c>
      <c r="H4763" s="26">
        <v>64</v>
      </c>
      <c r="I4763" s="26">
        <v>300</v>
      </c>
      <c r="J4763" s="27" t="s">
        <v>838</v>
      </c>
      <c r="K4763" s="27" t="s">
        <v>2214</v>
      </c>
      <c r="L4763" s="27" t="s">
        <v>1977</v>
      </c>
      <c r="M4763" t="s">
        <v>176</v>
      </c>
      <c r="N4763" t="s">
        <v>177</v>
      </c>
      <c r="O4763" t="s">
        <v>185</v>
      </c>
      <c r="P4763" t="s">
        <v>179</v>
      </c>
      <c r="Q4763" t="s">
        <v>198</v>
      </c>
      <c r="R4763" t="s">
        <v>181</v>
      </c>
      <c r="S4763" t="s">
        <v>31</v>
      </c>
      <c r="T4763" t="s">
        <v>31</v>
      </c>
      <c r="U4763" t="s">
        <v>31</v>
      </c>
      <c r="V4763" t="s">
        <v>31</v>
      </c>
      <c r="W4763" t="s">
        <v>182</v>
      </c>
      <c r="X4763" t="s">
        <v>183</v>
      </c>
      <c r="Y4763" s="28">
        <v>0.48499999999999999</v>
      </c>
      <c r="Z4763" t="str">
        <f>IF(database_public_cloud_VMs[[#This Row],[Vendor]]="AWS","USD","AUD")</f>
        <v>USD</v>
      </c>
      <c r="AA4763" s="29">
        <f>IF(database_public_cloud_VMs[[#This Row],[Currency]]="USD",(database_public_cloud_VMs[[#This Row],[Rate]]*param_exchange_rate)/(1+param_discount_aws),database_public_cloud_VMs[[#This Row],[Rate]])</f>
        <v>0.59769141338647891</v>
      </c>
    </row>
    <row r="4764" spans="1:27" x14ac:dyDescent="0.45">
      <c r="A4764" s="24" t="s">
        <v>5309</v>
      </c>
      <c r="B4764" t="s">
        <v>12</v>
      </c>
      <c r="C4764" s="25" t="s">
        <v>187</v>
      </c>
      <c r="D4764" t="s">
        <v>170</v>
      </c>
      <c r="E4764" t="s">
        <v>5278</v>
      </c>
      <c r="F4764" t="s">
        <v>5304</v>
      </c>
      <c r="G4764" s="26">
        <v>8</v>
      </c>
      <c r="H4764" s="26">
        <v>64</v>
      </c>
      <c r="I4764" s="26">
        <v>300</v>
      </c>
      <c r="J4764" s="27" t="s">
        <v>838</v>
      </c>
      <c r="K4764" s="27" t="s">
        <v>2214</v>
      </c>
      <c r="L4764" s="27" t="s">
        <v>1977</v>
      </c>
      <c r="M4764" t="s">
        <v>176</v>
      </c>
      <c r="N4764" t="s">
        <v>188</v>
      </c>
      <c r="O4764" t="s">
        <v>188</v>
      </c>
      <c r="P4764" t="s">
        <v>179</v>
      </c>
      <c r="Q4764" t="s">
        <v>198</v>
      </c>
      <c r="R4764" t="s">
        <v>181</v>
      </c>
      <c r="S4764" t="s">
        <v>31</v>
      </c>
      <c r="T4764" t="s">
        <v>31</v>
      </c>
      <c r="U4764" t="s">
        <v>31</v>
      </c>
      <c r="V4764" t="s">
        <v>31</v>
      </c>
      <c r="W4764" t="s">
        <v>182</v>
      </c>
      <c r="X4764" t="s">
        <v>183</v>
      </c>
      <c r="Y4764" s="28">
        <v>1.109</v>
      </c>
      <c r="Z4764" t="str">
        <f>IF(database_public_cloud_VMs[[#This Row],[Vendor]]="AWS","USD","AUD")</f>
        <v>USD</v>
      </c>
      <c r="AA4764" s="29">
        <f>IF(database_public_cloud_VMs[[#This Row],[Currency]]="USD",(database_public_cloud_VMs[[#This Row],[Rate]]*param_exchange_rate)/(1+param_discount_aws),database_public_cloud_VMs[[#This Row],[Rate]])</f>
        <v>1.3666799534960929</v>
      </c>
    </row>
    <row r="4765" spans="1:27" x14ac:dyDescent="0.45">
      <c r="A4765" s="24" t="s">
        <v>5310</v>
      </c>
      <c r="B4765" t="s">
        <v>12</v>
      </c>
      <c r="C4765" s="25" t="s">
        <v>1064</v>
      </c>
      <c r="D4765" t="s">
        <v>170</v>
      </c>
      <c r="E4765" t="s">
        <v>5278</v>
      </c>
      <c r="F4765" t="s">
        <v>5304</v>
      </c>
      <c r="G4765" s="26">
        <v>8</v>
      </c>
      <c r="H4765" s="26">
        <v>64</v>
      </c>
      <c r="I4765" s="26">
        <v>300</v>
      </c>
      <c r="J4765" s="27" t="s">
        <v>838</v>
      </c>
      <c r="K4765" s="27" t="s">
        <v>2214</v>
      </c>
      <c r="L4765" s="27" t="s">
        <v>1977</v>
      </c>
      <c r="M4765" t="s">
        <v>176</v>
      </c>
      <c r="N4765" t="s">
        <v>177</v>
      </c>
      <c r="O4765" t="s">
        <v>178</v>
      </c>
      <c r="P4765" t="s">
        <v>179</v>
      </c>
      <c r="Q4765" t="s">
        <v>180</v>
      </c>
      <c r="R4765" t="s">
        <v>181</v>
      </c>
      <c r="S4765" t="s">
        <v>31</v>
      </c>
      <c r="T4765" t="s">
        <v>31</v>
      </c>
      <c r="U4765" t="s">
        <v>31</v>
      </c>
      <c r="V4765" t="s">
        <v>31</v>
      </c>
      <c r="W4765" t="s">
        <v>182</v>
      </c>
      <c r="X4765" t="s">
        <v>183</v>
      </c>
      <c r="Y4765" s="28">
        <v>0.63</v>
      </c>
      <c r="Z4765" t="str">
        <f>IF(database_public_cloud_VMs[[#This Row],[Vendor]]="AWS","USD","AUD")</f>
        <v>USD</v>
      </c>
      <c r="AA4765" s="29">
        <f>IF(database_public_cloud_VMs[[#This Row],[Currency]]="USD",(database_public_cloud_VMs[[#This Row],[Rate]]*param_exchange_rate)/(1+param_discount_aws),database_public_cloud_VMs[[#This Row],[Rate]])</f>
        <v>0.77638266068759121</v>
      </c>
    </row>
    <row r="4766" spans="1:27" x14ac:dyDescent="0.45">
      <c r="A4766" s="24" t="s">
        <v>5311</v>
      </c>
      <c r="B4766" t="s">
        <v>12</v>
      </c>
      <c r="C4766" s="25" t="s">
        <v>1064</v>
      </c>
      <c r="D4766" t="s">
        <v>170</v>
      </c>
      <c r="E4766" t="s">
        <v>5278</v>
      </c>
      <c r="F4766" t="s">
        <v>5304</v>
      </c>
      <c r="G4766" s="26">
        <v>8</v>
      </c>
      <c r="H4766" s="26">
        <v>64</v>
      </c>
      <c r="I4766" s="26">
        <v>300</v>
      </c>
      <c r="J4766" s="27" t="s">
        <v>838</v>
      </c>
      <c r="K4766" s="27" t="s">
        <v>2214</v>
      </c>
      <c r="L4766" s="27" t="s">
        <v>1977</v>
      </c>
      <c r="M4766" t="s">
        <v>176</v>
      </c>
      <c r="N4766" t="s">
        <v>177</v>
      </c>
      <c r="O4766" t="s">
        <v>185</v>
      </c>
      <c r="P4766" t="s">
        <v>179</v>
      </c>
      <c r="Q4766" t="s">
        <v>180</v>
      </c>
      <c r="R4766" t="s">
        <v>181</v>
      </c>
      <c r="S4766" t="s">
        <v>31</v>
      </c>
      <c r="T4766" t="s">
        <v>31</v>
      </c>
      <c r="U4766" t="s">
        <v>31</v>
      </c>
      <c r="V4766" t="s">
        <v>31</v>
      </c>
      <c r="W4766" t="s">
        <v>182</v>
      </c>
      <c r="X4766" t="s">
        <v>183</v>
      </c>
      <c r="Y4766" s="28">
        <v>0.43099999999999999</v>
      </c>
      <c r="Z4766" t="str">
        <f>IF(database_public_cloud_VMs[[#This Row],[Vendor]]="AWS","USD","AUD")</f>
        <v>USD</v>
      </c>
      <c r="AA4766" s="29">
        <f>IF(database_public_cloud_VMs[[#This Row],[Currency]]="USD",(database_public_cloud_VMs[[#This Row],[Rate]]*param_exchange_rate)/(1+param_discount_aws),database_public_cloud_VMs[[#This Row],[Rate]])</f>
        <v>0.53114432818468538</v>
      </c>
    </row>
    <row r="4767" spans="1:27" x14ac:dyDescent="0.45">
      <c r="A4767" s="24" t="s">
        <v>5312</v>
      </c>
      <c r="B4767" t="s">
        <v>12</v>
      </c>
      <c r="C4767" s="25" t="s">
        <v>187</v>
      </c>
      <c r="D4767" t="s">
        <v>170</v>
      </c>
      <c r="E4767" t="s">
        <v>5278</v>
      </c>
      <c r="F4767" t="s">
        <v>5304</v>
      </c>
      <c r="G4767" s="26">
        <v>8</v>
      </c>
      <c r="H4767" s="26">
        <v>64</v>
      </c>
      <c r="I4767" s="26">
        <v>300</v>
      </c>
      <c r="J4767" s="27" t="s">
        <v>838</v>
      </c>
      <c r="K4767" s="27" t="s">
        <v>2214</v>
      </c>
      <c r="L4767" s="27" t="s">
        <v>1977</v>
      </c>
      <c r="M4767" t="s">
        <v>176</v>
      </c>
      <c r="N4767" t="s">
        <v>188</v>
      </c>
      <c r="O4767" t="s">
        <v>188</v>
      </c>
      <c r="P4767" t="s">
        <v>179</v>
      </c>
      <c r="Q4767" t="s">
        <v>180</v>
      </c>
      <c r="R4767" t="s">
        <v>181</v>
      </c>
      <c r="S4767" t="s">
        <v>31</v>
      </c>
      <c r="T4767" t="s">
        <v>31</v>
      </c>
      <c r="U4767" t="s">
        <v>31</v>
      </c>
      <c r="V4767" t="s">
        <v>31</v>
      </c>
      <c r="W4767" t="s">
        <v>182</v>
      </c>
      <c r="X4767" t="s">
        <v>183</v>
      </c>
      <c r="Y4767" s="28">
        <v>0.95899999999999996</v>
      </c>
      <c r="Z4767" t="str">
        <f>IF(database_public_cloud_VMs[[#This Row],[Vendor]]="AWS","USD","AUD")</f>
        <v>USD</v>
      </c>
      <c r="AA4767" s="29">
        <f>IF(database_public_cloud_VMs[[#This Row],[Currency]]="USD",(database_public_cloud_VMs[[#This Row],[Rate]]*param_exchange_rate)/(1+param_discount_aws),database_public_cloud_VMs[[#This Row],[Rate]])</f>
        <v>1.1818269390466665</v>
      </c>
    </row>
    <row r="4768" spans="1:27" x14ac:dyDescent="0.45">
      <c r="A4768" s="24" t="s">
        <v>5313</v>
      </c>
      <c r="B4768" t="s">
        <v>12</v>
      </c>
      <c r="C4768" s="25" t="s">
        <v>1064</v>
      </c>
      <c r="D4768" t="s">
        <v>170</v>
      </c>
      <c r="E4768" t="s">
        <v>5278</v>
      </c>
      <c r="F4768" t="s">
        <v>5304</v>
      </c>
      <c r="G4768" s="26">
        <v>8</v>
      </c>
      <c r="H4768" s="26">
        <v>64</v>
      </c>
      <c r="I4768" s="26">
        <v>300</v>
      </c>
      <c r="J4768" s="27" t="s">
        <v>838</v>
      </c>
      <c r="K4768" s="27" t="s">
        <v>2214</v>
      </c>
      <c r="L4768" s="27" t="s">
        <v>1977</v>
      </c>
      <c r="M4768" t="s">
        <v>190</v>
      </c>
      <c r="N4768" t="s">
        <v>177</v>
      </c>
      <c r="O4768" t="s">
        <v>178</v>
      </c>
      <c r="P4768" t="s">
        <v>179</v>
      </c>
      <c r="Q4768" t="s">
        <v>315</v>
      </c>
      <c r="R4768" t="s">
        <v>181</v>
      </c>
      <c r="S4768" t="s">
        <v>31</v>
      </c>
      <c r="T4768" t="s">
        <v>31</v>
      </c>
      <c r="U4768" t="s">
        <v>31</v>
      </c>
      <c r="V4768" t="s">
        <v>31</v>
      </c>
      <c r="W4768" t="s">
        <v>182</v>
      </c>
      <c r="X4768" t="s">
        <v>183</v>
      </c>
      <c r="Y4768" s="28">
        <v>0.94299999999999995</v>
      </c>
      <c r="Z4768" t="str">
        <f>IF(database_public_cloud_VMs[[#This Row],[Vendor]]="AWS","USD","AUD")</f>
        <v>USD</v>
      </c>
      <c r="AA4768" s="29">
        <f>IF(database_public_cloud_VMs[[#This Row],[Currency]]="USD",(database_public_cloud_VMs[[#This Row],[Rate]]*param_exchange_rate)/(1+param_discount_aws),database_public_cloud_VMs[[#This Row],[Rate]])</f>
        <v>1.1621092841720611</v>
      </c>
    </row>
    <row r="4769" spans="1:27" x14ac:dyDescent="0.45">
      <c r="A4769" s="24" t="s">
        <v>5314</v>
      </c>
      <c r="B4769" t="s">
        <v>12</v>
      </c>
      <c r="C4769" s="25" t="s">
        <v>1064</v>
      </c>
      <c r="D4769" t="s">
        <v>170</v>
      </c>
      <c r="E4769" t="s">
        <v>5278</v>
      </c>
      <c r="F4769" t="s">
        <v>5304</v>
      </c>
      <c r="G4769" s="26">
        <v>8</v>
      </c>
      <c r="H4769" s="26">
        <v>64</v>
      </c>
      <c r="I4769" s="26">
        <v>300</v>
      </c>
      <c r="J4769" s="27" t="s">
        <v>838</v>
      </c>
      <c r="K4769" s="27" t="s">
        <v>2214</v>
      </c>
      <c r="L4769" s="27" t="s">
        <v>1977</v>
      </c>
      <c r="M4769" t="s">
        <v>190</v>
      </c>
      <c r="N4769" t="s">
        <v>177</v>
      </c>
      <c r="O4769" t="s">
        <v>185</v>
      </c>
      <c r="P4769" t="s">
        <v>179</v>
      </c>
      <c r="Q4769" t="s">
        <v>315</v>
      </c>
      <c r="R4769" t="s">
        <v>181</v>
      </c>
      <c r="S4769" t="s">
        <v>31</v>
      </c>
      <c r="T4769" t="s">
        <v>31</v>
      </c>
      <c r="U4769" t="s">
        <v>31</v>
      </c>
      <c r="V4769" t="s">
        <v>31</v>
      </c>
      <c r="W4769" t="s">
        <v>182</v>
      </c>
      <c r="X4769" t="s">
        <v>183</v>
      </c>
      <c r="Y4769" s="28">
        <v>0.74399999999999999</v>
      </c>
      <c r="Z4769" t="str">
        <f>IF(database_public_cloud_VMs[[#This Row],[Vendor]]="AWS","USD","AUD")</f>
        <v>USD</v>
      </c>
      <c r="AA4769" s="29">
        <f>IF(database_public_cloud_VMs[[#This Row],[Currency]]="USD",(database_public_cloud_VMs[[#This Row],[Rate]]*param_exchange_rate)/(1+param_discount_aws),database_public_cloud_VMs[[#This Row],[Rate]])</f>
        <v>0.91687095166915522</v>
      </c>
    </row>
    <row r="4770" spans="1:27" x14ac:dyDescent="0.45">
      <c r="A4770" s="24" t="s">
        <v>5315</v>
      </c>
      <c r="B4770" t="s">
        <v>12</v>
      </c>
      <c r="C4770" s="25" t="s">
        <v>187</v>
      </c>
      <c r="D4770" t="s">
        <v>170</v>
      </c>
      <c r="E4770" t="s">
        <v>5278</v>
      </c>
      <c r="F4770" t="s">
        <v>5304</v>
      </c>
      <c r="G4770" s="26">
        <v>8</v>
      </c>
      <c r="H4770" s="26">
        <v>64</v>
      </c>
      <c r="I4770" s="26">
        <v>300</v>
      </c>
      <c r="J4770" s="27" t="s">
        <v>838</v>
      </c>
      <c r="K4770" s="27" t="s">
        <v>2214</v>
      </c>
      <c r="L4770" s="27" t="s">
        <v>1977</v>
      </c>
      <c r="M4770" t="s">
        <v>190</v>
      </c>
      <c r="N4770" t="s">
        <v>188</v>
      </c>
      <c r="O4770" t="s">
        <v>188</v>
      </c>
      <c r="P4770" t="s">
        <v>179</v>
      </c>
      <c r="Q4770" t="s">
        <v>315</v>
      </c>
      <c r="R4770" t="s">
        <v>181</v>
      </c>
      <c r="S4770" t="s">
        <v>31</v>
      </c>
      <c r="T4770" t="s">
        <v>31</v>
      </c>
      <c r="U4770" t="s">
        <v>31</v>
      </c>
      <c r="V4770" t="s">
        <v>31</v>
      </c>
      <c r="W4770" t="s">
        <v>182</v>
      </c>
      <c r="X4770" t="s">
        <v>183</v>
      </c>
      <c r="Y4770" s="28">
        <v>1.272</v>
      </c>
      <c r="Z4770" t="str">
        <f>IF(database_public_cloud_VMs[[#This Row],[Vendor]]="AWS","USD","AUD")</f>
        <v>USD</v>
      </c>
      <c r="AA4770" s="29">
        <f>IF(database_public_cloud_VMs[[#This Row],[Currency]]="USD",(database_public_cloud_VMs[[#This Row],[Rate]]*param_exchange_rate)/(1+param_discount_aws),database_public_cloud_VMs[[#This Row],[Rate]])</f>
        <v>1.5675535625311363</v>
      </c>
    </row>
    <row r="4771" spans="1:27" x14ac:dyDescent="0.45">
      <c r="A4771" s="24" t="s">
        <v>5316</v>
      </c>
      <c r="B4771" t="s">
        <v>12</v>
      </c>
      <c r="C4771" s="25" t="s">
        <v>1064</v>
      </c>
      <c r="D4771" t="s">
        <v>170</v>
      </c>
      <c r="E4771" t="s">
        <v>5278</v>
      </c>
      <c r="F4771" t="s">
        <v>5304</v>
      </c>
      <c r="G4771" s="26">
        <v>8</v>
      </c>
      <c r="H4771" s="26">
        <v>64</v>
      </c>
      <c r="I4771" s="26">
        <v>300</v>
      </c>
      <c r="J4771" s="27" t="s">
        <v>838</v>
      </c>
      <c r="K4771" s="27" t="s">
        <v>2214</v>
      </c>
      <c r="L4771" s="27" t="s">
        <v>1977</v>
      </c>
      <c r="M4771" t="s">
        <v>176</v>
      </c>
      <c r="N4771" t="s">
        <v>177</v>
      </c>
      <c r="O4771" t="s">
        <v>178</v>
      </c>
      <c r="P4771" t="s">
        <v>179</v>
      </c>
      <c r="Q4771" t="s">
        <v>315</v>
      </c>
      <c r="R4771" t="s">
        <v>181</v>
      </c>
      <c r="S4771" t="s">
        <v>31</v>
      </c>
      <c r="T4771" t="s">
        <v>31</v>
      </c>
      <c r="U4771" t="s">
        <v>31</v>
      </c>
      <c r="V4771" t="s">
        <v>31</v>
      </c>
      <c r="W4771" t="s">
        <v>182</v>
      </c>
      <c r="X4771" t="s">
        <v>183</v>
      </c>
      <c r="Y4771" s="28">
        <v>0.998</v>
      </c>
      <c r="Z4771" t="str">
        <f>IF(database_public_cloud_VMs[[#This Row],[Vendor]]="AWS","USD","AUD")</f>
        <v>USD</v>
      </c>
      <c r="AA4771" s="29">
        <f>IF(database_public_cloud_VMs[[#This Row],[Currency]]="USD",(database_public_cloud_VMs[[#This Row],[Rate]]*param_exchange_rate)/(1+param_discount_aws),database_public_cloud_VMs[[#This Row],[Rate]])</f>
        <v>1.2298887228035174</v>
      </c>
    </row>
    <row r="4772" spans="1:27" x14ac:dyDescent="0.45">
      <c r="A4772" s="24" t="s">
        <v>5317</v>
      </c>
      <c r="B4772" t="s">
        <v>12</v>
      </c>
      <c r="C4772" s="25" t="s">
        <v>1064</v>
      </c>
      <c r="D4772" t="s">
        <v>170</v>
      </c>
      <c r="E4772" t="s">
        <v>5278</v>
      </c>
      <c r="F4772" t="s">
        <v>5304</v>
      </c>
      <c r="G4772" s="26">
        <v>8</v>
      </c>
      <c r="H4772" s="26">
        <v>64</v>
      </c>
      <c r="I4772" s="26">
        <v>300</v>
      </c>
      <c r="J4772" s="27" t="s">
        <v>838</v>
      </c>
      <c r="K4772" s="27" t="s">
        <v>2214</v>
      </c>
      <c r="L4772" s="27" t="s">
        <v>1977</v>
      </c>
      <c r="M4772" t="s">
        <v>176</v>
      </c>
      <c r="N4772" t="s">
        <v>177</v>
      </c>
      <c r="O4772" t="s">
        <v>185</v>
      </c>
      <c r="P4772" t="s">
        <v>179</v>
      </c>
      <c r="Q4772" t="s">
        <v>315</v>
      </c>
      <c r="R4772" t="s">
        <v>181</v>
      </c>
      <c r="S4772" t="s">
        <v>31</v>
      </c>
      <c r="T4772" t="s">
        <v>31</v>
      </c>
      <c r="U4772" t="s">
        <v>31</v>
      </c>
      <c r="V4772" t="s">
        <v>31</v>
      </c>
      <c r="W4772" t="s">
        <v>182</v>
      </c>
      <c r="X4772" t="s">
        <v>183</v>
      </c>
      <c r="Y4772" s="28">
        <v>0.79900000000000004</v>
      </c>
      <c r="Z4772" t="str">
        <f>IF(database_public_cloud_VMs[[#This Row],[Vendor]]="AWS","USD","AUD")</f>
        <v>USD</v>
      </c>
      <c r="AA4772" s="29">
        <f>IF(database_public_cloud_VMs[[#This Row],[Currency]]="USD",(database_public_cloud_VMs[[#This Row],[Rate]]*param_exchange_rate)/(1+param_discount_aws),database_public_cloud_VMs[[#This Row],[Rate]])</f>
        <v>0.98465039030061174</v>
      </c>
    </row>
    <row r="4773" spans="1:27" x14ac:dyDescent="0.45">
      <c r="A4773" s="24" t="s">
        <v>5318</v>
      </c>
      <c r="B4773" t="s">
        <v>12</v>
      </c>
      <c r="C4773" s="25" t="s">
        <v>187</v>
      </c>
      <c r="D4773" t="s">
        <v>170</v>
      </c>
      <c r="E4773" t="s">
        <v>5278</v>
      </c>
      <c r="F4773" t="s">
        <v>5304</v>
      </c>
      <c r="G4773" s="26">
        <v>8</v>
      </c>
      <c r="H4773" s="26">
        <v>64</v>
      </c>
      <c r="I4773" s="26">
        <v>300</v>
      </c>
      <c r="J4773" s="27" t="s">
        <v>838</v>
      </c>
      <c r="K4773" s="27" t="s">
        <v>2214</v>
      </c>
      <c r="L4773" s="27" t="s">
        <v>1977</v>
      </c>
      <c r="M4773" t="s">
        <v>176</v>
      </c>
      <c r="N4773" t="s">
        <v>188</v>
      </c>
      <c r="O4773" t="s">
        <v>188</v>
      </c>
      <c r="P4773" t="s">
        <v>179</v>
      </c>
      <c r="Q4773" t="s">
        <v>315</v>
      </c>
      <c r="R4773" t="s">
        <v>181</v>
      </c>
      <c r="S4773" t="s">
        <v>31</v>
      </c>
      <c r="T4773" t="s">
        <v>31</v>
      </c>
      <c r="U4773" t="s">
        <v>31</v>
      </c>
      <c r="V4773" t="s">
        <v>31</v>
      </c>
      <c r="W4773" t="s">
        <v>182</v>
      </c>
      <c r="X4773" t="s">
        <v>183</v>
      </c>
      <c r="Y4773" s="28">
        <v>1.327</v>
      </c>
      <c r="Z4773" t="str">
        <f>IF(database_public_cloud_VMs[[#This Row],[Vendor]]="AWS","USD","AUD")</f>
        <v>USD</v>
      </c>
      <c r="AA4773" s="29">
        <f>IF(database_public_cloud_VMs[[#This Row],[Currency]]="USD",(database_public_cloud_VMs[[#This Row],[Rate]]*param_exchange_rate)/(1+param_discount_aws),database_public_cloud_VMs[[#This Row],[Rate]])</f>
        <v>1.6353330011625926</v>
      </c>
    </row>
    <row r="4774" spans="1:27" x14ac:dyDescent="0.45">
      <c r="A4774" s="24" t="s">
        <v>5319</v>
      </c>
      <c r="B4774" t="s">
        <v>12</v>
      </c>
      <c r="C4774" s="25" t="s">
        <v>1064</v>
      </c>
      <c r="D4774" t="s">
        <v>170</v>
      </c>
      <c r="E4774" t="s">
        <v>5278</v>
      </c>
      <c r="F4774" t="s">
        <v>5304</v>
      </c>
      <c r="G4774" s="26">
        <v>8</v>
      </c>
      <c r="H4774" s="26">
        <v>64</v>
      </c>
      <c r="I4774" s="26">
        <v>300</v>
      </c>
      <c r="J4774" s="27" t="s">
        <v>838</v>
      </c>
      <c r="K4774" s="27" t="s">
        <v>2214</v>
      </c>
      <c r="L4774" s="27" t="s">
        <v>1977</v>
      </c>
      <c r="M4774" t="s">
        <v>190</v>
      </c>
      <c r="N4774" t="s">
        <v>177</v>
      </c>
      <c r="O4774" t="s">
        <v>178</v>
      </c>
      <c r="P4774" t="s">
        <v>179</v>
      </c>
      <c r="Q4774" t="s">
        <v>180</v>
      </c>
      <c r="R4774" t="s">
        <v>181</v>
      </c>
      <c r="S4774" t="s">
        <v>31</v>
      </c>
      <c r="T4774" t="s">
        <v>31</v>
      </c>
      <c r="U4774" t="s">
        <v>31</v>
      </c>
      <c r="V4774" t="s">
        <v>31</v>
      </c>
      <c r="W4774" t="s">
        <v>182</v>
      </c>
      <c r="X4774" t="s">
        <v>183</v>
      </c>
      <c r="Y4774" s="28">
        <v>0.57499999999999996</v>
      </c>
      <c r="Z4774" t="str">
        <f>IF(database_public_cloud_VMs[[#This Row],[Vendor]]="AWS","USD","AUD")</f>
        <v>USD</v>
      </c>
      <c r="AA4774" s="29">
        <f>IF(database_public_cloud_VMs[[#This Row],[Currency]]="USD",(database_public_cloud_VMs[[#This Row],[Rate]]*param_exchange_rate)/(1+param_discount_aws),database_public_cloud_VMs[[#This Row],[Rate]])</f>
        <v>0.7086032220561348</v>
      </c>
    </row>
    <row r="4775" spans="1:27" x14ac:dyDescent="0.45">
      <c r="A4775" s="24" t="s">
        <v>5320</v>
      </c>
      <c r="B4775" t="s">
        <v>12</v>
      </c>
      <c r="C4775" s="25" t="s">
        <v>1064</v>
      </c>
      <c r="D4775" t="s">
        <v>170</v>
      </c>
      <c r="E4775" t="s">
        <v>5278</v>
      </c>
      <c r="F4775" t="s">
        <v>5304</v>
      </c>
      <c r="G4775" s="26">
        <v>8</v>
      </c>
      <c r="H4775" s="26">
        <v>64</v>
      </c>
      <c r="I4775" s="26">
        <v>300</v>
      </c>
      <c r="J4775" s="27" t="s">
        <v>838</v>
      </c>
      <c r="K4775" s="27" t="s">
        <v>2214</v>
      </c>
      <c r="L4775" s="27" t="s">
        <v>1977</v>
      </c>
      <c r="M4775" t="s">
        <v>190</v>
      </c>
      <c r="N4775" t="s">
        <v>177</v>
      </c>
      <c r="O4775" t="s">
        <v>185</v>
      </c>
      <c r="P4775" t="s">
        <v>179</v>
      </c>
      <c r="Q4775" t="s">
        <v>180</v>
      </c>
      <c r="R4775" t="s">
        <v>181</v>
      </c>
      <c r="S4775" t="s">
        <v>31</v>
      </c>
      <c r="T4775" t="s">
        <v>31</v>
      </c>
      <c r="U4775" t="s">
        <v>31</v>
      </c>
      <c r="V4775" t="s">
        <v>31</v>
      </c>
      <c r="W4775" t="s">
        <v>182</v>
      </c>
      <c r="X4775" t="s">
        <v>183</v>
      </c>
      <c r="Y4775" s="28">
        <v>0.376</v>
      </c>
      <c r="Z4775" t="str">
        <f>IF(database_public_cloud_VMs[[#This Row],[Vendor]]="AWS","USD","AUD")</f>
        <v>USD</v>
      </c>
      <c r="AA4775" s="29">
        <f>IF(database_public_cloud_VMs[[#This Row],[Currency]]="USD",(database_public_cloud_VMs[[#This Row],[Rate]]*param_exchange_rate)/(1+param_discount_aws),database_public_cloud_VMs[[#This Row],[Rate]])</f>
        <v>0.46336488955322902</v>
      </c>
    </row>
    <row r="4776" spans="1:27" x14ac:dyDescent="0.45">
      <c r="A4776" s="24" t="s">
        <v>5321</v>
      </c>
      <c r="B4776" t="s">
        <v>12</v>
      </c>
      <c r="C4776" s="25" t="s">
        <v>187</v>
      </c>
      <c r="D4776" t="s">
        <v>170</v>
      </c>
      <c r="E4776" t="s">
        <v>5278</v>
      </c>
      <c r="F4776" t="s">
        <v>5304</v>
      </c>
      <c r="G4776" s="26">
        <v>8</v>
      </c>
      <c r="H4776" s="26">
        <v>64</v>
      </c>
      <c r="I4776" s="26">
        <v>300</v>
      </c>
      <c r="J4776" s="27" t="s">
        <v>838</v>
      </c>
      <c r="K4776" s="27" t="s">
        <v>2214</v>
      </c>
      <c r="L4776" s="27" t="s">
        <v>1977</v>
      </c>
      <c r="M4776" t="s">
        <v>190</v>
      </c>
      <c r="N4776" t="s">
        <v>188</v>
      </c>
      <c r="O4776" t="s">
        <v>188</v>
      </c>
      <c r="P4776" t="s">
        <v>179</v>
      </c>
      <c r="Q4776" t="s">
        <v>180</v>
      </c>
      <c r="R4776" t="s">
        <v>181</v>
      </c>
      <c r="S4776" t="s">
        <v>31</v>
      </c>
      <c r="T4776" t="s">
        <v>31</v>
      </c>
      <c r="U4776" t="s">
        <v>31</v>
      </c>
      <c r="V4776" t="s">
        <v>31</v>
      </c>
      <c r="W4776" t="s">
        <v>182</v>
      </c>
      <c r="X4776" t="s">
        <v>183</v>
      </c>
      <c r="Y4776" s="28">
        <v>0.90400000000000003</v>
      </c>
      <c r="Z4776" t="str">
        <f>IF(database_public_cloud_VMs[[#This Row],[Vendor]]="AWS","USD","AUD")</f>
        <v>USD</v>
      </c>
      <c r="AA4776" s="29">
        <f>IF(database_public_cloud_VMs[[#This Row],[Currency]]="USD",(database_public_cloud_VMs[[#This Row],[Rate]]*param_exchange_rate)/(1+param_discount_aws),database_public_cloud_VMs[[#This Row],[Rate]])</f>
        <v>1.1140475004152102</v>
      </c>
    </row>
    <row r="4777" spans="1:27" x14ac:dyDescent="0.45">
      <c r="A4777" s="24" t="s">
        <v>5322</v>
      </c>
      <c r="B4777" t="s">
        <v>12</v>
      </c>
      <c r="C4777" s="25" t="s">
        <v>1064</v>
      </c>
      <c r="D4777" t="s">
        <v>170</v>
      </c>
      <c r="E4777" t="s">
        <v>5278</v>
      </c>
      <c r="F4777" t="s">
        <v>5304</v>
      </c>
      <c r="G4777" s="26">
        <v>8</v>
      </c>
      <c r="H4777" s="26">
        <v>64</v>
      </c>
      <c r="I4777" s="26">
        <v>300</v>
      </c>
      <c r="J4777" s="27" t="s">
        <v>838</v>
      </c>
      <c r="K4777" s="27" t="s">
        <v>2214</v>
      </c>
      <c r="L4777" s="27" t="s">
        <v>1977</v>
      </c>
      <c r="M4777" t="s">
        <v>190</v>
      </c>
      <c r="N4777" t="s">
        <v>177</v>
      </c>
      <c r="O4777" t="s">
        <v>178</v>
      </c>
      <c r="P4777" t="s">
        <v>179</v>
      </c>
      <c r="Q4777" t="s">
        <v>191</v>
      </c>
      <c r="R4777" t="s">
        <v>181</v>
      </c>
      <c r="S4777" t="s">
        <v>31</v>
      </c>
      <c r="T4777" t="s">
        <v>31</v>
      </c>
      <c r="U4777" t="s">
        <v>31</v>
      </c>
      <c r="V4777" t="s">
        <v>31</v>
      </c>
      <c r="W4777" t="s">
        <v>182</v>
      </c>
      <c r="X4777" t="s">
        <v>183</v>
      </c>
      <c r="Y4777" s="28">
        <v>0.70499999999999996</v>
      </c>
      <c r="Z4777" t="str">
        <f>IF(database_public_cloud_VMs[[#This Row],[Vendor]]="AWS","USD","AUD")</f>
        <v>USD</v>
      </c>
      <c r="AA4777" s="29">
        <f>IF(database_public_cloud_VMs[[#This Row],[Currency]]="USD",(database_public_cloud_VMs[[#This Row],[Rate]]*param_exchange_rate)/(1+param_discount_aws),database_public_cloud_VMs[[#This Row],[Rate]])</f>
        <v>0.86880916791230423</v>
      </c>
    </row>
    <row r="4778" spans="1:27" x14ac:dyDescent="0.45">
      <c r="A4778" s="24" t="s">
        <v>5323</v>
      </c>
      <c r="B4778" t="s">
        <v>12</v>
      </c>
      <c r="C4778" s="25" t="s">
        <v>1064</v>
      </c>
      <c r="D4778" t="s">
        <v>170</v>
      </c>
      <c r="E4778" t="s">
        <v>5278</v>
      </c>
      <c r="F4778" t="s">
        <v>5304</v>
      </c>
      <c r="G4778" s="26">
        <v>8</v>
      </c>
      <c r="H4778" s="26">
        <v>64</v>
      </c>
      <c r="I4778" s="26">
        <v>300</v>
      </c>
      <c r="J4778" s="27" t="s">
        <v>838</v>
      </c>
      <c r="K4778" s="27" t="s">
        <v>2214</v>
      </c>
      <c r="L4778" s="27" t="s">
        <v>1977</v>
      </c>
      <c r="M4778" t="s">
        <v>190</v>
      </c>
      <c r="N4778" t="s">
        <v>177</v>
      </c>
      <c r="O4778" t="s">
        <v>185</v>
      </c>
      <c r="P4778" t="s">
        <v>179</v>
      </c>
      <c r="Q4778" t="s">
        <v>191</v>
      </c>
      <c r="R4778" t="s">
        <v>181</v>
      </c>
      <c r="S4778" t="s">
        <v>31</v>
      </c>
      <c r="T4778" t="s">
        <v>31</v>
      </c>
      <c r="U4778" t="s">
        <v>31</v>
      </c>
      <c r="V4778" t="s">
        <v>31</v>
      </c>
      <c r="W4778" t="s">
        <v>182</v>
      </c>
      <c r="X4778" t="s">
        <v>183</v>
      </c>
      <c r="Y4778" s="28">
        <v>0.50600000000000001</v>
      </c>
      <c r="Z4778" t="str">
        <f>IF(database_public_cloud_VMs[[#This Row],[Vendor]]="AWS","USD","AUD")</f>
        <v>USD</v>
      </c>
      <c r="AA4778" s="29">
        <f>IF(database_public_cloud_VMs[[#This Row],[Currency]]="USD",(database_public_cloud_VMs[[#This Row],[Rate]]*param_exchange_rate)/(1+param_discount_aws),database_public_cloud_VMs[[#This Row],[Rate]])</f>
        <v>0.62357083540939862</v>
      </c>
    </row>
    <row r="4779" spans="1:27" x14ac:dyDescent="0.45">
      <c r="A4779" s="24" t="s">
        <v>5324</v>
      </c>
      <c r="B4779" t="s">
        <v>12</v>
      </c>
      <c r="C4779" s="25" t="s">
        <v>187</v>
      </c>
      <c r="D4779" t="s">
        <v>170</v>
      </c>
      <c r="E4779" t="s">
        <v>5278</v>
      </c>
      <c r="F4779" t="s">
        <v>5304</v>
      </c>
      <c r="G4779" s="26">
        <v>8</v>
      </c>
      <c r="H4779" s="26">
        <v>64</v>
      </c>
      <c r="I4779" s="26">
        <v>300</v>
      </c>
      <c r="J4779" s="27" t="s">
        <v>838</v>
      </c>
      <c r="K4779" s="27" t="s">
        <v>2214</v>
      </c>
      <c r="L4779" s="27" t="s">
        <v>1977</v>
      </c>
      <c r="M4779" t="s">
        <v>190</v>
      </c>
      <c r="N4779" t="s">
        <v>188</v>
      </c>
      <c r="O4779" t="s">
        <v>188</v>
      </c>
      <c r="P4779" t="s">
        <v>179</v>
      </c>
      <c r="Q4779" t="s">
        <v>191</v>
      </c>
      <c r="R4779" t="s">
        <v>181</v>
      </c>
      <c r="S4779" t="s">
        <v>31</v>
      </c>
      <c r="T4779" t="s">
        <v>31</v>
      </c>
      <c r="U4779" t="s">
        <v>31</v>
      </c>
      <c r="V4779" t="s">
        <v>31</v>
      </c>
      <c r="W4779" t="s">
        <v>182</v>
      </c>
      <c r="X4779" t="s">
        <v>183</v>
      </c>
      <c r="Y4779" s="28">
        <v>1.034</v>
      </c>
      <c r="Z4779" t="str">
        <f>IF(database_public_cloud_VMs[[#This Row],[Vendor]]="AWS","USD","AUD")</f>
        <v>USD</v>
      </c>
      <c r="AA4779" s="29">
        <f>IF(database_public_cloud_VMs[[#This Row],[Currency]]="USD",(database_public_cloud_VMs[[#This Row],[Rate]]*param_exchange_rate)/(1+param_discount_aws),database_public_cloud_VMs[[#This Row],[Rate]])</f>
        <v>1.2742534462713797</v>
      </c>
    </row>
    <row r="4780" spans="1:27" x14ac:dyDescent="0.45">
      <c r="A4780" s="24" t="s">
        <v>5325</v>
      </c>
      <c r="B4780" t="s">
        <v>12</v>
      </c>
      <c r="C4780" s="25" t="s">
        <v>1064</v>
      </c>
      <c r="D4780" t="s">
        <v>170</v>
      </c>
      <c r="E4780" t="s">
        <v>5278</v>
      </c>
      <c r="F4780" t="s">
        <v>5304</v>
      </c>
      <c r="G4780" s="26">
        <v>8</v>
      </c>
      <c r="H4780" s="26">
        <v>64</v>
      </c>
      <c r="I4780" s="26">
        <v>300</v>
      </c>
      <c r="J4780" s="27" t="s">
        <v>838</v>
      </c>
      <c r="K4780" s="27" t="s">
        <v>2214</v>
      </c>
      <c r="L4780" s="27" t="s">
        <v>1977</v>
      </c>
      <c r="M4780" t="s">
        <v>190</v>
      </c>
      <c r="N4780" t="s">
        <v>177</v>
      </c>
      <c r="O4780" t="s">
        <v>178</v>
      </c>
      <c r="P4780" t="s">
        <v>179</v>
      </c>
      <c r="Q4780" t="s">
        <v>198</v>
      </c>
      <c r="R4780" t="s">
        <v>181</v>
      </c>
      <c r="S4780" t="s">
        <v>31</v>
      </c>
      <c r="T4780" t="s">
        <v>31</v>
      </c>
      <c r="U4780" t="s">
        <v>31</v>
      </c>
      <c r="V4780" t="s">
        <v>31</v>
      </c>
      <c r="W4780" t="s">
        <v>182</v>
      </c>
      <c r="X4780" t="s">
        <v>183</v>
      </c>
      <c r="Y4780" s="28">
        <v>0.63500000000000001</v>
      </c>
      <c r="Z4780" t="str">
        <f>IF(database_public_cloud_VMs[[#This Row],[Vendor]]="AWS","USD","AUD")</f>
        <v>USD</v>
      </c>
      <c r="AA4780" s="29">
        <f>IF(database_public_cloud_VMs[[#This Row],[Currency]]="USD",(database_public_cloud_VMs[[#This Row],[Rate]]*param_exchange_rate)/(1+param_discount_aws),database_public_cloud_VMs[[#This Row],[Rate]])</f>
        <v>0.78254442783590539</v>
      </c>
    </row>
    <row r="4781" spans="1:27" x14ac:dyDescent="0.45">
      <c r="A4781" s="24" t="s">
        <v>5326</v>
      </c>
      <c r="B4781" t="s">
        <v>12</v>
      </c>
      <c r="C4781" s="25" t="s">
        <v>1064</v>
      </c>
      <c r="D4781" t="s">
        <v>170</v>
      </c>
      <c r="E4781" t="s">
        <v>5278</v>
      </c>
      <c r="F4781" t="s">
        <v>5304</v>
      </c>
      <c r="G4781" s="26">
        <v>8</v>
      </c>
      <c r="H4781" s="26">
        <v>64</v>
      </c>
      <c r="I4781" s="26">
        <v>300</v>
      </c>
      <c r="J4781" s="27" t="s">
        <v>838</v>
      </c>
      <c r="K4781" s="27" t="s">
        <v>2214</v>
      </c>
      <c r="L4781" s="27" t="s">
        <v>1977</v>
      </c>
      <c r="M4781" t="s">
        <v>190</v>
      </c>
      <c r="N4781" t="s">
        <v>177</v>
      </c>
      <c r="O4781" t="s">
        <v>185</v>
      </c>
      <c r="P4781" t="s">
        <v>179</v>
      </c>
      <c r="Q4781" t="s">
        <v>198</v>
      </c>
      <c r="R4781" t="s">
        <v>181</v>
      </c>
      <c r="S4781" t="s">
        <v>31</v>
      </c>
      <c r="T4781" t="s">
        <v>31</v>
      </c>
      <c r="U4781" t="s">
        <v>31</v>
      </c>
      <c r="V4781" t="s">
        <v>31</v>
      </c>
      <c r="W4781" t="s">
        <v>182</v>
      </c>
      <c r="X4781" t="s">
        <v>183</v>
      </c>
      <c r="Y4781" s="28">
        <v>0.43</v>
      </c>
      <c r="Z4781" t="str">
        <f>IF(database_public_cloud_VMs[[#This Row],[Vendor]]="AWS","USD","AUD")</f>
        <v>USD</v>
      </c>
      <c r="AA4781" s="29">
        <f>IF(database_public_cloud_VMs[[#This Row],[Currency]]="USD",(database_public_cloud_VMs[[#This Row],[Rate]]*param_exchange_rate)/(1+param_discount_aws),database_public_cloud_VMs[[#This Row],[Rate]])</f>
        <v>0.5299119747550225</v>
      </c>
    </row>
    <row r="4782" spans="1:27" x14ac:dyDescent="0.45">
      <c r="A4782" s="24" t="s">
        <v>5327</v>
      </c>
      <c r="B4782" t="s">
        <v>12</v>
      </c>
      <c r="C4782" s="25" t="s">
        <v>187</v>
      </c>
      <c r="D4782" t="s">
        <v>170</v>
      </c>
      <c r="E4782" t="s">
        <v>5278</v>
      </c>
      <c r="F4782" t="s">
        <v>5304</v>
      </c>
      <c r="G4782" s="26">
        <v>8</v>
      </c>
      <c r="H4782" s="26">
        <v>64</v>
      </c>
      <c r="I4782" s="26">
        <v>300</v>
      </c>
      <c r="J4782" s="27" t="s">
        <v>838</v>
      </c>
      <c r="K4782" s="27" t="s">
        <v>2214</v>
      </c>
      <c r="L4782" s="27" t="s">
        <v>1977</v>
      </c>
      <c r="M4782" t="s">
        <v>190</v>
      </c>
      <c r="N4782" t="s">
        <v>188</v>
      </c>
      <c r="O4782" t="s">
        <v>188</v>
      </c>
      <c r="P4782" t="s">
        <v>179</v>
      </c>
      <c r="Q4782" t="s">
        <v>198</v>
      </c>
      <c r="R4782" t="s">
        <v>181</v>
      </c>
      <c r="S4782" t="s">
        <v>31</v>
      </c>
      <c r="T4782" t="s">
        <v>31</v>
      </c>
      <c r="U4782" t="s">
        <v>31</v>
      </c>
      <c r="V4782" t="s">
        <v>31</v>
      </c>
      <c r="W4782" t="s">
        <v>182</v>
      </c>
      <c r="X4782" t="s">
        <v>183</v>
      </c>
      <c r="Y4782" s="28">
        <v>1.054</v>
      </c>
      <c r="Z4782" t="str">
        <f>IF(database_public_cloud_VMs[[#This Row],[Vendor]]="AWS","USD","AUD")</f>
        <v>USD</v>
      </c>
      <c r="AA4782" s="29">
        <f>IF(database_public_cloud_VMs[[#This Row],[Currency]]="USD",(database_public_cloud_VMs[[#This Row],[Rate]]*param_exchange_rate)/(1+param_discount_aws),database_public_cloud_VMs[[#This Row],[Rate]])</f>
        <v>1.2989005148646366</v>
      </c>
    </row>
    <row r="4783" spans="1:27" x14ac:dyDescent="0.45">
      <c r="A4783" s="24" t="s">
        <v>5328</v>
      </c>
      <c r="B4783" t="s">
        <v>12</v>
      </c>
      <c r="C4783" s="25" t="s">
        <v>1064</v>
      </c>
      <c r="D4783" t="s">
        <v>170</v>
      </c>
      <c r="E4783" t="s">
        <v>5278</v>
      </c>
      <c r="F4783" t="s">
        <v>5329</v>
      </c>
      <c r="G4783" s="26">
        <v>12</v>
      </c>
      <c r="H4783" s="26">
        <v>96</v>
      </c>
      <c r="I4783" s="26">
        <v>450</v>
      </c>
      <c r="J4783" s="27" t="s">
        <v>838</v>
      </c>
      <c r="K4783" s="27" t="s">
        <v>2214</v>
      </c>
      <c r="L4783" s="27" t="s">
        <v>2003</v>
      </c>
      <c r="M4783" t="s">
        <v>190</v>
      </c>
      <c r="N4783" t="s">
        <v>177</v>
      </c>
      <c r="O4783" t="s">
        <v>178</v>
      </c>
      <c r="P4783" t="s">
        <v>179</v>
      </c>
      <c r="Q4783" t="s">
        <v>198</v>
      </c>
      <c r="R4783" t="s">
        <v>181</v>
      </c>
      <c r="S4783" t="s">
        <v>31</v>
      </c>
      <c r="T4783" t="s">
        <v>31</v>
      </c>
      <c r="U4783" t="s">
        <v>31</v>
      </c>
      <c r="V4783" t="s">
        <v>31</v>
      </c>
      <c r="W4783" t="s">
        <v>182</v>
      </c>
      <c r="X4783" t="s">
        <v>183</v>
      </c>
      <c r="Y4783" s="28">
        <v>0.92300000000000004</v>
      </c>
      <c r="Z4783" t="str">
        <f>IF(database_public_cloud_VMs[[#This Row],[Vendor]]="AWS","USD","AUD")</f>
        <v>USD</v>
      </c>
      <c r="AA4783" s="29">
        <f>IF(database_public_cloud_VMs[[#This Row],[Currency]]="USD",(database_public_cloud_VMs[[#This Row],[Rate]]*param_exchange_rate)/(1+param_discount_aws),database_public_cloud_VMs[[#This Row],[Rate]])</f>
        <v>1.1374622155788041</v>
      </c>
    </row>
    <row r="4784" spans="1:27" x14ac:dyDescent="0.45">
      <c r="A4784" s="24" t="s">
        <v>5330</v>
      </c>
      <c r="B4784" t="s">
        <v>12</v>
      </c>
      <c r="C4784" s="25" t="s">
        <v>1064</v>
      </c>
      <c r="D4784" t="s">
        <v>170</v>
      </c>
      <c r="E4784" t="s">
        <v>5278</v>
      </c>
      <c r="F4784" t="s">
        <v>5329</v>
      </c>
      <c r="G4784" s="26">
        <v>12</v>
      </c>
      <c r="H4784" s="26">
        <v>96</v>
      </c>
      <c r="I4784" s="26">
        <v>450</v>
      </c>
      <c r="J4784" s="27" t="s">
        <v>838</v>
      </c>
      <c r="K4784" s="27" t="s">
        <v>2214</v>
      </c>
      <c r="L4784" s="27" t="s">
        <v>2003</v>
      </c>
      <c r="M4784" t="s">
        <v>190</v>
      </c>
      <c r="N4784" t="s">
        <v>177</v>
      </c>
      <c r="O4784" t="s">
        <v>185</v>
      </c>
      <c r="P4784" t="s">
        <v>179</v>
      </c>
      <c r="Q4784" t="s">
        <v>198</v>
      </c>
      <c r="R4784" t="s">
        <v>181</v>
      </c>
      <c r="S4784" t="s">
        <v>31</v>
      </c>
      <c r="T4784" t="s">
        <v>31</v>
      </c>
      <c r="U4784" t="s">
        <v>31</v>
      </c>
      <c r="V4784" t="s">
        <v>31</v>
      </c>
      <c r="W4784" t="s">
        <v>182</v>
      </c>
      <c r="X4784" t="s">
        <v>183</v>
      </c>
      <c r="Y4784" s="28">
        <v>0.61799999999999999</v>
      </c>
      <c r="Z4784" t="str">
        <f>IF(database_public_cloud_VMs[[#This Row],[Vendor]]="AWS","USD","AUD")</f>
        <v>USD</v>
      </c>
      <c r="AA4784" s="29">
        <f>IF(database_public_cloud_VMs[[#This Row],[Currency]]="USD",(database_public_cloud_VMs[[#This Row],[Rate]]*param_exchange_rate)/(1+param_discount_aws),database_public_cloud_VMs[[#This Row],[Rate]])</f>
        <v>0.76159441953163698</v>
      </c>
    </row>
    <row r="4785" spans="1:27" x14ac:dyDescent="0.45">
      <c r="A4785" s="24" t="s">
        <v>5331</v>
      </c>
      <c r="B4785" t="s">
        <v>12</v>
      </c>
      <c r="C4785" s="25" t="s">
        <v>187</v>
      </c>
      <c r="D4785" t="s">
        <v>170</v>
      </c>
      <c r="E4785" t="s">
        <v>5278</v>
      </c>
      <c r="F4785" t="s">
        <v>5329</v>
      </c>
      <c r="G4785" s="26">
        <v>12</v>
      </c>
      <c r="H4785" s="26">
        <v>96</v>
      </c>
      <c r="I4785" s="26">
        <v>450</v>
      </c>
      <c r="J4785" s="27" t="s">
        <v>838</v>
      </c>
      <c r="K4785" s="27" t="s">
        <v>2214</v>
      </c>
      <c r="L4785" s="27" t="s">
        <v>2003</v>
      </c>
      <c r="M4785" t="s">
        <v>190</v>
      </c>
      <c r="N4785" t="s">
        <v>188</v>
      </c>
      <c r="O4785" t="s">
        <v>188</v>
      </c>
      <c r="P4785" t="s">
        <v>179</v>
      </c>
      <c r="Q4785" t="s">
        <v>198</v>
      </c>
      <c r="R4785" t="s">
        <v>181</v>
      </c>
      <c r="S4785" t="s">
        <v>31</v>
      </c>
      <c r="T4785" t="s">
        <v>31</v>
      </c>
      <c r="U4785" t="s">
        <v>31</v>
      </c>
      <c r="V4785" t="s">
        <v>31</v>
      </c>
      <c r="W4785" t="s">
        <v>182</v>
      </c>
      <c r="X4785" t="s">
        <v>183</v>
      </c>
      <c r="Y4785" s="28">
        <v>1.506</v>
      </c>
      <c r="Z4785" t="str">
        <f>IF(database_public_cloud_VMs[[#This Row],[Vendor]]="AWS","USD","AUD")</f>
        <v>USD</v>
      </c>
      <c r="AA4785" s="29">
        <f>IF(database_public_cloud_VMs[[#This Row],[Currency]]="USD",(database_public_cloud_VMs[[#This Row],[Rate]]*param_exchange_rate)/(1+param_discount_aws),database_public_cloud_VMs[[#This Row],[Rate]])</f>
        <v>1.8559242650722416</v>
      </c>
    </row>
    <row r="4786" spans="1:27" x14ac:dyDescent="0.45">
      <c r="A4786" s="24" t="s">
        <v>5332</v>
      </c>
      <c r="B4786" t="s">
        <v>12</v>
      </c>
      <c r="C4786" s="25" t="s">
        <v>1064</v>
      </c>
      <c r="D4786" t="s">
        <v>170</v>
      </c>
      <c r="E4786" t="s">
        <v>5278</v>
      </c>
      <c r="F4786" t="s">
        <v>5329</v>
      </c>
      <c r="G4786" s="26">
        <v>12</v>
      </c>
      <c r="H4786" s="26">
        <v>96</v>
      </c>
      <c r="I4786" s="26">
        <v>450</v>
      </c>
      <c r="J4786" s="27" t="s">
        <v>838</v>
      </c>
      <c r="K4786" s="27" t="s">
        <v>2214</v>
      </c>
      <c r="L4786" s="27" t="s">
        <v>2003</v>
      </c>
      <c r="M4786" t="s">
        <v>176</v>
      </c>
      <c r="N4786" t="s">
        <v>177</v>
      </c>
      <c r="O4786" t="s">
        <v>178</v>
      </c>
      <c r="P4786" t="s">
        <v>179</v>
      </c>
      <c r="Q4786" t="s">
        <v>191</v>
      </c>
      <c r="R4786" t="s">
        <v>181</v>
      </c>
      <c r="S4786" t="s">
        <v>31</v>
      </c>
      <c r="T4786" t="s">
        <v>31</v>
      </c>
      <c r="U4786" t="s">
        <v>31</v>
      </c>
      <c r="V4786" t="s">
        <v>31</v>
      </c>
      <c r="W4786" t="s">
        <v>182</v>
      </c>
      <c r="X4786" t="s">
        <v>183</v>
      </c>
      <c r="Y4786" s="28">
        <v>1.075</v>
      </c>
      <c r="Z4786" t="str">
        <f>IF(database_public_cloud_VMs[[#This Row],[Vendor]]="AWS","USD","AUD")</f>
        <v>USD</v>
      </c>
      <c r="AA4786" s="29">
        <f>IF(database_public_cloud_VMs[[#This Row],[Currency]]="USD",(database_public_cloud_VMs[[#This Row],[Rate]]*param_exchange_rate)/(1+param_discount_aws),database_public_cloud_VMs[[#This Row],[Rate]])</f>
        <v>1.3247799368875564</v>
      </c>
    </row>
    <row r="4787" spans="1:27" x14ac:dyDescent="0.45">
      <c r="A4787" s="24" t="s">
        <v>5333</v>
      </c>
      <c r="B4787" t="s">
        <v>12</v>
      </c>
      <c r="C4787" s="25" t="s">
        <v>1064</v>
      </c>
      <c r="D4787" t="s">
        <v>170</v>
      </c>
      <c r="E4787" t="s">
        <v>5278</v>
      </c>
      <c r="F4787" t="s">
        <v>5329</v>
      </c>
      <c r="G4787" s="26">
        <v>12</v>
      </c>
      <c r="H4787" s="26">
        <v>96</v>
      </c>
      <c r="I4787" s="26">
        <v>450</v>
      </c>
      <c r="J4787" s="27" t="s">
        <v>838</v>
      </c>
      <c r="K4787" s="27" t="s">
        <v>2214</v>
      </c>
      <c r="L4787" s="27" t="s">
        <v>2003</v>
      </c>
      <c r="M4787" t="s">
        <v>176</v>
      </c>
      <c r="N4787" t="s">
        <v>177</v>
      </c>
      <c r="O4787" t="s">
        <v>185</v>
      </c>
      <c r="P4787" t="s">
        <v>179</v>
      </c>
      <c r="Q4787" t="s">
        <v>191</v>
      </c>
      <c r="R4787" t="s">
        <v>181</v>
      </c>
      <c r="S4787" t="s">
        <v>31</v>
      </c>
      <c r="T4787" t="s">
        <v>31</v>
      </c>
      <c r="U4787" t="s">
        <v>31</v>
      </c>
      <c r="V4787" t="s">
        <v>31</v>
      </c>
      <c r="W4787" t="s">
        <v>182</v>
      </c>
      <c r="X4787" t="s">
        <v>183</v>
      </c>
      <c r="Y4787" s="28">
        <v>0.77600000000000002</v>
      </c>
      <c r="Z4787" t="str">
        <f>IF(database_public_cloud_VMs[[#This Row],[Vendor]]="AWS","USD","AUD")</f>
        <v>USD</v>
      </c>
      <c r="AA4787" s="29">
        <f>IF(database_public_cloud_VMs[[#This Row],[Currency]]="USD",(database_public_cloud_VMs[[#This Row],[Rate]]*param_exchange_rate)/(1+param_discount_aws),database_public_cloud_VMs[[#This Row],[Rate]])</f>
        <v>0.95630626141836617</v>
      </c>
    </row>
    <row r="4788" spans="1:27" x14ac:dyDescent="0.45">
      <c r="A4788" s="24" t="s">
        <v>5334</v>
      </c>
      <c r="B4788" t="s">
        <v>12</v>
      </c>
      <c r="C4788" s="25" t="s">
        <v>187</v>
      </c>
      <c r="D4788" t="s">
        <v>170</v>
      </c>
      <c r="E4788" t="s">
        <v>5278</v>
      </c>
      <c r="F4788" t="s">
        <v>5329</v>
      </c>
      <c r="G4788" s="26">
        <v>12</v>
      </c>
      <c r="H4788" s="26">
        <v>96</v>
      </c>
      <c r="I4788" s="26">
        <v>450</v>
      </c>
      <c r="J4788" s="27" t="s">
        <v>838</v>
      </c>
      <c r="K4788" s="27" t="s">
        <v>2214</v>
      </c>
      <c r="L4788" s="27" t="s">
        <v>2003</v>
      </c>
      <c r="M4788" t="s">
        <v>176</v>
      </c>
      <c r="N4788" t="s">
        <v>188</v>
      </c>
      <c r="O4788" t="s">
        <v>188</v>
      </c>
      <c r="P4788" t="s">
        <v>179</v>
      </c>
      <c r="Q4788" t="s">
        <v>191</v>
      </c>
      <c r="R4788" t="s">
        <v>181</v>
      </c>
      <c r="S4788" t="s">
        <v>31</v>
      </c>
      <c r="T4788" t="s">
        <v>31</v>
      </c>
      <c r="U4788" t="s">
        <v>31</v>
      </c>
      <c r="V4788" t="s">
        <v>31</v>
      </c>
      <c r="W4788" t="s">
        <v>182</v>
      </c>
      <c r="X4788" t="s">
        <v>183</v>
      </c>
      <c r="Y4788" s="28">
        <v>1.5680000000000001</v>
      </c>
      <c r="Z4788" t="str">
        <f>IF(database_public_cloud_VMs[[#This Row],[Vendor]]="AWS","USD","AUD")</f>
        <v>USD</v>
      </c>
      <c r="AA4788" s="29">
        <f>IF(database_public_cloud_VMs[[#This Row],[Currency]]="USD",(database_public_cloud_VMs[[#This Row],[Rate]]*param_exchange_rate)/(1+param_discount_aws),database_public_cloud_VMs[[#This Row],[Rate]])</f>
        <v>1.932330177711338</v>
      </c>
    </row>
    <row r="4789" spans="1:27" x14ac:dyDescent="0.45">
      <c r="A4789" s="24" t="s">
        <v>5335</v>
      </c>
      <c r="B4789" t="s">
        <v>12</v>
      </c>
      <c r="C4789" s="25" t="s">
        <v>1064</v>
      </c>
      <c r="D4789" t="s">
        <v>170</v>
      </c>
      <c r="E4789" t="s">
        <v>5278</v>
      </c>
      <c r="F4789" t="s">
        <v>5329</v>
      </c>
      <c r="G4789" s="26">
        <v>12</v>
      </c>
      <c r="H4789" s="26">
        <v>96</v>
      </c>
      <c r="I4789" s="26">
        <v>450</v>
      </c>
      <c r="J4789" s="27" t="s">
        <v>838</v>
      </c>
      <c r="K4789" s="27" t="s">
        <v>2214</v>
      </c>
      <c r="L4789" s="27" t="s">
        <v>2003</v>
      </c>
      <c r="M4789" t="s">
        <v>190</v>
      </c>
      <c r="N4789" t="s">
        <v>177</v>
      </c>
      <c r="O4789" t="s">
        <v>178</v>
      </c>
      <c r="P4789" t="s">
        <v>179</v>
      </c>
      <c r="Q4789" t="s">
        <v>180</v>
      </c>
      <c r="R4789" t="s">
        <v>181</v>
      </c>
      <c r="S4789" t="s">
        <v>31</v>
      </c>
      <c r="T4789" t="s">
        <v>31</v>
      </c>
      <c r="U4789" t="s">
        <v>31</v>
      </c>
      <c r="V4789" t="s">
        <v>31</v>
      </c>
      <c r="W4789" t="s">
        <v>182</v>
      </c>
      <c r="X4789" t="s">
        <v>183</v>
      </c>
      <c r="Y4789" s="28">
        <v>0.86299999999999999</v>
      </c>
      <c r="Z4789" t="str">
        <f>IF(database_public_cloud_VMs[[#This Row],[Vendor]]="AWS","USD","AUD")</f>
        <v>USD</v>
      </c>
      <c r="AA4789" s="29">
        <f>IF(database_public_cloud_VMs[[#This Row],[Currency]]="USD",(database_public_cloud_VMs[[#This Row],[Rate]]*param_exchange_rate)/(1+param_discount_aws),database_public_cloud_VMs[[#This Row],[Rate]])</f>
        <v>1.0635210097990337</v>
      </c>
    </row>
    <row r="4790" spans="1:27" x14ac:dyDescent="0.45">
      <c r="A4790" s="24" t="s">
        <v>5336</v>
      </c>
      <c r="B4790" t="s">
        <v>12</v>
      </c>
      <c r="C4790" s="25" t="s">
        <v>1064</v>
      </c>
      <c r="D4790" t="s">
        <v>170</v>
      </c>
      <c r="E4790" t="s">
        <v>5278</v>
      </c>
      <c r="F4790" t="s">
        <v>5329</v>
      </c>
      <c r="G4790" s="26">
        <v>12</v>
      </c>
      <c r="H4790" s="26">
        <v>96</v>
      </c>
      <c r="I4790" s="26">
        <v>450</v>
      </c>
      <c r="J4790" s="27" t="s">
        <v>838</v>
      </c>
      <c r="K4790" s="27" t="s">
        <v>2214</v>
      </c>
      <c r="L4790" s="27" t="s">
        <v>2003</v>
      </c>
      <c r="M4790" t="s">
        <v>190</v>
      </c>
      <c r="N4790" t="s">
        <v>177</v>
      </c>
      <c r="O4790" t="s">
        <v>185</v>
      </c>
      <c r="P4790" t="s">
        <v>179</v>
      </c>
      <c r="Q4790" t="s">
        <v>180</v>
      </c>
      <c r="R4790" t="s">
        <v>181</v>
      </c>
      <c r="S4790" t="s">
        <v>31</v>
      </c>
      <c r="T4790" t="s">
        <v>31</v>
      </c>
      <c r="U4790" t="s">
        <v>31</v>
      </c>
      <c r="V4790" t="s">
        <v>31</v>
      </c>
      <c r="W4790" t="s">
        <v>182</v>
      </c>
      <c r="X4790" t="s">
        <v>183</v>
      </c>
      <c r="Y4790" s="28">
        <v>0.56399999999999995</v>
      </c>
      <c r="Z4790" t="str">
        <f>IF(database_public_cloud_VMs[[#This Row],[Vendor]]="AWS","USD","AUD")</f>
        <v>USD</v>
      </c>
      <c r="AA4790" s="29">
        <f>IF(database_public_cloud_VMs[[#This Row],[Currency]]="USD",(database_public_cloud_VMs[[#This Row],[Rate]]*param_exchange_rate)/(1+param_discount_aws),database_public_cloud_VMs[[#This Row],[Rate]])</f>
        <v>0.69504733432984345</v>
      </c>
    </row>
    <row r="4791" spans="1:27" x14ac:dyDescent="0.45">
      <c r="A4791" s="24" t="s">
        <v>5337</v>
      </c>
      <c r="B4791" t="s">
        <v>12</v>
      </c>
      <c r="C4791" s="25" t="s">
        <v>187</v>
      </c>
      <c r="D4791" t="s">
        <v>170</v>
      </c>
      <c r="E4791" t="s">
        <v>5278</v>
      </c>
      <c r="F4791" t="s">
        <v>5329</v>
      </c>
      <c r="G4791" s="26">
        <v>12</v>
      </c>
      <c r="H4791" s="26">
        <v>96</v>
      </c>
      <c r="I4791" s="26">
        <v>450</v>
      </c>
      <c r="J4791" s="27" t="s">
        <v>838</v>
      </c>
      <c r="K4791" s="27" t="s">
        <v>2214</v>
      </c>
      <c r="L4791" s="27" t="s">
        <v>2003</v>
      </c>
      <c r="M4791" t="s">
        <v>190</v>
      </c>
      <c r="N4791" t="s">
        <v>188</v>
      </c>
      <c r="O4791" t="s">
        <v>188</v>
      </c>
      <c r="P4791" t="s">
        <v>179</v>
      </c>
      <c r="Q4791" t="s">
        <v>180</v>
      </c>
      <c r="R4791" t="s">
        <v>181</v>
      </c>
      <c r="S4791" t="s">
        <v>31</v>
      </c>
      <c r="T4791" t="s">
        <v>31</v>
      </c>
      <c r="U4791" t="s">
        <v>31</v>
      </c>
      <c r="V4791" t="s">
        <v>31</v>
      </c>
      <c r="W4791" t="s">
        <v>182</v>
      </c>
      <c r="X4791" t="s">
        <v>183</v>
      </c>
      <c r="Y4791" s="28">
        <v>1.3560000000000001</v>
      </c>
      <c r="Z4791" t="str">
        <f>IF(database_public_cloud_VMs[[#This Row],[Vendor]]="AWS","USD","AUD")</f>
        <v>USD</v>
      </c>
      <c r="AA4791" s="29">
        <f>IF(database_public_cloud_VMs[[#This Row],[Currency]]="USD",(database_public_cloud_VMs[[#This Row],[Rate]]*param_exchange_rate)/(1+param_discount_aws),database_public_cloud_VMs[[#This Row],[Rate]])</f>
        <v>1.6710712506228154</v>
      </c>
    </row>
    <row r="4792" spans="1:27" x14ac:dyDescent="0.45">
      <c r="A4792" s="24" t="s">
        <v>5338</v>
      </c>
      <c r="B4792" t="s">
        <v>12</v>
      </c>
      <c r="C4792" s="25" t="s">
        <v>1064</v>
      </c>
      <c r="D4792" t="s">
        <v>170</v>
      </c>
      <c r="E4792" t="s">
        <v>5278</v>
      </c>
      <c r="F4792" t="s">
        <v>5329</v>
      </c>
      <c r="G4792" s="26">
        <v>12</v>
      </c>
      <c r="H4792" s="26">
        <v>96</v>
      </c>
      <c r="I4792" s="26">
        <v>450</v>
      </c>
      <c r="J4792" s="27" t="s">
        <v>838</v>
      </c>
      <c r="K4792" s="27" t="s">
        <v>2214</v>
      </c>
      <c r="L4792" s="27" t="s">
        <v>2003</v>
      </c>
      <c r="M4792" t="s">
        <v>190</v>
      </c>
      <c r="N4792" t="s">
        <v>177</v>
      </c>
      <c r="O4792" t="s">
        <v>178</v>
      </c>
      <c r="P4792" t="s">
        <v>179</v>
      </c>
      <c r="Q4792" t="s">
        <v>191</v>
      </c>
      <c r="R4792" t="s">
        <v>181</v>
      </c>
      <c r="S4792" t="s">
        <v>31</v>
      </c>
      <c r="T4792" t="s">
        <v>31</v>
      </c>
      <c r="U4792" t="s">
        <v>31</v>
      </c>
      <c r="V4792" t="s">
        <v>31</v>
      </c>
      <c r="W4792" t="s">
        <v>182</v>
      </c>
      <c r="X4792" t="s">
        <v>183</v>
      </c>
      <c r="Y4792" s="28">
        <v>0.99299999999999999</v>
      </c>
      <c r="Z4792" t="str">
        <f>IF(database_public_cloud_VMs[[#This Row],[Vendor]]="AWS","USD","AUD")</f>
        <v>USD</v>
      </c>
      <c r="AA4792" s="29">
        <f>IF(database_public_cloud_VMs[[#This Row],[Currency]]="USD",(database_public_cloud_VMs[[#This Row],[Rate]]*param_exchange_rate)/(1+param_discount_aws),database_public_cloud_VMs[[#This Row],[Rate]])</f>
        <v>1.2237269556552033</v>
      </c>
    </row>
    <row r="4793" spans="1:27" x14ac:dyDescent="0.45">
      <c r="A4793" s="24" t="s">
        <v>5339</v>
      </c>
      <c r="B4793" t="s">
        <v>12</v>
      </c>
      <c r="C4793" s="25" t="s">
        <v>1064</v>
      </c>
      <c r="D4793" t="s">
        <v>170</v>
      </c>
      <c r="E4793" t="s">
        <v>5278</v>
      </c>
      <c r="F4793" t="s">
        <v>5329</v>
      </c>
      <c r="G4793" s="26">
        <v>12</v>
      </c>
      <c r="H4793" s="26">
        <v>96</v>
      </c>
      <c r="I4793" s="26">
        <v>450</v>
      </c>
      <c r="J4793" s="27" t="s">
        <v>838</v>
      </c>
      <c r="K4793" s="27" t="s">
        <v>2214</v>
      </c>
      <c r="L4793" s="27" t="s">
        <v>2003</v>
      </c>
      <c r="M4793" t="s">
        <v>190</v>
      </c>
      <c r="N4793" t="s">
        <v>177</v>
      </c>
      <c r="O4793" t="s">
        <v>185</v>
      </c>
      <c r="P4793" t="s">
        <v>179</v>
      </c>
      <c r="Q4793" t="s">
        <v>191</v>
      </c>
      <c r="R4793" t="s">
        <v>181</v>
      </c>
      <c r="S4793" t="s">
        <v>31</v>
      </c>
      <c r="T4793" t="s">
        <v>31</v>
      </c>
      <c r="U4793" t="s">
        <v>31</v>
      </c>
      <c r="V4793" t="s">
        <v>31</v>
      </c>
      <c r="W4793" t="s">
        <v>182</v>
      </c>
      <c r="X4793" t="s">
        <v>183</v>
      </c>
      <c r="Y4793" s="28">
        <v>0.69399999999999995</v>
      </c>
      <c r="Z4793" t="str">
        <f>IF(database_public_cloud_VMs[[#This Row],[Vendor]]="AWS","USD","AUD")</f>
        <v>USD</v>
      </c>
      <c r="AA4793" s="29">
        <f>IF(database_public_cloud_VMs[[#This Row],[Currency]]="USD",(database_public_cloud_VMs[[#This Row],[Rate]]*param_exchange_rate)/(1+param_discount_aws),database_public_cloud_VMs[[#This Row],[Rate]])</f>
        <v>0.85525328018601299</v>
      </c>
    </row>
    <row r="4794" spans="1:27" x14ac:dyDescent="0.45">
      <c r="A4794" s="24" t="s">
        <v>5340</v>
      </c>
      <c r="B4794" t="s">
        <v>12</v>
      </c>
      <c r="C4794" s="25" t="s">
        <v>187</v>
      </c>
      <c r="D4794" t="s">
        <v>170</v>
      </c>
      <c r="E4794" t="s">
        <v>5278</v>
      </c>
      <c r="F4794" t="s">
        <v>5329</v>
      </c>
      <c r="G4794" s="26">
        <v>12</v>
      </c>
      <c r="H4794" s="26">
        <v>96</v>
      </c>
      <c r="I4794" s="26">
        <v>450</v>
      </c>
      <c r="J4794" s="27" t="s">
        <v>838</v>
      </c>
      <c r="K4794" s="27" t="s">
        <v>2214</v>
      </c>
      <c r="L4794" s="27" t="s">
        <v>2003</v>
      </c>
      <c r="M4794" t="s">
        <v>190</v>
      </c>
      <c r="N4794" t="s">
        <v>188</v>
      </c>
      <c r="O4794" t="s">
        <v>188</v>
      </c>
      <c r="P4794" t="s">
        <v>179</v>
      </c>
      <c r="Q4794" t="s">
        <v>191</v>
      </c>
      <c r="R4794" t="s">
        <v>181</v>
      </c>
      <c r="S4794" t="s">
        <v>31</v>
      </c>
      <c r="T4794" t="s">
        <v>31</v>
      </c>
      <c r="U4794" t="s">
        <v>31</v>
      </c>
      <c r="V4794" t="s">
        <v>31</v>
      </c>
      <c r="W4794" t="s">
        <v>182</v>
      </c>
      <c r="X4794" t="s">
        <v>183</v>
      </c>
      <c r="Y4794" s="28">
        <v>1.486</v>
      </c>
      <c r="Z4794" t="str">
        <f>IF(database_public_cloud_VMs[[#This Row],[Vendor]]="AWS","USD","AUD")</f>
        <v>USD</v>
      </c>
      <c r="AA4794" s="29">
        <f>IF(database_public_cloud_VMs[[#This Row],[Currency]]="USD",(database_public_cloud_VMs[[#This Row],[Rate]]*param_exchange_rate)/(1+param_discount_aws),database_public_cloud_VMs[[#This Row],[Rate]])</f>
        <v>1.8312771964789849</v>
      </c>
    </row>
    <row r="4795" spans="1:27" x14ac:dyDescent="0.45">
      <c r="A4795" s="24" t="s">
        <v>5341</v>
      </c>
      <c r="B4795" t="s">
        <v>12</v>
      </c>
      <c r="C4795" s="25" t="s">
        <v>1064</v>
      </c>
      <c r="D4795" t="s">
        <v>170</v>
      </c>
      <c r="E4795" t="s">
        <v>5278</v>
      </c>
      <c r="F4795" t="s">
        <v>5329</v>
      </c>
      <c r="G4795" s="26">
        <v>12</v>
      </c>
      <c r="H4795" s="26">
        <v>96</v>
      </c>
      <c r="I4795" s="26">
        <v>450</v>
      </c>
      <c r="J4795" s="27" t="s">
        <v>838</v>
      </c>
      <c r="K4795" s="27" t="s">
        <v>2214</v>
      </c>
      <c r="L4795" s="27" t="s">
        <v>2003</v>
      </c>
      <c r="M4795" t="s">
        <v>190</v>
      </c>
      <c r="N4795" t="s">
        <v>177</v>
      </c>
      <c r="O4795" t="s">
        <v>178</v>
      </c>
      <c r="P4795" t="s">
        <v>179</v>
      </c>
      <c r="Q4795" t="s">
        <v>315</v>
      </c>
      <c r="R4795" t="s">
        <v>181</v>
      </c>
      <c r="S4795" t="s">
        <v>31</v>
      </c>
      <c r="T4795" t="s">
        <v>31</v>
      </c>
      <c r="U4795" t="s">
        <v>31</v>
      </c>
      <c r="V4795" t="s">
        <v>31</v>
      </c>
      <c r="W4795" t="s">
        <v>182</v>
      </c>
      <c r="X4795" t="s">
        <v>183</v>
      </c>
      <c r="Y4795" s="28">
        <v>1.415</v>
      </c>
      <c r="Z4795" t="str">
        <f>IF(database_public_cloud_VMs[[#This Row],[Vendor]]="AWS","USD","AUD")</f>
        <v>USD</v>
      </c>
      <c r="AA4795" s="29">
        <f>IF(database_public_cloud_VMs[[#This Row],[Currency]]="USD",(database_public_cloud_VMs[[#This Row],[Rate]]*param_exchange_rate)/(1+param_discount_aws),database_public_cloud_VMs[[#This Row],[Rate]])</f>
        <v>1.743780102972923</v>
      </c>
    </row>
    <row r="4796" spans="1:27" x14ac:dyDescent="0.45">
      <c r="A4796" s="24" t="s">
        <v>5342</v>
      </c>
      <c r="B4796" t="s">
        <v>12</v>
      </c>
      <c r="C4796" s="25" t="s">
        <v>1064</v>
      </c>
      <c r="D4796" t="s">
        <v>170</v>
      </c>
      <c r="E4796" t="s">
        <v>5278</v>
      </c>
      <c r="F4796" t="s">
        <v>5329</v>
      </c>
      <c r="G4796" s="26">
        <v>12</v>
      </c>
      <c r="H4796" s="26">
        <v>96</v>
      </c>
      <c r="I4796" s="26">
        <v>450</v>
      </c>
      <c r="J4796" s="27" t="s">
        <v>838</v>
      </c>
      <c r="K4796" s="27" t="s">
        <v>2214</v>
      </c>
      <c r="L4796" s="27" t="s">
        <v>2003</v>
      </c>
      <c r="M4796" t="s">
        <v>190</v>
      </c>
      <c r="N4796" t="s">
        <v>177</v>
      </c>
      <c r="O4796" t="s">
        <v>185</v>
      </c>
      <c r="P4796" t="s">
        <v>179</v>
      </c>
      <c r="Q4796" t="s">
        <v>315</v>
      </c>
      <c r="R4796" t="s">
        <v>181</v>
      </c>
      <c r="S4796" t="s">
        <v>31</v>
      </c>
      <c r="T4796" t="s">
        <v>31</v>
      </c>
      <c r="U4796" t="s">
        <v>31</v>
      </c>
      <c r="V4796" t="s">
        <v>31</v>
      </c>
      <c r="W4796" t="s">
        <v>182</v>
      </c>
      <c r="X4796" t="s">
        <v>183</v>
      </c>
      <c r="Y4796" s="28">
        <v>1.1160000000000001</v>
      </c>
      <c r="Z4796" t="str">
        <f>IF(database_public_cloud_VMs[[#This Row],[Vendor]]="AWS","USD","AUD")</f>
        <v>USD</v>
      </c>
      <c r="AA4796" s="29">
        <f>IF(database_public_cloud_VMs[[#This Row],[Currency]]="USD",(database_public_cloud_VMs[[#This Row],[Rate]]*param_exchange_rate)/(1+param_discount_aws),database_public_cloud_VMs[[#This Row],[Rate]])</f>
        <v>1.375306427503733</v>
      </c>
    </row>
    <row r="4797" spans="1:27" x14ac:dyDescent="0.45">
      <c r="A4797" s="24" t="s">
        <v>5343</v>
      </c>
      <c r="B4797" t="s">
        <v>12</v>
      </c>
      <c r="C4797" s="25" t="s">
        <v>187</v>
      </c>
      <c r="D4797" t="s">
        <v>170</v>
      </c>
      <c r="E4797" t="s">
        <v>5278</v>
      </c>
      <c r="F4797" t="s">
        <v>5329</v>
      </c>
      <c r="G4797" s="26">
        <v>12</v>
      </c>
      <c r="H4797" s="26">
        <v>96</v>
      </c>
      <c r="I4797" s="26">
        <v>450</v>
      </c>
      <c r="J4797" s="27" t="s">
        <v>838</v>
      </c>
      <c r="K4797" s="27" t="s">
        <v>2214</v>
      </c>
      <c r="L4797" s="27" t="s">
        <v>2003</v>
      </c>
      <c r="M4797" t="s">
        <v>190</v>
      </c>
      <c r="N4797" t="s">
        <v>188</v>
      </c>
      <c r="O4797" t="s">
        <v>188</v>
      </c>
      <c r="P4797" t="s">
        <v>179</v>
      </c>
      <c r="Q4797" t="s">
        <v>315</v>
      </c>
      <c r="R4797" t="s">
        <v>181</v>
      </c>
      <c r="S4797" t="s">
        <v>31</v>
      </c>
      <c r="T4797" t="s">
        <v>31</v>
      </c>
      <c r="U4797" t="s">
        <v>31</v>
      </c>
      <c r="V4797" t="s">
        <v>31</v>
      </c>
      <c r="W4797" t="s">
        <v>182</v>
      </c>
      <c r="X4797" t="s">
        <v>183</v>
      </c>
      <c r="Y4797" s="28">
        <v>1.9079999999999999</v>
      </c>
      <c r="Z4797" t="str">
        <f>IF(database_public_cloud_VMs[[#This Row],[Vendor]]="AWS","USD","AUD")</f>
        <v>USD</v>
      </c>
      <c r="AA4797" s="29">
        <f>IF(database_public_cloud_VMs[[#This Row],[Currency]]="USD",(database_public_cloud_VMs[[#This Row],[Rate]]*param_exchange_rate)/(1+param_discount_aws),database_public_cloud_VMs[[#This Row],[Rate]])</f>
        <v>2.3513303437967044</v>
      </c>
    </row>
    <row r="4798" spans="1:27" x14ac:dyDescent="0.45">
      <c r="A4798" s="24" t="s">
        <v>5344</v>
      </c>
      <c r="B4798" t="s">
        <v>12</v>
      </c>
      <c r="C4798" s="25" t="s">
        <v>1064</v>
      </c>
      <c r="D4798" t="s">
        <v>170</v>
      </c>
      <c r="E4798" t="s">
        <v>5278</v>
      </c>
      <c r="F4798" t="s">
        <v>5329</v>
      </c>
      <c r="G4798" s="26">
        <v>12</v>
      </c>
      <c r="H4798" s="26">
        <v>96</v>
      </c>
      <c r="I4798" s="26">
        <v>450</v>
      </c>
      <c r="J4798" s="27" t="s">
        <v>838</v>
      </c>
      <c r="K4798" s="27" t="s">
        <v>2214</v>
      </c>
      <c r="L4798" s="27" t="s">
        <v>2003</v>
      </c>
      <c r="M4798" t="s">
        <v>176</v>
      </c>
      <c r="N4798" t="s">
        <v>177</v>
      </c>
      <c r="O4798" t="s">
        <v>178</v>
      </c>
      <c r="P4798" t="s">
        <v>179</v>
      </c>
      <c r="Q4798" t="s">
        <v>315</v>
      </c>
      <c r="R4798" t="s">
        <v>181</v>
      </c>
      <c r="S4798" t="s">
        <v>31</v>
      </c>
      <c r="T4798" t="s">
        <v>31</v>
      </c>
      <c r="U4798" t="s">
        <v>31</v>
      </c>
      <c r="V4798" t="s">
        <v>31</v>
      </c>
      <c r="W4798" t="s">
        <v>182</v>
      </c>
      <c r="X4798" t="s">
        <v>183</v>
      </c>
      <c r="Y4798" s="28">
        <v>1.4970000000000001</v>
      </c>
      <c r="Z4798" t="str">
        <f>IF(database_public_cloud_VMs[[#This Row],[Vendor]]="AWS","USD","AUD")</f>
        <v>USD</v>
      </c>
      <c r="AA4798" s="29">
        <f>IF(database_public_cloud_VMs[[#This Row],[Currency]]="USD",(database_public_cloud_VMs[[#This Row],[Rate]]*param_exchange_rate)/(1+param_discount_aws),database_public_cloud_VMs[[#This Row],[Rate]])</f>
        <v>1.8448330842052763</v>
      </c>
    </row>
    <row r="4799" spans="1:27" x14ac:dyDescent="0.45">
      <c r="A4799" s="24" t="s">
        <v>5345</v>
      </c>
      <c r="B4799" t="s">
        <v>12</v>
      </c>
      <c r="C4799" s="25" t="s">
        <v>1064</v>
      </c>
      <c r="D4799" t="s">
        <v>170</v>
      </c>
      <c r="E4799" t="s">
        <v>5278</v>
      </c>
      <c r="F4799" t="s">
        <v>5329</v>
      </c>
      <c r="G4799" s="26">
        <v>12</v>
      </c>
      <c r="H4799" s="26">
        <v>96</v>
      </c>
      <c r="I4799" s="26">
        <v>450</v>
      </c>
      <c r="J4799" s="27" t="s">
        <v>838</v>
      </c>
      <c r="K4799" s="27" t="s">
        <v>2214</v>
      </c>
      <c r="L4799" s="27" t="s">
        <v>2003</v>
      </c>
      <c r="M4799" t="s">
        <v>176</v>
      </c>
      <c r="N4799" t="s">
        <v>177</v>
      </c>
      <c r="O4799" t="s">
        <v>185</v>
      </c>
      <c r="P4799" t="s">
        <v>179</v>
      </c>
      <c r="Q4799" t="s">
        <v>315</v>
      </c>
      <c r="R4799" t="s">
        <v>181</v>
      </c>
      <c r="S4799" t="s">
        <v>31</v>
      </c>
      <c r="T4799" t="s">
        <v>31</v>
      </c>
      <c r="U4799" t="s">
        <v>31</v>
      </c>
      <c r="V4799" t="s">
        <v>31</v>
      </c>
      <c r="W4799" t="s">
        <v>182</v>
      </c>
      <c r="X4799" t="s">
        <v>183</v>
      </c>
      <c r="Y4799" s="28">
        <v>1.198</v>
      </c>
      <c r="Z4799" t="str">
        <f>IF(database_public_cloud_VMs[[#This Row],[Vendor]]="AWS","USD","AUD")</f>
        <v>USD</v>
      </c>
      <c r="AA4799" s="29">
        <f>IF(database_public_cloud_VMs[[#This Row],[Currency]]="USD",(database_public_cloud_VMs[[#This Row],[Rate]]*param_exchange_rate)/(1+param_discount_aws),database_public_cloud_VMs[[#This Row],[Rate]])</f>
        <v>1.4763594087360858</v>
      </c>
    </row>
    <row r="4800" spans="1:27" x14ac:dyDescent="0.45">
      <c r="A4800" s="24" t="s">
        <v>5346</v>
      </c>
      <c r="B4800" t="s">
        <v>12</v>
      </c>
      <c r="C4800" s="25" t="s">
        <v>187</v>
      </c>
      <c r="D4800" t="s">
        <v>170</v>
      </c>
      <c r="E4800" t="s">
        <v>5278</v>
      </c>
      <c r="F4800" t="s">
        <v>5329</v>
      </c>
      <c r="G4800" s="26">
        <v>12</v>
      </c>
      <c r="H4800" s="26">
        <v>96</v>
      </c>
      <c r="I4800" s="26">
        <v>450</v>
      </c>
      <c r="J4800" s="27" t="s">
        <v>838</v>
      </c>
      <c r="K4800" s="27" t="s">
        <v>2214</v>
      </c>
      <c r="L4800" s="27" t="s">
        <v>2003</v>
      </c>
      <c r="M4800" t="s">
        <v>176</v>
      </c>
      <c r="N4800" t="s">
        <v>188</v>
      </c>
      <c r="O4800" t="s">
        <v>188</v>
      </c>
      <c r="P4800" t="s">
        <v>179</v>
      </c>
      <c r="Q4800" t="s">
        <v>315</v>
      </c>
      <c r="R4800" t="s">
        <v>181</v>
      </c>
      <c r="S4800" t="s">
        <v>31</v>
      </c>
      <c r="T4800" t="s">
        <v>31</v>
      </c>
      <c r="U4800" t="s">
        <v>31</v>
      </c>
      <c r="V4800" t="s">
        <v>31</v>
      </c>
      <c r="W4800" t="s">
        <v>182</v>
      </c>
      <c r="X4800" t="s">
        <v>183</v>
      </c>
      <c r="Y4800" s="28">
        <v>1.99</v>
      </c>
      <c r="Z4800" t="str">
        <f>IF(database_public_cloud_VMs[[#This Row],[Vendor]]="AWS","USD","AUD")</f>
        <v>USD</v>
      </c>
      <c r="AA4800" s="29">
        <f>IF(database_public_cloud_VMs[[#This Row],[Currency]]="USD",(database_public_cloud_VMs[[#This Row],[Rate]]*param_exchange_rate)/(1+param_discount_aws),database_public_cloud_VMs[[#This Row],[Rate]])</f>
        <v>2.4523833250290576</v>
      </c>
    </row>
    <row r="4801" spans="1:27" x14ac:dyDescent="0.45">
      <c r="A4801" s="24" t="s">
        <v>5347</v>
      </c>
      <c r="B4801" t="s">
        <v>12</v>
      </c>
      <c r="C4801" s="25" t="s">
        <v>1064</v>
      </c>
      <c r="D4801" t="s">
        <v>170</v>
      </c>
      <c r="E4801" t="s">
        <v>5278</v>
      </c>
      <c r="F4801" t="s">
        <v>5329</v>
      </c>
      <c r="G4801" s="26">
        <v>12</v>
      </c>
      <c r="H4801" s="26">
        <v>96</v>
      </c>
      <c r="I4801" s="26">
        <v>450</v>
      </c>
      <c r="J4801" s="27" t="s">
        <v>838</v>
      </c>
      <c r="K4801" s="27" t="s">
        <v>2214</v>
      </c>
      <c r="L4801" s="27" t="s">
        <v>2003</v>
      </c>
      <c r="M4801" t="s">
        <v>176</v>
      </c>
      <c r="N4801" t="s">
        <v>177</v>
      </c>
      <c r="O4801" t="s">
        <v>178</v>
      </c>
      <c r="P4801" t="s">
        <v>179</v>
      </c>
      <c r="Q4801" t="s">
        <v>198</v>
      </c>
      <c r="R4801" t="s">
        <v>181</v>
      </c>
      <c r="S4801" t="s">
        <v>31</v>
      </c>
      <c r="T4801" t="s">
        <v>31</v>
      </c>
      <c r="U4801" t="s">
        <v>31</v>
      </c>
      <c r="V4801" t="s">
        <v>31</v>
      </c>
      <c r="W4801" t="s">
        <v>182</v>
      </c>
      <c r="X4801" t="s">
        <v>183</v>
      </c>
      <c r="Y4801" s="28">
        <v>1.0049999999999999</v>
      </c>
      <c r="Z4801" t="str">
        <f>IF(database_public_cloud_VMs[[#This Row],[Vendor]]="AWS","USD","AUD")</f>
        <v>USD</v>
      </c>
      <c r="AA4801" s="29">
        <f>IF(database_public_cloud_VMs[[#This Row],[Currency]]="USD",(database_public_cloud_VMs[[#This Row],[Rate]]*param_exchange_rate)/(1+param_discount_aws),database_public_cloud_VMs[[#This Row],[Rate]])</f>
        <v>1.2385151968111572</v>
      </c>
    </row>
    <row r="4802" spans="1:27" x14ac:dyDescent="0.45">
      <c r="A4802" s="24" t="s">
        <v>5348</v>
      </c>
      <c r="B4802" t="s">
        <v>12</v>
      </c>
      <c r="C4802" s="25" t="s">
        <v>1064</v>
      </c>
      <c r="D4802" t="s">
        <v>170</v>
      </c>
      <c r="E4802" t="s">
        <v>5278</v>
      </c>
      <c r="F4802" t="s">
        <v>5329</v>
      </c>
      <c r="G4802" s="26">
        <v>12</v>
      </c>
      <c r="H4802" s="26">
        <v>96</v>
      </c>
      <c r="I4802" s="26">
        <v>450</v>
      </c>
      <c r="J4802" s="27" t="s">
        <v>838</v>
      </c>
      <c r="K4802" s="27" t="s">
        <v>2214</v>
      </c>
      <c r="L4802" s="27" t="s">
        <v>2003</v>
      </c>
      <c r="M4802" t="s">
        <v>176</v>
      </c>
      <c r="N4802" t="s">
        <v>177</v>
      </c>
      <c r="O4802" t="s">
        <v>185</v>
      </c>
      <c r="P4802" t="s">
        <v>179</v>
      </c>
      <c r="Q4802" t="s">
        <v>198</v>
      </c>
      <c r="R4802" t="s">
        <v>181</v>
      </c>
      <c r="S4802" t="s">
        <v>31</v>
      </c>
      <c r="T4802" t="s">
        <v>31</v>
      </c>
      <c r="U4802" t="s">
        <v>31</v>
      </c>
      <c r="V4802" t="s">
        <v>31</v>
      </c>
      <c r="W4802" t="s">
        <v>182</v>
      </c>
      <c r="X4802" t="s">
        <v>183</v>
      </c>
      <c r="Y4802" s="28">
        <v>0.7</v>
      </c>
      <c r="Z4802" t="str">
        <f>IF(database_public_cloud_VMs[[#This Row],[Vendor]]="AWS","USD","AUD")</f>
        <v>USD</v>
      </c>
      <c r="AA4802" s="29">
        <f>IF(database_public_cloud_VMs[[#This Row],[Currency]]="USD",(database_public_cloud_VMs[[#This Row],[Rate]]*param_exchange_rate)/(1+param_discount_aws),database_public_cloud_VMs[[#This Row],[Rate]])</f>
        <v>0.86264740076399016</v>
      </c>
    </row>
    <row r="4803" spans="1:27" x14ac:dyDescent="0.45">
      <c r="A4803" s="24" t="s">
        <v>5349</v>
      </c>
      <c r="B4803" t="s">
        <v>12</v>
      </c>
      <c r="C4803" s="25" t="s">
        <v>187</v>
      </c>
      <c r="D4803" t="s">
        <v>170</v>
      </c>
      <c r="E4803" t="s">
        <v>5278</v>
      </c>
      <c r="F4803" t="s">
        <v>5329</v>
      </c>
      <c r="G4803" s="26">
        <v>12</v>
      </c>
      <c r="H4803" s="26">
        <v>96</v>
      </c>
      <c r="I4803" s="26">
        <v>450</v>
      </c>
      <c r="J4803" s="27" t="s">
        <v>838</v>
      </c>
      <c r="K4803" s="27" t="s">
        <v>2214</v>
      </c>
      <c r="L4803" s="27" t="s">
        <v>2003</v>
      </c>
      <c r="M4803" t="s">
        <v>176</v>
      </c>
      <c r="N4803" t="s">
        <v>188</v>
      </c>
      <c r="O4803" t="s">
        <v>188</v>
      </c>
      <c r="P4803" t="s">
        <v>179</v>
      </c>
      <c r="Q4803" t="s">
        <v>198</v>
      </c>
      <c r="R4803" t="s">
        <v>181</v>
      </c>
      <c r="S4803" t="s">
        <v>31</v>
      </c>
      <c r="T4803" t="s">
        <v>31</v>
      </c>
      <c r="U4803" t="s">
        <v>31</v>
      </c>
      <c r="V4803" t="s">
        <v>31</v>
      </c>
      <c r="W4803" t="s">
        <v>182</v>
      </c>
      <c r="X4803" t="s">
        <v>183</v>
      </c>
      <c r="Y4803" s="28">
        <v>1.5880000000000001</v>
      </c>
      <c r="Z4803" t="str">
        <f>IF(database_public_cloud_VMs[[#This Row],[Vendor]]="AWS","USD","AUD")</f>
        <v>USD</v>
      </c>
      <c r="AA4803" s="29">
        <f>IF(database_public_cloud_VMs[[#This Row],[Currency]]="USD",(database_public_cloud_VMs[[#This Row],[Rate]]*param_exchange_rate)/(1+param_discount_aws),database_public_cloud_VMs[[#This Row],[Rate]])</f>
        <v>1.9569772463045947</v>
      </c>
    </row>
    <row r="4804" spans="1:27" x14ac:dyDescent="0.45">
      <c r="A4804" s="24" t="s">
        <v>5350</v>
      </c>
      <c r="B4804" t="s">
        <v>12</v>
      </c>
      <c r="C4804" s="25" t="s">
        <v>1064</v>
      </c>
      <c r="D4804" t="s">
        <v>170</v>
      </c>
      <c r="E4804" t="s">
        <v>5278</v>
      </c>
      <c r="F4804" t="s">
        <v>5329</v>
      </c>
      <c r="G4804" s="26">
        <v>12</v>
      </c>
      <c r="H4804" s="26">
        <v>96</v>
      </c>
      <c r="I4804" s="26">
        <v>450</v>
      </c>
      <c r="J4804" s="27" t="s">
        <v>838</v>
      </c>
      <c r="K4804" s="27" t="s">
        <v>2214</v>
      </c>
      <c r="L4804" s="27" t="s">
        <v>2003</v>
      </c>
      <c r="M4804" t="s">
        <v>176</v>
      </c>
      <c r="N4804" t="s">
        <v>177</v>
      </c>
      <c r="O4804" t="s">
        <v>178</v>
      </c>
      <c r="P4804" t="s">
        <v>179</v>
      </c>
      <c r="Q4804" t="s">
        <v>180</v>
      </c>
      <c r="R4804" t="s">
        <v>181</v>
      </c>
      <c r="S4804" t="s">
        <v>31</v>
      </c>
      <c r="T4804" t="s">
        <v>31</v>
      </c>
      <c r="U4804" t="s">
        <v>31</v>
      </c>
      <c r="V4804" t="s">
        <v>31</v>
      </c>
      <c r="W4804" t="s">
        <v>182</v>
      </c>
      <c r="X4804" t="s">
        <v>183</v>
      </c>
      <c r="Y4804" s="28">
        <v>0.94499999999999995</v>
      </c>
      <c r="Z4804" t="str">
        <f>IF(database_public_cloud_VMs[[#This Row],[Vendor]]="AWS","USD","AUD")</f>
        <v>USD</v>
      </c>
      <c r="AA4804" s="29">
        <f>IF(database_public_cloud_VMs[[#This Row],[Currency]]="USD",(database_public_cloud_VMs[[#This Row],[Rate]]*param_exchange_rate)/(1+param_discount_aws),database_public_cloud_VMs[[#This Row],[Rate]])</f>
        <v>1.1645739910313866</v>
      </c>
    </row>
    <row r="4805" spans="1:27" x14ac:dyDescent="0.45">
      <c r="A4805" s="24" t="s">
        <v>5351</v>
      </c>
      <c r="B4805" t="s">
        <v>12</v>
      </c>
      <c r="C4805" s="25" t="s">
        <v>1064</v>
      </c>
      <c r="D4805" t="s">
        <v>170</v>
      </c>
      <c r="E4805" t="s">
        <v>5278</v>
      </c>
      <c r="F4805" t="s">
        <v>5329</v>
      </c>
      <c r="G4805" s="26">
        <v>12</v>
      </c>
      <c r="H4805" s="26">
        <v>96</v>
      </c>
      <c r="I4805" s="26">
        <v>450</v>
      </c>
      <c r="J4805" s="27" t="s">
        <v>838</v>
      </c>
      <c r="K4805" s="27" t="s">
        <v>2214</v>
      </c>
      <c r="L4805" s="27" t="s">
        <v>2003</v>
      </c>
      <c r="M4805" t="s">
        <v>176</v>
      </c>
      <c r="N4805" t="s">
        <v>177</v>
      </c>
      <c r="O4805" t="s">
        <v>185</v>
      </c>
      <c r="P4805" t="s">
        <v>179</v>
      </c>
      <c r="Q4805" t="s">
        <v>180</v>
      </c>
      <c r="R4805" t="s">
        <v>181</v>
      </c>
      <c r="S4805" t="s">
        <v>31</v>
      </c>
      <c r="T4805" t="s">
        <v>31</v>
      </c>
      <c r="U4805" t="s">
        <v>31</v>
      </c>
      <c r="V4805" t="s">
        <v>31</v>
      </c>
      <c r="W4805" t="s">
        <v>182</v>
      </c>
      <c r="X4805" t="s">
        <v>183</v>
      </c>
      <c r="Y4805" s="28">
        <v>0.64600000000000002</v>
      </c>
      <c r="Z4805" t="str">
        <f>IF(database_public_cloud_VMs[[#This Row],[Vendor]]="AWS","USD","AUD")</f>
        <v>USD</v>
      </c>
      <c r="AA4805" s="29">
        <f>IF(database_public_cloud_VMs[[#This Row],[Currency]]="USD",(database_public_cloud_VMs[[#This Row],[Rate]]*param_exchange_rate)/(1+param_discount_aws),database_public_cloud_VMs[[#This Row],[Rate]])</f>
        <v>0.79610031556219663</v>
      </c>
    </row>
    <row r="4806" spans="1:27" x14ac:dyDescent="0.45">
      <c r="A4806" s="24" t="s">
        <v>5352</v>
      </c>
      <c r="B4806" t="s">
        <v>12</v>
      </c>
      <c r="C4806" s="25" t="s">
        <v>187</v>
      </c>
      <c r="D4806" t="s">
        <v>170</v>
      </c>
      <c r="E4806" t="s">
        <v>5278</v>
      </c>
      <c r="F4806" t="s">
        <v>5329</v>
      </c>
      <c r="G4806" s="26">
        <v>12</v>
      </c>
      <c r="H4806" s="26">
        <v>96</v>
      </c>
      <c r="I4806" s="26">
        <v>450</v>
      </c>
      <c r="J4806" s="27" t="s">
        <v>838</v>
      </c>
      <c r="K4806" s="27" t="s">
        <v>2214</v>
      </c>
      <c r="L4806" s="27" t="s">
        <v>2003</v>
      </c>
      <c r="M4806" t="s">
        <v>176</v>
      </c>
      <c r="N4806" t="s">
        <v>188</v>
      </c>
      <c r="O4806" t="s">
        <v>188</v>
      </c>
      <c r="P4806" t="s">
        <v>179</v>
      </c>
      <c r="Q4806" t="s">
        <v>180</v>
      </c>
      <c r="R4806" t="s">
        <v>181</v>
      </c>
      <c r="S4806" t="s">
        <v>31</v>
      </c>
      <c r="T4806" t="s">
        <v>31</v>
      </c>
      <c r="U4806" t="s">
        <v>31</v>
      </c>
      <c r="V4806" t="s">
        <v>31</v>
      </c>
      <c r="W4806" t="s">
        <v>182</v>
      </c>
      <c r="X4806" t="s">
        <v>183</v>
      </c>
      <c r="Y4806" s="28">
        <v>1.4379999999999999</v>
      </c>
      <c r="Z4806" t="str">
        <f>IF(database_public_cloud_VMs[[#This Row],[Vendor]]="AWS","USD","AUD")</f>
        <v>USD</v>
      </c>
      <c r="AA4806" s="29">
        <f>IF(database_public_cloud_VMs[[#This Row],[Currency]]="USD",(database_public_cloud_VMs[[#This Row],[Rate]]*param_exchange_rate)/(1+param_discount_aws),database_public_cloud_VMs[[#This Row],[Rate]])</f>
        <v>1.7721242318551682</v>
      </c>
    </row>
    <row r="4807" spans="1:27" x14ac:dyDescent="0.45">
      <c r="A4807" s="24" t="s">
        <v>5353</v>
      </c>
      <c r="B4807" t="s">
        <v>12</v>
      </c>
      <c r="C4807" s="25" t="s">
        <v>1064</v>
      </c>
      <c r="D4807" t="s">
        <v>170</v>
      </c>
      <c r="E4807" t="s">
        <v>5278</v>
      </c>
      <c r="F4807" t="s">
        <v>5354</v>
      </c>
      <c r="G4807" s="26">
        <v>24</v>
      </c>
      <c r="H4807" s="26">
        <v>192</v>
      </c>
      <c r="I4807" s="26">
        <v>900</v>
      </c>
      <c r="J4807" s="27" t="s">
        <v>838</v>
      </c>
      <c r="K4807" s="27" t="s">
        <v>2214</v>
      </c>
      <c r="L4807" s="27" t="s">
        <v>2029</v>
      </c>
      <c r="M4807" t="s">
        <v>176</v>
      </c>
      <c r="N4807" t="s">
        <v>177</v>
      </c>
      <c r="O4807" t="s">
        <v>178</v>
      </c>
      <c r="P4807" t="s">
        <v>179</v>
      </c>
      <c r="Q4807" t="s">
        <v>191</v>
      </c>
      <c r="R4807" t="s">
        <v>181</v>
      </c>
      <c r="S4807" t="s">
        <v>31</v>
      </c>
      <c r="T4807" t="s">
        <v>31</v>
      </c>
      <c r="U4807" t="s">
        <v>31</v>
      </c>
      <c r="V4807" t="s">
        <v>31</v>
      </c>
      <c r="W4807" t="s">
        <v>182</v>
      </c>
      <c r="X4807" t="s">
        <v>183</v>
      </c>
      <c r="Y4807" s="28">
        <v>2.0209999999999999</v>
      </c>
      <c r="Z4807" t="str">
        <f>IF(database_public_cloud_VMs[[#This Row],[Vendor]]="AWS","USD","AUD")</f>
        <v>USD</v>
      </c>
      <c r="AA4807" s="29">
        <f>IF(database_public_cloud_VMs[[#This Row],[Currency]]="USD",(database_public_cloud_VMs[[#This Row],[Rate]]*param_exchange_rate)/(1+param_discount_aws),database_public_cloud_VMs[[#This Row],[Rate]])</f>
        <v>2.4905862813486057</v>
      </c>
    </row>
    <row r="4808" spans="1:27" x14ac:dyDescent="0.45">
      <c r="A4808" s="24" t="s">
        <v>5355</v>
      </c>
      <c r="B4808" t="s">
        <v>12</v>
      </c>
      <c r="C4808" s="25" t="s">
        <v>1064</v>
      </c>
      <c r="D4808" t="s">
        <v>170</v>
      </c>
      <c r="E4808" t="s">
        <v>5278</v>
      </c>
      <c r="F4808" t="s">
        <v>5354</v>
      </c>
      <c r="G4808" s="26">
        <v>24</v>
      </c>
      <c r="H4808" s="26">
        <v>192</v>
      </c>
      <c r="I4808" s="26">
        <v>900</v>
      </c>
      <c r="J4808" s="27" t="s">
        <v>838</v>
      </c>
      <c r="K4808" s="27" t="s">
        <v>2214</v>
      </c>
      <c r="L4808" s="27" t="s">
        <v>2029</v>
      </c>
      <c r="M4808" t="s">
        <v>176</v>
      </c>
      <c r="N4808" t="s">
        <v>177</v>
      </c>
      <c r="O4808" t="s">
        <v>185</v>
      </c>
      <c r="P4808" t="s">
        <v>179</v>
      </c>
      <c r="Q4808" t="s">
        <v>191</v>
      </c>
      <c r="R4808" t="s">
        <v>181</v>
      </c>
      <c r="S4808" t="s">
        <v>31</v>
      </c>
      <c r="T4808" t="s">
        <v>31</v>
      </c>
      <c r="U4808" t="s">
        <v>31</v>
      </c>
      <c r="V4808" t="s">
        <v>31</v>
      </c>
      <c r="W4808" t="s">
        <v>182</v>
      </c>
      <c r="X4808" t="s">
        <v>183</v>
      </c>
      <c r="Y4808" s="28">
        <v>1.4219999999999999</v>
      </c>
      <c r="Z4808" t="str">
        <f>IF(database_public_cloud_VMs[[#This Row],[Vendor]]="AWS","USD","AUD")</f>
        <v>USD</v>
      </c>
      <c r="AA4808" s="29">
        <f>IF(database_public_cloud_VMs[[#This Row],[Currency]]="USD",(database_public_cloud_VMs[[#This Row],[Rate]]*param_exchange_rate)/(1+param_discount_aws),database_public_cloud_VMs[[#This Row],[Rate]])</f>
        <v>1.7524065769805628</v>
      </c>
    </row>
    <row r="4809" spans="1:27" x14ac:dyDescent="0.45">
      <c r="A4809" s="24" t="s">
        <v>5356</v>
      </c>
      <c r="B4809" t="s">
        <v>12</v>
      </c>
      <c r="C4809" s="25" t="s">
        <v>187</v>
      </c>
      <c r="D4809" t="s">
        <v>170</v>
      </c>
      <c r="E4809" t="s">
        <v>5278</v>
      </c>
      <c r="F4809" t="s">
        <v>5354</v>
      </c>
      <c r="G4809" s="26">
        <v>24</v>
      </c>
      <c r="H4809" s="26">
        <v>192</v>
      </c>
      <c r="I4809" s="26">
        <v>900</v>
      </c>
      <c r="J4809" s="27" t="s">
        <v>838</v>
      </c>
      <c r="K4809" s="27" t="s">
        <v>2214</v>
      </c>
      <c r="L4809" s="27" t="s">
        <v>2029</v>
      </c>
      <c r="M4809" t="s">
        <v>176</v>
      </c>
      <c r="N4809" t="s">
        <v>188</v>
      </c>
      <c r="O4809" t="s">
        <v>188</v>
      </c>
      <c r="P4809" t="s">
        <v>179</v>
      </c>
      <c r="Q4809" t="s">
        <v>191</v>
      </c>
      <c r="R4809" t="s">
        <v>181</v>
      </c>
      <c r="S4809" t="s">
        <v>31</v>
      </c>
      <c r="T4809" t="s">
        <v>31</v>
      </c>
      <c r="U4809" t="s">
        <v>31</v>
      </c>
      <c r="V4809" t="s">
        <v>31</v>
      </c>
      <c r="W4809" t="s">
        <v>182</v>
      </c>
      <c r="X4809" t="s">
        <v>183</v>
      </c>
      <c r="Y4809" s="28">
        <v>3.0059999999999998</v>
      </c>
      <c r="Z4809" t="str">
        <f>IF(database_public_cloud_VMs[[#This Row],[Vendor]]="AWS","USD","AUD")</f>
        <v>USD</v>
      </c>
      <c r="AA4809" s="29">
        <f>IF(database_public_cloud_VMs[[#This Row],[Currency]]="USD",(database_public_cloud_VMs[[#This Row],[Rate]]*param_exchange_rate)/(1+param_discount_aws),database_public_cloud_VMs[[#This Row],[Rate]])</f>
        <v>3.7044544095665062</v>
      </c>
    </row>
    <row r="4810" spans="1:27" x14ac:dyDescent="0.45">
      <c r="A4810" s="24" t="s">
        <v>5357</v>
      </c>
      <c r="B4810" t="s">
        <v>12</v>
      </c>
      <c r="C4810" s="25" t="s">
        <v>1064</v>
      </c>
      <c r="D4810" t="s">
        <v>170</v>
      </c>
      <c r="E4810" t="s">
        <v>5278</v>
      </c>
      <c r="F4810" t="s">
        <v>5354</v>
      </c>
      <c r="G4810" s="26">
        <v>24</v>
      </c>
      <c r="H4810" s="26">
        <v>192</v>
      </c>
      <c r="I4810" s="26">
        <v>900</v>
      </c>
      <c r="J4810" s="27" t="s">
        <v>838</v>
      </c>
      <c r="K4810" s="27" t="s">
        <v>2214</v>
      </c>
      <c r="L4810" s="27" t="s">
        <v>2029</v>
      </c>
      <c r="M4810" t="s">
        <v>190</v>
      </c>
      <c r="N4810" t="s">
        <v>177</v>
      </c>
      <c r="O4810" t="s">
        <v>178</v>
      </c>
      <c r="P4810" t="s">
        <v>179</v>
      </c>
      <c r="Q4810" t="s">
        <v>191</v>
      </c>
      <c r="R4810" t="s">
        <v>181</v>
      </c>
      <c r="S4810" t="s">
        <v>31</v>
      </c>
      <c r="T4810" t="s">
        <v>31</v>
      </c>
      <c r="U4810" t="s">
        <v>31</v>
      </c>
      <c r="V4810" t="s">
        <v>31</v>
      </c>
      <c r="W4810" t="s">
        <v>182</v>
      </c>
      <c r="X4810" t="s">
        <v>183</v>
      </c>
      <c r="Y4810" s="28">
        <v>1.8560000000000001</v>
      </c>
      <c r="Z4810" t="str">
        <f>IF(database_public_cloud_VMs[[#This Row],[Vendor]]="AWS","USD","AUD")</f>
        <v>USD</v>
      </c>
      <c r="AA4810" s="29">
        <f>IF(database_public_cloud_VMs[[#This Row],[Currency]]="USD",(database_public_cloud_VMs[[#This Row],[Rate]]*param_exchange_rate)/(1+param_discount_aws),database_public_cloud_VMs[[#This Row],[Rate]])</f>
        <v>2.2872479654542368</v>
      </c>
    </row>
    <row r="4811" spans="1:27" x14ac:dyDescent="0.45">
      <c r="A4811" s="24" t="s">
        <v>5358</v>
      </c>
      <c r="B4811" t="s">
        <v>12</v>
      </c>
      <c r="C4811" s="25" t="s">
        <v>1064</v>
      </c>
      <c r="D4811" t="s">
        <v>170</v>
      </c>
      <c r="E4811" t="s">
        <v>5278</v>
      </c>
      <c r="F4811" t="s">
        <v>5354</v>
      </c>
      <c r="G4811" s="26">
        <v>24</v>
      </c>
      <c r="H4811" s="26">
        <v>192</v>
      </c>
      <c r="I4811" s="26">
        <v>900</v>
      </c>
      <c r="J4811" s="27" t="s">
        <v>838</v>
      </c>
      <c r="K4811" s="27" t="s">
        <v>2214</v>
      </c>
      <c r="L4811" s="27" t="s">
        <v>2029</v>
      </c>
      <c r="M4811" t="s">
        <v>190</v>
      </c>
      <c r="N4811" t="s">
        <v>177</v>
      </c>
      <c r="O4811" t="s">
        <v>185</v>
      </c>
      <c r="P4811" t="s">
        <v>179</v>
      </c>
      <c r="Q4811" t="s">
        <v>191</v>
      </c>
      <c r="R4811" t="s">
        <v>181</v>
      </c>
      <c r="S4811" t="s">
        <v>31</v>
      </c>
      <c r="T4811" t="s">
        <v>31</v>
      </c>
      <c r="U4811" t="s">
        <v>31</v>
      </c>
      <c r="V4811" t="s">
        <v>31</v>
      </c>
      <c r="W4811" t="s">
        <v>182</v>
      </c>
      <c r="X4811" t="s">
        <v>183</v>
      </c>
      <c r="Y4811" s="28">
        <v>1.258</v>
      </c>
      <c r="Z4811" t="str">
        <f>IF(database_public_cloud_VMs[[#This Row],[Vendor]]="AWS","USD","AUD")</f>
        <v>USD</v>
      </c>
      <c r="AA4811" s="29">
        <f>IF(database_public_cloud_VMs[[#This Row],[Currency]]="USD",(database_public_cloud_VMs[[#This Row],[Rate]]*param_exchange_rate)/(1+param_discount_aws),database_public_cloud_VMs[[#This Row],[Rate]])</f>
        <v>1.5503006145158567</v>
      </c>
    </row>
    <row r="4812" spans="1:27" x14ac:dyDescent="0.45">
      <c r="A4812" s="24" t="s">
        <v>5359</v>
      </c>
      <c r="B4812" t="s">
        <v>12</v>
      </c>
      <c r="C4812" s="25" t="s">
        <v>187</v>
      </c>
      <c r="D4812" t="s">
        <v>170</v>
      </c>
      <c r="E4812" t="s">
        <v>5278</v>
      </c>
      <c r="F4812" t="s">
        <v>5354</v>
      </c>
      <c r="G4812" s="26">
        <v>24</v>
      </c>
      <c r="H4812" s="26">
        <v>192</v>
      </c>
      <c r="I4812" s="26">
        <v>900</v>
      </c>
      <c r="J4812" s="27" t="s">
        <v>838</v>
      </c>
      <c r="K4812" s="27" t="s">
        <v>2214</v>
      </c>
      <c r="L4812" s="27" t="s">
        <v>2029</v>
      </c>
      <c r="M4812" t="s">
        <v>190</v>
      </c>
      <c r="N4812" t="s">
        <v>188</v>
      </c>
      <c r="O4812" t="s">
        <v>188</v>
      </c>
      <c r="P4812" t="s">
        <v>179</v>
      </c>
      <c r="Q4812" t="s">
        <v>191</v>
      </c>
      <c r="R4812" t="s">
        <v>181</v>
      </c>
      <c r="S4812" t="s">
        <v>31</v>
      </c>
      <c r="T4812" t="s">
        <v>31</v>
      </c>
      <c r="U4812" t="s">
        <v>31</v>
      </c>
      <c r="V4812" t="s">
        <v>31</v>
      </c>
      <c r="W4812" t="s">
        <v>182</v>
      </c>
      <c r="X4812" t="s">
        <v>183</v>
      </c>
      <c r="Y4812" s="28">
        <v>2.8420000000000001</v>
      </c>
      <c r="Z4812" t="str">
        <f>IF(database_public_cloud_VMs[[#This Row],[Vendor]]="AWS","USD","AUD")</f>
        <v>USD</v>
      </c>
      <c r="AA4812" s="29">
        <f>IF(database_public_cloud_VMs[[#This Row],[Currency]]="USD",(database_public_cloud_VMs[[#This Row],[Rate]]*param_exchange_rate)/(1+param_discount_aws),database_public_cloud_VMs[[#This Row],[Rate]])</f>
        <v>3.5023484471018</v>
      </c>
    </row>
    <row r="4813" spans="1:27" x14ac:dyDescent="0.45">
      <c r="A4813" s="24" t="s">
        <v>5360</v>
      </c>
      <c r="B4813" t="s">
        <v>12</v>
      </c>
      <c r="C4813" s="25" t="s">
        <v>1064</v>
      </c>
      <c r="D4813" t="s">
        <v>170</v>
      </c>
      <c r="E4813" t="s">
        <v>5278</v>
      </c>
      <c r="F4813" t="s">
        <v>5354</v>
      </c>
      <c r="G4813" s="26">
        <v>24</v>
      </c>
      <c r="H4813" s="26">
        <v>192</v>
      </c>
      <c r="I4813" s="26">
        <v>900</v>
      </c>
      <c r="J4813" s="27" t="s">
        <v>838</v>
      </c>
      <c r="K4813" s="27" t="s">
        <v>2214</v>
      </c>
      <c r="L4813" s="27" t="s">
        <v>2029</v>
      </c>
      <c r="M4813" t="s">
        <v>176</v>
      </c>
      <c r="N4813" t="s">
        <v>177</v>
      </c>
      <c r="O4813" t="s">
        <v>178</v>
      </c>
      <c r="P4813" t="s">
        <v>179</v>
      </c>
      <c r="Q4813" t="s">
        <v>180</v>
      </c>
      <c r="R4813" t="s">
        <v>181</v>
      </c>
      <c r="S4813" t="s">
        <v>31</v>
      </c>
      <c r="T4813" t="s">
        <v>31</v>
      </c>
      <c r="U4813" t="s">
        <v>31</v>
      </c>
      <c r="V4813" t="s">
        <v>31</v>
      </c>
      <c r="W4813" t="s">
        <v>182</v>
      </c>
      <c r="X4813" t="s">
        <v>183</v>
      </c>
      <c r="Y4813" s="28">
        <v>1.891</v>
      </c>
      <c r="Z4813" t="str">
        <f>IF(database_public_cloud_VMs[[#This Row],[Vendor]]="AWS","USD","AUD")</f>
        <v>USD</v>
      </c>
      <c r="AA4813" s="29">
        <f>IF(database_public_cloud_VMs[[#This Row],[Currency]]="USD",(database_public_cloud_VMs[[#This Row],[Rate]]*param_exchange_rate)/(1+param_discount_aws),database_public_cloud_VMs[[#This Row],[Rate]])</f>
        <v>2.3303803354924364</v>
      </c>
    </row>
    <row r="4814" spans="1:27" x14ac:dyDescent="0.45">
      <c r="A4814" s="24" t="s">
        <v>5361</v>
      </c>
      <c r="B4814" t="s">
        <v>12</v>
      </c>
      <c r="C4814" s="25" t="s">
        <v>1064</v>
      </c>
      <c r="D4814" t="s">
        <v>170</v>
      </c>
      <c r="E4814" t="s">
        <v>5278</v>
      </c>
      <c r="F4814" t="s">
        <v>5354</v>
      </c>
      <c r="G4814" s="26">
        <v>24</v>
      </c>
      <c r="H4814" s="26">
        <v>192</v>
      </c>
      <c r="I4814" s="26">
        <v>900</v>
      </c>
      <c r="J4814" s="27" t="s">
        <v>838</v>
      </c>
      <c r="K4814" s="27" t="s">
        <v>2214</v>
      </c>
      <c r="L4814" s="27" t="s">
        <v>2029</v>
      </c>
      <c r="M4814" t="s">
        <v>176</v>
      </c>
      <c r="N4814" t="s">
        <v>177</v>
      </c>
      <c r="O4814" t="s">
        <v>185</v>
      </c>
      <c r="P4814" t="s">
        <v>179</v>
      </c>
      <c r="Q4814" t="s">
        <v>180</v>
      </c>
      <c r="R4814" t="s">
        <v>181</v>
      </c>
      <c r="S4814" t="s">
        <v>31</v>
      </c>
      <c r="T4814" t="s">
        <v>31</v>
      </c>
      <c r="U4814" t="s">
        <v>31</v>
      </c>
      <c r="V4814" t="s">
        <v>31</v>
      </c>
      <c r="W4814" t="s">
        <v>182</v>
      </c>
      <c r="X4814" t="s">
        <v>183</v>
      </c>
      <c r="Y4814" s="28">
        <v>1.292</v>
      </c>
      <c r="Z4814" t="str">
        <f>IF(database_public_cloud_VMs[[#This Row],[Vendor]]="AWS","USD","AUD")</f>
        <v>USD</v>
      </c>
      <c r="AA4814" s="29">
        <f>IF(database_public_cloud_VMs[[#This Row],[Currency]]="USD",(database_public_cloud_VMs[[#This Row],[Rate]]*param_exchange_rate)/(1+param_discount_aws),database_public_cloud_VMs[[#This Row],[Rate]])</f>
        <v>1.5922006311243933</v>
      </c>
    </row>
    <row r="4815" spans="1:27" x14ac:dyDescent="0.45">
      <c r="A4815" s="24" t="s">
        <v>5362</v>
      </c>
      <c r="B4815" t="s">
        <v>12</v>
      </c>
      <c r="C4815" s="25" t="s">
        <v>187</v>
      </c>
      <c r="D4815" t="s">
        <v>170</v>
      </c>
      <c r="E4815" t="s">
        <v>5278</v>
      </c>
      <c r="F4815" t="s">
        <v>5354</v>
      </c>
      <c r="G4815" s="26">
        <v>24</v>
      </c>
      <c r="H4815" s="26">
        <v>192</v>
      </c>
      <c r="I4815" s="26">
        <v>900</v>
      </c>
      <c r="J4815" s="27" t="s">
        <v>838</v>
      </c>
      <c r="K4815" s="27" t="s">
        <v>2214</v>
      </c>
      <c r="L4815" s="27" t="s">
        <v>2029</v>
      </c>
      <c r="M4815" t="s">
        <v>176</v>
      </c>
      <c r="N4815" t="s">
        <v>188</v>
      </c>
      <c r="O4815" t="s">
        <v>188</v>
      </c>
      <c r="P4815" t="s">
        <v>179</v>
      </c>
      <c r="Q4815" t="s">
        <v>180</v>
      </c>
      <c r="R4815" t="s">
        <v>181</v>
      </c>
      <c r="S4815" t="s">
        <v>31</v>
      </c>
      <c r="T4815" t="s">
        <v>31</v>
      </c>
      <c r="U4815" t="s">
        <v>31</v>
      </c>
      <c r="V4815" t="s">
        <v>31</v>
      </c>
      <c r="W4815" t="s">
        <v>182</v>
      </c>
      <c r="X4815" t="s">
        <v>183</v>
      </c>
      <c r="Y4815" s="28">
        <v>2.8759999999999999</v>
      </c>
      <c r="Z4815" t="str">
        <f>IF(database_public_cloud_VMs[[#This Row],[Vendor]]="AWS","USD","AUD")</f>
        <v>USD</v>
      </c>
      <c r="AA4815" s="29">
        <f>IF(database_public_cloud_VMs[[#This Row],[Currency]]="USD",(database_public_cloud_VMs[[#This Row],[Rate]]*param_exchange_rate)/(1+param_discount_aws),database_public_cloud_VMs[[#This Row],[Rate]])</f>
        <v>3.5442484637103364</v>
      </c>
    </row>
    <row r="4816" spans="1:27" x14ac:dyDescent="0.45">
      <c r="A4816" s="24" t="s">
        <v>5363</v>
      </c>
      <c r="B4816" t="s">
        <v>12</v>
      </c>
      <c r="C4816" s="25" t="s">
        <v>1064</v>
      </c>
      <c r="D4816" t="s">
        <v>170</v>
      </c>
      <c r="E4816" t="s">
        <v>5278</v>
      </c>
      <c r="F4816" t="s">
        <v>5354</v>
      </c>
      <c r="G4816" s="26">
        <v>24</v>
      </c>
      <c r="H4816" s="26">
        <v>192</v>
      </c>
      <c r="I4816" s="26">
        <v>900</v>
      </c>
      <c r="J4816" s="27" t="s">
        <v>838</v>
      </c>
      <c r="K4816" s="27" t="s">
        <v>2214</v>
      </c>
      <c r="L4816" s="27" t="s">
        <v>2029</v>
      </c>
      <c r="M4816" t="s">
        <v>190</v>
      </c>
      <c r="N4816" t="s">
        <v>177</v>
      </c>
      <c r="O4816" t="s">
        <v>178</v>
      </c>
      <c r="P4816" t="s">
        <v>179</v>
      </c>
      <c r="Q4816" t="s">
        <v>198</v>
      </c>
      <c r="R4816" t="s">
        <v>181</v>
      </c>
      <c r="S4816" t="s">
        <v>31</v>
      </c>
      <c r="T4816" t="s">
        <v>31</v>
      </c>
      <c r="U4816" t="s">
        <v>31</v>
      </c>
      <c r="V4816" t="s">
        <v>31</v>
      </c>
      <c r="W4816" t="s">
        <v>182</v>
      </c>
      <c r="X4816" t="s">
        <v>183</v>
      </c>
      <c r="Y4816" s="28">
        <v>1.786</v>
      </c>
      <c r="Z4816" t="str">
        <f>IF(database_public_cloud_VMs[[#This Row],[Vendor]]="AWS","USD","AUD")</f>
        <v>USD</v>
      </c>
      <c r="AA4816" s="29">
        <f>IF(database_public_cloud_VMs[[#This Row],[Currency]]="USD",(database_public_cloud_VMs[[#This Row],[Rate]]*param_exchange_rate)/(1+param_discount_aws),database_public_cloud_VMs[[#This Row],[Rate]])</f>
        <v>2.2009832253778376</v>
      </c>
    </row>
    <row r="4817" spans="1:27" x14ac:dyDescent="0.45">
      <c r="A4817" s="24" t="s">
        <v>5364</v>
      </c>
      <c r="B4817" t="s">
        <v>12</v>
      </c>
      <c r="C4817" s="25" t="s">
        <v>1064</v>
      </c>
      <c r="D4817" t="s">
        <v>170</v>
      </c>
      <c r="E4817" t="s">
        <v>5278</v>
      </c>
      <c r="F4817" t="s">
        <v>5354</v>
      </c>
      <c r="G4817" s="26">
        <v>24</v>
      </c>
      <c r="H4817" s="26">
        <v>192</v>
      </c>
      <c r="I4817" s="26">
        <v>900</v>
      </c>
      <c r="J4817" s="27" t="s">
        <v>838</v>
      </c>
      <c r="K4817" s="27" t="s">
        <v>2214</v>
      </c>
      <c r="L4817" s="27" t="s">
        <v>2029</v>
      </c>
      <c r="M4817" t="s">
        <v>190</v>
      </c>
      <c r="N4817" t="s">
        <v>177</v>
      </c>
      <c r="O4817" t="s">
        <v>185</v>
      </c>
      <c r="P4817" t="s">
        <v>179</v>
      </c>
      <c r="Q4817" t="s">
        <v>198</v>
      </c>
      <c r="R4817" t="s">
        <v>181</v>
      </c>
      <c r="S4817" t="s">
        <v>31</v>
      </c>
      <c r="T4817" t="s">
        <v>31</v>
      </c>
      <c r="U4817" t="s">
        <v>31</v>
      </c>
      <c r="V4817" t="s">
        <v>31</v>
      </c>
      <c r="W4817" t="s">
        <v>182</v>
      </c>
      <c r="X4817" t="s">
        <v>183</v>
      </c>
      <c r="Y4817" s="28">
        <v>1.1819999999999999</v>
      </c>
      <c r="Z4817" t="str">
        <f>IF(database_public_cloud_VMs[[#This Row],[Vendor]]="AWS","USD","AUD")</f>
        <v>USD</v>
      </c>
      <c r="AA4817" s="29">
        <f>IF(database_public_cloud_VMs[[#This Row],[Currency]]="USD",(database_public_cloud_VMs[[#This Row],[Rate]]*param_exchange_rate)/(1+param_discount_aws),database_public_cloud_VMs[[#This Row],[Rate]])</f>
        <v>1.4566417538614804</v>
      </c>
    </row>
    <row r="4818" spans="1:27" x14ac:dyDescent="0.45">
      <c r="A4818" s="24" t="s">
        <v>5365</v>
      </c>
      <c r="B4818" t="s">
        <v>12</v>
      </c>
      <c r="C4818" s="25" t="s">
        <v>187</v>
      </c>
      <c r="D4818" t="s">
        <v>170</v>
      </c>
      <c r="E4818" t="s">
        <v>5278</v>
      </c>
      <c r="F4818" t="s">
        <v>5354</v>
      </c>
      <c r="G4818" s="26">
        <v>24</v>
      </c>
      <c r="H4818" s="26">
        <v>192</v>
      </c>
      <c r="I4818" s="26">
        <v>900</v>
      </c>
      <c r="J4818" s="27" t="s">
        <v>838</v>
      </c>
      <c r="K4818" s="27" t="s">
        <v>2214</v>
      </c>
      <c r="L4818" s="27" t="s">
        <v>2029</v>
      </c>
      <c r="M4818" t="s">
        <v>190</v>
      </c>
      <c r="N4818" t="s">
        <v>188</v>
      </c>
      <c r="O4818" t="s">
        <v>188</v>
      </c>
      <c r="P4818" t="s">
        <v>179</v>
      </c>
      <c r="Q4818" t="s">
        <v>198</v>
      </c>
      <c r="R4818" t="s">
        <v>181</v>
      </c>
      <c r="S4818" t="s">
        <v>31</v>
      </c>
      <c r="T4818" t="s">
        <v>31</v>
      </c>
      <c r="U4818" t="s">
        <v>31</v>
      </c>
      <c r="V4818" t="s">
        <v>31</v>
      </c>
      <c r="W4818" t="s">
        <v>182</v>
      </c>
      <c r="X4818" t="s">
        <v>183</v>
      </c>
      <c r="Y4818" s="28">
        <v>2.8620000000000001</v>
      </c>
      <c r="Z4818" t="str">
        <f>IF(database_public_cloud_VMs[[#This Row],[Vendor]]="AWS","USD","AUD")</f>
        <v>USD</v>
      </c>
      <c r="AA4818" s="29">
        <f>IF(database_public_cloud_VMs[[#This Row],[Currency]]="USD",(database_public_cloud_VMs[[#This Row],[Rate]]*param_exchange_rate)/(1+param_discount_aws),database_public_cloud_VMs[[#This Row],[Rate]])</f>
        <v>3.5269955156950568</v>
      </c>
    </row>
    <row r="4819" spans="1:27" x14ac:dyDescent="0.45">
      <c r="A4819" s="24" t="s">
        <v>5366</v>
      </c>
      <c r="B4819" t="s">
        <v>12</v>
      </c>
      <c r="C4819" s="25" t="s">
        <v>1064</v>
      </c>
      <c r="D4819" t="s">
        <v>170</v>
      </c>
      <c r="E4819" t="s">
        <v>5278</v>
      </c>
      <c r="F4819" t="s">
        <v>5354</v>
      </c>
      <c r="G4819" s="26">
        <v>24</v>
      </c>
      <c r="H4819" s="26">
        <v>192</v>
      </c>
      <c r="I4819" s="26">
        <v>900</v>
      </c>
      <c r="J4819" s="27" t="s">
        <v>838</v>
      </c>
      <c r="K4819" s="27" t="s">
        <v>2214</v>
      </c>
      <c r="L4819" s="27" t="s">
        <v>2029</v>
      </c>
      <c r="M4819" t="s">
        <v>176</v>
      </c>
      <c r="N4819" t="s">
        <v>177</v>
      </c>
      <c r="O4819" t="s">
        <v>178</v>
      </c>
      <c r="P4819" t="s">
        <v>179</v>
      </c>
      <c r="Q4819" t="s">
        <v>315</v>
      </c>
      <c r="R4819" t="s">
        <v>181</v>
      </c>
      <c r="S4819" t="s">
        <v>31</v>
      </c>
      <c r="T4819" t="s">
        <v>31</v>
      </c>
      <c r="U4819" t="s">
        <v>31</v>
      </c>
      <c r="V4819" t="s">
        <v>31</v>
      </c>
      <c r="W4819" t="s">
        <v>182</v>
      </c>
      <c r="X4819" t="s">
        <v>183</v>
      </c>
      <c r="Y4819" s="28">
        <v>2.9950000000000001</v>
      </c>
      <c r="Z4819" t="str">
        <f>IF(database_public_cloud_VMs[[#This Row],[Vendor]]="AWS","USD","AUD")</f>
        <v>USD</v>
      </c>
      <c r="AA4819" s="29">
        <f>IF(database_public_cloud_VMs[[#This Row],[Currency]]="USD",(database_public_cloud_VMs[[#This Row],[Rate]]*param_exchange_rate)/(1+param_discount_aws),database_public_cloud_VMs[[#This Row],[Rate]])</f>
        <v>3.6908985218402153</v>
      </c>
    </row>
    <row r="4820" spans="1:27" x14ac:dyDescent="0.45">
      <c r="A4820" s="24" t="s">
        <v>5367</v>
      </c>
      <c r="B4820" t="s">
        <v>12</v>
      </c>
      <c r="C4820" s="25" t="s">
        <v>1064</v>
      </c>
      <c r="D4820" t="s">
        <v>170</v>
      </c>
      <c r="E4820" t="s">
        <v>5278</v>
      </c>
      <c r="F4820" t="s">
        <v>5354</v>
      </c>
      <c r="G4820" s="26">
        <v>24</v>
      </c>
      <c r="H4820" s="26">
        <v>192</v>
      </c>
      <c r="I4820" s="26">
        <v>900</v>
      </c>
      <c r="J4820" s="27" t="s">
        <v>838</v>
      </c>
      <c r="K4820" s="27" t="s">
        <v>2214</v>
      </c>
      <c r="L4820" s="27" t="s">
        <v>2029</v>
      </c>
      <c r="M4820" t="s">
        <v>176</v>
      </c>
      <c r="N4820" t="s">
        <v>177</v>
      </c>
      <c r="O4820" t="s">
        <v>185</v>
      </c>
      <c r="P4820" t="s">
        <v>179</v>
      </c>
      <c r="Q4820" t="s">
        <v>315</v>
      </c>
      <c r="R4820" t="s">
        <v>181</v>
      </c>
      <c r="S4820" t="s">
        <v>31</v>
      </c>
      <c r="T4820" t="s">
        <v>31</v>
      </c>
      <c r="U4820" t="s">
        <v>31</v>
      </c>
      <c r="V4820" t="s">
        <v>31</v>
      </c>
      <c r="W4820" t="s">
        <v>182</v>
      </c>
      <c r="X4820" t="s">
        <v>183</v>
      </c>
      <c r="Y4820" s="28">
        <v>2.3959999999999999</v>
      </c>
      <c r="Z4820" t="str">
        <f>IF(database_public_cloud_VMs[[#This Row],[Vendor]]="AWS","USD","AUD")</f>
        <v>USD</v>
      </c>
      <c r="AA4820" s="29">
        <f>IF(database_public_cloud_VMs[[#This Row],[Currency]]="USD",(database_public_cloud_VMs[[#This Row],[Rate]]*param_exchange_rate)/(1+param_discount_aws),database_public_cloud_VMs[[#This Row],[Rate]])</f>
        <v>2.9527188174721717</v>
      </c>
    </row>
    <row r="4821" spans="1:27" x14ac:dyDescent="0.45">
      <c r="A4821" s="24" t="s">
        <v>5368</v>
      </c>
      <c r="B4821" t="s">
        <v>12</v>
      </c>
      <c r="C4821" s="25" t="s">
        <v>187</v>
      </c>
      <c r="D4821" t="s">
        <v>170</v>
      </c>
      <c r="E4821" t="s">
        <v>5278</v>
      </c>
      <c r="F4821" t="s">
        <v>5354</v>
      </c>
      <c r="G4821" s="26">
        <v>24</v>
      </c>
      <c r="H4821" s="26">
        <v>192</v>
      </c>
      <c r="I4821" s="26">
        <v>900</v>
      </c>
      <c r="J4821" s="27" t="s">
        <v>838</v>
      </c>
      <c r="K4821" s="27" t="s">
        <v>2214</v>
      </c>
      <c r="L4821" s="27" t="s">
        <v>2029</v>
      </c>
      <c r="M4821" t="s">
        <v>176</v>
      </c>
      <c r="N4821" t="s">
        <v>188</v>
      </c>
      <c r="O4821" t="s">
        <v>188</v>
      </c>
      <c r="P4821" t="s">
        <v>179</v>
      </c>
      <c r="Q4821" t="s">
        <v>315</v>
      </c>
      <c r="R4821" t="s">
        <v>181</v>
      </c>
      <c r="S4821" t="s">
        <v>31</v>
      </c>
      <c r="T4821" t="s">
        <v>31</v>
      </c>
      <c r="U4821" t="s">
        <v>31</v>
      </c>
      <c r="V4821" t="s">
        <v>31</v>
      </c>
      <c r="W4821" t="s">
        <v>182</v>
      </c>
      <c r="X4821" t="s">
        <v>183</v>
      </c>
      <c r="Y4821" s="28">
        <v>3.98</v>
      </c>
      <c r="Z4821" t="str">
        <f>IF(database_public_cloud_VMs[[#This Row],[Vendor]]="AWS","USD","AUD")</f>
        <v>USD</v>
      </c>
      <c r="AA4821" s="29">
        <f>IF(database_public_cloud_VMs[[#This Row],[Currency]]="USD",(database_public_cloud_VMs[[#This Row],[Rate]]*param_exchange_rate)/(1+param_discount_aws),database_public_cloud_VMs[[#This Row],[Rate]])</f>
        <v>4.9047666500581153</v>
      </c>
    </row>
    <row r="4822" spans="1:27" x14ac:dyDescent="0.45">
      <c r="A4822" s="24" t="s">
        <v>5369</v>
      </c>
      <c r="B4822" t="s">
        <v>12</v>
      </c>
      <c r="C4822" s="25" t="s">
        <v>1064</v>
      </c>
      <c r="D4822" t="s">
        <v>170</v>
      </c>
      <c r="E4822" t="s">
        <v>5278</v>
      </c>
      <c r="F4822" t="s">
        <v>5354</v>
      </c>
      <c r="G4822" s="26">
        <v>24</v>
      </c>
      <c r="H4822" s="26">
        <v>192</v>
      </c>
      <c r="I4822" s="26">
        <v>900</v>
      </c>
      <c r="J4822" s="27" t="s">
        <v>838</v>
      </c>
      <c r="K4822" s="27" t="s">
        <v>2214</v>
      </c>
      <c r="L4822" s="27" t="s">
        <v>2029</v>
      </c>
      <c r="M4822" t="s">
        <v>176</v>
      </c>
      <c r="N4822" t="s">
        <v>177</v>
      </c>
      <c r="O4822" t="s">
        <v>178</v>
      </c>
      <c r="P4822" t="s">
        <v>179</v>
      </c>
      <c r="Q4822" t="s">
        <v>198</v>
      </c>
      <c r="R4822" t="s">
        <v>181</v>
      </c>
      <c r="S4822" t="s">
        <v>31</v>
      </c>
      <c r="T4822" t="s">
        <v>31</v>
      </c>
      <c r="U4822" t="s">
        <v>31</v>
      </c>
      <c r="V4822" t="s">
        <v>31</v>
      </c>
      <c r="W4822" t="s">
        <v>182</v>
      </c>
      <c r="X4822" t="s">
        <v>183</v>
      </c>
      <c r="Y4822" s="28">
        <v>1.9510000000000001</v>
      </c>
      <c r="Z4822" t="str">
        <f>IF(database_public_cloud_VMs[[#This Row],[Vendor]]="AWS","USD","AUD")</f>
        <v>USD</v>
      </c>
      <c r="AA4822" s="29">
        <f>IF(database_public_cloud_VMs[[#This Row],[Currency]]="USD",(database_public_cloud_VMs[[#This Row],[Rate]]*param_exchange_rate)/(1+param_discount_aws),database_public_cloud_VMs[[#This Row],[Rate]])</f>
        <v>2.404321541272207</v>
      </c>
    </row>
    <row r="4823" spans="1:27" x14ac:dyDescent="0.45">
      <c r="A4823" s="24" t="s">
        <v>5370</v>
      </c>
      <c r="B4823" t="s">
        <v>12</v>
      </c>
      <c r="C4823" s="25" t="s">
        <v>1064</v>
      </c>
      <c r="D4823" t="s">
        <v>170</v>
      </c>
      <c r="E4823" t="s">
        <v>5278</v>
      </c>
      <c r="F4823" t="s">
        <v>5354</v>
      </c>
      <c r="G4823" s="26">
        <v>24</v>
      </c>
      <c r="H4823" s="26">
        <v>192</v>
      </c>
      <c r="I4823" s="26">
        <v>900</v>
      </c>
      <c r="J4823" s="27" t="s">
        <v>838</v>
      </c>
      <c r="K4823" s="27" t="s">
        <v>2214</v>
      </c>
      <c r="L4823" s="27" t="s">
        <v>2029</v>
      </c>
      <c r="M4823" t="s">
        <v>176</v>
      </c>
      <c r="N4823" t="s">
        <v>177</v>
      </c>
      <c r="O4823" t="s">
        <v>185</v>
      </c>
      <c r="P4823" t="s">
        <v>179</v>
      </c>
      <c r="Q4823" t="s">
        <v>198</v>
      </c>
      <c r="R4823" t="s">
        <v>181</v>
      </c>
      <c r="S4823" t="s">
        <v>31</v>
      </c>
      <c r="T4823" t="s">
        <v>31</v>
      </c>
      <c r="U4823" t="s">
        <v>31</v>
      </c>
      <c r="V4823" t="s">
        <v>31</v>
      </c>
      <c r="W4823" t="s">
        <v>182</v>
      </c>
      <c r="X4823" t="s">
        <v>183</v>
      </c>
      <c r="Y4823" s="28">
        <v>1.3460000000000001</v>
      </c>
      <c r="Z4823" t="str">
        <f>IF(database_public_cloud_VMs[[#This Row],[Vendor]]="AWS","USD","AUD")</f>
        <v>USD</v>
      </c>
      <c r="AA4823" s="29">
        <f>IF(database_public_cloud_VMs[[#This Row],[Currency]]="USD",(database_public_cloud_VMs[[#This Row],[Rate]]*param_exchange_rate)/(1+param_discount_aws),database_public_cloud_VMs[[#This Row],[Rate]])</f>
        <v>1.6587477163261868</v>
      </c>
    </row>
    <row r="4824" spans="1:27" x14ac:dyDescent="0.45">
      <c r="A4824" s="24" t="s">
        <v>5371</v>
      </c>
      <c r="B4824" t="s">
        <v>12</v>
      </c>
      <c r="C4824" s="25" t="s">
        <v>187</v>
      </c>
      <c r="D4824" t="s">
        <v>170</v>
      </c>
      <c r="E4824" t="s">
        <v>5278</v>
      </c>
      <c r="F4824" t="s">
        <v>5354</v>
      </c>
      <c r="G4824" s="26">
        <v>24</v>
      </c>
      <c r="H4824" s="26">
        <v>192</v>
      </c>
      <c r="I4824" s="26">
        <v>900</v>
      </c>
      <c r="J4824" s="27" t="s">
        <v>838</v>
      </c>
      <c r="K4824" s="27" t="s">
        <v>2214</v>
      </c>
      <c r="L4824" s="27" t="s">
        <v>2029</v>
      </c>
      <c r="M4824" t="s">
        <v>176</v>
      </c>
      <c r="N4824" t="s">
        <v>188</v>
      </c>
      <c r="O4824" t="s">
        <v>188</v>
      </c>
      <c r="P4824" t="s">
        <v>179</v>
      </c>
      <c r="Q4824" t="s">
        <v>198</v>
      </c>
      <c r="R4824" t="s">
        <v>181</v>
      </c>
      <c r="S4824" t="s">
        <v>31</v>
      </c>
      <c r="T4824" t="s">
        <v>31</v>
      </c>
      <c r="U4824" t="s">
        <v>31</v>
      </c>
      <c r="V4824" t="s">
        <v>31</v>
      </c>
      <c r="W4824" t="s">
        <v>182</v>
      </c>
      <c r="X4824" t="s">
        <v>183</v>
      </c>
      <c r="Y4824" s="28">
        <v>3.0259999999999998</v>
      </c>
      <c r="Z4824" t="str">
        <f>IF(database_public_cloud_VMs[[#This Row],[Vendor]]="AWS","USD","AUD")</f>
        <v>USD</v>
      </c>
      <c r="AA4824" s="29">
        <f>IF(database_public_cloud_VMs[[#This Row],[Currency]]="USD",(database_public_cloud_VMs[[#This Row],[Rate]]*param_exchange_rate)/(1+param_discount_aws),database_public_cloud_VMs[[#This Row],[Rate]])</f>
        <v>3.7291014781597629</v>
      </c>
    </row>
    <row r="4825" spans="1:27" x14ac:dyDescent="0.45">
      <c r="A4825" s="24" t="s">
        <v>5372</v>
      </c>
      <c r="B4825" t="s">
        <v>12</v>
      </c>
      <c r="C4825" s="25" t="s">
        <v>1064</v>
      </c>
      <c r="D4825" t="s">
        <v>170</v>
      </c>
      <c r="E4825" t="s">
        <v>5278</v>
      </c>
      <c r="F4825" t="s">
        <v>5354</v>
      </c>
      <c r="G4825" s="26">
        <v>24</v>
      </c>
      <c r="H4825" s="26">
        <v>192</v>
      </c>
      <c r="I4825" s="26">
        <v>900</v>
      </c>
      <c r="J4825" s="27" t="s">
        <v>838</v>
      </c>
      <c r="K4825" s="27" t="s">
        <v>2214</v>
      </c>
      <c r="L4825" s="27" t="s">
        <v>2029</v>
      </c>
      <c r="M4825" t="s">
        <v>190</v>
      </c>
      <c r="N4825" t="s">
        <v>177</v>
      </c>
      <c r="O4825" t="s">
        <v>178</v>
      </c>
      <c r="P4825" t="s">
        <v>179</v>
      </c>
      <c r="Q4825" t="s">
        <v>315</v>
      </c>
      <c r="R4825" t="s">
        <v>181</v>
      </c>
      <c r="S4825" t="s">
        <v>31</v>
      </c>
      <c r="T4825" t="s">
        <v>31</v>
      </c>
      <c r="U4825" t="s">
        <v>31</v>
      </c>
      <c r="V4825" t="s">
        <v>31</v>
      </c>
      <c r="W4825" t="s">
        <v>182</v>
      </c>
      <c r="X4825" t="s">
        <v>183</v>
      </c>
      <c r="Y4825" s="28">
        <v>2.83</v>
      </c>
      <c r="Z4825" t="str">
        <f>IF(database_public_cloud_VMs[[#This Row],[Vendor]]="AWS","USD","AUD")</f>
        <v>USD</v>
      </c>
      <c r="AA4825" s="29">
        <f>IF(database_public_cloud_VMs[[#This Row],[Currency]]="USD",(database_public_cloud_VMs[[#This Row],[Rate]]*param_exchange_rate)/(1+param_discount_aws),database_public_cloud_VMs[[#This Row],[Rate]])</f>
        <v>3.4875602059458459</v>
      </c>
    </row>
    <row r="4826" spans="1:27" x14ac:dyDescent="0.45">
      <c r="A4826" s="24" t="s">
        <v>5373</v>
      </c>
      <c r="B4826" t="s">
        <v>12</v>
      </c>
      <c r="C4826" s="25" t="s">
        <v>1064</v>
      </c>
      <c r="D4826" t="s">
        <v>170</v>
      </c>
      <c r="E4826" t="s">
        <v>5278</v>
      </c>
      <c r="F4826" t="s">
        <v>5354</v>
      </c>
      <c r="G4826" s="26">
        <v>24</v>
      </c>
      <c r="H4826" s="26">
        <v>192</v>
      </c>
      <c r="I4826" s="26">
        <v>900</v>
      </c>
      <c r="J4826" s="27" t="s">
        <v>838</v>
      </c>
      <c r="K4826" s="27" t="s">
        <v>2214</v>
      </c>
      <c r="L4826" s="27" t="s">
        <v>2029</v>
      </c>
      <c r="M4826" t="s">
        <v>190</v>
      </c>
      <c r="N4826" t="s">
        <v>177</v>
      </c>
      <c r="O4826" t="s">
        <v>185</v>
      </c>
      <c r="P4826" t="s">
        <v>179</v>
      </c>
      <c r="Q4826" t="s">
        <v>315</v>
      </c>
      <c r="R4826" t="s">
        <v>181</v>
      </c>
      <c r="S4826" t="s">
        <v>31</v>
      </c>
      <c r="T4826" t="s">
        <v>31</v>
      </c>
      <c r="U4826" t="s">
        <v>31</v>
      </c>
      <c r="V4826" t="s">
        <v>31</v>
      </c>
      <c r="W4826" t="s">
        <v>182</v>
      </c>
      <c r="X4826" t="s">
        <v>183</v>
      </c>
      <c r="Y4826" s="28">
        <v>2.2320000000000002</v>
      </c>
      <c r="Z4826" t="str">
        <f>IF(database_public_cloud_VMs[[#This Row],[Vendor]]="AWS","USD","AUD")</f>
        <v>USD</v>
      </c>
      <c r="AA4826" s="29">
        <f>IF(database_public_cloud_VMs[[#This Row],[Currency]]="USD",(database_public_cloud_VMs[[#This Row],[Rate]]*param_exchange_rate)/(1+param_discount_aws),database_public_cloud_VMs[[#This Row],[Rate]])</f>
        <v>2.750612855007466</v>
      </c>
    </row>
    <row r="4827" spans="1:27" x14ac:dyDescent="0.45">
      <c r="A4827" s="24" t="s">
        <v>5374</v>
      </c>
      <c r="B4827" t="s">
        <v>12</v>
      </c>
      <c r="C4827" s="25" t="s">
        <v>187</v>
      </c>
      <c r="D4827" t="s">
        <v>170</v>
      </c>
      <c r="E4827" t="s">
        <v>5278</v>
      </c>
      <c r="F4827" t="s">
        <v>5354</v>
      </c>
      <c r="G4827" s="26">
        <v>24</v>
      </c>
      <c r="H4827" s="26">
        <v>192</v>
      </c>
      <c r="I4827" s="26">
        <v>900</v>
      </c>
      <c r="J4827" s="27" t="s">
        <v>838</v>
      </c>
      <c r="K4827" s="27" t="s">
        <v>2214</v>
      </c>
      <c r="L4827" s="27" t="s">
        <v>2029</v>
      </c>
      <c r="M4827" t="s">
        <v>190</v>
      </c>
      <c r="N4827" t="s">
        <v>188</v>
      </c>
      <c r="O4827" t="s">
        <v>188</v>
      </c>
      <c r="P4827" t="s">
        <v>179</v>
      </c>
      <c r="Q4827" t="s">
        <v>315</v>
      </c>
      <c r="R4827" t="s">
        <v>181</v>
      </c>
      <c r="S4827" t="s">
        <v>31</v>
      </c>
      <c r="T4827" t="s">
        <v>31</v>
      </c>
      <c r="U4827" t="s">
        <v>31</v>
      </c>
      <c r="V4827" t="s">
        <v>31</v>
      </c>
      <c r="W4827" t="s">
        <v>182</v>
      </c>
      <c r="X4827" t="s">
        <v>183</v>
      </c>
      <c r="Y4827" s="28">
        <v>3.8159999999999998</v>
      </c>
      <c r="Z4827" t="str">
        <f>IF(database_public_cloud_VMs[[#This Row],[Vendor]]="AWS","USD","AUD")</f>
        <v>USD</v>
      </c>
      <c r="AA4827" s="29">
        <f>IF(database_public_cloud_VMs[[#This Row],[Currency]]="USD",(database_public_cloud_VMs[[#This Row],[Rate]]*param_exchange_rate)/(1+param_discount_aws),database_public_cloud_VMs[[#This Row],[Rate]])</f>
        <v>4.7026606875934087</v>
      </c>
    </row>
    <row r="4828" spans="1:27" x14ac:dyDescent="0.45">
      <c r="A4828" s="24" t="s">
        <v>5375</v>
      </c>
      <c r="B4828" t="s">
        <v>12</v>
      </c>
      <c r="C4828" s="25" t="s">
        <v>1064</v>
      </c>
      <c r="D4828" t="s">
        <v>170</v>
      </c>
      <c r="E4828" t="s">
        <v>5278</v>
      </c>
      <c r="F4828" t="s">
        <v>5354</v>
      </c>
      <c r="G4828" s="26">
        <v>24</v>
      </c>
      <c r="H4828" s="26">
        <v>192</v>
      </c>
      <c r="I4828" s="26">
        <v>900</v>
      </c>
      <c r="J4828" s="27" t="s">
        <v>838</v>
      </c>
      <c r="K4828" s="27" t="s">
        <v>2214</v>
      </c>
      <c r="L4828" s="27" t="s">
        <v>2029</v>
      </c>
      <c r="M4828" t="s">
        <v>190</v>
      </c>
      <c r="N4828" t="s">
        <v>177</v>
      </c>
      <c r="O4828" t="s">
        <v>178</v>
      </c>
      <c r="P4828" t="s">
        <v>179</v>
      </c>
      <c r="Q4828" t="s">
        <v>180</v>
      </c>
      <c r="R4828" t="s">
        <v>181</v>
      </c>
      <c r="S4828" t="s">
        <v>31</v>
      </c>
      <c r="T4828" t="s">
        <v>31</v>
      </c>
      <c r="U4828" t="s">
        <v>31</v>
      </c>
      <c r="V4828" t="s">
        <v>31</v>
      </c>
      <c r="W4828" t="s">
        <v>182</v>
      </c>
      <c r="X4828" t="s">
        <v>183</v>
      </c>
      <c r="Y4828" s="28">
        <v>1.726</v>
      </c>
      <c r="Z4828" t="str">
        <f>IF(database_public_cloud_VMs[[#This Row],[Vendor]]="AWS","USD","AUD")</f>
        <v>USD</v>
      </c>
      <c r="AA4828" s="29">
        <f>IF(database_public_cloud_VMs[[#This Row],[Currency]]="USD",(database_public_cloud_VMs[[#This Row],[Rate]]*param_exchange_rate)/(1+param_discount_aws),database_public_cloud_VMs[[#This Row],[Rate]])</f>
        <v>2.1270420195980675</v>
      </c>
    </row>
    <row r="4829" spans="1:27" x14ac:dyDescent="0.45">
      <c r="A4829" s="24" t="s">
        <v>5376</v>
      </c>
      <c r="B4829" t="s">
        <v>12</v>
      </c>
      <c r="C4829" s="25" t="s">
        <v>1064</v>
      </c>
      <c r="D4829" t="s">
        <v>170</v>
      </c>
      <c r="E4829" t="s">
        <v>5278</v>
      </c>
      <c r="F4829" t="s">
        <v>5354</v>
      </c>
      <c r="G4829" s="26">
        <v>24</v>
      </c>
      <c r="H4829" s="26">
        <v>192</v>
      </c>
      <c r="I4829" s="26">
        <v>900</v>
      </c>
      <c r="J4829" s="27" t="s">
        <v>838</v>
      </c>
      <c r="K4829" s="27" t="s">
        <v>2214</v>
      </c>
      <c r="L4829" s="27" t="s">
        <v>2029</v>
      </c>
      <c r="M4829" t="s">
        <v>190</v>
      </c>
      <c r="N4829" t="s">
        <v>177</v>
      </c>
      <c r="O4829" t="s">
        <v>185</v>
      </c>
      <c r="P4829" t="s">
        <v>179</v>
      </c>
      <c r="Q4829" t="s">
        <v>180</v>
      </c>
      <c r="R4829" t="s">
        <v>181</v>
      </c>
      <c r="S4829" t="s">
        <v>31</v>
      </c>
      <c r="T4829" t="s">
        <v>31</v>
      </c>
      <c r="U4829" t="s">
        <v>31</v>
      </c>
      <c r="V4829" t="s">
        <v>31</v>
      </c>
      <c r="W4829" t="s">
        <v>182</v>
      </c>
      <c r="X4829" t="s">
        <v>183</v>
      </c>
      <c r="Y4829" s="28">
        <v>1.1279999999999999</v>
      </c>
      <c r="Z4829" t="str">
        <f>IF(database_public_cloud_VMs[[#This Row],[Vendor]]="AWS","USD","AUD")</f>
        <v>USD</v>
      </c>
      <c r="AA4829" s="29">
        <f>IF(database_public_cloud_VMs[[#This Row],[Currency]]="USD",(database_public_cloud_VMs[[#This Row],[Rate]]*param_exchange_rate)/(1+param_discount_aws),database_public_cloud_VMs[[#This Row],[Rate]])</f>
        <v>1.3900946686596869</v>
      </c>
    </row>
    <row r="4830" spans="1:27" x14ac:dyDescent="0.45">
      <c r="A4830" s="24" t="s">
        <v>5377</v>
      </c>
      <c r="B4830" t="s">
        <v>12</v>
      </c>
      <c r="C4830" s="25" t="s">
        <v>187</v>
      </c>
      <c r="D4830" t="s">
        <v>170</v>
      </c>
      <c r="E4830" t="s">
        <v>5278</v>
      </c>
      <c r="F4830" t="s">
        <v>5354</v>
      </c>
      <c r="G4830" s="26">
        <v>24</v>
      </c>
      <c r="H4830" s="26">
        <v>192</v>
      </c>
      <c r="I4830" s="26">
        <v>900</v>
      </c>
      <c r="J4830" s="27" t="s">
        <v>838</v>
      </c>
      <c r="K4830" s="27" t="s">
        <v>2214</v>
      </c>
      <c r="L4830" s="27" t="s">
        <v>2029</v>
      </c>
      <c r="M4830" t="s">
        <v>190</v>
      </c>
      <c r="N4830" t="s">
        <v>188</v>
      </c>
      <c r="O4830" t="s">
        <v>188</v>
      </c>
      <c r="P4830" t="s">
        <v>179</v>
      </c>
      <c r="Q4830" t="s">
        <v>180</v>
      </c>
      <c r="R4830" t="s">
        <v>181</v>
      </c>
      <c r="S4830" t="s">
        <v>31</v>
      </c>
      <c r="T4830" t="s">
        <v>31</v>
      </c>
      <c r="U4830" t="s">
        <v>31</v>
      </c>
      <c r="V4830" t="s">
        <v>31</v>
      </c>
      <c r="W4830" t="s">
        <v>182</v>
      </c>
      <c r="X4830" t="s">
        <v>183</v>
      </c>
      <c r="Y4830" s="28">
        <v>2.7120000000000002</v>
      </c>
      <c r="Z4830" t="str">
        <f>IF(database_public_cloud_VMs[[#This Row],[Vendor]]="AWS","USD","AUD")</f>
        <v>USD</v>
      </c>
      <c r="AA4830" s="29">
        <f>IF(database_public_cloud_VMs[[#This Row],[Currency]]="USD",(database_public_cloud_VMs[[#This Row],[Rate]]*param_exchange_rate)/(1+param_discount_aws),database_public_cloud_VMs[[#This Row],[Rate]])</f>
        <v>3.3421425012456307</v>
      </c>
    </row>
    <row r="4831" spans="1:27" x14ac:dyDescent="0.45">
      <c r="A4831" s="24" t="s">
        <v>5378</v>
      </c>
      <c r="B4831" t="s">
        <v>12</v>
      </c>
      <c r="C4831" s="25" t="s">
        <v>1064</v>
      </c>
      <c r="D4831" t="s">
        <v>170</v>
      </c>
      <c r="E4831" t="s">
        <v>5278</v>
      </c>
      <c r="F4831" t="s">
        <v>5379</v>
      </c>
      <c r="G4831" s="26">
        <v>2</v>
      </c>
      <c r="H4831" s="26">
        <v>16</v>
      </c>
      <c r="I4831" s="26">
        <v>75</v>
      </c>
      <c r="J4831" s="27" t="s">
        <v>838</v>
      </c>
      <c r="K4831" s="27" t="s">
        <v>2214</v>
      </c>
      <c r="L4831" s="27" t="s">
        <v>2055</v>
      </c>
      <c r="M4831" t="s">
        <v>190</v>
      </c>
      <c r="N4831" t="s">
        <v>177</v>
      </c>
      <c r="O4831" t="s">
        <v>178</v>
      </c>
      <c r="P4831" t="s">
        <v>179</v>
      </c>
      <c r="Q4831" t="s">
        <v>315</v>
      </c>
      <c r="R4831" t="s">
        <v>181</v>
      </c>
      <c r="S4831" t="s">
        <v>31</v>
      </c>
      <c r="T4831" t="s">
        <v>31</v>
      </c>
      <c r="U4831" t="s">
        <v>31</v>
      </c>
      <c r="V4831" t="s">
        <v>31</v>
      </c>
      <c r="W4831" t="s">
        <v>182</v>
      </c>
      <c r="X4831" t="s">
        <v>183</v>
      </c>
      <c r="Y4831" s="28">
        <v>0.23599999999999999</v>
      </c>
      <c r="Z4831" t="str">
        <f>IF(database_public_cloud_VMs[[#This Row],[Vendor]]="AWS","USD","AUD")</f>
        <v>USD</v>
      </c>
      <c r="AA4831" s="29">
        <f>IF(database_public_cloud_VMs[[#This Row],[Currency]]="USD",(database_public_cloud_VMs[[#This Row],[Rate]]*param_exchange_rate)/(1+param_discount_aws),database_public_cloud_VMs[[#This Row],[Rate]])</f>
        <v>0.29083540940043096</v>
      </c>
    </row>
    <row r="4832" spans="1:27" x14ac:dyDescent="0.45">
      <c r="A4832" s="24" t="s">
        <v>5380</v>
      </c>
      <c r="B4832" t="s">
        <v>12</v>
      </c>
      <c r="C4832" s="25" t="s">
        <v>1064</v>
      </c>
      <c r="D4832" t="s">
        <v>170</v>
      </c>
      <c r="E4832" t="s">
        <v>5278</v>
      </c>
      <c r="F4832" t="s">
        <v>5379</v>
      </c>
      <c r="G4832" s="26">
        <v>2</v>
      </c>
      <c r="H4832" s="26">
        <v>16</v>
      </c>
      <c r="I4832" s="26">
        <v>75</v>
      </c>
      <c r="J4832" s="27" t="s">
        <v>838</v>
      </c>
      <c r="K4832" s="27" t="s">
        <v>2214</v>
      </c>
      <c r="L4832" s="27" t="s">
        <v>2055</v>
      </c>
      <c r="M4832" t="s">
        <v>190</v>
      </c>
      <c r="N4832" t="s">
        <v>177</v>
      </c>
      <c r="O4832" t="s">
        <v>185</v>
      </c>
      <c r="P4832" t="s">
        <v>179</v>
      </c>
      <c r="Q4832" t="s">
        <v>315</v>
      </c>
      <c r="R4832" t="s">
        <v>181</v>
      </c>
      <c r="S4832" t="s">
        <v>31</v>
      </c>
      <c r="T4832" t="s">
        <v>31</v>
      </c>
      <c r="U4832" t="s">
        <v>31</v>
      </c>
      <c r="V4832" t="s">
        <v>31</v>
      </c>
      <c r="W4832" t="s">
        <v>182</v>
      </c>
      <c r="X4832" t="s">
        <v>183</v>
      </c>
      <c r="Y4832" s="28">
        <v>0.186</v>
      </c>
      <c r="Z4832" t="str">
        <f>IF(database_public_cloud_VMs[[#This Row],[Vendor]]="AWS","USD","AUD")</f>
        <v>USD</v>
      </c>
      <c r="AA4832" s="29">
        <f>IF(database_public_cloud_VMs[[#This Row],[Currency]]="USD",(database_public_cloud_VMs[[#This Row],[Rate]]*param_exchange_rate)/(1+param_discount_aws),database_public_cloud_VMs[[#This Row],[Rate]])</f>
        <v>0.22921773791728881</v>
      </c>
    </row>
    <row r="4833" spans="1:27" x14ac:dyDescent="0.45">
      <c r="A4833" s="24" t="s">
        <v>5381</v>
      </c>
      <c r="B4833" t="s">
        <v>12</v>
      </c>
      <c r="C4833" s="25" t="s">
        <v>187</v>
      </c>
      <c r="D4833" t="s">
        <v>170</v>
      </c>
      <c r="E4833" t="s">
        <v>5278</v>
      </c>
      <c r="F4833" t="s">
        <v>5379</v>
      </c>
      <c r="G4833" s="26">
        <v>2</v>
      </c>
      <c r="H4833" s="26">
        <v>16</v>
      </c>
      <c r="I4833" s="26">
        <v>75</v>
      </c>
      <c r="J4833" s="27" t="s">
        <v>838</v>
      </c>
      <c r="K4833" s="27" t="s">
        <v>2214</v>
      </c>
      <c r="L4833" s="27" t="s">
        <v>2055</v>
      </c>
      <c r="M4833" t="s">
        <v>190</v>
      </c>
      <c r="N4833" t="s">
        <v>188</v>
      </c>
      <c r="O4833" t="s">
        <v>188</v>
      </c>
      <c r="P4833" t="s">
        <v>179</v>
      </c>
      <c r="Q4833" t="s">
        <v>315</v>
      </c>
      <c r="R4833" t="s">
        <v>181</v>
      </c>
      <c r="S4833" t="s">
        <v>31</v>
      </c>
      <c r="T4833" t="s">
        <v>31</v>
      </c>
      <c r="U4833" t="s">
        <v>31</v>
      </c>
      <c r="V4833" t="s">
        <v>31</v>
      </c>
      <c r="W4833" t="s">
        <v>182</v>
      </c>
      <c r="X4833" t="s">
        <v>183</v>
      </c>
      <c r="Y4833" s="28">
        <v>0.318</v>
      </c>
      <c r="Z4833" t="str">
        <f>IF(database_public_cloud_VMs[[#This Row],[Vendor]]="AWS","USD","AUD")</f>
        <v>USD</v>
      </c>
      <c r="AA4833" s="29">
        <f>IF(database_public_cloud_VMs[[#This Row],[Currency]]="USD",(database_public_cloud_VMs[[#This Row],[Rate]]*param_exchange_rate)/(1+param_discount_aws),database_public_cloud_VMs[[#This Row],[Rate]])</f>
        <v>0.39188839063278408</v>
      </c>
    </row>
    <row r="4834" spans="1:27" x14ac:dyDescent="0.45">
      <c r="A4834" s="24" t="s">
        <v>5382</v>
      </c>
      <c r="B4834" t="s">
        <v>12</v>
      </c>
      <c r="C4834" s="25" t="s">
        <v>1064</v>
      </c>
      <c r="D4834" t="s">
        <v>170</v>
      </c>
      <c r="E4834" t="s">
        <v>5278</v>
      </c>
      <c r="F4834" t="s">
        <v>5379</v>
      </c>
      <c r="G4834" s="26">
        <v>2</v>
      </c>
      <c r="H4834" s="26">
        <v>16</v>
      </c>
      <c r="I4834" s="26">
        <v>75</v>
      </c>
      <c r="J4834" s="27" t="s">
        <v>838</v>
      </c>
      <c r="K4834" s="27" t="s">
        <v>2214</v>
      </c>
      <c r="L4834" s="27" t="s">
        <v>2055</v>
      </c>
      <c r="M4834" t="s">
        <v>176</v>
      </c>
      <c r="N4834" t="s">
        <v>177</v>
      </c>
      <c r="O4834" t="s">
        <v>178</v>
      </c>
      <c r="P4834" t="s">
        <v>179</v>
      </c>
      <c r="Q4834" t="s">
        <v>180</v>
      </c>
      <c r="R4834" t="s">
        <v>181</v>
      </c>
      <c r="S4834" t="s">
        <v>31</v>
      </c>
      <c r="T4834" t="s">
        <v>31</v>
      </c>
      <c r="U4834" t="s">
        <v>31</v>
      </c>
      <c r="V4834" t="s">
        <v>31</v>
      </c>
      <c r="W4834" t="s">
        <v>182</v>
      </c>
      <c r="X4834" t="s">
        <v>183</v>
      </c>
      <c r="Y4834" s="28">
        <v>0.158</v>
      </c>
      <c r="Z4834" t="str">
        <f>IF(database_public_cloud_VMs[[#This Row],[Vendor]]="AWS","USD","AUD")</f>
        <v>USD</v>
      </c>
      <c r="AA4834" s="29">
        <f>IF(database_public_cloud_VMs[[#This Row],[Currency]]="USD",(database_public_cloud_VMs[[#This Row],[Rate]]*param_exchange_rate)/(1+param_discount_aws),database_public_cloud_VMs[[#This Row],[Rate]])</f>
        <v>0.19471184188672921</v>
      </c>
    </row>
    <row r="4835" spans="1:27" x14ac:dyDescent="0.45">
      <c r="A4835" s="24" t="s">
        <v>5383</v>
      </c>
      <c r="B4835" t="s">
        <v>12</v>
      </c>
      <c r="C4835" s="25" t="s">
        <v>1064</v>
      </c>
      <c r="D4835" t="s">
        <v>170</v>
      </c>
      <c r="E4835" t="s">
        <v>5278</v>
      </c>
      <c r="F4835" t="s">
        <v>5379</v>
      </c>
      <c r="G4835" s="26">
        <v>2</v>
      </c>
      <c r="H4835" s="26">
        <v>16</v>
      </c>
      <c r="I4835" s="26">
        <v>75</v>
      </c>
      <c r="J4835" s="27" t="s">
        <v>838</v>
      </c>
      <c r="K4835" s="27" t="s">
        <v>2214</v>
      </c>
      <c r="L4835" s="27" t="s">
        <v>2055</v>
      </c>
      <c r="M4835" t="s">
        <v>176</v>
      </c>
      <c r="N4835" t="s">
        <v>177</v>
      </c>
      <c r="O4835" t="s">
        <v>185</v>
      </c>
      <c r="P4835" t="s">
        <v>179</v>
      </c>
      <c r="Q4835" t="s">
        <v>180</v>
      </c>
      <c r="R4835" t="s">
        <v>181</v>
      </c>
      <c r="S4835" t="s">
        <v>31</v>
      </c>
      <c r="T4835" t="s">
        <v>31</v>
      </c>
      <c r="U4835" t="s">
        <v>31</v>
      </c>
      <c r="V4835" t="s">
        <v>31</v>
      </c>
      <c r="W4835" t="s">
        <v>182</v>
      </c>
      <c r="X4835" t="s">
        <v>183</v>
      </c>
      <c r="Y4835" s="28">
        <v>0.108</v>
      </c>
      <c r="Z4835" t="str">
        <f>IF(database_public_cloud_VMs[[#This Row],[Vendor]]="AWS","USD","AUD")</f>
        <v>USD</v>
      </c>
      <c r="AA4835" s="29">
        <f>IF(database_public_cloud_VMs[[#This Row],[Currency]]="USD",(database_public_cloud_VMs[[#This Row],[Rate]]*param_exchange_rate)/(1+param_discount_aws),database_public_cloud_VMs[[#This Row],[Rate]])</f>
        <v>0.13309417040358706</v>
      </c>
    </row>
    <row r="4836" spans="1:27" x14ac:dyDescent="0.45">
      <c r="A4836" s="24" t="s">
        <v>5384</v>
      </c>
      <c r="B4836" t="s">
        <v>12</v>
      </c>
      <c r="C4836" s="25" t="s">
        <v>187</v>
      </c>
      <c r="D4836" t="s">
        <v>170</v>
      </c>
      <c r="E4836" t="s">
        <v>5278</v>
      </c>
      <c r="F4836" t="s">
        <v>5379</v>
      </c>
      <c r="G4836" s="26">
        <v>2</v>
      </c>
      <c r="H4836" s="26">
        <v>16</v>
      </c>
      <c r="I4836" s="26">
        <v>75</v>
      </c>
      <c r="J4836" s="27" t="s">
        <v>838</v>
      </c>
      <c r="K4836" s="27" t="s">
        <v>2214</v>
      </c>
      <c r="L4836" s="27" t="s">
        <v>2055</v>
      </c>
      <c r="M4836" t="s">
        <v>176</v>
      </c>
      <c r="N4836" t="s">
        <v>188</v>
      </c>
      <c r="O4836" t="s">
        <v>188</v>
      </c>
      <c r="P4836" t="s">
        <v>179</v>
      </c>
      <c r="Q4836" t="s">
        <v>180</v>
      </c>
      <c r="R4836" t="s">
        <v>181</v>
      </c>
      <c r="S4836" t="s">
        <v>31</v>
      </c>
      <c r="T4836" t="s">
        <v>31</v>
      </c>
      <c r="U4836" t="s">
        <v>31</v>
      </c>
      <c r="V4836" t="s">
        <v>31</v>
      </c>
      <c r="W4836" t="s">
        <v>182</v>
      </c>
      <c r="X4836" t="s">
        <v>183</v>
      </c>
      <c r="Y4836" s="28">
        <v>0.24</v>
      </c>
      <c r="Z4836" t="str">
        <f>IF(database_public_cloud_VMs[[#This Row],[Vendor]]="AWS","USD","AUD")</f>
        <v>USD</v>
      </c>
      <c r="AA4836" s="29">
        <f>IF(database_public_cloud_VMs[[#This Row],[Currency]]="USD",(database_public_cloud_VMs[[#This Row],[Rate]]*param_exchange_rate)/(1+param_discount_aws),database_public_cloud_VMs[[#This Row],[Rate]])</f>
        <v>0.29576482311908231</v>
      </c>
    </row>
    <row r="4837" spans="1:27" x14ac:dyDescent="0.45">
      <c r="A4837" s="24" t="s">
        <v>5385</v>
      </c>
      <c r="B4837" t="s">
        <v>12</v>
      </c>
      <c r="C4837" s="25" t="s">
        <v>1064</v>
      </c>
      <c r="D4837" t="s">
        <v>170</v>
      </c>
      <c r="E4837" t="s">
        <v>5278</v>
      </c>
      <c r="F4837" t="s">
        <v>5379</v>
      </c>
      <c r="G4837" s="26">
        <v>2</v>
      </c>
      <c r="H4837" s="26">
        <v>16</v>
      </c>
      <c r="I4837" s="26">
        <v>75</v>
      </c>
      <c r="J4837" s="27" t="s">
        <v>838</v>
      </c>
      <c r="K4837" s="27" t="s">
        <v>2214</v>
      </c>
      <c r="L4837" s="27" t="s">
        <v>2055</v>
      </c>
      <c r="M4837" t="s">
        <v>176</v>
      </c>
      <c r="N4837" t="s">
        <v>177</v>
      </c>
      <c r="O4837" t="s">
        <v>178</v>
      </c>
      <c r="P4837" t="s">
        <v>179</v>
      </c>
      <c r="Q4837" t="s">
        <v>315</v>
      </c>
      <c r="R4837" t="s">
        <v>181</v>
      </c>
      <c r="S4837" t="s">
        <v>31</v>
      </c>
      <c r="T4837" t="s">
        <v>31</v>
      </c>
      <c r="U4837" t="s">
        <v>31</v>
      </c>
      <c r="V4837" t="s">
        <v>31</v>
      </c>
      <c r="W4837" t="s">
        <v>182</v>
      </c>
      <c r="X4837" t="s">
        <v>183</v>
      </c>
      <c r="Y4837" s="28">
        <v>0.25</v>
      </c>
      <c r="Z4837" t="str">
        <f>IF(database_public_cloud_VMs[[#This Row],[Vendor]]="AWS","USD","AUD")</f>
        <v>USD</v>
      </c>
      <c r="AA4837" s="29">
        <f>IF(database_public_cloud_VMs[[#This Row],[Currency]]="USD",(database_public_cloud_VMs[[#This Row],[Rate]]*param_exchange_rate)/(1+param_discount_aws),database_public_cloud_VMs[[#This Row],[Rate]])</f>
        <v>0.30808835741571078</v>
      </c>
    </row>
    <row r="4838" spans="1:27" x14ac:dyDescent="0.45">
      <c r="A4838" s="24" t="s">
        <v>5386</v>
      </c>
      <c r="B4838" t="s">
        <v>12</v>
      </c>
      <c r="C4838" s="25" t="s">
        <v>1064</v>
      </c>
      <c r="D4838" t="s">
        <v>170</v>
      </c>
      <c r="E4838" t="s">
        <v>5278</v>
      </c>
      <c r="F4838" t="s">
        <v>5379</v>
      </c>
      <c r="G4838" s="26">
        <v>2</v>
      </c>
      <c r="H4838" s="26">
        <v>16</v>
      </c>
      <c r="I4838" s="26">
        <v>75</v>
      </c>
      <c r="J4838" s="27" t="s">
        <v>838</v>
      </c>
      <c r="K4838" s="27" t="s">
        <v>2214</v>
      </c>
      <c r="L4838" s="27" t="s">
        <v>2055</v>
      </c>
      <c r="M4838" t="s">
        <v>176</v>
      </c>
      <c r="N4838" t="s">
        <v>177</v>
      </c>
      <c r="O4838" t="s">
        <v>185</v>
      </c>
      <c r="P4838" t="s">
        <v>179</v>
      </c>
      <c r="Q4838" t="s">
        <v>315</v>
      </c>
      <c r="R4838" t="s">
        <v>181</v>
      </c>
      <c r="S4838" t="s">
        <v>31</v>
      </c>
      <c r="T4838" t="s">
        <v>31</v>
      </c>
      <c r="U4838" t="s">
        <v>31</v>
      </c>
      <c r="V4838" t="s">
        <v>31</v>
      </c>
      <c r="W4838" t="s">
        <v>182</v>
      </c>
      <c r="X4838" t="s">
        <v>183</v>
      </c>
      <c r="Y4838" s="28">
        <v>0.2</v>
      </c>
      <c r="Z4838" t="str">
        <f>IF(database_public_cloud_VMs[[#This Row],[Vendor]]="AWS","USD","AUD")</f>
        <v>USD</v>
      </c>
      <c r="AA4838" s="29">
        <f>IF(database_public_cloud_VMs[[#This Row],[Currency]]="USD",(database_public_cloud_VMs[[#This Row],[Rate]]*param_exchange_rate)/(1+param_discount_aws),database_public_cloud_VMs[[#This Row],[Rate]])</f>
        <v>0.24647068593256863</v>
      </c>
    </row>
    <row r="4839" spans="1:27" x14ac:dyDescent="0.45">
      <c r="A4839" s="24" t="s">
        <v>5387</v>
      </c>
      <c r="B4839" t="s">
        <v>12</v>
      </c>
      <c r="C4839" s="25" t="s">
        <v>187</v>
      </c>
      <c r="D4839" t="s">
        <v>170</v>
      </c>
      <c r="E4839" t="s">
        <v>5278</v>
      </c>
      <c r="F4839" t="s">
        <v>5379</v>
      </c>
      <c r="G4839" s="26">
        <v>2</v>
      </c>
      <c r="H4839" s="26">
        <v>16</v>
      </c>
      <c r="I4839" s="26">
        <v>75</v>
      </c>
      <c r="J4839" s="27" t="s">
        <v>838</v>
      </c>
      <c r="K4839" s="27" t="s">
        <v>2214</v>
      </c>
      <c r="L4839" s="27" t="s">
        <v>2055</v>
      </c>
      <c r="M4839" t="s">
        <v>176</v>
      </c>
      <c r="N4839" t="s">
        <v>188</v>
      </c>
      <c r="O4839" t="s">
        <v>188</v>
      </c>
      <c r="P4839" t="s">
        <v>179</v>
      </c>
      <c r="Q4839" t="s">
        <v>315</v>
      </c>
      <c r="R4839" t="s">
        <v>181</v>
      </c>
      <c r="S4839" t="s">
        <v>31</v>
      </c>
      <c r="T4839" t="s">
        <v>31</v>
      </c>
      <c r="U4839" t="s">
        <v>31</v>
      </c>
      <c r="V4839" t="s">
        <v>31</v>
      </c>
      <c r="W4839" t="s">
        <v>182</v>
      </c>
      <c r="X4839" t="s">
        <v>183</v>
      </c>
      <c r="Y4839" s="28">
        <v>0.33200000000000002</v>
      </c>
      <c r="Z4839" t="str">
        <f>IF(database_public_cloud_VMs[[#This Row],[Vendor]]="AWS","USD","AUD")</f>
        <v>USD</v>
      </c>
      <c r="AA4839" s="29">
        <f>IF(database_public_cloud_VMs[[#This Row],[Currency]]="USD",(database_public_cloud_VMs[[#This Row],[Rate]]*param_exchange_rate)/(1+param_discount_aws),database_public_cloud_VMs[[#This Row],[Rate]])</f>
        <v>0.4091413386480639</v>
      </c>
    </row>
    <row r="4840" spans="1:27" x14ac:dyDescent="0.45">
      <c r="A4840" s="24" t="s">
        <v>5388</v>
      </c>
      <c r="B4840" t="s">
        <v>12</v>
      </c>
      <c r="C4840" s="25" t="s">
        <v>1064</v>
      </c>
      <c r="D4840" t="s">
        <v>170</v>
      </c>
      <c r="E4840" t="s">
        <v>5278</v>
      </c>
      <c r="F4840" t="s">
        <v>5379</v>
      </c>
      <c r="G4840" s="26">
        <v>2</v>
      </c>
      <c r="H4840" s="26">
        <v>16</v>
      </c>
      <c r="I4840" s="26">
        <v>75</v>
      </c>
      <c r="J4840" s="27" t="s">
        <v>838</v>
      </c>
      <c r="K4840" s="27" t="s">
        <v>2214</v>
      </c>
      <c r="L4840" s="27" t="s">
        <v>2055</v>
      </c>
      <c r="M4840" t="s">
        <v>176</v>
      </c>
      <c r="N4840" t="s">
        <v>177</v>
      </c>
      <c r="O4840" t="s">
        <v>178</v>
      </c>
      <c r="P4840" t="s">
        <v>179</v>
      </c>
      <c r="Q4840" t="s">
        <v>191</v>
      </c>
      <c r="R4840" t="s">
        <v>181</v>
      </c>
      <c r="S4840" t="s">
        <v>31</v>
      </c>
      <c r="T4840" t="s">
        <v>31</v>
      </c>
      <c r="U4840" t="s">
        <v>31</v>
      </c>
      <c r="V4840" t="s">
        <v>31</v>
      </c>
      <c r="W4840" t="s">
        <v>182</v>
      </c>
      <c r="X4840" t="s">
        <v>183</v>
      </c>
      <c r="Y4840" s="28">
        <v>0.218</v>
      </c>
      <c r="Z4840" t="str">
        <f>IF(database_public_cloud_VMs[[#This Row],[Vendor]]="AWS","USD","AUD")</f>
        <v>USD</v>
      </c>
      <c r="AA4840" s="29">
        <f>IF(database_public_cloud_VMs[[#This Row],[Currency]]="USD",(database_public_cloud_VMs[[#This Row],[Rate]]*param_exchange_rate)/(1+param_discount_aws),database_public_cloud_VMs[[#This Row],[Rate]])</f>
        <v>0.26865304766649983</v>
      </c>
    </row>
    <row r="4841" spans="1:27" x14ac:dyDescent="0.45">
      <c r="A4841" s="24" t="s">
        <v>5389</v>
      </c>
      <c r="B4841" t="s">
        <v>12</v>
      </c>
      <c r="C4841" s="25" t="s">
        <v>1064</v>
      </c>
      <c r="D4841" t="s">
        <v>170</v>
      </c>
      <c r="E4841" t="s">
        <v>5278</v>
      </c>
      <c r="F4841" t="s">
        <v>5379</v>
      </c>
      <c r="G4841" s="26">
        <v>2</v>
      </c>
      <c r="H4841" s="26">
        <v>16</v>
      </c>
      <c r="I4841" s="26">
        <v>75</v>
      </c>
      <c r="J4841" s="27" t="s">
        <v>838</v>
      </c>
      <c r="K4841" s="27" t="s">
        <v>2214</v>
      </c>
      <c r="L4841" s="27" t="s">
        <v>2055</v>
      </c>
      <c r="M4841" t="s">
        <v>176</v>
      </c>
      <c r="N4841" t="s">
        <v>177</v>
      </c>
      <c r="O4841" t="s">
        <v>185</v>
      </c>
      <c r="P4841" t="s">
        <v>179</v>
      </c>
      <c r="Q4841" t="s">
        <v>191</v>
      </c>
      <c r="R4841" t="s">
        <v>181</v>
      </c>
      <c r="S4841" t="s">
        <v>31</v>
      </c>
      <c r="T4841" t="s">
        <v>31</v>
      </c>
      <c r="U4841" t="s">
        <v>31</v>
      </c>
      <c r="V4841" t="s">
        <v>31</v>
      </c>
      <c r="W4841" t="s">
        <v>182</v>
      </c>
      <c r="X4841" t="s">
        <v>183</v>
      </c>
      <c r="Y4841" s="28">
        <v>0.16800000000000001</v>
      </c>
      <c r="Z4841" t="str">
        <f>IF(database_public_cloud_VMs[[#This Row],[Vendor]]="AWS","USD","AUD")</f>
        <v>USD</v>
      </c>
      <c r="AA4841" s="29">
        <f>IF(database_public_cloud_VMs[[#This Row],[Currency]]="USD",(database_public_cloud_VMs[[#This Row],[Rate]]*param_exchange_rate)/(1+param_discount_aws),database_public_cloud_VMs[[#This Row],[Rate]])</f>
        <v>0.20703537618335766</v>
      </c>
    </row>
    <row r="4842" spans="1:27" x14ac:dyDescent="0.45">
      <c r="A4842" s="24" t="s">
        <v>5390</v>
      </c>
      <c r="B4842" t="s">
        <v>12</v>
      </c>
      <c r="C4842" s="25" t="s">
        <v>187</v>
      </c>
      <c r="D4842" t="s">
        <v>170</v>
      </c>
      <c r="E4842" t="s">
        <v>5278</v>
      </c>
      <c r="F4842" t="s">
        <v>5379</v>
      </c>
      <c r="G4842" s="26">
        <v>2</v>
      </c>
      <c r="H4842" s="26">
        <v>16</v>
      </c>
      <c r="I4842" s="26">
        <v>75</v>
      </c>
      <c r="J4842" s="27" t="s">
        <v>838</v>
      </c>
      <c r="K4842" s="27" t="s">
        <v>2214</v>
      </c>
      <c r="L4842" s="27" t="s">
        <v>2055</v>
      </c>
      <c r="M4842" t="s">
        <v>176</v>
      </c>
      <c r="N4842" t="s">
        <v>188</v>
      </c>
      <c r="O4842" t="s">
        <v>188</v>
      </c>
      <c r="P4842" t="s">
        <v>179</v>
      </c>
      <c r="Q4842" t="s">
        <v>191</v>
      </c>
      <c r="R4842" t="s">
        <v>181</v>
      </c>
      <c r="S4842" t="s">
        <v>31</v>
      </c>
      <c r="T4842" t="s">
        <v>31</v>
      </c>
      <c r="U4842" t="s">
        <v>31</v>
      </c>
      <c r="V4842" t="s">
        <v>31</v>
      </c>
      <c r="W4842" t="s">
        <v>182</v>
      </c>
      <c r="X4842" t="s">
        <v>183</v>
      </c>
      <c r="Y4842" s="28">
        <v>0.3</v>
      </c>
      <c r="Z4842" t="str">
        <f>IF(database_public_cloud_VMs[[#This Row],[Vendor]]="AWS","USD","AUD")</f>
        <v>USD</v>
      </c>
      <c r="AA4842" s="29">
        <f>IF(database_public_cloud_VMs[[#This Row],[Currency]]="USD",(database_public_cloud_VMs[[#This Row],[Rate]]*param_exchange_rate)/(1+param_discount_aws),database_public_cloud_VMs[[#This Row],[Rate]])</f>
        <v>0.3697060288988529</v>
      </c>
    </row>
    <row r="4843" spans="1:27" x14ac:dyDescent="0.45">
      <c r="A4843" s="24" t="s">
        <v>5391</v>
      </c>
      <c r="B4843" t="s">
        <v>12</v>
      </c>
      <c r="C4843" s="25" t="s">
        <v>1064</v>
      </c>
      <c r="D4843" t="s">
        <v>170</v>
      </c>
      <c r="E4843" t="s">
        <v>5278</v>
      </c>
      <c r="F4843" t="s">
        <v>5379</v>
      </c>
      <c r="G4843" s="26">
        <v>2</v>
      </c>
      <c r="H4843" s="26">
        <v>16</v>
      </c>
      <c r="I4843" s="26">
        <v>75</v>
      </c>
      <c r="J4843" s="27" t="s">
        <v>838</v>
      </c>
      <c r="K4843" s="27" t="s">
        <v>2214</v>
      </c>
      <c r="L4843" s="27" t="s">
        <v>2055</v>
      </c>
      <c r="M4843" t="s">
        <v>176</v>
      </c>
      <c r="N4843" t="s">
        <v>177</v>
      </c>
      <c r="O4843" t="s">
        <v>178</v>
      </c>
      <c r="P4843" t="s">
        <v>179</v>
      </c>
      <c r="Q4843" t="s">
        <v>198</v>
      </c>
      <c r="R4843" t="s">
        <v>181</v>
      </c>
      <c r="S4843" t="s">
        <v>31</v>
      </c>
      <c r="T4843" t="s">
        <v>31</v>
      </c>
      <c r="U4843" t="s">
        <v>31</v>
      </c>
      <c r="V4843" t="s">
        <v>31</v>
      </c>
      <c r="W4843" t="s">
        <v>182</v>
      </c>
      <c r="X4843" t="s">
        <v>183</v>
      </c>
      <c r="Y4843" s="28">
        <v>0.183</v>
      </c>
      <c r="Z4843" t="str">
        <f>IF(database_public_cloud_VMs[[#This Row],[Vendor]]="AWS","USD","AUD")</f>
        <v>USD</v>
      </c>
      <c r="AA4843" s="29">
        <f>IF(database_public_cloud_VMs[[#This Row],[Currency]]="USD",(database_public_cloud_VMs[[#This Row],[Rate]]*param_exchange_rate)/(1+param_discount_aws),database_public_cloud_VMs[[#This Row],[Rate]])</f>
        <v>0.2255206776283003</v>
      </c>
    </row>
    <row r="4844" spans="1:27" x14ac:dyDescent="0.45">
      <c r="A4844" s="24" t="s">
        <v>5392</v>
      </c>
      <c r="B4844" t="s">
        <v>12</v>
      </c>
      <c r="C4844" s="25" t="s">
        <v>1064</v>
      </c>
      <c r="D4844" t="s">
        <v>170</v>
      </c>
      <c r="E4844" t="s">
        <v>5278</v>
      </c>
      <c r="F4844" t="s">
        <v>5379</v>
      </c>
      <c r="G4844" s="26">
        <v>2</v>
      </c>
      <c r="H4844" s="26">
        <v>16</v>
      </c>
      <c r="I4844" s="26">
        <v>75</v>
      </c>
      <c r="J4844" s="27" t="s">
        <v>838</v>
      </c>
      <c r="K4844" s="27" t="s">
        <v>2214</v>
      </c>
      <c r="L4844" s="27" t="s">
        <v>2055</v>
      </c>
      <c r="M4844" t="s">
        <v>176</v>
      </c>
      <c r="N4844" t="s">
        <v>177</v>
      </c>
      <c r="O4844" t="s">
        <v>185</v>
      </c>
      <c r="P4844" t="s">
        <v>179</v>
      </c>
      <c r="Q4844" t="s">
        <v>198</v>
      </c>
      <c r="R4844" t="s">
        <v>181</v>
      </c>
      <c r="S4844" t="s">
        <v>31</v>
      </c>
      <c r="T4844" t="s">
        <v>31</v>
      </c>
      <c r="U4844" t="s">
        <v>31</v>
      </c>
      <c r="V4844" t="s">
        <v>31</v>
      </c>
      <c r="W4844" t="s">
        <v>182</v>
      </c>
      <c r="X4844" t="s">
        <v>183</v>
      </c>
      <c r="Y4844" s="28">
        <v>0.13</v>
      </c>
      <c r="Z4844" t="str">
        <f>IF(database_public_cloud_VMs[[#This Row],[Vendor]]="AWS","USD","AUD")</f>
        <v>USD</v>
      </c>
      <c r="AA4844" s="29">
        <f>IF(database_public_cloud_VMs[[#This Row],[Currency]]="USD",(database_public_cloud_VMs[[#This Row],[Rate]]*param_exchange_rate)/(1+param_discount_aws),database_public_cloud_VMs[[#This Row],[Rate]])</f>
        <v>0.1602059458561696</v>
      </c>
    </row>
    <row r="4845" spans="1:27" x14ac:dyDescent="0.45">
      <c r="A4845" s="24" t="s">
        <v>5393</v>
      </c>
      <c r="B4845" t="s">
        <v>12</v>
      </c>
      <c r="C4845" s="25" t="s">
        <v>187</v>
      </c>
      <c r="D4845" t="s">
        <v>170</v>
      </c>
      <c r="E4845" t="s">
        <v>5278</v>
      </c>
      <c r="F4845" t="s">
        <v>5379</v>
      </c>
      <c r="G4845" s="26">
        <v>2</v>
      </c>
      <c r="H4845" s="26">
        <v>16</v>
      </c>
      <c r="I4845" s="26">
        <v>75</v>
      </c>
      <c r="J4845" s="27" t="s">
        <v>838</v>
      </c>
      <c r="K4845" s="27" t="s">
        <v>2214</v>
      </c>
      <c r="L4845" s="27" t="s">
        <v>2055</v>
      </c>
      <c r="M4845" t="s">
        <v>176</v>
      </c>
      <c r="N4845" t="s">
        <v>188</v>
      </c>
      <c r="O4845" t="s">
        <v>188</v>
      </c>
      <c r="P4845" t="s">
        <v>179</v>
      </c>
      <c r="Q4845" t="s">
        <v>198</v>
      </c>
      <c r="R4845" t="s">
        <v>181</v>
      </c>
      <c r="S4845" t="s">
        <v>31</v>
      </c>
      <c r="T4845" t="s">
        <v>31</v>
      </c>
      <c r="U4845" t="s">
        <v>31</v>
      </c>
      <c r="V4845" t="s">
        <v>31</v>
      </c>
      <c r="W4845" t="s">
        <v>182</v>
      </c>
      <c r="X4845" t="s">
        <v>183</v>
      </c>
      <c r="Y4845" s="28">
        <v>0.30299999999999999</v>
      </c>
      <c r="Z4845" t="str">
        <f>IF(database_public_cloud_VMs[[#This Row],[Vendor]]="AWS","USD","AUD")</f>
        <v>USD</v>
      </c>
      <c r="AA4845" s="29">
        <f>IF(database_public_cloud_VMs[[#This Row],[Currency]]="USD",(database_public_cloud_VMs[[#This Row],[Rate]]*param_exchange_rate)/(1+param_discount_aws),database_public_cloud_VMs[[#This Row],[Rate]])</f>
        <v>0.37340308918784143</v>
      </c>
    </row>
    <row r="4846" spans="1:27" x14ac:dyDescent="0.45">
      <c r="A4846" s="24" t="s">
        <v>5394</v>
      </c>
      <c r="B4846" t="s">
        <v>12</v>
      </c>
      <c r="C4846" s="25" t="s">
        <v>1064</v>
      </c>
      <c r="D4846" t="s">
        <v>170</v>
      </c>
      <c r="E4846" t="s">
        <v>5278</v>
      </c>
      <c r="F4846" t="s">
        <v>5379</v>
      </c>
      <c r="G4846" s="26">
        <v>2</v>
      </c>
      <c r="H4846" s="26">
        <v>16</v>
      </c>
      <c r="I4846" s="26">
        <v>75</v>
      </c>
      <c r="J4846" s="27" t="s">
        <v>838</v>
      </c>
      <c r="K4846" s="27" t="s">
        <v>2214</v>
      </c>
      <c r="L4846" s="27" t="s">
        <v>2055</v>
      </c>
      <c r="M4846" t="s">
        <v>190</v>
      </c>
      <c r="N4846" t="s">
        <v>177</v>
      </c>
      <c r="O4846" t="s">
        <v>178</v>
      </c>
      <c r="P4846" t="s">
        <v>179</v>
      </c>
      <c r="Q4846" t="s">
        <v>198</v>
      </c>
      <c r="R4846" t="s">
        <v>181</v>
      </c>
      <c r="S4846" t="s">
        <v>31</v>
      </c>
      <c r="T4846" t="s">
        <v>31</v>
      </c>
      <c r="U4846" t="s">
        <v>31</v>
      </c>
      <c r="V4846" t="s">
        <v>31</v>
      </c>
      <c r="W4846" t="s">
        <v>182</v>
      </c>
      <c r="X4846" t="s">
        <v>183</v>
      </c>
      <c r="Y4846" s="28">
        <v>0.16900000000000001</v>
      </c>
      <c r="Z4846" t="str">
        <f>IF(database_public_cloud_VMs[[#This Row],[Vendor]]="AWS","USD","AUD")</f>
        <v>USD</v>
      </c>
      <c r="AA4846" s="29">
        <f>IF(database_public_cloud_VMs[[#This Row],[Currency]]="USD",(database_public_cloud_VMs[[#This Row],[Rate]]*param_exchange_rate)/(1+param_discount_aws),database_public_cloud_VMs[[#This Row],[Rate]])</f>
        <v>0.20826772961302051</v>
      </c>
    </row>
    <row r="4847" spans="1:27" x14ac:dyDescent="0.45">
      <c r="A4847" s="24" t="s">
        <v>5395</v>
      </c>
      <c r="B4847" t="s">
        <v>12</v>
      </c>
      <c r="C4847" s="25" t="s">
        <v>1064</v>
      </c>
      <c r="D4847" t="s">
        <v>170</v>
      </c>
      <c r="E4847" t="s">
        <v>5278</v>
      </c>
      <c r="F4847" t="s">
        <v>5379</v>
      </c>
      <c r="G4847" s="26">
        <v>2</v>
      </c>
      <c r="H4847" s="26">
        <v>16</v>
      </c>
      <c r="I4847" s="26">
        <v>75</v>
      </c>
      <c r="J4847" s="27" t="s">
        <v>838</v>
      </c>
      <c r="K4847" s="27" t="s">
        <v>2214</v>
      </c>
      <c r="L4847" s="27" t="s">
        <v>2055</v>
      </c>
      <c r="M4847" t="s">
        <v>190</v>
      </c>
      <c r="N4847" t="s">
        <v>177</v>
      </c>
      <c r="O4847" t="s">
        <v>185</v>
      </c>
      <c r="P4847" t="s">
        <v>179</v>
      </c>
      <c r="Q4847" t="s">
        <v>198</v>
      </c>
      <c r="R4847" t="s">
        <v>181</v>
      </c>
      <c r="S4847" t="s">
        <v>31</v>
      </c>
      <c r="T4847" t="s">
        <v>31</v>
      </c>
      <c r="U4847" t="s">
        <v>31</v>
      </c>
      <c r="V4847" t="s">
        <v>31</v>
      </c>
      <c r="W4847" t="s">
        <v>182</v>
      </c>
      <c r="X4847" t="s">
        <v>183</v>
      </c>
      <c r="Y4847" s="28">
        <v>0.11600000000000001</v>
      </c>
      <c r="Z4847" t="str">
        <f>IF(database_public_cloud_VMs[[#This Row],[Vendor]]="AWS","USD","AUD")</f>
        <v>USD</v>
      </c>
      <c r="AA4847" s="29">
        <f>IF(database_public_cloud_VMs[[#This Row],[Currency]]="USD",(database_public_cloud_VMs[[#This Row],[Rate]]*param_exchange_rate)/(1+param_discount_aws),database_public_cloud_VMs[[#This Row],[Rate]])</f>
        <v>0.1429529978408898</v>
      </c>
    </row>
    <row r="4848" spans="1:27" x14ac:dyDescent="0.45">
      <c r="A4848" s="24" t="s">
        <v>5396</v>
      </c>
      <c r="B4848" t="s">
        <v>12</v>
      </c>
      <c r="C4848" s="25" t="s">
        <v>187</v>
      </c>
      <c r="D4848" t="s">
        <v>170</v>
      </c>
      <c r="E4848" t="s">
        <v>5278</v>
      </c>
      <c r="F4848" t="s">
        <v>5379</v>
      </c>
      <c r="G4848" s="26">
        <v>2</v>
      </c>
      <c r="H4848" s="26">
        <v>16</v>
      </c>
      <c r="I4848" s="26">
        <v>75</v>
      </c>
      <c r="J4848" s="27" t="s">
        <v>838</v>
      </c>
      <c r="K4848" s="27" t="s">
        <v>2214</v>
      </c>
      <c r="L4848" s="27" t="s">
        <v>2055</v>
      </c>
      <c r="M4848" t="s">
        <v>190</v>
      </c>
      <c r="N4848" t="s">
        <v>188</v>
      </c>
      <c r="O4848" t="s">
        <v>188</v>
      </c>
      <c r="P4848" t="s">
        <v>179</v>
      </c>
      <c r="Q4848" t="s">
        <v>198</v>
      </c>
      <c r="R4848" t="s">
        <v>181</v>
      </c>
      <c r="S4848" t="s">
        <v>31</v>
      </c>
      <c r="T4848" t="s">
        <v>31</v>
      </c>
      <c r="U4848" t="s">
        <v>31</v>
      </c>
      <c r="V4848" t="s">
        <v>31</v>
      </c>
      <c r="W4848" t="s">
        <v>182</v>
      </c>
      <c r="X4848" t="s">
        <v>183</v>
      </c>
      <c r="Y4848" s="28">
        <v>0.28899999999999998</v>
      </c>
      <c r="Z4848" t="str">
        <f>IF(database_public_cloud_VMs[[#This Row],[Vendor]]="AWS","USD","AUD")</f>
        <v>USD</v>
      </c>
      <c r="AA4848" s="29">
        <f>IF(database_public_cloud_VMs[[#This Row],[Currency]]="USD",(database_public_cloud_VMs[[#This Row],[Rate]]*param_exchange_rate)/(1+param_discount_aws),database_public_cloud_VMs[[#This Row],[Rate]])</f>
        <v>0.35615014117256161</v>
      </c>
    </row>
    <row r="4849" spans="1:27" x14ac:dyDescent="0.45">
      <c r="A4849" s="24" t="s">
        <v>5397</v>
      </c>
      <c r="B4849" t="s">
        <v>12</v>
      </c>
      <c r="C4849" s="25" t="s">
        <v>1064</v>
      </c>
      <c r="D4849" t="s">
        <v>170</v>
      </c>
      <c r="E4849" t="s">
        <v>5278</v>
      </c>
      <c r="F4849" t="s">
        <v>5379</v>
      </c>
      <c r="G4849" s="26">
        <v>2</v>
      </c>
      <c r="H4849" s="26">
        <v>16</v>
      </c>
      <c r="I4849" s="26">
        <v>75</v>
      </c>
      <c r="J4849" s="27" t="s">
        <v>838</v>
      </c>
      <c r="K4849" s="27" t="s">
        <v>2214</v>
      </c>
      <c r="L4849" s="27" t="s">
        <v>2055</v>
      </c>
      <c r="M4849" t="s">
        <v>190</v>
      </c>
      <c r="N4849" t="s">
        <v>177</v>
      </c>
      <c r="O4849" t="s">
        <v>178</v>
      </c>
      <c r="P4849" t="s">
        <v>179</v>
      </c>
      <c r="Q4849" t="s">
        <v>191</v>
      </c>
      <c r="R4849" t="s">
        <v>181</v>
      </c>
      <c r="S4849" t="s">
        <v>31</v>
      </c>
      <c r="T4849" t="s">
        <v>31</v>
      </c>
      <c r="U4849" t="s">
        <v>31</v>
      </c>
      <c r="V4849" t="s">
        <v>31</v>
      </c>
      <c r="W4849" t="s">
        <v>182</v>
      </c>
      <c r="X4849" t="s">
        <v>183</v>
      </c>
      <c r="Y4849" s="28">
        <v>0.20399999999999999</v>
      </c>
      <c r="Z4849" t="str">
        <f>IF(database_public_cloud_VMs[[#This Row],[Vendor]]="AWS","USD","AUD")</f>
        <v>USD</v>
      </c>
      <c r="AA4849" s="29">
        <f>IF(database_public_cloud_VMs[[#This Row],[Currency]]="USD",(database_public_cloud_VMs[[#This Row],[Rate]]*param_exchange_rate)/(1+param_discount_aws),database_public_cloud_VMs[[#This Row],[Rate]])</f>
        <v>0.25140009965122001</v>
      </c>
    </row>
    <row r="4850" spans="1:27" x14ac:dyDescent="0.45">
      <c r="A4850" s="24" t="s">
        <v>5398</v>
      </c>
      <c r="B4850" t="s">
        <v>12</v>
      </c>
      <c r="C4850" s="25" t="s">
        <v>1064</v>
      </c>
      <c r="D4850" t="s">
        <v>170</v>
      </c>
      <c r="E4850" t="s">
        <v>5278</v>
      </c>
      <c r="F4850" t="s">
        <v>5379</v>
      </c>
      <c r="G4850" s="26">
        <v>2</v>
      </c>
      <c r="H4850" s="26">
        <v>16</v>
      </c>
      <c r="I4850" s="26">
        <v>75</v>
      </c>
      <c r="J4850" s="27" t="s">
        <v>838</v>
      </c>
      <c r="K4850" s="27" t="s">
        <v>2214</v>
      </c>
      <c r="L4850" s="27" t="s">
        <v>2055</v>
      </c>
      <c r="M4850" t="s">
        <v>190</v>
      </c>
      <c r="N4850" t="s">
        <v>177</v>
      </c>
      <c r="O4850" t="s">
        <v>185</v>
      </c>
      <c r="P4850" t="s">
        <v>179</v>
      </c>
      <c r="Q4850" t="s">
        <v>191</v>
      </c>
      <c r="R4850" t="s">
        <v>181</v>
      </c>
      <c r="S4850" t="s">
        <v>31</v>
      </c>
      <c r="T4850" t="s">
        <v>31</v>
      </c>
      <c r="U4850" t="s">
        <v>31</v>
      </c>
      <c r="V4850" t="s">
        <v>31</v>
      </c>
      <c r="W4850" t="s">
        <v>182</v>
      </c>
      <c r="X4850" t="s">
        <v>183</v>
      </c>
      <c r="Y4850" s="28">
        <v>0.154</v>
      </c>
      <c r="Z4850" t="str">
        <f>IF(database_public_cloud_VMs[[#This Row],[Vendor]]="AWS","USD","AUD")</f>
        <v>USD</v>
      </c>
      <c r="AA4850" s="29">
        <f>IF(database_public_cloud_VMs[[#This Row],[Currency]]="USD",(database_public_cloud_VMs[[#This Row],[Rate]]*param_exchange_rate)/(1+param_discount_aws),database_public_cloud_VMs[[#This Row],[Rate]])</f>
        <v>0.18978242816807783</v>
      </c>
    </row>
    <row r="4851" spans="1:27" x14ac:dyDescent="0.45">
      <c r="A4851" s="24" t="s">
        <v>5399</v>
      </c>
      <c r="B4851" t="s">
        <v>12</v>
      </c>
      <c r="C4851" s="25" t="s">
        <v>187</v>
      </c>
      <c r="D4851" t="s">
        <v>170</v>
      </c>
      <c r="E4851" t="s">
        <v>5278</v>
      </c>
      <c r="F4851" t="s">
        <v>5379</v>
      </c>
      <c r="G4851" s="26">
        <v>2</v>
      </c>
      <c r="H4851" s="26">
        <v>16</v>
      </c>
      <c r="I4851" s="26">
        <v>75</v>
      </c>
      <c r="J4851" s="27" t="s">
        <v>838</v>
      </c>
      <c r="K4851" s="27" t="s">
        <v>2214</v>
      </c>
      <c r="L4851" s="27" t="s">
        <v>2055</v>
      </c>
      <c r="M4851" t="s">
        <v>190</v>
      </c>
      <c r="N4851" t="s">
        <v>188</v>
      </c>
      <c r="O4851" t="s">
        <v>188</v>
      </c>
      <c r="P4851" t="s">
        <v>179</v>
      </c>
      <c r="Q4851" t="s">
        <v>191</v>
      </c>
      <c r="R4851" t="s">
        <v>181</v>
      </c>
      <c r="S4851" t="s">
        <v>31</v>
      </c>
      <c r="T4851" t="s">
        <v>31</v>
      </c>
      <c r="U4851" t="s">
        <v>31</v>
      </c>
      <c r="V4851" t="s">
        <v>31</v>
      </c>
      <c r="W4851" t="s">
        <v>182</v>
      </c>
      <c r="X4851" t="s">
        <v>183</v>
      </c>
      <c r="Y4851" s="28">
        <v>0.28599999999999998</v>
      </c>
      <c r="Z4851" t="str">
        <f>IF(database_public_cloud_VMs[[#This Row],[Vendor]]="AWS","USD","AUD")</f>
        <v>USD</v>
      </c>
      <c r="AA4851" s="29">
        <f>IF(database_public_cloud_VMs[[#This Row],[Currency]]="USD",(database_public_cloud_VMs[[#This Row],[Rate]]*param_exchange_rate)/(1+param_discount_aws),database_public_cloud_VMs[[#This Row],[Rate]])</f>
        <v>0.35245308088357308</v>
      </c>
    </row>
    <row r="4852" spans="1:27" x14ac:dyDescent="0.45">
      <c r="A4852" s="24" t="s">
        <v>5400</v>
      </c>
      <c r="B4852" t="s">
        <v>12</v>
      </c>
      <c r="C4852" s="25" t="s">
        <v>1064</v>
      </c>
      <c r="D4852" t="s">
        <v>170</v>
      </c>
      <c r="E4852" t="s">
        <v>5278</v>
      </c>
      <c r="F4852" t="s">
        <v>5379</v>
      </c>
      <c r="G4852" s="26">
        <v>2</v>
      </c>
      <c r="H4852" s="26">
        <v>16</v>
      </c>
      <c r="I4852" s="26">
        <v>75</v>
      </c>
      <c r="J4852" s="27" t="s">
        <v>838</v>
      </c>
      <c r="K4852" s="27" t="s">
        <v>2214</v>
      </c>
      <c r="L4852" s="27" t="s">
        <v>2055</v>
      </c>
      <c r="M4852" t="s">
        <v>190</v>
      </c>
      <c r="N4852" t="s">
        <v>177</v>
      </c>
      <c r="O4852" t="s">
        <v>178</v>
      </c>
      <c r="P4852" t="s">
        <v>179</v>
      </c>
      <c r="Q4852" t="s">
        <v>180</v>
      </c>
      <c r="R4852" t="s">
        <v>181</v>
      </c>
      <c r="S4852" t="s">
        <v>31</v>
      </c>
      <c r="T4852" t="s">
        <v>31</v>
      </c>
      <c r="U4852" t="s">
        <v>31</v>
      </c>
      <c r="V4852" t="s">
        <v>31</v>
      </c>
      <c r="W4852" t="s">
        <v>182</v>
      </c>
      <c r="X4852" t="s">
        <v>183</v>
      </c>
      <c r="Y4852" s="28">
        <v>0.14399999999999999</v>
      </c>
      <c r="Z4852" t="str">
        <f>IF(database_public_cloud_VMs[[#This Row],[Vendor]]="AWS","USD","AUD")</f>
        <v>USD</v>
      </c>
      <c r="AA4852" s="29">
        <f>IF(database_public_cloud_VMs[[#This Row],[Currency]]="USD",(database_public_cloud_VMs[[#This Row],[Rate]]*param_exchange_rate)/(1+param_discount_aws),database_public_cloud_VMs[[#This Row],[Rate]])</f>
        <v>0.17745889387144936</v>
      </c>
    </row>
    <row r="4853" spans="1:27" x14ac:dyDescent="0.45">
      <c r="A4853" s="24" t="s">
        <v>5401</v>
      </c>
      <c r="B4853" t="s">
        <v>12</v>
      </c>
      <c r="C4853" s="25" t="s">
        <v>1064</v>
      </c>
      <c r="D4853" t="s">
        <v>170</v>
      </c>
      <c r="E4853" t="s">
        <v>5278</v>
      </c>
      <c r="F4853" t="s">
        <v>5379</v>
      </c>
      <c r="G4853" s="26">
        <v>2</v>
      </c>
      <c r="H4853" s="26">
        <v>16</v>
      </c>
      <c r="I4853" s="26">
        <v>75</v>
      </c>
      <c r="J4853" s="27" t="s">
        <v>838</v>
      </c>
      <c r="K4853" s="27" t="s">
        <v>2214</v>
      </c>
      <c r="L4853" s="27" t="s">
        <v>2055</v>
      </c>
      <c r="M4853" t="s">
        <v>190</v>
      </c>
      <c r="N4853" t="s">
        <v>177</v>
      </c>
      <c r="O4853" t="s">
        <v>185</v>
      </c>
      <c r="P4853" t="s">
        <v>179</v>
      </c>
      <c r="Q4853" t="s">
        <v>180</v>
      </c>
      <c r="R4853" t="s">
        <v>181</v>
      </c>
      <c r="S4853" t="s">
        <v>31</v>
      </c>
      <c r="T4853" t="s">
        <v>31</v>
      </c>
      <c r="U4853" t="s">
        <v>31</v>
      </c>
      <c r="V4853" t="s">
        <v>31</v>
      </c>
      <c r="W4853" t="s">
        <v>182</v>
      </c>
      <c r="X4853" t="s">
        <v>183</v>
      </c>
      <c r="Y4853" s="28">
        <v>9.4E-2</v>
      </c>
      <c r="Z4853" t="str">
        <f>IF(database_public_cloud_VMs[[#This Row],[Vendor]]="AWS","USD","AUD")</f>
        <v>USD</v>
      </c>
      <c r="AA4853" s="29">
        <f>IF(database_public_cloud_VMs[[#This Row],[Currency]]="USD",(database_public_cloud_VMs[[#This Row],[Rate]]*param_exchange_rate)/(1+param_discount_aws),database_public_cloud_VMs[[#This Row],[Rate]])</f>
        <v>0.11584122238830726</v>
      </c>
    </row>
    <row r="4854" spans="1:27" x14ac:dyDescent="0.45">
      <c r="A4854" s="24" t="s">
        <v>5402</v>
      </c>
      <c r="B4854" t="s">
        <v>12</v>
      </c>
      <c r="C4854" s="25" t="s">
        <v>187</v>
      </c>
      <c r="D4854" t="s">
        <v>170</v>
      </c>
      <c r="E4854" t="s">
        <v>5278</v>
      </c>
      <c r="F4854" t="s">
        <v>5379</v>
      </c>
      <c r="G4854" s="26">
        <v>2</v>
      </c>
      <c r="H4854" s="26">
        <v>16</v>
      </c>
      <c r="I4854" s="26">
        <v>75</v>
      </c>
      <c r="J4854" s="27" t="s">
        <v>838</v>
      </c>
      <c r="K4854" s="27" t="s">
        <v>2214</v>
      </c>
      <c r="L4854" s="27" t="s">
        <v>2055</v>
      </c>
      <c r="M4854" t="s">
        <v>190</v>
      </c>
      <c r="N4854" t="s">
        <v>188</v>
      </c>
      <c r="O4854" t="s">
        <v>188</v>
      </c>
      <c r="P4854" t="s">
        <v>179</v>
      </c>
      <c r="Q4854" t="s">
        <v>180</v>
      </c>
      <c r="R4854" t="s">
        <v>181</v>
      </c>
      <c r="S4854" t="s">
        <v>31</v>
      </c>
      <c r="T4854" t="s">
        <v>31</v>
      </c>
      <c r="U4854" t="s">
        <v>31</v>
      </c>
      <c r="V4854" t="s">
        <v>31</v>
      </c>
      <c r="W4854" t="s">
        <v>182</v>
      </c>
      <c r="X4854" t="s">
        <v>183</v>
      </c>
      <c r="Y4854" s="28">
        <v>0.22600000000000001</v>
      </c>
      <c r="Z4854" t="str">
        <f>IF(database_public_cloud_VMs[[#This Row],[Vendor]]="AWS","USD","AUD")</f>
        <v>USD</v>
      </c>
      <c r="AA4854" s="29">
        <f>IF(database_public_cloud_VMs[[#This Row],[Currency]]="USD",(database_public_cloud_VMs[[#This Row],[Rate]]*param_exchange_rate)/(1+param_discount_aws),database_public_cloud_VMs[[#This Row],[Rate]])</f>
        <v>0.27851187510380254</v>
      </c>
    </row>
    <row r="4855" spans="1:27" x14ac:dyDescent="0.45">
      <c r="A4855" s="24" t="s">
        <v>5403</v>
      </c>
      <c r="B4855" t="s">
        <v>12</v>
      </c>
      <c r="C4855" s="25" t="s">
        <v>1064</v>
      </c>
      <c r="D4855" t="s">
        <v>170</v>
      </c>
      <c r="E4855" t="s">
        <v>5278</v>
      </c>
      <c r="F4855" t="s">
        <v>5404</v>
      </c>
      <c r="G4855" s="26">
        <v>48</v>
      </c>
      <c r="H4855" s="26">
        <v>384</v>
      </c>
      <c r="I4855" s="26">
        <v>1800</v>
      </c>
      <c r="J4855" s="27" t="s">
        <v>838</v>
      </c>
      <c r="K4855" s="27" t="s">
        <v>2214</v>
      </c>
      <c r="L4855" s="27" t="s">
        <v>1925</v>
      </c>
      <c r="M4855" t="s">
        <v>190</v>
      </c>
      <c r="N4855" t="s">
        <v>177</v>
      </c>
      <c r="O4855" t="s">
        <v>178</v>
      </c>
      <c r="P4855" t="s">
        <v>179</v>
      </c>
      <c r="Q4855" t="s">
        <v>191</v>
      </c>
      <c r="R4855" t="s">
        <v>181</v>
      </c>
      <c r="S4855" t="s">
        <v>31</v>
      </c>
      <c r="T4855" t="s">
        <v>31</v>
      </c>
      <c r="U4855" t="s">
        <v>31</v>
      </c>
      <c r="V4855" t="s">
        <v>31</v>
      </c>
      <c r="W4855" t="s">
        <v>182</v>
      </c>
      <c r="X4855" t="s">
        <v>183</v>
      </c>
      <c r="Y4855" s="28">
        <v>3.5819999999999999</v>
      </c>
      <c r="Z4855" t="str">
        <f>IF(database_public_cloud_VMs[[#This Row],[Vendor]]="AWS","USD","AUD")</f>
        <v>USD</v>
      </c>
      <c r="AA4855" s="29">
        <f>IF(database_public_cloud_VMs[[#This Row],[Currency]]="USD",(database_public_cloud_VMs[[#This Row],[Rate]]*param_exchange_rate)/(1+param_discount_aws),database_public_cloud_VMs[[#This Row],[Rate]])</f>
        <v>4.4142899850523039</v>
      </c>
    </row>
    <row r="4856" spans="1:27" x14ac:dyDescent="0.45">
      <c r="A4856" s="24" t="s">
        <v>5405</v>
      </c>
      <c r="B4856" t="s">
        <v>12</v>
      </c>
      <c r="C4856" s="25" t="s">
        <v>1064</v>
      </c>
      <c r="D4856" t="s">
        <v>170</v>
      </c>
      <c r="E4856" t="s">
        <v>5278</v>
      </c>
      <c r="F4856" t="s">
        <v>5404</v>
      </c>
      <c r="G4856" s="26">
        <v>48</v>
      </c>
      <c r="H4856" s="26">
        <v>384</v>
      </c>
      <c r="I4856" s="26">
        <v>1800</v>
      </c>
      <c r="J4856" s="27" t="s">
        <v>838</v>
      </c>
      <c r="K4856" s="27" t="s">
        <v>2214</v>
      </c>
      <c r="L4856" s="27" t="s">
        <v>1925</v>
      </c>
      <c r="M4856" t="s">
        <v>190</v>
      </c>
      <c r="N4856" t="s">
        <v>177</v>
      </c>
      <c r="O4856" t="s">
        <v>185</v>
      </c>
      <c r="P4856" t="s">
        <v>179</v>
      </c>
      <c r="Q4856" t="s">
        <v>191</v>
      </c>
      <c r="R4856" t="s">
        <v>181</v>
      </c>
      <c r="S4856" t="s">
        <v>31</v>
      </c>
      <c r="T4856" t="s">
        <v>31</v>
      </c>
      <c r="U4856" t="s">
        <v>31</v>
      </c>
      <c r="V4856" t="s">
        <v>31</v>
      </c>
      <c r="W4856" t="s">
        <v>182</v>
      </c>
      <c r="X4856" t="s">
        <v>183</v>
      </c>
      <c r="Y4856" s="28">
        <v>2.3849999999999998</v>
      </c>
      <c r="Z4856" t="str">
        <f>IF(database_public_cloud_VMs[[#This Row],[Vendor]]="AWS","USD","AUD")</f>
        <v>USD</v>
      </c>
      <c r="AA4856" s="29">
        <f>IF(database_public_cloud_VMs[[#This Row],[Currency]]="USD",(database_public_cloud_VMs[[#This Row],[Rate]]*param_exchange_rate)/(1+param_discount_aws),database_public_cloud_VMs[[#This Row],[Rate]])</f>
        <v>2.9391629297458803</v>
      </c>
    </row>
    <row r="4857" spans="1:27" x14ac:dyDescent="0.45">
      <c r="A4857" s="24" t="s">
        <v>5406</v>
      </c>
      <c r="B4857" t="s">
        <v>12</v>
      </c>
      <c r="C4857" s="25" t="s">
        <v>187</v>
      </c>
      <c r="D4857" t="s">
        <v>170</v>
      </c>
      <c r="E4857" t="s">
        <v>5278</v>
      </c>
      <c r="F4857" t="s">
        <v>5404</v>
      </c>
      <c r="G4857" s="26">
        <v>48</v>
      </c>
      <c r="H4857" s="26">
        <v>384</v>
      </c>
      <c r="I4857" s="26">
        <v>1800</v>
      </c>
      <c r="J4857" s="27" t="s">
        <v>838</v>
      </c>
      <c r="K4857" s="27" t="s">
        <v>2214</v>
      </c>
      <c r="L4857" s="27" t="s">
        <v>1925</v>
      </c>
      <c r="M4857" t="s">
        <v>190</v>
      </c>
      <c r="N4857" t="s">
        <v>188</v>
      </c>
      <c r="O4857" t="s">
        <v>188</v>
      </c>
      <c r="P4857" t="s">
        <v>179</v>
      </c>
      <c r="Q4857" t="s">
        <v>191</v>
      </c>
      <c r="R4857" t="s">
        <v>181</v>
      </c>
      <c r="S4857" t="s">
        <v>31</v>
      </c>
      <c r="T4857" t="s">
        <v>31</v>
      </c>
      <c r="U4857" t="s">
        <v>31</v>
      </c>
      <c r="V4857" t="s">
        <v>31</v>
      </c>
      <c r="W4857" t="s">
        <v>182</v>
      </c>
      <c r="X4857" t="s">
        <v>183</v>
      </c>
      <c r="Y4857" s="28">
        <v>5.5540000000000003</v>
      </c>
      <c r="Z4857" t="str">
        <f>IF(database_public_cloud_VMs[[#This Row],[Vendor]]="AWS","USD","AUD")</f>
        <v>USD</v>
      </c>
      <c r="AA4857" s="29">
        <f>IF(database_public_cloud_VMs[[#This Row],[Currency]]="USD",(database_public_cloud_VMs[[#This Row],[Rate]]*param_exchange_rate)/(1+param_discount_aws),database_public_cloud_VMs[[#This Row],[Rate]])</f>
        <v>6.8444909483474303</v>
      </c>
    </row>
    <row r="4858" spans="1:27" x14ac:dyDescent="0.45">
      <c r="A4858" s="24" t="s">
        <v>5407</v>
      </c>
      <c r="B4858" t="s">
        <v>12</v>
      </c>
      <c r="C4858" s="25" t="s">
        <v>1064</v>
      </c>
      <c r="D4858" t="s">
        <v>170</v>
      </c>
      <c r="E4858" t="s">
        <v>5278</v>
      </c>
      <c r="F4858" t="s">
        <v>5404</v>
      </c>
      <c r="G4858" s="26">
        <v>48</v>
      </c>
      <c r="H4858" s="26">
        <v>384</v>
      </c>
      <c r="I4858" s="26">
        <v>1800</v>
      </c>
      <c r="J4858" s="27" t="s">
        <v>838</v>
      </c>
      <c r="K4858" s="27" t="s">
        <v>2214</v>
      </c>
      <c r="L4858" s="27" t="s">
        <v>1925</v>
      </c>
      <c r="M4858" t="s">
        <v>176</v>
      </c>
      <c r="N4858" t="s">
        <v>177</v>
      </c>
      <c r="O4858" t="s">
        <v>178</v>
      </c>
      <c r="P4858" t="s">
        <v>179</v>
      </c>
      <c r="Q4858" t="s">
        <v>315</v>
      </c>
      <c r="R4858" t="s">
        <v>181</v>
      </c>
      <c r="S4858" t="s">
        <v>31</v>
      </c>
      <c r="T4858" t="s">
        <v>31</v>
      </c>
      <c r="U4858" t="s">
        <v>31</v>
      </c>
      <c r="V4858" t="s">
        <v>31</v>
      </c>
      <c r="W4858" t="s">
        <v>182</v>
      </c>
      <c r="X4858" t="s">
        <v>183</v>
      </c>
      <c r="Y4858" s="28">
        <v>5.66</v>
      </c>
      <c r="Z4858" t="str">
        <f>IF(database_public_cloud_VMs[[#This Row],[Vendor]]="AWS","USD","AUD")</f>
        <v>USD</v>
      </c>
      <c r="AA4858" s="29">
        <f>IF(database_public_cloud_VMs[[#This Row],[Currency]]="USD",(database_public_cloud_VMs[[#This Row],[Rate]]*param_exchange_rate)/(1+param_discount_aws),database_public_cloud_VMs[[#This Row],[Rate]])</f>
        <v>6.9751204118916919</v>
      </c>
    </row>
    <row r="4859" spans="1:27" x14ac:dyDescent="0.45">
      <c r="A4859" s="24" t="s">
        <v>5408</v>
      </c>
      <c r="B4859" t="s">
        <v>12</v>
      </c>
      <c r="C4859" s="25" t="s">
        <v>1064</v>
      </c>
      <c r="D4859" t="s">
        <v>170</v>
      </c>
      <c r="E4859" t="s">
        <v>5278</v>
      </c>
      <c r="F4859" t="s">
        <v>5404</v>
      </c>
      <c r="G4859" s="26">
        <v>48</v>
      </c>
      <c r="H4859" s="26">
        <v>384</v>
      </c>
      <c r="I4859" s="26">
        <v>1800</v>
      </c>
      <c r="J4859" s="27" t="s">
        <v>838</v>
      </c>
      <c r="K4859" s="27" t="s">
        <v>2214</v>
      </c>
      <c r="L4859" s="27" t="s">
        <v>1925</v>
      </c>
      <c r="M4859" t="s">
        <v>176</v>
      </c>
      <c r="N4859" t="s">
        <v>177</v>
      </c>
      <c r="O4859" t="s">
        <v>185</v>
      </c>
      <c r="P4859" t="s">
        <v>179</v>
      </c>
      <c r="Q4859" t="s">
        <v>315</v>
      </c>
      <c r="R4859" t="s">
        <v>181</v>
      </c>
      <c r="S4859" t="s">
        <v>31</v>
      </c>
      <c r="T4859" t="s">
        <v>31</v>
      </c>
      <c r="U4859" t="s">
        <v>31</v>
      </c>
      <c r="V4859" t="s">
        <v>31</v>
      </c>
      <c r="W4859" t="s">
        <v>182</v>
      </c>
      <c r="X4859" t="s">
        <v>183</v>
      </c>
      <c r="Y4859" s="28">
        <v>4.4630000000000001</v>
      </c>
      <c r="Z4859" t="str">
        <f>IF(database_public_cloud_VMs[[#This Row],[Vendor]]="AWS","USD","AUD")</f>
        <v>USD</v>
      </c>
      <c r="AA4859" s="29">
        <f>IF(database_public_cloud_VMs[[#This Row],[Currency]]="USD",(database_public_cloud_VMs[[#This Row],[Rate]]*param_exchange_rate)/(1+param_discount_aws),database_public_cloud_VMs[[#This Row],[Rate]])</f>
        <v>5.4999933565852688</v>
      </c>
    </row>
    <row r="4860" spans="1:27" x14ac:dyDescent="0.45">
      <c r="A4860" s="24" t="s">
        <v>5409</v>
      </c>
      <c r="B4860" t="s">
        <v>12</v>
      </c>
      <c r="C4860" s="25" t="s">
        <v>187</v>
      </c>
      <c r="D4860" t="s">
        <v>170</v>
      </c>
      <c r="E4860" t="s">
        <v>5278</v>
      </c>
      <c r="F4860" t="s">
        <v>5404</v>
      </c>
      <c r="G4860" s="26">
        <v>48</v>
      </c>
      <c r="H4860" s="26">
        <v>384</v>
      </c>
      <c r="I4860" s="26">
        <v>1800</v>
      </c>
      <c r="J4860" s="27" t="s">
        <v>838</v>
      </c>
      <c r="K4860" s="27" t="s">
        <v>2214</v>
      </c>
      <c r="L4860" s="27" t="s">
        <v>1925</v>
      </c>
      <c r="M4860" t="s">
        <v>176</v>
      </c>
      <c r="N4860" t="s">
        <v>188</v>
      </c>
      <c r="O4860" t="s">
        <v>188</v>
      </c>
      <c r="P4860" t="s">
        <v>179</v>
      </c>
      <c r="Q4860" t="s">
        <v>315</v>
      </c>
      <c r="R4860" t="s">
        <v>181</v>
      </c>
      <c r="S4860" t="s">
        <v>31</v>
      </c>
      <c r="T4860" t="s">
        <v>31</v>
      </c>
      <c r="U4860" t="s">
        <v>31</v>
      </c>
      <c r="V4860" t="s">
        <v>31</v>
      </c>
      <c r="W4860" t="s">
        <v>182</v>
      </c>
      <c r="X4860" t="s">
        <v>183</v>
      </c>
      <c r="Y4860" s="28">
        <v>7.6319999999999997</v>
      </c>
      <c r="Z4860" t="str">
        <f>IF(database_public_cloud_VMs[[#This Row],[Vendor]]="AWS","USD","AUD")</f>
        <v>USD</v>
      </c>
      <c r="AA4860" s="29">
        <f>IF(database_public_cloud_VMs[[#This Row],[Currency]]="USD",(database_public_cloud_VMs[[#This Row],[Rate]]*param_exchange_rate)/(1+param_discount_aws),database_public_cloud_VMs[[#This Row],[Rate]])</f>
        <v>9.4053213751868174</v>
      </c>
    </row>
    <row r="4861" spans="1:27" x14ac:dyDescent="0.45">
      <c r="A4861" s="24" t="s">
        <v>5410</v>
      </c>
      <c r="B4861" t="s">
        <v>12</v>
      </c>
      <c r="C4861" s="25" t="s">
        <v>1064</v>
      </c>
      <c r="D4861" t="s">
        <v>170</v>
      </c>
      <c r="E4861" t="s">
        <v>5278</v>
      </c>
      <c r="F4861" t="s">
        <v>5404</v>
      </c>
      <c r="G4861" s="26">
        <v>48</v>
      </c>
      <c r="H4861" s="26">
        <v>384</v>
      </c>
      <c r="I4861" s="26">
        <v>1800</v>
      </c>
      <c r="J4861" s="27" t="s">
        <v>838</v>
      </c>
      <c r="K4861" s="27" t="s">
        <v>2214</v>
      </c>
      <c r="L4861" s="27" t="s">
        <v>1925</v>
      </c>
      <c r="M4861" t="s">
        <v>176</v>
      </c>
      <c r="N4861" t="s">
        <v>177</v>
      </c>
      <c r="O4861" t="s">
        <v>178</v>
      </c>
      <c r="P4861" t="s">
        <v>179</v>
      </c>
      <c r="Q4861" t="s">
        <v>180</v>
      </c>
      <c r="R4861" t="s">
        <v>181</v>
      </c>
      <c r="S4861" t="s">
        <v>31</v>
      </c>
      <c r="T4861" t="s">
        <v>31</v>
      </c>
      <c r="U4861" t="s">
        <v>31</v>
      </c>
      <c r="V4861" t="s">
        <v>31</v>
      </c>
      <c r="W4861" t="s">
        <v>182</v>
      </c>
      <c r="X4861" t="s">
        <v>183</v>
      </c>
      <c r="Y4861" s="28">
        <v>3.452</v>
      </c>
      <c r="Z4861" t="str">
        <f>IF(database_public_cloud_VMs[[#This Row],[Vendor]]="AWS","USD","AUD")</f>
        <v>USD</v>
      </c>
      <c r="AA4861" s="29">
        <f>IF(database_public_cloud_VMs[[#This Row],[Currency]]="USD",(database_public_cloud_VMs[[#This Row],[Rate]]*param_exchange_rate)/(1+param_discount_aws),database_public_cloud_VMs[[#This Row],[Rate]])</f>
        <v>4.254084039196135</v>
      </c>
    </row>
    <row r="4862" spans="1:27" x14ac:dyDescent="0.45">
      <c r="A4862" s="24" t="s">
        <v>5411</v>
      </c>
      <c r="B4862" t="s">
        <v>12</v>
      </c>
      <c r="C4862" s="25" t="s">
        <v>1064</v>
      </c>
      <c r="D4862" t="s">
        <v>170</v>
      </c>
      <c r="E4862" t="s">
        <v>5278</v>
      </c>
      <c r="F4862" t="s">
        <v>5404</v>
      </c>
      <c r="G4862" s="26">
        <v>48</v>
      </c>
      <c r="H4862" s="26">
        <v>384</v>
      </c>
      <c r="I4862" s="26">
        <v>1800</v>
      </c>
      <c r="J4862" s="27" t="s">
        <v>838</v>
      </c>
      <c r="K4862" s="27" t="s">
        <v>2214</v>
      </c>
      <c r="L4862" s="27" t="s">
        <v>1925</v>
      </c>
      <c r="M4862" t="s">
        <v>176</v>
      </c>
      <c r="N4862" t="s">
        <v>177</v>
      </c>
      <c r="O4862" t="s">
        <v>185</v>
      </c>
      <c r="P4862" t="s">
        <v>179</v>
      </c>
      <c r="Q4862" t="s">
        <v>180</v>
      </c>
      <c r="R4862" t="s">
        <v>181</v>
      </c>
      <c r="S4862" t="s">
        <v>31</v>
      </c>
      <c r="T4862" t="s">
        <v>31</v>
      </c>
      <c r="U4862" t="s">
        <v>31</v>
      </c>
      <c r="V4862" t="s">
        <v>31</v>
      </c>
      <c r="W4862" t="s">
        <v>182</v>
      </c>
      <c r="X4862" t="s">
        <v>183</v>
      </c>
      <c r="Y4862" s="28">
        <v>2.2549999999999999</v>
      </c>
      <c r="Z4862" t="str">
        <f>IF(database_public_cloud_VMs[[#This Row],[Vendor]]="AWS","USD","AUD")</f>
        <v>USD</v>
      </c>
      <c r="AA4862" s="29">
        <f>IF(database_public_cloud_VMs[[#This Row],[Currency]]="USD",(database_public_cloud_VMs[[#This Row],[Rate]]*param_exchange_rate)/(1+param_discount_aws),database_public_cloud_VMs[[#This Row],[Rate]])</f>
        <v>2.778956983889711</v>
      </c>
    </row>
    <row r="4863" spans="1:27" x14ac:dyDescent="0.45">
      <c r="A4863" s="24" t="s">
        <v>5412</v>
      </c>
      <c r="B4863" t="s">
        <v>12</v>
      </c>
      <c r="C4863" s="25" t="s">
        <v>187</v>
      </c>
      <c r="D4863" t="s">
        <v>170</v>
      </c>
      <c r="E4863" t="s">
        <v>5278</v>
      </c>
      <c r="F4863" t="s">
        <v>5404</v>
      </c>
      <c r="G4863" s="26">
        <v>48</v>
      </c>
      <c r="H4863" s="26">
        <v>384</v>
      </c>
      <c r="I4863" s="26">
        <v>1800</v>
      </c>
      <c r="J4863" s="27" t="s">
        <v>838</v>
      </c>
      <c r="K4863" s="27" t="s">
        <v>2214</v>
      </c>
      <c r="L4863" s="27" t="s">
        <v>1925</v>
      </c>
      <c r="M4863" t="s">
        <v>176</v>
      </c>
      <c r="N4863" t="s">
        <v>188</v>
      </c>
      <c r="O4863" t="s">
        <v>188</v>
      </c>
      <c r="P4863" t="s">
        <v>179</v>
      </c>
      <c r="Q4863" t="s">
        <v>180</v>
      </c>
      <c r="R4863" t="s">
        <v>181</v>
      </c>
      <c r="S4863" t="s">
        <v>31</v>
      </c>
      <c r="T4863" t="s">
        <v>31</v>
      </c>
      <c r="U4863" t="s">
        <v>31</v>
      </c>
      <c r="V4863" t="s">
        <v>31</v>
      </c>
      <c r="W4863" t="s">
        <v>182</v>
      </c>
      <c r="X4863" t="s">
        <v>183</v>
      </c>
      <c r="Y4863" s="28">
        <v>5.4240000000000004</v>
      </c>
      <c r="Z4863" t="str">
        <f>IF(database_public_cloud_VMs[[#This Row],[Vendor]]="AWS","USD","AUD")</f>
        <v>USD</v>
      </c>
      <c r="AA4863" s="29">
        <f>IF(database_public_cloud_VMs[[#This Row],[Currency]]="USD",(database_public_cloud_VMs[[#This Row],[Rate]]*param_exchange_rate)/(1+param_discount_aws),database_public_cloud_VMs[[#This Row],[Rate]])</f>
        <v>6.6842850024912615</v>
      </c>
    </row>
    <row r="4864" spans="1:27" x14ac:dyDescent="0.45">
      <c r="A4864" s="24" t="s">
        <v>5413</v>
      </c>
      <c r="B4864" t="s">
        <v>12</v>
      </c>
      <c r="C4864" s="25" t="s">
        <v>1064</v>
      </c>
      <c r="D4864" t="s">
        <v>170</v>
      </c>
      <c r="E4864" t="s">
        <v>5278</v>
      </c>
      <c r="F4864" t="s">
        <v>5404</v>
      </c>
      <c r="G4864" s="26">
        <v>48</v>
      </c>
      <c r="H4864" s="26">
        <v>384</v>
      </c>
      <c r="I4864" s="26">
        <v>1800</v>
      </c>
      <c r="J4864" s="27" t="s">
        <v>838</v>
      </c>
      <c r="K4864" s="27" t="s">
        <v>2214</v>
      </c>
      <c r="L4864" s="27" t="s">
        <v>1925</v>
      </c>
      <c r="M4864" t="s">
        <v>176</v>
      </c>
      <c r="N4864" t="s">
        <v>177</v>
      </c>
      <c r="O4864" t="s">
        <v>178</v>
      </c>
      <c r="P4864" t="s">
        <v>179</v>
      </c>
      <c r="Q4864" t="s">
        <v>191</v>
      </c>
      <c r="R4864" t="s">
        <v>181</v>
      </c>
      <c r="S4864" t="s">
        <v>31</v>
      </c>
      <c r="T4864" t="s">
        <v>31</v>
      </c>
      <c r="U4864" t="s">
        <v>31</v>
      </c>
      <c r="V4864" t="s">
        <v>31</v>
      </c>
      <c r="W4864" t="s">
        <v>182</v>
      </c>
      <c r="X4864" t="s">
        <v>183</v>
      </c>
      <c r="Y4864" s="28">
        <v>3.5819999999999999</v>
      </c>
      <c r="Z4864" t="str">
        <f>IF(database_public_cloud_VMs[[#This Row],[Vendor]]="AWS","USD","AUD")</f>
        <v>USD</v>
      </c>
      <c r="AA4864" s="29">
        <f>IF(database_public_cloud_VMs[[#This Row],[Currency]]="USD",(database_public_cloud_VMs[[#This Row],[Rate]]*param_exchange_rate)/(1+param_discount_aws),database_public_cloud_VMs[[#This Row],[Rate]])</f>
        <v>4.4142899850523039</v>
      </c>
    </row>
    <row r="4865" spans="1:27" x14ac:dyDescent="0.45">
      <c r="A4865" s="24" t="s">
        <v>5414</v>
      </c>
      <c r="B4865" t="s">
        <v>12</v>
      </c>
      <c r="C4865" s="25" t="s">
        <v>1064</v>
      </c>
      <c r="D4865" t="s">
        <v>170</v>
      </c>
      <c r="E4865" t="s">
        <v>5278</v>
      </c>
      <c r="F4865" t="s">
        <v>5404</v>
      </c>
      <c r="G4865" s="26">
        <v>48</v>
      </c>
      <c r="H4865" s="26">
        <v>384</v>
      </c>
      <c r="I4865" s="26">
        <v>1800</v>
      </c>
      <c r="J4865" s="27" t="s">
        <v>838</v>
      </c>
      <c r="K4865" s="27" t="s">
        <v>2214</v>
      </c>
      <c r="L4865" s="27" t="s">
        <v>1925</v>
      </c>
      <c r="M4865" t="s">
        <v>176</v>
      </c>
      <c r="N4865" t="s">
        <v>177</v>
      </c>
      <c r="O4865" t="s">
        <v>185</v>
      </c>
      <c r="P4865" t="s">
        <v>179</v>
      </c>
      <c r="Q4865" t="s">
        <v>191</v>
      </c>
      <c r="R4865" t="s">
        <v>181</v>
      </c>
      <c r="S4865" t="s">
        <v>31</v>
      </c>
      <c r="T4865" t="s">
        <v>31</v>
      </c>
      <c r="U4865" t="s">
        <v>31</v>
      </c>
      <c r="V4865" t="s">
        <v>31</v>
      </c>
      <c r="W4865" t="s">
        <v>182</v>
      </c>
      <c r="X4865" t="s">
        <v>183</v>
      </c>
      <c r="Y4865" s="28">
        <v>2.3849999999999998</v>
      </c>
      <c r="Z4865" t="str">
        <f>IF(database_public_cloud_VMs[[#This Row],[Vendor]]="AWS","USD","AUD")</f>
        <v>USD</v>
      </c>
      <c r="AA4865" s="29">
        <f>IF(database_public_cloud_VMs[[#This Row],[Currency]]="USD",(database_public_cloud_VMs[[#This Row],[Rate]]*param_exchange_rate)/(1+param_discount_aws),database_public_cloud_VMs[[#This Row],[Rate]])</f>
        <v>2.9391629297458803</v>
      </c>
    </row>
    <row r="4866" spans="1:27" x14ac:dyDescent="0.45">
      <c r="A4866" s="24" t="s">
        <v>5415</v>
      </c>
      <c r="B4866" t="s">
        <v>12</v>
      </c>
      <c r="C4866" s="25" t="s">
        <v>187</v>
      </c>
      <c r="D4866" t="s">
        <v>170</v>
      </c>
      <c r="E4866" t="s">
        <v>5278</v>
      </c>
      <c r="F4866" t="s">
        <v>5404</v>
      </c>
      <c r="G4866" s="26">
        <v>48</v>
      </c>
      <c r="H4866" s="26">
        <v>384</v>
      </c>
      <c r="I4866" s="26">
        <v>1800</v>
      </c>
      <c r="J4866" s="27" t="s">
        <v>838</v>
      </c>
      <c r="K4866" s="27" t="s">
        <v>2214</v>
      </c>
      <c r="L4866" s="27" t="s">
        <v>1925</v>
      </c>
      <c r="M4866" t="s">
        <v>176</v>
      </c>
      <c r="N4866" t="s">
        <v>188</v>
      </c>
      <c r="O4866" t="s">
        <v>188</v>
      </c>
      <c r="P4866" t="s">
        <v>179</v>
      </c>
      <c r="Q4866" t="s">
        <v>191</v>
      </c>
      <c r="R4866" t="s">
        <v>181</v>
      </c>
      <c r="S4866" t="s">
        <v>31</v>
      </c>
      <c r="T4866" t="s">
        <v>31</v>
      </c>
      <c r="U4866" t="s">
        <v>31</v>
      </c>
      <c r="V4866" t="s">
        <v>31</v>
      </c>
      <c r="W4866" t="s">
        <v>182</v>
      </c>
      <c r="X4866" t="s">
        <v>183</v>
      </c>
      <c r="Y4866" s="28">
        <v>5.5540000000000003</v>
      </c>
      <c r="Z4866" t="str">
        <f>IF(database_public_cloud_VMs[[#This Row],[Vendor]]="AWS","USD","AUD")</f>
        <v>USD</v>
      </c>
      <c r="AA4866" s="29">
        <f>IF(database_public_cloud_VMs[[#This Row],[Currency]]="USD",(database_public_cloud_VMs[[#This Row],[Rate]]*param_exchange_rate)/(1+param_discount_aws),database_public_cloud_VMs[[#This Row],[Rate]])</f>
        <v>6.8444909483474303</v>
      </c>
    </row>
    <row r="4867" spans="1:27" x14ac:dyDescent="0.45">
      <c r="A4867" s="24" t="s">
        <v>5416</v>
      </c>
      <c r="B4867" t="s">
        <v>12</v>
      </c>
      <c r="C4867" s="25" t="s">
        <v>1064</v>
      </c>
      <c r="D4867" t="s">
        <v>170</v>
      </c>
      <c r="E4867" t="s">
        <v>5278</v>
      </c>
      <c r="F4867" t="s">
        <v>5404</v>
      </c>
      <c r="G4867" s="26">
        <v>48</v>
      </c>
      <c r="H4867" s="26">
        <v>384</v>
      </c>
      <c r="I4867" s="26">
        <v>1800</v>
      </c>
      <c r="J4867" s="27" t="s">
        <v>838</v>
      </c>
      <c r="K4867" s="27" t="s">
        <v>2214</v>
      </c>
      <c r="L4867" s="27" t="s">
        <v>1925</v>
      </c>
      <c r="M4867" t="s">
        <v>190</v>
      </c>
      <c r="N4867" t="s">
        <v>177</v>
      </c>
      <c r="O4867" t="s">
        <v>178</v>
      </c>
      <c r="P4867" t="s">
        <v>179</v>
      </c>
      <c r="Q4867" t="s">
        <v>315</v>
      </c>
      <c r="R4867" t="s">
        <v>181</v>
      </c>
      <c r="S4867" t="s">
        <v>31</v>
      </c>
      <c r="T4867" t="s">
        <v>31</v>
      </c>
      <c r="U4867" t="s">
        <v>31</v>
      </c>
      <c r="V4867" t="s">
        <v>31</v>
      </c>
      <c r="W4867" t="s">
        <v>182</v>
      </c>
      <c r="X4867" t="s">
        <v>183</v>
      </c>
      <c r="Y4867" s="28">
        <v>5.66</v>
      </c>
      <c r="Z4867" t="str">
        <f>IF(database_public_cloud_VMs[[#This Row],[Vendor]]="AWS","USD","AUD")</f>
        <v>USD</v>
      </c>
      <c r="AA4867" s="29">
        <f>IF(database_public_cloud_VMs[[#This Row],[Currency]]="USD",(database_public_cloud_VMs[[#This Row],[Rate]]*param_exchange_rate)/(1+param_discount_aws),database_public_cloud_VMs[[#This Row],[Rate]])</f>
        <v>6.9751204118916919</v>
      </c>
    </row>
    <row r="4868" spans="1:27" x14ac:dyDescent="0.45">
      <c r="A4868" s="24" t="s">
        <v>5417</v>
      </c>
      <c r="B4868" t="s">
        <v>12</v>
      </c>
      <c r="C4868" s="25" t="s">
        <v>1064</v>
      </c>
      <c r="D4868" t="s">
        <v>170</v>
      </c>
      <c r="E4868" t="s">
        <v>5278</v>
      </c>
      <c r="F4868" t="s">
        <v>5404</v>
      </c>
      <c r="G4868" s="26">
        <v>48</v>
      </c>
      <c r="H4868" s="26">
        <v>384</v>
      </c>
      <c r="I4868" s="26">
        <v>1800</v>
      </c>
      <c r="J4868" s="27" t="s">
        <v>838</v>
      </c>
      <c r="K4868" s="27" t="s">
        <v>2214</v>
      </c>
      <c r="L4868" s="27" t="s">
        <v>1925</v>
      </c>
      <c r="M4868" t="s">
        <v>190</v>
      </c>
      <c r="N4868" t="s">
        <v>177</v>
      </c>
      <c r="O4868" t="s">
        <v>185</v>
      </c>
      <c r="P4868" t="s">
        <v>179</v>
      </c>
      <c r="Q4868" t="s">
        <v>315</v>
      </c>
      <c r="R4868" t="s">
        <v>181</v>
      </c>
      <c r="S4868" t="s">
        <v>31</v>
      </c>
      <c r="T4868" t="s">
        <v>31</v>
      </c>
      <c r="U4868" t="s">
        <v>31</v>
      </c>
      <c r="V4868" t="s">
        <v>31</v>
      </c>
      <c r="W4868" t="s">
        <v>182</v>
      </c>
      <c r="X4868" t="s">
        <v>183</v>
      </c>
      <c r="Y4868" s="28">
        <v>4.4630000000000001</v>
      </c>
      <c r="Z4868" t="str">
        <f>IF(database_public_cloud_VMs[[#This Row],[Vendor]]="AWS","USD","AUD")</f>
        <v>USD</v>
      </c>
      <c r="AA4868" s="29">
        <f>IF(database_public_cloud_VMs[[#This Row],[Currency]]="USD",(database_public_cloud_VMs[[#This Row],[Rate]]*param_exchange_rate)/(1+param_discount_aws),database_public_cloud_VMs[[#This Row],[Rate]])</f>
        <v>5.4999933565852688</v>
      </c>
    </row>
    <row r="4869" spans="1:27" x14ac:dyDescent="0.45">
      <c r="A4869" s="24" t="s">
        <v>5418</v>
      </c>
      <c r="B4869" t="s">
        <v>12</v>
      </c>
      <c r="C4869" s="25" t="s">
        <v>187</v>
      </c>
      <c r="D4869" t="s">
        <v>170</v>
      </c>
      <c r="E4869" t="s">
        <v>5278</v>
      </c>
      <c r="F4869" t="s">
        <v>5404</v>
      </c>
      <c r="G4869" s="26">
        <v>48</v>
      </c>
      <c r="H4869" s="26">
        <v>384</v>
      </c>
      <c r="I4869" s="26">
        <v>1800</v>
      </c>
      <c r="J4869" s="27" t="s">
        <v>838</v>
      </c>
      <c r="K4869" s="27" t="s">
        <v>2214</v>
      </c>
      <c r="L4869" s="27" t="s">
        <v>1925</v>
      </c>
      <c r="M4869" t="s">
        <v>190</v>
      </c>
      <c r="N4869" t="s">
        <v>188</v>
      </c>
      <c r="O4869" t="s">
        <v>188</v>
      </c>
      <c r="P4869" t="s">
        <v>179</v>
      </c>
      <c r="Q4869" t="s">
        <v>315</v>
      </c>
      <c r="R4869" t="s">
        <v>181</v>
      </c>
      <c r="S4869" t="s">
        <v>31</v>
      </c>
      <c r="T4869" t="s">
        <v>31</v>
      </c>
      <c r="U4869" t="s">
        <v>31</v>
      </c>
      <c r="V4869" t="s">
        <v>31</v>
      </c>
      <c r="W4869" t="s">
        <v>182</v>
      </c>
      <c r="X4869" t="s">
        <v>183</v>
      </c>
      <c r="Y4869" s="28">
        <v>7.6319999999999997</v>
      </c>
      <c r="Z4869" t="str">
        <f>IF(database_public_cloud_VMs[[#This Row],[Vendor]]="AWS","USD","AUD")</f>
        <v>USD</v>
      </c>
      <c r="AA4869" s="29">
        <f>IF(database_public_cloud_VMs[[#This Row],[Currency]]="USD",(database_public_cloud_VMs[[#This Row],[Rate]]*param_exchange_rate)/(1+param_discount_aws),database_public_cloud_VMs[[#This Row],[Rate]])</f>
        <v>9.4053213751868174</v>
      </c>
    </row>
    <row r="4870" spans="1:27" x14ac:dyDescent="0.45">
      <c r="A4870" s="24" t="s">
        <v>5419</v>
      </c>
      <c r="B4870" t="s">
        <v>12</v>
      </c>
      <c r="C4870" s="25" t="s">
        <v>1064</v>
      </c>
      <c r="D4870" t="s">
        <v>170</v>
      </c>
      <c r="E4870" t="s">
        <v>5278</v>
      </c>
      <c r="F4870" t="s">
        <v>5404</v>
      </c>
      <c r="G4870" s="26">
        <v>48</v>
      </c>
      <c r="H4870" s="26">
        <v>384</v>
      </c>
      <c r="I4870" s="26">
        <v>1800</v>
      </c>
      <c r="J4870" s="27" t="s">
        <v>838</v>
      </c>
      <c r="K4870" s="27" t="s">
        <v>2214</v>
      </c>
      <c r="L4870" s="27" t="s">
        <v>1925</v>
      </c>
      <c r="M4870" t="s">
        <v>190</v>
      </c>
      <c r="N4870" t="s">
        <v>177</v>
      </c>
      <c r="O4870" t="s">
        <v>178</v>
      </c>
      <c r="P4870" t="s">
        <v>179</v>
      </c>
      <c r="Q4870" t="s">
        <v>198</v>
      </c>
      <c r="R4870" t="s">
        <v>181</v>
      </c>
      <c r="S4870" t="s">
        <v>31</v>
      </c>
      <c r="T4870" t="s">
        <v>31</v>
      </c>
      <c r="U4870" t="s">
        <v>31</v>
      </c>
      <c r="V4870" t="s">
        <v>31</v>
      </c>
      <c r="W4870" t="s">
        <v>182</v>
      </c>
      <c r="X4870" t="s">
        <v>183</v>
      </c>
      <c r="Y4870" s="28">
        <v>3.512</v>
      </c>
      <c r="Z4870" t="str">
        <f>IF(database_public_cloud_VMs[[#This Row],[Vendor]]="AWS","USD","AUD")</f>
        <v>USD</v>
      </c>
      <c r="AA4870" s="29">
        <f>IF(database_public_cloud_VMs[[#This Row],[Currency]]="USD",(database_public_cloud_VMs[[#This Row],[Rate]]*param_exchange_rate)/(1+param_discount_aws),database_public_cloud_VMs[[#This Row],[Rate]])</f>
        <v>4.3280252449759047</v>
      </c>
    </row>
    <row r="4871" spans="1:27" x14ac:dyDescent="0.45">
      <c r="A4871" s="24" t="s">
        <v>5420</v>
      </c>
      <c r="B4871" t="s">
        <v>12</v>
      </c>
      <c r="C4871" s="25" t="s">
        <v>1064</v>
      </c>
      <c r="D4871" t="s">
        <v>170</v>
      </c>
      <c r="E4871" t="s">
        <v>5278</v>
      </c>
      <c r="F4871" t="s">
        <v>5404</v>
      </c>
      <c r="G4871" s="26">
        <v>48</v>
      </c>
      <c r="H4871" s="26">
        <v>384</v>
      </c>
      <c r="I4871" s="26">
        <v>1800</v>
      </c>
      <c r="J4871" s="27" t="s">
        <v>838</v>
      </c>
      <c r="K4871" s="27" t="s">
        <v>2214</v>
      </c>
      <c r="L4871" s="27" t="s">
        <v>1925</v>
      </c>
      <c r="M4871" t="s">
        <v>190</v>
      </c>
      <c r="N4871" t="s">
        <v>177</v>
      </c>
      <c r="O4871" t="s">
        <v>185</v>
      </c>
      <c r="P4871" t="s">
        <v>179</v>
      </c>
      <c r="Q4871" t="s">
        <v>198</v>
      </c>
      <c r="R4871" t="s">
        <v>181</v>
      </c>
      <c r="S4871" t="s">
        <v>31</v>
      </c>
      <c r="T4871" t="s">
        <v>31</v>
      </c>
      <c r="U4871" t="s">
        <v>31</v>
      </c>
      <c r="V4871" t="s">
        <v>31</v>
      </c>
      <c r="W4871" t="s">
        <v>182</v>
      </c>
      <c r="X4871" t="s">
        <v>183</v>
      </c>
      <c r="Y4871" s="28">
        <v>2.3090000000000002</v>
      </c>
      <c r="Z4871" t="str">
        <f>IF(database_public_cloud_VMs[[#This Row],[Vendor]]="AWS","USD","AUD")</f>
        <v>USD</v>
      </c>
      <c r="AA4871" s="29">
        <f>IF(database_public_cloud_VMs[[#This Row],[Currency]]="USD",(database_public_cloud_VMs[[#This Row],[Rate]]*param_exchange_rate)/(1+param_discount_aws),database_public_cloud_VMs[[#This Row],[Rate]])</f>
        <v>2.845504069091505</v>
      </c>
    </row>
    <row r="4872" spans="1:27" x14ac:dyDescent="0.45">
      <c r="A4872" s="24" t="s">
        <v>5421</v>
      </c>
      <c r="B4872" t="s">
        <v>12</v>
      </c>
      <c r="C4872" s="25" t="s">
        <v>187</v>
      </c>
      <c r="D4872" t="s">
        <v>170</v>
      </c>
      <c r="E4872" t="s">
        <v>5278</v>
      </c>
      <c r="F4872" t="s">
        <v>5404</v>
      </c>
      <c r="G4872" s="26">
        <v>48</v>
      </c>
      <c r="H4872" s="26">
        <v>384</v>
      </c>
      <c r="I4872" s="26">
        <v>1800</v>
      </c>
      <c r="J4872" s="27" t="s">
        <v>838</v>
      </c>
      <c r="K4872" s="27" t="s">
        <v>2214</v>
      </c>
      <c r="L4872" s="27" t="s">
        <v>1925</v>
      </c>
      <c r="M4872" t="s">
        <v>190</v>
      </c>
      <c r="N4872" t="s">
        <v>188</v>
      </c>
      <c r="O4872" t="s">
        <v>188</v>
      </c>
      <c r="P4872" t="s">
        <v>179</v>
      </c>
      <c r="Q4872" t="s">
        <v>198</v>
      </c>
      <c r="R4872" t="s">
        <v>181</v>
      </c>
      <c r="S4872" t="s">
        <v>31</v>
      </c>
      <c r="T4872" t="s">
        <v>31</v>
      </c>
      <c r="U4872" t="s">
        <v>31</v>
      </c>
      <c r="V4872" t="s">
        <v>31</v>
      </c>
      <c r="W4872" t="s">
        <v>182</v>
      </c>
      <c r="X4872" t="s">
        <v>183</v>
      </c>
      <c r="Y4872" s="28">
        <v>5.5739999999999998</v>
      </c>
      <c r="Z4872" t="str">
        <f>IF(database_public_cloud_VMs[[#This Row],[Vendor]]="AWS","USD","AUD")</f>
        <v>USD</v>
      </c>
      <c r="AA4872" s="29">
        <f>IF(database_public_cloud_VMs[[#This Row],[Currency]]="USD",(database_public_cloud_VMs[[#This Row],[Rate]]*param_exchange_rate)/(1+param_discount_aws),database_public_cloud_VMs[[#This Row],[Rate]])</f>
        <v>6.8691380169406875</v>
      </c>
    </row>
    <row r="4873" spans="1:27" x14ac:dyDescent="0.45">
      <c r="A4873" s="24" t="s">
        <v>5422</v>
      </c>
      <c r="B4873" t="s">
        <v>12</v>
      </c>
      <c r="C4873" s="25" t="s">
        <v>1064</v>
      </c>
      <c r="D4873" t="s">
        <v>170</v>
      </c>
      <c r="E4873" t="s">
        <v>5278</v>
      </c>
      <c r="F4873" t="s">
        <v>5404</v>
      </c>
      <c r="G4873" s="26">
        <v>48</v>
      </c>
      <c r="H4873" s="26">
        <v>384</v>
      </c>
      <c r="I4873" s="26">
        <v>1800</v>
      </c>
      <c r="J4873" s="27" t="s">
        <v>838</v>
      </c>
      <c r="K4873" s="27" t="s">
        <v>2214</v>
      </c>
      <c r="L4873" s="27" t="s">
        <v>1925</v>
      </c>
      <c r="M4873" t="s">
        <v>176</v>
      </c>
      <c r="N4873" t="s">
        <v>177</v>
      </c>
      <c r="O4873" t="s">
        <v>178</v>
      </c>
      <c r="P4873" t="s">
        <v>179</v>
      </c>
      <c r="Q4873" t="s">
        <v>198</v>
      </c>
      <c r="R4873" t="s">
        <v>181</v>
      </c>
      <c r="S4873" t="s">
        <v>31</v>
      </c>
      <c r="T4873" t="s">
        <v>31</v>
      </c>
      <c r="U4873" t="s">
        <v>31</v>
      </c>
      <c r="V4873" t="s">
        <v>31</v>
      </c>
      <c r="W4873" t="s">
        <v>182</v>
      </c>
      <c r="X4873" t="s">
        <v>183</v>
      </c>
      <c r="Y4873" s="28">
        <v>3.512</v>
      </c>
      <c r="Z4873" t="str">
        <f>IF(database_public_cloud_VMs[[#This Row],[Vendor]]="AWS","USD","AUD")</f>
        <v>USD</v>
      </c>
      <c r="AA4873" s="29">
        <f>IF(database_public_cloud_VMs[[#This Row],[Currency]]="USD",(database_public_cloud_VMs[[#This Row],[Rate]]*param_exchange_rate)/(1+param_discount_aws),database_public_cloud_VMs[[#This Row],[Rate]])</f>
        <v>4.3280252449759047</v>
      </c>
    </row>
    <row r="4874" spans="1:27" x14ac:dyDescent="0.45">
      <c r="A4874" s="24" t="s">
        <v>5423</v>
      </c>
      <c r="B4874" t="s">
        <v>12</v>
      </c>
      <c r="C4874" s="25" t="s">
        <v>1064</v>
      </c>
      <c r="D4874" t="s">
        <v>170</v>
      </c>
      <c r="E4874" t="s">
        <v>5278</v>
      </c>
      <c r="F4874" t="s">
        <v>5404</v>
      </c>
      <c r="G4874" s="26">
        <v>48</v>
      </c>
      <c r="H4874" s="26">
        <v>384</v>
      </c>
      <c r="I4874" s="26">
        <v>1800</v>
      </c>
      <c r="J4874" s="27" t="s">
        <v>838</v>
      </c>
      <c r="K4874" s="27" t="s">
        <v>2214</v>
      </c>
      <c r="L4874" s="27" t="s">
        <v>1925</v>
      </c>
      <c r="M4874" t="s">
        <v>176</v>
      </c>
      <c r="N4874" t="s">
        <v>177</v>
      </c>
      <c r="O4874" t="s">
        <v>185</v>
      </c>
      <c r="P4874" t="s">
        <v>179</v>
      </c>
      <c r="Q4874" t="s">
        <v>198</v>
      </c>
      <c r="R4874" t="s">
        <v>181</v>
      </c>
      <c r="S4874" t="s">
        <v>31</v>
      </c>
      <c r="T4874" t="s">
        <v>31</v>
      </c>
      <c r="U4874" t="s">
        <v>31</v>
      </c>
      <c r="V4874" t="s">
        <v>31</v>
      </c>
      <c r="W4874" t="s">
        <v>182</v>
      </c>
      <c r="X4874" t="s">
        <v>183</v>
      </c>
      <c r="Y4874" s="28">
        <v>2.3090000000000002</v>
      </c>
      <c r="Z4874" t="str">
        <f>IF(database_public_cloud_VMs[[#This Row],[Vendor]]="AWS","USD","AUD")</f>
        <v>USD</v>
      </c>
      <c r="AA4874" s="29">
        <f>IF(database_public_cloud_VMs[[#This Row],[Currency]]="USD",(database_public_cloud_VMs[[#This Row],[Rate]]*param_exchange_rate)/(1+param_discount_aws),database_public_cloud_VMs[[#This Row],[Rate]])</f>
        <v>2.845504069091505</v>
      </c>
    </row>
    <row r="4875" spans="1:27" x14ac:dyDescent="0.45">
      <c r="A4875" s="24" t="s">
        <v>5424</v>
      </c>
      <c r="B4875" t="s">
        <v>12</v>
      </c>
      <c r="C4875" s="25" t="s">
        <v>187</v>
      </c>
      <c r="D4875" t="s">
        <v>170</v>
      </c>
      <c r="E4875" t="s">
        <v>5278</v>
      </c>
      <c r="F4875" t="s">
        <v>5404</v>
      </c>
      <c r="G4875" s="26">
        <v>48</v>
      </c>
      <c r="H4875" s="26">
        <v>384</v>
      </c>
      <c r="I4875" s="26">
        <v>1800</v>
      </c>
      <c r="J4875" s="27" t="s">
        <v>838</v>
      </c>
      <c r="K4875" s="27" t="s">
        <v>2214</v>
      </c>
      <c r="L4875" s="27" t="s">
        <v>1925</v>
      </c>
      <c r="M4875" t="s">
        <v>176</v>
      </c>
      <c r="N4875" t="s">
        <v>188</v>
      </c>
      <c r="O4875" t="s">
        <v>188</v>
      </c>
      <c r="P4875" t="s">
        <v>179</v>
      </c>
      <c r="Q4875" t="s">
        <v>198</v>
      </c>
      <c r="R4875" t="s">
        <v>181</v>
      </c>
      <c r="S4875" t="s">
        <v>31</v>
      </c>
      <c r="T4875" t="s">
        <v>31</v>
      </c>
      <c r="U4875" t="s">
        <v>31</v>
      </c>
      <c r="V4875" t="s">
        <v>31</v>
      </c>
      <c r="W4875" t="s">
        <v>182</v>
      </c>
      <c r="X4875" t="s">
        <v>183</v>
      </c>
      <c r="Y4875" s="28">
        <v>5.5739999999999998</v>
      </c>
      <c r="Z4875" t="str">
        <f>IF(database_public_cloud_VMs[[#This Row],[Vendor]]="AWS","USD","AUD")</f>
        <v>USD</v>
      </c>
      <c r="AA4875" s="29">
        <f>IF(database_public_cloud_VMs[[#This Row],[Currency]]="USD",(database_public_cloud_VMs[[#This Row],[Rate]]*param_exchange_rate)/(1+param_discount_aws),database_public_cloud_VMs[[#This Row],[Rate]])</f>
        <v>6.8691380169406875</v>
      </c>
    </row>
    <row r="4876" spans="1:27" x14ac:dyDescent="0.45">
      <c r="A4876" s="24" t="s">
        <v>5425</v>
      </c>
      <c r="B4876" t="s">
        <v>12</v>
      </c>
      <c r="C4876" s="25" t="s">
        <v>1064</v>
      </c>
      <c r="D4876" t="s">
        <v>170</v>
      </c>
      <c r="E4876" t="s">
        <v>5278</v>
      </c>
      <c r="F4876" t="s">
        <v>5404</v>
      </c>
      <c r="G4876" s="26">
        <v>48</v>
      </c>
      <c r="H4876" s="26">
        <v>384</v>
      </c>
      <c r="I4876" s="26">
        <v>1800</v>
      </c>
      <c r="J4876" s="27" t="s">
        <v>838</v>
      </c>
      <c r="K4876" s="27" t="s">
        <v>2214</v>
      </c>
      <c r="L4876" s="27" t="s">
        <v>1925</v>
      </c>
      <c r="M4876" t="s">
        <v>190</v>
      </c>
      <c r="N4876" t="s">
        <v>177</v>
      </c>
      <c r="O4876" t="s">
        <v>178</v>
      </c>
      <c r="P4876" t="s">
        <v>179</v>
      </c>
      <c r="Q4876" t="s">
        <v>180</v>
      </c>
      <c r="R4876" t="s">
        <v>181</v>
      </c>
      <c r="S4876" t="s">
        <v>31</v>
      </c>
      <c r="T4876" t="s">
        <v>31</v>
      </c>
      <c r="U4876" t="s">
        <v>31</v>
      </c>
      <c r="V4876" t="s">
        <v>31</v>
      </c>
      <c r="W4876" t="s">
        <v>182</v>
      </c>
      <c r="X4876" t="s">
        <v>183</v>
      </c>
      <c r="Y4876" s="28">
        <v>3.452</v>
      </c>
      <c r="Z4876" t="str">
        <f>IF(database_public_cloud_VMs[[#This Row],[Vendor]]="AWS","USD","AUD")</f>
        <v>USD</v>
      </c>
      <c r="AA4876" s="29">
        <f>IF(database_public_cloud_VMs[[#This Row],[Currency]]="USD",(database_public_cloud_VMs[[#This Row],[Rate]]*param_exchange_rate)/(1+param_discount_aws),database_public_cloud_VMs[[#This Row],[Rate]])</f>
        <v>4.254084039196135</v>
      </c>
    </row>
    <row r="4877" spans="1:27" x14ac:dyDescent="0.45">
      <c r="A4877" s="24" t="s">
        <v>5426</v>
      </c>
      <c r="B4877" t="s">
        <v>12</v>
      </c>
      <c r="C4877" s="25" t="s">
        <v>1064</v>
      </c>
      <c r="D4877" t="s">
        <v>170</v>
      </c>
      <c r="E4877" t="s">
        <v>5278</v>
      </c>
      <c r="F4877" t="s">
        <v>5404</v>
      </c>
      <c r="G4877" s="26">
        <v>48</v>
      </c>
      <c r="H4877" s="26">
        <v>384</v>
      </c>
      <c r="I4877" s="26">
        <v>1800</v>
      </c>
      <c r="J4877" s="27" t="s">
        <v>838</v>
      </c>
      <c r="K4877" s="27" t="s">
        <v>2214</v>
      </c>
      <c r="L4877" s="27" t="s">
        <v>1925</v>
      </c>
      <c r="M4877" t="s">
        <v>190</v>
      </c>
      <c r="N4877" t="s">
        <v>177</v>
      </c>
      <c r="O4877" t="s">
        <v>185</v>
      </c>
      <c r="P4877" t="s">
        <v>179</v>
      </c>
      <c r="Q4877" t="s">
        <v>180</v>
      </c>
      <c r="R4877" t="s">
        <v>181</v>
      </c>
      <c r="S4877" t="s">
        <v>31</v>
      </c>
      <c r="T4877" t="s">
        <v>31</v>
      </c>
      <c r="U4877" t="s">
        <v>31</v>
      </c>
      <c r="V4877" t="s">
        <v>31</v>
      </c>
      <c r="W4877" t="s">
        <v>182</v>
      </c>
      <c r="X4877" t="s">
        <v>183</v>
      </c>
      <c r="Y4877" s="28">
        <v>2.2549999999999999</v>
      </c>
      <c r="Z4877" t="str">
        <f>IF(database_public_cloud_VMs[[#This Row],[Vendor]]="AWS","USD","AUD")</f>
        <v>USD</v>
      </c>
      <c r="AA4877" s="29">
        <f>IF(database_public_cloud_VMs[[#This Row],[Currency]]="USD",(database_public_cloud_VMs[[#This Row],[Rate]]*param_exchange_rate)/(1+param_discount_aws),database_public_cloud_VMs[[#This Row],[Rate]])</f>
        <v>2.778956983889711</v>
      </c>
    </row>
    <row r="4878" spans="1:27" x14ac:dyDescent="0.45">
      <c r="A4878" s="24" t="s">
        <v>5427</v>
      </c>
      <c r="B4878" t="s">
        <v>12</v>
      </c>
      <c r="C4878" s="25" t="s">
        <v>187</v>
      </c>
      <c r="D4878" t="s">
        <v>170</v>
      </c>
      <c r="E4878" t="s">
        <v>5278</v>
      </c>
      <c r="F4878" t="s">
        <v>5404</v>
      </c>
      <c r="G4878" s="26">
        <v>48</v>
      </c>
      <c r="H4878" s="26">
        <v>384</v>
      </c>
      <c r="I4878" s="26">
        <v>1800</v>
      </c>
      <c r="J4878" s="27" t="s">
        <v>838</v>
      </c>
      <c r="K4878" s="27" t="s">
        <v>2214</v>
      </c>
      <c r="L4878" s="27" t="s">
        <v>1925</v>
      </c>
      <c r="M4878" t="s">
        <v>190</v>
      </c>
      <c r="N4878" t="s">
        <v>188</v>
      </c>
      <c r="O4878" t="s">
        <v>188</v>
      </c>
      <c r="P4878" t="s">
        <v>179</v>
      </c>
      <c r="Q4878" t="s">
        <v>180</v>
      </c>
      <c r="R4878" t="s">
        <v>181</v>
      </c>
      <c r="S4878" t="s">
        <v>31</v>
      </c>
      <c r="T4878" t="s">
        <v>31</v>
      </c>
      <c r="U4878" t="s">
        <v>31</v>
      </c>
      <c r="V4878" t="s">
        <v>31</v>
      </c>
      <c r="W4878" t="s">
        <v>182</v>
      </c>
      <c r="X4878" t="s">
        <v>183</v>
      </c>
      <c r="Y4878" s="28">
        <v>5.4240000000000004</v>
      </c>
      <c r="Z4878" t="str">
        <f>IF(database_public_cloud_VMs[[#This Row],[Vendor]]="AWS","USD","AUD")</f>
        <v>USD</v>
      </c>
      <c r="AA4878" s="29">
        <f>IF(database_public_cloud_VMs[[#This Row],[Currency]]="USD",(database_public_cloud_VMs[[#This Row],[Rate]]*param_exchange_rate)/(1+param_discount_aws),database_public_cloud_VMs[[#This Row],[Rate]])</f>
        <v>6.6842850024912615</v>
      </c>
    </row>
    <row r="4879" spans="1:27" x14ac:dyDescent="0.45">
      <c r="A4879" s="24" t="s">
        <v>5428</v>
      </c>
      <c r="B4879" t="s">
        <v>12</v>
      </c>
      <c r="C4879" s="25" t="s">
        <v>1064</v>
      </c>
      <c r="D4879" t="s">
        <v>170</v>
      </c>
      <c r="E4879" t="s">
        <v>5278</v>
      </c>
      <c r="F4879" t="s">
        <v>5429</v>
      </c>
      <c r="G4879" s="26">
        <v>4</v>
      </c>
      <c r="H4879" s="26">
        <v>32</v>
      </c>
      <c r="I4879" s="26">
        <v>150</v>
      </c>
      <c r="J4879" s="27" t="s">
        <v>838</v>
      </c>
      <c r="K4879" s="27" t="s">
        <v>2214</v>
      </c>
      <c r="L4879" s="27" t="s">
        <v>2106</v>
      </c>
      <c r="M4879" t="s">
        <v>176</v>
      </c>
      <c r="N4879" t="s">
        <v>177</v>
      </c>
      <c r="O4879" t="s">
        <v>178</v>
      </c>
      <c r="P4879" t="s">
        <v>179</v>
      </c>
      <c r="Q4879" t="s">
        <v>198</v>
      </c>
      <c r="R4879" t="s">
        <v>181</v>
      </c>
      <c r="S4879" t="s">
        <v>31</v>
      </c>
      <c r="T4879" t="s">
        <v>31</v>
      </c>
      <c r="U4879" t="s">
        <v>31</v>
      </c>
      <c r="V4879" t="s">
        <v>31</v>
      </c>
      <c r="W4879" t="s">
        <v>182</v>
      </c>
      <c r="X4879" t="s">
        <v>183</v>
      </c>
      <c r="Y4879" s="28">
        <v>0.36499999999999999</v>
      </c>
      <c r="Z4879" t="str">
        <f>IF(database_public_cloud_VMs[[#This Row],[Vendor]]="AWS","USD","AUD")</f>
        <v>USD</v>
      </c>
      <c r="AA4879" s="29">
        <f>IF(database_public_cloud_VMs[[#This Row],[Currency]]="USD",(database_public_cloud_VMs[[#This Row],[Rate]]*param_exchange_rate)/(1+param_discount_aws),database_public_cloud_VMs[[#This Row],[Rate]])</f>
        <v>0.44980900182693773</v>
      </c>
    </row>
    <row r="4880" spans="1:27" x14ac:dyDescent="0.45">
      <c r="A4880" s="24" t="s">
        <v>5430</v>
      </c>
      <c r="B4880" t="s">
        <v>12</v>
      </c>
      <c r="C4880" s="25" t="s">
        <v>1064</v>
      </c>
      <c r="D4880" t="s">
        <v>170</v>
      </c>
      <c r="E4880" t="s">
        <v>5278</v>
      </c>
      <c r="F4880" t="s">
        <v>5429</v>
      </c>
      <c r="G4880" s="26">
        <v>4</v>
      </c>
      <c r="H4880" s="26">
        <v>32</v>
      </c>
      <c r="I4880" s="26">
        <v>150</v>
      </c>
      <c r="J4880" s="27" t="s">
        <v>838</v>
      </c>
      <c r="K4880" s="27" t="s">
        <v>2214</v>
      </c>
      <c r="L4880" s="27" t="s">
        <v>2106</v>
      </c>
      <c r="M4880" t="s">
        <v>176</v>
      </c>
      <c r="N4880" t="s">
        <v>177</v>
      </c>
      <c r="O4880" t="s">
        <v>185</v>
      </c>
      <c r="P4880" t="s">
        <v>179</v>
      </c>
      <c r="Q4880" t="s">
        <v>198</v>
      </c>
      <c r="R4880" t="s">
        <v>181</v>
      </c>
      <c r="S4880" t="s">
        <v>31</v>
      </c>
      <c r="T4880" t="s">
        <v>31</v>
      </c>
      <c r="U4880" t="s">
        <v>31</v>
      </c>
      <c r="V4880" t="s">
        <v>31</v>
      </c>
      <c r="W4880" t="s">
        <v>182</v>
      </c>
      <c r="X4880" t="s">
        <v>183</v>
      </c>
      <c r="Y4880" s="28">
        <v>0.26</v>
      </c>
      <c r="Z4880" t="str">
        <f>IF(database_public_cloud_VMs[[#This Row],[Vendor]]="AWS","USD","AUD")</f>
        <v>USD</v>
      </c>
      <c r="AA4880" s="29">
        <f>IF(database_public_cloud_VMs[[#This Row],[Currency]]="USD",(database_public_cloud_VMs[[#This Row],[Rate]]*param_exchange_rate)/(1+param_discount_aws),database_public_cloud_VMs[[#This Row],[Rate]])</f>
        <v>0.32041189171233919</v>
      </c>
    </row>
    <row r="4881" spans="1:27" x14ac:dyDescent="0.45">
      <c r="A4881" s="24" t="s">
        <v>5431</v>
      </c>
      <c r="B4881" t="s">
        <v>12</v>
      </c>
      <c r="C4881" s="25" t="s">
        <v>187</v>
      </c>
      <c r="D4881" t="s">
        <v>170</v>
      </c>
      <c r="E4881" t="s">
        <v>5278</v>
      </c>
      <c r="F4881" t="s">
        <v>5429</v>
      </c>
      <c r="G4881" s="26">
        <v>4</v>
      </c>
      <c r="H4881" s="26">
        <v>32</v>
      </c>
      <c r="I4881" s="26">
        <v>150</v>
      </c>
      <c r="J4881" s="27" t="s">
        <v>838</v>
      </c>
      <c r="K4881" s="27" t="s">
        <v>2214</v>
      </c>
      <c r="L4881" s="27" t="s">
        <v>2106</v>
      </c>
      <c r="M4881" t="s">
        <v>176</v>
      </c>
      <c r="N4881" t="s">
        <v>188</v>
      </c>
      <c r="O4881" t="s">
        <v>188</v>
      </c>
      <c r="P4881" t="s">
        <v>179</v>
      </c>
      <c r="Q4881" t="s">
        <v>198</v>
      </c>
      <c r="R4881" t="s">
        <v>181</v>
      </c>
      <c r="S4881" t="s">
        <v>31</v>
      </c>
      <c r="T4881" t="s">
        <v>31</v>
      </c>
      <c r="U4881" t="s">
        <v>31</v>
      </c>
      <c r="V4881" t="s">
        <v>31</v>
      </c>
      <c r="W4881" t="s">
        <v>182</v>
      </c>
      <c r="X4881" t="s">
        <v>183</v>
      </c>
      <c r="Y4881" s="28">
        <v>0.60399999999999998</v>
      </c>
      <c r="Z4881" t="str">
        <f>IF(database_public_cloud_VMs[[#This Row],[Vendor]]="AWS","USD","AUD")</f>
        <v>USD</v>
      </c>
      <c r="AA4881" s="29">
        <f>IF(database_public_cloud_VMs[[#This Row],[Currency]]="USD",(database_public_cloud_VMs[[#This Row],[Rate]]*param_exchange_rate)/(1+param_discount_aws),database_public_cloud_VMs[[#This Row],[Rate]])</f>
        <v>0.7443414715163571</v>
      </c>
    </row>
    <row r="4882" spans="1:27" x14ac:dyDescent="0.45">
      <c r="A4882" s="24" t="s">
        <v>5432</v>
      </c>
      <c r="B4882" t="s">
        <v>12</v>
      </c>
      <c r="C4882" s="25" t="s">
        <v>1064</v>
      </c>
      <c r="D4882" t="s">
        <v>170</v>
      </c>
      <c r="E4882" t="s">
        <v>5278</v>
      </c>
      <c r="F4882" t="s">
        <v>5429</v>
      </c>
      <c r="G4882" s="26">
        <v>4</v>
      </c>
      <c r="H4882" s="26">
        <v>32</v>
      </c>
      <c r="I4882" s="26">
        <v>150</v>
      </c>
      <c r="J4882" s="27" t="s">
        <v>838</v>
      </c>
      <c r="K4882" s="27" t="s">
        <v>2214</v>
      </c>
      <c r="L4882" s="27" t="s">
        <v>2106</v>
      </c>
      <c r="M4882" t="s">
        <v>176</v>
      </c>
      <c r="N4882" t="s">
        <v>177</v>
      </c>
      <c r="O4882" t="s">
        <v>178</v>
      </c>
      <c r="P4882" t="s">
        <v>179</v>
      </c>
      <c r="Q4882" t="s">
        <v>180</v>
      </c>
      <c r="R4882" t="s">
        <v>181</v>
      </c>
      <c r="S4882" t="s">
        <v>31</v>
      </c>
      <c r="T4882" t="s">
        <v>31</v>
      </c>
      <c r="U4882" t="s">
        <v>31</v>
      </c>
      <c r="V4882" t="s">
        <v>31</v>
      </c>
      <c r="W4882" t="s">
        <v>182</v>
      </c>
      <c r="X4882" t="s">
        <v>183</v>
      </c>
      <c r="Y4882" s="28">
        <v>0.315</v>
      </c>
      <c r="Z4882" t="str">
        <f>IF(database_public_cloud_VMs[[#This Row],[Vendor]]="AWS","USD","AUD")</f>
        <v>USD</v>
      </c>
      <c r="AA4882" s="29">
        <f>IF(database_public_cloud_VMs[[#This Row],[Currency]]="USD",(database_public_cloud_VMs[[#This Row],[Rate]]*param_exchange_rate)/(1+param_discount_aws),database_public_cloud_VMs[[#This Row],[Rate]])</f>
        <v>0.3881913303437956</v>
      </c>
    </row>
    <row r="4883" spans="1:27" x14ac:dyDescent="0.45">
      <c r="A4883" s="24" t="s">
        <v>5433</v>
      </c>
      <c r="B4883" t="s">
        <v>12</v>
      </c>
      <c r="C4883" s="25" t="s">
        <v>1064</v>
      </c>
      <c r="D4883" t="s">
        <v>170</v>
      </c>
      <c r="E4883" t="s">
        <v>5278</v>
      </c>
      <c r="F4883" t="s">
        <v>5429</v>
      </c>
      <c r="G4883" s="26">
        <v>4</v>
      </c>
      <c r="H4883" s="26">
        <v>32</v>
      </c>
      <c r="I4883" s="26">
        <v>150</v>
      </c>
      <c r="J4883" s="27" t="s">
        <v>838</v>
      </c>
      <c r="K4883" s="27" t="s">
        <v>2214</v>
      </c>
      <c r="L4883" s="27" t="s">
        <v>2106</v>
      </c>
      <c r="M4883" t="s">
        <v>176</v>
      </c>
      <c r="N4883" t="s">
        <v>177</v>
      </c>
      <c r="O4883" t="s">
        <v>185</v>
      </c>
      <c r="P4883" t="s">
        <v>179</v>
      </c>
      <c r="Q4883" t="s">
        <v>180</v>
      </c>
      <c r="R4883" t="s">
        <v>181</v>
      </c>
      <c r="S4883" t="s">
        <v>31</v>
      </c>
      <c r="T4883" t="s">
        <v>31</v>
      </c>
      <c r="U4883" t="s">
        <v>31</v>
      </c>
      <c r="V4883" t="s">
        <v>31</v>
      </c>
      <c r="W4883" t="s">
        <v>182</v>
      </c>
      <c r="X4883" t="s">
        <v>183</v>
      </c>
      <c r="Y4883" s="28">
        <v>0.215</v>
      </c>
      <c r="Z4883" t="str">
        <f>IF(database_public_cloud_VMs[[#This Row],[Vendor]]="AWS","USD","AUD")</f>
        <v>USD</v>
      </c>
      <c r="AA4883" s="29">
        <f>IF(database_public_cloud_VMs[[#This Row],[Currency]]="USD",(database_public_cloud_VMs[[#This Row],[Rate]]*param_exchange_rate)/(1+param_discount_aws),database_public_cloud_VMs[[#This Row],[Rate]])</f>
        <v>0.26495598737751125</v>
      </c>
    </row>
    <row r="4884" spans="1:27" x14ac:dyDescent="0.45">
      <c r="A4884" s="24" t="s">
        <v>5434</v>
      </c>
      <c r="B4884" t="s">
        <v>12</v>
      </c>
      <c r="C4884" s="25" t="s">
        <v>187</v>
      </c>
      <c r="D4884" t="s">
        <v>170</v>
      </c>
      <c r="E4884" t="s">
        <v>5278</v>
      </c>
      <c r="F4884" t="s">
        <v>5429</v>
      </c>
      <c r="G4884" s="26">
        <v>4</v>
      </c>
      <c r="H4884" s="26">
        <v>32</v>
      </c>
      <c r="I4884" s="26">
        <v>150</v>
      </c>
      <c r="J4884" s="27" t="s">
        <v>838</v>
      </c>
      <c r="K4884" s="27" t="s">
        <v>2214</v>
      </c>
      <c r="L4884" s="27" t="s">
        <v>2106</v>
      </c>
      <c r="M4884" t="s">
        <v>176</v>
      </c>
      <c r="N4884" t="s">
        <v>188</v>
      </c>
      <c r="O4884" t="s">
        <v>188</v>
      </c>
      <c r="P4884" t="s">
        <v>179</v>
      </c>
      <c r="Q4884" t="s">
        <v>180</v>
      </c>
      <c r="R4884" t="s">
        <v>181</v>
      </c>
      <c r="S4884" t="s">
        <v>31</v>
      </c>
      <c r="T4884" t="s">
        <v>31</v>
      </c>
      <c r="U4884" t="s">
        <v>31</v>
      </c>
      <c r="V4884" t="s">
        <v>31</v>
      </c>
      <c r="W4884" t="s">
        <v>182</v>
      </c>
      <c r="X4884" t="s">
        <v>183</v>
      </c>
      <c r="Y4884" s="28">
        <v>0.47899999999999998</v>
      </c>
      <c r="Z4884" t="str">
        <f>IF(database_public_cloud_VMs[[#This Row],[Vendor]]="AWS","USD","AUD")</f>
        <v>USD</v>
      </c>
      <c r="AA4884" s="29">
        <f>IF(database_public_cloud_VMs[[#This Row],[Currency]]="USD",(database_public_cloud_VMs[[#This Row],[Rate]]*param_exchange_rate)/(1+param_discount_aws),database_public_cloud_VMs[[#This Row],[Rate]])</f>
        <v>0.59029729280850174</v>
      </c>
    </row>
    <row r="4885" spans="1:27" x14ac:dyDescent="0.45">
      <c r="A4885" s="24" t="s">
        <v>5435</v>
      </c>
      <c r="B4885" t="s">
        <v>12</v>
      </c>
      <c r="C4885" s="25" t="s">
        <v>1064</v>
      </c>
      <c r="D4885" t="s">
        <v>170</v>
      </c>
      <c r="E4885" t="s">
        <v>5278</v>
      </c>
      <c r="F4885" t="s">
        <v>5429</v>
      </c>
      <c r="G4885" s="26">
        <v>4</v>
      </c>
      <c r="H4885" s="26">
        <v>32</v>
      </c>
      <c r="I4885" s="26">
        <v>150</v>
      </c>
      <c r="J4885" s="27" t="s">
        <v>838</v>
      </c>
      <c r="K4885" s="27" t="s">
        <v>2214</v>
      </c>
      <c r="L4885" s="27" t="s">
        <v>2106</v>
      </c>
      <c r="M4885" t="s">
        <v>190</v>
      </c>
      <c r="N4885" t="s">
        <v>177</v>
      </c>
      <c r="O4885" t="s">
        <v>178</v>
      </c>
      <c r="P4885" t="s">
        <v>179</v>
      </c>
      <c r="Q4885" t="s">
        <v>180</v>
      </c>
      <c r="R4885" t="s">
        <v>181</v>
      </c>
      <c r="S4885" t="s">
        <v>31</v>
      </c>
      <c r="T4885" t="s">
        <v>31</v>
      </c>
      <c r="U4885" t="s">
        <v>31</v>
      </c>
      <c r="V4885" t="s">
        <v>31</v>
      </c>
      <c r="W4885" t="s">
        <v>182</v>
      </c>
      <c r="X4885" t="s">
        <v>183</v>
      </c>
      <c r="Y4885" s="28">
        <v>0.28799999999999998</v>
      </c>
      <c r="Z4885" t="str">
        <f>IF(database_public_cloud_VMs[[#This Row],[Vendor]]="AWS","USD","AUD")</f>
        <v>USD</v>
      </c>
      <c r="AA4885" s="29">
        <f>IF(database_public_cloud_VMs[[#This Row],[Currency]]="USD",(database_public_cloud_VMs[[#This Row],[Rate]]*param_exchange_rate)/(1+param_discount_aws),database_public_cloud_VMs[[#This Row],[Rate]])</f>
        <v>0.35491778774289873</v>
      </c>
    </row>
    <row r="4886" spans="1:27" x14ac:dyDescent="0.45">
      <c r="A4886" s="24" t="s">
        <v>5436</v>
      </c>
      <c r="B4886" t="s">
        <v>12</v>
      </c>
      <c r="C4886" s="25" t="s">
        <v>1064</v>
      </c>
      <c r="D4886" t="s">
        <v>170</v>
      </c>
      <c r="E4886" t="s">
        <v>5278</v>
      </c>
      <c r="F4886" t="s">
        <v>5429</v>
      </c>
      <c r="G4886" s="26">
        <v>4</v>
      </c>
      <c r="H4886" s="26">
        <v>32</v>
      </c>
      <c r="I4886" s="26">
        <v>150</v>
      </c>
      <c r="J4886" s="27" t="s">
        <v>838</v>
      </c>
      <c r="K4886" s="27" t="s">
        <v>2214</v>
      </c>
      <c r="L4886" s="27" t="s">
        <v>2106</v>
      </c>
      <c r="M4886" t="s">
        <v>190</v>
      </c>
      <c r="N4886" t="s">
        <v>177</v>
      </c>
      <c r="O4886" t="s">
        <v>185</v>
      </c>
      <c r="P4886" t="s">
        <v>179</v>
      </c>
      <c r="Q4886" t="s">
        <v>180</v>
      </c>
      <c r="R4886" t="s">
        <v>181</v>
      </c>
      <c r="S4886" t="s">
        <v>31</v>
      </c>
      <c r="T4886" t="s">
        <v>31</v>
      </c>
      <c r="U4886" t="s">
        <v>31</v>
      </c>
      <c r="V4886" t="s">
        <v>31</v>
      </c>
      <c r="W4886" t="s">
        <v>182</v>
      </c>
      <c r="X4886" t="s">
        <v>183</v>
      </c>
      <c r="Y4886" s="28">
        <v>0.188</v>
      </c>
      <c r="Z4886" t="str">
        <f>IF(database_public_cloud_VMs[[#This Row],[Vendor]]="AWS","USD","AUD")</f>
        <v>USD</v>
      </c>
      <c r="AA4886" s="29">
        <f>IF(database_public_cloud_VMs[[#This Row],[Currency]]="USD",(database_public_cloud_VMs[[#This Row],[Rate]]*param_exchange_rate)/(1+param_discount_aws),database_public_cloud_VMs[[#This Row],[Rate]])</f>
        <v>0.23168244477661451</v>
      </c>
    </row>
    <row r="4887" spans="1:27" x14ac:dyDescent="0.45">
      <c r="A4887" s="24" t="s">
        <v>5437</v>
      </c>
      <c r="B4887" t="s">
        <v>12</v>
      </c>
      <c r="C4887" s="25" t="s">
        <v>187</v>
      </c>
      <c r="D4887" t="s">
        <v>170</v>
      </c>
      <c r="E4887" t="s">
        <v>5278</v>
      </c>
      <c r="F4887" t="s">
        <v>5429</v>
      </c>
      <c r="G4887" s="26">
        <v>4</v>
      </c>
      <c r="H4887" s="26">
        <v>32</v>
      </c>
      <c r="I4887" s="26">
        <v>150</v>
      </c>
      <c r="J4887" s="27" t="s">
        <v>838</v>
      </c>
      <c r="K4887" s="27" t="s">
        <v>2214</v>
      </c>
      <c r="L4887" s="27" t="s">
        <v>2106</v>
      </c>
      <c r="M4887" t="s">
        <v>190</v>
      </c>
      <c r="N4887" t="s">
        <v>188</v>
      </c>
      <c r="O4887" t="s">
        <v>188</v>
      </c>
      <c r="P4887" t="s">
        <v>179</v>
      </c>
      <c r="Q4887" t="s">
        <v>180</v>
      </c>
      <c r="R4887" t="s">
        <v>181</v>
      </c>
      <c r="S4887" t="s">
        <v>31</v>
      </c>
      <c r="T4887" t="s">
        <v>31</v>
      </c>
      <c r="U4887" t="s">
        <v>31</v>
      </c>
      <c r="V4887" t="s">
        <v>31</v>
      </c>
      <c r="W4887" t="s">
        <v>182</v>
      </c>
      <c r="X4887" t="s">
        <v>183</v>
      </c>
      <c r="Y4887" s="28">
        <v>0.45200000000000001</v>
      </c>
      <c r="Z4887" t="str">
        <f>IF(database_public_cloud_VMs[[#This Row],[Vendor]]="AWS","USD","AUD")</f>
        <v>USD</v>
      </c>
      <c r="AA4887" s="29">
        <f>IF(database_public_cloud_VMs[[#This Row],[Currency]]="USD",(database_public_cloud_VMs[[#This Row],[Rate]]*param_exchange_rate)/(1+param_discount_aws),database_public_cloud_VMs[[#This Row],[Rate]])</f>
        <v>0.55702375020760508</v>
      </c>
    </row>
    <row r="4888" spans="1:27" x14ac:dyDescent="0.45">
      <c r="A4888" s="24" t="s">
        <v>5438</v>
      </c>
      <c r="B4888" t="s">
        <v>12</v>
      </c>
      <c r="C4888" s="25" t="s">
        <v>1064</v>
      </c>
      <c r="D4888" t="s">
        <v>170</v>
      </c>
      <c r="E4888" t="s">
        <v>5278</v>
      </c>
      <c r="F4888" t="s">
        <v>5429</v>
      </c>
      <c r="G4888" s="26">
        <v>4</v>
      </c>
      <c r="H4888" s="26">
        <v>32</v>
      </c>
      <c r="I4888" s="26">
        <v>150</v>
      </c>
      <c r="J4888" s="27" t="s">
        <v>838</v>
      </c>
      <c r="K4888" s="27" t="s">
        <v>2214</v>
      </c>
      <c r="L4888" s="27" t="s">
        <v>2106</v>
      </c>
      <c r="M4888" t="s">
        <v>190</v>
      </c>
      <c r="N4888" t="s">
        <v>177</v>
      </c>
      <c r="O4888" t="s">
        <v>178</v>
      </c>
      <c r="P4888" t="s">
        <v>179</v>
      </c>
      <c r="Q4888" t="s">
        <v>198</v>
      </c>
      <c r="R4888" t="s">
        <v>181</v>
      </c>
      <c r="S4888" t="s">
        <v>31</v>
      </c>
      <c r="T4888" t="s">
        <v>31</v>
      </c>
      <c r="U4888" t="s">
        <v>31</v>
      </c>
      <c r="V4888" t="s">
        <v>31</v>
      </c>
      <c r="W4888" t="s">
        <v>182</v>
      </c>
      <c r="X4888" t="s">
        <v>183</v>
      </c>
      <c r="Y4888" s="28">
        <v>0.33800000000000002</v>
      </c>
      <c r="Z4888" t="str">
        <f>IF(database_public_cloud_VMs[[#This Row],[Vendor]]="AWS","USD","AUD")</f>
        <v>USD</v>
      </c>
      <c r="AA4888" s="29">
        <f>IF(database_public_cloud_VMs[[#This Row],[Currency]]="USD",(database_public_cloud_VMs[[#This Row],[Rate]]*param_exchange_rate)/(1+param_discount_aws),database_public_cloud_VMs[[#This Row],[Rate]])</f>
        <v>0.41653545922604102</v>
      </c>
    </row>
    <row r="4889" spans="1:27" x14ac:dyDescent="0.45">
      <c r="A4889" s="24" t="s">
        <v>5439</v>
      </c>
      <c r="B4889" t="s">
        <v>12</v>
      </c>
      <c r="C4889" s="25" t="s">
        <v>1064</v>
      </c>
      <c r="D4889" t="s">
        <v>170</v>
      </c>
      <c r="E4889" t="s">
        <v>5278</v>
      </c>
      <c r="F4889" t="s">
        <v>5429</v>
      </c>
      <c r="G4889" s="26">
        <v>4</v>
      </c>
      <c r="H4889" s="26">
        <v>32</v>
      </c>
      <c r="I4889" s="26">
        <v>150</v>
      </c>
      <c r="J4889" s="27" t="s">
        <v>838</v>
      </c>
      <c r="K4889" s="27" t="s">
        <v>2214</v>
      </c>
      <c r="L4889" s="27" t="s">
        <v>2106</v>
      </c>
      <c r="M4889" t="s">
        <v>190</v>
      </c>
      <c r="N4889" t="s">
        <v>177</v>
      </c>
      <c r="O4889" t="s">
        <v>185</v>
      </c>
      <c r="P4889" t="s">
        <v>179</v>
      </c>
      <c r="Q4889" t="s">
        <v>198</v>
      </c>
      <c r="R4889" t="s">
        <v>181</v>
      </c>
      <c r="S4889" t="s">
        <v>31</v>
      </c>
      <c r="T4889" t="s">
        <v>31</v>
      </c>
      <c r="U4889" t="s">
        <v>31</v>
      </c>
      <c r="V4889" t="s">
        <v>31</v>
      </c>
      <c r="W4889" t="s">
        <v>182</v>
      </c>
      <c r="X4889" t="s">
        <v>183</v>
      </c>
      <c r="Y4889" s="28">
        <v>0.23300000000000001</v>
      </c>
      <c r="Z4889" t="str">
        <f>IF(database_public_cloud_VMs[[#This Row],[Vendor]]="AWS","USD","AUD")</f>
        <v>USD</v>
      </c>
      <c r="AA4889" s="29">
        <f>IF(database_public_cloud_VMs[[#This Row],[Currency]]="USD",(database_public_cloud_VMs[[#This Row],[Rate]]*param_exchange_rate)/(1+param_discount_aws),database_public_cloud_VMs[[#This Row],[Rate]])</f>
        <v>0.28713834911144243</v>
      </c>
    </row>
    <row r="4890" spans="1:27" x14ac:dyDescent="0.45">
      <c r="A4890" s="24" t="s">
        <v>5440</v>
      </c>
      <c r="B4890" t="s">
        <v>12</v>
      </c>
      <c r="C4890" s="25" t="s">
        <v>187</v>
      </c>
      <c r="D4890" t="s">
        <v>170</v>
      </c>
      <c r="E4890" t="s">
        <v>5278</v>
      </c>
      <c r="F4890" t="s">
        <v>5429</v>
      </c>
      <c r="G4890" s="26">
        <v>4</v>
      </c>
      <c r="H4890" s="26">
        <v>32</v>
      </c>
      <c r="I4890" s="26">
        <v>150</v>
      </c>
      <c r="J4890" s="27" t="s">
        <v>838</v>
      </c>
      <c r="K4890" s="27" t="s">
        <v>2214</v>
      </c>
      <c r="L4890" s="27" t="s">
        <v>2106</v>
      </c>
      <c r="M4890" t="s">
        <v>190</v>
      </c>
      <c r="N4890" t="s">
        <v>188</v>
      </c>
      <c r="O4890" t="s">
        <v>188</v>
      </c>
      <c r="P4890" t="s">
        <v>179</v>
      </c>
      <c r="Q4890" t="s">
        <v>198</v>
      </c>
      <c r="R4890" t="s">
        <v>181</v>
      </c>
      <c r="S4890" t="s">
        <v>31</v>
      </c>
      <c r="T4890" t="s">
        <v>31</v>
      </c>
      <c r="U4890" t="s">
        <v>31</v>
      </c>
      <c r="V4890" t="s">
        <v>31</v>
      </c>
      <c r="W4890" t="s">
        <v>182</v>
      </c>
      <c r="X4890" t="s">
        <v>183</v>
      </c>
      <c r="Y4890" s="28">
        <v>0.57699999999999996</v>
      </c>
      <c r="Z4890" t="str">
        <f>IF(database_public_cloud_VMs[[#This Row],[Vendor]]="AWS","USD","AUD")</f>
        <v>USD</v>
      </c>
      <c r="AA4890" s="29">
        <f>IF(database_public_cloud_VMs[[#This Row],[Currency]]="USD",(database_public_cloud_VMs[[#This Row],[Rate]]*param_exchange_rate)/(1+param_discount_aws),database_public_cloud_VMs[[#This Row],[Rate]])</f>
        <v>0.71106792891546033</v>
      </c>
    </row>
    <row r="4891" spans="1:27" x14ac:dyDescent="0.45">
      <c r="A4891" s="24" t="s">
        <v>5441</v>
      </c>
      <c r="B4891" t="s">
        <v>12</v>
      </c>
      <c r="C4891" s="25" t="s">
        <v>1064</v>
      </c>
      <c r="D4891" t="s">
        <v>170</v>
      </c>
      <c r="E4891" t="s">
        <v>5278</v>
      </c>
      <c r="F4891" t="s">
        <v>5429</v>
      </c>
      <c r="G4891" s="26">
        <v>4</v>
      </c>
      <c r="H4891" s="26">
        <v>32</v>
      </c>
      <c r="I4891" s="26">
        <v>150</v>
      </c>
      <c r="J4891" s="27" t="s">
        <v>838</v>
      </c>
      <c r="K4891" s="27" t="s">
        <v>2214</v>
      </c>
      <c r="L4891" s="27" t="s">
        <v>2106</v>
      </c>
      <c r="M4891" t="s">
        <v>176</v>
      </c>
      <c r="N4891" t="s">
        <v>177</v>
      </c>
      <c r="O4891" t="s">
        <v>178</v>
      </c>
      <c r="P4891" t="s">
        <v>179</v>
      </c>
      <c r="Q4891" t="s">
        <v>191</v>
      </c>
      <c r="R4891" t="s">
        <v>181</v>
      </c>
      <c r="S4891" t="s">
        <v>31</v>
      </c>
      <c r="T4891" t="s">
        <v>31</v>
      </c>
      <c r="U4891" t="s">
        <v>31</v>
      </c>
      <c r="V4891" t="s">
        <v>31</v>
      </c>
      <c r="W4891" t="s">
        <v>182</v>
      </c>
      <c r="X4891" t="s">
        <v>183</v>
      </c>
      <c r="Y4891" s="28">
        <v>0.375</v>
      </c>
      <c r="Z4891" t="str">
        <f>IF(database_public_cloud_VMs[[#This Row],[Vendor]]="AWS","USD","AUD")</f>
        <v>USD</v>
      </c>
      <c r="AA4891" s="29">
        <f>IF(database_public_cloud_VMs[[#This Row],[Currency]]="USD",(database_public_cloud_VMs[[#This Row],[Rate]]*param_exchange_rate)/(1+param_discount_aws),database_public_cloud_VMs[[#This Row],[Rate]])</f>
        <v>0.4621325361235662</v>
      </c>
    </row>
    <row r="4892" spans="1:27" x14ac:dyDescent="0.45">
      <c r="A4892" s="24" t="s">
        <v>5442</v>
      </c>
      <c r="B4892" t="s">
        <v>12</v>
      </c>
      <c r="C4892" s="25" t="s">
        <v>1064</v>
      </c>
      <c r="D4892" t="s">
        <v>170</v>
      </c>
      <c r="E4892" t="s">
        <v>5278</v>
      </c>
      <c r="F4892" t="s">
        <v>5429</v>
      </c>
      <c r="G4892" s="26">
        <v>4</v>
      </c>
      <c r="H4892" s="26">
        <v>32</v>
      </c>
      <c r="I4892" s="26">
        <v>150</v>
      </c>
      <c r="J4892" s="27" t="s">
        <v>838</v>
      </c>
      <c r="K4892" s="27" t="s">
        <v>2214</v>
      </c>
      <c r="L4892" s="27" t="s">
        <v>2106</v>
      </c>
      <c r="M4892" t="s">
        <v>176</v>
      </c>
      <c r="N4892" t="s">
        <v>177</v>
      </c>
      <c r="O4892" t="s">
        <v>185</v>
      </c>
      <c r="P4892" t="s">
        <v>179</v>
      </c>
      <c r="Q4892" t="s">
        <v>191</v>
      </c>
      <c r="R4892" t="s">
        <v>181</v>
      </c>
      <c r="S4892" t="s">
        <v>31</v>
      </c>
      <c r="T4892" t="s">
        <v>31</v>
      </c>
      <c r="U4892" t="s">
        <v>31</v>
      </c>
      <c r="V4892" t="s">
        <v>31</v>
      </c>
      <c r="W4892" t="s">
        <v>182</v>
      </c>
      <c r="X4892" t="s">
        <v>183</v>
      </c>
      <c r="Y4892" s="28">
        <v>0.27500000000000002</v>
      </c>
      <c r="Z4892" t="str">
        <f>IF(database_public_cloud_VMs[[#This Row],[Vendor]]="AWS","USD","AUD")</f>
        <v>USD</v>
      </c>
      <c r="AA4892" s="29">
        <f>IF(database_public_cloud_VMs[[#This Row],[Currency]]="USD",(database_public_cloud_VMs[[#This Row],[Rate]]*param_exchange_rate)/(1+param_discount_aws),database_public_cloud_VMs[[#This Row],[Rate]])</f>
        <v>0.3388971931572819</v>
      </c>
    </row>
    <row r="4893" spans="1:27" x14ac:dyDescent="0.45">
      <c r="A4893" s="24" t="s">
        <v>5443</v>
      </c>
      <c r="B4893" t="s">
        <v>12</v>
      </c>
      <c r="C4893" s="25" t="s">
        <v>187</v>
      </c>
      <c r="D4893" t="s">
        <v>170</v>
      </c>
      <c r="E4893" t="s">
        <v>5278</v>
      </c>
      <c r="F4893" t="s">
        <v>5429</v>
      </c>
      <c r="G4893" s="26">
        <v>4</v>
      </c>
      <c r="H4893" s="26">
        <v>32</v>
      </c>
      <c r="I4893" s="26">
        <v>150</v>
      </c>
      <c r="J4893" s="27" t="s">
        <v>838</v>
      </c>
      <c r="K4893" s="27" t="s">
        <v>2214</v>
      </c>
      <c r="L4893" s="27" t="s">
        <v>2106</v>
      </c>
      <c r="M4893" t="s">
        <v>176</v>
      </c>
      <c r="N4893" t="s">
        <v>188</v>
      </c>
      <c r="O4893" t="s">
        <v>188</v>
      </c>
      <c r="P4893" t="s">
        <v>179</v>
      </c>
      <c r="Q4893" t="s">
        <v>191</v>
      </c>
      <c r="R4893" t="s">
        <v>181</v>
      </c>
      <c r="S4893" t="s">
        <v>31</v>
      </c>
      <c r="T4893" t="s">
        <v>31</v>
      </c>
      <c r="U4893" t="s">
        <v>31</v>
      </c>
      <c r="V4893" t="s">
        <v>31</v>
      </c>
      <c r="W4893" t="s">
        <v>182</v>
      </c>
      <c r="X4893" t="s">
        <v>183</v>
      </c>
      <c r="Y4893" s="28">
        <v>0.53900000000000003</v>
      </c>
      <c r="Z4893" t="str">
        <f>IF(database_public_cloud_VMs[[#This Row],[Vendor]]="AWS","USD","AUD")</f>
        <v>USD</v>
      </c>
      <c r="AA4893" s="29">
        <f>IF(database_public_cloud_VMs[[#This Row],[Currency]]="USD",(database_public_cloud_VMs[[#This Row],[Rate]]*param_exchange_rate)/(1+param_discount_aws),database_public_cloud_VMs[[#This Row],[Rate]])</f>
        <v>0.66423849858827244</v>
      </c>
    </row>
    <row r="4894" spans="1:27" x14ac:dyDescent="0.45">
      <c r="A4894" s="24" t="s">
        <v>5444</v>
      </c>
      <c r="B4894" t="s">
        <v>12</v>
      </c>
      <c r="C4894" s="25" t="s">
        <v>1064</v>
      </c>
      <c r="D4894" t="s">
        <v>170</v>
      </c>
      <c r="E4894" t="s">
        <v>5278</v>
      </c>
      <c r="F4894" t="s">
        <v>5429</v>
      </c>
      <c r="G4894" s="26">
        <v>4</v>
      </c>
      <c r="H4894" s="26">
        <v>32</v>
      </c>
      <c r="I4894" s="26">
        <v>150</v>
      </c>
      <c r="J4894" s="27" t="s">
        <v>838</v>
      </c>
      <c r="K4894" s="27" t="s">
        <v>2214</v>
      </c>
      <c r="L4894" s="27" t="s">
        <v>2106</v>
      </c>
      <c r="M4894" t="s">
        <v>176</v>
      </c>
      <c r="N4894" t="s">
        <v>177</v>
      </c>
      <c r="O4894" t="s">
        <v>178</v>
      </c>
      <c r="P4894" t="s">
        <v>179</v>
      </c>
      <c r="Q4894" t="s">
        <v>315</v>
      </c>
      <c r="R4894" t="s">
        <v>181</v>
      </c>
      <c r="S4894" t="s">
        <v>31</v>
      </c>
      <c r="T4894" t="s">
        <v>31</v>
      </c>
      <c r="U4894" t="s">
        <v>31</v>
      </c>
      <c r="V4894" t="s">
        <v>31</v>
      </c>
      <c r="W4894" t="s">
        <v>182</v>
      </c>
      <c r="X4894" t="s">
        <v>183</v>
      </c>
      <c r="Y4894" s="28">
        <v>0.499</v>
      </c>
      <c r="Z4894" t="str">
        <f>IF(database_public_cloud_VMs[[#This Row],[Vendor]]="AWS","USD","AUD")</f>
        <v>USD</v>
      </c>
      <c r="AA4894" s="29">
        <f>IF(database_public_cloud_VMs[[#This Row],[Currency]]="USD",(database_public_cloud_VMs[[#This Row],[Rate]]*param_exchange_rate)/(1+param_discount_aws),database_public_cloud_VMs[[#This Row],[Rate]])</f>
        <v>0.61494436140175868</v>
      </c>
    </row>
    <row r="4895" spans="1:27" x14ac:dyDescent="0.45">
      <c r="A4895" s="24" t="s">
        <v>5445</v>
      </c>
      <c r="B4895" t="s">
        <v>12</v>
      </c>
      <c r="C4895" s="25" t="s">
        <v>1064</v>
      </c>
      <c r="D4895" t="s">
        <v>170</v>
      </c>
      <c r="E4895" t="s">
        <v>5278</v>
      </c>
      <c r="F4895" t="s">
        <v>5429</v>
      </c>
      <c r="G4895" s="26">
        <v>4</v>
      </c>
      <c r="H4895" s="26">
        <v>32</v>
      </c>
      <c r="I4895" s="26">
        <v>150</v>
      </c>
      <c r="J4895" s="27" t="s">
        <v>838</v>
      </c>
      <c r="K4895" s="27" t="s">
        <v>2214</v>
      </c>
      <c r="L4895" s="27" t="s">
        <v>2106</v>
      </c>
      <c r="M4895" t="s">
        <v>176</v>
      </c>
      <c r="N4895" t="s">
        <v>177</v>
      </c>
      <c r="O4895" t="s">
        <v>185</v>
      </c>
      <c r="P4895" t="s">
        <v>179</v>
      </c>
      <c r="Q4895" t="s">
        <v>315</v>
      </c>
      <c r="R4895" t="s">
        <v>181</v>
      </c>
      <c r="S4895" t="s">
        <v>31</v>
      </c>
      <c r="T4895" t="s">
        <v>31</v>
      </c>
      <c r="U4895" t="s">
        <v>31</v>
      </c>
      <c r="V4895" t="s">
        <v>31</v>
      </c>
      <c r="W4895" t="s">
        <v>182</v>
      </c>
      <c r="X4895" t="s">
        <v>183</v>
      </c>
      <c r="Y4895" s="28">
        <v>0.39900000000000002</v>
      </c>
      <c r="Z4895" t="str">
        <f>IF(database_public_cloud_VMs[[#This Row],[Vendor]]="AWS","USD","AUD")</f>
        <v>USD</v>
      </c>
      <c r="AA4895" s="29">
        <f>IF(database_public_cloud_VMs[[#This Row],[Currency]]="USD",(database_public_cloud_VMs[[#This Row],[Rate]]*param_exchange_rate)/(1+param_discount_aws),database_public_cloud_VMs[[#This Row],[Rate]])</f>
        <v>0.49170901843547438</v>
      </c>
    </row>
    <row r="4896" spans="1:27" x14ac:dyDescent="0.45">
      <c r="A4896" s="24" t="s">
        <v>5446</v>
      </c>
      <c r="B4896" t="s">
        <v>12</v>
      </c>
      <c r="C4896" s="25" t="s">
        <v>187</v>
      </c>
      <c r="D4896" t="s">
        <v>170</v>
      </c>
      <c r="E4896" t="s">
        <v>5278</v>
      </c>
      <c r="F4896" t="s">
        <v>5429</v>
      </c>
      <c r="G4896" s="26">
        <v>4</v>
      </c>
      <c r="H4896" s="26">
        <v>32</v>
      </c>
      <c r="I4896" s="26">
        <v>150</v>
      </c>
      <c r="J4896" s="27" t="s">
        <v>838</v>
      </c>
      <c r="K4896" s="27" t="s">
        <v>2214</v>
      </c>
      <c r="L4896" s="27" t="s">
        <v>2106</v>
      </c>
      <c r="M4896" t="s">
        <v>176</v>
      </c>
      <c r="N4896" t="s">
        <v>188</v>
      </c>
      <c r="O4896" t="s">
        <v>188</v>
      </c>
      <c r="P4896" t="s">
        <v>179</v>
      </c>
      <c r="Q4896" t="s">
        <v>315</v>
      </c>
      <c r="R4896" t="s">
        <v>181</v>
      </c>
      <c r="S4896" t="s">
        <v>31</v>
      </c>
      <c r="T4896" t="s">
        <v>31</v>
      </c>
      <c r="U4896" t="s">
        <v>31</v>
      </c>
      <c r="V4896" t="s">
        <v>31</v>
      </c>
      <c r="W4896" t="s">
        <v>182</v>
      </c>
      <c r="X4896" t="s">
        <v>183</v>
      </c>
      <c r="Y4896" s="28">
        <v>0.66300000000000003</v>
      </c>
      <c r="Z4896" t="str">
        <f>IF(database_public_cloud_VMs[[#This Row],[Vendor]]="AWS","USD","AUD")</f>
        <v>USD</v>
      </c>
      <c r="AA4896" s="29">
        <f>IF(database_public_cloud_VMs[[#This Row],[Currency]]="USD",(database_public_cloud_VMs[[#This Row],[Rate]]*param_exchange_rate)/(1+param_discount_aws),database_public_cloud_VMs[[#This Row],[Rate]])</f>
        <v>0.81705032386646492</v>
      </c>
    </row>
    <row r="4897" spans="1:27" x14ac:dyDescent="0.45">
      <c r="A4897" s="24" t="s">
        <v>5447</v>
      </c>
      <c r="B4897" t="s">
        <v>12</v>
      </c>
      <c r="C4897" s="25" t="s">
        <v>1064</v>
      </c>
      <c r="D4897" t="s">
        <v>170</v>
      </c>
      <c r="E4897" t="s">
        <v>5278</v>
      </c>
      <c r="F4897" t="s">
        <v>5429</v>
      </c>
      <c r="G4897" s="26">
        <v>4</v>
      </c>
      <c r="H4897" s="26">
        <v>32</v>
      </c>
      <c r="I4897" s="26">
        <v>150</v>
      </c>
      <c r="J4897" s="27" t="s">
        <v>838</v>
      </c>
      <c r="K4897" s="27" t="s">
        <v>2214</v>
      </c>
      <c r="L4897" s="27" t="s">
        <v>2106</v>
      </c>
      <c r="M4897" t="s">
        <v>190</v>
      </c>
      <c r="N4897" t="s">
        <v>177</v>
      </c>
      <c r="O4897" t="s">
        <v>178</v>
      </c>
      <c r="P4897" t="s">
        <v>179</v>
      </c>
      <c r="Q4897" t="s">
        <v>315</v>
      </c>
      <c r="R4897" t="s">
        <v>181</v>
      </c>
      <c r="S4897" t="s">
        <v>31</v>
      </c>
      <c r="T4897" t="s">
        <v>31</v>
      </c>
      <c r="U4897" t="s">
        <v>31</v>
      </c>
      <c r="V4897" t="s">
        <v>31</v>
      </c>
      <c r="W4897" t="s">
        <v>182</v>
      </c>
      <c r="X4897" t="s">
        <v>183</v>
      </c>
      <c r="Y4897" s="28">
        <v>0.47199999999999998</v>
      </c>
      <c r="Z4897" t="str">
        <f>IF(database_public_cloud_VMs[[#This Row],[Vendor]]="AWS","USD","AUD")</f>
        <v>USD</v>
      </c>
      <c r="AA4897" s="29">
        <f>IF(database_public_cloud_VMs[[#This Row],[Currency]]="USD",(database_public_cloud_VMs[[#This Row],[Rate]]*param_exchange_rate)/(1+param_discount_aws),database_public_cloud_VMs[[#This Row],[Rate]])</f>
        <v>0.58167081880086191</v>
      </c>
    </row>
    <row r="4898" spans="1:27" x14ac:dyDescent="0.45">
      <c r="A4898" s="24" t="s">
        <v>5448</v>
      </c>
      <c r="B4898" t="s">
        <v>12</v>
      </c>
      <c r="C4898" s="25" t="s">
        <v>1064</v>
      </c>
      <c r="D4898" t="s">
        <v>170</v>
      </c>
      <c r="E4898" t="s">
        <v>5278</v>
      </c>
      <c r="F4898" t="s">
        <v>5429</v>
      </c>
      <c r="G4898" s="26">
        <v>4</v>
      </c>
      <c r="H4898" s="26">
        <v>32</v>
      </c>
      <c r="I4898" s="26">
        <v>150</v>
      </c>
      <c r="J4898" s="27" t="s">
        <v>838</v>
      </c>
      <c r="K4898" s="27" t="s">
        <v>2214</v>
      </c>
      <c r="L4898" s="27" t="s">
        <v>2106</v>
      </c>
      <c r="M4898" t="s">
        <v>190</v>
      </c>
      <c r="N4898" t="s">
        <v>177</v>
      </c>
      <c r="O4898" t="s">
        <v>185</v>
      </c>
      <c r="P4898" t="s">
        <v>179</v>
      </c>
      <c r="Q4898" t="s">
        <v>315</v>
      </c>
      <c r="R4898" t="s">
        <v>181</v>
      </c>
      <c r="S4898" t="s">
        <v>31</v>
      </c>
      <c r="T4898" t="s">
        <v>31</v>
      </c>
      <c r="U4898" t="s">
        <v>31</v>
      </c>
      <c r="V4898" t="s">
        <v>31</v>
      </c>
      <c r="W4898" t="s">
        <v>182</v>
      </c>
      <c r="X4898" t="s">
        <v>183</v>
      </c>
      <c r="Y4898" s="28">
        <v>0.372</v>
      </c>
      <c r="Z4898" t="str">
        <f>IF(database_public_cloud_VMs[[#This Row],[Vendor]]="AWS","USD","AUD")</f>
        <v>USD</v>
      </c>
      <c r="AA4898" s="29">
        <f>IF(database_public_cloud_VMs[[#This Row],[Currency]]="USD",(database_public_cloud_VMs[[#This Row],[Rate]]*param_exchange_rate)/(1+param_discount_aws),database_public_cloud_VMs[[#This Row],[Rate]])</f>
        <v>0.45843547583457761</v>
      </c>
    </row>
    <row r="4899" spans="1:27" x14ac:dyDescent="0.45">
      <c r="A4899" s="24" t="s">
        <v>5449</v>
      </c>
      <c r="B4899" t="s">
        <v>12</v>
      </c>
      <c r="C4899" s="25" t="s">
        <v>187</v>
      </c>
      <c r="D4899" t="s">
        <v>170</v>
      </c>
      <c r="E4899" t="s">
        <v>5278</v>
      </c>
      <c r="F4899" t="s">
        <v>5429</v>
      </c>
      <c r="G4899" s="26">
        <v>4</v>
      </c>
      <c r="H4899" s="26">
        <v>32</v>
      </c>
      <c r="I4899" s="26">
        <v>150</v>
      </c>
      <c r="J4899" s="27" t="s">
        <v>838</v>
      </c>
      <c r="K4899" s="27" t="s">
        <v>2214</v>
      </c>
      <c r="L4899" s="27" t="s">
        <v>2106</v>
      </c>
      <c r="M4899" t="s">
        <v>190</v>
      </c>
      <c r="N4899" t="s">
        <v>188</v>
      </c>
      <c r="O4899" t="s">
        <v>188</v>
      </c>
      <c r="P4899" t="s">
        <v>179</v>
      </c>
      <c r="Q4899" t="s">
        <v>315</v>
      </c>
      <c r="R4899" t="s">
        <v>181</v>
      </c>
      <c r="S4899" t="s">
        <v>31</v>
      </c>
      <c r="T4899" t="s">
        <v>31</v>
      </c>
      <c r="U4899" t="s">
        <v>31</v>
      </c>
      <c r="V4899" t="s">
        <v>31</v>
      </c>
      <c r="W4899" t="s">
        <v>182</v>
      </c>
      <c r="X4899" t="s">
        <v>183</v>
      </c>
      <c r="Y4899" s="28">
        <v>0.63600000000000001</v>
      </c>
      <c r="Z4899" t="str">
        <f>IF(database_public_cloud_VMs[[#This Row],[Vendor]]="AWS","USD","AUD")</f>
        <v>USD</v>
      </c>
      <c r="AA4899" s="29">
        <f>IF(database_public_cloud_VMs[[#This Row],[Currency]]="USD",(database_public_cloud_VMs[[#This Row],[Rate]]*param_exchange_rate)/(1+param_discount_aws),database_public_cloud_VMs[[#This Row],[Rate]])</f>
        <v>0.78377678126556816</v>
      </c>
    </row>
    <row r="4900" spans="1:27" x14ac:dyDescent="0.45">
      <c r="A4900" s="24" t="s">
        <v>5450</v>
      </c>
      <c r="B4900" t="s">
        <v>12</v>
      </c>
      <c r="C4900" s="25" t="s">
        <v>1064</v>
      </c>
      <c r="D4900" t="s">
        <v>170</v>
      </c>
      <c r="E4900" t="s">
        <v>5278</v>
      </c>
      <c r="F4900" t="s">
        <v>5429</v>
      </c>
      <c r="G4900" s="26">
        <v>4</v>
      </c>
      <c r="H4900" s="26">
        <v>32</v>
      </c>
      <c r="I4900" s="26">
        <v>150</v>
      </c>
      <c r="J4900" s="27" t="s">
        <v>838</v>
      </c>
      <c r="K4900" s="27" t="s">
        <v>2214</v>
      </c>
      <c r="L4900" s="27" t="s">
        <v>2106</v>
      </c>
      <c r="M4900" t="s">
        <v>190</v>
      </c>
      <c r="N4900" t="s">
        <v>177</v>
      </c>
      <c r="O4900" t="s">
        <v>178</v>
      </c>
      <c r="P4900" t="s">
        <v>179</v>
      </c>
      <c r="Q4900" t="s">
        <v>191</v>
      </c>
      <c r="R4900" t="s">
        <v>181</v>
      </c>
      <c r="S4900" t="s">
        <v>31</v>
      </c>
      <c r="T4900" t="s">
        <v>31</v>
      </c>
      <c r="U4900" t="s">
        <v>31</v>
      </c>
      <c r="V4900" t="s">
        <v>31</v>
      </c>
      <c r="W4900" t="s">
        <v>182</v>
      </c>
      <c r="X4900" t="s">
        <v>183</v>
      </c>
      <c r="Y4900" s="28">
        <v>0.34799999999999998</v>
      </c>
      <c r="Z4900" t="str">
        <f>IF(database_public_cloud_VMs[[#This Row],[Vendor]]="AWS","USD","AUD")</f>
        <v>USD</v>
      </c>
      <c r="AA4900" s="29">
        <f>IF(database_public_cloud_VMs[[#This Row],[Currency]]="USD",(database_public_cloud_VMs[[#This Row],[Rate]]*param_exchange_rate)/(1+param_discount_aws),database_public_cloud_VMs[[#This Row],[Rate]])</f>
        <v>0.42885899352266932</v>
      </c>
    </row>
    <row r="4901" spans="1:27" x14ac:dyDescent="0.45">
      <c r="A4901" s="24" t="s">
        <v>5451</v>
      </c>
      <c r="B4901" t="s">
        <v>12</v>
      </c>
      <c r="C4901" s="25" t="s">
        <v>1064</v>
      </c>
      <c r="D4901" t="s">
        <v>170</v>
      </c>
      <c r="E4901" t="s">
        <v>5278</v>
      </c>
      <c r="F4901" t="s">
        <v>5429</v>
      </c>
      <c r="G4901" s="26">
        <v>4</v>
      </c>
      <c r="H4901" s="26">
        <v>32</v>
      </c>
      <c r="I4901" s="26">
        <v>150</v>
      </c>
      <c r="J4901" s="27" t="s">
        <v>838</v>
      </c>
      <c r="K4901" s="27" t="s">
        <v>2214</v>
      </c>
      <c r="L4901" s="27" t="s">
        <v>2106</v>
      </c>
      <c r="M4901" t="s">
        <v>190</v>
      </c>
      <c r="N4901" t="s">
        <v>177</v>
      </c>
      <c r="O4901" t="s">
        <v>185</v>
      </c>
      <c r="P4901" t="s">
        <v>179</v>
      </c>
      <c r="Q4901" t="s">
        <v>191</v>
      </c>
      <c r="R4901" t="s">
        <v>181</v>
      </c>
      <c r="S4901" t="s">
        <v>31</v>
      </c>
      <c r="T4901" t="s">
        <v>31</v>
      </c>
      <c r="U4901" t="s">
        <v>31</v>
      </c>
      <c r="V4901" t="s">
        <v>31</v>
      </c>
      <c r="W4901" t="s">
        <v>182</v>
      </c>
      <c r="X4901" t="s">
        <v>183</v>
      </c>
      <c r="Y4901" s="28">
        <v>0.248</v>
      </c>
      <c r="Z4901" t="str">
        <f>IF(database_public_cloud_VMs[[#This Row],[Vendor]]="AWS","USD","AUD")</f>
        <v>USD</v>
      </c>
      <c r="AA4901" s="29">
        <f>IF(database_public_cloud_VMs[[#This Row],[Currency]]="USD",(database_public_cloud_VMs[[#This Row],[Rate]]*param_exchange_rate)/(1+param_discount_aws),database_public_cloud_VMs[[#This Row],[Rate]])</f>
        <v>0.30562365055638507</v>
      </c>
    </row>
    <row r="4902" spans="1:27" x14ac:dyDescent="0.45">
      <c r="A4902" s="24" t="s">
        <v>5452</v>
      </c>
      <c r="B4902" t="s">
        <v>12</v>
      </c>
      <c r="C4902" s="25" t="s">
        <v>187</v>
      </c>
      <c r="D4902" t="s">
        <v>170</v>
      </c>
      <c r="E4902" t="s">
        <v>5278</v>
      </c>
      <c r="F4902" t="s">
        <v>5429</v>
      </c>
      <c r="G4902" s="26">
        <v>4</v>
      </c>
      <c r="H4902" s="26">
        <v>32</v>
      </c>
      <c r="I4902" s="26">
        <v>150</v>
      </c>
      <c r="J4902" s="27" t="s">
        <v>838</v>
      </c>
      <c r="K4902" s="27" t="s">
        <v>2214</v>
      </c>
      <c r="L4902" s="27" t="s">
        <v>2106</v>
      </c>
      <c r="M4902" t="s">
        <v>190</v>
      </c>
      <c r="N4902" t="s">
        <v>188</v>
      </c>
      <c r="O4902" t="s">
        <v>188</v>
      </c>
      <c r="P4902" t="s">
        <v>179</v>
      </c>
      <c r="Q4902" t="s">
        <v>191</v>
      </c>
      <c r="R4902" t="s">
        <v>181</v>
      </c>
      <c r="S4902" t="s">
        <v>31</v>
      </c>
      <c r="T4902" t="s">
        <v>31</v>
      </c>
      <c r="U4902" t="s">
        <v>31</v>
      </c>
      <c r="V4902" t="s">
        <v>31</v>
      </c>
      <c r="W4902" t="s">
        <v>182</v>
      </c>
      <c r="X4902" t="s">
        <v>183</v>
      </c>
      <c r="Y4902" s="28">
        <v>0.51200000000000001</v>
      </c>
      <c r="Z4902" t="str">
        <f>IF(database_public_cloud_VMs[[#This Row],[Vendor]]="AWS","USD","AUD")</f>
        <v>USD</v>
      </c>
      <c r="AA4902" s="29">
        <f>IF(database_public_cloud_VMs[[#This Row],[Currency]]="USD",(database_public_cloud_VMs[[#This Row],[Rate]]*param_exchange_rate)/(1+param_discount_aws),database_public_cloud_VMs[[#This Row],[Rate]])</f>
        <v>0.63096495598737568</v>
      </c>
    </row>
    <row r="4903" spans="1:27" x14ac:dyDescent="0.45">
      <c r="A4903" s="24" t="s">
        <v>5453</v>
      </c>
      <c r="B4903" t="s">
        <v>55</v>
      </c>
      <c r="C4903" s="25" t="s">
        <v>5454</v>
      </c>
      <c r="D4903" t="s">
        <v>170</v>
      </c>
      <c r="E4903" t="s">
        <v>5455</v>
      </c>
      <c r="F4903" t="s">
        <v>5456</v>
      </c>
      <c r="G4903" s="26">
        <v>1</v>
      </c>
      <c r="H4903" s="26">
        <v>0.75</v>
      </c>
      <c r="I4903" s="26">
        <v>20</v>
      </c>
      <c r="J4903" s="27" t="s">
        <v>1250</v>
      </c>
      <c r="K4903" s="27" t="s">
        <v>5457</v>
      </c>
      <c r="L4903" s="27" t="s">
        <v>5458</v>
      </c>
      <c r="M4903" t="s">
        <v>31</v>
      </c>
      <c r="N4903" t="s">
        <v>188</v>
      </c>
      <c r="O4903" t="s">
        <v>188</v>
      </c>
      <c r="P4903" t="s">
        <v>5459</v>
      </c>
      <c r="Q4903" t="s">
        <v>180</v>
      </c>
      <c r="R4903" t="str">
        <f>IF(database_public_cloud_VMs[[#This Row],[Azure Environment]]="Enterprise Agreement","Licence Included","Bring Your Own Licence")</f>
        <v>Licence Included</v>
      </c>
      <c r="S4903" t="s">
        <v>5460</v>
      </c>
      <c r="T4903" t="s">
        <v>5461</v>
      </c>
      <c r="U4903" t="s">
        <v>5462</v>
      </c>
      <c r="V4903" t="s">
        <v>5461</v>
      </c>
      <c r="W4903" t="s">
        <v>182</v>
      </c>
      <c r="X4903" t="s">
        <v>183</v>
      </c>
      <c r="Y4903" s="28">
        <v>3.9800000000000002E-2</v>
      </c>
      <c r="Z4903" t="s">
        <v>5463</v>
      </c>
      <c r="AA4903" s="29">
        <f>IF(database_public_cloud_VMs[[#This Row],[Currency]]="USD",(database_public_cloud_VMs[[#This Row],[Rate]]*param_exchange_rate)/(1+param_discount_aws),database_public_cloud_VMs[[#This Row],[Rate]])</f>
        <v>3.9800000000000002E-2</v>
      </c>
    </row>
    <row r="4904" spans="1:27" x14ac:dyDescent="0.45">
      <c r="A4904" s="24" t="s">
        <v>5464</v>
      </c>
      <c r="B4904" t="s">
        <v>55</v>
      </c>
      <c r="C4904" s="25" t="s">
        <v>5454</v>
      </c>
      <c r="D4904" t="s">
        <v>170</v>
      </c>
      <c r="E4904" t="s">
        <v>5455</v>
      </c>
      <c r="F4904" t="s">
        <v>5456</v>
      </c>
      <c r="G4904" s="26">
        <v>1</v>
      </c>
      <c r="H4904" s="26">
        <v>0.75</v>
      </c>
      <c r="I4904" s="26">
        <v>20</v>
      </c>
      <c r="J4904" s="27" t="s">
        <v>1250</v>
      </c>
      <c r="K4904" s="27" t="s">
        <v>5457</v>
      </c>
      <c r="L4904" s="27" t="s">
        <v>5458</v>
      </c>
      <c r="M4904" t="s">
        <v>31</v>
      </c>
      <c r="N4904" t="s">
        <v>188</v>
      </c>
      <c r="O4904" t="s">
        <v>188</v>
      </c>
      <c r="P4904" t="s">
        <v>5459</v>
      </c>
      <c r="Q4904" t="s">
        <v>180</v>
      </c>
      <c r="R4904" t="str">
        <f>IF(database_public_cloud_VMs[[#This Row],[Azure Environment]]="Enterprise Agreement","Licence Included","Bring Your Own Licence")</f>
        <v>Licence Included</v>
      </c>
      <c r="S4904" t="s">
        <v>5460</v>
      </c>
      <c r="T4904" t="s">
        <v>5461</v>
      </c>
      <c r="U4904" t="s">
        <v>5465</v>
      </c>
      <c r="V4904" t="s">
        <v>5461</v>
      </c>
      <c r="W4904" t="s">
        <v>182</v>
      </c>
      <c r="X4904" t="s">
        <v>183</v>
      </c>
      <c r="Y4904" s="28">
        <v>3.2000000000000001E-2</v>
      </c>
      <c r="Z4904" t="s">
        <v>5463</v>
      </c>
      <c r="AA4904" s="29">
        <f>IF(database_public_cloud_VMs[[#This Row],[Currency]]="USD",(database_public_cloud_VMs[[#This Row],[Rate]]*param_exchange_rate)/(1+param_discount_aws),database_public_cloud_VMs[[#This Row],[Rate]])</f>
        <v>3.2000000000000001E-2</v>
      </c>
    </row>
    <row r="4905" spans="1:27" x14ac:dyDescent="0.45">
      <c r="A4905" s="24" t="s">
        <v>5466</v>
      </c>
      <c r="B4905" t="s">
        <v>55</v>
      </c>
      <c r="C4905" s="25" t="s">
        <v>5454</v>
      </c>
      <c r="D4905" t="s">
        <v>170</v>
      </c>
      <c r="E4905" t="s">
        <v>5455</v>
      </c>
      <c r="F4905" t="s">
        <v>5456</v>
      </c>
      <c r="G4905" s="26">
        <v>1</v>
      </c>
      <c r="H4905" s="26">
        <v>0.75</v>
      </c>
      <c r="I4905" s="26">
        <v>20</v>
      </c>
      <c r="J4905" s="27" t="s">
        <v>1250</v>
      </c>
      <c r="K4905" s="27" t="s">
        <v>5457</v>
      </c>
      <c r="L4905" s="27" t="s">
        <v>5458</v>
      </c>
      <c r="M4905" t="s">
        <v>31</v>
      </c>
      <c r="N4905" t="s">
        <v>177</v>
      </c>
      <c r="O4905" t="s">
        <v>178</v>
      </c>
      <c r="P4905" t="s">
        <v>5459</v>
      </c>
      <c r="Q4905" t="s">
        <v>180</v>
      </c>
      <c r="R4905" t="str">
        <f>IF(database_public_cloud_VMs[[#This Row],[Azure Environment]]="Enterprise Agreement","Licence Included","Bring Your Own Licence")</f>
        <v>Licence Included</v>
      </c>
      <c r="S4905" t="s">
        <v>5460</v>
      </c>
      <c r="T4905" t="s">
        <v>5461</v>
      </c>
      <c r="U4905" t="s">
        <v>5465</v>
      </c>
      <c r="V4905" t="s">
        <v>5461</v>
      </c>
      <c r="W4905" t="s">
        <v>182</v>
      </c>
      <c r="X4905" t="s">
        <v>183</v>
      </c>
      <c r="Y4905" s="28" t="s">
        <v>5467</v>
      </c>
      <c r="Z4905" t="s">
        <v>5463</v>
      </c>
      <c r="AA490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4906" spans="1:27" x14ac:dyDescent="0.45">
      <c r="A4906" s="24" t="s">
        <v>5468</v>
      </c>
      <c r="B4906" t="s">
        <v>55</v>
      </c>
      <c r="C4906" s="25" t="s">
        <v>5454</v>
      </c>
      <c r="D4906" t="s">
        <v>170</v>
      </c>
      <c r="E4906" t="s">
        <v>5455</v>
      </c>
      <c r="F4906" t="s">
        <v>5456</v>
      </c>
      <c r="G4906" s="26">
        <v>1</v>
      </c>
      <c r="H4906" s="26">
        <v>0.75</v>
      </c>
      <c r="I4906" s="26">
        <v>20</v>
      </c>
      <c r="J4906" s="27" t="s">
        <v>1250</v>
      </c>
      <c r="K4906" s="27" t="s">
        <v>5457</v>
      </c>
      <c r="L4906" s="27" t="s">
        <v>5458</v>
      </c>
      <c r="M4906" t="s">
        <v>31</v>
      </c>
      <c r="N4906" t="s">
        <v>177</v>
      </c>
      <c r="O4906" t="s">
        <v>185</v>
      </c>
      <c r="P4906" t="s">
        <v>5459</v>
      </c>
      <c r="Q4906" t="s">
        <v>180</v>
      </c>
      <c r="R4906" t="str">
        <f>IF(database_public_cloud_VMs[[#This Row],[Azure Environment]]="Enterprise Agreement","Licence Included","Bring Your Own Licence")</f>
        <v>Licence Included</v>
      </c>
      <c r="S4906" t="s">
        <v>5460</v>
      </c>
      <c r="T4906" t="s">
        <v>5461</v>
      </c>
      <c r="U4906" t="s">
        <v>5465</v>
      </c>
      <c r="V4906" t="s">
        <v>5461</v>
      </c>
      <c r="W4906" t="s">
        <v>182</v>
      </c>
      <c r="X4906" t="s">
        <v>183</v>
      </c>
      <c r="Y4906" s="28" t="s">
        <v>5467</v>
      </c>
      <c r="Z4906" t="s">
        <v>5463</v>
      </c>
      <c r="AA490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4907" spans="1:27" x14ac:dyDescent="0.45">
      <c r="A4907" s="24" t="s">
        <v>5469</v>
      </c>
      <c r="B4907" t="s">
        <v>55</v>
      </c>
      <c r="C4907" s="25" t="s">
        <v>5454</v>
      </c>
      <c r="D4907" t="s">
        <v>170</v>
      </c>
      <c r="E4907" t="s">
        <v>5470</v>
      </c>
      <c r="F4907" t="s">
        <v>5456</v>
      </c>
      <c r="G4907" s="26">
        <v>1</v>
      </c>
      <c r="H4907" s="26">
        <v>0.75</v>
      </c>
      <c r="I4907" s="26">
        <v>20</v>
      </c>
      <c r="J4907" s="27" t="s">
        <v>1250</v>
      </c>
      <c r="K4907" s="27" t="s">
        <v>5457</v>
      </c>
      <c r="L4907" s="27" t="s">
        <v>5458</v>
      </c>
      <c r="M4907" t="s">
        <v>31</v>
      </c>
      <c r="N4907" t="s">
        <v>188</v>
      </c>
      <c r="O4907" t="s">
        <v>188</v>
      </c>
      <c r="P4907" t="s">
        <v>5459</v>
      </c>
      <c r="Q4907" t="s">
        <v>180</v>
      </c>
      <c r="R4907" t="str">
        <f>IF(database_public_cloud_VMs[[#This Row],[Azure Environment]]="Enterprise Agreement","Licence Included","Bring Your Own Licence")</f>
        <v>Licence Included</v>
      </c>
      <c r="S4907" t="s">
        <v>5460</v>
      </c>
      <c r="T4907" t="s">
        <v>5471</v>
      </c>
      <c r="U4907" t="s">
        <v>5462</v>
      </c>
      <c r="V4907" t="s">
        <v>5461</v>
      </c>
      <c r="W4907" t="s">
        <v>182</v>
      </c>
      <c r="X4907" t="s">
        <v>183</v>
      </c>
      <c r="Y4907" s="28">
        <v>8.0000000000000002E-3</v>
      </c>
      <c r="Z4907" t="s">
        <v>5463</v>
      </c>
      <c r="AA4907" s="29">
        <f>IF(database_public_cloud_VMs[[#This Row],[Currency]]="USD",(database_public_cloud_VMs[[#This Row],[Rate]]*param_exchange_rate)/(1+param_discount_aws),database_public_cloud_VMs[[#This Row],[Rate]])</f>
        <v>8.0000000000000002E-3</v>
      </c>
    </row>
    <row r="4908" spans="1:27" x14ac:dyDescent="0.45">
      <c r="A4908" s="24" t="s">
        <v>5472</v>
      </c>
      <c r="B4908" t="s">
        <v>55</v>
      </c>
      <c r="C4908" s="25" t="s">
        <v>5454</v>
      </c>
      <c r="D4908" t="s">
        <v>170</v>
      </c>
      <c r="E4908" t="s">
        <v>5470</v>
      </c>
      <c r="F4908" t="s">
        <v>5456</v>
      </c>
      <c r="G4908" s="26">
        <v>1</v>
      </c>
      <c r="H4908" s="26">
        <v>0.75</v>
      </c>
      <c r="I4908" s="26">
        <v>20</v>
      </c>
      <c r="J4908" s="27" t="s">
        <v>1250</v>
      </c>
      <c r="K4908" s="27" t="s">
        <v>5457</v>
      </c>
      <c r="L4908" s="27" t="s">
        <v>5458</v>
      </c>
      <c r="M4908" t="s">
        <v>31</v>
      </c>
      <c r="N4908" t="s">
        <v>188</v>
      </c>
      <c r="O4908" t="s">
        <v>188</v>
      </c>
      <c r="P4908" t="s">
        <v>5459</v>
      </c>
      <c r="Q4908" t="s">
        <v>180</v>
      </c>
      <c r="R4908" t="str">
        <f>IF(database_public_cloud_VMs[[#This Row],[Azure Environment]]="Enterprise Agreement","Licence Included","Bring Your Own Licence")</f>
        <v>Licence Included</v>
      </c>
      <c r="S4908" t="s">
        <v>5460</v>
      </c>
      <c r="T4908" t="s">
        <v>5471</v>
      </c>
      <c r="U4908" t="s">
        <v>5465</v>
      </c>
      <c r="V4908" t="s">
        <v>5461</v>
      </c>
      <c r="W4908" t="s">
        <v>182</v>
      </c>
      <c r="X4908" t="s">
        <v>183</v>
      </c>
      <c r="Y4908" s="28">
        <v>6.4000000000000003E-3</v>
      </c>
      <c r="Z4908" t="s">
        <v>5463</v>
      </c>
      <c r="AA4908" s="29">
        <f>IF(database_public_cloud_VMs[[#This Row],[Currency]]="USD",(database_public_cloud_VMs[[#This Row],[Rate]]*param_exchange_rate)/(1+param_discount_aws),database_public_cloud_VMs[[#This Row],[Rate]])</f>
        <v>6.4000000000000003E-3</v>
      </c>
    </row>
    <row r="4909" spans="1:27" x14ac:dyDescent="0.45">
      <c r="A4909" s="24" t="s">
        <v>5473</v>
      </c>
      <c r="B4909" t="s">
        <v>55</v>
      </c>
      <c r="C4909" s="25" t="s">
        <v>5454</v>
      </c>
      <c r="D4909" t="s">
        <v>170</v>
      </c>
      <c r="E4909" t="s">
        <v>5470</v>
      </c>
      <c r="F4909" t="s">
        <v>5456</v>
      </c>
      <c r="G4909" s="26">
        <v>1</v>
      </c>
      <c r="H4909" s="26">
        <v>0.75</v>
      </c>
      <c r="I4909" s="26">
        <v>20</v>
      </c>
      <c r="J4909" s="27" t="s">
        <v>1250</v>
      </c>
      <c r="K4909" s="27" t="s">
        <v>5457</v>
      </c>
      <c r="L4909" s="27" t="s">
        <v>5458</v>
      </c>
      <c r="M4909" t="s">
        <v>31</v>
      </c>
      <c r="N4909" t="s">
        <v>177</v>
      </c>
      <c r="O4909" t="s">
        <v>178</v>
      </c>
      <c r="P4909" t="s">
        <v>5459</v>
      </c>
      <c r="Q4909" t="s">
        <v>180</v>
      </c>
      <c r="R4909" t="str">
        <f>IF(database_public_cloud_VMs[[#This Row],[Azure Environment]]="Enterprise Agreement","Licence Included","Bring Your Own Licence")</f>
        <v>Licence Included</v>
      </c>
      <c r="S4909" t="s">
        <v>5460</v>
      </c>
      <c r="T4909" t="s">
        <v>5471</v>
      </c>
      <c r="U4909" t="s">
        <v>5465</v>
      </c>
      <c r="V4909" t="s">
        <v>5461</v>
      </c>
      <c r="W4909" t="s">
        <v>182</v>
      </c>
      <c r="X4909" t="s">
        <v>183</v>
      </c>
      <c r="Y4909" s="28" t="s">
        <v>5467</v>
      </c>
      <c r="Z4909" t="s">
        <v>5463</v>
      </c>
      <c r="AA490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4910" spans="1:27" x14ac:dyDescent="0.45">
      <c r="A4910" s="24" t="s">
        <v>5474</v>
      </c>
      <c r="B4910" t="s">
        <v>55</v>
      </c>
      <c r="C4910" s="25" t="s">
        <v>5454</v>
      </c>
      <c r="D4910" t="s">
        <v>170</v>
      </c>
      <c r="E4910" t="s">
        <v>5470</v>
      </c>
      <c r="F4910" t="s">
        <v>5456</v>
      </c>
      <c r="G4910" s="26">
        <v>1</v>
      </c>
      <c r="H4910" s="26">
        <v>0.75</v>
      </c>
      <c r="I4910" s="26">
        <v>20</v>
      </c>
      <c r="J4910" s="27" t="s">
        <v>1250</v>
      </c>
      <c r="K4910" s="27" t="s">
        <v>5457</v>
      </c>
      <c r="L4910" s="27" t="s">
        <v>5458</v>
      </c>
      <c r="M4910" t="s">
        <v>31</v>
      </c>
      <c r="N4910" t="s">
        <v>177</v>
      </c>
      <c r="O4910" t="s">
        <v>185</v>
      </c>
      <c r="P4910" t="s">
        <v>5459</v>
      </c>
      <c r="Q4910" t="s">
        <v>180</v>
      </c>
      <c r="R4910" t="str">
        <f>IF(database_public_cloud_VMs[[#This Row],[Azure Environment]]="Enterprise Agreement","Licence Included","Bring Your Own Licence")</f>
        <v>Licence Included</v>
      </c>
      <c r="S4910" t="s">
        <v>5460</v>
      </c>
      <c r="T4910" t="s">
        <v>5471</v>
      </c>
      <c r="U4910" t="s">
        <v>5465</v>
      </c>
      <c r="V4910" t="s">
        <v>5461</v>
      </c>
      <c r="W4910" t="s">
        <v>182</v>
      </c>
      <c r="X4910" t="s">
        <v>183</v>
      </c>
      <c r="Y4910" s="28" t="s">
        <v>5467</v>
      </c>
      <c r="Z4910" t="s">
        <v>5463</v>
      </c>
      <c r="AA491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4911" spans="1:27" x14ac:dyDescent="0.45">
      <c r="A4911" s="24" t="s">
        <v>5475</v>
      </c>
      <c r="B4911" t="s">
        <v>55</v>
      </c>
      <c r="C4911" s="25" t="s">
        <v>5454</v>
      </c>
      <c r="D4911" t="s">
        <v>170</v>
      </c>
      <c r="E4911" t="s">
        <v>5455</v>
      </c>
      <c r="F4911" t="s">
        <v>5476</v>
      </c>
      <c r="G4911" s="26">
        <v>1</v>
      </c>
      <c r="H4911" s="26">
        <v>1.75</v>
      </c>
      <c r="I4911" s="26">
        <v>70</v>
      </c>
      <c r="J4911" s="27" t="s">
        <v>1250</v>
      </c>
      <c r="K4911" s="27" t="s">
        <v>5457</v>
      </c>
      <c r="L4911" s="27" t="s">
        <v>5477</v>
      </c>
      <c r="M4911" t="s">
        <v>31</v>
      </c>
      <c r="N4911" t="s">
        <v>188</v>
      </c>
      <c r="O4911" t="s">
        <v>188</v>
      </c>
      <c r="P4911" t="s">
        <v>5459</v>
      </c>
      <c r="Q4911" t="s">
        <v>180</v>
      </c>
      <c r="R4911" t="str">
        <f>IF(database_public_cloud_VMs[[#This Row],[Azure Environment]]="Enterprise Agreement","Licence Included","Bring Your Own Licence")</f>
        <v>Licence Included</v>
      </c>
      <c r="S4911" t="s">
        <v>5460</v>
      </c>
      <c r="T4911" t="s">
        <v>5461</v>
      </c>
      <c r="U4911" t="s">
        <v>5462</v>
      </c>
      <c r="V4911" t="s">
        <v>5461</v>
      </c>
      <c r="W4911" t="s">
        <v>182</v>
      </c>
      <c r="X4911" t="s">
        <v>183</v>
      </c>
      <c r="Y4911" s="28">
        <v>9.7500000000000003E-2</v>
      </c>
      <c r="Z4911" t="s">
        <v>5463</v>
      </c>
      <c r="AA4911" s="29">
        <f>IF(database_public_cloud_VMs[[#This Row],[Currency]]="USD",(database_public_cloud_VMs[[#This Row],[Rate]]*param_exchange_rate)/(1+param_discount_aws),database_public_cloud_VMs[[#This Row],[Rate]])</f>
        <v>9.7500000000000003E-2</v>
      </c>
    </row>
    <row r="4912" spans="1:27" x14ac:dyDescent="0.45">
      <c r="A4912" s="24" t="s">
        <v>5478</v>
      </c>
      <c r="B4912" t="s">
        <v>55</v>
      </c>
      <c r="C4912" s="25" t="s">
        <v>5454</v>
      </c>
      <c r="D4912" t="s">
        <v>170</v>
      </c>
      <c r="E4912" t="s">
        <v>5455</v>
      </c>
      <c r="F4912" t="s">
        <v>5476</v>
      </c>
      <c r="G4912" s="26">
        <v>1</v>
      </c>
      <c r="H4912" s="26">
        <v>1.75</v>
      </c>
      <c r="I4912" s="26">
        <v>70</v>
      </c>
      <c r="J4912" s="27" t="s">
        <v>1250</v>
      </c>
      <c r="K4912" s="27" t="s">
        <v>5457</v>
      </c>
      <c r="L4912" s="27" t="s">
        <v>5477</v>
      </c>
      <c r="M4912" t="s">
        <v>31</v>
      </c>
      <c r="N4912" t="s">
        <v>188</v>
      </c>
      <c r="O4912" t="s">
        <v>188</v>
      </c>
      <c r="P4912" t="s">
        <v>5459</v>
      </c>
      <c r="Q4912" t="s">
        <v>180</v>
      </c>
      <c r="R4912" t="str">
        <f>IF(database_public_cloud_VMs[[#This Row],[Azure Environment]]="Enterprise Agreement","Licence Included","Bring Your Own Licence")</f>
        <v>Licence Included</v>
      </c>
      <c r="S4912" t="s">
        <v>5460</v>
      </c>
      <c r="T4912" t="s">
        <v>5461</v>
      </c>
      <c r="U4912" t="s">
        <v>5465</v>
      </c>
      <c r="V4912" t="s">
        <v>5461</v>
      </c>
      <c r="W4912" t="s">
        <v>182</v>
      </c>
      <c r="X4912" t="s">
        <v>183</v>
      </c>
      <c r="Y4912" s="28">
        <v>7.8399999999999997E-2</v>
      </c>
      <c r="Z4912" t="s">
        <v>5463</v>
      </c>
      <c r="AA4912" s="29">
        <f>IF(database_public_cloud_VMs[[#This Row],[Currency]]="USD",(database_public_cloud_VMs[[#This Row],[Rate]]*param_exchange_rate)/(1+param_discount_aws),database_public_cloud_VMs[[#This Row],[Rate]])</f>
        <v>7.8399999999999997E-2</v>
      </c>
    </row>
    <row r="4913" spans="1:27" x14ac:dyDescent="0.45">
      <c r="A4913" s="24" t="s">
        <v>5479</v>
      </c>
      <c r="B4913" t="s">
        <v>55</v>
      </c>
      <c r="C4913" s="25" t="s">
        <v>5454</v>
      </c>
      <c r="D4913" t="s">
        <v>170</v>
      </c>
      <c r="E4913" t="s">
        <v>5455</v>
      </c>
      <c r="F4913" t="s">
        <v>5476</v>
      </c>
      <c r="G4913" s="26">
        <v>1</v>
      </c>
      <c r="H4913" s="26">
        <v>1.75</v>
      </c>
      <c r="I4913" s="26">
        <v>70</v>
      </c>
      <c r="J4913" s="27" t="s">
        <v>1250</v>
      </c>
      <c r="K4913" s="27" t="s">
        <v>5457</v>
      </c>
      <c r="L4913" s="27" t="s">
        <v>5477</v>
      </c>
      <c r="M4913" t="s">
        <v>31</v>
      </c>
      <c r="N4913" t="s">
        <v>177</v>
      </c>
      <c r="O4913" t="s">
        <v>178</v>
      </c>
      <c r="P4913" t="s">
        <v>5459</v>
      </c>
      <c r="Q4913" t="s">
        <v>180</v>
      </c>
      <c r="R4913" t="str">
        <f>IF(database_public_cloud_VMs[[#This Row],[Azure Environment]]="Enterprise Agreement","Licence Included","Bring Your Own Licence")</f>
        <v>Licence Included</v>
      </c>
      <c r="S4913" t="s">
        <v>5460</v>
      </c>
      <c r="T4913" t="s">
        <v>5461</v>
      </c>
      <c r="U4913" t="s">
        <v>5465</v>
      </c>
      <c r="V4913" t="s">
        <v>5461</v>
      </c>
      <c r="W4913" t="s">
        <v>182</v>
      </c>
      <c r="X4913" t="s">
        <v>183</v>
      </c>
      <c r="Y4913" s="28" t="s">
        <v>5467</v>
      </c>
      <c r="Z4913" t="s">
        <v>5463</v>
      </c>
      <c r="AA491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4914" spans="1:27" x14ac:dyDescent="0.45">
      <c r="A4914" s="24" t="s">
        <v>5480</v>
      </c>
      <c r="B4914" t="s">
        <v>55</v>
      </c>
      <c r="C4914" s="25" t="s">
        <v>5454</v>
      </c>
      <c r="D4914" t="s">
        <v>170</v>
      </c>
      <c r="E4914" t="s">
        <v>5455</v>
      </c>
      <c r="F4914" t="s">
        <v>5476</v>
      </c>
      <c r="G4914" s="26">
        <v>1</v>
      </c>
      <c r="H4914" s="26">
        <v>1.75</v>
      </c>
      <c r="I4914" s="26">
        <v>70</v>
      </c>
      <c r="J4914" s="27" t="s">
        <v>1250</v>
      </c>
      <c r="K4914" s="27" t="s">
        <v>5457</v>
      </c>
      <c r="L4914" s="27" t="s">
        <v>5477</v>
      </c>
      <c r="M4914" t="s">
        <v>31</v>
      </c>
      <c r="N4914" t="s">
        <v>177</v>
      </c>
      <c r="O4914" t="s">
        <v>185</v>
      </c>
      <c r="P4914" t="s">
        <v>5459</v>
      </c>
      <c r="Q4914" t="s">
        <v>180</v>
      </c>
      <c r="R4914" t="str">
        <f>IF(database_public_cloud_VMs[[#This Row],[Azure Environment]]="Enterprise Agreement","Licence Included","Bring Your Own Licence")</f>
        <v>Licence Included</v>
      </c>
      <c r="S4914" t="s">
        <v>5460</v>
      </c>
      <c r="T4914" t="s">
        <v>5461</v>
      </c>
      <c r="U4914" t="s">
        <v>5465</v>
      </c>
      <c r="V4914" t="s">
        <v>5461</v>
      </c>
      <c r="W4914" t="s">
        <v>182</v>
      </c>
      <c r="X4914" t="s">
        <v>183</v>
      </c>
      <c r="Y4914" s="28" t="s">
        <v>5467</v>
      </c>
      <c r="Z4914" t="s">
        <v>5463</v>
      </c>
      <c r="AA491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4915" spans="1:27" x14ac:dyDescent="0.45">
      <c r="A4915" s="24" t="s">
        <v>5481</v>
      </c>
      <c r="B4915" t="s">
        <v>55</v>
      </c>
      <c r="C4915" s="25" t="s">
        <v>5454</v>
      </c>
      <c r="D4915" t="s">
        <v>170</v>
      </c>
      <c r="E4915" t="s">
        <v>5455</v>
      </c>
      <c r="F4915" t="s">
        <v>5476</v>
      </c>
      <c r="G4915" s="26">
        <v>1</v>
      </c>
      <c r="H4915" s="26">
        <v>1.75</v>
      </c>
      <c r="I4915" s="26">
        <v>70</v>
      </c>
      <c r="J4915" s="27" t="s">
        <v>1250</v>
      </c>
      <c r="K4915" s="27" t="s">
        <v>5457</v>
      </c>
      <c r="L4915" s="27" t="s">
        <v>5477</v>
      </c>
      <c r="M4915" t="s">
        <v>31</v>
      </c>
      <c r="N4915" t="s">
        <v>188</v>
      </c>
      <c r="O4915" t="s">
        <v>188</v>
      </c>
      <c r="P4915" t="s">
        <v>5459</v>
      </c>
      <c r="Q4915" t="s">
        <v>180</v>
      </c>
      <c r="R4915" t="str">
        <f>IF(database_public_cloud_VMs[[#This Row],[Azure Environment]]="Enterprise Agreement","Licence Included","Bring Your Own Licence")</f>
        <v>Licence Included</v>
      </c>
      <c r="S4915" t="s">
        <v>5460</v>
      </c>
      <c r="T4915" t="s">
        <v>5471</v>
      </c>
      <c r="U4915" t="s">
        <v>5462</v>
      </c>
      <c r="V4915" t="s">
        <v>5461</v>
      </c>
      <c r="W4915" t="s">
        <v>182</v>
      </c>
      <c r="X4915" t="s">
        <v>183</v>
      </c>
      <c r="Y4915" s="28">
        <v>1.9199999999999998E-2</v>
      </c>
      <c r="Z4915" t="s">
        <v>5463</v>
      </c>
      <c r="AA4915" s="29">
        <f>IF(database_public_cloud_VMs[[#This Row],[Currency]]="USD",(database_public_cloud_VMs[[#This Row],[Rate]]*param_exchange_rate)/(1+param_discount_aws),database_public_cloud_VMs[[#This Row],[Rate]])</f>
        <v>1.9199999999999998E-2</v>
      </c>
    </row>
    <row r="4916" spans="1:27" x14ac:dyDescent="0.45">
      <c r="A4916" s="24" t="s">
        <v>5482</v>
      </c>
      <c r="B4916" t="s">
        <v>55</v>
      </c>
      <c r="C4916" s="25" t="s">
        <v>5454</v>
      </c>
      <c r="D4916" t="s">
        <v>170</v>
      </c>
      <c r="E4916" t="s">
        <v>5455</v>
      </c>
      <c r="F4916" t="s">
        <v>5476</v>
      </c>
      <c r="G4916" s="26">
        <v>1</v>
      </c>
      <c r="H4916" s="26">
        <v>1.75</v>
      </c>
      <c r="I4916" s="26">
        <v>70</v>
      </c>
      <c r="J4916" s="27" t="s">
        <v>1250</v>
      </c>
      <c r="K4916" s="27" t="s">
        <v>5457</v>
      </c>
      <c r="L4916" s="27" t="s">
        <v>5477</v>
      </c>
      <c r="M4916" t="s">
        <v>31</v>
      </c>
      <c r="N4916" t="s">
        <v>188</v>
      </c>
      <c r="O4916" t="s">
        <v>188</v>
      </c>
      <c r="P4916" t="s">
        <v>5459</v>
      </c>
      <c r="Q4916" t="s">
        <v>180</v>
      </c>
      <c r="R4916" t="str">
        <f>IF(database_public_cloud_VMs[[#This Row],[Azure Environment]]="Enterprise Agreement","Licence Included","Bring Your Own Licence")</f>
        <v>Licence Included</v>
      </c>
      <c r="S4916" t="s">
        <v>5460</v>
      </c>
      <c r="T4916" t="s">
        <v>5471</v>
      </c>
      <c r="U4916" t="s">
        <v>5465</v>
      </c>
      <c r="V4916" t="s">
        <v>5461</v>
      </c>
      <c r="W4916" t="s">
        <v>182</v>
      </c>
      <c r="X4916" t="s">
        <v>183</v>
      </c>
      <c r="Y4916" s="28">
        <v>1.55E-2</v>
      </c>
      <c r="Z4916" t="s">
        <v>5463</v>
      </c>
      <c r="AA4916" s="29">
        <f>IF(database_public_cloud_VMs[[#This Row],[Currency]]="USD",(database_public_cloud_VMs[[#This Row],[Rate]]*param_exchange_rate)/(1+param_discount_aws),database_public_cloud_VMs[[#This Row],[Rate]])</f>
        <v>1.55E-2</v>
      </c>
    </row>
    <row r="4917" spans="1:27" x14ac:dyDescent="0.45">
      <c r="A4917" s="24" t="s">
        <v>5483</v>
      </c>
      <c r="B4917" t="s">
        <v>55</v>
      </c>
      <c r="C4917" s="25" t="s">
        <v>5454</v>
      </c>
      <c r="D4917" t="s">
        <v>170</v>
      </c>
      <c r="E4917" t="s">
        <v>5455</v>
      </c>
      <c r="F4917" t="s">
        <v>5476</v>
      </c>
      <c r="G4917" s="26">
        <v>1</v>
      </c>
      <c r="H4917" s="26">
        <v>1.75</v>
      </c>
      <c r="I4917" s="26">
        <v>70</v>
      </c>
      <c r="J4917" s="27" t="s">
        <v>1250</v>
      </c>
      <c r="K4917" s="27" t="s">
        <v>5457</v>
      </c>
      <c r="L4917" s="27" t="s">
        <v>5477</v>
      </c>
      <c r="M4917" t="s">
        <v>31</v>
      </c>
      <c r="N4917" t="s">
        <v>177</v>
      </c>
      <c r="O4917" t="s">
        <v>178</v>
      </c>
      <c r="P4917" t="s">
        <v>5459</v>
      </c>
      <c r="Q4917" t="s">
        <v>180</v>
      </c>
      <c r="R4917" t="str">
        <f>IF(database_public_cloud_VMs[[#This Row],[Azure Environment]]="Enterprise Agreement","Licence Included","Bring Your Own Licence")</f>
        <v>Licence Included</v>
      </c>
      <c r="S4917" t="s">
        <v>5460</v>
      </c>
      <c r="T4917" t="s">
        <v>5471</v>
      </c>
      <c r="U4917" t="s">
        <v>5465</v>
      </c>
      <c r="V4917" t="s">
        <v>5461</v>
      </c>
      <c r="W4917" t="s">
        <v>182</v>
      </c>
      <c r="X4917" t="s">
        <v>183</v>
      </c>
      <c r="Y4917" s="28" t="s">
        <v>5467</v>
      </c>
      <c r="Z4917" t="s">
        <v>5463</v>
      </c>
      <c r="AA491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4918" spans="1:27" x14ac:dyDescent="0.45">
      <c r="A4918" s="24" t="s">
        <v>5484</v>
      </c>
      <c r="B4918" t="s">
        <v>55</v>
      </c>
      <c r="C4918" s="25" t="s">
        <v>5454</v>
      </c>
      <c r="D4918" t="s">
        <v>170</v>
      </c>
      <c r="E4918" t="s">
        <v>5455</v>
      </c>
      <c r="F4918" t="s">
        <v>5476</v>
      </c>
      <c r="G4918" s="26">
        <v>1</v>
      </c>
      <c r="H4918" s="26">
        <v>1.75</v>
      </c>
      <c r="I4918" s="26">
        <v>70</v>
      </c>
      <c r="J4918" s="27" t="s">
        <v>1250</v>
      </c>
      <c r="K4918" s="27" t="s">
        <v>5457</v>
      </c>
      <c r="L4918" s="27" t="s">
        <v>5477</v>
      </c>
      <c r="M4918" t="s">
        <v>31</v>
      </c>
      <c r="N4918" t="s">
        <v>177</v>
      </c>
      <c r="O4918" t="s">
        <v>185</v>
      </c>
      <c r="P4918" t="s">
        <v>5459</v>
      </c>
      <c r="Q4918" t="s">
        <v>180</v>
      </c>
      <c r="R4918" t="str">
        <f>IF(database_public_cloud_VMs[[#This Row],[Azure Environment]]="Enterprise Agreement","Licence Included","Bring Your Own Licence")</f>
        <v>Licence Included</v>
      </c>
      <c r="S4918" t="s">
        <v>5460</v>
      </c>
      <c r="T4918" t="s">
        <v>5471</v>
      </c>
      <c r="U4918" t="s">
        <v>5465</v>
      </c>
      <c r="V4918" t="s">
        <v>5461</v>
      </c>
      <c r="W4918" t="s">
        <v>182</v>
      </c>
      <c r="X4918" t="s">
        <v>183</v>
      </c>
      <c r="Y4918" s="28" t="s">
        <v>5467</v>
      </c>
      <c r="Z4918" t="s">
        <v>5463</v>
      </c>
      <c r="AA491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4919" spans="1:27" x14ac:dyDescent="0.45">
      <c r="A4919" s="24" t="s">
        <v>5485</v>
      </c>
      <c r="B4919" t="s">
        <v>55</v>
      </c>
      <c r="C4919" s="25" t="s">
        <v>5454</v>
      </c>
      <c r="D4919" t="s">
        <v>170</v>
      </c>
      <c r="E4919" t="s">
        <v>5455</v>
      </c>
      <c r="F4919" t="s">
        <v>5486</v>
      </c>
      <c r="G4919" s="26">
        <v>2</v>
      </c>
      <c r="H4919" s="26">
        <v>3.5</v>
      </c>
      <c r="I4919" s="26">
        <v>135</v>
      </c>
      <c r="J4919" s="27" t="s">
        <v>1250</v>
      </c>
      <c r="K4919" s="27" t="s">
        <v>5457</v>
      </c>
      <c r="L4919" s="27" t="s">
        <v>5487</v>
      </c>
      <c r="M4919" t="s">
        <v>31</v>
      </c>
      <c r="N4919" t="s">
        <v>188</v>
      </c>
      <c r="O4919" t="s">
        <v>188</v>
      </c>
      <c r="P4919" t="s">
        <v>5459</v>
      </c>
      <c r="Q4919" t="s">
        <v>180</v>
      </c>
      <c r="R4919" t="str">
        <f>IF(database_public_cloud_VMs[[#This Row],[Azure Environment]]="Enterprise Agreement","Licence Included","Bring Your Own Licence")</f>
        <v>Licence Included</v>
      </c>
      <c r="S4919" t="s">
        <v>5460</v>
      </c>
      <c r="T4919" t="s">
        <v>5461</v>
      </c>
      <c r="U4919" t="s">
        <v>5462</v>
      </c>
      <c r="V4919" t="s">
        <v>5461</v>
      </c>
      <c r="W4919" t="s">
        <v>182</v>
      </c>
      <c r="X4919" t="s">
        <v>183</v>
      </c>
      <c r="Y4919" s="28">
        <v>0.1951</v>
      </c>
      <c r="Z4919" t="s">
        <v>5463</v>
      </c>
      <c r="AA4919" s="29">
        <f>IF(database_public_cloud_VMs[[#This Row],[Currency]]="USD",(database_public_cloud_VMs[[#This Row],[Rate]]*param_exchange_rate)/(1+param_discount_aws),database_public_cloud_VMs[[#This Row],[Rate]])</f>
        <v>0.1951</v>
      </c>
    </row>
    <row r="4920" spans="1:27" x14ac:dyDescent="0.45">
      <c r="A4920" s="24" t="s">
        <v>5488</v>
      </c>
      <c r="B4920" t="s">
        <v>55</v>
      </c>
      <c r="C4920" s="25" t="s">
        <v>5454</v>
      </c>
      <c r="D4920" t="s">
        <v>170</v>
      </c>
      <c r="E4920" t="s">
        <v>5455</v>
      </c>
      <c r="F4920" t="s">
        <v>5486</v>
      </c>
      <c r="G4920" s="26">
        <v>2</v>
      </c>
      <c r="H4920" s="26">
        <v>3.5</v>
      </c>
      <c r="I4920" s="26">
        <v>135</v>
      </c>
      <c r="J4920" s="27" t="s">
        <v>1250</v>
      </c>
      <c r="K4920" s="27" t="s">
        <v>5457</v>
      </c>
      <c r="L4920" s="27" t="s">
        <v>5487</v>
      </c>
      <c r="M4920" t="s">
        <v>31</v>
      </c>
      <c r="N4920" t="s">
        <v>188</v>
      </c>
      <c r="O4920" t="s">
        <v>188</v>
      </c>
      <c r="P4920" t="s">
        <v>5459</v>
      </c>
      <c r="Q4920" t="s">
        <v>180</v>
      </c>
      <c r="R4920" t="str">
        <f>IF(database_public_cloud_VMs[[#This Row],[Azure Environment]]="Enterprise Agreement","Licence Included","Bring Your Own Licence")</f>
        <v>Licence Included</v>
      </c>
      <c r="S4920" t="s">
        <v>5460</v>
      </c>
      <c r="T4920" t="s">
        <v>5461</v>
      </c>
      <c r="U4920" t="s">
        <v>5465</v>
      </c>
      <c r="V4920" t="s">
        <v>5461</v>
      </c>
      <c r="W4920" t="s">
        <v>182</v>
      </c>
      <c r="X4920" t="s">
        <v>183</v>
      </c>
      <c r="Y4920" s="28">
        <v>0.15679999999999999</v>
      </c>
      <c r="Z4920" t="s">
        <v>5463</v>
      </c>
      <c r="AA4920" s="29">
        <f>IF(database_public_cloud_VMs[[#This Row],[Currency]]="USD",(database_public_cloud_VMs[[#This Row],[Rate]]*param_exchange_rate)/(1+param_discount_aws),database_public_cloud_VMs[[#This Row],[Rate]])</f>
        <v>0.15679999999999999</v>
      </c>
    </row>
    <row r="4921" spans="1:27" x14ac:dyDescent="0.45">
      <c r="A4921" s="24" t="s">
        <v>5489</v>
      </c>
      <c r="B4921" t="s">
        <v>55</v>
      </c>
      <c r="C4921" s="25" t="s">
        <v>5454</v>
      </c>
      <c r="D4921" t="s">
        <v>170</v>
      </c>
      <c r="E4921" t="s">
        <v>5455</v>
      </c>
      <c r="F4921" t="s">
        <v>5486</v>
      </c>
      <c r="G4921" s="26">
        <v>2</v>
      </c>
      <c r="H4921" s="26">
        <v>3.5</v>
      </c>
      <c r="I4921" s="26">
        <v>135</v>
      </c>
      <c r="J4921" s="27" t="s">
        <v>1250</v>
      </c>
      <c r="K4921" s="27" t="s">
        <v>5457</v>
      </c>
      <c r="L4921" s="27" t="s">
        <v>5487</v>
      </c>
      <c r="M4921" t="s">
        <v>31</v>
      </c>
      <c r="N4921" t="s">
        <v>177</v>
      </c>
      <c r="O4921" t="s">
        <v>178</v>
      </c>
      <c r="P4921" t="s">
        <v>5459</v>
      </c>
      <c r="Q4921" t="s">
        <v>180</v>
      </c>
      <c r="R4921" t="str">
        <f>IF(database_public_cloud_VMs[[#This Row],[Azure Environment]]="Enterprise Agreement","Licence Included","Bring Your Own Licence")</f>
        <v>Licence Included</v>
      </c>
      <c r="S4921" t="s">
        <v>5460</v>
      </c>
      <c r="T4921" t="s">
        <v>5461</v>
      </c>
      <c r="U4921" t="s">
        <v>5465</v>
      </c>
      <c r="V4921" t="s">
        <v>5461</v>
      </c>
      <c r="W4921" t="s">
        <v>182</v>
      </c>
      <c r="X4921" t="s">
        <v>183</v>
      </c>
      <c r="Y4921" s="28" t="s">
        <v>5467</v>
      </c>
      <c r="Z4921" t="s">
        <v>5463</v>
      </c>
      <c r="AA492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4922" spans="1:27" x14ac:dyDescent="0.45">
      <c r="A4922" s="24" t="s">
        <v>5490</v>
      </c>
      <c r="B4922" t="s">
        <v>55</v>
      </c>
      <c r="C4922" s="25" t="s">
        <v>5454</v>
      </c>
      <c r="D4922" t="s">
        <v>170</v>
      </c>
      <c r="E4922" t="s">
        <v>5455</v>
      </c>
      <c r="F4922" t="s">
        <v>5486</v>
      </c>
      <c r="G4922" s="26">
        <v>2</v>
      </c>
      <c r="H4922" s="26">
        <v>3.5</v>
      </c>
      <c r="I4922" s="26">
        <v>135</v>
      </c>
      <c r="J4922" s="27" t="s">
        <v>1250</v>
      </c>
      <c r="K4922" s="27" t="s">
        <v>5457</v>
      </c>
      <c r="L4922" s="27" t="s">
        <v>5487</v>
      </c>
      <c r="M4922" t="s">
        <v>31</v>
      </c>
      <c r="N4922" t="s">
        <v>177</v>
      </c>
      <c r="O4922" t="s">
        <v>185</v>
      </c>
      <c r="P4922" t="s">
        <v>5459</v>
      </c>
      <c r="Q4922" t="s">
        <v>180</v>
      </c>
      <c r="R4922" t="str">
        <f>IF(database_public_cloud_VMs[[#This Row],[Azure Environment]]="Enterprise Agreement","Licence Included","Bring Your Own Licence")</f>
        <v>Licence Included</v>
      </c>
      <c r="S4922" t="s">
        <v>5460</v>
      </c>
      <c r="T4922" t="s">
        <v>5461</v>
      </c>
      <c r="U4922" t="s">
        <v>5465</v>
      </c>
      <c r="V4922" t="s">
        <v>5461</v>
      </c>
      <c r="W4922" t="s">
        <v>182</v>
      </c>
      <c r="X4922" t="s">
        <v>183</v>
      </c>
      <c r="Y4922" s="28" t="s">
        <v>5467</v>
      </c>
      <c r="Z4922" t="s">
        <v>5463</v>
      </c>
      <c r="AA492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4923" spans="1:27" x14ac:dyDescent="0.45">
      <c r="A4923" s="24" t="s">
        <v>5491</v>
      </c>
      <c r="B4923" t="s">
        <v>55</v>
      </c>
      <c r="C4923" s="25" t="s">
        <v>5454</v>
      </c>
      <c r="D4923" t="s">
        <v>170</v>
      </c>
      <c r="E4923" t="s">
        <v>5455</v>
      </c>
      <c r="F4923" t="s">
        <v>5486</v>
      </c>
      <c r="G4923" s="26">
        <v>2</v>
      </c>
      <c r="H4923" s="26">
        <v>3.5</v>
      </c>
      <c r="I4923" s="26">
        <v>135</v>
      </c>
      <c r="J4923" s="27" t="s">
        <v>1250</v>
      </c>
      <c r="K4923" s="27" t="s">
        <v>5457</v>
      </c>
      <c r="L4923" s="27" t="s">
        <v>5487</v>
      </c>
      <c r="M4923" t="s">
        <v>31</v>
      </c>
      <c r="N4923" t="s">
        <v>188</v>
      </c>
      <c r="O4923" t="s">
        <v>188</v>
      </c>
      <c r="P4923" t="s">
        <v>5459</v>
      </c>
      <c r="Q4923" t="s">
        <v>180</v>
      </c>
      <c r="R4923" t="str">
        <f>IF(database_public_cloud_VMs[[#This Row],[Azure Environment]]="Enterprise Agreement","Licence Included","Bring Your Own Licence")</f>
        <v>Licence Included</v>
      </c>
      <c r="S4923" t="s">
        <v>5460</v>
      </c>
      <c r="T4923" t="s">
        <v>5471</v>
      </c>
      <c r="U4923" t="s">
        <v>5462</v>
      </c>
      <c r="V4923" t="s">
        <v>5461</v>
      </c>
      <c r="W4923" t="s">
        <v>182</v>
      </c>
      <c r="X4923" t="s">
        <v>183</v>
      </c>
      <c r="Y4923" s="28">
        <v>3.85E-2</v>
      </c>
      <c r="Z4923" t="s">
        <v>5463</v>
      </c>
      <c r="AA4923" s="29">
        <f>IF(database_public_cloud_VMs[[#This Row],[Currency]]="USD",(database_public_cloud_VMs[[#This Row],[Rate]]*param_exchange_rate)/(1+param_discount_aws),database_public_cloud_VMs[[#This Row],[Rate]])</f>
        <v>3.85E-2</v>
      </c>
    </row>
    <row r="4924" spans="1:27" x14ac:dyDescent="0.45">
      <c r="A4924" s="24" t="s">
        <v>5492</v>
      </c>
      <c r="B4924" t="s">
        <v>55</v>
      </c>
      <c r="C4924" s="25" t="s">
        <v>5454</v>
      </c>
      <c r="D4924" t="s">
        <v>170</v>
      </c>
      <c r="E4924" t="s">
        <v>5455</v>
      </c>
      <c r="F4924" t="s">
        <v>5486</v>
      </c>
      <c r="G4924" s="26">
        <v>2</v>
      </c>
      <c r="H4924" s="26">
        <v>3.5</v>
      </c>
      <c r="I4924" s="26">
        <v>135</v>
      </c>
      <c r="J4924" s="27" t="s">
        <v>1250</v>
      </c>
      <c r="K4924" s="27" t="s">
        <v>5457</v>
      </c>
      <c r="L4924" s="27" t="s">
        <v>5487</v>
      </c>
      <c r="M4924" t="s">
        <v>31</v>
      </c>
      <c r="N4924" t="s">
        <v>188</v>
      </c>
      <c r="O4924" t="s">
        <v>188</v>
      </c>
      <c r="P4924" t="s">
        <v>5459</v>
      </c>
      <c r="Q4924" t="s">
        <v>180</v>
      </c>
      <c r="R4924" t="str">
        <f>IF(database_public_cloud_VMs[[#This Row],[Azure Environment]]="Enterprise Agreement","Licence Included","Bring Your Own Licence")</f>
        <v>Licence Included</v>
      </c>
      <c r="S4924" t="s">
        <v>5460</v>
      </c>
      <c r="T4924" t="s">
        <v>5471</v>
      </c>
      <c r="U4924" t="s">
        <v>5465</v>
      </c>
      <c r="V4924" t="s">
        <v>5461</v>
      </c>
      <c r="W4924" t="s">
        <v>182</v>
      </c>
      <c r="X4924" t="s">
        <v>183</v>
      </c>
      <c r="Y4924" s="28">
        <v>3.1E-2</v>
      </c>
      <c r="Z4924" t="s">
        <v>5463</v>
      </c>
      <c r="AA4924" s="29">
        <f>IF(database_public_cloud_VMs[[#This Row],[Currency]]="USD",(database_public_cloud_VMs[[#This Row],[Rate]]*param_exchange_rate)/(1+param_discount_aws),database_public_cloud_VMs[[#This Row],[Rate]])</f>
        <v>3.1E-2</v>
      </c>
    </row>
    <row r="4925" spans="1:27" x14ac:dyDescent="0.45">
      <c r="A4925" s="24" t="s">
        <v>5493</v>
      </c>
      <c r="B4925" t="s">
        <v>55</v>
      </c>
      <c r="C4925" s="25" t="s">
        <v>5454</v>
      </c>
      <c r="D4925" t="s">
        <v>170</v>
      </c>
      <c r="E4925" t="s">
        <v>5455</v>
      </c>
      <c r="F4925" t="s">
        <v>5486</v>
      </c>
      <c r="G4925" s="26">
        <v>2</v>
      </c>
      <c r="H4925" s="26">
        <v>3.5</v>
      </c>
      <c r="I4925" s="26">
        <v>135</v>
      </c>
      <c r="J4925" s="27" t="s">
        <v>1250</v>
      </c>
      <c r="K4925" s="27" t="s">
        <v>5457</v>
      </c>
      <c r="L4925" s="27" t="s">
        <v>5487</v>
      </c>
      <c r="M4925" t="s">
        <v>31</v>
      </c>
      <c r="N4925" t="s">
        <v>177</v>
      </c>
      <c r="O4925" t="s">
        <v>178</v>
      </c>
      <c r="P4925" t="s">
        <v>5459</v>
      </c>
      <c r="Q4925" t="s">
        <v>180</v>
      </c>
      <c r="R4925" t="str">
        <f>IF(database_public_cloud_VMs[[#This Row],[Azure Environment]]="Enterprise Agreement","Licence Included","Bring Your Own Licence")</f>
        <v>Licence Included</v>
      </c>
      <c r="S4925" t="s">
        <v>5460</v>
      </c>
      <c r="T4925" t="s">
        <v>5471</v>
      </c>
      <c r="U4925" t="s">
        <v>5465</v>
      </c>
      <c r="V4925" t="s">
        <v>5461</v>
      </c>
      <c r="W4925" t="s">
        <v>182</v>
      </c>
      <c r="X4925" t="s">
        <v>183</v>
      </c>
      <c r="Y4925" s="28" t="s">
        <v>5467</v>
      </c>
      <c r="Z4925" t="s">
        <v>5463</v>
      </c>
      <c r="AA492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4926" spans="1:27" x14ac:dyDescent="0.45">
      <c r="A4926" s="24" t="s">
        <v>5494</v>
      </c>
      <c r="B4926" t="s">
        <v>55</v>
      </c>
      <c r="C4926" s="25" t="s">
        <v>5454</v>
      </c>
      <c r="D4926" t="s">
        <v>170</v>
      </c>
      <c r="E4926" t="s">
        <v>5455</v>
      </c>
      <c r="F4926" t="s">
        <v>5486</v>
      </c>
      <c r="G4926" s="26">
        <v>2</v>
      </c>
      <c r="H4926" s="26">
        <v>3.5</v>
      </c>
      <c r="I4926" s="26">
        <v>135</v>
      </c>
      <c r="J4926" s="27" t="s">
        <v>1250</v>
      </c>
      <c r="K4926" s="27" t="s">
        <v>5457</v>
      </c>
      <c r="L4926" s="27" t="s">
        <v>5487</v>
      </c>
      <c r="M4926" t="s">
        <v>31</v>
      </c>
      <c r="N4926" t="s">
        <v>177</v>
      </c>
      <c r="O4926" t="s">
        <v>185</v>
      </c>
      <c r="P4926" t="s">
        <v>5459</v>
      </c>
      <c r="Q4926" t="s">
        <v>180</v>
      </c>
      <c r="R4926" t="str">
        <f>IF(database_public_cloud_VMs[[#This Row],[Azure Environment]]="Enterprise Agreement","Licence Included","Bring Your Own Licence")</f>
        <v>Licence Included</v>
      </c>
      <c r="S4926" t="s">
        <v>5460</v>
      </c>
      <c r="T4926" t="s">
        <v>5471</v>
      </c>
      <c r="U4926" t="s">
        <v>5465</v>
      </c>
      <c r="V4926" t="s">
        <v>5461</v>
      </c>
      <c r="W4926" t="s">
        <v>182</v>
      </c>
      <c r="X4926" t="s">
        <v>183</v>
      </c>
      <c r="Y4926" s="28" t="s">
        <v>5467</v>
      </c>
      <c r="Z4926" t="s">
        <v>5463</v>
      </c>
      <c r="AA492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4927" spans="1:27" x14ac:dyDescent="0.45">
      <c r="A4927" s="24" t="s">
        <v>5495</v>
      </c>
      <c r="B4927" t="s">
        <v>55</v>
      </c>
      <c r="C4927" s="25" t="s">
        <v>5454</v>
      </c>
      <c r="D4927" t="s">
        <v>170</v>
      </c>
      <c r="E4927" t="s">
        <v>5455</v>
      </c>
      <c r="F4927" t="s">
        <v>5496</v>
      </c>
      <c r="G4927" s="26">
        <v>4</v>
      </c>
      <c r="H4927" s="26">
        <v>7</v>
      </c>
      <c r="I4927" s="26">
        <v>285</v>
      </c>
      <c r="J4927" s="27" t="s">
        <v>1250</v>
      </c>
      <c r="K4927" s="27" t="s">
        <v>5457</v>
      </c>
      <c r="L4927" s="27" t="s">
        <v>5497</v>
      </c>
      <c r="M4927" t="s">
        <v>31</v>
      </c>
      <c r="N4927" t="s">
        <v>188</v>
      </c>
      <c r="O4927" t="s">
        <v>188</v>
      </c>
      <c r="P4927" t="s">
        <v>5459</v>
      </c>
      <c r="Q4927" t="s">
        <v>180</v>
      </c>
      <c r="R4927" t="str">
        <f>IF(database_public_cloud_VMs[[#This Row],[Azure Environment]]="Enterprise Agreement","Licence Included","Bring Your Own Licence")</f>
        <v>Licence Included</v>
      </c>
      <c r="S4927" t="s">
        <v>5460</v>
      </c>
      <c r="T4927" t="s">
        <v>5461</v>
      </c>
      <c r="U4927" t="s">
        <v>5462</v>
      </c>
      <c r="V4927" t="s">
        <v>5461</v>
      </c>
      <c r="W4927" t="s">
        <v>182</v>
      </c>
      <c r="X4927" t="s">
        <v>183</v>
      </c>
      <c r="Y4927" s="28">
        <v>0.39019999999999999</v>
      </c>
      <c r="Z4927" t="s">
        <v>5463</v>
      </c>
      <c r="AA4927" s="29">
        <f>IF(database_public_cloud_VMs[[#This Row],[Currency]]="USD",(database_public_cloud_VMs[[#This Row],[Rate]]*param_exchange_rate)/(1+param_discount_aws),database_public_cloud_VMs[[#This Row],[Rate]])</f>
        <v>0.39019999999999999</v>
      </c>
    </row>
    <row r="4928" spans="1:27" x14ac:dyDescent="0.45">
      <c r="A4928" s="24" t="s">
        <v>5498</v>
      </c>
      <c r="B4928" t="s">
        <v>55</v>
      </c>
      <c r="C4928" s="25" t="s">
        <v>5454</v>
      </c>
      <c r="D4928" t="s">
        <v>170</v>
      </c>
      <c r="E4928" t="s">
        <v>5455</v>
      </c>
      <c r="F4928" t="s">
        <v>5496</v>
      </c>
      <c r="G4928" s="26">
        <v>4</v>
      </c>
      <c r="H4928" s="26">
        <v>7</v>
      </c>
      <c r="I4928" s="26">
        <v>285</v>
      </c>
      <c r="J4928" s="27" t="s">
        <v>1250</v>
      </c>
      <c r="K4928" s="27" t="s">
        <v>5457</v>
      </c>
      <c r="L4928" s="27" t="s">
        <v>5497</v>
      </c>
      <c r="M4928" t="s">
        <v>31</v>
      </c>
      <c r="N4928" t="s">
        <v>188</v>
      </c>
      <c r="O4928" t="s">
        <v>188</v>
      </c>
      <c r="P4928" t="s">
        <v>5459</v>
      </c>
      <c r="Q4928" t="s">
        <v>180</v>
      </c>
      <c r="R4928" t="str">
        <f>IF(database_public_cloud_VMs[[#This Row],[Azure Environment]]="Enterprise Agreement","Licence Included","Bring Your Own Licence")</f>
        <v>Licence Included</v>
      </c>
      <c r="S4928" t="s">
        <v>5460</v>
      </c>
      <c r="T4928" t="s">
        <v>5461</v>
      </c>
      <c r="U4928" t="s">
        <v>5465</v>
      </c>
      <c r="V4928" t="s">
        <v>5461</v>
      </c>
      <c r="W4928" t="s">
        <v>182</v>
      </c>
      <c r="X4928" t="s">
        <v>183</v>
      </c>
      <c r="Y4928" s="28">
        <v>0.3135</v>
      </c>
      <c r="Z4928" t="s">
        <v>5463</v>
      </c>
      <c r="AA4928" s="29">
        <f>IF(database_public_cloud_VMs[[#This Row],[Currency]]="USD",(database_public_cloud_VMs[[#This Row],[Rate]]*param_exchange_rate)/(1+param_discount_aws),database_public_cloud_VMs[[#This Row],[Rate]])</f>
        <v>0.3135</v>
      </c>
    </row>
    <row r="4929" spans="1:27" x14ac:dyDescent="0.45">
      <c r="A4929" s="24" t="s">
        <v>5499</v>
      </c>
      <c r="B4929" t="s">
        <v>55</v>
      </c>
      <c r="C4929" s="25" t="s">
        <v>5454</v>
      </c>
      <c r="D4929" t="s">
        <v>170</v>
      </c>
      <c r="E4929" t="s">
        <v>5455</v>
      </c>
      <c r="F4929" t="s">
        <v>5496</v>
      </c>
      <c r="G4929" s="26">
        <v>4</v>
      </c>
      <c r="H4929" s="26">
        <v>7</v>
      </c>
      <c r="I4929" s="26">
        <v>285</v>
      </c>
      <c r="J4929" s="27" t="s">
        <v>1250</v>
      </c>
      <c r="K4929" s="27" t="s">
        <v>5457</v>
      </c>
      <c r="L4929" s="27" t="s">
        <v>5497</v>
      </c>
      <c r="M4929" t="s">
        <v>31</v>
      </c>
      <c r="N4929" t="s">
        <v>177</v>
      </c>
      <c r="O4929" t="s">
        <v>178</v>
      </c>
      <c r="P4929" t="s">
        <v>5459</v>
      </c>
      <c r="Q4929" t="s">
        <v>180</v>
      </c>
      <c r="R4929" t="str">
        <f>IF(database_public_cloud_VMs[[#This Row],[Azure Environment]]="Enterprise Agreement","Licence Included","Bring Your Own Licence")</f>
        <v>Licence Included</v>
      </c>
      <c r="S4929" t="s">
        <v>5460</v>
      </c>
      <c r="T4929" t="s">
        <v>5461</v>
      </c>
      <c r="U4929" t="s">
        <v>5465</v>
      </c>
      <c r="V4929" t="s">
        <v>5461</v>
      </c>
      <c r="W4929" t="s">
        <v>182</v>
      </c>
      <c r="X4929" t="s">
        <v>183</v>
      </c>
      <c r="Y4929" s="28" t="s">
        <v>5467</v>
      </c>
      <c r="Z4929" t="s">
        <v>5463</v>
      </c>
      <c r="AA492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4930" spans="1:27" x14ac:dyDescent="0.45">
      <c r="A4930" s="24" t="s">
        <v>5500</v>
      </c>
      <c r="B4930" t="s">
        <v>55</v>
      </c>
      <c r="C4930" s="25" t="s">
        <v>5454</v>
      </c>
      <c r="D4930" t="s">
        <v>170</v>
      </c>
      <c r="E4930" t="s">
        <v>5455</v>
      </c>
      <c r="F4930" t="s">
        <v>5496</v>
      </c>
      <c r="G4930" s="26">
        <v>4</v>
      </c>
      <c r="H4930" s="26">
        <v>7</v>
      </c>
      <c r="I4930" s="26">
        <v>285</v>
      </c>
      <c r="J4930" s="27" t="s">
        <v>1250</v>
      </c>
      <c r="K4930" s="27" t="s">
        <v>5457</v>
      </c>
      <c r="L4930" s="27" t="s">
        <v>5497</v>
      </c>
      <c r="M4930" t="s">
        <v>31</v>
      </c>
      <c r="N4930" t="s">
        <v>177</v>
      </c>
      <c r="O4930" t="s">
        <v>185</v>
      </c>
      <c r="P4930" t="s">
        <v>5459</v>
      </c>
      <c r="Q4930" t="s">
        <v>180</v>
      </c>
      <c r="R4930" t="str">
        <f>IF(database_public_cloud_VMs[[#This Row],[Azure Environment]]="Enterprise Agreement","Licence Included","Bring Your Own Licence")</f>
        <v>Licence Included</v>
      </c>
      <c r="S4930" t="s">
        <v>5460</v>
      </c>
      <c r="T4930" t="s">
        <v>5461</v>
      </c>
      <c r="U4930" t="s">
        <v>5465</v>
      </c>
      <c r="V4930" t="s">
        <v>5461</v>
      </c>
      <c r="W4930" t="s">
        <v>182</v>
      </c>
      <c r="X4930" t="s">
        <v>183</v>
      </c>
      <c r="Y4930" s="28" t="s">
        <v>5467</v>
      </c>
      <c r="Z4930" t="s">
        <v>5463</v>
      </c>
      <c r="AA493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4931" spans="1:27" x14ac:dyDescent="0.45">
      <c r="A4931" s="24" t="s">
        <v>5501</v>
      </c>
      <c r="B4931" t="s">
        <v>55</v>
      </c>
      <c r="C4931" s="25" t="s">
        <v>5454</v>
      </c>
      <c r="D4931" t="s">
        <v>170</v>
      </c>
      <c r="E4931" t="s">
        <v>5455</v>
      </c>
      <c r="F4931" t="s">
        <v>5496</v>
      </c>
      <c r="G4931" s="26">
        <v>4</v>
      </c>
      <c r="H4931" s="26">
        <v>7</v>
      </c>
      <c r="I4931" s="26">
        <v>285</v>
      </c>
      <c r="J4931" s="27" t="s">
        <v>1250</v>
      </c>
      <c r="K4931" s="27" t="s">
        <v>5457</v>
      </c>
      <c r="L4931" s="27" t="s">
        <v>5497</v>
      </c>
      <c r="M4931" t="s">
        <v>31</v>
      </c>
      <c r="N4931" t="s">
        <v>188</v>
      </c>
      <c r="O4931" t="s">
        <v>188</v>
      </c>
      <c r="P4931" t="s">
        <v>5459</v>
      </c>
      <c r="Q4931" t="s">
        <v>180</v>
      </c>
      <c r="R4931" t="str">
        <f>IF(database_public_cloud_VMs[[#This Row],[Azure Environment]]="Enterprise Agreement","Licence Included","Bring Your Own Licence")</f>
        <v>Licence Included</v>
      </c>
      <c r="S4931" t="s">
        <v>5460</v>
      </c>
      <c r="T4931" t="s">
        <v>5471</v>
      </c>
      <c r="U4931" t="s">
        <v>5462</v>
      </c>
      <c r="V4931" t="s">
        <v>5461</v>
      </c>
      <c r="W4931" t="s">
        <v>182</v>
      </c>
      <c r="X4931" t="s">
        <v>183</v>
      </c>
      <c r="Y4931" s="28">
        <v>7.8299999999999995E-2</v>
      </c>
      <c r="Z4931" t="s">
        <v>5463</v>
      </c>
      <c r="AA4931" s="29">
        <f>IF(database_public_cloud_VMs[[#This Row],[Currency]]="USD",(database_public_cloud_VMs[[#This Row],[Rate]]*param_exchange_rate)/(1+param_discount_aws),database_public_cloud_VMs[[#This Row],[Rate]])</f>
        <v>7.8299999999999995E-2</v>
      </c>
    </row>
    <row r="4932" spans="1:27" x14ac:dyDescent="0.45">
      <c r="A4932" s="24" t="s">
        <v>5502</v>
      </c>
      <c r="B4932" t="s">
        <v>55</v>
      </c>
      <c r="C4932" s="25" t="s">
        <v>5454</v>
      </c>
      <c r="D4932" t="s">
        <v>170</v>
      </c>
      <c r="E4932" t="s">
        <v>5455</v>
      </c>
      <c r="F4932" t="s">
        <v>5496</v>
      </c>
      <c r="G4932" s="26">
        <v>4</v>
      </c>
      <c r="H4932" s="26">
        <v>7</v>
      </c>
      <c r="I4932" s="26">
        <v>285</v>
      </c>
      <c r="J4932" s="27" t="s">
        <v>1250</v>
      </c>
      <c r="K4932" s="27" t="s">
        <v>5457</v>
      </c>
      <c r="L4932" s="27" t="s">
        <v>5497</v>
      </c>
      <c r="M4932" t="s">
        <v>31</v>
      </c>
      <c r="N4932" t="s">
        <v>188</v>
      </c>
      <c r="O4932" t="s">
        <v>188</v>
      </c>
      <c r="P4932" t="s">
        <v>5459</v>
      </c>
      <c r="Q4932" t="s">
        <v>180</v>
      </c>
      <c r="R4932" t="str">
        <f>IF(database_public_cloud_VMs[[#This Row],[Azure Environment]]="Enterprise Agreement","Licence Included","Bring Your Own Licence")</f>
        <v>Licence Included</v>
      </c>
      <c r="S4932" t="s">
        <v>5460</v>
      </c>
      <c r="T4932" t="s">
        <v>5471</v>
      </c>
      <c r="U4932" t="s">
        <v>5465</v>
      </c>
      <c r="V4932" t="s">
        <v>5461</v>
      </c>
      <c r="W4932" t="s">
        <v>182</v>
      </c>
      <c r="X4932" t="s">
        <v>183</v>
      </c>
      <c r="Y4932" s="28">
        <v>6.2899999999999998E-2</v>
      </c>
      <c r="Z4932" t="s">
        <v>5463</v>
      </c>
      <c r="AA4932" s="29">
        <f>IF(database_public_cloud_VMs[[#This Row],[Currency]]="USD",(database_public_cloud_VMs[[#This Row],[Rate]]*param_exchange_rate)/(1+param_discount_aws),database_public_cloud_VMs[[#This Row],[Rate]])</f>
        <v>6.2899999999999998E-2</v>
      </c>
    </row>
    <row r="4933" spans="1:27" x14ac:dyDescent="0.45">
      <c r="A4933" s="24" t="s">
        <v>5503</v>
      </c>
      <c r="B4933" t="s">
        <v>55</v>
      </c>
      <c r="C4933" s="25" t="s">
        <v>5454</v>
      </c>
      <c r="D4933" t="s">
        <v>170</v>
      </c>
      <c r="E4933" t="s">
        <v>5455</v>
      </c>
      <c r="F4933" t="s">
        <v>5496</v>
      </c>
      <c r="G4933" s="26">
        <v>4</v>
      </c>
      <c r="H4933" s="26">
        <v>7</v>
      </c>
      <c r="I4933" s="26">
        <v>285</v>
      </c>
      <c r="J4933" s="27" t="s">
        <v>1250</v>
      </c>
      <c r="K4933" s="27" t="s">
        <v>5457</v>
      </c>
      <c r="L4933" s="27" t="s">
        <v>5497</v>
      </c>
      <c r="M4933" t="s">
        <v>31</v>
      </c>
      <c r="N4933" t="s">
        <v>177</v>
      </c>
      <c r="O4933" t="s">
        <v>178</v>
      </c>
      <c r="P4933" t="s">
        <v>5459</v>
      </c>
      <c r="Q4933" t="s">
        <v>180</v>
      </c>
      <c r="R4933" t="str">
        <f>IF(database_public_cloud_VMs[[#This Row],[Azure Environment]]="Enterprise Agreement","Licence Included","Bring Your Own Licence")</f>
        <v>Licence Included</v>
      </c>
      <c r="S4933" t="s">
        <v>5460</v>
      </c>
      <c r="T4933" t="s">
        <v>5471</v>
      </c>
      <c r="U4933" t="s">
        <v>5465</v>
      </c>
      <c r="V4933" t="s">
        <v>5461</v>
      </c>
      <c r="W4933" t="s">
        <v>182</v>
      </c>
      <c r="X4933" t="s">
        <v>183</v>
      </c>
      <c r="Y4933" s="28" t="s">
        <v>5467</v>
      </c>
      <c r="Z4933" t="s">
        <v>5463</v>
      </c>
      <c r="AA493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4934" spans="1:27" x14ac:dyDescent="0.45">
      <c r="A4934" s="24" t="s">
        <v>5504</v>
      </c>
      <c r="B4934" t="s">
        <v>55</v>
      </c>
      <c r="C4934" s="25" t="s">
        <v>5454</v>
      </c>
      <c r="D4934" t="s">
        <v>170</v>
      </c>
      <c r="E4934" t="s">
        <v>5455</v>
      </c>
      <c r="F4934" t="s">
        <v>5496</v>
      </c>
      <c r="G4934" s="26">
        <v>4</v>
      </c>
      <c r="H4934" s="26">
        <v>7</v>
      </c>
      <c r="I4934" s="26">
        <v>285</v>
      </c>
      <c r="J4934" s="27" t="s">
        <v>1250</v>
      </c>
      <c r="K4934" s="27" t="s">
        <v>5457</v>
      </c>
      <c r="L4934" s="27" t="s">
        <v>5497</v>
      </c>
      <c r="M4934" t="s">
        <v>31</v>
      </c>
      <c r="N4934" t="s">
        <v>177</v>
      </c>
      <c r="O4934" t="s">
        <v>185</v>
      </c>
      <c r="P4934" t="s">
        <v>5459</v>
      </c>
      <c r="Q4934" t="s">
        <v>180</v>
      </c>
      <c r="R4934" t="str">
        <f>IF(database_public_cloud_VMs[[#This Row],[Azure Environment]]="Enterprise Agreement","Licence Included","Bring Your Own Licence")</f>
        <v>Licence Included</v>
      </c>
      <c r="S4934" t="s">
        <v>5460</v>
      </c>
      <c r="T4934" t="s">
        <v>5471</v>
      </c>
      <c r="U4934" t="s">
        <v>5465</v>
      </c>
      <c r="V4934" t="s">
        <v>5461</v>
      </c>
      <c r="W4934" t="s">
        <v>182</v>
      </c>
      <c r="X4934" t="s">
        <v>183</v>
      </c>
      <c r="Y4934" s="28" t="s">
        <v>5467</v>
      </c>
      <c r="Z4934" t="s">
        <v>5463</v>
      </c>
      <c r="AA493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4935" spans="1:27" x14ac:dyDescent="0.45">
      <c r="A4935" s="24" t="s">
        <v>5505</v>
      </c>
      <c r="B4935" t="s">
        <v>55</v>
      </c>
      <c r="C4935" s="25" t="s">
        <v>5454</v>
      </c>
      <c r="D4935" t="s">
        <v>170</v>
      </c>
      <c r="E4935" t="s">
        <v>5455</v>
      </c>
      <c r="F4935" t="s">
        <v>5506</v>
      </c>
      <c r="G4935" s="26">
        <v>8</v>
      </c>
      <c r="H4935" s="26">
        <v>14</v>
      </c>
      <c r="I4935" s="26">
        <v>605</v>
      </c>
      <c r="J4935" s="27" t="s">
        <v>1250</v>
      </c>
      <c r="K4935" s="27" t="s">
        <v>5457</v>
      </c>
      <c r="L4935" s="27" t="s">
        <v>5507</v>
      </c>
      <c r="M4935" t="s">
        <v>31</v>
      </c>
      <c r="N4935" t="s">
        <v>188</v>
      </c>
      <c r="O4935" t="s">
        <v>188</v>
      </c>
      <c r="P4935" t="s">
        <v>5459</v>
      </c>
      <c r="Q4935" t="s">
        <v>180</v>
      </c>
      <c r="R4935" t="str">
        <f>IF(database_public_cloud_VMs[[#This Row],[Azure Environment]]="Enterprise Agreement","Licence Included","Bring Your Own Licence")</f>
        <v>Licence Included</v>
      </c>
      <c r="S4935" t="s">
        <v>5460</v>
      </c>
      <c r="T4935" t="s">
        <v>5461</v>
      </c>
      <c r="U4935" t="s">
        <v>5462</v>
      </c>
      <c r="V4935" t="s">
        <v>5461</v>
      </c>
      <c r="W4935" t="s">
        <v>182</v>
      </c>
      <c r="X4935" t="s">
        <v>183</v>
      </c>
      <c r="Y4935" s="28">
        <v>0.78029999999999999</v>
      </c>
      <c r="Z4935" t="s">
        <v>5463</v>
      </c>
      <c r="AA4935" s="29">
        <f>IF(database_public_cloud_VMs[[#This Row],[Currency]]="USD",(database_public_cloud_VMs[[#This Row],[Rate]]*param_exchange_rate)/(1+param_discount_aws),database_public_cloud_VMs[[#This Row],[Rate]])</f>
        <v>0.78029999999999999</v>
      </c>
    </row>
    <row r="4936" spans="1:27" x14ac:dyDescent="0.45">
      <c r="A4936" s="24" t="s">
        <v>5508</v>
      </c>
      <c r="B4936" t="s">
        <v>55</v>
      </c>
      <c r="C4936" s="25" t="s">
        <v>5454</v>
      </c>
      <c r="D4936" t="s">
        <v>170</v>
      </c>
      <c r="E4936" t="s">
        <v>5455</v>
      </c>
      <c r="F4936" t="s">
        <v>5506</v>
      </c>
      <c r="G4936" s="26">
        <v>8</v>
      </c>
      <c r="H4936" s="26">
        <v>14</v>
      </c>
      <c r="I4936" s="26">
        <v>605</v>
      </c>
      <c r="J4936" s="27" t="s">
        <v>1250</v>
      </c>
      <c r="K4936" s="27" t="s">
        <v>5457</v>
      </c>
      <c r="L4936" s="27" t="s">
        <v>5507</v>
      </c>
      <c r="M4936" t="s">
        <v>31</v>
      </c>
      <c r="N4936" t="s">
        <v>188</v>
      </c>
      <c r="O4936" t="s">
        <v>188</v>
      </c>
      <c r="P4936" t="s">
        <v>5459</v>
      </c>
      <c r="Q4936" t="s">
        <v>180</v>
      </c>
      <c r="R4936" t="str">
        <f>IF(database_public_cloud_VMs[[#This Row],[Azure Environment]]="Enterprise Agreement","Licence Included","Bring Your Own Licence")</f>
        <v>Licence Included</v>
      </c>
      <c r="S4936" t="s">
        <v>5460</v>
      </c>
      <c r="T4936" t="s">
        <v>5461</v>
      </c>
      <c r="U4936" t="s">
        <v>5465</v>
      </c>
      <c r="V4936" t="s">
        <v>5461</v>
      </c>
      <c r="W4936" t="s">
        <v>182</v>
      </c>
      <c r="X4936" t="s">
        <v>183</v>
      </c>
      <c r="Y4936" s="28">
        <v>0.627</v>
      </c>
      <c r="Z4936" t="s">
        <v>5463</v>
      </c>
      <c r="AA4936" s="29">
        <f>IF(database_public_cloud_VMs[[#This Row],[Currency]]="USD",(database_public_cloud_VMs[[#This Row],[Rate]]*param_exchange_rate)/(1+param_discount_aws),database_public_cloud_VMs[[#This Row],[Rate]])</f>
        <v>0.627</v>
      </c>
    </row>
    <row r="4937" spans="1:27" x14ac:dyDescent="0.45">
      <c r="A4937" s="24" t="s">
        <v>5509</v>
      </c>
      <c r="B4937" t="s">
        <v>55</v>
      </c>
      <c r="C4937" s="25" t="s">
        <v>5454</v>
      </c>
      <c r="D4937" t="s">
        <v>170</v>
      </c>
      <c r="E4937" t="s">
        <v>5455</v>
      </c>
      <c r="F4937" t="s">
        <v>5506</v>
      </c>
      <c r="G4937" s="26">
        <v>8</v>
      </c>
      <c r="H4937" s="26">
        <v>14</v>
      </c>
      <c r="I4937" s="26">
        <v>605</v>
      </c>
      <c r="J4937" s="27" t="s">
        <v>1250</v>
      </c>
      <c r="K4937" s="27" t="s">
        <v>5457</v>
      </c>
      <c r="L4937" s="27" t="s">
        <v>5507</v>
      </c>
      <c r="M4937" t="s">
        <v>31</v>
      </c>
      <c r="N4937" t="s">
        <v>177</v>
      </c>
      <c r="O4937" t="s">
        <v>178</v>
      </c>
      <c r="P4937" t="s">
        <v>5459</v>
      </c>
      <c r="Q4937" t="s">
        <v>180</v>
      </c>
      <c r="R4937" t="str">
        <f>IF(database_public_cloud_VMs[[#This Row],[Azure Environment]]="Enterprise Agreement","Licence Included","Bring Your Own Licence")</f>
        <v>Licence Included</v>
      </c>
      <c r="S4937" t="s">
        <v>5460</v>
      </c>
      <c r="T4937" t="s">
        <v>5461</v>
      </c>
      <c r="U4937" t="s">
        <v>5465</v>
      </c>
      <c r="V4937" t="s">
        <v>5461</v>
      </c>
      <c r="W4937" t="s">
        <v>182</v>
      </c>
      <c r="X4937" t="s">
        <v>183</v>
      </c>
      <c r="Y4937" s="28" t="s">
        <v>5467</v>
      </c>
      <c r="Z4937" t="s">
        <v>5463</v>
      </c>
      <c r="AA493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4938" spans="1:27" x14ac:dyDescent="0.45">
      <c r="A4938" s="24" t="s">
        <v>5510</v>
      </c>
      <c r="B4938" t="s">
        <v>55</v>
      </c>
      <c r="C4938" s="25" t="s">
        <v>5454</v>
      </c>
      <c r="D4938" t="s">
        <v>170</v>
      </c>
      <c r="E4938" t="s">
        <v>5455</v>
      </c>
      <c r="F4938" t="s">
        <v>5506</v>
      </c>
      <c r="G4938" s="26">
        <v>8</v>
      </c>
      <c r="H4938" s="26">
        <v>14</v>
      </c>
      <c r="I4938" s="26">
        <v>605</v>
      </c>
      <c r="J4938" s="27" t="s">
        <v>1250</v>
      </c>
      <c r="K4938" s="27" t="s">
        <v>5457</v>
      </c>
      <c r="L4938" s="27" t="s">
        <v>5507</v>
      </c>
      <c r="M4938" t="s">
        <v>31</v>
      </c>
      <c r="N4938" t="s">
        <v>177</v>
      </c>
      <c r="O4938" t="s">
        <v>185</v>
      </c>
      <c r="P4938" t="s">
        <v>5459</v>
      </c>
      <c r="Q4938" t="s">
        <v>180</v>
      </c>
      <c r="R4938" t="str">
        <f>IF(database_public_cloud_VMs[[#This Row],[Azure Environment]]="Enterprise Agreement","Licence Included","Bring Your Own Licence")</f>
        <v>Licence Included</v>
      </c>
      <c r="S4938" t="s">
        <v>5460</v>
      </c>
      <c r="T4938" t="s">
        <v>5461</v>
      </c>
      <c r="U4938" t="s">
        <v>5465</v>
      </c>
      <c r="V4938" t="s">
        <v>5461</v>
      </c>
      <c r="W4938" t="s">
        <v>182</v>
      </c>
      <c r="X4938" t="s">
        <v>183</v>
      </c>
      <c r="Y4938" s="28" t="s">
        <v>5467</v>
      </c>
      <c r="Z4938" t="s">
        <v>5463</v>
      </c>
      <c r="AA493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4939" spans="1:27" x14ac:dyDescent="0.45">
      <c r="A4939" s="24" t="s">
        <v>5511</v>
      </c>
      <c r="B4939" t="s">
        <v>55</v>
      </c>
      <c r="C4939" s="25" t="s">
        <v>5454</v>
      </c>
      <c r="D4939" t="s">
        <v>170</v>
      </c>
      <c r="E4939" t="s">
        <v>5455</v>
      </c>
      <c r="F4939" t="s">
        <v>5506</v>
      </c>
      <c r="G4939" s="26">
        <v>8</v>
      </c>
      <c r="H4939" s="26">
        <v>14</v>
      </c>
      <c r="I4939" s="26">
        <v>605</v>
      </c>
      <c r="J4939" s="27" t="s">
        <v>1250</v>
      </c>
      <c r="K4939" s="27" t="s">
        <v>5457</v>
      </c>
      <c r="L4939" s="27" t="s">
        <v>5507</v>
      </c>
      <c r="M4939" t="s">
        <v>31</v>
      </c>
      <c r="N4939" t="s">
        <v>188</v>
      </c>
      <c r="O4939" t="s">
        <v>188</v>
      </c>
      <c r="P4939" t="s">
        <v>5459</v>
      </c>
      <c r="Q4939" t="s">
        <v>180</v>
      </c>
      <c r="R4939" t="str">
        <f>IF(database_public_cloud_VMs[[#This Row],[Azure Environment]]="Enterprise Agreement","Licence Included","Bring Your Own Licence")</f>
        <v>Licence Included</v>
      </c>
      <c r="S4939" t="s">
        <v>5460</v>
      </c>
      <c r="T4939" t="s">
        <v>5471</v>
      </c>
      <c r="U4939" t="s">
        <v>5462</v>
      </c>
      <c r="V4939" t="s">
        <v>5461</v>
      </c>
      <c r="W4939" t="s">
        <v>182</v>
      </c>
      <c r="X4939" t="s">
        <v>183</v>
      </c>
      <c r="Y4939" s="28">
        <v>0.15659999999999999</v>
      </c>
      <c r="Z4939" t="s">
        <v>5463</v>
      </c>
      <c r="AA4939" s="29">
        <f>IF(database_public_cloud_VMs[[#This Row],[Currency]]="USD",(database_public_cloud_VMs[[#This Row],[Rate]]*param_exchange_rate)/(1+param_discount_aws),database_public_cloud_VMs[[#This Row],[Rate]])</f>
        <v>0.15659999999999999</v>
      </c>
    </row>
    <row r="4940" spans="1:27" x14ac:dyDescent="0.45">
      <c r="A4940" s="24" t="s">
        <v>5512</v>
      </c>
      <c r="B4940" t="s">
        <v>55</v>
      </c>
      <c r="C4940" s="25" t="s">
        <v>5454</v>
      </c>
      <c r="D4940" t="s">
        <v>170</v>
      </c>
      <c r="E4940" t="s">
        <v>5455</v>
      </c>
      <c r="F4940" t="s">
        <v>5506</v>
      </c>
      <c r="G4940" s="26">
        <v>8</v>
      </c>
      <c r="H4940" s="26">
        <v>14</v>
      </c>
      <c r="I4940" s="26">
        <v>605</v>
      </c>
      <c r="J4940" s="27" t="s">
        <v>1250</v>
      </c>
      <c r="K4940" s="27" t="s">
        <v>5457</v>
      </c>
      <c r="L4940" s="27" t="s">
        <v>5507</v>
      </c>
      <c r="M4940" t="s">
        <v>31</v>
      </c>
      <c r="N4940" t="s">
        <v>188</v>
      </c>
      <c r="O4940" t="s">
        <v>188</v>
      </c>
      <c r="P4940" t="s">
        <v>5459</v>
      </c>
      <c r="Q4940" t="s">
        <v>180</v>
      </c>
      <c r="R4940" t="str">
        <f>IF(database_public_cloud_VMs[[#This Row],[Azure Environment]]="Enterprise Agreement","Licence Included","Bring Your Own Licence")</f>
        <v>Licence Included</v>
      </c>
      <c r="S4940" t="s">
        <v>5460</v>
      </c>
      <c r="T4940" t="s">
        <v>5471</v>
      </c>
      <c r="U4940" t="s">
        <v>5465</v>
      </c>
      <c r="V4940" t="s">
        <v>5461</v>
      </c>
      <c r="W4940" t="s">
        <v>182</v>
      </c>
      <c r="X4940" t="s">
        <v>183</v>
      </c>
      <c r="Y4940" s="28">
        <v>0.1258</v>
      </c>
      <c r="Z4940" t="s">
        <v>5463</v>
      </c>
      <c r="AA4940" s="29">
        <f>IF(database_public_cloud_VMs[[#This Row],[Currency]]="USD",(database_public_cloud_VMs[[#This Row],[Rate]]*param_exchange_rate)/(1+param_discount_aws),database_public_cloud_VMs[[#This Row],[Rate]])</f>
        <v>0.1258</v>
      </c>
    </row>
    <row r="4941" spans="1:27" x14ac:dyDescent="0.45">
      <c r="A4941" s="24" t="s">
        <v>5513</v>
      </c>
      <c r="B4941" t="s">
        <v>55</v>
      </c>
      <c r="C4941" s="25" t="s">
        <v>5454</v>
      </c>
      <c r="D4941" t="s">
        <v>170</v>
      </c>
      <c r="E4941" t="s">
        <v>5455</v>
      </c>
      <c r="F4941" t="s">
        <v>5506</v>
      </c>
      <c r="G4941" s="26">
        <v>8</v>
      </c>
      <c r="H4941" s="26">
        <v>14</v>
      </c>
      <c r="I4941" s="26">
        <v>605</v>
      </c>
      <c r="J4941" s="27" t="s">
        <v>1250</v>
      </c>
      <c r="K4941" s="27" t="s">
        <v>5457</v>
      </c>
      <c r="L4941" s="27" t="s">
        <v>5507</v>
      </c>
      <c r="M4941" t="s">
        <v>31</v>
      </c>
      <c r="N4941" t="s">
        <v>177</v>
      </c>
      <c r="O4941" t="s">
        <v>178</v>
      </c>
      <c r="P4941" t="s">
        <v>5459</v>
      </c>
      <c r="Q4941" t="s">
        <v>180</v>
      </c>
      <c r="R4941" t="str">
        <f>IF(database_public_cloud_VMs[[#This Row],[Azure Environment]]="Enterprise Agreement","Licence Included","Bring Your Own Licence")</f>
        <v>Licence Included</v>
      </c>
      <c r="S4941" t="s">
        <v>5460</v>
      </c>
      <c r="T4941" t="s">
        <v>5471</v>
      </c>
      <c r="U4941" t="s">
        <v>5465</v>
      </c>
      <c r="V4941" t="s">
        <v>5461</v>
      </c>
      <c r="W4941" t="s">
        <v>182</v>
      </c>
      <c r="X4941" t="s">
        <v>183</v>
      </c>
      <c r="Y4941" s="28" t="s">
        <v>5467</v>
      </c>
      <c r="Z4941" t="s">
        <v>5463</v>
      </c>
      <c r="AA494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4942" spans="1:27" x14ac:dyDescent="0.45">
      <c r="A4942" s="24" t="s">
        <v>5514</v>
      </c>
      <c r="B4942" t="s">
        <v>55</v>
      </c>
      <c r="C4942" s="25" t="s">
        <v>5454</v>
      </c>
      <c r="D4942" t="s">
        <v>170</v>
      </c>
      <c r="E4942" t="s">
        <v>5455</v>
      </c>
      <c r="F4942" t="s">
        <v>5506</v>
      </c>
      <c r="G4942" s="26">
        <v>8</v>
      </c>
      <c r="H4942" s="26">
        <v>14</v>
      </c>
      <c r="I4942" s="26">
        <v>605</v>
      </c>
      <c r="J4942" s="27" t="s">
        <v>1250</v>
      </c>
      <c r="K4942" s="27" t="s">
        <v>5457</v>
      </c>
      <c r="L4942" s="27" t="s">
        <v>5507</v>
      </c>
      <c r="M4942" t="s">
        <v>31</v>
      </c>
      <c r="N4942" t="s">
        <v>177</v>
      </c>
      <c r="O4942" t="s">
        <v>185</v>
      </c>
      <c r="P4942" t="s">
        <v>5459</v>
      </c>
      <c r="Q4942" t="s">
        <v>180</v>
      </c>
      <c r="R4942" t="str">
        <f>IF(database_public_cloud_VMs[[#This Row],[Azure Environment]]="Enterprise Agreement","Licence Included","Bring Your Own Licence")</f>
        <v>Licence Included</v>
      </c>
      <c r="S4942" t="s">
        <v>5460</v>
      </c>
      <c r="T4942" t="s">
        <v>5471</v>
      </c>
      <c r="U4942" t="s">
        <v>5465</v>
      </c>
      <c r="V4942" t="s">
        <v>5461</v>
      </c>
      <c r="W4942" t="s">
        <v>182</v>
      </c>
      <c r="X4942" t="s">
        <v>183</v>
      </c>
      <c r="Y4942" s="28" t="s">
        <v>5467</v>
      </c>
      <c r="Z4942" t="s">
        <v>5463</v>
      </c>
      <c r="AA494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4943" spans="1:27" x14ac:dyDescent="0.45">
      <c r="A4943" s="24" t="s">
        <v>5515</v>
      </c>
      <c r="B4943" t="s">
        <v>55</v>
      </c>
      <c r="C4943" s="25" t="s">
        <v>5454</v>
      </c>
      <c r="D4943" t="s">
        <v>170</v>
      </c>
      <c r="E4943" t="s">
        <v>5455</v>
      </c>
      <c r="F4943" t="s">
        <v>5516</v>
      </c>
      <c r="G4943" s="26">
        <v>2</v>
      </c>
      <c r="H4943" s="26">
        <v>14</v>
      </c>
      <c r="I4943" s="26">
        <v>135</v>
      </c>
      <c r="J4943" s="27" t="s">
        <v>1250</v>
      </c>
      <c r="K4943" s="27" t="s">
        <v>5457</v>
      </c>
      <c r="L4943" s="27" t="s">
        <v>5517</v>
      </c>
      <c r="M4943" t="s">
        <v>31</v>
      </c>
      <c r="N4943" t="s">
        <v>188</v>
      </c>
      <c r="O4943" t="s">
        <v>188</v>
      </c>
      <c r="P4943" t="s">
        <v>5459</v>
      </c>
      <c r="Q4943" t="s">
        <v>180</v>
      </c>
      <c r="R4943" t="str">
        <f>IF(database_public_cloud_VMs[[#This Row],[Azure Environment]]="Enterprise Agreement","Licence Included","Bring Your Own Licence")</f>
        <v>Licence Included</v>
      </c>
      <c r="S4943" t="s">
        <v>5460</v>
      </c>
      <c r="T4943" t="s">
        <v>5461</v>
      </c>
      <c r="U4943" t="s">
        <v>5462</v>
      </c>
      <c r="V4943" t="s">
        <v>5461</v>
      </c>
      <c r="W4943" t="s">
        <v>182</v>
      </c>
      <c r="X4943" t="s">
        <v>183</v>
      </c>
      <c r="Y4943" s="28">
        <v>0.38190000000000002</v>
      </c>
      <c r="Z4943" t="s">
        <v>5463</v>
      </c>
      <c r="AA4943" s="29">
        <f>IF(database_public_cloud_VMs[[#This Row],[Currency]]="USD",(database_public_cloud_VMs[[#This Row],[Rate]]*param_exchange_rate)/(1+param_discount_aws),database_public_cloud_VMs[[#This Row],[Rate]])</f>
        <v>0.38190000000000002</v>
      </c>
    </row>
    <row r="4944" spans="1:27" x14ac:dyDescent="0.45">
      <c r="A4944" s="24" t="s">
        <v>5518</v>
      </c>
      <c r="B4944" t="s">
        <v>55</v>
      </c>
      <c r="C4944" s="25" t="s">
        <v>5454</v>
      </c>
      <c r="D4944" t="s">
        <v>170</v>
      </c>
      <c r="E4944" t="s">
        <v>5455</v>
      </c>
      <c r="F4944" t="s">
        <v>5516</v>
      </c>
      <c r="G4944" s="26">
        <v>2</v>
      </c>
      <c r="H4944" s="26">
        <v>14</v>
      </c>
      <c r="I4944" s="26">
        <v>135</v>
      </c>
      <c r="J4944" s="27" t="s">
        <v>1250</v>
      </c>
      <c r="K4944" s="27" t="s">
        <v>5457</v>
      </c>
      <c r="L4944" s="27" t="s">
        <v>5517</v>
      </c>
      <c r="M4944" t="s">
        <v>31</v>
      </c>
      <c r="N4944" t="s">
        <v>188</v>
      </c>
      <c r="O4944" t="s">
        <v>188</v>
      </c>
      <c r="P4944" t="s">
        <v>5459</v>
      </c>
      <c r="Q4944" t="s">
        <v>180</v>
      </c>
      <c r="R4944" t="str">
        <f>IF(database_public_cloud_VMs[[#This Row],[Azure Environment]]="Enterprise Agreement","Licence Included","Bring Your Own Licence")</f>
        <v>Licence Included</v>
      </c>
      <c r="S4944" t="s">
        <v>5460</v>
      </c>
      <c r="T4944" t="s">
        <v>5461</v>
      </c>
      <c r="U4944" t="s">
        <v>5465</v>
      </c>
      <c r="V4944" t="s">
        <v>5461</v>
      </c>
      <c r="W4944" t="s">
        <v>182</v>
      </c>
      <c r="X4944" t="s">
        <v>183</v>
      </c>
      <c r="Y4944" s="28">
        <v>0.30690000000000001</v>
      </c>
      <c r="Z4944" t="s">
        <v>5463</v>
      </c>
      <c r="AA4944" s="29">
        <f>IF(database_public_cloud_VMs[[#This Row],[Currency]]="USD",(database_public_cloud_VMs[[#This Row],[Rate]]*param_exchange_rate)/(1+param_discount_aws),database_public_cloud_VMs[[#This Row],[Rate]])</f>
        <v>0.30690000000000001</v>
      </c>
    </row>
    <row r="4945" spans="1:27" x14ac:dyDescent="0.45">
      <c r="A4945" s="24" t="s">
        <v>5519</v>
      </c>
      <c r="B4945" t="s">
        <v>55</v>
      </c>
      <c r="C4945" s="25" t="s">
        <v>5454</v>
      </c>
      <c r="D4945" t="s">
        <v>170</v>
      </c>
      <c r="E4945" t="s">
        <v>5455</v>
      </c>
      <c r="F4945" t="s">
        <v>5516</v>
      </c>
      <c r="G4945" s="26">
        <v>2</v>
      </c>
      <c r="H4945" s="26">
        <v>14</v>
      </c>
      <c r="I4945" s="26">
        <v>135</v>
      </c>
      <c r="J4945" s="27" t="s">
        <v>1250</v>
      </c>
      <c r="K4945" s="27" t="s">
        <v>5457</v>
      </c>
      <c r="L4945" s="27" t="s">
        <v>5517</v>
      </c>
      <c r="M4945" t="s">
        <v>31</v>
      </c>
      <c r="N4945" t="s">
        <v>177</v>
      </c>
      <c r="O4945" t="s">
        <v>178</v>
      </c>
      <c r="P4945" t="s">
        <v>5459</v>
      </c>
      <c r="Q4945" t="s">
        <v>180</v>
      </c>
      <c r="R4945" t="str">
        <f>IF(database_public_cloud_VMs[[#This Row],[Azure Environment]]="Enterprise Agreement","Licence Included","Bring Your Own Licence")</f>
        <v>Licence Included</v>
      </c>
      <c r="S4945" t="s">
        <v>5460</v>
      </c>
      <c r="T4945" t="s">
        <v>5461</v>
      </c>
      <c r="U4945" t="s">
        <v>5465</v>
      </c>
      <c r="V4945" t="s">
        <v>5461</v>
      </c>
      <c r="W4945" t="s">
        <v>182</v>
      </c>
      <c r="X4945" t="s">
        <v>183</v>
      </c>
      <c r="Y4945" s="28" t="s">
        <v>5467</v>
      </c>
      <c r="Z4945" t="s">
        <v>5463</v>
      </c>
      <c r="AA494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4946" spans="1:27" x14ac:dyDescent="0.45">
      <c r="A4946" s="24" t="s">
        <v>5520</v>
      </c>
      <c r="B4946" t="s">
        <v>55</v>
      </c>
      <c r="C4946" s="25" t="s">
        <v>5454</v>
      </c>
      <c r="D4946" t="s">
        <v>170</v>
      </c>
      <c r="E4946" t="s">
        <v>5455</v>
      </c>
      <c r="F4946" t="s">
        <v>5516</v>
      </c>
      <c r="G4946" s="26">
        <v>2</v>
      </c>
      <c r="H4946" s="26">
        <v>14</v>
      </c>
      <c r="I4946" s="26">
        <v>135</v>
      </c>
      <c r="J4946" s="27" t="s">
        <v>1250</v>
      </c>
      <c r="K4946" s="27" t="s">
        <v>5457</v>
      </c>
      <c r="L4946" s="27" t="s">
        <v>5517</v>
      </c>
      <c r="M4946" t="s">
        <v>31</v>
      </c>
      <c r="N4946" t="s">
        <v>177</v>
      </c>
      <c r="O4946" t="s">
        <v>185</v>
      </c>
      <c r="P4946" t="s">
        <v>5459</v>
      </c>
      <c r="Q4946" t="s">
        <v>180</v>
      </c>
      <c r="R4946" t="str">
        <f>IF(database_public_cloud_VMs[[#This Row],[Azure Environment]]="Enterprise Agreement","Licence Included","Bring Your Own Licence")</f>
        <v>Licence Included</v>
      </c>
      <c r="S4946" t="s">
        <v>5460</v>
      </c>
      <c r="T4946" t="s">
        <v>5461</v>
      </c>
      <c r="U4946" t="s">
        <v>5465</v>
      </c>
      <c r="V4946" t="s">
        <v>5461</v>
      </c>
      <c r="W4946" t="s">
        <v>182</v>
      </c>
      <c r="X4946" t="s">
        <v>183</v>
      </c>
      <c r="Y4946" s="28" t="s">
        <v>5467</v>
      </c>
      <c r="Z4946" t="s">
        <v>5463</v>
      </c>
      <c r="AA494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4947" spans="1:27" x14ac:dyDescent="0.45">
      <c r="A4947" s="24" t="s">
        <v>5521</v>
      </c>
      <c r="B4947" t="s">
        <v>55</v>
      </c>
      <c r="C4947" s="25" t="s">
        <v>5454</v>
      </c>
      <c r="D4947" t="s">
        <v>170</v>
      </c>
      <c r="E4947" t="s">
        <v>5455</v>
      </c>
      <c r="F4947" t="s">
        <v>5516</v>
      </c>
      <c r="G4947" s="26">
        <v>2</v>
      </c>
      <c r="H4947" s="26">
        <v>14</v>
      </c>
      <c r="I4947" s="26">
        <v>135</v>
      </c>
      <c r="J4947" s="27" t="s">
        <v>1250</v>
      </c>
      <c r="K4947" s="27" t="s">
        <v>5457</v>
      </c>
      <c r="L4947" s="27" t="s">
        <v>5517</v>
      </c>
      <c r="M4947" t="s">
        <v>31</v>
      </c>
      <c r="N4947" t="s">
        <v>188</v>
      </c>
      <c r="O4947" t="s">
        <v>188</v>
      </c>
      <c r="P4947" t="s">
        <v>5459</v>
      </c>
      <c r="Q4947" t="s">
        <v>180</v>
      </c>
      <c r="R4947" t="str">
        <f>IF(database_public_cloud_VMs[[#This Row],[Azure Environment]]="Enterprise Agreement","Licence Included","Bring Your Own Licence")</f>
        <v>Licence Included</v>
      </c>
      <c r="S4947" t="s">
        <v>5460</v>
      </c>
      <c r="T4947" t="s">
        <v>5471</v>
      </c>
      <c r="U4947" t="s">
        <v>5462</v>
      </c>
      <c r="V4947" t="s">
        <v>5461</v>
      </c>
      <c r="W4947" t="s">
        <v>182</v>
      </c>
      <c r="X4947" t="s">
        <v>183</v>
      </c>
      <c r="Y4947" s="28">
        <v>7.6899999999999996E-2</v>
      </c>
      <c r="Z4947" t="s">
        <v>5463</v>
      </c>
      <c r="AA4947" s="29">
        <f>IF(database_public_cloud_VMs[[#This Row],[Currency]]="USD",(database_public_cloud_VMs[[#This Row],[Rate]]*param_exchange_rate)/(1+param_discount_aws),database_public_cloud_VMs[[#This Row],[Rate]])</f>
        <v>7.6899999999999996E-2</v>
      </c>
    </row>
    <row r="4948" spans="1:27" x14ac:dyDescent="0.45">
      <c r="A4948" s="24" t="s">
        <v>5522</v>
      </c>
      <c r="B4948" t="s">
        <v>55</v>
      </c>
      <c r="C4948" s="25" t="s">
        <v>5454</v>
      </c>
      <c r="D4948" t="s">
        <v>170</v>
      </c>
      <c r="E4948" t="s">
        <v>5455</v>
      </c>
      <c r="F4948" t="s">
        <v>5516</v>
      </c>
      <c r="G4948" s="26">
        <v>2</v>
      </c>
      <c r="H4948" s="26">
        <v>14</v>
      </c>
      <c r="I4948" s="26">
        <v>135</v>
      </c>
      <c r="J4948" s="27" t="s">
        <v>1250</v>
      </c>
      <c r="K4948" s="27" t="s">
        <v>5457</v>
      </c>
      <c r="L4948" s="27" t="s">
        <v>5517</v>
      </c>
      <c r="M4948" t="s">
        <v>31</v>
      </c>
      <c r="N4948" t="s">
        <v>188</v>
      </c>
      <c r="O4948" t="s">
        <v>188</v>
      </c>
      <c r="P4948" t="s">
        <v>5459</v>
      </c>
      <c r="Q4948" t="s">
        <v>180</v>
      </c>
      <c r="R4948" t="str">
        <f>IF(database_public_cloud_VMs[[#This Row],[Azure Environment]]="Enterprise Agreement","Licence Included","Bring Your Own Licence")</f>
        <v>Licence Included</v>
      </c>
      <c r="S4948" t="s">
        <v>5460</v>
      </c>
      <c r="T4948" t="s">
        <v>5471</v>
      </c>
      <c r="U4948" t="s">
        <v>5465</v>
      </c>
      <c r="V4948" t="s">
        <v>5461</v>
      </c>
      <c r="W4948" t="s">
        <v>182</v>
      </c>
      <c r="X4948" t="s">
        <v>183</v>
      </c>
      <c r="Y4948" s="28">
        <v>6.1800000000000001E-2</v>
      </c>
      <c r="Z4948" t="s">
        <v>5463</v>
      </c>
      <c r="AA4948" s="29">
        <f>IF(database_public_cloud_VMs[[#This Row],[Currency]]="USD",(database_public_cloud_VMs[[#This Row],[Rate]]*param_exchange_rate)/(1+param_discount_aws),database_public_cloud_VMs[[#This Row],[Rate]])</f>
        <v>6.1800000000000001E-2</v>
      </c>
    </row>
    <row r="4949" spans="1:27" x14ac:dyDescent="0.45">
      <c r="A4949" s="24" t="s">
        <v>5523</v>
      </c>
      <c r="B4949" t="s">
        <v>55</v>
      </c>
      <c r="C4949" s="25" t="s">
        <v>5454</v>
      </c>
      <c r="D4949" t="s">
        <v>170</v>
      </c>
      <c r="E4949" t="s">
        <v>5455</v>
      </c>
      <c r="F4949" t="s">
        <v>5516</v>
      </c>
      <c r="G4949" s="26">
        <v>2</v>
      </c>
      <c r="H4949" s="26">
        <v>14</v>
      </c>
      <c r="I4949" s="26">
        <v>135</v>
      </c>
      <c r="J4949" s="27" t="s">
        <v>1250</v>
      </c>
      <c r="K4949" s="27" t="s">
        <v>5457</v>
      </c>
      <c r="L4949" s="27" t="s">
        <v>5517</v>
      </c>
      <c r="M4949" t="s">
        <v>31</v>
      </c>
      <c r="N4949" t="s">
        <v>177</v>
      </c>
      <c r="O4949" t="s">
        <v>178</v>
      </c>
      <c r="P4949" t="s">
        <v>5459</v>
      </c>
      <c r="Q4949" t="s">
        <v>180</v>
      </c>
      <c r="R4949" t="str">
        <f>IF(database_public_cloud_VMs[[#This Row],[Azure Environment]]="Enterprise Agreement","Licence Included","Bring Your Own Licence")</f>
        <v>Licence Included</v>
      </c>
      <c r="S4949" t="s">
        <v>5460</v>
      </c>
      <c r="T4949" t="s">
        <v>5471</v>
      </c>
      <c r="U4949" t="s">
        <v>5465</v>
      </c>
      <c r="V4949" t="s">
        <v>5461</v>
      </c>
      <c r="W4949" t="s">
        <v>182</v>
      </c>
      <c r="X4949" t="s">
        <v>183</v>
      </c>
      <c r="Y4949" s="28" t="s">
        <v>5467</v>
      </c>
      <c r="Z4949" t="s">
        <v>5463</v>
      </c>
      <c r="AA494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4950" spans="1:27" x14ac:dyDescent="0.45">
      <c r="A4950" s="24" t="s">
        <v>5524</v>
      </c>
      <c r="B4950" t="s">
        <v>55</v>
      </c>
      <c r="C4950" s="25" t="s">
        <v>5454</v>
      </c>
      <c r="D4950" t="s">
        <v>170</v>
      </c>
      <c r="E4950" t="s">
        <v>5455</v>
      </c>
      <c r="F4950" t="s">
        <v>5516</v>
      </c>
      <c r="G4950" s="26">
        <v>2</v>
      </c>
      <c r="H4950" s="26">
        <v>14</v>
      </c>
      <c r="I4950" s="26">
        <v>135</v>
      </c>
      <c r="J4950" s="27" t="s">
        <v>1250</v>
      </c>
      <c r="K4950" s="27" t="s">
        <v>5457</v>
      </c>
      <c r="L4950" s="27" t="s">
        <v>5517</v>
      </c>
      <c r="M4950" t="s">
        <v>31</v>
      </c>
      <c r="N4950" t="s">
        <v>177</v>
      </c>
      <c r="O4950" t="s">
        <v>185</v>
      </c>
      <c r="P4950" t="s">
        <v>5459</v>
      </c>
      <c r="Q4950" t="s">
        <v>180</v>
      </c>
      <c r="R4950" t="str">
        <f>IF(database_public_cloud_VMs[[#This Row],[Azure Environment]]="Enterprise Agreement","Licence Included","Bring Your Own Licence")</f>
        <v>Licence Included</v>
      </c>
      <c r="S4950" t="s">
        <v>5460</v>
      </c>
      <c r="T4950" t="s">
        <v>5471</v>
      </c>
      <c r="U4950" t="s">
        <v>5465</v>
      </c>
      <c r="V4950" t="s">
        <v>5461</v>
      </c>
      <c r="W4950" t="s">
        <v>182</v>
      </c>
      <c r="X4950" t="s">
        <v>183</v>
      </c>
      <c r="Y4950" s="28" t="s">
        <v>5467</v>
      </c>
      <c r="Z4950" t="s">
        <v>5463</v>
      </c>
      <c r="AA495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4951" spans="1:27" x14ac:dyDescent="0.45">
      <c r="A4951" s="24" t="s">
        <v>5525</v>
      </c>
      <c r="B4951" t="s">
        <v>55</v>
      </c>
      <c r="C4951" s="25" t="s">
        <v>5454</v>
      </c>
      <c r="D4951" t="s">
        <v>170</v>
      </c>
      <c r="E4951" t="s">
        <v>5455</v>
      </c>
      <c r="F4951" t="s">
        <v>5526</v>
      </c>
      <c r="G4951" s="26">
        <v>4</v>
      </c>
      <c r="H4951" s="26">
        <v>28</v>
      </c>
      <c r="I4951" s="26">
        <v>285</v>
      </c>
      <c r="J4951" s="27" t="s">
        <v>1250</v>
      </c>
      <c r="K4951" s="27" t="s">
        <v>5457</v>
      </c>
      <c r="L4951" s="27" t="s">
        <v>5527</v>
      </c>
      <c r="M4951" t="s">
        <v>31</v>
      </c>
      <c r="N4951" t="s">
        <v>188</v>
      </c>
      <c r="O4951" t="s">
        <v>188</v>
      </c>
      <c r="P4951" t="s">
        <v>5459</v>
      </c>
      <c r="Q4951" t="s">
        <v>180</v>
      </c>
      <c r="R4951" t="str">
        <f>IF(database_public_cloud_VMs[[#This Row],[Azure Environment]]="Enterprise Agreement","Licence Included","Bring Your Own Licence")</f>
        <v>Licence Included</v>
      </c>
      <c r="S4951" t="s">
        <v>5460</v>
      </c>
      <c r="T4951" t="s">
        <v>5461</v>
      </c>
      <c r="U4951" t="s">
        <v>5462</v>
      </c>
      <c r="V4951" t="s">
        <v>5461</v>
      </c>
      <c r="W4951" t="s">
        <v>182</v>
      </c>
      <c r="X4951" t="s">
        <v>183</v>
      </c>
      <c r="Y4951" s="28">
        <v>0.76380000000000003</v>
      </c>
      <c r="Z4951" t="s">
        <v>5463</v>
      </c>
      <c r="AA4951" s="29">
        <f>IF(database_public_cloud_VMs[[#This Row],[Currency]]="USD",(database_public_cloud_VMs[[#This Row],[Rate]]*param_exchange_rate)/(1+param_discount_aws),database_public_cloud_VMs[[#This Row],[Rate]])</f>
        <v>0.76380000000000003</v>
      </c>
    </row>
    <row r="4952" spans="1:27" x14ac:dyDescent="0.45">
      <c r="A4952" s="24" t="s">
        <v>5528</v>
      </c>
      <c r="B4952" t="s">
        <v>55</v>
      </c>
      <c r="C4952" s="25" t="s">
        <v>5454</v>
      </c>
      <c r="D4952" t="s">
        <v>170</v>
      </c>
      <c r="E4952" t="s">
        <v>5455</v>
      </c>
      <c r="F4952" t="s">
        <v>5526</v>
      </c>
      <c r="G4952" s="26">
        <v>4</v>
      </c>
      <c r="H4952" s="26">
        <v>28</v>
      </c>
      <c r="I4952" s="26">
        <v>285</v>
      </c>
      <c r="J4952" s="27" t="s">
        <v>1250</v>
      </c>
      <c r="K4952" s="27" t="s">
        <v>5457</v>
      </c>
      <c r="L4952" s="27" t="s">
        <v>5527</v>
      </c>
      <c r="M4952" t="s">
        <v>31</v>
      </c>
      <c r="N4952" t="s">
        <v>188</v>
      </c>
      <c r="O4952" t="s">
        <v>188</v>
      </c>
      <c r="P4952" t="s">
        <v>5459</v>
      </c>
      <c r="Q4952" t="s">
        <v>180</v>
      </c>
      <c r="R4952" t="str">
        <f>IF(database_public_cloud_VMs[[#This Row],[Azure Environment]]="Enterprise Agreement","Licence Included","Bring Your Own Licence")</f>
        <v>Licence Included</v>
      </c>
      <c r="S4952" t="s">
        <v>5460</v>
      </c>
      <c r="T4952" t="s">
        <v>5461</v>
      </c>
      <c r="U4952" t="s">
        <v>5465</v>
      </c>
      <c r="V4952" t="s">
        <v>5461</v>
      </c>
      <c r="W4952" t="s">
        <v>182</v>
      </c>
      <c r="X4952" t="s">
        <v>183</v>
      </c>
      <c r="Y4952" s="28">
        <v>0.61380000000000001</v>
      </c>
      <c r="Z4952" t="s">
        <v>5463</v>
      </c>
      <c r="AA4952" s="29">
        <f>IF(database_public_cloud_VMs[[#This Row],[Currency]]="USD",(database_public_cloud_VMs[[#This Row],[Rate]]*param_exchange_rate)/(1+param_discount_aws),database_public_cloud_VMs[[#This Row],[Rate]])</f>
        <v>0.61380000000000001</v>
      </c>
    </row>
    <row r="4953" spans="1:27" x14ac:dyDescent="0.45">
      <c r="A4953" s="24" t="s">
        <v>5529</v>
      </c>
      <c r="B4953" t="s">
        <v>55</v>
      </c>
      <c r="C4953" s="25" t="s">
        <v>5454</v>
      </c>
      <c r="D4953" t="s">
        <v>170</v>
      </c>
      <c r="E4953" t="s">
        <v>5455</v>
      </c>
      <c r="F4953" t="s">
        <v>5526</v>
      </c>
      <c r="G4953" s="26">
        <v>4</v>
      </c>
      <c r="H4953" s="26">
        <v>28</v>
      </c>
      <c r="I4953" s="26">
        <v>285</v>
      </c>
      <c r="J4953" s="27" t="s">
        <v>1250</v>
      </c>
      <c r="K4953" s="27" t="s">
        <v>5457</v>
      </c>
      <c r="L4953" s="27" t="s">
        <v>5527</v>
      </c>
      <c r="M4953" t="s">
        <v>31</v>
      </c>
      <c r="N4953" t="s">
        <v>177</v>
      </c>
      <c r="O4953" t="s">
        <v>178</v>
      </c>
      <c r="P4953" t="s">
        <v>5459</v>
      </c>
      <c r="Q4953" t="s">
        <v>180</v>
      </c>
      <c r="R4953" t="str">
        <f>IF(database_public_cloud_VMs[[#This Row],[Azure Environment]]="Enterprise Agreement","Licence Included","Bring Your Own Licence")</f>
        <v>Licence Included</v>
      </c>
      <c r="S4953" t="s">
        <v>5460</v>
      </c>
      <c r="T4953" t="s">
        <v>5461</v>
      </c>
      <c r="U4953" t="s">
        <v>5465</v>
      </c>
      <c r="V4953" t="s">
        <v>5461</v>
      </c>
      <c r="W4953" t="s">
        <v>182</v>
      </c>
      <c r="X4953" t="s">
        <v>183</v>
      </c>
      <c r="Y4953" s="28" t="s">
        <v>5467</v>
      </c>
      <c r="Z4953" t="s">
        <v>5463</v>
      </c>
      <c r="AA495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4954" spans="1:27" x14ac:dyDescent="0.45">
      <c r="A4954" s="24" t="s">
        <v>5530</v>
      </c>
      <c r="B4954" t="s">
        <v>55</v>
      </c>
      <c r="C4954" s="25" t="s">
        <v>5454</v>
      </c>
      <c r="D4954" t="s">
        <v>170</v>
      </c>
      <c r="E4954" t="s">
        <v>5455</v>
      </c>
      <c r="F4954" t="s">
        <v>5526</v>
      </c>
      <c r="G4954" s="26">
        <v>4</v>
      </c>
      <c r="H4954" s="26">
        <v>28</v>
      </c>
      <c r="I4954" s="26">
        <v>285</v>
      </c>
      <c r="J4954" s="27" t="s">
        <v>1250</v>
      </c>
      <c r="K4954" s="27" t="s">
        <v>5457</v>
      </c>
      <c r="L4954" s="27" t="s">
        <v>5527</v>
      </c>
      <c r="M4954" t="s">
        <v>31</v>
      </c>
      <c r="N4954" t="s">
        <v>177</v>
      </c>
      <c r="O4954" t="s">
        <v>185</v>
      </c>
      <c r="P4954" t="s">
        <v>5459</v>
      </c>
      <c r="Q4954" t="s">
        <v>180</v>
      </c>
      <c r="R4954" t="str">
        <f>IF(database_public_cloud_VMs[[#This Row],[Azure Environment]]="Enterprise Agreement","Licence Included","Bring Your Own Licence")</f>
        <v>Licence Included</v>
      </c>
      <c r="S4954" t="s">
        <v>5460</v>
      </c>
      <c r="T4954" t="s">
        <v>5461</v>
      </c>
      <c r="U4954" t="s">
        <v>5465</v>
      </c>
      <c r="V4954" t="s">
        <v>5461</v>
      </c>
      <c r="W4954" t="s">
        <v>182</v>
      </c>
      <c r="X4954" t="s">
        <v>183</v>
      </c>
      <c r="Y4954" s="28" t="s">
        <v>5467</v>
      </c>
      <c r="Z4954" t="s">
        <v>5463</v>
      </c>
      <c r="AA495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4955" spans="1:27" x14ac:dyDescent="0.45">
      <c r="A4955" s="24" t="s">
        <v>5531</v>
      </c>
      <c r="B4955" t="s">
        <v>55</v>
      </c>
      <c r="C4955" s="25" t="s">
        <v>5454</v>
      </c>
      <c r="D4955" t="s">
        <v>170</v>
      </c>
      <c r="E4955" t="s">
        <v>5455</v>
      </c>
      <c r="F4955" t="s">
        <v>5526</v>
      </c>
      <c r="G4955" s="26">
        <v>4</v>
      </c>
      <c r="H4955" s="26">
        <v>28</v>
      </c>
      <c r="I4955" s="26">
        <v>285</v>
      </c>
      <c r="J4955" s="27" t="s">
        <v>1250</v>
      </c>
      <c r="K4955" s="27" t="s">
        <v>5457</v>
      </c>
      <c r="L4955" s="27" t="s">
        <v>5527</v>
      </c>
      <c r="M4955" t="s">
        <v>31</v>
      </c>
      <c r="N4955" t="s">
        <v>188</v>
      </c>
      <c r="O4955" t="s">
        <v>188</v>
      </c>
      <c r="P4955" t="s">
        <v>5459</v>
      </c>
      <c r="Q4955" t="s">
        <v>180</v>
      </c>
      <c r="R4955" t="str">
        <f>IF(database_public_cloud_VMs[[#This Row],[Azure Environment]]="Enterprise Agreement","Licence Included","Bring Your Own Licence")</f>
        <v>Licence Included</v>
      </c>
      <c r="S4955" t="s">
        <v>5460</v>
      </c>
      <c r="T4955" t="s">
        <v>5471</v>
      </c>
      <c r="U4955" t="s">
        <v>5462</v>
      </c>
      <c r="V4955" t="s">
        <v>5461</v>
      </c>
      <c r="W4955" t="s">
        <v>182</v>
      </c>
      <c r="X4955" t="s">
        <v>183</v>
      </c>
      <c r="Y4955" s="28">
        <v>0.1525</v>
      </c>
      <c r="Z4955" t="s">
        <v>5463</v>
      </c>
      <c r="AA4955" s="29">
        <f>IF(database_public_cloud_VMs[[#This Row],[Currency]]="USD",(database_public_cloud_VMs[[#This Row],[Rate]]*param_exchange_rate)/(1+param_discount_aws),database_public_cloud_VMs[[#This Row],[Rate]])</f>
        <v>0.1525</v>
      </c>
    </row>
    <row r="4956" spans="1:27" x14ac:dyDescent="0.45">
      <c r="A4956" s="24" t="s">
        <v>5532</v>
      </c>
      <c r="B4956" t="s">
        <v>55</v>
      </c>
      <c r="C4956" s="25" t="s">
        <v>5454</v>
      </c>
      <c r="D4956" t="s">
        <v>170</v>
      </c>
      <c r="E4956" t="s">
        <v>5455</v>
      </c>
      <c r="F4956" t="s">
        <v>5526</v>
      </c>
      <c r="G4956" s="26">
        <v>4</v>
      </c>
      <c r="H4956" s="26">
        <v>28</v>
      </c>
      <c r="I4956" s="26">
        <v>285</v>
      </c>
      <c r="J4956" s="27" t="s">
        <v>1250</v>
      </c>
      <c r="K4956" s="27" t="s">
        <v>5457</v>
      </c>
      <c r="L4956" s="27" t="s">
        <v>5527</v>
      </c>
      <c r="M4956" t="s">
        <v>31</v>
      </c>
      <c r="N4956" t="s">
        <v>188</v>
      </c>
      <c r="O4956" t="s">
        <v>188</v>
      </c>
      <c r="P4956" t="s">
        <v>5459</v>
      </c>
      <c r="Q4956" t="s">
        <v>180</v>
      </c>
      <c r="R4956" t="str">
        <f>IF(database_public_cloud_VMs[[#This Row],[Azure Environment]]="Enterprise Agreement","Licence Included","Bring Your Own Licence")</f>
        <v>Licence Included</v>
      </c>
      <c r="S4956" t="s">
        <v>5460</v>
      </c>
      <c r="T4956" t="s">
        <v>5471</v>
      </c>
      <c r="U4956" t="s">
        <v>5465</v>
      </c>
      <c r="V4956" t="s">
        <v>5461</v>
      </c>
      <c r="W4956" t="s">
        <v>182</v>
      </c>
      <c r="X4956" t="s">
        <v>183</v>
      </c>
      <c r="Y4956" s="28">
        <v>0.1225</v>
      </c>
      <c r="Z4956" t="s">
        <v>5463</v>
      </c>
      <c r="AA4956" s="29">
        <f>IF(database_public_cloud_VMs[[#This Row],[Currency]]="USD",(database_public_cloud_VMs[[#This Row],[Rate]]*param_exchange_rate)/(1+param_discount_aws),database_public_cloud_VMs[[#This Row],[Rate]])</f>
        <v>0.1225</v>
      </c>
    </row>
    <row r="4957" spans="1:27" x14ac:dyDescent="0.45">
      <c r="A4957" s="24" t="s">
        <v>5533</v>
      </c>
      <c r="B4957" t="s">
        <v>55</v>
      </c>
      <c r="C4957" s="25" t="s">
        <v>5454</v>
      </c>
      <c r="D4957" t="s">
        <v>170</v>
      </c>
      <c r="E4957" t="s">
        <v>5455</v>
      </c>
      <c r="F4957" t="s">
        <v>5526</v>
      </c>
      <c r="G4957" s="26">
        <v>4</v>
      </c>
      <c r="H4957" s="26">
        <v>28</v>
      </c>
      <c r="I4957" s="26">
        <v>285</v>
      </c>
      <c r="J4957" s="27" t="s">
        <v>1250</v>
      </c>
      <c r="K4957" s="27" t="s">
        <v>5457</v>
      </c>
      <c r="L4957" s="27" t="s">
        <v>5527</v>
      </c>
      <c r="M4957" t="s">
        <v>31</v>
      </c>
      <c r="N4957" t="s">
        <v>177</v>
      </c>
      <c r="O4957" t="s">
        <v>178</v>
      </c>
      <c r="P4957" t="s">
        <v>5459</v>
      </c>
      <c r="Q4957" t="s">
        <v>180</v>
      </c>
      <c r="R4957" t="str">
        <f>IF(database_public_cloud_VMs[[#This Row],[Azure Environment]]="Enterprise Agreement","Licence Included","Bring Your Own Licence")</f>
        <v>Licence Included</v>
      </c>
      <c r="S4957" t="s">
        <v>5460</v>
      </c>
      <c r="T4957" t="s">
        <v>5471</v>
      </c>
      <c r="U4957" t="s">
        <v>5465</v>
      </c>
      <c r="V4957" t="s">
        <v>5461</v>
      </c>
      <c r="W4957" t="s">
        <v>182</v>
      </c>
      <c r="X4957" t="s">
        <v>183</v>
      </c>
      <c r="Y4957" s="28" t="s">
        <v>5467</v>
      </c>
      <c r="Z4957" t="s">
        <v>5463</v>
      </c>
      <c r="AA495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4958" spans="1:27" x14ac:dyDescent="0.45">
      <c r="A4958" s="24" t="s">
        <v>5534</v>
      </c>
      <c r="B4958" t="s">
        <v>55</v>
      </c>
      <c r="C4958" s="25" t="s">
        <v>5454</v>
      </c>
      <c r="D4958" t="s">
        <v>170</v>
      </c>
      <c r="E4958" t="s">
        <v>5455</v>
      </c>
      <c r="F4958" t="s">
        <v>5526</v>
      </c>
      <c r="G4958" s="26">
        <v>4</v>
      </c>
      <c r="H4958" s="26">
        <v>28</v>
      </c>
      <c r="I4958" s="26">
        <v>285</v>
      </c>
      <c r="J4958" s="27" t="s">
        <v>1250</v>
      </c>
      <c r="K4958" s="27" t="s">
        <v>5457</v>
      </c>
      <c r="L4958" s="27" t="s">
        <v>5527</v>
      </c>
      <c r="M4958" t="s">
        <v>31</v>
      </c>
      <c r="N4958" t="s">
        <v>177</v>
      </c>
      <c r="O4958" t="s">
        <v>185</v>
      </c>
      <c r="P4958" t="s">
        <v>5459</v>
      </c>
      <c r="Q4958" t="s">
        <v>180</v>
      </c>
      <c r="R4958" t="str">
        <f>IF(database_public_cloud_VMs[[#This Row],[Azure Environment]]="Enterprise Agreement","Licence Included","Bring Your Own Licence")</f>
        <v>Licence Included</v>
      </c>
      <c r="S4958" t="s">
        <v>5460</v>
      </c>
      <c r="T4958" t="s">
        <v>5471</v>
      </c>
      <c r="U4958" t="s">
        <v>5465</v>
      </c>
      <c r="V4958" t="s">
        <v>5461</v>
      </c>
      <c r="W4958" t="s">
        <v>182</v>
      </c>
      <c r="X4958" t="s">
        <v>183</v>
      </c>
      <c r="Y4958" s="28" t="s">
        <v>5467</v>
      </c>
      <c r="Z4958" t="s">
        <v>5463</v>
      </c>
      <c r="AA495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4959" spans="1:27" x14ac:dyDescent="0.45">
      <c r="A4959" s="24" t="s">
        <v>5535</v>
      </c>
      <c r="B4959" t="s">
        <v>55</v>
      </c>
      <c r="C4959" s="25" t="s">
        <v>5454</v>
      </c>
      <c r="D4959" t="s">
        <v>170</v>
      </c>
      <c r="E4959" t="s">
        <v>5455</v>
      </c>
      <c r="F4959" t="s">
        <v>5536</v>
      </c>
      <c r="G4959" s="26">
        <v>8</v>
      </c>
      <c r="H4959" s="26">
        <v>56</v>
      </c>
      <c r="I4959" s="26">
        <v>605</v>
      </c>
      <c r="J4959" s="27" t="s">
        <v>1250</v>
      </c>
      <c r="K4959" s="27" t="s">
        <v>5457</v>
      </c>
      <c r="L4959" s="27" t="s">
        <v>5537</v>
      </c>
      <c r="M4959" t="s">
        <v>31</v>
      </c>
      <c r="N4959" t="s">
        <v>188</v>
      </c>
      <c r="O4959" t="s">
        <v>188</v>
      </c>
      <c r="P4959" t="s">
        <v>5459</v>
      </c>
      <c r="Q4959" t="s">
        <v>180</v>
      </c>
      <c r="R4959" t="str">
        <f>IF(database_public_cloud_VMs[[#This Row],[Azure Environment]]="Enterprise Agreement","Licence Included","Bring Your Own Licence")</f>
        <v>Licence Included</v>
      </c>
      <c r="S4959" t="s">
        <v>5460</v>
      </c>
      <c r="T4959" t="s">
        <v>5461</v>
      </c>
      <c r="U4959" t="s">
        <v>5462</v>
      </c>
      <c r="V4959" t="s">
        <v>5461</v>
      </c>
      <c r="W4959" t="s">
        <v>182</v>
      </c>
      <c r="X4959" t="s">
        <v>183</v>
      </c>
      <c r="Y4959" s="28">
        <v>1.5277000000000001</v>
      </c>
      <c r="Z4959" t="s">
        <v>5463</v>
      </c>
      <c r="AA4959" s="29">
        <f>IF(database_public_cloud_VMs[[#This Row],[Currency]]="USD",(database_public_cloud_VMs[[#This Row],[Rate]]*param_exchange_rate)/(1+param_discount_aws),database_public_cloud_VMs[[#This Row],[Rate]])</f>
        <v>1.5277000000000001</v>
      </c>
    </row>
    <row r="4960" spans="1:27" x14ac:dyDescent="0.45">
      <c r="A4960" s="24" t="s">
        <v>5538</v>
      </c>
      <c r="B4960" t="s">
        <v>55</v>
      </c>
      <c r="C4960" s="25" t="s">
        <v>5454</v>
      </c>
      <c r="D4960" t="s">
        <v>170</v>
      </c>
      <c r="E4960" t="s">
        <v>5455</v>
      </c>
      <c r="F4960" t="s">
        <v>5536</v>
      </c>
      <c r="G4960" s="26">
        <v>8</v>
      </c>
      <c r="H4960" s="26">
        <v>56</v>
      </c>
      <c r="I4960" s="26">
        <v>605</v>
      </c>
      <c r="J4960" s="27" t="s">
        <v>1250</v>
      </c>
      <c r="K4960" s="27" t="s">
        <v>5457</v>
      </c>
      <c r="L4960" s="27" t="s">
        <v>5537</v>
      </c>
      <c r="M4960" t="s">
        <v>31</v>
      </c>
      <c r="N4960" t="s">
        <v>188</v>
      </c>
      <c r="O4960" t="s">
        <v>188</v>
      </c>
      <c r="P4960" t="s">
        <v>5459</v>
      </c>
      <c r="Q4960" t="s">
        <v>180</v>
      </c>
      <c r="R4960" t="str">
        <f>IF(database_public_cloud_VMs[[#This Row],[Azure Environment]]="Enterprise Agreement","Licence Included","Bring Your Own Licence")</f>
        <v>Licence Included</v>
      </c>
      <c r="S4960" t="s">
        <v>5460</v>
      </c>
      <c r="T4960" t="s">
        <v>5461</v>
      </c>
      <c r="U4960" t="s">
        <v>5465</v>
      </c>
      <c r="V4960" t="s">
        <v>5461</v>
      </c>
      <c r="W4960" t="s">
        <v>182</v>
      </c>
      <c r="X4960" t="s">
        <v>183</v>
      </c>
      <c r="Y4960" s="28">
        <v>1.2275</v>
      </c>
      <c r="Z4960" t="s">
        <v>5463</v>
      </c>
      <c r="AA4960" s="29">
        <f>IF(database_public_cloud_VMs[[#This Row],[Currency]]="USD",(database_public_cloud_VMs[[#This Row],[Rate]]*param_exchange_rate)/(1+param_discount_aws),database_public_cloud_VMs[[#This Row],[Rate]])</f>
        <v>1.2275</v>
      </c>
    </row>
    <row r="4961" spans="1:27" x14ac:dyDescent="0.45">
      <c r="A4961" s="24" t="s">
        <v>5539</v>
      </c>
      <c r="B4961" t="s">
        <v>55</v>
      </c>
      <c r="C4961" s="25" t="s">
        <v>5454</v>
      </c>
      <c r="D4961" t="s">
        <v>170</v>
      </c>
      <c r="E4961" t="s">
        <v>5455</v>
      </c>
      <c r="F4961" t="s">
        <v>5536</v>
      </c>
      <c r="G4961" s="26">
        <v>8</v>
      </c>
      <c r="H4961" s="26">
        <v>56</v>
      </c>
      <c r="I4961" s="26">
        <v>605</v>
      </c>
      <c r="J4961" s="27" t="s">
        <v>1250</v>
      </c>
      <c r="K4961" s="27" t="s">
        <v>5457</v>
      </c>
      <c r="L4961" s="27" t="s">
        <v>5537</v>
      </c>
      <c r="M4961" t="s">
        <v>31</v>
      </c>
      <c r="N4961" t="s">
        <v>177</v>
      </c>
      <c r="O4961" t="s">
        <v>178</v>
      </c>
      <c r="P4961" t="s">
        <v>5459</v>
      </c>
      <c r="Q4961" t="s">
        <v>180</v>
      </c>
      <c r="R4961" t="str">
        <f>IF(database_public_cloud_VMs[[#This Row],[Azure Environment]]="Enterprise Agreement","Licence Included","Bring Your Own Licence")</f>
        <v>Licence Included</v>
      </c>
      <c r="S4961" t="s">
        <v>5460</v>
      </c>
      <c r="T4961" t="s">
        <v>5461</v>
      </c>
      <c r="U4961" t="s">
        <v>5465</v>
      </c>
      <c r="V4961" t="s">
        <v>5461</v>
      </c>
      <c r="W4961" t="s">
        <v>182</v>
      </c>
      <c r="X4961" t="s">
        <v>183</v>
      </c>
      <c r="Y4961" s="28" t="s">
        <v>5467</v>
      </c>
      <c r="Z4961" t="s">
        <v>5463</v>
      </c>
      <c r="AA496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4962" spans="1:27" x14ac:dyDescent="0.45">
      <c r="A4962" s="24" t="s">
        <v>5540</v>
      </c>
      <c r="B4962" t="s">
        <v>55</v>
      </c>
      <c r="C4962" s="25" t="s">
        <v>5454</v>
      </c>
      <c r="D4962" t="s">
        <v>170</v>
      </c>
      <c r="E4962" t="s">
        <v>5455</v>
      </c>
      <c r="F4962" t="s">
        <v>5536</v>
      </c>
      <c r="G4962" s="26">
        <v>8</v>
      </c>
      <c r="H4962" s="26">
        <v>56</v>
      </c>
      <c r="I4962" s="26">
        <v>605</v>
      </c>
      <c r="J4962" s="27" t="s">
        <v>1250</v>
      </c>
      <c r="K4962" s="27" t="s">
        <v>5457</v>
      </c>
      <c r="L4962" s="27" t="s">
        <v>5537</v>
      </c>
      <c r="M4962" t="s">
        <v>31</v>
      </c>
      <c r="N4962" t="s">
        <v>177</v>
      </c>
      <c r="O4962" t="s">
        <v>185</v>
      </c>
      <c r="P4962" t="s">
        <v>5459</v>
      </c>
      <c r="Q4962" t="s">
        <v>180</v>
      </c>
      <c r="R4962" t="str">
        <f>IF(database_public_cloud_VMs[[#This Row],[Azure Environment]]="Enterprise Agreement","Licence Included","Bring Your Own Licence")</f>
        <v>Licence Included</v>
      </c>
      <c r="S4962" t="s">
        <v>5460</v>
      </c>
      <c r="T4962" t="s">
        <v>5461</v>
      </c>
      <c r="U4962" t="s">
        <v>5465</v>
      </c>
      <c r="V4962" t="s">
        <v>5461</v>
      </c>
      <c r="W4962" t="s">
        <v>182</v>
      </c>
      <c r="X4962" t="s">
        <v>183</v>
      </c>
      <c r="Y4962" s="28" t="s">
        <v>5467</v>
      </c>
      <c r="Z4962" t="s">
        <v>5463</v>
      </c>
      <c r="AA496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4963" spans="1:27" x14ac:dyDescent="0.45">
      <c r="A4963" s="24" t="s">
        <v>5541</v>
      </c>
      <c r="B4963" t="s">
        <v>55</v>
      </c>
      <c r="C4963" s="25" t="s">
        <v>5454</v>
      </c>
      <c r="D4963" t="s">
        <v>170</v>
      </c>
      <c r="E4963" t="s">
        <v>5455</v>
      </c>
      <c r="F4963" t="s">
        <v>5536</v>
      </c>
      <c r="G4963" s="26">
        <v>8</v>
      </c>
      <c r="H4963" s="26">
        <v>56</v>
      </c>
      <c r="I4963" s="26">
        <v>605</v>
      </c>
      <c r="J4963" s="27" t="s">
        <v>1250</v>
      </c>
      <c r="K4963" s="27" t="s">
        <v>5457</v>
      </c>
      <c r="L4963" s="27" t="s">
        <v>5537</v>
      </c>
      <c r="M4963" t="s">
        <v>31</v>
      </c>
      <c r="N4963" t="s">
        <v>188</v>
      </c>
      <c r="O4963" t="s">
        <v>188</v>
      </c>
      <c r="P4963" t="s">
        <v>5459</v>
      </c>
      <c r="Q4963" t="s">
        <v>180</v>
      </c>
      <c r="R4963" t="str">
        <f>IF(database_public_cloud_VMs[[#This Row],[Azure Environment]]="Enterprise Agreement","Licence Included","Bring Your Own Licence")</f>
        <v>Licence Included</v>
      </c>
      <c r="S4963" t="s">
        <v>5460</v>
      </c>
      <c r="T4963" t="s">
        <v>5471</v>
      </c>
      <c r="U4963" t="s">
        <v>5462</v>
      </c>
      <c r="V4963" t="s">
        <v>5461</v>
      </c>
      <c r="W4963" t="s">
        <v>182</v>
      </c>
      <c r="X4963" t="s">
        <v>183</v>
      </c>
      <c r="Y4963" s="28">
        <v>0.30499999999999999</v>
      </c>
      <c r="Z4963" t="s">
        <v>5463</v>
      </c>
      <c r="AA4963" s="29">
        <f>IF(database_public_cloud_VMs[[#This Row],[Currency]]="USD",(database_public_cloud_VMs[[#This Row],[Rate]]*param_exchange_rate)/(1+param_discount_aws),database_public_cloud_VMs[[#This Row],[Rate]])</f>
        <v>0.30499999999999999</v>
      </c>
    </row>
    <row r="4964" spans="1:27" x14ac:dyDescent="0.45">
      <c r="A4964" s="24" t="s">
        <v>5542</v>
      </c>
      <c r="B4964" t="s">
        <v>55</v>
      </c>
      <c r="C4964" s="25" t="s">
        <v>5454</v>
      </c>
      <c r="D4964" t="s">
        <v>170</v>
      </c>
      <c r="E4964" t="s">
        <v>5455</v>
      </c>
      <c r="F4964" t="s">
        <v>5536</v>
      </c>
      <c r="G4964" s="26">
        <v>8</v>
      </c>
      <c r="H4964" s="26">
        <v>56</v>
      </c>
      <c r="I4964" s="26">
        <v>605</v>
      </c>
      <c r="J4964" s="27" t="s">
        <v>1250</v>
      </c>
      <c r="K4964" s="27" t="s">
        <v>5457</v>
      </c>
      <c r="L4964" s="27" t="s">
        <v>5537</v>
      </c>
      <c r="M4964" t="s">
        <v>31</v>
      </c>
      <c r="N4964" t="s">
        <v>188</v>
      </c>
      <c r="O4964" t="s">
        <v>188</v>
      </c>
      <c r="P4964" t="s">
        <v>5459</v>
      </c>
      <c r="Q4964" t="s">
        <v>180</v>
      </c>
      <c r="R4964" t="str">
        <f>IF(database_public_cloud_VMs[[#This Row],[Azure Environment]]="Enterprise Agreement","Licence Included","Bring Your Own Licence")</f>
        <v>Licence Included</v>
      </c>
      <c r="S4964" t="s">
        <v>5460</v>
      </c>
      <c r="T4964" t="s">
        <v>5471</v>
      </c>
      <c r="U4964" t="s">
        <v>5465</v>
      </c>
      <c r="V4964" t="s">
        <v>5461</v>
      </c>
      <c r="W4964" t="s">
        <v>182</v>
      </c>
      <c r="X4964" t="s">
        <v>183</v>
      </c>
      <c r="Y4964" s="28">
        <v>0.245</v>
      </c>
      <c r="Z4964" t="s">
        <v>5463</v>
      </c>
      <c r="AA4964" s="29">
        <f>IF(database_public_cloud_VMs[[#This Row],[Currency]]="USD",(database_public_cloud_VMs[[#This Row],[Rate]]*param_exchange_rate)/(1+param_discount_aws),database_public_cloud_VMs[[#This Row],[Rate]])</f>
        <v>0.245</v>
      </c>
    </row>
    <row r="4965" spans="1:27" x14ac:dyDescent="0.45">
      <c r="A4965" s="24" t="s">
        <v>5543</v>
      </c>
      <c r="B4965" t="s">
        <v>55</v>
      </c>
      <c r="C4965" s="25" t="s">
        <v>5454</v>
      </c>
      <c r="D4965" t="s">
        <v>170</v>
      </c>
      <c r="E4965" t="s">
        <v>5455</v>
      </c>
      <c r="F4965" t="s">
        <v>5536</v>
      </c>
      <c r="G4965" s="26">
        <v>8</v>
      </c>
      <c r="H4965" s="26">
        <v>56</v>
      </c>
      <c r="I4965" s="26">
        <v>605</v>
      </c>
      <c r="J4965" s="27" t="s">
        <v>1250</v>
      </c>
      <c r="K4965" s="27" t="s">
        <v>5457</v>
      </c>
      <c r="L4965" s="27" t="s">
        <v>5537</v>
      </c>
      <c r="M4965" t="s">
        <v>31</v>
      </c>
      <c r="N4965" t="s">
        <v>177</v>
      </c>
      <c r="O4965" t="s">
        <v>178</v>
      </c>
      <c r="P4965" t="s">
        <v>5459</v>
      </c>
      <c r="Q4965" t="s">
        <v>180</v>
      </c>
      <c r="R4965" t="str">
        <f>IF(database_public_cloud_VMs[[#This Row],[Azure Environment]]="Enterprise Agreement","Licence Included","Bring Your Own Licence")</f>
        <v>Licence Included</v>
      </c>
      <c r="S4965" t="s">
        <v>5460</v>
      </c>
      <c r="T4965" t="s">
        <v>5471</v>
      </c>
      <c r="U4965" t="s">
        <v>5465</v>
      </c>
      <c r="V4965" t="s">
        <v>5461</v>
      </c>
      <c r="W4965" t="s">
        <v>182</v>
      </c>
      <c r="X4965" t="s">
        <v>183</v>
      </c>
      <c r="Y4965" s="28" t="s">
        <v>5467</v>
      </c>
      <c r="Z4965" t="s">
        <v>5463</v>
      </c>
      <c r="AA496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4966" spans="1:27" x14ac:dyDescent="0.45">
      <c r="A4966" s="24" t="s">
        <v>5544</v>
      </c>
      <c r="B4966" t="s">
        <v>55</v>
      </c>
      <c r="C4966" s="25" t="s">
        <v>5454</v>
      </c>
      <c r="D4966" t="s">
        <v>170</v>
      </c>
      <c r="E4966" t="s">
        <v>5455</v>
      </c>
      <c r="F4966" t="s">
        <v>5536</v>
      </c>
      <c r="G4966" s="26">
        <v>8</v>
      </c>
      <c r="H4966" s="26">
        <v>56</v>
      </c>
      <c r="I4966" s="26">
        <v>605</v>
      </c>
      <c r="J4966" s="27" t="s">
        <v>1250</v>
      </c>
      <c r="K4966" s="27" t="s">
        <v>5457</v>
      </c>
      <c r="L4966" s="27" t="s">
        <v>5537</v>
      </c>
      <c r="M4966" t="s">
        <v>31</v>
      </c>
      <c r="N4966" t="s">
        <v>177</v>
      </c>
      <c r="O4966" t="s">
        <v>185</v>
      </c>
      <c r="P4966" t="s">
        <v>5459</v>
      </c>
      <c r="Q4966" t="s">
        <v>180</v>
      </c>
      <c r="R4966" t="str">
        <f>IF(database_public_cloud_VMs[[#This Row],[Azure Environment]]="Enterprise Agreement","Licence Included","Bring Your Own Licence")</f>
        <v>Licence Included</v>
      </c>
      <c r="S4966" t="s">
        <v>5460</v>
      </c>
      <c r="T4966" t="s">
        <v>5471</v>
      </c>
      <c r="U4966" t="s">
        <v>5465</v>
      </c>
      <c r="V4966" t="s">
        <v>5461</v>
      </c>
      <c r="W4966" t="s">
        <v>182</v>
      </c>
      <c r="X4966" t="s">
        <v>183</v>
      </c>
      <c r="Y4966" s="28" t="s">
        <v>5467</v>
      </c>
      <c r="Z4966" t="s">
        <v>5463</v>
      </c>
      <c r="AA496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4967" spans="1:27" x14ac:dyDescent="0.45">
      <c r="A4967" s="24" t="s">
        <v>5545</v>
      </c>
      <c r="B4967" t="s">
        <v>55</v>
      </c>
      <c r="C4967" s="25" t="s">
        <v>5454</v>
      </c>
      <c r="D4967" t="s">
        <v>170</v>
      </c>
      <c r="E4967" t="s">
        <v>5455</v>
      </c>
      <c r="F4967" t="s">
        <v>5456</v>
      </c>
      <c r="G4967" s="26">
        <v>1</v>
      </c>
      <c r="H4967" s="26">
        <v>0.75</v>
      </c>
      <c r="I4967" s="26">
        <v>20</v>
      </c>
      <c r="J4967" s="27" t="s">
        <v>1250</v>
      </c>
      <c r="K4967" s="27" t="s">
        <v>5457</v>
      </c>
      <c r="L4967" s="27" t="s">
        <v>5458</v>
      </c>
      <c r="M4967" t="s">
        <v>31</v>
      </c>
      <c r="N4967" t="s">
        <v>188</v>
      </c>
      <c r="O4967" t="s">
        <v>188</v>
      </c>
      <c r="P4967" t="s">
        <v>5459</v>
      </c>
      <c r="Q4967" t="s">
        <v>180</v>
      </c>
      <c r="R4967" t="str">
        <f>IF(database_public_cloud_VMs[[#This Row],[Azure Environment]]="Enterprise Agreement","Licence Included","Bring Your Own Licence")</f>
        <v>Licence Included</v>
      </c>
      <c r="S4967" t="s">
        <v>5460</v>
      </c>
      <c r="T4967" t="s">
        <v>5461</v>
      </c>
      <c r="U4967" t="s">
        <v>5462</v>
      </c>
      <c r="V4967" t="s">
        <v>5546</v>
      </c>
      <c r="W4967" t="s">
        <v>182</v>
      </c>
      <c r="X4967" t="s">
        <v>183</v>
      </c>
      <c r="Y4967" s="28">
        <v>3.3000000000000002E-2</v>
      </c>
      <c r="Z4967" t="s">
        <v>5463</v>
      </c>
      <c r="AA4967" s="29">
        <f>IF(database_public_cloud_VMs[[#This Row],[Currency]]="USD",(database_public_cloud_VMs[[#This Row],[Rate]]*param_exchange_rate)/(1+param_discount_aws),database_public_cloud_VMs[[#This Row],[Rate]])</f>
        <v>3.3000000000000002E-2</v>
      </c>
    </row>
    <row r="4968" spans="1:27" x14ac:dyDescent="0.45">
      <c r="A4968" s="24" t="s">
        <v>5547</v>
      </c>
      <c r="B4968" t="s">
        <v>55</v>
      </c>
      <c r="C4968" s="25" t="s">
        <v>5454</v>
      </c>
      <c r="D4968" t="s">
        <v>170</v>
      </c>
      <c r="E4968" t="s">
        <v>5455</v>
      </c>
      <c r="F4968" t="s">
        <v>5456</v>
      </c>
      <c r="G4968" s="26">
        <v>1</v>
      </c>
      <c r="H4968" s="26">
        <v>0.75</v>
      </c>
      <c r="I4968" s="26">
        <v>20</v>
      </c>
      <c r="J4968" s="27" t="s">
        <v>1250</v>
      </c>
      <c r="K4968" s="27" t="s">
        <v>5457</v>
      </c>
      <c r="L4968" s="27" t="s">
        <v>5458</v>
      </c>
      <c r="M4968" t="s">
        <v>31</v>
      </c>
      <c r="N4968" t="s">
        <v>188</v>
      </c>
      <c r="O4968" t="s">
        <v>188</v>
      </c>
      <c r="P4968" t="s">
        <v>5459</v>
      </c>
      <c r="Q4968" t="s">
        <v>180</v>
      </c>
      <c r="R4968" t="str">
        <f>IF(database_public_cloud_VMs[[#This Row],[Azure Environment]]="Enterprise Agreement","Licence Included","Bring Your Own Licence")</f>
        <v>Licence Included</v>
      </c>
      <c r="S4968" t="s">
        <v>5460</v>
      </c>
      <c r="T4968" t="s">
        <v>5461</v>
      </c>
      <c r="U4968" t="s">
        <v>5465</v>
      </c>
      <c r="V4968" t="s">
        <v>5546</v>
      </c>
      <c r="W4968" t="s">
        <v>182</v>
      </c>
      <c r="X4968" t="s">
        <v>183</v>
      </c>
      <c r="Y4968" s="28">
        <v>2.6499999999999999E-2</v>
      </c>
      <c r="Z4968" t="s">
        <v>5463</v>
      </c>
      <c r="AA4968" s="29">
        <f>IF(database_public_cloud_VMs[[#This Row],[Currency]]="USD",(database_public_cloud_VMs[[#This Row],[Rate]]*param_exchange_rate)/(1+param_discount_aws),database_public_cloud_VMs[[#This Row],[Rate]])</f>
        <v>2.6499999999999999E-2</v>
      </c>
    </row>
    <row r="4969" spans="1:27" x14ac:dyDescent="0.45">
      <c r="A4969" s="24" t="s">
        <v>5548</v>
      </c>
      <c r="B4969" t="s">
        <v>55</v>
      </c>
      <c r="C4969" s="25" t="s">
        <v>5454</v>
      </c>
      <c r="D4969" t="s">
        <v>170</v>
      </c>
      <c r="E4969" t="s">
        <v>5455</v>
      </c>
      <c r="F4969" t="s">
        <v>5456</v>
      </c>
      <c r="G4969" s="26">
        <v>1</v>
      </c>
      <c r="H4969" s="26">
        <v>0.75</v>
      </c>
      <c r="I4969" s="26">
        <v>20</v>
      </c>
      <c r="J4969" s="27" t="s">
        <v>1250</v>
      </c>
      <c r="K4969" s="27" t="s">
        <v>5457</v>
      </c>
      <c r="L4969" s="27" t="s">
        <v>5458</v>
      </c>
      <c r="M4969" t="s">
        <v>31</v>
      </c>
      <c r="N4969" t="s">
        <v>177</v>
      </c>
      <c r="O4969" t="s">
        <v>178</v>
      </c>
      <c r="P4969" t="s">
        <v>5459</v>
      </c>
      <c r="Q4969" t="s">
        <v>180</v>
      </c>
      <c r="R4969" t="str">
        <f>IF(database_public_cloud_VMs[[#This Row],[Azure Environment]]="Enterprise Agreement","Licence Included","Bring Your Own Licence")</f>
        <v>Licence Included</v>
      </c>
      <c r="S4969" t="s">
        <v>5460</v>
      </c>
      <c r="T4969" t="s">
        <v>5461</v>
      </c>
      <c r="U4969" t="s">
        <v>5465</v>
      </c>
      <c r="V4969" t="s">
        <v>5546</v>
      </c>
      <c r="W4969" t="s">
        <v>182</v>
      </c>
      <c r="X4969" t="s">
        <v>183</v>
      </c>
      <c r="Y4969" s="28" t="s">
        <v>5467</v>
      </c>
      <c r="Z4969" t="s">
        <v>5463</v>
      </c>
      <c r="AA496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4970" spans="1:27" x14ac:dyDescent="0.45">
      <c r="A4970" s="24" t="s">
        <v>5549</v>
      </c>
      <c r="B4970" t="s">
        <v>55</v>
      </c>
      <c r="C4970" s="25" t="s">
        <v>5454</v>
      </c>
      <c r="D4970" t="s">
        <v>170</v>
      </c>
      <c r="E4970" t="s">
        <v>5455</v>
      </c>
      <c r="F4970" t="s">
        <v>5456</v>
      </c>
      <c r="G4970" s="26">
        <v>1</v>
      </c>
      <c r="H4970" s="26">
        <v>0.75</v>
      </c>
      <c r="I4970" s="26">
        <v>20</v>
      </c>
      <c r="J4970" s="27" t="s">
        <v>1250</v>
      </c>
      <c r="K4970" s="27" t="s">
        <v>5457</v>
      </c>
      <c r="L4970" s="27" t="s">
        <v>5458</v>
      </c>
      <c r="M4970" t="s">
        <v>31</v>
      </c>
      <c r="N4970" t="s">
        <v>177</v>
      </c>
      <c r="O4970" t="s">
        <v>185</v>
      </c>
      <c r="P4970" t="s">
        <v>5459</v>
      </c>
      <c r="Q4970" t="s">
        <v>180</v>
      </c>
      <c r="R4970" t="str">
        <f>IF(database_public_cloud_VMs[[#This Row],[Azure Environment]]="Enterprise Agreement","Licence Included","Bring Your Own Licence")</f>
        <v>Licence Included</v>
      </c>
      <c r="S4970" t="s">
        <v>5460</v>
      </c>
      <c r="T4970" t="s">
        <v>5461</v>
      </c>
      <c r="U4970" t="s">
        <v>5465</v>
      </c>
      <c r="V4970" t="s">
        <v>5546</v>
      </c>
      <c r="W4970" t="s">
        <v>182</v>
      </c>
      <c r="X4970" t="s">
        <v>183</v>
      </c>
      <c r="Y4970" s="28" t="s">
        <v>5467</v>
      </c>
      <c r="Z4970" t="s">
        <v>5463</v>
      </c>
      <c r="AA497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4971" spans="1:27" x14ac:dyDescent="0.45">
      <c r="A4971" s="24" t="s">
        <v>5550</v>
      </c>
      <c r="B4971" t="s">
        <v>55</v>
      </c>
      <c r="C4971" s="25" t="s">
        <v>5454</v>
      </c>
      <c r="D4971" t="s">
        <v>170</v>
      </c>
      <c r="E4971" t="s">
        <v>5455</v>
      </c>
      <c r="F4971" t="s">
        <v>5456</v>
      </c>
      <c r="G4971" s="26">
        <v>1</v>
      </c>
      <c r="H4971" s="26">
        <v>0.75</v>
      </c>
      <c r="I4971" s="26">
        <v>20</v>
      </c>
      <c r="J4971" s="27" t="s">
        <v>1250</v>
      </c>
      <c r="K4971" s="27" t="s">
        <v>5457</v>
      </c>
      <c r="L4971" s="27" t="s">
        <v>5458</v>
      </c>
      <c r="M4971" t="s">
        <v>31</v>
      </c>
      <c r="N4971" t="s">
        <v>188</v>
      </c>
      <c r="O4971" t="s">
        <v>188</v>
      </c>
      <c r="P4971" t="s">
        <v>5459</v>
      </c>
      <c r="Q4971" t="s">
        <v>180</v>
      </c>
      <c r="R4971" t="str">
        <f>IF(database_public_cloud_VMs[[#This Row],[Azure Environment]]="Enterprise Agreement","Licence Included","Bring Your Own Licence")</f>
        <v>Licence Included</v>
      </c>
      <c r="S4971" t="s">
        <v>5460</v>
      </c>
      <c r="T4971" t="s">
        <v>5471</v>
      </c>
      <c r="U4971" t="s">
        <v>5462</v>
      </c>
      <c r="V4971" t="s">
        <v>5546</v>
      </c>
      <c r="W4971" t="s">
        <v>182</v>
      </c>
      <c r="X4971" t="s">
        <v>183</v>
      </c>
      <c r="Y4971" s="28">
        <v>6.6E-3</v>
      </c>
      <c r="Z4971" t="s">
        <v>5463</v>
      </c>
      <c r="AA4971" s="29">
        <f>IF(database_public_cloud_VMs[[#This Row],[Currency]]="USD",(database_public_cloud_VMs[[#This Row],[Rate]]*param_exchange_rate)/(1+param_discount_aws),database_public_cloud_VMs[[#This Row],[Rate]])</f>
        <v>6.6E-3</v>
      </c>
    </row>
    <row r="4972" spans="1:27" x14ac:dyDescent="0.45">
      <c r="A4972" s="24" t="s">
        <v>5551</v>
      </c>
      <c r="B4972" t="s">
        <v>55</v>
      </c>
      <c r="C4972" s="25" t="s">
        <v>5454</v>
      </c>
      <c r="D4972" t="s">
        <v>170</v>
      </c>
      <c r="E4972" t="s">
        <v>5455</v>
      </c>
      <c r="F4972" t="s">
        <v>5456</v>
      </c>
      <c r="G4972" s="26">
        <v>1</v>
      </c>
      <c r="H4972" s="26">
        <v>0.75</v>
      </c>
      <c r="I4972" s="26">
        <v>20</v>
      </c>
      <c r="J4972" s="27" t="s">
        <v>1250</v>
      </c>
      <c r="K4972" s="27" t="s">
        <v>5457</v>
      </c>
      <c r="L4972" s="27" t="s">
        <v>5458</v>
      </c>
      <c r="M4972" t="s">
        <v>31</v>
      </c>
      <c r="N4972" t="s">
        <v>188</v>
      </c>
      <c r="O4972" t="s">
        <v>188</v>
      </c>
      <c r="P4972" t="s">
        <v>5459</v>
      </c>
      <c r="Q4972" t="s">
        <v>180</v>
      </c>
      <c r="R4972" t="str">
        <f>IF(database_public_cloud_VMs[[#This Row],[Azure Environment]]="Enterprise Agreement","Licence Included","Bring Your Own Licence")</f>
        <v>Licence Included</v>
      </c>
      <c r="S4972" t="s">
        <v>5460</v>
      </c>
      <c r="T4972" t="s">
        <v>5471</v>
      </c>
      <c r="U4972" t="s">
        <v>5465</v>
      </c>
      <c r="V4972" t="s">
        <v>5546</v>
      </c>
      <c r="W4972" t="s">
        <v>182</v>
      </c>
      <c r="X4972" t="s">
        <v>183</v>
      </c>
      <c r="Y4972" s="28">
        <v>5.3E-3</v>
      </c>
      <c r="Z4972" t="s">
        <v>5463</v>
      </c>
      <c r="AA4972" s="29">
        <f>IF(database_public_cloud_VMs[[#This Row],[Currency]]="USD",(database_public_cloud_VMs[[#This Row],[Rate]]*param_exchange_rate)/(1+param_discount_aws),database_public_cloud_VMs[[#This Row],[Rate]])</f>
        <v>5.3E-3</v>
      </c>
    </row>
    <row r="4973" spans="1:27" x14ac:dyDescent="0.45">
      <c r="A4973" s="24" t="s">
        <v>5552</v>
      </c>
      <c r="B4973" t="s">
        <v>55</v>
      </c>
      <c r="C4973" s="25" t="s">
        <v>5454</v>
      </c>
      <c r="D4973" t="s">
        <v>170</v>
      </c>
      <c r="E4973" t="s">
        <v>5455</v>
      </c>
      <c r="F4973" t="s">
        <v>5456</v>
      </c>
      <c r="G4973" s="26">
        <v>1</v>
      </c>
      <c r="H4973" s="26">
        <v>0.75</v>
      </c>
      <c r="I4973" s="26">
        <v>20</v>
      </c>
      <c r="J4973" s="27" t="s">
        <v>1250</v>
      </c>
      <c r="K4973" s="27" t="s">
        <v>5457</v>
      </c>
      <c r="L4973" s="27" t="s">
        <v>5458</v>
      </c>
      <c r="M4973" t="s">
        <v>31</v>
      </c>
      <c r="N4973" t="s">
        <v>177</v>
      </c>
      <c r="O4973" t="s">
        <v>178</v>
      </c>
      <c r="P4973" t="s">
        <v>5459</v>
      </c>
      <c r="Q4973" t="s">
        <v>180</v>
      </c>
      <c r="R4973" t="str">
        <f>IF(database_public_cloud_VMs[[#This Row],[Azure Environment]]="Enterprise Agreement","Licence Included","Bring Your Own Licence")</f>
        <v>Licence Included</v>
      </c>
      <c r="S4973" t="s">
        <v>5460</v>
      </c>
      <c r="T4973" t="s">
        <v>5471</v>
      </c>
      <c r="U4973" t="s">
        <v>5465</v>
      </c>
      <c r="V4973" t="s">
        <v>5546</v>
      </c>
      <c r="W4973" t="s">
        <v>182</v>
      </c>
      <c r="X4973" t="s">
        <v>183</v>
      </c>
      <c r="Y4973" s="28" t="s">
        <v>5467</v>
      </c>
      <c r="Z4973" t="s">
        <v>5463</v>
      </c>
      <c r="AA497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4974" spans="1:27" x14ac:dyDescent="0.45">
      <c r="A4974" s="24" t="s">
        <v>5553</v>
      </c>
      <c r="B4974" t="s">
        <v>55</v>
      </c>
      <c r="C4974" s="25" t="s">
        <v>5454</v>
      </c>
      <c r="D4974" t="s">
        <v>170</v>
      </c>
      <c r="E4974" t="s">
        <v>5455</v>
      </c>
      <c r="F4974" t="s">
        <v>5456</v>
      </c>
      <c r="G4974" s="26">
        <v>1</v>
      </c>
      <c r="H4974" s="26">
        <v>0.75</v>
      </c>
      <c r="I4974" s="26">
        <v>20</v>
      </c>
      <c r="J4974" s="27" t="s">
        <v>1250</v>
      </c>
      <c r="K4974" s="27" t="s">
        <v>5457</v>
      </c>
      <c r="L4974" s="27" t="s">
        <v>5458</v>
      </c>
      <c r="M4974" t="s">
        <v>31</v>
      </c>
      <c r="N4974" t="s">
        <v>177</v>
      </c>
      <c r="O4974" t="s">
        <v>185</v>
      </c>
      <c r="P4974" t="s">
        <v>5459</v>
      </c>
      <c r="Q4974" t="s">
        <v>180</v>
      </c>
      <c r="R4974" t="str">
        <f>IF(database_public_cloud_VMs[[#This Row],[Azure Environment]]="Enterprise Agreement","Licence Included","Bring Your Own Licence")</f>
        <v>Licence Included</v>
      </c>
      <c r="S4974" t="s">
        <v>5460</v>
      </c>
      <c r="T4974" t="s">
        <v>5471</v>
      </c>
      <c r="U4974" t="s">
        <v>5465</v>
      </c>
      <c r="V4974" t="s">
        <v>5546</v>
      </c>
      <c r="W4974" t="s">
        <v>182</v>
      </c>
      <c r="X4974" t="s">
        <v>183</v>
      </c>
      <c r="Y4974" s="28" t="s">
        <v>5467</v>
      </c>
      <c r="Z4974" t="s">
        <v>5463</v>
      </c>
      <c r="AA497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4975" spans="1:27" x14ac:dyDescent="0.45">
      <c r="A4975" s="24" t="s">
        <v>5554</v>
      </c>
      <c r="B4975" t="s">
        <v>55</v>
      </c>
      <c r="C4975" s="25" t="s">
        <v>5454</v>
      </c>
      <c r="D4975" t="s">
        <v>170</v>
      </c>
      <c r="E4975" t="s">
        <v>5455</v>
      </c>
      <c r="F4975" t="s">
        <v>5476</v>
      </c>
      <c r="G4975" s="26">
        <v>1</v>
      </c>
      <c r="H4975" s="26">
        <v>1.75</v>
      </c>
      <c r="I4975" s="26">
        <v>70</v>
      </c>
      <c r="J4975" s="27" t="s">
        <v>1250</v>
      </c>
      <c r="K4975" s="27" t="s">
        <v>5457</v>
      </c>
      <c r="L4975" s="27" t="s">
        <v>5477</v>
      </c>
      <c r="M4975" t="s">
        <v>31</v>
      </c>
      <c r="N4975" t="s">
        <v>188</v>
      </c>
      <c r="O4975" t="s">
        <v>188</v>
      </c>
      <c r="P4975" t="s">
        <v>5459</v>
      </c>
      <c r="Q4975" t="s">
        <v>180</v>
      </c>
      <c r="R4975" t="str">
        <f>IF(database_public_cloud_VMs[[#This Row],[Azure Environment]]="Enterprise Agreement","Licence Included","Bring Your Own Licence")</f>
        <v>Licence Included</v>
      </c>
      <c r="S4975" t="s">
        <v>5460</v>
      </c>
      <c r="T4975" t="s">
        <v>5461</v>
      </c>
      <c r="U4975" t="s">
        <v>5462</v>
      </c>
      <c r="V4975" t="s">
        <v>5546</v>
      </c>
      <c r="W4975" t="s">
        <v>182</v>
      </c>
      <c r="X4975" t="s">
        <v>183</v>
      </c>
      <c r="Y4975" s="28">
        <v>4.3999999999999997E-2</v>
      </c>
      <c r="Z4975" t="s">
        <v>5463</v>
      </c>
      <c r="AA4975" s="29">
        <f>IF(database_public_cloud_VMs[[#This Row],[Currency]]="USD",(database_public_cloud_VMs[[#This Row],[Rate]]*param_exchange_rate)/(1+param_discount_aws),database_public_cloud_VMs[[#This Row],[Rate]])</f>
        <v>4.3999999999999997E-2</v>
      </c>
    </row>
    <row r="4976" spans="1:27" x14ac:dyDescent="0.45">
      <c r="A4976" s="24" t="s">
        <v>5555</v>
      </c>
      <c r="B4976" t="s">
        <v>55</v>
      </c>
      <c r="C4976" s="25" t="s">
        <v>5454</v>
      </c>
      <c r="D4976" t="s">
        <v>170</v>
      </c>
      <c r="E4976" t="s">
        <v>5455</v>
      </c>
      <c r="F4976" t="s">
        <v>5476</v>
      </c>
      <c r="G4976" s="26">
        <v>1</v>
      </c>
      <c r="H4976" s="26">
        <v>1.75</v>
      </c>
      <c r="I4976" s="26">
        <v>70</v>
      </c>
      <c r="J4976" s="27" t="s">
        <v>1250</v>
      </c>
      <c r="K4976" s="27" t="s">
        <v>5457</v>
      </c>
      <c r="L4976" s="27" t="s">
        <v>5477</v>
      </c>
      <c r="M4976" t="s">
        <v>31</v>
      </c>
      <c r="N4976" t="s">
        <v>188</v>
      </c>
      <c r="O4976" t="s">
        <v>188</v>
      </c>
      <c r="P4976" t="s">
        <v>5459</v>
      </c>
      <c r="Q4976" t="s">
        <v>180</v>
      </c>
      <c r="R4976" t="str">
        <f>IF(database_public_cloud_VMs[[#This Row],[Azure Environment]]="Enterprise Agreement","Licence Included","Bring Your Own Licence")</f>
        <v>Licence Included</v>
      </c>
      <c r="S4976" t="s">
        <v>5460</v>
      </c>
      <c r="T4976" t="s">
        <v>5461</v>
      </c>
      <c r="U4976" t="s">
        <v>5465</v>
      </c>
      <c r="V4976" t="s">
        <v>5546</v>
      </c>
      <c r="W4976" t="s">
        <v>182</v>
      </c>
      <c r="X4976" t="s">
        <v>183</v>
      </c>
      <c r="Y4976" s="28">
        <v>3.5400000000000001E-2</v>
      </c>
      <c r="Z4976" t="s">
        <v>5463</v>
      </c>
      <c r="AA4976" s="29">
        <f>IF(database_public_cloud_VMs[[#This Row],[Currency]]="USD",(database_public_cloud_VMs[[#This Row],[Rate]]*param_exchange_rate)/(1+param_discount_aws),database_public_cloud_VMs[[#This Row],[Rate]])</f>
        <v>3.5400000000000001E-2</v>
      </c>
    </row>
    <row r="4977" spans="1:27" x14ac:dyDescent="0.45">
      <c r="A4977" s="24" t="s">
        <v>5556</v>
      </c>
      <c r="B4977" t="s">
        <v>55</v>
      </c>
      <c r="C4977" s="25" t="s">
        <v>5454</v>
      </c>
      <c r="D4977" t="s">
        <v>170</v>
      </c>
      <c r="E4977" t="s">
        <v>5455</v>
      </c>
      <c r="F4977" t="s">
        <v>5476</v>
      </c>
      <c r="G4977" s="26">
        <v>1</v>
      </c>
      <c r="H4977" s="26">
        <v>1.75</v>
      </c>
      <c r="I4977" s="26">
        <v>70</v>
      </c>
      <c r="J4977" s="27" t="s">
        <v>1250</v>
      </c>
      <c r="K4977" s="27" t="s">
        <v>5457</v>
      </c>
      <c r="L4977" s="27" t="s">
        <v>5477</v>
      </c>
      <c r="M4977" t="s">
        <v>31</v>
      </c>
      <c r="N4977" t="s">
        <v>177</v>
      </c>
      <c r="O4977" t="s">
        <v>178</v>
      </c>
      <c r="P4977" t="s">
        <v>5459</v>
      </c>
      <c r="Q4977" t="s">
        <v>180</v>
      </c>
      <c r="R4977" t="str">
        <f>IF(database_public_cloud_VMs[[#This Row],[Azure Environment]]="Enterprise Agreement","Licence Included","Bring Your Own Licence")</f>
        <v>Licence Included</v>
      </c>
      <c r="S4977" t="s">
        <v>5460</v>
      </c>
      <c r="T4977" t="s">
        <v>5461</v>
      </c>
      <c r="U4977" t="s">
        <v>5465</v>
      </c>
      <c r="V4977" t="s">
        <v>5546</v>
      </c>
      <c r="W4977" t="s">
        <v>182</v>
      </c>
      <c r="X4977" t="s">
        <v>183</v>
      </c>
      <c r="Y4977" s="28" t="s">
        <v>5467</v>
      </c>
      <c r="Z4977" t="s">
        <v>5463</v>
      </c>
      <c r="AA497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4978" spans="1:27" x14ac:dyDescent="0.45">
      <c r="A4978" s="24" t="s">
        <v>5557</v>
      </c>
      <c r="B4978" t="s">
        <v>55</v>
      </c>
      <c r="C4978" s="25" t="s">
        <v>5454</v>
      </c>
      <c r="D4978" t="s">
        <v>170</v>
      </c>
      <c r="E4978" t="s">
        <v>5455</v>
      </c>
      <c r="F4978" t="s">
        <v>5476</v>
      </c>
      <c r="G4978" s="26">
        <v>1</v>
      </c>
      <c r="H4978" s="26">
        <v>1.75</v>
      </c>
      <c r="I4978" s="26">
        <v>70</v>
      </c>
      <c r="J4978" s="27" t="s">
        <v>1250</v>
      </c>
      <c r="K4978" s="27" t="s">
        <v>5457</v>
      </c>
      <c r="L4978" s="27" t="s">
        <v>5477</v>
      </c>
      <c r="M4978" t="s">
        <v>31</v>
      </c>
      <c r="N4978" t="s">
        <v>177</v>
      </c>
      <c r="O4978" t="s">
        <v>185</v>
      </c>
      <c r="P4978" t="s">
        <v>5459</v>
      </c>
      <c r="Q4978" t="s">
        <v>180</v>
      </c>
      <c r="R4978" t="str">
        <f>IF(database_public_cloud_VMs[[#This Row],[Azure Environment]]="Enterprise Agreement","Licence Included","Bring Your Own Licence")</f>
        <v>Licence Included</v>
      </c>
      <c r="S4978" t="s">
        <v>5460</v>
      </c>
      <c r="T4978" t="s">
        <v>5461</v>
      </c>
      <c r="U4978" t="s">
        <v>5465</v>
      </c>
      <c r="V4978" t="s">
        <v>5546</v>
      </c>
      <c r="W4978" t="s">
        <v>182</v>
      </c>
      <c r="X4978" t="s">
        <v>183</v>
      </c>
      <c r="Y4978" s="28" t="s">
        <v>5467</v>
      </c>
      <c r="Z4978" t="s">
        <v>5463</v>
      </c>
      <c r="AA497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4979" spans="1:27" x14ac:dyDescent="0.45">
      <c r="A4979" s="24" t="s">
        <v>5558</v>
      </c>
      <c r="B4979" t="s">
        <v>55</v>
      </c>
      <c r="C4979" s="25" t="s">
        <v>5454</v>
      </c>
      <c r="D4979" t="s">
        <v>170</v>
      </c>
      <c r="E4979" t="s">
        <v>5455</v>
      </c>
      <c r="F4979" t="s">
        <v>5476</v>
      </c>
      <c r="G4979" s="26">
        <v>1</v>
      </c>
      <c r="H4979" s="26">
        <v>1.75</v>
      </c>
      <c r="I4979" s="26">
        <v>70</v>
      </c>
      <c r="J4979" s="27" t="s">
        <v>1250</v>
      </c>
      <c r="K4979" s="27" t="s">
        <v>5457</v>
      </c>
      <c r="L4979" s="27" t="s">
        <v>5477</v>
      </c>
      <c r="M4979" t="s">
        <v>31</v>
      </c>
      <c r="N4979" t="s">
        <v>188</v>
      </c>
      <c r="O4979" t="s">
        <v>188</v>
      </c>
      <c r="P4979" t="s">
        <v>5459</v>
      </c>
      <c r="Q4979" t="s">
        <v>180</v>
      </c>
      <c r="R4979" t="str">
        <f>IF(database_public_cloud_VMs[[#This Row],[Azure Environment]]="Enterprise Agreement","Licence Included","Bring Your Own Licence")</f>
        <v>Licence Included</v>
      </c>
      <c r="S4979" t="s">
        <v>5460</v>
      </c>
      <c r="T4979" t="s">
        <v>5471</v>
      </c>
      <c r="U4979" t="s">
        <v>5462</v>
      </c>
      <c r="V4979" t="s">
        <v>5546</v>
      </c>
      <c r="W4979" t="s">
        <v>182</v>
      </c>
      <c r="X4979" t="s">
        <v>183</v>
      </c>
      <c r="Y4979" s="28">
        <v>8.8000000000000005E-3</v>
      </c>
      <c r="Z4979" t="s">
        <v>5463</v>
      </c>
      <c r="AA4979" s="29">
        <f>IF(database_public_cloud_VMs[[#This Row],[Currency]]="USD",(database_public_cloud_VMs[[#This Row],[Rate]]*param_exchange_rate)/(1+param_discount_aws),database_public_cloud_VMs[[#This Row],[Rate]])</f>
        <v>8.8000000000000005E-3</v>
      </c>
    </row>
    <row r="4980" spans="1:27" x14ac:dyDescent="0.45">
      <c r="A4980" s="24" t="s">
        <v>5559</v>
      </c>
      <c r="B4980" t="s">
        <v>55</v>
      </c>
      <c r="C4980" s="25" t="s">
        <v>5454</v>
      </c>
      <c r="D4980" t="s">
        <v>170</v>
      </c>
      <c r="E4980" t="s">
        <v>5455</v>
      </c>
      <c r="F4980" t="s">
        <v>5476</v>
      </c>
      <c r="G4980" s="26">
        <v>1</v>
      </c>
      <c r="H4980" s="26">
        <v>1.75</v>
      </c>
      <c r="I4980" s="26">
        <v>70</v>
      </c>
      <c r="J4980" s="27" t="s">
        <v>1250</v>
      </c>
      <c r="K4980" s="27" t="s">
        <v>5457</v>
      </c>
      <c r="L4980" s="27" t="s">
        <v>5477</v>
      </c>
      <c r="M4980" t="s">
        <v>31</v>
      </c>
      <c r="N4980" t="s">
        <v>188</v>
      </c>
      <c r="O4980" t="s">
        <v>188</v>
      </c>
      <c r="P4980" t="s">
        <v>5459</v>
      </c>
      <c r="Q4980" t="s">
        <v>180</v>
      </c>
      <c r="R4980" t="str">
        <f>IF(database_public_cloud_VMs[[#This Row],[Azure Environment]]="Enterprise Agreement","Licence Included","Bring Your Own Licence")</f>
        <v>Licence Included</v>
      </c>
      <c r="S4980" t="s">
        <v>5460</v>
      </c>
      <c r="T4980" t="s">
        <v>5471</v>
      </c>
      <c r="U4980" t="s">
        <v>5465</v>
      </c>
      <c r="V4980" t="s">
        <v>5546</v>
      </c>
      <c r="W4980" t="s">
        <v>182</v>
      </c>
      <c r="X4980" t="s">
        <v>183</v>
      </c>
      <c r="Y4980" s="28">
        <v>7.1000000000000004E-3</v>
      </c>
      <c r="Z4980" t="s">
        <v>5463</v>
      </c>
      <c r="AA4980" s="29">
        <f>IF(database_public_cloud_VMs[[#This Row],[Currency]]="USD",(database_public_cloud_VMs[[#This Row],[Rate]]*param_exchange_rate)/(1+param_discount_aws),database_public_cloud_VMs[[#This Row],[Rate]])</f>
        <v>7.1000000000000004E-3</v>
      </c>
    </row>
    <row r="4981" spans="1:27" x14ac:dyDescent="0.45">
      <c r="A4981" s="24" t="s">
        <v>5560</v>
      </c>
      <c r="B4981" t="s">
        <v>55</v>
      </c>
      <c r="C4981" s="25" t="s">
        <v>5454</v>
      </c>
      <c r="D4981" t="s">
        <v>170</v>
      </c>
      <c r="E4981" t="s">
        <v>5455</v>
      </c>
      <c r="F4981" t="s">
        <v>5476</v>
      </c>
      <c r="G4981" s="26">
        <v>1</v>
      </c>
      <c r="H4981" s="26">
        <v>1.75</v>
      </c>
      <c r="I4981" s="26">
        <v>70</v>
      </c>
      <c r="J4981" s="27" t="s">
        <v>1250</v>
      </c>
      <c r="K4981" s="27" t="s">
        <v>5457</v>
      </c>
      <c r="L4981" s="27" t="s">
        <v>5477</v>
      </c>
      <c r="M4981" t="s">
        <v>31</v>
      </c>
      <c r="N4981" t="s">
        <v>177</v>
      </c>
      <c r="O4981" t="s">
        <v>178</v>
      </c>
      <c r="P4981" t="s">
        <v>5459</v>
      </c>
      <c r="Q4981" t="s">
        <v>180</v>
      </c>
      <c r="R4981" t="str">
        <f>IF(database_public_cloud_VMs[[#This Row],[Azure Environment]]="Enterprise Agreement","Licence Included","Bring Your Own Licence")</f>
        <v>Licence Included</v>
      </c>
      <c r="S4981" t="s">
        <v>5460</v>
      </c>
      <c r="T4981" t="s">
        <v>5471</v>
      </c>
      <c r="U4981" t="s">
        <v>5465</v>
      </c>
      <c r="V4981" t="s">
        <v>5546</v>
      </c>
      <c r="W4981" t="s">
        <v>182</v>
      </c>
      <c r="X4981" t="s">
        <v>183</v>
      </c>
      <c r="Y4981" s="28" t="s">
        <v>5467</v>
      </c>
      <c r="Z4981" t="s">
        <v>5463</v>
      </c>
      <c r="AA498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4982" spans="1:27" x14ac:dyDescent="0.45">
      <c r="A4982" s="24" t="s">
        <v>5561</v>
      </c>
      <c r="B4982" t="s">
        <v>55</v>
      </c>
      <c r="C4982" s="25" t="s">
        <v>5454</v>
      </c>
      <c r="D4982" t="s">
        <v>170</v>
      </c>
      <c r="E4982" t="s">
        <v>5455</v>
      </c>
      <c r="F4982" t="s">
        <v>5476</v>
      </c>
      <c r="G4982" s="26">
        <v>1</v>
      </c>
      <c r="H4982" s="26">
        <v>1.75</v>
      </c>
      <c r="I4982" s="26">
        <v>70</v>
      </c>
      <c r="J4982" s="27" t="s">
        <v>1250</v>
      </c>
      <c r="K4982" s="27" t="s">
        <v>5457</v>
      </c>
      <c r="L4982" s="27" t="s">
        <v>5477</v>
      </c>
      <c r="M4982" t="s">
        <v>31</v>
      </c>
      <c r="N4982" t="s">
        <v>177</v>
      </c>
      <c r="O4982" t="s">
        <v>185</v>
      </c>
      <c r="P4982" t="s">
        <v>5459</v>
      </c>
      <c r="Q4982" t="s">
        <v>180</v>
      </c>
      <c r="R4982" t="str">
        <f>IF(database_public_cloud_VMs[[#This Row],[Azure Environment]]="Enterprise Agreement","Licence Included","Bring Your Own Licence")</f>
        <v>Licence Included</v>
      </c>
      <c r="S4982" t="s">
        <v>5460</v>
      </c>
      <c r="T4982" t="s">
        <v>5471</v>
      </c>
      <c r="U4982" t="s">
        <v>5465</v>
      </c>
      <c r="V4982" t="s">
        <v>5546</v>
      </c>
      <c r="W4982" t="s">
        <v>182</v>
      </c>
      <c r="X4982" t="s">
        <v>183</v>
      </c>
      <c r="Y4982" s="28" t="s">
        <v>5467</v>
      </c>
      <c r="Z4982" t="s">
        <v>5463</v>
      </c>
      <c r="AA498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4983" spans="1:27" x14ac:dyDescent="0.45">
      <c r="A4983" s="24" t="s">
        <v>5562</v>
      </c>
      <c r="B4983" t="s">
        <v>55</v>
      </c>
      <c r="C4983" s="25" t="s">
        <v>5454</v>
      </c>
      <c r="D4983" t="s">
        <v>170</v>
      </c>
      <c r="E4983" t="s">
        <v>5455</v>
      </c>
      <c r="F4983" t="s">
        <v>5486</v>
      </c>
      <c r="G4983" s="26">
        <v>2</v>
      </c>
      <c r="H4983" s="26">
        <v>3.5</v>
      </c>
      <c r="I4983" s="26">
        <v>135</v>
      </c>
      <c r="J4983" s="27" t="s">
        <v>1250</v>
      </c>
      <c r="K4983" s="27" t="s">
        <v>5457</v>
      </c>
      <c r="L4983" s="27" t="s">
        <v>5487</v>
      </c>
      <c r="M4983" t="s">
        <v>31</v>
      </c>
      <c r="N4983" t="s">
        <v>188</v>
      </c>
      <c r="O4983" t="s">
        <v>188</v>
      </c>
      <c r="P4983" t="s">
        <v>5459</v>
      </c>
      <c r="Q4983" t="s">
        <v>180</v>
      </c>
      <c r="R4983" t="str">
        <f>IF(database_public_cloud_VMs[[#This Row],[Azure Environment]]="Enterprise Agreement","Licence Included","Bring Your Own Licence")</f>
        <v>Licence Included</v>
      </c>
      <c r="S4983" t="s">
        <v>5460</v>
      </c>
      <c r="T4983" t="s">
        <v>5461</v>
      </c>
      <c r="U4983" t="s">
        <v>5462</v>
      </c>
      <c r="V4983" t="s">
        <v>5546</v>
      </c>
      <c r="W4983" t="s">
        <v>182</v>
      </c>
      <c r="X4983" t="s">
        <v>183</v>
      </c>
      <c r="Y4983" s="28">
        <v>0.1346</v>
      </c>
      <c r="Z4983" t="s">
        <v>5463</v>
      </c>
      <c r="AA4983" s="29">
        <f>IF(database_public_cloud_VMs[[#This Row],[Currency]]="USD",(database_public_cloud_VMs[[#This Row],[Rate]]*param_exchange_rate)/(1+param_discount_aws),database_public_cloud_VMs[[#This Row],[Rate]])</f>
        <v>0.1346</v>
      </c>
    </row>
    <row r="4984" spans="1:27" x14ac:dyDescent="0.45">
      <c r="A4984" s="24" t="s">
        <v>5563</v>
      </c>
      <c r="B4984" t="s">
        <v>55</v>
      </c>
      <c r="C4984" s="25" t="s">
        <v>5454</v>
      </c>
      <c r="D4984" t="s">
        <v>170</v>
      </c>
      <c r="E4984" t="s">
        <v>5455</v>
      </c>
      <c r="F4984" t="s">
        <v>5486</v>
      </c>
      <c r="G4984" s="26">
        <v>2</v>
      </c>
      <c r="H4984" s="26">
        <v>3.5</v>
      </c>
      <c r="I4984" s="26">
        <v>135</v>
      </c>
      <c r="J4984" s="27" t="s">
        <v>1250</v>
      </c>
      <c r="K4984" s="27" t="s">
        <v>5457</v>
      </c>
      <c r="L4984" s="27" t="s">
        <v>5487</v>
      </c>
      <c r="M4984" t="s">
        <v>31</v>
      </c>
      <c r="N4984" t="s">
        <v>188</v>
      </c>
      <c r="O4984" t="s">
        <v>188</v>
      </c>
      <c r="P4984" t="s">
        <v>5459</v>
      </c>
      <c r="Q4984" t="s">
        <v>180</v>
      </c>
      <c r="R4984" t="str">
        <f>IF(database_public_cloud_VMs[[#This Row],[Azure Environment]]="Enterprise Agreement","Licence Included","Bring Your Own Licence")</f>
        <v>Licence Included</v>
      </c>
      <c r="S4984" t="s">
        <v>5460</v>
      </c>
      <c r="T4984" t="s">
        <v>5461</v>
      </c>
      <c r="U4984" t="s">
        <v>5465</v>
      </c>
      <c r="V4984" t="s">
        <v>5546</v>
      </c>
      <c r="W4984" t="s">
        <v>182</v>
      </c>
      <c r="X4984" t="s">
        <v>183</v>
      </c>
      <c r="Y4984" s="28">
        <v>0.1081</v>
      </c>
      <c r="Z4984" t="s">
        <v>5463</v>
      </c>
      <c r="AA4984" s="29">
        <f>IF(database_public_cloud_VMs[[#This Row],[Currency]]="USD",(database_public_cloud_VMs[[#This Row],[Rate]]*param_exchange_rate)/(1+param_discount_aws),database_public_cloud_VMs[[#This Row],[Rate]])</f>
        <v>0.1081</v>
      </c>
    </row>
    <row r="4985" spans="1:27" x14ac:dyDescent="0.45">
      <c r="A4985" s="24" t="s">
        <v>5564</v>
      </c>
      <c r="B4985" t="s">
        <v>55</v>
      </c>
      <c r="C4985" s="25" t="s">
        <v>5454</v>
      </c>
      <c r="D4985" t="s">
        <v>170</v>
      </c>
      <c r="E4985" t="s">
        <v>5455</v>
      </c>
      <c r="F4985" t="s">
        <v>5486</v>
      </c>
      <c r="G4985" s="26">
        <v>2</v>
      </c>
      <c r="H4985" s="26">
        <v>3.5</v>
      </c>
      <c r="I4985" s="26">
        <v>135</v>
      </c>
      <c r="J4985" s="27" t="s">
        <v>1250</v>
      </c>
      <c r="K4985" s="27" t="s">
        <v>5457</v>
      </c>
      <c r="L4985" s="27" t="s">
        <v>5487</v>
      </c>
      <c r="M4985" t="s">
        <v>31</v>
      </c>
      <c r="N4985" t="s">
        <v>177</v>
      </c>
      <c r="O4985" t="s">
        <v>178</v>
      </c>
      <c r="P4985" t="s">
        <v>5459</v>
      </c>
      <c r="Q4985" t="s">
        <v>180</v>
      </c>
      <c r="R4985" t="str">
        <f>IF(database_public_cloud_VMs[[#This Row],[Azure Environment]]="Enterprise Agreement","Licence Included","Bring Your Own Licence")</f>
        <v>Licence Included</v>
      </c>
      <c r="S4985" t="s">
        <v>5460</v>
      </c>
      <c r="T4985" t="s">
        <v>5461</v>
      </c>
      <c r="U4985" t="s">
        <v>5465</v>
      </c>
      <c r="V4985" t="s">
        <v>5546</v>
      </c>
      <c r="W4985" t="s">
        <v>182</v>
      </c>
      <c r="X4985" t="s">
        <v>183</v>
      </c>
      <c r="Y4985" s="28" t="s">
        <v>5467</v>
      </c>
      <c r="Z4985" t="s">
        <v>5463</v>
      </c>
      <c r="AA498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4986" spans="1:27" x14ac:dyDescent="0.45">
      <c r="A4986" s="24" t="s">
        <v>5565</v>
      </c>
      <c r="B4986" t="s">
        <v>55</v>
      </c>
      <c r="C4986" s="25" t="s">
        <v>5454</v>
      </c>
      <c r="D4986" t="s">
        <v>170</v>
      </c>
      <c r="E4986" t="s">
        <v>5455</v>
      </c>
      <c r="F4986" t="s">
        <v>5486</v>
      </c>
      <c r="G4986" s="26">
        <v>2</v>
      </c>
      <c r="H4986" s="26">
        <v>3.5</v>
      </c>
      <c r="I4986" s="26">
        <v>135</v>
      </c>
      <c r="J4986" s="27" t="s">
        <v>1250</v>
      </c>
      <c r="K4986" s="27" t="s">
        <v>5457</v>
      </c>
      <c r="L4986" s="27" t="s">
        <v>5487</v>
      </c>
      <c r="M4986" t="s">
        <v>31</v>
      </c>
      <c r="N4986" t="s">
        <v>177</v>
      </c>
      <c r="O4986" t="s">
        <v>185</v>
      </c>
      <c r="P4986" t="s">
        <v>5459</v>
      </c>
      <c r="Q4986" t="s">
        <v>180</v>
      </c>
      <c r="R4986" t="str">
        <f>IF(database_public_cloud_VMs[[#This Row],[Azure Environment]]="Enterprise Agreement","Licence Included","Bring Your Own Licence")</f>
        <v>Licence Included</v>
      </c>
      <c r="S4986" t="s">
        <v>5460</v>
      </c>
      <c r="T4986" t="s">
        <v>5461</v>
      </c>
      <c r="U4986" t="s">
        <v>5465</v>
      </c>
      <c r="V4986" t="s">
        <v>5546</v>
      </c>
      <c r="W4986" t="s">
        <v>182</v>
      </c>
      <c r="X4986" t="s">
        <v>183</v>
      </c>
      <c r="Y4986" s="28" t="s">
        <v>5467</v>
      </c>
      <c r="Z4986" t="s">
        <v>5463</v>
      </c>
      <c r="AA498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4987" spans="1:27" x14ac:dyDescent="0.45">
      <c r="A4987" s="24" t="s">
        <v>5566</v>
      </c>
      <c r="B4987" t="s">
        <v>55</v>
      </c>
      <c r="C4987" s="25" t="s">
        <v>5454</v>
      </c>
      <c r="D4987" t="s">
        <v>170</v>
      </c>
      <c r="E4987" t="s">
        <v>5455</v>
      </c>
      <c r="F4987" t="s">
        <v>5486</v>
      </c>
      <c r="G4987" s="26">
        <v>2</v>
      </c>
      <c r="H4987" s="26">
        <v>3.5</v>
      </c>
      <c r="I4987" s="26">
        <v>135</v>
      </c>
      <c r="J4987" s="27" t="s">
        <v>1250</v>
      </c>
      <c r="K4987" s="27" t="s">
        <v>5457</v>
      </c>
      <c r="L4987" s="27" t="s">
        <v>5487</v>
      </c>
      <c r="M4987" t="s">
        <v>31</v>
      </c>
      <c r="N4987" t="s">
        <v>188</v>
      </c>
      <c r="O4987" t="s">
        <v>188</v>
      </c>
      <c r="P4987" t="s">
        <v>5459</v>
      </c>
      <c r="Q4987" t="s">
        <v>180</v>
      </c>
      <c r="R4987" t="str">
        <f>IF(database_public_cloud_VMs[[#This Row],[Azure Environment]]="Enterprise Agreement","Licence Included","Bring Your Own Licence")</f>
        <v>Licence Included</v>
      </c>
      <c r="S4987" t="s">
        <v>5460</v>
      </c>
      <c r="T4987" t="s">
        <v>5471</v>
      </c>
      <c r="U4987" t="s">
        <v>5462</v>
      </c>
      <c r="V4987" t="s">
        <v>5546</v>
      </c>
      <c r="W4987" t="s">
        <v>182</v>
      </c>
      <c r="X4987" t="s">
        <v>183</v>
      </c>
      <c r="Y4987" s="28">
        <v>2.69E-2</v>
      </c>
      <c r="Z4987" t="s">
        <v>5463</v>
      </c>
      <c r="AA4987" s="29">
        <f>IF(database_public_cloud_VMs[[#This Row],[Currency]]="USD",(database_public_cloud_VMs[[#This Row],[Rate]]*param_exchange_rate)/(1+param_discount_aws),database_public_cloud_VMs[[#This Row],[Rate]])</f>
        <v>2.69E-2</v>
      </c>
    </row>
    <row r="4988" spans="1:27" x14ac:dyDescent="0.45">
      <c r="A4988" s="24" t="s">
        <v>5567</v>
      </c>
      <c r="B4988" t="s">
        <v>55</v>
      </c>
      <c r="C4988" s="25" t="s">
        <v>5454</v>
      </c>
      <c r="D4988" t="s">
        <v>170</v>
      </c>
      <c r="E4988" t="s">
        <v>5455</v>
      </c>
      <c r="F4988" t="s">
        <v>5486</v>
      </c>
      <c r="G4988" s="26">
        <v>2</v>
      </c>
      <c r="H4988" s="26">
        <v>3.5</v>
      </c>
      <c r="I4988" s="26">
        <v>135</v>
      </c>
      <c r="J4988" s="27" t="s">
        <v>1250</v>
      </c>
      <c r="K4988" s="27" t="s">
        <v>5457</v>
      </c>
      <c r="L4988" s="27" t="s">
        <v>5487</v>
      </c>
      <c r="M4988" t="s">
        <v>31</v>
      </c>
      <c r="N4988" t="s">
        <v>188</v>
      </c>
      <c r="O4988" t="s">
        <v>188</v>
      </c>
      <c r="P4988" t="s">
        <v>5459</v>
      </c>
      <c r="Q4988" t="s">
        <v>180</v>
      </c>
      <c r="R4988" t="str">
        <f>IF(database_public_cloud_VMs[[#This Row],[Azure Environment]]="Enterprise Agreement","Licence Included","Bring Your Own Licence")</f>
        <v>Licence Included</v>
      </c>
      <c r="S4988" t="s">
        <v>5460</v>
      </c>
      <c r="T4988" t="s">
        <v>5471</v>
      </c>
      <c r="U4988" t="s">
        <v>5465</v>
      </c>
      <c r="V4988" t="s">
        <v>5546</v>
      </c>
      <c r="W4988" t="s">
        <v>182</v>
      </c>
      <c r="X4988" t="s">
        <v>183</v>
      </c>
      <c r="Y4988" s="28">
        <v>2.1600000000000001E-2</v>
      </c>
      <c r="Z4988" t="s">
        <v>5463</v>
      </c>
      <c r="AA4988" s="29">
        <f>IF(database_public_cloud_VMs[[#This Row],[Currency]]="USD",(database_public_cloud_VMs[[#This Row],[Rate]]*param_exchange_rate)/(1+param_discount_aws),database_public_cloud_VMs[[#This Row],[Rate]])</f>
        <v>2.1600000000000001E-2</v>
      </c>
    </row>
    <row r="4989" spans="1:27" x14ac:dyDescent="0.45">
      <c r="A4989" s="24" t="s">
        <v>5568</v>
      </c>
      <c r="B4989" t="s">
        <v>55</v>
      </c>
      <c r="C4989" s="25" t="s">
        <v>5454</v>
      </c>
      <c r="D4989" t="s">
        <v>170</v>
      </c>
      <c r="E4989" t="s">
        <v>5455</v>
      </c>
      <c r="F4989" t="s">
        <v>5486</v>
      </c>
      <c r="G4989" s="26">
        <v>2</v>
      </c>
      <c r="H4989" s="26">
        <v>3.5</v>
      </c>
      <c r="I4989" s="26">
        <v>135</v>
      </c>
      <c r="J4989" s="27" t="s">
        <v>1250</v>
      </c>
      <c r="K4989" s="27" t="s">
        <v>5457</v>
      </c>
      <c r="L4989" s="27" t="s">
        <v>5487</v>
      </c>
      <c r="M4989" t="s">
        <v>31</v>
      </c>
      <c r="N4989" t="s">
        <v>177</v>
      </c>
      <c r="O4989" t="s">
        <v>178</v>
      </c>
      <c r="P4989" t="s">
        <v>5459</v>
      </c>
      <c r="Q4989" t="s">
        <v>180</v>
      </c>
      <c r="R4989" t="str">
        <f>IF(database_public_cloud_VMs[[#This Row],[Azure Environment]]="Enterprise Agreement","Licence Included","Bring Your Own Licence")</f>
        <v>Licence Included</v>
      </c>
      <c r="S4989" t="s">
        <v>5460</v>
      </c>
      <c r="T4989" t="s">
        <v>5471</v>
      </c>
      <c r="U4989" t="s">
        <v>5465</v>
      </c>
      <c r="V4989" t="s">
        <v>5546</v>
      </c>
      <c r="W4989" t="s">
        <v>182</v>
      </c>
      <c r="X4989" t="s">
        <v>183</v>
      </c>
      <c r="Y4989" s="28" t="s">
        <v>5467</v>
      </c>
      <c r="Z4989" t="s">
        <v>5463</v>
      </c>
      <c r="AA498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4990" spans="1:27" x14ac:dyDescent="0.45">
      <c r="A4990" s="24" t="s">
        <v>5569</v>
      </c>
      <c r="B4990" t="s">
        <v>55</v>
      </c>
      <c r="C4990" s="25" t="s">
        <v>5454</v>
      </c>
      <c r="D4990" t="s">
        <v>170</v>
      </c>
      <c r="E4990" t="s">
        <v>5455</v>
      </c>
      <c r="F4990" t="s">
        <v>5486</v>
      </c>
      <c r="G4990" s="26">
        <v>2</v>
      </c>
      <c r="H4990" s="26">
        <v>3.5</v>
      </c>
      <c r="I4990" s="26">
        <v>135</v>
      </c>
      <c r="J4990" s="27" t="s">
        <v>1250</v>
      </c>
      <c r="K4990" s="27" t="s">
        <v>5457</v>
      </c>
      <c r="L4990" s="27" t="s">
        <v>5487</v>
      </c>
      <c r="M4990" t="s">
        <v>31</v>
      </c>
      <c r="N4990" t="s">
        <v>177</v>
      </c>
      <c r="O4990" t="s">
        <v>185</v>
      </c>
      <c r="P4990" t="s">
        <v>5459</v>
      </c>
      <c r="Q4990" t="s">
        <v>180</v>
      </c>
      <c r="R4990" t="str">
        <f>IF(database_public_cloud_VMs[[#This Row],[Azure Environment]]="Enterprise Agreement","Licence Included","Bring Your Own Licence")</f>
        <v>Licence Included</v>
      </c>
      <c r="S4990" t="s">
        <v>5460</v>
      </c>
      <c r="T4990" t="s">
        <v>5471</v>
      </c>
      <c r="U4990" t="s">
        <v>5465</v>
      </c>
      <c r="V4990" t="s">
        <v>5546</v>
      </c>
      <c r="W4990" t="s">
        <v>182</v>
      </c>
      <c r="X4990" t="s">
        <v>183</v>
      </c>
      <c r="Y4990" s="28" t="s">
        <v>5467</v>
      </c>
      <c r="Z4990" t="s">
        <v>5463</v>
      </c>
      <c r="AA499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4991" spans="1:27" x14ac:dyDescent="0.45">
      <c r="A4991" s="24" t="s">
        <v>5570</v>
      </c>
      <c r="B4991" t="s">
        <v>55</v>
      </c>
      <c r="C4991" s="25" t="s">
        <v>5454</v>
      </c>
      <c r="D4991" t="s">
        <v>170</v>
      </c>
      <c r="E4991" t="s">
        <v>5455</v>
      </c>
      <c r="F4991" t="s">
        <v>5496</v>
      </c>
      <c r="G4991" s="26">
        <v>4</v>
      </c>
      <c r="H4991" s="26">
        <v>7</v>
      </c>
      <c r="I4991" s="26">
        <v>285</v>
      </c>
      <c r="J4991" s="27" t="s">
        <v>1250</v>
      </c>
      <c r="K4991" s="27" t="s">
        <v>5457</v>
      </c>
      <c r="L4991" s="27" t="s">
        <v>5497</v>
      </c>
      <c r="M4991" t="s">
        <v>31</v>
      </c>
      <c r="N4991" t="s">
        <v>188</v>
      </c>
      <c r="O4991" t="s">
        <v>188</v>
      </c>
      <c r="P4991" t="s">
        <v>5459</v>
      </c>
      <c r="Q4991" t="s">
        <v>180</v>
      </c>
      <c r="R4991" t="str">
        <f>IF(database_public_cloud_VMs[[#This Row],[Azure Environment]]="Enterprise Agreement","Licence Included","Bring Your Own Licence")</f>
        <v>Licence Included</v>
      </c>
      <c r="S4991" t="s">
        <v>5460</v>
      </c>
      <c r="T4991" t="s">
        <v>5461</v>
      </c>
      <c r="U4991" t="s">
        <v>5462</v>
      </c>
      <c r="V4991" t="s">
        <v>5546</v>
      </c>
      <c r="W4991" t="s">
        <v>182</v>
      </c>
      <c r="X4991" t="s">
        <v>183</v>
      </c>
      <c r="Y4991" s="28">
        <v>0.31869999999999998</v>
      </c>
      <c r="Z4991" t="s">
        <v>5463</v>
      </c>
      <c r="AA4991" s="29">
        <f>IF(database_public_cloud_VMs[[#This Row],[Currency]]="USD",(database_public_cloud_VMs[[#This Row],[Rate]]*param_exchange_rate)/(1+param_discount_aws),database_public_cloud_VMs[[#This Row],[Rate]])</f>
        <v>0.31869999999999998</v>
      </c>
    </row>
    <row r="4992" spans="1:27" x14ac:dyDescent="0.45">
      <c r="A4992" s="24" t="s">
        <v>5571</v>
      </c>
      <c r="B4992" t="s">
        <v>55</v>
      </c>
      <c r="C4992" s="25" t="s">
        <v>5454</v>
      </c>
      <c r="D4992" t="s">
        <v>170</v>
      </c>
      <c r="E4992" t="s">
        <v>5455</v>
      </c>
      <c r="F4992" t="s">
        <v>5496</v>
      </c>
      <c r="G4992" s="26">
        <v>4</v>
      </c>
      <c r="H4992" s="26">
        <v>7</v>
      </c>
      <c r="I4992" s="26">
        <v>285</v>
      </c>
      <c r="J4992" s="27" t="s">
        <v>1250</v>
      </c>
      <c r="K4992" s="27" t="s">
        <v>5457</v>
      </c>
      <c r="L4992" s="27" t="s">
        <v>5497</v>
      </c>
      <c r="M4992" t="s">
        <v>31</v>
      </c>
      <c r="N4992" t="s">
        <v>188</v>
      </c>
      <c r="O4992" t="s">
        <v>188</v>
      </c>
      <c r="P4992" t="s">
        <v>5459</v>
      </c>
      <c r="Q4992" t="s">
        <v>180</v>
      </c>
      <c r="R4992" t="str">
        <f>IF(database_public_cloud_VMs[[#This Row],[Azure Environment]]="Enterprise Agreement","Licence Included","Bring Your Own Licence")</f>
        <v>Licence Included</v>
      </c>
      <c r="S4992" t="s">
        <v>5460</v>
      </c>
      <c r="T4992" t="s">
        <v>5461</v>
      </c>
      <c r="U4992" t="s">
        <v>5465</v>
      </c>
      <c r="V4992" t="s">
        <v>5546</v>
      </c>
      <c r="W4992" t="s">
        <v>182</v>
      </c>
      <c r="X4992" t="s">
        <v>183</v>
      </c>
      <c r="Y4992" s="28">
        <v>0.25609999999999999</v>
      </c>
      <c r="Z4992" t="s">
        <v>5463</v>
      </c>
      <c r="AA4992" s="29">
        <f>IF(database_public_cloud_VMs[[#This Row],[Currency]]="USD",(database_public_cloud_VMs[[#This Row],[Rate]]*param_exchange_rate)/(1+param_discount_aws),database_public_cloud_VMs[[#This Row],[Rate]])</f>
        <v>0.25609999999999999</v>
      </c>
    </row>
    <row r="4993" spans="1:27" x14ac:dyDescent="0.45">
      <c r="A4993" s="24" t="s">
        <v>5572</v>
      </c>
      <c r="B4993" t="s">
        <v>55</v>
      </c>
      <c r="C4993" s="25" t="s">
        <v>5454</v>
      </c>
      <c r="D4993" t="s">
        <v>170</v>
      </c>
      <c r="E4993" t="s">
        <v>5455</v>
      </c>
      <c r="F4993" t="s">
        <v>5496</v>
      </c>
      <c r="G4993" s="26">
        <v>4</v>
      </c>
      <c r="H4993" s="26">
        <v>7</v>
      </c>
      <c r="I4993" s="26">
        <v>285</v>
      </c>
      <c r="J4993" s="27" t="s">
        <v>1250</v>
      </c>
      <c r="K4993" s="27" t="s">
        <v>5457</v>
      </c>
      <c r="L4993" s="27" t="s">
        <v>5497</v>
      </c>
      <c r="M4993" t="s">
        <v>31</v>
      </c>
      <c r="N4993" t="s">
        <v>177</v>
      </c>
      <c r="O4993" t="s">
        <v>178</v>
      </c>
      <c r="P4993" t="s">
        <v>5459</v>
      </c>
      <c r="Q4993" t="s">
        <v>180</v>
      </c>
      <c r="R4993" t="str">
        <f>IF(database_public_cloud_VMs[[#This Row],[Azure Environment]]="Enterprise Agreement","Licence Included","Bring Your Own Licence")</f>
        <v>Licence Included</v>
      </c>
      <c r="S4993" t="s">
        <v>5460</v>
      </c>
      <c r="T4993" t="s">
        <v>5461</v>
      </c>
      <c r="U4993" t="s">
        <v>5465</v>
      </c>
      <c r="V4993" t="s">
        <v>5546</v>
      </c>
      <c r="W4993" t="s">
        <v>182</v>
      </c>
      <c r="X4993" t="s">
        <v>183</v>
      </c>
      <c r="Y4993" s="28" t="s">
        <v>5467</v>
      </c>
      <c r="Z4993" t="s">
        <v>5463</v>
      </c>
      <c r="AA499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4994" spans="1:27" x14ac:dyDescent="0.45">
      <c r="A4994" s="24" t="s">
        <v>5573</v>
      </c>
      <c r="B4994" t="s">
        <v>55</v>
      </c>
      <c r="C4994" s="25" t="s">
        <v>5454</v>
      </c>
      <c r="D4994" t="s">
        <v>170</v>
      </c>
      <c r="E4994" t="s">
        <v>5455</v>
      </c>
      <c r="F4994" t="s">
        <v>5496</v>
      </c>
      <c r="G4994" s="26">
        <v>4</v>
      </c>
      <c r="H4994" s="26">
        <v>7</v>
      </c>
      <c r="I4994" s="26">
        <v>285</v>
      </c>
      <c r="J4994" s="27" t="s">
        <v>1250</v>
      </c>
      <c r="K4994" s="27" t="s">
        <v>5457</v>
      </c>
      <c r="L4994" s="27" t="s">
        <v>5497</v>
      </c>
      <c r="M4994" t="s">
        <v>31</v>
      </c>
      <c r="N4994" t="s">
        <v>177</v>
      </c>
      <c r="O4994" t="s">
        <v>185</v>
      </c>
      <c r="P4994" t="s">
        <v>5459</v>
      </c>
      <c r="Q4994" t="s">
        <v>180</v>
      </c>
      <c r="R4994" t="str">
        <f>IF(database_public_cloud_VMs[[#This Row],[Azure Environment]]="Enterprise Agreement","Licence Included","Bring Your Own Licence")</f>
        <v>Licence Included</v>
      </c>
      <c r="S4994" t="s">
        <v>5460</v>
      </c>
      <c r="T4994" t="s">
        <v>5461</v>
      </c>
      <c r="U4994" t="s">
        <v>5465</v>
      </c>
      <c r="V4994" t="s">
        <v>5546</v>
      </c>
      <c r="W4994" t="s">
        <v>182</v>
      </c>
      <c r="X4994" t="s">
        <v>183</v>
      </c>
      <c r="Y4994" s="28" t="s">
        <v>5467</v>
      </c>
      <c r="Z4994" t="s">
        <v>5463</v>
      </c>
      <c r="AA499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4995" spans="1:27" x14ac:dyDescent="0.45">
      <c r="A4995" s="24" t="s">
        <v>5574</v>
      </c>
      <c r="B4995" t="s">
        <v>55</v>
      </c>
      <c r="C4995" s="25" t="s">
        <v>5454</v>
      </c>
      <c r="D4995" t="s">
        <v>170</v>
      </c>
      <c r="E4995" t="s">
        <v>5455</v>
      </c>
      <c r="F4995" t="s">
        <v>5496</v>
      </c>
      <c r="G4995" s="26">
        <v>4</v>
      </c>
      <c r="H4995" s="26">
        <v>7</v>
      </c>
      <c r="I4995" s="26">
        <v>285</v>
      </c>
      <c r="J4995" s="27" t="s">
        <v>1250</v>
      </c>
      <c r="K4995" s="27" t="s">
        <v>5457</v>
      </c>
      <c r="L4995" s="27" t="s">
        <v>5497</v>
      </c>
      <c r="M4995" t="s">
        <v>31</v>
      </c>
      <c r="N4995" t="s">
        <v>188</v>
      </c>
      <c r="O4995" t="s">
        <v>188</v>
      </c>
      <c r="P4995" t="s">
        <v>5459</v>
      </c>
      <c r="Q4995" t="s">
        <v>180</v>
      </c>
      <c r="R4995" t="str">
        <f>IF(database_public_cloud_VMs[[#This Row],[Azure Environment]]="Enterprise Agreement","Licence Included","Bring Your Own Licence")</f>
        <v>Licence Included</v>
      </c>
      <c r="S4995" t="s">
        <v>5460</v>
      </c>
      <c r="T4995" t="s">
        <v>5471</v>
      </c>
      <c r="U4995" t="s">
        <v>5462</v>
      </c>
      <c r="V4995" t="s">
        <v>5546</v>
      </c>
      <c r="W4995" t="s">
        <v>182</v>
      </c>
      <c r="X4995" t="s">
        <v>183</v>
      </c>
      <c r="Y4995" s="28">
        <v>6.3700000000000007E-2</v>
      </c>
      <c r="Z4995" t="s">
        <v>5463</v>
      </c>
      <c r="AA4995" s="29">
        <f>IF(database_public_cloud_VMs[[#This Row],[Currency]]="USD",(database_public_cloud_VMs[[#This Row],[Rate]]*param_exchange_rate)/(1+param_discount_aws),database_public_cloud_VMs[[#This Row],[Rate]])</f>
        <v>6.3700000000000007E-2</v>
      </c>
    </row>
    <row r="4996" spans="1:27" x14ac:dyDescent="0.45">
      <c r="A4996" s="24" t="s">
        <v>5575</v>
      </c>
      <c r="B4996" t="s">
        <v>55</v>
      </c>
      <c r="C4996" s="25" t="s">
        <v>5454</v>
      </c>
      <c r="D4996" t="s">
        <v>170</v>
      </c>
      <c r="E4996" t="s">
        <v>5455</v>
      </c>
      <c r="F4996" t="s">
        <v>5496</v>
      </c>
      <c r="G4996" s="26">
        <v>4</v>
      </c>
      <c r="H4996" s="26">
        <v>7</v>
      </c>
      <c r="I4996" s="26">
        <v>285</v>
      </c>
      <c r="J4996" s="27" t="s">
        <v>1250</v>
      </c>
      <c r="K4996" s="27" t="s">
        <v>5457</v>
      </c>
      <c r="L4996" s="27" t="s">
        <v>5497</v>
      </c>
      <c r="M4996" t="s">
        <v>31</v>
      </c>
      <c r="N4996" t="s">
        <v>188</v>
      </c>
      <c r="O4996" t="s">
        <v>188</v>
      </c>
      <c r="P4996" t="s">
        <v>5459</v>
      </c>
      <c r="Q4996" t="s">
        <v>180</v>
      </c>
      <c r="R4996" t="str">
        <f>IF(database_public_cloud_VMs[[#This Row],[Azure Environment]]="Enterprise Agreement","Licence Included","Bring Your Own Licence")</f>
        <v>Licence Included</v>
      </c>
      <c r="S4996" t="s">
        <v>5460</v>
      </c>
      <c r="T4996" t="s">
        <v>5471</v>
      </c>
      <c r="U4996" t="s">
        <v>5465</v>
      </c>
      <c r="V4996" t="s">
        <v>5546</v>
      </c>
      <c r="W4996" t="s">
        <v>182</v>
      </c>
      <c r="X4996" t="s">
        <v>183</v>
      </c>
      <c r="Y4996" s="28">
        <v>5.1299999999999998E-2</v>
      </c>
      <c r="Z4996" t="s">
        <v>5463</v>
      </c>
      <c r="AA4996" s="29">
        <f>IF(database_public_cloud_VMs[[#This Row],[Currency]]="USD",(database_public_cloud_VMs[[#This Row],[Rate]]*param_exchange_rate)/(1+param_discount_aws),database_public_cloud_VMs[[#This Row],[Rate]])</f>
        <v>5.1299999999999998E-2</v>
      </c>
    </row>
    <row r="4997" spans="1:27" x14ac:dyDescent="0.45">
      <c r="A4997" s="24" t="s">
        <v>5576</v>
      </c>
      <c r="B4997" t="s">
        <v>55</v>
      </c>
      <c r="C4997" s="25" t="s">
        <v>5454</v>
      </c>
      <c r="D4997" t="s">
        <v>170</v>
      </c>
      <c r="E4997" t="s">
        <v>5455</v>
      </c>
      <c r="F4997" t="s">
        <v>5496</v>
      </c>
      <c r="G4997" s="26">
        <v>4</v>
      </c>
      <c r="H4997" s="26">
        <v>7</v>
      </c>
      <c r="I4997" s="26">
        <v>285</v>
      </c>
      <c r="J4997" s="27" t="s">
        <v>1250</v>
      </c>
      <c r="K4997" s="27" t="s">
        <v>5457</v>
      </c>
      <c r="L4997" s="27" t="s">
        <v>5497</v>
      </c>
      <c r="M4997" t="s">
        <v>31</v>
      </c>
      <c r="N4997" t="s">
        <v>177</v>
      </c>
      <c r="O4997" t="s">
        <v>178</v>
      </c>
      <c r="P4997" t="s">
        <v>5459</v>
      </c>
      <c r="Q4997" t="s">
        <v>180</v>
      </c>
      <c r="R4997" t="str">
        <f>IF(database_public_cloud_VMs[[#This Row],[Azure Environment]]="Enterprise Agreement","Licence Included","Bring Your Own Licence")</f>
        <v>Licence Included</v>
      </c>
      <c r="S4997" t="s">
        <v>5460</v>
      </c>
      <c r="T4997" t="s">
        <v>5471</v>
      </c>
      <c r="U4997" t="s">
        <v>5465</v>
      </c>
      <c r="V4997" t="s">
        <v>5546</v>
      </c>
      <c r="W4997" t="s">
        <v>182</v>
      </c>
      <c r="X4997" t="s">
        <v>183</v>
      </c>
      <c r="Y4997" s="28" t="s">
        <v>5467</v>
      </c>
      <c r="Z4997" t="s">
        <v>5463</v>
      </c>
      <c r="AA499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4998" spans="1:27" x14ac:dyDescent="0.45">
      <c r="A4998" s="24" t="s">
        <v>5577</v>
      </c>
      <c r="B4998" t="s">
        <v>55</v>
      </c>
      <c r="C4998" s="25" t="s">
        <v>5454</v>
      </c>
      <c r="D4998" t="s">
        <v>170</v>
      </c>
      <c r="E4998" t="s">
        <v>5455</v>
      </c>
      <c r="F4998" t="s">
        <v>5496</v>
      </c>
      <c r="G4998" s="26">
        <v>4</v>
      </c>
      <c r="H4998" s="26">
        <v>7</v>
      </c>
      <c r="I4998" s="26">
        <v>285</v>
      </c>
      <c r="J4998" s="27" t="s">
        <v>1250</v>
      </c>
      <c r="K4998" s="27" t="s">
        <v>5457</v>
      </c>
      <c r="L4998" s="27" t="s">
        <v>5497</v>
      </c>
      <c r="M4998" t="s">
        <v>31</v>
      </c>
      <c r="N4998" t="s">
        <v>177</v>
      </c>
      <c r="O4998" t="s">
        <v>185</v>
      </c>
      <c r="P4998" t="s">
        <v>5459</v>
      </c>
      <c r="Q4998" t="s">
        <v>180</v>
      </c>
      <c r="R4998" t="str">
        <f>IF(database_public_cloud_VMs[[#This Row],[Azure Environment]]="Enterprise Agreement","Licence Included","Bring Your Own Licence")</f>
        <v>Licence Included</v>
      </c>
      <c r="S4998" t="s">
        <v>5460</v>
      </c>
      <c r="T4998" t="s">
        <v>5471</v>
      </c>
      <c r="U4998" t="s">
        <v>5465</v>
      </c>
      <c r="V4998" t="s">
        <v>5546</v>
      </c>
      <c r="W4998" t="s">
        <v>182</v>
      </c>
      <c r="X4998" t="s">
        <v>183</v>
      </c>
      <c r="Y4998" s="28" t="s">
        <v>5467</v>
      </c>
      <c r="Z4998" t="s">
        <v>5463</v>
      </c>
      <c r="AA499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4999" spans="1:27" x14ac:dyDescent="0.45">
      <c r="A4999" s="24" t="s">
        <v>5578</v>
      </c>
      <c r="B4999" t="s">
        <v>55</v>
      </c>
      <c r="C4999" s="25" t="s">
        <v>5454</v>
      </c>
      <c r="D4999" t="s">
        <v>170</v>
      </c>
      <c r="E4999" t="s">
        <v>5455</v>
      </c>
      <c r="F4999" t="s">
        <v>5506</v>
      </c>
      <c r="G4999" s="26">
        <v>8</v>
      </c>
      <c r="H4999" s="26">
        <v>14</v>
      </c>
      <c r="I4999" s="26">
        <v>605</v>
      </c>
      <c r="J4999" s="27" t="s">
        <v>1250</v>
      </c>
      <c r="K4999" s="27" t="s">
        <v>5457</v>
      </c>
      <c r="L4999" s="27" t="s">
        <v>5507</v>
      </c>
      <c r="M4999" t="s">
        <v>31</v>
      </c>
      <c r="N4999" t="s">
        <v>188</v>
      </c>
      <c r="O4999" t="s">
        <v>188</v>
      </c>
      <c r="P4999" t="s">
        <v>5459</v>
      </c>
      <c r="Q4999" t="s">
        <v>180</v>
      </c>
      <c r="R4999" t="str">
        <f>IF(database_public_cloud_VMs[[#This Row],[Azure Environment]]="Enterprise Agreement","Licence Included","Bring Your Own Licence")</f>
        <v>Licence Included</v>
      </c>
      <c r="S4999" t="s">
        <v>5460</v>
      </c>
      <c r="T4999" t="s">
        <v>5461</v>
      </c>
      <c r="U4999" t="s">
        <v>5462</v>
      </c>
      <c r="V4999" t="s">
        <v>5546</v>
      </c>
      <c r="W4999" t="s">
        <v>182</v>
      </c>
      <c r="X4999" t="s">
        <v>183</v>
      </c>
      <c r="Y4999" s="28">
        <v>0.63739999999999997</v>
      </c>
      <c r="Z4999" t="s">
        <v>5463</v>
      </c>
      <c r="AA4999" s="29">
        <f>IF(database_public_cloud_VMs[[#This Row],[Currency]]="USD",(database_public_cloud_VMs[[#This Row],[Rate]]*param_exchange_rate)/(1+param_discount_aws),database_public_cloud_VMs[[#This Row],[Rate]])</f>
        <v>0.63739999999999997</v>
      </c>
    </row>
    <row r="5000" spans="1:27" x14ac:dyDescent="0.45">
      <c r="A5000" s="24" t="s">
        <v>5579</v>
      </c>
      <c r="B5000" t="s">
        <v>55</v>
      </c>
      <c r="C5000" s="25" t="s">
        <v>5454</v>
      </c>
      <c r="D5000" t="s">
        <v>170</v>
      </c>
      <c r="E5000" t="s">
        <v>5455</v>
      </c>
      <c r="F5000" t="s">
        <v>5506</v>
      </c>
      <c r="G5000" s="26">
        <v>8</v>
      </c>
      <c r="H5000" s="26">
        <v>14</v>
      </c>
      <c r="I5000" s="26">
        <v>605</v>
      </c>
      <c r="J5000" s="27" t="s">
        <v>1250</v>
      </c>
      <c r="K5000" s="27" t="s">
        <v>5457</v>
      </c>
      <c r="L5000" s="27" t="s">
        <v>5507</v>
      </c>
      <c r="M5000" t="s">
        <v>31</v>
      </c>
      <c r="N5000" t="s">
        <v>188</v>
      </c>
      <c r="O5000" t="s">
        <v>188</v>
      </c>
      <c r="P5000" t="s">
        <v>5459</v>
      </c>
      <c r="Q5000" t="s">
        <v>180</v>
      </c>
      <c r="R5000" t="str">
        <f>IF(database_public_cloud_VMs[[#This Row],[Azure Environment]]="Enterprise Agreement","Licence Included","Bring Your Own Licence")</f>
        <v>Licence Included</v>
      </c>
      <c r="S5000" t="s">
        <v>5460</v>
      </c>
      <c r="T5000" t="s">
        <v>5461</v>
      </c>
      <c r="U5000" t="s">
        <v>5465</v>
      </c>
      <c r="V5000" t="s">
        <v>5546</v>
      </c>
      <c r="W5000" t="s">
        <v>182</v>
      </c>
      <c r="X5000" t="s">
        <v>183</v>
      </c>
      <c r="Y5000" s="28">
        <v>0.51219999999999999</v>
      </c>
      <c r="Z5000" t="s">
        <v>5463</v>
      </c>
      <c r="AA5000" s="29">
        <f>IF(database_public_cloud_VMs[[#This Row],[Currency]]="USD",(database_public_cloud_VMs[[#This Row],[Rate]]*param_exchange_rate)/(1+param_discount_aws),database_public_cloud_VMs[[#This Row],[Rate]])</f>
        <v>0.51219999999999999</v>
      </c>
    </row>
    <row r="5001" spans="1:27" x14ac:dyDescent="0.45">
      <c r="A5001" s="24" t="s">
        <v>5580</v>
      </c>
      <c r="B5001" t="s">
        <v>55</v>
      </c>
      <c r="C5001" s="25" t="s">
        <v>5454</v>
      </c>
      <c r="D5001" t="s">
        <v>170</v>
      </c>
      <c r="E5001" t="s">
        <v>5455</v>
      </c>
      <c r="F5001" t="s">
        <v>5506</v>
      </c>
      <c r="G5001" s="26">
        <v>8</v>
      </c>
      <c r="H5001" s="26">
        <v>14</v>
      </c>
      <c r="I5001" s="26">
        <v>605</v>
      </c>
      <c r="J5001" s="27" t="s">
        <v>1250</v>
      </c>
      <c r="K5001" s="27" t="s">
        <v>5457</v>
      </c>
      <c r="L5001" s="27" t="s">
        <v>5507</v>
      </c>
      <c r="M5001" t="s">
        <v>31</v>
      </c>
      <c r="N5001" t="s">
        <v>177</v>
      </c>
      <c r="O5001" t="s">
        <v>178</v>
      </c>
      <c r="P5001" t="s">
        <v>5459</v>
      </c>
      <c r="Q5001" t="s">
        <v>180</v>
      </c>
      <c r="R5001" t="str">
        <f>IF(database_public_cloud_VMs[[#This Row],[Azure Environment]]="Enterprise Agreement","Licence Included","Bring Your Own Licence")</f>
        <v>Licence Included</v>
      </c>
      <c r="S5001" t="s">
        <v>5460</v>
      </c>
      <c r="T5001" t="s">
        <v>5461</v>
      </c>
      <c r="U5001" t="s">
        <v>5465</v>
      </c>
      <c r="V5001" t="s">
        <v>5546</v>
      </c>
      <c r="W5001" t="s">
        <v>182</v>
      </c>
      <c r="X5001" t="s">
        <v>183</v>
      </c>
      <c r="Y5001" s="28" t="s">
        <v>5467</v>
      </c>
      <c r="Z5001" t="s">
        <v>5463</v>
      </c>
      <c r="AA500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002" spans="1:27" x14ac:dyDescent="0.45">
      <c r="A5002" s="24" t="s">
        <v>5581</v>
      </c>
      <c r="B5002" t="s">
        <v>55</v>
      </c>
      <c r="C5002" s="25" t="s">
        <v>5454</v>
      </c>
      <c r="D5002" t="s">
        <v>170</v>
      </c>
      <c r="E5002" t="s">
        <v>5455</v>
      </c>
      <c r="F5002" t="s">
        <v>5506</v>
      </c>
      <c r="G5002" s="26">
        <v>8</v>
      </c>
      <c r="H5002" s="26">
        <v>14</v>
      </c>
      <c r="I5002" s="26">
        <v>605</v>
      </c>
      <c r="J5002" s="27" t="s">
        <v>1250</v>
      </c>
      <c r="K5002" s="27" t="s">
        <v>5457</v>
      </c>
      <c r="L5002" s="27" t="s">
        <v>5507</v>
      </c>
      <c r="M5002" t="s">
        <v>31</v>
      </c>
      <c r="N5002" t="s">
        <v>177</v>
      </c>
      <c r="O5002" t="s">
        <v>185</v>
      </c>
      <c r="P5002" t="s">
        <v>5459</v>
      </c>
      <c r="Q5002" t="s">
        <v>180</v>
      </c>
      <c r="R5002" t="str">
        <f>IF(database_public_cloud_VMs[[#This Row],[Azure Environment]]="Enterprise Agreement","Licence Included","Bring Your Own Licence")</f>
        <v>Licence Included</v>
      </c>
      <c r="S5002" t="s">
        <v>5460</v>
      </c>
      <c r="T5002" t="s">
        <v>5461</v>
      </c>
      <c r="U5002" t="s">
        <v>5465</v>
      </c>
      <c r="V5002" t="s">
        <v>5546</v>
      </c>
      <c r="W5002" t="s">
        <v>182</v>
      </c>
      <c r="X5002" t="s">
        <v>183</v>
      </c>
      <c r="Y5002" s="28" t="s">
        <v>5467</v>
      </c>
      <c r="Z5002" t="s">
        <v>5463</v>
      </c>
      <c r="AA500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003" spans="1:27" x14ac:dyDescent="0.45">
      <c r="A5003" s="24" t="s">
        <v>5582</v>
      </c>
      <c r="B5003" t="s">
        <v>55</v>
      </c>
      <c r="C5003" s="25" t="s">
        <v>5454</v>
      </c>
      <c r="D5003" t="s">
        <v>170</v>
      </c>
      <c r="E5003" t="s">
        <v>5455</v>
      </c>
      <c r="F5003" t="s">
        <v>5506</v>
      </c>
      <c r="G5003" s="26">
        <v>8</v>
      </c>
      <c r="H5003" s="26">
        <v>14</v>
      </c>
      <c r="I5003" s="26">
        <v>605</v>
      </c>
      <c r="J5003" s="27" t="s">
        <v>1250</v>
      </c>
      <c r="K5003" s="27" t="s">
        <v>5457</v>
      </c>
      <c r="L5003" s="27" t="s">
        <v>5507</v>
      </c>
      <c r="M5003" t="s">
        <v>31</v>
      </c>
      <c r="N5003" t="s">
        <v>188</v>
      </c>
      <c r="O5003" t="s">
        <v>188</v>
      </c>
      <c r="P5003" t="s">
        <v>5459</v>
      </c>
      <c r="Q5003" t="s">
        <v>180</v>
      </c>
      <c r="R5003" t="str">
        <f>IF(database_public_cloud_VMs[[#This Row],[Azure Environment]]="Enterprise Agreement","Licence Included","Bring Your Own Licence")</f>
        <v>Licence Included</v>
      </c>
      <c r="S5003" t="s">
        <v>5460</v>
      </c>
      <c r="T5003" t="s">
        <v>5471</v>
      </c>
      <c r="U5003" t="s">
        <v>5462</v>
      </c>
      <c r="V5003" t="s">
        <v>5546</v>
      </c>
      <c r="W5003" t="s">
        <v>182</v>
      </c>
      <c r="X5003" t="s">
        <v>183</v>
      </c>
      <c r="Y5003" s="28">
        <v>0.1275</v>
      </c>
      <c r="Z5003" t="s">
        <v>5463</v>
      </c>
      <c r="AA5003" s="29">
        <f>IF(database_public_cloud_VMs[[#This Row],[Currency]]="USD",(database_public_cloud_VMs[[#This Row],[Rate]]*param_exchange_rate)/(1+param_discount_aws),database_public_cloud_VMs[[#This Row],[Rate]])</f>
        <v>0.1275</v>
      </c>
    </row>
    <row r="5004" spans="1:27" x14ac:dyDescent="0.45">
      <c r="A5004" s="24" t="s">
        <v>5583</v>
      </c>
      <c r="B5004" t="s">
        <v>55</v>
      </c>
      <c r="C5004" s="25" t="s">
        <v>5454</v>
      </c>
      <c r="D5004" t="s">
        <v>170</v>
      </c>
      <c r="E5004" t="s">
        <v>5455</v>
      </c>
      <c r="F5004" t="s">
        <v>5506</v>
      </c>
      <c r="G5004" s="26">
        <v>8</v>
      </c>
      <c r="H5004" s="26">
        <v>14</v>
      </c>
      <c r="I5004" s="26">
        <v>605</v>
      </c>
      <c r="J5004" s="27" t="s">
        <v>1250</v>
      </c>
      <c r="K5004" s="27" t="s">
        <v>5457</v>
      </c>
      <c r="L5004" s="27" t="s">
        <v>5507</v>
      </c>
      <c r="M5004" t="s">
        <v>31</v>
      </c>
      <c r="N5004" t="s">
        <v>188</v>
      </c>
      <c r="O5004" t="s">
        <v>188</v>
      </c>
      <c r="P5004" t="s">
        <v>5459</v>
      </c>
      <c r="Q5004" t="s">
        <v>180</v>
      </c>
      <c r="R5004" t="str">
        <f>IF(database_public_cloud_VMs[[#This Row],[Azure Environment]]="Enterprise Agreement","Licence Included","Bring Your Own Licence")</f>
        <v>Licence Included</v>
      </c>
      <c r="S5004" t="s">
        <v>5460</v>
      </c>
      <c r="T5004" t="s">
        <v>5471</v>
      </c>
      <c r="U5004" t="s">
        <v>5465</v>
      </c>
      <c r="V5004" t="s">
        <v>5546</v>
      </c>
      <c r="W5004" t="s">
        <v>182</v>
      </c>
      <c r="X5004" t="s">
        <v>183</v>
      </c>
      <c r="Y5004" s="28">
        <v>0.1024</v>
      </c>
      <c r="Z5004" t="s">
        <v>5463</v>
      </c>
      <c r="AA5004" s="29">
        <f>IF(database_public_cloud_VMs[[#This Row],[Currency]]="USD",(database_public_cloud_VMs[[#This Row],[Rate]]*param_exchange_rate)/(1+param_discount_aws),database_public_cloud_VMs[[#This Row],[Rate]])</f>
        <v>0.1024</v>
      </c>
    </row>
    <row r="5005" spans="1:27" x14ac:dyDescent="0.45">
      <c r="A5005" s="24" t="s">
        <v>5584</v>
      </c>
      <c r="B5005" t="s">
        <v>55</v>
      </c>
      <c r="C5005" s="25" t="s">
        <v>5454</v>
      </c>
      <c r="D5005" t="s">
        <v>170</v>
      </c>
      <c r="E5005" t="s">
        <v>5455</v>
      </c>
      <c r="F5005" t="s">
        <v>5506</v>
      </c>
      <c r="G5005" s="26">
        <v>8</v>
      </c>
      <c r="H5005" s="26">
        <v>14</v>
      </c>
      <c r="I5005" s="26">
        <v>605</v>
      </c>
      <c r="J5005" s="27" t="s">
        <v>1250</v>
      </c>
      <c r="K5005" s="27" t="s">
        <v>5457</v>
      </c>
      <c r="L5005" s="27" t="s">
        <v>5507</v>
      </c>
      <c r="M5005" t="s">
        <v>31</v>
      </c>
      <c r="N5005" t="s">
        <v>177</v>
      </c>
      <c r="O5005" t="s">
        <v>178</v>
      </c>
      <c r="P5005" t="s">
        <v>5459</v>
      </c>
      <c r="Q5005" t="s">
        <v>180</v>
      </c>
      <c r="R5005" t="str">
        <f>IF(database_public_cloud_VMs[[#This Row],[Azure Environment]]="Enterprise Agreement","Licence Included","Bring Your Own Licence")</f>
        <v>Licence Included</v>
      </c>
      <c r="S5005" t="s">
        <v>5460</v>
      </c>
      <c r="T5005" t="s">
        <v>5471</v>
      </c>
      <c r="U5005" t="s">
        <v>5465</v>
      </c>
      <c r="V5005" t="s">
        <v>5546</v>
      </c>
      <c r="W5005" t="s">
        <v>182</v>
      </c>
      <c r="X5005" t="s">
        <v>183</v>
      </c>
      <c r="Y5005" s="28" t="s">
        <v>5467</v>
      </c>
      <c r="Z5005" t="s">
        <v>5463</v>
      </c>
      <c r="AA500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006" spans="1:27" x14ac:dyDescent="0.45">
      <c r="A5006" s="24" t="s">
        <v>5585</v>
      </c>
      <c r="B5006" t="s">
        <v>55</v>
      </c>
      <c r="C5006" s="25" t="s">
        <v>5454</v>
      </c>
      <c r="D5006" t="s">
        <v>170</v>
      </c>
      <c r="E5006" t="s">
        <v>5455</v>
      </c>
      <c r="F5006" t="s">
        <v>5506</v>
      </c>
      <c r="G5006" s="26">
        <v>8</v>
      </c>
      <c r="H5006" s="26">
        <v>14</v>
      </c>
      <c r="I5006" s="26">
        <v>605</v>
      </c>
      <c r="J5006" s="27" t="s">
        <v>1250</v>
      </c>
      <c r="K5006" s="27" t="s">
        <v>5457</v>
      </c>
      <c r="L5006" s="27" t="s">
        <v>5507</v>
      </c>
      <c r="M5006" t="s">
        <v>31</v>
      </c>
      <c r="N5006" t="s">
        <v>177</v>
      </c>
      <c r="O5006" t="s">
        <v>185</v>
      </c>
      <c r="P5006" t="s">
        <v>5459</v>
      </c>
      <c r="Q5006" t="s">
        <v>180</v>
      </c>
      <c r="R5006" t="str">
        <f>IF(database_public_cloud_VMs[[#This Row],[Azure Environment]]="Enterprise Agreement","Licence Included","Bring Your Own Licence")</f>
        <v>Licence Included</v>
      </c>
      <c r="S5006" t="s">
        <v>5460</v>
      </c>
      <c r="T5006" t="s">
        <v>5471</v>
      </c>
      <c r="U5006" t="s">
        <v>5465</v>
      </c>
      <c r="V5006" t="s">
        <v>5546</v>
      </c>
      <c r="W5006" t="s">
        <v>182</v>
      </c>
      <c r="X5006" t="s">
        <v>183</v>
      </c>
      <c r="Y5006" s="28" t="s">
        <v>5467</v>
      </c>
      <c r="Z5006" t="s">
        <v>5463</v>
      </c>
      <c r="AA500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007" spans="1:27" x14ac:dyDescent="0.45">
      <c r="A5007" s="24" t="s">
        <v>5586</v>
      </c>
      <c r="B5007" t="s">
        <v>55</v>
      </c>
      <c r="C5007" s="25" t="s">
        <v>5454</v>
      </c>
      <c r="D5007" t="s">
        <v>170</v>
      </c>
      <c r="E5007" t="s">
        <v>5455</v>
      </c>
      <c r="F5007" t="s">
        <v>5456</v>
      </c>
      <c r="G5007" s="26">
        <v>1</v>
      </c>
      <c r="H5007" s="26">
        <v>0.75</v>
      </c>
      <c r="I5007" s="26">
        <v>20</v>
      </c>
      <c r="J5007" s="27" t="s">
        <v>1250</v>
      </c>
      <c r="K5007" s="27" t="s">
        <v>5457</v>
      </c>
      <c r="L5007" s="27" t="s">
        <v>5458</v>
      </c>
      <c r="M5007" t="s">
        <v>31</v>
      </c>
      <c r="N5007" t="s">
        <v>188</v>
      </c>
      <c r="O5007" t="s">
        <v>188</v>
      </c>
      <c r="P5007" t="s">
        <v>5459</v>
      </c>
      <c r="Q5007" t="s">
        <v>315</v>
      </c>
      <c r="R5007" t="str">
        <f>IF(database_public_cloud_VMs[[#This Row],[Azure Environment]]="Enterprise Agreement","Licence Included","Bring Your Own Licence")</f>
        <v>Licence Included</v>
      </c>
      <c r="S5007" t="s">
        <v>5460</v>
      </c>
      <c r="T5007" t="s">
        <v>5461</v>
      </c>
      <c r="U5007" t="s">
        <v>5462</v>
      </c>
      <c r="V5007" t="s">
        <v>5546</v>
      </c>
      <c r="W5007" t="s">
        <v>182</v>
      </c>
      <c r="X5007" t="s">
        <v>183</v>
      </c>
      <c r="Y5007" s="28">
        <v>3.3000000000000002E-2</v>
      </c>
      <c r="Z5007" t="s">
        <v>5463</v>
      </c>
      <c r="AA5007" s="29">
        <f>IF(database_public_cloud_VMs[[#This Row],[Currency]]="USD",(database_public_cloud_VMs[[#This Row],[Rate]]*param_exchange_rate)/(1+param_discount_aws),database_public_cloud_VMs[[#This Row],[Rate]])</f>
        <v>3.3000000000000002E-2</v>
      </c>
    </row>
    <row r="5008" spans="1:27" x14ac:dyDescent="0.45">
      <c r="A5008" s="24" t="s">
        <v>5587</v>
      </c>
      <c r="B5008" t="s">
        <v>55</v>
      </c>
      <c r="C5008" s="25" t="s">
        <v>5454</v>
      </c>
      <c r="D5008" t="s">
        <v>170</v>
      </c>
      <c r="E5008" t="s">
        <v>5455</v>
      </c>
      <c r="F5008" t="s">
        <v>5456</v>
      </c>
      <c r="G5008" s="26">
        <v>1</v>
      </c>
      <c r="H5008" s="26">
        <v>0.75</v>
      </c>
      <c r="I5008" s="26">
        <v>20</v>
      </c>
      <c r="J5008" s="27" t="s">
        <v>1250</v>
      </c>
      <c r="K5008" s="27" t="s">
        <v>5457</v>
      </c>
      <c r="L5008" s="27" t="s">
        <v>5458</v>
      </c>
      <c r="M5008" t="s">
        <v>31</v>
      </c>
      <c r="N5008" t="s">
        <v>188</v>
      </c>
      <c r="O5008" t="s">
        <v>188</v>
      </c>
      <c r="P5008" t="s">
        <v>5459</v>
      </c>
      <c r="Q5008" t="s">
        <v>315</v>
      </c>
      <c r="R5008" t="str">
        <f>IF(database_public_cloud_VMs[[#This Row],[Azure Environment]]="Enterprise Agreement","Licence Included","Bring Your Own Licence")</f>
        <v>Licence Included</v>
      </c>
      <c r="S5008" t="s">
        <v>5460</v>
      </c>
      <c r="T5008" t="s">
        <v>5461</v>
      </c>
      <c r="U5008" t="s">
        <v>5465</v>
      </c>
      <c r="V5008" t="s">
        <v>5546</v>
      </c>
      <c r="W5008" t="s">
        <v>182</v>
      </c>
      <c r="X5008" t="s">
        <v>183</v>
      </c>
      <c r="Y5008" s="28">
        <v>2.6499999999999999E-2</v>
      </c>
      <c r="Z5008" t="s">
        <v>5463</v>
      </c>
      <c r="AA5008" s="29">
        <f>IF(database_public_cloud_VMs[[#This Row],[Currency]]="USD",(database_public_cloud_VMs[[#This Row],[Rate]]*param_exchange_rate)/(1+param_discount_aws),database_public_cloud_VMs[[#This Row],[Rate]])</f>
        <v>2.6499999999999999E-2</v>
      </c>
    </row>
    <row r="5009" spans="1:27" x14ac:dyDescent="0.45">
      <c r="A5009" s="24" t="s">
        <v>5588</v>
      </c>
      <c r="B5009" t="s">
        <v>55</v>
      </c>
      <c r="C5009" s="25" t="s">
        <v>5454</v>
      </c>
      <c r="D5009" t="s">
        <v>170</v>
      </c>
      <c r="E5009" t="s">
        <v>5455</v>
      </c>
      <c r="F5009" t="s">
        <v>5456</v>
      </c>
      <c r="G5009" s="26">
        <v>1</v>
      </c>
      <c r="H5009" s="26">
        <v>0.75</v>
      </c>
      <c r="I5009" s="26">
        <v>20</v>
      </c>
      <c r="J5009" s="27" t="s">
        <v>1250</v>
      </c>
      <c r="K5009" s="27" t="s">
        <v>5457</v>
      </c>
      <c r="L5009" s="27" t="s">
        <v>5458</v>
      </c>
      <c r="M5009" t="s">
        <v>31</v>
      </c>
      <c r="N5009" t="s">
        <v>177</v>
      </c>
      <c r="O5009" t="s">
        <v>178</v>
      </c>
      <c r="P5009" t="s">
        <v>5459</v>
      </c>
      <c r="Q5009" t="s">
        <v>315</v>
      </c>
      <c r="R5009" t="str">
        <f>IF(database_public_cloud_VMs[[#This Row],[Azure Environment]]="Enterprise Agreement","Licence Included","Bring Your Own Licence")</f>
        <v>Licence Included</v>
      </c>
      <c r="S5009" t="s">
        <v>5460</v>
      </c>
      <c r="T5009" t="s">
        <v>5461</v>
      </c>
      <c r="U5009" t="s">
        <v>5465</v>
      </c>
      <c r="V5009" t="s">
        <v>5546</v>
      </c>
      <c r="W5009" t="s">
        <v>182</v>
      </c>
      <c r="X5009" t="s">
        <v>183</v>
      </c>
      <c r="Y5009" s="28" t="s">
        <v>5467</v>
      </c>
      <c r="Z5009" t="s">
        <v>5463</v>
      </c>
      <c r="AA500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010" spans="1:27" x14ac:dyDescent="0.45">
      <c r="A5010" s="24" t="s">
        <v>5589</v>
      </c>
      <c r="B5010" t="s">
        <v>55</v>
      </c>
      <c r="C5010" s="25" t="s">
        <v>5454</v>
      </c>
      <c r="D5010" t="s">
        <v>170</v>
      </c>
      <c r="E5010" t="s">
        <v>5455</v>
      </c>
      <c r="F5010" t="s">
        <v>5456</v>
      </c>
      <c r="G5010" s="26">
        <v>1</v>
      </c>
      <c r="H5010" s="26">
        <v>0.75</v>
      </c>
      <c r="I5010" s="26">
        <v>20</v>
      </c>
      <c r="J5010" s="27" t="s">
        <v>1250</v>
      </c>
      <c r="K5010" s="27" t="s">
        <v>5457</v>
      </c>
      <c r="L5010" s="27" t="s">
        <v>5458</v>
      </c>
      <c r="M5010" t="s">
        <v>31</v>
      </c>
      <c r="N5010" t="s">
        <v>177</v>
      </c>
      <c r="O5010" t="s">
        <v>185</v>
      </c>
      <c r="P5010" t="s">
        <v>5459</v>
      </c>
      <c r="Q5010" t="s">
        <v>315</v>
      </c>
      <c r="R5010" t="str">
        <f>IF(database_public_cloud_VMs[[#This Row],[Azure Environment]]="Enterprise Agreement","Licence Included","Bring Your Own Licence")</f>
        <v>Licence Included</v>
      </c>
      <c r="S5010" t="s">
        <v>5460</v>
      </c>
      <c r="T5010" t="s">
        <v>5461</v>
      </c>
      <c r="U5010" t="s">
        <v>5465</v>
      </c>
      <c r="V5010" t="s">
        <v>5546</v>
      </c>
      <c r="W5010" t="s">
        <v>182</v>
      </c>
      <c r="X5010" t="s">
        <v>183</v>
      </c>
      <c r="Y5010" s="28" t="s">
        <v>5467</v>
      </c>
      <c r="Z5010" t="s">
        <v>5463</v>
      </c>
      <c r="AA501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011" spans="1:27" x14ac:dyDescent="0.45">
      <c r="A5011" s="24" t="s">
        <v>5590</v>
      </c>
      <c r="B5011" t="s">
        <v>55</v>
      </c>
      <c r="C5011" s="25" t="s">
        <v>5454</v>
      </c>
      <c r="D5011" t="s">
        <v>170</v>
      </c>
      <c r="E5011" t="s">
        <v>5455</v>
      </c>
      <c r="F5011" t="s">
        <v>5456</v>
      </c>
      <c r="G5011" s="26">
        <v>1</v>
      </c>
      <c r="H5011" s="26">
        <v>0.75</v>
      </c>
      <c r="I5011" s="26">
        <v>20</v>
      </c>
      <c r="J5011" s="27" t="s">
        <v>1250</v>
      </c>
      <c r="K5011" s="27" t="s">
        <v>5457</v>
      </c>
      <c r="L5011" s="27" t="s">
        <v>5458</v>
      </c>
      <c r="M5011" t="s">
        <v>31</v>
      </c>
      <c r="N5011" t="s">
        <v>188</v>
      </c>
      <c r="O5011" t="s">
        <v>188</v>
      </c>
      <c r="P5011" t="s">
        <v>5459</v>
      </c>
      <c r="Q5011" t="s">
        <v>315</v>
      </c>
      <c r="R5011" t="str">
        <f>IF(database_public_cloud_VMs[[#This Row],[Azure Environment]]="Enterprise Agreement","Licence Included","Bring Your Own Licence")</f>
        <v>Licence Included</v>
      </c>
      <c r="S5011" t="s">
        <v>5460</v>
      </c>
      <c r="T5011" t="s">
        <v>5471</v>
      </c>
      <c r="U5011" t="s">
        <v>5462</v>
      </c>
      <c r="V5011" t="s">
        <v>5546</v>
      </c>
      <c r="W5011" t="s">
        <v>182</v>
      </c>
      <c r="X5011" t="s">
        <v>183</v>
      </c>
      <c r="Y5011" s="28">
        <v>1.32E-2</v>
      </c>
      <c r="Z5011" t="s">
        <v>5463</v>
      </c>
      <c r="AA5011" s="29">
        <f>IF(database_public_cloud_VMs[[#This Row],[Currency]]="USD",(database_public_cloud_VMs[[#This Row],[Rate]]*param_exchange_rate)/(1+param_discount_aws),database_public_cloud_VMs[[#This Row],[Rate]])</f>
        <v>1.32E-2</v>
      </c>
    </row>
    <row r="5012" spans="1:27" x14ac:dyDescent="0.45">
      <c r="A5012" s="24" t="s">
        <v>5591</v>
      </c>
      <c r="B5012" t="s">
        <v>55</v>
      </c>
      <c r="C5012" s="25" t="s">
        <v>5454</v>
      </c>
      <c r="D5012" t="s">
        <v>170</v>
      </c>
      <c r="E5012" t="s">
        <v>5455</v>
      </c>
      <c r="F5012" t="s">
        <v>5456</v>
      </c>
      <c r="G5012" s="26">
        <v>1</v>
      </c>
      <c r="H5012" s="26">
        <v>0.75</v>
      </c>
      <c r="I5012" s="26">
        <v>20</v>
      </c>
      <c r="J5012" s="27" t="s">
        <v>1250</v>
      </c>
      <c r="K5012" s="27" t="s">
        <v>5457</v>
      </c>
      <c r="L5012" s="27" t="s">
        <v>5458</v>
      </c>
      <c r="M5012" t="s">
        <v>31</v>
      </c>
      <c r="N5012" t="s">
        <v>188</v>
      </c>
      <c r="O5012" t="s">
        <v>188</v>
      </c>
      <c r="P5012" t="s">
        <v>5459</v>
      </c>
      <c r="Q5012" t="s">
        <v>315</v>
      </c>
      <c r="R5012" t="str">
        <f>IF(database_public_cloud_VMs[[#This Row],[Azure Environment]]="Enterprise Agreement","Licence Included","Bring Your Own Licence")</f>
        <v>Licence Included</v>
      </c>
      <c r="S5012" t="s">
        <v>5460</v>
      </c>
      <c r="T5012" t="s">
        <v>5471</v>
      </c>
      <c r="U5012" t="s">
        <v>5465</v>
      </c>
      <c r="V5012" t="s">
        <v>5546</v>
      </c>
      <c r="W5012" t="s">
        <v>182</v>
      </c>
      <c r="X5012" t="s">
        <v>183</v>
      </c>
      <c r="Y5012" s="28">
        <v>1.0699999999999999E-2</v>
      </c>
      <c r="Z5012" t="s">
        <v>5463</v>
      </c>
      <c r="AA5012" s="29">
        <f>IF(database_public_cloud_VMs[[#This Row],[Currency]]="USD",(database_public_cloud_VMs[[#This Row],[Rate]]*param_exchange_rate)/(1+param_discount_aws),database_public_cloud_VMs[[#This Row],[Rate]])</f>
        <v>1.0699999999999999E-2</v>
      </c>
    </row>
    <row r="5013" spans="1:27" x14ac:dyDescent="0.45">
      <c r="A5013" s="24" t="s">
        <v>5592</v>
      </c>
      <c r="B5013" t="s">
        <v>55</v>
      </c>
      <c r="C5013" s="25" t="s">
        <v>5454</v>
      </c>
      <c r="D5013" t="s">
        <v>170</v>
      </c>
      <c r="E5013" t="s">
        <v>5455</v>
      </c>
      <c r="F5013" t="s">
        <v>5456</v>
      </c>
      <c r="G5013" s="26">
        <v>1</v>
      </c>
      <c r="H5013" s="26">
        <v>0.75</v>
      </c>
      <c r="I5013" s="26">
        <v>20</v>
      </c>
      <c r="J5013" s="27" t="s">
        <v>1250</v>
      </c>
      <c r="K5013" s="27" t="s">
        <v>5457</v>
      </c>
      <c r="L5013" s="27" t="s">
        <v>5458</v>
      </c>
      <c r="M5013" t="s">
        <v>31</v>
      </c>
      <c r="N5013" t="s">
        <v>177</v>
      </c>
      <c r="O5013" t="s">
        <v>178</v>
      </c>
      <c r="P5013" t="s">
        <v>5459</v>
      </c>
      <c r="Q5013" t="s">
        <v>315</v>
      </c>
      <c r="R5013" t="str">
        <f>IF(database_public_cloud_VMs[[#This Row],[Azure Environment]]="Enterprise Agreement","Licence Included","Bring Your Own Licence")</f>
        <v>Licence Included</v>
      </c>
      <c r="S5013" t="s">
        <v>5460</v>
      </c>
      <c r="T5013" t="s">
        <v>5471</v>
      </c>
      <c r="U5013" t="s">
        <v>5465</v>
      </c>
      <c r="V5013" t="s">
        <v>5546</v>
      </c>
      <c r="W5013" t="s">
        <v>182</v>
      </c>
      <c r="X5013" t="s">
        <v>183</v>
      </c>
      <c r="Y5013" s="28" t="s">
        <v>5467</v>
      </c>
      <c r="Z5013" t="s">
        <v>5463</v>
      </c>
      <c r="AA501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014" spans="1:27" x14ac:dyDescent="0.45">
      <c r="A5014" s="24" t="s">
        <v>5593</v>
      </c>
      <c r="B5014" t="s">
        <v>55</v>
      </c>
      <c r="C5014" s="25" t="s">
        <v>5454</v>
      </c>
      <c r="D5014" t="s">
        <v>170</v>
      </c>
      <c r="E5014" t="s">
        <v>5455</v>
      </c>
      <c r="F5014" t="s">
        <v>5456</v>
      </c>
      <c r="G5014" s="26">
        <v>1</v>
      </c>
      <c r="H5014" s="26">
        <v>0.75</v>
      </c>
      <c r="I5014" s="26">
        <v>20</v>
      </c>
      <c r="J5014" s="27" t="s">
        <v>1250</v>
      </c>
      <c r="K5014" s="27" t="s">
        <v>5457</v>
      </c>
      <c r="L5014" s="27" t="s">
        <v>5458</v>
      </c>
      <c r="M5014" t="s">
        <v>31</v>
      </c>
      <c r="N5014" t="s">
        <v>177</v>
      </c>
      <c r="O5014" t="s">
        <v>185</v>
      </c>
      <c r="P5014" t="s">
        <v>5459</v>
      </c>
      <c r="Q5014" t="s">
        <v>315</v>
      </c>
      <c r="R5014" t="str">
        <f>IF(database_public_cloud_VMs[[#This Row],[Azure Environment]]="Enterprise Agreement","Licence Included","Bring Your Own Licence")</f>
        <v>Licence Included</v>
      </c>
      <c r="S5014" t="s">
        <v>5460</v>
      </c>
      <c r="T5014" t="s">
        <v>5471</v>
      </c>
      <c r="U5014" t="s">
        <v>5465</v>
      </c>
      <c r="V5014" t="s">
        <v>5546</v>
      </c>
      <c r="W5014" t="s">
        <v>182</v>
      </c>
      <c r="X5014" t="s">
        <v>183</v>
      </c>
      <c r="Y5014" s="28" t="s">
        <v>5467</v>
      </c>
      <c r="Z5014" t="s">
        <v>5463</v>
      </c>
      <c r="AA501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015" spans="1:27" x14ac:dyDescent="0.45">
      <c r="A5015" s="24" t="s">
        <v>5594</v>
      </c>
      <c r="B5015" t="s">
        <v>55</v>
      </c>
      <c r="C5015" s="25" t="s">
        <v>5454</v>
      </c>
      <c r="D5015" t="s">
        <v>170</v>
      </c>
      <c r="E5015" t="s">
        <v>5455</v>
      </c>
      <c r="F5015" t="s">
        <v>5476</v>
      </c>
      <c r="G5015" s="26">
        <v>1</v>
      </c>
      <c r="H5015" s="26">
        <v>1.75</v>
      </c>
      <c r="I5015" s="26">
        <v>70</v>
      </c>
      <c r="J5015" s="27" t="s">
        <v>1250</v>
      </c>
      <c r="K5015" s="27" t="s">
        <v>5457</v>
      </c>
      <c r="L5015" s="27" t="s">
        <v>5477</v>
      </c>
      <c r="M5015" t="s">
        <v>31</v>
      </c>
      <c r="N5015" t="s">
        <v>188</v>
      </c>
      <c r="O5015" t="s">
        <v>188</v>
      </c>
      <c r="P5015" t="s">
        <v>5459</v>
      </c>
      <c r="Q5015" t="s">
        <v>315</v>
      </c>
      <c r="R5015" t="str">
        <f>IF(database_public_cloud_VMs[[#This Row],[Azure Environment]]="Enterprise Agreement","Licence Included","Bring Your Own Licence")</f>
        <v>Licence Included</v>
      </c>
      <c r="S5015" t="s">
        <v>5460</v>
      </c>
      <c r="T5015" t="s">
        <v>5461</v>
      </c>
      <c r="U5015" t="s">
        <v>5462</v>
      </c>
      <c r="V5015" t="s">
        <v>5546</v>
      </c>
      <c r="W5015" t="s">
        <v>182</v>
      </c>
      <c r="X5015" t="s">
        <v>183</v>
      </c>
      <c r="Y5015" s="28">
        <v>5.6300000000000003E-2</v>
      </c>
      <c r="Z5015" t="s">
        <v>5463</v>
      </c>
      <c r="AA5015" s="29">
        <f>IF(database_public_cloud_VMs[[#This Row],[Currency]]="USD",(database_public_cloud_VMs[[#This Row],[Rate]]*param_exchange_rate)/(1+param_discount_aws),database_public_cloud_VMs[[#This Row],[Rate]])</f>
        <v>5.6300000000000003E-2</v>
      </c>
    </row>
    <row r="5016" spans="1:27" x14ac:dyDescent="0.45">
      <c r="A5016" s="24" t="s">
        <v>5595</v>
      </c>
      <c r="B5016" t="s">
        <v>55</v>
      </c>
      <c r="C5016" s="25" t="s">
        <v>5454</v>
      </c>
      <c r="D5016" t="s">
        <v>170</v>
      </c>
      <c r="E5016" t="s">
        <v>5455</v>
      </c>
      <c r="F5016" t="s">
        <v>5476</v>
      </c>
      <c r="G5016" s="26">
        <v>1</v>
      </c>
      <c r="H5016" s="26">
        <v>1.75</v>
      </c>
      <c r="I5016" s="26">
        <v>70</v>
      </c>
      <c r="J5016" s="27" t="s">
        <v>1250</v>
      </c>
      <c r="K5016" s="27" t="s">
        <v>5457</v>
      </c>
      <c r="L5016" s="27" t="s">
        <v>5477</v>
      </c>
      <c r="M5016" t="s">
        <v>31</v>
      </c>
      <c r="N5016" t="s">
        <v>188</v>
      </c>
      <c r="O5016" t="s">
        <v>188</v>
      </c>
      <c r="P5016" t="s">
        <v>5459</v>
      </c>
      <c r="Q5016" t="s">
        <v>315</v>
      </c>
      <c r="R5016" t="str">
        <f>IF(database_public_cloud_VMs[[#This Row],[Azure Environment]]="Enterprise Agreement","Licence Included","Bring Your Own Licence")</f>
        <v>Licence Included</v>
      </c>
      <c r="S5016" t="s">
        <v>5460</v>
      </c>
      <c r="T5016" t="s">
        <v>5461</v>
      </c>
      <c r="U5016" t="s">
        <v>5465</v>
      </c>
      <c r="V5016" t="s">
        <v>5546</v>
      </c>
      <c r="W5016" t="s">
        <v>182</v>
      </c>
      <c r="X5016" t="s">
        <v>183</v>
      </c>
      <c r="Y5016" s="28">
        <v>4.5199999999999997E-2</v>
      </c>
      <c r="Z5016" t="s">
        <v>5463</v>
      </c>
      <c r="AA5016" s="29">
        <f>IF(database_public_cloud_VMs[[#This Row],[Currency]]="USD",(database_public_cloud_VMs[[#This Row],[Rate]]*param_exchange_rate)/(1+param_discount_aws),database_public_cloud_VMs[[#This Row],[Rate]])</f>
        <v>4.5199999999999997E-2</v>
      </c>
    </row>
    <row r="5017" spans="1:27" x14ac:dyDescent="0.45">
      <c r="A5017" s="24" t="s">
        <v>5596</v>
      </c>
      <c r="B5017" t="s">
        <v>55</v>
      </c>
      <c r="C5017" s="25" t="s">
        <v>5454</v>
      </c>
      <c r="D5017" t="s">
        <v>170</v>
      </c>
      <c r="E5017" t="s">
        <v>5455</v>
      </c>
      <c r="F5017" t="s">
        <v>5476</v>
      </c>
      <c r="G5017" s="26">
        <v>1</v>
      </c>
      <c r="H5017" s="26">
        <v>1.75</v>
      </c>
      <c r="I5017" s="26">
        <v>70</v>
      </c>
      <c r="J5017" s="27" t="s">
        <v>1250</v>
      </c>
      <c r="K5017" s="27" t="s">
        <v>5457</v>
      </c>
      <c r="L5017" s="27" t="s">
        <v>5477</v>
      </c>
      <c r="M5017" t="s">
        <v>31</v>
      </c>
      <c r="N5017" t="s">
        <v>177</v>
      </c>
      <c r="O5017" t="s">
        <v>178</v>
      </c>
      <c r="P5017" t="s">
        <v>5459</v>
      </c>
      <c r="Q5017" t="s">
        <v>315</v>
      </c>
      <c r="R5017" t="str">
        <f>IF(database_public_cloud_VMs[[#This Row],[Azure Environment]]="Enterprise Agreement","Licence Included","Bring Your Own Licence")</f>
        <v>Licence Included</v>
      </c>
      <c r="S5017" t="s">
        <v>5460</v>
      </c>
      <c r="T5017" t="s">
        <v>5461</v>
      </c>
      <c r="U5017" t="s">
        <v>5465</v>
      </c>
      <c r="V5017" t="s">
        <v>5546</v>
      </c>
      <c r="W5017" t="s">
        <v>182</v>
      </c>
      <c r="X5017" t="s">
        <v>183</v>
      </c>
      <c r="Y5017" s="28" t="s">
        <v>5467</v>
      </c>
      <c r="Z5017" t="s">
        <v>5463</v>
      </c>
      <c r="AA501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018" spans="1:27" x14ac:dyDescent="0.45">
      <c r="A5018" s="24" t="s">
        <v>5597</v>
      </c>
      <c r="B5018" t="s">
        <v>55</v>
      </c>
      <c r="C5018" s="25" t="s">
        <v>5454</v>
      </c>
      <c r="D5018" t="s">
        <v>170</v>
      </c>
      <c r="E5018" t="s">
        <v>5455</v>
      </c>
      <c r="F5018" t="s">
        <v>5476</v>
      </c>
      <c r="G5018" s="26">
        <v>1</v>
      </c>
      <c r="H5018" s="26">
        <v>1.75</v>
      </c>
      <c r="I5018" s="26">
        <v>70</v>
      </c>
      <c r="J5018" s="27" t="s">
        <v>1250</v>
      </c>
      <c r="K5018" s="27" t="s">
        <v>5457</v>
      </c>
      <c r="L5018" s="27" t="s">
        <v>5477</v>
      </c>
      <c r="M5018" t="s">
        <v>31</v>
      </c>
      <c r="N5018" t="s">
        <v>177</v>
      </c>
      <c r="O5018" t="s">
        <v>185</v>
      </c>
      <c r="P5018" t="s">
        <v>5459</v>
      </c>
      <c r="Q5018" t="s">
        <v>315</v>
      </c>
      <c r="R5018" t="str">
        <f>IF(database_public_cloud_VMs[[#This Row],[Azure Environment]]="Enterprise Agreement","Licence Included","Bring Your Own Licence")</f>
        <v>Licence Included</v>
      </c>
      <c r="S5018" t="s">
        <v>5460</v>
      </c>
      <c r="T5018" t="s">
        <v>5461</v>
      </c>
      <c r="U5018" t="s">
        <v>5465</v>
      </c>
      <c r="V5018" t="s">
        <v>5546</v>
      </c>
      <c r="W5018" t="s">
        <v>182</v>
      </c>
      <c r="X5018" t="s">
        <v>183</v>
      </c>
      <c r="Y5018" s="28" t="s">
        <v>5467</v>
      </c>
      <c r="Z5018" t="s">
        <v>5463</v>
      </c>
      <c r="AA501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019" spans="1:27" x14ac:dyDescent="0.45">
      <c r="A5019" s="24" t="s">
        <v>5598</v>
      </c>
      <c r="B5019" t="s">
        <v>55</v>
      </c>
      <c r="C5019" s="25" t="s">
        <v>5454</v>
      </c>
      <c r="D5019" t="s">
        <v>170</v>
      </c>
      <c r="E5019" t="s">
        <v>5455</v>
      </c>
      <c r="F5019" t="s">
        <v>5476</v>
      </c>
      <c r="G5019" s="26">
        <v>1</v>
      </c>
      <c r="H5019" s="26">
        <v>1.75</v>
      </c>
      <c r="I5019" s="26">
        <v>70</v>
      </c>
      <c r="J5019" s="27" t="s">
        <v>1250</v>
      </c>
      <c r="K5019" s="27" t="s">
        <v>5457</v>
      </c>
      <c r="L5019" s="27" t="s">
        <v>5477</v>
      </c>
      <c r="M5019" t="s">
        <v>31</v>
      </c>
      <c r="N5019" t="s">
        <v>188</v>
      </c>
      <c r="O5019" t="s">
        <v>188</v>
      </c>
      <c r="P5019" t="s">
        <v>5459</v>
      </c>
      <c r="Q5019" t="s">
        <v>315</v>
      </c>
      <c r="R5019" t="str">
        <f>IF(database_public_cloud_VMs[[#This Row],[Azure Environment]]="Enterprise Agreement","Licence Included","Bring Your Own Licence")</f>
        <v>Bring Your Own Licence</v>
      </c>
      <c r="S5019" t="s">
        <v>5599</v>
      </c>
      <c r="T5019" t="s">
        <v>5461</v>
      </c>
      <c r="U5019" t="s">
        <v>5462</v>
      </c>
      <c r="V5019" t="s">
        <v>5546</v>
      </c>
      <c r="W5019" t="s">
        <v>182</v>
      </c>
      <c r="X5019" t="s">
        <v>183</v>
      </c>
      <c r="Y5019" s="28" t="s">
        <v>5600</v>
      </c>
      <c r="Z5019" t="s">
        <v>5463</v>
      </c>
      <c r="AA501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020" spans="1:27" x14ac:dyDescent="0.45">
      <c r="A5020" s="24" t="s">
        <v>5601</v>
      </c>
      <c r="B5020" t="s">
        <v>55</v>
      </c>
      <c r="C5020" s="25" t="s">
        <v>5454</v>
      </c>
      <c r="D5020" t="s">
        <v>170</v>
      </c>
      <c r="E5020" t="s">
        <v>5455</v>
      </c>
      <c r="F5020" t="s">
        <v>5476</v>
      </c>
      <c r="G5020" s="26">
        <v>1</v>
      </c>
      <c r="H5020" s="26">
        <v>1.75</v>
      </c>
      <c r="I5020" s="26">
        <v>70</v>
      </c>
      <c r="J5020" s="27" t="s">
        <v>1250</v>
      </c>
      <c r="K5020" s="27" t="s">
        <v>5457</v>
      </c>
      <c r="L5020" s="27" t="s">
        <v>5477</v>
      </c>
      <c r="M5020" t="s">
        <v>31</v>
      </c>
      <c r="N5020" t="s">
        <v>188</v>
      </c>
      <c r="O5020" t="s">
        <v>188</v>
      </c>
      <c r="P5020" t="s">
        <v>5459</v>
      </c>
      <c r="Q5020" t="s">
        <v>315</v>
      </c>
      <c r="R5020" t="str">
        <f>IF(database_public_cloud_VMs[[#This Row],[Azure Environment]]="Enterprise Agreement","Licence Included","Bring Your Own Licence")</f>
        <v>Bring Your Own Licence</v>
      </c>
      <c r="S5020" t="s">
        <v>5599</v>
      </c>
      <c r="T5020" t="s">
        <v>5461</v>
      </c>
      <c r="U5020" t="s">
        <v>5465</v>
      </c>
      <c r="V5020" t="s">
        <v>5546</v>
      </c>
      <c r="W5020" t="s">
        <v>182</v>
      </c>
      <c r="X5020" t="s">
        <v>183</v>
      </c>
      <c r="Y5020" s="28">
        <v>3.5400000000000001E-2</v>
      </c>
      <c r="Z5020" t="s">
        <v>5463</v>
      </c>
      <c r="AA5020" s="29">
        <f>IF(database_public_cloud_VMs[[#This Row],[Currency]]="USD",(database_public_cloud_VMs[[#This Row],[Rate]]*param_exchange_rate)/(1+param_discount_aws),database_public_cloud_VMs[[#This Row],[Rate]])</f>
        <v>3.5400000000000001E-2</v>
      </c>
    </row>
    <row r="5021" spans="1:27" x14ac:dyDescent="0.45">
      <c r="A5021" s="24" t="s">
        <v>5602</v>
      </c>
      <c r="B5021" t="s">
        <v>55</v>
      </c>
      <c r="C5021" s="25" t="s">
        <v>5454</v>
      </c>
      <c r="D5021" t="s">
        <v>170</v>
      </c>
      <c r="E5021" t="s">
        <v>5455</v>
      </c>
      <c r="F5021" t="s">
        <v>5476</v>
      </c>
      <c r="G5021" s="26">
        <v>1</v>
      </c>
      <c r="H5021" s="26">
        <v>1.75</v>
      </c>
      <c r="I5021" s="26">
        <v>70</v>
      </c>
      <c r="J5021" s="27" t="s">
        <v>1250</v>
      </c>
      <c r="K5021" s="27" t="s">
        <v>5457</v>
      </c>
      <c r="L5021" s="27" t="s">
        <v>5477</v>
      </c>
      <c r="M5021" t="s">
        <v>31</v>
      </c>
      <c r="N5021" t="s">
        <v>177</v>
      </c>
      <c r="O5021" t="s">
        <v>178</v>
      </c>
      <c r="P5021" t="s">
        <v>5459</v>
      </c>
      <c r="Q5021" t="s">
        <v>315</v>
      </c>
      <c r="R5021" t="str">
        <f>IF(database_public_cloud_VMs[[#This Row],[Azure Environment]]="Enterprise Agreement","Licence Included","Bring Your Own Licence")</f>
        <v>Bring Your Own Licence</v>
      </c>
      <c r="S5021" t="s">
        <v>5599</v>
      </c>
      <c r="T5021" t="s">
        <v>5461</v>
      </c>
      <c r="U5021" t="s">
        <v>5465</v>
      </c>
      <c r="V5021" t="s">
        <v>5546</v>
      </c>
      <c r="W5021" t="s">
        <v>182</v>
      </c>
      <c r="X5021" t="s">
        <v>183</v>
      </c>
      <c r="Y5021" s="28" t="s">
        <v>5467</v>
      </c>
      <c r="Z5021" t="s">
        <v>5463</v>
      </c>
      <c r="AA502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022" spans="1:27" x14ac:dyDescent="0.45">
      <c r="A5022" s="24" t="s">
        <v>5603</v>
      </c>
      <c r="B5022" t="s">
        <v>55</v>
      </c>
      <c r="C5022" s="25" t="s">
        <v>5454</v>
      </c>
      <c r="D5022" t="s">
        <v>170</v>
      </c>
      <c r="E5022" t="s">
        <v>5455</v>
      </c>
      <c r="F5022" t="s">
        <v>5476</v>
      </c>
      <c r="G5022" s="26">
        <v>1</v>
      </c>
      <c r="H5022" s="26">
        <v>1.75</v>
      </c>
      <c r="I5022" s="26">
        <v>70</v>
      </c>
      <c r="J5022" s="27" t="s">
        <v>1250</v>
      </c>
      <c r="K5022" s="27" t="s">
        <v>5457</v>
      </c>
      <c r="L5022" s="27" t="s">
        <v>5477</v>
      </c>
      <c r="M5022" t="s">
        <v>31</v>
      </c>
      <c r="N5022" t="s">
        <v>177</v>
      </c>
      <c r="O5022" t="s">
        <v>185</v>
      </c>
      <c r="P5022" t="s">
        <v>5459</v>
      </c>
      <c r="Q5022" t="s">
        <v>315</v>
      </c>
      <c r="R5022" t="str">
        <f>IF(database_public_cloud_VMs[[#This Row],[Azure Environment]]="Enterprise Agreement","Licence Included","Bring Your Own Licence")</f>
        <v>Bring Your Own Licence</v>
      </c>
      <c r="S5022" t="s">
        <v>5599</v>
      </c>
      <c r="T5022" t="s">
        <v>5461</v>
      </c>
      <c r="U5022" t="s">
        <v>5465</v>
      </c>
      <c r="V5022" t="s">
        <v>5546</v>
      </c>
      <c r="W5022" t="s">
        <v>182</v>
      </c>
      <c r="X5022" t="s">
        <v>183</v>
      </c>
      <c r="Y5022" s="28" t="s">
        <v>5467</v>
      </c>
      <c r="Z5022" t="s">
        <v>5463</v>
      </c>
      <c r="AA502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023" spans="1:27" x14ac:dyDescent="0.45">
      <c r="A5023" s="24" t="s">
        <v>5604</v>
      </c>
      <c r="B5023" t="s">
        <v>55</v>
      </c>
      <c r="C5023" s="25" t="s">
        <v>5454</v>
      </c>
      <c r="D5023" t="s">
        <v>170</v>
      </c>
      <c r="E5023" t="s">
        <v>5455</v>
      </c>
      <c r="F5023" t="s">
        <v>5476</v>
      </c>
      <c r="G5023" s="26">
        <v>1</v>
      </c>
      <c r="H5023" s="26">
        <v>1.75</v>
      </c>
      <c r="I5023" s="26">
        <v>70</v>
      </c>
      <c r="J5023" s="27" t="s">
        <v>1250</v>
      </c>
      <c r="K5023" s="27" t="s">
        <v>5457</v>
      </c>
      <c r="L5023" s="27" t="s">
        <v>5477</v>
      </c>
      <c r="M5023" t="s">
        <v>31</v>
      </c>
      <c r="N5023" t="s">
        <v>188</v>
      </c>
      <c r="O5023" t="s">
        <v>188</v>
      </c>
      <c r="P5023" t="s">
        <v>5459</v>
      </c>
      <c r="Q5023" t="s">
        <v>315</v>
      </c>
      <c r="R5023" t="str">
        <f>IF(database_public_cloud_VMs[[#This Row],[Azure Environment]]="Enterprise Agreement","Licence Included","Bring Your Own Licence")</f>
        <v>Licence Included</v>
      </c>
      <c r="S5023" t="s">
        <v>5460</v>
      </c>
      <c r="T5023" t="s">
        <v>5471</v>
      </c>
      <c r="U5023" t="s">
        <v>5462</v>
      </c>
      <c r="V5023" t="s">
        <v>5546</v>
      </c>
      <c r="W5023" t="s">
        <v>182</v>
      </c>
      <c r="X5023" t="s">
        <v>183</v>
      </c>
      <c r="Y5023" s="28">
        <v>2.2499999999999999E-2</v>
      </c>
      <c r="Z5023" t="s">
        <v>5463</v>
      </c>
      <c r="AA5023" s="29">
        <f>IF(database_public_cloud_VMs[[#This Row],[Currency]]="USD",(database_public_cloud_VMs[[#This Row],[Rate]]*param_exchange_rate)/(1+param_discount_aws),database_public_cloud_VMs[[#This Row],[Rate]])</f>
        <v>2.2499999999999999E-2</v>
      </c>
    </row>
    <row r="5024" spans="1:27" x14ac:dyDescent="0.45">
      <c r="A5024" s="24" t="s">
        <v>5605</v>
      </c>
      <c r="B5024" t="s">
        <v>55</v>
      </c>
      <c r="C5024" s="25" t="s">
        <v>5454</v>
      </c>
      <c r="D5024" t="s">
        <v>170</v>
      </c>
      <c r="E5024" t="s">
        <v>5455</v>
      </c>
      <c r="F5024" t="s">
        <v>5476</v>
      </c>
      <c r="G5024" s="26">
        <v>1</v>
      </c>
      <c r="H5024" s="26">
        <v>1.75</v>
      </c>
      <c r="I5024" s="26">
        <v>70</v>
      </c>
      <c r="J5024" s="27" t="s">
        <v>1250</v>
      </c>
      <c r="K5024" s="27" t="s">
        <v>5457</v>
      </c>
      <c r="L5024" s="27" t="s">
        <v>5477</v>
      </c>
      <c r="M5024" t="s">
        <v>31</v>
      </c>
      <c r="N5024" t="s">
        <v>188</v>
      </c>
      <c r="O5024" t="s">
        <v>188</v>
      </c>
      <c r="P5024" t="s">
        <v>5459</v>
      </c>
      <c r="Q5024" t="s">
        <v>315</v>
      </c>
      <c r="R5024" t="str">
        <f>IF(database_public_cloud_VMs[[#This Row],[Azure Environment]]="Enterprise Agreement","Licence Included","Bring Your Own Licence")</f>
        <v>Licence Included</v>
      </c>
      <c r="S5024" t="s">
        <v>5460</v>
      </c>
      <c r="T5024" t="s">
        <v>5471</v>
      </c>
      <c r="U5024" t="s">
        <v>5465</v>
      </c>
      <c r="V5024" t="s">
        <v>5546</v>
      </c>
      <c r="W5024" t="s">
        <v>182</v>
      </c>
      <c r="X5024" t="s">
        <v>183</v>
      </c>
      <c r="Y5024" s="28">
        <v>1.8100000000000002E-2</v>
      </c>
      <c r="Z5024" t="s">
        <v>5463</v>
      </c>
      <c r="AA5024" s="29">
        <f>IF(database_public_cloud_VMs[[#This Row],[Currency]]="USD",(database_public_cloud_VMs[[#This Row],[Rate]]*param_exchange_rate)/(1+param_discount_aws),database_public_cloud_VMs[[#This Row],[Rate]])</f>
        <v>1.8100000000000002E-2</v>
      </c>
    </row>
    <row r="5025" spans="1:27" x14ac:dyDescent="0.45">
      <c r="A5025" s="24" t="s">
        <v>5606</v>
      </c>
      <c r="B5025" t="s">
        <v>55</v>
      </c>
      <c r="C5025" s="25" t="s">
        <v>5454</v>
      </c>
      <c r="D5025" t="s">
        <v>170</v>
      </c>
      <c r="E5025" t="s">
        <v>5455</v>
      </c>
      <c r="F5025" t="s">
        <v>5476</v>
      </c>
      <c r="G5025" s="26">
        <v>1</v>
      </c>
      <c r="H5025" s="26">
        <v>1.75</v>
      </c>
      <c r="I5025" s="26">
        <v>70</v>
      </c>
      <c r="J5025" s="27" t="s">
        <v>1250</v>
      </c>
      <c r="K5025" s="27" t="s">
        <v>5457</v>
      </c>
      <c r="L5025" s="27" t="s">
        <v>5477</v>
      </c>
      <c r="M5025" t="s">
        <v>31</v>
      </c>
      <c r="N5025" t="s">
        <v>177</v>
      </c>
      <c r="O5025" t="s">
        <v>178</v>
      </c>
      <c r="P5025" t="s">
        <v>5459</v>
      </c>
      <c r="Q5025" t="s">
        <v>315</v>
      </c>
      <c r="R5025" t="str">
        <f>IF(database_public_cloud_VMs[[#This Row],[Azure Environment]]="Enterprise Agreement","Licence Included","Bring Your Own Licence")</f>
        <v>Licence Included</v>
      </c>
      <c r="S5025" t="s">
        <v>5460</v>
      </c>
      <c r="T5025" t="s">
        <v>5471</v>
      </c>
      <c r="U5025" t="s">
        <v>5465</v>
      </c>
      <c r="V5025" t="s">
        <v>5546</v>
      </c>
      <c r="W5025" t="s">
        <v>182</v>
      </c>
      <c r="X5025" t="s">
        <v>183</v>
      </c>
      <c r="Y5025" s="28" t="s">
        <v>5467</v>
      </c>
      <c r="Z5025" t="s">
        <v>5463</v>
      </c>
      <c r="AA502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026" spans="1:27" x14ac:dyDescent="0.45">
      <c r="A5026" s="24" t="s">
        <v>5607</v>
      </c>
      <c r="B5026" t="s">
        <v>55</v>
      </c>
      <c r="C5026" s="25" t="s">
        <v>5454</v>
      </c>
      <c r="D5026" t="s">
        <v>170</v>
      </c>
      <c r="E5026" t="s">
        <v>5455</v>
      </c>
      <c r="F5026" t="s">
        <v>5476</v>
      </c>
      <c r="G5026" s="26">
        <v>1</v>
      </c>
      <c r="H5026" s="26">
        <v>1.75</v>
      </c>
      <c r="I5026" s="26">
        <v>70</v>
      </c>
      <c r="J5026" s="27" t="s">
        <v>1250</v>
      </c>
      <c r="K5026" s="27" t="s">
        <v>5457</v>
      </c>
      <c r="L5026" s="27" t="s">
        <v>5477</v>
      </c>
      <c r="M5026" t="s">
        <v>31</v>
      </c>
      <c r="N5026" t="s">
        <v>177</v>
      </c>
      <c r="O5026" t="s">
        <v>185</v>
      </c>
      <c r="P5026" t="s">
        <v>5459</v>
      </c>
      <c r="Q5026" t="s">
        <v>315</v>
      </c>
      <c r="R5026" t="str">
        <f>IF(database_public_cloud_VMs[[#This Row],[Azure Environment]]="Enterprise Agreement","Licence Included","Bring Your Own Licence")</f>
        <v>Licence Included</v>
      </c>
      <c r="S5026" t="s">
        <v>5460</v>
      </c>
      <c r="T5026" t="s">
        <v>5471</v>
      </c>
      <c r="U5026" t="s">
        <v>5465</v>
      </c>
      <c r="V5026" t="s">
        <v>5546</v>
      </c>
      <c r="W5026" t="s">
        <v>182</v>
      </c>
      <c r="X5026" t="s">
        <v>183</v>
      </c>
      <c r="Y5026" s="28" t="s">
        <v>5467</v>
      </c>
      <c r="Z5026" t="s">
        <v>5463</v>
      </c>
      <c r="AA502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027" spans="1:27" x14ac:dyDescent="0.45">
      <c r="A5027" s="24" t="s">
        <v>5608</v>
      </c>
      <c r="B5027" t="s">
        <v>55</v>
      </c>
      <c r="C5027" s="25" t="s">
        <v>5454</v>
      </c>
      <c r="D5027" t="s">
        <v>170</v>
      </c>
      <c r="E5027" t="s">
        <v>5455</v>
      </c>
      <c r="F5027" t="s">
        <v>5476</v>
      </c>
      <c r="G5027" s="26">
        <v>1</v>
      </c>
      <c r="H5027" s="26">
        <v>1.75</v>
      </c>
      <c r="I5027" s="26">
        <v>70</v>
      </c>
      <c r="J5027" s="27" t="s">
        <v>1250</v>
      </c>
      <c r="K5027" s="27" t="s">
        <v>5457</v>
      </c>
      <c r="L5027" s="27" t="s">
        <v>5477</v>
      </c>
      <c r="M5027" t="s">
        <v>31</v>
      </c>
      <c r="N5027" t="s">
        <v>188</v>
      </c>
      <c r="O5027" t="s">
        <v>188</v>
      </c>
      <c r="P5027" t="s">
        <v>5459</v>
      </c>
      <c r="Q5027" t="s">
        <v>315</v>
      </c>
      <c r="R5027" t="str">
        <f>IF(database_public_cloud_VMs[[#This Row],[Azure Environment]]="Enterprise Agreement","Licence Included","Bring Your Own Licence")</f>
        <v>Bring Your Own Licence</v>
      </c>
      <c r="S5027" t="s">
        <v>5599</v>
      </c>
      <c r="T5027" t="s">
        <v>5471</v>
      </c>
      <c r="U5027" t="s">
        <v>5462</v>
      </c>
      <c r="V5027" t="s">
        <v>5546</v>
      </c>
      <c r="W5027" t="s">
        <v>182</v>
      </c>
      <c r="X5027" t="s">
        <v>183</v>
      </c>
      <c r="Y5027" s="28" t="s">
        <v>5600</v>
      </c>
      <c r="Z5027" t="s">
        <v>5463</v>
      </c>
      <c r="AA502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028" spans="1:27" x14ac:dyDescent="0.45">
      <c r="A5028" s="24" t="s">
        <v>5609</v>
      </c>
      <c r="B5028" t="s">
        <v>55</v>
      </c>
      <c r="C5028" s="25" t="s">
        <v>5454</v>
      </c>
      <c r="D5028" t="s">
        <v>170</v>
      </c>
      <c r="E5028" t="s">
        <v>5455</v>
      </c>
      <c r="F5028" t="s">
        <v>5476</v>
      </c>
      <c r="G5028" s="26">
        <v>1</v>
      </c>
      <c r="H5028" s="26">
        <v>1.75</v>
      </c>
      <c r="I5028" s="26">
        <v>70</v>
      </c>
      <c r="J5028" s="27" t="s">
        <v>1250</v>
      </c>
      <c r="K5028" s="27" t="s">
        <v>5457</v>
      </c>
      <c r="L5028" s="27" t="s">
        <v>5477</v>
      </c>
      <c r="M5028" t="s">
        <v>31</v>
      </c>
      <c r="N5028" t="s">
        <v>188</v>
      </c>
      <c r="O5028" t="s">
        <v>188</v>
      </c>
      <c r="P5028" t="s">
        <v>5459</v>
      </c>
      <c r="Q5028" t="s">
        <v>315</v>
      </c>
      <c r="R5028" t="str">
        <f>IF(database_public_cloud_VMs[[#This Row],[Azure Environment]]="Enterprise Agreement","Licence Included","Bring Your Own Licence")</f>
        <v>Bring Your Own Licence</v>
      </c>
      <c r="S5028" t="s">
        <v>5599</v>
      </c>
      <c r="T5028" t="s">
        <v>5471</v>
      </c>
      <c r="U5028" t="s">
        <v>5465</v>
      </c>
      <c r="V5028" t="s">
        <v>5546</v>
      </c>
      <c r="W5028" t="s">
        <v>182</v>
      </c>
      <c r="X5028" t="s">
        <v>183</v>
      </c>
      <c r="Y5028" s="28">
        <v>7.0000000000000001E-3</v>
      </c>
      <c r="Z5028" t="s">
        <v>5463</v>
      </c>
      <c r="AA5028" s="29">
        <f>IF(database_public_cloud_VMs[[#This Row],[Currency]]="USD",(database_public_cloud_VMs[[#This Row],[Rate]]*param_exchange_rate)/(1+param_discount_aws),database_public_cloud_VMs[[#This Row],[Rate]])</f>
        <v>7.0000000000000001E-3</v>
      </c>
    </row>
    <row r="5029" spans="1:27" x14ac:dyDescent="0.45">
      <c r="A5029" s="24" t="s">
        <v>5610</v>
      </c>
      <c r="B5029" t="s">
        <v>55</v>
      </c>
      <c r="C5029" s="25" t="s">
        <v>5454</v>
      </c>
      <c r="D5029" t="s">
        <v>170</v>
      </c>
      <c r="E5029" t="s">
        <v>5455</v>
      </c>
      <c r="F5029" t="s">
        <v>5476</v>
      </c>
      <c r="G5029" s="26">
        <v>1</v>
      </c>
      <c r="H5029" s="26">
        <v>1.75</v>
      </c>
      <c r="I5029" s="26">
        <v>70</v>
      </c>
      <c r="J5029" s="27" t="s">
        <v>1250</v>
      </c>
      <c r="K5029" s="27" t="s">
        <v>5457</v>
      </c>
      <c r="L5029" s="27" t="s">
        <v>5477</v>
      </c>
      <c r="M5029" t="s">
        <v>31</v>
      </c>
      <c r="N5029" t="s">
        <v>177</v>
      </c>
      <c r="O5029" t="s">
        <v>178</v>
      </c>
      <c r="P5029" t="s">
        <v>5459</v>
      </c>
      <c r="Q5029" t="s">
        <v>315</v>
      </c>
      <c r="R5029" t="str">
        <f>IF(database_public_cloud_VMs[[#This Row],[Azure Environment]]="Enterprise Agreement","Licence Included","Bring Your Own Licence")</f>
        <v>Bring Your Own Licence</v>
      </c>
      <c r="S5029" t="s">
        <v>5599</v>
      </c>
      <c r="T5029" t="s">
        <v>5471</v>
      </c>
      <c r="U5029" t="s">
        <v>5465</v>
      </c>
      <c r="V5029" t="s">
        <v>5546</v>
      </c>
      <c r="W5029" t="s">
        <v>182</v>
      </c>
      <c r="X5029" t="s">
        <v>183</v>
      </c>
      <c r="Y5029" s="28" t="s">
        <v>5467</v>
      </c>
      <c r="Z5029" t="s">
        <v>5463</v>
      </c>
      <c r="AA502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030" spans="1:27" x14ac:dyDescent="0.45">
      <c r="A5030" s="24" t="s">
        <v>5611</v>
      </c>
      <c r="B5030" t="s">
        <v>55</v>
      </c>
      <c r="C5030" s="25" t="s">
        <v>5454</v>
      </c>
      <c r="D5030" t="s">
        <v>170</v>
      </c>
      <c r="E5030" t="s">
        <v>5455</v>
      </c>
      <c r="F5030" t="s">
        <v>5476</v>
      </c>
      <c r="G5030" s="26">
        <v>1</v>
      </c>
      <c r="H5030" s="26">
        <v>1.75</v>
      </c>
      <c r="I5030" s="26">
        <v>70</v>
      </c>
      <c r="J5030" s="27" t="s">
        <v>1250</v>
      </c>
      <c r="K5030" s="27" t="s">
        <v>5457</v>
      </c>
      <c r="L5030" s="27" t="s">
        <v>5477</v>
      </c>
      <c r="M5030" t="s">
        <v>31</v>
      </c>
      <c r="N5030" t="s">
        <v>177</v>
      </c>
      <c r="O5030" t="s">
        <v>185</v>
      </c>
      <c r="P5030" t="s">
        <v>5459</v>
      </c>
      <c r="Q5030" t="s">
        <v>315</v>
      </c>
      <c r="R5030" t="str">
        <f>IF(database_public_cloud_VMs[[#This Row],[Azure Environment]]="Enterprise Agreement","Licence Included","Bring Your Own Licence")</f>
        <v>Bring Your Own Licence</v>
      </c>
      <c r="S5030" t="s">
        <v>5599</v>
      </c>
      <c r="T5030" t="s">
        <v>5471</v>
      </c>
      <c r="U5030" t="s">
        <v>5465</v>
      </c>
      <c r="V5030" t="s">
        <v>5546</v>
      </c>
      <c r="W5030" t="s">
        <v>182</v>
      </c>
      <c r="X5030" t="s">
        <v>183</v>
      </c>
      <c r="Y5030" s="28" t="s">
        <v>5467</v>
      </c>
      <c r="Z5030" t="s">
        <v>5463</v>
      </c>
      <c r="AA503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031" spans="1:27" x14ac:dyDescent="0.45">
      <c r="A5031" s="24" t="s">
        <v>5612</v>
      </c>
      <c r="B5031" t="s">
        <v>55</v>
      </c>
      <c r="C5031" s="25" t="s">
        <v>5454</v>
      </c>
      <c r="D5031" t="s">
        <v>170</v>
      </c>
      <c r="E5031" t="s">
        <v>5455</v>
      </c>
      <c r="F5031" t="s">
        <v>5486</v>
      </c>
      <c r="G5031" s="26">
        <v>2</v>
      </c>
      <c r="H5031" s="26">
        <v>3.5</v>
      </c>
      <c r="I5031" s="26">
        <v>135</v>
      </c>
      <c r="J5031" s="27" t="s">
        <v>1250</v>
      </c>
      <c r="K5031" s="27" t="s">
        <v>5457</v>
      </c>
      <c r="L5031" s="27" t="s">
        <v>5487</v>
      </c>
      <c r="M5031" t="s">
        <v>31</v>
      </c>
      <c r="N5031" t="s">
        <v>188</v>
      </c>
      <c r="O5031" t="s">
        <v>188</v>
      </c>
      <c r="P5031" t="s">
        <v>5459</v>
      </c>
      <c r="Q5031" t="s">
        <v>315</v>
      </c>
      <c r="R5031" t="str">
        <f>IF(database_public_cloud_VMs[[#This Row],[Azure Environment]]="Enterprise Agreement","Licence Included","Bring Your Own Licence")</f>
        <v>Licence Included</v>
      </c>
      <c r="S5031" t="s">
        <v>5460</v>
      </c>
      <c r="T5031" t="s">
        <v>5461</v>
      </c>
      <c r="U5031" t="s">
        <v>5462</v>
      </c>
      <c r="V5031" t="s">
        <v>5546</v>
      </c>
      <c r="W5031" t="s">
        <v>182</v>
      </c>
      <c r="X5031" t="s">
        <v>183</v>
      </c>
      <c r="Y5031" s="28">
        <v>0.19650000000000001</v>
      </c>
      <c r="Z5031" t="s">
        <v>5463</v>
      </c>
      <c r="AA5031" s="29">
        <f>IF(database_public_cloud_VMs[[#This Row],[Currency]]="USD",(database_public_cloud_VMs[[#This Row],[Rate]]*param_exchange_rate)/(1+param_discount_aws),database_public_cloud_VMs[[#This Row],[Rate]])</f>
        <v>0.19650000000000001</v>
      </c>
    </row>
    <row r="5032" spans="1:27" x14ac:dyDescent="0.45">
      <c r="A5032" s="24" t="s">
        <v>5613</v>
      </c>
      <c r="B5032" t="s">
        <v>55</v>
      </c>
      <c r="C5032" s="25" t="s">
        <v>5454</v>
      </c>
      <c r="D5032" t="s">
        <v>170</v>
      </c>
      <c r="E5032" t="s">
        <v>5455</v>
      </c>
      <c r="F5032" t="s">
        <v>5486</v>
      </c>
      <c r="G5032" s="26">
        <v>2</v>
      </c>
      <c r="H5032" s="26">
        <v>3.5</v>
      </c>
      <c r="I5032" s="26">
        <v>135</v>
      </c>
      <c r="J5032" s="27" t="s">
        <v>1250</v>
      </c>
      <c r="K5032" s="27" t="s">
        <v>5457</v>
      </c>
      <c r="L5032" s="27" t="s">
        <v>5487</v>
      </c>
      <c r="M5032" t="s">
        <v>31</v>
      </c>
      <c r="N5032" t="s">
        <v>188</v>
      </c>
      <c r="O5032" t="s">
        <v>188</v>
      </c>
      <c r="P5032" t="s">
        <v>5459</v>
      </c>
      <c r="Q5032" t="s">
        <v>315</v>
      </c>
      <c r="R5032" t="str">
        <f>IF(database_public_cloud_VMs[[#This Row],[Azure Environment]]="Enterprise Agreement","Licence Included","Bring Your Own Licence")</f>
        <v>Licence Included</v>
      </c>
      <c r="S5032" t="s">
        <v>5460</v>
      </c>
      <c r="T5032" t="s">
        <v>5461</v>
      </c>
      <c r="U5032" t="s">
        <v>5465</v>
      </c>
      <c r="V5032" t="s">
        <v>5546</v>
      </c>
      <c r="W5032" t="s">
        <v>182</v>
      </c>
      <c r="X5032" t="s">
        <v>183</v>
      </c>
      <c r="Y5032" s="28">
        <v>0.1578</v>
      </c>
      <c r="Z5032" t="s">
        <v>5463</v>
      </c>
      <c r="AA5032" s="29">
        <f>IF(database_public_cloud_VMs[[#This Row],[Currency]]="USD",(database_public_cloud_VMs[[#This Row],[Rate]]*param_exchange_rate)/(1+param_discount_aws),database_public_cloud_VMs[[#This Row],[Rate]])</f>
        <v>0.1578</v>
      </c>
    </row>
    <row r="5033" spans="1:27" x14ac:dyDescent="0.45">
      <c r="A5033" s="24" t="s">
        <v>5614</v>
      </c>
      <c r="B5033" t="s">
        <v>55</v>
      </c>
      <c r="C5033" s="25" t="s">
        <v>5454</v>
      </c>
      <c r="D5033" t="s">
        <v>170</v>
      </c>
      <c r="E5033" t="s">
        <v>5455</v>
      </c>
      <c r="F5033" t="s">
        <v>5486</v>
      </c>
      <c r="G5033" s="26">
        <v>2</v>
      </c>
      <c r="H5033" s="26">
        <v>3.5</v>
      </c>
      <c r="I5033" s="26">
        <v>135</v>
      </c>
      <c r="J5033" s="27" t="s">
        <v>1250</v>
      </c>
      <c r="K5033" s="27" t="s">
        <v>5457</v>
      </c>
      <c r="L5033" s="27" t="s">
        <v>5487</v>
      </c>
      <c r="M5033" t="s">
        <v>31</v>
      </c>
      <c r="N5033" t="s">
        <v>177</v>
      </c>
      <c r="O5033" t="s">
        <v>178</v>
      </c>
      <c r="P5033" t="s">
        <v>5459</v>
      </c>
      <c r="Q5033" t="s">
        <v>315</v>
      </c>
      <c r="R5033" t="str">
        <f>IF(database_public_cloud_VMs[[#This Row],[Azure Environment]]="Enterprise Agreement","Licence Included","Bring Your Own Licence")</f>
        <v>Licence Included</v>
      </c>
      <c r="S5033" t="s">
        <v>5460</v>
      </c>
      <c r="T5033" t="s">
        <v>5461</v>
      </c>
      <c r="U5033" t="s">
        <v>5465</v>
      </c>
      <c r="V5033" t="s">
        <v>5546</v>
      </c>
      <c r="W5033" t="s">
        <v>182</v>
      </c>
      <c r="X5033" t="s">
        <v>183</v>
      </c>
      <c r="Y5033" s="28" t="s">
        <v>5467</v>
      </c>
      <c r="Z5033" t="s">
        <v>5463</v>
      </c>
      <c r="AA503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034" spans="1:27" x14ac:dyDescent="0.45">
      <c r="A5034" s="24" t="s">
        <v>5615</v>
      </c>
      <c r="B5034" t="s">
        <v>55</v>
      </c>
      <c r="C5034" s="25" t="s">
        <v>5454</v>
      </c>
      <c r="D5034" t="s">
        <v>170</v>
      </c>
      <c r="E5034" t="s">
        <v>5455</v>
      </c>
      <c r="F5034" t="s">
        <v>5486</v>
      </c>
      <c r="G5034" s="26">
        <v>2</v>
      </c>
      <c r="H5034" s="26">
        <v>3.5</v>
      </c>
      <c r="I5034" s="26">
        <v>135</v>
      </c>
      <c r="J5034" s="27" t="s">
        <v>1250</v>
      </c>
      <c r="K5034" s="27" t="s">
        <v>5457</v>
      </c>
      <c r="L5034" s="27" t="s">
        <v>5487</v>
      </c>
      <c r="M5034" t="s">
        <v>31</v>
      </c>
      <c r="N5034" t="s">
        <v>177</v>
      </c>
      <c r="O5034" t="s">
        <v>185</v>
      </c>
      <c r="P5034" t="s">
        <v>5459</v>
      </c>
      <c r="Q5034" t="s">
        <v>315</v>
      </c>
      <c r="R5034" t="str">
        <f>IF(database_public_cloud_VMs[[#This Row],[Azure Environment]]="Enterprise Agreement","Licence Included","Bring Your Own Licence")</f>
        <v>Licence Included</v>
      </c>
      <c r="S5034" t="s">
        <v>5460</v>
      </c>
      <c r="T5034" t="s">
        <v>5461</v>
      </c>
      <c r="U5034" t="s">
        <v>5465</v>
      </c>
      <c r="V5034" t="s">
        <v>5546</v>
      </c>
      <c r="W5034" t="s">
        <v>182</v>
      </c>
      <c r="X5034" t="s">
        <v>183</v>
      </c>
      <c r="Y5034" s="28" t="s">
        <v>5467</v>
      </c>
      <c r="Z5034" t="s">
        <v>5463</v>
      </c>
      <c r="AA503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035" spans="1:27" x14ac:dyDescent="0.45">
      <c r="A5035" s="24" t="s">
        <v>5616</v>
      </c>
      <c r="B5035" t="s">
        <v>55</v>
      </c>
      <c r="C5035" s="25" t="s">
        <v>5454</v>
      </c>
      <c r="D5035" t="s">
        <v>170</v>
      </c>
      <c r="E5035" t="s">
        <v>5455</v>
      </c>
      <c r="F5035" t="s">
        <v>5486</v>
      </c>
      <c r="G5035" s="26">
        <v>2</v>
      </c>
      <c r="H5035" s="26">
        <v>3.5</v>
      </c>
      <c r="I5035" s="26">
        <v>135</v>
      </c>
      <c r="J5035" s="27" t="s">
        <v>1250</v>
      </c>
      <c r="K5035" s="27" t="s">
        <v>5457</v>
      </c>
      <c r="L5035" s="27" t="s">
        <v>5487</v>
      </c>
      <c r="M5035" t="s">
        <v>31</v>
      </c>
      <c r="N5035" t="s">
        <v>188</v>
      </c>
      <c r="O5035" t="s">
        <v>188</v>
      </c>
      <c r="P5035" t="s">
        <v>5459</v>
      </c>
      <c r="Q5035" t="s">
        <v>315</v>
      </c>
      <c r="R5035" t="str">
        <f>IF(database_public_cloud_VMs[[#This Row],[Azure Environment]]="Enterprise Agreement","Licence Included","Bring Your Own Licence")</f>
        <v>Bring Your Own Licence</v>
      </c>
      <c r="S5035" t="s">
        <v>5599</v>
      </c>
      <c r="T5035" t="s">
        <v>5461</v>
      </c>
      <c r="U5035" t="s">
        <v>5462</v>
      </c>
      <c r="V5035" t="s">
        <v>5546</v>
      </c>
      <c r="W5035" t="s">
        <v>182</v>
      </c>
      <c r="X5035" t="s">
        <v>183</v>
      </c>
      <c r="Y5035" s="28" t="s">
        <v>5600</v>
      </c>
      <c r="Z5035" t="s">
        <v>5463</v>
      </c>
      <c r="AA503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036" spans="1:27" x14ac:dyDescent="0.45">
      <c r="A5036" s="24" t="s">
        <v>5617</v>
      </c>
      <c r="B5036" t="s">
        <v>55</v>
      </c>
      <c r="C5036" s="25" t="s">
        <v>5454</v>
      </c>
      <c r="D5036" t="s">
        <v>170</v>
      </c>
      <c r="E5036" t="s">
        <v>5455</v>
      </c>
      <c r="F5036" t="s">
        <v>5486</v>
      </c>
      <c r="G5036" s="26">
        <v>2</v>
      </c>
      <c r="H5036" s="26">
        <v>3.5</v>
      </c>
      <c r="I5036" s="26">
        <v>135</v>
      </c>
      <c r="J5036" s="27" t="s">
        <v>1250</v>
      </c>
      <c r="K5036" s="27" t="s">
        <v>5457</v>
      </c>
      <c r="L5036" s="27" t="s">
        <v>5487</v>
      </c>
      <c r="M5036" t="s">
        <v>31</v>
      </c>
      <c r="N5036" t="s">
        <v>188</v>
      </c>
      <c r="O5036" t="s">
        <v>188</v>
      </c>
      <c r="P5036" t="s">
        <v>5459</v>
      </c>
      <c r="Q5036" t="s">
        <v>315</v>
      </c>
      <c r="R5036" t="str">
        <f>IF(database_public_cloud_VMs[[#This Row],[Azure Environment]]="Enterprise Agreement","Licence Included","Bring Your Own Licence")</f>
        <v>Bring Your Own Licence</v>
      </c>
      <c r="S5036" t="s">
        <v>5599</v>
      </c>
      <c r="T5036" t="s">
        <v>5461</v>
      </c>
      <c r="U5036" t="s">
        <v>5465</v>
      </c>
      <c r="V5036" t="s">
        <v>5546</v>
      </c>
      <c r="W5036" t="s">
        <v>182</v>
      </c>
      <c r="X5036" t="s">
        <v>183</v>
      </c>
      <c r="Y5036" s="28">
        <v>0.1081</v>
      </c>
      <c r="Z5036" t="s">
        <v>5463</v>
      </c>
      <c r="AA5036" s="29">
        <f>IF(database_public_cloud_VMs[[#This Row],[Currency]]="USD",(database_public_cloud_VMs[[#This Row],[Rate]]*param_exchange_rate)/(1+param_discount_aws),database_public_cloud_VMs[[#This Row],[Rate]])</f>
        <v>0.1081</v>
      </c>
    </row>
    <row r="5037" spans="1:27" x14ac:dyDescent="0.45">
      <c r="A5037" s="24" t="s">
        <v>5618</v>
      </c>
      <c r="B5037" t="s">
        <v>55</v>
      </c>
      <c r="C5037" s="25" t="s">
        <v>5454</v>
      </c>
      <c r="D5037" t="s">
        <v>170</v>
      </c>
      <c r="E5037" t="s">
        <v>5455</v>
      </c>
      <c r="F5037" t="s">
        <v>5486</v>
      </c>
      <c r="G5037" s="26">
        <v>2</v>
      </c>
      <c r="H5037" s="26">
        <v>3.5</v>
      </c>
      <c r="I5037" s="26">
        <v>135</v>
      </c>
      <c r="J5037" s="27" t="s">
        <v>1250</v>
      </c>
      <c r="K5037" s="27" t="s">
        <v>5457</v>
      </c>
      <c r="L5037" s="27" t="s">
        <v>5487</v>
      </c>
      <c r="M5037" t="s">
        <v>31</v>
      </c>
      <c r="N5037" t="s">
        <v>177</v>
      </c>
      <c r="O5037" t="s">
        <v>178</v>
      </c>
      <c r="P5037" t="s">
        <v>5459</v>
      </c>
      <c r="Q5037" t="s">
        <v>315</v>
      </c>
      <c r="R5037" t="str">
        <f>IF(database_public_cloud_VMs[[#This Row],[Azure Environment]]="Enterprise Agreement","Licence Included","Bring Your Own Licence")</f>
        <v>Bring Your Own Licence</v>
      </c>
      <c r="S5037" t="s">
        <v>5599</v>
      </c>
      <c r="T5037" t="s">
        <v>5461</v>
      </c>
      <c r="U5037" t="s">
        <v>5465</v>
      </c>
      <c r="V5037" t="s">
        <v>5546</v>
      </c>
      <c r="W5037" t="s">
        <v>182</v>
      </c>
      <c r="X5037" t="s">
        <v>183</v>
      </c>
      <c r="Y5037" s="28" t="s">
        <v>5467</v>
      </c>
      <c r="Z5037" t="s">
        <v>5463</v>
      </c>
      <c r="AA503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038" spans="1:27" x14ac:dyDescent="0.45">
      <c r="A5038" s="24" t="s">
        <v>5619</v>
      </c>
      <c r="B5038" t="s">
        <v>55</v>
      </c>
      <c r="C5038" s="25" t="s">
        <v>5454</v>
      </c>
      <c r="D5038" t="s">
        <v>170</v>
      </c>
      <c r="E5038" t="s">
        <v>5455</v>
      </c>
      <c r="F5038" t="s">
        <v>5486</v>
      </c>
      <c r="G5038" s="26">
        <v>2</v>
      </c>
      <c r="H5038" s="26">
        <v>3.5</v>
      </c>
      <c r="I5038" s="26">
        <v>135</v>
      </c>
      <c r="J5038" s="27" t="s">
        <v>1250</v>
      </c>
      <c r="K5038" s="27" t="s">
        <v>5457</v>
      </c>
      <c r="L5038" s="27" t="s">
        <v>5487</v>
      </c>
      <c r="M5038" t="s">
        <v>31</v>
      </c>
      <c r="N5038" t="s">
        <v>177</v>
      </c>
      <c r="O5038" t="s">
        <v>185</v>
      </c>
      <c r="P5038" t="s">
        <v>5459</v>
      </c>
      <c r="Q5038" t="s">
        <v>315</v>
      </c>
      <c r="R5038" t="str">
        <f>IF(database_public_cloud_VMs[[#This Row],[Azure Environment]]="Enterprise Agreement","Licence Included","Bring Your Own Licence")</f>
        <v>Bring Your Own Licence</v>
      </c>
      <c r="S5038" t="s">
        <v>5599</v>
      </c>
      <c r="T5038" t="s">
        <v>5461</v>
      </c>
      <c r="U5038" t="s">
        <v>5465</v>
      </c>
      <c r="V5038" t="s">
        <v>5546</v>
      </c>
      <c r="W5038" t="s">
        <v>182</v>
      </c>
      <c r="X5038" t="s">
        <v>183</v>
      </c>
      <c r="Y5038" s="28" t="s">
        <v>5467</v>
      </c>
      <c r="Z5038" t="s">
        <v>5463</v>
      </c>
      <c r="AA503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039" spans="1:27" x14ac:dyDescent="0.45">
      <c r="A5039" s="24" t="s">
        <v>5620</v>
      </c>
      <c r="B5039" t="s">
        <v>55</v>
      </c>
      <c r="C5039" s="25" t="s">
        <v>5454</v>
      </c>
      <c r="D5039" t="s">
        <v>170</v>
      </c>
      <c r="E5039" t="s">
        <v>5455</v>
      </c>
      <c r="F5039" t="s">
        <v>5486</v>
      </c>
      <c r="G5039" s="26">
        <v>2</v>
      </c>
      <c r="H5039" s="26">
        <v>3.5</v>
      </c>
      <c r="I5039" s="26">
        <v>135</v>
      </c>
      <c r="J5039" s="27" t="s">
        <v>1250</v>
      </c>
      <c r="K5039" s="27" t="s">
        <v>5457</v>
      </c>
      <c r="L5039" s="27" t="s">
        <v>5487</v>
      </c>
      <c r="M5039" t="s">
        <v>31</v>
      </c>
      <c r="N5039" t="s">
        <v>188</v>
      </c>
      <c r="O5039" t="s">
        <v>188</v>
      </c>
      <c r="P5039" t="s">
        <v>5459</v>
      </c>
      <c r="Q5039" t="s">
        <v>315</v>
      </c>
      <c r="R5039" t="str">
        <f>IF(database_public_cloud_VMs[[#This Row],[Azure Environment]]="Enterprise Agreement","Licence Included","Bring Your Own Licence")</f>
        <v>Licence Included</v>
      </c>
      <c r="S5039" t="s">
        <v>5460</v>
      </c>
      <c r="T5039" t="s">
        <v>5471</v>
      </c>
      <c r="U5039" t="s">
        <v>5462</v>
      </c>
      <c r="V5039" t="s">
        <v>5546</v>
      </c>
      <c r="W5039" t="s">
        <v>182</v>
      </c>
      <c r="X5039" t="s">
        <v>183</v>
      </c>
      <c r="Y5039" s="28">
        <v>7.8600000000000003E-2</v>
      </c>
      <c r="Z5039" t="s">
        <v>5463</v>
      </c>
      <c r="AA5039" s="29">
        <f>IF(database_public_cloud_VMs[[#This Row],[Currency]]="USD",(database_public_cloud_VMs[[#This Row],[Rate]]*param_exchange_rate)/(1+param_discount_aws),database_public_cloud_VMs[[#This Row],[Rate]])</f>
        <v>7.8600000000000003E-2</v>
      </c>
    </row>
    <row r="5040" spans="1:27" x14ac:dyDescent="0.45">
      <c r="A5040" s="24" t="s">
        <v>5621</v>
      </c>
      <c r="B5040" t="s">
        <v>55</v>
      </c>
      <c r="C5040" s="25" t="s">
        <v>5454</v>
      </c>
      <c r="D5040" t="s">
        <v>170</v>
      </c>
      <c r="E5040" t="s">
        <v>5455</v>
      </c>
      <c r="F5040" t="s">
        <v>5486</v>
      </c>
      <c r="G5040" s="26">
        <v>2</v>
      </c>
      <c r="H5040" s="26">
        <v>3.5</v>
      </c>
      <c r="I5040" s="26">
        <v>135</v>
      </c>
      <c r="J5040" s="27" t="s">
        <v>1250</v>
      </c>
      <c r="K5040" s="27" t="s">
        <v>5457</v>
      </c>
      <c r="L5040" s="27" t="s">
        <v>5487</v>
      </c>
      <c r="M5040" t="s">
        <v>31</v>
      </c>
      <c r="N5040" t="s">
        <v>188</v>
      </c>
      <c r="O5040" t="s">
        <v>188</v>
      </c>
      <c r="P5040" t="s">
        <v>5459</v>
      </c>
      <c r="Q5040" t="s">
        <v>315</v>
      </c>
      <c r="R5040" t="str">
        <f>IF(database_public_cloud_VMs[[#This Row],[Azure Environment]]="Enterprise Agreement","Licence Included","Bring Your Own Licence")</f>
        <v>Licence Included</v>
      </c>
      <c r="S5040" t="s">
        <v>5460</v>
      </c>
      <c r="T5040" t="s">
        <v>5471</v>
      </c>
      <c r="U5040" t="s">
        <v>5465</v>
      </c>
      <c r="V5040" t="s">
        <v>5546</v>
      </c>
      <c r="W5040" t="s">
        <v>182</v>
      </c>
      <c r="X5040" t="s">
        <v>183</v>
      </c>
      <c r="Y5040" s="28">
        <v>6.3100000000000003E-2</v>
      </c>
      <c r="Z5040" t="s">
        <v>5463</v>
      </c>
      <c r="AA5040" s="29">
        <f>IF(database_public_cloud_VMs[[#This Row],[Currency]]="USD",(database_public_cloud_VMs[[#This Row],[Rate]]*param_exchange_rate)/(1+param_discount_aws),database_public_cloud_VMs[[#This Row],[Rate]])</f>
        <v>6.3100000000000003E-2</v>
      </c>
    </row>
    <row r="5041" spans="1:27" x14ac:dyDescent="0.45">
      <c r="A5041" s="24" t="s">
        <v>5622</v>
      </c>
      <c r="B5041" t="s">
        <v>55</v>
      </c>
      <c r="C5041" s="25" t="s">
        <v>5454</v>
      </c>
      <c r="D5041" t="s">
        <v>170</v>
      </c>
      <c r="E5041" t="s">
        <v>5455</v>
      </c>
      <c r="F5041" t="s">
        <v>5486</v>
      </c>
      <c r="G5041" s="26">
        <v>2</v>
      </c>
      <c r="H5041" s="26">
        <v>3.5</v>
      </c>
      <c r="I5041" s="26">
        <v>135</v>
      </c>
      <c r="J5041" s="27" t="s">
        <v>1250</v>
      </c>
      <c r="K5041" s="27" t="s">
        <v>5457</v>
      </c>
      <c r="L5041" s="27" t="s">
        <v>5487</v>
      </c>
      <c r="M5041" t="s">
        <v>31</v>
      </c>
      <c r="N5041" t="s">
        <v>177</v>
      </c>
      <c r="O5041" t="s">
        <v>178</v>
      </c>
      <c r="P5041" t="s">
        <v>5459</v>
      </c>
      <c r="Q5041" t="s">
        <v>315</v>
      </c>
      <c r="R5041" t="str">
        <f>IF(database_public_cloud_VMs[[#This Row],[Azure Environment]]="Enterprise Agreement","Licence Included","Bring Your Own Licence")</f>
        <v>Licence Included</v>
      </c>
      <c r="S5041" t="s">
        <v>5460</v>
      </c>
      <c r="T5041" t="s">
        <v>5471</v>
      </c>
      <c r="U5041" t="s">
        <v>5465</v>
      </c>
      <c r="V5041" t="s">
        <v>5546</v>
      </c>
      <c r="W5041" t="s">
        <v>182</v>
      </c>
      <c r="X5041" t="s">
        <v>183</v>
      </c>
      <c r="Y5041" s="28" t="s">
        <v>5467</v>
      </c>
      <c r="Z5041" t="s">
        <v>5463</v>
      </c>
      <c r="AA504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042" spans="1:27" x14ac:dyDescent="0.45">
      <c r="A5042" s="24" t="s">
        <v>5623</v>
      </c>
      <c r="B5042" t="s">
        <v>55</v>
      </c>
      <c r="C5042" s="25" t="s">
        <v>5454</v>
      </c>
      <c r="D5042" t="s">
        <v>170</v>
      </c>
      <c r="E5042" t="s">
        <v>5455</v>
      </c>
      <c r="F5042" t="s">
        <v>5486</v>
      </c>
      <c r="G5042" s="26">
        <v>2</v>
      </c>
      <c r="H5042" s="26">
        <v>3.5</v>
      </c>
      <c r="I5042" s="26">
        <v>135</v>
      </c>
      <c r="J5042" s="27" t="s">
        <v>1250</v>
      </c>
      <c r="K5042" s="27" t="s">
        <v>5457</v>
      </c>
      <c r="L5042" s="27" t="s">
        <v>5487</v>
      </c>
      <c r="M5042" t="s">
        <v>31</v>
      </c>
      <c r="N5042" t="s">
        <v>177</v>
      </c>
      <c r="O5042" t="s">
        <v>185</v>
      </c>
      <c r="P5042" t="s">
        <v>5459</v>
      </c>
      <c r="Q5042" t="s">
        <v>315</v>
      </c>
      <c r="R5042" t="str">
        <f>IF(database_public_cloud_VMs[[#This Row],[Azure Environment]]="Enterprise Agreement","Licence Included","Bring Your Own Licence")</f>
        <v>Licence Included</v>
      </c>
      <c r="S5042" t="s">
        <v>5460</v>
      </c>
      <c r="T5042" t="s">
        <v>5471</v>
      </c>
      <c r="U5042" t="s">
        <v>5465</v>
      </c>
      <c r="V5042" t="s">
        <v>5546</v>
      </c>
      <c r="W5042" t="s">
        <v>182</v>
      </c>
      <c r="X5042" t="s">
        <v>183</v>
      </c>
      <c r="Y5042" s="28" t="s">
        <v>5467</v>
      </c>
      <c r="Z5042" t="s">
        <v>5463</v>
      </c>
      <c r="AA504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043" spans="1:27" x14ac:dyDescent="0.45">
      <c r="A5043" s="24" t="s">
        <v>5624</v>
      </c>
      <c r="B5043" t="s">
        <v>55</v>
      </c>
      <c r="C5043" s="25" t="s">
        <v>5454</v>
      </c>
      <c r="D5043" t="s">
        <v>170</v>
      </c>
      <c r="E5043" t="s">
        <v>5455</v>
      </c>
      <c r="F5043" t="s">
        <v>5486</v>
      </c>
      <c r="G5043" s="26">
        <v>2</v>
      </c>
      <c r="H5043" s="26">
        <v>3.5</v>
      </c>
      <c r="I5043" s="26">
        <v>135</v>
      </c>
      <c r="J5043" s="27" t="s">
        <v>1250</v>
      </c>
      <c r="K5043" s="27" t="s">
        <v>5457</v>
      </c>
      <c r="L5043" s="27" t="s">
        <v>5487</v>
      </c>
      <c r="M5043" t="s">
        <v>31</v>
      </c>
      <c r="N5043" t="s">
        <v>188</v>
      </c>
      <c r="O5043" t="s">
        <v>188</v>
      </c>
      <c r="P5043" t="s">
        <v>5459</v>
      </c>
      <c r="Q5043" t="s">
        <v>315</v>
      </c>
      <c r="R5043" t="str">
        <f>IF(database_public_cloud_VMs[[#This Row],[Azure Environment]]="Enterprise Agreement","Licence Included","Bring Your Own Licence")</f>
        <v>Bring Your Own Licence</v>
      </c>
      <c r="S5043" t="s">
        <v>5599</v>
      </c>
      <c r="T5043" t="s">
        <v>5471</v>
      </c>
      <c r="U5043" t="s">
        <v>5462</v>
      </c>
      <c r="V5043" t="s">
        <v>5546</v>
      </c>
      <c r="W5043" t="s">
        <v>182</v>
      </c>
      <c r="X5043" t="s">
        <v>183</v>
      </c>
      <c r="Y5043" s="28" t="s">
        <v>5600</v>
      </c>
      <c r="Z5043" t="s">
        <v>5463</v>
      </c>
      <c r="AA504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044" spans="1:27" x14ac:dyDescent="0.45">
      <c r="A5044" s="24" t="s">
        <v>5625</v>
      </c>
      <c r="B5044" t="s">
        <v>55</v>
      </c>
      <c r="C5044" s="25" t="s">
        <v>5454</v>
      </c>
      <c r="D5044" t="s">
        <v>170</v>
      </c>
      <c r="E5044" t="s">
        <v>5455</v>
      </c>
      <c r="F5044" t="s">
        <v>5486</v>
      </c>
      <c r="G5044" s="26">
        <v>2</v>
      </c>
      <c r="H5044" s="26">
        <v>3.5</v>
      </c>
      <c r="I5044" s="26">
        <v>135</v>
      </c>
      <c r="J5044" s="27" t="s">
        <v>1250</v>
      </c>
      <c r="K5044" s="27" t="s">
        <v>5457</v>
      </c>
      <c r="L5044" s="27" t="s">
        <v>5487</v>
      </c>
      <c r="M5044" t="s">
        <v>31</v>
      </c>
      <c r="N5044" t="s">
        <v>188</v>
      </c>
      <c r="O5044" t="s">
        <v>188</v>
      </c>
      <c r="P5044" t="s">
        <v>5459</v>
      </c>
      <c r="Q5044" t="s">
        <v>315</v>
      </c>
      <c r="R5044" t="str">
        <f>IF(database_public_cloud_VMs[[#This Row],[Azure Environment]]="Enterprise Agreement","Licence Included","Bring Your Own Licence")</f>
        <v>Bring Your Own Licence</v>
      </c>
      <c r="S5044" t="s">
        <v>5599</v>
      </c>
      <c r="T5044" t="s">
        <v>5471</v>
      </c>
      <c r="U5044" t="s">
        <v>5465</v>
      </c>
      <c r="V5044" t="s">
        <v>5546</v>
      </c>
      <c r="W5044" t="s">
        <v>182</v>
      </c>
      <c r="X5044" t="s">
        <v>183</v>
      </c>
      <c r="Y5044" s="28">
        <v>2.1600000000000001E-2</v>
      </c>
      <c r="Z5044" t="s">
        <v>5463</v>
      </c>
      <c r="AA5044" s="29">
        <f>IF(database_public_cloud_VMs[[#This Row],[Currency]]="USD",(database_public_cloud_VMs[[#This Row],[Rate]]*param_exchange_rate)/(1+param_discount_aws),database_public_cloud_VMs[[#This Row],[Rate]])</f>
        <v>2.1600000000000001E-2</v>
      </c>
    </row>
    <row r="5045" spans="1:27" x14ac:dyDescent="0.45">
      <c r="A5045" s="24" t="s">
        <v>5626</v>
      </c>
      <c r="B5045" t="s">
        <v>55</v>
      </c>
      <c r="C5045" s="25" t="s">
        <v>5454</v>
      </c>
      <c r="D5045" t="s">
        <v>170</v>
      </c>
      <c r="E5045" t="s">
        <v>5455</v>
      </c>
      <c r="F5045" t="s">
        <v>5486</v>
      </c>
      <c r="G5045" s="26">
        <v>2</v>
      </c>
      <c r="H5045" s="26">
        <v>3.5</v>
      </c>
      <c r="I5045" s="26">
        <v>135</v>
      </c>
      <c r="J5045" s="27" t="s">
        <v>1250</v>
      </c>
      <c r="K5045" s="27" t="s">
        <v>5457</v>
      </c>
      <c r="L5045" s="27" t="s">
        <v>5487</v>
      </c>
      <c r="M5045" t="s">
        <v>31</v>
      </c>
      <c r="N5045" t="s">
        <v>177</v>
      </c>
      <c r="O5045" t="s">
        <v>178</v>
      </c>
      <c r="P5045" t="s">
        <v>5459</v>
      </c>
      <c r="Q5045" t="s">
        <v>315</v>
      </c>
      <c r="R5045" t="str">
        <f>IF(database_public_cloud_VMs[[#This Row],[Azure Environment]]="Enterprise Agreement","Licence Included","Bring Your Own Licence")</f>
        <v>Bring Your Own Licence</v>
      </c>
      <c r="S5045" t="s">
        <v>5599</v>
      </c>
      <c r="T5045" t="s">
        <v>5471</v>
      </c>
      <c r="U5045" t="s">
        <v>5465</v>
      </c>
      <c r="V5045" t="s">
        <v>5546</v>
      </c>
      <c r="W5045" t="s">
        <v>182</v>
      </c>
      <c r="X5045" t="s">
        <v>183</v>
      </c>
      <c r="Y5045" s="28" t="s">
        <v>5467</v>
      </c>
      <c r="Z5045" t="s">
        <v>5463</v>
      </c>
      <c r="AA504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046" spans="1:27" x14ac:dyDescent="0.45">
      <c r="A5046" s="24" t="s">
        <v>5627</v>
      </c>
      <c r="B5046" t="s">
        <v>55</v>
      </c>
      <c r="C5046" s="25" t="s">
        <v>5454</v>
      </c>
      <c r="D5046" t="s">
        <v>170</v>
      </c>
      <c r="E5046" t="s">
        <v>5455</v>
      </c>
      <c r="F5046" t="s">
        <v>5486</v>
      </c>
      <c r="G5046" s="26">
        <v>2</v>
      </c>
      <c r="H5046" s="26">
        <v>3.5</v>
      </c>
      <c r="I5046" s="26">
        <v>135</v>
      </c>
      <c r="J5046" s="27" t="s">
        <v>1250</v>
      </c>
      <c r="K5046" s="27" t="s">
        <v>5457</v>
      </c>
      <c r="L5046" s="27" t="s">
        <v>5487</v>
      </c>
      <c r="M5046" t="s">
        <v>31</v>
      </c>
      <c r="N5046" t="s">
        <v>177</v>
      </c>
      <c r="O5046" t="s">
        <v>185</v>
      </c>
      <c r="P5046" t="s">
        <v>5459</v>
      </c>
      <c r="Q5046" t="s">
        <v>315</v>
      </c>
      <c r="R5046" t="str">
        <f>IF(database_public_cloud_VMs[[#This Row],[Azure Environment]]="Enterprise Agreement","Licence Included","Bring Your Own Licence")</f>
        <v>Bring Your Own Licence</v>
      </c>
      <c r="S5046" t="s">
        <v>5599</v>
      </c>
      <c r="T5046" t="s">
        <v>5471</v>
      </c>
      <c r="U5046" t="s">
        <v>5465</v>
      </c>
      <c r="V5046" t="s">
        <v>5546</v>
      </c>
      <c r="W5046" t="s">
        <v>182</v>
      </c>
      <c r="X5046" t="s">
        <v>183</v>
      </c>
      <c r="Y5046" s="28" t="s">
        <v>5467</v>
      </c>
      <c r="Z5046" t="s">
        <v>5463</v>
      </c>
      <c r="AA504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047" spans="1:27" x14ac:dyDescent="0.45">
      <c r="A5047" s="24" t="s">
        <v>5628</v>
      </c>
      <c r="B5047" t="s">
        <v>55</v>
      </c>
      <c r="C5047" s="25" t="s">
        <v>5454</v>
      </c>
      <c r="D5047" t="s">
        <v>170</v>
      </c>
      <c r="E5047" t="s">
        <v>5455</v>
      </c>
      <c r="F5047" t="s">
        <v>5496</v>
      </c>
      <c r="G5047" s="26">
        <v>4</v>
      </c>
      <c r="H5047" s="26">
        <v>7</v>
      </c>
      <c r="I5047" s="26">
        <v>285</v>
      </c>
      <c r="J5047" s="27" t="s">
        <v>1250</v>
      </c>
      <c r="K5047" s="27" t="s">
        <v>5457</v>
      </c>
      <c r="L5047" s="27" t="s">
        <v>5497</v>
      </c>
      <c r="M5047" t="s">
        <v>31</v>
      </c>
      <c r="N5047" t="s">
        <v>188</v>
      </c>
      <c r="O5047" t="s">
        <v>188</v>
      </c>
      <c r="P5047" t="s">
        <v>5459</v>
      </c>
      <c r="Q5047" t="s">
        <v>315</v>
      </c>
      <c r="R5047" t="str">
        <f>IF(database_public_cloud_VMs[[#This Row],[Azure Environment]]="Enterprise Agreement","Licence Included","Bring Your Own Licence")</f>
        <v>Licence Included</v>
      </c>
      <c r="S5047" t="s">
        <v>5460</v>
      </c>
      <c r="T5047" t="s">
        <v>5461</v>
      </c>
      <c r="U5047" t="s">
        <v>5462</v>
      </c>
      <c r="V5047" t="s">
        <v>5546</v>
      </c>
      <c r="W5047" t="s">
        <v>182</v>
      </c>
      <c r="X5047" t="s">
        <v>183</v>
      </c>
      <c r="Y5047" s="28">
        <v>0.5111</v>
      </c>
      <c r="Z5047" t="s">
        <v>5463</v>
      </c>
      <c r="AA5047" s="29">
        <f>IF(database_public_cloud_VMs[[#This Row],[Currency]]="USD",(database_public_cloud_VMs[[#This Row],[Rate]]*param_exchange_rate)/(1+param_discount_aws),database_public_cloud_VMs[[#This Row],[Rate]])</f>
        <v>0.5111</v>
      </c>
    </row>
    <row r="5048" spans="1:27" x14ac:dyDescent="0.45">
      <c r="A5048" s="24" t="s">
        <v>5629</v>
      </c>
      <c r="B5048" t="s">
        <v>55</v>
      </c>
      <c r="C5048" s="25" t="s">
        <v>5454</v>
      </c>
      <c r="D5048" t="s">
        <v>170</v>
      </c>
      <c r="E5048" t="s">
        <v>5455</v>
      </c>
      <c r="F5048" t="s">
        <v>5496</v>
      </c>
      <c r="G5048" s="26">
        <v>4</v>
      </c>
      <c r="H5048" s="26">
        <v>7</v>
      </c>
      <c r="I5048" s="26">
        <v>285</v>
      </c>
      <c r="J5048" s="27" t="s">
        <v>1250</v>
      </c>
      <c r="K5048" s="27" t="s">
        <v>5457</v>
      </c>
      <c r="L5048" s="27" t="s">
        <v>5497</v>
      </c>
      <c r="M5048" t="s">
        <v>31</v>
      </c>
      <c r="N5048" t="s">
        <v>188</v>
      </c>
      <c r="O5048" t="s">
        <v>188</v>
      </c>
      <c r="P5048" t="s">
        <v>5459</v>
      </c>
      <c r="Q5048" t="s">
        <v>315</v>
      </c>
      <c r="R5048" t="str">
        <f>IF(database_public_cloud_VMs[[#This Row],[Azure Environment]]="Enterprise Agreement","Licence Included","Bring Your Own Licence")</f>
        <v>Licence Included</v>
      </c>
      <c r="S5048" t="s">
        <v>5460</v>
      </c>
      <c r="T5048" t="s">
        <v>5461</v>
      </c>
      <c r="U5048" t="s">
        <v>5465</v>
      </c>
      <c r="V5048" t="s">
        <v>5546</v>
      </c>
      <c r="W5048" t="s">
        <v>182</v>
      </c>
      <c r="X5048" t="s">
        <v>183</v>
      </c>
      <c r="Y5048" s="28">
        <v>0.41060000000000002</v>
      </c>
      <c r="Z5048" t="s">
        <v>5463</v>
      </c>
      <c r="AA5048" s="29">
        <f>IF(database_public_cloud_VMs[[#This Row],[Currency]]="USD",(database_public_cloud_VMs[[#This Row],[Rate]]*param_exchange_rate)/(1+param_discount_aws),database_public_cloud_VMs[[#This Row],[Rate]])</f>
        <v>0.41060000000000002</v>
      </c>
    </row>
    <row r="5049" spans="1:27" x14ac:dyDescent="0.45">
      <c r="A5049" s="24" t="s">
        <v>5630</v>
      </c>
      <c r="B5049" t="s">
        <v>55</v>
      </c>
      <c r="C5049" s="25" t="s">
        <v>5454</v>
      </c>
      <c r="D5049" t="s">
        <v>170</v>
      </c>
      <c r="E5049" t="s">
        <v>5455</v>
      </c>
      <c r="F5049" t="s">
        <v>5496</v>
      </c>
      <c r="G5049" s="26">
        <v>4</v>
      </c>
      <c r="H5049" s="26">
        <v>7</v>
      </c>
      <c r="I5049" s="26">
        <v>285</v>
      </c>
      <c r="J5049" s="27" t="s">
        <v>1250</v>
      </c>
      <c r="K5049" s="27" t="s">
        <v>5457</v>
      </c>
      <c r="L5049" s="27" t="s">
        <v>5497</v>
      </c>
      <c r="M5049" t="s">
        <v>31</v>
      </c>
      <c r="N5049" t="s">
        <v>177</v>
      </c>
      <c r="O5049" t="s">
        <v>178</v>
      </c>
      <c r="P5049" t="s">
        <v>5459</v>
      </c>
      <c r="Q5049" t="s">
        <v>315</v>
      </c>
      <c r="R5049" t="str">
        <f>IF(database_public_cloud_VMs[[#This Row],[Azure Environment]]="Enterprise Agreement","Licence Included","Bring Your Own Licence")</f>
        <v>Licence Included</v>
      </c>
      <c r="S5049" t="s">
        <v>5460</v>
      </c>
      <c r="T5049" t="s">
        <v>5461</v>
      </c>
      <c r="U5049" t="s">
        <v>5465</v>
      </c>
      <c r="V5049" t="s">
        <v>5546</v>
      </c>
      <c r="W5049" t="s">
        <v>182</v>
      </c>
      <c r="X5049" t="s">
        <v>183</v>
      </c>
      <c r="Y5049" s="28" t="s">
        <v>5467</v>
      </c>
      <c r="Z5049" t="s">
        <v>5463</v>
      </c>
      <c r="AA504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050" spans="1:27" x14ac:dyDescent="0.45">
      <c r="A5050" s="24" t="s">
        <v>5631</v>
      </c>
      <c r="B5050" t="s">
        <v>55</v>
      </c>
      <c r="C5050" s="25" t="s">
        <v>5454</v>
      </c>
      <c r="D5050" t="s">
        <v>170</v>
      </c>
      <c r="E5050" t="s">
        <v>5455</v>
      </c>
      <c r="F5050" t="s">
        <v>5496</v>
      </c>
      <c r="G5050" s="26">
        <v>4</v>
      </c>
      <c r="H5050" s="26">
        <v>7</v>
      </c>
      <c r="I5050" s="26">
        <v>285</v>
      </c>
      <c r="J5050" s="27" t="s">
        <v>1250</v>
      </c>
      <c r="K5050" s="27" t="s">
        <v>5457</v>
      </c>
      <c r="L5050" s="27" t="s">
        <v>5497</v>
      </c>
      <c r="M5050" t="s">
        <v>31</v>
      </c>
      <c r="N5050" t="s">
        <v>177</v>
      </c>
      <c r="O5050" t="s">
        <v>185</v>
      </c>
      <c r="P5050" t="s">
        <v>5459</v>
      </c>
      <c r="Q5050" t="s">
        <v>315</v>
      </c>
      <c r="R5050" t="str">
        <f>IF(database_public_cloud_VMs[[#This Row],[Azure Environment]]="Enterprise Agreement","Licence Included","Bring Your Own Licence")</f>
        <v>Licence Included</v>
      </c>
      <c r="S5050" t="s">
        <v>5460</v>
      </c>
      <c r="T5050" t="s">
        <v>5461</v>
      </c>
      <c r="U5050" t="s">
        <v>5465</v>
      </c>
      <c r="V5050" t="s">
        <v>5546</v>
      </c>
      <c r="W5050" t="s">
        <v>182</v>
      </c>
      <c r="X5050" t="s">
        <v>183</v>
      </c>
      <c r="Y5050" s="28" t="s">
        <v>5467</v>
      </c>
      <c r="Z5050" t="s">
        <v>5463</v>
      </c>
      <c r="AA505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051" spans="1:27" x14ac:dyDescent="0.45">
      <c r="A5051" s="24" t="s">
        <v>5632</v>
      </c>
      <c r="B5051" t="s">
        <v>55</v>
      </c>
      <c r="C5051" s="25" t="s">
        <v>5454</v>
      </c>
      <c r="D5051" t="s">
        <v>170</v>
      </c>
      <c r="E5051" t="s">
        <v>5455</v>
      </c>
      <c r="F5051" t="s">
        <v>5496</v>
      </c>
      <c r="G5051" s="26">
        <v>4</v>
      </c>
      <c r="H5051" s="26">
        <v>7</v>
      </c>
      <c r="I5051" s="26">
        <v>285</v>
      </c>
      <c r="J5051" s="27" t="s">
        <v>1250</v>
      </c>
      <c r="K5051" s="27" t="s">
        <v>5457</v>
      </c>
      <c r="L5051" s="27" t="s">
        <v>5497</v>
      </c>
      <c r="M5051" t="s">
        <v>31</v>
      </c>
      <c r="N5051" t="s">
        <v>188</v>
      </c>
      <c r="O5051" t="s">
        <v>188</v>
      </c>
      <c r="P5051" t="s">
        <v>5459</v>
      </c>
      <c r="Q5051" t="s">
        <v>315</v>
      </c>
      <c r="R5051" t="str">
        <f>IF(database_public_cloud_VMs[[#This Row],[Azure Environment]]="Enterprise Agreement","Licence Included","Bring Your Own Licence")</f>
        <v>Bring Your Own Licence</v>
      </c>
      <c r="S5051" t="s">
        <v>5599</v>
      </c>
      <c r="T5051" t="s">
        <v>5461</v>
      </c>
      <c r="U5051" t="s">
        <v>5462</v>
      </c>
      <c r="V5051" t="s">
        <v>5546</v>
      </c>
      <c r="W5051" t="s">
        <v>182</v>
      </c>
      <c r="X5051" t="s">
        <v>183</v>
      </c>
      <c r="Y5051" s="28" t="s">
        <v>5600</v>
      </c>
      <c r="Z5051" t="s">
        <v>5463</v>
      </c>
      <c r="AA505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052" spans="1:27" x14ac:dyDescent="0.45">
      <c r="A5052" s="24" t="s">
        <v>5633</v>
      </c>
      <c r="B5052" t="s">
        <v>55</v>
      </c>
      <c r="C5052" s="25" t="s">
        <v>5454</v>
      </c>
      <c r="D5052" t="s">
        <v>170</v>
      </c>
      <c r="E5052" t="s">
        <v>5455</v>
      </c>
      <c r="F5052" t="s">
        <v>5496</v>
      </c>
      <c r="G5052" s="26">
        <v>4</v>
      </c>
      <c r="H5052" s="26">
        <v>7</v>
      </c>
      <c r="I5052" s="26">
        <v>285</v>
      </c>
      <c r="J5052" s="27" t="s">
        <v>1250</v>
      </c>
      <c r="K5052" s="27" t="s">
        <v>5457</v>
      </c>
      <c r="L5052" s="27" t="s">
        <v>5497</v>
      </c>
      <c r="M5052" t="s">
        <v>31</v>
      </c>
      <c r="N5052" t="s">
        <v>188</v>
      </c>
      <c r="O5052" t="s">
        <v>188</v>
      </c>
      <c r="P5052" t="s">
        <v>5459</v>
      </c>
      <c r="Q5052" t="s">
        <v>315</v>
      </c>
      <c r="R5052" t="str">
        <f>IF(database_public_cloud_VMs[[#This Row],[Azure Environment]]="Enterprise Agreement","Licence Included","Bring Your Own Licence")</f>
        <v>Bring Your Own Licence</v>
      </c>
      <c r="S5052" t="s">
        <v>5599</v>
      </c>
      <c r="T5052" t="s">
        <v>5461</v>
      </c>
      <c r="U5052" t="s">
        <v>5465</v>
      </c>
      <c r="V5052" t="s">
        <v>5546</v>
      </c>
      <c r="W5052" t="s">
        <v>182</v>
      </c>
      <c r="X5052" t="s">
        <v>183</v>
      </c>
      <c r="Y5052" s="28">
        <v>0.25609999999999999</v>
      </c>
      <c r="Z5052" t="s">
        <v>5463</v>
      </c>
      <c r="AA5052" s="29">
        <f>IF(database_public_cloud_VMs[[#This Row],[Currency]]="USD",(database_public_cloud_VMs[[#This Row],[Rate]]*param_exchange_rate)/(1+param_discount_aws),database_public_cloud_VMs[[#This Row],[Rate]])</f>
        <v>0.25609999999999999</v>
      </c>
    </row>
    <row r="5053" spans="1:27" x14ac:dyDescent="0.45">
      <c r="A5053" s="24" t="s">
        <v>5634</v>
      </c>
      <c r="B5053" t="s">
        <v>55</v>
      </c>
      <c r="C5053" s="25" t="s">
        <v>5454</v>
      </c>
      <c r="D5053" t="s">
        <v>170</v>
      </c>
      <c r="E5053" t="s">
        <v>5455</v>
      </c>
      <c r="F5053" t="s">
        <v>5496</v>
      </c>
      <c r="G5053" s="26">
        <v>4</v>
      </c>
      <c r="H5053" s="26">
        <v>7</v>
      </c>
      <c r="I5053" s="26">
        <v>285</v>
      </c>
      <c r="J5053" s="27" t="s">
        <v>1250</v>
      </c>
      <c r="K5053" s="27" t="s">
        <v>5457</v>
      </c>
      <c r="L5053" s="27" t="s">
        <v>5497</v>
      </c>
      <c r="M5053" t="s">
        <v>31</v>
      </c>
      <c r="N5053" t="s">
        <v>177</v>
      </c>
      <c r="O5053" t="s">
        <v>178</v>
      </c>
      <c r="P5053" t="s">
        <v>5459</v>
      </c>
      <c r="Q5053" t="s">
        <v>315</v>
      </c>
      <c r="R5053" t="str">
        <f>IF(database_public_cloud_VMs[[#This Row],[Azure Environment]]="Enterprise Agreement","Licence Included","Bring Your Own Licence")</f>
        <v>Bring Your Own Licence</v>
      </c>
      <c r="S5053" t="s">
        <v>5599</v>
      </c>
      <c r="T5053" t="s">
        <v>5461</v>
      </c>
      <c r="U5053" t="s">
        <v>5465</v>
      </c>
      <c r="V5053" t="s">
        <v>5546</v>
      </c>
      <c r="W5053" t="s">
        <v>182</v>
      </c>
      <c r="X5053" t="s">
        <v>183</v>
      </c>
      <c r="Y5053" s="28" t="s">
        <v>5467</v>
      </c>
      <c r="Z5053" t="s">
        <v>5463</v>
      </c>
      <c r="AA505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054" spans="1:27" x14ac:dyDescent="0.45">
      <c r="A5054" s="24" t="s">
        <v>5635</v>
      </c>
      <c r="B5054" t="s">
        <v>55</v>
      </c>
      <c r="C5054" s="25" t="s">
        <v>5454</v>
      </c>
      <c r="D5054" t="s">
        <v>170</v>
      </c>
      <c r="E5054" t="s">
        <v>5455</v>
      </c>
      <c r="F5054" t="s">
        <v>5496</v>
      </c>
      <c r="G5054" s="26">
        <v>4</v>
      </c>
      <c r="H5054" s="26">
        <v>7</v>
      </c>
      <c r="I5054" s="26">
        <v>285</v>
      </c>
      <c r="J5054" s="27" t="s">
        <v>1250</v>
      </c>
      <c r="K5054" s="27" t="s">
        <v>5457</v>
      </c>
      <c r="L5054" s="27" t="s">
        <v>5497</v>
      </c>
      <c r="M5054" t="s">
        <v>31</v>
      </c>
      <c r="N5054" t="s">
        <v>177</v>
      </c>
      <c r="O5054" t="s">
        <v>185</v>
      </c>
      <c r="P5054" t="s">
        <v>5459</v>
      </c>
      <c r="Q5054" t="s">
        <v>315</v>
      </c>
      <c r="R5054" t="str">
        <f>IF(database_public_cloud_VMs[[#This Row],[Azure Environment]]="Enterprise Agreement","Licence Included","Bring Your Own Licence")</f>
        <v>Bring Your Own Licence</v>
      </c>
      <c r="S5054" t="s">
        <v>5599</v>
      </c>
      <c r="T5054" t="s">
        <v>5461</v>
      </c>
      <c r="U5054" t="s">
        <v>5465</v>
      </c>
      <c r="V5054" t="s">
        <v>5546</v>
      </c>
      <c r="W5054" t="s">
        <v>182</v>
      </c>
      <c r="X5054" t="s">
        <v>183</v>
      </c>
      <c r="Y5054" s="28" t="s">
        <v>5467</v>
      </c>
      <c r="Z5054" t="s">
        <v>5463</v>
      </c>
      <c r="AA505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055" spans="1:27" x14ac:dyDescent="0.45">
      <c r="A5055" s="24" t="s">
        <v>5636</v>
      </c>
      <c r="B5055" t="s">
        <v>55</v>
      </c>
      <c r="C5055" s="25" t="s">
        <v>5454</v>
      </c>
      <c r="D5055" t="s">
        <v>170</v>
      </c>
      <c r="E5055" t="s">
        <v>5455</v>
      </c>
      <c r="F5055" t="s">
        <v>5496</v>
      </c>
      <c r="G5055" s="26">
        <v>4</v>
      </c>
      <c r="H5055" s="26">
        <v>7</v>
      </c>
      <c r="I5055" s="26">
        <v>285</v>
      </c>
      <c r="J5055" s="27" t="s">
        <v>1250</v>
      </c>
      <c r="K5055" s="27" t="s">
        <v>5457</v>
      </c>
      <c r="L5055" s="27" t="s">
        <v>5497</v>
      </c>
      <c r="M5055" t="s">
        <v>31</v>
      </c>
      <c r="N5055" t="s">
        <v>188</v>
      </c>
      <c r="O5055" t="s">
        <v>188</v>
      </c>
      <c r="P5055" t="s">
        <v>5459</v>
      </c>
      <c r="Q5055" t="s">
        <v>315</v>
      </c>
      <c r="R5055" t="str">
        <f>IF(database_public_cloud_VMs[[#This Row],[Azure Environment]]="Enterprise Agreement","Licence Included","Bring Your Own Licence")</f>
        <v>Licence Included</v>
      </c>
      <c r="S5055" t="s">
        <v>5460</v>
      </c>
      <c r="T5055" t="s">
        <v>5471</v>
      </c>
      <c r="U5055" t="s">
        <v>5462</v>
      </c>
      <c r="V5055" t="s">
        <v>5546</v>
      </c>
      <c r="W5055" t="s">
        <v>182</v>
      </c>
      <c r="X5055" t="s">
        <v>183</v>
      </c>
      <c r="Y5055" s="28">
        <v>0.2044</v>
      </c>
      <c r="Z5055" t="s">
        <v>5463</v>
      </c>
      <c r="AA5055" s="29">
        <f>IF(database_public_cloud_VMs[[#This Row],[Currency]]="USD",(database_public_cloud_VMs[[#This Row],[Rate]]*param_exchange_rate)/(1+param_discount_aws),database_public_cloud_VMs[[#This Row],[Rate]])</f>
        <v>0.2044</v>
      </c>
    </row>
    <row r="5056" spans="1:27" x14ac:dyDescent="0.45">
      <c r="A5056" s="24" t="s">
        <v>5637</v>
      </c>
      <c r="B5056" t="s">
        <v>55</v>
      </c>
      <c r="C5056" s="25" t="s">
        <v>5454</v>
      </c>
      <c r="D5056" t="s">
        <v>170</v>
      </c>
      <c r="E5056" t="s">
        <v>5455</v>
      </c>
      <c r="F5056" t="s">
        <v>5496</v>
      </c>
      <c r="G5056" s="26">
        <v>4</v>
      </c>
      <c r="H5056" s="26">
        <v>7</v>
      </c>
      <c r="I5056" s="26">
        <v>285</v>
      </c>
      <c r="J5056" s="27" t="s">
        <v>1250</v>
      </c>
      <c r="K5056" s="27" t="s">
        <v>5457</v>
      </c>
      <c r="L5056" s="27" t="s">
        <v>5497</v>
      </c>
      <c r="M5056" t="s">
        <v>31</v>
      </c>
      <c r="N5056" t="s">
        <v>188</v>
      </c>
      <c r="O5056" t="s">
        <v>188</v>
      </c>
      <c r="P5056" t="s">
        <v>5459</v>
      </c>
      <c r="Q5056" t="s">
        <v>315</v>
      </c>
      <c r="R5056" t="str">
        <f>IF(database_public_cloud_VMs[[#This Row],[Azure Environment]]="Enterprise Agreement","Licence Included","Bring Your Own Licence")</f>
        <v>Licence Included</v>
      </c>
      <c r="S5056" t="s">
        <v>5460</v>
      </c>
      <c r="T5056" t="s">
        <v>5471</v>
      </c>
      <c r="U5056" t="s">
        <v>5465</v>
      </c>
      <c r="V5056" t="s">
        <v>5546</v>
      </c>
      <c r="W5056" t="s">
        <v>182</v>
      </c>
      <c r="X5056" t="s">
        <v>183</v>
      </c>
      <c r="Y5056" s="28">
        <v>0.16420000000000001</v>
      </c>
      <c r="Z5056" t="s">
        <v>5463</v>
      </c>
      <c r="AA5056" s="29">
        <f>IF(database_public_cloud_VMs[[#This Row],[Currency]]="USD",(database_public_cloud_VMs[[#This Row],[Rate]]*param_exchange_rate)/(1+param_discount_aws),database_public_cloud_VMs[[#This Row],[Rate]])</f>
        <v>0.16420000000000001</v>
      </c>
    </row>
    <row r="5057" spans="1:27" x14ac:dyDescent="0.45">
      <c r="A5057" s="24" t="s">
        <v>5638</v>
      </c>
      <c r="B5057" t="s">
        <v>55</v>
      </c>
      <c r="C5057" s="25" t="s">
        <v>5454</v>
      </c>
      <c r="D5057" t="s">
        <v>170</v>
      </c>
      <c r="E5057" t="s">
        <v>5455</v>
      </c>
      <c r="F5057" t="s">
        <v>5496</v>
      </c>
      <c r="G5057" s="26">
        <v>4</v>
      </c>
      <c r="H5057" s="26">
        <v>7</v>
      </c>
      <c r="I5057" s="26">
        <v>285</v>
      </c>
      <c r="J5057" s="27" t="s">
        <v>1250</v>
      </c>
      <c r="K5057" s="27" t="s">
        <v>5457</v>
      </c>
      <c r="L5057" s="27" t="s">
        <v>5497</v>
      </c>
      <c r="M5057" t="s">
        <v>31</v>
      </c>
      <c r="N5057" t="s">
        <v>177</v>
      </c>
      <c r="O5057" t="s">
        <v>178</v>
      </c>
      <c r="P5057" t="s">
        <v>5459</v>
      </c>
      <c r="Q5057" t="s">
        <v>315</v>
      </c>
      <c r="R5057" t="str">
        <f>IF(database_public_cloud_VMs[[#This Row],[Azure Environment]]="Enterprise Agreement","Licence Included","Bring Your Own Licence")</f>
        <v>Licence Included</v>
      </c>
      <c r="S5057" t="s">
        <v>5460</v>
      </c>
      <c r="T5057" t="s">
        <v>5471</v>
      </c>
      <c r="U5057" t="s">
        <v>5465</v>
      </c>
      <c r="V5057" t="s">
        <v>5546</v>
      </c>
      <c r="W5057" t="s">
        <v>182</v>
      </c>
      <c r="X5057" t="s">
        <v>183</v>
      </c>
      <c r="Y5057" s="28" t="s">
        <v>5467</v>
      </c>
      <c r="Z5057" t="s">
        <v>5463</v>
      </c>
      <c r="AA505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058" spans="1:27" x14ac:dyDescent="0.45">
      <c r="A5058" s="24" t="s">
        <v>5639</v>
      </c>
      <c r="B5058" t="s">
        <v>55</v>
      </c>
      <c r="C5058" s="25" t="s">
        <v>5454</v>
      </c>
      <c r="D5058" t="s">
        <v>170</v>
      </c>
      <c r="E5058" t="s">
        <v>5455</v>
      </c>
      <c r="F5058" t="s">
        <v>5496</v>
      </c>
      <c r="G5058" s="26">
        <v>4</v>
      </c>
      <c r="H5058" s="26">
        <v>7</v>
      </c>
      <c r="I5058" s="26">
        <v>285</v>
      </c>
      <c r="J5058" s="27" t="s">
        <v>1250</v>
      </c>
      <c r="K5058" s="27" t="s">
        <v>5457</v>
      </c>
      <c r="L5058" s="27" t="s">
        <v>5497</v>
      </c>
      <c r="M5058" t="s">
        <v>31</v>
      </c>
      <c r="N5058" t="s">
        <v>177</v>
      </c>
      <c r="O5058" t="s">
        <v>185</v>
      </c>
      <c r="P5058" t="s">
        <v>5459</v>
      </c>
      <c r="Q5058" t="s">
        <v>315</v>
      </c>
      <c r="R5058" t="str">
        <f>IF(database_public_cloud_VMs[[#This Row],[Azure Environment]]="Enterprise Agreement","Licence Included","Bring Your Own Licence")</f>
        <v>Licence Included</v>
      </c>
      <c r="S5058" t="s">
        <v>5460</v>
      </c>
      <c r="T5058" t="s">
        <v>5471</v>
      </c>
      <c r="U5058" t="s">
        <v>5465</v>
      </c>
      <c r="V5058" t="s">
        <v>5546</v>
      </c>
      <c r="W5058" t="s">
        <v>182</v>
      </c>
      <c r="X5058" t="s">
        <v>183</v>
      </c>
      <c r="Y5058" s="28" t="s">
        <v>5467</v>
      </c>
      <c r="Z5058" t="s">
        <v>5463</v>
      </c>
      <c r="AA505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059" spans="1:27" x14ac:dyDescent="0.45">
      <c r="A5059" s="24" t="s">
        <v>5640</v>
      </c>
      <c r="B5059" t="s">
        <v>55</v>
      </c>
      <c r="C5059" s="25" t="s">
        <v>5454</v>
      </c>
      <c r="D5059" t="s">
        <v>170</v>
      </c>
      <c r="E5059" t="s">
        <v>5455</v>
      </c>
      <c r="F5059" t="s">
        <v>5496</v>
      </c>
      <c r="G5059" s="26">
        <v>4</v>
      </c>
      <c r="H5059" s="26">
        <v>7</v>
      </c>
      <c r="I5059" s="26">
        <v>285</v>
      </c>
      <c r="J5059" s="27" t="s">
        <v>1250</v>
      </c>
      <c r="K5059" s="27" t="s">
        <v>5457</v>
      </c>
      <c r="L5059" s="27" t="s">
        <v>5497</v>
      </c>
      <c r="M5059" t="s">
        <v>31</v>
      </c>
      <c r="N5059" t="s">
        <v>188</v>
      </c>
      <c r="O5059" t="s">
        <v>188</v>
      </c>
      <c r="P5059" t="s">
        <v>5459</v>
      </c>
      <c r="Q5059" t="s">
        <v>315</v>
      </c>
      <c r="R5059" t="str">
        <f>IF(database_public_cloud_VMs[[#This Row],[Azure Environment]]="Enterprise Agreement","Licence Included","Bring Your Own Licence")</f>
        <v>Bring Your Own Licence</v>
      </c>
      <c r="S5059" t="s">
        <v>5599</v>
      </c>
      <c r="T5059" t="s">
        <v>5471</v>
      </c>
      <c r="U5059" t="s">
        <v>5462</v>
      </c>
      <c r="V5059" t="s">
        <v>5546</v>
      </c>
      <c r="W5059" t="s">
        <v>182</v>
      </c>
      <c r="X5059" t="s">
        <v>183</v>
      </c>
      <c r="Y5059" s="28" t="s">
        <v>5600</v>
      </c>
      <c r="Z5059" t="s">
        <v>5463</v>
      </c>
      <c r="AA505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060" spans="1:27" x14ac:dyDescent="0.45">
      <c r="A5060" s="24" t="s">
        <v>5641</v>
      </c>
      <c r="B5060" t="s">
        <v>55</v>
      </c>
      <c r="C5060" s="25" t="s">
        <v>5454</v>
      </c>
      <c r="D5060" t="s">
        <v>170</v>
      </c>
      <c r="E5060" t="s">
        <v>5455</v>
      </c>
      <c r="F5060" t="s">
        <v>5496</v>
      </c>
      <c r="G5060" s="26">
        <v>4</v>
      </c>
      <c r="H5060" s="26">
        <v>7</v>
      </c>
      <c r="I5060" s="26">
        <v>285</v>
      </c>
      <c r="J5060" s="27" t="s">
        <v>1250</v>
      </c>
      <c r="K5060" s="27" t="s">
        <v>5457</v>
      </c>
      <c r="L5060" s="27" t="s">
        <v>5497</v>
      </c>
      <c r="M5060" t="s">
        <v>31</v>
      </c>
      <c r="N5060" t="s">
        <v>188</v>
      </c>
      <c r="O5060" t="s">
        <v>188</v>
      </c>
      <c r="P5060" t="s">
        <v>5459</v>
      </c>
      <c r="Q5060" t="s">
        <v>315</v>
      </c>
      <c r="R5060" t="str">
        <f>IF(database_public_cloud_VMs[[#This Row],[Azure Environment]]="Enterprise Agreement","Licence Included","Bring Your Own Licence")</f>
        <v>Bring Your Own Licence</v>
      </c>
      <c r="S5060" t="s">
        <v>5599</v>
      </c>
      <c r="T5060" t="s">
        <v>5471</v>
      </c>
      <c r="U5060" t="s">
        <v>5465</v>
      </c>
      <c r="V5060" t="s">
        <v>5546</v>
      </c>
      <c r="W5060" t="s">
        <v>182</v>
      </c>
      <c r="X5060" t="s">
        <v>183</v>
      </c>
      <c r="Y5060" s="28">
        <v>5.1299999999999998E-2</v>
      </c>
      <c r="Z5060" t="s">
        <v>5463</v>
      </c>
      <c r="AA5060" s="29">
        <f>IF(database_public_cloud_VMs[[#This Row],[Currency]]="USD",(database_public_cloud_VMs[[#This Row],[Rate]]*param_exchange_rate)/(1+param_discount_aws),database_public_cloud_VMs[[#This Row],[Rate]])</f>
        <v>5.1299999999999998E-2</v>
      </c>
    </row>
    <row r="5061" spans="1:27" x14ac:dyDescent="0.45">
      <c r="A5061" s="24" t="s">
        <v>5642</v>
      </c>
      <c r="B5061" t="s">
        <v>55</v>
      </c>
      <c r="C5061" s="25" t="s">
        <v>5454</v>
      </c>
      <c r="D5061" t="s">
        <v>170</v>
      </c>
      <c r="E5061" t="s">
        <v>5455</v>
      </c>
      <c r="F5061" t="s">
        <v>5496</v>
      </c>
      <c r="G5061" s="26">
        <v>4</v>
      </c>
      <c r="H5061" s="26">
        <v>7</v>
      </c>
      <c r="I5061" s="26">
        <v>285</v>
      </c>
      <c r="J5061" s="27" t="s">
        <v>1250</v>
      </c>
      <c r="K5061" s="27" t="s">
        <v>5457</v>
      </c>
      <c r="L5061" s="27" t="s">
        <v>5497</v>
      </c>
      <c r="M5061" t="s">
        <v>31</v>
      </c>
      <c r="N5061" t="s">
        <v>177</v>
      </c>
      <c r="O5061" t="s">
        <v>178</v>
      </c>
      <c r="P5061" t="s">
        <v>5459</v>
      </c>
      <c r="Q5061" t="s">
        <v>315</v>
      </c>
      <c r="R5061" t="str">
        <f>IF(database_public_cloud_VMs[[#This Row],[Azure Environment]]="Enterprise Agreement","Licence Included","Bring Your Own Licence")</f>
        <v>Bring Your Own Licence</v>
      </c>
      <c r="S5061" t="s">
        <v>5599</v>
      </c>
      <c r="T5061" t="s">
        <v>5471</v>
      </c>
      <c r="U5061" t="s">
        <v>5465</v>
      </c>
      <c r="V5061" t="s">
        <v>5546</v>
      </c>
      <c r="W5061" t="s">
        <v>182</v>
      </c>
      <c r="X5061" t="s">
        <v>183</v>
      </c>
      <c r="Y5061" s="28" t="s">
        <v>5467</v>
      </c>
      <c r="Z5061" t="s">
        <v>5463</v>
      </c>
      <c r="AA506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062" spans="1:27" x14ac:dyDescent="0.45">
      <c r="A5062" s="24" t="s">
        <v>5643</v>
      </c>
      <c r="B5062" t="s">
        <v>55</v>
      </c>
      <c r="C5062" s="25" t="s">
        <v>5454</v>
      </c>
      <c r="D5062" t="s">
        <v>170</v>
      </c>
      <c r="E5062" t="s">
        <v>5455</v>
      </c>
      <c r="F5062" t="s">
        <v>5496</v>
      </c>
      <c r="G5062" s="26">
        <v>4</v>
      </c>
      <c r="H5062" s="26">
        <v>7</v>
      </c>
      <c r="I5062" s="26">
        <v>285</v>
      </c>
      <c r="J5062" s="27" t="s">
        <v>1250</v>
      </c>
      <c r="K5062" s="27" t="s">
        <v>5457</v>
      </c>
      <c r="L5062" s="27" t="s">
        <v>5497</v>
      </c>
      <c r="M5062" t="s">
        <v>31</v>
      </c>
      <c r="N5062" t="s">
        <v>177</v>
      </c>
      <c r="O5062" t="s">
        <v>185</v>
      </c>
      <c r="P5062" t="s">
        <v>5459</v>
      </c>
      <c r="Q5062" t="s">
        <v>315</v>
      </c>
      <c r="R5062" t="str">
        <f>IF(database_public_cloud_VMs[[#This Row],[Azure Environment]]="Enterprise Agreement","Licence Included","Bring Your Own Licence")</f>
        <v>Bring Your Own Licence</v>
      </c>
      <c r="S5062" t="s">
        <v>5599</v>
      </c>
      <c r="T5062" t="s">
        <v>5471</v>
      </c>
      <c r="U5062" t="s">
        <v>5465</v>
      </c>
      <c r="V5062" t="s">
        <v>5546</v>
      </c>
      <c r="W5062" t="s">
        <v>182</v>
      </c>
      <c r="X5062" t="s">
        <v>183</v>
      </c>
      <c r="Y5062" s="28" t="s">
        <v>5467</v>
      </c>
      <c r="Z5062" t="s">
        <v>5463</v>
      </c>
      <c r="AA506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063" spans="1:27" x14ac:dyDescent="0.45">
      <c r="A5063" s="24" t="s">
        <v>5644</v>
      </c>
      <c r="B5063" t="s">
        <v>55</v>
      </c>
      <c r="C5063" s="25" t="s">
        <v>5454</v>
      </c>
      <c r="D5063" t="s">
        <v>170</v>
      </c>
      <c r="E5063" t="s">
        <v>5455</v>
      </c>
      <c r="F5063" t="s">
        <v>5506</v>
      </c>
      <c r="G5063" s="26">
        <v>8</v>
      </c>
      <c r="H5063" s="26">
        <v>14</v>
      </c>
      <c r="I5063" s="26">
        <v>605</v>
      </c>
      <c r="J5063" s="27" t="s">
        <v>1250</v>
      </c>
      <c r="K5063" s="27" t="s">
        <v>5457</v>
      </c>
      <c r="L5063" s="27" t="s">
        <v>5507</v>
      </c>
      <c r="M5063" t="s">
        <v>31</v>
      </c>
      <c r="N5063" t="s">
        <v>188</v>
      </c>
      <c r="O5063" t="s">
        <v>188</v>
      </c>
      <c r="P5063" t="s">
        <v>5459</v>
      </c>
      <c r="Q5063" t="s">
        <v>315</v>
      </c>
      <c r="R5063" t="str">
        <f>IF(database_public_cloud_VMs[[#This Row],[Azure Environment]]="Enterprise Agreement","Licence Included","Bring Your Own Licence")</f>
        <v>Licence Included</v>
      </c>
      <c r="S5063" t="s">
        <v>5460</v>
      </c>
      <c r="T5063" t="s">
        <v>5461</v>
      </c>
      <c r="U5063" t="s">
        <v>5462</v>
      </c>
      <c r="V5063" t="s">
        <v>5546</v>
      </c>
      <c r="W5063" t="s">
        <v>182</v>
      </c>
      <c r="X5063" t="s">
        <v>183</v>
      </c>
      <c r="Y5063" s="28">
        <v>1.0221</v>
      </c>
      <c r="Z5063" t="s">
        <v>5463</v>
      </c>
      <c r="AA5063" s="29">
        <f>IF(database_public_cloud_VMs[[#This Row],[Currency]]="USD",(database_public_cloud_VMs[[#This Row],[Rate]]*param_exchange_rate)/(1+param_discount_aws),database_public_cloud_VMs[[#This Row],[Rate]])</f>
        <v>1.0221</v>
      </c>
    </row>
    <row r="5064" spans="1:27" x14ac:dyDescent="0.45">
      <c r="A5064" s="24" t="s">
        <v>5645</v>
      </c>
      <c r="B5064" t="s">
        <v>55</v>
      </c>
      <c r="C5064" s="25" t="s">
        <v>5454</v>
      </c>
      <c r="D5064" t="s">
        <v>170</v>
      </c>
      <c r="E5064" t="s">
        <v>5455</v>
      </c>
      <c r="F5064" t="s">
        <v>5506</v>
      </c>
      <c r="G5064" s="26">
        <v>8</v>
      </c>
      <c r="H5064" s="26">
        <v>14</v>
      </c>
      <c r="I5064" s="26">
        <v>605</v>
      </c>
      <c r="J5064" s="27" t="s">
        <v>1250</v>
      </c>
      <c r="K5064" s="27" t="s">
        <v>5457</v>
      </c>
      <c r="L5064" s="27" t="s">
        <v>5507</v>
      </c>
      <c r="M5064" t="s">
        <v>31</v>
      </c>
      <c r="N5064" t="s">
        <v>188</v>
      </c>
      <c r="O5064" t="s">
        <v>188</v>
      </c>
      <c r="P5064" t="s">
        <v>5459</v>
      </c>
      <c r="Q5064" t="s">
        <v>315</v>
      </c>
      <c r="R5064" t="str">
        <f>IF(database_public_cloud_VMs[[#This Row],[Azure Environment]]="Enterprise Agreement","Licence Included","Bring Your Own Licence")</f>
        <v>Licence Included</v>
      </c>
      <c r="S5064" t="s">
        <v>5460</v>
      </c>
      <c r="T5064" t="s">
        <v>5461</v>
      </c>
      <c r="U5064" t="s">
        <v>5465</v>
      </c>
      <c r="V5064" t="s">
        <v>5546</v>
      </c>
      <c r="W5064" t="s">
        <v>182</v>
      </c>
      <c r="X5064" t="s">
        <v>183</v>
      </c>
      <c r="Y5064" s="28">
        <v>0.82130000000000003</v>
      </c>
      <c r="Z5064" t="s">
        <v>5463</v>
      </c>
      <c r="AA5064" s="29">
        <f>IF(database_public_cloud_VMs[[#This Row],[Currency]]="USD",(database_public_cloud_VMs[[#This Row],[Rate]]*param_exchange_rate)/(1+param_discount_aws),database_public_cloud_VMs[[#This Row],[Rate]])</f>
        <v>0.82130000000000003</v>
      </c>
    </row>
    <row r="5065" spans="1:27" x14ac:dyDescent="0.45">
      <c r="A5065" s="24" t="s">
        <v>5646</v>
      </c>
      <c r="B5065" t="s">
        <v>55</v>
      </c>
      <c r="C5065" s="25" t="s">
        <v>5454</v>
      </c>
      <c r="D5065" t="s">
        <v>170</v>
      </c>
      <c r="E5065" t="s">
        <v>5455</v>
      </c>
      <c r="F5065" t="s">
        <v>5506</v>
      </c>
      <c r="G5065" s="26">
        <v>8</v>
      </c>
      <c r="H5065" s="26">
        <v>14</v>
      </c>
      <c r="I5065" s="26">
        <v>605</v>
      </c>
      <c r="J5065" s="27" t="s">
        <v>1250</v>
      </c>
      <c r="K5065" s="27" t="s">
        <v>5457</v>
      </c>
      <c r="L5065" s="27" t="s">
        <v>5507</v>
      </c>
      <c r="M5065" t="s">
        <v>31</v>
      </c>
      <c r="N5065" t="s">
        <v>177</v>
      </c>
      <c r="O5065" t="s">
        <v>178</v>
      </c>
      <c r="P5065" t="s">
        <v>5459</v>
      </c>
      <c r="Q5065" t="s">
        <v>315</v>
      </c>
      <c r="R5065" t="str">
        <f>IF(database_public_cloud_VMs[[#This Row],[Azure Environment]]="Enterprise Agreement","Licence Included","Bring Your Own Licence")</f>
        <v>Licence Included</v>
      </c>
      <c r="S5065" t="s">
        <v>5460</v>
      </c>
      <c r="T5065" t="s">
        <v>5461</v>
      </c>
      <c r="U5065" t="s">
        <v>5465</v>
      </c>
      <c r="V5065" t="s">
        <v>5546</v>
      </c>
      <c r="W5065" t="s">
        <v>182</v>
      </c>
      <c r="X5065" t="s">
        <v>183</v>
      </c>
      <c r="Y5065" s="28" t="s">
        <v>5467</v>
      </c>
      <c r="Z5065" t="s">
        <v>5463</v>
      </c>
      <c r="AA506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066" spans="1:27" x14ac:dyDescent="0.45">
      <c r="A5066" s="24" t="s">
        <v>5647</v>
      </c>
      <c r="B5066" t="s">
        <v>55</v>
      </c>
      <c r="C5066" s="25" t="s">
        <v>5454</v>
      </c>
      <c r="D5066" t="s">
        <v>170</v>
      </c>
      <c r="E5066" t="s">
        <v>5455</v>
      </c>
      <c r="F5066" t="s">
        <v>5506</v>
      </c>
      <c r="G5066" s="26">
        <v>8</v>
      </c>
      <c r="H5066" s="26">
        <v>14</v>
      </c>
      <c r="I5066" s="26">
        <v>605</v>
      </c>
      <c r="J5066" s="27" t="s">
        <v>1250</v>
      </c>
      <c r="K5066" s="27" t="s">
        <v>5457</v>
      </c>
      <c r="L5066" s="27" t="s">
        <v>5507</v>
      </c>
      <c r="M5066" t="s">
        <v>31</v>
      </c>
      <c r="N5066" t="s">
        <v>177</v>
      </c>
      <c r="O5066" t="s">
        <v>185</v>
      </c>
      <c r="P5066" t="s">
        <v>5459</v>
      </c>
      <c r="Q5066" t="s">
        <v>315</v>
      </c>
      <c r="R5066" t="str">
        <f>IF(database_public_cloud_VMs[[#This Row],[Azure Environment]]="Enterprise Agreement","Licence Included","Bring Your Own Licence")</f>
        <v>Licence Included</v>
      </c>
      <c r="S5066" t="s">
        <v>5460</v>
      </c>
      <c r="T5066" t="s">
        <v>5461</v>
      </c>
      <c r="U5066" t="s">
        <v>5465</v>
      </c>
      <c r="V5066" t="s">
        <v>5546</v>
      </c>
      <c r="W5066" t="s">
        <v>182</v>
      </c>
      <c r="X5066" t="s">
        <v>183</v>
      </c>
      <c r="Y5066" s="28" t="s">
        <v>5467</v>
      </c>
      <c r="Z5066" t="s">
        <v>5463</v>
      </c>
      <c r="AA506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067" spans="1:27" x14ac:dyDescent="0.45">
      <c r="A5067" s="24" t="s">
        <v>5648</v>
      </c>
      <c r="B5067" t="s">
        <v>55</v>
      </c>
      <c r="C5067" s="25" t="s">
        <v>5454</v>
      </c>
      <c r="D5067" t="s">
        <v>170</v>
      </c>
      <c r="E5067" t="s">
        <v>5455</v>
      </c>
      <c r="F5067" t="s">
        <v>5506</v>
      </c>
      <c r="G5067" s="26">
        <v>8</v>
      </c>
      <c r="H5067" s="26">
        <v>14</v>
      </c>
      <c r="I5067" s="26">
        <v>605</v>
      </c>
      <c r="J5067" s="27" t="s">
        <v>1250</v>
      </c>
      <c r="K5067" s="27" t="s">
        <v>5457</v>
      </c>
      <c r="L5067" s="27" t="s">
        <v>5507</v>
      </c>
      <c r="M5067" t="s">
        <v>31</v>
      </c>
      <c r="N5067" t="s">
        <v>188</v>
      </c>
      <c r="O5067" t="s">
        <v>188</v>
      </c>
      <c r="P5067" t="s">
        <v>5459</v>
      </c>
      <c r="Q5067" t="s">
        <v>315</v>
      </c>
      <c r="R5067" t="str">
        <f>IF(database_public_cloud_VMs[[#This Row],[Azure Environment]]="Enterprise Agreement","Licence Included","Bring Your Own Licence")</f>
        <v>Bring Your Own Licence</v>
      </c>
      <c r="S5067" t="s">
        <v>5599</v>
      </c>
      <c r="T5067" t="s">
        <v>5461</v>
      </c>
      <c r="U5067" t="s">
        <v>5462</v>
      </c>
      <c r="V5067" t="s">
        <v>5546</v>
      </c>
      <c r="W5067" t="s">
        <v>182</v>
      </c>
      <c r="X5067" t="s">
        <v>183</v>
      </c>
      <c r="Y5067" s="28" t="s">
        <v>5600</v>
      </c>
      <c r="Z5067" t="s">
        <v>5463</v>
      </c>
      <c r="AA506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068" spans="1:27" x14ac:dyDescent="0.45">
      <c r="A5068" s="24" t="s">
        <v>5649</v>
      </c>
      <c r="B5068" t="s">
        <v>55</v>
      </c>
      <c r="C5068" s="25" t="s">
        <v>5454</v>
      </c>
      <c r="D5068" t="s">
        <v>170</v>
      </c>
      <c r="E5068" t="s">
        <v>5455</v>
      </c>
      <c r="F5068" t="s">
        <v>5506</v>
      </c>
      <c r="G5068" s="26">
        <v>8</v>
      </c>
      <c r="H5068" s="26">
        <v>14</v>
      </c>
      <c r="I5068" s="26">
        <v>605</v>
      </c>
      <c r="J5068" s="27" t="s">
        <v>1250</v>
      </c>
      <c r="K5068" s="27" t="s">
        <v>5457</v>
      </c>
      <c r="L5068" s="27" t="s">
        <v>5507</v>
      </c>
      <c r="M5068" t="s">
        <v>31</v>
      </c>
      <c r="N5068" t="s">
        <v>188</v>
      </c>
      <c r="O5068" t="s">
        <v>188</v>
      </c>
      <c r="P5068" t="s">
        <v>5459</v>
      </c>
      <c r="Q5068" t="s">
        <v>315</v>
      </c>
      <c r="R5068" t="str">
        <f>IF(database_public_cloud_VMs[[#This Row],[Azure Environment]]="Enterprise Agreement","Licence Included","Bring Your Own Licence")</f>
        <v>Bring Your Own Licence</v>
      </c>
      <c r="S5068" t="s">
        <v>5599</v>
      </c>
      <c r="T5068" t="s">
        <v>5461</v>
      </c>
      <c r="U5068" t="s">
        <v>5465</v>
      </c>
      <c r="V5068" t="s">
        <v>5546</v>
      </c>
      <c r="W5068" t="s">
        <v>182</v>
      </c>
      <c r="X5068" t="s">
        <v>183</v>
      </c>
      <c r="Y5068" s="28">
        <v>0.51219999999999999</v>
      </c>
      <c r="Z5068" t="s">
        <v>5463</v>
      </c>
      <c r="AA5068" s="29">
        <f>IF(database_public_cloud_VMs[[#This Row],[Currency]]="USD",(database_public_cloud_VMs[[#This Row],[Rate]]*param_exchange_rate)/(1+param_discount_aws),database_public_cloud_VMs[[#This Row],[Rate]])</f>
        <v>0.51219999999999999</v>
      </c>
    </row>
    <row r="5069" spans="1:27" x14ac:dyDescent="0.45">
      <c r="A5069" s="24" t="s">
        <v>5650</v>
      </c>
      <c r="B5069" t="s">
        <v>55</v>
      </c>
      <c r="C5069" s="25" t="s">
        <v>5454</v>
      </c>
      <c r="D5069" t="s">
        <v>170</v>
      </c>
      <c r="E5069" t="s">
        <v>5455</v>
      </c>
      <c r="F5069" t="s">
        <v>5506</v>
      </c>
      <c r="G5069" s="26">
        <v>8</v>
      </c>
      <c r="H5069" s="26">
        <v>14</v>
      </c>
      <c r="I5069" s="26">
        <v>605</v>
      </c>
      <c r="J5069" s="27" t="s">
        <v>1250</v>
      </c>
      <c r="K5069" s="27" t="s">
        <v>5457</v>
      </c>
      <c r="L5069" s="27" t="s">
        <v>5507</v>
      </c>
      <c r="M5069" t="s">
        <v>31</v>
      </c>
      <c r="N5069" t="s">
        <v>177</v>
      </c>
      <c r="O5069" t="s">
        <v>178</v>
      </c>
      <c r="P5069" t="s">
        <v>5459</v>
      </c>
      <c r="Q5069" t="s">
        <v>315</v>
      </c>
      <c r="R5069" t="str">
        <f>IF(database_public_cloud_VMs[[#This Row],[Azure Environment]]="Enterprise Agreement","Licence Included","Bring Your Own Licence")</f>
        <v>Bring Your Own Licence</v>
      </c>
      <c r="S5069" t="s">
        <v>5599</v>
      </c>
      <c r="T5069" t="s">
        <v>5461</v>
      </c>
      <c r="U5069" t="s">
        <v>5465</v>
      </c>
      <c r="V5069" t="s">
        <v>5546</v>
      </c>
      <c r="W5069" t="s">
        <v>182</v>
      </c>
      <c r="X5069" t="s">
        <v>183</v>
      </c>
      <c r="Y5069" s="28" t="s">
        <v>5467</v>
      </c>
      <c r="Z5069" t="s">
        <v>5463</v>
      </c>
      <c r="AA506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070" spans="1:27" x14ac:dyDescent="0.45">
      <c r="A5070" s="24" t="s">
        <v>5651</v>
      </c>
      <c r="B5070" t="s">
        <v>55</v>
      </c>
      <c r="C5070" s="25" t="s">
        <v>5454</v>
      </c>
      <c r="D5070" t="s">
        <v>170</v>
      </c>
      <c r="E5070" t="s">
        <v>5455</v>
      </c>
      <c r="F5070" t="s">
        <v>5506</v>
      </c>
      <c r="G5070" s="26">
        <v>8</v>
      </c>
      <c r="H5070" s="26">
        <v>14</v>
      </c>
      <c r="I5070" s="26">
        <v>605</v>
      </c>
      <c r="J5070" s="27" t="s">
        <v>1250</v>
      </c>
      <c r="K5070" s="27" t="s">
        <v>5457</v>
      </c>
      <c r="L5070" s="27" t="s">
        <v>5507</v>
      </c>
      <c r="M5070" t="s">
        <v>31</v>
      </c>
      <c r="N5070" t="s">
        <v>177</v>
      </c>
      <c r="O5070" t="s">
        <v>185</v>
      </c>
      <c r="P5070" t="s">
        <v>5459</v>
      </c>
      <c r="Q5070" t="s">
        <v>315</v>
      </c>
      <c r="R5070" t="str">
        <f>IF(database_public_cloud_VMs[[#This Row],[Azure Environment]]="Enterprise Agreement","Licence Included","Bring Your Own Licence")</f>
        <v>Bring Your Own Licence</v>
      </c>
      <c r="S5070" t="s">
        <v>5599</v>
      </c>
      <c r="T5070" t="s">
        <v>5461</v>
      </c>
      <c r="U5070" t="s">
        <v>5465</v>
      </c>
      <c r="V5070" t="s">
        <v>5546</v>
      </c>
      <c r="W5070" t="s">
        <v>182</v>
      </c>
      <c r="X5070" t="s">
        <v>183</v>
      </c>
      <c r="Y5070" s="28" t="s">
        <v>5467</v>
      </c>
      <c r="Z5070" t="s">
        <v>5463</v>
      </c>
      <c r="AA507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071" spans="1:27" x14ac:dyDescent="0.45">
      <c r="A5071" s="24" t="s">
        <v>5652</v>
      </c>
      <c r="B5071" t="s">
        <v>55</v>
      </c>
      <c r="C5071" s="25" t="s">
        <v>5454</v>
      </c>
      <c r="D5071" t="s">
        <v>170</v>
      </c>
      <c r="E5071" t="s">
        <v>5455</v>
      </c>
      <c r="F5071" t="s">
        <v>5506</v>
      </c>
      <c r="G5071" s="26">
        <v>8</v>
      </c>
      <c r="H5071" s="26">
        <v>14</v>
      </c>
      <c r="I5071" s="26">
        <v>605</v>
      </c>
      <c r="J5071" s="27" t="s">
        <v>1250</v>
      </c>
      <c r="K5071" s="27" t="s">
        <v>5457</v>
      </c>
      <c r="L5071" s="27" t="s">
        <v>5507</v>
      </c>
      <c r="M5071" t="s">
        <v>31</v>
      </c>
      <c r="N5071" t="s">
        <v>188</v>
      </c>
      <c r="O5071" t="s">
        <v>188</v>
      </c>
      <c r="P5071" t="s">
        <v>5459</v>
      </c>
      <c r="Q5071" t="s">
        <v>315</v>
      </c>
      <c r="R5071" t="str">
        <f>IF(database_public_cloud_VMs[[#This Row],[Azure Environment]]="Enterprise Agreement","Licence Included","Bring Your Own Licence")</f>
        <v>Licence Included</v>
      </c>
      <c r="S5071" t="s">
        <v>5460</v>
      </c>
      <c r="T5071" t="s">
        <v>5471</v>
      </c>
      <c r="U5071" t="s">
        <v>5462</v>
      </c>
      <c r="V5071" t="s">
        <v>5546</v>
      </c>
      <c r="W5071" t="s">
        <v>182</v>
      </c>
      <c r="X5071" t="s">
        <v>183</v>
      </c>
      <c r="Y5071" s="28">
        <v>0.4088</v>
      </c>
      <c r="Z5071" t="s">
        <v>5463</v>
      </c>
      <c r="AA5071" s="29">
        <f>IF(database_public_cloud_VMs[[#This Row],[Currency]]="USD",(database_public_cloud_VMs[[#This Row],[Rate]]*param_exchange_rate)/(1+param_discount_aws),database_public_cloud_VMs[[#This Row],[Rate]])</f>
        <v>0.4088</v>
      </c>
    </row>
    <row r="5072" spans="1:27" x14ac:dyDescent="0.45">
      <c r="A5072" s="24" t="s">
        <v>5653</v>
      </c>
      <c r="B5072" t="s">
        <v>55</v>
      </c>
      <c r="C5072" s="25" t="s">
        <v>5454</v>
      </c>
      <c r="D5072" t="s">
        <v>170</v>
      </c>
      <c r="E5072" t="s">
        <v>5455</v>
      </c>
      <c r="F5072" t="s">
        <v>5506</v>
      </c>
      <c r="G5072" s="26">
        <v>8</v>
      </c>
      <c r="H5072" s="26">
        <v>14</v>
      </c>
      <c r="I5072" s="26">
        <v>605</v>
      </c>
      <c r="J5072" s="27" t="s">
        <v>1250</v>
      </c>
      <c r="K5072" s="27" t="s">
        <v>5457</v>
      </c>
      <c r="L5072" s="27" t="s">
        <v>5507</v>
      </c>
      <c r="M5072" t="s">
        <v>31</v>
      </c>
      <c r="N5072" t="s">
        <v>188</v>
      </c>
      <c r="O5072" t="s">
        <v>188</v>
      </c>
      <c r="P5072" t="s">
        <v>5459</v>
      </c>
      <c r="Q5072" t="s">
        <v>315</v>
      </c>
      <c r="R5072" t="str">
        <f>IF(database_public_cloud_VMs[[#This Row],[Azure Environment]]="Enterprise Agreement","Licence Included","Bring Your Own Licence")</f>
        <v>Licence Included</v>
      </c>
      <c r="S5072" t="s">
        <v>5460</v>
      </c>
      <c r="T5072" t="s">
        <v>5471</v>
      </c>
      <c r="U5072" t="s">
        <v>5465</v>
      </c>
      <c r="V5072" t="s">
        <v>5546</v>
      </c>
      <c r="W5072" t="s">
        <v>182</v>
      </c>
      <c r="X5072" t="s">
        <v>183</v>
      </c>
      <c r="Y5072" s="28">
        <v>0.32850000000000001</v>
      </c>
      <c r="Z5072" t="s">
        <v>5463</v>
      </c>
      <c r="AA5072" s="29">
        <f>IF(database_public_cloud_VMs[[#This Row],[Currency]]="USD",(database_public_cloud_VMs[[#This Row],[Rate]]*param_exchange_rate)/(1+param_discount_aws),database_public_cloud_VMs[[#This Row],[Rate]])</f>
        <v>0.32850000000000001</v>
      </c>
    </row>
    <row r="5073" spans="1:27" x14ac:dyDescent="0.45">
      <c r="A5073" s="24" t="s">
        <v>5654</v>
      </c>
      <c r="B5073" t="s">
        <v>55</v>
      </c>
      <c r="C5073" s="25" t="s">
        <v>5454</v>
      </c>
      <c r="D5073" t="s">
        <v>170</v>
      </c>
      <c r="E5073" t="s">
        <v>5455</v>
      </c>
      <c r="F5073" t="s">
        <v>5506</v>
      </c>
      <c r="G5073" s="26">
        <v>8</v>
      </c>
      <c r="H5073" s="26">
        <v>14</v>
      </c>
      <c r="I5073" s="26">
        <v>605</v>
      </c>
      <c r="J5073" s="27" t="s">
        <v>1250</v>
      </c>
      <c r="K5073" s="27" t="s">
        <v>5457</v>
      </c>
      <c r="L5073" s="27" t="s">
        <v>5507</v>
      </c>
      <c r="M5073" t="s">
        <v>31</v>
      </c>
      <c r="N5073" t="s">
        <v>177</v>
      </c>
      <c r="O5073" t="s">
        <v>178</v>
      </c>
      <c r="P5073" t="s">
        <v>5459</v>
      </c>
      <c r="Q5073" t="s">
        <v>315</v>
      </c>
      <c r="R5073" t="str">
        <f>IF(database_public_cloud_VMs[[#This Row],[Azure Environment]]="Enterprise Agreement","Licence Included","Bring Your Own Licence")</f>
        <v>Licence Included</v>
      </c>
      <c r="S5073" t="s">
        <v>5460</v>
      </c>
      <c r="T5073" t="s">
        <v>5471</v>
      </c>
      <c r="U5073" t="s">
        <v>5465</v>
      </c>
      <c r="V5073" t="s">
        <v>5546</v>
      </c>
      <c r="W5073" t="s">
        <v>182</v>
      </c>
      <c r="X5073" t="s">
        <v>183</v>
      </c>
      <c r="Y5073" s="28" t="s">
        <v>5467</v>
      </c>
      <c r="Z5073" t="s">
        <v>5463</v>
      </c>
      <c r="AA507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074" spans="1:27" x14ac:dyDescent="0.45">
      <c r="A5074" s="24" t="s">
        <v>5655</v>
      </c>
      <c r="B5074" t="s">
        <v>55</v>
      </c>
      <c r="C5074" s="25" t="s">
        <v>5454</v>
      </c>
      <c r="D5074" t="s">
        <v>170</v>
      </c>
      <c r="E5074" t="s">
        <v>5455</v>
      </c>
      <c r="F5074" t="s">
        <v>5506</v>
      </c>
      <c r="G5074" s="26">
        <v>8</v>
      </c>
      <c r="H5074" s="26">
        <v>14</v>
      </c>
      <c r="I5074" s="26">
        <v>605</v>
      </c>
      <c r="J5074" s="27" t="s">
        <v>1250</v>
      </c>
      <c r="K5074" s="27" t="s">
        <v>5457</v>
      </c>
      <c r="L5074" s="27" t="s">
        <v>5507</v>
      </c>
      <c r="M5074" t="s">
        <v>31</v>
      </c>
      <c r="N5074" t="s">
        <v>177</v>
      </c>
      <c r="O5074" t="s">
        <v>185</v>
      </c>
      <c r="P5074" t="s">
        <v>5459</v>
      </c>
      <c r="Q5074" t="s">
        <v>315</v>
      </c>
      <c r="R5074" t="str">
        <f>IF(database_public_cloud_VMs[[#This Row],[Azure Environment]]="Enterprise Agreement","Licence Included","Bring Your Own Licence")</f>
        <v>Licence Included</v>
      </c>
      <c r="S5074" t="s">
        <v>5460</v>
      </c>
      <c r="T5074" t="s">
        <v>5471</v>
      </c>
      <c r="U5074" t="s">
        <v>5465</v>
      </c>
      <c r="V5074" t="s">
        <v>5546</v>
      </c>
      <c r="W5074" t="s">
        <v>182</v>
      </c>
      <c r="X5074" t="s">
        <v>183</v>
      </c>
      <c r="Y5074" s="28" t="s">
        <v>5467</v>
      </c>
      <c r="Z5074" t="s">
        <v>5463</v>
      </c>
      <c r="AA507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075" spans="1:27" x14ac:dyDescent="0.45">
      <c r="A5075" s="24" t="s">
        <v>5656</v>
      </c>
      <c r="B5075" t="s">
        <v>55</v>
      </c>
      <c r="C5075" s="25" t="s">
        <v>5454</v>
      </c>
      <c r="D5075" t="s">
        <v>170</v>
      </c>
      <c r="E5075" t="s">
        <v>5455</v>
      </c>
      <c r="F5075" t="s">
        <v>5506</v>
      </c>
      <c r="G5075" s="26">
        <v>8</v>
      </c>
      <c r="H5075" s="26">
        <v>14</v>
      </c>
      <c r="I5075" s="26">
        <v>605</v>
      </c>
      <c r="J5075" s="27" t="s">
        <v>1250</v>
      </c>
      <c r="K5075" s="27" t="s">
        <v>5457</v>
      </c>
      <c r="L5075" s="27" t="s">
        <v>5507</v>
      </c>
      <c r="M5075" t="s">
        <v>31</v>
      </c>
      <c r="N5075" t="s">
        <v>188</v>
      </c>
      <c r="O5075" t="s">
        <v>188</v>
      </c>
      <c r="P5075" t="s">
        <v>5459</v>
      </c>
      <c r="Q5075" t="s">
        <v>315</v>
      </c>
      <c r="R5075" t="str">
        <f>IF(database_public_cloud_VMs[[#This Row],[Azure Environment]]="Enterprise Agreement","Licence Included","Bring Your Own Licence")</f>
        <v>Bring Your Own Licence</v>
      </c>
      <c r="S5075" t="s">
        <v>5599</v>
      </c>
      <c r="T5075" t="s">
        <v>5471</v>
      </c>
      <c r="U5075" t="s">
        <v>5462</v>
      </c>
      <c r="V5075" t="s">
        <v>5546</v>
      </c>
      <c r="W5075" t="s">
        <v>182</v>
      </c>
      <c r="X5075" t="s">
        <v>183</v>
      </c>
      <c r="Y5075" s="28" t="s">
        <v>5600</v>
      </c>
      <c r="Z5075" t="s">
        <v>5463</v>
      </c>
      <c r="AA507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076" spans="1:27" x14ac:dyDescent="0.45">
      <c r="A5076" s="24" t="s">
        <v>5657</v>
      </c>
      <c r="B5076" t="s">
        <v>55</v>
      </c>
      <c r="C5076" s="25" t="s">
        <v>5454</v>
      </c>
      <c r="D5076" t="s">
        <v>170</v>
      </c>
      <c r="E5076" t="s">
        <v>5455</v>
      </c>
      <c r="F5076" t="s">
        <v>5506</v>
      </c>
      <c r="G5076" s="26">
        <v>8</v>
      </c>
      <c r="H5076" s="26">
        <v>14</v>
      </c>
      <c r="I5076" s="26">
        <v>605</v>
      </c>
      <c r="J5076" s="27" t="s">
        <v>1250</v>
      </c>
      <c r="K5076" s="27" t="s">
        <v>5457</v>
      </c>
      <c r="L5076" s="27" t="s">
        <v>5507</v>
      </c>
      <c r="M5076" t="s">
        <v>31</v>
      </c>
      <c r="N5076" t="s">
        <v>188</v>
      </c>
      <c r="O5076" t="s">
        <v>188</v>
      </c>
      <c r="P5076" t="s">
        <v>5459</v>
      </c>
      <c r="Q5076" t="s">
        <v>315</v>
      </c>
      <c r="R5076" t="str">
        <f>IF(database_public_cloud_VMs[[#This Row],[Azure Environment]]="Enterprise Agreement","Licence Included","Bring Your Own Licence")</f>
        <v>Bring Your Own Licence</v>
      </c>
      <c r="S5076" t="s">
        <v>5599</v>
      </c>
      <c r="T5076" t="s">
        <v>5471</v>
      </c>
      <c r="U5076" t="s">
        <v>5465</v>
      </c>
      <c r="V5076" t="s">
        <v>5546</v>
      </c>
      <c r="W5076" t="s">
        <v>182</v>
      </c>
      <c r="X5076" t="s">
        <v>183</v>
      </c>
      <c r="Y5076" s="28">
        <v>0.1024</v>
      </c>
      <c r="Z5076" t="s">
        <v>5463</v>
      </c>
      <c r="AA5076" s="29">
        <f>IF(database_public_cloud_VMs[[#This Row],[Currency]]="USD",(database_public_cloud_VMs[[#This Row],[Rate]]*param_exchange_rate)/(1+param_discount_aws),database_public_cloud_VMs[[#This Row],[Rate]])</f>
        <v>0.1024</v>
      </c>
    </row>
    <row r="5077" spans="1:27" x14ac:dyDescent="0.45">
      <c r="A5077" s="24" t="s">
        <v>5658</v>
      </c>
      <c r="B5077" t="s">
        <v>55</v>
      </c>
      <c r="C5077" s="25" t="s">
        <v>5454</v>
      </c>
      <c r="D5077" t="s">
        <v>170</v>
      </c>
      <c r="E5077" t="s">
        <v>5455</v>
      </c>
      <c r="F5077" t="s">
        <v>5506</v>
      </c>
      <c r="G5077" s="26">
        <v>8</v>
      </c>
      <c r="H5077" s="26">
        <v>14</v>
      </c>
      <c r="I5077" s="26">
        <v>605</v>
      </c>
      <c r="J5077" s="27" t="s">
        <v>1250</v>
      </c>
      <c r="K5077" s="27" t="s">
        <v>5457</v>
      </c>
      <c r="L5077" s="27" t="s">
        <v>5507</v>
      </c>
      <c r="M5077" t="s">
        <v>31</v>
      </c>
      <c r="N5077" t="s">
        <v>177</v>
      </c>
      <c r="O5077" t="s">
        <v>178</v>
      </c>
      <c r="P5077" t="s">
        <v>5459</v>
      </c>
      <c r="Q5077" t="s">
        <v>315</v>
      </c>
      <c r="R5077" t="str">
        <f>IF(database_public_cloud_VMs[[#This Row],[Azure Environment]]="Enterprise Agreement","Licence Included","Bring Your Own Licence")</f>
        <v>Bring Your Own Licence</v>
      </c>
      <c r="S5077" t="s">
        <v>5599</v>
      </c>
      <c r="T5077" t="s">
        <v>5471</v>
      </c>
      <c r="U5077" t="s">
        <v>5465</v>
      </c>
      <c r="V5077" t="s">
        <v>5546</v>
      </c>
      <c r="W5077" t="s">
        <v>182</v>
      </c>
      <c r="X5077" t="s">
        <v>183</v>
      </c>
      <c r="Y5077" s="28" t="s">
        <v>5467</v>
      </c>
      <c r="Z5077" t="s">
        <v>5463</v>
      </c>
      <c r="AA507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078" spans="1:27" x14ac:dyDescent="0.45">
      <c r="A5078" s="24" t="s">
        <v>5659</v>
      </c>
      <c r="B5078" t="s">
        <v>55</v>
      </c>
      <c r="C5078" s="25" t="s">
        <v>5454</v>
      </c>
      <c r="D5078" t="s">
        <v>170</v>
      </c>
      <c r="E5078" t="s">
        <v>5455</v>
      </c>
      <c r="F5078" t="s">
        <v>5506</v>
      </c>
      <c r="G5078" s="26">
        <v>8</v>
      </c>
      <c r="H5078" s="26">
        <v>14</v>
      </c>
      <c r="I5078" s="26">
        <v>605</v>
      </c>
      <c r="J5078" s="27" t="s">
        <v>1250</v>
      </c>
      <c r="K5078" s="27" t="s">
        <v>5457</v>
      </c>
      <c r="L5078" s="27" t="s">
        <v>5507</v>
      </c>
      <c r="M5078" t="s">
        <v>31</v>
      </c>
      <c r="N5078" t="s">
        <v>177</v>
      </c>
      <c r="O5078" t="s">
        <v>185</v>
      </c>
      <c r="P5078" t="s">
        <v>5459</v>
      </c>
      <c r="Q5078" t="s">
        <v>315</v>
      </c>
      <c r="R5078" t="str">
        <f>IF(database_public_cloud_VMs[[#This Row],[Azure Environment]]="Enterprise Agreement","Licence Included","Bring Your Own Licence")</f>
        <v>Bring Your Own Licence</v>
      </c>
      <c r="S5078" t="s">
        <v>5599</v>
      </c>
      <c r="T5078" t="s">
        <v>5471</v>
      </c>
      <c r="U5078" t="s">
        <v>5465</v>
      </c>
      <c r="V5078" t="s">
        <v>5546</v>
      </c>
      <c r="W5078" t="s">
        <v>182</v>
      </c>
      <c r="X5078" t="s">
        <v>183</v>
      </c>
      <c r="Y5078" s="28" t="s">
        <v>5467</v>
      </c>
      <c r="Z5078" t="s">
        <v>5463</v>
      </c>
      <c r="AA507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079" spans="1:27" x14ac:dyDescent="0.45">
      <c r="A5079" s="24" t="s">
        <v>5660</v>
      </c>
      <c r="B5079" t="s">
        <v>55</v>
      </c>
      <c r="C5079" s="25" t="s">
        <v>5454</v>
      </c>
      <c r="D5079" t="s">
        <v>170</v>
      </c>
      <c r="E5079" t="s">
        <v>5455</v>
      </c>
      <c r="F5079" t="s">
        <v>5456</v>
      </c>
      <c r="G5079" s="26">
        <v>1</v>
      </c>
      <c r="H5079" s="26">
        <v>0.75</v>
      </c>
      <c r="I5079" s="26">
        <v>20</v>
      </c>
      <c r="J5079" s="27" t="s">
        <v>1250</v>
      </c>
      <c r="K5079" s="27" t="s">
        <v>5457</v>
      </c>
      <c r="L5079" s="27" t="s">
        <v>5458</v>
      </c>
      <c r="M5079" t="s">
        <v>31</v>
      </c>
      <c r="N5079" t="s">
        <v>188</v>
      </c>
      <c r="O5079" t="s">
        <v>188</v>
      </c>
      <c r="P5079" t="s">
        <v>5459</v>
      </c>
      <c r="Q5079" t="s">
        <v>315</v>
      </c>
      <c r="R5079" t="str">
        <f>IF(database_public_cloud_VMs[[#This Row],[Azure Environment]]="Enterprise Agreement","Licence Included","Bring Your Own Licence")</f>
        <v>Licence Included</v>
      </c>
      <c r="S5079" t="s">
        <v>5460</v>
      </c>
      <c r="T5079" t="s">
        <v>5461</v>
      </c>
      <c r="U5079" t="s">
        <v>5462</v>
      </c>
      <c r="V5079" t="s">
        <v>5461</v>
      </c>
      <c r="W5079" t="s">
        <v>182</v>
      </c>
      <c r="X5079" t="s">
        <v>183</v>
      </c>
      <c r="Y5079" s="28">
        <v>3.9800000000000002E-2</v>
      </c>
      <c r="Z5079" t="s">
        <v>5463</v>
      </c>
      <c r="AA5079" s="29">
        <f>IF(database_public_cloud_VMs[[#This Row],[Currency]]="USD",(database_public_cloud_VMs[[#This Row],[Rate]]*param_exchange_rate)/(1+param_discount_aws),database_public_cloud_VMs[[#This Row],[Rate]])</f>
        <v>3.9800000000000002E-2</v>
      </c>
    </row>
    <row r="5080" spans="1:27" x14ac:dyDescent="0.45">
      <c r="A5080" s="24" t="s">
        <v>5661</v>
      </c>
      <c r="B5080" t="s">
        <v>55</v>
      </c>
      <c r="C5080" s="25" t="s">
        <v>5454</v>
      </c>
      <c r="D5080" t="s">
        <v>170</v>
      </c>
      <c r="E5080" t="s">
        <v>5455</v>
      </c>
      <c r="F5080" t="s">
        <v>5456</v>
      </c>
      <c r="G5080" s="26">
        <v>1</v>
      </c>
      <c r="H5080" s="26">
        <v>0.75</v>
      </c>
      <c r="I5080" s="26">
        <v>20</v>
      </c>
      <c r="J5080" s="27" t="s">
        <v>1250</v>
      </c>
      <c r="K5080" s="27" t="s">
        <v>5457</v>
      </c>
      <c r="L5080" s="27" t="s">
        <v>5458</v>
      </c>
      <c r="M5080" t="s">
        <v>31</v>
      </c>
      <c r="N5080" t="s">
        <v>188</v>
      </c>
      <c r="O5080" t="s">
        <v>188</v>
      </c>
      <c r="P5080" t="s">
        <v>5459</v>
      </c>
      <c r="Q5080" t="s">
        <v>315</v>
      </c>
      <c r="R5080" t="str">
        <f>IF(database_public_cloud_VMs[[#This Row],[Azure Environment]]="Enterprise Agreement","Licence Included","Bring Your Own Licence")</f>
        <v>Licence Included</v>
      </c>
      <c r="S5080" t="s">
        <v>5460</v>
      </c>
      <c r="T5080" t="s">
        <v>5461</v>
      </c>
      <c r="U5080" t="s">
        <v>5465</v>
      </c>
      <c r="V5080" t="s">
        <v>5461</v>
      </c>
      <c r="W5080" t="s">
        <v>182</v>
      </c>
      <c r="X5080" t="s">
        <v>183</v>
      </c>
      <c r="Y5080" s="28">
        <v>3.2000000000000001E-2</v>
      </c>
      <c r="Z5080" t="s">
        <v>5463</v>
      </c>
      <c r="AA5080" s="29">
        <f>IF(database_public_cloud_VMs[[#This Row],[Currency]]="USD",(database_public_cloud_VMs[[#This Row],[Rate]]*param_exchange_rate)/(1+param_discount_aws),database_public_cloud_VMs[[#This Row],[Rate]])</f>
        <v>3.2000000000000001E-2</v>
      </c>
    </row>
    <row r="5081" spans="1:27" x14ac:dyDescent="0.45">
      <c r="A5081" s="24" t="s">
        <v>5662</v>
      </c>
      <c r="B5081" t="s">
        <v>55</v>
      </c>
      <c r="C5081" s="25" t="s">
        <v>5454</v>
      </c>
      <c r="D5081" t="s">
        <v>170</v>
      </c>
      <c r="E5081" t="s">
        <v>5455</v>
      </c>
      <c r="F5081" t="s">
        <v>5456</v>
      </c>
      <c r="G5081" s="26">
        <v>1</v>
      </c>
      <c r="H5081" s="26">
        <v>0.75</v>
      </c>
      <c r="I5081" s="26">
        <v>20</v>
      </c>
      <c r="J5081" s="27" t="s">
        <v>1250</v>
      </c>
      <c r="K5081" s="27" t="s">
        <v>5457</v>
      </c>
      <c r="L5081" s="27" t="s">
        <v>5458</v>
      </c>
      <c r="M5081" t="s">
        <v>31</v>
      </c>
      <c r="N5081" t="s">
        <v>177</v>
      </c>
      <c r="O5081" t="s">
        <v>178</v>
      </c>
      <c r="P5081" t="s">
        <v>5459</v>
      </c>
      <c r="Q5081" t="s">
        <v>315</v>
      </c>
      <c r="R5081" t="str">
        <f>IF(database_public_cloud_VMs[[#This Row],[Azure Environment]]="Enterprise Agreement","Licence Included","Bring Your Own Licence")</f>
        <v>Licence Included</v>
      </c>
      <c r="S5081" t="s">
        <v>5460</v>
      </c>
      <c r="T5081" t="s">
        <v>5461</v>
      </c>
      <c r="U5081" t="s">
        <v>5465</v>
      </c>
      <c r="V5081" t="s">
        <v>5461</v>
      </c>
      <c r="W5081" t="s">
        <v>182</v>
      </c>
      <c r="X5081" t="s">
        <v>183</v>
      </c>
      <c r="Y5081" s="28" t="s">
        <v>5467</v>
      </c>
      <c r="Z5081" t="s">
        <v>5463</v>
      </c>
      <c r="AA508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082" spans="1:27" x14ac:dyDescent="0.45">
      <c r="A5082" s="24" t="s">
        <v>5663</v>
      </c>
      <c r="B5082" t="s">
        <v>55</v>
      </c>
      <c r="C5082" s="25" t="s">
        <v>5454</v>
      </c>
      <c r="D5082" t="s">
        <v>170</v>
      </c>
      <c r="E5082" t="s">
        <v>5455</v>
      </c>
      <c r="F5082" t="s">
        <v>5456</v>
      </c>
      <c r="G5082" s="26">
        <v>1</v>
      </c>
      <c r="H5082" s="26">
        <v>0.75</v>
      </c>
      <c r="I5082" s="26">
        <v>20</v>
      </c>
      <c r="J5082" s="27" t="s">
        <v>1250</v>
      </c>
      <c r="K5082" s="27" t="s">
        <v>5457</v>
      </c>
      <c r="L5082" s="27" t="s">
        <v>5458</v>
      </c>
      <c r="M5082" t="s">
        <v>31</v>
      </c>
      <c r="N5082" t="s">
        <v>177</v>
      </c>
      <c r="O5082" t="s">
        <v>185</v>
      </c>
      <c r="P5082" t="s">
        <v>5459</v>
      </c>
      <c r="Q5082" t="s">
        <v>315</v>
      </c>
      <c r="R5082" t="str">
        <f>IF(database_public_cloud_VMs[[#This Row],[Azure Environment]]="Enterprise Agreement","Licence Included","Bring Your Own Licence")</f>
        <v>Licence Included</v>
      </c>
      <c r="S5082" t="s">
        <v>5460</v>
      </c>
      <c r="T5082" t="s">
        <v>5461</v>
      </c>
      <c r="U5082" t="s">
        <v>5465</v>
      </c>
      <c r="V5082" t="s">
        <v>5461</v>
      </c>
      <c r="W5082" t="s">
        <v>182</v>
      </c>
      <c r="X5082" t="s">
        <v>183</v>
      </c>
      <c r="Y5082" s="28" t="s">
        <v>5467</v>
      </c>
      <c r="Z5082" t="s">
        <v>5463</v>
      </c>
      <c r="AA508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083" spans="1:27" x14ac:dyDescent="0.45">
      <c r="A5083" s="24" t="s">
        <v>5664</v>
      </c>
      <c r="B5083" t="s">
        <v>55</v>
      </c>
      <c r="C5083" s="25" t="s">
        <v>5454</v>
      </c>
      <c r="D5083" t="s">
        <v>170</v>
      </c>
      <c r="E5083" t="s">
        <v>5455</v>
      </c>
      <c r="F5083" t="s">
        <v>5476</v>
      </c>
      <c r="G5083" s="26">
        <v>1</v>
      </c>
      <c r="H5083" s="26">
        <v>1.75</v>
      </c>
      <c r="I5083" s="26">
        <v>70</v>
      </c>
      <c r="J5083" s="27" t="s">
        <v>1250</v>
      </c>
      <c r="K5083" s="27" t="s">
        <v>5457</v>
      </c>
      <c r="L5083" s="27" t="s">
        <v>5477</v>
      </c>
      <c r="M5083" t="s">
        <v>31</v>
      </c>
      <c r="N5083" t="s">
        <v>188</v>
      </c>
      <c r="O5083" t="s">
        <v>188</v>
      </c>
      <c r="P5083" t="s">
        <v>5459</v>
      </c>
      <c r="Q5083" t="s">
        <v>315</v>
      </c>
      <c r="R5083" t="str">
        <f>IF(database_public_cloud_VMs[[#This Row],[Azure Environment]]="Enterprise Agreement","Licence Included","Bring Your Own Licence")</f>
        <v>Licence Included</v>
      </c>
      <c r="S5083" t="s">
        <v>5460</v>
      </c>
      <c r="T5083" t="s">
        <v>5461</v>
      </c>
      <c r="U5083" t="s">
        <v>5462</v>
      </c>
      <c r="V5083" t="s">
        <v>5461</v>
      </c>
      <c r="W5083" t="s">
        <v>182</v>
      </c>
      <c r="X5083" t="s">
        <v>183</v>
      </c>
      <c r="Y5083" s="28">
        <v>0.1552</v>
      </c>
      <c r="Z5083" t="s">
        <v>5463</v>
      </c>
      <c r="AA5083" s="29">
        <f>IF(database_public_cloud_VMs[[#This Row],[Currency]]="USD",(database_public_cloud_VMs[[#This Row],[Rate]]*param_exchange_rate)/(1+param_discount_aws),database_public_cloud_VMs[[#This Row],[Rate]])</f>
        <v>0.1552</v>
      </c>
    </row>
    <row r="5084" spans="1:27" x14ac:dyDescent="0.45">
      <c r="A5084" s="24" t="s">
        <v>5665</v>
      </c>
      <c r="B5084" t="s">
        <v>55</v>
      </c>
      <c r="C5084" s="25" t="s">
        <v>5454</v>
      </c>
      <c r="D5084" t="s">
        <v>170</v>
      </c>
      <c r="E5084" t="s">
        <v>5455</v>
      </c>
      <c r="F5084" t="s">
        <v>5476</v>
      </c>
      <c r="G5084" s="26">
        <v>1</v>
      </c>
      <c r="H5084" s="26">
        <v>1.75</v>
      </c>
      <c r="I5084" s="26">
        <v>70</v>
      </c>
      <c r="J5084" s="27" t="s">
        <v>1250</v>
      </c>
      <c r="K5084" s="27" t="s">
        <v>5457</v>
      </c>
      <c r="L5084" s="27" t="s">
        <v>5477</v>
      </c>
      <c r="M5084" t="s">
        <v>31</v>
      </c>
      <c r="N5084" t="s">
        <v>188</v>
      </c>
      <c r="O5084" t="s">
        <v>188</v>
      </c>
      <c r="P5084" t="s">
        <v>5459</v>
      </c>
      <c r="Q5084" t="s">
        <v>315</v>
      </c>
      <c r="R5084" t="str">
        <f>IF(database_public_cloud_VMs[[#This Row],[Azure Environment]]="Enterprise Agreement","Licence Included","Bring Your Own Licence")</f>
        <v>Licence Included</v>
      </c>
      <c r="S5084" t="s">
        <v>5460</v>
      </c>
      <c r="T5084" t="s">
        <v>5461</v>
      </c>
      <c r="U5084" t="s">
        <v>5465</v>
      </c>
      <c r="V5084" t="s">
        <v>5461</v>
      </c>
      <c r="W5084" t="s">
        <v>182</v>
      </c>
      <c r="X5084" t="s">
        <v>183</v>
      </c>
      <c r="Y5084" s="28">
        <v>0.12479999999999999</v>
      </c>
      <c r="Z5084" t="s">
        <v>5463</v>
      </c>
      <c r="AA5084" s="29">
        <f>IF(database_public_cloud_VMs[[#This Row],[Currency]]="USD",(database_public_cloud_VMs[[#This Row],[Rate]]*param_exchange_rate)/(1+param_discount_aws),database_public_cloud_VMs[[#This Row],[Rate]])</f>
        <v>0.12479999999999999</v>
      </c>
    </row>
    <row r="5085" spans="1:27" x14ac:dyDescent="0.45">
      <c r="A5085" s="24" t="s">
        <v>5666</v>
      </c>
      <c r="B5085" t="s">
        <v>55</v>
      </c>
      <c r="C5085" s="25" t="s">
        <v>5454</v>
      </c>
      <c r="D5085" t="s">
        <v>170</v>
      </c>
      <c r="E5085" t="s">
        <v>5455</v>
      </c>
      <c r="F5085" t="s">
        <v>5476</v>
      </c>
      <c r="G5085" s="26">
        <v>1</v>
      </c>
      <c r="H5085" s="26">
        <v>1.75</v>
      </c>
      <c r="I5085" s="26">
        <v>70</v>
      </c>
      <c r="J5085" s="27" t="s">
        <v>1250</v>
      </c>
      <c r="K5085" s="27" t="s">
        <v>5457</v>
      </c>
      <c r="L5085" s="27" t="s">
        <v>5477</v>
      </c>
      <c r="M5085" t="s">
        <v>31</v>
      </c>
      <c r="N5085" t="s">
        <v>177</v>
      </c>
      <c r="O5085" t="s">
        <v>178</v>
      </c>
      <c r="P5085" t="s">
        <v>5459</v>
      </c>
      <c r="Q5085" t="s">
        <v>315</v>
      </c>
      <c r="R5085" t="str">
        <f>IF(database_public_cloud_VMs[[#This Row],[Azure Environment]]="Enterprise Agreement","Licence Included","Bring Your Own Licence")</f>
        <v>Licence Included</v>
      </c>
      <c r="S5085" t="s">
        <v>5460</v>
      </c>
      <c r="T5085" t="s">
        <v>5461</v>
      </c>
      <c r="U5085" t="s">
        <v>5465</v>
      </c>
      <c r="V5085" t="s">
        <v>5461</v>
      </c>
      <c r="W5085" t="s">
        <v>182</v>
      </c>
      <c r="X5085" t="s">
        <v>183</v>
      </c>
      <c r="Y5085" s="28" t="s">
        <v>5467</v>
      </c>
      <c r="Z5085" t="s">
        <v>5463</v>
      </c>
      <c r="AA508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086" spans="1:27" x14ac:dyDescent="0.45">
      <c r="A5086" s="24" t="s">
        <v>5667</v>
      </c>
      <c r="B5086" t="s">
        <v>55</v>
      </c>
      <c r="C5086" s="25" t="s">
        <v>5454</v>
      </c>
      <c r="D5086" t="s">
        <v>170</v>
      </c>
      <c r="E5086" t="s">
        <v>5455</v>
      </c>
      <c r="F5086" t="s">
        <v>5476</v>
      </c>
      <c r="G5086" s="26">
        <v>1</v>
      </c>
      <c r="H5086" s="26">
        <v>1.75</v>
      </c>
      <c r="I5086" s="26">
        <v>70</v>
      </c>
      <c r="J5086" s="27" t="s">
        <v>1250</v>
      </c>
      <c r="K5086" s="27" t="s">
        <v>5457</v>
      </c>
      <c r="L5086" s="27" t="s">
        <v>5477</v>
      </c>
      <c r="M5086" t="s">
        <v>31</v>
      </c>
      <c r="N5086" t="s">
        <v>177</v>
      </c>
      <c r="O5086" t="s">
        <v>185</v>
      </c>
      <c r="P5086" t="s">
        <v>5459</v>
      </c>
      <c r="Q5086" t="s">
        <v>315</v>
      </c>
      <c r="R5086" t="str">
        <f>IF(database_public_cloud_VMs[[#This Row],[Azure Environment]]="Enterprise Agreement","Licence Included","Bring Your Own Licence")</f>
        <v>Licence Included</v>
      </c>
      <c r="S5086" t="s">
        <v>5460</v>
      </c>
      <c r="T5086" t="s">
        <v>5461</v>
      </c>
      <c r="U5086" t="s">
        <v>5465</v>
      </c>
      <c r="V5086" t="s">
        <v>5461</v>
      </c>
      <c r="W5086" t="s">
        <v>182</v>
      </c>
      <c r="X5086" t="s">
        <v>183</v>
      </c>
      <c r="Y5086" s="28" t="s">
        <v>5467</v>
      </c>
      <c r="Z5086" t="s">
        <v>5463</v>
      </c>
      <c r="AA508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087" spans="1:27" x14ac:dyDescent="0.45">
      <c r="A5087" s="24" t="s">
        <v>5668</v>
      </c>
      <c r="B5087" t="s">
        <v>55</v>
      </c>
      <c r="C5087" s="25" t="s">
        <v>5454</v>
      </c>
      <c r="D5087" t="s">
        <v>170</v>
      </c>
      <c r="E5087" t="s">
        <v>5455</v>
      </c>
      <c r="F5087" t="s">
        <v>5476</v>
      </c>
      <c r="G5087" s="26">
        <v>1</v>
      </c>
      <c r="H5087" s="26">
        <v>1.75</v>
      </c>
      <c r="I5087" s="26">
        <v>70</v>
      </c>
      <c r="J5087" s="27" t="s">
        <v>1250</v>
      </c>
      <c r="K5087" s="27" t="s">
        <v>5457</v>
      </c>
      <c r="L5087" s="27" t="s">
        <v>5477</v>
      </c>
      <c r="M5087" t="s">
        <v>31</v>
      </c>
      <c r="N5087" t="s">
        <v>188</v>
      </c>
      <c r="O5087" t="s">
        <v>188</v>
      </c>
      <c r="P5087" t="s">
        <v>5459</v>
      </c>
      <c r="Q5087" t="s">
        <v>315</v>
      </c>
      <c r="R5087" t="str">
        <f>IF(database_public_cloud_VMs[[#This Row],[Azure Environment]]="Enterprise Agreement","Licence Included","Bring Your Own Licence")</f>
        <v>Bring Your Own Licence</v>
      </c>
      <c r="S5087" t="s">
        <v>5599</v>
      </c>
      <c r="T5087" t="s">
        <v>5461</v>
      </c>
      <c r="U5087" t="s">
        <v>5462</v>
      </c>
      <c r="V5087" t="s">
        <v>5461</v>
      </c>
      <c r="W5087" t="s">
        <v>182</v>
      </c>
      <c r="X5087" t="s">
        <v>183</v>
      </c>
      <c r="Y5087" s="28" t="s">
        <v>5600</v>
      </c>
      <c r="Z5087" t="s">
        <v>5463</v>
      </c>
      <c r="AA508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088" spans="1:27" x14ac:dyDescent="0.45">
      <c r="A5088" s="24" t="s">
        <v>5669</v>
      </c>
      <c r="B5088" t="s">
        <v>55</v>
      </c>
      <c r="C5088" s="25" t="s">
        <v>5454</v>
      </c>
      <c r="D5088" t="s">
        <v>170</v>
      </c>
      <c r="E5088" t="s">
        <v>5455</v>
      </c>
      <c r="F5088" t="s">
        <v>5476</v>
      </c>
      <c r="G5088" s="26">
        <v>1</v>
      </c>
      <c r="H5088" s="26">
        <v>1.75</v>
      </c>
      <c r="I5088" s="26">
        <v>70</v>
      </c>
      <c r="J5088" s="27" t="s">
        <v>1250</v>
      </c>
      <c r="K5088" s="27" t="s">
        <v>5457</v>
      </c>
      <c r="L5088" s="27" t="s">
        <v>5477</v>
      </c>
      <c r="M5088" t="s">
        <v>31</v>
      </c>
      <c r="N5088" t="s">
        <v>188</v>
      </c>
      <c r="O5088" t="s">
        <v>188</v>
      </c>
      <c r="P5088" t="s">
        <v>5459</v>
      </c>
      <c r="Q5088" t="s">
        <v>315</v>
      </c>
      <c r="R5088" t="str">
        <f>IF(database_public_cloud_VMs[[#This Row],[Azure Environment]]="Enterprise Agreement","Licence Included","Bring Your Own Licence")</f>
        <v>Bring Your Own Licence</v>
      </c>
      <c r="S5088" t="s">
        <v>5599</v>
      </c>
      <c r="T5088" t="s">
        <v>5461</v>
      </c>
      <c r="U5088" t="s">
        <v>5465</v>
      </c>
      <c r="V5088" t="s">
        <v>5461</v>
      </c>
      <c r="W5088" t="s">
        <v>182</v>
      </c>
      <c r="X5088" t="s">
        <v>183</v>
      </c>
      <c r="Y5088" s="28">
        <v>7.8399999999999997E-2</v>
      </c>
      <c r="Z5088" t="s">
        <v>5463</v>
      </c>
      <c r="AA5088" s="29">
        <f>IF(database_public_cloud_VMs[[#This Row],[Currency]]="USD",(database_public_cloud_VMs[[#This Row],[Rate]]*param_exchange_rate)/(1+param_discount_aws),database_public_cloud_VMs[[#This Row],[Rate]])</f>
        <v>7.8399999999999997E-2</v>
      </c>
    </row>
    <row r="5089" spans="1:27" x14ac:dyDescent="0.45">
      <c r="A5089" s="24" t="s">
        <v>5670</v>
      </c>
      <c r="B5089" t="s">
        <v>55</v>
      </c>
      <c r="C5089" s="25" t="s">
        <v>5454</v>
      </c>
      <c r="D5089" t="s">
        <v>170</v>
      </c>
      <c r="E5089" t="s">
        <v>5455</v>
      </c>
      <c r="F5089" t="s">
        <v>5476</v>
      </c>
      <c r="G5089" s="26">
        <v>1</v>
      </c>
      <c r="H5089" s="26">
        <v>1.75</v>
      </c>
      <c r="I5089" s="26">
        <v>70</v>
      </c>
      <c r="J5089" s="27" t="s">
        <v>1250</v>
      </c>
      <c r="K5089" s="27" t="s">
        <v>5457</v>
      </c>
      <c r="L5089" s="27" t="s">
        <v>5477</v>
      </c>
      <c r="M5089" t="s">
        <v>31</v>
      </c>
      <c r="N5089" t="s">
        <v>177</v>
      </c>
      <c r="O5089" t="s">
        <v>178</v>
      </c>
      <c r="P5089" t="s">
        <v>5459</v>
      </c>
      <c r="Q5089" t="s">
        <v>315</v>
      </c>
      <c r="R5089" t="str">
        <f>IF(database_public_cloud_VMs[[#This Row],[Azure Environment]]="Enterprise Agreement","Licence Included","Bring Your Own Licence")</f>
        <v>Bring Your Own Licence</v>
      </c>
      <c r="S5089" t="s">
        <v>5599</v>
      </c>
      <c r="T5089" t="s">
        <v>5461</v>
      </c>
      <c r="U5089" t="s">
        <v>5465</v>
      </c>
      <c r="V5089" t="s">
        <v>5461</v>
      </c>
      <c r="W5089" t="s">
        <v>182</v>
      </c>
      <c r="X5089" t="s">
        <v>183</v>
      </c>
      <c r="Y5089" s="28" t="s">
        <v>5467</v>
      </c>
      <c r="Z5089" t="s">
        <v>5463</v>
      </c>
      <c r="AA508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090" spans="1:27" x14ac:dyDescent="0.45">
      <c r="A5090" s="24" t="s">
        <v>5671</v>
      </c>
      <c r="B5090" t="s">
        <v>55</v>
      </c>
      <c r="C5090" s="25" t="s">
        <v>5454</v>
      </c>
      <c r="D5090" t="s">
        <v>170</v>
      </c>
      <c r="E5090" t="s">
        <v>5455</v>
      </c>
      <c r="F5090" t="s">
        <v>5476</v>
      </c>
      <c r="G5090" s="26">
        <v>1</v>
      </c>
      <c r="H5090" s="26">
        <v>1.75</v>
      </c>
      <c r="I5090" s="26">
        <v>70</v>
      </c>
      <c r="J5090" s="27" t="s">
        <v>1250</v>
      </c>
      <c r="K5090" s="27" t="s">
        <v>5457</v>
      </c>
      <c r="L5090" s="27" t="s">
        <v>5477</v>
      </c>
      <c r="M5090" t="s">
        <v>31</v>
      </c>
      <c r="N5090" t="s">
        <v>177</v>
      </c>
      <c r="O5090" t="s">
        <v>185</v>
      </c>
      <c r="P5090" t="s">
        <v>5459</v>
      </c>
      <c r="Q5090" t="s">
        <v>315</v>
      </c>
      <c r="R5090" t="str">
        <f>IF(database_public_cloud_VMs[[#This Row],[Azure Environment]]="Enterprise Agreement","Licence Included","Bring Your Own Licence")</f>
        <v>Bring Your Own Licence</v>
      </c>
      <c r="S5090" t="s">
        <v>5599</v>
      </c>
      <c r="T5090" t="s">
        <v>5461</v>
      </c>
      <c r="U5090" t="s">
        <v>5465</v>
      </c>
      <c r="V5090" t="s">
        <v>5461</v>
      </c>
      <c r="W5090" t="s">
        <v>182</v>
      </c>
      <c r="X5090" t="s">
        <v>183</v>
      </c>
      <c r="Y5090" s="28" t="s">
        <v>5467</v>
      </c>
      <c r="Z5090" t="s">
        <v>5463</v>
      </c>
      <c r="AA509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091" spans="1:27" x14ac:dyDescent="0.45">
      <c r="A5091" s="24" t="s">
        <v>5672</v>
      </c>
      <c r="B5091" t="s">
        <v>55</v>
      </c>
      <c r="C5091" s="25" t="s">
        <v>5454</v>
      </c>
      <c r="D5091" t="s">
        <v>170</v>
      </c>
      <c r="E5091" t="s">
        <v>5455</v>
      </c>
      <c r="F5091" t="s">
        <v>5476</v>
      </c>
      <c r="G5091" s="26">
        <v>1</v>
      </c>
      <c r="H5091" s="26">
        <v>1.75</v>
      </c>
      <c r="I5091" s="26">
        <v>70</v>
      </c>
      <c r="J5091" s="27" t="s">
        <v>1250</v>
      </c>
      <c r="K5091" s="27" t="s">
        <v>5457</v>
      </c>
      <c r="L5091" s="27" t="s">
        <v>5477</v>
      </c>
      <c r="M5091" t="s">
        <v>31</v>
      </c>
      <c r="N5091" t="s">
        <v>188</v>
      </c>
      <c r="O5091" t="s">
        <v>188</v>
      </c>
      <c r="P5091" t="s">
        <v>5459</v>
      </c>
      <c r="Q5091" t="s">
        <v>315</v>
      </c>
      <c r="R5091" t="str">
        <f>IF(database_public_cloud_VMs[[#This Row],[Azure Environment]]="Enterprise Agreement","Licence Included","Bring Your Own Licence")</f>
        <v>Licence Included</v>
      </c>
      <c r="S5091" t="s">
        <v>5460</v>
      </c>
      <c r="T5091" t="s">
        <v>5471</v>
      </c>
      <c r="U5091" t="s">
        <v>5462</v>
      </c>
      <c r="V5091" t="s">
        <v>5461</v>
      </c>
      <c r="W5091" t="s">
        <v>182</v>
      </c>
      <c r="X5091" t="s">
        <v>183</v>
      </c>
      <c r="Y5091" s="28">
        <v>6.1800000000000001E-2</v>
      </c>
      <c r="Z5091" t="s">
        <v>5463</v>
      </c>
      <c r="AA5091" s="29">
        <f>IF(database_public_cloud_VMs[[#This Row],[Currency]]="USD",(database_public_cloud_VMs[[#This Row],[Rate]]*param_exchange_rate)/(1+param_discount_aws),database_public_cloud_VMs[[#This Row],[Rate]])</f>
        <v>6.1800000000000001E-2</v>
      </c>
    </row>
    <row r="5092" spans="1:27" x14ac:dyDescent="0.45">
      <c r="A5092" s="24" t="s">
        <v>5673</v>
      </c>
      <c r="B5092" t="s">
        <v>55</v>
      </c>
      <c r="C5092" s="25" t="s">
        <v>5454</v>
      </c>
      <c r="D5092" t="s">
        <v>170</v>
      </c>
      <c r="E5092" t="s">
        <v>5455</v>
      </c>
      <c r="F5092" t="s">
        <v>5476</v>
      </c>
      <c r="G5092" s="26">
        <v>1</v>
      </c>
      <c r="H5092" s="26">
        <v>1.75</v>
      </c>
      <c r="I5092" s="26">
        <v>70</v>
      </c>
      <c r="J5092" s="27" t="s">
        <v>1250</v>
      </c>
      <c r="K5092" s="27" t="s">
        <v>5457</v>
      </c>
      <c r="L5092" s="27" t="s">
        <v>5477</v>
      </c>
      <c r="M5092" t="s">
        <v>31</v>
      </c>
      <c r="N5092" t="s">
        <v>188</v>
      </c>
      <c r="O5092" t="s">
        <v>188</v>
      </c>
      <c r="P5092" t="s">
        <v>5459</v>
      </c>
      <c r="Q5092" t="s">
        <v>315</v>
      </c>
      <c r="R5092" t="str">
        <f>IF(database_public_cloud_VMs[[#This Row],[Azure Environment]]="Enterprise Agreement","Licence Included","Bring Your Own Licence")</f>
        <v>Licence Included</v>
      </c>
      <c r="S5092" t="s">
        <v>5460</v>
      </c>
      <c r="T5092" t="s">
        <v>5471</v>
      </c>
      <c r="U5092" t="s">
        <v>5465</v>
      </c>
      <c r="V5092" t="s">
        <v>5461</v>
      </c>
      <c r="W5092" t="s">
        <v>182</v>
      </c>
      <c r="X5092" t="s">
        <v>183</v>
      </c>
      <c r="Y5092" s="28">
        <v>4.9599999999999998E-2</v>
      </c>
      <c r="Z5092" t="s">
        <v>5463</v>
      </c>
      <c r="AA5092" s="29">
        <f>IF(database_public_cloud_VMs[[#This Row],[Currency]]="USD",(database_public_cloud_VMs[[#This Row],[Rate]]*param_exchange_rate)/(1+param_discount_aws),database_public_cloud_VMs[[#This Row],[Rate]])</f>
        <v>4.9599999999999998E-2</v>
      </c>
    </row>
    <row r="5093" spans="1:27" x14ac:dyDescent="0.45">
      <c r="A5093" s="24" t="s">
        <v>5674</v>
      </c>
      <c r="B5093" t="s">
        <v>55</v>
      </c>
      <c r="C5093" s="25" t="s">
        <v>5454</v>
      </c>
      <c r="D5093" t="s">
        <v>170</v>
      </c>
      <c r="E5093" t="s">
        <v>5455</v>
      </c>
      <c r="F5093" t="s">
        <v>5476</v>
      </c>
      <c r="G5093" s="26">
        <v>1</v>
      </c>
      <c r="H5093" s="26">
        <v>1.75</v>
      </c>
      <c r="I5093" s="26">
        <v>70</v>
      </c>
      <c r="J5093" s="27" t="s">
        <v>1250</v>
      </c>
      <c r="K5093" s="27" t="s">
        <v>5457</v>
      </c>
      <c r="L5093" s="27" t="s">
        <v>5477</v>
      </c>
      <c r="M5093" t="s">
        <v>31</v>
      </c>
      <c r="N5093" t="s">
        <v>177</v>
      </c>
      <c r="O5093" t="s">
        <v>178</v>
      </c>
      <c r="P5093" t="s">
        <v>5459</v>
      </c>
      <c r="Q5093" t="s">
        <v>315</v>
      </c>
      <c r="R5093" t="str">
        <f>IF(database_public_cloud_VMs[[#This Row],[Azure Environment]]="Enterprise Agreement","Licence Included","Bring Your Own Licence")</f>
        <v>Licence Included</v>
      </c>
      <c r="S5093" t="s">
        <v>5460</v>
      </c>
      <c r="T5093" t="s">
        <v>5471</v>
      </c>
      <c r="U5093" t="s">
        <v>5465</v>
      </c>
      <c r="V5093" t="s">
        <v>5461</v>
      </c>
      <c r="W5093" t="s">
        <v>182</v>
      </c>
      <c r="X5093" t="s">
        <v>183</v>
      </c>
      <c r="Y5093" s="28" t="s">
        <v>5467</v>
      </c>
      <c r="Z5093" t="s">
        <v>5463</v>
      </c>
      <c r="AA509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094" spans="1:27" x14ac:dyDescent="0.45">
      <c r="A5094" s="24" t="s">
        <v>5675</v>
      </c>
      <c r="B5094" t="s">
        <v>55</v>
      </c>
      <c r="C5094" s="25" t="s">
        <v>5454</v>
      </c>
      <c r="D5094" t="s">
        <v>170</v>
      </c>
      <c r="E5094" t="s">
        <v>5455</v>
      </c>
      <c r="F5094" t="s">
        <v>5476</v>
      </c>
      <c r="G5094" s="26">
        <v>1</v>
      </c>
      <c r="H5094" s="26">
        <v>1.75</v>
      </c>
      <c r="I5094" s="26">
        <v>70</v>
      </c>
      <c r="J5094" s="27" t="s">
        <v>1250</v>
      </c>
      <c r="K5094" s="27" t="s">
        <v>5457</v>
      </c>
      <c r="L5094" s="27" t="s">
        <v>5477</v>
      </c>
      <c r="M5094" t="s">
        <v>31</v>
      </c>
      <c r="N5094" t="s">
        <v>177</v>
      </c>
      <c r="O5094" t="s">
        <v>185</v>
      </c>
      <c r="P5094" t="s">
        <v>5459</v>
      </c>
      <c r="Q5094" t="s">
        <v>315</v>
      </c>
      <c r="R5094" t="str">
        <f>IF(database_public_cloud_VMs[[#This Row],[Azure Environment]]="Enterprise Agreement","Licence Included","Bring Your Own Licence")</f>
        <v>Licence Included</v>
      </c>
      <c r="S5094" t="s">
        <v>5460</v>
      </c>
      <c r="T5094" t="s">
        <v>5471</v>
      </c>
      <c r="U5094" t="s">
        <v>5465</v>
      </c>
      <c r="V5094" t="s">
        <v>5461</v>
      </c>
      <c r="W5094" t="s">
        <v>182</v>
      </c>
      <c r="X5094" t="s">
        <v>183</v>
      </c>
      <c r="Y5094" s="28" t="s">
        <v>5467</v>
      </c>
      <c r="Z5094" t="s">
        <v>5463</v>
      </c>
      <c r="AA509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095" spans="1:27" x14ac:dyDescent="0.45">
      <c r="A5095" s="24" t="s">
        <v>5676</v>
      </c>
      <c r="B5095" t="s">
        <v>55</v>
      </c>
      <c r="C5095" s="25" t="s">
        <v>5454</v>
      </c>
      <c r="D5095" t="s">
        <v>170</v>
      </c>
      <c r="E5095" t="s">
        <v>5455</v>
      </c>
      <c r="F5095" t="s">
        <v>5476</v>
      </c>
      <c r="G5095" s="26">
        <v>1</v>
      </c>
      <c r="H5095" s="26">
        <v>1.75</v>
      </c>
      <c r="I5095" s="26">
        <v>70</v>
      </c>
      <c r="J5095" s="27" t="s">
        <v>1250</v>
      </c>
      <c r="K5095" s="27" t="s">
        <v>5457</v>
      </c>
      <c r="L5095" s="27" t="s">
        <v>5477</v>
      </c>
      <c r="M5095" t="s">
        <v>31</v>
      </c>
      <c r="N5095" t="s">
        <v>188</v>
      </c>
      <c r="O5095" t="s">
        <v>188</v>
      </c>
      <c r="P5095" t="s">
        <v>5459</v>
      </c>
      <c r="Q5095" t="s">
        <v>315</v>
      </c>
      <c r="R5095" t="str">
        <f>IF(database_public_cloud_VMs[[#This Row],[Azure Environment]]="Enterprise Agreement","Licence Included","Bring Your Own Licence")</f>
        <v>Bring Your Own Licence</v>
      </c>
      <c r="S5095" t="s">
        <v>5599</v>
      </c>
      <c r="T5095" t="s">
        <v>5471</v>
      </c>
      <c r="U5095" t="s">
        <v>5462</v>
      </c>
      <c r="V5095" t="s">
        <v>5461</v>
      </c>
      <c r="W5095" t="s">
        <v>182</v>
      </c>
      <c r="X5095" t="s">
        <v>183</v>
      </c>
      <c r="Y5095" s="28" t="s">
        <v>5600</v>
      </c>
      <c r="Z5095" t="s">
        <v>5463</v>
      </c>
      <c r="AA509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096" spans="1:27" x14ac:dyDescent="0.45">
      <c r="A5096" s="24" t="s">
        <v>5677</v>
      </c>
      <c r="B5096" t="s">
        <v>55</v>
      </c>
      <c r="C5096" s="25" t="s">
        <v>5454</v>
      </c>
      <c r="D5096" t="s">
        <v>170</v>
      </c>
      <c r="E5096" t="s">
        <v>5455</v>
      </c>
      <c r="F5096" t="s">
        <v>5476</v>
      </c>
      <c r="G5096" s="26">
        <v>1</v>
      </c>
      <c r="H5096" s="26">
        <v>1.75</v>
      </c>
      <c r="I5096" s="26">
        <v>70</v>
      </c>
      <c r="J5096" s="27" t="s">
        <v>1250</v>
      </c>
      <c r="K5096" s="27" t="s">
        <v>5457</v>
      </c>
      <c r="L5096" s="27" t="s">
        <v>5477</v>
      </c>
      <c r="M5096" t="s">
        <v>31</v>
      </c>
      <c r="N5096" t="s">
        <v>188</v>
      </c>
      <c r="O5096" t="s">
        <v>188</v>
      </c>
      <c r="P5096" t="s">
        <v>5459</v>
      </c>
      <c r="Q5096" t="s">
        <v>315</v>
      </c>
      <c r="R5096" t="str">
        <f>IF(database_public_cloud_VMs[[#This Row],[Azure Environment]]="Enterprise Agreement","Licence Included","Bring Your Own Licence")</f>
        <v>Bring Your Own Licence</v>
      </c>
      <c r="S5096" t="s">
        <v>5599</v>
      </c>
      <c r="T5096" t="s">
        <v>5471</v>
      </c>
      <c r="U5096" t="s">
        <v>5465</v>
      </c>
      <c r="V5096" t="s">
        <v>5461</v>
      </c>
      <c r="W5096" t="s">
        <v>182</v>
      </c>
      <c r="X5096" t="s">
        <v>183</v>
      </c>
      <c r="Y5096" s="28">
        <v>1.55E-2</v>
      </c>
      <c r="Z5096" t="s">
        <v>5463</v>
      </c>
      <c r="AA5096" s="29">
        <f>IF(database_public_cloud_VMs[[#This Row],[Currency]]="USD",(database_public_cloud_VMs[[#This Row],[Rate]]*param_exchange_rate)/(1+param_discount_aws),database_public_cloud_VMs[[#This Row],[Rate]])</f>
        <v>1.55E-2</v>
      </c>
    </row>
    <row r="5097" spans="1:27" x14ac:dyDescent="0.45">
      <c r="A5097" s="24" t="s">
        <v>5678</v>
      </c>
      <c r="B5097" t="s">
        <v>55</v>
      </c>
      <c r="C5097" s="25" t="s">
        <v>5454</v>
      </c>
      <c r="D5097" t="s">
        <v>170</v>
      </c>
      <c r="E5097" t="s">
        <v>5455</v>
      </c>
      <c r="F5097" t="s">
        <v>5476</v>
      </c>
      <c r="G5097" s="26">
        <v>1</v>
      </c>
      <c r="H5097" s="26">
        <v>1.75</v>
      </c>
      <c r="I5097" s="26">
        <v>70</v>
      </c>
      <c r="J5097" s="27" t="s">
        <v>1250</v>
      </c>
      <c r="K5097" s="27" t="s">
        <v>5457</v>
      </c>
      <c r="L5097" s="27" t="s">
        <v>5477</v>
      </c>
      <c r="M5097" t="s">
        <v>31</v>
      </c>
      <c r="N5097" t="s">
        <v>177</v>
      </c>
      <c r="O5097" t="s">
        <v>178</v>
      </c>
      <c r="P5097" t="s">
        <v>5459</v>
      </c>
      <c r="Q5097" t="s">
        <v>315</v>
      </c>
      <c r="R5097" t="str">
        <f>IF(database_public_cloud_VMs[[#This Row],[Azure Environment]]="Enterprise Agreement","Licence Included","Bring Your Own Licence")</f>
        <v>Bring Your Own Licence</v>
      </c>
      <c r="S5097" t="s">
        <v>5599</v>
      </c>
      <c r="T5097" t="s">
        <v>5471</v>
      </c>
      <c r="U5097" t="s">
        <v>5465</v>
      </c>
      <c r="V5097" t="s">
        <v>5461</v>
      </c>
      <c r="W5097" t="s">
        <v>182</v>
      </c>
      <c r="X5097" t="s">
        <v>183</v>
      </c>
      <c r="Y5097" s="28" t="s">
        <v>5467</v>
      </c>
      <c r="Z5097" t="s">
        <v>5463</v>
      </c>
      <c r="AA509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098" spans="1:27" x14ac:dyDescent="0.45">
      <c r="A5098" s="24" t="s">
        <v>5679</v>
      </c>
      <c r="B5098" t="s">
        <v>55</v>
      </c>
      <c r="C5098" s="25" t="s">
        <v>5454</v>
      </c>
      <c r="D5098" t="s">
        <v>170</v>
      </c>
      <c r="E5098" t="s">
        <v>5455</v>
      </c>
      <c r="F5098" t="s">
        <v>5476</v>
      </c>
      <c r="G5098" s="26">
        <v>1</v>
      </c>
      <c r="H5098" s="26">
        <v>1.75</v>
      </c>
      <c r="I5098" s="26">
        <v>70</v>
      </c>
      <c r="J5098" s="27" t="s">
        <v>1250</v>
      </c>
      <c r="K5098" s="27" t="s">
        <v>5457</v>
      </c>
      <c r="L5098" s="27" t="s">
        <v>5477</v>
      </c>
      <c r="M5098" t="s">
        <v>31</v>
      </c>
      <c r="N5098" t="s">
        <v>177</v>
      </c>
      <c r="O5098" t="s">
        <v>185</v>
      </c>
      <c r="P5098" t="s">
        <v>5459</v>
      </c>
      <c r="Q5098" t="s">
        <v>315</v>
      </c>
      <c r="R5098" t="str">
        <f>IF(database_public_cloud_VMs[[#This Row],[Azure Environment]]="Enterprise Agreement","Licence Included","Bring Your Own Licence")</f>
        <v>Bring Your Own Licence</v>
      </c>
      <c r="S5098" t="s">
        <v>5599</v>
      </c>
      <c r="T5098" t="s">
        <v>5471</v>
      </c>
      <c r="U5098" t="s">
        <v>5465</v>
      </c>
      <c r="V5098" t="s">
        <v>5461</v>
      </c>
      <c r="W5098" t="s">
        <v>182</v>
      </c>
      <c r="X5098" t="s">
        <v>183</v>
      </c>
      <c r="Y5098" s="28" t="s">
        <v>5467</v>
      </c>
      <c r="Z5098" t="s">
        <v>5463</v>
      </c>
      <c r="AA509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099" spans="1:27" x14ac:dyDescent="0.45">
      <c r="A5099" s="24" t="s">
        <v>5680</v>
      </c>
      <c r="B5099" t="s">
        <v>55</v>
      </c>
      <c r="C5099" s="25" t="s">
        <v>5454</v>
      </c>
      <c r="D5099" t="s">
        <v>170</v>
      </c>
      <c r="E5099" t="s">
        <v>5455</v>
      </c>
      <c r="F5099" t="s">
        <v>5486</v>
      </c>
      <c r="G5099" s="26">
        <v>2</v>
      </c>
      <c r="H5099" s="26">
        <v>3.5</v>
      </c>
      <c r="I5099" s="26">
        <v>135</v>
      </c>
      <c r="J5099" s="27" t="s">
        <v>1250</v>
      </c>
      <c r="K5099" s="27" t="s">
        <v>5457</v>
      </c>
      <c r="L5099" s="27" t="s">
        <v>5487</v>
      </c>
      <c r="M5099" t="s">
        <v>31</v>
      </c>
      <c r="N5099" t="s">
        <v>188</v>
      </c>
      <c r="O5099" t="s">
        <v>188</v>
      </c>
      <c r="P5099" t="s">
        <v>5459</v>
      </c>
      <c r="Q5099" t="s">
        <v>315</v>
      </c>
      <c r="R5099" t="str">
        <f>IF(database_public_cloud_VMs[[#This Row],[Azure Environment]]="Enterprise Agreement","Licence Included","Bring Your Own Licence")</f>
        <v>Licence Included</v>
      </c>
      <c r="S5099" t="s">
        <v>5460</v>
      </c>
      <c r="T5099" t="s">
        <v>5461</v>
      </c>
      <c r="U5099" t="s">
        <v>5462</v>
      </c>
      <c r="V5099" t="s">
        <v>5461</v>
      </c>
      <c r="W5099" t="s">
        <v>182</v>
      </c>
      <c r="X5099" t="s">
        <v>183</v>
      </c>
      <c r="Y5099" s="28">
        <v>0.3105</v>
      </c>
      <c r="Z5099" t="s">
        <v>5463</v>
      </c>
      <c r="AA5099" s="29">
        <f>IF(database_public_cloud_VMs[[#This Row],[Currency]]="USD",(database_public_cloud_VMs[[#This Row],[Rate]]*param_exchange_rate)/(1+param_discount_aws),database_public_cloud_VMs[[#This Row],[Rate]])</f>
        <v>0.3105</v>
      </c>
    </row>
    <row r="5100" spans="1:27" x14ac:dyDescent="0.45">
      <c r="A5100" s="24" t="s">
        <v>5681</v>
      </c>
      <c r="B5100" t="s">
        <v>55</v>
      </c>
      <c r="C5100" s="25" t="s">
        <v>5454</v>
      </c>
      <c r="D5100" t="s">
        <v>170</v>
      </c>
      <c r="E5100" t="s">
        <v>5455</v>
      </c>
      <c r="F5100" t="s">
        <v>5486</v>
      </c>
      <c r="G5100" s="26">
        <v>2</v>
      </c>
      <c r="H5100" s="26">
        <v>3.5</v>
      </c>
      <c r="I5100" s="26">
        <v>135</v>
      </c>
      <c r="J5100" s="27" t="s">
        <v>1250</v>
      </c>
      <c r="K5100" s="27" t="s">
        <v>5457</v>
      </c>
      <c r="L5100" s="27" t="s">
        <v>5487</v>
      </c>
      <c r="M5100" t="s">
        <v>31</v>
      </c>
      <c r="N5100" t="s">
        <v>188</v>
      </c>
      <c r="O5100" t="s">
        <v>188</v>
      </c>
      <c r="P5100" t="s">
        <v>5459</v>
      </c>
      <c r="Q5100" t="s">
        <v>315</v>
      </c>
      <c r="R5100" t="str">
        <f>IF(database_public_cloud_VMs[[#This Row],[Azure Environment]]="Enterprise Agreement","Licence Included","Bring Your Own Licence")</f>
        <v>Licence Included</v>
      </c>
      <c r="S5100" t="s">
        <v>5460</v>
      </c>
      <c r="T5100" t="s">
        <v>5461</v>
      </c>
      <c r="U5100" t="s">
        <v>5465</v>
      </c>
      <c r="V5100" t="s">
        <v>5461</v>
      </c>
      <c r="W5100" t="s">
        <v>182</v>
      </c>
      <c r="X5100" t="s">
        <v>183</v>
      </c>
      <c r="Y5100" s="28">
        <v>0.24940000000000001</v>
      </c>
      <c r="Z5100" t="s">
        <v>5463</v>
      </c>
      <c r="AA5100" s="29">
        <f>IF(database_public_cloud_VMs[[#This Row],[Currency]]="USD",(database_public_cloud_VMs[[#This Row],[Rate]]*param_exchange_rate)/(1+param_discount_aws),database_public_cloud_VMs[[#This Row],[Rate]])</f>
        <v>0.24940000000000001</v>
      </c>
    </row>
    <row r="5101" spans="1:27" x14ac:dyDescent="0.45">
      <c r="A5101" s="24" t="s">
        <v>5682</v>
      </c>
      <c r="B5101" t="s">
        <v>55</v>
      </c>
      <c r="C5101" s="25" t="s">
        <v>5454</v>
      </c>
      <c r="D5101" t="s">
        <v>170</v>
      </c>
      <c r="E5101" t="s">
        <v>5455</v>
      </c>
      <c r="F5101" t="s">
        <v>5486</v>
      </c>
      <c r="G5101" s="26">
        <v>2</v>
      </c>
      <c r="H5101" s="26">
        <v>3.5</v>
      </c>
      <c r="I5101" s="26">
        <v>135</v>
      </c>
      <c r="J5101" s="27" t="s">
        <v>1250</v>
      </c>
      <c r="K5101" s="27" t="s">
        <v>5457</v>
      </c>
      <c r="L5101" s="27" t="s">
        <v>5487</v>
      </c>
      <c r="M5101" t="s">
        <v>31</v>
      </c>
      <c r="N5101" t="s">
        <v>177</v>
      </c>
      <c r="O5101" t="s">
        <v>178</v>
      </c>
      <c r="P5101" t="s">
        <v>5459</v>
      </c>
      <c r="Q5101" t="s">
        <v>315</v>
      </c>
      <c r="R5101" t="str">
        <f>IF(database_public_cloud_VMs[[#This Row],[Azure Environment]]="Enterprise Agreement","Licence Included","Bring Your Own Licence")</f>
        <v>Licence Included</v>
      </c>
      <c r="S5101" t="s">
        <v>5460</v>
      </c>
      <c r="T5101" t="s">
        <v>5461</v>
      </c>
      <c r="U5101" t="s">
        <v>5465</v>
      </c>
      <c r="V5101" t="s">
        <v>5461</v>
      </c>
      <c r="W5101" t="s">
        <v>182</v>
      </c>
      <c r="X5101" t="s">
        <v>183</v>
      </c>
      <c r="Y5101" s="28" t="s">
        <v>5467</v>
      </c>
      <c r="Z5101" t="s">
        <v>5463</v>
      </c>
      <c r="AA510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102" spans="1:27" x14ac:dyDescent="0.45">
      <c r="A5102" s="24" t="s">
        <v>5683</v>
      </c>
      <c r="B5102" t="s">
        <v>55</v>
      </c>
      <c r="C5102" s="25" t="s">
        <v>5454</v>
      </c>
      <c r="D5102" t="s">
        <v>170</v>
      </c>
      <c r="E5102" t="s">
        <v>5455</v>
      </c>
      <c r="F5102" t="s">
        <v>5486</v>
      </c>
      <c r="G5102" s="26">
        <v>2</v>
      </c>
      <c r="H5102" s="26">
        <v>3.5</v>
      </c>
      <c r="I5102" s="26">
        <v>135</v>
      </c>
      <c r="J5102" s="27" t="s">
        <v>1250</v>
      </c>
      <c r="K5102" s="27" t="s">
        <v>5457</v>
      </c>
      <c r="L5102" s="27" t="s">
        <v>5487</v>
      </c>
      <c r="M5102" t="s">
        <v>31</v>
      </c>
      <c r="N5102" t="s">
        <v>177</v>
      </c>
      <c r="O5102" t="s">
        <v>185</v>
      </c>
      <c r="P5102" t="s">
        <v>5459</v>
      </c>
      <c r="Q5102" t="s">
        <v>315</v>
      </c>
      <c r="R5102" t="str">
        <f>IF(database_public_cloud_VMs[[#This Row],[Azure Environment]]="Enterprise Agreement","Licence Included","Bring Your Own Licence")</f>
        <v>Licence Included</v>
      </c>
      <c r="S5102" t="s">
        <v>5460</v>
      </c>
      <c r="T5102" t="s">
        <v>5461</v>
      </c>
      <c r="U5102" t="s">
        <v>5465</v>
      </c>
      <c r="V5102" t="s">
        <v>5461</v>
      </c>
      <c r="W5102" t="s">
        <v>182</v>
      </c>
      <c r="X5102" t="s">
        <v>183</v>
      </c>
      <c r="Y5102" s="28" t="s">
        <v>5467</v>
      </c>
      <c r="Z5102" t="s">
        <v>5463</v>
      </c>
      <c r="AA510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103" spans="1:27" x14ac:dyDescent="0.45">
      <c r="A5103" s="24" t="s">
        <v>5684</v>
      </c>
      <c r="B5103" t="s">
        <v>55</v>
      </c>
      <c r="C5103" s="25" t="s">
        <v>5454</v>
      </c>
      <c r="D5103" t="s">
        <v>170</v>
      </c>
      <c r="E5103" t="s">
        <v>5455</v>
      </c>
      <c r="F5103" t="s">
        <v>5486</v>
      </c>
      <c r="G5103" s="26">
        <v>2</v>
      </c>
      <c r="H5103" s="26">
        <v>3.5</v>
      </c>
      <c r="I5103" s="26">
        <v>135</v>
      </c>
      <c r="J5103" s="27" t="s">
        <v>1250</v>
      </c>
      <c r="K5103" s="27" t="s">
        <v>5457</v>
      </c>
      <c r="L5103" s="27" t="s">
        <v>5487</v>
      </c>
      <c r="M5103" t="s">
        <v>31</v>
      </c>
      <c r="N5103" t="s">
        <v>188</v>
      </c>
      <c r="O5103" t="s">
        <v>188</v>
      </c>
      <c r="P5103" t="s">
        <v>5459</v>
      </c>
      <c r="Q5103" t="s">
        <v>315</v>
      </c>
      <c r="R5103" t="str">
        <f>IF(database_public_cloud_VMs[[#This Row],[Azure Environment]]="Enterprise Agreement","Licence Included","Bring Your Own Licence")</f>
        <v>Bring Your Own Licence</v>
      </c>
      <c r="S5103" t="s">
        <v>5599</v>
      </c>
      <c r="T5103" t="s">
        <v>5461</v>
      </c>
      <c r="U5103" t="s">
        <v>5462</v>
      </c>
      <c r="V5103" t="s">
        <v>5461</v>
      </c>
      <c r="W5103" t="s">
        <v>182</v>
      </c>
      <c r="X5103" t="s">
        <v>183</v>
      </c>
      <c r="Y5103" s="28" t="s">
        <v>5600</v>
      </c>
      <c r="Z5103" t="s">
        <v>5463</v>
      </c>
      <c r="AA510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104" spans="1:27" x14ac:dyDescent="0.45">
      <c r="A5104" s="24" t="s">
        <v>5685</v>
      </c>
      <c r="B5104" t="s">
        <v>55</v>
      </c>
      <c r="C5104" s="25" t="s">
        <v>5454</v>
      </c>
      <c r="D5104" t="s">
        <v>170</v>
      </c>
      <c r="E5104" t="s">
        <v>5455</v>
      </c>
      <c r="F5104" t="s">
        <v>5486</v>
      </c>
      <c r="G5104" s="26">
        <v>2</v>
      </c>
      <c r="H5104" s="26">
        <v>3.5</v>
      </c>
      <c r="I5104" s="26">
        <v>135</v>
      </c>
      <c r="J5104" s="27" t="s">
        <v>1250</v>
      </c>
      <c r="K5104" s="27" t="s">
        <v>5457</v>
      </c>
      <c r="L5104" s="27" t="s">
        <v>5487</v>
      </c>
      <c r="M5104" t="s">
        <v>31</v>
      </c>
      <c r="N5104" t="s">
        <v>188</v>
      </c>
      <c r="O5104" t="s">
        <v>188</v>
      </c>
      <c r="P5104" t="s">
        <v>5459</v>
      </c>
      <c r="Q5104" t="s">
        <v>315</v>
      </c>
      <c r="R5104" t="str">
        <f>IF(database_public_cloud_VMs[[#This Row],[Azure Environment]]="Enterprise Agreement","Licence Included","Bring Your Own Licence")</f>
        <v>Bring Your Own Licence</v>
      </c>
      <c r="S5104" t="s">
        <v>5599</v>
      </c>
      <c r="T5104" t="s">
        <v>5461</v>
      </c>
      <c r="U5104" t="s">
        <v>5465</v>
      </c>
      <c r="V5104" t="s">
        <v>5461</v>
      </c>
      <c r="W5104" t="s">
        <v>182</v>
      </c>
      <c r="X5104" t="s">
        <v>183</v>
      </c>
      <c r="Y5104" s="28">
        <v>0.15679999999999999</v>
      </c>
      <c r="Z5104" t="s">
        <v>5463</v>
      </c>
      <c r="AA5104" s="29">
        <f>IF(database_public_cloud_VMs[[#This Row],[Currency]]="USD",(database_public_cloud_VMs[[#This Row],[Rate]]*param_exchange_rate)/(1+param_discount_aws),database_public_cloud_VMs[[#This Row],[Rate]])</f>
        <v>0.15679999999999999</v>
      </c>
    </row>
    <row r="5105" spans="1:27" x14ac:dyDescent="0.45">
      <c r="A5105" s="24" t="s">
        <v>5686</v>
      </c>
      <c r="B5105" t="s">
        <v>55</v>
      </c>
      <c r="C5105" s="25" t="s">
        <v>5454</v>
      </c>
      <c r="D5105" t="s">
        <v>170</v>
      </c>
      <c r="E5105" t="s">
        <v>5455</v>
      </c>
      <c r="F5105" t="s">
        <v>5486</v>
      </c>
      <c r="G5105" s="26">
        <v>2</v>
      </c>
      <c r="H5105" s="26">
        <v>3.5</v>
      </c>
      <c r="I5105" s="26">
        <v>135</v>
      </c>
      <c r="J5105" s="27" t="s">
        <v>1250</v>
      </c>
      <c r="K5105" s="27" t="s">
        <v>5457</v>
      </c>
      <c r="L5105" s="27" t="s">
        <v>5487</v>
      </c>
      <c r="M5105" t="s">
        <v>31</v>
      </c>
      <c r="N5105" t="s">
        <v>177</v>
      </c>
      <c r="O5105" t="s">
        <v>178</v>
      </c>
      <c r="P5105" t="s">
        <v>5459</v>
      </c>
      <c r="Q5105" t="s">
        <v>315</v>
      </c>
      <c r="R5105" t="str">
        <f>IF(database_public_cloud_VMs[[#This Row],[Azure Environment]]="Enterprise Agreement","Licence Included","Bring Your Own Licence")</f>
        <v>Bring Your Own Licence</v>
      </c>
      <c r="S5105" t="s">
        <v>5599</v>
      </c>
      <c r="T5105" t="s">
        <v>5461</v>
      </c>
      <c r="U5105" t="s">
        <v>5465</v>
      </c>
      <c r="V5105" t="s">
        <v>5461</v>
      </c>
      <c r="W5105" t="s">
        <v>182</v>
      </c>
      <c r="X5105" t="s">
        <v>183</v>
      </c>
      <c r="Y5105" s="28" t="s">
        <v>5467</v>
      </c>
      <c r="Z5105" t="s">
        <v>5463</v>
      </c>
      <c r="AA510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106" spans="1:27" x14ac:dyDescent="0.45">
      <c r="A5106" s="24" t="s">
        <v>5687</v>
      </c>
      <c r="B5106" t="s">
        <v>55</v>
      </c>
      <c r="C5106" s="25" t="s">
        <v>5454</v>
      </c>
      <c r="D5106" t="s">
        <v>170</v>
      </c>
      <c r="E5106" t="s">
        <v>5455</v>
      </c>
      <c r="F5106" t="s">
        <v>5486</v>
      </c>
      <c r="G5106" s="26">
        <v>2</v>
      </c>
      <c r="H5106" s="26">
        <v>3.5</v>
      </c>
      <c r="I5106" s="26">
        <v>135</v>
      </c>
      <c r="J5106" s="27" t="s">
        <v>1250</v>
      </c>
      <c r="K5106" s="27" t="s">
        <v>5457</v>
      </c>
      <c r="L5106" s="27" t="s">
        <v>5487</v>
      </c>
      <c r="M5106" t="s">
        <v>31</v>
      </c>
      <c r="N5106" t="s">
        <v>177</v>
      </c>
      <c r="O5106" t="s">
        <v>185</v>
      </c>
      <c r="P5106" t="s">
        <v>5459</v>
      </c>
      <c r="Q5106" t="s">
        <v>315</v>
      </c>
      <c r="R5106" t="str">
        <f>IF(database_public_cloud_VMs[[#This Row],[Azure Environment]]="Enterprise Agreement","Licence Included","Bring Your Own Licence")</f>
        <v>Bring Your Own Licence</v>
      </c>
      <c r="S5106" t="s">
        <v>5599</v>
      </c>
      <c r="T5106" t="s">
        <v>5461</v>
      </c>
      <c r="U5106" t="s">
        <v>5465</v>
      </c>
      <c r="V5106" t="s">
        <v>5461</v>
      </c>
      <c r="W5106" t="s">
        <v>182</v>
      </c>
      <c r="X5106" t="s">
        <v>183</v>
      </c>
      <c r="Y5106" s="28" t="s">
        <v>5467</v>
      </c>
      <c r="Z5106" t="s">
        <v>5463</v>
      </c>
      <c r="AA510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107" spans="1:27" x14ac:dyDescent="0.45">
      <c r="A5107" s="24" t="s">
        <v>5688</v>
      </c>
      <c r="B5107" t="s">
        <v>55</v>
      </c>
      <c r="C5107" s="25" t="s">
        <v>5454</v>
      </c>
      <c r="D5107" t="s">
        <v>170</v>
      </c>
      <c r="E5107" t="s">
        <v>5455</v>
      </c>
      <c r="F5107" t="s">
        <v>5486</v>
      </c>
      <c r="G5107" s="26">
        <v>2</v>
      </c>
      <c r="H5107" s="26">
        <v>3.5</v>
      </c>
      <c r="I5107" s="26">
        <v>135</v>
      </c>
      <c r="J5107" s="27" t="s">
        <v>1250</v>
      </c>
      <c r="K5107" s="27" t="s">
        <v>5457</v>
      </c>
      <c r="L5107" s="27" t="s">
        <v>5487</v>
      </c>
      <c r="M5107" t="s">
        <v>31</v>
      </c>
      <c r="N5107" t="s">
        <v>188</v>
      </c>
      <c r="O5107" t="s">
        <v>188</v>
      </c>
      <c r="P5107" t="s">
        <v>5459</v>
      </c>
      <c r="Q5107" t="s">
        <v>315</v>
      </c>
      <c r="R5107" t="str">
        <f>IF(database_public_cloud_VMs[[#This Row],[Azure Environment]]="Enterprise Agreement","Licence Included","Bring Your Own Licence")</f>
        <v>Licence Included</v>
      </c>
      <c r="S5107" t="s">
        <v>5460</v>
      </c>
      <c r="T5107" t="s">
        <v>5471</v>
      </c>
      <c r="U5107" t="s">
        <v>5462</v>
      </c>
      <c r="V5107" t="s">
        <v>5461</v>
      </c>
      <c r="W5107" t="s">
        <v>182</v>
      </c>
      <c r="X5107" t="s">
        <v>183</v>
      </c>
      <c r="Y5107" s="28">
        <v>0.1236</v>
      </c>
      <c r="Z5107" t="s">
        <v>5463</v>
      </c>
      <c r="AA5107" s="29">
        <f>IF(database_public_cloud_VMs[[#This Row],[Currency]]="USD",(database_public_cloud_VMs[[#This Row],[Rate]]*param_exchange_rate)/(1+param_discount_aws),database_public_cloud_VMs[[#This Row],[Rate]])</f>
        <v>0.1236</v>
      </c>
    </row>
    <row r="5108" spans="1:27" x14ac:dyDescent="0.45">
      <c r="A5108" s="24" t="s">
        <v>5689</v>
      </c>
      <c r="B5108" t="s">
        <v>55</v>
      </c>
      <c r="C5108" s="25" t="s">
        <v>5454</v>
      </c>
      <c r="D5108" t="s">
        <v>170</v>
      </c>
      <c r="E5108" t="s">
        <v>5455</v>
      </c>
      <c r="F5108" t="s">
        <v>5486</v>
      </c>
      <c r="G5108" s="26">
        <v>2</v>
      </c>
      <c r="H5108" s="26">
        <v>3.5</v>
      </c>
      <c r="I5108" s="26">
        <v>135</v>
      </c>
      <c r="J5108" s="27" t="s">
        <v>1250</v>
      </c>
      <c r="K5108" s="27" t="s">
        <v>5457</v>
      </c>
      <c r="L5108" s="27" t="s">
        <v>5487</v>
      </c>
      <c r="M5108" t="s">
        <v>31</v>
      </c>
      <c r="N5108" t="s">
        <v>188</v>
      </c>
      <c r="O5108" t="s">
        <v>188</v>
      </c>
      <c r="P5108" t="s">
        <v>5459</v>
      </c>
      <c r="Q5108" t="s">
        <v>315</v>
      </c>
      <c r="R5108" t="str">
        <f>IF(database_public_cloud_VMs[[#This Row],[Azure Environment]]="Enterprise Agreement","Licence Included","Bring Your Own Licence")</f>
        <v>Licence Included</v>
      </c>
      <c r="S5108" t="s">
        <v>5460</v>
      </c>
      <c r="T5108" t="s">
        <v>5471</v>
      </c>
      <c r="U5108" t="s">
        <v>5465</v>
      </c>
      <c r="V5108" t="s">
        <v>5461</v>
      </c>
      <c r="W5108" t="s">
        <v>182</v>
      </c>
      <c r="X5108" t="s">
        <v>183</v>
      </c>
      <c r="Y5108" s="28">
        <v>9.9299999999999999E-2</v>
      </c>
      <c r="Z5108" t="s">
        <v>5463</v>
      </c>
      <c r="AA5108" s="29">
        <f>IF(database_public_cloud_VMs[[#This Row],[Currency]]="USD",(database_public_cloud_VMs[[#This Row],[Rate]]*param_exchange_rate)/(1+param_discount_aws),database_public_cloud_VMs[[#This Row],[Rate]])</f>
        <v>9.9299999999999999E-2</v>
      </c>
    </row>
    <row r="5109" spans="1:27" x14ac:dyDescent="0.45">
      <c r="A5109" s="24" t="s">
        <v>5690</v>
      </c>
      <c r="B5109" t="s">
        <v>55</v>
      </c>
      <c r="C5109" s="25" t="s">
        <v>5454</v>
      </c>
      <c r="D5109" t="s">
        <v>170</v>
      </c>
      <c r="E5109" t="s">
        <v>5455</v>
      </c>
      <c r="F5109" t="s">
        <v>5486</v>
      </c>
      <c r="G5109" s="26">
        <v>2</v>
      </c>
      <c r="H5109" s="26">
        <v>3.5</v>
      </c>
      <c r="I5109" s="26">
        <v>135</v>
      </c>
      <c r="J5109" s="27" t="s">
        <v>1250</v>
      </c>
      <c r="K5109" s="27" t="s">
        <v>5457</v>
      </c>
      <c r="L5109" s="27" t="s">
        <v>5487</v>
      </c>
      <c r="M5109" t="s">
        <v>31</v>
      </c>
      <c r="N5109" t="s">
        <v>177</v>
      </c>
      <c r="O5109" t="s">
        <v>178</v>
      </c>
      <c r="P5109" t="s">
        <v>5459</v>
      </c>
      <c r="Q5109" t="s">
        <v>315</v>
      </c>
      <c r="R5109" t="str">
        <f>IF(database_public_cloud_VMs[[#This Row],[Azure Environment]]="Enterprise Agreement","Licence Included","Bring Your Own Licence")</f>
        <v>Licence Included</v>
      </c>
      <c r="S5109" t="s">
        <v>5460</v>
      </c>
      <c r="T5109" t="s">
        <v>5471</v>
      </c>
      <c r="U5109" t="s">
        <v>5465</v>
      </c>
      <c r="V5109" t="s">
        <v>5461</v>
      </c>
      <c r="W5109" t="s">
        <v>182</v>
      </c>
      <c r="X5109" t="s">
        <v>183</v>
      </c>
      <c r="Y5109" s="28" t="s">
        <v>5467</v>
      </c>
      <c r="Z5109" t="s">
        <v>5463</v>
      </c>
      <c r="AA510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110" spans="1:27" x14ac:dyDescent="0.45">
      <c r="A5110" s="24" t="s">
        <v>5691</v>
      </c>
      <c r="B5110" t="s">
        <v>55</v>
      </c>
      <c r="C5110" s="25" t="s">
        <v>5454</v>
      </c>
      <c r="D5110" t="s">
        <v>170</v>
      </c>
      <c r="E5110" t="s">
        <v>5455</v>
      </c>
      <c r="F5110" t="s">
        <v>5486</v>
      </c>
      <c r="G5110" s="26">
        <v>2</v>
      </c>
      <c r="H5110" s="26">
        <v>3.5</v>
      </c>
      <c r="I5110" s="26">
        <v>135</v>
      </c>
      <c r="J5110" s="27" t="s">
        <v>1250</v>
      </c>
      <c r="K5110" s="27" t="s">
        <v>5457</v>
      </c>
      <c r="L5110" s="27" t="s">
        <v>5487</v>
      </c>
      <c r="M5110" t="s">
        <v>31</v>
      </c>
      <c r="N5110" t="s">
        <v>177</v>
      </c>
      <c r="O5110" t="s">
        <v>185</v>
      </c>
      <c r="P5110" t="s">
        <v>5459</v>
      </c>
      <c r="Q5110" t="s">
        <v>315</v>
      </c>
      <c r="R5110" t="str">
        <f>IF(database_public_cloud_VMs[[#This Row],[Azure Environment]]="Enterprise Agreement","Licence Included","Bring Your Own Licence")</f>
        <v>Licence Included</v>
      </c>
      <c r="S5110" t="s">
        <v>5460</v>
      </c>
      <c r="T5110" t="s">
        <v>5471</v>
      </c>
      <c r="U5110" t="s">
        <v>5465</v>
      </c>
      <c r="V5110" t="s">
        <v>5461</v>
      </c>
      <c r="W5110" t="s">
        <v>182</v>
      </c>
      <c r="X5110" t="s">
        <v>183</v>
      </c>
      <c r="Y5110" s="28" t="s">
        <v>5467</v>
      </c>
      <c r="Z5110" t="s">
        <v>5463</v>
      </c>
      <c r="AA511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111" spans="1:27" x14ac:dyDescent="0.45">
      <c r="A5111" s="24" t="s">
        <v>5692</v>
      </c>
      <c r="B5111" t="s">
        <v>55</v>
      </c>
      <c r="C5111" s="25" t="s">
        <v>5454</v>
      </c>
      <c r="D5111" t="s">
        <v>170</v>
      </c>
      <c r="E5111" t="s">
        <v>5455</v>
      </c>
      <c r="F5111" t="s">
        <v>5486</v>
      </c>
      <c r="G5111" s="26">
        <v>2</v>
      </c>
      <c r="H5111" s="26">
        <v>3.5</v>
      </c>
      <c r="I5111" s="26">
        <v>135</v>
      </c>
      <c r="J5111" s="27" t="s">
        <v>1250</v>
      </c>
      <c r="K5111" s="27" t="s">
        <v>5457</v>
      </c>
      <c r="L5111" s="27" t="s">
        <v>5487</v>
      </c>
      <c r="M5111" t="s">
        <v>31</v>
      </c>
      <c r="N5111" t="s">
        <v>188</v>
      </c>
      <c r="O5111" t="s">
        <v>188</v>
      </c>
      <c r="P5111" t="s">
        <v>5459</v>
      </c>
      <c r="Q5111" t="s">
        <v>315</v>
      </c>
      <c r="R5111" t="str">
        <f>IF(database_public_cloud_VMs[[#This Row],[Azure Environment]]="Enterprise Agreement","Licence Included","Bring Your Own Licence")</f>
        <v>Bring Your Own Licence</v>
      </c>
      <c r="S5111" t="s">
        <v>5599</v>
      </c>
      <c r="T5111" t="s">
        <v>5471</v>
      </c>
      <c r="U5111" t="s">
        <v>5462</v>
      </c>
      <c r="V5111" t="s">
        <v>5461</v>
      </c>
      <c r="W5111" t="s">
        <v>182</v>
      </c>
      <c r="X5111" t="s">
        <v>183</v>
      </c>
      <c r="Y5111" s="28" t="s">
        <v>5600</v>
      </c>
      <c r="Z5111" t="s">
        <v>5463</v>
      </c>
      <c r="AA511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112" spans="1:27" x14ac:dyDescent="0.45">
      <c r="A5112" s="24" t="s">
        <v>5693</v>
      </c>
      <c r="B5112" t="s">
        <v>55</v>
      </c>
      <c r="C5112" s="25" t="s">
        <v>5454</v>
      </c>
      <c r="D5112" t="s">
        <v>170</v>
      </c>
      <c r="E5112" t="s">
        <v>5455</v>
      </c>
      <c r="F5112" t="s">
        <v>5486</v>
      </c>
      <c r="G5112" s="26">
        <v>2</v>
      </c>
      <c r="H5112" s="26">
        <v>3.5</v>
      </c>
      <c r="I5112" s="26">
        <v>135</v>
      </c>
      <c r="J5112" s="27" t="s">
        <v>1250</v>
      </c>
      <c r="K5112" s="27" t="s">
        <v>5457</v>
      </c>
      <c r="L5112" s="27" t="s">
        <v>5487</v>
      </c>
      <c r="M5112" t="s">
        <v>31</v>
      </c>
      <c r="N5112" t="s">
        <v>188</v>
      </c>
      <c r="O5112" t="s">
        <v>188</v>
      </c>
      <c r="P5112" t="s">
        <v>5459</v>
      </c>
      <c r="Q5112" t="s">
        <v>315</v>
      </c>
      <c r="R5112" t="str">
        <f>IF(database_public_cloud_VMs[[#This Row],[Azure Environment]]="Enterprise Agreement","Licence Included","Bring Your Own Licence")</f>
        <v>Bring Your Own Licence</v>
      </c>
      <c r="S5112" t="s">
        <v>5599</v>
      </c>
      <c r="T5112" t="s">
        <v>5471</v>
      </c>
      <c r="U5112" t="s">
        <v>5465</v>
      </c>
      <c r="V5112" t="s">
        <v>5461</v>
      </c>
      <c r="W5112" t="s">
        <v>182</v>
      </c>
      <c r="X5112" t="s">
        <v>183</v>
      </c>
      <c r="Y5112" s="28">
        <v>3.1E-2</v>
      </c>
      <c r="Z5112" t="s">
        <v>5463</v>
      </c>
      <c r="AA5112" s="29">
        <f>IF(database_public_cloud_VMs[[#This Row],[Currency]]="USD",(database_public_cloud_VMs[[#This Row],[Rate]]*param_exchange_rate)/(1+param_discount_aws),database_public_cloud_VMs[[#This Row],[Rate]])</f>
        <v>3.1E-2</v>
      </c>
    </row>
    <row r="5113" spans="1:27" x14ac:dyDescent="0.45">
      <c r="A5113" s="24" t="s">
        <v>5694</v>
      </c>
      <c r="B5113" t="s">
        <v>55</v>
      </c>
      <c r="C5113" s="25" t="s">
        <v>5454</v>
      </c>
      <c r="D5113" t="s">
        <v>170</v>
      </c>
      <c r="E5113" t="s">
        <v>5455</v>
      </c>
      <c r="F5113" t="s">
        <v>5486</v>
      </c>
      <c r="G5113" s="26">
        <v>2</v>
      </c>
      <c r="H5113" s="26">
        <v>3.5</v>
      </c>
      <c r="I5113" s="26">
        <v>135</v>
      </c>
      <c r="J5113" s="27" t="s">
        <v>1250</v>
      </c>
      <c r="K5113" s="27" t="s">
        <v>5457</v>
      </c>
      <c r="L5113" s="27" t="s">
        <v>5487</v>
      </c>
      <c r="M5113" t="s">
        <v>31</v>
      </c>
      <c r="N5113" t="s">
        <v>177</v>
      </c>
      <c r="O5113" t="s">
        <v>178</v>
      </c>
      <c r="P5113" t="s">
        <v>5459</v>
      </c>
      <c r="Q5113" t="s">
        <v>315</v>
      </c>
      <c r="R5113" t="str">
        <f>IF(database_public_cloud_VMs[[#This Row],[Azure Environment]]="Enterprise Agreement","Licence Included","Bring Your Own Licence")</f>
        <v>Bring Your Own Licence</v>
      </c>
      <c r="S5113" t="s">
        <v>5599</v>
      </c>
      <c r="T5113" t="s">
        <v>5471</v>
      </c>
      <c r="U5113" t="s">
        <v>5465</v>
      </c>
      <c r="V5113" t="s">
        <v>5461</v>
      </c>
      <c r="W5113" t="s">
        <v>182</v>
      </c>
      <c r="X5113" t="s">
        <v>183</v>
      </c>
      <c r="Y5113" s="28" t="s">
        <v>5467</v>
      </c>
      <c r="Z5113" t="s">
        <v>5463</v>
      </c>
      <c r="AA511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114" spans="1:27" x14ac:dyDescent="0.45">
      <c r="A5114" s="24" t="s">
        <v>5695</v>
      </c>
      <c r="B5114" t="s">
        <v>55</v>
      </c>
      <c r="C5114" s="25" t="s">
        <v>5454</v>
      </c>
      <c r="D5114" t="s">
        <v>170</v>
      </c>
      <c r="E5114" t="s">
        <v>5455</v>
      </c>
      <c r="F5114" t="s">
        <v>5486</v>
      </c>
      <c r="G5114" s="26">
        <v>2</v>
      </c>
      <c r="H5114" s="26">
        <v>3.5</v>
      </c>
      <c r="I5114" s="26">
        <v>135</v>
      </c>
      <c r="J5114" s="27" t="s">
        <v>1250</v>
      </c>
      <c r="K5114" s="27" t="s">
        <v>5457</v>
      </c>
      <c r="L5114" s="27" t="s">
        <v>5487</v>
      </c>
      <c r="M5114" t="s">
        <v>31</v>
      </c>
      <c r="N5114" t="s">
        <v>177</v>
      </c>
      <c r="O5114" t="s">
        <v>185</v>
      </c>
      <c r="P5114" t="s">
        <v>5459</v>
      </c>
      <c r="Q5114" t="s">
        <v>315</v>
      </c>
      <c r="R5114" t="str">
        <f>IF(database_public_cloud_VMs[[#This Row],[Azure Environment]]="Enterprise Agreement","Licence Included","Bring Your Own Licence")</f>
        <v>Bring Your Own Licence</v>
      </c>
      <c r="S5114" t="s">
        <v>5599</v>
      </c>
      <c r="T5114" t="s">
        <v>5471</v>
      </c>
      <c r="U5114" t="s">
        <v>5465</v>
      </c>
      <c r="V5114" t="s">
        <v>5461</v>
      </c>
      <c r="W5114" t="s">
        <v>182</v>
      </c>
      <c r="X5114" t="s">
        <v>183</v>
      </c>
      <c r="Y5114" s="28" t="s">
        <v>5467</v>
      </c>
      <c r="Z5114" t="s">
        <v>5463</v>
      </c>
      <c r="AA511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115" spans="1:27" x14ac:dyDescent="0.45">
      <c r="A5115" s="24" t="s">
        <v>5696</v>
      </c>
      <c r="B5115" t="s">
        <v>55</v>
      </c>
      <c r="C5115" s="25" t="s">
        <v>5454</v>
      </c>
      <c r="D5115" t="s">
        <v>170</v>
      </c>
      <c r="E5115" t="s">
        <v>5455</v>
      </c>
      <c r="F5115" t="s">
        <v>5496</v>
      </c>
      <c r="G5115" s="26">
        <v>4</v>
      </c>
      <c r="H5115" s="26">
        <v>7</v>
      </c>
      <c r="I5115" s="26">
        <v>285</v>
      </c>
      <c r="J5115" s="27" t="s">
        <v>1250</v>
      </c>
      <c r="K5115" s="27" t="s">
        <v>5457</v>
      </c>
      <c r="L5115" s="27" t="s">
        <v>5497</v>
      </c>
      <c r="M5115" t="s">
        <v>31</v>
      </c>
      <c r="N5115" t="s">
        <v>188</v>
      </c>
      <c r="O5115" t="s">
        <v>188</v>
      </c>
      <c r="P5115" t="s">
        <v>5459</v>
      </c>
      <c r="Q5115" t="s">
        <v>315</v>
      </c>
      <c r="R5115" t="str">
        <f>IF(database_public_cloud_VMs[[#This Row],[Azure Environment]]="Enterprise Agreement","Licence Included","Bring Your Own Licence")</f>
        <v>Licence Included</v>
      </c>
      <c r="S5115" t="s">
        <v>5460</v>
      </c>
      <c r="T5115" t="s">
        <v>5461</v>
      </c>
      <c r="U5115" t="s">
        <v>5462</v>
      </c>
      <c r="V5115" t="s">
        <v>5461</v>
      </c>
      <c r="W5115" t="s">
        <v>182</v>
      </c>
      <c r="X5115" t="s">
        <v>183</v>
      </c>
      <c r="Y5115" s="28">
        <v>0.621</v>
      </c>
      <c r="Z5115" t="s">
        <v>5463</v>
      </c>
      <c r="AA5115" s="29">
        <f>IF(database_public_cloud_VMs[[#This Row],[Currency]]="USD",(database_public_cloud_VMs[[#This Row],[Rate]]*param_exchange_rate)/(1+param_discount_aws),database_public_cloud_VMs[[#This Row],[Rate]])</f>
        <v>0.621</v>
      </c>
    </row>
    <row r="5116" spans="1:27" x14ac:dyDescent="0.45">
      <c r="A5116" s="24" t="s">
        <v>5697</v>
      </c>
      <c r="B5116" t="s">
        <v>55</v>
      </c>
      <c r="C5116" s="25" t="s">
        <v>5454</v>
      </c>
      <c r="D5116" t="s">
        <v>170</v>
      </c>
      <c r="E5116" t="s">
        <v>5455</v>
      </c>
      <c r="F5116" t="s">
        <v>5496</v>
      </c>
      <c r="G5116" s="26">
        <v>4</v>
      </c>
      <c r="H5116" s="26">
        <v>7</v>
      </c>
      <c r="I5116" s="26">
        <v>285</v>
      </c>
      <c r="J5116" s="27" t="s">
        <v>1250</v>
      </c>
      <c r="K5116" s="27" t="s">
        <v>5457</v>
      </c>
      <c r="L5116" s="27" t="s">
        <v>5497</v>
      </c>
      <c r="M5116" t="s">
        <v>31</v>
      </c>
      <c r="N5116" t="s">
        <v>188</v>
      </c>
      <c r="O5116" t="s">
        <v>188</v>
      </c>
      <c r="P5116" t="s">
        <v>5459</v>
      </c>
      <c r="Q5116" t="s">
        <v>315</v>
      </c>
      <c r="R5116" t="str">
        <f>IF(database_public_cloud_VMs[[#This Row],[Azure Environment]]="Enterprise Agreement","Licence Included","Bring Your Own Licence")</f>
        <v>Licence Included</v>
      </c>
      <c r="S5116" t="s">
        <v>5460</v>
      </c>
      <c r="T5116" t="s">
        <v>5461</v>
      </c>
      <c r="U5116" t="s">
        <v>5465</v>
      </c>
      <c r="V5116" t="s">
        <v>5461</v>
      </c>
      <c r="W5116" t="s">
        <v>182</v>
      </c>
      <c r="X5116" t="s">
        <v>183</v>
      </c>
      <c r="Y5116" s="28">
        <v>0.499</v>
      </c>
      <c r="Z5116" t="s">
        <v>5463</v>
      </c>
      <c r="AA5116" s="29">
        <f>IF(database_public_cloud_VMs[[#This Row],[Currency]]="USD",(database_public_cloud_VMs[[#This Row],[Rate]]*param_exchange_rate)/(1+param_discount_aws),database_public_cloud_VMs[[#This Row],[Rate]])</f>
        <v>0.499</v>
      </c>
    </row>
    <row r="5117" spans="1:27" x14ac:dyDescent="0.45">
      <c r="A5117" s="24" t="s">
        <v>5698</v>
      </c>
      <c r="B5117" t="s">
        <v>55</v>
      </c>
      <c r="C5117" s="25" t="s">
        <v>5454</v>
      </c>
      <c r="D5117" t="s">
        <v>170</v>
      </c>
      <c r="E5117" t="s">
        <v>5455</v>
      </c>
      <c r="F5117" t="s">
        <v>5496</v>
      </c>
      <c r="G5117" s="26">
        <v>4</v>
      </c>
      <c r="H5117" s="26">
        <v>7</v>
      </c>
      <c r="I5117" s="26">
        <v>285</v>
      </c>
      <c r="J5117" s="27" t="s">
        <v>1250</v>
      </c>
      <c r="K5117" s="27" t="s">
        <v>5457</v>
      </c>
      <c r="L5117" s="27" t="s">
        <v>5497</v>
      </c>
      <c r="M5117" t="s">
        <v>31</v>
      </c>
      <c r="N5117" t="s">
        <v>177</v>
      </c>
      <c r="O5117" t="s">
        <v>178</v>
      </c>
      <c r="P5117" t="s">
        <v>5459</v>
      </c>
      <c r="Q5117" t="s">
        <v>315</v>
      </c>
      <c r="R5117" t="str">
        <f>IF(database_public_cloud_VMs[[#This Row],[Azure Environment]]="Enterprise Agreement","Licence Included","Bring Your Own Licence")</f>
        <v>Licence Included</v>
      </c>
      <c r="S5117" t="s">
        <v>5460</v>
      </c>
      <c r="T5117" t="s">
        <v>5461</v>
      </c>
      <c r="U5117" t="s">
        <v>5465</v>
      </c>
      <c r="V5117" t="s">
        <v>5461</v>
      </c>
      <c r="W5117" t="s">
        <v>182</v>
      </c>
      <c r="X5117" t="s">
        <v>183</v>
      </c>
      <c r="Y5117" s="28" t="s">
        <v>5467</v>
      </c>
      <c r="Z5117" t="s">
        <v>5463</v>
      </c>
      <c r="AA511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118" spans="1:27" x14ac:dyDescent="0.45">
      <c r="A5118" s="24" t="s">
        <v>5699</v>
      </c>
      <c r="B5118" t="s">
        <v>55</v>
      </c>
      <c r="C5118" s="25" t="s">
        <v>5454</v>
      </c>
      <c r="D5118" t="s">
        <v>170</v>
      </c>
      <c r="E5118" t="s">
        <v>5455</v>
      </c>
      <c r="F5118" t="s">
        <v>5496</v>
      </c>
      <c r="G5118" s="26">
        <v>4</v>
      </c>
      <c r="H5118" s="26">
        <v>7</v>
      </c>
      <c r="I5118" s="26">
        <v>285</v>
      </c>
      <c r="J5118" s="27" t="s">
        <v>1250</v>
      </c>
      <c r="K5118" s="27" t="s">
        <v>5457</v>
      </c>
      <c r="L5118" s="27" t="s">
        <v>5497</v>
      </c>
      <c r="M5118" t="s">
        <v>31</v>
      </c>
      <c r="N5118" t="s">
        <v>177</v>
      </c>
      <c r="O5118" t="s">
        <v>185</v>
      </c>
      <c r="P5118" t="s">
        <v>5459</v>
      </c>
      <c r="Q5118" t="s">
        <v>315</v>
      </c>
      <c r="R5118" t="str">
        <f>IF(database_public_cloud_VMs[[#This Row],[Azure Environment]]="Enterprise Agreement","Licence Included","Bring Your Own Licence")</f>
        <v>Licence Included</v>
      </c>
      <c r="S5118" t="s">
        <v>5460</v>
      </c>
      <c r="T5118" t="s">
        <v>5461</v>
      </c>
      <c r="U5118" t="s">
        <v>5465</v>
      </c>
      <c r="V5118" t="s">
        <v>5461</v>
      </c>
      <c r="W5118" t="s">
        <v>182</v>
      </c>
      <c r="X5118" t="s">
        <v>183</v>
      </c>
      <c r="Y5118" s="28" t="s">
        <v>5467</v>
      </c>
      <c r="Z5118" t="s">
        <v>5463</v>
      </c>
      <c r="AA511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119" spans="1:27" x14ac:dyDescent="0.45">
      <c r="A5119" s="24" t="s">
        <v>5700</v>
      </c>
      <c r="B5119" t="s">
        <v>55</v>
      </c>
      <c r="C5119" s="25" t="s">
        <v>5454</v>
      </c>
      <c r="D5119" t="s">
        <v>170</v>
      </c>
      <c r="E5119" t="s">
        <v>5455</v>
      </c>
      <c r="F5119" t="s">
        <v>5496</v>
      </c>
      <c r="G5119" s="26">
        <v>4</v>
      </c>
      <c r="H5119" s="26">
        <v>7</v>
      </c>
      <c r="I5119" s="26">
        <v>285</v>
      </c>
      <c r="J5119" s="27" t="s">
        <v>1250</v>
      </c>
      <c r="K5119" s="27" t="s">
        <v>5457</v>
      </c>
      <c r="L5119" s="27" t="s">
        <v>5497</v>
      </c>
      <c r="M5119" t="s">
        <v>31</v>
      </c>
      <c r="N5119" t="s">
        <v>188</v>
      </c>
      <c r="O5119" t="s">
        <v>188</v>
      </c>
      <c r="P5119" t="s">
        <v>5459</v>
      </c>
      <c r="Q5119" t="s">
        <v>315</v>
      </c>
      <c r="R5119" t="str">
        <f>IF(database_public_cloud_VMs[[#This Row],[Azure Environment]]="Enterprise Agreement","Licence Included","Bring Your Own Licence")</f>
        <v>Bring Your Own Licence</v>
      </c>
      <c r="S5119" t="s">
        <v>5599</v>
      </c>
      <c r="T5119" t="s">
        <v>5461</v>
      </c>
      <c r="U5119" t="s">
        <v>5462</v>
      </c>
      <c r="V5119" t="s">
        <v>5461</v>
      </c>
      <c r="W5119" t="s">
        <v>182</v>
      </c>
      <c r="X5119" t="s">
        <v>183</v>
      </c>
      <c r="Y5119" s="28" t="s">
        <v>5600</v>
      </c>
      <c r="Z5119" t="s">
        <v>5463</v>
      </c>
      <c r="AA511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120" spans="1:27" x14ac:dyDescent="0.45">
      <c r="A5120" s="24" t="s">
        <v>5701</v>
      </c>
      <c r="B5120" t="s">
        <v>55</v>
      </c>
      <c r="C5120" s="25" t="s">
        <v>5454</v>
      </c>
      <c r="D5120" t="s">
        <v>170</v>
      </c>
      <c r="E5120" t="s">
        <v>5455</v>
      </c>
      <c r="F5120" t="s">
        <v>5496</v>
      </c>
      <c r="G5120" s="26">
        <v>4</v>
      </c>
      <c r="H5120" s="26">
        <v>7</v>
      </c>
      <c r="I5120" s="26">
        <v>285</v>
      </c>
      <c r="J5120" s="27" t="s">
        <v>1250</v>
      </c>
      <c r="K5120" s="27" t="s">
        <v>5457</v>
      </c>
      <c r="L5120" s="27" t="s">
        <v>5497</v>
      </c>
      <c r="M5120" t="s">
        <v>31</v>
      </c>
      <c r="N5120" t="s">
        <v>188</v>
      </c>
      <c r="O5120" t="s">
        <v>188</v>
      </c>
      <c r="P5120" t="s">
        <v>5459</v>
      </c>
      <c r="Q5120" t="s">
        <v>315</v>
      </c>
      <c r="R5120" t="str">
        <f>IF(database_public_cloud_VMs[[#This Row],[Azure Environment]]="Enterprise Agreement","Licence Included","Bring Your Own Licence")</f>
        <v>Bring Your Own Licence</v>
      </c>
      <c r="S5120" t="s">
        <v>5599</v>
      </c>
      <c r="T5120" t="s">
        <v>5461</v>
      </c>
      <c r="U5120" t="s">
        <v>5465</v>
      </c>
      <c r="V5120" t="s">
        <v>5461</v>
      </c>
      <c r="W5120" t="s">
        <v>182</v>
      </c>
      <c r="X5120" t="s">
        <v>183</v>
      </c>
      <c r="Y5120" s="28">
        <v>0.3135</v>
      </c>
      <c r="Z5120" t="s">
        <v>5463</v>
      </c>
      <c r="AA5120" s="29">
        <f>IF(database_public_cloud_VMs[[#This Row],[Currency]]="USD",(database_public_cloud_VMs[[#This Row],[Rate]]*param_exchange_rate)/(1+param_discount_aws),database_public_cloud_VMs[[#This Row],[Rate]])</f>
        <v>0.3135</v>
      </c>
    </row>
    <row r="5121" spans="1:27" x14ac:dyDescent="0.45">
      <c r="A5121" s="24" t="s">
        <v>5702</v>
      </c>
      <c r="B5121" t="s">
        <v>55</v>
      </c>
      <c r="C5121" s="25" t="s">
        <v>5454</v>
      </c>
      <c r="D5121" t="s">
        <v>170</v>
      </c>
      <c r="E5121" t="s">
        <v>5455</v>
      </c>
      <c r="F5121" t="s">
        <v>5496</v>
      </c>
      <c r="G5121" s="26">
        <v>4</v>
      </c>
      <c r="H5121" s="26">
        <v>7</v>
      </c>
      <c r="I5121" s="26">
        <v>285</v>
      </c>
      <c r="J5121" s="27" t="s">
        <v>1250</v>
      </c>
      <c r="K5121" s="27" t="s">
        <v>5457</v>
      </c>
      <c r="L5121" s="27" t="s">
        <v>5497</v>
      </c>
      <c r="M5121" t="s">
        <v>31</v>
      </c>
      <c r="N5121" t="s">
        <v>177</v>
      </c>
      <c r="O5121" t="s">
        <v>178</v>
      </c>
      <c r="P5121" t="s">
        <v>5459</v>
      </c>
      <c r="Q5121" t="s">
        <v>315</v>
      </c>
      <c r="R5121" t="str">
        <f>IF(database_public_cloud_VMs[[#This Row],[Azure Environment]]="Enterprise Agreement","Licence Included","Bring Your Own Licence")</f>
        <v>Bring Your Own Licence</v>
      </c>
      <c r="S5121" t="s">
        <v>5599</v>
      </c>
      <c r="T5121" t="s">
        <v>5461</v>
      </c>
      <c r="U5121" t="s">
        <v>5465</v>
      </c>
      <c r="V5121" t="s">
        <v>5461</v>
      </c>
      <c r="W5121" t="s">
        <v>182</v>
      </c>
      <c r="X5121" t="s">
        <v>183</v>
      </c>
      <c r="Y5121" s="28" t="s">
        <v>5467</v>
      </c>
      <c r="Z5121" t="s">
        <v>5463</v>
      </c>
      <c r="AA512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122" spans="1:27" x14ac:dyDescent="0.45">
      <c r="A5122" s="24" t="s">
        <v>5703</v>
      </c>
      <c r="B5122" t="s">
        <v>55</v>
      </c>
      <c r="C5122" s="25" t="s">
        <v>5454</v>
      </c>
      <c r="D5122" t="s">
        <v>170</v>
      </c>
      <c r="E5122" t="s">
        <v>5455</v>
      </c>
      <c r="F5122" t="s">
        <v>5496</v>
      </c>
      <c r="G5122" s="26">
        <v>4</v>
      </c>
      <c r="H5122" s="26">
        <v>7</v>
      </c>
      <c r="I5122" s="26">
        <v>285</v>
      </c>
      <c r="J5122" s="27" t="s">
        <v>1250</v>
      </c>
      <c r="K5122" s="27" t="s">
        <v>5457</v>
      </c>
      <c r="L5122" s="27" t="s">
        <v>5497</v>
      </c>
      <c r="M5122" t="s">
        <v>31</v>
      </c>
      <c r="N5122" t="s">
        <v>177</v>
      </c>
      <c r="O5122" t="s">
        <v>185</v>
      </c>
      <c r="P5122" t="s">
        <v>5459</v>
      </c>
      <c r="Q5122" t="s">
        <v>315</v>
      </c>
      <c r="R5122" t="str">
        <f>IF(database_public_cloud_VMs[[#This Row],[Azure Environment]]="Enterprise Agreement","Licence Included","Bring Your Own Licence")</f>
        <v>Bring Your Own Licence</v>
      </c>
      <c r="S5122" t="s">
        <v>5599</v>
      </c>
      <c r="T5122" t="s">
        <v>5461</v>
      </c>
      <c r="U5122" t="s">
        <v>5465</v>
      </c>
      <c r="V5122" t="s">
        <v>5461</v>
      </c>
      <c r="W5122" t="s">
        <v>182</v>
      </c>
      <c r="X5122" t="s">
        <v>183</v>
      </c>
      <c r="Y5122" s="28" t="s">
        <v>5467</v>
      </c>
      <c r="Z5122" t="s">
        <v>5463</v>
      </c>
      <c r="AA512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123" spans="1:27" x14ac:dyDescent="0.45">
      <c r="A5123" s="24" t="s">
        <v>5704</v>
      </c>
      <c r="B5123" t="s">
        <v>55</v>
      </c>
      <c r="C5123" s="25" t="s">
        <v>5454</v>
      </c>
      <c r="D5123" t="s">
        <v>170</v>
      </c>
      <c r="E5123" t="s">
        <v>5455</v>
      </c>
      <c r="F5123" t="s">
        <v>5496</v>
      </c>
      <c r="G5123" s="26">
        <v>4</v>
      </c>
      <c r="H5123" s="26">
        <v>7</v>
      </c>
      <c r="I5123" s="26">
        <v>285</v>
      </c>
      <c r="J5123" s="27" t="s">
        <v>1250</v>
      </c>
      <c r="K5123" s="27" t="s">
        <v>5457</v>
      </c>
      <c r="L5123" s="27" t="s">
        <v>5497</v>
      </c>
      <c r="M5123" t="s">
        <v>31</v>
      </c>
      <c r="N5123" t="s">
        <v>188</v>
      </c>
      <c r="O5123" t="s">
        <v>188</v>
      </c>
      <c r="P5123" t="s">
        <v>5459</v>
      </c>
      <c r="Q5123" t="s">
        <v>315</v>
      </c>
      <c r="R5123" t="str">
        <f>IF(database_public_cloud_VMs[[#This Row],[Azure Environment]]="Enterprise Agreement","Licence Included","Bring Your Own Licence")</f>
        <v>Licence Included</v>
      </c>
      <c r="S5123" t="s">
        <v>5460</v>
      </c>
      <c r="T5123" t="s">
        <v>5471</v>
      </c>
      <c r="U5123" t="s">
        <v>5462</v>
      </c>
      <c r="V5123" t="s">
        <v>5461</v>
      </c>
      <c r="W5123" t="s">
        <v>182</v>
      </c>
      <c r="X5123" t="s">
        <v>183</v>
      </c>
      <c r="Y5123" s="28">
        <v>0.2487</v>
      </c>
      <c r="Z5123" t="s">
        <v>5463</v>
      </c>
      <c r="AA5123" s="29">
        <f>IF(database_public_cloud_VMs[[#This Row],[Currency]]="USD",(database_public_cloud_VMs[[#This Row],[Rate]]*param_exchange_rate)/(1+param_discount_aws),database_public_cloud_VMs[[#This Row],[Rate]])</f>
        <v>0.2487</v>
      </c>
    </row>
    <row r="5124" spans="1:27" x14ac:dyDescent="0.45">
      <c r="A5124" s="24" t="s">
        <v>5705</v>
      </c>
      <c r="B5124" t="s">
        <v>55</v>
      </c>
      <c r="C5124" s="25" t="s">
        <v>5454</v>
      </c>
      <c r="D5124" t="s">
        <v>170</v>
      </c>
      <c r="E5124" t="s">
        <v>5455</v>
      </c>
      <c r="F5124" t="s">
        <v>5496</v>
      </c>
      <c r="G5124" s="26">
        <v>4</v>
      </c>
      <c r="H5124" s="26">
        <v>7</v>
      </c>
      <c r="I5124" s="26">
        <v>285</v>
      </c>
      <c r="J5124" s="27" t="s">
        <v>1250</v>
      </c>
      <c r="K5124" s="27" t="s">
        <v>5457</v>
      </c>
      <c r="L5124" s="27" t="s">
        <v>5497</v>
      </c>
      <c r="M5124" t="s">
        <v>31</v>
      </c>
      <c r="N5124" t="s">
        <v>188</v>
      </c>
      <c r="O5124" t="s">
        <v>188</v>
      </c>
      <c r="P5124" t="s">
        <v>5459</v>
      </c>
      <c r="Q5124" t="s">
        <v>315</v>
      </c>
      <c r="R5124" t="str">
        <f>IF(database_public_cloud_VMs[[#This Row],[Azure Environment]]="Enterprise Agreement","Licence Included","Bring Your Own Licence")</f>
        <v>Licence Included</v>
      </c>
      <c r="S5124" t="s">
        <v>5460</v>
      </c>
      <c r="T5124" t="s">
        <v>5471</v>
      </c>
      <c r="U5124" t="s">
        <v>5465</v>
      </c>
      <c r="V5124" t="s">
        <v>5461</v>
      </c>
      <c r="W5124" t="s">
        <v>182</v>
      </c>
      <c r="X5124" t="s">
        <v>183</v>
      </c>
      <c r="Y5124" s="28">
        <v>0.19980000000000001</v>
      </c>
      <c r="Z5124" t="s">
        <v>5463</v>
      </c>
      <c r="AA5124" s="29">
        <f>IF(database_public_cloud_VMs[[#This Row],[Currency]]="USD",(database_public_cloud_VMs[[#This Row],[Rate]]*param_exchange_rate)/(1+param_discount_aws),database_public_cloud_VMs[[#This Row],[Rate]])</f>
        <v>0.19980000000000001</v>
      </c>
    </row>
    <row r="5125" spans="1:27" x14ac:dyDescent="0.45">
      <c r="A5125" s="24" t="s">
        <v>5706</v>
      </c>
      <c r="B5125" t="s">
        <v>55</v>
      </c>
      <c r="C5125" s="25" t="s">
        <v>5454</v>
      </c>
      <c r="D5125" t="s">
        <v>170</v>
      </c>
      <c r="E5125" t="s">
        <v>5455</v>
      </c>
      <c r="F5125" t="s">
        <v>5496</v>
      </c>
      <c r="G5125" s="26">
        <v>4</v>
      </c>
      <c r="H5125" s="26">
        <v>7</v>
      </c>
      <c r="I5125" s="26">
        <v>285</v>
      </c>
      <c r="J5125" s="27" t="s">
        <v>1250</v>
      </c>
      <c r="K5125" s="27" t="s">
        <v>5457</v>
      </c>
      <c r="L5125" s="27" t="s">
        <v>5497</v>
      </c>
      <c r="M5125" t="s">
        <v>31</v>
      </c>
      <c r="N5125" t="s">
        <v>177</v>
      </c>
      <c r="O5125" t="s">
        <v>178</v>
      </c>
      <c r="P5125" t="s">
        <v>5459</v>
      </c>
      <c r="Q5125" t="s">
        <v>315</v>
      </c>
      <c r="R5125" t="str">
        <f>IF(database_public_cloud_VMs[[#This Row],[Azure Environment]]="Enterprise Agreement","Licence Included","Bring Your Own Licence")</f>
        <v>Licence Included</v>
      </c>
      <c r="S5125" t="s">
        <v>5460</v>
      </c>
      <c r="T5125" t="s">
        <v>5471</v>
      </c>
      <c r="U5125" t="s">
        <v>5465</v>
      </c>
      <c r="V5125" t="s">
        <v>5461</v>
      </c>
      <c r="W5125" t="s">
        <v>182</v>
      </c>
      <c r="X5125" t="s">
        <v>183</v>
      </c>
      <c r="Y5125" s="28" t="s">
        <v>5467</v>
      </c>
      <c r="Z5125" t="s">
        <v>5463</v>
      </c>
      <c r="AA512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126" spans="1:27" x14ac:dyDescent="0.45">
      <c r="A5126" s="24" t="s">
        <v>5707</v>
      </c>
      <c r="B5126" t="s">
        <v>55</v>
      </c>
      <c r="C5126" s="25" t="s">
        <v>5454</v>
      </c>
      <c r="D5126" t="s">
        <v>170</v>
      </c>
      <c r="E5126" t="s">
        <v>5455</v>
      </c>
      <c r="F5126" t="s">
        <v>5496</v>
      </c>
      <c r="G5126" s="26">
        <v>4</v>
      </c>
      <c r="H5126" s="26">
        <v>7</v>
      </c>
      <c r="I5126" s="26">
        <v>285</v>
      </c>
      <c r="J5126" s="27" t="s">
        <v>1250</v>
      </c>
      <c r="K5126" s="27" t="s">
        <v>5457</v>
      </c>
      <c r="L5126" s="27" t="s">
        <v>5497</v>
      </c>
      <c r="M5126" t="s">
        <v>31</v>
      </c>
      <c r="N5126" t="s">
        <v>177</v>
      </c>
      <c r="O5126" t="s">
        <v>185</v>
      </c>
      <c r="P5126" t="s">
        <v>5459</v>
      </c>
      <c r="Q5126" t="s">
        <v>315</v>
      </c>
      <c r="R5126" t="str">
        <f>IF(database_public_cloud_VMs[[#This Row],[Azure Environment]]="Enterprise Agreement","Licence Included","Bring Your Own Licence")</f>
        <v>Licence Included</v>
      </c>
      <c r="S5126" t="s">
        <v>5460</v>
      </c>
      <c r="T5126" t="s">
        <v>5471</v>
      </c>
      <c r="U5126" t="s">
        <v>5465</v>
      </c>
      <c r="V5126" t="s">
        <v>5461</v>
      </c>
      <c r="W5126" t="s">
        <v>182</v>
      </c>
      <c r="X5126" t="s">
        <v>183</v>
      </c>
      <c r="Y5126" s="28" t="s">
        <v>5467</v>
      </c>
      <c r="Z5126" t="s">
        <v>5463</v>
      </c>
      <c r="AA512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127" spans="1:27" x14ac:dyDescent="0.45">
      <c r="A5127" s="24" t="s">
        <v>5708</v>
      </c>
      <c r="B5127" t="s">
        <v>55</v>
      </c>
      <c r="C5127" s="25" t="s">
        <v>5454</v>
      </c>
      <c r="D5127" t="s">
        <v>170</v>
      </c>
      <c r="E5127" t="s">
        <v>5455</v>
      </c>
      <c r="F5127" t="s">
        <v>5496</v>
      </c>
      <c r="G5127" s="26">
        <v>4</v>
      </c>
      <c r="H5127" s="26">
        <v>7</v>
      </c>
      <c r="I5127" s="26">
        <v>285</v>
      </c>
      <c r="J5127" s="27" t="s">
        <v>1250</v>
      </c>
      <c r="K5127" s="27" t="s">
        <v>5457</v>
      </c>
      <c r="L5127" s="27" t="s">
        <v>5497</v>
      </c>
      <c r="M5127" t="s">
        <v>31</v>
      </c>
      <c r="N5127" t="s">
        <v>188</v>
      </c>
      <c r="O5127" t="s">
        <v>188</v>
      </c>
      <c r="P5127" t="s">
        <v>5459</v>
      </c>
      <c r="Q5127" t="s">
        <v>315</v>
      </c>
      <c r="R5127" t="str">
        <f>IF(database_public_cloud_VMs[[#This Row],[Azure Environment]]="Enterprise Agreement","Licence Included","Bring Your Own Licence")</f>
        <v>Bring Your Own Licence</v>
      </c>
      <c r="S5127" t="s">
        <v>5599</v>
      </c>
      <c r="T5127" t="s">
        <v>5471</v>
      </c>
      <c r="U5127" t="s">
        <v>5462</v>
      </c>
      <c r="V5127" t="s">
        <v>5461</v>
      </c>
      <c r="W5127" t="s">
        <v>182</v>
      </c>
      <c r="X5127" t="s">
        <v>183</v>
      </c>
      <c r="Y5127" s="28" t="s">
        <v>5600</v>
      </c>
      <c r="Z5127" t="s">
        <v>5463</v>
      </c>
      <c r="AA512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128" spans="1:27" x14ac:dyDescent="0.45">
      <c r="A5128" s="24" t="s">
        <v>5709</v>
      </c>
      <c r="B5128" t="s">
        <v>55</v>
      </c>
      <c r="C5128" s="25" t="s">
        <v>5454</v>
      </c>
      <c r="D5128" t="s">
        <v>170</v>
      </c>
      <c r="E5128" t="s">
        <v>5455</v>
      </c>
      <c r="F5128" t="s">
        <v>5496</v>
      </c>
      <c r="G5128" s="26">
        <v>4</v>
      </c>
      <c r="H5128" s="26">
        <v>7</v>
      </c>
      <c r="I5128" s="26">
        <v>285</v>
      </c>
      <c r="J5128" s="27" t="s">
        <v>1250</v>
      </c>
      <c r="K5128" s="27" t="s">
        <v>5457</v>
      </c>
      <c r="L5128" s="27" t="s">
        <v>5497</v>
      </c>
      <c r="M5128" t="s">
        <v>31</v>
      </c>
      <c r="N5128" t="s">
        <v>188</v>
      </c>
      <c r="O5128" t="s">
        <v>188</v>
      </c>
      <c r="P5128" t="s">
        <v>5459</v>
      </c>
      <c r="Q5128" t="s">
        <v>315</v>
      </c>
      <c r="R5128" t="str">
        <f>IF(database_public_cloud_VMs[[#This Row],[Azure Environment]]="Enterprise Agreement","Licence Included","Bring Your Own Licence")</f>
        <v>Bring Your Own Licence</v>
      </c>
      <c r="S5128" t="s">
        <v>5599</v>
      </c>
      <c r="T5128" t="s">
        <v>5471</v>
      </c>
      <c r="U5128" t="s">
        <v>5465</v>
      </c>
      <c r="V5128" t="s">
        <v>5461</v>
      </c>
      <c r="W5128" t="s">
        <v>182</v>
      </c>
      <c r="X5128" t="s">
        <v>183</v>
      </c>
      <c r="Y5128" s="28">
        <v>6.2899999999999998E-2</v>
      </c>
      <c r="Z5128" t="s">
        <v>5463</v>
      </c>
      <c r="AA5128" s="29">
        <f>IF(database_public_cloud_VMs[[#This Row],[Currency]]="USD",(database_public_cloud_VMs[[#This Row],[Rate]]*param_exchange_rate)/(1+param_discount_aws),database_public_cloud_VMs[[#This Row],[Rate]])</f>
        <v>6.2899999999999998E-2</v>
      </c>
    </row>
    <row r="5129" spans="1:27" x14ac:dyDescent="0.45">
      <c r="A5129" s="24" t="s">
        <v>5710</v>
      </c>
      <c r="B5129" t="s">
        <v>55</v>
      </c>
      <c r="C5129" s="25" t="s">
        <v>5454</v>
      </c>
      <c r="D5129" t="s">
        <v>170</v>
      </c>
      <c r="E5129" t="s">
        <v>5455</v>
      </c>
      <c r="F5129" t="s">
        <v>5496</v>
      </c>
      <c r="G5129" s="26">
        <v>4</v>
      </c>
      <c r="H5129" s="26">
        <v>7</v>
      </c>
      <c r="I5129" s="26">
        <v>285</v>
      </c>
      <c r="J5129" s="27" t="s">
        <v>1250</v>
      </c>
      <c r="K5129" s="27" t="s">
        <v>5457</v>
      </c>
      <c r="L5129" s="27" t="s">
        <v>5497</v>
      </c>
      <c r="M5129" t="s">
        <v>31</v>
      </c>
      <c r="N5129" t="s">
        <v>177</v>
      </c>
      <c r="O5129" t="s">
        <v>178</v>
      </c>
      <c r="P5129" t="s">
        <v>5459</v>
      </c>
      <c r="Q5129" t="s">
        <v>315</v>
      </c>
      <c r="R5129" t="str">
        <f>IF(database_public_cloud_VMs[[#This Row],[Azure Environment]]="Enterprise Agreement","Licence Included","Bring Your Own Licence")</f>
        <v>Bring Your Own Licence</v>
      </c>
      <c r="S5129" t="s">
        <v>5599</v>
      </c>
      <c r="T5129" t="s">
        <v>5471</v>
      </c>
      <c r="U5129" t="s">
        <v>5465</v>
      </c>
      <c r="V5129" t="s">
        <v>5461</v>
      </c>
      <c r="W5129" t="s">
        <v>182</v>
      </c>
      <c r="X5129" t="s">
        <v>183</v>
      </c>
      <c r="Y5129" s="28" t="s">
        <v>5467</v>
      </c>
      <c r="Z5129" t="s">
        <v>5463</v>
      </c>
      <c r="AA512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130" spans="1:27" x14ac:dyDescent="0.45">
      <c r="A5130" s="24" t="s">
        <v>5711</v>
      </c>
      <c r="B5130" t="s">
        <v>55</v>
      </c>
      <c r="C5130" s="25" t="s">
        <v>5454</v>
      </c>
      <c r="D5130" t="s">
        <v>170</v>
      </c>
      <c r="E5130" t="s">
        <v>5455</v>
      </c>
      <c r="F5130" t="s">
        <v>5496</v>
      </c>
      <c r="G5130" s="26">
        <v>4</v>
      </c>
      <c r="H5130" s="26">
        <v>7</v>
      </c>
      <c r="I5130" s="26">
        <v>285</v>
      </c>
      <c r="J5130" s="27" t="s">
        <v>1250</v>
      </c>
      <c r="K5130" s="27" t="s">
        <v>5457</v>
      </c>
      <c r="L5130" s="27" t="s">
        <v>5497</v>
      </c>
      <c r="M5130" t="s">
        <v>31</v>
      </c>
      <c r="N5130" t="s">
        <v>177</v>
      </c>
      <c r="O5130" t="s">
        <v>185</v>
      </c>
      <c r="P5130" t="s">
        <v>5459</v>
      </c>
      <c r="Q5130" t="s">
        <v>315</v>
      </c>
      <c r="R5130" t="str">
        <f>IF(database_public_cloud_VMs[[#This Row],[Azure Environment]]="Enterprise Agreement","Licence Included","Bring Your Own Licence")</f>
        <v>Bring Your Own Licence</v>
      </c>
      <c r="S5130" t="s">
        <v>5599</v>
      </c>
      <c r="T5130" t="s">
        <v>5471</v>
      </c>
      <c r="U5130" t="s">
        <v>5465</v>
      </c>
      <c r="V5130" t="s">
        <v>5461</v>
      </c>
      <c r="W5130" t="s">
        <v>182</v>
      </c>
      <c r="X5130" t="s">
        <v>183</v>
      </c>
      <c r="Y5130" s="28" t="s">
        <v>5467</v>
      </c>
      <c r="Z5130" t="s">
        <v>5463</v>
      </c>
      <c r="AA513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131" spans="1:27" x14ac:dyDescent="0.45">
      <c r="A5131" s="24" t="s">
        <v>5712</v>
      </c>
      <c r="B5131" t="s">
        <v>55</v>
      </c>
      <c r="C5131" s="25" t="s">
        <v>5454</v>
      </c>
      <c r="D5131" t="s">
        <v>170</v>
      </c>
      <c r="E5131" t="s">
        <v>5455</v>
      </c>
      <c r="F5131" t="s">
        <v>5506</v>
      </c>
      <c r="G5131" s="26">
        <v>8</v>
      </c>
      <c r="H5131" s="26">
        <v>14</v>
      </c>
      <c r="I5131" s="26">
        <v>605</v>
      </c>
      <c r="J5131" s="27" t="s">
        <v>1250</v>
      </c>
      <c r="K5131" s="27" t="s">
        <v>5457</v>
      </c>
      <c r="L5131" s="27" t="s">
        <v>5507</v>
      </c>
      <c r="M5131" t="s">
        <v>31</v>
      </c>
      <c r="N5131" t="s">
        <v>188</v>
      </c>
      <c r="O5131" t="s">
        <v>188</v>
      </c>
      <c r="P5131" t="s">
        <v>5459</v>
      </c>
      <c r="Q5131" t="s">
        <v>315</v>
      </c>
      <c r="R5131" t="str">
        <f>IF(database_public_cloud_VMs[[#This Row],[Azure Environment]]="Enterprise Agreement","Licence Included","Bring Your Own Licence")</f>
        <v>Licence Included</v>
      </c>
      <c r="S5131" t="s">
        <v>5460</v>
      </c>
      <c r="T5131" t="s">
        <v>5461</v>
      </c>
      <c r="U5131" t="s">
        <v>5462</v>
      </c>
      <c r="V5131" t="s">
        <v>5461</v>
      </c>
      <c r="W5131" t="s">
        <v>182</v>
      </c>
      <c r="X5131" t="s">
        <v>183</v>
      </c>
      <c r="Y5131" s="28">
        <v>1.2419</v>
      </c>
      <c r="Z5131" t="s">
        <v>5463</v>
      </c>
      <c r="AA5131" s="29">
        <f>IF(database_public_cloud_VMs[[#This Row],[Currency]]="USD",(database_public_cloud_VMs[[#This Row],[Rate]]*param_exchange_rate)/(1+param_discount_aws),database_public_cloud_VMs[[#This Row],[Rate]])</f>
        <v>1.2419</v>
      </c>
    </row>
    <row r="5132" spans="1:27" x14ac:dyDescent="0.45">
      <c r="A5132" s="24" t="s">
        <v>5713</v>
      </c>
      <c r="B5132" t="s">
        <v>55</v>
      </c>
      <c r="C5132" s="25" t="s">
        <v>5454</v>
      </c>
      <c r="D5132" t="s">
        <v>170</v>
      </c>
      <c r="E5132" t="s">
        <v>5455</v>
      </c>
      <c r="F5132" t="s">
        <v>5506</v>
      </c>
      <c r="G5132" s="26">
        <v>8</v>
      </c>
      <c r="H5132" s="26">
        <v>14</v>
      </c>
      <c r="I5132" s="26">
        <v>605</v>
      </c>
      <c r="J5132" s="27" t="s">
        <v>1250</v>
      </c>
      <c r="K5132" s="27" t="s">
        <v>5457</v>
      </c>
      <c r="L5132" s="27" t="s">
        <v>5507</v>
      </c>
      <c r="M5132" t="s">
        <v>31</v>
      </c>
      <c r="N5132" t="s">
        <v>188</v>
      </c>
      <c r="O5132" t="s">
        <v>188</v>
      </c>
      <c r="P5132" t="s">
        <v>5459</v>
      </c>
      <c r="Q5132" t="s">
        <v>315</v>
      </c>
      <c r="R5132" t="str">
        <f>IF(database_public_cloud_VMs[[#This Row],[Azure Environment]]="Enterprise Agreement","Licence Included","Bring Your Own Licence")</f>
        <v>Licence Included</v>
      </c>
      <c r="S5132" t="s">
        <v>5460</v>
      </c>
      <c r="T5132" t="s">
        <v>5461</v>
      </c>
      <c r="U5132" t="s">
        <v>5465</v>
      </c>
      <c r="V5132" t="s">
        <v>5461</v>
      </c>
      <c r="W5132" t="s">
        <v>182</v>
      </c>
      <c r="X5132" t="s">
        <v>183</v>
      </c>
      <c r="Y5132" s="28">
        <v>0.99790000000000001</v>
      </c>
      <c r="Z5132" t="s">
        <v>5463</v>
      </c>
      <c r="AA5132" s="29">
        <f>IF(database_public_cloud_VMs[[#This Row],[Currency]]="USD",(database_public_cloud_VMs[[#This Row],[Rate]]*param_exchange_rate)/(1+param_discount_aws),database_public_cloud_VMs[[#This Row],[Rate]])</f>
        <v>0.99790000000000001</v>
      </c>
    </row>
    <row r="5133" spans="1:27" x14ac:dyDescent="0.45">
      <c r="A5133" s="24" t="s">
        <v>5714</v>
      </c>
      <c r="B5133" t="s">
        <v>55</v>
      </c>
      <c r="C5133" s="25" t="s">
        <v>5454</v>
      </c>
      <c r="D5133" t="s">
        <v>170</v>
      </c>
      <c r="E5133" t="s">
        <v>5455</v>
      </c>
      <c r="F5133" t="s">
        <v>5506</v>
      </c>
      <c r="G5133" s="26">
        <v>8</v>
      </c>
      <c r="H5133" s="26">
        <v>14</v>
      </c>
      <c r="I5133" s="26">
        <v>605</v>
      </c>
      <c r="J5133" s="27" t="s">
        <v>1250</v>
      </c>
      <c r="K5133" s="27" t="s">
        <v>5457</v>
      </c>
      <c r="L5133" s="27" t="s">
        <v>5507</v>
      </c>
      <c r="M5133" t="s">
        <v>31</v>
      </c>
      <c r="N5133" t="s">
        <v>177</v>
      </c>
      <c r="O5133" t="s">
        <v>178</v>
      </c>
      <c r="P5133" t="s">
        <v>5459</v>
      </c>
      <c r="Q5133" t="s">
        <v>315</v>
      </c>
      <c r="R5133" t="str">
        <f>IF(database_public_cloud_VMs[[#This Row],[Azure Environment]]="Enterprise Agreement","Licence Included","Bring Your Own Licence")</f>
        <v>Licence Included</v>
      </c>
      <c r="S5133" t="s">
        <v>5460</v>
      </c>
      <c r="T5133" t="s">
        <v>5461</v>
      </c>
      <c r="U5133" t="s">
        <v>5465</v>
      </c>
      <c r="V5133" t="s">
        <v>5461</v>
      </c>
      <c r="W5133" t="s">
        <v>182</v>
      </c>
      <c r="X5133" t="s">
        <v>183</v>
      </c>
      <c r="Y5133" s="28" t="s">
        <v>5467</v>
      </c>
      <c r="Z5133" t="s">
        <v>5463</v>
      </c>
      <c r="AA513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134" spans="1:27" x14ac:dyDescent="0.45">
      <c r="A5134" s="24" t="s">
        <v>5715</v>
      </c>
      <c r="B5134" t="s">
        <v>55</v>
      </c>
      <c r="C5134" s="25" t="s">
        <v>5454</v>
      </c>
      <c r="D5134" t="s">
        <v>170</v>
      </c>
      <c r="E5134" t="s">
        <v>5455</v>
      </c>
      <c r="F5134" t="s">
        <v>5506</v>
      </c>
      <c r="G5134" s="26">
        <v>8</v>
      </c>
      <c r="H5134" s="26">
        <v>14</v>
      </c>
      <c r="I5134" s="26">
        <v>605</v>
      </c>
      <c r="J5134" s="27" t="s">
        <v>1250</v>
      </c>
      <c r="K5134" s="27" t="s">
        <v>5457</v>
      </c>
      <c r="L5134" s="27" t="s">
        <v>5507</v>
      </c>
      <c r="M5134" t="s">
        <v>31</v>
      </c>
      <c r="N5134" t="s">
        <v>177</v>
      </c>
      <c r="O5134" t="s">
        <v>185</v>
      </c>
      <c r="P5134" t="s">
        <v>5459</v>
      </c>
      <c r="Q5134" t="s">
        <v>315</v>
      </c>
      <c r="R5134" t="str">
        <f>IF(database_public_cloud_VMs[[#This Row],[Azure Environment]]="Enterprise Agreement","Licence Included","Bring Your Own Licence")</f>
        <v>Licence Included</v>
      </c>
      <c r="S5134" t="s">
        <v>5460</v>
      </c>
      <c r="T5134" t="s">
        <v>5461</v>
      </c>
      <c r="U5134" t="s">
        <v>5465</v>
      </c>
      <c r="V5134" t="s">
        <v>5461</v>
      </c>
      <c r="W5134" t="s">
        <v>182</v>
      </c>
      <c r="X5134" t="s">
        <v>183</v>
      </c>
      <c r="Y5134" s="28" t="s">
        <v>5467</v>
      </c>
      <c r="Z5134" t="s">
        <v>5463</v>
      </c>
      <c r="AA513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135" spans="1:27" x14ac:dyDescent="0.45">
      <c r="A5135" s="24" t="s">
        <v>5716</v>
      </c>
      <c r="B5135" t="s">
        <v>55</v>
      </c>
      <c r="C5135" s="25" t="s">
        <v>5454</v>
      </c>
      <c r="D5135" t="s">
        <v>170</v>
      </c>
      <c r="E5135" t="s">
        <v>5455</v>
      </c>
      <c r="F5135" t="s">
        <v>5506</v>
      </c>
      <c r="G5135" s="26">
        <v>8</v>
      </c>
      <c r="H5135" s="26">
        <v>14</v>
      </c>
      <c r="I5135" s="26">
        <v>605</v>
      </c>
      <c r="J5135" s="27" t="s">
        <v>1250</v>
      </c>
      <c r="K5135" s="27" t="s">
        <v>5457</v>
      </c>
      <c r="L5135" s="27" t="s">
        <v>5507</v>
      </c>
      <c r="M5135" t="s">
        <v>31</v>
      </c>
      <c r="N5135" t="s">
        <v>188</v>
      </c>
      <c r="O5135" t="s">
        <v>188</v>
      </c>
      <c r="P5135" t="s">
        <v>5459</v>
      </c>
      <c r="Q5135" t="s">
        <v>315</v>
      </c>
      <c r="R5135" t="str">
        <f>IF(database_public_cloud_VMs[[#This Row],[Azure Environment]]="Enterprise Agreement","Licence Included","Bring Your Own Licence")</f>
        <v>Bring Your Own Licence</v>
      </c>
      <c r="S5135" t="s">
        <v>5599</v>
      </c>
      <c r="T5135" t="s">
        <v>5461</v>
      </c>
      <c r="U5135" t="s">
        <v>5462</v>
      </c>
      <c r="V5135" t="s">
        <v>5461</v>
      </c>
      <c r="W5135" t="s">
        <v>182</v>
      </c>
      <c r="X5135" t="s">
        <v>183</v>
      </c>
      <c r="Y5135" s="28" t="s">
        <v>5600</v>
      </c>
      <c r="Z5135" t="s">
        <v>5463</v>
      </c>
      <c r="AA513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136" spans="1:27" x14ac:dyDescent="0.45">
      <c r="A5136" s="24" t="s">
        <v>5717</v>
      </c>
      <c r="B5136" t="s">
        <v>55</v>
      </c>
      <c r="C5136" s="25" t="s">
        <v>5454</v>
      </c>
      <c r="D5136" t="s">
        <v>170</v>
      </c>
      <c r="E5136" t="s">
        <v>5455</v>
      </c>
      <c r="F5136" t="s">
        <v>5506</v>
      </c>
      <c r="G5136" s="26">
        <v>8</v>
      </c>
      <c r="H5136" s="26">
        <v>14</v>
      </c>
      <c r="I5136" s="26">
        <v>605</v>
      </c>
      <c r="J5136" s="27" t="s">
        <v>1250</v>
      </c>
      <c r="K5136" s="27" t="s">
        <v>5457</v>
      </c>
      <c r="L5136" s="27" t="s">
        <v>5507</v>
      </c>
      <c r="M5136" t="s">
        <v>31</v>
      </c>
      <c r="N5136" t="s">
        <v>188</v>
      </c>
      <c r="O5136" t="s">
        <v>188</v>
      </c>
      <c r="P5136" t="s">
        <v>5459</v>
      </c>
      <c r="Q5136" t="s">
        <v>315</v>
      </c>
      <c r="R5136" t="str">
        <f>IF(database_public_cloud_VMs[[#This Row],[Azure Environment]]="Enterprise Agreement","Licence Included","Bring Your Own Licence")</f>
        <v>Bring Your Own Licence</v>
      </c>
      <c r="S5136" t="s">
        <v>5599</v>
      </c>
      <c r="T5136" t="s">
        <v>5461</v>
      </c>
      <c r="U5136" t="s">
        <v>5465</v>
      </c>
      <c r="V5136" t="s">
        <v>5461</v>
      </c>
      <c r="W5136" t="s">
        <v>182</v>
      </c>
      <c r="X5136" t="s">
        <v>183</v>
      </c>
      <c r="Y5136" s="28">
        <v>0.627</v>
      </c>
      <c r="Z5136" t="s">
        <v>5463</v>
      </c>
      <c r="AA5136" s="29">
        <f>IF(database_public_cloud_VMs[[#This Row],[Currency]]="USD",(database_public_cloud_VMs[[#This Row],[Rate]]*param_exchange_rate)/(1+param_discount_aws),database_public_cloud_VMs[[#This Row],[Rate]])</f>
        <v>0.627</v>
      </c>
    </row>
    <row r="5137" spans="1:27" x14ac:dyDescent="0.45">
      <c r="A5137" s="24" t="s">
        <v>5718</v>
      </c>
      <c r="B5137" t="s">
        <v>55</v>
      </c>
      <c r="C5137" s="25" t="s">
        <v>5454</v>
      </c>
      <c r="D5137" t="s">
        <v>170</v>
      </c>
      <c r="E5137" t="s">
        <v>5455</v>
      </c>
      <c r="F5137" t="s">
        <v>5506</v>
      </c>
      <c r="G5137" s="26">
        <v>8</v>
      </c>
      <c r="H5137" s="26">
        <v>14</v>
      </c>
      <c r="I5137" s="26">
        <v>605</v>
      </c>
      <c r="J5137" s="27" t="s">
        <v>1250</v>
      </c>
      <c r="K5137" s="27" t="s">
        <v>5457</v>
      </c>
      <c r="L5137" s="27" t="s">
        <v>5507</v>
      </c>
      <c r="M5137" t="s">
        <v>31</v>
      </c>
      <c r="N5137" t="s">
        <v>177</v>
      </c>
      <c r="O5137" t="s">
        <v>178</v>
      </c>
      <c r="P5137" t="s">
        <v>5459</v>
      </c>
      <c r="Q5137" t="s">
        <v>315</v>
      </c>
      <c r="R5137" t="str">
        <f>IF(database_public_cloud_VMs[[#This Row],[Azure Environment]]="Enterprise Agreement","Licence Included","Bring Your Own Licence")</f>
        <v>Bring Your Own Licence</v>
      </c>
      <c r="S5137" t="s">
        <v>5599</v>
      </c>
      <c r="T5137" t="s">
        <v>5461</v>
      </c>
      <c r="U5137" t="s">
        <v>5465</v>
      </c>
      <c r="V5137" t="s">
        <v>5461</v>
      </c>
      <c r="W5137" t="s">
        <v>182</v>
      </c>
      <c r="X5137" t="s">
        <v>183</v>
      </c>
      <c r="Y5137" s="28" t="s">
        <v>5467</v>
      </c>
      <c r="Z5137" t="s">
        <v>5463</v>
      </c>
      <c r="AA513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138" spans="1:27" x14ac:dyDescent="0.45">
      <c r="A5138" s="24" t="s">
        <v>5719</v>
      </c>
      <c r="B5138" t="s">
        <v>55</v>
      </c>
      <c r="C5138" s="25" t="s">
        <v>5454</v>
      </c>
      <c r="D5138" t="s">
        <v>170</v>
      </c>
      <c r="E5138" t="s">
        <v>5455</v>
      </c>
      <c r="F5138" t="s">
        <v>5506</v>
      </c>
      <c r="G5138" s="26">
        <v>8</v>
      </c>
      <c r="H5138" s="26">
        <v>14</v>
      </c>
      <c r="I5138" s="26">
        <v>605</v>
      </c>
      <c r="J5138" s="27" t="s">
        <v>1250</v>
      </c>
      <c r="K5138" s="27" t="s">
        <v>5457</v>
      </c>
      <c r="L5138" s="27" t="s">
        <v>5507</v>
      </c>
      <c r="M5138" t="s">
        <v>31</v>
      </c>
      <c r="N5138" t="s">
        <v>177</v>
      </c>
      <c r="O5138" t="s">
        <v>185</v>
      </c>
      <c r="P5138" t="s">
        <v>5459</v>
      </c>
      <c r="Q5138" t="s">
        <v>315</v>
      </c>
      <c r="R5138" t="str">
        <f>IF(database_public_cloud_VMs[[#This Row],[Azure Environment]]="Enterprise Agreement","Licence Included","Bring Your Own Licence")</f>
        <v>Bring Your Own Licence</v>
      </c>
      <c r="S5138" t="s">
        <v>5599</v>
      </c>
      <c r="T5138" t="s">
        <v>5461</v>
      </c>
      <c r="U5138" t="s">
        <v>5465</v>
      </c>
      <c r="V5138" t="s">
        <v>5461</v>
      </c>
      <c r="W5138" t="s">
        <v>182</v>
      </c>
      <c r="X5138" t="s">
        <v>183</v>
      </c>
      <c r="Y5138" s="28" t="s">
        <v>5467</v>
      </c>
      <c r="Z5138" t="s">
        <v>5463</v>
      </c>
      <c r="AA513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139" spans="1:27" x14ac:dyDescent="0.45">
      <c r="A5139" s="24" t="s">
        <v>5720</v>
      </c>
      <c r="B5139" t="s">
        <v>55</v>
      </c>
      <c r="C5139" s="25" t="s">
        <v>5454</v>
      </c>
      <c r="D5139" t="s">
        <v>170</v>
      </c>
      <c r="E5139" t="s">
        <v>5455</v>
      </c>
      <c r="F5139" t="s">
        <v>5506</v>
      </c>
      <c r="G5139" s="26">
        <v>8</v>
      </c>
      <c r="H5139" s="26">
        <v>14</v>
      </c>
      <c r="I5139" s="26">
        <v>605</v>
      </c>
      <c r="J5139" s="27" t="s">
        <v>1250</v>
      </c>
      <c r="K5139" s="27" t="s">
        <v>5457</v>
      </c>
      <c r="L5139" s="27" t="s">
        <v>5507</v>
      </c>
      <c r="M5139" t="s">
        <v>31</v>
      </c>
      <c r="N5139" t="s">
        <v>188</v>
      </c>
      <c r="O5139" t="s">
        <v>188</v>
      </c>
      <c r="P5139" t="s">
        <v>5459</v>
      </c>
      <c r="Q5139" t="s">
        <v>315</v>
      </c>
      <c r="R5139" t="str">
        <f>IF(database_public_cloud_VMs[[#This Row],[Azure Environment]]="Enterprise Agreement","Licence Included","Bring Your Own Licence")</f>
        <v>Licence Included</v>
      </c>
      <c r="S5139" t="s">
        <v>5460</v>
      </c>
      <c r="T5139" t="s">
        <v>5471</v>
      </c>
      <c r="U5139" t="s">
        <v>5462</v>
      </c>
      <c r="V5139" t="s">
        <v>5461</v>
      </c>
      <c r="W5139" t="s">
        <v>182</v>
      </c>
      <c r="X5139" t="s">
        <v>183</v>
      </c>
      <c r="Y5139" s="28">
        <v>0.49730000000000002</v>
      </c>
      <c r="Z5139" t="s">
        <v>5463</v>
      </c>
      <c r="AA5139" s="29">
        <f>IF(database_public_cloud_VMs[[#This Row],[Currency]]="USD",(database_public_cloud_VMs[[#This Row],[Rate]]*param_exchange_rate)/(1+param_discount_aws),database_public_cloud_VMs[[#This Row],[Rate]])</f>
        <v>0.49730000000000002</v>
      </c>
    </row>
    <row r="5140" spans="1:27" x14ac:dyDescent="0.45">
      <c r="A5140" s="24" t="s">
        <v>5721</v>
      </c>
      <c r="B5140" t="s">
        <v>55</v>
      </c>
      <c r="C5140" s="25" t="s">
        <v>5454</v>
      </c>
      <c r="D5140" t="s">
        <v>170</v>
      </c>
      <c r="E5140" t="s">
        <v>5455</v>
      </c>
      <c r="F5140" t="s">
        <v>5506</v>
      </c>
      <c r="G5140" s="26">
        <v>8</v>
      </c>
      <c r="H5140" s="26">
        <v>14</v>
      </c>
      <c r="I5140" s="26">
        <v>605</v>
      </c>
      <c r="J5140" s="27" t="s">
        <v>1250</v>
      </c>
      <c r="K5140" s="27" t="s">
        <v>5457</v>
      </c>
      <c r="L5140" s="27" t="s">
        <v>5507</v>
      </c>
      <c r="M5140" t="s">
        <v>31</v>
      </c>
      <c r="N5140" t="s">
        <v>188</v>
      </c>
      <c r="O5140" t="s">
        <v>188</v>
      </c>
      <c r="P5140" t="s">
        <v>5459</v>
      </c>
      <c r="Q5140" t="s">
        <v>315</v>
      </c>
      <c r="R5140" t="str">
        <f>IF(database_public_cloud_VMs[[#This Row],[Azure Environment]]="Enterprise Agreement","Licence Included","Bring Your Own Licence")</f>
        <v>Licence Included</v>
      </c>
      <c r="S5140" t="s">
        <v>5460</v>
      </c>
      <c r="T5140" t="s">
        <v>5471</v>
      </c>
      <c r="U5140" t="s">
        <v>5465</v>
      </c>
      <c r="V5140" t="s">
        <v>5461</v>
      </c>
      <c r="W5140" t="s">
        <v>182</v>
      </c>
      <c r="X5140" t="s">
        <v>183</v>
      </c>
      <c r="Y5140" s="28">
        <v>0.39960000000000001</v>
      </c>
      <c r="Z5140" t="s">
        <v>5463</v>
      </c>
      <c r="AA5140" s="29">
        <f>IF(database_public_cloud_VMs[[#This Row],[Currency]]="USD",(database_public_cloud_VMs[[#This Row],[Rate]]*param_exchange_rate)/(1+param_discount_aws),database_public_cloud_VMs[[#This Row],[Rate]])</f>
        <v>0.39960000000000001</v>
      </c>
    </row>
    <row r="5141" spans="1:27" x14ac:dyDescent="0.45">
      <c r="A5141" s="24" t="s">
        <v>5722</v>
      </c>
      <c r="B5141" t="s">
        <v>55</v>
      </c>
      <c r="C5141" s="25" t="s">
        <v>5454</v>
      </c>
      <c r="D5141" t="s">
        <v>170</v>
      </c>
      <c r="E5141" t="s">
        <v>5455</v>
      </c>
      <c r="F5141" t="s">
        <v>5506</v>
      </c>
      <c r="G5141" s="26">
        <v>8</v>
      </c>
      <c r="H5141" s="26">
        <v>14</v>
      </c>
      <c r="I5141" s="26">
        <v>605</v>
      </c>
      <c r="J5141" s="27" t="s">
        <v>1250</v>
      </c>
      <c r="K5141" s="27" t="s">
        <v>5457</v>
      </c>
      <c r="L5141" s="27" t="s">
        <v>5507</v>
      </c>
      <c r="M5141" t="s">
        <v>31</v>
      </c>
      <c r="N5141" t="s">
        <v>177</v>
      </c>
      <c r="O5141" t="s">
        <v>178</v>
      </c>
      <c r="P5141" t="s">
        <v>5459</v>
      </c>
      <c r="Q5141" t="s">
        <v>315</v>
      </c>
      <c r="R5141" t="str">
        <f>IF(database_public_cloud_VMs[[#This Row],[Azure Environment]]="Enterprise Agreement","Licence Included","Bring Your Own Licence")</f>
        <v>Licence Included</v>
      </c>
      <c r="S5141" t="s">
        <v>5460</v>
      </c>
      <c r="T5141" t="s">
        <v>5471</v>
      </c>
      <c r="U5141" t="s">
        <v>5465</v>
      </c>
      <c r="V5141" t="s">
        <v>5461</v>
      </c>
      <c r="W5141" t="s">
        <v>182</v>
      </c>
      <c r="X5141" t="s">
        <v>183</v>
      </c>
      <c r="Y5141" s="28" t="s">
        <v>5467</v>
      </c>
      <c r="Z5141" t="s">
        <v>5463</v>
      </c>
      <c r="AA514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142" spans="1:27" x14ac:dyDescent="0.45">
      <c r="A5142" s="24" t="s">
        <v>5723</v>
      </c>
      <c r="B5142" t="s">
        <v>55</v>
      </c>
      <c r="C5142" s="25" t="s">
        <v>5454</v>
      </c>
      <c r="D5142" t="s">
        <v>170</v>
      </c>
      <c r="E5142" t="s">
        <v>5455</v>
      </c>
      <c r="F5142" t="s">
        <v>5506</v>
      </c>
      <c r="G5142" s="26">
        <v>8</v>
      </c>
      <c r="H5142" s="26">
        <v>14</v>
      </c>
      <c r="I5142" s="26">
        <v>605</v>
      </c>
      <c r="J5142" s="27" t="s">
        <v>1250</v>
      </c>
      <c r="K5142" s="27" t="s">
        <v>5457</v>
      </c>
      <c r="L5142" s="27" t="s">
        <v>5507</v>
      </c>
      <c r="M5142" t="s">
        <v>31</v>
      </c>
      <c r="N5142" t="s">
        <v>177</v>
      </c>
      <c r="O5142" t="s">
        <v>185</v>
      </c>
      <c r="P5142" t="s">
        <v>5459</v>
      </c>
      <c r="Q5142" t="s">
        <v>315</v>
      </c>
      <c r="R5142" t="str">
        <f>IF(database_public_cloud_VMs[[#This Row],[Azure Environment]]="Enterprise Agreement","Licence Included","Bring Your Own Licence")</f>
        <v>Licence Included</v>
      </c>
      <c r="S5142" t="s">
        <v>5460</v>
      </c>
      <c r="T5142" t="s">
        <v>5471</v>
      </c>
      <c r="U5142" t="s">
        <v>5465</v>
      </c>
      <c r="V5142" t="s">
        <v>5461</v>
      </c>
      <c r="W5142" t="s">
        <v>182</v>
      </c>
      <c r="X5142" t="s">
        <v>183</v>
      </c>
      <c r="Y5142" s="28" t="s">
        <v>5467</v>
      </c>
      <c r="Z5142" t="s">
        <v>5463</v>
      </c>
      <c r="AA514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143" spans="1:27" x14ac:dyDescent="0.45">
      <c r="A5143" s="24" t="s">
        <v>5724</v>
      </c>
      <c r="B5143" t="s">
        <v>55</v>
      </c>
      <c r="C5143" s="25" t="s">
        <v>5454</v>
      </c>
      <c r="D5143" t="s">
        <v>170</v>
      </c>
      <c r="E5143" t="s">
        <v>5455</v>
      </c>
      <c r="F5143" t="s">
        <v>5506</v>
      </c>
      <c r="G5143" s="26">
        <v>8</v>
      </c>
      <c r="H5143" s="26">
        <v>14</v>
      </c>
      <c r="I5143" s="26">
        <v>605</v>
      </c>
      <c r="J5143" s="27" t="s">
        <v>1250</v>
      </c>
      <c r="K5143" s="27" t="s">
        <v>5457</v>
      </c>
      <c r="L5143" s="27" t="s">
        <v>5507</v>
      </c>
      <c r="M5143" t="s">
        <v>31</v>
      </c>
      <c r="N5143" t="s">
        <v>188</v>
      </c>
      <c r="O5143" t="s">
        <v>188</v>
      </c>
      <c r="P5143" t="s">
        <v>5459</v>
      </c>
      <c r="Q5143" t="s">
        <v>315</v>
      </c>
      <c r="R5143" t="str">
        <f>IF(database_public_cloud_VMs[[#This Row],[Azure Environment]]="Enterprise Agreement","Licence Included","Bring Your Own Licence")</f>
        <v>Bring Your Own Licence</v>
      </c>
      <c r="S5143" t="s">
        <v>5599</v>
      </c>
      <c r="T5143" t="s">
        <v>5471</v>
      </c>
      <c r="U5143" t="s">
        <v>5462</v>
      </c>
      <c r="V5143" t="s">
        <v>5461</v>
      </c>
      <c r="W5143" t="s">
        <v>182</v>
      </c>
      <c r="X5143" t="s">
        <v>183</v>
      </c>
      <c r="Y5143" s="28" t="s">
        <v>5600</v>
      </c>
      <c r="Z5143" t="s">
        <v>5463</v>
      </c>
      <c r="AA514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144" spans="1:27" x14ac:dyDescent="0.45">
      <c r="A5144" s="24" t="s">
        <v>5725</v>
      </c>
      <c r="B5144" t="s">
        <v>55</v>
      </c>
      <c r="C5144" s="25" t="s">
        <v>5454</v>
      </c>
      <c r="D5144" t="s">
        <v>170</v>
      </c>
      <c r="E5144" t="s">
        <v>5455</v>
      </c>
      <c r="F5144" t="s">
        <v>5506</v>
      </c>
      <c r="G5144" s="26">
        <v>8</v>
      </c>
      <c r="H5144" s="26">
        <v>14</v>
      </c>
      <c r="I5144" s="26">
        <v>605</v>
      </c>
      <c r="J5144" s="27" t="s">
        <v>1250</v>
      </c>
      <c r="K5144" s="27" t="s">
        <v>5457</v>
      </c>
      <c r="L5144" s="27" t="s">
        <v>5507</v>
      </c>
      <c r="M5144" t="s">
        <v>31</v>
      </c>
      <c r="N5144" t="s">
        <v>188</v>
      </c>
      <c r="O5144" t="s">
        <v>188</v>
      </c>
      <c r="P5144" t="s">
        <v>5459</v>
      </c>
      <c r="Q5144" t="s">
        <v>315</v>
      </c>
      <c r="R5144" t="str">
        <f>IF(database_public_cloud_VMs[[#This Row],[Azure Environment]]="Enterprise Agreement","Licence Included","Bring Your Own Licence")</f>
        <v>Bring Your Own Licence</v>
      </c>
      <c r="S5144" t="s">
        <v>5599</v>
      </c>
      <c r="T5144" t="s">
        <v>5471</v>
      </c>
      <c r="U5144" t="s">
        <v>5465</v>
      </c>
      <c r="V5144" t="s">
        <v>5461</v>
      </c>
      <c r="W5144" t="s">
        <v>182</v>
      </c>
      <c r="X5144" t="s">
        <v>183</v>
      </c>
      <c r="Y5144" s="28">
        <v>0.1258</v>
      </c>
      <c r="Z5144" t="s">
        <v>5463</v>
      </c>
      <c r="AA5144" s="29">
        <f>IF(database_public_cloud_VMs[[#This Row],[Currency]]="USD",(database_public_cloud_VMs[[#This Row],[Rate]]*param_exchange_rate)/(1+param_discount_aws),database_public_cloud_VMs[[#This Row],[Rate]])</f>
        <v>0.1258</v>
      </c>
    </row>
    <row r="5145" spans="1:27" x14ac:dyDescent="0.45">
      <c r="A5145" s="24" t="s">
        <v>5726</v>
      </c>
      <c r="B5145" t="s">
        <v>55</v>
      </c>
      <c r="C5145" s="25" t="s">
        <v>5454</v>
      </c>
      <c r="D5145" t="s">
        <v>170</v>
      </c>
      <c r="E5145" t="s">
        <v>5455</v>
      </c>
      <c r="F5145" t="s">
        <v>5506</v>
      </c>
      <c r="G5145" s="26">
        <v>8</v>
      </c>
      <c r="H5145" s="26">
        <v>14</v>
      </c>
      <c r="I5145" s="26">
        <v>605</v>
      </c>
      <c r="J5145" s="27" t="s">
        <v>1250</v>
      </c>
      <c r="K5145" s="27" t="s">
        <v>5457</v>
      </c>
      <c r="L5145" s="27" t="s">
        <v>5507</v>
      </c>
      <c r="M5145" t="s">
        <v>31</v>
      </c>
      <c r="N5145" t="s">
        <v>177</v>
      </c>
      <c r="O5145" t="s">
        <v>178</v>
      </c>
      <c r="P5145" t="s">
        <v>5459</v>
      </c>
      <c r="Q5145" t="s">
        <v>315</v>
      </c>
      <c r="R5145" t="str">
        <f>IF(database_public_cloud_VMs[[#This Row],[Azure Environment]]="Enterprise Agreement","Licence Included","Bring Your Own Licence")</f>
        <v>Bring Your Own Licence</v>
      </c>
      <c r="S5145" t="s">
        <v>5599</v>
      </c>
      <c r="T5145" t="s">
        <v>5471</v>
      </c>
      <c r="U5145" t="s">
        <v>5465</v>
      </c>
      <c r="V5145" t="s">
        <v>5461</v>
      </c>
      <c r="W5145" t="s">
        <v>182</v>
      </c>
      <c r="X5145" t="s">
        <v>183</v>
      </c>
      <c r="Y5145" s="28" t="s">
        <v>5467</v>
      </c>
      <c r="Z5145" t="s">
        <v>5463</v>
      </c>
      <c r="AA514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146" spans="1:27" x14ac:dyDescent="0.45">
      <c r="A5146" s="24" t="s">
        <v>5727</v>
      </c>
      <c r="B5146" t="s">
        <v>55</v>
      </c>
      <c r="C5146" s="25" t="s">
        <v>5454</v>
      </c>
      <c r="D5146" t="s">
        <v>170</v>
      </c>
      <c r="E5146" t="s">
        <v>5455</v>
      </c>
      <c r="F5146" t="s">
        <v>5506</v>
      </c>
      <c r="G5146" s="26">
        <v>8</v>
      </c>
      <c r="H5146" s="26">
        <v>14</v>
      </c>
      <c r="I5146" s="26">
        <v>605</v>
      </c>
      <c r="J5146" s="27" t="s">
        <v>1250</v>
      </c>
      <c r="K5146" s="27" t="s">
        <v>5457</v>
      </c>
      <c r="L5146" s="27" t="s">
        <v>5507</v>
      </c>
      <c r="M5146" t="s">
        <v>31</v>
      </c>
      <c r="N5146" t="s">
        <v>177</v>
      </c>
      <c r="O5146" t="s">
        <v>185</v>
      </c>
      <c r="P5146" t="s">
        <v>5459</v>
      </c>
      <c r="Q5146" t="s">
        <v>315</v>
      </c>
      <c r="R5146" t="str">
        <f>IF(database_public_cloud_VMs[[#This Row],[Azure Environment]]="Enterprise Agreement","Licence Included","Bring Your Own Licence")</f>
        <v>Bring Your Own Licence</v>
      </c>
      <c r="S5146" t="s">
        <v>5599</v>
      </c>
      <c r="T5146" t="s">
        <v>5471</v>
      </c>
      <c r="U5146" t="s">
        <v>5465</v>
      </c>
      <c r="V5146" t="s">
        <v>5461</v>
      </c>
      <c r="W5146" t="s">
        <v>182</v>
      </c>
      <c r="X5146" t="s">
        <v>183</v>
      </c>
      <c r="Y5146" s="28" t="s">
        <v>5467</v>
      </c>
      <c r="Z5146" t="s">
        <v>5463</v>
      </c>
      <c r="AA514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147" spans="1:27" x14ac:dyDescent="0.45">
      <c r="A5147" s="24" t="s">
        <v>5728</v>
      </c>
      <c r="B5147" t="s">
        <v>55</v>
      </c>
      <c r="C5147" s="25" t="s">
        <v>5454</v>
      </c>
      <c r="D5147" t="s">
        <v>170</v>
      </c>
      <c r="E5147" t="s">
        <v>5455</v>
      </c>
      <c r="F5147" t="s">
        <v>5516</v>
      </c>
      <c r="G5147" s="26">
        <v>2</v>
      </c>
      <c r="H5147" s="26">
        <v>14</v>
      </c>
      <c r="I5147" s="26">
        <v>135</v>
      </c>
      <c r="J5147" s="27" t="s">
        <v>1250</v>
      </c>
      <c r="K5147" s="27" t="s">
        <v>5457</v>
      </c>
      <c r="L5147" s="27" t="s">
        <v>5517</v>
      </c>
      <c r="M5147" t="s">
        <v>31</v>
      </c>
      <c r="N5147" t="s">
        <v>188</v>
      </c>
      <c r="O5147" t="s">
        <v>188</v>
      </c>
      <c r="P5147" t="s">
        <v>5459</v>
      </c>
      <c r="Q5147" t="s">
        <v>315</v>
      </c>
      <c r="R5147" t="str">
        <f>IF(database_public_cloud_VMs[[#This Row],[Azure Environment]]="Enterprise Agreement","Licence Included","Bring Your Own Licence")</f>
        <v>Licence Included</v>
      </c>
      <c r="S5147" t="s">
        <v>5460</v>
      </c>
      <c r="T5147" t="s">
        <v>5461</v>
      </c>
      <c r="U5147" t="s">
        <v>5462</v>
      </c>
      <c r="V5147" t="s">
        <v>5461</v>
      </c>
      <c r="W5147" t="s">
        <v>182</v>
      </c>
      <c r="X5147" t="s">
        <v>183</v>
      </c>
      <c r="Y5147" s="28">
        <v>0.47949999999999998</v>
      </c>
      <c r="Z5147" t="s">
        <v>5463</v>
      </c>
      <c r="AA5147" s="29">
        <f>IF(database_public_cloud_VMs[[#This Row],[Currency]]="USD",(database_public_cloud_VMs[[#This Row],[Rate]]*param_exchange_rate)/(1+param_discount_aws),database_public_cloud_VMs[[#This Row],[Rate]])</f>
        <v>0.47949999999999998</v>
      </c>
    </row>
    <row r="5148" spans="1:27" x14ac:dyDescent="0.45">
      <c r="A5148" s="24" t="s">
        <v>5729</v>
      </c>
      <c r="B5148" t="s">
        <v>55</v>
      </c>
      <c r="C5148" s="25" t="s">
        <v>5454</v>
      </c>
      <c r="D5148" t="s">
        <v>170</v>
      </c>
      <c r="E5148" t="s">
        <v>5455</v>
      </c>
      <c r="F5148" t="s">
        <v>5516</v>
      </c>
      <c r="G5148" s="26">
        <v>2</v>
      </c>
      <c r="H5148" s="26">
        <v>14</v>
      </c>
      <c r="I5148" s="26">
        <v>135</v>
      </c>
      <c r="J5148" s="27" t="s">
        <v>1250</v>
      </c>
      <c r="K5148" s="27" t="s">
        <v>5457</v>
      </c>
      <c r="L5148" s="27" t="s">
        <v>5517</v>
      </c>
      <c r="M5148" t="s">
        <v>31</v>
      </c>
      <c r="N5148" t="s">
        <v>188</v>
      </c>
      <c r="O5148" t="s">
        <v>188</v>
      </c>
      <c r="P5148" t="s">
        <v>5459</v>
      </c>
      <c r="Q5148" t="s">
        <v>315</v>
      </c>
      <c r="R5148" t="str">
        <f>IF(database_public_cloud_VMs[[#This Row],[Azure Environment]]="Enterprise Agreement","Licence Included","Bring Your Own Licence")</f>
        <v>Licence Included</v>
      </c>
      <c r="S5148" t="s">
        <v>5460</v>
      </c>
      <c r="T5148" t="s">
        <v>5461</v>
      </c>
      <c r="U5148" t="s">
        <v>5465</v>
      </c>
      <c r="V5148" t="s">
        <v>5461</v>
      </c>
      <c r="W5148" t="s">
        <v>182</v>
      </c>
      <c r="X5148" t="s">
        <v>183</v>
      </c>
      <c r="Y5148" s="28">
        <v>0.38529999999999998</v>
      </c>
      <c r="Z5148" t="s">
        <v>5463</v>
      </c>
      <c r="AA5148" s="29">
        <f>IF(database_public_cloud_VMs[[#This Row],[Currency]]="USD",(database_public_cloud_VMs[[#This Row],[Rate]]*param_exchange_rate)/(1+param_discount_aws),database_public_cloud_VMs[[#This Row],[Rate]])</f>
        <v>0.38529999999999998</v>
      </c>
    </row>
    <row r="5149" spans="1:27" x14ac:dyDescent="0.45">
      <c r="A5149" s="24" t="s">
        <v>5730</v>
      </c>
      <c r="B5149" t="s">
        <v>55</v>
      </c>
      <c r="C5149" s="25" t="s">
        <v>5454</v>
      </c>
      <c r="D5149" t="s">
        <v>170</v>
      </c>
      <c r="E5149" t="s">
        <v>5455</v>
      </c>
      <c r="F5149" t="s">
        <v>5516</v>
      </c>
      <c r="G5149" s="26">
        <v>2</v>
      </c>
      <c r="H5149" s="26">
        <v>14</v>
      </c>
      <c r="I5149" s="26">
        <v>135</v>
      </c>
      <c r="J5149" s="27" t="s">
        <v>1250</v>
      </c>
      <c r="K5149" s="27" t="s">
        <v>5457</v>
      </c>
      <c r="L5149" s="27" t="s">
        <v>5517</v>
      </c>
      <c r="M5149" t="s">
        <v>31</v>
      </c>
      <c r="N5149" t="s">
        <v>177</v>
      </c>
      <c r="O5149" t="s">
        <v>178</v>
      </c>
      <c r="P5149" t="s">
        <v>5459</v>
      </c>
      <c r="Q5149" t="s">
        <v>315</v>
      </c>
      <c r="R5149" t="str">
        <f>IF(database_public_cloud_VMs[[#This Row],[Azure Environment]]="Enterprise Agreement","Licence Included","Bring Your Own Licence")</f>
        <v>Licence Included</v>
      </c>
      <c r="S5149" t="s">
        <v>5460</v>
      </c>
      <c r="T5149" t="s">
        <v>5461</v>
      </c>
      <c r="U5149" t="s">
        <v>5465</v>
      </c>
      <c r="V5149" t="s">
        <v>5461</v>
      </c>
      <c r="W5149" t="s">
        <v>182</v>
      </c>
      <c r="X5149" t="s">
        <v>183</v>
      </c>
      <c r="Y5149" s="28" t="s">
        <v>5467</v>
      </c>
      <c r="Z5149" t="s">
        <v>5463</v>
      </c>
      <c r="AA514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150" spans="1:27" x14ac:dyDescent="0.45">
      <c r="A5150" s="24" t="s">
        <v>5731</v>
      </c>
      <c r="B5150" t="s">
        <v>55</v>
      </c>
      <c r="C5150" s="25" t="s">
        <v>5454</v>
      </c>
      <c r="D5150" t="s">
        <v>170</v>
      </c>
      <c r="E5150" t="s">
        <v>5455</v>
      </c>
      <c r="F5150" t="s">
        <v>5516</v>
      </c>
      <c r="G5150" s="26">
        <v>2</v>
      </c>
      <c r="H5150" s="26">
        <v>14</v>
      </c>
      <c r="I5150" s="26">
        <v>135</v>
      </c>
      <c r="J5150" s="27" t="s">
        <v>1250</v>
      </c>
      <c r="K5150" s="27" t="s">
        <v>5457</v>
      </c>
      <c r="L5150" s="27" t="s">
        <v>5517</v>
      </c>
      <c r="M5150" t="s">
        <v>31</v>
      </c>
      <c r="N5150" t="s">
        <v>177</v>
      </c>
      <c r="O5150" t="s">
        <v>185</v>
      </c>
      <c r="P5150" t="s">
        <v>5459</v>
      </c>
      <c r="Q5150" t="s">
        <v>315</v>
      </c>
      <c r="R5150" t="str">
        <f>IF(database_public_cloud_VMs[[#This Row],[Azure Environment]]="Enterprise Agreement","Licence Included","Bring Your Own Licence")</f>
        <v>Licence Included</v>
      </c>
      <c r="S5150" t="s">
        <v>5460</v>
      </c>
      <c r="T5150" t="s">
        <v>5461</v>
      </c>
      <c r="U5150" t="s">
        <v>5465</v>
      </c>
      <c r="V5150" t="s">
        <v>5461</v>
      </c>
      <c r="W5150" t="s">
        <v>182</v>
      </c>
      <c r="X5150" t="s">
        <v>183</v>
      </c>
      <c r="Y5150" s="28" t="s">
        <v>5467</v>
      </c>
      <c r="Z5150" t="s">
        <v>5463</v>
      </c>
      <c r="AA515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151" spans="1:27" x14ac:dyDescent="0.45">
      <c r="A5151" s="24" t="s">
        <v>5732</v>
      </c>
      <c r="B5151" t="s">
        <v>55</v>
      </c>
      <c r="C5151" s="25" t="s">
        <v>5454</v>
      </c>
      <c r="D5151" t="s">
        <v>170</v>
      </c>
      <c r="E5151" t="s">
        <v>5455</v>
      </c>
      <c r="F5151" t="s">
        <v>5516</v>
      </c>
      <c r="G5151" s="26">
        <v>2</v>
      </c>
      <c r="H5151" s="26">
        <v>14</v>
      </c>
      <c r="I5151" s="26">
        <v>135</v>
      </c>
      <c r="J5151" s="27" t="s">
        <v>1250</v>
      </c>
      <c r="K5151" s="27" t="s">
        <v>5457</v>
      </c>
      <c r="L5151" s="27" t="s">
        <v>5517</v>
      </c>
      <c r="M5151" t="s">
        <v>31</v>
      </c>
      <c r="N5151" t="s">
        <v>188</v>
      </c>
      <c r="O5151" t="s">
        <v>188</v>
      </c>
      <c r="P5151" t="s">
        <v>5459</v>
      </c>
      <c r="Q5151" t="s">
        <v>315</v>
      </c>
      <c r="R5151" t="str">
        <f>IF(database_public_cloud_VMs[[#This Row],[Azure Environment]]="Enterprise Agreement","Licence Included","Bring Your Own Licence")</f>
        <v>Bring Your Own Licence</v>
      </c>
      <c r="S5151" t="s">
        <v>5599</v>
      </c>
      <c r="T5151" t="s">
        <v>5461</v>
      </c>
      <c r="U5151" t="s">
        <v>5462</v>
      </c>
      <c r="V5151" t="s">
        <v>5461</v>
      </c>
      <c r="W5151" t="s">
        <v>182</v>
      </c>
      <c r="X5151" t="s">
        <v>183</v>
      </c>
      <c r="Y5151" s="28" t="s">
        <v>5600</v>
      </c>
      <c r="Z5151" t="s">
        <v>5463</v>
      </c>
      <c r="AA515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152" spans="1:27" x14ac:dyDescent="0.45">
      <c r="A5152" s="24" t="s">
        <v>5733</v>
      </c>
      <c r="B5152" t="s">
        <v>55</v>
      </c>
      <c r="C5152" s="25" t="s">
        <v>5454</v>
      </c>
      <c r="D5152" t="s">
        <v>170</v>
      </c>
      <c r="E5152" t="s">
        <v>5455</v>
      </c>
      <c r="F5152" t="s">
        <v>5516</v>
      </c>
      <c r="G5152" s="26">
        <v>2</v>
      </c>
      <c r="H5152" s="26">
        <v>14</v>
      </c>
      <c r="I5152" s="26">
        <v>135</v>
      </c>
      <c r="J5152" s="27" t="s">
        <v>1250</v>
      </c>
      <c r="K5152" s="27" t="s">
        <v>5457</v>
      </c>
      <c r="L5152" s="27" t="s">
        <v>5517</v>
      </c>
      <c r="M5152" t="s">
        <v>31</v>
      </c>
      <c r="N5152" t="s">
        <v>188</v>
      </c>
      <c r="O5152" t="s">
        <v>188</v>
      </c>
      <c r="P5152" t="s">
        <v>5459</v>
      </c>
      <c r="Q5152" t="s">
        <v>315</v>
      </c>
      <c r="R5152" t="str">
        <f>IF(database_public_cloud_VMs[[#This Row],[Azure Environment]]="Enterprise Agreement","Licence Included","Bring Your Own Licence")</f>
        <v>Bring Your Own Licence</v>
      </c>
      <c r="S5152" t="s">
        <v>5599</v>
      </c>
      <c r="T5152" t="s">
        <v>5461</v>
      </c>
      <c r="U5152" t="s">
        <v>5465</v>
      </c>
      <c r="V5152" t="s">
        <v>5461</v>
      </c>
      <c r="W5152" t="s">
        <v>182</v>
      </c>
      <c r="X5152" t="s">
        <v>183</v>
      </c>
      <c r="Y5152" s="28">
        <v>0.30690000000000001</v>
      </c>
      <c r="Z5152" t="s">
        <v>5463</v>
      </c>
      <c r="AA5152" s="29">
        <f>IF(database_public_cloud_VMs[[#This Row],[Currency]]="USD",(database_public_cloud_VMs[[#This Row],[Rate]]*param_exchange_rate)/(1+param_discount_aws),database_public_cloud_VMs[[#This Row],[Rate]])</f>
        <v>0.30690000000000001</v>
      </c>
    </row>
    <row r="5153" spans="1:27" x14ac:dyDescent="0.45">
      <c r="A5153" s="24" t="s">
        <v>5734</v>
      </c>
      <c r="B5153" t="s">
        <v>55</v>
      </c>
      <c r="C5153" s="25" t="s">
        <v>5454</v>
      </c>
      <c r="D5153" t="s">
        <v>170</v>
      </c>
      <c r="E5153" t="s">
        <v>5455</v>
      </c>
      <c r="F5153" t="s">
        <v>5516</v>
      </c>
      <c r="G5153" s="26">
        <v>2</v>
      </c>
      <c r="H5153" s="26">
        <v>14</v>
      </c>
      <c r="I5153" s="26">
        <v>135</v>
      </c>
      <c r="J5153" s="27" t="s">
        <v>1250</v>
      </c>
      <c r="K5153" s="27" t="s">
        <v>5457</v>
      </c>
      <c r="L5153" s="27" t="s">
        <v>5517</v>
      </c>
      <c r="M5153" t="s">
        <v>31</v>
      </c>
      <c r="N5153" t="s">
        <v>177</v>
      </c>
      <c r="O5153" t="s">
        <v>178</v>
      </c>
      <c r="P5153" t="s">
        <v>5459</v>
      </c>
      <c r="Q5153" t="s">
        <v>315</v>
      </c>
      <c r="R5153" t="str">
        <f>IF(database_public_cloud_VMs[[#This Row],[Azure Environment]]="Enterprise Agreement","Licence Included","Bring Your Own Licence")</f>
        <v>Bring Your Own Licence</v>
      </c>
      <c r="S5153" t="s">
        <v>5599</v>
      </c>
      <c r="T5153" t="s">
        <v>5461</v>
      </c>
      <c r="U5153" t="s">
        <v>5465</v>
      </c>
      <c r="V5153" t="s">
        <v>5461</v>
      </c>
      <c r="W5153" t="s">
        <v>182</v>
      </c>
      <c r="X5153" t="s">
        <v>183</v>
      </c>
      <c r="Y5153" s="28" t="s">
        <v>5467</v>
      </c>
      <c r="Z5153" t="s">
        <v>5463</v>
      </c>
      <c r="AA515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154" spans="1:27" x14ac:dyDescent="0.45">
      <c r="A5154" s="24" t="s">
        <v>5735</v>
      </c>
      <c r="B5154" t="s">
        <v>55</v>
      </c>
      <c r="C5154" s="25" t="s">
        <v>5454</v>
      </c>
      <c r="D5154" t="s">
        <v>170</v>
      </c>
      <c r="E5154" t="s">
        <v>5455</v>
      </c>
      <c r="F5154" t="s">
        <v>5516</v>
      </c>
      <c r="G5154" s="26">
        <v>2</v>
      </c>
      <c r="H5154" s="26">
        <v>14</v>
      </c>
      <c r="I5154" s="26">
        <v>135</v>
      </c>
      <c r="J5154" s="27" t="s">
        <v>1250</v>
      </c>
      <c r="K5154" s="27" t="s">
        <v>5457</v>
      </c>
      <c r="L5154" s="27" t="s">
        <v>5517</v>
      </c>
      <c r="M5154" t="s">
        <v>31</v>
      </c>
      <c r="N5154" t="s">
        <v>177</v>
      </c>
      <c r="O5154" t="s">
        <v>185</v>
      </c>
      <c r="P5154" t="s">
        <v>5459</v>
      </c>
      <c r="Q5154" t="s">
        <v>315</v>
      </c>
      <c r="R5154" t="str">
        <f>IF(database_public_cloud_VMs[[#This Row],[Azure Environment]]="Enterprise Agreement","Licence Included","Bring Your Own Licence")</f>
        <v>Bring Your Own Licence</v>
      </c>
      <c r="S5154" t="s">
        <v>5599</v>
      </c>
      <c r="T5154" t="s">
        <v>5461</v>
      </c>
      <c r="U5154" t="s">
        <v>5465</v>
      </c>
      <c r="V5154" t="s">
        <v>5461</v>
      </c>
      <c r="W5154" t="s">
        <v>182</v>
      </c>
      <c r="X5154" t="s">
        <v>183</v>
      </c>
      <c r="Y5154" s="28" t="s">
        <v>5467</v>
      </c>
      <c r="Z5154" t="s">
        <v>5463</v>
      </c>
      <c r="AA515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155" spans="1:27" x14ac:dyDescent="0.45">
      <c r="A5155" s="24" t="s">
        <v>5736</v>
      </c>
      <c r="B5155" t="s">
        <v>55</v>
      </c>
      <c r="C5155" s="25" t="s">
        <v>5454</v>
      </c>
      <c r="D5155" t="s">
        <v>170</v>
      </c>
      <c r="E5155" t="s">
        <v>5455</v>
      </c>
      <c r="F5155" t="s">
        <v>5516</v>
      </c>
      <c r="G5155" s="26">
        <v>2</v>
      </c>
      <c r="H5155" s="26">
        <v>14</v>
      </c>
      <c r="I5155" s="26">
        <v>135</v>
      </c>
      <c r="J5155" s="27" t="s">
        <v>1250</v>
      </c>
      <c r="K5155" s="27" t="s">
        <v>5457</v>
      </c>
      <c r="L5155" s="27" t="s">
        <v>5517</v>
      </c>
      <c r="M5155" t="s">
        <v>31</v>
      </c>
      <c r="N5155" t="s">
        <v>188</v>
      </c>
      <c r="O5155" t="s">
        <v>188</v>
      </c>
      <c r="P5155" t="s">
        <v>5459</v>
      </c>
      <c r="Q5155" t="s">
        <v>315</v>
      </c>
      <c r="R5155" t="str">
        <f>IF(database_public_cloud_VMs[[#This Row],[Azure Environment]]="Enterprise Agreement","Licence Included","Bring Your Own Licence")</f>
        <v>Licence Included</v>
      </c>
      <c r="S5155" t="s">
        <v>5460</v>
      </c>
      <c r="T5155" t="s">
        <v>5471</v>
      </c>
      <c r="U5155" t="s">
        <v>5462</v>
      </c>
      <c r="V5155" t="s">
        <v>5461</v>
      </c>
      <c r="W5155" t="s">
        <v>182</v>
      </c>
      <c r="X5155" t="s">
        <v>183</v>
      </c>
      <c r="Y5155" s="28">
        <v>0.1923</v>
      </c>
      <c r="Z5155" t="s">
        <v>5463</v>
      </c>
      <c r="AA5155" s="29">
        <f>IF(database_public_cloud_VMs[[#This Row],[Currency]]="USD",(database_public_cloud_VMs[[#This Row],[Rate]]*param_exchange_rate)/(1+param_discount_aws),database_public_cloud_VMs[[#This Row],[Rate]])</f>
        <v>0.1923</v>
      </c>
    </row>
    <row r="5156" spans="1:27" x14ac:dyDescent="0.45">
      <c r="A5156" s="24" t="s">
        <v>5737</v>
      </c>
      <c r="B5156" t="s">
        <v>55</v>
      </c>
      <c r="C5156" s="25" t="s">
        <v>5454</v>
      </c>
      <c r="D5156" t="s">
        <v>170</v>
      </c>
      <c r="E5156" t="s">
        <v>5455</v>
      </c>
      <c r="F5156" t="s">
        <v>5516</v>
      </c>
      <c r="G5156" s="26">
        <v>2</v>
      </c>
      <c r="H5156" s="26">
        <v>14</v>
      </c>
      <c r="I5156" s="26">
        <v>135</v>
      </c>
      <c r="J5156" s="27" t="s">
        <v>1250</v>
      </c>
      <c r="K5156" s="27" t="s">
        <v>5457</v>
      </c>
      <c r="L5156" s="27" t="s">
        <v>5517</v>
      </c>
      <c r="M5156" t="s">
        <v>31</v>
      </c>
      <c r="N5156" t="s">
        <v>188</v>
      </c>
      <c r="O5156" t="s">
        <v>188</v>
      </c>
      <c r="P5156" t="s">
        <v>5459</v>
      </c>
      <c r="Q5156" t="s">
        <v>315</v>
      </c>
      <c r="R5156" t="str">
        <f>IF(database_public_cloud_VMs[[#This Row],[Azure Environment]]="Enterprise Agreement","Licence Included","Bring Your Own Licence")</f>
        <v>Licence Included</v>
      </c>
      <c r="S5156" t="s">
        <v>5460</v>
      </c>
      <c r="T5156" t="s">
        <v>5471</v>
      </c>
      <c r="U5156" t="s">
        <v>5465</v>
      </c>
      <c r="V5156" t="s">
        <v>5461</v>
      </c>
      <c r="W5156" t="s">
        <v>182</v>
      </c>
      <c r="X5156" t="s">
        <v>183</v>
      </c>
      <c r="Y5156" s="28">
        <v>0.15459999999999999</v>
      </c>
      <c r="Z5156" t="s">
        <v>5463</v>
      </c>
      <c r="AA5156" s="29">
        <f>IF(database_public_cloud_VMs[[#This Row],[Currency]]="USD",(database_public_cloud_VMs[[#This Row],[Rate]]*param_exchange_rate)/(1+param_discount_aws),database_public_cloud_VMs[[#This Row],[Rate]])</f>
        <v>0.15459999999999999</v>
      </c>
    </row>
    <row r="5157" spans="1:27" x14ac:dyDescent="0.45">
      <c r="A5157" s="24" t="s">
        <v>5738</v>
      </c>
      <c r="B5157" t="s">
        <v>55</v>
      </c>
      <c r="C5157" s="25" t="s">
        <v>5454</v>
      </c>
      <c r="D5157" t="s">
        <v>170</v>
      </c>
      <c r="E5157" t="s">
        <v>5455</v>
      </c>
      <c r="F5157" t="s">
        <v>5516</v>
      </c>
      <c r="G5157" s="26">
        <v>2</v>
      </c>
      <c r="H5157" s="26">
        <v>14</v>
      </c>
      <c r="I5157" s="26">
        <v>135</v>
      </c>
      <c r="J5157" s="27" t="s">
        <v>1250</v>
      </c>
      <c r="K5157" s="27" t="s">
        <v>5457</v>
      </c>
      <c r="L5157" s="27" t="s">
        <v>5517</v>
      </c>
      <c r="M5157" t="s">
        <v>31</v>
      </c>
      <c r="N5157" t="s">
        <v>177</v>
      </c>
      <c r="O5157" t="s">
        <v>178</v>
      </c>
      <c r="P5157" t="s">
        <v>5459</v>
      </c>
      <c r="Q5157" t="s">
        <v>315</v>
      </c>
      <c r="R5157" t="str">
        <f>IF(database_public_cloud_VMs[[#This Row],[Azure Environment]]="Enterprise Agreement","Licence Included","Bring Your Own Licence")</f>
        <v>Licence Included</v>
      </c>
      <c r="S5157" t="s">
        <v>5460</v>
      </c>
      <c r="T5157" t="s">
        <v>5471</v>
      </c>
      <c r="U5157" t="s">
        <v>5465</v>
      </c>
      <c r="V5157" t="s">
        <v>5461</v>
      </c>
      <c r="W5157" t="s">
        <v>182</v>
      </c>
      <c r="X5157" t="s">
        <v>183</v>
      </c>
      <c r="Y5157" s="28" t="s">
        <v>5467</v>
      </c>
      <c r="Z5157" t="s">
        <v>5463</v>
      </c>
      <c r="AA515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158" spans="1:27" x14ac:dyDescent="0.45">
      <c r="A5158" s="24" t="s">
        <v>5739</v>
      </c>
      <c r="B5158" t="s">
        <v>55</v>
      </c>
      <c r="C5158" s="25" t="s">
        <v>5454</v>
      </c>
      <c r="D5158" t="s">
        <v>170</v>
      </c>
      <c r="E5158" t="s">
        <v>5455</v>
      </c>
      <c r="F5158" t="s">
        <v>5516</v>
      </c>
      <c r="G5158" s="26">
        <v>2</v>
      </c>
      <c r="H5158" s="26">
        <v>14</v>
      </c>
      <c r="I5158" s="26">
        <v>135</v>
      </c>
      <c r="J5158" s="27" t="s">
        <v>1250</v>
      </c>
      <c r="K5158" s="27" t="s">
        <v>5457</v>
      </c>
      <c r="L5158" s="27" t="s">
        <v>5517</v>
      </c>
      <c r="M5158" t="s">
        <v>31</v>
      </c>
      <c r="N5158" t="s">
        <v>177</v>
      </c>
      <c r="O5158" t="s">
        <v>185</v>
      </c>
      <c r="P5158" t="s">
        <v>5459</v>
      </c>
      <c r="Q5158" t="s">
        <v>315</v>
      </c>
      <c r="R5158" t="str">
        <f>IF(database_public_cloud_VMs[[#This Row],[Azure Environment]]="Enterprise Agreement","Licence Included","Bring Your Own Licence")</f>
        <v>Licence Included</v>
      </c>
      <c r="S5158" t="s">
        <v>5460</v>
      </c>
      <c r="T5158" t="s">
        <v>5471</v>
      </c>
      <c r="U5158" t="s">
        <v>5465</v>
      </c>
      <c r="V5158" t="s">
        <v>5461</v>
      </c>
      <c r="W5158" t="s">
        <v>182</v>
      </c>
      <c r="X5158" t="s">
        <v>183</v>
      </c>
      <c r="Y5158" s="28" t="s">
        <v>5467</v>
      </c>
      <c r="Z5158" t="s">
        <v>5463</v>
      </c>
      <c r="AA515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159" spans="1:27" x14ac:dyDescent="0.45">
      <c r="A5159" s="24" t="s">
        <v>5740</v>
      </c>
      <c r="B5159" t="s">
        <v>55</v>
      </c>
      <c r="C5159" s="25" t="s">
        <v>5454</v>
      </c>
      <c r="D5159" t="s">
        <v>170</v>
      </c>
      <c r="E5159" t="s">
        <v>5455</v>
      </c>
      <c r="F5159" t="s">
        <v>5516</v>
      </c>
      <c r="G5159" s="26">
        <v>2</v>
      </c>
      <c r="H5159" s="26">
        <v>14</v>
      </c>
      <c r="I5159" s="26">
        <v>135</v>
      </c>
      <c r="J5159" s="27" t="s">
        <v>1250</v>
      </c>
      <c r="K5159" s="27" t="s">
        <v>5457</v>
      </c>
      <c r="L5159" s="27" t="s">
        <v>5517</v>
      </c>
      <c r="M5159" t="s">
        <v>31</v>
      </c>
      <c r="N5159" t="s">
        <v>188</v>
      </c>
      <c r="O5159" t="s">
        <v>188</v>
      </c>
      <c r="P5159" t="s">
        <v>5459</v>
      </c>
      <c r="Q5159" t="s">
        <v>315</v>
      </c>
      <c r="R5159" t="str">
        <f>IF(database_public_cloud_VMs[[#This Row],[Azure Environment]]="Enterprise Agreement","Licence Included","Bring Your Own Licence")</f>
        <v>Bring Your Own Licence</v>
      </c>
      <c r="S5159" t="s">
        <v>5599</v>
      </c>
      <c r="T5159" t="s">
        <v>5471</v>
      </c>
      <c r="U5159" t="s">
        <v>5462</v>
      </c>
      <c r="V5159" t="s">
        <v>5461</v>
      </c>
      <c r="W5159" t="s">
        <v>182</v>
      </c>
      <c r="X5159" t="s">
        <v>183</v>
      </c>
      <c r="Y5159" s="28" t="s">
        <v>5600</v>
      </c>
      <c r="Z5159" t="s">
        <v>5463</v>
      </c>
      <c r="AA515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160" spans="1:27" x14ac:dyDescent="0.45">
      <c r="A5160" s="24" t="s">
        <v>5741</v>
      </c>
      <c r="B5160" t="s">
        <v>55</v>
      </c>
      <c r="C5160" s="25" t="s">
        <v>5454</v>
      </c>
      <c r="D5160" t="s">
        <v>170</v>
      </c>
      <c r="E5160" t="s">
        <v>5455</v>
      </c>
      <c r="F5160" t="s">
        <v>5516</v>
      </c>
      <c r="G5160" s="26">
        <v>2</v>
      </c>
      <c r="H5160" s="26">
        <v>14</v>
      </c>
      <c r="I5160" s="26">
        <v>135</v>
      </c>
      <c r="J5160" s="27" t="s">
        <v>1250</v>
      </c>
      <c r="K5160" s="27" t="s">
        <v>5457</v>
      </c>
      <c r="L5160" s="27" t="s">
        <v>5517</v>
      </c>
      <c r="M5160" t="s">
        <v>31</v>
      </c>
      <c r="N5160" t="s">
        <v>188</v>
      </c>
      <c r="O5160" t="s">
        <v>188</v>
      </c>
      <c r="P5160" t="s">
        <v>5459</v>
      </c>
      <c r="Q5160" t="s">
        <v>315</v>
      </c>
      <c r="R5160" t="str">
        <f>IF(database_public_cloud_VMs[[#This Row],[Azure Environment]]="Enterprise Agreement","Licence Included","Bring Your Own Licence")</f>
        <v>Bring Your Own Licence</v>
      </c>
      <c r="S5160" t="s">
        <v>5599</v>
      </c>
      <c r="T5160" t="s">
        <v>5471</v>
      </c>
      <c r="U5160" t="s">
        <v>5465</v>
      </c>
      <c r="V5160" t="s">
        <v>5461</v>
      </c>
      <c r="W5160" t="s">
        <v>182</v>
      </c>
      <c r="X5160" t="s">
        <v>183</v>
      </c>
      <c r="Y5160" s="28">
        <v>6.1800000000000001E-2</v>
      </c>
      <c r="Z5160" t="s">
        <v>5463</v>
      </c>
      <c r="AA5160" s="29">
        <f>IF(database_public_cloud_VMs[[#This Row],[Currency]]="USD",(database_public_cloud_VMs[[#This Row],[Rate]]*param_exchange_rate)/(1+param_discount_aws),database_public_cloud_VMs[[#This Row],[Rate]])</f>
        <v>6.1800000000000001E-2</v>
      </c>
    </row>
    <row r="5161" spans="1:27" x14ac:dyDescent="0.45">
      <c r="A5161" s="24" t="s">
        <v>5742</v>
      </c>
      <c r="B5161" t="s">
        <v>55</v>
      </c>
      <c r="C5161" s="25" t="s">
        <v>5454</v>
      </c>
      <c r="D5161" t="s">
        <v>170</v>
      </c>
      <c r="E5161" t="s">
        <v>5455</v>
      </c>
      <c r="F5161" t="s">
        <v>5516</v>
      </c>
      <c r="G5161" s="26">
        <v>2</v>
      </c>
      <c r="H5161" s="26">
        <v>14</v>
      </c>
      <c r="I5161" s="26">
        <v>135</v>
      </c>
      <c r="J5161" s="27" t="s">
        <v>1250</v>
      </c>
      <c r="K5161" s="27" t="s">
        <v>5457</v>
      </c>
      <c r="L5161" s="27" t="s">
        <v>5517</v>
      </c>
      <c r="M5161" t="s">
        <v>31</v>
      </c>
      <c r="N5161" t="s">
        <v>177</v>
      </c>
      <c r="O5161" t="s">
        <v>178</v>
      </c>
      <c r="P5161" t="s">
        <v>5459</v>
      </c>
      <c r="Q5161" t="s">
        <v>315</v>
      </c>
      <c r="R5161" t="str">
        <f>IF(database_public_cloud_VMs[[#This Row],[Azure Environment]]="Enterprise Agreement","Licence Included","Bring Your Own Licence")</f>
        <v>Bring Your Own Licence</v>
      </c>
      <c r="S5161" t="s">
        <v>5599</v>
      </c>
      <c r="T5161" t="s">
        <v>5471</v>
      </c>
      <c r="U5161" t="s">
        <v>5465</v>
      </c>
      <c r="V5161" t="s">
        <v>5461</v>
      </c>
      <c r="W5161" t="s">
        <v>182</v>
      </c>
      <c r="X5161" t="s">
        <v>183</v>
      </c>
      <c r="Y5161" s="28" t="s">
        <v>5467</v>
      </c>
      <c r="Z5161" t="s">
        <v>5463</v>
      </c>
      <c r="AA516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162" spans="1:27" x14ac:dyDescent="0.45">
      <c r="A5162" s="24" t="s">
        <v>5743</v>
      </c>
      <c r="B5162" t="s">
        <v>55</v>
      </c>
      <c r="C5162" s="25" t="s">
        <v>5454</v>
      </c>
      <c r="D5162" t="s">
        <v>170</v>
      </c>
      <c r="E5162" t="s">
        <v>5455</v>
      </c>
      <c r="F5162" t="s">
        <v>5516</v>
      </c>
      <c r="G5162" s="26">
        <v>2</v>
      </c>
      <c r="H5162" s="26">
        <v>14</v>
      </c>
      <c r="I5162" s="26">
        <v>135</v>
      </c>
      <c r="J5162" s="27" t="s">
        <v>1250</v>
      </c>
      <c r="K5162" s="27" t="s">
        <v>5457</v>
      </c>
      <c r="L5162" s="27" t="s">
        <v>5517</v>
      </c>
      <c r="M5162" t="s">
        <v>31</v>
      </c>
      <c r="N5162" t="s">
        <v>177</v>
      </c>
      <c r="O5162" t="s">
        <v>185</v>
      </c>
      <c r="P5162" t="s">
        <v>5459</v>
      </c>
      <c r="Q5162" t="s">
        <v>315</v>
      </c>
      <c r="R5162" t="str">
        <f>IF(database_public_cloud_VMs[[#This Row],[Azure Environment]]="Enterprise Agreement","Licence Included","Bring Your Own Licence")</f>
        <v>Bring Your Own Licence</v>
      </c>
      <c r="S5162" t="s">
        <v>5599</v>
      </c>
      <c r="T5162" t="s">
        <v>5471</v>
      </c>
      <c r="U5162" t="s">
        <v>5465</v>
      </c>
      <c r="V5162" t="s">
        <v>5461</v>
      </c>
      <c r="W5162" t="s">
        <v>182</v>
      </c>
      <c r="X5162" t="s">
        <v>183</v>
      </c>
      <c r="Y5162" s="28" t="s">
        <v>5467</v>
      </c>
      <c r="Z5162" t="s">
        <v>5463</v>
      </c>
      <c r="AA516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163" spans="1:27" x14ac:dyDescent="0.45">
      <c r="A5163" s="24" t="s">
        <v>5744</v>
      </c>
      <c r="B5163" t="s">
        <v>55</v>
      </c>
      <c r="C5163" s="25" t="s">
        <v>5454</v>
      </c>
      <c r="D5163" t="s">
        <v>170</v>
      </c>
      <c r="E5163" t="s">
        <v>5455</v>
      </c>
      <c r="F5163" t="s">
        <v>5526</v>
      </c>
      <c r="G5163" s="26">
        <v>4</v>
      </c>
      <c r="H5163" s="26">
        <v>28</v>
      </c>
      <c r="I5163" s="26">
        <v>285</v>
      </c>
      <c r="J5163" s="27" t="s">
        <v>1250</v>
      </c>
      <c r="K5163" s="27" t="s">
        <v>5457</v>
      </c>
      <c r="L5163" s="27" t="s">
        <v>5527</v>
      </c>
      <c r="M5163" t="s">
        <v>31</v>
      </c>
      <c r="N5163" t="s">
        <v>188</v>
      </c>
      <c r="O5163" t="s">
        <v>188</v>
      </c>
      <c r="P5163" t="s">
        <v>5459</v>
      </c>
      <c r="Q5163" t="s">
        <v>315</v>
      </c>
      <c r="R5163" t="str">
        <f>IF(database_public_cloud_VMs[[#This Row],[Azure Environment]]="Enterprise Agreement","Licence Included","Bring Your Own Licence")</f>
        <v>Licence Included</v>
      </c>
      <c r="S5163" t="s">
        <v>5460</v>
      </c>
      <c r="T5163" t="s">
        <v>5461</v>
      </c>
      <c r="U5163" t="s">
        <v>5462</v>
      </c>
      <c r="V5163" t="s">
        <v>5461</v>
      </c>
      <c r="W5163" t="s">
        <v>182</v>
      </c>
      <c r="X5163" t="s">
        <v>183</v>
      </c>
      <c r="Y5163" s="28">
        <v>0.95889999999999997</v>
      </c>
      <c r="Z5163" t="s">
        <v>5463</v>
      </c>
      <c r="AA5163" s="29">
        <f>IF(database_public_cloud_VMs[[#This Row],[Currency]]="USD",(database_public_cloud_VMs[[#This Row],[Rate]]*param_exchange_rate)/(1+param_discount_aws),database_public_cloud_VMs[[#This Row],[Rate]])</f>
        <v>0.95889999999999997</v>
      </c>
    </row>
    <row r="5164" spans="1:27" x14ac:dyDescent="0.45">
      <c r="A5164" s="24" t="s">
        <v>5745</v>
      </c>
      <c r="B5164" t="s">
        <v>55</v>
      </c>
      <c r="C5164" s="25" t="s">
        <v>5454</v>
      </c>
      <c r="D5164" t="s">
        <v>170</v>
      </c>
      <c r="E5164" t="s">
        <v>5455</v>
      </c>
      <c r="F5164" t="s">
        <v>5526</v>
      </c>
      <c r="G5164" s="26">
        <v>4</v>
      </c>
      <c r="H5164" s="26">
        <v>28</v>
      </c>
      <c r="I5164" s="26">
        <v>285</v>
      </c>
      <c r="J5164" s="27" t="s">
        <v>1250</v>
      </c>
      <c r="K5164" s="27" t="s">
        <v>5457</v>
      </c>
      <c r="L5164" s="27" t="s">
        <v>5527</v>
      </c>
      <c r="M5164" t="s">
        <v>31</v>
      </c>
      <c r="N5164" t="s">
        <v>188</v>
      </c>
      <c r="O5164" t="s">
        <v>188</v>
      </c>
      <c r="P5164" t="s">
        <v>5459</v>
      </c>
      <c r="Q5164" t="s">
        <v>315</v>
      </c>
      <c r="R5164" t="str">
        <f>IF(database_public_cloud_VMs[[#This Row],[Azure Environment]]="Enterprise Agreement","Licence Included","Bring Your Own Licence")</f>
        <v>Licence Included</v>
      </c>
      <c r="S5164" t="s">
        <v>5460</v>
      </c>
      <c r="T5164" t="s">
        <v>5461</v>
      </c>
      <c r="U5164" t="s">
        <v>5465</v>
      </c>
      <c r="V5164" t="s">
        <v>5461</v>
      </c>
      <c r="W5164" t="s">
        <v>182</v>
      </c>
      <c r="X5164" t="s">
        <v>183</v>
      </c>
      <c r="Y5164" s="28">
        <v>0.77039999999999997</v>
      </c>
      <c r="Z5164" t="s">
        <v>5463</v>
      </c>
      <c r="AA5164" s="29">
        <f>IF(database_public_cloud_VMs[[#This Row],[Currency]]="USD",(database_public_cloud_VMs[[#This Row],[Rate]]*param_exchange_rate)/(1+param_discount_aws),database_public_cloud_VMs[[#This Row],[Rate]])</f>
        <v>0.77039999999999997</v>
      </c>
    </row>
    <row r="5165" spans="1:27" x14ac:dyDescent="0.45">
      <c r="A5165" s="24" t="s">
        <v>5746</v>
      </c>
      <c r="B5165" t="s">
        <v>55</v>
      </c>
      <c r="C5165" s="25" t="s">
        <v>5454</v>
      </c>
      <c r="D5165" t="s">
        <v>170</v>
      </c>
      <c r="E5165" t="s">
        <v>5455</v>
      </c>
      <c r="F5165" t="s">
        <v>5526</v>
      </c>
      <c r="G5165" s="26">
        <v>4</v>
      </c>
      <c r="H5165" s="26">
        <v>28</v>
      </c>
      <c r="I5165" s="26">
        <v>285</v>
      </c>
      <c r="J5165" s="27" t="s">
        <v>1250</v>
      </c>
      <c r="K5165" s="27" t="s">
        <v>5457</v>
      </c>
      <c r="L5165" s="27" t="s">
        <v>5527</v>
      </c>
      <c r="M5165" t="s">
        <v>31</v>
      </c>
      <c r="N5165" t="s">
        <v>177</v>
      </c>
      <c r="O5165" t="s">
        <v>178</v>
      </c>
      <c r="P5165" t="s">
        <v>5459</v>
      </c>
      <c r="Q5165" t="s">
        <v>315</v>
      </c>
      <c r="R5165" t="str">
        <f>IF(database_public_cloud_VMs[[#This Row],[Azure Environment]]="Enterprise Agreement","Licence Included","Bring Your Own Licence")</f>
        <v>Licence Included</v>
      </c>
      <c r="S5165" t="s">
        <v>5460</v>
      </c>
      <c r="T5165" t="s">
        <v>5461</v>
      </c>
      <c r="U5165" t="s">
        <v>5465</v>
      </c>
      <c r="V5165" t="s">
        <v>5461</v>
      </c>
      <c r="W5165" t="s">
        <v>182</v>
      </c>
      <c r="X5165" t="s">
        <v>183</v>
      </c>
      <c r="Y5165" s="28" t="s">
        <v>5467</v>
      </c>
      <c r="Z5165" t="s">
        <v>5463</v>
      </c>
      <c r="AA516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166" spans="1:27" x14ac:dyDescent="0.45">
      <c r="A5166" s="24" t="s">
        <v>5747</v>
      </c>
      <c r="B5166" t="s">
        <v>55</v>
      </c>
      <c r="C5166" s="25" t="s">
        <v>5454</v>
      </c>
      <c r="D5166" t="s">
        <v>170</v>
      </c>
      <c r="E5166" t="s">
        <v>5455</v>
      </c>
      <c r="F5166" t="s">
        <v>5526</v>
      </c>
      <c r="G5166" s="26">
        <v>4</v>
      </c>
      <c r="H5166" s="26">
        <v>28</v>
      </c>
      <c r="I5166" s="26">
        <v>285</v>
      </c>
      <c r="J5166" s="27" t="s">
        <v>1250</v>
      </c>
      <c r="K5166" s="27" t="s">
        <v>5457</v>
      </c>
      <c r="L5166" s="27" t="s">
        <v>5527</v>
      </c>
      <c r="M5166" t="s">
        <v>31</v>
      </c>
      <c r="N5166" t="s">
        <v>177</v>
      </c>
      <c r="O5166" t="s">
        <v>185</v>
      </c>
      <c r="P5166" t="s">
        <v>5459</v>
      </c>
      <c r="Q5166" t="s">
        <v>315</v>
      </c>
      <c r="R5166" t="str">
        <f>IF(database_public_cloud_VMs[[#This Row],[Azure Environment]]="Enterprise Agreement","Licence Included","Bring Your Own Licence")</f>
        <v>Licence Included</v>
      </c>
      <c r="S5166" t="s">
        <v>5460</v>
      </c>
      <c r="T5166" t="s">
        <v>5461</v>
      </c>
      <c r="U5166" t="s">
        <v>5465</v>
      </c>
      <c r="V5166" t="s">
        <v>5461</v>
      </c>
      <c r="W5166" t="s">
        <v>182</v>
      </c>
      <c r="X5166" t="s">
        <v>183</v>
      </c>
      <c r="Y5166" s="28" t="s">
        <v>5467</v>
      </c>
      <c r="Z5166" t="s">
        <v>5463</v>
      </c>
      <c r="AA516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167" spans="1:27" x14ac:dyDescent="0.45">
      <c r="A5167" s="24" t="s">
        <v>5748</v>
      </c>
      <c r="B5167" t="s">
        <v>55</v>
      </c>
      <c r="C5167" s="25" t="s">
        <v>5454</v>
      </c>
      <c r="D5167" t="s">
        <v>170</v>
      </c>
      <c r="E5167" t="s">
        <v>5455</v>
      </c>
      <c r="F5167" t="s">
        <v>5526</v>
      </c>
      <c r="G5167" s="26">
        <v>4</v>
      </c>
      <c r="H5167" s="26">
        <v>28</v>
      </c>
      <c r="I5167" s="26">
        <v>285</v>
      </c>
      <c r="J5167" s="27" t="s">
        <v>1250</v>
      </c>
      <c r="K5167" s="27" t="s">
        <v>5457</v>
      </c>
      <c r="L5167" s="27" t="s">
        <v>5527</v>
      </c>
      <c r="M5167" t="s">
        <v>31</v>
      </c>
      <c r="N5167" t="s">
        <v>188</v>
      </c>
      <c r="O5167" t="s">
        <v>188</v>
      </c>
      <c r="P5167" t="s">
        <v>5459</v>
      </c>
      <c r="Q5167" t="s">
        <v>315</v>
      </c>
      <c r="R5167" t="str">
        <f>IF(database_public_cloud_VMs[[#This Row],[Azure Environment]]="Enterprise Agreement","Licence Included","Bring Your Own Licence")</f>
        <v>Bring Your Own Licence</v>
      </c>
      <c r="S5167" t="s">
        <v>5599</v>
      </c>
      <c r="T5167" t="s">
        <v>5461</v>
      </c>
      <c r="U5167" t="s">
        <v>5462</v>
      </c>
      <c r="V5167" t="s">
        <v>5461</v>
      </c>
      <c r="W5167" t="s">
        <v>182</v>
      </c>
      <c r="X5167" t="s">
        <v>183</v>
      </c>
      <c r="Y5167" s="28" t="s">
        <v>5600</v>
      </c>
      <c r="Z5167" t="s">
        <v>5463</v>
      </c>
      <c r="AA516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168" spans="1:27" x14ac:dyDescent="0.45">
      <c r="A5168" s="24" t="s">
        <v>5749</v>
      </c>
      <c r="B5168" t="s">
        <v>55</v>
      </c>
      <c r="C5168" s="25" t="s">
        <v>5454</v>
      </c>
      <c r="D5168" t="s">
        <v>170</v>
      </c>
      <c r="E5168" t="s">
        <v>5455</v>
      </c>
      <c r="F5168" t="s">
        <v>5526</v>
      </c>
      <c r="G5168" s="26">
        <v>4</v>
      </c>
      <c r="H5168" s="26">
        <v>28</v>
      </c>
      <c r="I5168" s="26">
        <v>285</v>
      </c>
      <c r="J5168" s="27" t="s">
        <v>1250</v>
      </c>
      <c r="K5168" s="27" t="s">
        <v>5457</v>
      </c>
      <c r="L5168" s="27" t="s">
        <v>5527</v>
      </c>
      <c r="M5168" t="s">
        <v>31</v>
      </c>
      <c r="N5168" t="s">
        <v>188</v>
      </c>
      <c r="O5168" t="s">
        <v>188</v>
      </c>
      <c r="P5168" t="s">
        <v>5459</v>
      </c>
      <c r="Q5168" t="s">
        <v>315</v>
      </c>
      <c r="R5168" t="str">
        <f>IF(database_public_cloud_VMs[[#This Row],[Azure Environment]]="Enterprise Agreement","Licence Included","Bring Your Own Licence")</f>
        <v>Bring Your Own Licence</v>
      </c>
      <c r="S5168" t="s">
        <v>5599</v>
      </c>
      <c r="T5168" t="s">
        <v>5461</v>
      </c>
      <c r="U5168" t="s">
        <v>5465</v>
      </c>
      <c r="V5168" t="s">
        <v>5461</v>
      </c>
      <c r="W5168" t="s">
        <v>182</v>
      </c>
      <c r="X5168" t="s">
        <v>183</v>
      </c>
      <c r="Y5168" s="28">
        <v>0.61380000000000001</v>
      </c>
      <c r="Z5168" t="s">
        <v>5463</v>
      </c>
      <c r="AA5168" s="29">
        <f>IF(database_public_cloud_VMs[[#This Row],[Currency]]="USD",(database_public_cloud_VMs[[#This Row],[Rate]]*param_exchange_rate)/(1+param_discount_aws),database_public_cloud_VMs[[#This Row],[Rate]])</f>
        <v>0.61380000000000001</v>
      </c>
    </row>
    <row r="5169" spans="1:27" x14ac:dyDescent="0.45">
      <c r="A5169" s="24" t="s">
        <v>5750</v>
      </c>
      <c r="B5169" t="s">
        <v>55</v>
      </c>
      <c r="C5169" s="25" t="s">
        <v>5454</v>
      </c>
      <c r="D5169" t="s">
        <v>170</v>
      </c>
      <c r="E5169" t="s">
        <v>5455</v>
      </c>
      <c r="F5169" t="s">
        <v>5526</v>
      </c>
      <c r="G5169" s="26">
        <v>4</v>
      </c>
      <c r="H5169" s="26">
        <v>28</v>
      </c>
      <c r="I5169" s="26">
        <v>285</v>
      </c>
      <c r="J5169" s="27" t="s">
        <v>1250</v>
      </c>
      <c r="K5169" s="27" t="s">
        <v>5457</v>
      </c>
      <c r="L5169" s="27" t="s">
        <v>5527</v>
      </c>
      <c r="M5169" t="s">
        <v>31</v>
      </c>
      <c r="N5169" t="s">
        <v>177</v>
      </c>
      <c r="O5169" t="s">
        <v>178</v>
      </c>
      <c r="P5169" t="s">
        <v>5459</v>
      </c>
      <c r="Q5169" t="s">
        <v>315</v>
      </c>
      <c r="R5169" t="str">
        <f>IF(database_public_cloud_VMs[[#This Row],[Azure Environment]]="Enterprise Agreement","Licence Included","Bring Your Own Licence")</f>
        <v>Bring Your Own Licence</v>
      </c>
      <c r="S5169" t="s">
        <v>5599</v>
      </c>
      <c r="T5169" t="s">
        <v>5461</v>
      </c>
      <c r="U5169" t="s">
        <v>5465</v>
      </c>
      <c r="V5169" t="s">
        <v>5461</v>
      </c>
      <c r="W5169" t="s">
        <v>182</v>
      </c>
      <c r="X5169" t="s">
        <v>183</v>
      </c>
      <c r="Y5169" s="28" t="s">
        <v>5467</v>
      </c>
      <c r="Z5169" t="s">
        <v>5463</v>
      </c>
      <c r="AA516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170" spans="1:27" x14ac:dyDescent="0.45">
      <c r="A5170" s="24" t="s">
        <v>5751</v>
      </c>
      <c r="B5170" t="s">
        <v>55</v>
      </c>
      <c r="C5170" s="25" t="s">
        <v>5454</v>
      </c>
      <c r="D5170" t="s">
        <v>170</v>
      </c>
      <c r="E5170" t="s">
        <v>5455</v>
      </c>
      <c r="F5170" t="s">
        <v>5526</v>
      </c>
      <c r="G5170" s="26">
        <v>4</v>
      </c>
      <c r="H5170" s="26">
        <v>28</v>
      </c>
      <c r="I5170" s="26">
        <v>285</v>
      </c>
      <c r="J5170" s="27" t="s">
        <v>1250</v>
      </c>
      <c r="K5170" s="27" t="s">
        <v>5457</v>
      </c>
      <c r="L5170" s="27" t="s">
        <v>5527</v>
      </c>
      <c r="M5170" t="s">
        <v>31</v>
      </c>
      <c r="N5170" t="s">
        <v>177</v>
      </c>
      <c r="O5170" t="s">
        <v>185</v>
      </c>
      <c r="P5170" t="s">
        <v>5459</v>
      </c>
      <c r="Q5170" t="s">
        <v>315</v>
      </c>
      <c r="R5170" t="str">
        <f>IF(database_public_cloud_VMs[[#This Row],[Azure Environment]]="Enterprise Agreement","Licence Included","Bring Your Own Licence")</f>
        <v>Bring Your Own Licence</v>
      </c>
      <c r="S5170" t="s">
        <v>5599</v>
      </c>
      <c r="T5170" t="s">
        <v>5461</v>
      </c>
      <c r="U5170" t="s">
        <v>5465</v>
      </c>
      <c r="V5170" t="s">
        <v>5461</v>
      </c>
      <c r="W5170" t="s">
        <v>182</v>
      </c>
      <c r="X5170" t="s">
        <v>183</v>
      </c>
      <c r="Y5170" s="28" t="s">
        <v>5467</v>
      </c>
      <c r="Z5170" t="s">
        <v>5463</v>
      </c>
      <c r="AA517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171" spans="1:27" x14ac:dyDescent="0.45">
      <c r="A5171" s="24" t="s">
        <v>5752</v>
      </c>
      <c r="B5171" t="s">
        <v>55</v>
      </c>
      <c r="C5171" s="25" t="s">
        <v>5454</v>
      </c>
      <c r="D5171" t="s">
        <v>170</v>
      </c>
      <c r="E5171" t="s">
        <v>5455</v>
      </c>
      <c r="F5171" t="s">
        <v>5526</v>
      </c>
      <c r="G5171" s="26">
        <v>4</v>
      </c>
      <c r="H5171" s="26">
        <v>28</v>
      </c>
      <c r="I5171" s="26">
        <v>285</v>
      </c>
      <c r="J5171" s="27" t="s">
        <v>1250</v>
      </c>
      <c r="K5171" s="27" t="s">
        <v>5457</v>
      </c>
      <c r="L5171" s="27" t="s">
        <v>5527</v>
      </c>
      <c r="M5171" t="s">
        <v>31</v>
      </c>
      <c r="N5171" t="s">
        <v>188</v>
      </c>
      <c r="O5171" t="s">
        <v>188</v>
      </c>
      <c r="P5171" t="s">
        <v>5459</v>
      </c>
      <c r="Q5171" t="s">
        <v>315</v>
      </c>
      <c r="R5171" t="str">
        <f>IF(database_public_cloud_VMs[[#This Row],[Azure Environment]]="Enterprise Agreement","Licence Included","Bring Your Own Licence")</f>
        <v>Licence Included</v>
      </c>
      <c r="S5171" t="s">
        <v>5460</v>
      </c>
      <c r="T5171" t="s">
        <v>5471</v>
      </c>
      <c r="U5171" t="s">
        <v>5462</v>
      </c>
      <c r="V5171" t="s">
        <v>5461</v>
      </c>
      <c r="W5171" t="s">
        <v>182</v>
      </c>
      <c r="X5171" t="s">
        <v>183</v>
      </c>
      <c r="Y5171" s="28">
        <v>0.38329999999999997</v>
      </c>
      <c r="Z5171" t="s">
        <v>5463</v>
      </c>
      <c r="AA5171" s="29">
        <f>IF(database_public_cloud_VMs[[#This Row],[Currency]]="USD",(database_public_cloud_VMs[[#This Row],[Rate]]*param_exchange_rate)/(1+param_discount_aws),database_public_cloud_VMs[[#This Row],[Rate]])</f>
        <v>0.38329999999999997</v>
      </c>
    </row>
    <row r="5172" spans="1:27" x14ac:dyDescent="0.45">
      <c r="A5172" s="24" t="s">
        <v>5753</v>
      </c>
      <c r="B5172" t="s">
        <v>55</v>
      </c>
      <c r="C5172" s="25" t="s">
        <v>5454</v>
      </c>
      <c r="D5172" t="s">
        <v>170</v>
      </c>
      <c r="E5172" t="s">
        <v>5455</v>
      </c>
      <c r="F5172" t="s">
        <v>5526</v>
      </c>
      <c r="G5172" s="26">
        <v>4</v>
      </c>
      <c r="H5172" s="26">
        <v>28</v>
      </c>
      <c r="I5172" s="26">
        <v>285</v>
      </c>
      <c r="J5172" s="27" t="s">
        <v>1250</v>
      </c>
      <c r="K5172" s="27" t="s">
        <v>5457</v>
      </c>
      <c r="L5172" s="27" t="s">
        <v>5527</v>
      </c>
      <c r="M5172" t="s">
        <v>31</v>
      </c>
      <c r="N5172" t="s">
        <v>188</v>
      </c>
      <c r="O5172" t="s">
        <v>188</v>
      </c>
      <c r="P5172" t="s">
        <v>5459</v>
      </c>
      <c r="Q5172" t="s">
        <v>315</v>
      </c>
      <c r="R5172" t="str">
        <f>IF(database_public_cloud_VMs[[#This Row],[Azure Environment]]="Enterprise Agreement","Licence Included","Bring Your Own Licence")</f>
        <v>Licence Included</v>
      </c>
      <c r="S5172" t="s">
        <v>5460</v>
      </c>
      <c r="T5172" t="s">
        <v>5471</v>
      </c>
      <c r="U5172" t="s">
        <v>5465</v>
      </c>
      <c r="V5172" t="s">
        <v>5461</v>
      </c>
      <c r="W5172" t="s">
        <v>182</v>
      </c>
      <c r="X5172" t="s">
        <v>183</v>
      </c>
      <c r="Y5172" s="28">
        <v>0.30790000000000001</v>
      </c>
      <c r="Z5172" t="s">
        <v>5463</v>
      </c>
      <c r="AA5172" s="29">
        <f>IF(database_public_cloud_VMs[[#This Row],[Currency]]="USD",(database_public_cloud_VMs[[#This Row],[Rate]]*param_exchange_rate)/(1+param_discount_aws),database_public_cloud_VMs[[#This Row],[Rate]])</f>
        <v>0.30790000000000001</v>
      </c>
    </row>
    <row r="5173" spans="1:27" x14ac:dyDescent="0.45">
      <c r="A5173" s="24" t="s">
        <v>5754</v>
      </c>
      <c r="B5173" t="s">
        <v>55</v>
      </c>
      <c r="C5173" s="25" t="s">
        <v>5454</v>
      </c>
      <c r="D5173" t="s">
        <v>170</v>
      </c>
      <c r="E5173" t="s">
        <v>5455</v>
      </c>
      <c r="F5173" t="s">
        <v>5526</v>
      </c>
      <c r="G5173" s="26">
        <v>4</v>
      </c>
      <c r="H5173" s="26">
        <v>28</v>
      </c>
      <c r="I5173" s="26">
        <v>285</v>
      </c>
      <c r="J5173" s="27" t="s">
        <v>1250</v>
      </c>
      <c r="K5173" s="27" t="s">
        <v>5457</v>
      </c>
      <c r="L5173" s="27" t="s">
        <v>5527</v>
      </c>
      <c r="M5173" t="s">
        <v>31</v>
      </c>
      <c r="N5173" t="s">
        <v>177</v>
      </c>
      <c r="O5173" t="s">
        <v>178</v>
      </c>
      <c r="P5173" t="s">
        <v>5459</v>
      </c>
      <c r="Q5173" t="s">
        <v>315</v>
      </c>
      <c r="R5173" t="str">
        <f>IF(database_public_cloud_VMs[[#This Row],[Azure Environment]]="Enterprise Agreement","Licence Included","Bring Your Own Licence")</f>
        <v>Licence Included</v>
      </c>
      <c r="S5173" t="s">
        <v>5460</v>
      </c>
      <c r="T5173" t="s">
        <v>5471</v>
      </c>
      <c r="U5173" t="s">
        <v>5465</v>
      </c>
      <c r="V5173" t="s">
        <v>5461</v>
      </c>
      <c r="W5173" t="s">
        <v>182</v>
      </c>
      <c r="X5173" t="s">
        <v>183</v>
      </c>
      <c r="Y5173" s="28" t="s">
        <v>5467</v>
      </c>
      <c r="Z5173" t="s">
        <v>5463</v>
      </c>
      <c r="AA517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174" spans="1:27" x14ac:dyDescent="0.45">
      <c r="A5174" s="24" t="s">
        <v>5755</v>
      </c>
      <c r="B5174" t="s">
        <v>55</v>
      </c>
      <c r="C5174" s="25" t="s">
        <v>5454</v>
      </c>
      <c r="D5174" t="s">
        <v>170</v>
      </c>
      <c r="E5174" t="s">
        <v>5455</v>
      </c>
      <c r="F5174" t="s">
        <v>5526</v>
      </c>
      <c r="G5174" s="26">
        <v>4</v>
      </c>
      <c r="H5174" s="26">
        <v>28</v>
      </c>
      <c r="I5174" s="26">
        <v>285</v>
      </c>
      <c r="J5174" s="27" t="s">
        <v>1250</v>
      </c>
      <c r="K5174" s="27" t="s">
        <v>5457</v>
      </c>
      <c r="L5174" s="27" t="s">
        <v>5527</v>
      </c>
      <c r="M5174" t="s">
        <v>31</v>
      </c>
      <c r="N5174" t="s">
        <v>177</v>
      </c>
      <c r="O5174" t="s">
        <v>185</v>
      </c>
      <c r="P5174" t="s">
        <v>5459</v>
      </c>
      <c r="Q5174" t="s">
        <v>315</v>
      </c>
      <c r="R5174" t="str">
        <f>IF(database_public_cloud_VMs[[#This Row],[Azure Environment]]="Enterprise Agreement","Licence Included","Bring Your Own Licence")</f>
        <v>Licence Included</v>
      </c>
      <c r="S5174" t="s">
        <v>5460</v>
      </c>
      <c r="T5174" t="s">
        <v>5471</v>
      </c>
      <c r="U5174" t="s">
        <v>5465</v>
      </c>
      <c r="V5174" t="s">
        <v>5461</v>
      </c>
      <c r="W5174" t="s">
        <v>182</v>
      </c>
      <c r="X5174" t="s">
        <v>183</v>
      </c>
      <c r="Y5174" s="28" t="s">
        <v>5467</v>
      </c>
      <c r="Z5174" t="s">
        <v>5463</v>
      </c>
      <c r="AA517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175" spans="1:27" x14ac:dyDescent="0.45">
      <c r="A5175" s="24" t="s">
        <v>5756</v>
      </c>
      <c r="B5175" t="s">
        <v>55</v>
      </c>
      <c r="C5175" s="25" t="s">
        <v>5454</v>
      </c>
      <c r="D5175" t="s">
        <v>170</v>
      </c>
      <c r="E5175" t="s">
        <v>5455</v>
      </c>
      <c r="F5175" t="s">
        <v>5526</v>
      </c>
      <c r="G5175" s="26">
        <v>4</v>
      </c>
      <c r="H5175" s="26">
        <v>28</v>
      </c>
      <c r="I5175" s="26">
        <v>285</v>
      </c>
      <c r="J5175" s="27" t="s">
        <v>1250</v>
      </c>
      <c r="K5175" s="27" t="s">
        <v>5457</v>
      </c>
      <c r="L5175" s="27" t="s">
        <v>5527</v>
      </c>
      <c r="M5175" t="s">
        <v>31</v>
      </c>
      <c r="N5175" t="s">
        <v>188</v>
      </c>
      <c r="O5175" t="s">
        <v>188</v>
      </c>
      <c r="P5175" t="s">
        <v>5459</v>
      </c>
      <c r="Q5175" t="s">
        <v>315</v>
      </c>
      <c r="R5175" t="str">
        <f>IF(database_public_cloud_VMs[[#This Row],[Azure Environment]]="Enterprise Agreement","Licence Included","Bring Your Own Licence")</f>
        <v>Bring Your Own Licence</v>
      </c>
      <c r="S5175" t="s">
        <v>5599</v>
      </c>
      <c r="T5175" t="s">
        <v>5471</v>
      </c>
      <c r="U5175" t="s">
        <v>5462</v>
      </c>
      <c r="V5175" t="s">
        <v>5461</v>
      </c>
      <c r="W5175" t="s">
        <v>182</v>
      </c>
      <c r="X5175" t="s">
        <v>183</v>
      </c>
      <c r="Y5175" s="28" t="s">
        <v>5600</v>
      </c>
      <c r="Z5175" t="s">
        <v>5463</v>
      </c>
      <c r="AA517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176" spans="1:27" x14ac:dyDescent="0.45">
      <c r="A5176" s="24" t="s">
        <v>5757</v>
      </c>
      <c r="B5176" t="s">
        <v>55</v>
      </c>
      <c r="C5176" s="25" t="s">
        <v>5454</v>
      </c>
      <c r="D5176" t="s">
        <v>170</v>
      </c>
      <c r="E5176" t="s">
        <v>5455</v>
      </c>
      <c r="F5176" t="s">
        <v>5526</v>
      </c>
      <c r="G5176" s="26">
        <v>4</v>
      </c>
      <c r="H5176" s="26">
        <v>28</v>
      </c>
      <c r="I5176" s="26">
        <v>285</v>
      </c>
      <c r="J5176" s="27" t="s">
        <v>1250</v>
      </c>
      <c r="K5176" s="27" t="s">
        <v>5457</v>
      </c>
      <c r="L5176" s="27" t="s">
        <v>5527</v>
      </c>
      <c r="M5176" t="s">
        <v>31</v>
      </c>
      <c r="N5176" t="s">
        <v>188</v>
      </c>
      <c r="O5176" t="s">
        <v>188</v>
      </c>
      <c r="P5176" t="s">
        <v>5459</v>
      </c>
      <c r="Q5176" t="s">
        <v>315</v>
      </c>
      <c r="R5176" t="str">
        <f>IF(database_public_cloud_VMs[[#This Row],[Azure Environment]]="Enterprise Agreement","Licence Included","Bring Your Own Licence")</f>
        <v>Bring Your Own Licence</v>
      </c>
      <c r="S5176" t="s">
        <v>5599</v>
      </c>
      <c r="T5176" t="s">
        <v>5471</v>
      </c>
      <c r="U5176" t="s">
        <v>5465</v>
      </c>
      <c r="V5176" t="s">
        <v>5461</v>
      </c>
      <c r="W5176" t="s">
        <v>182</v>
      </c>
      <c r="X5176" t="s">
        <v>183</v>
      </c>
      <c r="Y5176" s="28">
        <v>0.1225</v>
      </c>
      <c r="Z5176" t="s">
        <v>5463</v>
      </c>
      <c r="AA5176" s="29">
        <f>IF(database_public_cloud_VMs[[#This Row],[Currency]]="USD",(database_public_cloud_VMs[[#This Row],[Rate]]*param_exchange_rate)/(1+param_discount_aws),database_public_cloud_VMs[[#This Row],[Rate]])</f>
        <v>0.1225</v>
      </c>
    </row>
    <row r="5177" spans="1:27" x14ac:dyDescent="0.45">
      <c r="A5177" s="24" t="s">
        <v>5758</v>
      </c>
      <c r="B5177" t="s">
        <v>55</v>
      </c>
      <c r="C5177" s="25" t="s">
        <v>5454</v>
      </c>
      <c r="D5177" t="s">
        <v>170</v>
      </c>
      <c r="E5177" t="s">
        <v>5455</v>
      </c>
      <c r="F5177" t="s">
        <v>5526</v>
      </c>
      <c r="G5177" s="26">
        <v>4</v>
      </c>
      <c r="H5177" s="26">
        <v>28</v>
      </c>
      <c r="I5177" s="26">
        <v>285</v>
      </c>
      <c r="J5177" s="27" t="s">
        <v>1250</v>
      </c>
      <c r="K5177" s="27" t="s">
        <v>5457</v>
      </c>
      <c r="L5177" s="27" t="s">
        <v>5527</v>
      </c>
      <c r="M5177" t="s">
        <v>31</v>
      </c>
      <c r="N5177" t="s">
        <v>177</v>
      </c>
      <c r="O5177" t="s">
        <v>178</v>
      </c>
      <c r="P5177" t="s">
        <v>5459</v>
      </c>
      <c r="Q5177" t="s">
        <v>315</v>
      </c>
      <c r="R5177" t="str">
        <f>IF(database_public_cloud_VMs[[#This Row],[Azure Environment]]="Enterprise Agreement","Licence Included","Bring Your Own Licence")</f>
        <v>Bring Your Own Licence</v>
      </c>
      <c r="S5177" t="s">
        <v>5599</v>
      </c>
      <c r="T5177" t="s">
        <v>5471</v>
      </c>
      <c r="U5177" t="s">
        <v>5465</v>
      </c>
      <c r="V5177" t="s">
        <v>5461</v>
      </c>
      <c r="W5177" t="s">
        <v>182</v>
      </c>
      <c r="X5177" t="s">
        <v>183</v>
      </c>
      <c r="Y5177" s="28" t="s">
        <v>5467</v>
      </c>
      <c r="Z5177" t="s">
        <v>5463</v>
      </c>
      <c r="AA517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178" spans="1:27" x14ac:dyDescent="0.45">
      <c r="A5178" s="24" t="s">
        <v>5759</v>
      </c>
      <c r="B5178" t="s">
        <v>55</v>
      </c>
      <c r="C5178" s="25" t="s">
        <v>5454</v>
      </c>
      <c r="D5178" t="s">
        <v>170</v>
      </c>
      <c r="E5178" t="s">
        <v>5455</v>
      </c>
      <c r="F5178" t="s">
        <v>5526</v>
      </c>
      <c r="G5178" s="26">
        <v>4</v>
      </c>
      <c r="H5178" s="26">
        <v>28</v>
      </c>
      <c r="I5178" s="26">
        <v>285</v>
      </c>
      <c r="J5178" s="27" t="s">
        <v>1250</v>
      </c>
      <c r="K5178" s="27" t="s">
        <v>5457</v>
      </c>
      <c r="L5178" s="27" t="s">
        <v>5527</v>
      </c>
      <c r="M5178" t="s">
        <v>31</v>
      </c>
      <c r="N5178" t="s">
        <v>177</v>
      </c>
      <c r="O5178" t="s">
        <v>185</v>
      </c>
      <c r="P5178" t="s">
        <v>5459</v>
      </c>
      <c r="Q5178" t="s">
        <v>315</v>
      </c>
      <c r="R5178" t="str">
        <f>IF(database_public_cloud_VMs[[#This Row],[Azure Environment]]="Enterprise Agreement","Licence Included","Bring Your Own Licence")</f>
        <v>Bring Your Own Licence</v>
      </c>
      <c r="S5178" t="s">
        <v>5599</v>
      </c>
      <c r="T5178" t="s">
        <v>5471</v>
      </c>
      <c r="U5178" t="s">
        <v>5465</v>
      </c>
      <c r="V5178" t="s">
        <v>5461</v>
      </c>
      <c r="W5178" t="s">
        <v>182</v>
      </c>
      <c r="X5178" t="s">
        <v>183</v>
      </c>
      <c r="Y5178" s="28" t="s">
        <v>5467</v>
      </c>
      <c r="Z5178" t="s">
        <v>5463</v>
      </c>
      <c r="AA517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179" spans="1:27" x14ac:dyDescent="0.45">
      <c r="A5179" s="24" t="s">
        <v>5760</v>
      </c>
      <c r="B5179" t="s">
        <v>55</v>
      </c>
      <c r="C5179" s="25" t="s">
        <v>5454</v>
      </c>
      <c r="D5179" t="s">
        <v>170</v>
      </c>
      <c r="E5179" t="s">
        <v>5455</v>
      </c>
      <c r="F5179" t="s">
        <v>5536</v>
      </c>
      <c r="G5179" s="26">
        <v>8</v>
      </c>
      <c r="H5179" s="26">
        <v>56</v>
      </c>
      <c r="I5179" s="26">
        <v>605</v>
      </c>
      <c r="J5179" s="27" t="s">
        <v>1250</v>
      </c>
      <c r="K5179" s="27" t="s">
        <v>5457</v>
      </c>
      <c r="L5179" s="27" t="s">
        <v>5537</v>
      </c>
      <c r="M5179" t="s">
        <v>31</v>
      </c>
      <c r="N5179" t="s">
        <v>188</v>
      </c>
      <c r="O5179" t="s">
        <v>188</v>
      </c>
      <c r="P5179" t="s">
        <v>5459</v>
      </c>
      <c r="Q5179" t="s">
        <v>315</v>
      </c>
      <c r="R5179" t="str">
        <f>IF(database_public_cloud_VMs[[#This Row],[Azure Environment]]="Enterprise Agreement","Licence Included","Bring Your Own Licence")</f>
        <v>Licence Included</v>
      </c>
      <c r="S5179" t="s">
        <v>5460</v>
      </c>
      <c r="T5179" t="s">
        <v>5461</v>
      </c>
      <c r="U5179" t="s">
        <v>5462</v>
      </c>
      <c r="V5179" t="s">
        <v>5461</v>
      </c>
      <c r="W5179" t="s">
        <v>182</v>
      </c>
      <c r="X5179" t="s">
        <v>183</v>
      </c>
      <c r="Y5179" s="28">
        <v>1.9177999999999999</v>
      </c>
      <c r="Z5179" t="s">
        <v>5463</v>
      </c>
      <c r="AA5179" s="29">
        <f>IF(database_public_cloud_VMs[[#This Row],[Currency]]="USD",(database_public_cloud_VMs[[#This Row],[Rate]]*param_exchange_rate)/(1+param_discount_aws),database_public_cloud_VMs[[#This Row],[Rate]])</f>
        <v>1.9177999999999999</v>
      </c>
    </row>
    <row r="5180" spans="1:27" x14ac:dyDescent="0.45">
      <c r="A5180" s="24" t="s">
        <v>5761</v>
      </c>
      <c r="B5180" t="s">
        <v>55</v>
      </c>
      <c r="C5180" s="25" t="s">
        <v>5454</v>
      </c>
      <c r="D5180" t="s">
        <v>170</v>
      </c>
      <c r="E5180" t="s">
        <v>5455</v>
      </c>
      <c r="F5180" t="s">
        <v>5536</v>
      </c>
      <c r="G5180" s="26">
        <v>8</v>
      </c>
      <c r="H5180" s="26">
        <v>56</v>
      </c>
      <c r="I5180" s="26">
        <v>605</v>
      </c>
      <c r="J5180" s="27" t="s">
        <v>1250</v>
      </c>
      <c r="K5180" s="27" t="s">
        <v>5457</v>
      </c>
      <c r="L5180" s="27" t="s">
        <v>5537</v>
      </c>
      <c r="M5180" t="s">
        <v>31</v>
      </c>
      <c r="N5180" t="s">
        <v>188</v>
      </c>
      <c r="O5180" t="s">
        <v>188</v>
      </c>
      <c r="P5180" t="s">
        <v>5459</v>
      </c>
      <c r="Q5180" t="s">
        <v>315</v>
      </c>
      <c r="R5180" t="str">
        <f>IF(database_public_cloud_VMs[[#This Row],[Azure Environment]]="Enterprise Agreement","Licence Included","Bring Your Own Licence")</f>
        <v>Licence Included</v>
      </c>
      <c r="S5180" t="s">
        <v>5460</v>
      </c>
      <c r="T5180" t="s">
        <v>5461</v>
      </c>
      <c r="U5180" t="s">
        <v>5465</v>
      </c>
      <c r="V5180" t="s">
        <v>5461</v>
      </c>
      <c r="W5180" t="s">
        <v>182</v>
      </c>
      <c r="X5180" t="s">
        <v>183</v>
      </c>
      <c r="Y5180" s="28">
        <v>1.5410999999999999</v>
      </c>
      <c r="Z5180" t="s">
        <v>5463</v>
      </c>
      <c r="AA5180" s="29">
        <f>IF(database_public_cloud_VMs[[#This Row],[Currency]]="USD",(database_public_cloud_VMs[[#This Row],[Rate]]*param_exchange_rate)/(1+param_discount_aws),database_public_cloud_VMs[[#This Row],[Rate]])</f>
        <v>1.5410999999999999</v>
      </c>
    </row>
    <row r="5181" spans="1:27" x14ac:dyDescent="0.45">
      <c r="A5181" s="24" t="s">
        <v>5762</v>
      </c>
      <c r="B5181" t="s">
        <v>55</v>
      </c>
      <c r="C5181" s="25" t="s">
        <v>5454</v>
      </c>
      <c r="D5181" t="s">
        <v>170</v>
      </c>
      <c r="E5181" t="s">
        <v>5455</v>
      </c>
      <c r="F5181" t="s">
        <v>5536</v>
      </c>
      <c r="G5181" s="26">
        <v>8</v>
      </c>
      <c r="H5181" s="26">
        <v>56</v>
      </c>
      <c r="I5181" s="26">
        <v>605</v>
      </c>
      <c r="J5181" s="27" t="s">
        <v>1250</v>
      </c>
      <c r="K5181" s="27" t="s">
        <v>5457</v>
      </c>
      <c r="L5181" s="27" t="s">
        <v>5537</v>
      </c>
      <c r="M5181" t="s">
        <v>31</v>
      </c>
      <c r="N5181" t="s">
        <v>177</v>
      </c>
      <c r="O5181" t="s">
        <v>178</v>
      </c>
      <c r="P5181" t="s">
        <v>5459</v>
      </c>
      <c r="Q5181" t="s">
        <v>315</v>
      </c>
      <c r="R5181" t="str">
        <f>IF(database_public_cloud_VMs[[#This Row],[Azure Environment]]="Enterprise Agreement","Licence Included","Bring Your Own Licence")</f>
        <v>Licence Included</v>
      </c>
      <c r="S5181" t="s">
        <v>5460</v>
      </c>
      <c r="T5181" t="s">
        <v>5461</v>
      </c>
      <c r="U5181" t="s">
        <v>5465</v>
      </c>
      <c r="V5181" t="s">
        <v>5461</v>
      </c>
      <c r="W5181" t="s">
        <v>182</v>
      </c>
      <c r="X5181" t="s">
        <v>183</v>
      </c>
      <c r="Y5181" s="28" t="s">
        <v>5467</v>
      </c>
      <c r="Z5181" t="s">
        <v>5463</v>
      </c>
      <c r="AA518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182" spans="1:27" x14ac:dyDescent="0.45">
      <c r="A5182" s="24" t="s">
        <v>5763</v>
      </c>
      <c r="B5182" t="s">
        <v>55</v>
      </c>
      <c r="C5182" s="25" t="s">
        <v>5454</v>
      </c>
      <c r="D5182" t="s">
        <v>170</v>
      </c>
      <c r="E5182" t="s">
        <v>5455</v>
      </c>
      <c r="F5182" t="s">
        <v>5536</v>
      </c>
      <c r="G5182" s="26">
        <v>8</v>
      </c>
      <c r="H5182" s="26">
        <v>56</v>
      </c>
      <c r="I5182" s="26">
        <v>605</v>
      </c>
      <c r="J5182" s="27" t="s">
        <v>1250</v>
      </c>
      <c r="K5182" s="27" t="s">
        <v>5457</v>
      </c>
      <c r="L5182" s="27" t="s">
        <v>5537</v>
      </c>
      <c r="M5182" t="s">
        <v>31</v>
      </c>
      <c r="N5182" t="s">
        <v>177</v>
      </c>
      <c r="O5182" t="s">
        <v>185</v>
      </c>
      <c r="P5182" t="s">
        <v>5459</v>
      </c>
      <c r="Q5182" t="s">
        <v>315</v>
      </c>
      <c r="R5182" t="str">
        <f>IF(database_public_cloud_VMs[[#This Row],[Azure Environment]]="Enterprise Agreement","Licence Included","Bring Your Own Licence")</f>
        <v>Licence Included</v>
      </c>
      <c r="S5182" t="s">
        <v>5460</v>
      </c>
      <c r="T5182" t="s">
        <v>5461</v>
      </c>
      <c r="U5182" t="s">
        <v>5465</v>
      </c>
      <c r="V5182" t="s">
        <v>5461</v>
      </c>
      <c r="W5182" t="s">
        <v>182</v>
      </c>
      <c r="X5182" t="s">
        <v>183</v>
      </c>
      <c r="Y5182" s="28" t="s">
        <v>5467</v>
      </c>
      <c r="Z5182" t="s">
        <v>5463</v>
      </c>
      <c r="AA518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183" spans="1:27" x14ac:dyDescent="0.45">
      <c r="A5183" s="24" t="s">
        <v>5764</v>
      </c>
      <c r="B5183" t="s">
        <v>55</v>
      </c>
      <c r="C5183" s="25" t="s">
        <v>5454</v>
      </c>
      <c r="D5183" t="s">
        <v>170</v>
      </c>
      <c r="E5183" t="s">
        <v>5455</v>
      </c>
      <c r="F5183" t="s">
        <v>5536</v>
      </c>
      <c r="G5183" s="26">
        <v>8</v>
      </c>
      <c r="H5183" s="26">
        <v>56</v>
      </c>
      <c r="I5183" s="26">
        <v>605</v>
      </c>
      <c r="J5183" s="27" t="s">
        <v>1250</v>
      </c>
      <c r="K5183" s="27" t="s">
        <v>5457</v>
      </c>
      <c r="L5183" s="27" t="s">
        <v>5537</v>
      </c>
      <c r="M5183" t="s">
        <v>31</v>
      </c>
      <c r="N5183" t="s">
        <v>188</v>
      </c>
      <c r="O5183" t="s">
        <v>188</v>
      </c>
      <c r="P5183" t="s">
        <v>5459</v>
      </c>
      <c r="Q5183" t="s">
        <v>315</v>
      </c>
      <c r="R5183" t="str">
        <f>IF(database_public_cloud_VMs[[#This Row],[Azure Environment]]="Enterprise Agreement","Licence Included","Bring Your Own Licence")</f>
        <v>Bring Your Own Licence</v>
      </c>
      <c r="S5183" t="s">
        <v>5599</v>
      </c>
      <c r="T5183" t="s">
        <v>5461</v>
      </c>
      <c r="U5183" t="s">
        <v>5462</v>
      </c>
      <c r="V5183" t="s">
        <v>5461</v>
      </c>
      <c r="W5183" t="s">
        <v>182</v>
      </c>
      <c r="X5183" t="s">
        <v>183</v>
      </c>
      <c r="Y5183" s="28" t="s">
        <v>5600</v>
      </c>
      <c r="Z5183" t="s">
        <v>5463</v>
      </c>
      <c r="AA518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184" spans="1:27" x14ac:dyDescent="0.45">
      <c r="A5184" s="24" t="s">
        <v>5765</v>
      </c>
      <c r="B5184" t="s">
        <v>55</v>
      </c>
      <c r="C5184" s="25" t="s">
        <v>5454</v>
      </c>
      <c r="D5184" t="s">
        <v>170</v>
      </c>
      <c r="E5184" t="s">
        <v>5455</v>
      </c>
      <c r="F5184" t="s">
        <v>5536</v>
      </c>
      <c r="G5184" s="26">
        <v>8</v>
      </c>
      <c r="H5184" s="26">
        <v>56</v>
      </c>
      <c r="I5184" s="26">
        <v>605</v>
      </c>
      <c r="J5184" s="27" t="s">
        <v>1250</v>
      </c>
      <c r="K5184" s="27" t="s">
        <v>5457</v>
      </c>
      <c r="L5184" s="27" t="s">
        <v>5537</v>
      </c>
      <c r="M5184" t="s">
        <v>31</v>
      </c>
      <c r="N5184" t="s">
        <v>188</v>
      </c>
      <c r="O5184" t="s">
        <v>188</v>
      </c>
      <c r="P5184" t="s">
        <v>5459</v>
      </c>
      <c r="Q5184" t="s">
        <v>315</v>
      </c>
      <c r="R5184" t="str">
        <f>IF(database_public_cloud_VMs[[#This Row],[Azure Environment]]="Enterprise Agreement","Licence Included","Bring Your Own Licence")</f>
        <v>Bring Your Own Licence</v>
      </c>
      <c r="S5184" t="s">
        <v>5599</v>
      </c>
      <c r="T5184" t="s">
        <v>5461</v>
      </c>
      <c r="U5184" t="s">
        <v>5465</v>
      </c>
      <c r="V5184" t="s">
        <v>5461</v>
      </c>
      <c r="W5184" t="s">
        <v>182</v>
      </c>
      <c r="X5184" t="s">
        <v>183</v>
      </c>
      <c r="Y5184" s="28">
        <v>1.2275</v>
      </c>
      <c r="Z5184" t="s">
        <v>5463</v>
      </c>
      <c r="AA5184" s="29">
        <f>IF(database_public_cloud_VMs[[#This Row],[Currency]]="USD",(database_public_cloud_VMs[[#This Row],[Rate]]*param_exchange_rate)/(1+param_discount_aws),database_public_cloud_VMs[[#This Row],[Rate]])</f>
        <v>1.2275</v>
      </c>
    </row>
    <row r="5185" spans="1:27" x14ac:dyDescent="0.45">
      <c r="A5185" s="24" t="s">
        <v>5766</v>
      </c>
      <c r="B5185" t="s">
        <v>55</v>
      </c>
      <c r="C5185" s="25" t="s">
        <v>5454</v>
      </c>
      <c r="D5185" t="s">
        <v>170</v>
      </c>
      <c r="E5185" t="s">
        <v>5455</v>
      </c>
      <c r="F5185" t="s">
        <v>5536</v>
      </c>
      <c r="G5185" s="26">
        <v>8</v>
      </c>
      <c r="H5185" s="26">
        <v>56</v>
      </c>
      <c r="I5185" s="26">
        <v>605</v>
      </c>
      <c r="J5185" s="27" t="s">
        <v>1250</v>
      </c>
      <c r="K5185" s="27" t="s">
        <v>5457</v>
      </c>
      <c r="L5185" s="27" t="s">
        <v>5537</v>
      </c>
      <c r="M5185" t="s">
        <v>31</v>
      </c>
      <c r="N5185" t="s">
        <v>177</v>
      </c>
      <c r="O5185" t="s">
        <v>178</v>
      </c>
      <c r="P5185" t="s">
        <v>5459</v>
      </c>
      <c r="Q5185" t="s">
        <v>315</v>
      </c>
      <c r="R5185" t="str">
        <f>IF(database_public_cloud_VMs[[#This Row],[Azure Environment]]="Enterprise Agreement","Licence Included","Bring Your Own Licence")</f>
        <v>Bring Your Own Licence</v>
      </c>
      <c r="S5185" t="s">
        <v>5599</v>
      </c>
      <c r="T5185" t="s">
        <v>5461</v>
      </c>
      <c r="U5185" t="s">
        <v>5465</v>
      </c>
      <c r="V5185" t="s">
        <v>5461</v>
      </c>
      <c r="W5185" t="s">
        <v>182</v>
      </c>
      <c r="X5185" t="s">
        <v>183</v>
      </c>
      <c r="Y5185" s="28" t="s">
        <v>5467</v>
      </c>
      <c r="Z5185" t="s">
        <v>5463</v>
      </c>
      <c r="AA518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186" spans="1:27" x14ac:dyDescent="0.45">
      <c r="A5186" s="24" t="s">
        <v>5767</v>
      </c>
      <c r="B5186" t="s">
        <v>55</v>
      </c>
      <c r="C5186" s="25" t="s">
        <v>5454</v>
      </c>
      <c r="D5186" t="s">
        <v>170</v>
      </c>
      <c r="E5186" t="s">
        <v>5455</v>
      </c>
      <c r="F5186" t="s">
        <v>5536</v>
      </c>
      <c r="G5186" s="26">
        <v>8</v>
      </c>
      <c r="H5186" s="26">
        <v>56</v>
      </c>
      <c r="I5186" s="26">
        <v>605</v>
      </c>
      <c r="J5186" s="27" t="s">
        <v>1250</v>
      </c>
      <c r="K5186" s="27" t="s">
        <v>5457</v>
      </c>
      <c r="L5186" s="27" t="s">
        <v>5537</v>
      </c>
      <c r="M5186" t="s">
        <v>31</v>
      </c>
      <c r="N5186" t="s">
        <v>177</v>
      </c>
      <c r="O5186" t="s">
        <v>185</v>
      </c>
      <c r="P5186" t="s">
        <v>5459</v>
      </c>
      <c r="Q5186" t="s">
        <v>315</v>
      </c>
      <c r="R5186" t="str">
        <f>IF(database_public_cloud_VMs[[#This Row],[Azure Environment]]="Enterprise Agreement","Licence Included","Bring Your Own Licence")</f>
        <v>Bring Your Own Licence</v>
      </c>
      <c r="S5186" t="s">
        <v>5599</v>
      </c>
      <c r="T5186" t="s">
        <v>5461</v>
      </c>
      <c r="U5186" t="s">
        <v>5465</v>
      </c>
      <c r="V5186" t="s">
        <v>5461</v>
      </c>
      <c r="W5186" t="s">
        <v>182</v>
      </c>
      <c r="X5186" t="s">
        <v>183</v>
      </c>
      <c r="Y5186" s="28" t="s">
        <v>5467</v>
      </c>
      <c r="Z5186" t="s">
        <v>5463</v>
      </c>
      <c r="AA518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187" spans="1:27" x14ac:dyDescent="0.45">
      <c r="A5187" s="24" t="s">
        <v>5768</v>
      </c>
      <c r="B5187" t="s">
        <v>55</v>
      </c>
      <c r="C5187" s="25" t="s">
        <v>5454</v>
      </c>
      <c r="D5187" t="s">
        <v>170</v>
      </c>
      <c r="E5187" t="s">
        <v>5455</v>
      </c>
      <c r="F5187" t="s">
        <v>5536</v>
      </c>
      <c r="G5187" s="26">
        <v>8</v>
      </c>
      <c r="H5187" s="26">
        <v>56</v>
      </c>
      <c r="I5187" s="26">
        <v>605</v>
      </c>
      <c r="J5187" s="27" t="s">
        <v>1250</v>
      </c>
      <c r="K5187" s="27" t="s">
        <v>5457</v>
      </c>
      <c r="L5187" s="27" t="s">
        <v>5537</v>
      </c>
      <c r="M5187" t="s">
        <v>31</v>
      </c>
      <c r="N5187" t="s">
        <v>188</v>
      </c>
      <c r="O5187" t="s">
        <v>188</v>
      </c>
      <c r="P5187" t="s">
        <v>5459</v>
      </c>
      <c r="Q5187" t="s">
        <v>315</v>
      </c>
      <c r="R5187" t="str">
        <f>IF(database_public_cloud_VMs[[#This Row],[Azure Environment]]="Enterprise Agreement","Licence Included","Bring Your Own Licence")</f>
        <v>Licence Included</v>
      </c>
      <c r="S5187" t="s">
        <v>5460</v>
      </c>
      <c r="T5187" t="s">
        <v>5471</v>
      </c>
      <c r="U5187" t="s">
        <v>5462</v>
      </c>
      <c r="V5187" t="s">
        <v>5461</v>
      </c>
      <c r="W5187" t="s">
        <v>182</v>
      </c>
      <c r="X5187" t="s">
        <v>183</v>
      </c>
      <c r="Y5187" s="28">
        <v>0.76659999999999995</v>
      </c>
      <c r="Z5187" t="s">
        <v>5463</v>
      </c>
      <c r="AA5187" s="29">
        <f>IF(database_public_cloud_VMs[[#This Row],[Currency]]="USD",(database_public_cloud_VMs[[#This Row],[Rate]]*param_exchange_rate)/(1+param_discount_aws),database_public_cloud_VMs[[#This Row],[Rate]])</f>
        <v>0.76659999999999995</v>
      </c>
    </row>
    <row r="5188" spans="1:27" x14ac:dyDescent="0.45">
      <c r="A5188" s="24" t="s">
        <v>5769</v>
      </c>
      <c r="B5188" t="s">
        <v>55</v>
      </c>
      <c r="C5188" s="25" t="s">
        <v>5454</v>
      </c>
      <c r="D5188" t="s">
        <v>170</v>
      </c>
      <c r="E5188" t="s">
        <v>5455</v>
      </c>
      <c r="F5188" t="s">
        <v>5536</v>
      </c>
      <c r="G5188" s="26">
        <v>8</v>
      </c>
      <c r="H5188" s="26">
        <v>56</v>
      </c>
      <c r="I5188" s="26">
        <v>605</v>
      </c>
      <c r="J5188" s="27" t="s">
        <v>1250</v>
      </c>
      <c r="K5188" s="27" t="s">
        <v>5457</v>
      </c>
      <c r="L5188" s="27" t="s">
        <v>5537</v>
      </c>
      <c r="M5188" t="s">
        <v>31</v>
      </c>
      <c r="N5188" t="s">
        <v>188</v>
      </c>
      <c r="O5188" t="s">
        <v>188</v>
      </c>
      <c r="P5188" t="s">
        <v>5459</v>
      </c>
      <c r="Q5188" t="s">
        <v>315</v>
      </c>
      <c r="R5188" t="str">
        <f>IF(database_public_cloud_VMs[[#This Row],[Azure Environment]]="Enterprise Agreement","Licence Included","Bring Your Own Licence")</f>
        <v>Licence Included</v>
      </c>
      <c r="S5188" t="s">
        <v>5460</v>
      </c>
      <c r="T5188" t="s">
        <v>5471</v>
      </c>
      <c r="U5188" t="s">
        <v>5465</v>
      </c>
      <c r="V5188" t="s">
        <v>5461</v>
      </c>
      <c r="W5188" t="s">
        <v>182</v>
      </c>
      <c r="X5188" t="s">
        <v>183</v>
      </c>
      <c r="Y5188" s="28">
        <v>0.61599999999999999</v>
      </c>
      <c r="Z5188" t="s">
        <v>5463</v>
      </c>
      <c r="AA5188" s="29">
        <f>IF(database_public_cloud_VMs[[#This Row],[Currency]]="USD",(database_public_cloud_VMs[[#This Row],[Rate]]*param_exchange_rate)/(1+param_discount_aws),database_public_cloud_VMs[[#This Row],[Rate]])</f>
        <v>0.61599999999999999</v>
      </c>
    </row>
    <row r="5189" spans="1:27" x14ac:dyDescent="0.45">
      <c r="A5189" s="24" t="s">
        <v>5770</v>
      </c>
      <c r="B5189" t="s">
        <v>55</v>
      </c>
      <c r="C5189" s="25" t="s">
        <v>5454</v>
      </c>
      <c r="D5189" t="s">
        <v>170</v>
      </c>
      <c r="E5189" t="s">
        <v>5455</v>
      </c>
      <c r="F5189" t="s">
        <v>5536</v>
      </c>
      <c r="G5189" s="26">
        <v>8</v>
      </c>
      <c r="H5189" s="26">
        <v>56</v>
      </c>
      <c r="I5189" s="26">
        <v>605</v>
      </c>
      <c r="J5189" s="27" t="s">
        <v>1250</v>
      </c>
      <c r="K5189" s="27" t="s">
        <v>5457</v>
      </c>
      <c r="L5189" s="27" t="s">
        <v>5537</v>
      </c>
      <c r="M5189" t="s">
        <v>31</v>
      </c>
      <c r="N5189" t="s">
        <v>177</v>
      </c>
      <c r="O5189" t="s">
        <v>178</v>
      </c>
      <c r="P5189" t="s">
        <v>5459</v>
      </c>
      <c r="Q5189" t="s">
        <v>315</v>
      </c>
      <c r="R5189" t="str">
        <f>IF(database_public_cloud_VMs[[#This Row],[Azure Environment]]="Enterprise Agreement","Licence Included","Bring Your Own Licence")</f>
        <v>Licence Included</v>
      </c>
      <c r="S5189" t="s">
        <v>5460</v>
      </c>
      <c r="T5189" t="s">
        <v>5471</v>
      </c>
      <c r="U5189" t="s">
        <v>5465</v>
      </c>
      <c r="V5189" t="s">
        <v>5461</v>
      </c>
      <c r="W5189" t="s">
        <v>182</v>
      </c>
      <c r="X5189" t="s">
        <v>183</v>
      </c>
      <c r="Y5189" s="28" t="s">
        <v>5467</v>
      </c>
      <c r="Z5189" t="s">
        <v>5463</v>
      </c>
      <c r="AA518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190" spans="1:27" x14ac:dyDescent="0.45">
      <c r="A5190" s="24" t="s">
        <v>5771</v>
      </c>
      <c r="B5190" t="s">
        <v>55</v>
      </c>
      <c r="C5190" s="25" t="s">
        <v>5454</v>
      </c>
      <c r="D5190" t="s">
        <v>170</v>
      </c>
      <c r="E5190" t="s">
        <v>5455</v>
      </c>
      <c r="F5190" t="s">
        <v>5536</v>
      </c>
      <c r="G5190" s="26">
        <v>8</v>
      </c>
      <c r="H5190" s="26">
        <v>56</v>
      </c>
      <c r="I5190" s="26">
        <v>605</v>
      </c>
      <c r="J5190" s="27" t="s">
        <v>1250</v>
      </c>
      <c r="K5190" s="27" t="s">
        <v>5457</v>
      </c>
      <c r="L5190" s="27" t="s">
        <v>5537</v>
      </c>
      <c r="M5190" t="s">
        <v>31</v>
      </c>
      <c r="N5190" t="s">
        <v>177</v>
      </c>
      <c r="O5190" t="s">
        <v>185</v>
      </c>
      <c r="P5190" t="s">
        <v>5459</v>
      </c>
      <c r="Q5190" t="s">
        <v>315</v>
      </c>
      <c r="R5190" t="str">
        <f>IF(database_public_cloud_VMs[[#This Row],[Azure Environment]]="Enterprise Agreement","Licence Included","Bring Your Own Licence")</f>
        <v>Licence Included</v>
      </c>
      <c r="S5190" t="s">
        <v>5460</v>
      </c>
      <c r="T5190" t="s">
        <v>5471</v>
      </c>
      <c r="U5190" t="s">
        <v>5465</v>
      </c>
      <c r="V5190" t="s">
        <v>5461</v>
      </c>
      <c r="W5190" t="s">
        <v>182</v>
      </c>
      <c r="X5190" t="s">
        <v>183</v>
      </c>
      <c r="Y5190" s="28" t="s">
        <v>5467</v>
      </c>
      <c r="Z5190" t="s">
        <v>5463</v>
      </c>
      <c r="AA519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191" spans="1:27" x14ac:dyDescent="0.45">
      <c r="A5191" s="24" t="s">
        <v>5772</v>
      </c>
      <c r="B5191" t="s">
        <v>55</v>
      </c>
      <c r="C5191" s="25" t="s">
        <v>5454</v>
      </c>
      <c r="D5191" t="s">
        <v>170</v>
      </c>
      <c r="E5191" t="s">
        <v>5455</v>
      </c>
      <c r="F5191" t="s">
        <v>5536</v>
      </c>
      <c r="G5191" s="26">
        <v>8</v>
      </c>
      <c r="H5191" s="26">
        <v>56</v>
      </c>
      <c r="I5191" s="26">
        <v>605</v>
      </c>
      <c r="J5191" s="27" t="s">
        <v>1250</v>
      </c>
      <c r="K5191" s="27" t="s">
        <v>5457</v>
      </c>
      <c r="L5191" s="27" t="s">
        <v>5537</v>
      </c>
      <c r="M5191" t="s">
        <v>31</v>
      </c>
      <c r="N5191" t="s">
        <v>188</v>
      </c>
      <c r="O5191" t="s">
        <v>188</v>
      </c>
      <c r="P5191" t="s">
        <v>5459</v>
      </c>
      <c r="Q5191" t="s">
        <v>315</v>
      </c>
      <c r="R5191" t="str">
        <f>IF(database_public_cloud_VMs[[#This Row],[Azure Environment]]="Enterprise Agreement","Licence Included","Bring Your Own Licence")</f>
        <v>Bring Your Own Licence</v>
      </c>
      <c r="S5191" t="s">
        <v>5599</v>
      </c>
      <c r="T5191" t="s">
        <v>5471</v>
      </c>
      <c r="U5191" t="s">
        <v>5462</v>
      </c>
      <c r="V5191" t="s">
        <v>5461</v>
      </c>
      <c r="W5191" t="s">
        <v>182</v>
      </c>
      <c r="X5191" t="s">
        <v>183</v>
      </c>
      <c r="Y5191" s="28" t="s">
        <v>5600</v>
      </c>
      <c r="Z5191" t="s">
        <v>5463</v>
      </c>
      <c r="AA519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192" spans="1:27" x14ac:dyDescent="0.45">
      <c r="A5192" s="24" t="s">
        <v>5773</v>
      </c>
      <c r="B5192" t="s">
        <v>55</v>
      </c>
      <c r="C5192" s="25" t="s">
        <v>5454</v>
      </c>
      <c r="D5192" t="s">
        <v>170</v>
      </c>
      <c r="E5192" t="s">
        <v>5455</v>
      </c>
      <c r="F5192" t="s">
        <v>5536</v>
      </c>
      <c r="G5192" s="26">
        <v>8</v>
      </c>
      <c r="H5192" s="26">
        <v>56</v>
      </c>
      <c r="I5192" s="26">
        <v>605</v>
      </c>
      <c r="J5192" s="27" t="s">
        <v>1250</v>
      </c>
      <c r="K5192" s="27" t="s">
        <v>5457</v>
      </c>
      <c r="L5192" s="27" t="s">
        <v>5537</v>
      </c>
      <c r="M5192" t="s">
        <v>31</v>
      </c>
      <c r="N5192" t="s">
        <v>188</v>
      </c>
      <c r="O5192" t="s">
        <v>188</v>
      </c>
      <c r="P5192" t="s">
        <v>5459</v>
      </c>
      <c r="Q5192" t="s">
        <v>315</v>
      </c>
      <c r="R5192" t="str">
        <f>IF(database_public_cloud_VMs[[#This Row],[Azure Environment]]="Enterprise Agreement","Licence Included","Bring Your Own Licence")</f>
        <v>Bring Your Own Licence</v>
      </c>
      <c r="S5192" t="s">
        <v>5599</v>
      </c>
      <c r="T5192" t="s">
        <v>5471</v>
      </c>
      <c r="U5192" t="s">
        <v>5465</v>
      </c>
      <c r="V5192" t="s">
        <v>5461</v>
      </c>
      <c r="W5192" t="s">
        <v>182</v>
      </c>
      <c r="X5192" t="s">
        <v>183</v>
      </c>
      <c r="Y5192" s="28">
        <v>0.245</v>
      </c>
      <c r="Z5192" t="s">
        <v>5463</v>
      </c>
      <c r="AA5192" s="29">
        <f>IF(database_public_cloud_VMs[[#This Row],[Currency]]="USD",(database_public_cloud_VMs[[#This Row],[Rate]]*param_exchange_rate)/(1+param_discount_aws),database_public_cloud_VMs[[#This Row],[Rate]])</f>
        <v>0.245</v>
      </c>
    </row>
    <row r="5193" spans="1:27" x14ac:dyDescent="0.45">
      <c r="A5193" s="24" t="s">
        <v>5774</v>
      </c>
      <c r="B5193" t="s">
        <v>55</v>
      </c>
      <c r="C5193" s="25" t="s">
        <v>5454</v>
      </c>
      <c r="D5193" t="s">
        <v>170</v>
      </c>
      <c r="E5193" t="s">
        <v>5455</v>
      </c>
      <c r="F5193" t="s">
        <v>5536</v>
      </c>
      <c r="G5193" s="26">
        <v>8</v>
      </c>
      <c r="H5193" s="26">
        <v>56</v>
      </c>
      <c r="I5193" s="26">
        <v>605</v>
      </c>
      <c r="J5193" s="27" t="s">
        <v>1250</v>
      </c>
      <c r="K5193" s="27" t="s">
        <v>5457</v>
      </c>
      <c r="L5193" s="27" t="s">
        <v>5537</v>
      </c>
      <c r="M5193" t="s">
        <v>31</v>
      </c>
      <c r="N5193" t="s">
        <v>177</v>
      </c>
      <c r="O5193" t="s">
        <v>178</v>
      </c>
      <c r="P5193" t="s">
        <v>5459</v>
      </c>
      <c r="Q5193" t="s">
        <v>315</v>
      </c>
      <c r="R5193" t="str">
        <f>IF(database_public_cloud_VMs[[#This Row],[Azure Environment]]="Enterprise Agreement","Licence Included","Bring Your Own Licence")</f>
        <v>Bring Your Own Licence</v>
      </c>
      <c r="S5193" t="s">
        <v>5599</v>
      </c>
      <c r="T5193" t="s">
        <v>5471</v>
      </c>
      <c r="U5193" t="s">
        <v>5465</v>
      </c>
      <c r="V5193" t="s">
        <v>5461</v>
      </c>
      <c r="W5193" t="s">
        <v>182</v>
      </c>
      <c r="X5193" t="s">
        <v>183</v>
      </c>
      <c r="Y5193" s="28" t="s">
        <v>5467</v>
      </c>
      <c r="Z5193" t="s">
        <v>5463</v>
      </c>
      <c r="AA519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194" spans="1:27" x14ac:dyDescent="0.45">
      <c r="A5194" s="24" t="s">
        <v>5775</v>
      </c>
      <c r="B5194" t="s">
        <v>55</v>
      </c>
      <c r="C5194" s="25" t="s">
        <v>5454</v>
      </c>
      <c r="D5194" t="s">
        <v>170</v>
      </c>
      <c r="E5194" t="s">
        <v>5455</v>
      </c>
      <c r="F5194" t="s">
        <v>5536</v>
      </c>
      <c r="G5194" s="26">
        <v>8</v>
      </c>
      <c r="H5194" s="26">
        <v>56</v>
      </c>
      <c r="I5194" s="26">
        <v>605</v>
      </c>
      <c r="J5194" s="27" t="s">
        <v>1250</v>
      </c>
      <c r="K5194" s="27" t="s">
        <v>5457</v>
      </c>
      <c r="L5194" s="27" t="s">
        <v>5537</v>
      </c>
      <c r="M5194" t="s">
        <v>31</v>
      </c>
      <c r="N5194" t="s">
        <v>177</v>
      </c>
      <c r="O5194" t="s">
        <v>185</v>
      </c>
      <c r="P5194" t="s">
        <v>5459</v>
      </c>
      <c r="Q5194" t="s">
        <v>315</v>
      </c>
      <c r="R5194" t="str">
        <f>IF(database_public_cloud_VMs[[#This Row],[Azure Environment]]="Enterprise Agreement","Licence Included","Bring Your Own Licence")</f>
        <v>Bring Your Own Licence</v>
      </c>
      <c r="S5194" t="s">
        <v>5599</v>
      </c>
      <c r="T5194" t="s">
        <v>5471</v>
      </c>
      <c r="U5194" t="s">
        <v>5465</v>
      </c>
      <c r="V5194" t="s">
        <v>5461</v>
      </c>
      <c r="W5194" t="s">
        <v>182</v>
      </c>
      <c r="X5194" t="s">
        <v>183</v>
      </c>
      <c r="Y5194" s="28" t="s">
        <v>5467</v>
      </c>
      <c r="Z5194" t="s">
        <v>5463</v>
      </c>
      <c r="AA519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195" spans="1:27" x14ac:dyDescent="0.45">
      <c r="A5195" s="24" t="s">
        <v>5776</v>
      </c>
      <c r="B5195" t="s">
        <v>55</v>
      </c>
      <c r="C5195" s="25" t="s">
        <v>5454</v>
      </c>
      <c r="D5195" t="s">
        <v>170</v>
      </c>
      <c r="E5195" t="s">
        <v>5777</v>
      </c>
      <c r="F5195" t="s">
        <v>5778</v>
      </c>
      <c r="G5195" s="26">
        <v>1</v>
      </c>
      <c r="H5195" s="26">
        <v>2</v>
      </c>
      <c r="I5195" s="26">
        <v>10</v>
      </c>
      <c r="J5195" s="27" t="s">
        <v>310</v>
      </c>
      <c r="K5195" s="27" t="s">
        <v>5779</v>
      </c>
      <c r="L5195" s="27" t="s">
        <v>249</v>
      </c>
      <c r="M5195" t="s">
        <v>31</v>
      </c>
      <c r="N5195" t="s">
        <v>188</v>
      </c>
      <c r="O5195" t="s">
        <v>188</v>
      </c>
      <c r="P5195" t="s">
        <v>5459</v>
      </c>
      <c r="Q5195" t="s">
        <v>180</v>
      </c>
      <c r="R5195" t="str">
        <f>IF(database_public_cloud_VMs[[#This Row],[Azure Environment]]="Enterprise Agreement","Licence Included","Bring Your Own Licence")</f>
        <v>Licence Included</v>
      </c>
      <c r="S5195" t="s">
        <v>5460</v>
      </c>
      <c r="T5195" t="s">
        <v>5461</v>
      </c>
      <c r="U5195" t="s">
        <v>5462</v>
      </c>
      <c r="V5195" t="s">
        <v>5461</v>
      </c>
      <c r="W5195" t="s">
        <v>182</v>
      </c>
      <c r="X5195" t="s">
        <v>183</v>
      </c>
      <c r="Y5195" s="28">
        <v>6.8699999999999997E-2</v>
      </c>
      <c r="Z5195" t="s">
        <v>5463</v>
      </c>
      <c r="AA5195" s="29">
        <f>IF(database_public_cloud_VMs[[#This Row],[Currency]]="USD",(database_public_cloud_VMs[[#This Row],[Rate]]*param_exchange_rate)/(1+param_discount_aws),database_public_cloud_VMs[[#This Row],[Rate]])</f>
        <v>6.8699999999999997E-2</v>
      </c>
    </row>
    <row r="5196" spans="1:27" x14ac:dyDescent="0.45">
      <c r="A5196" s="24" t="s">
        <v>5780</v>
      </c>
      <c r="B5196" t="s">
        <v>55</v>
      </c>
      <c r="C5196" s="25" t="s">
        <v>5454</v>
      </c>
      <c r="D5196" t="s">
        <v>170</v>
      </c>
      <c r="E5196" t="s">
        <v>5777</v>
      </c>
      <c r="F5196" t="s">
        <v>5778</v>
      </c>
      <c r="G5196" s="26">
        <v>1</v>
      </c>
      <c r="H5196" s="26">
        <v>2</v>
      </c>
      <c r="I5196" s="26">
        <v>10</v>
      </c>
      <c r="J5196" s="27" t="s">
        <v>310</v>
      </c>
      <c r="K5196" s="27" t="s">
        <v>5779</v>
      </c>
      <c r="L5196" s="27" t="s">
        <v>249</v>
      </c>
      <c r="M5196" t="s">
        <v>31</v>
      </c>
      <c r="N5196" t="s">
        <v>188</v>
      </c>
      <c r="O5196" t="s">
        <v>188</v>
      </c>
      <c r="P5196" t="s">
        <v>5459</v>
      </c>
      <c r="Q5196" t="s">
        <v>180</v>
      </c>
      <c r="R5196" t="str">
        <f>IF(database_public_cloud_VMs[[#This Row],[Azure Environment]]="Enterprise Agreement","Licence Included","Bring Your Own Licence")</f>
        <v>Licence Included</v>
      </c>
      <c r="S5196" t="s">
        <v>5460</v>
      </c>
      <c r="T5196" t="s">
        <v>5461</v>
      </c>
      <c r="U5196" t="s">
        <v>5465</v>
      </c>
      <c r="V5196" t="s">
        <v>5461</v>
      </c>
      <c r="W5196" t="s">
        <v>182</v>
      </c>
      <c r="X5196" t="s">
        <v>183</v>
      </c>
      <c r="Y5196" s="28">
        <v>5.5300000000000002E-2</v>
      </c>
      <c r="Z5196" t="s">
        <v>5463</v>
      </c>
      <c r="AA5196" s="29">
        <f>IF(database_public_cloud_VMs[[#This Row],[Currency]]="USD",(database_public_cloud_VMs[[#This Row],[Rate]]*param_exchange_rate)/(1+param_discount_aws),database_public_cloud_VMs[[#This Row],[Rate]])</f>
        <v>5.5300000000000002E-2</v>
      </c>
    </row>
    <row r="5197" spans="1:27" x14ac:dyDescent="0.45">
      <c r="A5197" s="24" t="s">
        <v>5781</v>
      </c>
      <c r="B5197" t="s">
        <v>55</v>
      </c>
      <c r="C5197" s="25" t="s">
        <v>5454</v>
      </c>
      <c r="D5197" t="s">
        <v>170</v>
      </c>
      <c r="E5197" t="s">
        <v>5777</v>
      </c>
      <c r="F5197" t="s">
        <v>5778</v>
      </c>
      <c r="G5197" s="26">
        <v>1</v>
      </c>
      <c r="H5197" s="26">
        <v>2</v>
      </c>
      <c r="I5197" s="26">
        <v>10</v>
      </c>
      <c r="J5197" s="27" t="s">
        <v>310</v>
      </c>
      <c r="K5197" s="27" t="s">
        <v>5779</v>
      </c>
      <c r="L5197" s="27" t="s">
        <v>249</v>
      </c>
      <c r="M5197" t="s">
        <v>31</v>
      </c>
      <c r="N5197" t="s">
        <v>177</v>
      </c>
      <c r="O5197" t="s">
        <v>178</v>
      </c>
      <c r="P5197" t="s">
        <v>5459</v>
      </c>
      <c r="Q5197" t="s">
        <v>180</v>
      </c>
      <c r="R5197" t="str">
        <f>IF(database_public_cloud_VMs[[#This Row],[Azure Environment]]="Enterprise Agreement","Licence Included","Bring Your Own Licence")</f>
        <v>Licence Included</v>
      </c>
      <c r="S5197" t="s">
        <v>5460</v>
      </c>
      <c r="T5197" t="s">
        <v>5461</v>
      </c>
      <c r="U5197" t="s">
        <v>5465</v>
      </c>
      <c r="V5197" t="s">
        <v>5461</v>
      </c>
      <c r="W5197" t="s">
        <v>182</v>
      </c>
      <c r="X5197" t="s">
        <v>183</v>
      </c>
      <c r="Y5197" s="28" t="s">
        <v>5467</v>
      </c>
      <c r="Z5197" t="s">
        <v>5463</v>
      </c>
      <c r="AA519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198" spans="1:27" x14ac:dyDescent="0.45">
      <c r="A5198" s="24" t="s">
        <v>5782</v>
      </c>
      <c r="B5198" t="s">
        <v>55</v>
      </c>
      <c r="C5198" s="25" t="s">
        <v>5454</v>
      </c>
      <c r="D5198" t="s">
        <v>170</v>
      </c>
      <c r="E5198" t="s">
        <v>5777</v>
      </c>
      <c r="F5198" t="s">
        <v>5778</v>
      </c>
      <c r="G5198" s="26">
        <v>1</v>
      </c>
      <c r="H5198" s="26">
        <v>2</v>
      </c>
      <c r="I5198" s="26">
        <v>10</v>
      </c>
      <c r="J5198" s="27" t="s">
        <v>310</v>
      </c>
      <c r="K5198" s="27" t="s">
        <v>5779</v>
      </c>
      <c r="L5198" s="27" t="s">
        <v>249</v>
      </c>
      <c r="M5198" t="s">
        <v>31</v>
      </c>
      <c r="N5198" t="s">
        <v>177</v>
      </c>
      <c r="O5198" t="s">
        <v>185</v>
      </c>
      <c r="P5198" t="s">
        <v>5459</v>
      </c>
      <c r="Q5198" t="s">
        <v>180</v>
      </c>
      <c r="R5198" t="str">
        <f>IF(database_public_cloud_VMs[[#This Row],[Azure Environment]]="Enterprise Agreement","Licence Included","Bring Your Own Licence")</f>
        <v>Licence Included</v>
      </c>
      <c r="S5198" t="s">
        <v>5460</v>
      </c>
      <c r="T5198" t="s">
        <v>5461</v>
      </c>
      <c r="U5198" t="s">
        <v>5465</v>
      </c>
      <c r="V5198" t="s">
        <v>5461</v>
      </c>
      <c r="W5198" t="s">
        <v>182</v>
      </c>
      <c r="X5198" t="s">
        <v>183</v>
      </c>
      <c r="Y5198" s="28" t="s">
        <v>5467</v>
      </c>
      <c r="Z5198" t="s">
        <v>5463</v>
      </c>
      <c r="AA519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199" spans="1:27" x14ac:dyDescent="0.45">
      <c r="A5199" s="24" t="s">
        <v>5783</v>
      </c>
      <c r="B5199" t="s">
        <v>55</v>
      </c>
      <c r="C5199" s="25" t="s">
        <v>5454</v>
      </c>
      <c r="D5199" t="s">
        <v>170</v>
      </c>
      <c r="E5199" t="s">
        <v>5777</v>
      </c>
      <c r="F5199" t="s">
        <v>5778</v>
      </c>
      <c r="G5199" s="26">
        <v>1</v>
      </c>
      <c r="H5199" s="26">
        <v>2</v>
      </c>
      <c r="I5199" s="26">
        <v>10</v>
      </c>
      <c r="J5199" s="27" t="s">
        <v>310</v>
      </c>
      <c r="K5199" s="27" t="s">
        <v>5779</v>
      </c>
      <c r="L5199" s="27" t="s">
        <v>249</v>
      </c>
      <c r="M5199" t="s">
        <v>31</v>
      </c>
      <c r="N5199" t="s">
        <v>188</v>
      </c>
      <c r="O5199" t="s">
        <v>188</v>
      </c>
      <c r="P5199" t="s">
        <v>5459</v>
      </c>
      <c r="Q5199" t="s">
        <v>180</v>
      </c>
      <c r="R5199" t="str">
        <f>IF(database_public_cloud_VMs[[#This Row],[Azure Environment]]="Enterprise Agreement","Licence Included","Bring Your Own Licence")</f>
        <v>Licence Included</v>
      </c>
      <c r="S5199" t="s">
        <v>5460</v>
      </c>
      <c r="T5199" t="s">
        <v>5471</v>
      </c>
      <c r="U5199" t="s">
        <v>5462</v>
      </c>
      <c r="V5199" t="s">
        <v>5461</v>
      </c>
      <c r="W5199" t="s">
        <v>182</v>
      </c>
      <c r="X5199" t="s">
        <v>183</v>
      </c>
      <c r="Y5199" s="28">
        <v>1.37E-2</v>
      </c>
      <c r="Z5199" t="s">
        <v>5463</v>
      </c>
      <c r="AA5199" s="29">
        <f>IF(database_public_cloud_VMs[[#This Row],[Currency]]="USD",(database_public_cloud_VMs[[#This Row],[Rate]]*param_exchange_rate)/(1+param_discount_aws),database_public_cloud_VMs[[#This Row],[Rate]])</f>
        <v>1.37E-2</v>
      </c>
    </row>
    <row r="5200" spans="1:27" x14ac:dyDescent="0.45">
      <c r="A5200" s="24" t="s">
        <v>5784</v>
      </c>
      <c r="B5200" t="s">
        <v>55</v>
      </c>
      <c r="C5200" s="25" t="s">
        <v>5454</v>
      </c>
      <c r="D5200" t="s">
        <v>170</v>
      </c>
      <c r="E5200" t="s">
        <v>5777</v>
      </c>
      <c r="F5200" t="s">
        <v>5778</v>
      </c>
      <c r="G5200" s="26">
        <v>1</v>
      </c>
      <c r="H5200" s="26">
        <v>2</v>
      </c>
      <c r="I5200" s="26">
        <v>10</v>
      </c>
      <c r="J5200" s="27" t="s">
        <v>310</v>
      </c>
      <c r="K5200" s="27" t="s">
        <v>5779</v>
      </c>
      <c r="L5200" s="27" t="s">
        <v>249</v>
      </c>
      <c r="M5200" t="s">
        <v>31</v>
      </c>
      <c r="N5200" t="s">
        <v>188</v>
      </c>
      <c r="O5200" t="s">
        <v>188</v>
      </c>
      <c r="P5200" t="s">
        <v>5459</v>
      </c>
      <c r="Q5200" t="s">
        <v>180</v>
      </c>
      <c r="R5200" t="str">
        <f>IF(database_public_cloud_VMs[[#This Row],[Azure Environment]]="Enterprise Agreement","Licence Included","Bring Your Own Licence")</f>
        <v>Licence Included</v>
      </c>
      <c r="S5200" t="s">
        <v>5460</v>
      </c>
      <c r="T5200" t="s">
        <v>5471</v>
      </c>
      <c r="U5200" t="s">
        <v>5465</v>
      </c>
      <c r="V5200" t="s">
        <v>5461</v>
      </c>
      <c r="W5200" t="s">
        <v>182</v>
      </c>
      <c r="X5200" t="s">
        <v>183</v>
      </c>
      <c r="Y5200" s="28">
        <v>1.11E-2</v>
      </c>
      <c r="Z5200" t="s">
        <v>5463</v>
      </c>
      <c r="AA5200" s="29">
        <f>IF(database_public_cloud_VMs[[#This Row],[Currency]]="USD",(database_public_cloud_VMs[[#This Row],[Rate]]*param_exchange_rate)/(1+param_discount_aws),database_public_cloud_VMs[[#This Row],[Rate]])</f>
        <v>1.11E-2</v>
      </c>
    </row>
    <row r="5201" spans="1:27" x14ac:dyDescent="0.45">
      <c r="A5201" s="24" t="s">
        <v>5785</v>
      </c>
      <c r="B5201" t="s">
        <v>55</v>
      </c>
      <c r="C5201" s="25" t="s">
        <v>5454</v>
      </c>
      <c r="D5201" t="s">
        <v>170</v>
      </c>
      <c r="E5201" t="s">
        <v>5777</v>
      </c>
      <c r="F5201" t="s">
        <v>5778</v>
      </c>
      <c r="G5201" s="26">
        <v>1</v>
      </c>
      <c r="H5201" s="26">
        <v>2</v>
      </c>
      <c r="I5201" s="26">
        <v>10</v>
      </c>
      <c r="J5201" s="27" t="s">
        <v>310</v>
      </c>
      <c r="K5201" s="27" t="s">
        <v>5779</v>
      </c>
      <c r="L5201" s="27" t="s">
        <v>249</v>
      </c>
      <c r="M5201" t="s">
        <v>31</v>
      </c>
      <c r="N5201" t="s">
        <v>177</v>
      </c>
      <c r="O5201" t="s">
        <v>178</v>
      </c>
      <c r="P5201" t="s">
        <v>5459</v>
      </c>
      <c r="Q5201" t="s">
        <v>180</v>
      </c>
      <c r="R5201" t="str">
        <f>IF(database_public_cloud_VMs[[#This Row],[Azure Environment]]="Enterprise Agreement","Licence Included","Bring Your Own Licence")</f>
        <v>Licence Included</v>
      </c>
      <c r="S5201" t="s">
        <v>5460</v>
      </c>
      <c r="T5201" t="s">
        <v>5471</v>
      </c>
      <c r="U5201" t="s">
        <v>5465</v>
      </c>
      <c r="V5201" t="s">
        <v>5461</v>
      </c>
      <c r="W5201" t="s">
        <v>182</v>
      </c>
      <c r="X5201" t="s">
        <v>183</v>
      </c>
      <c r="Y5201" s="28" t="s">
        <v>5467</v>
      </c>
      <c r="Z5201" t="s">
        <v>5463</v>
      </c>
      <c r="AA520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202" spans="1:27" x14ac:dyDescent="0.45">
      <c r="A5202" s="24" t="s">
        <v>5786</v>
      </c>
      <c r="B5202" t="s">
        <v>55</v>
      </c>
      <c r="C5202" s="25" t="s">
        <v>5454</v>
      </c>
      <c r="D5202" t="s">
        <v>170</v>
      </c>
      <c r="E5202" t="s">
        <v>5777</v>
      </c>
      <c r="F5202" t="s">
        <v>5778</v>
      </c>
      <c r="G5202" s="26">
        <v>1</v>
      </c>
      <c r="H5202" s="26">
        <v>2</v>
      </c>
      <c r="I5202" s="26">
        <v>10</v>
      </c>
      <c r="J5202" s="27" t="s">
        <v>310</v>
      </c>
      <c r="K5202" s="27" t="s">
        <v>5779</v>
      </c>
      <c r="L5202" s="27" t="s">
        <v>249</v>
      </c>
      <c r="M5202" t="s">
        <v>31</v>
      </c>
      <c r="N5202" t="s">
        <v>177</v>
      </c>
      <c r="O5202" t="s">
        <v>185</v>
      </c>
      <c r="P5202" t="s">
        <v>5459</v>
      </c>
      <c r="Q5202" t="s">
        <v>180</v>
      </c>
      <c r="R5202" t="str">
        <f>IF(database_public_cloud_VMs[[#This Row],[Azure Environment]]="Enterprise Agreement","Licence Included","Bring Your Own Licence")</f>
        <v>Licence Included</v>
      </c>
      <c r="S5202" t="s">
        <v>5460</v>
      </c>
      <c r="T5202" t="s">
        <v>5471</v>
      </c>
      <c r="U5202" t="s">
        <v>5465</v>
      </c>
      <c r="V5202" t="s">
        <v>5461</v>
      </c>
      <c r="W5202" t="s">
        <v>182</v>
      </c>
      <c r="X5202" t="s">
        <v>183</v>
      </c>
      <c r="Y5202" s="28" t="s">
        <v>5467</v>
      </c>
      <c r="Z5202" t="s">
        <v>5463</v>
      </c>
      <c r="AA520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203" spans="1:27" x14ac:dyDescent="0.45">
      <c r="A5203" s="24" t="s">
        <v>5787</v>
      </c>
      <c r="B5203" t="s">
        <v>55</v>
      </c>
      <c r="C5203" s="25" t="s">
        <v>5454</v>
      </c>
      <c r="D5203" t="s">
        <v>170</v>
      </c>
      <c r="E5203" t="s">
        <v>5777</v>
      </c>
      <c r="F5203" t="s">
        <v>5788</v>
      </c>
      <c r="G5203" s="26">
        <v>2</v>
      </c>
      <c r="H5203" s="26">
        <v>4</v>
      </c>
      <c r="I5203" s="26">
        <v>20</v>
      </c>
      <c r="J5203" s="27" t="s">
        <v>310</v>
      </c>
      <c r="K5203" s="27" t="s">
        <v>5779</v>
      </c>
      <c r="L5203" s="27" t="s">
        <v>229</v>
      </c>
      <c r="M5203" t="s">
        <v>31</v>
      </c>
      <c r="N5203" t="s">
        <v>188</v>
      </c>
      <c r="O5203" t="s">
        <v>188</v>
      </c>
      <c r="P5203" t="s">
        <v>5459</v>
      </c>
      <c r="Q5203" t="s">
        <v>180</v>
      </c>
      <c r="R5203" t="str">
        <f>IF(database_public_cloud_VMs[[#This Row],[Azure Environment]]="Enterprise Agreement","Licence Included","Bring Your Own Licence")</f>
        <v>Licence Included</v>
      </c>
      <c r="S5203" t="s">
        <v>5460</v>
      </c>
      <c r="T5203" t="s">
        <v>5461</v>
      </c>
      <c r="U5203" t="s">
        <v>5462</v>
      </c>
      <c r="V5203" t="s">
        <v>5461</v>
      </c>
      <c r="W5203" t="s">
        <v>182</v>
      </c>
      <c r="X5203" t="s">
        <v>183</v>
      </c>
      <c r="Y5203" s="28">
        <v>0.14560000000000001</v>
      </c>
      <c r="Z5203" t="s">
        <v>5463</v>
      </c>
      <c r="AA5203" s="29">
        <f>IF(database_public_cloud_VMs[[#This Row],[Currency]]="USD",(database_public_cloud_VMs[[#This Row],[Rate]]*param_exchange_rate)/(1+param_discount_aws),database_public_cloud_VMs[[#This Row],[Rate]])</f>
        <v>0.14560000000000001</v>
      </c>
    </row>
    <row r="5204" spans="1:27" x14ac:dyDescent="0.45">
      <c r="A5204" s="24" t="s">
        <v>5789</v>
      </c>
      <c r="B5204" t="s">
        <v>55</v>
      </c>
      <c r="C5204" s="25" t="s">
        <v>5454</v>
      </c>
      <c r="D5204" t="s">
        <v>170</v>
      </c>
      <c r="E5204" t="s">
        <v>5777</v>
      </c>
      <c r="F5204" t="s">
        <v>5788</v>
      </c>
      <c r="G5204" s="26">
        <v>2</v>
      </c>
      <c r="H5204" s="26">
        <v>4</v>
      </c>
      <c r="I5204" s="26">
        <v>20</v>
      </c>
      <c r="J5204" s="27" t="s">
        <v>310</v>
      </c>
      <c r="K5204" s="27" t="s">
        <v>5779</v>
      </c>
      <c r="L5204" s="27" t="s">
        <v>229</v>
      </c>
      <c r="M5204" t="s">
        <v>31</v>
      </c>
      <c r="N5204" t="s">
        <v>188</v>
      </c>
      <c r="O5204" t="s">
        <v>188</v>
      </c>
      <c r="P5204" t="s">
        <v>5459</v>
      </c>
      <c r="Q5204" t="s">
        <v>180</v>
      </c>
      <c r="R5204" t="str">
        <f>IF(database_public_cloud_VMs[[#This Row],[Azure Environment]]="Enterprise Agreement","Licence Included","Bring Your Own Licence")</f>
        <v>Licence Included</v>
      </c>
      <c r="S5204" t="s">
        <v>5460</v>
      </c>
      <c r="T5204" t="s">
        <v>5461</v>
      </c>
      <c r="U5204" t="s">
        <v>5465</v>
      </c>
      <c r="V5204" t="s">
        <v>5461</v>
      </c>
      <c r="W5204" t="s">
        <v>182</v>
      </c>
      <c r="X5204" t="s">
        <v>183</v>
      </c>
      <c r="Y5204" s="28">
        <v>0.11700000000000001</v>
      </c>
      <c r="Z5204" t="s">
        <v>5463</v>
      </c>
      <c r="AA5204" s="29">
        <f>IF(database_public_cloud_VMs[[#This Row],[Currency]]="USD",(database_public_cloud_VMs[[#This Row],[Rate]]*param_exchange_rate)/(1+param_discount_aws),database_public_cloud_VMs[[#This Row],[Rate]])</f>
        <v>0.11700000000000001</v>
      </c>
    </row>
    <row r="5205" spans="1:27" x14ac:dyDescent="0.45">
      <c r="A5205" s="24" t="s">
        <v>5790</v>
      </c>
      <c r="B5205" t="s">
        <v>55</v>
      </c>
      <c r="C5205" s="25" t="s">
        <v>5454</v>
      </c>
      <c r="D5205" t="s">
        <v>170</v>
      </c>
      <c r="E5205" t="s">
        <v>5777</v>
      </c>
      <c r="F5205" t="s">
        <v>5788</v>
      </c>
      <c r="G5205" s="26">
        <v>2</v>
      </c>
      <c r="H5205" s="26">
        <v>4</v>
      </c>
      <c r="I5205" s="26">
        <v>20</v>
      </c>
      <c r="J5205" s="27" t="s">
        <v>310</v>
      </c>
      <c r="K5205" s="27" t="s">
        <v>5779</v>
      </c>
      <c r="L5205" s="27" t="s">
        <v>229</v>
      </c>
      <c r="M5205" t="s">
        <v>31</v>
      </c>
      <c r="N5205" t="s">
        <v>177</v>
      </c>
      <c r="O5205" t="s">
        <v>178</v>
      </c>
      <c r="P5205" t="s">
        <v>5459</v>
      </c>
      <c r="Q5205" t="s">
        <v>180</v>
      </c>
      <c r="R5205" t="str">
        <f>IF(database_public_cloud_VMs[[#This Row],[Azure Environment]]="Enterprise Agreement","Licence Included","Bring Your Own Licence")</f>
        <v>Licence Included</v>
      </c>
      <c r="S5205" t="s">
        <v>5460</v>
      </c>
      <c r="T5205" t="s">
        <v>5461</v>
      </c>
      <c r="U5205" t="s">
        <v>5465</v>
      </c>
      <c r="V5205" t="s">
        <v>5461</v>
      </c>
      <c r="W5205" t="s">
        <v>182</v>
      </c>
      <c r="X5205" t="s">
        <v>183</v>
      </c>
      <c r="Y5205" s="28" t="s">
        <v>5467</v>
      </c>
      <c r="Z5205" t="s">
        <v>5463</v>
      </c>
      <c r="AA520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206" spans="1:27" x14ac:dyDescent="0.45">
      <c r="A5206" s="24" t="s">
        <v>5791</v>
      </c>
      <c r="B5206" t="s">
        <v>55</v>
      </c>
      <c r="C5206" s="25" t="s">
        <v>5454</v>
      </c>
      <c r="D5206" t="s">
        <v>170</v>
      </c>
      <c r="E5206" t="s">
        <v>5777</v>
      </c>
      <c r="F5206" t="s">
        <v>5788</v>
      </c>
      <c r="G5206" s="26">
        <v>2</v>
      </c>
      <c r="H5206" s="26">
        <v>4</v>
      </c>
      <c r="I5206" s="26">
        <v>20</v>
      </c>
      <c r="J5206" s="27" t="s">
        <v>310</v>
      </c>
      <c r="K5206" s="27" t="s">
        <v>5779</v>
      </c>
      <c r="L5206" s="27" t="s">
        <v>229</v>
      </c>
      <c r="M5206" t="s">
        <v>31</v>
      </c>
      <c r="N5206" t="s">
        <v>177</v>
      </c>
      <c r="O5206" t="s">
        <v>185</v>
      </c>
      <c r="P5206" t="s">
        <v>5459</v>
      </c>
      <c r="Q5206" t="s">
        <v>180</v>
      </c>
      <c r="R5206" t="str">
        <f>IF(database_public_cloud_VMs[[#This Row],[Azure Environment]]="Enterprise Agreement","Licence Included","Bring Your Own Licence")</f>
        <v>Licence Included</v>
      </c>
      <c r="S5206" t="s">
        <v>5460</v>
      </c>
      <c r="T5206" t="s">
        <v>5461</v>
      </c>
      <c r="U5206" t="s">
        <v>5465</v>
      </c>
      <c r="V5206" t="s">
        <v>5461</v>
      </c>
      <c r="W5206" t="s">
        <v>182</v>
      </c>
      <c r="X5206" t="s">
        <v>183</v>
      </c>
      <c r="Y5206" s="28" t="s">
        <v>5467</v>
      </c>
      <c r="Z5206" t="s">
        <v>5463</v>
      </c>
      <c r="AA520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207" spans="1:27" x14ac:dyDescent="0.45">
      <c r="A5207" s="24" t="s">
        <v>5792</v>
      </c>
      <c r="B5207" t="s">
        <v>55</v>
      </c>
      <c r="C5207" s="25" t="s">
        <v>5454</v>
      </c>
      <c r="D5207" t="s">
        <v>170</v>
      </c>
      <c r="E5207" t="s">
        <v>5777</v>
      </c>
      <c r="F5207" t="s">
        <v>5788</v>
      </c>
      <c r="G5207" s="26">
        <v>2</v>
      </c>
      <c r="H5207" s="26">
        <v>4</v>
      </c>
      <c r="I5207" s="26">
        <v>20</v>
      </c>
      <c r="J5207" s="27" t="s">
        <v>310</v>
      </c>
      <c r="K5207" s="27" t="s">
        <v>5779</v>
      </c>
      <c r="L5207" s="27" t="s">
        <v>229</v>
      </c>
      <c r="M5207" t="s">
        <v>31</v>
      </c>
      <c r="N5207" t="s">
        <v>188</v>
      </c>
      <c r="O5207" t="s">
        <v>188</v>
      </c>
      <c r="P5207" t="s">
        <v>5459</v>
      </c>
      <c r="Q5207" t="s">
        <v>180</v>
      </c>
      <c r="R5207" t="str">
        <f>IF(database_public_cloud_VMs[[#This Row],[Azure Environment]]="Enterprise Agreement","Licence Included","Bring Your Own Licence")</f>
        <v>Licence Included</v>
      </c>
      <c r="S5207" t="s">
        <v>5460</v>
      </c>
      <c r="T5207" t="s">
        <v>5471</v>
      </c>
      <c r="U5207" t="s">
        <v>5462</v>
      </c>
      <c r="V5207" t="s">
        <v>5461</v>
      </c>
      <c r="W5207" t="s">
        <v>182</v>
      </c>
      <c r="X5207" t="s">
        <v>183</v>
      </c>
      <c r="Y5207" s="28">
        <v>2.8899999999999999E-2</v>
      </c>
      <c r="Z5207" t="s">
        <v>5463</v>
      </c>
      <c r="AA5207" s="29">
        <f>IF(database_public_cloud_VMs[[#This Row],[Currency]]="USD",(database_public_cloud_VMs[[#This Row],[Rate]]*param_exchange_rate)/(1+param_discount_aws),database_public_cloud_VMs[[#This Row],[Rate]])</f>
        <v>2.8899999999999999E-2</v>
      </c>
    </row>
    <row r="5208" spans="1:27" x14ac:dyDescent="0.45">
      <c r="A5208" s="24" t="s">
        <v>5793</v>
      </c>
      <c r="B5208" t="s">
        <v>55</v>
      </c>
      <c r="C5208" s="25" t="s">
        <v>5454</v>
      </c>
      <c r="D5208" t="s">
        <v>170</v>
      </c>
      <c r="E5208" t="s">
        <v>5777</v>
      </c>
      <c r="F5208" t="s">
        <v>5788</v>
      </c>
      <c r="G5208" s="26">
        <v>2</v>
      </c>
      <c r="H5208" s="26">
        <v>4</v>
      </c>
      <c r="I5208" s="26">
        <v>20</v>
      </c>
      <c r="J5208" s="27" t="s">
        <v>310</v>
      </c>
      <c r="K5208" s="27" t="s">
        <v>5779</v>
      </c>
      <c r="L5208" s="27" t="s">
        <v>229</v>
      </c>
      <c r="M5208" t="s">
        <v>31</v>
      </c>
      <c r="N5208" t="s">
        <v>188</v>
      </c>
      <c r="O5208" t="s">
        <v>188</v>
      </c>
      <c r="P5208" t="s">
        <v>5459</v>
      </c>
      <c r="Q5208" t="s">
        <v>180</v>
      </c>
      <c r="R5208" t="str">
        <f>IF(database_public_cloud_VMs[[#This Row],[Azure Environment]]="Enterprise Agreement","Licence Included","Bring Your Own Licence")</f>
        <v>Licence Included</v>
      </c>
      <c r="S5208" t="s">
        <v>5460</v>
      </c>
      <c r="T5208" t="s">
        <v>5471</v>
      </c>
      <c r="U5208" t="s">
        <v>5465</v>
      </c>
      <c r="V5208" t="s">
        <v>5461</v>
      </c>
      <c r="W5208" t="s">
        <v>182</v>
      </c>
      <c r="X5208" t="s">
        <v>183</v>
      </c>
      <c r="Y5208" s="28">
        <v>2.3099999999999999E-2</v>
      </c>
      <c r="Z5208" t="s">
        <v>5463</v>
      </c>
      <c r="AA5208" s="29">
        <f>IF(database_public_cloud_VMs[[#This Row],[Currency]]="USD",(database_public_cloud_VMs[[#This Row],[Rate]]*param_exchange_rate)/(1+param_discount_aws),database_public_cloud_VMs[[#This Row],[Rate]])</f>
        <v>2.3099999999999999E-2</v>
      </c>
    </row>
    <row r="5209" spans="1:27" x14ac:dyDescent="0.45">
      <c r="A5209" s="24" t="s">
        <v>5794</v>
      </c>
      <c r="B5209" t="s">
        <v>55</v>
      </c>
      <c r="C5209" s="25" t="s">
        <v>5454</v>
      </c>
      <c r="D5209" t="s">
        <v>170</v>
      </c>
      <c r="E5209" t="s">
        <v>5777</v>
      </c>
      <c r="F5209" t="s">
        <v>5788</v>
      </c>
      <c r="G5209" s="26">
        <v>2</v>
      </c>
      <c r="H5209" s="26">
        <v>4</v>
      </c>
      <c r="I5209" s="26">
        <v>20</v>
      </c>
      <c r="J5209" s="27" t="s">
        <v>310</v>
      </c>
      <c r="K5209" s="27" t="s">
        <v>5779</v>
      </c>
      <c r="L5209" s="27" t="s">
        <v>229</v>
      </c>
      <c r="M5209" t="s">
        <v>31</v>
      </c>
      <c r="N5209" t="s">
        <v>177</v>
      </c>
      <c r="O5209" t="s">
        <v>178</v>
      </c>
      <c r="P5209" t="s">
        <v>5459</v>
      </c>
      <c r="Q5209" t="s">
        <v>180</v>
      </c>
      <c r="R5209" t="str">
        <f>IF(database_public_cloud_VMs[[#This Row],[Azure Environment]]="Enterprise Agreement","Licence Included","Bring Your Own Licence")</f>
        <v>Licence Included</v>
      </c>
      <c r="S5209" t="s">
        <v>5460</v>
      </c>
      <c r="T5209" t="s">
        <v>5471</v>
      </c>
      <c r="U5209" t="s">
        <v>5465</v>
      </c>
      <c r="V5209" t="s">
        <v>5461</v>
      </c>
      <c r="W5209" t="s">
        <v>182</v>
      </c>
      <c r="X5209" t="s">
        <v>183</v>
      </c>
      <c r="Y5209" s="28" t="s">
        <v>5467</v>
      </c>
      <c r="Z5209" t="s">
        <v>5463</v>
      </c>
      <c r="AA520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210" spans="1:27" x14ac:dyDescent="0.45">
      <c r="A5210" s="24" t="s">
        <v>5795</v>
      </c>
      <c r="B5210" t="s">
        <v>55</v>
      </c>
      <c r="C5210" s="25" t="s">
        <v>5454</v>
      </c>
      <c r="D5210" t="s">
        <v>170</v>
      </c>
      <c r="E5210" t="s">
        <v>5777</v>
      </c>
      <c r="F5210" t="s">
        <v>5788</v>
      </c>
      <c r="G5210" s="26">
        <v>2</v>
      </c>
      <c r="H5210" s="26">
        <v>4</v>
      </c>
      <c r="I5210" s="26">
        <v>20</v>
      </c>
      <c r="J5210" s="27" t="s">
        <v>310</v>
      </c>
      <c r="K5210" s="27" t="s">
        <v>5779</v>
      </c>
      <c r="L5210" s="27" t="s">
        <v>229</v>
      </c>
      <c r="M5210" t="s">
        <v>31</v>
      </c>
      <c r="N5210" t="s">
        <v>177</v>
      </c>
      <c r="O5210" t="s">
        <v>185</v>
      </c>
      <c r="P5210" t="s">
        <v>5459</v>
      </c>
      <c r="Q5210" t="s">
        <v>180</v>
      </c>
      <c r="R5210" t="str">
        <f>IF(database_public_cloud_VMs[[#This Row],[Azure Environment]]="Enterprise Agreement","Licence Included","Bring Your Own Licence")</f>
        <v>Licence Included</v>
      </c>
      <c r="S5210" t="s">
        <v>5460</v>
      </c>
      <c r="T5210" t="s">
        <v>5471</v>
      </c>
      <c r="U5210" t="s">
        <v>5465</v>
      </c>
      <c r="V5210" t="s">
        <v>5461</v>
      </c>
      <c r="W5210" t="s">
        <v>182</v>
      </c>
      <c r="X5210" t="s">
        <v>183</v>
      </c>
      <c r="Y5210" s="28" t="s">
        <v>5467</v>
      </c>
      <c r="Z5210" t="s">
        <v>5463</v>
      </c>
      <c r="AA521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211" spans="1:27" x14ac:dyDescent="0.45">
      <c r="A5211" s="24" t="s">
        <v>5796</v>
      </c>
      <c r="B5211" t="s">
        <v>55</v>
      </c>
      <c r="C5211" s="25" t="s">
        <v>5454</v>
      </c>
      <c r="D5211" t="s">
        <v>170</v>
      </c>
      <c r="E5211" t="s">
        <v>5777</v>
      </c>
      <c r="F5211" t="s">
        <v>5797</v>
      </c>
      <c r="G5211" s="26">
        <v>2</v>
      </c>
      <c r="H5211" s="26">
        <v>16</v>
      </c>
      <c r="I5211" s="26">
        <v>20</v>
      </c>
      <c r="J5211" s="27" t="s">
        <v>310</v>
      </c>
      <c r="K5211" s="27" t="s">
        <v>5779</v>
      </c>
      <c r="L5211" s="27" t="s">
        <v>2055</v>
      </c>
      <c r="M5211" t="s">
        <v>31</v>
      </c>
      <c r="N5211" t="s">
        <v>188</v>
      </c>
      <c r="O5211" t="s">
        <v>188</v>
      </c>
      <c r="P5211" t="s">
        <v>5459</v>
      </c>
      <c r="Q5211" t="s">
        <v>180</v>
      </c>
      <c r="R5211" t="str">
        <f>IF(database_public_cloud_VMs[[#This Row],[Azure Environment]]="Enterprise Agreement","Licence Included","Bring Your Own Licence")</f>
        <v>Licence Included</v>
      </c>
      <c r="S5211" t="s">
        <v>5460</v>
      </c>
      <c r="T5211" t="s">
        <v>5461</v>
      </c>
      <c r="U5211" t="s">
        <v>5462</v>
      </c>
      <c r="V5211" t="s">
        <v>5461</v>
      </c>
      <c r="W5211" t="s">
        <v>182</v>
      </c>
      <c r="X5211" t="s">
        <v>183</v>
      </c>
      <c r="Y5211" s="28">
        <v>0.20469999999999999</v>
      </c>
      <c r="Z5211" t="s">
        <v>5463</v>
      </c>
      <c r="AA5211" s="29">
        <f>IF(database_public_cloud_VMs[[#This Row],[Currency]]="USD",(database_public_cloud_VMs[[#This Row],[Rate]]*param_exchange_rate)/(1+param_discount_aws),database_public_cloud_VMs[[#This Row],[Rate]])</f>
        <v>0.20469999999999999</v>
      </c>
    </row>
    <row r="5212" spans="1:27" x14ac:dyDescent="0.45">
      <c r="A5212" s="24" t="s">
        <v>5798</v>
      </c>
      <c r="B5212" t="s">
        <v>55</v>
      </c>
      <c r="C5212" s="25" t="s">
        <v>5454</v>
      </c>
      <c r="D5212" t="s">
        <v>170</v>
      </c>
      <c r="E5212" t="s">
        <v>5777</v>
      </c>
      <c r="F5212" t="s">
        <v>5797</v>
      </c>
      <c r="G5212" s="26">
        <v>2</v>
      </c>
      <c r="H5212" s="26">
        <v>16</v>
      </c>
      <c r="I5212" s="26">
        <v>20</v>
      </c>
      <c r="J5212" s="27" t="s">
        <v>310</v>
      </c>
      <c r="K5212" s="27" t="s">
        <v>5779</v>
      </c>
      <c r="L5212" s="27" t="s">
        <v>2055</v>
      </c>
      <c r="M5212" t="s">
        <v>31</v>
      </c>
      <c r="N5212" t="s">
        <v>188</v>
      </c>
      <c r="O5212" t="s">
        <v>188</v>
      </c>
      <c r="P5212" t="s">
        <v>5459</v>
      </c>
      <c r="Q5212" t="s">
        <v>180</v>
      </c>
      <c r="R5212" t="str">
        <f>IF(database_public_cloud_VMs[[#This Row],[Azure Environment]]="Enterprise Agreement","Licence Included","Bring Your Own Licence")</f>
        <v>Licence Included</v>
      </c>
      <c r="S5212" t="s">
        <v>5460</v>
      </c>
      <c r="T5212" t="s">
        <v>5461</v>
      </c>
      <c r="U5212" t="s">
        <v>5465</v>
      </c>
      <c r="V5212" t="s">
        <v>5461</v>
      </c>
      <c r="W5212" t="s">
        <v>182</v>
      </c>
      <c r="X5212" t="s">
        <v>183</v>
      </c>
      <c r="Y5212" s="28">
        <v>0.16439999999999999</v>
      </c>
      <c r="Z5212" t="s">
        <v>5463</v>
      </c>
      <c r="AA5212" s="29">
        <f>IF(database_public_cloud_VMs[[#This Row],[Currency]]="USD",(database_public_cloud_VMs[[#This Row],[Rate]]*param_exchange_rate)/(1+param_discount_aws),database_public_cloud_VMs[[#This Row],[Rate]])</f>
        <v>0.16439999999999999</v>
      </c>
    </row>
    <row r="5213" spans="1:27" x14ac:dyDescent="0.45">
      <c r="A5213" s="24" t="s">
        <v>5799</v>
      </c>
      <c r="B5213" t="s">
        <v>55</v>
      </c>
      <c r="C5213" s="25" t="s">
        <v>5454</v>
      </c>
      <c r="D5213" t="s">
        <v>170</v>
      </c>
      <c r="E5213" t="s">
        <v>5777</v>
      </c>
      <c r="F5213" t="s">
        <v>5797</v>
      </c>
      <c r="G5213" s="26">
        <v>2</v>
      </c>
      <c r="H5213" s="26">
        <v>16</v>
      </c>
      <c r="I5213" s="26">
        <v>20</v>
      </c>
      <c r="J5213" s="27" t="s">
        <v>310</v>
      </c>
      <c r="K5213" s="27" t="s">
        <v>5779</v>
      </c>
      <c r="L5213" s="27" t="s">
        <v>2055</v>
      </c>
      <c r="M5213" t="s">
        <v>31</v>
      </c>
      <c r="N5213" t="s">
        <v>177</v>
      </c>
      <c r="O5213" t="s">
        <v>178</v>
      </c>
      <c r="P5213" t="s">
        <v>5459</v>
      </c>
      <c r="Q5213" t="s">
        <v>180</v>
      </c>
      <c r="R5213" t="str">
        <f>IF(database_public_cloud_VMs[[#This Row],[Azure Environment]]="Enterprise Agreement","Licence Included","Bring Your Own Licence")</f>
        <v>Licence Included</v>
      </c>
      <c r="S5213" t="s">
        <v>5460</v>
      </c>
      <c r="T5213" t="s">
        <v>5461</v>
      </c>
      <c r="U5213" t="s">
        <v>5465</v>
      </c>
      <c r="V5213" t="s">
        <v>5461</v>
      </c>
      <c r="W5213" t="s">
        <v>182</v>
      </c>
      <c r="X5213" t="s">
        <v>183</v>
      </c>
      <c r="Y5213" s="28" t="s">
        <v>5467</v>
      </c>
      <c r="Z5213" t="s">
        <v>5463</v>
      </c>
      <c r="AA521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214" spans="1:27" x14ac:dyDescent="0.45">
      <c r="A5214" s="24" t="s">
        <v>5800</v>
      </c>
      <c r="B5214" t="s">
        <v>55</v>
      </c>
      <c r="C5214" s="25" t="s">
        <v>5454</v>
      </c>
      <c r="D5214" t="s">
        <v>170</v>
      </c>
      <c r="E5214" t="s">
        <v>5777</v>
      </c>
      <c r="F5214" t="s">
        <v>5797</v>
      </c>
      <c r="G5214" s="26">
        <v>2</v>
      </c>
      <c r="H5214" s="26">
        <v>16</v>
      </c>
      <c r="I5214" s="26">
        <v>20</v>
      </c>
      <c r="J5214" s="27" t="s">
        <v>310</v>
      </c>
      <c r="K5214" s="27" t="s">
        <v>5779</v>
      </c>
      <c r="L5214" s="27" t="s">
        <v>2055</v>
      </c>
      <c r="M5214" t="s">
        <v>31</v>
      </c>
      <c r="N5214" t="s">
        <v>177</v>
      </c>
      <c r="O5214" t="s">
        <v>185</v>
      </c>
      <c r="P5214" t="s">
        <v>5459</v>
      </c>
      <c r="Q5214" t="s">
        <v>180</v>
      </c>
      <c r="R5214" t="str">
        <f>IF(database_public_cloud_VMs[[#This Row],[Azure Environment]]="Enterprise Agreement","Licence Included","Bring Your Own Licence")</f>
        <v>Licence Included</v>
      </c>
      <c r="S5214" t="s">
        <v>5460</v>
      </c>
      <c r="T5214" t="s">
        <v>5461</v>
      </c>
      <c r="U5214" t="s">
        <v>5465</v>
      </c>
      <c r="V5214" t="s">
        <v>5461</v>
      </c>
      <c r="W5214" t="s">
        <v>182</v>
      </c>
      <c r="X5214" t="s">
        <v>183</v>
      </c>
      <c r="Y5214" s="28" t="s">
        <v>5467</v>
      </c>
      <c r="Z5214" t="s">
        <v>5463</v>
      </c>
      <c r="AA521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215" spans="1:27" x14ac:dyDescent="0.45">
      <c r="A5215" s="24" t="s">
        <v>5801</v>
      </c>
      <c r="B5215" t="s">
        <v>55</v>
      </c>
      <c r="C5215" s="25" t="s">
        <v>5454</v>
      </c>
      <c r="D5215" t="s">
        <v>170</v>
      </c>
      <c r="E5215" t="s">
        <v>5777</v>
      </c>
      <c r="F5215" t="s">
        <v>5797</v>
      </c>
      <c r="G5215" s="26">
        <v>2</v>
      </c>
      <c r="H5215" s="26">
        <v>16</v>
      </c>
      <c r="I5215" s="26">
        <v>20</v>
      </c>
      <c r="J5215" s="27" t="s">
        <v>310</v>
      </c>
      <c r="K5215" s="27" t="s">
        <v>5779</v>
      </c>
      <c r="L5215" s="27" t="s">
        <v>2055</v>
      </c>
      <c r="M5215" t="s">
        <v>31</v>
      </c>
      <c r="N5215" t="s">
        <v>188</v>
      </c>
      <c r="O5215" t="s">
        <v>188</v>
      </c>
      <c r="P5215" t="s">
        <v>5459</v>
      </c>
      <c r="Q5215" t="s">
        <v>180</v>
      </c>
      <c r="R5215" t="str">
        <f>IF(database_public_cloud_VMs[[#This Row],[Azure Environment]]="Enterprise Agreement","Licence Included","Bring Your Own Licence")</f>
        <v>Licence Included</v>
      </c>
      <c r="S5215" t="s">
        <v>5460</v>
      </c>
      <c r="T5215" t="s">
        <v>5471</v>
      </c>
      <c r="U5215" t="s">
        <v>5462</v>
      </c>
      <c r="V5215" t="s">
        <v>5461</v>
      </c>
      <c r="W5215" t="s">
        <v>182</v>
      </c>
      <c r="X5215" t="s">
        <v>183</v>
      </c>
      <c r="Y5215" s="28">
        <v>4.1200000000000001E-2</v>
      </c>
      <c r="Z5215" t="s">
        <v>5463</v>
      </c>
      <c r="AA5215" s="29">
        <f>IF(database_public_cloud_VMs[[#This Row],[Currency]]="USD",(database_public_cloud_VMs[[#This Row],[Rate]]*param_exchange_rate)/(1+param_discount_aws),database_public_cloud_VMs[[#This Row],[Rate]])</f>
        <v>4.1200000000000001E-2</v>
      </c>
    </row>
    <row r="5216" spans="1:27" x14ac:dyDescent="0.45">
      <c r="A5216" s="24" t="s">
        <v>5802</v>
      </c>
      <c r="B5216" t="s">
        <v>55</v>
      </c>
      <c r="C5216" s="25" t="s">
        <v>5454</v>
      </c>
      <c r="D5216" t="s">
        <v>170</v>
      </c>
      <c r="E5216" t="s">
        <v>5777</v>
      </c>
      <c r="F5216" t="s">
        <v>5797</v>
      </c>
      <c r="G5216" s="26">
        <v>2</v>
      </c>
      <c r="H5216" s="26">
        <v>16</v>
      </c>
      <c r="I5216" s="26">
        <v>20</v>
      </c>
      <c r="J5216" s="27" t="s">
        <v>310</v>
      </c>
      <c r="K5216" s="27" t="s">
        <v>5779</v>
      </c>
      <c r="L5216" s="27" t="s">
        <v>2055</v>
      </c>
      <c r="M5216" t="s">
        <v>31</v>
      </c>
      <c r="N5216" t="s">
        <v>188</v>
      </c>
      <c r="O5216" t="s">
        <v>188</v>
      </c>
      <c r="P5216" t="s">
        <v>5459</v>
      </c>
      <c r="Q5216" t="s">
        <v>180</v>
      </c>
      <c r="R5216" t="str">
        <f>IF(database_public_cloud_VMs[[#This Row],[Azure Environment]]="Enterprise Agreement","Licence Included","Bring Your Own Licence")</f>
        <v>Licence Included</v>
      </c>
      <c r="S5216" t="s">
        <v>5460</v>
      </c>
      <c r="T5216" t="s">
        <v>5471</v>
      </c>
      <c r="U5216" t="s">
        <v>5465</v>
      </c>
      <c r="V5216" t="s">
        <v>5461</v>
      </c>
      <c r="W5216" t="s">
        <v>182</v>
      </c>
      <c r="X5216" t="s">
        <v>183</v>
      </c>
      <c r="Y5216" s="28">
        <v>3.32E-2</v>
      </c>
      <c r="Z5216" t="s">
        <v>5463</v>
      </c>
      <c r="AA5216" s="29">
        <f>IF(database_public_cloud_VMs[[#This Row],[Currency]]="USD",(database_public_cloud_VMs[[#This Row],[Rate]]*param_exchange_rate)/(1+param_discount_aws),database_public_cloud_VMs[[#This Row],[Rate]])</f>
        <v>3.32E-2</v>
      </c>
    </row>
    <row r="5217" spans="1:27" x14ac:dyDescent="0.45">
      <c r="A5217" s="24" t="s">
        <v>5803</v>
      </c>
      <c r="B5217" t="s">
        <v>55</v>
      </c>
      <c r="C5217" s="25" t="s">
        <v>5454</v>
      </c>
      <c r="D5217" t="s">
        <v>170</v>
      </c>
      <c r="E5217" t="s">
        <v>5777</v>
      </c>
      <c r="F5217" t="s">
        <v>5797</v>
      </c>
      <c r="G5217" s="26">
        <v>2</v>
      </c>
      <c r="H5217" s="26">
        <v>16</v>
      </c>
      <c r="I5217" s="26">
        <v>20</v>
      </c>
      <c r="J5217" s="27" t="s">
        <v>310</v>
      </c>
      <c r="K5217" s="27" t="s">
        <v>5779</v>
      </c>
      <c r="L5217" s="27" t="s">
        <v>2055</v>
      </c>
      <c r="M5217" t="s">
        <v>31</v>
      </c>
      <c r="N5217" t="s">
        <v>177</v>
      </c>
      <c r="O5217" t="s">
        <v>178</v>
      </c>
      <c r="P5217" t="s">
        <v>5459</v>
      </c>
      <c r="Q5217" t="s">
        <v>180</v>
      </c>
      <c r="R5217" t="str">
        <f>IF(database_public_cloud_VMs[[#This Row],[Azure Environment]]="Enterprise Agreement","Licence Included","Bring Your Own Licence")</f>
        <v>Licence Included</v>
      </c>
      <c r="S5217" t="s">
        <v>5460</v>
      </c>
      <c r="T5217" t="s">
        <v>5471</v>
      </c>
      <c r="U5217" t="s">
        <v>5465</v>
      </c>
      <c r="V5217" t="s">
        <v>5461</v>
      </c>
      <c r="W5217" t="s">
        <v>182</v>
      </c>
      <c r="X5217" t="s">
        <v>183</v>
      </c>
      <c r="Y5217" s="28" t="s">
        <v>5467</v>
      </c>
      <c r="Z5217" t="s">
        <v>5463</v>
      </c>
      <c r="AA521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218" spans="1:27" x14ac:dyDescent="0.45">
      <c r="A5218" s="24" t="s">
        <v>5804</v>
      </c>
      <c r="B5218" t="s">
        <v>55</v>
      </c>
      <c r="C5218" s="25" t="s">
        <v>5454</v>
      </c>
      <c r="D5218" t="s">
        <v>170</v>
      </c>
      <c r="E5218" t="s">
        <v>5777</v>
      </c>
      <c r="F5218" t="s">
        <v>5797</v>
      </c>
      <c r="G5218" s="26">
        <v>2</v>
      </c>
      <c r="H5218" s="26">
        <v>16</v>
      </c>
      <c r="I5218" s="26">
        <v>20</v>
      </c>
      <c r="J5218" s="27" t="s">
        <v>310</v>
      </c>
      <c r="K5218" s="27" t="s">
        <v>5779</v>
      </c>
      <c r="L5218" s="27" t="s">
        <v>2055</v>
      </c>
      <c r="M5218" t="s">
        <v>31</v>
      </c>
      <c r="N5218" t="s">
        <v>177</v>
      </c>
      <c r="O5218" t="s">
        <v>185</v>
      </c>
      <c r="P5218" t="s">
        <v>5459</v>
      </c>
      <c r="Q5218" t="s">
        <v>180</v>
      </c>
      <c r="R5218" t="str">
        <f>IF(database_public_cloud_VMs[[#This Row],[Azure Environment]]="Enterprise Agreement","Licence Included","Bring Your Own Licence")</f>
        <v>Licence Included</v>
      </c>
      <c r="S5218" t="s">
        <v>5460</v>
      </c>
      <c r="T5218" t="s">
        <v>5471</v>
      </c>
      <c r="U5218" t="s">
        <v>5465</v>
      </c>
      <c r="V5218" t="s">
        <v>5461</v>
      </c>
      <c r="W5218" t="s">
        <v>182</v>
      </c>
      <c r="X5218" t="s">
        <v>183</v>
      </c>
      <c r="Y5218" s="28" t="s">
        <v>5467</v>
      </c>
      <c r="Z5218" t="s">
        <v>5463</v>
      </c>
      <c r="AA521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219" spans="1:27" x14ac:dyDescent="0.45">
      <c r="A5219" s="24" t="s">
        <v>5805</v>
      </c>
      <c r="B5219" t="s">
        <v>55</v>
      </c>
      <c r="C5219" s="25" t="s">
        <v>5454</v>
      </c>
      <c r="D5219" t="s">
        <v>170</v>
      </c>
      <c r="E5219" t="s">
        <v>5777</v>
      </c>
      <c r="F5219" t="s">
        <v>5806</v>
      </c>
      <c r="G5219" s="26">
        <v>4</v>
      </c>
      <c r="H5219" s="26">
        <v>8</v>
      </c>
      <c r="I5219" s="26">
        <v>40</v>
      </c>
      <c r="J5219" s="27" t="s">
        <v>310</v>
      </c>
      <c r="K5219" s="27" t="s">
        <v>5779</v>
      </c>
      <c r="L5219" s="27" t="s">
        <v>288</v>
      </c>
      <c r="M5219" t="s">
        <v>31</v>
      </c>
      <c r="N5219" t="s">
        <v>188</v>
      </c>
      <c r="O5219" t="s">
        <v>188</v>
      </c>
      <c r="P5219" t="s">
        <v>5459</v>
      </c>
      <c r="Q5219" t="s">
        <v>180</v>
      </c>
      <c r="R5219" t="str">
        <f>IF(database_public_cloud_VMs[[#This Row],[Azure Environment]]="Enterprise Agreement","Licence Included","Bring Your Own Licence")</f>
        <v>Licence Included</v>
      </c>
      <c r="S5219" t="s">
        <v>5460</v>
      </c>
      <c r="T5219" t="s">
        <v>5461</v>
      </c>
      <c r="U5219" t="s">
        <v>5462</v>
      </c>
      <c r="V5219" t="s">
        <v>5461</v>
      </c>
      <c r="W5219" t="s">
        <v>182</v>
      </c>
      <c r="X5219" t="s">
        <v>183</v>
      </c>
      <c r="Y5219" s="28">
        <v>0.30499999999999999</v>
      </c>
      <c r="Z5219" t="s">
        <v>5463</v>
      </c>
      <c r="AA5219" s="29">
        <f>IF(database_public_cloud_VMs[[#This Row],[Currency]]="USD",(database_public_cloud_VMs[[#This Row],[Rate]]*param_exchange_rate)/(1+param_discount_aws),database_public_cloud_VMs[[#This Row],[Rate]])</f>
        <v>0.30499999999999999</v>
      </c>
    </row>
    <row r="5220" spans="1:27" x14ac:dyDescent="0.45">
      <c r="A5220" s="24" t="s">
        <v>5807</v>
      </c>
      <c r="B5220" t="s">
        <v>55</v>
      </c>
      <c r="C5220" s="25" t="s">
        <v>5454</v>
      </c>
      <c r="D5220" t="s">
        <v>170</v>
      </c>
      <c r="E5220" t="s">
        <v>5777</v>
      </c>
      <c r="F5220" t="s">
        <v>5806</v>
      </c>
      <c r="G5220" s="26">
        <v>4</v>
      </c>
      <c r="H5220" s="26">
        <v>8</v>
      </c>
      <c r="I5220" s="26">
        <v>40</v>
      </c>
      <c r="J5220" s="27" t="s">
        <v>310</v>
      </c>
      <c r="K5220" s="27" t="s">
        <v>5779</v>
      </c>
      <c r="L5220" s="27" t="s">
        <v>288</v>
      </c>
      <c r="M5220" t="s">
        <v>31</v>
      </c>
      <c r="N5220" t="s">
        <v>188</v>
      </c>
      <c r="O5220" t="s">
        <v>188</v>
      </c>
      <c r="P5220" t="s">
        <v>5459</v>
      </c>
      <c r="Q5220" t="s">
        <v>180</v>
      </c>
      <c r="R5220" t="str">
        <f>IF(database_public_cloud_VMs[[#This Row],[Azure Environment]]="Enterprise Agreement","Licence Included","Bring Your Own Licence")</f>
        <v>Licence Included</v>
      </c>
      <c r="S5220" t="s">
        <v>5460</v>
      </c>
      <c r="T5220" t="s">
        <v>5461</v>
      </c>
      <c r="U5220" t="s">
        <v>5465</v>
      </c>
      <c r="V5220" t="s">
        <v>5461</v>
      </c>
      <c r="W5220" t="s">
        <v>182</v>
      </c>
      <c r="X5220" t="s">
        <v>183</v>
      </c>
      <c r="Y5220" s="28">
        <v>0.245</v>
      </c>
      <c r="Z5220" t="s">
        <v>5463</v>
      </c>
      <c r="AA5220" s="29">
        <f>IF(database_public_cloud_VMs[[#This Row],[Currency]]="USD",(database_public_cloud_VMs[[#This Row],[Rate]]*param_exchange_rate)/(1+param_discount_aws),database_public_cloud_VMs[[#This Row],[Rate]])</f>
        <v>0.245</v>
      </c>
    </row>
    <row r="5221" spans="1:27" x14ac:dyDescent="0.45">
      <c r="A5221" s="24" t="s">
        <v>5808</v>
      </c>
      <c r="B5221" t="s">
        <v>55</v>
      </c>
      <c r="C5221" s="25" t="s">
        <v>5454</v>
      </c>
      <c r="D5221" t="s">
        <v>170</v>
      </c>
      <c r="E5221" t="s">
        <v>5777</v>
      </c>
      <c r="F5221" t="s">
        <v>5806</v>
      </c>
      <c r="G5221" s="26">
        <v>4</v>
      </c>
      <c r="H5221" s="26">
        <v>8</v>
      </c>
      <c r="I5221" s="26">
        <v>40</v>
      </c>
      <c r="J5221" s="27" t="s">
        <v>310</v>
      </c>
      <c r="K5221" s="27" t="s">
        <v>5779</v>
      </c>
      <c r="L5221" s="27" t="s">
        <v>288</v>
      </c>
      <c r="M5221" t="s">
        <v>31</v>
      </c>
      <c r="N5221" t="s">
        <v>177</v>
      </c>
      <c r="O5221" t="s">
        <v>178</v>
      </c>
      <c r="P5221" t="s">
        <v>5459</v>
      </c>
      <c r="Q5221" t="s">
        <v>180</v>
      </c>
      <c r="R5221" t="str">
        <f>IF(database_public_cloud_VMs[[#This Row],[Azure Environment]]="Enterprise Agreement","Licence Included","Bring Your Own Licence")</f>
        <v>Licence Included</v>
      </c>
      <c r="S5221" t="s">
        <v>5460</v>
      </c>
      <c r="T5221" t="s">
        <v>5461</v>
      </c>
      <c r="U5221" t="s">
        <v>5465</v>
      </c>
      <c r="V5221" t="s">
        <v>5461</v>
      </c>
      <c r="W5221" t="s">
        <v>182</v>
      </c>
      <c r="X5221" t="s">
        <v>183</v>
      </c>
      <c r="Y5221" s="28" t="s">
        <v>5467</v>
      </c>
      <c r="Z5221" t="s">
        <v>5463</v>
      </c>
      <c r="AA522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222" spans="1:27" x14ac:dyDescent="0.45">
      <c r="A5222" s="24" t="s">
        <v>5809</v>
      </c>
      <c r="B5222" t="s">
        <v>55</v>
      </c>
      <c r="C5222" s="25" t="s">
        <v>5454</v>
      </c>
      <c r="D5222" t="s">
        <v>170</v>
      </c>
      <c r="E5222" t="s">
        <v>5777</v>
      </c>
      <c r="F5222" t="s">
        <v>5806</v>
      </c>
      <c r="G5222" s="26">
        <v>4</v>
      </c>
      <c r="H5222" s="26">
        <v>8</v>
      </c>
      <c r="I5222" s="26">
        <v>40</v>
      </c>
      <c r="J5222" s="27" t="s">
        <v>310</v>
      </c>
      <c r="K5222" s="27" t="s">
        <v>5779</v>
      </c>
      <c r="L5222" s="27" t="s">
        <v>288</v>
      </c>
      <c r="M5222" t="s">
        <v>31</v>
      </c>
      <c r="N5222" t="s">
        <v>177</v>
      </c>
      <c r="O5222" t="s">
        <v>185</v>
      </c>
      <c r="P5222" t="s">
        <v>5459</v>
      </c>
      <c r="Q5222" t="s">
        <v>180</v>
      </c>
      <c r="R5222" t="str">
        <f>IF(database_public_cloud_VMs[[#This Row],[Azure Environment]]="Enterprise Agreement","Licence Included","Bring Your Own Licence")</f>
        <v>Licence Included</v>
      </c>
      <c r="S5222" t="s">
        <v>5460</v>
      </c>
      <c r="T5222" t="s">
        <v>5461</v>
      </c>
      <c r="U5222" t="s">
        <v>5465</v>
      </c>
      <c r="V5222" t="s">
        <v>5461</v>
      </c>
      <c r="W5222" t="s">
        <v>182</v>
      </c>
      <c r="X5222" t="s">
        <v>183</v>
      </c>
      <c r="Y5222" s="28" t="s">
        <v>5467</v>
      </c>
      <c r="Z5222" t="s">
        <v>5463</v>
      </c>
      <c r="AA522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223" spans="1:27" x14ac:dyDescent="0.45">
      <c r="A5223" s="24" t="s">
        <v>5810</v>
      </c>
      <c r="B5223" t="s">
        <v>55</v>
      </c>
      <c r="C5223" s="25" t="s">
        <v>5454</v>
      </c>
      <c r="D5223" t="s">
        <v>170</v>
      </c>
      <c r="E5223" t="s">
        <v>5777</v>
      </c>
      <c r="F5223" t="s">
        <v>5806</v>
      </c>
      <c r="G5223" s="26">
        <v>4</v>
      </c>
      <c r="H5223" s="26">
        <v>8</v>
      </c>
      <c r="I5223" s="26">
        <v>40</v>
      </c>
      <c r="J5223" s="27" t="s">
        <v>310</v>
      </c>
      <c r="K5223" s="27" t="s">
        <v>5779</v>
      </c>
      <c r="L5223" s="27" t="s">
        <v>288</v>
      </c>
      <c r="M5223" t="s">
        <v>31</v>
      </c>
      <c r="N5223" t="s">
        <v>188</v>
      </c>
      <c r="O5223" t="s">
        <v>188</v>
      </c>
      <c r="P5223" t="s">
        <v>5459</v>
      </c>
      <c r="Q5223" t="s">
        <v>180</v>
      </c>
      <c r="R5223" t="str">
        <f>IF(database_public_cloud_VMs[[#This Row],[Azure Environment]]="Enterprise Agreement","Licence Included","Bring Your Own Licence")</f>
        <v>Licence Included</v>
      </c>
      <c r="S5223" t="s">
        <v>5460</v>
      </c>
      <c r="T5223" t="s">
        <v>5471</v>
      </c>
      <c r="U5223" t="s">
        <v>5462</v>
      </c>
      <c r="V5223" t="s">
        <v>5461</v>
      </c>
      <c r="W5223" t="s">
        <v>182</v>
      </c>
      <c r="X5223" t="s">
        <v>183</v>
      </c>
      <c r="Y5223" s="28">
        <v>6.0400000000000002E-2</v>
      </c>
      <c r="Z5223" t="s">
        <v>5463</v>
      </c>
      <c r="AA5223" s="29">
        <f>IF(database_public_cloud_VMs[[#This Row],[Currency]]="USD",(database_public_cloud_VMs[[#This Row],[Rate]]*param_exchange_rate)/(1+param_discount_aws),database_public_cloud_VMs[[#This Row],[Rate]])</f>
        <v>6.0400000000000002E-2</v>
      </c>
    </row>
    <row r="5224" spans="1:27" x14ac:dyDescent="0.45">
      <c r="A5224" s="24" t="s">
        <v>5811</v>
      </c>
      <c r="B5224" t="s">
        <v>55</v>
      </c>
      <c r="C5224" s="25" t="s">
        <v>5454</v>
      </c>
      <c r="D5224" t="s">
        <v>170</v>
      </c>
      <c r="E5224" t="s">
        <v>5777</v>
      </c>
      <c r="F5224" t="s">
        <v>5806</v>
      </c>
      <c r="G5224" s="26">
        <v>4</v>
      </c>
      <c r="H5224" s="26">
        <v>8</v>
      </c>
      <c r="I5224" s="26">
        <v>40</v>
      </c>
      <c r="J5224" s="27" t="s">
        <v>310</v>
      </c>
      <c r="K5224" s="27" t="s">
        <v>5779</v>
      </c>
      <c r="L5224" s="27" t="s">
        <v>288</v>
      </c>
      <c r="M5224" t="s">
        <v>31</v>
      </c>
      <c r="N5224" t="s">
        <v>188</v>
      </c>
      <c r="O5224" t="s">
        <v>188</v>
      </c>
      <c r="P5224" t="s">
        <v>5459</v>
      </c>
      <c r="Q5224" t="s">
        <v>180</v>
      </c>
      <c r="R5224" t="str">
        <f>IF(database_public_cloud_VMs[[#This Row],[Azure Environment]]="Enterprise Agreement","Licence Included","Bring Your Own Licence")</f>
        <v>Licence Included</v>
      </c>
      <c r="S5224" t="s">
        <v>5460</v>
      </c>
      <c r="T5224" t="s">
        <v>5471</v>
      </c>
      <c r="U5224" t="s">
        <v>5465</v>
      </c>
      <c r="V5224" t="s">
        <v>5461</v>
      </c>
      <c r="W5224" t="s">
        <v>182</v>
      </c>
      <c r="X5224" t="s">
        <v>183</v>
      </c>
      <c r="Y5224" s="28">
        <v>4.8500000000000001E-2</v>
      </c>
      <c r="Z5224" t="s">
        <v>5463</v>
      </c>
      <c r="AA5224" s="29">
        <f>IF(database_public_cloud_VMs[[#This Row],[Currency]]="USD",(database_public_cloud_VMs[[#This Row],[Rate]]*param_exchange_rate)/(1+param_discount_aws),database_public_cloud_VMs[[#This Row],[Rate]])</f>
        <v>4.8500000000000001E-2</v>
      </c>
    </row>
    <row r="5225" spans="1:27" x14ac:dyDescent="0.45">
      <c r="A5225" s="24" t="s">
        <v>5812</v>
      </c>
      <c r="B5225" t="s">
        <v>55</v>
      </c>
      <c r="C5225" s="25" t="s">
        <v>5454</v>
      </c>
      <c r="D5225" t="s">
        <v>170</v>
      </c>
      <c r="E5225" t="s">
        <v>5777</v>
      </c>
      <c r="F5225" t="s">
        <v>5806</v>
      </c>
      <c r="G5225" s="26">
        <v>4</v>
      </c>
      <c r="H5225" s="26">
        <v>8</v>
      </c>
      <c r="I5225" s="26">
        <v>40</v>
      </c>
      <c r="J5225" s="27" t="s">
        <v>310</v>
      </c>
      <c r="K5225" s="27" t="s">
        <v>5779</v>
      </c>
      <c r="L5225" s="27" t="s">
        <v>288</v>
      </c>
      <c r="M5225" t="s">
        <v>31</v>
      </c>
      <c r="N5225" t="s">
        <v>177</v>
      </c>
      <c r="O5225" t="s">
        <v>178</v>
      </c>
      <c r="P5225" t="s">
        <v>5459</v>
      </c>
      <c r="Q5225" t="s">
        <v>180</v>
      </c>
      <c r="R5225" t="str">
        <f>IF(database_public_cloud_VMs[[#This Row],[Azure Environment]]="Enterprise Agreement","Licence Included","Bring Your Own Licence")</f>
        <v>Licence Included</v>
      </c>
      <c r="S5225" t="s">
        <v>5460</v>
      </c>
      <c r="T5225" t="s">
        <v>5471</v>
      </c>
      <c r="U5225" t="s">
        <v>5465</v>
      </c>
      <c r="V5225" t="s">
        <v>5461</v>
      </c>
      <c r="W5225" t="s">
        <v>182</v>
      </c>
      <c r="X5225" t="s">
        <v>183</v>
      </c>
      <c r="Y5225" s="28" t="s">
        <v>5467</v>
      </c>
      <c r="Z5225" t="s">
        <v>5463</v>
      </c>
      <c r="AA522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226" spans="1:27" x14ac:dyDescent="0.45">
      <c r="A5226" s="24" t="s">
        <v>5813</v>
      </c>
      <c r="B5226" t="s">
        <v>55</v>
      </c>
      <c r="C5226" s="25" t="s">
        <v>5454</v>
      </c>
      <c r="D5226" t="s">
        <v>170</v>
      </c>
      <c r="E5226" t="s">
        <v>5777</v>
      </c>
      <c r="F5226" t="s">
        <v>5806</v>
      </c>
      <c r="G5226" s="26">
        <v>4</v>
      </c>
      <c r="H5226" s="26">
        <v>8</v>
      </c>
      <c r="I5226" s="26">
        <v>40</v>
      </c>
      <c r="J5226" s="27" t="s">
        <v>310</v>
      </c>
      <c r="K5226" s="27" t="s">
        <v>5779</v>
      </c>
      <c r="L5226" s="27" t="s">
        <v>288</v>
      </c>
      <c r="M5226" t="s">
        <v>31</v>
      </c>
      <c r="N5226" t="s">
        <v>177</v>
      </c>
      <c r="O5226" t="s">
        <v>185</v>
      </c>
      <c r="P5226" t="s">
        <v>5459</v>
      </c>
      <c r="Q5226" t="s">
        <v>180</v>
      </c>
      <c r="R5226" t="str">
        <f>IF(database_public_cloud_VMs[[#This Row],[Azure Environment]]="Enterprise Agreement","Licence Included","Bring Your Own Licence")</f>
        <v>Licence Included</v>
      </c>
      <c r="S5226" t="s">
        <v>5460</v>
      </c>
      <c r="T5226" t="s">
        <v>5471</v>
      </c>
      <c r="U5226" t="s">
        <v>5465</v>
      </c>
      <c r="V5226" t="s">
        <v>5461</v>
      </c>
      <c r="W5226" t="s">
        <v>182</v>
      </c>
      <c r="X5226" t="s">
        <v>183</v>
      </c>
      <c r="Y5226" s="28" t="s">
        <v>5467</v>
      </c>
      <c r="Z5226" t="s">
        <v>5463</v>
      </c>
      <c r="AA522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227" spans="1:27" x14ac:dyDescent="0.45">
      <c r="A5227" s="24" t="s">
        <v>5814</v>
      </c>
      <c r="B5227" t="s">
        <v>55</v>
      </c>
      <c r="C5227" s="25" t="s">
        <v>5454</v>
      </c>
      <c r="D5227" t="s">
        <v>170</v>
      </c>
      <c r="E5227" t="s">
        <v>5777</v>
      </c>
      <c r="F5227" t="s">
        <v>5815</v>
      </c>
      <c r="G5227" s="26">
        <v>4</v>
      </c>
      <c r="H5227" s="26">
        <v>32</v>
      </c>
      <c r="I5227" s="26">
        <v>40</v>
      </c>
      <c r="J5227" s="27" t="s">
        <v>310</v>
      </c>
      <c r="K5227" s="27" t="s">
        <v>5779</v>
      </c>
      <c r="L5227" s="27" t="s">
        <v>2106</v>
      </c>
      <c r="M5227" t="s">
        <v>31</v>
      </c>
      <c r="N5227" t="s">
        <v>188</v>
      </c>
      <c r="O5227" t="s">
        <v>188</v>
      </c>
      <c r="P5227" t="s">
        <v>5459</v>
      </c>
      <c r="Q5227" t="s">
        <v>180</v>
      </c>
      <c r="R5227" t="str">
        <f>IF(database_public_cloud_VMs[[#This Row],[Azure Environment]]="Enterprise Agreement","Licence Included","Bring Your Own Licence")</f>
        <v>Licence Included</v>
      </c>
      <c r="S5227" t="s">
        <v>5460</v>
      </c>
      <c r="T5227" t="s">
        <v>5461</v>
      </c>
      <c r="U5227" t="s">
        <v>5462</v>
      </c>
      <c r="V5227" t="s">
        <v>5461</v>
      </c>
      <c r="W5227" t="s">
        <v>182</v>
      </c>
      <c r="X5227" t="s">
        <v>183</v>
      </c>
      <c r="Y5227" s="28">
        <v>0.42859999999999998</v>
      </c>
      <c r="Z5227" t="s">
        <v>5463</v>
      </c>
      <c r="AA5227" s="29">
        <f>IF(database_public_cloud_VMs[[#This Row],[Currency]]="USD",(database_public_cloud_VMs[[#This Row],[Rate]]*param_exchange_rate)/(1+param_discount_aws),database_public_cloud_VMs[[#This Row],[Rate]])</f>
        <v>0.42859999999999998</v>
      </c>
    </row>
    <row r="5228" spans="1:27" x14ac:dyDescent="0.45">
      <c r="A5228" s="24" t="s">
        <v>5816</v>
      </c>
      <c r="B5228" t="s">
        <v>55</v>
      </c>
      <c r="C5228" s="25" t="s">
        <v>5454</v>
      </c>
      <c r="D5228" t="s">
        <v>170</v>
      </c>
      <c r="E5228" t="s">
        <v>5777</v>
      </c>
      <c r="F5228" t="s">
        <v>5815</v>
      </c>
      <c r="G5228" s="26">
        <v>4</v>
      </c>
      <c r="H5228" s="26">
        <v>32</v>
      </c>
      <c r="I5228" s="26">
        <v>40</v>
      </c>
      <c r="J5228" s="27" t="s">
        <v>310</v>
      </c>
      <c r="K5228" s="27" t="s">
        <v>5779</v>
      </c>
      <c r="L5228" s="27" t="s">
        <v>2106</v>
      </c>
      <c r="M5228" t="s">
        <v>31</v>
      </c>
      <c r="N5228" t="s">
        <v>188</v>
      </c>
      <c r="O5228" t="s">
        <v>188</v>
      </c>
      <c r="P5228" t="s">
        <v>5459</v>
      </c>
      <c r="Q5228" t="s">
        <v>180</v>
      </c>
      <c r="R5228" t="str">
        <f>IF(database_public_cloud_VMs[[#This Row],[Azure Environment]]="Enterprise Agreement","Licence Included","Bring Your Own Licence")</f>
        <v>Licence Included</v>
      </c>
      <c r="S5228" t="s">
        <v>5460</v>
      </c>
      <c r="T5228" t="s">
        <v>5461</v>
      </c>
      <c r="U5228" t="s">
        <v>5465</v>
      </c>
      <c r="V5228" t="s">
        <v>5461</v>
      </c>
      <c r="W5228" t="s">
        <v>182</v>
      </c>
      <c r="X5228" t="s">
        <v>183</v>
      </c>
      <c r="Y5228" s="28">
        <v>0.34439999999999998</v>
      </c>
      <c r="Z5228" t="s">
        <v>5463</v>
      </c>
      <c r="AA5228" s="29">
        <f>IF(database_public_cloud_VMs[[#This Row],[Currency]]="USD",(database_public_cloud_VMs[[#This Row],[Rate]]*param_exchange_rate)/(1+param_discount_aws),database_public_cloud_VMs[[#This Row],[Rate]])</f>
        <v>0.34439999999999998</v>
      </c>
    </row>
    <row r="5229" spans="1:27" x14ac:dyDescent="0.45">
      <c r="A5229" s="24" t="s">
        <v>5817</v>
      </c>
      <c r="B5229" t="s">
        <v>55</v>
      </c>
      <c r="C5229" s="25" t="s">
        <v>5454</v>
      </c>
      <c r="D5229" t="s">
        <v>170</v>
      </c>
      <c r="E5229" t="s">
        <v>5777</v>
      </c>
      <c r="F5229" t="s">
        <v>5815</v>
      </c>
      <c r="G5229" s="26">
        <v>4</v>
      </c>
      <c r="H5229" s="26">
        <v>32</v>
      </c>
      <c r="I5229" s="26">
        <v>40</v>
      </c>
      <c r="J5229" s="27" t="s">
        <v>310</v>
      </c>
      <c r="K5229" s="27" t="s">
        <v>5779</v>
      </c>
      <c r="L5229" s="27" t="s">
        <v>2106</v>
      </c>
      <c r="M5229" t="s">
        <v>31</v>
      </c>
      <c r="N5229" t="s">
        <v>177</v>
      </c>
      <c r="O5229" t="s">
        <v>178</v>
      </c>
      <c r="P5229" t="s">
        <v>5459</v>
      </c>
      <c r="Q5229" t="s">
        <v>180</v>
      </c>
      <c r="R5229" t="str">
        <f>IF(database_public_cloud_VMs[[#This Row],[Azure Environment]]="Enterprise Agreement","Licence Included","Bring Your Own Licence")</f>
        <v>Licence Included</v>
      </c>
      <c r="S5229" t="s">
        <v>5460</v>
      </c>
      <c r="T5229" t="s">
        <v>5461</v>
      </c>
      <c r="U5229" t="s">
        <v>5465</v>
      </c>
      <c r="V5229" t="s">
        <v>5461</v>
      </c>
      <c r="W5229" t="s">
        <v>182</v>
      </c>
      <c r="X5229" t="s">
        <v>183</v>
      </c>
      <c r="Y5229" s="28" t="s">
        <v>5467</v>
      </c>
      <c r="Z5229" t="s">
        <v>5463</v>
      </c>
      <c r="AA522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230" spans="1:27" x14ac:dyDescent="0.45">
      <c r="A5230" s="24" t="s">
        <v>5818</v>
      </c>
      <c r="B5230" t="s">
        <v>55</v>
      </c>
      <c r="C5230" s="25" t="s">
        <v>5454</v>
      </c>
      <c r="D5230" t="s">
        <v>170</v>
      </c>
      <c r="E5230" t="s">
        <v>5777</v>
      </c>
      <c r="F5230" t="s">
        <v>5815</v>
      </c>
      <c r="G5230" s="26">
        <v>4</v>
      </c>
      <c r="H5230" s="26">
        <v>32</v>
      </c>
      <c r="I5230" s="26">
        <v>40</v>
      </c>
      <c r="J5230" s="27" t="s">
        <v>310</v>
      </c>
      <c r="K5230" s="27" t="s">
        <v>5779</v>
      </c>
      <c r="L5230" s="27" t="s">
        <v>2106</v>
      </c>
      <c r="M5230" t="s">
        <v>31</v>
      </c>
      <c r="N5230" t="s">
        <v>177</v>
      </c>
      <c r="O5230" t="s">
        <v>185</v>
      </c>
      <c r="P5230" t="s">
        <v>5459</v>
      </c>
      <c r="Q5230" t="s">
        <v>180</v>
      </c>
      <c r="R5230" t="str">
        <f>IF(database_public_cloud_VMs[[#This Row],[Azure Environment]]="Enterprise Agreement","Licence Included","Bring Your Own Licence")</f>
        <v>Licence Included</v>
      </c>
      <c r="S5230" t="s">
        <v>5460</v>
      </c>
      <c r="T5230" t="s">
        <v>5461</v>
      </c>
      <c r="U5230" t="s">
        <v>5465</v>
      </c>
      <c r="V5230" t="s">
        <v>5461</v>
      </c>
      <c r="W5230" t="s">
        <v>182</v>
      </c>
      <c r="X5230" t="s">
        <v>183</v>
      </c>
      <c r="Y5230" s="28" t="s">
        <v>5467</v>
      </c>
      <c r="Z5230" t="s">
        <v>5463</v>
      </c>
      <c r="AA523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231" spans="1:27" x14ac:dyDescent="0.45">
      <c r="A5231" s="24" t="s">
        <v>5819</v>
      </c>
      <c r="B5231" t="s">
        <v>55</v>
      </c>
      <c r="C5231" s="25" t="s">
        <v>5454</v>
      </c>
      <c r="D5231" t="s">
        <v>170</v>
      </c>
      <c r="E5231" t="s">
        <v>5777</v>
      </c>
      <c r="F5231" t="s">
        <v>5815</v>
      </c>
      <c r="G5231" s="26">
        <v>4</v>
      </c>
      <c r="H5231" s="26">
        <v>32</v>
      </c>
      <c r="I5231" s="26">
        <v>40</v>
      </c>
      <c r="J5231" s="27" t="s">
        <v>310</v>
      </c>
      <c r="K5231" s="27" t="s">
        <v>5779</v>
      </c>
      <c r="L5231" s="27" t="s">
        <v>2106</v>
      </c>
      <c r="M5231" t="s">
        <v>31</v>
      </c>
      <c r="N5231" t="s">
        <v>188</v>
      </c>
      <c r="O5231" t="s">
        <v>188</v>
      </c>
      <c r="P5231" t="s">
        <v>5459</v>
      </c>
      <c r="Q5231" t="s">
        <v>180</v>
      </c>
      <c r="R5231" t="str">
        <f>IF(database_public_cloud_VMs[[#This Row],[Azure Environment]]="Enterprise Agreement","Licence Included","Bring Your Own Licence")</f>
        <v>Licence Included</v>
      </c>
      <c r="S5231" t="s">
        <v>5460</v>
      </c>
      <c r="T5231" t="s">
        <v>5471</v>
      </c>
      <c r="U5231" t="s">
        <v>5462</v>
      </c>
      <c r="V5231" t="s">
        <v>5461</v>
      </c>
      <c r="W5231" t="s">
        <v>182</v>
      </c>
      <c r="X5231" t="s">
        <v>183</v>
      </c>
      <c r="Y5231" s="28">
        <v>8.5199999999999998E-2</v>
      </c>
      <c r="Z5231" t="s">
        <v>5463</v>
      </c>
      <c r="AA5231" s="29">
        <f>IF(database_public_cloud_VMs[[#This Row],[Currency]]="USD",(database_public_cloud_VMs[[#This Row],[Rate]]*param_exchange_rate)/(1+param_discount_aws),database_public_cloud_VMs[[#This Row],[Rate]])</f>
        <v>8.5199999999999998E-2</v>
      </c>
    </row>
    <row r="5232" spans="1:27" x14ac:dyDescent="0.45">
      <c r="A5232" s="24" t="s">
        <v>5820</v>
      </c>
      <c r="B5232" t="s">
        <v>55</v>
      </c>
      <c r="C5232" s="25" t="s">
        <v>5454</v>
      </c>
      <c r="D5232" t="s">
        <v>170</v>
      </c>
      <c r="E5232" t="s">
        <v>5777</v>
      </c>
      <c r="F5232" t="s">
        <v>5815</v>
      </c>
      <c r="G5232" s="26">
        <v>4</v>
      </c>
      <c r="H5232" s="26">
        <v>32</v>
      </c>
      <c r="I5232" s="26">
        <v>40</v>
      </c>
      <c r="J5232" s="27" t="s">
        <v>310</v>
      </c>
      <c r="K5232" s="27" t="s">
        <v>5779</v>
      </c>
      <c r="L5232" s="27" t="s">
        <v>2106</v>
      </c>
      <c r="M5232" t="s">
        <v>31</v>
      </c>
      <c r="N5232" t="s">
        <v>188</v>
      </c>
      <c r="O5232" t="s">
        <v>188</v>
      </c>
      <c r="P5232" t="s">
        <v>5459</v>
      </c>
      <c r="Q5232" t="s">
        <v>180</v>
      </c>
      <c r="R5232" t="str">
        <f>IF(database_public_cloud_VMs[[#This Row],[Azure Environment]]="Enterprise Agreement","Licence Included","Bring Your Own Licence")</f>
        <v>Licence Included</v>
      </c>
      <c r="S5232" t="s">
        <v>5460</v>
      </c>
      <c r="T5232" t="s">
        <v>5471</v>
      </c>
      <c r="U5232" t="s">
        <v>5465</v>
      </c>
      <c r="V5232" t="s">
        <v>5461</v>
      </c>
      <c r="W5232" t="s">
        <v>182</v>
      </c>
      <c r="X5232" t="s">
        <v>183</v>
      </c>
      <c r="Y5232" s="28">
        <v>6.8500000000000005E-2</v>
      </c>
      <c r="Z5232" t="s">
        <v>5463</v>
      </c>
      <c r="AA5232" s="29">
        <f>IF(database_public_cloud_VMs[[#This Row],[Currency]]="USD",(database_public_cloud_VMs[[#This Row],[Rate]]*param_exchange_rate)/(1+param_discount_aws),database_public_cloud_VMs[[#This Row],[Rate]])</f>
        <v>6.8500000000000005E-2</v>
      </c>
    </row>
    <row r="5233" spans="1:27" x14ac:dyDescent="0.45">
      <c r="A5233" s="24" t="s">
        <v>5821</v>
      </c>
      <c r="B5233" t="s">
        <v>55</v>
      </c>
      <c r="C5233" s="25" t="s">
        <v>5454</v>
      </c>
      <c r="D5233" t="s">
        <v>170</v>
      </c>
      <c r="E5233" t="s">
        <v>5777</v>
      </c>
      <c r="F5233" t="s">
        <v>5815</v>
      </c>
      <c r="G5233" s="26">
        <v>4</v>
      </c>
      <c r="H5233" s="26">
        <v>32</v>
      </c>
      <c r="I5233" s="26">
        <v>40</v>
      </c>
      <c r="J5233" s="27" t="s">
        <v>310</v>
      </c>
      <c r="K5233" s="27" t="s">
        <v>5779</v>
      </c>
      <c r="L5233" s="27" t="s">
        <v>2106</v>
      </c>
      <c r="M5233" t="s">
        <v>31</v>
      </c>
      <c r="N5233" t="s">
        <v>177</v>
      </c>
      <c r="O5233" t="s">
        <v>178</v>
      </c>
      <c r="P5233" t="s">
        <v>5459</v>
      </c>
      <c r="Q5233" t="s">
        <v>180</v>
      </c>
      <c r="R5233" t="str">
        <f>IF(database_public_cloud_VMs[[#This Row],[Azure Environment]]="Enterprise Agreement","Licence Included","Bring Your Own Licence")</f>
        <v>Licence Included</v>
      </c>
      <c r="S5233" t="s">
        <v>5460</v>
      </c>
      <c r="T5233" t="s">
        <v>5471</v>
      </c>
      <c r="U5233" t="s">
        <v>5465</v>
      </c>
      <c r="V5233" t="s">
        <v>5461</v>
      </c>
      <c r="W5233" t="s">
        <v>182</v>
      </c>
      <c r="X5233" t="s">
        <v>183</v>
      </c>
      <c r="Y5233" s="28" t="s">
        <v>5467</v>
      </c>
      <c r="Z5233" t="s">
        <v>5463</v>
      </c>
      <c r="AA523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234" spans="1:27" x14ac:dyDescent="0.45">
      <c r="A5234" s="24" t="s">
        <v>5822</v>
      </c>
      <c r="B5234" t="s">
        <v>55</v>
      </c>
      <c r="C5234" s="25" t="s">
        <v>5454</v>
      </c>
      <c r="D5234" t="s">
        <v>170</v>
      </c>
      <c r="E5234" t="s">
        <v>5777</v>
      </c>
      <c r="F5234" t="s">
        <v>5815</v>
      </c>
      <c r="G5234" s="26">
        <v>4</v>
      </c>
      <c r="H5234" s="26">
        <v>32</v>
      </c>
      <c r="I5234" s="26">
        <v>40</v>
      </c>
      <c r="J5234" s="27" t="s">
        <v>310</v>
      </c>
      <c r="K5234" s="27" t="s">
        <v>5779</v>
      </c>
      <c r="L5234" s="27" t="s">
        <v>2106</v>
      </c>
      <c r="M5234" t="s">
        <v>31</v>
      </c>
      <c r="N5234" t="s">
        <v>177</v>
      </c>
      <c r="O5234" t="s">
        <v>185</v>
      </c>
      <c r="P5234" t="s">
        <v>5459</v>
      </c>
      <c r="Q5234" t="s">
        <v>180</v>
      </c>
      <c r="R5234" t="str">
        <f>IF(database_public_cloud_VMs[[#This Row],[Azure Environment]]="Enterprise Agreement","Licence Included","Bring Your Own Licence")</f>
        <v>Licence Included</v>
      </c>
      <c r="S5234" t="s">
        <v>5460</v>
      </c>
      <c r="T5234" t="s">
        <v>5471</v>
      </c>
      <c r="U5234" t="s">
        <v>5465</v>
      </c>
      <c r="V5234" t="s">
        <v>5461</v>
      </c>
      <c r="W5234" t="s">
        <v>182</v>
      </c>
      <c r="X5234" t="s">
        <v>183</v>
      </c>
      <c r="Y5234" s="28" t="s">
        <v>5467</v>
      </c>
      <c r="Z5234" t="s">
        <v>5463</v>
      </c>
      <c r="AA523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235" spans="1:27" x14ac:dyDescent="0.45">
      <c r="A5235" s="24" t="s">
        <v>5823</v>
      </c>
      <c r="B5235" t="s">
        <v>55</v>
      </c>
      <c r="C5235" s="25" t="s">
        <v>5454</v>
      </c>
      <c r="D5235" t="s">
        <v>170</v>
      </c>
      <c r="E5235" t="s">
        <v>5777</v>
      </c>
      <c r="F5235" t="s">
        <v>5824</v>
      </c>
      <c r="G5235" s="26">
        <v>8</v>
      </c>
      <c r="H5235" s="26">
        <v>16</v>
      </c>
      <c r="I5235" s="26">
        <v>80</v>
      </c>
      <c r="J5235" s="27" t="s">
        <v>310</v>
      </c>
      <c r="K5235" s="27" t="s">
        <v>5779</v>
      </c>
      <c r="L5235" s="27" t="s">
        <v>175</v>
      </c>
      <c r="M5235" t="s">
        <v>31</v>
      </c>
      <c r="N5235" t="s">
        <v>188</v>
      </c>
      <c r="O5235" t="s">
        <v>188</v>
      </c>
      <c r="P5235" t="s">
        <v>5459</v>
      </c>
      <c r="Q5235" t="s">
        <v>180</v>
      </c>
      <c r="R5235" t="str">
        <f>IF(database_public_cloud_VMs[[#This Row],[Azure Environment]]="Enterprise Agreement","Licence Included","Bring Your Own Licence")</f>
        <v>Licence Included</v>
      </c>
      <c r="S5235" t="s">
        <v>5460</v>
      </c>
      <c r="T5235" t="s">
        <v>5461</v>
      </c>
      <c r="U5235" t="s">
        <v>5462</v>
      </c>
      <c r="V5235" t="s">
        <v>5461</v>
      </c>
      <c r="W5235" t="s">
        <v>182</v>
      </c>
      <c r="X5235" t="s">
        <v>183</v>
      </c>
      <c r="Y5235" s="28">
        <v>0.64159999999999995</v>
      </c>
      <c r="Z5235" t="s">
        <v>5463</v>
      </c>
      <c r="AA5235" s="29">
        <f>IF(database_public_cloud_VMs[[#This Row],[Currency]]="USD",(database_public_cloud_VMs[[#This Row],[Rate]]*param_exchange_rate)/(1+param_discount_aws),database_public_cloud_VMs[[#This Row],[Rate]])</f>
        <v>0.64159999999999995</v>
      </c>
    </row>
    <row r="5236" spans="1:27" x14ac:dyDescent="0.45">
      <c r="A5236" s="24" t="s">
        <v>5825</v>
      </c>
      <c r="B5236" t="s">
        <v>55</v>
      </c>
      <c r="C5236" s="25" t="s">
        <v>5454</v>
      </c>
      <c r="D5236" t="s">
        <v>170</v>
      </c>
      <c r="E5236" t="s">
        <v>5777</v>
      </c>
      <c r="F5236" t="s">
        <v>5824</v>
      </c>
      <c r="G5236" s="26">
        <v>8</v>
      </c>
      <c r="H5236" s="26">
        <v>16</v>
      </c>
      <c r="I5236" s="26">
        <v>80</v>
      </c>
      <c r="J5236" s="27" t="s">
        <v>310</v>
      </c>
      <c r="K5236" s="27" t="s">
        <v>5779</v>
      </c>
      <c r="L5236" s="27" t="s">
        <v>175</v>
      </c>
      <c r="M5236" t="s">
        <v>31</v>
      </c>
      <c r="N5236" t="s">
        <v>188</v>
      </c>
      <c r="O5236" t="s">
        <v>188</v>
      </c>
      <c r="P5236" t="s">
        <v>5459</v>
      </c>
      <c r="Q5236" t="s">
        <v>180</v>
      </c>
      <c r="R5236" t="str">
        <f>IF(database_public_cloud_VMs[[#This Row],[Azure Environment]]="Enterprise Agreement","Licence Included","Bring Your Own Licence")</f>
        <v>Licence Included</v>
      </c>
      <c r="S5236" t="s">
        <v>5460</v>
      </c>
      <c r="T5236" t="s">
        <v>5461</v>
      </c>
      <c r="U5236" t="s">
        <v>5465</v>
      </c>
      <c r="V5236" t="s">
        <v>5461</v>
      </c>
      <c r="W5236" t="s">
        <v>182</v>
      </c>
      <c r="X5236" t="s">
        <v>183</v>
      </c>
      <c r="Y5236" s="28">
        <v>0.51559999999999995</v>
      </c>
      <c r="Z5236" t="s">
        <v>5463</v>
      </c>
      <c r="AA5236" s="29">
        <f>IF(database_public_cloud_VMs[[#This Row],[Currency]]="USD",(database_public_cloud_VMs[[#This Row],[Rate]]*param_exchange_rate)/(1+param_discount_aws),database_public_cloud_VMs[[#This Row],[Rate]])</f>
        <v>0.51559999999999995</v>
      </c>
    </row>
    <row r="5237" spans="1:27" x14ac:dyDescent="0.45">
      <c r="A5237" s="24" t="s">
        <v>5826</v>
      </c>
      <c r="B5237" t="s">
        <v>55</v>
      </c>
      <c r="C5237" s="25" t="s">
        <v>5454</v>
      </c>
      <c r="D5237" t="s">
        <v>170</v>
      </c>
      <c r="E5237" t="s">
        <v>5777</v>
      </c>
      <c r="F5237" t="s">
        <v>5824</v>
      </c>
      <c r="G5237" s="26">
        <v>8</v>
      </c>
      <c r="H5237" s="26">
        <v>16</v>
      </c>
      <c r="I5237" s="26">
        <v>80</v>
      </c>
      <c r="J5237" s="27" t="s">
        <v>310</v>
      </c>
      <c r="K5237" s="27" t="s">
        <v>5779</v>
      </c>
      <c r="L5237" s="27" t="s">
        <v>175</v>
      </c>
      <c r="M5237" t="s">
        <v>31</v>
      </c>
      <c r="N5237" t="s">
        <v>177</v>
      </c>
      <c r="O5237" t="s">
        <v>178</v>
      </c>
      <c r="P5237" t="s">
        <v>5459</v>
      </c>
      <c r="Q5237" t="s">
        <v>180</v>
      </c>
      <c r="R5237" t="str">
        <f>IF(database_public_cloud_VMs[[#This Row],[Azure Environment]]="Enterprise Agreement","Licence Included","Bring Your Own Licence")</f>
        <v>Licence Included</v>
      </c>
      <c r="S5237" t="s">
        <v>5460</v>
      </c>
      <c r="T5237" t="s">
        <v>5461</v>
      </c>
      <c r="U5237" t="s">
        <v>5465</v>
      </c>
      <c r="V5237" t="s">
        <v>5461</v>
      </c>
      <c r="W5237" t="s">
        <v>182</v>
      </c>
      <c r="X5237" t="s">
        <v>183</v>
      </c>
      <c r="Y5237" s="28" t="s">
        <v>5467</v>
      </c>
      <c r="Z5237" t="s">
        <v>5463</v>
      </c>
      <c r="AA523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238" spans="1:27" x14ac:dyDescent="0.45">
      <c r="A5238" s="24" t="s">
        <v>5827</v>
      </c>
      <c r="B5238" t="s">
        <v>55</v>
      </c>
      <c r="C5238" s="25" t="s">
        <v>5454</v>
      </c>
      <c r="D5238" t="s">
        <v>170</v>
      </c>
      <c r="E5238" t="s">
        <v>5777</v>
      </c>
      <c r="F5238" t="s">
        <v>5824</v>
      </c>
      <c r="G5238" s="26">
        <v>8</v>
      </c>
      <c r="H5238" s="26">
        <v>16</v>
      </c>
      <c r="I5238" s="26">
        <v>80</v>
      </c>
      <c r="J5238" s="27" t="s">
        <v>310</v>
      </c>
      <c r="K5238" s="27" t="s">
        <v>5779</v>
      </c>
      <c r="L5238" s="27" t="s">
        <v>175</v>
      </c>
      <c r="M5238" t="s">
        <v>31</v>
      </c>
      <c r="N5238" t="s">
        <v>177</v>
      </c>
      <c r="O5238" t="s">
        <v>185</v>
      </c>
      <c r="P5238" t="s">
        <v>5459</v>
      </c>
      <c r="Q5238" t="s">
        <v>180</v>
      </c>
      <c r="R5238" t="str">
        <f>IF(database_public_cloud_VMs[[#This Row],[Azure Environment]]="Enterprise Agreement","Licence Included","Bring Your Own Licence")</f>
        <v>Licence Included</v>
      </c>
      <c r="S5238" t="s">
        <v>5460</v>
      </c>
      <c r="T5238" t="s">
        <v>5461</v>
      </c>
      <c r="U5238" t="s">
        <v>5465</v>
      </c>
      <c r="V5238" t="s">
        <v>5461</v>
      </c>
      <c r="W5238" t="s">
        <v>182</v>
      </c>
      <c r="X5238" t="s">
        <v>183</v>
      </c>
      <c r="Y5238" s="28" t="s">
        <v>5467</v>
      </c>
      <c r="Z5238" t="s">
        <v>5463</v>
      </c>
      <c r="AA523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239" spans="1:27" x14ac:dyDescent="0.45">
      <c r="A5239" s="24" t="s">
        <v>5828</v>
      </c>
      <c r="B5239" t="s">
        <v>55</v>
      </c>
      <c r="C5239" s="25" t="s">
        <v>5454</v>
      </c>
      <c r="D5239" t="s">
        <v>170</v>
      </c>
      <c r="E5239" t="s">
        <v>5777</v>
      </c>
      <c r="F5239" t="s">
        <v>5824</v>
      </c>
      <c r="G5239" s="26">
        <v>8</v>
      </c>
      <c r="H5239" s="26">
        <v>16</v>
      </c>
      <c r="I5239" s="26">
        <v>80</v>
      </c>
      <c r="J5239" s="27" t="s">
        <v>310</v>
      </c>
      <c r="K5239" s="27" t="s">
        <v>5779</v>
      </c>
      <c r="L5239" s="27" t="s">
        <v>175</v>
      </c>
      <c r="M5239" t="s">
        <v>31</v>
      </c>
      <c r="N5239" t="s">
        <v>188</v>
      </c>
      <c r="O5239" t="s">
        <v>188</v>
      </c>
      <c r="P5239" t="s">
        <v>5459</v>
      </c>
      <c r="Q5239" t="s">
        <v>180</v>
      </c>
      <c r="R5239" t="str">
        <f>IF(database_public_cloud_VMs[[#This Row],[Azure Environment]]="Enterprise Agreement","Licence Included","Bring Your Own Licence")</f>
        <v>Licence Included</v>
      </c>
      <c r="S5239" t="s">
        <v>5460</v>
      </c>
      <c r="T5239" t="s">
        <v>5471</v>
      </c>
      <c r="U5239" t="s">
        <v>5462</v>
      </c>
      <c r="V5239" t="s">
        <v>5461</v>
      </c>
      <c r="W5239" t="s">
        <v>182</v>
      </c>
      <c r="X5239" t="s">
        <v>183</v>
      </c>
      <c r="Y5239" s="28">
        <v>0.1278</v>
      </c>
      <c r="Z5239" t="s">
        <v>5463</v>
      </c>
      <c r="AA5239" s="29">
        <f>IF(database_public_cloud_VMs[[#This Row],[Currency]]="USD",(database_public_cloud_VMs[[#This Row],[Rate]]*param_exchange_rate)/(1+param_discount_aws),database_public_cloud_VMs[[#This Row],[Rate]])</f>
        <v>0.1278</v>
      </c>
    </row>
    <row r="5240" spans="1:27" x14ac:dyDescent="0.45">
      <c r="A5240" s="24" t="s">
        <v>5829</v>
      </c>
      <c r="B5240" t="s">
        <v>55</v>
      </c>
      <c r="C5240" s="25" t="s">
        <v>5454</v>
      </c>
      <c r="D5240" t="s">
        <v>170</v>
      </c>
      <c r="E5240" t="s">
        <v>5777</v>
      </c>
      <c r="F5240" t="s">
        <v>5824</v>
      </c>
      <c r="G5240" s="26">
        <v>8</v>
      </c>
      <c r="H5240" s="26">
        <v>16</v>
      </c>
      <c r="I5240" s="26">
        <v>80</v>
      </c>
      <c r="J5240" s="27" t="s">
        <v>310</v>
      </c>
      <c r="K5240" s="27" t="s">
        <v>5779</v>
      </c>
      <c r="L5240" s="27" t="s">
        <v>175</v>
      </c>
      <c r="M5240" t="s">
        <v>31</v>
      </c>
      <c r="N5240" t="s">
        <v>188</v>
      </c>
      <c r="O5240" t="s">
        <v>188</v>
      </c>
      <c r="P5240" t="s">
        <v>5459</v>
      </c>
      <c r="Q5240" t="s">
        <v>180</v>
      </c>
      <c r="R5240" t="str">
        <f>IF(database_public_cloud_VMs[[#This Row],[Azure Environment]]="Enterprise Agreement","Licence Included","Bring Your Own Licence")</f>
        <v>Licence Included</v>
      </c>
      <c r="S5240" t="s">
        <v>5460</v>
      </c>
      <c r="T5240" t="s">
        <v>5471</v>
      </c>
      <c r="U5240" t="s">
        <v>5465</v>
      </c>
      <c r="V5240" t="s">
        <v>5461</v>
      </c>
      <c r="W5240" t="s">
        <v>182</v>
      </c>
      <c r="X5240" t="s">
        <v>183</v>
      </c>
      <c r="Y5240" s="28">
        <v>0.1027</v>
      </c>
      <c r="Z5240" t="s">
        <v>5463</v>
      </c>
      <c r="AA5240" s="29">
        <f>IF(database_public_cloud_VMs[[#This Row],[Currency]]="USD",(database_public_cloud_VMs[[#This Row],[Rate]]*param_exchange_rate)/(1+param_discount_aws),database_public_cloud_VMs[[#This Row],[Rate]])</f>
        <v>0.1027</v>
      </c>
    </row>
    <row r="5241" spans="1:27" x14ac:dyDescent="0.45">
      <c r="A5241" s="24" t="s">
        <v>5830</v>
      </c>
      <c r="B5241" t="s">
        <v>55</v>
      </c>
      <c r="C5241" s="25" t="s">
        <v>5454</v>
      </c>
      <c r="D5241" t="s">
        <v>170</v>
      </c>
      <c r="E5241" t="s">
        <v>5777</v>
      </c>
      <c r="F5241" t="s">
        <v>5824</v>
      </c>
      <c r="G5241" s="26">
        <v>8</v>
      </c>
      <c r="H5241" s="26">
        <v>16</v>
      </c>
      <c r="I5241" s="26">
        <v>80</v>
      </c>
      <c r="J5241" s="27" t="s">
        <v>310</v>
      </c>
      <c r="K5241" s="27" t="s">
        <v>5779</v>
      </c>
      <c r="L5241" s="27" t="s">
        <v>175</v>
      </c>
      <c r="M5241" t="s">
        <v>31</v>
      </c>
      <c r="N5241" t="s">
        <v>177</v>
      </c>
      <c r="O5241" t="s">
        <v>178</v>
      </c>
      <c r="P5241" t="s">
        <v>5459</v>
      </c>
      <c r="Q5241" t="s">
        <v>180</v>
      </c>
      <c r="R5241" t="str">
        <f>IF(database_public_cloud_VMs[[#This Row],[Azure Environment]]="Enterprise Agreement","Licence Included","Bring Your Own Licence")</f>
        <v>Licence Included</v>
      </c>
      <c r="S5241" t="s">
        <v>5460</v>
      </c>
      <c r="T5241" t="s">
        <v>5471</v>
      </c>
      <c r="U5241" t="s">
        <v>5465</v>
      </c>
      <c r="V5241" t="s">
        <v>5461</v>
      </c>
      <c r="W5241" t="s">
        <v>182</v>
      </c>
      <c r="X5241" t="s">
        <v>183</v>
      </c>
      <c r="Y5241" s="28" t="s">
        <v>5467</v>
      </c>
      <c r="Z5241" t="s">
        <v>5463</v>
      </c>
      <c r="AA524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242" spans="1:27" x14ac:dyDescent="0.45">
      <c r="A5242" s="24" t="s">
        <v>5831</v>
      </c>
      <c r="B5242" t="s">
        <v>55</v>
      </c>
      <c r="C5242" s="25" t="s">
        <v>5454</v>
      </c>
      <c r="D5242" t="s">
        <v>170</v>
      </c>
      <c r="E5242" t="s">
        <v>5777</v>
      </c>
      <c r="F5242" t="s">
        <v>5824</v>
      </c>
      <c r="G5242" s="26">
        <v>8</v>
      </c>
      <c r="H5242" s="26">
        <v>16</v>
      </c>
      <c r="I5242" s="26">
        <v>80</v>
      </c>
      <c r="J5242" s="27" t="s">
        <v>310</v>
      </c>
      <c r="K5242" s="27" t="s">
        <v>5779</v>
      </c>
      <c r="L5242" s="27" t="s">
        <v>175</v>
      </c>
      <c r="M5242" t="s">
        <v>31</v>
      </c>
      <c r="N5242" t="s">
        <v>177</v>
      </c>
      <c r="O5242" t="s">
        <v>185</v>
      </c>
      <c r="P5242" t="s">
        <v>5459</v>
      </c>
      <c r="Q5242" t="s">
        <v>180</v>
      </c>
      <c r="R5242" t="str">
        <f>IF(database_public_cloud_VMs[[#This Row],[Azure Environment]]="Enterprise Agreement","Licence Included","Bring Your Own Licence")</f>
        <v>Licence Included</v>
      </c>
      <c r="S5242" t="s">
        <v>5460</v>
      </c>
      <c r="T5242" t="s">
        <v>5471</v>
      </c>
      <c r="U5242" t="s">
        <v>5465</v>
      </c>
      <c r="V5242" t="s">
        <v>5461</v>
      </c>
      <c r="W5242" t="s">
        <v>182</v>
      </c>
      <c r="X5242" t="s">
        <v>183</v>
      </c>
      <c r="Y5242" s="28" t="s">
        <v>5467</v>
      </c>
      <c r="Z5242" t="s">
        <v>5463</v>
      </c>
      <c r="AA524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243" spans="1:27" x14ac:dyDescent="0.45">
      <c r="A5243" s="24" t="s">
        <v>5832</v>
      </c>
      <c r="B5243" t="s">
        <v>55</v>
      </c>
      <c r="C5243" s="25" t="s">
        <v>5454</v>
      </c>
      <c r="D5243" t="s">
        <v>170</v>
      </c>
      <c r="E5243" t="s">
        <v>5777</v>
      </c>
      <c r="F5243" t="s">
        <v>5833</v>
      </c>
      <c r="G5243" s="26">
        <v>8</v>
      </c>
      <c r="H5243" s="26">
        <v>64</v>
      </c>
      <c r="I5243" s="26">
        <v>80</v>
      </c>
      <c r="J5243" s="27" t="s">
        <v>310</v>
      </c>
      <c r="K5243" s="27" t="s">
        <v>5779</v>
      </c>
      <c r="L5243" s="27" t="s">
        <v>1977</v>
      </c>
      <c r="M5243" t="s">
        <v>31</v>
      </c>
      <c r="N5243" t="s">
        <v>188</v>
      </c>
      <c r="O5243" t="s">
        <v>188</v>
      </c>
      <c r="P5243" t="s">
        <v>5459</v>
      </c>
      <c r="Q5243" t="s">
        <v>180</v>
      </c>
      <c r="R5243" t="str">
        <f>IF(database_public_cloud_VMs[[#This Row],[Azure Environment]]="Enterprise Agreement","Licence Included","Bring Your Own Licence")</f>
        <v>Licence Included</v>
      </c>
      <c r="S5243" t="s">
        <v>5460</v>
      </c>
      <c r="T5243" t="s">
        <v>5461</v>
      </c>
      <c r="U5243" t="s">
        <v>5462</v>
      </c>
      <c r="V5243" t="s">
        <v>5461</v>
      </c>
      <c r="W5243" t="s">
        <v>182</v>
      </c>
      <c r="X5243" t="s">
        <v>183</v>
      </c>
      <c r="Y5243" s="28">
        <v>0.89980000000000004</v>
      </c>
      <c r="Z5243" t="s">
        <v>5463</v>
      </c>
      <c r="AA5243" s="29">
        <f>IF(database_public_cloud_VMs[[#This Row],[Currency]]="USD",(database_public_cloud_VMs[[#This Row],[Rate]]*param_exchange_rate)/(1+param_discount_aws),database_public_cloud_VMs[[#This Row],[Rate]])</f>
        <v>0.89980000000000004</v>
      </c>
    </row>
    <row r="5244" spans="1:27" x14ac:dyDescent="0.45">
      <c r="A5244" s="24" t="s">
        <v>5834</v>
      </c>
      <c r="B5244" t="s">
        <v>55</v>
      </c>
      <c r="C5244" s="25" t="s">
        <v>5454</v>
      </c>
      <c r="D5244" t="s">
        <v>170</v>
      </c>
      <c r="E5244" t="s">
        <v>5777</v>
      </c>
      <c r="F5244" t="s">
        <v>5833</v>
      </c>
      <c r="G5244" s="26">
        <v>8</v>
      </c>
      <c r="H5244" s="26">
        <v>64</v>
      </c>
      <c r="I5244" s="26">
        <v>80</v>
      </c>
      <c r="J5244" s="27" t="s">
        <v>310</v>
      </c>
      <c r="K5244" s="27" t="s">
        <v>5779</v>
      </c>
      <c r="L5244" s="27" t="s">
        <v>1977</v>
      </c>
      <c r="M5244" t="s">
        <v>31</v>
      </c>
      <c r="N5244" t="s">
        <v>188</v>
      </c>
      <c r="O5244" t="s">
        <v>188</v>
      </c>
      <c r="P5244" t="s">
        <v>5459</v>
      </c>
      <c r="Q5244" t="s">
        <v>180</v>
      </c>
      <c r="R5244" t="str">
        <f>IF(database_public_cloud_VMs[[#This Row],[Azure Environment]]="Enterprise Agreement","Licence Included","Bring Your Own Licence")</f>
        <v>Licence Included</v>
      </c>
      <c r="S5244" t="s">
        <v>5460</v>
      </c>
      <c r="T5244" t="s">
        <v>5461</v>
      </c>
      <c r="U5244" t="s">
        <v>5465</v>
      </c>
      <c r="V5244" t="s">
        <v>5461</v>
      </c>
      <c r="W5244" t="s">
        <v>182</v>
      </c>
      <c r="X5244" t="s">
        <v>183</v>
      </c>
      <c r="Y5244" s="28">
        <v>0.72299999999999998</v>
      </c>
      <c r="Z5244" t="s">
        <v>5463</v>
      </c>
      <c r="AA5244" s="29">
        <f>IF(database_public_cloud_VMs[[#This Row],[Currency]]="USD",(database_public_cloud_VMs[[#This Row],[Rate]]*param_exchange_rate)/(1+param_discount_aws),database_public_cloud_VMs[[#This Row],[Rate]])</f>
        <v>0.72299999999999998</v>
      </c>
    </row>
    <row r="5245" spans="1:27" x14ac:dyDescent="0.45">
      <c r="A5245" s="24" t="s">
        <v>5835</v>
      </c>
      <c r="B5245" t="s">
        <v>55</v>
      </c>
      <c r="C5245" s="25" t="s">
        <v>5454</v>
      </c>
      <c r="D5245" t="s">
        <v>170</v>
      </c>
      <c r="E5245" t="s">
        <v>5777</v>
      </c>
      <c r="F5245" t="s">
        <v>5833</v>
      </c>
      <c r="G5245" s="26">
        <v>8</v>
      </c>
      <c r="H5245" s="26">
        <v>64</v>
      </c>
      <c r="I5245" s="26">
        <v>80</v>
      </c>
      <c r="J5245" s="27" t="s">
        <v>310</v>
      </c>
      <c r="K5245" s="27" t="s">
        <v>5779</v>
      </c>
      <c r="L5245" s="27" t="s">
        <v>1977</v>
      </c>
      <c r="M5245" t="s">
        <v>31</v>
      </c>
      <c r="N5245" t="s">
        <v>177</v>
      </c>
      <c r="O5245" t="s">
        <v>178</v>
      </c>
      <c r="P5245" t="s">
        <v>5459</v>
      </c>
      <c r="Q5245" t="s">
        <v>180</v>
      </c>
      <c r="R5245" t="str">
        <f>IF(database_public_cloud_VMs[[#This Row],[Azure Environment]]="Enterprise Agreement","Licence Included","Bring Your Own Licence")</f>
        <v>Licence Included</v>
      </c>
      <c r="S5245" t="s">
        <v>5460</v>
      </c>
      <c r="T5245" t="s">
        <v>5461</v>
      </c>
      <c r="U5245" t="s">
        <v>5465</v>
      </c>
      <c r="V5245" t="s">
        <v>5461</v>
      </c>
      <c r="W5245" t="s">
        <v>182</v>
      </c>
      <c r="X5245" t="s">
        <v>183</v>
      </c>
      <c r="Y5245" s="28" t="s">
        <v>5467</v>
      </c>
      <c r="Z5245" t="s">
        <v>5463</v>
      </c>
      <c r="AA524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246" spans="1:27" x14ac:dyDescent="0.45">
      <c r="A5246" s="24" t="s">
        <v>5836</v>
      </c>
      <c r="B5246" t="s">
        <v>55</v>
      </c>
      <c r="C5246" s="25" t="s">
        <v>5454</v>
      </c>
      <c r="D5246" t="s">
        <v>170</v>
      </c>
      <c r="E5246" t="s">
        <v>5777</v>
      </c>
      <c r="F5246" t="s">
        <v>5833</v>
      </c>
      <c r="G5246" s="26">
        <v>8</v>
      </c>
      <c r="H5246" s="26">
        <v>64</v>
      </c>
      <c r="I5246" s="26">
        <v>80</v>
      </c>
      <c r="J5246" s="27" t="s">
        <v>310</v>
      </c>
      <c r="K5246" s="27" t="s">
        <v>5779</v>
      </c>
      <c r="L5246" s="27" t="s">
        <v>1977</v>
      </c>
      <c r="M5246" t="s">
        <v>31</v>
      </c>
      <c r="N5246" t="s">
        <v>177</v>
      </c>
      <c r="O5246" t="s">
        <v>185</v>
      </c>
      <c r="P5246" t="s">
        <v>5459</v>
      </c>
      <c r="Q5246" t="s">
        <v>180</v>
      </c>
      <c r="R5246" t="str">
        <f>IF(database_public_cloud_VMs[[#This Row],[Azure Environment]]="Enterprise Agreement","Licence Included","Bring Your Own Licence")</f>
        <v>Licence Included</v>
      </c>
      <c r="S5246" t="s">
        <v>5460</v>
      </c>
      <c r="T5246" t="s">
        <v>5461</v>
      </c>
      <c r="U5246" t="s">
        <v>5465</v>
      </c>
      <c r="V5246" t="s">
        <v>5461</v>
      </c>
      <c r="W5246" t="s">
        <v>182</v>
      </c>
      <c r="X5246" t="s">
        <v>183</v>
      </c>
      <c r="Y5246" s="28" t="s">
        <v>5467</v>
      </c>
      <c r="Z5246" t="s">
        <v>5463</v>
      </c>
      <c r="AA524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247" spans="1:27" x14ac:dyDescent="0.45">
      <c r="A5247" s="24" t="s">
        <v>5837</v>
      </c>
      <c r="B5247" t="s">
        <v>55</v>
      </c>
      <c r="C5247" s="25" t="s">
        <v>5454</v>
      </c>
      <c r="D5247" t="s">
        <v>170</v>
      </c>
      <c r="E5247" t="s">
        <v>5777</v>
      </c>
      <c r="F5247" t="s">
        <v>5833</v>
      </c>
      <c r="G5247" s="26">
        <v>8</v>
      </c>
      <c r="H5247" s="26">
        <v>64</v>
      </c>
      <c r="I5247" s="26">
        <v>80</v>
      </c>
      <c r="J5247" s="27" t="s">
        <v>310</v>
      </c>
      <c r="K5247" s="27" t="s">
        <v>5779</v>
      </c>
      <c r="L5247" s="27" t="s">
        <v>1977</v>
      </c>
      <c r="M5247" t="s">
        <v>31</v>
      </c>
      <c r="N5247" t="s">
        <v>188</v>
      </c>
      <c r="O5247" t="s">
        <v>188</v>
      </c>
      <c r="P5247" t="s">
        <v>5459</v>
      </c>
      <c r="Q5247" t="s">
        <v>180</v>
      </c>
      <c r="R5247" t="str">
        <f>IF(database_public_cloud_VMs[[#This Row],[Azure Environment]]="Enterprise Agreement","Licence Included","Bring Your Own Licence")</f>
        <v>Licence Included</v>
      </c>
      <c r="S5247" t="s">
        <v>5460</v>
      </c>
      <c r="T5247" t="s">
        <v>5471</v>
      </c>
      <c r="U5247" t="s">
        <v>5462</v>
      </c>
      <c r="V5247" t="s">
        <v>5461</v>
      </c>
      <c r="W5247" t="s">
        <v>182</v>
      </c>
      <c r="X5247" t="s">
        <v>183</v>
      </c>
      <c r="Y5247" s="28">
        <v>0.18</v>
      </c>
      <c r="Z5247" t="s">
        <v>5463</v>
      </c>
      <c r="AA5247" s="29">
        <f>IF(database_public_cloud_VMs[[#This Row],[Currency]]="USD",(database_public_cloud_VMs[[#This Row],[Rate]]*param_exchange_rate)/(1+param_discount_aws),database_public_cloud_VMs[[#This Row],[Rate]])</f>
        <v>0.18</v>
      </c>
    </row>
    <row r="5248" spans="1:27" x14ac:dyDescent="0.45">
      <c r="A5248" s="24" t="s">
        <v>5838</v>
      </c>
      <c r="B5248" t="s">
        <v>55</v>
      </c>
      <c r="C5248" s="25" t="s">
        <v>5454</v>
      </c>
      <c r="D5248" t="s">
        <v>170</v>
      </c>
      <c r="E5248" t="s">
        <v>5777</v>
      </c>
      <c r="F5248" t="s">
        <v>5833</v>
      </c>
      <c r="G5248" s="26">
        <v>8</v>
      </c>
      <c r="H5248" s="26">
        <v>64</v>
      </c>
      <c r="I5248" s="26">
        <v>80</v>
      </c>
      <c r="J5248" s="27" t="s">
        <v>310</v>
      </c>
      <c r="K5248" s="27" t="s">
        <v>5779</v>
      </c>
      <c r="L5248" s="27" t="s">
        <v>1977</v>
      </c>
      <c r="M5248" t="s">
        <v>31</v>
      </c>
      <c r="N5248" t="s">
        <v>188</v>
      </c>
      <c r="O5248" t="s">
        <v>188</v>
      </c>
      <c r="P5248" t="s">
        <v>5459</v>
      </c>
      <c r="Q5248" t="s">
        <v>180</v>
      </c>
      <c r="R5248" t="str">
        <f>IF(database_public_cloud_VMs[[#This Row],[Azure Environment]]="Enterprise Agreement","Licence Included","Bring Your Own Licence")</f>
        <v>Licence Included</v>
      </c>
      <c r="S5248" t="s">
        <v>5460</v>
      </c>
      <c r="T5248" t="s">
        <v>5471</v>
      </c>
      <c r="U5248" t="s">
        <v>5465</v>
      </c>
      <c r="V5248" t="s">
        <v>5461</v>
      </c>
      <c r="W5248" t="s">
        <v>182</v>
      </c>
      <c r="X5248" t="s">
        <v>183</v>
      </c>
      <c r="Y5248" s="28">
        <v>0.14499999999999999</v>
      </c>
      <c r="Z5248" t="s">
        <v>5463</v>
      </c>
      <c r="AA5248" s="29">
        <f>IF(database_public_cloud_VMs[[#This Row],[Currency]]="USD",(database_public_cloud_VMs[[#This Row],[Rate]]*param_exchange_rate)/(1+param_discount_aws),database_public_cloud_VMs[[#This Row],[Rate]])</f>
        <v>0.14499999999999999</v>
      </c>
    </row>
    <row r="5249" spans="1:27" x14ac:dyDescent="0.45">
      <c r="A5249" s="24" t="s">
        <v>5839</v>
      </c>
      <c r="B5249" t="s">
        <v>55</v>
      </c>
      <c r="C5249" s="25" t="s">
        <v>5454</v>
      </c>
      <c r="D5249" t="s">
        <v>170</v>
      </c>
      <c r="E5249" t="s">
        <v>5777</v>
      </c>
      <c r="F5249" t="s">
        <v>5833</v>
      </c>
      <c r="G5249" s="26">
        <v>8</v>
      </c>
      <c r="H5249" s="26">
        <v>64</v>
      </c>
      <c r="I5249" s="26">
        <v>80</v>
      </c>
      <c r="J5249" s="27" t="s">
        <v>310</v>
      </c>
      <c r="K5249" s="27" t="s">
        <v>5779</v>
      </c>
      <c r="L5249" s="27" t="s">
        <v>1977</v>
      </c>
      <c r="M5249" t="s">
        <v>31</v>
      </c>
      <c r="N5249" t="s">
        <v>177</v>
      </c>
      <c r="O5249" t="s">
        <v>178</v>
      </c>
      <c r="P5249" t="s">
        <v>5459</v>
      </c>
      <c r="Q5249" t="s">
        <v>180</v>
      </c>
      <c r="R5249" t="str">
        <f>IF(database_public_cloud_VMs[[#This Row],[Azure Environment]]="Enterprise Agreement","Licence Included","Bring Your Own Licence")</f>
        <v>Licence Included</v>
      </c>
      <c r="S5249" t="s">
        <v>5460</v>
      </c>
      <c r="T5249" t="s">
        <v>5471</v>
      </c>
      <c r="U5249" t="s">
        <v>5465</v>
      </c>
      <c r="V5249" t="s">
        <v>5461</v>
      </c>
      <c r="W5249" t="s">
        <v>182</v>
      </c>
      <c r="X5249" t="s">
        <v>183</v>
      </c>
      <c r="Y5249" s="28" t="s">
        <v>5467</v>
      </c>
      <c r="Z5249" t="s">
        <v>5463</v>
      </c>
      <c r="AA524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250" spans="1:27" x14ac:dyDescent="0.45">
      <c r="A5250" s="24" t="s">
        <v>5840</v>
      </c>
      <c r="B5250" t="s">
        <v>55</v>
      </c>
      <c r="C5250" s="25" t="s">
        <v>5454</v>
      </c>
      <c r="D5250" t="s">
        <v>170</v>
      </c>
      <c r="E5250" t="s">
        <v>5777</v>
      </c>
      <c r="F5250" t="s">
        <v>5833</v>
      </c>
      <c r="G5250" s="26">
        <v>8</v>
      </c>
      <c r="H5250" s="26">
        <v>64</v>
      </c>
      <c r="I5250" s="26">
        <v>80</v>
      </c>
      <c r="J5250" s="27" t="s">
        <v>310</v>
      </c>
      <c r="K5250" s="27" t="s">
        <v>5779</v>
      </c>
      <c r="L5250" s="27" t="s">
        <v>1977</v>
      </c>
      <c r="M5250" t="s">
        <v>31</v>
      </c>
      <c r="N5250" t="s">
        <v>177</v>
      </c>
      <c r="O5250" t="s">
        <v>185</v>
      </c>
      <c r="P5250" t="s">
        <v>5459</v>
      </c>
      <c r="Q5250" t="s">
        <v>180</v>
      </c>
      <c r="R5250" t="str">
        <f>IF(database_public_cloud_VMs[[#This Row],[Azure Environment]]="Enterprise Agreement","Licence Included","Bring Your Own Licence")</f>
        <v>Licence Included</v>
      </c>
      <c r="S5250" t="s">
        <v>5460</v>
      </c>
      <c r="T5250" t="s">
        <v>5471</v>
      </c>
      <c r="U5250" t="s">
        <v>5465</v>
      </c>
      <c r="V5250" t="s">
        <v>5461</v>
      </c>
      <c r="W5250" t="s">
        <v>182</v>
      </c>
      <c r="X5250" t="s">
        <v>183</v>
      </c>
      <c r="Y5250" s="28" t="s">
        <v>5467</v>
      </c>
      <c r="Z5250" t="s">
        <v>5463</v>
      </c>
      <c r="AA525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251" spans="1:27" x14ac:dyDescent="0.45">
      <c r="A5251" s="24" t="s">
        <v>5841</v>
      </c>
      <c r="B5251" t="s">
        <v>55</v>
      </c>
      <c r="C5251" s="25" t="s">
        <v>5454</v>
      </c>
      <c r="D5251" t="s">
        <v>170</v>
      </c>
      <c r="E5251" t="s">
        <v>5777</v>
      </c>
      <c r="F5251" t="s">
        <v>5778</v>
      </c>
      <c r="G5251" s="26">
        <v>1</v>
      </c>
      <c r="H5251" s="26">
        <v>2</v>
      </c>
      <c r="I5251" s="26">
        <v>10</v>
      </c>
      <c r="J5251" s="27" t="s">
        <v>310</v>
      </c>
      <c r="K5251" s="27" t="s">
        <v>5779</v>
      </c>
      <c r="L5251" s="27" t="s">
        <v>249</v>
      </c>
      <c r="M5251" t="s">
        <v>31</v>
      </c>
      <c r="N5251" t="s">
        <v>188</v>
      </c>
      <c r="O5251" t="s">
        <v>188</v>
      </c>
      <c r="P5251" t="s">
        <v>5459</v>
      </c>
      <c r="Q5251" t="s">
        <v>315</v>
      </c>
      <c r="R5251" t="str">
        <f>IF(database_public_cloud_VMs[[#This Row],[Azure Environment]]="Enterprise Agreement","Licence Included","Bring Your Own Licence")</f>
        <v>Licence Included</v>
      </c>
      <c r="S5251" t="s">
        <v>5460</v>
      </c>
      <c r="T5251" t="s">
        <v>5461</v>
      </c>
      <c r="U5251" t="s">
        <v>5462</v>
      </c>
      <c r="V5251" t="s">
        <v>5461</v>
      </c>
      <c r="W5251" t="s">
        <v>182</v>
      </c>
      <c r="X5251" t="s">
        <v>183</v>
      </c>
      <c r="Y5251" s="28">
        <v>0.10440000000000001</v>
      </c>
      <c r="Z5251" t="s">
        <v>5463</v>
      </c>
      <c r="AA5251" s="29">
        <f>IF(database_public_cloud_VMs[[#This Row],[Currency]]="USD",(database_public_cloud_VMs[[#This Row],[Rate]]*param_exchange_rate)/(1+param_discount_aws),database_public_cloud_VMs[[#This Row],[Rate]])</f>
        <v>0.10440000000000001</v>
      </c>
    </row>
    <row r="5252" spans="1:27" x14ac:dyDescent="0.45">
      <c r="A5252" s="24" t="s">
        <v>5842</v>
      </c>
      <c r="B5252" t="s">
        <v>55</v>
      </c>
      <c r="C5252" s="25" t="s">
        <v>5454</v>
      </c>
      <c r="D5252" t="s">
        <v>170</v>
      </c>
      <c r="E5252" t="s">
        <v>5777</v>
      </c>
      <c r="F5252" t="s">
        <v>5778</v>
      </c>
      <c r="G5252" s="26">
        <v>1</v>
      </c>
      <c r="H5252" s="26">
        <v>2</v>
      </c>
      <c r="I5252" s="26">
        <v>10</v>
      </c>
      <c r="J5252" s="27" t="s">
        <v>310</v>
      </c>
      <c r="K5252" s="27" t="s">
        <v>5779</v>
      </c>
      <c r="L5252" s="27" t="s">
        <v>249</v>
      </c>
      <c r="M5252" t="s">
        <v>31</v>
      </c>
      <c r="N5252" t="s">
        <v>188</v>
      </c>
      <c r="O5252" t="s">
        <v>188</v>
      </c>
      <c r="P5252" t="s">
        <v>5459</v>
      </c>
      <c r="Q5252" t="s">
        <v>315</v>
      </c>
      <c r="R5252" t="str">
        <f>IF(database_public_cloud_VMs[[#This Row],[Azure Environment]]="Enterprise Agreement","Licence Included","Bring Your Own Licence")</f>
        <v>Licence Included</v>
      </c>
      <c r="S5252" t="s">
        <v>5460</v>
      </c>
      <c r="T5252" t="s">
        <v>5461</v>
      </c>
      <c r="U5252" t="s">
        <v>5465</v>
      </c>
      <c r="V5252" t="s">
        <v>5461</v>
      </c>
      <c r="W5252" t="s">
        <v>182</v>
      </c>
      <c r="X5252" t="s">
        <v>183</v>
      </c>
      <c r="Y5252" s="28">
        <v>8.3799999999999999E-2</v>
      </c>
      <c r="Z5252" t="s">
        <v>5463</v>
      </c>
      <c r="AA5252" s="29">
        <f>IF(database_public_cloud_VMs[[#This Row],[Currency]]="USD",(database_public_cloud_VMs[[#This Row],[Rate]]*param_exchange_rate)/(1+param_discount_aws),database_public_cloud_VMs[[#This Row],[Rate]])</f>
        <v>8.3799999999999999E-2</v>
      </c>
    </row>
    <row r="5253" spans="1:27" x14ac:dyDescent="0.45">
      <c r="A5253" s="24" t="s">
        <v>5843</v>
      </c>
      <c r="B5253" t="s">
        <v>55</v>
      </c>
      <c r="C5253" s="25" t="s">
        <v>5454</v>
      </c>
      <c r="D5253" t="s">
        <v>170</v>
      </c>
      <c r="E5253" t="s">
        <v>5777</v>
      </c>
      <c r="F5253" t="s">
        <v>5778</v>
      </c>
      <c r="G5253" s="26">
        <v>1</v>
      </c>
      <c r="H5253" s="26">
        <v>2</v>
      </c>
      <c r="I5253" s="26">
        <v>10</v>
      </c>
      <c r="J5253" s="27" t="s">
        <v>310</v>
      </c>
      <c r="K5253" s="27" t="s">
        <v>5779</v>
      </c>
      <c r="L5253" s="27" t="s">
        <v>249</v>
      </c>
      <c r="M5253" t="s">
        <v>31</v>
      </c>
      <c r="N5253" t="s">
        <v>177</v>
      </c>
      <c r="O5253" t="s">
        <v>178</v>
      </c>
      <c r="P5253" t="s">
        <v>5459</v>
      </c>
      <c r="Q5253" t="s">
        <v>315</v>
      </c>
      <c r="R5253" t="str">
        <f>IF(database_public_cloud_VMs[[#This Row],[Azure Environment]]="Enterprise Agreement","Licence Included","Bring Your Own Licence")</f>
        <v>Licence Included</v>
      </c>
      <c r="S5253" t="s">
        <v>5460</v>
      </c>
      <c r="T5253" t="s">
        <v>5461</v>
      </c>
      <c r="U5253" t="s">
        <v>5465</v>
      </c>
      <c r="V5253" t="s">
        <v>5461</v>
      </c>
      <c r="W5253" t="s">
        <v>182</v>
      </c>
      <c r="X5253" t="s">
        <v>183</v>
      </c>
      <c r="Y5253" s="28" t="s">
        <v>5467</v>
      </c>
      <c r="Z5253" t="s">
        <v>5463</v>
      </c>
      <c r="AA525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254" spans="1:27" x14ac:dyDescent="0.45">
      <c r="A5254" s="24" t="s">
        <v>5844</v>
      </c>
      <c r="B5254" t="s">
        <v>55</v>
      </c>
      <c r="C5254" s="25" t="s">
        <v>5454</v>
      </c>
      <c r="D5254" t="s">
        <v>170</v>
      </c>
      <c r="E5254" t="s">
        <v>5777</v>
      </c>
      <c r="F5254" t="s">
        <v>5778</v>
      </c>
      <c r="G5254" s="26">
        <v>1</v>
      </c>
      <c r="H5254" s="26">
        <v>2</v>
      </c>
      <c r="I5254" s="26">
        <v>10</v>
      </c>
      <c r="J5254" s="27" t="s">
        <v>310</v>
      </c>
      <c r="K5254" s="27" t="s">
        <v>5779</v>
      </c>
      <c r="L5254" s="27" t="s">
        <v>249</v>
      </c>
      <c r="M5254" t="s">
        <v>31</v>
      </c>
      <c r="N5254" t="s">
        <v>177</v>
      </c>
      <c r="O5254" t="s">
        <v>185</v>
      </c>
      <c r="P5254" t="s">
        <v>5459</v>
      </c>
      <c r="Q5254" t="s">
        <v>315</v>
      </c>
      <c r="R5254" t="str">
        <f>IF(database_public_cloud_VMs[[#This Row],[Azure Environment]]="Enterprise Agreement","Licence Included","Bring Your Own Licence")</f>
        <v>Licence Included</v>
      </c>
      <c r="S5254" t="s">
        <v>5460</v>
      </c>
      <c r="T5254" t="s">
        <v>5461</v>
      </c>
      <c r="U5254" t="s">
        <v>5465</v>
      </c>
      <c r="V5254" t="s">
        <v>5461</v>
      </c>
      <c r="W5254" t="s">
        <v>182</v>
      </c>
      <c r="X5254" t="s">
        <v>183</v>
      </c>
      <c r="Y5254" s="28" t="s">
        <v>5467</v>
      </c>
      <c r="Z5254" t="s">
        <v>5463</v>
      </c>
      <c r="AA525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255" spans="1:27" x14ac:dyDescent="0.45">
      <c r="A5255" s="24" t="s">
        <v>5845</v>
      </c>
      <c r="B5255" t="s">
        <v>55</v>
      </c>
      <c r="C5255" s="25" t="s">
        <v>5454</v>
      </c>
      <c r="D5255" t="s">
        <v>170</v>
      </c>
      <c r="E5255" t="s">
        <v>5777</v>
      </c>
      <c r="F5255" t="s">
        <v>5778</v>
      </c>
      <c r="G5255" s="26">
        <v>1</v>
      </c>
      <c r="H5255" s="26">
        <v>2</v>
      </c>
      <c r="I5255" s="26">
        <v>10</v>
      </c>
      <c r="J5255" s="27" t="s">
        <v>310</v>
      </c>
      <c r="K5255" s="27" t="s">
        <v>5779</v>
      </c>
      <c r="L5255" s="27" t="s">
        <v>249</v>
      </c>
      <c r="M5255" t="s">
        <v>31</v>
      </c>
      <c r="N5255" t="s">
        <v>188</v>
      </c>
      <c r="O5255" t="s">
        <v>188</v>
      </c>
      <c r="P5255" t="s">
        <v>5459</v>
      </c>
      <c r="Q5255" t="s">
        <v>315</v>
      </c>
      <c r="R5255" t="str">
        <f>IF(database_public_cloud_VMs[[#This Row],[Azure Environment]]="Enterprise Agreement","Licence Included","Bring Your Own Licence")</f>
        <v>Bring Your Own Licence</v>
      </c>
      <c r="S5255" t="s">
        <v>5599</v>
      </c>
      <c r="T5255" t="s">
        <v>5461</v>
      </c>
      <c r="U5255" t="s">
        <v>5462</v>
      </c>
      <c r="V5255" t="s">
        <v>5461</v>
      </c>
      <c r="W5255" t="s">
        <v>182</v>
      </c>
      <c r="X5255" t="s">
        <v>183</v>
      </c>
      <c r="Y5255" s="28" t="s">
        <v>5600</v>
      </c>
      <c r="Z5255" t="s">
        <v>5463</v>
      </c>
      <c r="AA525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256" spans="1:27" x14ac:dyDescent="0.45">
      <c r="A5256" s="24" t="s">
        <v>5846</v>
      </c>
      <c r="B5256" t="s">
        <v>55</v>
      </c>
      <c r="C5256" s="25" t="s">
        <v>5454</v>
      </c>
      <c r="D5256" t="s">
        <v>170</v>
      </c>
      <c r="E5256" t="s">
        <v>5777</v>
      </c>
      <c r="F5256" t="s">
        <v>5778</v>
      </c>
      <c r="G5256" s="26">
        <v>1</v>
      </c>
      <c r="H5256" s="26">
        <v>2</v>
      </c>
      <c r="I5256" s="26">
        <v>10</v>
      </c>
      <c r="J5256" s="27" t="s">
        <v>310</v>
      </c>
      <c r="K5256" s="27" t="s">
        <v>5779</v>
      </c>
      <c r="L5256" s="27" t="s">
        <v>249</v>
      </c>
      <c r="M5256" t="s">
        <v>31</v>
      </c>
      <c r="N5256" t="s">
        <v>188</v>
      </c>
      <c r="O5256" t="s">
        <v>188</v>
      </c>
      <c r="P5256" t="s">
        <v>5459</v>
      </c>
      <c r="Q5256" t="s">
        <v>315</v>
      </c>
      <c r="R5256" t="str">
        <f>IF(database_public_cloud_VMs[[#This Row],[Azure Environment]]="Enterprise Agreement","Licence Included","Bring Your Own Licence")</f>
        <v>Bring Your Own Licence</v>
      </c>
      <c r="S5256" t="s">
        <v>5599</v>
      </c>
      <c r="T5256" t="s">
        <v>5461</v>
      </c>
      <c r="U5256" t="s">
        <v>5465</v>
      </c>
      <c r="V5256" t="s">
        <v>5461</v>
      </c>
      <c r="W5256" t="s">
        <v>182</v>
      </c>
      <c r="X5256" t="s">
        <v>183</v>
      </c>
      <c r="Y5256" s="28">
        <v>5.5300000000000002E-2</v>
      </c>
      <c r="Z5256" t="s">
        <v>5463</v>
      </c>
      <c r="AA5256" s="29">
        <f>IF(database_public_cloud_VMs[[#This Row],[Currency]]="USD",(database_public_cloud_VMs[[#This Row],[Rate]]*param_exchange_rate)/(1+param_discount_aws),database_public_cloud_VMs[[#This Row],[Rate]])</f>
        <v>5.5300000000000002E-2</v>
      </c>
    </row>
    <row r="5257" spans="1:27" x14ac:dyDescent="0.45">
      <c r="A5257" s="24" t="s">
        <v>5847</v>
      </c>
      <c r="B5257" t="s">
        <v>55</v>
      </c>
      <c r="C5257" s="25" t="s">
        <v>5454</v>
      </c>
      <c r="D5257" t="s">
        <v>170</v>
      </c>
      <c r="E5257" t="s">
        <v>5777</v>
      </c>
      <c r="F5257" t="s">
        <v>5778</v>
      </c>
      <c r="G5257" s="26">
        <v>1</v>
      </c>
      <c r="H5257" s="26">
        <v>2</v>
      </c>
      <c r="I5257" s="26">
        <v>10</v>
      </c>
      <c r="J5257" s="27" t="s">
        <v>310</v>
      </c>
      <c r="K5257" s="27" t="s">
        <v>5779</v>
      </c>
      <c r="L5257" s="27" t="s">
        <v>249</v>
      </c>
      <c r="M5257" t="s">
        <v>31</v>
      </c>
      <c r="N5257" t="s">
        <v>177</v>
      </c>
      <c r="O5257" t="s">
        <v>178</v>
      </c>
      <c r="P5257" t="s">
        <v>5459</v>
      </c>
      <c r="Q5257" t="s">
        <v>315</v>
      </c>
      <c r="R5257" t="str">
        <f>IF(database_public_cloud_VMs[[#This Row],[Azure Environment]]="Enterprise Agreement","Licence Included","Bring Your Own Licence")</f>
        <v>Bring Your Own Licence</v>
      </c>
      <c r="S5257" t="s">
        <v>5599</v>
      </c>
      <c r="T5257" t="s">
        <v>5461</v>
      </c>
      <c r="U5257" t="s">
        <v>5465</v>
      </c>
      <c r="V5257" t="s">
        <v>5461</v>
      </c>
      <c r="W5257" t="s">
        <v>182</v>
      </c>
      <c r="X5257" t="s">
        <v>183</v>
      </c>
      <c r="Y5257" s="28" t="s">
        <v>5467</v>
      </c>
      <c r="Z5257" t="s">
        <v>5463</v>
      </c>
      <c r="AA525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258" spans="1:27" x14ac:dyDescent="0.45">
      <c r="A5258" s="24" t="s">
        <v>5848</v>
      </c>
      <c r="B5258" t="s">
        <v>55</v>
      </c>
      <c r="C5258" s="25" t="s">
        <v>5454</v>
      </c>
      <c r="D5258" t="s">
        <v>170</v>
      </c>
      <c r="E5258" t="s">
        <v>5777</v>
      </c>
      <c r="F5258" t="s">
        <v>5778</v>
      </c>
      <c r="G5258" s="26">
        <v>1</v>
      </c>
      <c r="H5258" s="26">
        <v>2</v>
      </c>
      <c r="I5258" s="26">
        <v>10</v>
      </c>
      <c r="J5258" s="27" t="s">
        <v>310</v>
      </c>
      <c r="K5258" s="27" t="s">
        <v>5779</v>
      </c>
      <c r="L5258" s="27" t="s">
        <v>249</v>
      </c>
      <c r="M5258" t="s">
        <v>31</v>
      </c>
      <c r="N5258" t="s">
        <v>177</v>
      </c>
      <c r="O5258" t="s">
        <v>185</v>
      </c>
      <c r="P5258" t="s">
        <v>5459</v>
      </c>
      <c r="Q5258" t="s">
        <v>315</v>
      </c>
      <c r="R5258" t="str">
        <f>IF(database_public_cloud_VMs[[#This Row],[Azure Environment]]="Enterprise Agreement","Licence Included","Bring Your Own Licence")</f>
        <v>Bring Your Own Licence</v>
      </c>
      <c r="S5258" t="s">
        <v>5599</v>
      </c>
      <c r="T5258" t="s">
        <v>5461</v>
      </c>
      <c r="U5258" t="s">
        <v>5465</v>
      </c>
      <c r="V5258" t="s">
        <v>5461</v>
      </c>
      <c r="W5258" t="s">
        <v>182</v>
      </c>
      <c r="X5258" t="s">
        <v>183</v>
      </c>
      <c r="Y5258" s="28" t="s">
        <v>5467</v>
      </c>
      <c r="Z5258" t="s">
        <v>5463</v>
      </c>
      <c r="AA525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259" spans="1:27" x14ac:dyDescent="0.45">
      <c r="A5259" s="24" t="s">
        <v>5849</v>
      </c>
      <c r="B5259" t="s">
        <v>55</v>
      </c>
      <c r="C5259" s="25" t="s">
        <v>5454</v>
      </c>
      <c r="D5259" t="s">
        <v>170</v>
      </c>
      <c r="E5259" t="s">
        <v>5777</v>
      </c>
      <c r="F5259" t="s">
        <v>5778</v>
      </c>
      <c r="G5259" s="26">
        <v>1</v>
      </c>
      <c r="H5259" s="26">
        <v>2</v>
      </c>
      <c r="I5259" s="26">
        <v>10</v>
      </c>
      <c r="J5259" s="27" t="s">
        <v>310</v>
      </c>
      <c r="K5259" s="27" t="s">
        <v>5779</v>
      </c>
      <c r="L5259" s="27" t="s">
        <v>249</v>
      </c>
      <c r="M5259" t="s">
        <v>31</v>
      </c>
      <c r="N5259" t="s">
        <v>188</v>
      </c>
      <c r="O5259" t="s">
        <v>188</v>
      </c>
      <c r="P5259" t="s">
        <v>5459</v>
      </c>
      <c r="Q5259" t="s">
        <v>315</v>
      </c>
      <c r="R5259" t="str">
        <f>IF(database_public_cloud_VMs[[#This Row],[Azure Environment]]="Enterprise Agreement","Licence Included","Bring Your Own Licence")</f>
        <v>Licence Included</v>
      </c>
      <c r="S5259" t="s">
        <v>5460</v>
      </c>
      <c r="T5259" t="s">
        <v>5471</v>
      </c>
      <c r="U5259" t="s">
        <v>5462</v>
      </c>
      <c r="V5259" t="s">
        <v>5461</v>
      </c>
      <c r="W5259" t="s">
        <v>182</v>
      </c>
      <c r="X5259" t="s">
        <v>183</v>
      </c>
      <c r="Y5259" s="28">
        <v>4.1200000000000001E-2</v>
      </c>
      <c r="Z5259" t="s">
        <v>5463</v>
      </c>
      <c r="AA5259" s="29">
        <f>IF(database_public_cloud_VMs[[#This Row],[Currency]]="USD",(database_public_cloud_VMs[[#This Row],[Rate]]*param_exchange_rate)/(1+param_discount_aws),database_public_cloud_VMs[[#This Row],[Rate]])</f>
        <v>4.1200000000000001E-2</v>
      </c>
    </row>
    <row r="5260" spans="1:27" x14ac:dyDescent="0.45">
      <c r="A5260" s="24" t="s">
        <v>5850</v>
      </c>
      <c r="B5260" t="s">
        <v>55</v>
      </c>
      <c r="C5260" s="25" t="s">
        <v>5454</v>
      </c>
      <c r="D5260" t="s">
        <v>170</v>
      </c>
      <c r="E5260" t="s">
        <v>5777</v>
      </c>
      <c r="F5260" t="s">
        <v>5778</v>
      </c>
      <c r="G5260" s="26">
        <v>1</v>
      </c>
      <c r="H5260" s="26">
        <v>2</v>
      </c>
      <c r="I5260" s="26">
        <v>10</v>
      </c>
      <c r="J5260" s="27" t="s">
        <v>310</v>
      </c>
      <c r="K5260" s="27" t="s">
        <v>5779</v>
      </c>
      <c r="L5260" s="27" t="s">
        <v>249</v>
      </c>
      <c r="M5260" t="s">
        <v>31</v>
      </c>
      <c r="N5260" t="s">
        <v>188</v>
      </c>
      <c r="O5260" t="s">
        <v>188</v>
      </c>
      <c r="P5260" t="s">
        <v>5459</v>
      </c>
      <c r="Q5260" t="s">
        <v>315</v>
      </c>
      <c r="R5260" t="str">
        <f>IF(database_public_cloud_VMs[[#This Row],[Azure Environment]]="Enterprise Agreement","Licence Included","Bring Your Own Licence")</f>
        <v>Licence Included</v>
      </c>
      <c r="S5260" t="s">
        <v>5460</v>
      </c>
      <c r="T5260" t="s">
        <v>5471</v>
      </c>
      <c r="U5260" t="s">
        <v>5465</v>
      </c>
      <c r="V5260" t="s">
        <v>5461</v>
      </c>
      <c r="W5260" t="s">
        <v>182</v>
      </c>
      <c r="X5260" t="s">
        <v>183</v>
      </c>
      <c r="Y5260" s="28">
        <v>3.32E-2</v>
      </c>
      <c r="Z5260" t="s">
        <v>5463</v>
      </c>
      <c r="AA5260" s="29">
        <f>IF(database_public_cloud_VMs[[#This Row],[Currency]]="USD",(database_public_cloud_VMs[[#This Row],[Rate]]*param_exchange_rate)/(1+param_discount_aws),database_public_cloud_VMs[[#This Row],[Rate]])</f>
        <v>3.32E-2</v>
      </c>
    </row>
    <row r="5261" spans="1:27" x14ac:dyDescent="0.45">
      <c r="A5261" s="24" t="s">
        <v>5851</v>
      </c>
      <c r="B5261" t="s">
        <v>55</v>
      </c>
      <c r="C5261" s="25" t="s">
        <v>5454</v>
      </c>
      <c r="D5261" t="s">
        <v>170</v>
      </c>
      <c r="E5261" t="s">
        <v>5777</v>
      </c>
      <c r="F5261" t="s">
        <v>5778</v>
      </c>
      <c r="G5261" s="26">
        <v>1</v>
      </c>
      <c r="H5261" s="26">
        <v>2</v>
      </c>
      <c r="I5261" s="26">
        <v>10</v>
      </c>
      <c r="J5261" s="27" t="s">
        <v>310</v>
      </c>
      <c r="K5261" s="27" t="s">
        <v>5779</v>
      </c>
      <c r="L5261" s="27" t="s">
        <v>249</v>
      </c>
      <c r="M5261" t="s">
        <v>31</v>
      </c>
      <c r="N5261" t="s">
        <v>177</v>
      </c>
      <c r="O5261" t="s">
        <v>178</v>
      </c>
      <c r="P5261" t="s">
        <v>5459</v>
      </c>
      <c r="Q5261" t="s">
        <v>315</v>
      </c>
      <c r="R5261" t="str">
        <f>IF(database_public_cloud_VMs[[#This Row],[Azure Environment]]="Enterprise Agreement","Licence Included","Bring Your Own Licence")</f>
        <v>Licence Included</v>
      </c>
      <c r="S5261" t="s">
        <v>5460</v>
      </c>
      <c r="T5261" t="s">
        <v>5471</v>
      </c>
      <c r="U5261" t="s">
        <v>5465</v>
      </c>
      <c r="V5261" t="s">
        <v>5461</v>
      </c>
      <c r="W5261" t="s">
        <v>182</v>
      </c>
      <c r="X5261" t="s">
        <v>183</v>
      </c>
      <c r="Y5261" s="28" t="s">
        <v>5467</v>
      </c>
      <c r="Z5261" t="s">
        <v>5463</v>
      </c>
      <c r="AA526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262" spans="1:27" x14ac:dyDescent="0.45">
      <c r="A5262" s="24" t="s">
        <v>5852</v>
      </c>
      <c r="B5262" t="s">
        <v>55</v>
      </c>
      <c r="C5262" s="25" t="s">
        <v>5454</v>
      </c>
      <c r="D5262" t="s">
        <v>170</v>
      </c>
      <c r="E5262" t="s">
        <v>5777</v>
      </c>
      <c r="F5262" t="s">
        <v>5778</v>
      </c>
      <c r="G5262" s="26">
        <v>1</v>
      </c>
      <c r="H5262" s="26">
        <v>2</v>
      </c>
      <c r="I5262" s="26">
        <v>10</v>
      </c>
      <c r="J5262" s="27" t="s">
        <v>310</v>
      </c>
      <c r="K5262" s="27" t="s">
        <v>5779</v>
      </c>
      <c r="L5262" s="27" t="s">
        <v>249</v>
      </c>
      <c r="M5262" t="s">
        <v>31</v>
      </c>
      <c r="N5262" t="s">
        <v>177</v>
      </c>
      <c r="O5262" t="s">
        <v>185</v>
      </c>
      <c r="P5262" t="s">
        <v>5459</v>
      </c>
      <c r="Q5262" t="s">
        <v>315</v>
      </c>
      <c r="R5262" t="str">
        <f>IF(database_public_cloud_VMs[[#This Row],[Azure Environment]]="Enterprise Agreement","Licence Included","Bring Your Own Licence")</f>
        <v>Licence Included</v>
      </c>
      <c r="S5262" t="s">
        <v>5460</v>
      </c>
      <c r="T5262" t="s">
        <v>5471</v>
      </c>
      <c r="U5262" t="s">
        <v>5465</v>
      </c>
      <c r="V5262" t="s">
        <v>5461</v>
      </c>
      <c r="W5262" t="s">
        <v>182</v>
      </c>
      <c r="X5262" t="s">
        <v>183</v>
      </c>
      <c r="Y5262" s="28" t="s">
        <v>5467</v>
      </c>
      <c r="Z5262" t="s">
        <v>5463</v>
      </c>
      <c r="AA526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263" spans="1:27" x14ac:dyDescent="0.45">
      <c r="A5263" s="24" t="s">
        <v>5853</v>
      </c>
      <c r="B5263" t="s">
        <v>55</v>
      </c>
      <c r="C5263" s="25" t="s">
        <v>5454</v>
      </c>
      <c r="D5263" t="s">
        <v>170</v>
      </c>
      <c r="E5263" t="s">
        <v>5777</v>
      </c>
      <c r="F5263" t="s">
        <v>5778</v>
      </c>
      <c r="G5263" s="26">
        <v>1</v>
      </c>
      <c r="H5263" s="26">
        <v>2</v>
      </c>
      <c r="I5263" s="26">
        <v>10</v>
      </c>
      <c r="J5263" s="27" t="s">
        <v>310</v>
      </c>
      <c r="K5263" s="27" t="s">
        <v>5779</v>
      </c>
      <c r="L5263" s="27" t="s">
        <v>249</v>
      </c>
      <c r="M5263" t="s">
        <v>31</v>
      </c>
      <c r="N5263" t="s">
        <v>188</v>
      </c>
      <c r="O5263" t="s">
        <v>188</v>
      </c>
      <c r="P5263" t="s">
        <v>5459</v>
      </c>
      <c r="Q5263" t="s">
        <v>315</v>
      </c>
      <c r="R5263" t="str">
        <f>IF(database_public_cloud_VMs[[#This Row],[Azure Environment]]="Enterprise Agreement","Licence Included","Bring Your Own Licence")</f>
        <v>Bring Your Own Licence</v>
      </c>
      <c r="S5263" t="s">
        <v>5599</v>
      </c>
      <c r="T5263" t="s">
        <v>5471</v>
      </c>
      <c r="U5263" t="s">
        <v>5462</v>
      </c>
      <c r="V5263" t="s">
        <v>5461</v>
      </c>
      <c r="W5263" t="s">
        <v>182</v>
      </c>
      <c r="X5263" t="s">
        <v>183</v>
      </c>
      <c r="Y5263" s="28" t="s">
        <v>5600</v>
      </c>
      <c r="Z5263" t="s">
        <v>5463</v>
      </c>
      <c r="AA526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264" spans="1:27" x14ac:dyDescent="0.45">
      <c r="A5264" s="24" t="s">
        <v>5854</v>
      </c>
      <c r="B5264" t="s">
        <v>55</v>
      </c>
      <c r="C5264" s="25" t="s">
        <v>5454</v>
      </c>
      <c r="D5264" t="s">
        <v>170</v>
      </c>
      <c r="E5264" t="s">
        <v>5777</v>
      </c>
      <c r="F5264" t="s">
        <v>5778</v>
      </c>
      <c r="G5264" s="26">
        <v>1</v>
      </c>
      <c r="H5264" s="26">
        <v>2</v>
      </c>
      <c r="I5264" s="26">
        <v>10</v>
      </c>
      <c r="J5264" s="27" t="s">
        <v>310</v>
      </c>
      <c r="K5264" s="27" t="s">
        <v>5779</v>
      </c>
      <c r="L5264" s="27" t="s">
        <v>249</v>
      </c>
      <c r="M5264" t="s">
        <v>31</v>
      </c>
      <c r="N5264" t="s">
        <v>188</v>
      </c>
      <c r="O5264" t="s">
        <v>188</v>
      </c>
      <c r="P5264" t="s">
        <v>5459</v>
      </c>
      <c r="Q5264" t="s">
        <v>315</v>
      </c>
      <c r="R5264" t="str">
        <f>IF(database_public_cloud_VMs[[#This Row],[Azure Environment]]="Enterprise Agreement","Licence Included","Bring Your Own Licence")</f>
        <v>Bring Your Own Licence</v>
      </c>
      <c r="S5264" t="s">
        <v>5599</v>
      </c>
      <c r="T5264" t="s">
        <v>5471</v>
      </c>
      <c r="U5264" t="s">
        <v>5465</v>
      </c>
      <c r="V5264" t="s">
        <v>5461</v>
      </c>
      <c r="W5264" t="s">
        <v>182</v>
      </c>
      <c r="X5264" t="s">
        <v>183</v>
      </c>
      <c r="Y5264" s="28">
        <v>1.11E-2</v>
      </c>
      <c r="Z5264" t="s">
        <v>5463</v>
      </c>
      <c r="AA5264" s="29">
        <f>IF(database_public_cloud_VMs[[#This Row],[Currency]]="USD",(database_public_cloud_VMs[[#This Row],[Rate]]*param_exchange_rate)/(1+param_discount_aws),database_public_cloud_VMs[[#This Row],[Rate]])</f>
        <v>1.11E-2</v>
      </c>
    </row>
    <row r="5265" spans="1:27" x14ac:dyDescent="0.45">
      <c r="A5265" s="24" t="s">
        <v>5855</v>
      </c>
      <c r="B5265" t="s">
        <v>55</v>
      </c>
      <c r="C5265" s="25" t="s">
        <v>5454</v>
      </c>
      <c r="D5265" t="s">
        <v>170</v>
      </c>
      <c r="E5265" t="s">
        <v>5777</v>
      </c>
      <c r="F5265" t="s">
        <v>5778</v>
      </c>
      <c r="G5265" s="26">
        <v>1</v>
      </c>
      <c r="H5265" s="26">
        <v>2</v>
      </c>
      <c r="I5265" s="26">
        <v>10</v>
      </c>
      <c r="J5265" s="27" t="s">
        <v>310</v>
      </c>
      <c r="K5265" s="27" t="s">
        <v>5779</v>
      </c>
      <c r="L5265" s="27" t="s">
        <v>249</v>
      </c>
      <c r="M5265" t="s">
        <v>31</v>
      </c>
      <c r="N5265" t="s">
        <v>177</v>
      </c>
      <c r="O5265" t="s">
        <v>178</v>
      </c>
      <c r="P5265" t="s">
        <v>5459</v>
      </c>
      <c r="Q5265" t="s">
        <v>315</v>
      </c>
      <c r="R5265" t="str">
        <f>IF(database_public_cloud_VMs[[#This Row],[Azure Environment]]="Enterprise Agreement","Licence Included","Bring Your Own Licence")</f>
        <v>Bring Your Own Licence</v>
      </c>
      <c r="S5265" t="s">
        <v>5599</v>
      </c>
      <c r="T5265" t="s">
        <v>5471</v>
      </c>
      <c r="U5265" t="s">
        <v>5465</v>
      </c>
      <c r="V5265" t="s">
        <v>5461</v>
      </c>
      <c r="W5265" t="s">
        <v>182</v>
      </c>
      <c r="X5265" t="s">
        <v>183</v>
      </c>
      <c r="Y5265" s="28" t="s">
        <v>5467</v>
      </c>
      <c r="Z5265" t="s">
        <v>5463</v>
      </c>
      <c r="AA526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266" spans="1:27" x14ac:dyDescent="0.45">
      <c r="A5266" s="24" t="s">
        <v>5856</v>
      </c>
      <c r="B5266" t="s">
        <v>55</v>
      </c>
      <c r="C5266" s="25" t="s">
        <v>5454</v>
      </c>
      <c r="D5266" t="s">
        <v>170</v>
      </c>
      <c r="E5266" t="s">
        <v>5777</v>
      </c>
      <c r="F5266" t="s">
        <v>5778</v>
      </c>
      <c r="G5266" s="26">
        <v>1</v>
      </c>
      <c r="H5266" s="26">
        <v>2</v>
      </c>
      <c r="I5266" s="26">
        <v>10</v>
      </c>
      <c r="J5266" s="27" t="s">
        <v>310</v>
      </c>
      <c r="K5266" s="27" t="s">
        <v>5779</v>
      </c>
      <c r="L5266" s="27" t="s">
        <v>249</v>
      </c>
      <c r="M5266" t="s">
        <v>31</v>
      </c>
      <c r="N5266" t="s">
        <v>177</v>
      </c>
      <c r="O5266" t="s">
        <v>185</v>
      </c>
      <c r="P5266" t="s">
        <v>5459</v>
      </c>
      <c r="Q5266" t="s">
        <v>315</v>
      </c>
      <c r="R5266" t="str">
        <f>IF(database_public_cloud_VMs[[#This Row],[Azure Environment]]="Enterprise Agreement","Licence Included","Bring Your Own Licence")</f>
        <v>Bring Your Own Licence</v>
      </c>
      <c r="S5266" t="s">
        <v>5599</v>
      </c>
      <c r="T5266" t="s">
        <v>5471</v>
      </c>
      <c r="U5266" t="s">
        <v>5465</v>
      </c>
      <c r="V5266" t="s">
        <v>5461</v>
      </c>
      <c r="W5266" t="s">
        <v>182</v>
      </c>
      <c r="X5266" t="s">
        <v>183</v>
      </c>
      <c r="Y5266" s="28" t="s">
        <v>5467</v>
      </c>
      <c r="Z5266" t="s">
        <v>5463</v>
      </c>
      <c r="AA526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267" spans="1:27" x14ac:dyDescent="0.45">
      <c r="A5267" s="24" t="s">
        <v>5857</v>
      </c>
      <c r="B5267" t="s">
        <v>55</v>
      </c>
      <c r="C5267" s="25" t="s">
        <v>5454</v>
      </c>
      <c r="D5267" t="s">
        <v>170</v>
      </c>
      <c r="E5267" t="s">
        <v>5777</v>
      </c>
      <c r="F5267" t="s">
        <v>5788</v>
      </c>
      <c r="G5267" s="26">
        <v>2</v>
      </c>
      <c r="H5267" s="26">
        <v>4</v>
      </c>
      <c r="I5267" s="26">
        <v>20</v>
      </c>
      <c r="J5267" s="27" t="s">
        <v>310</v>
      </c>
      <c r="K5267" s="27" t="s">
        <v>5779</v>
      </c>
      <c r="L5267" s="27" t="s">
        <v>229</v>
      </c>
      <c r="M5267" t="s">
        <v>31</v>
      </c>
      <c r="N5267" t="s">
        <v>188</v>
      </c>
      <c r="O5267" t="s">
        <v>188</v>
      </c>
      <c r="P5267" t="s">
        <v>5459</v>
      </c>
      <c r="Q5267" t="s">
        <v>315</v>
      </c>
      <c r="R5267" t="str">
        <f>IF(database_public_cloud_VMs[[#This Row],[Azure Environment]]="Enterprise Agreement","Licence Included","Bring Your Own Licence")</f>
        <v>Licence Included</v>
      </c>
      <c r="S5267" t="s">
        <v>5460</v>
      </c>
      <c r="T5267" t="s">
        <v>5461</v>
      </c>
      <c r="U5267" t="s">
        <v>5462</v>
      </c>
      <c r="V5267" t="s">
        <v>5461</v>
      </c>
      <c r="W5267" t="s">
        <v>182</v>
      </c>
      <c r="X5267" t="s">
        <v>183</v>
      </c>
      <c r="Y5267" s="28">
        <v>0.21840000000000001</v>
      </c>
      <c r="Z5267" t="s">
        <v>5463</v>
      </c>
      <c r="AA5267" s="29">
        <f>IF(database_public_cloud_VMs[[#This Row],[Currency]]="USD",(database_public_cloud_VMs[[#This Row],[Rate]]*param_exchange_rate)/(1+param_discount_aws),database_public_cloud_VMs[[#This Row],[Rate]])</f>
        <v>0.21840000000000001</v>
      </c>
    </row>
    <row r="5268" spans="1:27" x14ac:dyDescent="0.45">
      <c r="A5268" s="24" t="s">
        <v>5858</v>
      </c>
      <c r="B5268" t="s">
        <v>55</v>
      </c>
      <c r="C5268" s="25" t="s">
        <v>5454</v>
      </c>
      <c r="D5268" t="s">
        <v>170</v>
      </c>
      <c r="E5268" t="s">
        <v>5777</v>
      </c>
      <c r="F5268" t="s">
        <v>5788</v>
      </c>
      <c r="G5268" s="26">
        <v>2</v>
      </c>
      <c r="H5268" s="26">
        <v>4</v>
      </c>
      <c r="I5268" s="26">
        <v>20</v>
      </c>
      <c r="J5268" s="27" t="s">
        <v>310</v>
      </c>
      <c r="K5268" s="27" t="s">
        <v>5779</v>
      </c>
      <c r="L5268" s="27" t="s">
        <v>229</v>
      </c>
      <c r="M5268" t="s">
        <v>31</v>
      </c>
      <c r="N5268" t="s">
        <v>188</v>
      </c>
      <c r="O5268" t="s">
        <v>188</v>
      </c>
      <c r="P5268" t="s">
        <v>5459</v>
      </c>
      <c r="Q5268" t="s">
        <v>315</v>
      </c>
      <c r="R5268" t="str">
        <f>IF(database_public_cloud_VMs[[#This Row],[Azure Environment]]="Enterprise Agreement","Licence Included","Bring Your Own Licence")</f>
        <v>Licence Included</v>
      </c>
      <c r="S5268" t="s">
        <v>5460</v>
      </c>
      <c r="T5268" t="s">
        <v>5461</v>
      </c>
      <c r="U5268" t="s">
        <v>5465</v>
      </c>
      <c r="V5268" t="s">
        <v>5461</v>
      </c>
      <c r="W5268" t="s">
        <v>182</v>
      </c>
      <c r="X5268" t="s">
        <v>183</v>
      </c>
      <c r="Y5268" s="28">
        <v>0.17549999999999999</v>
      </c>
      <c r="Z5268" t="s">
        <v>5463</v>
      </c>
      <c r="AA5268" s="29">
        <f>IF(database_public_cloud_VMs[[#This Row],[Currency]]="USD",(database_public_cloud_VMs[[#This Row],[Rate]]*param_exchange_rate)/(1+param_discount_aws),database_public_cloud_VMs[[#This Row],[Rate]])</f>
        <v>0.17549999999999999</v>
      </c>
    </row>
    <row r="5269" spans="1:27" x14ac:dyDescent="0.45">
      <c r="A5269" s="24" t="s">
        <v>5859</v>
      </c>
      <c r="B5269" t="s">
        <v>55</v>
      </c>
      <c r="C5269" s="25" t="s">
        <v>5454</v>
      </c>
      <c r="D5269" t="s">
        <v>170</v>
      </c>
      <c r="E5269" t="s">
        <v>5777</v>
      </c>
      <c r="F5269" t="s">
        <v>5788</v>
      </c>
      <c r="G5269" s="26">
        <v>2</v>
      </c>
      <c r="H5269" s="26">
        <v>4</v>
      </c>
      <c r="I5269" s="26">
        <v>20</v>
      </c>
      <c r="J5269" s="27" t="s">
        <v>310</v>
      </c>
      <c r="K5269" s="27" t="s">
        <v>5779</v>
      </c>
      <c r="L5269" s="27" t="s">
        <v>229</v>
      </c>
      <c r="M5269" t="s">
        <v>31</v>
      </c>
      <c r="N5269" t="s">
        <v>177</v>
      </c>
      <c r="O5269" t="s">
        <v>178</v>
      </c>
      <c r="P5269" t="s">
        <v>5459</v>
      </c>
      <c r="Q5269" t="s">
        <v>315</v>
      </c>
      <c r="R5269" t="str">
        <f>IF(database_public_cloud_VMs[[#This Row],[Azure Environment]]="Enterprise Agreement","Licence Included","Bring Your Own Licence")</f>
        <v>Licence Included</v>
      </c>
      <c r="S5269" t="s">
        <v>5460</v>
      </c>
      <c r="T5269" t="s">
        <v>5461</v>
      </c>
      <c r="U5269" t="s">
        <v>5465</v>
      </c>
      <c r="V5269" t="s">
        <v>5461</v>
      </c>
      <c r="W5269" t="s">
        <v>182</v>
      </c>
      <c r="X5269" t="s">
        <v>183</v>
      </c>
      <c r="Y5269" s="28" t="s">
        <v>5467</v>
      </c>
      <c r="Z5269" t="s">
        <v>5463</v>
      </c>
      <c r="AA526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270" spans="1:27" x14ac:dyDescent="0.45">
      <c r="A5270" s="24" t="s">
        <v>5860</v>
      </c>
      <c r="B5270" t="s">
        <v>55</v>
      </c>
      <c r="C5270" s="25" t="s">
        <v>5454</v>
      </c>
      <c r="D5270" t="s">
        <v>170</v>
      </c>
      <c r="E5270" t="s">
        <v>5777</v>
      </c>
      <c r="F5270" t="s">
        <v>5788</v>
      </c>
      <c r="G5270" s="26">
        <v>2</v>
      </c>
      <c r="H5270" s="26">
        <v>4</v>
      </c>
      <c r="I5270" s="26">
        <v>20</v>
      </c>
      <c r="J5270" s="27" t="s">
        <v>310</v>
      </c>
      <c r="K5270" s="27" t="s">
        <v>5779</v>
      </c>
      <c r="L5270" s="27" t="s">
        <v>229</v>
      </c>
      <c r="M5270" t="s">
        <v>31</v>
      </c>
      <c r="N5270" t="s">
        <v>177</v>
      </c>
      <c r="O5270" t="s">
        <v>185</v>
      </c>
      <c r="P5270" t="s">
        <v>5459</v>
      </c>
      <c r="Q5270" t="s">
        <v>315</v>
      </c>
      <c r="R5270" t="str">
        <f>IF(database_public_cloud_VMs[[#This Row],[Azure Environment]]="Enterprise Agreement","Licence Included","Bring Your Own Licence")</f>
        <v>Licence Included</v>
      </c>
      <c r="S5270" t="s">
        <v>5460</v>
      </c>
      <c r="T5270" t="s">
        <v>5461</v>
      </c>
      <c r="U5270" t="s">
        <v>5465</v>
      </c>
      <c r="V5270" t="s">
        <v>5461</v>
      </c>
      <c r="W5270" t="s">
        <v>182</v>
      </c>
      <c r="X5270" t="s">
        <v>183</v>
      </c>
      <c r="Y5270" s="28" t="s">
        <v>5467</v>
      </c>
      <c r="Z5270" t="s">
        <v>5463</v>
      </c>
      <c r="AA527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271" spans="1:27" x14ac:dyDescent="0.45">
      <c r="A5271" s="24" t="s">
        <v>5861</v>
      </c>
      <c r="B5271" t="s">
        <v>55</v>
      </c>
      <c r="C5271" s="25" t="s">
        <v>5454</v>
      </c>
      <c r="D5271" t="s">
        <v>170</v>
      </c>
      <c r="E5271" t="s">
        <v>5777</v>
      </c>
      <c r="F5271" t="s">
        <v>5788</v>
      </c>
      <c r="G5271" s="26">
        <v>2</v>
      </c>
      <c r="H5271" s="26">
        <v>4</v>
      </c>
      <c r="I5271" s="26">
        <v>20</v>
      </c>
      <c r="J5271" s="27" t="s">
        <v>310</v>
      </c>
      <c r="K5271" s="27" t="s">
        <v>5779</v>
      </c>
      <c r="L5271" s="27" t="s">
        <v>229</v>
      </c>
      <c r="M5271" t="s">
        <v>31</v>
      </c>
      <c r="N5271" t="s">
        <v>188</v>
      </c>
      <c r="O5271" t="s">
        <v>188</v>
      </c>
      <c r="P5271" t="s">
        <v>5459</v>
      </c>
      <c r="Q5271" t="s">
        <v>315</v>
      </c>
      <c r="R5271" t="str">
        <f>IF(database_public_cloud_VMs[[#This Row],[Azure Environment]]="Enterprise Agreement","Licence Included","Bring Your Own Licence")</f>
        <v>Bring Your Own Licence</v>
      </c>
      <c r="S5271" t="s">
        <v>5599</v>
      </c>
      <c r="T5271" t="s">
        <v>5461</v>
      </c>
      <c r="U5271" t="s">
        <v>5462</v>
      </c>
      <c r="V5271" t="s">
        <v>5461</v>
      </c>
      <c r="W5271" t="s">
        <v>182</v>
      </c>
      <c r="X5271" t="s">
        <v>183</v>
      </c>
      <c r="Y5271" s="28" t="s">
        <v>5600</v>
      </c>
      <c r="Z5271" t="s">
        <v>5463</v>
      </c>
      <c r="AA527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272" spans="1:27" x14ac:dyDescent="0.45">
      <c r="A5272" s="24" t="s">
        <v>5862</v>
      </c>
      <c r="B5272" t="s">
        <v>55</v>
      </c>
      <c r="C5272" s="25" t="s">
        <v>5454</v>
      </c>
      <c r="D5272" t="s">
        <v>170</v>
      </c>
      <c r="E5272" t="s">
        <v>5777</v>
      </c>
      <c r="F5272" t="s">
        <v>5788</v>
      </c>
      <c r="G5272" s="26">
        <v>2</v>
      </c>
      <c r="H5272" s="26">
        <v>4</v>
      </c>
      <c r="I5272" s="26">
        <v>20</v>
      </c>
      <c r="J5272" s="27" t="s">
        <v>310</v>
      </c>
      <c r="K5272" s="27" t="s">
        <v>5779</v>
      </c>
      <c r="L5272" s="27" t="s">
        <v>229</v>
      </c>
      <c r="M5272" t="s">
        <v>31</v>
      </c>
      <c r="N5272" t="s">
        <v>188</v>
      </c>
      <c r="O5272" t="s">
        <v>188</v>
      </c>
      <c r="P5272" t="s">
        <v>5459</v>
      </c>
      <c r="Q5272" t="s">
        <v>315</v>
      </c>
      <c r="R5272" t="str">
        <f>IF(database_public_cloud_VMs[[#This Row],[Azure Environment]]="Enterprise Agreement","Licence Included","Bring Your Own Licence")</f>
        <v>Bring Your Own Licence</v>
      </c>
      <c r="S5272" t="s">
        <v>5599</v>
      </c>
      <c r="T5272" t="s">
        <v>5461</v>
      </c>
      <c r="U5272" t="s">
        <v>5465</v>
      </c>
      <c r="V5272" t="s">
        <v>5461</v>
      </c>
      <c r="W5272" t="s">
        <v>182</v>
      </c>
      <c r="X5272" t="s">
        <v>183</v>
      </c>
      <c r="Y5272" s="28">
        <v>0.11700000000000001</v>
      </c>
      <c r="Z5272" t="s">
        <v>5463</v>
      </c>
      <c r="AA5272" s="29">
        <f>IF(database_public_cloud_VMs[[#This Row],[Currency]]="USD",(database_public_cloud_VMs[[#This Row],[Rate]]*param_exchange_rate)/(1+param_discount_aws),database_public_cloud_VMs[[#This Row],[Rate]])</f>
        <v>0.11700000000000001</v>
      </c>
    </row>
    <row r="5273" spans="1:27" x14ac:dyDescent="0.45">
      <c r="A5273" s="24" t="s">
        <v>5863</v>
      </c>
      <c r="B5273" t="s">
        <v>55</v>
      </c>
      <c r="C5273" s="25" t="s">
        <v>5454</v>
      </c>
      <c r="D5273" t="s">
        <v>170</v>
      </c>
      <c r="E5273" t="s">
        <v>5777</v>
      </c>
      <c r="F5273" t="s">
        <v>5788</v>
      </c>
      <c r="G5273" s="26">
        <v>2</v>
      </c>
      <c r="H5273" s="26">
        <v>4</v>
      </c>
      <c r="I5273" s="26">
        <v>20</v>
      </c>
      <c r="J5273" s="27" t="s">
        <v>310</v>
      </c>
      <c r="K5273" s="27" t="s">
        <v>5779</v>
      </c>
      <c r="L5273" s="27" t="s">
        <v>229</v>
      </c>
      <c r="M5273" t="s">
        <v>31</v>
      </c>
      <c r="N5273" t="s">
        <v>177</v>
      </c>
      <c r="O5273" t="s">
        <v>178</v>
      </c>
      <c r="P5273" t="s">
        <v>5459</v>
      </c>
      <c r="Q5273" t="s">
        <v>315</v>
      </c>
      <c r="R5273" t="str">
        <f>IF(database_public_cloud_VMs[[#This Row],[Azure Environment]]="Enterprise Agreement","Licence Included","Bring Your Own Licence")</f>
        <v>Bring Your Own Licence</v>
      </c>
      <c r="S5273" t="s">
        <v>5599</v>
      </c>
      <c r="T5273" t="s">
        <v>5461</v>
      </c>
      <c r="U5273" t="s">
        <v>5465</v>
      </c>
      <c r="V5273" t="s">
        <v>5461</v>
      </c>
      <c r="W5273" t="s">
        <v>182</v>
      </c>
      <c r="X5273" t="s">
        <v>183</v>
      </c>
      <c r="Y5273" s="28" t="s">
        <v>5467</v>
      </c>
      <c r="Z5273" t="s">
        <v>5463</v>
      </c>
      <c r="AA527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274" spans="1:27" x14ac:dyDescent="0.45">
      <c r="A5274" s="24" t="s">
        <v>5864</v>
      </c>
      <c r="B5274" t="s">
        <v>55</v>
      </c>
      <c r="C5274" s="25" t="s">
        <v>5454</v>
      </c>
      <c r="D5274" t="s">
        <v>170</v>
      </c>
      <c r="E5274" t="s">
        <v>5777</v>
      </c>
      <c r="F5274" t="s">
        <v>5788</v>
      </c>
      <c r="G5274" s="26">
        <v>2</v>
      </c>
      <c r="H5274" s="26">
        <v>4</v>
      </c>
      <c r="I5274" s="26">
        <v>20</v>
      </c>
      <c r="J5274" s="27" t="s">
        <v>310</v>
      </c>
      <c r="K5274" s="27" t="s">
        <v>5779</v>
      </c>
      <c r="L5274" s="27" t="s">
        <v>229</v>
      </c>
      <c r="M5274" t="s">
        <v>31</v>
      </c>
      <c r="N5274" t="s">
        <v>177</v>
      </c>
      <c r="O5274" t="s">
        <v>185</v>
      </c>
      <c r="P5274" t="s">
        <v>5459</v>
      </c>
      <c r="Q5274" t="s">
        <v>315</v>
      </c>
      <c r="R5274" t="str">
        <f>IF(database_public_cloud_VMs[[#This Row],[Azure Environment]]="Enterprise Agreement","Licence Included","Bring Your Own Licence")</f>
        <v>Bring Your Own Licence</v>
      </c>
      <c r="S5274" t="s">
        <v>5599</v>
      </c>
      <c r="T5274" t="s">
        <v>5461</v>
      </c>
      <c r="U5274" t="s">
        <v>5465</v>
      </c>
      <c r="V5274" t="s">
        <v>5461</v>
      </c>
      <c r="W5274" t="s">
        <v>182</v>
      </c>
      <c r="X5274" t="s">
        <v>183</v>
      </c>
      <c r="Y5274" s="28" t="s">
        <v>5467</v>
      </c>
      <c r="Z5274" t="s">
        <v>5463</v>
      </c>
      <c r="AA527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275" spans="1:27" x14ac:dyDescent="0.45">
      <c r="A5275" s="24" t="s">
        <v>5865</v>
      </c>
      <c r="B5275" t="s">
        <v>55</v>
      </c>
      <c r="C5275" s="25" t="s">
        <v>5454</v>
      </c>
      <c r="D5275" t="s">
        <v>170</v>
      </c>
      <c r="E5275" t="s">
        <v>5777</v>
      </c>
      <c r="F5275" t="s">
        <v>5788</v>
      </c>
      <c r="G5275" s="26">
        <v>2</v>
      </c>
      <c r="H5275" s="26">
        <v>4</v>
      </c>
      <c r="I5275" s="26">
        <v>20</v>
      </c>
      <c r="J5275" s="27" t="s">
        <v>310</v>
      </c>
      <c r="K5275" s="27" t="s">
        <v>5779</v>
      </c>
      <c r="L5275" s="27" t="s">
        <v>229</v>
      </c>
      <c r="M5275" t="s">
        <v>31</v>
      </c>
      <c r="N5275" t="s">
        <v>188</v>
      </c>
      <c r="O5275" t="s">
        <v>188</v>
      </c>
      <c r="P5275" t="s">
        <v>5459</v>
      </c>
      <c r="Q5275" t="s">
        <v>315</v>
      </c>
      <c r="R5275" t="str">
        <f>IF(database_public_cloud_VMs[[#This Row],[Azure Environment]]="Enterprise Agreement","Licence Included","Bring Your Own Licence")</f>
        <v>Licence Included</v>
      </c>
      <c r="S5275" t="s">
        <v>5460</v>
      </c>
      <c r="T5275" t="s">
        <v>5471</v>
      </c>
      <c r="U5275" t="s">
        <v>5462</v>
      </c>
      <c r="V5275" t="s">
        <v>5461</v>
      </c>
      <c r="W5275" t="s">
        <v>182</v>
      </c>
      <c r="X5275" t="s">
        <v>183</v>
      </c>
      <c r="Y5275" s="28">
        <v>8.7900000000000006E-2</v>
      </c>
      <c r="Z5275" t="s">
        <v>5463</v>
      </c>
      <c r="AA5275" s="29">
        <f>IF(database_public_cloud_VMs[[#This Row],[Currency]]="USD",(database_public_cloud_VMs[[#This Row],[Rate]]*param_exchange_rate)/(1+param_discount_aws),database_public_cloud_VMs[[#This Row],[Rate]])</f>
        <v>8.7900000000000006E-2</v>
      </c>
    </row>
    <row r="5276" spans="1:27" x14ac:dyDescent="0.45">
      <c r="A5276" s="24" t="s">
        <v>5866</v>
      </c>
      <c r="B5276" t="s">
        <v>55</v>
      </c>
      <c r="C5276" s="25" t="s">
        <v>5454</v>
      </c>
      <c r="D5276" t="s">
        <v>170</v>
      </c>
      <c r="E5276" t="s">
        <v>5777</v>
      </c>
      <c r="F5276" t="s">
        <v>5788</v>
      </c>
      <c r="G5276" s="26">
        <v>2</v>
      </c>
      <c r="H5276" s="26">
        <v>4</v>
      </c>
      <c r="I5276" s="26">
        <v>20</v>
      </c>
      <c r="J5276" s="27" t="s">
        <v>310</v>
      </c>
      <c r="K5276" s="27" t="s">
        <v>5779</v>
      </c>
      <c r="L5276" s="27" t="s">
        <v>229</v>
      </c>
      <c r="M5276" t="s">
        <v>31</v>
      </c>
      <c r="N5276" t="s">
        <v>188</v>
      </c>
      <c r="O5276" t="s">
        <v>188</v>
      </c>
      <c r="P5276" t="s">
        <v>5459</v>
      </c>
      <c r="Q5276" t="s">
        <v>315</v>
      </c>
      <c r="R5276" t="str">
        <f>IF(database_public_cloud_VMs[[#This Row],[Azure Environment]]="Enterprise Agreement","Licence Included","Bring Your Own Licence")</f>
        <v>Licence Included</v>
      </c>
      <c r="S5276" t="s">
        <v>5460</v>
      </c>
      <c r="T5276" t="s">
        <v>5471</v>
      </c>
      <c r="U5276" t="s">
        <v>5465</v>
      </c>
      <c r="V5276" t="s">
        <v>5461</v>
      </c>
      <c r="W5276" t="s">
        <v>182</v>
      </c>
      <c r="X5276" t="s">
        <v>183</v>
      </c>
      <c r="Y5276" s="28">
        <v>7.0699999999999999E-2</v>
      </c>
      <c r="Z5276" t="s">
        <v>5463</v>
      </c>
      <c r="AA5276" s="29">
        <f>IF(database_public_cloud_VMs[[#This Row],[Currency]]="USD",(database_public_cloud_VMs[[#This Row],[Rate]]*param_exchange_rate)/(1+param_discount_aws),database_public_cloud_VMs[[#This Row],[Rate]])</f>
        <v>7.0699999999999999E-2</v>
      </c>
    </row>
    <row r="5277" spans="1:27" x14ac:dyDescent="0.45">
      <c r="A5277" s="24" t="s">
        <v>5867</v>
      </c>
      <c r="B5277" t="s">
        <v>55</v>
      </c>
      <c r="C5277" s="25" t="s">
        <v>5454</v>
      </c>
      <c r="D5277" t="s">
        <v>170</v>
      </c>
      <c r="E5277" t="s">
        <v>5777</v>
      </c>
      <c r="F5277" t="s">
        <v>5788</v>
      </c>
      <c r="G5277" s="26">
        <v>2</v>
      </c>
      <c r="H5277" s="26">
        <v>4</v>
      </c>
      <c r="I5277" s="26">
        <v>20</v>
      </c>
      <c r="J5277" s="27" t="s">
        <v>310</v>
      </c>
      <c r="K5277" s="27" t="s">
        <v>5779</v>
      </c>
      <c r="L5277" s="27" t="s">
        <v>229</v>
      </c>
      <c r="M5277" t="s">
        <v>31</v>
      </c>
      <c r="N5277" t="s">
        <v>177</v>
      </c>
      <c r="O5277" t="s">
        <v>178</v>
      </c>
      <c r="P5277" t="s">
        <v>5459</v>
      </c>
      <c r="Q5277" t="s">
        <v>315</v>
      </c>
      <c r="R5277" t="str">
        <f>IF(database_public_cloud_VMs[[#This Row],[Azure Environment]]="Enterprise Agreement","Licence Included","Bring Your Own Licence")</f>
        <v>Licence Included</v>
      </c>
      <c r="S5277" t="s">
        <v>5460</v>
      </c>
      <c r="T5277" t="s">
        <v>5471</v>
      </c>
      <c r="U5277" t="s">
        <v>5465</v>
      </c>
      <c r="V5277" t="s">
        <v>5461</v>
      </c>
      <c r="W5277" t="s">
        <v>182</v>
      </c>
      <c r="X5277" t="s">
        <v>183</v>
      </c>
      <c r="Y5277" s="28" t="s">
        <v>5467</v>
      </c>
      <c r="Z5277" t="s">
        <v>5463</v>
      </c>
      <c r="AA527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278" spans="1:27" x14ac:dyDescent="0.45">
      <c r="A5278" s="24" t="s">
        <v>5868</v>
      </c>
      <c r="B5278" t="s">
        <v>55</v>
      </c>
      <c r="C5278" s="25" t="s">
        <v>5454</v>
      </c>
      <c r="D5278" t="s">
        <v>170</v>
      </c>
      <c r="E5278" t="s">
        <v>5777</v>
      </c>
      <c r="F5278" t="s">
        <v>5788</v>
      </c>
      <c r="G5278" s="26">
        <v>2</v>
      </c>
      <c r="H5278" s="26">
        <v>4</v>
      </c>
      <c r="I5278" s="26">
        <v>20</v>
      </c>
      <c r="J5278" s="27" t="s">
        <v>310</v>
      </c>
      <c r="K5278" s="27" t="s">
        <v>5779</v>
      </c>
      <c r="L5278" s="27" t="s">
        <v>229</v>
      </c>
      <c r="M5278" t="s">
        <v>31</v>
      </c>
      <c r="N5278" t="s">
        <v>177</v>
      </c>
      <c r="O5278" t="s">
        <v>185</v>
      </c>
      <c r="P5278" t="s">
        <v>5459</v>
      </c>
      <c r="Q5278" t="s">
        <v>315</v>
      </c>
      <c r="R5278" t="str">
        <f>IF(database_public_cloud_VMs[[#This Row],[Azure Environment]]="Enterprise Agreement","Licence Included","Bring Your Own Licence")</f>
        <v>Licence Included</v>
      </c>
      <c r="S5278" t="s">
        <v>5460</v>
      </c>
      <c r="T5278" t="s">
        <v>5471</v>
      </c>
      <c r="U5278" t="s">
        <v>5465</v>
      </c>
      <c r="V5278" t="s">
        <v>5461</v>
      </c>
      <c r="W5278" t="s">
        <v>182</v>
      </c>
      <c r="X5278" t="s">
        <v>183</v>
      </c>
      <c r="Y5278" s="28" t="s">
        <v>5467</v>
      </c>
      <c r="Z5278" t="s">
        <v>5463</v>
      </c>
      <c r="AA527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279" spans="1:27" x14ac:dyDescent="0.45">
      <c r="A5279" s="24" t="s">
        <v>5869</v>
      </c>
      <c r="B5279" t="s">
        <v>55</v>
      </c>
      <c r="C5279" s="25" t="s">
        <v>5454</v>
      </c>
      <c r="D5279" t="s">
        <v>170</v>
      </c>
      <c r="E5279" t="s">
        <v>5777</v>
      </c>
      <c r="F5279" t="s">
        <v>5788</v>
      </c>
      <c r="G5279" s="26">
        <v>2</v>
      </c>
      <c r="H5279" s="26">
        <v>4</v>
      </c>
      <c r="I5279" s="26">
        <v>20</v>
      </c>
      <c r="J5279" s="27" t="s">
        <v>310</v>
      </c>
      <c r="K5279" s="27" t="s">
        <v>5779</v>
      </c>
      <c r="L5279" s="27" t="s">
        <v>229</v>
      </c>
      <c r="M5279" t="s">
        <v>31</v>
      </c>
      <c r="N5279" t="s">
        <v>188</v>
      </c>
      <c r="O5279" t="s">
        <v>188</v>
      </c>
      <c r="P5279" t="s">
        <v>5459</v>
      </c>
      <c r="Q5279" t="s">
        <v>315</v>
      </c>
      <c r="R5279" t="str">
        <f>IF(database_public_cloud_VMs[[#This Row],[Azure Environment]]="Enterprise Agreement","Licence Included","Bring Your Own Licence")</f>
        <v>Bring Your Own Licence</v>
      </c>
      <c r="S5279" t="s">
        <v>5599</v>
      </c>
      <c r="T5279" t="s">
        <v>5471</v>
      </c>
      <c r="U5279" t="s">
        <v>5462</v>
      </c>
      <c r="V5279" t="s">
        <v>5461</v>
      </c>
      <c r="W5279" t="s">
        <v>182</v>
      </c>
      <c r="X5279" t="s">
        <v>183</v>
      </c>
      <c r="Y5279" s="28" t="s">
        <v>5600</v>
      </c>
      <c r="Z5279" t="s">
        <v>5463</v>
      </c>
      <c r="AA527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280" spans="1:27" x14ac:dyDescent="0.45">
      <c r="A5280" s="24" t="s">
        <v>5870</v>
      </c>
      <c r="B5280" t="s">
        <v>55</v>
      </c>
      <c r="C5280" s="25" t="s">
        <v>5454</v>
      </c>
      <c r="D5280" t="s">
        <v>170</v>
      </c>
      <c r="E5280" t="s">
        <v>5777</v>
      </c>
      <c r="F5280" t="s">
        <v>5788</v>
      </c>
      <c r="G5280" s="26">
        <v>2</v>
      </c>
      <c r="H5280" s="26">
        <v>4</v>
      </c>
      <c r="I5280" s="26">
        <v>20</v>
      </c>
      <c r="J5280" s="27" t="s">
        <v>310</v>
      </c>
      <c r="K5280" s="27" t="s">
        <v>5779</v>
      </c>
      <c r="L5280" s="27" t="s">
        <v>229</v>
      </c>
      <c r="M5280" t="s">
        <v>31</v>
      </c>
      <c r="N5280" t="s">
        <v>188</v>
      </c>
      <c r="O5280" t="s">
        <v>188</v>
      </c>
      <c r="P5280" t="s">
        <v>5459</v>
      </c>
      <c r="Q5280" t="s">
        <v>315</v>
      </c>
      <c r="R5280" t="str">
        <f>IF(database_public_cloud_VMs[[#This Row],[Azure Environment]]="Enterprise Agreement","Licence Included","Bring Your Own Licence")</f>
        <v>Bring Your Own Licence</v>
      </c>
      <c r="S5280" t="s">
        <v>5599</v>
      </c>
      <c r="T5280" t="s">
        <v>5471</v>
      </c>
      <c r="U5280" t="s">
        <v>5465</v>
      </c>
      <c r="V5280" t="s">
        <v>5461</v>
      </c>
      <c r="W5280" t="s">
        <v>182</v>
      </c>
      <c r="X5280" t="s">
        <v>183</v>
      </c>
      <c r="Y5280" s="28">
        <v>2.3099999999999999E-2</v>
      </c>
      <c r="Z5280" t="s">
        <v>5463</v>
      </c>
      <c r="AA5280" s="29">
        <f>IF(database_public_cloud_VMs[[#This Row],[Currency]]="USD",(database_public_cloud_VMs[[#This Row],[Rate]]*param_exchange_rate)/(1+param_discount_aws),database_public_cloud_VMs[[#This Row],[Rate]])</f>
        <v>2.3099999999999999E-2</v>
      </c>
    </row>
    <row r="5281" spans="1:27" x14ac:dyDescent="0.45">
      <c r="A5281" s="24" t="s">
        <v>5871</v>
      </c>
      <c r="B5281" t="s">
        <v>55</v>
      </c>
      <c r="C5281" s="25" t="s">
        <v>5454</v>
      </c>
      <c r="D5281" t="s">
        <v>170</v>
      </c>
      <c r="E5281" t="s">
        <v>5777</v>
      </c>
      <c r="F5281" t="s">
        <v>5788</v>
      </c>
      <c r="G5281" s="26">
        <v>2</v>
      </c>
      <c r="H5281" s="26">
        <v>4</v>
      </c>
      <c r="I5281" s="26">
        <v>20</v>
      </c>
      <c r="J5281" s="27" t="s">
        <v>310</v>
      </c>
      <c r="K5281" s="27" t="s">
        <v>5779</v>
      </c>
      <c r="L5281" s="27" t="s">
        <v>229</v>
      </c>
      <c r="M5281" t="s">
        <v>31</v>
      </c>
      <c r="N5281" t="s">
        <v>177</v>
      </c>
      <c r="O5281" t="s">
        <v>178</v>
      </c>
      <c r="P5281" t="s">
        <v>5459</v>
      </c>
      <c r="Q5281" t="s">
        <v>315</v>
      </c>
      <c r="R5281" t="str">
        <f>IF(database_public_cloud_VMs[[#This Row],[Azure Environment]]="Enterprise Agreement","Licence Included","Bring Your Own Licence")</f>
        <v>Bring Your Own Licence</v>
      </c>
      <c r="S5281" t="s">
        <v>5599</v>
      </c>
      <c r="T5281" t="s">
        <v>5471</v>
      </c>
      <c r="U5281" t="s">
        <v>5465</v>
      </c>
      <c r="V5281" t="s">
        <v>5461</v>
      </c>
      <c r="W5281" t="s">
        <v>182</v>
      </c>
      <c r="X5281" t="s">
        <v>183</v>
      </c>
      <c r="Y5281" s="28" t="s">
        <v>5467</v>
      </c>
      <c r="Z5281" t="s">
        <v>5463</v>
      </c>
      <c r="AA528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282" spans="1:27" x14ac:dyDescent="0.45">
      <c r="A5282" s="24" t="s">
        <v>5872</v>
      </c>
      <c r="B5282" t="s">
        <v>55</v>
      </c>
      <c r="C5282" s="25" t="s">
        <v>5454</v>
      </c>
      <c r="D5282" t="s">
        <v>170</v>
      </c>
      <c r="E5282" t="s">
        <v>5777</v>
      </c>
      <c r="F5282" t="s">
        <v>5788</v>
      </c>
      <c r="G5282" s="26">
        <v>2</v>
      </c>
      <c r="H5282" s="26">
        <v>4</v>
      </c>
      <c r="I5282" s="26">
        <v>20</v>
      </c>
      <c r="J5282" s="27" t="s">
        <v>310</v>
      </c>
      <c r="K5282" s="27" t="s">
        <v>5779</v>
      </c>
      <c r="L5282" s="27" t="s">
        <v>229</v>
      </c>
      <c r="M5282" t="s">
        <v>31</v>
      </c>
      <c r="N5282" t="s">
        <v>177</v>
      </c>
      <c r="O5282" t="s">
        <v>185</v>
      </c>
      <c r="P5282" t="s">
        <v>5459</v>
      </c>
      <c r="Q5282" t="s">
        <v>315</v>
      </c>
      <c r="R5282" t="str">
        <f>IF(database_public_cloud_VMs[[#This Row],[Azure Environment]]="Enterprise Agreement","Licence Included","Bring Your Own Licence")</f>
        <v>Bring Your Own Licence</v>
      </c>
      <c r="S5282" t="s">
        <v>5599</v>
      </c>
      <c r="T5282" t="s">
        <v>5471</v>
      </c>
      <c r="U5282" t="s">
        <v>5465</v>
      </c>
      <c r="V5282" t="s">
        <v>5461</v>
      </c>
      <c r="W5282" t="s">
        <v>182</v>
      </c>
      <c r="X5282" t="s">
        <v>183</v>
      </c>
      <c r="Y5282" s="28" t="s">
        <v>5467</v>
      </c>
      <c r="Z5282" t="s">
        <v>5463</v>
      </c>
      <c r="AA528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283" spans="1:27" x14ac:dyDescent="0.45">
      <c r="A5283" s="24" t="s">
        <v>5873</v>
      </c>
      <c r="B5283" t="s">
        <v>55</v>
      </c>
      <c r="C5283" s="25" t="s">
        <v>5454</v>
      </c>
      <c r="D5283" t="s">
        <v>170</v>
      </c>
      <c r="E5283" t="s">
        <v>5777</v>
      </c>
      <c r="F5283" t="s">
        <v>5797</v>
      </c>
      <c r="G5283" s="26">
        <v>2</v>
      </c>
      <c r="H5283" s="26">
        <v>16</v>
      </c>
      <c r="I5283" s="26">
        <v>20</v>
      </c>
      <c r="J5283" s="27" t="s">
        <v>310</v>
      </c>
      <c r="K5283" s="27" t="s">
        <v>5779</v>
      </c>
      <c r="L5283" s="27" t="s">
        <v>2055</v>
      </c>
      <c r="M5283" t="s">
        <v>31</v>
      </c>
      <c r="N5283" t="s">
        <v>188</v>
      </c>
      <c r="O5283" t="s">
        <v>188</v>
      </c>
      <c r="P5283" t="s">
        <v>5459</v>
      </c>
      <c r="Q5283" t="s">
        <v>315</v>
      </c>
      <c r="R5283" t="str">
        <f>IF(database_public_cloud_VMs[[#This Row],[Azure Environment]]="Enterprise Agreement","Licence Included","Bring Your Own Licence")</f>
        <v>Licence Included</v>
      </c>
      <c r="S5283" t="s">
        <v>5460</v>
      </c>
      <c r="T5283" t="s">
        <v>5461</v>
      </c>
      <c r="U5283" t="s">
        <v>5462</v>
      </c>
      <c r="V5283" t="s">
        <v>5461</v>
      </c>
      <c r="W5283" t="s">
        <v>182</v>
      </c>
      <c r="X5283" t="s">
        <v>183</v>
      </c>
      <c r="Y5283" s="28">
        <v>0.30909999999999999</v>
      </c>
      <c r="Z5283" t="s">
        <v>5463</v>
      </c>
      <c r="AA5283" s="29">
        <f>IF(database_public_cloud_VMs[[#This Row],[Currency]]="USD",(database_public_cloud_VMs[[#This Row],[Rate]]*param_exchange_rate)/(1+param_discount_aws),database_public_cloud_VMs[[#This Row],[Rate]])</f>
        <v>0.30909999999999999</v>
      </c>
    </row>
    <row r="5284" spans="1:27" x14ac:dyDescent="0.45">
      <c r="A5284" s="24" t="s">
        <v>5874</v>
      </c>
      <c r="B5284" t="s">
        <v>55</v>
      </c>
      <c r="C5284" s="25" t="s">
        <v>5454</v>
      </c>
      <c r="D5284" t="s">
        <v>170</v>
      </c>
      <c r="E5284" t="s">
        <v>5777</v>
      </c>
      <c r="F5284" t="s">
        <v>5797</v>
      </c>
      <c r="G5284" s="26">
        <v>2</v>
      </c>
      <c r="H5284" s="26">
        <v>16</v>
      </c>
      <c r="I5284" s="26">
        <v>20</v>
      </c>
      <c r="J5284" s="27" t="s">
        <v>310</v>
      </c>
      <c r="K5284" s="27" t="s">
        <v>5779</v>
      </c>
      <c r="L5284" s="27" t="s">
        <v>2055</v>
      </c>
      <c r="M5284" t="s">
        <v>31</v>
      </c>
      <c r="N5284" t="s">
        <v>188</v>
      </c>
      <c r="O5284" t="s">
        <v>188</v>
      </c>
      <c r="P5284" t="s">
        <v>5459</v>
      </c>
      <c r="Q5284" t="s">
        <v>315</v>
      </c>
      <c r="R5284" t="str">
        <f>IF(database_public_cloud_VMs[[#This Row],[Azure Environment]]="Enterprise Agreement","Licence Included","Bring Your Own Licence")</f>
        <v>Licence Included</v>
      </c>
      <c r="S5284" t="s">
        <v>5460</v>
      </c>
      <c r="T5284" t="s">
        <v>5461</v>
      </c>
      <c r="U5284" t="s">
        <v>5465</v>
      </c>
      <c r="V5284" t="s">
        <v>5461</v>
      </c>
      <c r="W5284" t="s">
        <v>182</v>
      </c>
      <c r="X5284" t="s">
        <v>183</v>
      </c>
      <c r="Y5284" s="28">
        <v>0.24829999999999999</v>
      </c>
      <c r="Z5284" t="s">
        <v>5463</v>
      </c>
      <c r="AA5284" s="29">
        <f>IF(database_public_cloud_VMs[[#This Row],[Currency]]="USD",(database_public_cloud_VMs[[#This Row],[Rate]]*param_exchange_rate)/(1+param_discount_aws),database_public_cloud_VMs[[#This Row],[Rate]])</f>
        <v>0.24829999999999999</v>
      </c>
    </row>
    <row r="5285" spans="1:27" x14ac:dyDescent="0.45">
      <c r="A5285" s="24" t="s">
        <v>5875</v>
      </c>
      <c r="B5285" t="s">
        <v>55</v>
      </c>
      <c r="C5285" s="25" t="s">
        <v>5454</v>
      </c>
      <c r="D5285" t="s">
        <v>170</v>
      </c>
      <c r="E5285" t="s">
        <v>5777</v>
      </c>
      <c r="F5285" t="s">
        <v>5797</v>
      </c>
      <c r="G5285" s="26">
        <v>2</v>
      </c>
      <c r="H5285" s="26">
        <v>16</v>
      </c>
      <c r="I5285" s="26">
        <v>20</v>
      </c>
      <c r="J5285" s="27" t="s">
        <v>310</v>
      </c>
      <c r="K5285" s="27" t="s">
        <v>5779</v>
      </c>
      <c r="L5285" s="27" t="s">
        <v>2055</v>
      </c>
      <c r="M5285" t="s">
        <v>31</v>
      </c>
      <c r="N5285" t="s">
        <v>177</v>
      </c>
      <c r="O5285" t="s">
        <v>178</v>
      </c>
      <c r="P5285" t="s">
        <v>5459</v>
      </c>
      <c r="Q5285" t="s">
        <v>315</v>
      </c>
      <c r="R5285" t="str">
        <f>IF(database_public_cloud_VMs[[#This Row],[Azure Environment]]="Enterprise Agreement","Licence Included","Bring Your Own Licence")</f>
        <v>Licence Included</v>
      </c>
      <c r="S5285" t="s">
        <v>5460</v>
      </c>
      <c r="T5285" t="s">
        <v>5461</v>
      </c>
      <c r="U5285" t="s">
        <v>5465</v>
      </c>
      <c r="V5285" t="s">
        <v>5461</v>
      </c>
      <c r="W5285" t="s">
        <v>182</v>
      </c>
      <c r="X5285" t="s">
        <v>183</v>
      </c>
      <c r="Y5285" s="28" t="s">
        <v>5467</v>
      </c>
      <c r="Z5285" t="s">
        <v>5463</v>
      </c>
      <c r="AA528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286" spans="1:27" x14ac:dyDescent="0.45">
      <c r="A5286" s="24" t="s">
        <v>5876</v>
      </c>
      <c r="B5286" t="s">
        <v>55</v>
      </c>
      <c r="C5286" s="25" t="s">
        <v>5454</v>
      </c>
      <c r="D5286" t="s">
        <v>170</v>
      </c>
      <c r="E5286" t="s">
        <v>5777</v>
      </c>
      <c r="F5286" t="s">
        <v>5797</v>
      </c>
      <c r="G5286" s="26">
        <v>2</v>
      </c>
      <c r="H5286" s="26">
        <v>16</v>
      </c>
      <c r="I5286" s="26">
        <v>20</v>
      </c>
      <c r="J5286" s="27" t="s">
        <v>310</v>
      </c>
      <c r="K5286" s="27" t="s">
        <v>5779</v>
      </c>
      <c r="L5286" s="27" t="s">
        <v>2055</v>
      </c>
      <c r="M5286" t="s">
        <v>31</v>
      </c>
      <c r="N5286" t="s">
        <v>177</v>
      </c>
      <c r="O5286" t="s">
        <v>185</v>
      </c>
      <c r="P5286" t="s">
        <v>5459</v>
      </c>
      <c r="Q5286" t="s">
        <v>315</v>
      </c>
      <c r="R5286" t="str">
        <f>IF(database_public_cloud_VMs[[#This Row],[Azure Environment]]="Enterprise Agreement","Licence Included","Bring Your Own Licence")</f>
        <v>Licence Included</v>
      </c>
      <c r="S5286" t="s">
        <v>5460</v>
      </c>
      <c r="T5286" t="s">
        <v>5461</v>
      </c>
      <c r="U5286" t="s">
        <v>5465</v>
      </c>
      <c r="V5286" t="s">
        <v>5461</v>
      </c>
      <c r="W5286" t="s">
        <v>182</v>
      </c>
      <c r="X5286" t="s">
        <v>183</v>
      </c>
      <c r="Y5286" s="28" t="s">
        <v>5467</v>
      </c>
      <c r="Z5286" t="s">
        <v>5463</v>
      </c>
      <c r="AA528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287" spans="1:27" x14ac:dyDescent="0.45">
      <c r="A5287" s="24" t="s">
        <v>5877</v>
      </c>
      <c r="B5287" t="s">
        <v>55</v>
      </c>
      <c r="C5287" s="25" t="s">
        <v>5454</v>
      </c>
      <c r="D5287" t="s">
        <v>170</v>
      </c>
      <c r="E5287" t="s">
        <v>5777</v>
      </c>
      <c r="F5287" t="s">
        <v>5797</v>
      </c>
      <c r="G5287" s="26">
        <v>2</v>
      </c>
      <c r="H5287" s="26">
        <v>16</v>
      </c>
      <c r="I5287" s="26">
        <v>20</v>
      </c>
      <c r="J5287" s="27" t="s">
        <v>310</v>
      </c>
      <c r="K5287" s="27" t="s">
        <v>5779</v>
      </c>
      <c r="L5287" s="27" t="s">
        <v>2055</v>
      </c>
      <c r="M5287" t="s">
        <v>31</v>
      </c>
      <c r="N5287" t="s">
        <v>188</v>
      </c>
      <c r="O5287" t="s">
        <v>188</v>
      </c>
      <c r="P5287" t="s">
        <v>5459</v>
      </c>
      <c r="Q5287" t="s">
        <v>315</v>
      </c>
      <c r="R5287" t="str">
        <f>IF(database_public_cloud_VMs[[#This Row],[Azure Environment]]="Enterprise Agreement","Licence Included","Bring Your Own Licence")</f>
        <v>Bring Your Own Licence</v>
      </c>
      <c r="S5287" t="s">
        <v>5599</v>
      </c>
      <c r="T5287" t="s">
        <v>5461</v>
      </c>
      <c r="U5287" t="s">
        <v>5462</v>
      </c>
      <c r="V5287" t="s">
        <v>5461</v>
      </c>
      <c r="W5287" t="s">
        <v>182</v>
      </c>
      <c r="X5287" t="s">
        <v>183</v>
      </c>
      <c r="Y5287" s="28" t="s">
        <v>5600</v>
      </c>
      <c r="Z5287" t="s">
        <v>5463</v>
      </c>
      <c r="AA528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288" spans="1:27" x14ac:dyDescent="0.45">
      <c r="A5288" s="24" t="s">
        <v>5878</v>
      </c>
      <c r="B5288" t="s">
        <v>55</v>
      </c>
      <c r="C5288" s="25" t="s">
        <v>5454</v>
      </c>
      <c r="D5288" t="s">
        <v>170</v>
      </c>
      <c r="E5288" t="s">
        <v>5777</v>
      </c>
      <c r="F5288" t="s">
        <v>5797</v>
      </c>
      <c r="G5288" s="26">
        <v>2</v>
      </c>
      <c r="H5288" s="26">
        <v>16</v>
      </c>
      <c r="I5288" s="26">
        <v>20</v>
      </c>
      <c r="J5288" s="27" t="s">
        <v>310</v>
      </c>
      <c r="K5288" s="27" t="s">
        <v>5779</v>
      </c>
      <c r="L5288" s="27" t="s">
        <v>2055</v>
      </c>
      <c r="M5288" t="s">
        <v>31</v>
      </c>
      <c r="N5288" t="s">
        <v>188</v>
      </c>
      <c r="O5288" t="s">
        <v>188</v>
      </c>
      <c r="P5288" t="s">
        <v>5459</v>
      </c>
      <c r="Q5288" t="s">
        <v>315</v>
      </c>
      <c r="R5288" t="str">
        <f>IF(database_public_cloud_VMs[[#This Row],[Azure Environment]]="Enterprise Agreement","Licence Included","Bring Your Own Licence")</f>
        <v>Bring Your Own Licence</v>
      </c>
      <c r="S5288" t="s">
        <v>5599</v>
      </c>
      <c r="T5288" t="s">
        <v>5461</v>
      </c>
      <c r="U5288" t="s">
        <v>5465</v>
      </c>
      <c r="V5288" t="s">
        <v>5461</v>
      </c>
      <c r="W5288" t="s">
        <v>182</v>
      </c>
      <c r="X5288" t="s">
        <v>183</v>
      </c>
      <c r="Y5288" s="28">
        <v>0.16439999999999999</v>
      </c>
      <c r="Z5288" t="s">
        <v>5463</v>
      </c>
      <c r="AA5288" s="29">
        <f>IF(database_public_cloud_VMs[[#This Row],[Currency]]="USD",(database_public_cloud_VMs[[#This Row],[Rate]]*param_exchange_rate)/(1+param_discount_aws),database_public_cloud_VMs[[#This Row],[Rate]])</f>
        <v>0.16439999999999999</v>
      </c>
    </row>
    <row r="5289" spans="1:27" x14ac:dyDescent="0.45">
      <c r="A5289" s="24" t="s">
        <v>5879</v>
      </c>
      <c r="B5289" t="s">
        <v>55</v>
      </c>
      <c r="C5289" s="25" t="s">
        <v>5454</v>
      </c>
      <c r="D5289" t="s">
        <v>170</v>
      </c>
      <c r="E5289" t="s">
        <v>5777</v>
      </c>
      <c r="F5289" t="s">
        <v>5797</v>
      </c>
      <c r="G5289" s="26">
        <v>2</v>
      </c>
      <c r="H5289" s="26">
        <v>16</v>
      </c>
      <c r="I5289" s="26">
        <v>20</v>
      </c>
      <c r="J5289" s="27" t="s">
        <v>310</v>
      </c>
      <c r="K5289" s="27" t="s">
        <v>5779</v>
      </c>
      <c r="L5289" s="27" t="s">
        <v>2055</v>
      </c>
      <c r="M5289" t="s">
        <v>31</v>
      </c>
      <c r="N5289" t="s">
        <v>177</v>
      </c>
      <c r="O5289" t="s">
        <v>178</v>
      </c>
      <c r="P5289" t="s">
        <v>5459</v>
      </c>
      <c r="Q5289" t="s">
        <v>315</v>
      </c>
      <c r="R5289" t="str">
        <f>IF(database_public_cloud_VMs[[#This Row],[Azure Environment]]="Enterprise Agreement","Licence Included","Bring Your Own Licence")</f>
        <v>Bring Your Own Licence</v>
      </c>
      <c r="S5289" t="s">
        <v>5599</v>
      </c>
      <c r="T5289" t="s">
        <v>5461</v>
      </c>
      <c r="U5289" t="s">
        <v>5465</v>
      </c>
      <c r="V5289" t="s">
        <v>5461</v>
      </c>
      <c r="W5289" t="s">
        <v>182</v>
      </c>
      <c r="X5289" t="s">
        <v>183</v>
      </c>
      <c r="Y5289" s="28" t="s">
        <v>5467</v>
      </c>
      <c r="Z5289" t="s">
        <v>5463</v>
      </c>
      <c r="AA528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290" spans="1:27" x14ac:dyDescent="0.45">
      <c r="A5290" s="24" t="s">
        <v>5880</v>
      </c>
      <c r="B5290" t="s">
        <v>55</v>
      </c>
      <c r="C5290" s="25" t="s">
        <v>5454</v>
      </c>
      <c r="D5290" t="s">
        <v>170</v>
      </c>
      <c r="E5290" t="s">
        <v>5777</v>
      </c>
      <c r="F5290" t="s">
        <v>5797</v>
      </c>
      <c r="G5290" s="26">
        <v>2</v>
      </c>
      <c r="H5290" s="26">
        <v>16</v>
      </c>
      <c r="I5290" s="26">
        <v>20</v>
      </c>
      <c r="J5290" s="27" t="s">
        <v>310</v>
      </c>
      <c r="K5290" s="27" t="s">
        <v>5779</v>
      </c>
      <c r="L5290" s="27" t="s">
        <v>2055</v>
      </c>
      <c r="M5290" t="s">
        <v>31</v>
      </c>
      <c r="N5290" t="s">
        <v>177</v>
      </c>
      <c r="O5290" t="s">
        <v>185</v>
      </c>
      <c r="P5290" t="s">
        <v>5459</v>
      </c>
      <c r="Q5290" t="s">
        <v>315</v>
      </c>
      <c r="R5290" t="str">
        <f>IF(database_public_cloud_VMs[[#This Row],[Azure Environment]]="Enterprise Agreement","Licence Included","Bring Your Own Licence")</f>
        <v>Bring Your Own Licence</v>
      </c>
      <c r="S5290" t="s">
        <v>5599</v>
      </c>
      <c r="T5290" t="s">
        <v>5461</v>
      </c>
      <c r="U5290" t="s">
        <v>5465</v>
      </c>
      <c r="V5290" t="s">
        <v>5461</v>
      </c>
      <c r="W5290" t="s">
        <v>182</v>
      </c>
      <c r="X5290" t="s">
        <v>183</v>
      </c>
      <c r="Y5290" s="28" t="s">
        <v>5467</v>
      </c>
      <c r="Z5290" t="s">
        <v>5463</v>
      </c>
      <c r="AA529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291" spans="1:27" x14ac:dyDescent="0.45">
      <c r="A5291" s="24" t="s">
        <v>5881</v>
      </c>
      <c r="B5291" t="s">
        <v>55</v>
      </c>
      <c r="C5291" s="25" t="s">
        <v>5454</v>
      </c>
      <c r="D5291" t="s">
        <v>170</v>
      </c>
      <c r="E5291" t="s">
        <v>5777</v>
      </c>
      <c r="F5291" t="s">
        <v>5797</v>
      </c>
      <c r="G5291" s="26">
        <v>2</v>
      </c>
      <c r="H5291" s="26">
        <v>16</v>
      </c>
      <c r="I5291" s="26">
        <v>20</v>
      </c>
      <c r="J5291" s="27" t="s">
        <v>310</v>
      </c>
      <c r="K5291" s="27" t="s">
        <v>5779</v>
      </c>
      <c r="L5291" s="27" t="s">
        <v>2055</v>
      </c>
      <c r="M5291" t="s">
        <v>31</v>
      </c>
      <c r="N5291" t="s">
        <v>188</v>
      </c>
      <c r="O5291" t="s">
        <v>188</v>
      </c>
      <c r="P5291" t="s">
        <v>5459</v>
      </c>
      <c r="Q5291" t="s">
        <v>315</v>
      </c>
      <c r="R5291" t="str">
        <f>IF(database_public_cloud_VMs[[#This Row],[Azure Environment]]="Enterprise Agreement","Licence Included","Bring Your Own Licence")</f>
        <v>Licence Included</v>
      </c>
      <c r="S5291" t="s">
        <v>5460</v>
      </c>
      <c r="T5291" t="s">
        <v>5471</v>
      </c>
      <c r="U5291" t="s">
        <v>5462</v>
      </c>
      <c r="V5291" t="s">
        <v>5461</v>
      </c>
      <c r="W5291" t="s">
        <v>182</v>
      </c>
      <c r="X5291" t="s">
        <v>183</v>
      </c>
      <c r="Y5291" s="28">
        <v>0.1236</v>
      </c>
      <c r="Z5291" t="s">
        <v>5463</v>
      </c>
      <c r="AA5291" s="29">
        <f>IF(database_public_cloud_VMs[[#This Row],[Currency]]="USD",(database_public_cloud_VMs[[#This Row],[Rate]]*param_exchange_rate)/(1+param_discount_aws),database_public_cloud_VMs[[#This Row],[Rate]])</f>
        <v>0.1236</v>
      </c>
    </row>
    <row r="5292" spans="1:27" x14ac:dyDescent="0.45">
      <c r="A5292" s="24" t="s">
        <v>5882</v>
      </c>
      <c r="B5292" t="s">
        <v>55</v>
      </c>
      <c r="C5292" s="25" t="s">
        <v>5454</v>
      </c>
      <c r="D5292" t="s">
        <v>170</v>
      </c>
      <c r="E5292" t="s">
        <v>5777</v>
      </c>
      <c r="F5292" t="s">
        <v>5797</v>
      </c>
      <c r="G5292" s="26">
        <v>2</v>
      </c>
      <c r="H5292" s="26">
        <v>16</v>
      </c>
      <c r="I5292" s="26">
        <v>20</v>
      </c>
      <c r="J5292" s="27" t="s">
        <v>310</v>
      </c>
      <c r="K5292" s="27" t="s">
        <v>5779</v>
      </c>
      <c r="L5292" s="27" t="s">
        <v>2055</v>
      </c>
      <c r="M5292" t="s">
        <v>31</v>
      </c>
      <c r="N5292" t="s">
        <v>188</v>
      </c>
      <c r="O5292" t="s">
        <v>188</v>
      </c>
      <c r="P5292" t="s">
        <v>5459</v>
      </c>
      <c r="Q5292" t="s">
        <v>315</v>
      </c>
      <c r="R5292" t="str">
        <f>IF(database_public_cloud_VMs[[#This Row],[Azure Environment]]="Enterprise Agreement","Licence Included","Bring Your Own Licence")</f>
        <v>Licence Included</v>
      </c>
      <c r="S5292" t="s">
        <v>5460</v>
      </c>
      <c r="T5292" t="s">
        <v>5471</v>
      </c>
      <c r="U5292" t="s">
        <v>5465</v>
      </c>
      <c r="V5292" t="s">
        <v>5461</v>
      </c>
      <c r="W5292" t="s">
        <v>182</v>
      </c>
      <c r="X5292" t="s">
        <v>183</v>
      </c>
      <c r="Y5292" s="28">
        <v>9.9299999999999999E-2</v>
      </c>
      <c r="Z5292" t="s">
        <v>5463</v>
      </c>
      <c r="AA5292" s="29">
        <f>IF(database_public_cloud_VMs[[#This Row],[Currency]]="USD",(database_public_cloud_VMs[[#This Row],[Rate]]*param_exchange_rate)/(1+param_discount_aws),database_public_cloud_VMs[[#This Row],[Rate]])</f>
        <v>9.9299999999999999E-2</v>
      </c>
    </row>
    <row r="5293" spans="1:27" x14ac:dyDescent="0.45">
      <c r="A5293" s="24" t="s">
        <v>5883</v>
      </c>
      <c r="B5293" t="s">
        <v>55</v>
      </c>
      <c r="C5293" s="25" t="s">
        <v>5454</v>
      </c>
      <c r="D5293" t="s">
        <v>170</v>
      </c>
      <c r="E5293" t="s">
        <v>5777</v>
      </c>
      <c r="F5293" t="s">
        <v>5797</v>
      </c>
      <c r="G5293" s="26">
        <v>2</v>
      </c>
      <c r="H5293" s="26">
        <v>16</v>
      </c>
      <c r="I5293" s="26">
        <v>20</v>
      </c>
      <c r="J5293" s="27" t="s">
        <v>310</v>
      </c>
      <c r="K5293" s="27" t="s">
        <v>5779</v>
      </c>
      <c r="L5293" s="27" t="s">
        <v>2055</v>
      </c>
      <c r="M5293" t="s">
        <v>31</v>
      </c>
      <c r="N5293" t="s">
        <v>177</v>
      </c>
      <c r="O5293" t="s">
        <v>178</v>
      </c>
      <c r="P5293" t="s">
        <v>5459</v>
      </c>
      <c r="Q5293" t="s">
        <v>315</v>
      </c>
      <c r="R5293" t="str">
        <f>IF(database_public_cloud_VMs[[#This Row],[Azure Environment]]="Enterprise Agreement","Licence Included","Bring Your Own Licence")</f>
        <v>Licence Included</v>
      </c>
      <c r="S5293" t="s">
        <v>5460</v>
      </c>
      <c r="T5293" t="s">
        <v>5471</v>
      </c>
      <c r="U5293" t="s">
        <v>5465</v>
      </c>
      <c r="V5293" t="s">
        <v>5461</v>
      </c>
      <c r="W5293" t="s">
        <v>182</v>
      </c>
      <c r="X5293" t="s">
        <v>183</v>
      </c>
      <c r="Y5293" s="28" t="s">
        <v>5467</v>
      </c>
      <c r="Z5293" t="s">
        <v>5463</v>
      </c>
      <c r="AA529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294" spans="1:27" x14ac:dyDescent="0.45">
      <c r="A5294" s="24" t="s">
        <v>5884</v>
      </c>
      <c r="B5294" t="s">
        <v>55</v>
      </c>
      <c r="C5294" s="25" t="s">
        <v>5454</v>
      </c>
      <c r="D5294" t="s">
        <v>170</v>
      </c>
      <c r="E5294" t="s">
        <v>5777</v>
      </c>
      <c r="F5294" t="s">
        <v>5797</v>
      </c>
      <c r="G5294" s="26">
        <v>2</v>
      </c>
      <c r="H5294" s="26">
        <v>16</v>
      </c>
      <c r="I5294" s="26">
        <v>20</v>
      </c>
      <c r="J5294" s="27" t="s">
        <v>310</v>
      </c>
      <c r="K5294" s="27" t="s">
        <v>5779</v>
      </c>
      <c r="L5294" s="27" t="s">
        <v>2055</v>
      </c>
      <c r="M5294" t="s">
        <v>31</v>
      </c>
      <c r="N5294" t="s">
        <v>177</v>
      </c>
      <c r="O5294" t="s">
        <v>185</v>
      </c>
      <c r="P5294" t="s">
        <v>5459</v>
      </c>
      <c r="Q5294" t="s">
        <v>315</v>
      </c>
      <c r="R5294" t="str">
        <f>IF(database_public_cloud_VMs[[#This Row],[Azure Environment]]="Enterprise Agreement","Licence Included","Bring Your Own Licence")</f>
        <v>Licence Included</v>
      </c>
      <c r="S5294" t="s">
        <v>5460</v>
      </c>
      <c r="T5294" t="s">
        <v>5471</v>
      </c>
      <c r="U5294" t="s">
        <v>5465</v>
      </c>
      <c r="V5294" t="s">
        <v>5461</v>
      </c>
      <c r="W5294" t="s">
        <v>182</v>
      </c>
      <c r="X5294" t="s">
        <v>183</v>
      </c>
      <c r="Y5294" s="28" t="s">
        <v>5467</v>
      </c>
      <c r="Z5294" t="s">
        <v>5463</v>
      </c>
      <c r="AA529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295" spans="1:27" x14ac:dyDescent="0.45">
      <c r="A5295" s="24" t="s">
        <v>5885</v>
      </c>
      <c r="B5295" t="s">
        <v>55</v>
      </c>
      <c r="C5295" s="25" t="s">
        <v>5454</v>
      </c>
      <c r="D5295" t="s">
        <v>170</v>
      </c>
      <c r="E5295" t="s">
        <v>5777</v>
      </c>
      <c r="F5295" t="s">
        <v>5797</v>
      </c>
      <c r="G5295" s="26">
        <v>2</v>
      </c>
      <c r="H5295" s="26">
        <v>16</v>
      </c>
      <c r="I5295" s="26">
        <v>20</v>
      </c>
      <c r="J5295" s="27" t="s">
        <v>310</v>
      </c>
      <c r="K5295" s="27" t="s">
        <v>5779</v>
      </c>
      <c r="L5295" s="27" t="s">
        <v>2055</v>
      </c>
      <c r="M5295" t="s">
        <v>31</v>
      </c>
      <c r="N5295" t="s">
        <v>188</v>
      </c>
      <c r="O5295" t="s">
        <v>188</v>
      </c>
      <c r="P5295" t="s">
        <v>5459</v>
      </c>
      <c r="Q5295" t="s">
        <v>315</v>
      </c>
      <c r="R5295" t="str">
        <f>IF(database_public_cloud_VMs[[#This Row],[Azure Environment]]="Enterprise Agreement","Licence Included","Bring Your Own Licence")</f>
        <v>Bring Your Own Licence</v>
      </c>
      <c r="S5295" t="s">
        <v>5599</v>
      </c>
      <c r="T5295" t="s">
        <v>5471</v>
      </c>
      <c r="U5295" t="s">
        <v>5462</v>
      </c>
      <c r="V5295" t="s">
        <v>5461</v>
      </c>
      <c r="W5295" t="s">
        <v>182</v>
      </c>
      <c r="X5295" t="s">
        <v>183</v>
      </c>
      <c r="Y5295" s="28" t="s">
        <v>5600</v>
      </c>
      <c r="Z5295" t="s">
        <v>5463</v>
      </c>
      <c r="AA529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296" spans="1:27" x14ac:dyDescent="0.45">
      <c r="A5296" s="24" t="s">
        <v>5886</v>
      </c>
      <c r="B5296" t="s">
        <v>55</v>
      </c>
      <c r="C5296" s="25" t="s">
        <v>5454</v>
      </c>
      <c r="D5296" t="s">
        <v>170</v>
      </c>
      <c r="E5296" t="s">
        <v>5777</v>
      </c>
      <c r="F5296" t="s">
        <v>5797</v>
      </c>
      <c r="G5296" s="26">
        <v>2</v>
      </c>
      <c r="H5296" s="26">
        <v>16</v>
      </c>
      <c r="I5296" s="26">
        <v>20</v>
      </c>
      <c r="J5296" s="27" t="s">
        <v>310</v>
      </c>
      <c r="K5296" s="27" t="s">
        <v>5779</v>
      </c>
      <c r="L5296" s="27" t="s">
        <v>2055</v>
      </c>
      <c r="M5296" t="s">
        <v>31</v>
      </c>
      <c r="N5296" t="s">
        <v>188</v>
      </c>
      <c r="O5296" t="s">
        <v>188</v>
      </c>
      <c r="P5296" t="s">
        <v>5459</v>
      </c>
      <c r="Q5296" t="s">
        <v>315</v>
      </c>
      <c r="R5296" t="str">
        <f>IF(database_public_cloud_VMs[[#This Row],[Azure Environment]]="Enterprise Agreement","Licence Included","Bring Your Own Licence")</f>
        <v>Bring Your Own Licence</v>
      </c>
      <c r="S5296" t="s">
        <v>5599</v>
      </c>
      <c r="T5296" t="s">
        <v>5471</v>
      </c>
      <c r="U5296" t="s">
        <v>5465</v>
      </c>
      <c r="V5296" t="s">
        <v>5461</v>
      </c>
      <c r="W5296" t="s">
        <v>182</v>
      </c>
      <c r="X5296" t="s">
        <v>183</v>
      </c>
      <c r="Y5296" s="28">
        <v>3.32E-2</v>
      </c>
      <c r="Z5296" t="s">
        <v>5463</v>
      </c>
      <c r="AA5296" s="29">
        <f>IF(database_public_cloud_VMs[[#This Row],[Currency]]="USD",(database_public_cloud_VMs[[#This Row],[Rate]]*param_exchange_rate)/(1+param_discount_aws),database_public_cloud_VMs[[#This Row],[Rate]])</f>
        <v>3.32E-2</v>
      </c>
    </row>
    <row r="5297" spans="1:27" x14ac:dyDescent="0.45">
      <c r="A5297" s="24" t="s">
        <v>5887</v>
      </c>
      <c r="B5297" t="s">
        <v>55</v>
      </c>
      <c r="C5297" s="25" t="s">
        <v>5454</v>
      </c>
      <c r="D5297" t="s">
        <v>170</v>
      </c>
      <c r="E5297" t="s">
        <v>5777</v>
      </c>
      <c r="F5297" t="s">
        <v>5797</v>
      </c>
      <c r="G5297" s="26">
        <v>2</v>
      </c>
      <c r="H5297" s="26">
        <v>16</v>
      </c>
      <c r="I5297" s="26">
        <v>20</v>
      </c>
      <c r="J5297" s="27" t="s">
        <v>310</v>
      </c>
      <c r="K5297" s="27" t="s">
        <v>5779</v>
      </c>
      <c r="L5297" s="27" t="s">
        <v>2055</v>
      </c>
      <c r="M5297" t="s">
        <v>31</v>
      </c>
      <c r="N5297" t="s">
        <v>177</v>
      </c>
      <c r="O5297" t="s">
        <v>178</v>
      </c>
      <c r="P5297" t="s">
        <v>5459</v>
      </c>
      <c r="Q5297" t="s">
        <v>315</v>
      </c>
      <c r="R5297" t="str">
        <f>IF(database_public_cloud_VMs[[#This Row],[Azure Environment]]="Enterprise Agreement","Licence Included","Bring Your Own Licence")</f>
        <v>Bring Your Own Licence</v>
      </c>
      <c r="S5297" t="s">
        <v>5599</v>
      </c>
      <c r="T5297" t="s">
        <v>5471</v>
      </c>
      <c r="U5297" t="s">
        <v>5465</v>
      </c>
      <c r="V5297" t="s">
        <v>5461</v>
      </c>
      <c r="W5297" t="s">
        <v>182</v>
      </c>
      <c r="X5297" t="s">
        <v>183</v>
      </c>
      <c r="Y5297" s="28" t="s">
        <v>5467</v>
      </c>
      <c r="Z5297" t="s">
        <v>5463</v>
      </c>
      <c r="AA529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298" spans="1:27" x14ac:dyDescent="0.45">
      <c r="A5298" s="24" t="s">
        <v>5888</v>
      </c>
      <c r="B5298" t="s">
        <v>55</v>
      </c>
      <c r="C5298" s="25" t="s">
        <v>5454</v>
      </c>
      <c r="D5298" t="s">
        <v>170</v>
      </c>
      <c r="E5298" t="s">
        <v>5777</v>
      </c>
      <c r="F5298" t="s">
        <v>5797</v>
      </c>
      <c r="G5298" s="26">
        <v>2</v>
      </c>
      <c r="H5298" s="26">
        <v>16</v>
      </c>
      <c r="I5298" s="26">
        <v>20</v>
      </c>
      <c r="J5298" s="27" t="s">
        <v>310</v>
      </c>
      <c r="K5298" s="27" t="s">
        <v>5779</v>
      </c>
      <c r="L5298" s="27" t="s">
        <v>2055</v>
      </c>
      <c r="M5298" t="s">
        <v>31</v>
      </c>
      <c r="N5298" t="s">
        <v>177</v>
      </c>
      <c r="O5298" t="s">
        <v>185</v>
      </c>
      <c r="P5298" t="s">
        <v>5459</v>
      </c>
      <c r="Q5298" t="s">
        <v>315</v>
      </c>
      <c r="R5298" t="str">
        <f>IF(database_public_cloud_VMs[[#This Row],[Azure Environment]]="Enterprise Agreement","Licence Included","Bring Your Own Licence")</f>
        <v>Bring Your Own Licence</v>
      </c>
      <c r="S5298" t="s">
        <v>5599</v>
      </c>
      <c r="T5298" t="s">
        <v>5471</v>
      </c>
      <c r="U5298" t="s">
        <v>5465</v>
      </c>
      <c r="V5298" t="s">
        <v>5461</v>
      </c>
      <c r="W5298" t="s">
        <v>182</v>
      </c>
      <c r="X5298" t="s">
        <v>183</v>
      </c>
      <c r="Y5298" s="28" t="s">
        <v>5467</v>
      </c>
      <c r="Z5298" t="s">
        <v>5463</v>
      </c>
      <c r="AA529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299" spans="1:27" x14ac:dyDescent="0.45">
      <c r="A5299" s="24" t="s">
        <v>5889</v>
      </c>
      <c r="B5299" t="s">
        <v>55</v>
      </c>
      <c r="C5299" s="25" t="s">
        <v>5454</v>
      </c>
      <c r="D5299" t="s">
        <v>170</v>
      </c>
      <c r="E5299" t="s">
        <v>5777</v>
      </c>
      <c r="F5299" t="s">
        <v>5806</v>
      </c>
      <c r="G5299" s="26">
        <v>4</v>
      </c>
      <c r="H5299" s="26">
        <v>8</v>
      </c>
      <c r="I5299" s="26">
        <v>40</v>
      </c>
      <c r="J5299" s="27" t="s">
        <v>310</v>
      </c>
      <c r="K5299" s="27" t="s">
        <v>5779</v>
      </c>
      <c r="L5299" s="27" t="s">
        <v>288</v>
      </c>
      <c r="M5299" t="s">
        <v>31</v>
      </c>
      <c r="N5299" t="s">
        <v>188</v>
      </c>
      <c r="O5299" t="s">
        <v>188</v>
      </c>
      <c r="P5299" t="s">
        <v>5459</v>
      </c>
      <c r="Q5299" t="s">
        <v>315</v>
      </c>
      <c r="R5299" t="str">
        <f>IF(database_public_cloud_VMs[[#This Row],[Azure Environment]]="Enterprise Agreement","Licence Included","Bring Your Own Licence")</f>
        <v>Licence Included</v>
      </c>
      <c r="S5299" t="s">
        <v>5460</v>
      </c>
      <c r="T5299" t="s">
        <v>5461</v>
      </c>
      <c r="U5299" t="s">
        <v>5462</v>
      </c>
      <c r="V5299" t="s">
        <v>5461</v>
      </c>
      <c r="W5299" t="s">
        <v>182</v>
      </c>
      <c r="X5299" t="s">
        <v>183</v>
      </c>
      <c r="Y5299" s="28">
        <v>0.45750000000000002</v>
      </c>
      <c r="Z5299" t="s">
        <v>5463</v>
      </c>
      <c r="AA5299" s="29">
        <f>IF(database_public_cloud_VMs[[#This Row],[Currency]]="USD",(database_public_cloud_VMs[[#This Row],[Rate]]*param_exchange_rate)/(1+param_discount_aws),database_public_cloud_VMs[[#This Row],[Rate]])</f>
        <v>0.45750000000000002</v>
      </c>
    </row>
    <row r="5300" spans="1:27" x14ac:dyDescent="0.45">
      <c r="A5300" s="24" t="s">
        <v>5890</v>
      </c>
      <c r="B5300" t="s">
        <v>55</v>
      </c>
      <c r="C5300" s="25" t="s">
        <v>5454</v>
      </c>
      <c r="D5300" t="s">
        <v>170</v>
      </c>
      <c r="E5300" t="s">
        <v>5777</v>
      </c>
      <c r="F5300" t="s">
        <v>5806</v>
      </c>
      <c r="G5300" s="26">
        <v>4</v>
      </c>
      <c r="H5300" s="26">
        <v>8</v>
      </c>
      <c r="I5300" s="26">
        <v>40</v>
      </c>
      <c r="J5300" s="27" t="s">
        <v>310</v>
      </c>
      <c r="K5300" s="27" t="s">
        <v>5779</v>
      </c>
      <c r="L5300" s="27" t="s">
        <v>288</v>
      </c>
      <c r="M5300" t="s">
        <v>31</v>
      </c>
      <c r="N5300" t="s">
        <v>188</v>
      </c>
      <c r="O5300" t="s">
        <v>188</v>
      </c>
      <c r="P5300" t="s">
        <v>5459</v>
      </c>
      <c r="Q5300" t="s">
        <v>315</v>
      </c>
      <c r="R5300" t="str">
        <f>IF(database_public_cloud_VMs[[#This Row],[Azure Environment]]="Enterprise Agreement","Licence Included","Bring Your Own Licence")</f>
        <v>Licence Included</v>
      </c>
      <c r="S5300" t="s">
        <v>5460</v>
      </c>
      <c r="T5300" t="s">
        <v>5461</v>
      </c>
      <c r="U5300" t="s">
        <v>5465</v>
      </c>
      <c r="V5300" t="s">
        <v>5461</v>
      </c>
      <c r="W5300" t="s">
        <v>182</v>
      </c>
      <c r="X5300" t="s">
        <v>183</v>
      </c>
      <c r="Y5300" s="28">
        <v>0.36759999999999998</v>
      </c>
      <c r="Z5300" t="s">
        <v>5463</v>
      </c>
      <c r="AA5300" s="29">
        <f>IF(database_public_cloud_VMs[[#This Row],[Currency]]="USD",(database_public_cloud_VMs[[#This Row],[Rate]]*param_exchange_rate)/(1+param_discount_aws),database_public_cloud_VMs[[#This Row],[Rate]])</f>
        <v>0.36759999999999998</v>
      </c>
    </row>
    <row r="5301" spans="1:27" x14ac:dyDescent="0.45">
      <c r="A5301" s="24" t="s">
        <v>5891</v>
      </c>
      <c r="B5301" t="s">
        <v>55</v>
      </c>
      <c r="C5301" s="25" t="s">
        <v>5454</v>
      </c>
      <c r="D5301" t="s">
        <v>170</v>
      </c>
      <c r="E5301" t="s">
        <v>5777</v>
      </c>
      <c r="F5301" t="s">
        <v>5806</v>
      </c>
      <c r="G5301" s="26">
        <v>4</v>
      </c>
      <c r="H5301" s="26">
        <v>8</v>
      </c>
      <c r="I5301" s="26">
        <v>40</v>
      </c>
      <c r="J5301" s="27" t="s">
        <v>310</v>
      </c>
      <c r="K5301" s="27" t="s">
        <v>5779</v>
      </c>
      <c r="L5301" s="27" t="s">
        <v>288</v>
      </c>
      <c r="M5301" t="s">
        <v>31</v>
      </c>
      <c r="N5301" t="s">
        <v>177</v>
      </c>
      <c r="O5301" t="s">
        <v>178</v>
      </c>
      <c r="P5301" t="s">
        <v>5459</v>
      </c>
      <c r="Q5301" t="s">
        <v>315</v>
      </c>
      <c r="R5301" t="str">
        <f>IF(database_public_cloud_VMs[[#This Row],[Azure Environment]]="Enterprise Agreement","Licence Included","Bring Your Own Licence")</f>
        <v>Licence Included</v>
      </c>
      <c r="S5301" t="s">
        <v>5460</v>
      </c>
      <c r="T5301" t="s">
        <v>5461</v>
      </c>
      <c r="U5301" t="s">
        <v>5465</v>
      </c>
      <c r="V5301" t="s">
        <v>5461</v>
      </c>
      <c r="W5301" t="s">
        <v>182</v>
      </c>
      <c r="X5301" t="s">
        <v>183</v>
      </c>
      <c r="Y5301" s="28" t="s">
        <v>5467</v>
      </c>
      <c r="Z5301" t="s">
        <v>5463</v>
      </c>
      <c r="AA530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302" spans="1:27" x14ac:dyDescent="0.45">
      <c r="A5302" s="24" t="s">
        <v>5892</v>
      </c>
      <c r="B5302" t="s">
        <v>55</v>
      </c>
      <c r="C5302" s="25" t="s">
        <v>5454</v>
      </c>
      <c r="D5302" t="s">
        <v>170</v>
      </c>
      <c r="E5302" t="s">
        <v>5777</v>
      </c>
      <c r="F5302" t="s">
        <v>5806</v>
      </c>
      <c r="G5302" s="26">
        <v>4</v>
      </c>
      <c r="H5302" s="26">
        <v>8</v>
      </c>
      <c r="I5302" s="26">
        <v>40</v>
      </c>
      <c r="J5302" s="27" t="s">
        <v>310</v>
      </c>
      <c r="K5302" s="27" t="s">
        <v>5779</v>
      </c>
      <c r="L5302" s="27" t="s">
        <v>288</v>
      </c>
      <c r="M5302" t="s">
        <v>31</v>
      </c>
      <c r="N5302" t="s">
        <v>177</v>
      </c>
      <c r="O5302" t="s">
        <v>185</v>
      </c>
      <c r="P5302" t="s">
        <v>5459</v>
      </c>
      <c r="Q5302" t="s">
        <v>315</v>
      </c>
      <c r="R5302" t="str">
        <f>IF(database_public_cloud_VMs[[#This Row],[Azure Environment]]="Enterprise Agreement","Licence Included","Bring Your Own Licence")</f>
        <v>Licence Included</v>
      </c>
      <c r="S5302" t="s">
        <v>5460</v>
      </c>
      <c r="T5302" t="s">
        <v>5461</v>
      </c>
      <c r="U5302" t="s">
        <v>5465</v>
      </c>
      <c r="V5302" t="s">
        <v>5461</v>
      </c>
      <c r="W5302" t="s">
        <v>182</v>
      </c>
      <c r="X5302" t="s">
        <v>183</v>
      </c>
      <c r="Y5302" s="28" t="s">
        <v>5467</v>
      </c>
      <c r="Z5302" t="s">
        <v>5463</v>
      </c>
      <c r="AA530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303" spans="1:27" x14ac:dyDescent="0.45">
      <c r="A5303" s="24" t="s">
        <v>5893</v>
      </c>
      <c r="B5303" t="s">
        <v>55</v>
      </c>
      <c r="C5303" s="25" t="s">
        <v>5454</v>
      </c>
      <c r="D5303" t="s">
        <v>170</v>
      </c>
      <c r="E5303" t="s">
        <v>5777</v>
      </c>
      <c r="F5303" t="s">
        <v>5806</v>
      </c>
      <c r="G5303" s="26">
        <v>4</v>
      </c>
      <c r="H5303" s="26">
        <v>8</v>
      </c>
      <c r="I5303" s="26">
        <v>40</v>
      </c>
      <c r="J5303" s="27" t="s">
        <v>310</v>
      </c>
      <c r="K5303" s="27" t="s">
        <v>5779</v>
      </c>
      <c r="L5303" s="27" t="s">
        <v>288</v>
      </c>
      <c r="M5303" t="s">
        <v>31</v>
      </c>
      <c r="N5303" t="s">
        <v>188</v>
      </c>
      <c r="O5303" t="s">
        <v>188</v>
      </c>
      <c r="P5303" t="s">
        <v>5459</v>
      </c>
      <c r="Q5303" t="s">
        <v>315</v>
      </c>
      <c r="R5303" t="str">
        <f>IF(database_public_cloud_VMs[[#This Row],[Azure Environment]]="Enterprise Agreement","Licence Included","Bring Your Own Licence")</f>
        <v>Bring Your Own Licence</v>
      </c>
      <c r="S5303" t="s">
        <v>5599</v>
      </c>
      <c r="T5303" t="s">
        <v>5461</v>
      </c>
      <c r="U5303" t="s">
        <v>5462</v>
      </c>
      <c r="V5303" t="s">
        <v>5461</v>
      </c>
      <c r="W5303" t="s">
        <v>182</v>
      </c>
      <c r="X5303" t="s">
        <v>183</v>
      </c>
      <c r="Y5303" s="28" t="s">
        <v>5600</v>
      </c>
      <c r="Z5303" t="s">
        <v>5463</v>
      </c>
      <c r="AA530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304" spans="1:27" x14ac:dyDescent="0.45">
      <c r="A5304" s="24" t="s">
        <v>5894</v>
      </c>
      <c r="B5304" t="s">
        <v>55</v>
      </c>
      <c r="C5304" s="25" t="s">
        <v>5454</v>
      </c>
      <c r="D5304" t="s">
        <v>170</v>
      </c>
      <c r="E5304" t="s">
        <v>5777</v>
      </c>
      <c r="F5304" t="s">
        <v>5806</v>
      </c>
      <c r="G5304" s="26">
        <v>4</v>
      </c>
      <c r="H5304" s="26">
        <v>8</v>
      </c>
      <c r="I5304" s="26">
        <v>40</v>
      </c>
      <c r="J5304" s="27" t="s">
        <v>310</v>
      </c>
      <c r="K5304" s="27" t="s">
        <v>5779</v>
      </c>
      <c r="L5304" s="27" t="s">
        <v>288</v>
      </c>
      <c r="M5304" t="s">
        <v>31</v>
      </c>
      <c r="N5304" t="s">
        <v>188</v>
      </c>
      <c r="O5304" t="s">
        <v>188</v>
      </c>
      <c r="P5304" t="s">
        <v>5459</v>
      </c>
      <c r="Q5304" t="s">
        <v>315</v>
      </c>
      <c r="R5304" t="str">
        <f>IF(database_public_cloud_VMs[[#This Row],[Azure Environment]]="Enterprise Agreement","Licence Included","Bring Your Own Licence")</f>
        <v>Bring Your Own Licence</v>
      </c>
      <c r="S5304" t="s">
        <v>5599</v>
      </c>
      <c r="T5304" t="s">
        <v>5461</v>
      </c>
      <c r="U5304" t="s">
        <v>5465</v>
      </c>
      <c r="V5304" t="s">
        <v>5461</v>
      </c>
      <c r="W5304" t="s">
        <v>182</v>
      </c>
      <c r="X5304" t="s">
        <v>183</v>
      </c>
      <c r="Y5304" s="28">
        <v>0.245</v>
      </c>
      <c r="Z5304" t="s">
        <v>5463</v>
      </c>
      <c r="AA5304" s="29">
        <f>IF(database_public_cloud_VMs[[#This Row],[Currency]]="USD",(database_public_cloud_VMs[[#This Row],[Rate]]*param_exchange_rate)/(1+param_discount_aws),database_public_cloud_VMs[[#This Row],[Rate]])</f>
        <v>0.245</v>
      </c>
    </row>
    <row r="5305" spans="1:27" x14ac:dyDescent="0.45">
      <c r="A5305" s="24" t="s">
        <v>5895</v>
      </c>
      <c r="B5305" t="s">
        <v>55</v>
      </c>
      <c r="C5305" s="25" t="s">
        <v>5454</v>
      </c>
      <c r="D5305" t="s">
        <v>170</v>
      </c>
      <c r="E5305" t="s">
        <v>5777</v>
      </c>
      <c r="F5305" t="s">
        <v>5806</v>
      </c>
      <c r="G5305" s="26">
        <v>4</v>
      </c>
      <c r="H5305" s="26">
        <v>8</v>
      </c>
      <c r="I5305" s="26">
        <v>40</v>
      </c>
      <c r="J5305" s="27" t="s">
        <v>310</v>
      </c>
      <c r="K5305" s="27" t="s">
        <v>5779</v>
      </c>
      <c r="L5305" s="27" t="s">
        <v>288</v>
      </c>
      <c r="M5305" t="s">
        <v>31</v>
      </c>
      <c r="N5305" t="s">
        <v>177</v>
      </c>
      <c r="O5305" t="s">
        <v>178</v>
      </c>
      <c r="P5305" t="s">
        <v>5459</v>
      </c>
      <c r="Q5305" t="s">
        <v>315</v>
      </c>
      <c r="R5305" t="str">
        <f>IF(database_public_cloud_VMs[[#This Row],[Azure Environment]]="Enterprise Agreement","Licence Included","Bring Your Own Licence")</f>
        <v>Bring Your Own Licence</v>
      </c>
      <c r="S5305" t="s">
        <v>5599</v>
      </c>
      <c r="T5305" t="s">
        <v>5461</v>
      </c>
      <c r="U5305" t="s">
        <v>5465</v>
      </c>
      <c r="V5305" t="s">
        <v>5461</v>
      </c>
      <c r="W5305" t="s">
        <v>182</v>
      </c>
      <c r="X5305" t="s">
        <v>183</v>
      </c>
      <c r="Y5305" s="28" t="s">
        <v>5467</v>
      </c>
      <c r="Z5305" t="s">
        <v>5463</v>
      </c>
      <c r="AA530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306" spans="1:27" x14ac:dyDescent="0.45">
      <c r="A5306" s="24" t="s">
        <v>5896</v>
      </c>
      <c r="B5306" t="s">
        <v>55</v>
      </c>
      <c r="C5306" s="25" t="s">
        <v>5454</v>
      </c>
      <c r="D5306" t="s">
        <v>170</v>
      </c>
      <c r="E5306" t="s">
        <v>5777</v>
      </c>
      <c r="F5306" t="s">
        <v>5806</v>
      </c>
      <c r="G5306" s="26">
        <v>4</v>
      </c>
      <c r="H5306" s="26">
        <v>8</v>
      </c>
      <c r="I5306" s="26">
        <v>40</v>
      </c>
      <c r="J5306" s="27" t="s">
        <v>310</v>
      </c>
      <c r="K5306" s="27" t="s">
        <v>5779</v>
      </c>
      <c r="L5306" s="27" t="s">
        <v>288</v>
      </c>
      <c r="M5306" t="s">
        <v>31</v>
      </c>
      <c r="N5306" t="s">
        <v>177</v>
      </c>
      <c r="O5306" t="s">
        <v>185</v>
      </c>
      <c r="P5306" t="s">
        <v>5459</v>
      </c>
      <c r="Q5306" t="s">
        <v>315</v>
      </c>
      <c r="R5306" t="str">
        <f>IF(database_public_cloud_VMs[[#This Row],[Azure Environment]]="Enterprise Agreement","Licence Included","Bring Your Own Licence")</f>
        <v>Bring Your Own Licence</v>
      </c>
      <c r="S5306" t="s">
        <v>5599</v>
      </c>
      <c r="T5306" t="s">
        <v>5461</v>
      </c>
      <c r="U5306" t="s">
        <v>5465</v>
      </c>
      <c r="V5306" t="s">
        <v>5461</v>
      </c>
      <c r="W5306" t="s">
        <v>182</v>
      </c>
      <c r="X5306" t="s">
        <v>183</v>
      </c>
      <c r="Y5306" s="28" t="s">
        <v>5467</v>
      </c>
      <c r="Z5306" t="s">
        <v>5463</v>
      </c>
      <c r="AA530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307" spans="1:27" x14ac:dyDescent="0.45">
      <c r="A5307" s="24" t="s">
        <v>5897</v>
      </c>
      <c r="B5307" t="s">
        <v>55</v>
      </c>
      <c r="C5307" s="25" t="s">
        <v>5454</v>
      </c>
      <c r="D5307" t="s">
        <v>170</v>
      </c>
      <c r="E5307" t="s">
        <v>5777</v>
      </c>
      <c r="F5307" t="s">
        <v>5806</v>
      </c>
      <c r="G5307" s="26">
        <v>4</v>
      </c>
      <c r="H5307" s="26">
        <v>8</v>
      </c>
      <c r="I5307" s="26">
        <v>40</v>
      </c>
      <c r="J5307" s="27" t="s">
        <v>310</v>
      </c>
      <c r="K5307" s="27" t="s">
        <v>5779</v>
      </c>
      <c r="L5307" s="27" t="s">
        <v>288</v>
      </c>
      <c r="M5307" t="s">
        <v>31</v>
      </c>
      <c r="N5307" t="s">
        <v>188</v>
      </c>
      <c r="O5307" t="s">
        <v>188</v>
      </c>
      <c r="P5307" t="s">
        <v>5459</v>
      </c>
      <c r="Q5307" t="s">
        <v>315</v>
      </c>
      <c r="R5307" t="str">
        <f>IF(database_public_cloud_VMs[[#This Row],[Azure Environment]]="Enterprise Agreement","Licence Included","Bring Your Own Licence")</f>
        <v>Licence Included</v>
      </c>
      <c r="S5307" t="s">
        <v>5460</v>
      </c>
      <c r="T5307" t="s">
        <v>5471</v>
      </c>
      <c r="U5307" t="s">
        <v>5462</v>
      </c>
      <c r="V5307" t="s">
        <v>5461</v>
      </c>
      <c r="W5307" t="s">
        <v>182</v>
      </c>
      <c r="X5307" t="s">
        <v>183</v>
      </c>
      <c r="Y5307" s="28">
        <v>0.1827</v>
      </c>
      <c r="Z5307" t="s">
        <v>5463</v>
      </c>
      <c r="AA5307" s="29">
        <f>IF(database_public_cloud_VMs[[#This Row],[Currency]]="USD",(database_public_cloud_VMs[[#This Row],[Rate]]*param_exchange_rate)/(1+param_discount_aws),database_public_cloud_VMs[[#This Row],[Rate]])</f>
        <v>0.1827</v>
      </c>
    </row>
    <row r="5308" spans="1:27" x14ac:dyDescent="0.45">
      <c r="A5308" s="24" t="s">
        <v>5898</v>
      </c>
      <c r="B5308" t="s">
        <v>55</v>
      </c>
      <c r="C5308" s="25" t="s">
        <v>5454</v>
      </c>
      <c r="D5308" t="s">
        <v>170</v>
      </c>
      <c r="E5308" t="s">
        <v>5777</v>
      </c>
      <c r="F5308" t="s">
        <v>5806</v>
      </c>
      <c r="G5308" s="26">
        <v>4</v>
      </c>
      <c r="H5308" s="26">
        <v>8</v>
      </c>
      <c r="I5308" s="26">
        <v>40</v>
      </c>
      <c r="J5308" s="27" t="s">
        <v>310</v>
      </c>
      <c r="K5308" s="27" t="s">
        <v>5779</v>
      </c>
      <c r="L5308" s="27" t="s">
        <v>288</v>
      </c>
      <c r="M5308" t="s">
        <v>31</v>
      </c>
      <c r="N5308" t="s">
        <v>188</v>
      </c>
      <c r="O5308" t="s">
        <v>188</v>
      </c>
      <c r="P5308" t="s">
        <v>5459</v>
      </c>
      <c r="Q5308" t="s">
        <v>315</v>
      </c>
      <c r="R5308" t="str">
        <f>IF(database_public_cloud_VMs[[#This Row],[Azure Environment]]="Enterprise Agreement","Licence Included","Bring Your Own Licence")</f>
        <v>Licence Included</v>
      </c>
      <c r="S5308" t="s">
        <v>5460</v>
      </c>
      <c r="T5308" t="s">
        <v>5471</v>
      </c>
      <c r="U5308" t="s">
        <v>5465</v>
      </c>
      <c r="V5308" t="s">
        <v>5461</v>
      </c>
      <c r="W5308" t="s">
        <v>182</v>
      </c>
      <c r="X5308" t="s">
        <v>183</v>
      </c>
      <c r="Y5308" s="28">
        <v>0.14699999999999999</v>
      </c>
      <c r="Z5308" t="s">
        <v>5463</v>
      </c>
      <c r="AA5308" s="29">
        <f>IF(database_public_cloud_VMs[[#This Row],[Currency]]="USD",(database_public_cloud_VMs[[#This Row],[Rate]]*param_exchange_rate)/(1+param_discount_aws),database_public_cloud_VMs[[#This Row],[Rate]])</f>
        <v>0.14699999999999999</v>
      </c>
    </row>
    <row r="5309" spans="1:27" x14ac:dyDescent="0.45">
      <c r="A5309" s="24" t="s">
        <v>5899</v>
      </c>
      <c r="B5309" t="s">
        <v>55</v>
      </c>
      <c r="C5309" s="25" t="s">
        <v>5454</v>
      </c>
      <c r="D5309" t="s">
        <v>170</v>
      </c>
      <c r="E5309" t="s">
        <v>5777</v>
      </c>
      <c r="F5309" t="s">
        <v>5806</v>
      </c>
      <c r="G5309" s="26">
        <v>4</v>
      </c>
      <c r="H5309" s="26">
        <v>8</v>
      </c>
      <c r="I5309" s="26">
        <v>40</v>
      </c>
      <c r="J5309" s="27" t="s">
        <v>310</v>
      </c>
      <c r="K5309" s="27" t="s">
        <v>5779</v>
      </c>
      <c r="L5309" s="27" t="s">
        <v>288</v>
      </c>
      <c r="M5309" t="s">
        <v>31</v>
      </c>
      <c r="N5309" t="s">
        <v>177</v>
      </c>
      <c r="O5309" t="s">
        <v>178</v>
      </c>
      <c r="P5309" t="s">
        <v>5459</v>
      </c>
      <c r="Q5309" t="s">
        <v>315</v>
      </c>
      <c r="R5309" t="str">
        <f>IF(database_public_cloud_VMs[[#This Row],[Azure Environment]]="Enterprise Agreement","Licence Included","Bring Your Own Licence")</f>
        <v>Licence Included</v>
      </c>
      <c r="S5309" t="s">
        <v>5460</v>
      </c>
      <c r="T5309" t="s">
        <v>5471</v>
      </c>
      <c r="U5309" t="s">
        <v>5465</v>
      </c>
      <c r="V5309" t="s">
        <v>5461</v>
      </c>
      <c r="W5309" t="s">
        <v>182</v>
      </c>
      <c r="X5309" t="s">
        <v>183</v>
      </c>
      <c r="Y5309" s="28" t="s">
        <v>5467</v>
      </c>
      <c r="Z5309" t="s">
        <v>5463</v>
      </c>
      <c r="AA530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310" spans="1:27" x14ac:dyDescent="0.45">
      <c r="A5310" s="24" t="s">
        <v>5900</v>
      </c>
      <c r="B5310" t="s">
        <v>55</v>
      </c>
      <c r="C5310" s="25" t="s">
        <v>5454</v>
      </c>
      <c r="D5310" t="s">
        <v>170</v>
      </c>
      <c r="E5310" t="s">
        <v>5777</v>
      </c>
      <c r="F5310" t="s">
        <v>5806</v>
      </c>
      <c r="G5310" s="26">
        <v>4</v>
      </c>
      <c r="H5310" s="26">
        <v>8</v>
      </c>
      <c r="I5310" s="26">
        <v>40</v>
      </c>
      <c r="J5310" s="27" t="s">
        <v>310</v>
      </c>
      <c r="K5310" s="27" t="s">
        <v>5779</v>
      </c>
      <c r="L5310" s="27" t="s">
        <v>288</v>
      </c>
      <c r="M5310" t="s">
        <v>31</v>
      </c>
      <c r="N5310" t="s">
        <v>177</v>
      </c>
      <c r="O5310" t="s">
        <v>185</v>
      </c>
      <c r="P5310" t="s">
        <v>5459</v>
      </c>
      <c r="Q5310" t="s">
        <v>315</v>
      </c>
      <c r="R5310" t="str">
        <f>IF(database_public_cloud_VMs[[#This Row],[Azure Environment]]="Enterprise Agreement","Licence Included","Bring Your Own Licence")</f>
        <v>Licence Included</v>
      </c>
      <c r="S5310" t="s">
        <v>5460</v>
      </c>
      <c r="T5310" t="s">
        <v>5471</v>
      </c>
      <c r="U5310" t="s">
        <v>5465</v>
      </c>
      <c r="V5310" t="s">
        <v>5461</v>
      </c>
      <c r="W5310" t="s">
        <v>182</v>
      </c>
      <c r="X5310" t="s">
        <v>183</v>
      </c>
      <c r="Y5310" s="28" t="s">
        <v>5467</v>
      </c>
      <c r="Z5310" t="s">
        <v>5463</v>
      </c>
      <c r="AA531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311" spans="1:27" x14ac:dyDescent="0.45">
      <c r="A5311" s="24" t="s">
        <v>5901</v>
      </c>
      <c r="B5311" t="s">
        <v>55</v>
      </c>
      <c r="C5311" s="25" t="s">
        <v>5454</v>
      </c>
      <c r="D5311" t="s">
        <v>170</v>
      </c>
      <c r="E5311" t="s">
        <v>5777</v>
      </c>
      <c r="F5311" t="s">
        <v>5806</v>
      </c>
      <c r="G5311" s="26">
        <v>4</v>
      </c>
      <c r="H5311" s="26">
        <v>8</v>
      </c>
      <c r="I5311" s="26">
        <v>40</v>
      </c>
      <c r="J5311" s="27" t="s">
        <v>310</v>
      </c>
      <c r="K5311" s="27" t="s">
        <v>5779</v>
      </c>
      <c r="L5311" s="27" t="s">
        <v>288</v>
      </c>
      <c r="M5311" t="s">
        <v>31</v>
      </c>
      <c r="N5311" t="s">
        <v>188</v>
      </c>
      <c r="O5311" t="s">
        <v>188</v>
      </c>
      <c r="P5311" t="s">
        <v>5459</v>
      </c>
      <c r="Q5311" t="s">
        <v>315</v>
      </c>
      <c r="R5311" t="str">
        <f>IF(database_public_cloud_VMs[[#This Row],[Azure Environment]]="Enterprise Agreement","Licence Included","Bring Your Own Licence")</f>
        <v>Bring Your Own Licence</v>
      </c>
      <c r="S5311" t="s">
        <v>5599</v>
      </c>
      <c r="T5311" t="s">
        <v>5471</v>
      </c>
      <c r="U5311" t="s">
        <v>5462</v>
      </c>
      <c r="V5311" t="s">
        <v>5461</v>
      </c>
      <c r="W5311" t="s">
        <v>182</v>
      </c>
      <c r="X5311" t="s">
        <v>183</v>
      </c>
      <c r="Y5311" s="28" t="s">
        <v>5600</v>
      </c>
      <c r="Z5311" t="s">
        <v>5463</v>
      </c>
      <c r="AA531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312" spans="1:27" x14ac:dyDescent="0.45">
      <c r="A5312" s="24" t="s">
        <v>5902</v>
      </c>
      <c r="B5312" t="s">
        <v>55</v>
      </c>
      <c r="C5312" s="25" t="s">
        <v>5454</v>
      </c>
      <c r="D5312" t="s">
        <v>170</v>
      </c>
      <c r="E5312" t="s">
        <v>5777</v>
      </c>
      <c r="F5312" t="s">
        <v>5806</v>
      </c>
      <c r="G5312" s="26">
        <v>4</v>
      </c>
      <c r="H5312" s="26">
        <v>8</v>
      </c>
      <c r="I5312" s="26">
        <v>40</v>
      </c>
      <c r="J5312" s="27" t="s">
        <v>310</v>
      </c>
      <c r="K5312" s="27" t="s">
        <v>5779</v>
      </c>
      <c r="L5312" s="27" t="s">
        <v>288</v>
      </c>
      <c r="M5312" t="s">
        <v>31</v>
      </c>
      <c r="N5312" t="s">
        <v>188</v>
      </c>
      <c r="O5312" t="s">
        <v>188</v>
      </c>
      <c r="P5312" t="s">
        <v>5459</v>
      </c>
      <c r="Q5312" t="s">
        <v>315</v>
      </c>
      <c r="R5312" t="str">
        <f>IF(database_public_cloud_VMs[[#This Row],[Azure Environment]]="Enterprise Agreement","Licence Included","Bring Your Own Licence")</f>
        <v>Bring Your Own Licence</v>
      </c>
      <c r="S5312" t="s">
        <v>5599</v>
      </c>
      <c r="T5312" t="s">
        <v>5471</v>
      </c>
      <c r="U5312" t="s">
        <v>5465</v>
      </c>
      <c r="V5312" t="s">
        <v>5461</v>
      </c>
      <c r="W5312" t="s">
        <v>182</v>
      </c>
      <c r="X5312" t="s">
        <v>183</v>
      </c>
      <c r="Y5312" s="28">
        <v>4.9000000000000002E-2</v>
      </c>
      <c r="Z5312" t="s">
        <v>5463</v>
      </c>
      <c r="AA5312" s="29">
        <f>IF(database_public_cloud_VMs[[#This Row],[Currency]]="USD",(database_public_cloud_VMs[[#This Row],[Rate]]*param_exchange_rate)/(1+param_discount_aws),database_public_cloud_VMs[[#This Row],[Rate]])</f>
        <v>4.9000000000000002E-2</v>
      </c>
    </row>
    <row r="5313" spans="1:27" x14ac:dyDescent="0.45">
      <c r="A5313" s="24" t="s">
        <v>5903</v>
      </c>
      <c r="B5313" t="s">
        <v>55</v>
      </c>
      <c r="C5313" s="25" t="s">
        <v>5454</v>
      </c>
      <c r="D5313" t="s">
        <v>170</v>
      </c>
      <c r="E5313" t="s">
        <v>5777</v>
      </c>
      <c r="F5313" t="s">
        <v>5806</v>
      </c>
      <c r="G5313" s="26">
        <v>4</v>
      </c>
      <c r="H5313" s="26">
        <v>8</v>
      </c>
      <c r="I5313" s="26">
        <v>40</v>
      </c>
      <c r="J5313" s="27" t="s">
        <v>310</v>
      </c>
      <c r="K5313" s="27" t="s">
        <v>5779</v>
      </c>
      <c r="L5313" s="27" t="s">
        <v>288</v>
      </c>
      <c r="M5313" t="s">
        <v>31</v>
      </c>
      <c r="N5313" t="s">
        <v>177</v>
      </c>
      <c r="O5313" t="s">
        <v>178</v>
      </c>
      <c r="P5313" t="s">
        <v>5459</v>
      </c>
      <c r="Q5313" t="s">
        <v>315</v>
      </c>
      <c r="R5313" t="str">
        <f>IF(database_public_cloud_VMs[[#This Row],[Azure Environment]]="Enterprise Agreement","Licence Included","Bring Your Own Licence")</f>
        <v>Bring Your Own Licence</v>
      </c>
      <c r="S5313" t="s">
        <v>5599</v>
      </c>
      <c r="T5313" t="s">
        <v>5471</v>
      </c>
      <c r="U5313" t="s">
        <v>5465</v>
      </c>
      <c r="V5313" t="s">
        <v>5461</v>
      </c>
      <c r="W5313" t="s">
        <v>182</v>
      </c>
      <c r="X5313" t="s">
        <v>183</v>
      </c>
      <c r="Y5313" s="28" t="s">
        <v>5467</v>
      </c>
      <c r="Z5313" t="s">
        <v>5463</v>
      </c>
      <c r="AA531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314" spans="1:27" x14ac:dyDescent="0.45">
      <c r="A5314" s="24" t="s">
        <v>5904</v>
      </c>
      <c r="B5314" t="s">
        <v>55</v>
      </c>
      <c r="C5314" s="25" t="s">
        <v>5454</v>
      </c>
      <c r="D5314" t="s">
        <v>170</v>
      </c>
      <c r="E5314" t="s">
        <v>5777</v>
      </c>
      <c r="F5314" t="s">
        <v>5806</v>
      </c>
      <c r="G5314" s="26">
        <v>4</v>
      </c>
      <c r="H5314" s="26">
        <v>8</v>
      </c>
      <c r="I5314" s="26">
        <v>40</v>
      </c>
      <c r="J5314" s="27" t="s">
        <v>310</v>
      </c>
      <c r="K5314" s="27" t="s">
        <v>5779</v>
      </c>
      <c r="L5314" s="27" t="s">
        <v>288</v>
      </c>
      <c r="M5314" t="s">
        <v>31</v>
      </c>
      <c r="N5314" t="s">
        <v>177</v>
      </c>
      <c r="O5314" t="s">
        <v>185</v>
      </c>
      <c r="P5314" t="s">
        <v>5459</v>
      </c>
      <c r="Q5314" t="s">
        <v>315</v>
      </c>
      <c r="R5314" t="str">
        <f>IF(database_public_cloud_VMs[[#This Row],[Azure Environment]]="Enterprise Agreement","Licence Included","Bring Your Own Licence")</f>
        <v>Bring Your Own Licence</v>
      </c>
      <c r="S5314" t="s">
        <v>5599</v>
      </c>
      <c r="T5314" t="s">
        <v>5471</v>
      </c>
      <c r="U5314" t="s">
        <v>5465</v>
      </c>
      <c r="V5314" t="s">
        <v>5461</v>
      </c>
      <c r="W5314" t="s">
        <v>182</v>
      </c>
      <c r="X5314" t="s">
        <v>183</v>
      </c>
      <c r="Y5314" s="28" t="s">
        <v>5467</v>
      </c>
      <c r="Z5314" t="s">
        <v>5463</v>
      </c>
      <c r="AA531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315" spans="1:27" x14ac:dyDescent="0.45">
      <c r="A5315" s="24" t="s">
        <v>5905</v>
      </c>
      <c r="B5315" t="s">
        <v>55</v>
      </c>
      <c r="C5315" s="25" t="s">
        <v>5454</v>
      </c>
      <c r="D5315" t="s">
        <v>170</v>
      </c>
      <c r="E5315" t="s">
        <v>5777</v>
      </c>
      <c r="F5315" t="s">
        <v>5815</v>
      </c>
      <c r="G5315" s="26">
        <v>4</v>
      </c>
      <c r="H5315" s="26">
        <v>32</v>
      </c>
      <c r="I5315" s="26">
        <v>40</v>
      </c>
      <c r="J5315" s="27" t="s">
        <v>310</v>
      </c>
      <c r="K5315" s="27" t="s">
        <v>5779</v>
      </c>
      <c r="L5315" s="27" t="s">
        <v>2106</v>
      </c>
      <c r="M5315" t="s">
        <v>31</v>
      </c>
      <c r="N5315" t="s">
        <v>188</v>
      </c>
      <c r="O5315" t="s">
        <v>188</v>
      </c>
      <c r="P5315" t="s">
        <v>5459</v>
      </c>
      <c r="Q5315" t="s">
        <v>315</v>
      </c>
      <c r="R5315" t="str">
        <f>IF(database_public_cloud_VMs[[#This Row],[Azure Environment]]="Enterprise Agreement","Licence Included","Bring Your Own Licence")</f>
        <v>Licence Included</v>
      </c>
      <c r="S5315" t="s">
        <v>5460</v>
      </c>
      <c r="T5315" t="s">
        <v>5461</v>
      </c>
      <c r="U5315" t="s">
        <v>5462</v>
      </c>
      <c r="V5315" t="s">
        <v>5461</v>
      </c>
      <c r="W5315" t="s">
        <v>182</v>
      </c>
      <c r="X5315" t="s">
        <v>183</v>
      </c>
      <c r="Y5315" s="28">
        <v>0.64980000000000004</v>
      </c>
      <c r="Z5315" t="s">
        <v>5463</v>
      </c>
      <c r="AA5315" s="29">
        <f>IF(database_public_cloud_VMs[[#This Row],[Currency]]="USD",(database_public_cloud_VMs[[#This Row],[Rate]]*param_exchange_rate)/(1+param_discount_aws),database_public_cloud_VMs[[#This Row],[Rate]])</f>
        <v>0.64980000000000004</v>
      </c>
    </row>
    <row r="5316" spans="1:27" x14ac:dyDescent="0.45">
      <c r="A5316" s="24" t="s">
        <v>5906</v>
      </c>
      <c r="B5316" t="s">
        <v>55</v>
      </c>
      <c r="C5316" s="25" t="s">
        <v>5454</v>
      </c>
      <c r="D5316" t="s">
        <v>170</v>
      </c>
      <c r="E5316" t="s">
        <v>5777</v>
      </c>
      <c r="F5316" t="s">
        <v>5815</v>
      </c>
      <c r="G5316" s="26">
        <v>4</v>
      </c>
      <c r="H5316" s="26">
        <v>32</v>
      </c>
      <c r="I5316" s="26">
        <v>40</v>
      </c>
      <c r="J5316" s="27" t="s">
        <v>310</v>
      </c>
      <c r="K5316" s="27" t="s">
        <v>5779</v>
      </c>
      <c r="L5316" s="27" t="s">
        <v>2106</v>
      </c>
      <c r="M5316" t="s">
        <v>31</v>
      </c>
      <c r="N5316" t="s">
        <v>188</v>
      </c>
      <c r="O5316" t="s">
        <v>188</v>
      </c>
      <c r="P5316" t="s">
        <v>5459</v>
      </c>
      <c r="Q5316" t="s">
        <v>315</v>
      </c>
      <c r="R5316" t="str">
        <f>IF(database_public_cloud_VMs[[#This Row],[Azure Environment]]="Enterprise Agreement","Licence Included","Bring Your Own Licence")</f>
        <v>Licence Included</v>
      </c>
      <c r="S5316" t="s">
        <v>5460</v>
      </c>
      <c r="T5316" t="s">
        <v>5461</v>
      </c>
      <c r="U5316" t="s">
        <v>5465</v>
      </c>
      <c r="V5316" t="s">
        <v>5461</v>
      </c>
      <c r="W5316" t="s">
        <v>182</v>
      </c>
      <c r="X5316" t="s">
        <v>183</v>
      </c>
      <c r="Y5316" s="28">
        <v>0.52210000000000001</v>
      </c>
      <c r="Z5316" t="s">
        <v>5463</v>
      </c>
      <c r="AA5316" s="29">
        <f>IF(database_public_cloud_VMs[[#This Row],[Currency]]="USD",(database_public_cloud_VMs[[#This Row],[Rate]]*param_exchange_rate)/(1+param_discount_aws),database_public_cloud_VMs[[#This Row],[Rate]])</f>
        <v>0.52210000000000001</v>
      </c>
    </row>
    <row r="5317" spans="1:27" x14ac:dyDescent="0.45">
      <c r="A5317" s="24" t="s">
        <v>5907</v>
      </c>
      <c r="B5317" t="s">
        <v>55</v>
      </c>
      <c r="C5317" s="25" t="s">
        <v>5454</v>
      </c>
      <c r="D5317" t="s">
        <v>170</v>
      </c>
      <c r="E5317" t="s">
        <v>5777</v>
      </c>
      <c r="F5317" t="s">
        <v>5815</v>
      </c>
      <c r="G5317" s="26">
        <v>4</v>
      </c>
      <c r="H5317" s="26">
        <v>32</v>
      </c>
      <c r="I5317" s="26">
        <v>40</v>
      </c>
      <c r="J5317" s="27" t="s">
        <v>310</v>
      </c>
      <c r="K5317" s="27" t="s">
        <v>5779</v>
      </c>
      <c r="L5317" s="27" t="s">
        <v>2106</v>
      </c>
      <c r="M5317" t="s">
        <v>31</v>
      </c>
      <c r="N5317" t="s">
        <v>177</v>
      </c>
      <c r="O5317" t="s">
        <v>178</v>
      </c>
      <c r="P5317" t="s">
        <v>5459</v>
      </c>
      <c r="Q5317" t="s">
        <v>315</v>
      </c>
      <c r="R5317" t="str">
        <f>IF(database_public_cloud_VMs[[#This Row],[Azure Environment]]="Enterprise Agreement","Licence Included","Bring Your Own Licence")</f>
        <v>Licence Included</v>
      </c>
      <c r="S5317" t="s">
        <v>5460</v>
      </c>
      <c r="T5317" t="s">
        <v>5461</v>
      </c>
      <c r="U5317" t="s">
        <v>5465</v>
      </c>
      <c r="V5317" t="s">
        <v>5461</v>
      </c>
      <c r="W5317" t="s">
        <v>182</v>
      </c>
      <c r="X5317" t="s">
        <v>183</v>
      </c>
      <c r="Y5317" s="28" t="s">
        <v>5467</v>
      </c>
      <c r="Z5317" t="s">
        <v>5463</v>
      </c>
      <c r="AA531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318" spans="1:27" x14ac:dyDescent="0.45">
      <c r="A5318" s="24" t="s">
        <v>5908</v>
      </c>
      <c r="B5318" t="s">
        <v>55</v>
      </c>
      <c r="C5318" s="25" t="s">
        <v>5454</v>
      </c>
      <c r="D5318" t="s">
        <v>170</v>
      </c>
      <c r="E5318" t="s">
        <v>5777</v>
      </c>
      <c r="F5318" t="s">
        <v>5815</v>
      </c>
      <c r="G5318" s="26">
        <v>4</v>
      </c>
      <c r="H5318" s="26">
        <v>32</v>
      </c>
      <c r="I5318" s="26">
        <v>40</v>
      </c>
      <c r="J5318" s="27" t="s">
        <v>310</v>
      </c>
      <c r="K5318" s="27" t="s">
        <v>5779</v>
      </c>
      <c r="L5318" s="27" t="s">
        <v>2106</v>
      </c>
      <c r="M5318" t="s">
        <v>31</v>
      </c>
      <c r="N5318" t="s">
        <v>177</v>
      </c>
      <c r="O5318" t="s">
        <v>185</v>
      </c>
      <c r="P5318" t="s">
        <v>5459</v>
      </c>
      <c r="Q5318" t="s">
        <v>315</v>
      </c>
      <c r="R5318" t="str">
        <f>IF(database_public_cloud_VMs[[#This Row],[Azure Environment]]="Enterprise Agreement","Licence Included","Bring Your Own Licence")</f>
        <v>Licence Included</v>
      </c>
      <c r="S5318" t="s">
        <v>5460</v>
      </c>
      <c r="T5318" t="s">
        <v>5461</v>
      </c>
      <c r="U5318" t="s">
        <v>5465</v>
      </c>
      <c r="V5318" t="s">
        <v>5461</v>
      </c>
      <c r="W5318" t="s">
        <v>182</v>
      </c>
      <c r="X5318" t="s">
        <v>183</v>
      </c>
      <c r="Y5318" s="28" t="s">
        <v>5467</v>
      </c>
      <c r="Z5318" t="s">
        <v>5463</v>
      </c>
      <c r="AA531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319" spans="1:27" x14ac:dyDescent="0.45">
      <c r="A5319" s="24" t="s">
        <v>5909</v>
      </c>
      <c r="B5319" t="s">
        <v>55</v>
      </c>
      <c r="C5319" s="25" t="s">
        <v>5454</v>
      </c>
      <c r="D5319" t="s">
        <v>170</v>
      </c>
      <c r="E5319" t="s">
        <v>5777</v>
      </c>
      <c r="F5319" t="s">
        <v>5815</v>
      </c>
      <c r="G5319" s="26">
        <v>4</v>
      </c>
      <c r="H5319" s="26">
        <v>32</v>
      </c>
      <c r="I5319" s="26">
        <v>40</v>
      </c>
      <c r="J5319" s="27" t="s">
        <v>310</v>
      </c>
      <c r="K5319" s="27" t="s">
        <v>5779</v>
      </c>
      <c r="L5319" s="27" t="s">
        <v>2106</v>
      </c>
      <c r="M5319" t="s">
        <v>31</v>
      </c>
      <c r="N5319" t="s">
        <v>188</v>
      </c>
      <c r="O5319" t="s">
        <v>188</v>
      </c>
      <c r="P5319" t="s">
        <v>5459</v>
      </c>
      <c r="Q5319" t="s">
        <v>315</v>
      </c>
      <c r="R5319" t="str">
        <f>IF(database_public_cloud_VMs[[#This Row],[Azure Environment]]="Enterprise Agreement","Licence Included","Bring Your Own Licence")</f>
        <v>Bring Your Own Licence</v>
      </c>
      <c r="S5319" t="s">
        <v>5599</v>
      </c>
      <c r="T5319" t="s">
        <v>5461</v>
      </c>
      <c r="U5319" t="s">
        <v>5462</v>
      </c>
      <c r="V5319" t="s">
        <v>5461</v>
      </c>
      <c r="W5319" t="s">
        <v>182</v>
      </c>
      <c r="X5319" t="s">
        <v>183</v>
      </c>
      <c r="Y5319" s="28" t="s">
        <v>5600</v>
      </c>
      <c r="Z5319" t="s">
        <v>5463</v>
      </c>
      <c r="AA531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320" spans="1:27" x14ac:dyDescent="0.45">
      <c r="A5320" s="24" t="s">
        <v>5910</v>
      </c>
      <c r="B5320" t="s">
        <v>55</v>
      </c>
      <c r="C5320" s="25" t="s">
        <v>5454</v>
      </c>
      <c r="D5320" t="s">
        <v>170</v>
      </c>
      <c r="E5320" t="s">
        <v>5777</v>
      </c>
      <c r="F5320" t="s">
        <v>5815</v>
      </c>
      <c r="G5320" s="26">
        <v>4</v>
      </c>
      <c r="H5320" s="26">
        <v>32</v>
      </c>
      <c r="I5320" s="26">
        <v>40</v>
      </c>
      <c r="J5320" s="27" t="s">
        <v>310</v>
      </c>
      <c r="K5320" s="27" t="s">
        <v>5779</v>
      </c>
      <c r="L5320" s="27" t="s">
        <v>2106</v>
      </c>
      <c r="M5320" t="s">
        <v>31</v>
      </c>
      <c r="N5320" t="s">
        <v>188</v>
      </c>
      <c r="O5320" t="s">
        <v>188</v>
      </c>
      <c r="P5320" t="s">
        <v>5459</v>
      </c>
      <c r="Q5320" t="s">
        <v>315</v>
      </c>
      <c r="R5320" t="str">
        <f>IF(database_public_cloud_VMs[[#This Row],[Azure Environment]]="Enterprise Agreement","Licence Included","Bring Your Own Licence")</f>
        <v>Bring Your Own Licence</v>
      </c>
      <c r="S5320" t="s">
        <v>5599</v>
      </c>
      <c r="T5320" t="s">
        <v>5461</v>
      </c>
      <c r="U5320" t="s">
        <v>5465</v>
      </c>
      <c r="V5320" t="s">
        <v>5461</v>
      </c>
      <c r="W5320" t="s">
        <v>182</v>
      </c>
      <c r="X5320" t="s">
        <v>183</v>
      </c>
      <c r="Y5320" s="28">
        <v>0.34439999999999998</v>
      </c>
      <c r="Z5320" t="s">
        <v>5463</v>
      </c>
      <c r="AA5320" s="29">
        <f>IF(database_public_cloud_VMs[[#This Row],[Currency]]="USD",(database_public_cloud_VMs[[#This Row],[Rate]]*param_exchange_rate)/(1+param_discount_aws),database_public_cloud_VMs[[#This Row],[Rate]])</f>
        <v>0.34439999999999998</v>
      </c>
    </row>
    <row r="5321" spans="1:27" x14ac:dyDescent="0.45">
      <c r="A5321" s="24" t="s">
        <v>5911</v>
      </c>
      <c r="B5321" t="s">
        <v>55</v>
      </c>
      <c r="C5321" s="25" t="s">
        <v>5454</v>
      </c>
      <c r="D5321" t="s">
        <v>170</v>
      </c>
      <c r="E5321" t="s">
        <v>5777</v>
      </c>
      <c r="F5321" t="s">
        <v>5815</v>
      </c>
      <c r="G5321" s="26">
        <v>4</v>
      </c>
      <c r="H5321" s="26">
        <v>32</v>
      </c>
      <c r="I5321" s="26">
        <v>40</v>
      </c>
      <c r="J5321" s="27" t="s">
        <v>310</v>
      </c>
      <c r="K5321" s="27" t="s">
        <v>5779</v>
      </c>
      <c r="L5321" s="27" t="s">
        <v>2106</v>
      </c>
      <c r="M5321" t="s">
        <v>31</v>
      </c>
      <c r="N5321" t="s">
        <v>177</v>
      </c>
      <c r="O5321" t="s">
        <v>178</v>
      </c>
      <c r="P5321" t="s">
        <v>5459</v>
      </c>
      <c r="Q5321" t="s">
        <v>315</v>
      </c>
      <c r="R5321" t="str">
        <f>IF(database_public_cloud_VMs[[#This Row],[Azure Environment]]="Enterprise Agreement","Licence Included","Bring Your Own Licence")</f>
        <v>Bring Your Own Licence</v>
      </c>
      <c r="S5321" t="s">
        <v>5599</v>
      </c>
      <c r="T5321" t="s">
        <v>5461</v>
      </c>
      <c r="U5321" t="s">
        <v>5465</v>
      </c>
      <c r="V5321" t="s">
        <v>5461</v>
      </c>
      <c r="W5321" t="s">
        <v>182</v>
      </c>
      <c r="X5321" t="s">
        <v>183</v>
      </c>
      <c r="Y5321" s="28" t="s">
        <v>5467</v>
      </c>
      <c r="Z5321" t="s">
        <v>5463</v>
      </c>
      <c r="AA532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322" spans="1:27" x14ac:dyDescent="0.45">
      <c r="A5322" s="24" t="s">
        <v>5912</v>
      </c>
      <c r="B5322" t="s">
        <v>55</v>
      </c>
      <c r="C5322" s="25" t="s">
        <v>5454</v>
      </c>
      <c r="D5322" t="s">
        <v>170</v>
      </c>
      <c r="E5322" t="s">
        <v>5777</v>
      </c>
      <c r="F5322" t="s">
        <v>5815</v>
      </c>
      <c r="G5322" s="26">
        <v>4</v>
      </c>
      <c r="H5322" s="26">
        <v>32</v>
      </c>
      <c r="I5322" s="26">
        <v>40</v>
      </c>
      <c r="J5322" s="27" t="s">
        <v>310</v>
      </c>
      <c r="K5322" s="27" t="s">
        <v>5779</v>
      </c>
      <c r="L5322" s="27" t="s">
        <v>2106</v>
      </c>
      <c r="M5322" t="s">
        <v>31</v>
      </c>
      <c r="N5322" t="s">
        <v>177</v>
      </c>
      <c r="O5322" t="s">
        <v>185</v>
      </c>
      <c r="P5322" t="s">
        <v>5459</v>
      </c>
      <c r="Q5322" t="s">
        <v>315</v>
      </c>
      <c r="R5322" t="str">
        <f>IF(database_public_cloud_VMs[[#This Row],[Azure Environment]]="Enterprise Agreement","Licence Included","Bring Your Own Licence")</f>
        <v>Bring Your Own Licence</v>
      </c>
      <c r="S5322" t="s">
        <v>5599</v>
      </c>
      <c r="T5322" t="s">
        <v>5461</v>
      </c>
      <c r="U5322" t="s">
        <v>5465</v>
      </c>
      <c r="V5322" t="s">
        <v>5461</v>
      </c>
      <c r="W5322" t="s">
        <v>182</v>
      </c>
      <c r="X5322" t="s">
        <v>183</v>
      </c>
      <c r="Y5322" s="28" t="s">
        <v>5467</v>
      </c>
      <c r="Z5322" t="s">
        <v>5463</v>
      </c>
      <c r="AA532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323" spans="1:27" x14ac:dyDescent="0.45">
      <c r="A5323" s="24" t="s">
        <v>5913</v>
      </c>
      <c r="B5323" t="s">
        <v>55</v>
      </c>
      <c r="C5323" s="25" t="s">
        <v>5454</v>
      </c>
      <c r="D5323" t="s">
        <v>170</v>
      </c>
      <c r="E5323" t="s">
        <v>5777</v>
      </c>
      <c r="F5323" t="s">
        <v>5815</v>
      </c>
      <c r="G5323" s="26">
        <v>4</v>
      </c>
      <c r="H5323" s="26">
        <v>32</v>
      </c>
      <c r="I5323" s="26">
        <v>40</v>
      </c>
      <c r="J5323" s="27" t="s">
        <v>310</v>
      </c>
      <c r="K5323" s="27" t="s">
        <v>5779</v>
      </c>
      <c r="L5323" s="27" t="s">
        <v>2106</v>
      </c>
      <c r="M5323" t="s">
        <v>31</v>
      </c>
      <c r="N5323" t="s">
        <v>188</v>
      </c>
      <c r="O5323" t="s">
        <v>188</v>
      </c>
      <c r="P5323" t="s">
        <v>5459</v>
      </c>
      <c r="Q5323" t="s">
        <v>315</v>
      </c>
      <c r="R5323" t="str">
        <f>IF(database_public_cloud_VMs[[#This Row],[Azure Environment]]="Enterprise Agreement","Licence Included","Bring Your Own Licence")</f>
        <v>Licence Included</v>
      </c>
      <c r="S5323" t="s">
        <v>5460</v>
      </c>
      <c r="T5323" t="s">
        <v>5471</v>
      </c>
      <c r="U5323" t="s">
        <v>5462</v>
      </c>
      <c r="V5323" t="s">
        <v>5461</v>
      </c>
      <c r="W5323" t="s">
        <v>182</v>
      </c>
      <c r="X5323" t="s">
        <v>183</v>
      </c>
      <c r="Y5323" s="28">
        <v>0.2596</v>
      </c>
      <c r="Z5323" t="s">
        <v>5463</v>
      </c>
      <c r="AA5323" s="29">
        <f>IF(database_public_cloud_VMs[[#This Row],[Currency]]="USD",(database_public_cloud_VMs[[#This Row],[Rate]]*param_exchange_rate)/(1+param_discount_aws),database_public_cloud_VMs[[#This Row],[Rate]])</f>
        <v>0.2596</v>
      </c>
    </row>
    <row r="5324" spans="1:27" x14ac:dyDescent="0.45">
      <c r="A5324" s="24" t="s">
        <v>5914</v>
      </c>
      <c r="B5324" t="s">
        <v>55</v>
      </c>
      <c r="C5324" s="25" t="s">
        <v>5454</v>
      </c>
      <c r="D5324" t="s">
        <v>170</v>
      </c>
      <c r="E5324" t="s">
        <v>5777</v>
      </c>
      <c r="F5324" t="s">
        <v>5815</v>
      </c>
      <c r="G5324" s="26">
        <v>4</v>
      </c>
      <c r="H5324" s="26">
        <v>32</v>
      </c>
      <c r="I5324" s="26">
        <v>40</v>
      </c>
      <c r="J5324" s="27" t="s">
        <v>310</v>
      </c>
      <c r="K5324" s="27" t="s">
        <v>5779</v>
      </c>
      <c r="L5324" s="27" t="s">
        <v>2106</v>
      </c>
      <c r="M5324" t="s">
        <v>31</v>
      </c>
      <c r="N5324" t="s">
        <v>188</v>
      </c>
      <c r="O5324" t="s">
        <v>188</v>
      </c>
      <c r="P5324" t="s">
        <v>5459</v>
      </c>
      <c r="Q5324" t="s">
        <v>315</v>
      </c>
      <c r="R5324" t="str">
        <f>IF(database_public_cloud_VMs[[#This Row],[Azure Environment]]="Enterprise Agreement","Licence Included","Bring Your Own Licence")</f>
        <v>Licence Included</v>
      </c>
      <c r="S5324" t="s">
        <v>5460</v>
      </c>
      <c r="T5324" t="s">
        <v>5471</v>
      </c>
      <c r="U5324" t="s">
        <v>5465</v>
      </c>
      <c r="V5324" t="s">
        <v>5461</v>
      </c>
      <c r="W5324" t="s">
        <v>182</v>
      </c>
      <c r="X5324" t="s">
        <v>183</v>
      </c>
      <c r="Y5324" s="28">
        <v>0.20899999999999999</v>
      </c>
      <c r="Z5324" t="s">
        <v>5463</v>
      </c>
      <c r="AA5324" s="29">
        <f>IF(database_public_cloud_VMs[[#This Row],[Currency]]="USD",(database_public_cloud_VMs[[#This Row],[Rate]]*param_exchange_rate)/(1+param_discount_aws),database_public_cloud_VMs[[#This Row],[Rate]])</f>
        <v>0.20899999999999999</v>
      </c>
    </row>
    <row r="5325" spans="1:27" x14ac:dyDescent="0.45">
      <c r="A5325" s="24" t="s">
        <v>5915</v>
      </c>
      <c r="B5325" t="s">
        <v>55</v>
      </c>
      <c r="C5325" s="25" t="s">
        <v>5454</v>
      </c>
      <c r="D5325" t="s">
        <v>170</v>
      </c>
      <c r="E5325" t="s">
        <v>5777</v>
      </c>
      <c r="F5325" t="s">
        <v>5815</v>
      </c>
      <c r="G5325" s="26">
        <v>4</v>
      </c>
      <c r="H5325" s="26">
        <v>32</v>
      </c>
      <c r="I5325" s="26">
        <v>40</v>
      </c>
      <c r="J5325" s="27" t="s">
        <v>310</v>
      </c>
      <c r="K5325" s="27" t="s">
        <v>5779</v>
      </c>
      <c r="L5325" s="27" t="s">
        <v>2106</v>
      </c>
      <c r="M5325" t="s">
        <v>31</v>
      </c>
      <c r="N5325" t="s">
        <v>177</v>
      </c>
      <c r="O5325" t="s">
        <v>178</v>
      </c>
      <c r="P5325" t="s">
        <v>5459</v>
      </c>
      <c r="Q5325" t="s">
        <v>315</v>
      </c>
      <c r="R5325" t="str">
        <f>IF(database_public_cloud_VMs[[#This Row],[Azure Environment]]="Enterprise Agreement","Licence Included","Bring Your Own Licence")</f>
        <v>Licence Included</v>
      </c>
      <c r="S5325" t="s">
        <v>5460</v>
      </c>
      <c r="T5325" t="s">
        <v>5471</v>
      </c>
      <c r="U5325" t="s">
        <v>5465</v>
      </c>
      <c r="V5325" t="s">
        <v>5461</v>
      </c>
      <c r="W5325" t="s">
        <v>182</v>
      </c>
      <c r="X5325" t="s">
        <v>183</v>
      </c>
      <c r="Y5325" s="28" t="s">
        <v>5467</v>
      </c>
      <c r="Z5325" t="s">
        <v>5463</v>
      </c>
      <c r="AA532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326" spans="1:27" x14ac:dyDescent="0.45">
      <c r="A5326" s="24" t="s">
        <v>5916</v>
      </c>
      <c r="B5326" t="s">
        <v>55</v>
      </c>
      <c r="C5326" s="25" t="s">
        <v>5454</v>
      </c>
      <c r="D5326" t="s">
        <v>170</v>
      </c>
      <c r="E5326" t="s">
        <v>5777</v>
      </c>
      <c r="F5326" t="s">
        <v>5815</v>
      </c>
      <c r="G5326" s="26">
        <v>4</v>
      </c>
      <c r="H5326" s="26">
        <v>32</v>
      </c>
      <c r="I5326" s="26">
        <v>40</v>
      </c>
      <c r="J5326" s="27" t="s">
        <v>310</v>
      </c>
      <c r="K5326" s="27" t="s">
        <v>5779</v>
      </c>
      <c r="L5326" s="27" t="s">
        <v>2106</v>
      </c>
      <c r="M5326" t="s">
        <v>31</v>
      </c>
      <c r="N5326" t="s">
        <v>177</v>
      </c>
      <c r="O5326" t="s">
        <v>185</v>
      </c>
      <c r="P5326" t="s">
        <v>5459</v>
      </c>
      <c r="Q5326" t="s">
        <v>315</v>
      </c>
      <c r="R5326" t="str">
        <f>IF(database_public_cloud_VMs[[#This Row],[Azure Environment]]="Enterprise Agreement","Licence Included","Bring Your Own Licence")</f>
        <v>Licence Included</v>
      </c>
      <c r="S5326" t="s">
        <v>5460</v>
      </c>
      <c r="T5326" t="s">
        <v>5471</v>
      </c>
      <c r="U5326" t="s">
        <v>5465</v>
      </c>
      <c r="V5326" t="s">
        <v>5461</v>
      </c>
      <c r="W5326" t="s">
        <v>182</v>
      </c>
      <c r="X5326" t="s">
        <v>183</v>
      </c>
      <c r="Y5326" s="28" t="s">
        <v>5467</v>
      </c>
      <c r="Z5326" t="s">
        <v>5463</v>
      </c>
      <c r="AA532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327" spans="1:27" x14ac:dyDescent="0.45">
      <c r="A5327" s="24" t="s">
        <v>5917</v>
      </c>
      <c r="B5327" t="s">
        <v>55</v>
      </c>
      <c r="C5327" s="25" t="s">
        <v>5454</v>
      </c>
      <c r="D5327" t="s">
        <v>170</v>
      </c>
      <c r="E5327" t="s">
        <v>5777</v>
      </c>
      <c r="F5327" t="s">
        <v>5815</v>
      </c>
      <c r="G5327" s="26">
        <v>4</v>
      </c>
      <c r="H5327" s="26">
        <v>32</v>
      </c>
      <c r="I5327" s="26">
        <v>40</v>
      </c>
      <c r="J5327" s="27" t="s">
        <v>310</v>
      </c>
      <c r="K5327" s="27" t="s">
        <v>5779</v>
      </c>
      <c r="L5327" s="27" t="s">
        <v>2106</v>
      </c>
      <c r="M5327" t="s">
        <v>31</v>
      </c>
      <c r="N5327" t="s">
        <v>188</v>
      </c>
      <c r="O5327" t="s">
        <v>188</v>
      </c>
      <c r="P5327" t="s">
        <v>5459</v>
      </c>
      <c r="Q5327" t="s">
        <v>315</v>
      </c>
      <c r="R5327" t="str">
        <f>IF(database_public_cloud_VMs[[#This Row],[Azure Environment]]="Enterprise Agreement","Licence Included","Bring Your Own Licence")</f>
        <v>Bring Your Own Licence</v>
      </c>
      <c r="S5327" t="s">
        <v>5599</v>
      </c>
      <c r="T5327" t="s">
        <v>5471</v>
      </c>
      <c r="U5327" t="s">
        <v>5462</v>
      </c>
      <c r="V5327" t="s">
        <v>5461</v>
      </c>
      <c r="W5327" t="s">
        <v>182</v>
      </c>
      <c r="X5327" t="s">
        <v>183</v>
      </c>
      <c r="Y5327" s="28" t="s">
        <v>5600</v>
      </c>
      <c r="Z5327" t="s">
        <v>5463</v>
      </c>
      <c r="AA532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328" spans="1:27" x14ac:dyDescent="0.45">
      <c r="A5328" s="24" t="s">
        <v>5918</v>
      </c>
      <c r="B5328" t="s">
        <v>55</v>
      </c>
      <c r="C5328" s="25" t="s">
        <v>5454</v>
      </c>
      <c r="D5328" t="s">
        <v>170</v>
      </c>
      <c r="E5328" t="s">
        <v>5777</v>
      </c>
      <c r="F5328" t="s">
        <v>5815</v>
      </c>
      <c r="G5328" s="26">
        <v>4</v>
      </c>
      <c r="H5328" s="26">
        <v>32</v>
      </c>
      <c r="I5328" s="26">
        <v>40</v>
      </c>
      <c r="J5328" s="27" t="s">
        <v>310</v>
      </c>
      <c r="K5328" s="27" t="s">
        <v>5779</v>
      </c>
      <c r="L5328" s="27" t="s">
        <v>2106</v>
      </c>
      <c r="M5328" t="s">
        <v>31</v>
      </c>
      <c r="N5328" t="s">
        <v>188</v>
      </c>
      <c r="O5328" t="s">
        <v>188</v>
      </c>
      <c r="P5328" t="s">
        <v>5459</v>
      </c>
      <c r="Q5328" t="s">
        <v>315</v>
      </c>
      <c r="R5328" t="str">
        <f>IF(database_public_cloud_VMs[[#This Row],[Azure Environment]]="Enterprise Agreement","Licence Included","Bring Your Own Licence")</f>
        <v>Bring Your Own Licence</v>
      </c>
      <c r="S5328" t="s">
        <v>5599</v>
      </c>
      <c r="T5328" t="s">
        <v>5471</v>
      </c>
      <c r="U5328" t="s">
        <v>5465</v>
      </c>
      <c r="V5328" t="s">
        <v>5461</v>
      </c>
      <c r="W5328" t="s">
        <v>182</v>
      </c>
      <c r="X5328" t="s">
        <v>183</v>
      </c>
      <c r="Y5328" s="28">
        <v>6.8000000000000005E-2</v>
      </c>
      <c r="Z5328" t="s">
        <v>5463</v>
      </c>
      <c r="AA5328" s="29">
        <f>IF(database_public_cloud_VMs[[#This Row],[Currency]]="USD",(database_public_cloud_VMs[[#This Row],[Rate]]*param_exchange_rate)/(1+param_discount_aws),database_public_cloud_VMs[[#This Row],[Rate]])</f>
        <v>6.8000000000000005E-2</v>
      </c>
    </row>
    <row r="5329" spans="1:27" x14ac:dyDescent="0.45">
      <c r="A5329" s="24" t="s">
        <v>5919</v>
      </c>
      <c r="B5329" t="s">
        <v>55</v>
      </c>
      <c r="C5329" s="25" t="s">
        <v>5454</v>
      </c>
      <c r="D5329" t="s">
        <v>170</v>
      </c>
      <c r="E5329" t="s">
        <v>5777</v>
      </c>
      <c r="F5329" t="s">
        <v>5815</v>
      </c>
      <c r="G5329" s="26">
        <v>4</v>
      </c>
      <c r="H5329" s="26">
        <v>32</v>
      </c>
      <c r="I5329" s="26">
        <v>40</v>
      </c>
      <c r="J5329" s="27" t="s">
        <v>310</v>
      </c>
      <c r="K5329" s="27" t="s">
        <v>5779</v>
      </c>
      <c r="L5329" s="27" t="s">
        <v>2106</v>
      </c>
      <c r="M5329" t="s">
        <v>31</v>
      </c>
      <c r="N5329" t="s">
        <v>177</v>
      </c>
      <c r="O5329" t="s">
        <v>178</v>
      </c>
      <c r="P5329" t="s">
        <v>5459</v>
      </c>
      <c r="Q5329" t="s">
        <v>315</v>
      </c>
      <c r="R5329" t="str">
        <f>IF(database_public_cloud_VMs[[#This Row],[Azure Environment]]="Enterprise Agreement","Licence Included","Bring Your Own Licence")</f>
        <v>Bring Your Own Licence</v>
      </c>
      <c r="S5329" t="s">
        <v>5599</v>
      </c>
      <c r="T5329" t="s">
        <v>5471</v>
      </c>
      <c r="U5329" t="s">
        <v>5465</v>
      </c>
      <c r="V5329" t="s">
        <v>5461</v>
      </c>
      <c r="W5329" t="s">
        <v>182</v>
      </c>
      <c r="X5329" t="s">
        <v>183</v>
      </c>
      <c r="Y5329" s="28" t="s">
        <v>5467</v>
      </c>
      <c r="Z5329" t="s">
        <v>5463</v>
      </c>
      <c r="AA532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330" spans="1:27" x14ac:dyDescent="0.45">
      <c r="A5330" s="24" t="s">
        <v>5920</v>
      </c>
      <c r="B5330" t="s">
        <v>55</v>
      </c>
      <c r="C5330" s="25" t="s">
        <v>5454</v>
      </c>
      <c r="D5330" t="s">
        <v>170</v>
      </c>
      <c r="E5330" t="s">
        <v>5777</v>
      </c>
      <c r="F5330" t="s">
        <v>5815</v>
      </c>
      <c r="G5330" s="26">
        <v>4</v>
      </c>
      <c r="H5330" s="26">
        <v>32</v>
      </c>
      <c r="I5330" s="26">
        <v>40</v>
      </c>
      <c r="J5330" s="27" t="s">
        <v>310</v>
      </c>
      <c r="K5330" s="27" t="s">
        <v>5779</v>
      </c>
      <c r="L5330" s="27" t="s">
        <v>2106</v>
      </c>
      <c r="M5330" t="s">
        <v>31</v>
      </c>
      <c r="N5330" t="s">
        <v>177</v>
      </c>
      <c r="O5330" t="s">
        <v>185</v>
      </c>
      <c r="P5330" t="s">
        <v>5459</v>
      </c>
      <c r="Q5330" t="s">
        <v>315</v>
      </c>
      <c r="R5330" t="str">
        <f>IF(database_public_cloud_VMs[[#This Row],[Azure Environment]]="Enterprise Agreement","Licence Included","Bring Your Own Licence")</f>
        <v>Bring Your Own Licence</v>
      </c>
      <c r="S5330" t="s">
        <v>5599</v>
      </c>
      <c r="T5330" t="s">
        <v>5471</v>
      </c>
      <c r="U5330" t="s">
        <v>5465</v>
      </c>
      <c r="V5330" t="s">
        <v>5461</v>
      </c>
      <c r="W5330" t="s">
        <v>182</v>
      </c>
      <c r="X5330" t="s">
        <v>183</v>
      </c>
      <c r="Y5330" s="28" t="s">
        <v>5467</v>
      </c>
      <c r="Z5330" t="s">
        <v>5463</v>
      </c>
      <c r="AA533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331" spans="1:27" x14ac:dyDescent="0.45">
      <c r="A5331" s="24" t="s">
        <v>5921</v>
      </c>
      <c r="B5331" t="s">
        <v>55</v>
      </c>
      <c r="C5331" s="25" t="s">
        <v>5454</v>
      </c>
      <c r="D5331" t="s">
        <v>170</v>
      </c>
      <c r="E5331" t="s">
        <v>5777</v>
      </c>
      <c r="F5331" t="s">
        <v>5824</v>
      </c>
      <c r="G5331" s="26">
        <v>8</v>
      </c>
      <c r="H5331" s="26">
        <v>16</v>
      </c>
      <c r="I5331" s="26">
        <v>80</v>
      </c>
      <c r="J5331" s="27" t="s">
        <v>310</v>
      </c>
      <c r="K5331" s="27" t="s">
        <v>5779</v>
      </c>
      <c r="L5331" s="27" t="s">
        <v>175</v>
      </c>
      <c r="M5331" t="s">
        <v>31</v>
      </c>
      <c r="N5331" t="s">
        <v>188</v>
      </c>
      <c r="O5331" t="s">
        <v>188</v>
      </c>
      <c r="P5331" t="s">
        <v>5459</v>
      </c>
      <c r="Q5331" t="s">
        <v>315</v>
      </c>
      <c r="R5331" t="str">
        <f>IF(database_public_cloud_VMs[[#This Row],[Azure Environment]]="Enterprise Agreement","Licence Included","Bring Your Own Licence")</f>
        <v>Licence Included</v>
      </c>
      <c r="S5331" t="s">
        <v>5460</v>
      </c>
      <c r="T5331" t="s">
        <v>5461</v>
      </c>
      <c r="U5331" t="s">
        <v>5462</v>
      </c>
      <c r="V5331" t="s">
        <v>5461</v>
      </c>
      <c r="W5331" t="s">
        <v>182</v>
      </c>
      <c r="X5331" t="s">
        <v>183</v>
      </c>
      <c r="Y5331" s="28">
        <v>0.9617</v>
      </c>
      <c r="Z5331" t="s">
        <v>5463</v>
      </c>
      <c r="AA5331" s="29">
        <f>IF(database_public_cloud_VMs[[#This Row],[Currency]]="USD",(database_public_cloud_VMs[[#This Row],[Rate]]*param_exchange_rate)/(1+param_discount_aws),database_public_cloud_VMs[[#This Row],[Rate]])</f>
        <v>0.9617</v>
      </c>
    </row>
    <row r="5332" spans="1:27" x14ac:dyDescent="0.45">
      <c r="A5332" s="24" t="s">
        <v>5922</v>
      </c>
      <c r="B5332" t="s">
        <v>55</v>
      </c>
      <c r="C5332" s="25" t="s">
        <v>5454</v>
      </c>
      <c r="D5332" t="s">
        <v>170</v>
      </c>
      <c r="E5332" t="s">
        <v>5777</v>
      </c>
      <c r="F5332" t="s">
        <v>5824</v>
      </c>
      <c r="G5332" s="26">
        <v>8</v>
      </c>
      <c r="H5332" s="26">
        <v>16</v>
      </c>
      <c r="I5332" s="26">
        <v>80</v>
      </c>
      <c r="J5332" s="27" t="s">
        <v>310</v>
      </c>
      <c r="K5332" s="27" t="s">
        <v>5779</v>
      </c>
      <c r="L5332" s="27" t="s">
        <v>175</v>
      </c>
      <c r="M5332" t="s">
        <v>31</v>
      </c>
      <c r="N5332" t="s">
        <v>188</v>
      </c>
      <c r="O5332" t="s">
        <v>188</v>
      </c>
      <c r="P5332" t="s">
        <v>5459</v>
      </c>
      <c r="Q5332" t="s">
        <v>315</v>
      </c>
      <c r="R5332" t="str">
        <f>IF(database_public_cloud_VMs[[#This Row],[Azure Environment]]="Enterprise Agreement","Licence Included","Bring Your Own Licence")</f>
        <v>Licence Included</v>
      </c>
      <c r="S5332" t="s">
        <v>5460</v>
      </c>
      <c r="T5332" t="s">
        <v>5461</v>
      </c>
      <c r="U5332" t="s">
        <v>5465</v>
      </c>
      <c r="V5332" t="s">
        <v>5461</v>
      </c>
      <c r="W5332" t="s">
        <v>182</v>
      </c>
      <c r="X5332" t="s">
        <v>183</v>
      </c>
      <c r="Y5332" s="28">
        <v>0.77270000000000005</v>
      </c>
      <c r="Z5332" t="s">
        <v>5463</v>
      </c>
      <c r="AA5332" s="29">
        <f>IF(database_public_cloud_VMs[[#This Row],[Currency]]="USD",(database_public_cloud_VMs[[#This Row],[Rate]]*param_exchange_rate)/(1+param_discount_aws),database_public_cloud_VMs[[#This Row],[Rate]])</f>
        <v>0.77270000000000005</v>
      </c>
    </row>
    <row r="5333" spans="1:27" x14ac:dyDescent="0.45">
      <c r="A5333" s="24" t="s">
        <v>5923</v>
      </c>
      <c r="B5333" t="s">
        <v>55</v>
      </c>
      <c r="C5333" s="25" t="s">
        <v>5454</v>
      </c>
      <c r="D5333" t="s">
        <v>170</v>
      </c>
      <c r="E5333" t="s">
        <v>5777</v>
      </c>
      <c r="F5333" t="s">
        <v>5824</v>
      </c>
      <c r="G5333" s="26">
        <v>8</v>
      </c>
      <c r="H5333" s="26">
        <v>16</v>
      </c>
      <c r="I5333" s="26">
        <v>80</v>
      </c>
      <c r="J5333" s="27" t="s">
        <v>310</v>
      </c>
      <c r="K5333" s="27" t="s">
        <v>5779</v>
      </c>
      <c r="L5333" s="27" t="s">
        <v>175</v>
      </c>
      <c r="M5333" t="s">
        <v>31</v>
      </c>
      <c r="N5333" t="s">
        <v>177</v>
      </c>
      <c r="O5333" t="s">
        <v>178</v>
      </c>
      <c r="P5333" t="s">
        <v>5459</v>
      </c>
      <c r="Q5333" t="s">
        <v>315</v>
      </c>
      <c r="R5333" t="str">
        <f>IF(database_public_cloud_VMs[[#This Row],[Azure Environment]]="Enterprise Agreement","Licence Included","Bring Your Own Licence")</f>
        <v>Licence Included</v>
      </c>
      <c r="S5333" t="s">
        <v>5460</v>
      </c>
      <c r="T5333" t="s">
        <v>5461</v>
      </c>
      <c r="U5333" t="s">
        <v>5465</v>
      </c>
      <c r="V5333" t="s">
        <v>5461</v>
      </c>
      <c r="W5333" t="s">
        <v>182</v>
      </c>
      <c r="X5333" t="s">
        <v>183</v>
      </c>
      <c r="Y5333" s="28" t="s">
        <v>5467</v>
      </c>
      <c r="Z5333" t="s">
        <v>5463</v>
      </c>
      <c r="AA533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334" spans="1:27" x14ac:dyDescent="0.45">
      <c r="A5334" s="24" t="s">
        <v>5924</v>
      </c>
      <c r="B5334" t="s">
        <v>55</v>
      </c>
      <c r="C5334" s="25" t="s">
        <v>5454</v>
      </c>
      <c r="D5334" t="s">
        <v>170</v>
      </c>
      <c r="E5334" t="s">
        <v>5777</v>
      </c>
      <c r="F5334" t="s">
        <v>5824</v>
      </c>
      <c r="G5334" s="26">
        <v>8</v>
      </c>
      <c r="H5334" s="26">
        <v>16</v>
      </c>
      <c r="I5334" s="26">
        <v>80</v>
      </c>
      <c r="J5334" s="27" t="s">
        <v>310</v>
      </c>
      <c r="K5334" s="27" t="s">
        <v>5779</v>
      </c>
      <c r="L5334" s="27" t="s">
        <v>175</v>
      </c>
      <c r="M5334" t="s">
        <v>31</v>
      </c>
      <c r="N5334" t="s">
        <v>177</v>
      </c>
      <c r="O5334" t="s">
        <v>185</v>
      </c>
      <c r="P5334" t="s">
        <v>5459</v>
      </c>
      <c r="Q5334" t="s">
        <v>315</v>
      </c>
      <c r="R5334" t="str">
        <f>IF(database_public_cloud_VMs[[#This Row],[Azure Environment]]="Enterprise Agreement","Licence Included","Bring Your Own Licence")</f>
        <v>Licence Included</v>
      </c>
      <c r="S5334" t="s">
        <v>5460</v>
      </c>
      <c r="T5334" t="s">
        <v>5461</v>
      </c>
      <c r="U5334" t="s">
        <v>5465</v>
      </c>
      <c r="V5334" t="s">
        <v>5461</v>
      </c>
      <c r="W5334" t="s">
        <v>182</v>
      </c>
      <c r="X5334" t="s">
        <v>183</v>
      </c>
      <c r="Y5334" s="28" t="s">
        <v>5467</v>
      </c>
      <c r="Z5334" t="s">
        <v>5463</v>
      </c>
      <c r="AA533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335" spans="1:27" x14ac:dyDescent="0.45">
      <c r="A5335" s="24" t="s">
        <v>5925</v>
      </c>
      <c r="B5335" t="s">
        <v>55</v>
      </c>
      <c r="C5335" s="25" t="s">
        <v>5454</v>
      </c>
      <c r="D5335" t="s">
        <v>170</v>
      </c>
      <c r="E5335" t="s">
        <v>5777</v>
      </c>
      <c r="F5335" t="s">
        <v>5824</v>
      </c>
      <c r="G5335" s="26">
        <v>8</v>
      </c>
      <c r="H5335" s="26">
        <v>16</v>
      </c>
      <c r="I5335" s="26">
        <v>80</v>
      </c>
      <c r="J5335" s="27" t="s">
        <v>310</v>
      </c>
      <c r="K5335" s="27" t="s">
        <v>5779</v>
      </c>
      <c r="L5335" s="27" t="s">
        <v>175</v>
      </c>
      <c r="M5335" t="s">
        <v>31</v>
      </c>
      <c r="N5335" t="s">
        <v>188</v>
      </c>
      <c r="O5335" t="s">
        <v>188</v>
      </c>
      <c r="P5335" t="s">
        <v>5459</v>
      </c>
      <c r="Q5335" t="s">
        <v>315</v>
      </c>
      <c r="R5335" t="str">
        <f>IF(database_public_cloud_VMs[[#This Row],[Azure Environment]]="Enterprise Agreement","Licence Included","Bring Your Own Licence")</f>
        <v>Bring Your Own Licence</v>
      </c>
      <c r="S5335" t="s">
        <v>5599</v>
      </c>
      <c r="T5335" t="s">
        <v>5461</v>
      </c>
      <c r="U5335" t="s">
        <v>5462</v>
      </c>
      <c r="V5335" t="s">
        <v>5461</v>
      </c>
      <c r="W5335" t="s">
        <v>182</v>
      </c>
      <c r="X5335" t="s">
        <v>183</v>
      </c>
      <c r="Y5335" s="28" t="s">
        <v>5600</v>
      </c>
      <c r="Z5335" t="s">
        <v>5463</v>
      </c>
      <c r="AA533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336" spans="1:27" x14ac:dyDescent="0.45">
      <c r="A5336" s="24" t="s">
        <v>5926</v>
      </c>
      <c r="B5336" t="s">
        <v>55</v>
      </c>
      <c r="C5336" s="25" t="s">
        <v>5454</v>
      </c>
      <c r="D5336" t="s">
        <v>170</v>
      </c>
      <c r="E5336" t="s">
        <v>5777</v>
      </c>
      <c r="F5336" t="s">
        <v>5824</v>
      </c>
      <c r="G5336" s="26">
        <v>8</v>
      </c>
      <c r="H5336" s="26">
        <v>16</v>
      </c>
      <c r="I5336" s="26">
        <v>80</v>
      </c>
      <c r="J5336" s="27" t="s">
        <v>310</v>
      </c>
      <c r="K5336" s="27" t="s">
        <v>5779</v>
      </c>
      <c r="L5336" s="27" t="s">
        <v>175</v>
      </c>
      <c r="M5336" t="s">
        <v>31</v>
      </c>
      <c r="N5336" t="s">
        <v>188</v>
      </c>
      <c r="O5336" t="s">
        <v>188</v>
      </c>
      <c r="P5336" t="s">
        <v>5459</v>
      </c>
      <c r="Q5336" t="s">
        <v>315</v>
      </c>
      <c r="R5336" t="str">
        <f>IF(database_public_cloud_VMs[[#This Row],[Azure Environment]]="Enterprise Agreement","Licence Included","Bring Your Own Licence")</f>
        <v>Bring Your Own Licence</v>
      </c>
      <c r="S5336" t="s">
        <v>5599</v>
      </c>
      <c r="T5336" t="s">
        <v>5461</v>
      </c>
      <c r="U5336" t="s">
        <v>5465</v>
      </c>
      <c r="V5336" t="s">
        <v>5461</v>
      </c>
      <c r="W5336" t="s">
        <v>182</v>
      </c>
      <c r="X5336" t="s">
        <v>183</v>
      </c>
      <c r="Y5336" s="28">
        <v>0.51559999999999995</v>
      </c>
      <c r="Z5336" t="s">
        <v>5463</v>
      </c>
      <c r="AA5336" s="29">
        <f>IF(database_public_cloud_VMs[[#This Row],[Currency]]="USD",(database_public_cloud_VMs[[#This Row],[Rate]]*param_exchange_rate)/(1+param_discount_aws),database_public_cloud_VMs[[#This Row],[Rate]])</f>
        <v>0.51559999999999995</v>
      </c>
    </row>
    <row r="5337" spans="1:27" x14ac:dyDescent="0.45">
      <c r="A5337" s="24" t="s">
        <v>5927</v>
      </c>
      <c r="B5337" t="s">
        <v>55</v>
      </c>
      <c r="C5337" s="25" t="s">
        <v>5454</v>
      </c>
      <c r="D5337" t="s">
        <v>170</v>
      </c>
      <c r="E5337" t="s">
        <v>5777</v>
      </c>
      <c r="F5337" t="s">
        <v>5824</v>
      </c>
      <c r="G5337" s="26">
        <v>8</v>
      </c>
      <c r="H5337" s="26">
        <v>16</v>
      </c>
      <c r="I5337" s="26">
        <v>80</v>
      </c>
      <c r="J5337" s="27" t="s">
        <v>310</v>
      </c>
      <c r="K5337" s="27" t="s">
        <v>5779</v>
      </c>
      <c r="L5337" s="27" t="s">
        <v>175</v>
      </c>
      <c r="M5337" t="s">
        <v>31</v>
      </c>
      <c r="N5337" t="s">
        <v>177</v>
      </c>
      <c r="O5337" t="s">
        <v>178</v>
      </c>
      <c r="P5337" t="s">
        <v>5459</v>
      </c>
      <c r="Q5337" t="s">
        <v>315</v>
      </c>
      <c r="R5337" t="str">
        <f>IF(database_public_cloud_VMs[[#This Row],[Azure Environment]]="Enterprise Agreement","Licence Included","Bring Your Own Licence")</f>
        <v>Bring Your Own Licence</v>
      </c>
      <c r="S5337" t="s">
        <v>5599</v>
      </c>
      <c r="T5337" t="s">
        <v>5461</v>
      </c>
      <c r="U5337" t="s">
        <v>5465</v>
      </c>
      <c r="V5337" t="s">
        <v>5461</v>
      </c>
      <c r="W5337" t="s">
        <v>182</v>
      </c>
      <c r="X5337" t="s">
        <v>183</v>
      </c>
      <c r="Y5337" s="28" t="s">
        <v>5467</v>
      </c>
      <c r="Z5337" t="s">
        <v>5463</v>
      </c>
      <c r="AA533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338" spans="1:27" x14ac:dyDescent="0.45">
      <c r="A5338" s="24" t="s">
        <v>5928</v>
      </c>
      <c r="B5338" t="s">
        <v>55</v>
      </c>
      <c r="C5338" s="25" t="s">
        <v>5454</v>
      </c>
      <c r="D5338" t="s">
        <v>170</v>
      </c>
      <c r="E5338" t="s">
        <v>5777</v>
      </c>
      <c r="F5338" t="s">
        <v>5824</v>
      </c>
      <c r="G5338" s="26">
        <v>8</v>
      </c>
      <c r="H5338" s="26">
        <v>16</v>
      </c>
      <c r="I5338" s="26">
        <v>80</v>
      </c>
      <c r="J5338" s="27" t="s">
        <v>310</v>
      </c>
      <c r="K5338" s="27" t="s">
        <v>5779</v>
      </c>
      <c r="L5338" s="27" t="s">
        <v>175</v>
      </c>
      <c r="M5338" t="s">
        <v>31</v>
      </c>
      <c r="N5338" t="s">
        <v>177</v>
      </c>
      <c r="O5338" t="s">
        <v>185</v>
      </c>
      <c r="P5338" t="s">
        <v>5459</v>
      </c>
      <c r="Q5338" t="s">
        <v>315</v>
      </c>
      <c r="R5338" t="str">
        <f>IF(database_public_cloud_VMs[[#This Row],[Azure Environment]]="Enterprise Agreement","Licence Included","Bring Your Own Licence")</f>
        <v>Bring Your Own Licence</v>
      </c>
      <c r="S5338" t="s">
        <v>5599</v>
      </c>
      <c r="T5338" t="s">
        <v>5461</v>
      </c>
      <c r="U5338" t="s">
        <v>5465</v>
      </c>
      <c r="V5338" t="s">
        <v>5461</v>
      </c>
      <c r="W5338" t="s">
        <v>182</v>
      </c>
      <c r="X5338" t="s">
        <v>183</v>
      </c>
      <c r="Y5338" s="28" t="s">
        <v>5467</v>
      </c>
      <c r="Z5338" t="s">
        <v>5463</v>
      </c>
      <c r="AA533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339" spans="1:27" x14ac:dyDescent="0.45">
      <c r="A5339" s="24" t="s">
        <v>5929</v>
      </c>
      <c r="B5339" t="s">
        <v>55</v>
      </c>
      <c r="C5339" s="25" t="s">
        <v>5454</v>
      </c>
      <c r="D5339" t="s">
        <v>170</v>
      </c>
      <c r="E5339" t="s">
        <v>5777</v>
      </c>
      <c r="F5339" t="s">
        <v>5824</v>
      </c>
      <c r="G5339" s="26">
        <v>8</v>
      </c>
      <c r="H5339" s="26">
        <v>16</v>
      </c>
      <c r="I5339" s="26">
        <v>80</v>
      </c>
      <c r="J5339" s="27" t="s">
        <v>310</v>
      </c>
      <c r="K5339" s="27" t="s">
        <v>5779</v>
      </c>
      <c r="L5339" s="27" t="s">
        <v>175</v>
      </c>
      <c r="M5339" t="s">
        <v>31</v>
      </c>
      <c r="N5339" t="s">
        <v>188</v>
      </c>
      <c r="O5339" t="s">
        <v>188</v>
      </c>
      <c r="P5339" t="s">
        <v>5459</v>
      </c>
      <c r="Q5339" t="s">
        <v>315</v>
      </c>
      <c r="R5339" t="str">
        <f>IF(database_public_cloud_VMs[[#This Row],[Azure Environment]]="Enterprise Agreement","Licence Included","Bring Your Own Licence")</f>
        <v>Licence Included</v>
      </c>
      <c r="S5339" t="s">
        <v>5460</v>
      </c>
      <c r="T5339" t="s">
        <v>5471</v>
      </c>
      <c r="U5339" t="s">
        <v>5462</v>
      </c>
      <c r="V5339" t="s">
        <v>5461</v>
      </c>
      <c r="W5339" t="s">
        <v>182</v>
      </c>
      <c r="X5339" t="s">
        <v>183</v>
      </c>
      <c r="Y5339" s="28">
        <v>0.38469999999999999</v>
      </c>
      <c r="Z5339" t="s">
        <v>5463</v>
      </c>
      <c r="AA5339" s="29">
        <f>IF(database_public_cloud_VMs[[#This Row],[Currency]]="USD",(database_public_cloud_VMs[[#This Row],[Rate]]*param_exchange_rate)/(1+param_discount_aws),database_public_cloud_VMs[[#This Row],[Rate]])</f>
        <v>0.38469999999999999</v>
      </c>
    </row>
    <row r="5340" spans="1:27" x14ac:dyDescent="0.45">
      <c r="A5340" s="24" t="s">
        <v>5930</v>
      </c>
      <c r="B5340" t="s">
        <v>55</v>
      </c>
      <c r="C5340" s="25" t="s">
        <v>5454</v>
      </c>
      <c r="D5340" t="s">
        <v>170</v>
      </c>
      <c r="E5340" t="s">
        <v>5777</v>
      </c>
      <c r="F5340" t="s">
        <v>5824</v>
      </c>
      <c r="G5340" s="26">
        <v>8</v>
      </c>
      <c r="H5340" s="26">
        <v>16</v>
      </c>
      <c r="I5340" s="26">
        <v>80</v>
      </c>
      <c r="J5340" s="27" t="s">
        <v>310</v>
      </c>
      <c r="K5340" s="27" t="s">
        <v>5779</v>
      </c>
      <c r="L5340" s="27" t="s">
        <v>175</v>
      </c>
      <c r="M5340" t="s">
        <v>31</v>
      </c>
      <c r="N5340" t="s">
        <v>188</v>
      </c>
      <c r="O5340" t="s">
        <v>188</v>
      </c>
      <c r="P5340" t="s">
        <v>5459</v>
      </c>
      <c r="Q5340" t="s">
        <v>315</v>
      </c>
      <c r="R5340" t="str">
        <f>IF(database_public_cloud_VMs[[#This Row],[Azure Environment]]="Enterprise Agreement","Licence Included","Bring Your Own Licence")</f>
        <v>Licence Included</v>
      </c>
      <c r="S5340" t="s">
        <v>5460</v>
      </c>
      <c r="T5340" t="s">
        <v>5471</v>
      </c>
      <c r="U5340" t="s">
        <v>5465</v>
      </c>
      <c r="V5340" t="s">
        <v>5461</v>
      </c>
      <c r="W5340" t="s">
        <v>182</v>
      </c>
      <c r="X5340" t="s">
        <v>183</v>
      </c>
      <c r="Y5340" s="28">
        <v>0.31</v>
      </c>
      <c r="Z5340" t="s">
        <v>5463</v>
      </c>
      <c r="AA5340" s="29">
        <f>IF(database_public_cloud_VMs[[#This Row],[Currency]]="USD",(database_public_cloud_VMs[[#This Row],[Rate]]*param_exchange_rate)/(1+param_discount_aws),database_public_cloud_VMs[[#This Row],[Rate]])</f>
        <v>0.31</v>
      </c>
    </row>
    <row r="5341" spans="1:27" x14ac:dyDescent="0.45">
      <c r="A5341" s="24" t="s">
        <v>5931</v>
      </c>
      <c r="B5341" t="s">
        <v>55</v>
      </c>
      <c r="C5341" s="25" t="s">
        <v>5454</v>
      </c>
      <c r="D5341" t="s">
        <v>170</v>
      </c>
      <c r="E5341" t="s">
        <v>5777</v>
      </c>
      <c r="F5341" t="s">
        <v>5824</v>
      </c>
      <c r="G5341" s="26">
        <v>8</v>
      </c>
      <c r="H5341" s="26">
        <v>16</v>
      </c>
      <c r="I5341" s="26">
        <v>80</v>
      </c>
      <c r="J5341" s="27" t="s">
        <v>310</v>
      </c>
      <c r="K5341" s="27" t="s">
        <v>5779</v>
      </c>
      <c r="L5341" s="27" t="s">
        <v>175</v>
      </c>
      <c r="M5341" t="s">
        <v>31</v>
      </c>
      <c r="N5341" t="s">
        <v>177</v>
      </c>
      <c r="O5341" t="s">
        <v>178</v>
      </c>
      <c r="P5341" t="s">
        <v>5459</v>
      </c>
      <c r="Q5341" t="s">
        <v>315</v>
      </c>
      <c r="R5341" t="str">
        <f>IF(database_public_cloud_VMs[[#This Row],[Azure Environment]]="Enterprise Agreement","Licence Included","Bring Your Own Licence")</f>
        <v>Licence Included</v>
      </c>
      <c r="S5341" t="s">
        <v>5460</v>
      </c>
      <c r="T5341" t="s">
        <v>5471</v>
      </c>
      <c r="U5341" t="s">
        <v>5465</v>
      </c>
      <c r="V5341" t="s">
        <v>5461</v>
      </c>
      <c r="W5341" t="s">
        <v>182</v>
      </c>
      <c r="X5341" t="s">
        <v>183</v>
      </c>
      <c r="Y5341" s="28" t="s">
        <v>5467</v>
      </c>
      <c r="Z5341" t="s">
        <v>5463</v>
      </c>
      <c r="AA534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342" spans="1:27" x14ac:dyDescent="0.45">
      <c r="A5342" s="24" t="s">
        <v>5932</v>
      </c>
      <c r="B5342" t="s">
        <v>55</v>
      </c>
      <c r="C5342" s="25" t="s">
        <v>5454</v>
      </c>
      <c r="D5342" t="s">
        <v>170</v>
      </c>
      <c r="E5342" t="s">
        <v>5777</v>
      </c>
      <c r="F5342" t="s">
        <v>5824</v>
      </c>
      <c r="G5342" s="26">
        <v>8</v>
      </c>
      <c r="H5342" s="26">
        <v>16</v>
      </c>
      <c r="I5342" s="26">
        <v>80</v>
      </c>
      <c r="J5342" s="27" t="s">
        <v>310</v>
      </c>
      <c r="K5342" s="27" t="s">
        <v>5779</v>
      </c>
      <c r="L5342" s="27" t="s">
        <v>175</v>
      </c>
      <c r="M5342" t="s">
        <v>31</v>
      </c>
      <c r="N5342" t="s">
        <v>177</v>
      </c>
      <c r="O5342" t="s">
        <v>185</v>
      </c>
      <c r="P5342" t="s">
        <v>5459</v>
      </c>
      <c r="Q5342" t="s">
        <v>315</v>
      </c>
      <c r="R5342" t="str">
        <f>IF(database_public_cloud_VMs[[#This Row],[Azure Environment]]="Enterprise Agreement","Licence Included","Bring Your Own Licence")</f>
        <v>Licence Included</v>
      </c>
      <c r="S5342" t="s">
        <v>5460</v>
      </c>
      <c r="T5342" t="s">
        <v>5471</v>
      </c>
      <c r="U5342" t="s">
        <v>5465</v>
      </c>
      <c r="V5342" t="s">
        <v>5461</v>
      </c>
      <c r="W5342" t="s">
        <v>182</v>
      </c>
      <c r="X5342" t="s">
        <v>183</v>
      </c>
      <c r="Y5342" s="28" t="s">
        <v>5467</v>
      </c>
      <c r="Z5342" t="s">
        <v>5463</v>
      </c>
      <c r="AA534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343" spans="1:27" x14ac:dyDescent="0.45">
      <c r="A5343" s="24" t="s">
        <v>5933</v>
      </c>
      <c r="B5343" t="s">
        <v>55</v>
      </c>
      <c r="C5343" s="25" t="s">
        <v>5454</v>
      </c>
      <c r="D5343" t="s">
        <v>170</v>
      </c>
      <c r="E5343" t="s">
        <v>5777</v>
      </c>
      <c r="F5343" t="s">
        <v>5824</v>
      </c>
      <c r="G5343" s="26">
        <v>8</v>
      </c>
      <c r="H5343" s="26">
        <v>16</v>
      </c>
      <c r="I5343" s="26">
        <v>80</v>
      </c>
      <c r="J5343" s="27" t="s">
        <v>310</v>
      </c>
      <c r="K5343" s="27" t="s">
        <v>5779</v>
      </c>
      <c r="L5343" s="27" t="s">
        <v>175</v>
      </c>
      <c r="M5343" t="s">
        <v>31</v>
      </c>
      <c r="N5343" t="s">
        <v>188</v>
      </c>
      <c r="O5343" t="s">
        <v>188</v>
      </c>
      <c r="P5343" t="s">
        <v>5459</v>
      </c>
      <c r="Q5343" t="s">
        <v>315</v>
      </c>
      <c r="R5343" t="str">
        <f>IF(database_public_cloud_VMs[[#This Row],[Azure Environment]]="Enterprise Agreement","Licence Included","Bring Your Own Licence")</f>
        <v>Bring Your Own Licence</v>
      </c>
      <c r="S5343" t="s">
        <v>5599</v>
      </c>
      <c r="T5343" t="s">
        <v>5471</v>
      </c>
      <c r="U5343" t="s">
        <v>5462</v>
      </c>
      <c r="V5343" t="s">
        <v>5461</v>
      </c>
      <c r="W5343" t="s">
        <v>182</v>
      </c>
      <c r="X5343" t="s">
        <v>183</v>
      </c>
      <c r="Y5343" s="28" t="s">
        <v>5600</v>
      </c>
      <c r="Z5343" t="s">
        <v>5463</v>
      </c>
      <c r="AA534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344" spans="1:27" x14ac:dyDescent="0.45">
      <c r="A5344" s="24" t="s">
        <v>5934</v>
      </c>
      <c r="B5344" t="s">
        <v>55</v>
      </c>
      <c r="C5344" s="25" t="s">
        <v>5454</v>
      </c>
      <c r="D5344" t="s">
        <v>170</v>
      </c>
      <c r="E5344" t="s">
        <v>5777</v>
      </c>
      <c r="F5344" t="s">
        <v>5824</v>
      </c>
      <c r="G5344" s="26">
        <v>8</v>
      </c>
      <c r="H5344" s="26">
        <v>16</v>
      </c>
      <c r="I5344" s="26">
        <v>80</v>
      </c>
      <c r="J5344" s="27" t="s">
        <v>310</v>
      </c>
      <c r="K5344" s="27" t="s">
        <v>5779</v>
      </c>
      <c r="L5344" s="27" t="s">
        <v>175</v>
      </c>
      <c r="M5344" t="s">
        <v>31</v>
      </c>
      <c r="N5344" t="s">
        <v>188</v>
      </c>
      <c r="O5344" t="s">
        <v>188</v>
      </c>
      <c r="P5344" t="s">
        <v>5459</v>
      </c>
      <c r="Q5344" t="s">
        <v>315</v>
      </c>
      <c r="R5344" t="str">
        <f>IF(database_public_cloud_VMs[[#This Row],[Azure Environment]]="Enterprise Agreement","Licence Included","Bring Your Own Licence")</f>
        <v>Bring Your Own Licence</v>
      </c>
      <c r="S5344" t="s">
        <v>5599</v>
      </c>
      <c r="T5344" t="s">
        <v>5471</v>
      </c>
      <c r="U5344" t="s">
        <v>5465</v>
      </c>
      <c r="V5344" t="s">
        <v>5461</v>
      </c>
      <c r="W5344" t="s">
        <v>182</v>
      </c>
      <c r="X5344" t="s">
        <v>183</v>
      </c>
      <c r="Y5344" s="28">
        <v>0.10299999999999999</v>
      </c>
      <c r="Z5344" t="s">
        <v>5463</v>
      </c>
      <c r="AA5344" s="29">
        <f>IF(database_public_cloud_VMs[[#This Row],[Currency]]="USD",(database_public_cloud_VMs[[#This Row],[Rate]]*param_exchange_rate)/(1+param_discount_aws),database_public_cloud_VMs[[#This Row],[Rate]])</f>
        <v>0.10299999999999999</v>
      </c>
    </row>
    <row r="5345" spans="1:27" x14ac:dyDescent="0.45">
      <c r="A5345" s="24" t="s">
        <v>5935</v>
      </c>
      <c r="B5345" t="s">
        <v>55</v>
      </c>
      <c r="C5345" s="25" t="s">
        <v>5454</v>
      </c>
      <c r="D5345" t="s">
        <v>170</v>
      </c>
      <c r="E5345" t="s">
        <v>5777</v>
      </c>
      <c r="F5345" t="s">
        <v>5824</v>
      </c>
      <c r="G5345" s="26">
        <v>8</v>
      </c>
      <c r="H5345" s="26">
        <v>16</v>
      </c>
      <c r="I5345" s="26">
        <v>80</v>
      </c>
      <c r="J5345" s="27" t="s">
        <v>310</v>
      </c>
      <c r="K5345" s="27" t="s">
        <v>5779</v>
      </c>
      <c r="L5345" s="27" t="s">
        <v>175</v>
      </c>
      <c r="M5345" t="s">
        <v>31</v>
      </c>
      <c r="N5345" t="s">
        <v>177</v>
      </c>
      <c r="O5345" t="s">
        <v>178</v>
      </c>
      <c r="P5345" t="s">
        <v>5459</v>
      </c>
      <c r="Q5345" t="s">
        <v>315</v>
      </c>
      <c r="R5345" t="str">
        <f>IF(database_public_cloud_VMs[[#This Row],[Azure Environment]]="Enterprise Agreement","Licence Included","Bring Your Own Licence")</f>
        <v>Bring Your Own Licence</v>
      </c>
      <c r="S5345" t="s">
        <v>5599</v>
      </c>
      <c r="T5345" t="s">
        <v>5471</v>
      </c>
      <c r="U5345" t="s">
        <v>5465</v>
      </c>
      <c r="V5345" t="s">
        <v>5461</v>
      </c>
      <c r="W5345" t="s">
        <v>182</v>
      </c>
      <c r="X5345" t="s">
        <v>183</v>
      </c>
      <c r="Y5345" s="28" t="s">
        <v>5467</v>
      </c>
      <c r="Z5345" t="s">
        <v>5463</v>
      </c>
      <c r="AA534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346" spans="1:27" x14ac:dyDescent="0.45">
      <c r="A5346" s="24" t="s">
        <v>5936</v>
      </c>
      <c r="B5346" t="s">
        <v>55</v>
      </c>
      <c r="C5346" s="25" t="s">
        <v>5454</v>
      </c>
      <c r="D5346" t="s">
        <v>170</v>
      </c>
      <c r="E5346" t="s">
        <v>5777</v>
      </c>
      <c r="F5346" t="s">
        <v>5824</v>
      </c>
      <c r="G5346" s="26">
        <v>8</v>
      </c>
      <c r="H5346" s="26">
        <v>16</v>
      </c>
      <c r="I5346" s="26">
        <v>80</v>
      </c>
      <c r="J5346" s="27" t="s">
        <v>310</v>
      </c>
      <c r="K5346" s="27" t="s">
        <v>5779</v>
      </c>
      <c r="L5346" s="27" t="s">
        <v>175</v>
      </c>
      <c r="M5346" t="s">
        <v>31</v>
      </c>
      <c r="N5346" t="s">
        <v>177</v>
      </c>
      <c r="O5346" t="s">
        <v>185</v>
      </c>
      <c r="P5346" t="s">
        <v>5459</v>
      </c>
      <c r="Q5346" t="s">
        <v>315</v>
      </c>
      <c r="R5346" t="str">
        <f>IF(database_public_cloud_VMs[[#This Row],[Azure Environment]]="Enterprise Agreement","Licence Included","Bring Your Own Licence")</f>
        <v>Bring Your Own Licence</v>
      </c>
      <c r="S5346" t="s">
        <v>5599</v>
      </c>
      <c r="T5346" t="s">
        <v>5471</v>
      </c>
      <c r="U5346" t="s">
        <v>5465</v>
      </c>
      <c r="V5346" t="s">
        <v>5461</v>
      </c>
      <c r="W5346" t="s">
        <v>182</v>
      </c>
      <c r="X5346" t="s">
        <v>183</v>
      </c>
      <c r="Y5346" s="28" t="s">
        <v>5467</v>
      </c>
      <c r="Z5346" t="s">
        <v>5463</v>
      </c>
      <c r="AA534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347" spans="1:27" x14ac:dyDescent="0.45">
      <c r="A5347" s="24" t="s">
        <v>5937</v>
      </c>
      <c r="B5347" t="s">
        <v>55</v>
      </c>
      <c r="C5347" s="25" t="s">
        <v>5454</v>
      </c>
      <c r="D5347" t="s">
        <v>170</v>
      </c>
      <c r="E5347" t="s">
        <v>5777</v>
      </c>
      <c r="F5347" t="s">
        <v>5833</v>
      </c>
      <c r="G5347" s="26">
        <v>8</v>
      </c>
      <c r="H5347" s="26">
        <v>64</v>
      </c>
      <c r="I5347" s="26">
        <v>80</v>
      </c>
      <c r="J5347" s="27" t="s">
        <v>310</v>
      </c>
      <c r="K5347" s="27" t="s">
        <v>5779</v>
      </c>
      <c r="L5347" s="27" t="s">
        <v>1977</v>
      </c>
      <c r="M5347" t="s">
        <v>31</v>
      </c>
      <c r="N5347" t="s">
        <v>188</v>
      </c>
      <c r="O5347" t="s">
        <v>188</v>
      </c>
      <c r="P5347" t="s">
        <v>5459</v>
      </c>
      <c r="Q5347" t="s">
        <v>315</v>
      </c>
      <c r="R5347" t="str">
        <f>IF(database_public_cloud_VMs[[#This Row],[Azure Environment]]="Enterprise Agreement","Licence Included","Bring Your Own Licence")</f>
        <v>Licence Included</v>
      </c>
      <c r="S5347" t="s">
        <v>5460</v>
      </c>
      <c r="T5347" t="s">
        <v>5461</v>
      </c>
      <c r="U5347" t="s">
        <v>5462</v>
      </c>
      <c r="V5347" t="s">
        <v>5461</v>
      </c>
      <c r="W5347" t="s">
        <v>182</v>
      </c>
      <c r="X5347" t="s">
        <v>183</v>
      </c>
      <c r="Y5347" s="28">
        <v>1.3628</v>
      </c>
      <c r="Z5347" t="s">
        <v>5463</v>
      </c>
      <c r="AA5347" s="29">
        <f>IF(database_public_cloud_VMs[[#This Row],[Currency]]="USD",(database_public_cloud_VMs[[#This Row],[Rate]]*param_exchange_rate)/(1+param_discount_aws),database_public_cloud_VMs[[#This Row],[Rate]])</f>
        <v>1.3628</v>
      </c>
    </row>
    <row r="5348" spans="1:27" x14ac:dyDescent="0.45">
      <c r="A5348" s="24" t="s">
        <v>5938</v>
      </c>
      <c r="B5348" t="s">
        <v>55</v>
      </c>
      <c r="C5348" s="25" t="s">
        <v>5454</v>
      </c>
      <c r="D5348" t="s">
        <v>170</v>
      </c>
      <c r="E5348" t="s">
        <v>5777</v>
      </c>
      <c r="F5348" t="s">
        <v>5833</v>
      </c>
      <c r="G5348" s="26">
        <v>8</v>
      </c>
      <c r="H5348" s="26">
        <v>64</v>
      </c>
      <c r="I5348" s="26">
        <v>80</v>
      </c>
      <c r="J5348" s="27" t="s">
        <v>310</v>
      </c>
      <c r="K5348" s="27" t="s">
        <v>5779</v>
      </c>
      <c r="L5348" s="27" t="s">
        <v>1977</v>
      </c>
      <c r="M5348" t="s">
        <v>31</v>
      </c>
      <c r="N5348" t="s">
        <v>188</v>
      </c>
      <c r="O5348" t="s">
        <v>188</v>
      </c>
      <c r="P5348" t="s">
        <v>5459</v>
      </c>
      <c r="Q5348" t="s">
        <v>315</v>
      </c>
      <c r="R5348" t="str">
        <f>IF(database_public_cloud_VMs[[#This Row],[Azure Environment]]="Enterprise Agreement","Licence Included","Bring Your Own Licence")</f>
        <v>Licence Included</v>
      </c>
      <c r="S5348" t="s">
        <v>5460</v>
      </c>
      <c r="T5348" t="s">
        <v>5461</v>
      </c>
      <c r="U5348" t="s">
        <v>5465</v>
      </c>
      <c r="V5348" t="s">
        <v>5461</v>
      </c>
      <c r="W5348" t="s">
        <v>182</v>
      </c>
      <c r="X5348" t="s">
        <v>183</v>
      </c>
      <c r="Y5348" s="28">
        <v>1.095</v>
      </c>
      <c r="Z5348" t="s">
        <v>5463</v>
      </c>
      <c r="AA5348" s="29">
        <f>IF(database_public_cloud_VMs[[#This Row],[Currency]]="USD",(database_public_cloud_VMs[[#This Row],[Rate]]*param_exchange_rate)/(1+param_discount_aws),database_public_cloud_VMs[[#This Row],[Rate]])</f>
        <v>1.095</v>
      </c>
    </row>
    <row r="5349" spans="1:27" x14ac:dyDescent="0.45">
      <c r="A5349" s="24" t="s">
        <v>5939</v>
      </c>
      <c r="B5349" t="s">
        <v>55</v>
      </c>
      <c r="C5349" s="25" t="s">
        <v>5454</v>
      </c>
      <c r="D5349" t="s">
        <v>170</v>
      </c>
      <c r="E5349" t="s">
        <v>5777</v>
      </c>
      <c r="F5349" t="s">
        <v>5833</v>
      </c>
      <c r="G5349" s="26">
        <v>8</v>
      </c>
      <c r="H5349" s="26">
        <v>64</v>
      </c>
      <c r="I5349" s="26">
        <v>80</v>
      </c>
      <c r="J5349" s="27" t="s">
        <v>310</v>
      </c>
      <c r="K5349" s="27" t="s">
        <v>5779</v>
      </c>
      <c r="L5349" s="27" t="s">
        <v>1977</v>
      </c>
      <c r="M5349" t="s">
        <v>31</v>
      </c>
      <c r="N5349" t="s">
        <v>177</v>
      </c>
      <c r="O5349" t="s">
        <v>178</v>
      </c>
      <c r="P5349" t="s">
        <v>5459</v>
      </c>
      <c r="Q5349" t="s">
        <v>315</v>
      </c>
      <c r="R5349" t="str">
        <f>IF(database_public_cloud_VMs[[#This Row],[Azure Environment]]="Enterprise Agreement","Licence Included","Bring Your Own Licence")</f>
        <v>Licence Included</v>
      </c>
      <c r="S5349" t="s">
        <v>5460</v>
      </c>
      <c r="T5349" t="s">
        <v>5461</v>
      </c>
      <c r="U5349" t="s">
        <v>5465</v>
      </c>
      <c r="V5349" t="s">
        <v>5461</v>
      </c>
      <c r="W5349" t="s">
        <v>182</v>
      </c>
      <c r="X5349" t="s">
        <v>183</v>
      </c>
      <c r="Y5349" s="28" t="s">
        <v>5467</v>
      </c>
      <c r="Z5349" t="s">
        <v>5463</v>
      </c>
      <c r="AA534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350" spans="1:27" x14ac:dyDescent="0.45">
      <c r="A5350" s="24" t="s">
        <v>5940</v>
      </c>
      <c r="B5350" t="s">
        <v>55</v>
      </c>
      <c r="C5350" s="25" t="s">
        <v>5454</v>
      </c>
      <c r="D5350" t="s">
        <v>170</v>
      </c>
      <c r="E5350" t="s">
        <v>5777</v>
      </c>
      <c r="F5350" t="s">
        <v>5833</v>
      </c>
      <c r="G5350" s="26">
        <v>8</v>
      </c>
      <c r="H5350" s="26">
        <v>64</v>
      </c>
      <c r="I5350" s="26">
        <v>80</v>
      </c>
      <c r="J5350" s="27" t="s">
        <v>310</v>
      </c>
      <c r="K5350" s="27" t="s">
        <v>5779</v>
      </c>
      <c r="L5350" s="27" t="s">
        <v>1977</v>
      </c>
      <c r="M5350" t="s">
        <v>31</v>
      </c>
      <c r="N5350" t="s">
        <v>177</v>
      </c>
      <c r="O5350" t="s">
        <v>185</v>
      </c>
      <c r="P5350" t="s">
        <v>5459</v>
      </c>
      <c r="Q5350" t="s">
        <v>315</v>
      </c>
      <c r="R5350" t="str">
        <f>IF(database_public_cloud_VMs[[#This Row],[Azure Environment]]="Enterprise Agreement","Licence Included","Bring Your Own Licence")</f>
        <v>Licence Included</v>
      </c>
      <c r="S5350" t="s">
        <v>5460</v>
      </c>
      <c r="T5350" t="s">
        <v>5461</v>
      </c>
      <c r="U5350" t="s">
        <v>5465</v>
      </c>
      <c r="V5350" t="s">
        <v>5461</v>
      </c>
      <c r="W5350" t="s">
        <v>182</v>
      </c>
      <c r="X5350" t="s">
        <v>183</v>
      </c>
      <c r="Y5350" s="28" t="s">
        <v>5467</v>
      </c>
      <c r="Z5350" t="s">
        <v>5463</v>
      </c>
      <c r="AA535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351" spans="1:27" x14ac:dyDescent="0.45">
      <c r="A5351" s="24" t="s">
        <v>5941</v>
      </c>
      <c r="B5351" t="s">
        <v>55</v>
      </c>
      <c r="C5351" s="25" t="s">
        <v>5454</v>
      </c>
      <c r="D5351" t="s">
        <v>170</v>
      </c>
      <c r="E5351" t="s">
        <v>5777</v>
      </c>
      <c r="F5351" t="s">
        <v>5833</v>
      </c>
      <c r="G5351" s="26">
        <v>8</v>
      </c>
      <c r="H5351" s="26">
        <v>64</v>
      </c>
      <c r="I5351" s="26">
        <v>80</v>
      </c>
      <c r="J5351" s="27" t="s">
        <v>310</v>
      </c>
      <c r="K5351" s="27" t="s">
        <v>5779</v>
      </c>
      <c r="L5351" s="27" t="s">
        <v>1977</v>
      </c>
      <c r="M5351" t="s">
        <v>31</v>
      </c>
      <c r="N5351" t="s">
        <v>188</v>
      </c>
      <c r="O5351" t="s">
        <v>188</v>
      </c>
      <c r="P5351" t="s">
        <v>5459</v>
      </c>
      <c r="Q5351" t="s">
        <v>315</v>
      </c>
      <c r="R5351" t="str">
        <f>IF(database_public_cloud_VMs[[#This Row],[Azure Environment]]="Enterprise Agreement","Licence Included","Bring Your Own Licence")</f>
        <v>Bring Your Own Licence</v>
      </c>
      <c r="S5351" t="s">
        <v>5599</v>
      </c>
      <c r="T5351" t="s">
        <v>5461</v>
      </c>
      <c r="U5351" t="s">
        <v>5462</v>
      </c>
      <c r="V5351" t="s">
        <v>5461</v>
      </c>
      <c r="W5351" t="s">
        <v>182</v>
      </c>
      <c r="X5351" t="s">
        <v>183</v>
      </c>
      <c r="Y5351" s="28" t="s">
        <v>5600</v>
      </c>
      <c r="Z5351" t="s">
        <v>5463</v>
      </c>
      <c r="AA535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352" spans="1:27" x14ac:dyDescent="0.45">
      <c r="A5352" s="24" t="s">
        <v>5942</v>
      </c>
      <c r="B5352" t="s">
        <v>55</v>
      </c>
      <c r="C5352" s="25" t="s">
        <v>5454</v>
      </c>
      <c r="D5352" t="s">
        <v>170</v>
      </c>
      <c r="E5352" t="s">
        <v>5777</v>
      </c>
      <c r="F5352" t="s">
        <v>5833</v>
      </c>
      <c r="G5352" s="26">
        <v>8</v>
      </c>
      <c r="H5352" s="26">
        <v>64</v>
      </c>
      <c r="I5352" s="26">
        <v>80</v>
      </c>
      <c r="J5352" s="27" t="s">
        <v>310</v>
      </c>
      <c r="K5352" s="27" t="s">
        <v>5779</v>
      </c>
      <c r="L5352" s="27" t="s">
        <v>1977</v>
      </c>
      <c r="M5352" t="s">
        <v>31</v>
      </c>
      <c r="N5352" t="s">
        <v>188</v>
      </c>
      <c r="O5352" t="s">
        <v>188</v>
      </c>
      <c r="P5352" t="s">
        <v>5459</v>
      </c>
      <c r="Q5352" t="s">
        <v>315</v>
      </c>
      <c r="R5352" t="str">
        <f>IF(database_public_cloud_VMs[[#This Row],[Azure Environment]]="Enterprise Agreement","Licence Included","Bring Your Own Licence")</f>
        <v>Bring Your Own Licence</v>
      </c>
      <c r="S5352" t="s">
        <v>5599</v>
      </c>
      <c r="T5352" t="s">
        <v>5461</v>
      </c>
      <c r="U5352" t="s">
        <v>5465</v>
      </c>
      <c r="V5352" t="s">
        <v>5461</v>
      </c>
      <c r="W5352" t="s">
        <v>182</v>
      </c>
      <c r="X5352" t="s">
        <v>183</v>
      </c>
      <c r="Y5352" s="28">
        <v>0.72299999999999998</v>
      </c>
      <c r="Z5352" t="s">
        <v>5463</v>
      </c>
      <c r="AA5352" s="29">
        <f>IF(database_public_cloud_VMs[[#This Row],[Currency]]="USD",(database_public_cloud_VMs[[#This Row],[Rate]]*param_exchange_rate)/(1+param_discount_aws),database_public_cloud_VMs[[#This Row],[Rate]])</f>
        <v>0.72299999999999998</v>
      </c>
    </row>
    <row r="5353" spans="1:27" x14ac:dyDescent="0.45">
      <c r="A5353" s="24" t="s">
        <v>5943</v>
      </c>
      <c r="B5353" t="s">
        <v>55</v>
      </c>
      <c r="C5353" s="25" t="s">
        <v>5454</v>
      </c>
      <c r="D5353" t="s">
        <v>170</v>
      </c>
      <c r="E5353" t="s">
        <v>5777</v>
      </c>
      <c r="F5353" t="s">
        <v>5833</v>
      </c>
      <c r="G5353" s="26">
        <v>8</v>
      </c>
      <c r="H5353" s="26">
        <v>64</v>
      </c>
      <c r="I5353" s="26">
        <v>80</v>
      </c>
      <c r="J5353" s="27" t="s">
        <v>310</v>
      </c>
      <c r="K5353" s="27" t="s">
        <v>5779</v>
      </c>
      <c r="L5353" s="27" t="s">
        <v>1977</v>
      </c>
      <c r="M5353" t="s">
        <v>31</v>
      </c>
      <c r="N5353" t="s">
        <v>177</v>
      </c>
      <c r="O5353" t="s">
        <v>178</v>
      </c>
      <c r="P5353" t="s">
        <v>5459</v>
      </c>
      <c r="Q5353" t="s">
        <v>315</v>
      </c>
      <c r="R5353" t="str">
        <f>IF(database_public_cloud_VMs[[#This Row],[Azure Environment]]="Enterprise Agreement","Licence Included","Bring Your Own Licence")</f>
        <v>Bring Your Own Licence</v>
      </c>
      <c r="S5353" t="s">
        <v>5599</v>
      </c>
      <c r="T5353" t="s">
        <v>5461</v>
      </c>
      <c r="U5353" t="s">
        <v>5465</v>
      </c>
      <c r="V5353" t="s">
        <v>5461</v>
      </c>
      <c r="W5353" t="s">
        <v>182</v>
      </c>
      <c r="X5353" t="s">
        <v>183</v>
      </c>
      <c r="Y5353" s="28" t="s">
        <v>5467</v>
      </c>
      <c r="Z5353" t="s">
        <v>5463</v>
      </c>
      <c r="AA535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354" spans="1:27" x14ac:dyDescent="0.45">
      <c r="A5354" s="24" t="s">
        <v>5944</v>
      </c>
      <c r="B5354" t="s">
        <v>55</v>
      </c>
      <c r="C5354" s="25" t="s">
        <v>5454</v>
      </c>
      <c r="D5354" t="s">
        <v>170</v>
      </c>
      <c r="E5354" t="s">
        <v>5777</v>
      </c>
      <c r="F5354" t="s">
        <v>5833</v>
      </c>
      <c r="G5354" s="26">
        <v>8</v>
      </c>
      <c r="H5354" s="26">
        <v>64</v>
      </c>
      <c r="I5354" s="26">
        <v>80</v>
      </c>
      <c r="J5354" s="27" t="s">
        <v>310</v>
      </c>
      <c r="K5354" s="27" t="s">
        <v>5779</v>
      </c>
      <c r="L5354" s="27" t="s">
        <v>1977</v>
      </c>
      <c r="M5354" t="s">
        <v>31</v>
      </c>
      <c r="N5354" t="s">
        <v>177</v>
      </c>
      <c r="O5354" t="s">
        <v>185</v>
      </c>
      <c r="P5354" t="s">
        <v>5459</v>
      </c>
      <c r="Q5354" t="s">
        <v>315</v>
      </c>
      <c r="R5354" t="str">
        <f>IF(database_public_cloud_VMs[[#This Row],[Azure Environment]]="Enterprise Agreement","Licence Included","Bring Your Own Licence")</f>
        <v>Bring Your Own Licence</v>
      </c>
      <c r="S5354" t="s">
        <v>5599</v>
      </c>
      <c r="T5354" t="s">
        <v>5461</v>
      </c>
      <c r="U5354" t="s">
        <v>5465</v>
      </c>
      <c r="V5354" t="s">
        <v>5461</v>
      </c>
      <c r="W5354" t="s">
        <v>182</v>
      </c>
      <c r="X5354" t="s">
        <v>183</v>
      </c>
      <c r="Y5354" s="28" t="s">
        <v>5467</v>
      </c>
      <c r="Z5354" t="s">
        <v>5463</v>
      </c>
      <c r="AA535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355" spans="1:27" x14ac:dyDescent="0.45">
      <c r="A5355" s="24" t="s">
        <v>5945</v>
      </c>
      <c r="B5355" t="s">
        <v>55</v>
      </c>
      <c r="C5355" s="25" t="s">
        <v>5454</v>
      </c>
      <c r="D5355" t="s">
        <v>170</v>
      </c>
      <c r="E5355" t="s">
        <v>5777</v>
      </c>
      <c r="F5355" t="s">
        <v>5833</v>
      </c>
      <c r="G5355" s="26">
        <v>8</v>
      </c>
      <c r="H5355" s="26">
        <v>64</v>
      </c>
      <c r="I5355" s="26">
        <v>80</v>
      </c>
      <c r="J5355" s="27" t="s">
        <v>310</v>
      </c>
      <c r="K5355" s="27" t="s">
        <v>5779</v>
      </c>
      <c r="L5355" s="27" t="s">
        <v>1977</v>
      </c>
      <c r="M5355" t="s">
        <v>31</v>
      </c>
      <c r="N5355" t="s">
        <v>188</v>
      </c>
      <c r="O5355" t="s">
        <v>188</v>
      </c>
      <c r="P5355" t="s">
        <v>5459</v>
      </c>
      <c r="Q5355" t="s">
        <v>315</v>
      </c>
      <c r="R5355" t="str">
        <f>IF(database_public_cloud_VMs[[#This Row],[Azure Environment]]="Enterprise Agreement","Licence Included","Bring Your Own Licence")</f>
        <v>Licence Included</v>
      </c>
      <c r="S5355" t="s">
        <v>5460</v>
      </c>
      <c r="T5355" t="s">
        <v>5471</v>
      </c>
      <c r="U5355" t="s">
        <v>5462</v>
      </c>
      <c r="V5355" t="s">
        <v>5461</v>
      </c>
      <c r="W5355" t="s">
        <v>182</v>
      </c>
      <c r="X5355" t="s">
        <v>183</v>
      </c>
      <c r="Y5355" s="28">
        <v>0.5454</v>
      </c>
      <c r="Z5355" t="s">
        <v>5463</v>
      </c>
      <c r="AA5355" s="29">
        <f>IF(database_public_cloud_VMs[[#This Row],[Currency]]="USD",(database_public_cloud_VMs[[#This Row],[Rate]]*param_exchange_rate)/(1+param_discount_aws),database_public_cloud_VMs[[#This Row],[Rate]])</f>
        <v>0.5454</v>
      </c>
    </row>
    <row r="5356" spans="1:27" x14ac:dyDescent="0.45">
      <c r="A5356" s="24" t="s">
        <v>5946</v>
      </c>
      <c r="B5356" t="s">
        <v>55</v>
      </c>
      <c r="C5356" s="25" t="s">
        <v>5454</v>
      </c>
      <c r="D5356" t="s">
        <v>170</v>
      </c>
      <c r="E5356" t="s">
        <v>5777</v>
      </c>
      <c r="F5356" t="s">
        <v>5833</v>
      </c>
      <c r="G5356" s="26">
        <v>8</v>
      </c>
      <c r="H5356" s="26">
        <v>64</v>
      </c>
      <c r="I5356" s="26">
        <v>80</v>
      </c>
      <c r="J5356" s="27" t="s">
        <v>310</v>
      </c>
      <c r="K5356" s="27" t="s">
        <v>5779</v>
      </c>
      <c r="L5356" s="27" t="s">
        <v>1977</v>
      </c>
      <c r="M5356" t="s">
        <v>31</v>
      </c>
      <c r="N5356" t="s">
        <v>188</v>
      </c>
      <c r="O5356" t="s">
        <v>188</v>
      </c>
      <c r="P5356" t="s">
        <v>5459</v>
      </c>
      <c r="Q5356" t="s">
        <v>315</v>
      </c>
      <c r="R5356" t="str">
        <f>IF(database_public_cloud_VMs[[#This Row],[Azure Environment]]="Enterprise Agreement","Licence Included","Bring Your Own Licence")</f>
        <v>Licence Included</v>
      </c>
      <c r="S5356" t="s">
        <v>5460</v>
      </c>
      <c r="T5356" t="s">
        <v>5471</v>
      </c>
      <c r="U5356" t="s">
        <v>5465</v>
      </c>
      <c r="V5356" t="s">
        <v>5461</v>
      </c>
      <c r="W5356" t="s">
        <v>182</v>
      </c>
      <c r="X5356" t="s">
        <v>183</v>
      </c>
      <c r="Y5356" s="28">
        <v>0.438</v>
      </c>
      <c r="Z5356" t="s">
        <v>5463</v>
      </c>
      <c r="AA5356" s="29">
        <f>IF(database_public_cloud_VMs[[#This Row],[Currency]]="USD",(database_public_cloud_VMs[[#This Row],[Rate]]*param_exchange_rate)/(1+param_discount_aws),database_public_cloud_VMs[[#This Row],[Rate]])</f>
        <v>0.438</v>
      </c>
    </row>
    <row r="5357" spans="1:27" x14ac:dyDescent="0.45">
      <c r="A5357" s="24" t="s">
        <v>5947</v>
      </c>
      <c r="B5357" t="s">
        <v>55</v>
      </c>
      <c r="C5357" s="25" t="s">
        <v>5454</v>
      </c>
      <c r="D5357" t="s">
        <v>170</v>
      </c>
      <c r="E5357" t="s">
        <v>5777</v>
      </c>
      <c r="F5357" t="s">
        <v>5833</v>
      </c>
      <c r="G5357" s="26">
        <v>8</v>
      </c>
      <c r="H5357" s="26">
        <v>64</v>
      </c>
      <c r="I5357" s="26">
        <v>80</v>
      </c>
      <c r="J5357" s="27" t="s">
        <v>310</v>
      </c>
      <c r="K5357" s="27" t="s">
        <v>5779</v>
      </c>
      <c r="L5357" s="27" t="s">
        <v>1977</v>
      </c>
      <c r="M5357" t="s">
        <v>31</v>
      </c>
      <c r="N5357" t="s">
        <v>177</v>
      </c>
      <c r="O5357" t="s">
        <v>178</v>
      </c>
      <c r="P5357" t="s">
        <v>5459</v>
      </c>
      <c r="Q5357" t="s">
        <v>315</v>
      </c>
      <c r="R5357" t="str">
        <f>IF(database_public_cloud_VMs[[#This Row],[Azure Environment]]="Enterprise Agreement","Licence Included","Bring Your Own Licence")</f>
        <v>Licence Included</v>
      </c>
      <c r="S5357" t="s">
        <v>5460</v>
      </c>
      <c r="T5357" t="s">
        <v>5471</v>
      </c>
      <c r="U5357" t="s">
        <v>5465</v>
      </c>
      <c r="V5357" t="s">
        <v>5461</v>
      </c>
      <c r="W5357" t="s">
        <v>182</v>
      </c>
      <c r="X5357" t="s">
        <v>183</v>
      </c>
      <c r="Y5357" s="28" t="s">
        <v>5467</v>
      </c>
      <c r="Z5357" t="s">
        <v>5463</v>
      </c>
      <c r="AA535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358" spans="1:27" x14ac:dyDescent="0.45">
      <c r="A5358" s="24" t="s">
        <v>5948</v>
      </c>
      <c r="B5358" t="s">
        <v>55</v>
      </c>
      <c r="C5358" s="25" t="s">
        <v>5454</v>
      </c>
      <c r="D5358" t="s">
        <v>170</v>
      </c>
      <c r="E5358" t="s">
        <v>5777</v>
      </c>
      <c r="F5358" t="s">
        <v>5833</v>
      </c>
      <c r="G5358" s="26">
        <v>8</v>
      </c>
      <c r="H5358" s="26">
        <v>64</v>
      </c>
      <c r="I5358" s="26">
        <v>80</v>
      </c>
      <c r="J5358" s="27" t="s">
        <v>310</v>
      </c>
      <c r="K5358" s="27" t="s">
        <v>5779</v>
      </c>
      <c r="L5358" s="27" t="s">
        <v>1977</v>
      </c>
      <c r="M5358" t="s">
        <v>31</v>
      </c>
      <c r="N5358" t="s">
        <v>177</v>
      </c>
      <c r="O5358" t="s">
        <v>185</v>
      </c>
      <c r="P5358" t="s">
        <v>5459</v>
      </c>
      <c r="Q5358" t="s">
        <v>315</v>
      </c>
      <c r="R5358" t="str">
        <f>IF(database_public_cloud_VMs[[#This Row],[Azure Environment]]="Enterprise Agreement","Licence Included","Bring Your Own Licence")</f>
        <v>Licence Included</v>
      </c>
      <c r="S5358" t="s">
        <v>5460</v>
      </c>
      <c r="T5358" t="s">
        <v>5471</v>
      </c>
      <c r="U5358" t="s">
        <v>5465</v>
      </c>
      <c r="V5358" t="s">
        <v>5461</v>
      </c>
      <c r="W5358" t="s">
        <v>182</v>
      </c>
      <c r="X5358" t="s">
        <v>183</v>
      </c>
      <c r="Y5358" s="28" t="s">
        <v>5467</v>
      </c>
      <c r="Z5358" t="s">
        <v>5463</v>
      </c>
      <c r="AA535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359" spans="1:27" x14ac:dyDescent="0.45">
      <c r="A5359" s="24" t="s">
        <v>5949</v>
      </c>
      <c r="B5359" t="s">
        <v>55</v>
      </c>
      <c r="C5359" s="25" t="s">
        <v>5454</v>
      </c>
      <c r="D5359" t="s">
        <v>170</v>
      </c>
      <c r="E5359" t="s">
        <v>5777</v>
      </c>
      <c r="F5359" t="s">
        <v>5833</v>
      </c>
      <c r="G5359" s="26">
        <v>8</v>
      </c>
      <c r="H5359" s="26">
        <v>64</v>
      </c>
      <c r="I5359" s="26">
        <v>80</v>
      </c>
      <c r="J5359" s="27" t="s">
        <v>310</v>
      </c>
      <c r="K5359" s="27" t="s">
        <v>5779</v>
      </c>
      <c r="L5359" s="27" t="s">
        <v>1977</v>
      </c>
      <c r="M5359" t="s">
        <v>31</v>
      </c>
      <c r="N5359" t="s">
        <v>188</v>
      </c>
      <c r="O5359" t="s">
        <v>188</v>
      </c>
      <c r="P5359" t="s">
        <v>5459</v>
      </c>
      <c r="Q5359" t="s">
        <v>315</v>
      </c>
      <c r="R5359" t="str">
        <f>IF(database_public_cloud_VMs[[#This Row],[Azure Environment]]="Enterprise Agreement","Licence Included","Bring Your Own Licence")</f>
        <v>Bring Your Own Licence</v>
      </c>
      <c r="S5359" t="s">
        <v>5599</v>
      </c>
      <c r="T5359" t="s">
        <v>5471</v>
      </c>
      <c r="U5359" t="s">
        <v>5462</v>
      </c>
      <c r="V5359" t="s">
        <v>5461</v>
      </c>
      <c r="W5359" t="s">
        <v>182</v>
      </c>
      <c r="X5359" t="s">
        <v>183</v>
      </c>
      <c r="Y5359" s="28" t="s">
        <v>5600</v>
      </c>
      <c r="Z5359" t="s">
        <v>5463</v>
      </c>
      <c r="AA535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360" spans="1:27" x14ac:dyDescent="0.45">
      <c r="A5360" s="24" t="s">
        <v>5950</v>
      </c>
      <c r="B5360" t="s">
        <v>55</v>
      </c>
      <c r="C5360" s="25" t="s">
        <v>5454</v>
      </c>
      <c r="D5360" t="s">
        <v>170</v>
      </c>
      <c r="E5360" t="s">
        <v>5777</v>
      </c>
      <c r="F5360" t="s">
        <v>5833</v>
      </c>
      <c r="G5360" s="26">
        <v>8</v>
      </c>
      <c r="H5360" s="26">
        <v>64</v>
      </c>
      <c r="I5360" s="26">
        <v>80</v>
      </c>
      <c r="J5360" s="27" t="s">
        <v>310</v>
      </c>
      <c r="K5360" s="27" t="s">
        <v>5779</v>
      </c>
      <c r="L5360" s="27" t="s">
        <v>1977</v>
      </c>
      <c r="M5360" t="s">
        <v>31</v>
      </c>
      <c r="N5360" t="s">
        <v>188</v>
      </c>
      <c r="O5360" t="s">
        <v>188</v>
      </c>
      <c r="P5360" t="s">
        <v>5459</v>
      </c>
      <c r="Q5360" t="s">
        <v>315</v>
      </c>
      <c r="R5360" t="str">
        <f>IF(database_public_cloud_VMs[[#This Row],[Azure Environment]]="Enterprise Agreement","Licence Included","Bring Your Own Licence")</f>
        <v>Bring Your Own Licence</v>
      </c>
      <c r="S5360" t="s">
        <v>5599</v>
      </c>
      <c r="T5360" t="s">
        <v>5471</v>
      </c>
      <c r="U5360" t="s">
        <v>5465</v>
      </c>
      <c r="V5360" t="s">
        <v>5461</v>
      </c>
      <c r="W5360" t="s">
        <v>182</v>
      </c>
      <c r="X5360" t="s">
        <v>183</v>
      </c>
      <c r="Y5360" s="28">
        <v>0.14499999999999999</v>
      </c>
      <c r="Z5360" t="s">
        <v>5463</v>
      </c>
      <c r="AA5360" s="29">
        <f>IF(database_public_cloud_VMs[[#This Row],[Currency]]="USD",(database_public_cloud_VMs[[#This Row],[Rate]]*param_exchange_rate)/(1+param_discount_aws),database_public_cloud_VMs[[#This Row],[Rate]])</f>
        <v>0.14499999999999999</v>
      </c>
    </row>
    <row r="5361" spans="1:27" x14ac:dyDescent="0.45">
      <c r="A5361" s="24" t="s">
        <v>5951</v>
      </c>
      <c r="B5361" t="s">
        <v>55</v>
      </c>
      <c r="C5361" s="25" t="s">
        <v>5454</v>
      </c>
      <c r="D5361" t="s">
        <v>170</v>
      </c>
      <c r="E5361" t="s">
        <v>5777</v>
      </c>
      <c r="F5361" t="s">
        <v>5833</v>
      </c>
      <c r="G5361" s="26">
        <v>8</v>
      </c>
      <c r="H5361" s="26">
        <v>64</v>
      </c>
      <c r="I5361" s="26">
        <v>80</v>
      </c>
      <c r="J5361" s="27" t="s">
        <v>310</v>
      </c>
      <c r="K5361" s="27" t="s">
        <v>5779</v>
      </c>
      <c r="L5361" s="27" t="s">
        <v>1977</v>
      </c>
      <c r="M5361" t="s">
        <v>31</v>
      </c>
      <c r="N5361" t="s">
        <v>177</v>
      </c>
      <c r="O5361" t="s">
        <v>178</v>
      </c>
      <c r="P5361" t="s">
        <v>5459</v>
      </c>
      <c r="Q5361" t="s">
        <v>315</v>
      </c>
      <c r="R5361" t="str">
        <f>IF(database_public_cloud_VMs[[#This Row],[Azure Environment]]="Enterprise Agreement","Licence Included","Bring Your Own Licence")</f>
        <v>Bring Your Own Licence</v>
      </c>
      <c r="S5361" t="s">
        <v>5599</v>
      </c>
      <c r="T5361" t="s">
        <v>5471</v>
      </c>
      <c r="U5361" t="s">
        <v>5465</v>
      </c>
      <c r="V5361" t="s">
        <v>5461</v>
      </c>
      <c r="W5361" t="s">
        <v>182</v>
      </c>
      <c r="X5361" t="s">
        <v>183</v>
      </c>
      <c r="Y5361" s="28" t="s">
        <v>5467</v>
      </c>
      <c r="Z5361" t="s">
        <v>5463</v>
      </c>
      <c r="AA536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362" spans="1:27" x14ac:dyDescent="0.45">
      <c r="A5362" s="24" t="s">
        <v>5952</v>
      </c>
      <c r="B5362" t="s">
        <v>55</v>
      </c>
      <c r="C5362" s="25" t="s">
        <v>5454</v>
      </c>
      <c r="D5362" t="s">
        <v>170</v>
      </c>
      <c r="E5362" t="s">
        <v>5777</v>
      </c>
      <c r="F5362" t="s">
        <v>5833</v>
      </c>
      <c r="G5362" s="26">
        <v>8</v>
      </c>
      <c r="H5362" s="26">
        <v>64</v>
      </c>
      <c r="I5362" s="26">
        <v>80</v>
      </c>
      <c r="J5362" s="27" t="s">
        <v>310</v>
      </c>
      <c r="K5362" s="27" t="s">
        <v>5779</v>
      </c>
      <c r="L5362" s="27" t="s">
        <v>1977</v>
      </c>
      <c r="M5362" t="s">
        <v>31</v>
      </c>
      <c r="N5362" t="s">
        <v>177</v>
      </c>
      <c r="O5362" t="s">
        <v>185</v>
      </c>
      <c r="P5362" t="s">
        <v>5459</v>
      </c>
      <c r="Q5362" t="s">
        <v>315</v>
      </c>
      <c r="R5362" t="str">
        <f>IF(database_public_cloud_VMs[[#This Row],[Azure Environment]]="Enterprise Agreement","Licence Included","Bring Your Own Licence")</f>
        <v>Bring Your Own Licence</v>
      </c>
      <c r="S5362" t="s">
        <v>5599</v>
      </c>
      <c r="T5362" t="s">
        <v>5471</v>
      </c>
      <c r="U5362" t="s">
        <v>5465</v>
      </c>
      <c r="V5362" t="s">
        <v>5461</v>
      </c>
      <c r="W5362" t="s">
        <v>182</v>
      </c>
      <c r="X5362" t="s">
        <v>183</v>
      </c>
      <c r="Y5362" s="28" t="s">
        <v>5467</v>
      </c>
      <c r="Z5362" t="s">
        <v>5463</v>
      </c>
      <c r="AA536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363" spans="1:27" x14ac:dyDescent="0.45">
      <c r="A5363" s="24" t="s">
        <v>5953</v>
      </c>
      <c r="B5363" t="s">
        <v>55</v>
      </c>
      <c r="C5363" s="25" t="s">
        <v>5454</v>
      </c>
      <c r="D5363" t="s">
        <v>170</v>
      </c>
      <c r="E5363" t="s">
        <v>5954</v>
      </c>
      <c r="F5363" t="s">
        <v>5955</v>
      </c>
      <c r="G5363" s="26">
        <v>12</v>
      </c>
      <c r="H5363" s="26">
        <v>48</v>
      </c>
      <c r="I5363" s="26">
        <v>96</v>
      </c>
      <c r="J5363" s="27" t="s">
        <v>310</v>
      </c>
      <c r="K5363" s="27" t="s">
        <v>5457</v>
      </c>
      <c r="L5363" s="27" t="s">
        <v>5956</v>
      </c>
      <c r="M5363" t="s">
        <v>31</v>
      </c>
      <c r="N5363" t="s">
        <v>188</v>
      </c>
      <c r="O5363" t="s">
        <v>188</v>
      </c>
      <c r="P5363" t="s">
        <v>5459</v>
      </c>
      <c r="Q5363" t="s">
        <v>180</v>
      </c>
      <c r="R5363" t="str">
        <f>IF(database_public_cloud_VMs[[#This Row],[Azure Environment]]="Enterprise Agreement","Licence Included","Bring Your Own Licence")</f>
        <v>Licence Included</v>
      </c>
      <c r="S5363" t="s">
        <v>5460</v>
      </c>
      <c r="T5363" t="s">
        <v>5461</v>
      </c>
      <c r="U5363" t="s">
        <v>5462</v>
      </c>
      <c r="V5363" t="s">
        <v>5461</v>
      </c>
      <c r="W5363" t="s">
        <v>182</v>
      </c>
      <c r="X5363" t="s">
        <v>183</v>
      </c>
      <c r="Y5363" s="28">
        <v>0.871</v>
      </c>
      <c r="Z5363" t="s">
        <v>5463</v>
      </c>
      <c r="AA5363" s="29">
        <f>IF(database_public_cloud_VMs[[#This Row],[Currency]]="USD",(database_public_cloud_VMs[[#This Row],[Rate]]*param_exchange_rate)/(1+param_discount_aws),database_public_cloud_VMs[[#This Row],[Rate]])</f>
        <v>0.871</v>
      </c>
    </row>
    <row r="5364" spans="1:27" x14ac:dyDescent="0.45">
      <c r="A5364" s="24" t="s">
        <v>5957</v>
      </c>
      <c r="B5364" t="s">
        <v>55</v>
      </c>
      <c r="C5364" s="25" t="s">
        <v>5454</v>
      </c>
      <c r="D5364" t="s">
        <v>170</v>
      </c>
      <c r="E5364" t="s">
        <v>5954</v>
      </c>
      <c r="F5364" t="s">
        <v>5955</v>
      </c>
      <c r="G5364" s="26">
        <v>12</v>
      </c>
      <c r="H5364" s="26">
        <v>48</v>
      </c>
      <c r="I5364" s="26">
        <v>96</v>
      </c>
      <c r="J5364" s="27" t="s">
        <v>310</v>
      </c>
      <c r="K5364" s="27" t="s">
        <v>5457</v>
      </c>
      <c r="L5364" s="27" t="s">
        <v>5956</v>
      </c>
      <c r="M5364" t="s">
        <v>31</v>
      </c>
      <c r="N5364" t="s">
        <v>188</v>
      </c>
      <c r="O5364" t="s">
        <v>188</v>
      </c>
      <c r="P5364" t="s">
        <v>5459</v>
      </c>
      <c r="Q5364" t="s">
        <v>180</v>
      </c>
      <c r="R5364" t="str">
        <f>IF(database_public_cloud_VMs[[#This Row],[Azure Environment]]="Enterprise Agreement","Licence Included","Bring Your Own Licence")</f>
        <v>Licence Included</v>
      </c>
      <c r="S5364" t="s">
        <v>5460</v>
      </c>
      <c r="T5364" t="s">
        <v>5461</v>
      </c>
      <c r="U5364" t="s">
        <v>5465</v>
      </c>
      <c r="V5364" t="s">
        <v>5461</v>
      </c>
      <c r="W5364" t="s">
        <v>182</v>
      </c>
      <c r="X5364" t="s">
        <v>183</v>
      </c>
      <c r="Y5364" s="28">
        <v>0.7</v>
      </c>
      <c r="Z5364" t="s">
        <v>5463</v>
      </c>
      <c r="AA5364" s="29">
        <f>IF(database_public_cloud_VMs[[#This Row],[Currency]]="USD",(database_public_cloud_VMs[[#This Row],[Rate]]*param_exchange_rate)/(1+param_discount_aws),database_public_cloud_VMs[[#This Row],[Rate]])</f>
        <v>0.7</v>
      </c>
    </row>
    <row r="5365" spans="1:27" x14ac:dyDescent="0.45">
      <c r="A5365" s="24" t="s">
        <v>5958</v>
      </c>
      <c r="B5365" t="s">
        <v>55</v>
      </c>
      <c r="C5365" s="25" t="s">
        <v>5454</v>
      </c>
      <c r="D5365" t="s">
        <v>170</v>
      </c>
      <c r="E5365" t="s">
        <v>5954</v>
      </c>
      <c r="F5365" t="s">
        <v>5955</v>
      </c>
      <c r="G5365" s="26">
        <v>12</v>
      </c>
      <c r="H5365" s="26">
        <v>48</v>
      </c>
      <c r="I5365" s="26">
        <v>96</v>
      </c>
      <c r="J5365" s="27" t="s">
        <v>310</v>
      </c>
      <c r="K5365" s="27" t="s">
        <v>5457</v>
      </c>
      <c r="L5365" s="27" t="s">
        <v>5956</v>
      </c>
      <c r="M5365" t="s">
        <v>31</v>
      </c>
      <c r="N5365" t="s">
        <v>177</v>
      </c>
      <c r="O5365" t="s">
        <v>178</v>
      </c>
      <c r="P5365" t="s">
        <v>5459</v>
      </c>
      <c r="Q5365" t="s">
        <v>180</v>
      </c>
      <c r="R5365" t="str">
        <f>IF(database_public_cloud_VMs[[#This Row],[Azure Environment]]="Enterprise Agreement","Licence Included","Bring Your Own Licence")</f>
        <v>Licence Included</v>
      </c>
      <c r="S5365" t="s">
        <v>5460</v>
      </c>
      <c r="T5365" t="s">
        <v>5461</v>
      </c>
      <c r="U5365" t="s">
        <v>5465</v>
      </c>
      <c r="V5365" t="s">
        <v>5461</v>
      </c>
      <c r="W5365" t="s">
        <v>182</v>
      </c>
      <c r="X5365" t="s">
        <v>183</v>
      </c>
      <c r="Y5365" s="28">
        <v>0.5091</v>
      </c>
      <c r="Z5365" t="s">
        <v>5463</v>
      </c>
      <c r="AA5365" s="29">
        <f>IF(database_public_cloud_VMs[[#This Row],[Currency]]="USD",(database_public_cloud_VMs[[#This Row],[Rate]]*param_exchange_rate)/(1+param_discount_aws),database_public_cloud_VMs[[#This Row],[Rate]])</f>
        <v>0.5091</v>
      </c>
    </row>
    <row r="5366" spans="1:27" x14ac:dyDescent="0.45">
      <c r="A5366" s="24" t="s">
        <v>5959</v>
      </c>
      <c r="B5366" t="s">
        <v>55</v>
      </c>
      <c r="C5366" s="25" t="s">
        <v>5454</v>
      </c>
      <c r="D5366" t="s">
        <v>170</v>
      </c>
      <c r="E5366" t="s">
        <v>5954</v>
      </c>
      <c r="F5366" t="s">
        <v>5955</v>
      </c>
      <c r="G5366" s="26">
        <v>12</v>
      </c>
      <c r="H5366" s="26">
        <v>48</v>
      </c>
      <c r="I5366" s="26">
        <v>96</v>
      </c>
      <c r="J5366" s="27" t="s">
        <v>310</v>
      </c>
      <c r="K5366" s="27" t="s">
        <v>5457</v>
      </c>
      <c r="L5366" s="27" t="s">
        <v>5956</v>
      </c>
      <c r="M5366" t="s">
        <v>31</v>
      </c>
      <c r="N5366" t="s">
        <v>177</v>
      </c>
      <c r="O5366" t="s">
        <v>185</v>
      </c>
      <c r="P5366" t="s">
        <v>5459</v>
      </c>
      <c r="Q5366" t="s">
        <v>180</v>
      </c>
      <c r="R5366" t="str">
        <f>IF(database_public_cloud_VMs[[#This Row],[Azure Environment]]="Enterprise Agreement","Licence Included","Bring Your Own Licence")</f>
        <v>Licence Included</v>
      </c>
      <c r="S5366" t="s">
        <v>5460</v>
      </c>
      <c r="T5366" t="s">
        <v>5461</v>
      </c>
      <c r="U5366" t="s">
        <v>5465</v>
      </c>
      <c r="V5366" t="s">
        <v>5461</v>
      </c>
      <c r="W5366" t="s">
        <v>182</v>
      </c>
      <c r="X5366" t="s">
        <v>183</v>
      </c>
      <c r="Y5366" s="28">
        <v>0.32750000000000001</v>
      </c>
      <c r="Z5366" t="s">
        <v>5463</v>
      </c>
      <c r="AA5366" s="29">
        <f>IF(database_public_cloud_VMs[[#This Row],[Currency]]="USD",(database_public_cloud_VMs[[#This Row],[Rate]]*param_exchange_rate)/(1+param_discount_aws),database_public_cloud_VMs[[#This Row],[Rate]])</f>
        <v>0.32750000000000001</v>
      </c>
    </row>
    <row r="5367" spans="1:27" x14ac:dyDescent="0.45">
      <c r="A5367" s="24" t="s">
        <v>5960</v>
      </c>
      <c r="B5367" t="s">
        <v>55</v>
      </c>
      <c r="C5367" s="25" t="s">
        <v>5454</v>
      </c>
      <c r="D5367" t="s">
        <v>170</v>
      </c>
      <c r="E5367" t="s">
        <v>5954</v>
      </c>
      <c r="F5367" t="s">
        <v>5961</v>
      </c>
      <c r="G5367" s="26">
        <v>16</v>
      </c>
      <c r="H5367" s="26">
        <v>64</v>
      </c>
      <c r="I5367" s="26">
        <v>128</v>
      </c>
      <c r="J5367" s="27" t="s">
        <v>310</v>
      </c>
      <c r="K5367" s="27" t="s">
        <v>5457</v>
      </c>
      <c r="L5367" s="27" t="s">
        <v>1591</v>
      </c>
      <c r="M5367" t="s">
        <v>31</v>
      </c>
      <c r="N5367" t="s">
        <v>188</v>
      </c>
      <c r="O5367" t="s">
        <v>188</v>
      </c>
      <c r="P5367" t="s">
        <v>5459</v>
      </c>
      <c r="Q5367" t="s">
        <v>180</v>
      </c>
      <c r="R5367" t="str">
        <f>IF(database_public_cloud_VMs[[#This Row],[Azure Environment]]="Enterprise Agreement","Licence Included","Bring Your Own Licence")</f>
        <v>Licence Included</v>
      </c>
      <c r="S5367" t="s">
        <v>5460</v>
      </c>
      <c r="T5367" t="s">
        <v>5461</v>
      </c>
      <c r="U5367" t="s">
        <v>5462</v>
      </c>
      <c r="V5367" t="s">
        <v>5461</v>
      </c>
      <c r="W5367" t="s">
        <v>182</v>
      </c>
      <c r="X5367" t="s">
        <v>183</v>
      </c>
      <c r="Y5367" s="28">
        <v>1.1609</v>
      </c>
      <c r="Z5367" t="s">
        <v>5463</v>
      </c>
      <c r="AA5367" s="29">
        <f>IF(database_public_cloud_VMs[[#This Row],[Currency]]="USD",(database_public_cloud_VMs[[#This Row],[Rate]]*param_exchange_rate)/(1+param_discount_aws),database_public_cloud_VMs[[#This Row],[Rate]])</f>
        <v>1.1609</v>
      </c>
    </row>
    <row r="5368" spans="1:27" x14ac:dyDescent="0.45">
      <c r="A5368" s="24" t="s">
        <v>5962</v>
      </c>
      <c r="B5368" t="s">
        <v>55</v>
      </c>
      <c r="C5368" s="25" t="s">
        <v>5454</v>
      </c>
      <c r="D5368" t="s">
        <v>170</v>
      </c>
      <c r="E5368" t="s">
        <v>5954</v>
      </c>
      <c r="F5368" t="s">
        <v>5961</v>
      </c>
      <c r="G5368" s="26">
        <v>16</v>
      </c>
      <c r="H5368" s="26">
        <v>64</v>
      </c>
      <c r="I5368" s="26">
        <v>128</v>
      </c>
      <c r="J5368" s="27" t="s">
        <v>310</v>
      </c>
      <c r="K5368" s="27" t="s">
        <v>5457</v>
      </c>
      <c r="L5368" s="27" t="s">
        <v>1591</v>
      </c>
      <c r="M5368" t="s">
        <v>31</v>
      </c>
      <c r="N5368" t="s">
        <v>188</v>
      </c>
      <c r="O5368" t="s">
        <v>188</v>
      </c>
      <c r="P5368" t="s">
        <v>5459</v>
      </c>
      <c r="Q5368" t="s">
        <v>180</v>
      </c>
      <c r="R5368" t="str">
        <f>IF(database_public_cloud_VMs[[#This Row],[Azure Environment]]="Enterprise Agreement","Licence Included","Bring Your Own Licence")</f>
        <v>Licence Included</v>
      </c>
      <c r="S5368" t="s">
        <v>5460</v>
      </c>
      <c r="T5368" t="s">
        <v>5461</v>
      </c>
      <c r="U5368" t="s">
        <v>5465</v>
      </c>
      <c r="V5368" t="s">
        <v>5461</v>
      </c>
      <c r="W5368" t="s">
        <v>182</v>
      </c>
      <c r="X5368" t="s">
        <v>183</v>
      </c>
      <c r="Y5368" s="28">
        <v>0.93400000000000005</v>
      </c>
      <c r="Z5368" t="s">
        <v>5463</v>
      </c>
      <c r="AA5368" s="29">
        <f>IF(database_public_cloud_VMs[[#This Row],[Currency]]="USD",(database_public_cloud_VMs[[#This Row],[Rate]]*param_exchange_rate)/(1+param_discount_aws),database_public_cloud_VMs[[#This Row],[Rate]])</f>
        <v>0.93400000000000005</v>
      </c>
    </row>
    <row r="5369" spans="1:27" x14ac:dyDescent="0.45">
      <c r="A5369" s="24" t="s">
        <v>5963</v>
      </c>
      <c r="B5369" t="s">
        <v>55</v>
      </c>
      <c r="C5369" s="25" t="s">
        <v>5454</v>
      </c>
      <c r="D5369" t="s">
        <v>170</v>
      </c>
      <c r="E5369" t="s">
        <v>5954</v>
      </c>
      <c r="F5369" t="s">
        <v>5961</v>
      </c>
      <c r="G5369" s="26">
        <v>16</v>
      </c>
      <c r="H5369" s="26">
        <v>64</v>
      </c>
      <c r="I5369" s="26">
        <v>128</v>
      </c>
      <c r="J5369" s="27" t="s">
        <v>310</v>
      </c>
      <c r="K5369" s="27" t="s">
        <v>5457</v>
      </c>
      <c r="L5369" s="27" t="s">
        <v>1591</v>
      </c>
      <c r="M5369" t="s">
        <v>31</v>
      </c>
      <c r="N5369" t="s">
        <v>177</v>
      </c>
      <c r="O5369" t="s">
        <v>178</v>
      </c>
      <c r="P5369" t="s">
        <v>5459</v>
      </c>
      <c r="Q5369" t="s">
        <v>180</v>
      </c>
      <c r="R5369" t="str">
        <f>IF(database_public_cloud_VMs[[#This Row],[Azure Environment]]="Enterprise Agreement","Licence Included","Bring Your Own Licence")</f>
        <v>Licence Included</v>
      </c>
      <c r="S5369" t="s">
        <v>5460</v>
      </c>
      <c r="T5369" t="s">
        <v>5461</v>
      </c>
      <c r="U5369" t="s">
        <v>5465</v>
      </c>
      <c r="V5369" t="s">
        <v>5461</v>
      </c>
      <c r="W5369" t="s">
        <v>182</v>
      </c>
      <c r="X5369" t="s">
        <v>183</v>
      </c>
      <c r="Y5369" s="28">
        <v>0.67879999999999996</v>
      </c>
      <c r="Z5369" t="s">
        <v>5463</v>
      </c>
      <c r="AA5369" s="29">
        <f>IF(database_public_cloud_VMs[[#This Row],[Currency]]="USD",(database_public_cloud_VMs[[#This Row],[Rate]]*param_exchange_rate)/(1+param_discount_aws),database_public_cloud_VMs[[#This Row],[Rate]])</f>
        <v>0.67879999999999996</v>
      </c>
    </row>
    <row r="5370" spans="1:27" x14ac:dyDescent="0.45">
      <c r="A5370" s="24" t="s">
        <v>5964</v>
      </c>
      <c r="B5370" t="s">
        <v>55</v>
      </c>
      <c r="C5370" s="25" t="s">
        <v>5454</v>
      </c>
      <c r="D5370" t="s">
        <v>170</v>
      </c>
      <c r="E5370" t="s">
        <v>5954</v>
      </c>
      <c r="F5370" t="s">
        <v>5961</v>
      </c>
      <c r="G5370" s="26">
        <v>16</v>
      </c>
      <c r="H5370" s="26">
        <v>64</v>
      </c>
      <c r="I5370" s="26">
        <v>128</v>
      </c>
      <c r="J5370" s="27" t="s">
        <v>310</v>
      </c>
      <c r="K5370" s="27" t="s">
        <v>5457</v>
      </c>
      <c r="L5370" s="27" t="s">
        <v>1591</v>
      </c>
      <c r="M5370" t="s">
        <v>31</v>
      </c>
      <c r="N5370" t="s">
        <v>177</v>
      </c>
      <c r="O5370" t="s">
        <v>185</v>
      </c>
      <c r="P5370" t="s">
        <v>5459</v>
      </c>
      <c r="Q5370" t="s">
        <v>180</v>
      </c>
      <c r="R5370" t="str">
        <f>IF(database_public_cloud_VMs[[#This Row],[Azure Environment]]="Enterprise Agreement","Licence Included","Bring Your Own Licence")</f>
        <v>Licence Included</v>
      </c>
      <c r="S5370" t="s">
        <v>5460</v>
      </c>
      <c r="T5370" t="s">
        <v>5461</v>
      </c>
      <c r="U5370" t="s">
        <v>5465</v>
      </c>
      <c r="V5370" t="s">
        <v>5461</v>
      </c>
      <c r="W5370" t="s">
        <v>182</v>
      </c>
      <c r="X5370" t="s">
        <v>183</v>
      </c>
      <c r="Y5370" s="28">
        <v>0.43669999999999998</v>
      </c>
      <c r="Z5370" t="s">
        <v>5463</v>
      </c>
      <c r="AA5370" s="29">
        <f>IF(database_public_cloud_VMs[[#This Row],[Currency]]="USD",(database_public_cloud_VMs[[#This Row],[Rate]]*param_exchange_rate)/(1+param_discount_aws),database_public_cloud_VMs[[#This Row],[Rate]])</f>
        <v>0.43669999999999998</v>
      </c>
    </row>
    <row r="5371" spans="1:27" x14ac:dyDescent="0.45">
      <c r="A5371" s="24" t="s">
        <v>5965</v>
      </c>
      <c r="B5371" t="s">
        <v>55</v>
      </c>
      <c r="C5371" s="25" t="s">
        <v>5454</v>
      </c>
      <c r="D5371" t="s">
        <v>170</v>
      </c>
      <c r="E5371" t="s">
        <v>5954</v>
      </c>
      <c r="F5371" t="s">
        <v>5966</v>
      </c>
      <c r="G5371" s="26">
        <v>1</v>
      </c>
      <c r="H5371" s="26">
        <v>0.5</v>
      </c>
      <c r="I5371" s="26">
        <v>4</v>
      </c>
      <c r="J5371" s="27" t="s">
        <v>310</v>
      </c>
      <c r="K5371" s="27" t="s">
        <v>5457</v>
      </c>
      <c r="L5371" s="27" t="s">
        <v>4742</v>
      </c>
      <c r="M5371" t="s">
        <v>31</v>
      </c>
      <c r="N5371" t="s">
        <v>188</v>
      </c>
      <c r="O5371" t="s">
        <v>188</v>
      </c>
      <c r="P5371" t="s">
        <v>5459</v>
      </c>
      <c r="Q5371" t="s">
        <v>180</v>
      </c>
      <c r="R5371" t="str">
        <f>IF(database_public_cloud_VMs[[#This Row],[Azure Environment]]="Enterprise Agreement","Licence Included","Bring Your Own Licence")</f>
        <v>Licence Included</v>
      </c>
      <c r="S5371" t="s">
        <v>5460</v>
      </c>
      <c r="T5371" t="s">
        <v>5461</v>
      </c>
      <c r="U5371" t="s">
        <v>5462</v>
      </c>
      <c r="V5371" t="s">
        <v>5461</v>
      </c>
      <c r="W5371" t="s">
        <v>182</v>
      </c>
      <c r="X5371" t="s">
        <v>183</v>
      </c>
      <c r="Y5371" s="28">
        <v>9.1000000000000004E-3</v>
      </c>
      <c r="Z5371" t="s">
        <v>5463</v>
      </c>
      <c r="AA5371" s="29">
        <f>IF(database_public_cloud_VMs[[#This Row],[Currency]]="USD",(database_public_cloud_VMs[[#This Row],[Rate]]*param_exchange_rate)/(1+param_discount_aws),database_public_cloud_VMs[[#This Row],[Rate]])</f>
        <v>9.1000000000000004E-3</v>
      </c>
    </row>
    <row r="5372" spans="1:27" x14ac:dyDescent="0.45">
      <c r="A5372" s="24" t="s">
        <v>5967</v>
      </c>
      <c r="B5372" t="s">
        <v>55</v>
      </c>
      <c r="C5372" s="25" t="s">
        <v>5454</v>
      </c>
      <c r="D5372" t="s">
        <v>170</v>
      </c>
      <c r="E5372" t="s">
        <v>5954</v>
      </c>
      <c r="F5372" t="s">
        <v>5966</v>
      </c>
      <c r="G5372" s="26">
        <v>1</v>
      </c>
      <c r="H5372" s="26">
        <v>0.5</v>
      </c>
      <c r="I5372" s="26">
        <v>4</v>
      </c>
      <c r="J5372" s="27" t="s">
        <v>310</v>
      </c>
      <c r="K5372" s="27" t="s">
        <v>5457</v>
      </c>
      <c r="L5372" s="27" t="s">
        <v>4742</v>
      </c>
      <c r="M5372" t="s">
        <v>31</v>
      </c>
      <c r="N5372" t="s">
        <v>188</v>
      </c>
      <c r="O5372" t="s">
        <v>188</v>
      </c>
      <c r="P5372" t="s">
        <v>5459</v>
      </c>
      <c r="Q5372" t="s">
        <v>180</v>
      </c>
      <c r="R5372" t="str">
        <f>IF(database_public_cloud_VMs[[#This Row],[Azure Environment]]="Enterprise Agreement","Licence Included","Bring Your Own Licence")</f>
        <v>Licence Included</v>
      </c>
      <c r="S5372" t="s">
        <v>5460</v>
      </c>
      <c r="T5372" t="s">
        <v>5461</v>
      </c>
      <c r="U5372" t="s">
        <v>5465</v>
      </c>
      <c r="V5372" t="s">
        <v>5461</v>
      </c>
      <c r="W5372" t="s">
        <v>182</v>
      </c>
      <c r="X5372" t="s">
        <v>183</v>
      </c>
      <c r="Y5372" s="28">
        <v>7.3000000000000001E-3</v>
      </c>
      <c r="Z5372" t="s">
        <v>5463</v>
      </c>
      <c r="AA5372" s="29">
        <f>IF(database_public_cloud_VMs[[#This Row],[Currency]]="USD",(database_public_cloud_VMs[[#This Row],[Rate]]*param_exchange_rate)/(1+param_discount_aws),database_public_cloud_VMs[[#This Row],[Rate]])</f>
        <v>7.3000000000000001E-3</v>
      </c>
    </row>
    <row r="5373" spans="1:27" x14ac:dyDescent="0.45">
      <c r="A5373" s="24" t="s">
        <v>5968</v>
      </c>
      <c r="B5373" t="s">
        <v>55</v>
      </c>
      <c r="C5373" s="25" t="s">
        <v>5454</v>
      </c>
      <c r="D5373" t="s">
        <v>170</v>
      </c>
      <c r="E5373" t="s">
        <v>5954</v>
      </c>
      <c r="F5373" t="s">
        <v>5966</v>
      </c>
      <c r="G5373" s="26">
        <v>1</v>
      </c>
      <c r="H5373" s="26">
        <v>0.5</v>
      </c>
      <c r="I5373" s="26">
        <v>4</v>
      </c>
      <c r="J5373" s="27" t="s">
        <v>310</v>
      </c>
      <c r="K5373" s="27" t="s">
        <v>5457</v>
      </c>
      <c r="L5373" s="27" t="s">
        <v>4742</v>
      </c>
      <c r="M5373" t="s">
        <v>31</v>
      </c>
      <c r="N5373" t="s">
        <v>177</v>
      </c>
      <c r="O5373" t="s">
        <v>178</v>
      </c>
      <c r="P5373" t="s">
        <v>5459</v>
      </c>
      <c r="Q5373" t="s">
        <v>180</v>
      </c>
      <c r="R5373" t="str">
        <f>IF(database_public_cloud_VMs[[#This Row],[Azure Environment]]="Enterprise Agreement","Licence Included","Bring Your Own Licence")</f>
        <v>Licence Included</v>
      </c>
      <c r="S5373" t="s">
        <v>5460</v>
      </c>
      <c r="T5373" t="s">
        <v>5461</v>
      </c>
      <c r="U5373" t="s">
        <v>5465</v>
      </c>
      <c r="V5373" t="s">
        <v>5461</v>
      </c>
      <c r="W5373" t="s">
        <v>182</v>
      </c>
      <c r="X5373" t="s">
        <v>183</v>
      </c>
      <c r="Y5373" s="28">
        <v>5.4000000000000003E-3</v>
      </c>
      <c r="Z5373" t="s">
        <v>5463</v>
      </c>
      <c r="AA5373" s="29">
        <f>IF(database_public_cloud_VMs[[#This Row],[Currency]]="USD",(database_public_cloud_VMs[[#This Row],[Rate]]*param_exchange_rate)/(1+param_discount_aws),database_public_cloud_VMs[[#This Row],[Rate]])</f>
        <v>5.4000000000000003E-3</v>
      </c>
    </row>
    <row r="5374" spans="1:27" x14ac:dyDescent="0.45">
      <c r="A5374" s="24" t="s">
        <v>5969</v>
      </c>
      <c r="B5374" t="s">
        <v>55</v>
      </c>
      <c r="C5374" s="25" t="s">
        <v>5454</v>
      </c>
      <c r="D5374" t="s">
        <v>170</v>
      </c>
      <c r="E5374" t="s">
        <v>5954</v>
      </c>
      <c r="F5374" t="s">
        <v>5966</v>
      </c>
      <c r="G5374" s="26">
        <v>1</v>
      </c>
      <c r="H5374" s="26">
        <v>0.5</v>
      </c>
      <c r="I5374" s="26">
        <v>4</v>
      </c>
      <c r="J5374" s="27" t="s">
        <v>310</v>
      </c>
      <c r="K5374" s="27" t="s">
        <v>5457</v>
      </c>
      <c r="L5374" s="27" t="s">
        <v>4742</v>
      </c>
      <c r="M5374" t="s">
        <v>31</v>
      </c>
      <c r="N5374" t="s">
        <v>177</v>
      </c>
      <c r="O5374" t="s">
        <v>185</v>
      </c>
      <c r="P5374" t="s">
        <v>5459</v>
      </c>
      <c r="Q5374" t="s">
        <v>180</v>
      </c>
      <c r="R5374" t="str">
        <f>IF(database_public_cloud_VMs[[#This Row],[Azure Environment]]="Enterprise Agreement","Licence Included","Bring Your Own Licence")</f>
        <v>Licence Included</v>
      </c>
      <c r="S5374" t="s">
        <v>5460</v>
      </c>
      <c r="T5374" t="s">
        <v>5461</v>
      </c>
      <c r="U5374" t="s">
        <v>5465</v>
      </c>
      <c r="V5374" t="s">
        <v>5461</v>
      </c>
      <c r="W5374" t="s">
        <v>182</v>
      </c>
      <c r="X5374" t="s">
        <v>183</v>
      </c>
      <c r="Y5374" s="28">
        <v>3.3999999999999998E-3</v>
      </c>
      <c r="Z5374" t="s">
        <v>5463</v>
      </c>
      <c r="AA5374" s="29">
        <f>IF(database_public_cloud_VMs[[#This Row],[Currency]]="USD",(database_public_cloud_VMs[[#This Row],[Rate]]*param_exchange_rate)/(1+param_discount_aws),database_public_cloud_VMs[[#This Row],[Rate]])</f>
        <v>3.3999999999999998E-3</v>
      </c>
    </row>
    <row r="5375" spans="1:27" x14ac:dyDescent="0.45">
      <c r="A5375" s="24" t="s">
        <v>5970</v>
      </c>
      <c r="B5375" t="s">
        <v>55</v>
      </c>
      <c r="C5375" s="25" t="s">
        <v>5454</v>
      </c>
      <c r="D5375" t="s">
        <v>170</v>
      </c>
      <c r="E5375" t="s">
        <v>5954</v>
      </c>
      <c r="F5375" t="s">
        <v>5971</v>
      </c>
      <c r="G5375" s="26">
        <v>1</v>
      </c>
      <c r="H5375" s="26">
        <v>2</v>
      </c>
      <c r="I5375" s="26">
        <v>4</v>
      </c>
      <c r="J5375" s="27" t="s">
        <v>310</v>
      </c>
      <c r="K5375" s="27" t="s">
        <v>5457</v>
      </c>
      <c r="L5375" s="27" t="s">
        <v>249</v>
      </c>
      <c r="M5375" t="s">
        <v>31</v>
      </c>
      <c r="N5375" t="s">
        <v>188</v>
      </c>
      <c r="O5375" t="s">
        <v>188</v>
      </c>
      <c r="P5375" t="s">
        <v>5459</v>
      </c>
      <c r="Q5375" t="s">
        <v>180</v>
      </c>
      <c r="R5375" t="str">
        <f>IF(database_public_cloud_VMs[[#This Row],[Azure Environment]]="Enterprise Agreement","Licence Included","Bring Your Own Licence")</f>
        <v>Licence Included</v>
      </c>
      <c r="S5375" t="s">
        <v>5460</v>
      </c>
      <c r="T5375" t="s">
        <v>5461</v>
      </c>
      <c r="U5375" t="s">
        <v>5462</v>
      </c>
      <c r="V5375" t="s">
        <v>5461</v>
      </c>
      <c r="W5375" t="s">
        <v>182</v>
      </c>
      <c r="X5375" t="s">
        <v>183</v>
      </c>
      <c r="Y5375" s="28">
        <v>3.6299999999999999E-2</v>
      </c>
      <c r="Z5375" t="s">
        <v>5463</v>
      </c>
      <c r="AA5375" s="29">
        <f>IF(database_public_cloud_VMs[[#This Row],[Currency]]="USD",(database_public_cloud_VMs[[#This Row],[Rate]]*param_exchange_rate)/(1+param_discount_aws),database_public_cloud_VMs[[#This Row],[Rate]])</f>
        <v>3.6299999999999999E-2</v>
      </c>
    </row>
    <row r="5376" spans="1:27" x14ac:dyDescent="0.45">
      <c r="A5376" s="24" t="s">
        <v>5972</v>
      </c>
      <c r="B5376" t="s">
        <v>55</v>
      </c>
      <c r="C5376" s="25" t="s">
        <v>5454</v>
      </c>
      <c r="D5376" t="s">
        <v>170</v>
      </c>
      <c r="E5376" t="s">
        <v>5954</v>
      </c>
      <c r="F5376" t="s">
        <v>5971</v>
      </c>
      <c r="G5376" s="26">
        <v>1</v>
      </c>
      <c r="H5376" s="26">
        <v>2</v>
      </c>
      <c r="I5376" s="26">
        <v>4</v>
      </c>
      <c r="J5376" s="27" t="s">
        <v>310</v>
      </c>
      <c r="K5376" s="27" t="s">
        <v>5457</v>
      </c>
      <c r="L5376" s="27" t="s">
        <v>249</v>
      </c>
      <c r="M5376" t="s">
        <v>31</v>
      </c>
      <c r="N5376" t="s">
        <v>188</v>
      </c>
      <c r="O5376" t="s">
        <v>188</v>
      </c>
      <c r="P5376" t="s">
        <v>5459</v>
      </c>
      <c r="Q5376" t="s">
        <v>180</v>
      </c>
      <c r="R5376" t="str">
        <f>IF(database_public_cloud_VMs[[#This Row],[Azure Environment]]="Enterprise Agreement","Licence Included","Bring Your Own Licence")</f>
        <v>Licence Included</v>
      </c>
      <c r="S5376" t="s">
        <v>5460</v>
      </c>
      <c r="T5376" t="s">
        <v>5461</v>
      </c>
      <c r="U5376" t="s">
        <v>5465</v>
      </c>
      <c r="V5376" t="s">
        <v>5461</v>
      </c>
      <c r="W5376" t="s">
        <v>182</v>
      </c>
      <c r="X5376" t="s">
        <v>183</v>
      </c>
      <c r="Y5376" s="28">
        <v>2.9100000000000001E-2</v>
      </c>
      <c r="Z5376" t="s">
        <v>5463</v>
      </c>
      <c r="AA5376" s="29">
        <f>IF(database_public_cloud_VMs[[#This Row],[Currency]]="USD",(database_public_cloud_VMs[[#This Row],[Rate]]*param_exchange_rate)/(1+param_discount_aws),database_public_cloud_VMs[[#This Row],[Rate]])</f>
        <v>2.9100000000000001E-2</v>
      </c>
    </row>
    <row r="5377" spans="1:27" x14ac:dyDescent="0.45">
      <c r="A5377" s="24" t="s">
        <v>5973</v>
      </c>
      <c r="B5377" t="s">
        <v>55</v>
      </c>
      <c r="C5377" s="25" t="s">
        <v>5454</v>
      </c>
      <c r="D5377" t="s">
        <v>170</v>
      </c>
      <c r="E5377" t="s">
        <v>5954</v>
      </c>
      <c r="F5377" t="s">
        <v>5971</v>
      </c>
      <c r="G5377" s="26">
        <v>1</v>
      </c>
      <c r="H5377" s="26">
        <v>2</v>
      </c>
      <c r="I5377" s="26">
        <v>4</v>
      </c>
      <c r="J5377" s="27" t="s">
        <v>310</v>
      </c>
      <c r="K5377" s="27" t="s">
        <v>5457</v>
      </c>
      <c r="L5377" s="27" t="s">
        <v>249</v>
      </c>
      <c r="M5377" t="s">
        <v>31</v>
      </c>
      <c r="N5377" t="s">
        <v>177</v>
      </c>
      <c r="O5377" t="s">
        <v>178</v>
      </c>
      <c r="P5377" t="s">
        <v>5459</v>
      </c>
      <c r="Q5377" t="s">
        <v>180</v>
      </c>
      <c r="R5377" t="str">
        <f>IF(database_public_cloud_VMs[[#This Row],[Azure Environment]]="Enterprise Agreement","Licence Included","Bring Your Own Licence")</f>
        <v>Licence Included</v>
      </c>
      <c r="S5377" t="s">
        <v>5460</v>
      </c>
      <c r="T5377" t="s">
        <v>5461</v>
      </c>
      <c r="U5377" t="s">
        <v>5465</v>
      </c>
      <c r="V5377" t="s">
        <v>5461</v>
      </c>
      <c r="W5377" t="s">
        <v>182</v>
      </c>
      <c r="X5377" t="s">
        <v>183</v>
      </c>
      <c r="Y5377" s="28">
        <v>2.1100000000000001E-2</v>
      </c>
      <c r="Z5377" t="s">
        <v>5463</v>
      </c>
      <c r="AA5377" s="29">
        <f>IF(database_public_cloud_VMs[[#This Row],[Currency]]="USD",(database_public_cloud_VMs[[#This Row],[Rate]]*param_exchange_rate)/(1+param_discount_aws),database_public_cloud_VMs[[#This Row],[Rate]])</f>
        <v>2.1100000000000001E-2</v>
      </c>
    </row>
    <row r="5378" spans="1:27" x14ac:dyDescent="0.45">
      <c r="A5378" s="24" t="s">
        <v>5974</v>
      </c>
      <c r="B5378" t="s">
        <v>55</v>
      </c>
      <c r="C5378" s="25" t="s">
        <v>5454</v>
      </c>
      <c r="D5378" t="s">
        <v>170</v>
      </c>
      <c r="E5378" t="s">
        <v>5954</v>
      </c>
      <c r="F5378" t="s">
        <v>5971</v>
      </c>
      <c r="G5378" s="26">
        <v>1</v>
      </c>
      <c r="H5378" s="26">
        <v>2</v>
      </c>
      <c r="I5378" s="26">
        <v>4</v>
      </c>
      <c r="J5378" s="27" t="s">
        <v>310</v>
      </c>
      <c r="K5378" s="27" t="s">
        <v>5457</v>
      </c>
      <c r="L5378" s="27" t="s">
        <v>249</v>
      </c>
      <c r="M5378" t="s">
        <v>31</v>
      </c>
      <c r="N5378" t="s">
        <v>177</v>
      </c>
      <c r="O5378" t="s">
        <v>185</v>
      </c>
      <c r="P5378" t="s">
        <v>5459</v>
      </c>
      <c r="Q5378" t="s">
        <v>180</v>
      </c>
      <c r="R5378" t="str">
        <f>IF(database_public_cloud_VMs[[#This Row],[Azure Environment]]="Enterprise Agreement","Licence Included","Bring Your Own Licence")</f>
        <v>Licence Included</v>
      </c>
      <c r="S5378" t="s">
        <v>5460</v>
      </c>
      <c r="T5378" t="s">
        <v>5461</v>
      </c>
      <c r="U5378" t="s">
        <v>5465</v>
      </c>
      <c r="V5378" t="s">
        <v>5461</v>
      </c>
      <c r="W5378" t="s">
        <v>182</v>
      </c>
      <c r="X5378" t="s">
        <v>183</v>
      </c>
      <c r="Y5378" s="28">
        <v>1.3599999999999999E-2</v>
      </c>
      <c r="Z5378" t="s">
        <v>5463</v>
      </c>
      <c r="AA5378" s="29">
        <f>IF(database_public_cloud_VMs[[#This Row],[Currency]]="USD",(database_public_cloud_VMs[[#This Row],[Rate]]*param_exchange_rate)/(1+param_discount_aws),database_public_cloud_VMs[[#This Row],[Rate]])</f>
        <v>1.3599999999999999E-2</v>
      </c>
    </row>
    <row r="5379" spans="1:27" x14ac:dyDescent="0.45">
      <c r="A5379" s="24" t="s">
        <v>5975</v>
      </c>
      <c r="B5379" t="s">
        <v>55</v>
      </c>
      <c r="C5379" s="25" t="s">
        <v>5454</v>
      </c>
      <c r="D5379" t="s">
        <v>170</v>
      </c>
      <c r="E5379" t="s">
        <v>5954</v>
      </c>
      <c r="F5379" t="s">
        <v>5976</v>
      </c>
      <c r="G5379" s="26">
        <v>1</v>
      </c>
      <c r="H5379" s="26">
        <v>1</v>
      </c>
      <c r="I5379" s="26">
        <v>4</v>
      </c>
      <c r="J5379" s="27" t="s">
        <v>310</v>
      </c>
      <c r="K5379" s="27" t="s">
        <v>5457</v>
      </c>
      <c r="L5379" s="27" t="s">
        <v>4727</v>
      </c>
      <c r="M5379" t="s">
        <v>31</v>
      </c>
      <c r="N5379" t="s">
        <v>188</v>
      </c>
      <c r="O5379" t="s">
        <v>188</v>
      </c>
      <c r="P5379" t="s">
        <v>5459</v>
      </c>
      <c r="Q5379" t="s">
        <v>180</v>
      </c>
      <c r="R5379" t="str">
        <f>IF(database_public_cloud_VMs[[#This Row],[Azure Environment]]="Enterprise Agreement","Licence Included","Bring Your Own Licence")</f>
        <v>Licence Included</v>
      </c>
      <c r="S5379" t="s">
        <v>5460</v>
      </c>
      <c r="T5379" t="s">
        <v>5461</v>
      </c>
      <c r="U5379" t="s">
        <v>5462</v>
      </c>
      <c r="V5379" t="s">
        <v>5461</v>
      </c>
      <c r="W5379" t="s">
        <v>182</v>
      </c>
      <c r="X5379" t="s">
        <v>183</v>
      </c>
      <c r="Y5379" s="28">
        <v>1.8100000000000002E-2</v>
      </c>
      <c r="Z5379" t="s">
        <v>5463</v>
      </c>
      <c r="AA5379" s="29">
        <f>IF(database_public_cloud_VMs[[#This Row],[Currency]]="USD",(database_public_cloud_VMs[[#This Row],[Rate]]*param_exchange_rate)/(1+param_discount_aws),database_public_cloud_VMs[[#This Row],[Rate]])</f>
        <v>1.8100000000000002E-2</v>
      </c>
    </row>
    <row r="5380" spans="1:27" x14ac:dyDescent="0.45">
      <c r="A5380" s="24" t="s">
        <v>5977</v>
      </c>
      <c r="B5380" t="s">
        <v>55</v>
      </c>
      <c r="C5380" s="25" t="s">
        <v>5454</v>
      </c>
      <c r="D5380" t="s">
        <v>170</v>
      </c>
      <c r="E5380" t="s">
        <v>5954</v>
      </c>
      <c r="F5380" t="s">
        <v>5976</v>
      </c>
      <c r="G5380" s="26">
        <v>1</v>
      </c>
      <c r="H5380" s="26">
        <v>1</v>
      </c>
      <c r="I5380" s="26">
        <v>4</v>
      </c>
      <c r="J5380" s="27" t="s">
        <v>310</v>
      </c>
      <c r="K5380" s="27" t="s">
        <v>5457</v>
      </c>
      <c r="L5380" s="27" t="s">
        <v>4727</v>
      </c>
      <c r="M5380" t="s">
        <v>31</v>
      </c>
      <c r="N5380" t="s">
        <v>188</v>
      </c>
      <c r="O5380" t="s">
        <v>188</v>
      </c>
      <c r="P5380" t="s">
        <v>5459</v>
      </c>
      <c r="Q5380" t="s">
        <v>180</v>
      </c>
      <c r="R5380" t="str">
        <f>IF(database_public_cloud_VMs[[#This Row],[Azure Environment]]="Enterprise Agreement","Licence Included","Bring Your Own Licence")</f>
        <v>Licence Included</v>
      </c>
      <c r="S5380" t="s">
        <v>5460</v>
      </c>
      <c r="T5380" t="s">
        <v>5461</v>
      </c>
      <c r="U5380" t="s">
        <v>5465</v>
      </c>
      <c r="V5380" t="s">
        <v>5461</v>
      </c>
      <c r="W5380" t="s">
        <v>182</v>
      </c>
      <c r="X5380" t="s">
        <v>183</v>
      </c>
      <c r="Y5380" s="28">
        <v>1.46E-2</v>
      </c>
      <c r="Z5380" t="s">
        <v>5463</v>
      </c>
      <c r="AA5380" s="29">
        <f>IF(database_public_cloud_VMs[[#This Row],[Currency]]="USD",(database_public_cloud_VMs[[#This Row],[Rate]]*param_exchange_rate)/(1+param_discount_aws),database_public_cloud_VMs[[#This Row],[Rate]])</f>
        <v>1.46E-2</v>
      </c>
    </row>
    <row r="5381" spans="1:27" x14ac:dyDescent="0.45">
      <c r="A5381" s="24" t="s">
        <v>5978</v>
      </c>
      <c r="B5381" t="s">
        <v>55</v>
      </c>
      <c r="C5381" s="25" t="s">
        <v>5454</v>
      </c>
      <c r="D5381" t="s">
        <v>170</v>
      </c>
      <c r="E5381" t="s">
        <v>5954</v>
      </c>
      <c r="F5381" t="s">
        <v>5976</v>
      </c>
      <c r="G5381" s="26">
        <v>1</v>
      </c>
      <c r="H5381" s="26">
        <v>1</v>
      </c>
      <c r="I5381" s="26">
        <v>4</v>
      </c>
      <c r="J5381" s="27" t="s">
        <v>310</v>
      </c>
      <c r="K5381" s="27" t="s">
        <v>5457</v>
      </c>
      <c r="L5381" s="27" t="s">
        <v>4727</v>
      </c>
      <c r="M5381" t="s">
        <v>31</v>
      </c>
      <c r="N5381" t="s">
        <v>177</v>
      </c>
      <c r="O5381" t="s">
        <v>178</v>
      </c>
      <c r="P5381" t="s">
        <v>5459</v>
      </c>
      <c r="Q5381" t="s">
        <v>180</v>
      </c>
      <c r="R5381" t="str">
        <f>IF(database_public_cloud_VMs[[#This Row],[Azure Environment]]="Enterprise Agreement","Licence Included","Bring Your Own Licence")</f>
        <v>Licence Included</v>
      </c>
      <c r="S5381" t="s">
        <v>5460</v>
      </c>
      <c r="T5381" t="s">
        <v>5461</v>
      </c>
      <c r="U5381" t="s">
        <v>5465</v>
      </c>
      <c r="V5381" t="s">
        <v>5461</v>
      </c>
      <c r="W5381" t="s">
        <v>182</v>
      </c>
      <c r="X5381" t="s">
        <v>183</v>
      </c>
      <c r="Y5381" s="28">
        <v>1.06E-2</v>
      </c>
      <c r="Z5381" t="s">
        <v>5463</v>
      </c>
      <c r="AA5381" s="29">
        <f>IF(database_public_cloud_VMs[[#This Row],[Currency]]="USD",(database_public_cloud_VMs[[#This Row],[Rate]]*param_exchange_rate)/(1+param_discount_aws),database_public_cloud_VMs[[#This Row],[Rate]])</f>
        <v>1.06E-2</v>
      </c>
    </row>
    <row r="5382" spans="1:27" x14ac:dyDescent="0.45">
      <c r="A5382" s="24" t="s">
        <v>5979</v>
      </c>
      <c r="B5382" t="s">
        <v>55</v>
      </c>
      <c r="C5382" s="25" t="s">
        <v>5454</v>
      </c>
      <c r="D5382" t="s">
        <v>170</v>
      </c>
      <c r="E5382" t="s">
        <v>5954</v>
      </c>
      <c r="F5382" t="s">
        <v>5976</v>
      </c>
      <c r="G5382" s="26">
        <v>1</v>
      </c>
      <c r="H5382" s="26">
        <v>1</v>
      </c>
      <c r="I5382" s="26">
        <v>4</v>
      </c>
      <c r="J5382" s="27" t="s">
        <v>310</v>
      </c>
      <c r="K5382" s="27" t="s">
        <v>5457</v>
      </c>
      <c r="L5382" s="27" t="s">
        <v>4727</v>
      </c>
      <c r="M5382" t="s">
        <v>31</v>
      </c>
      <c r="N5382" t="s">
        <v>177</v>
      </c>
      <c r="O5382" t="s">
        <v>185</v>
      </c>
      <c r="P5382" t="s">
        <v>5459</v>
      </c>
      <c r="Q5382" t="s">
        <v>180</v>
      </c>
      <c r="R5382" t="str">
        <f>IF(database_public_cloud_VMs[[#This Row],[Azure Environment]]="Enterprise Agreement","Licence Included","Bring Your Own Licence")</f>
        <v>Licence Included</v>
      </c>
      <c r="S5382" t="s">
        <v>5460</v>
      </c>
      <c r="T5382" t="s">
        <v>5461</v>
      </c>
      <c r="U5382" t="s">
        <v>5465</v>
      </c>
      <c r="V5382" t="s">
        <v>5461</v>
      </c>
      <c r="W5382" t="s">
        <v>182</v>
      </c>
      <c r="X5382" t="s">
        <v>183</v>
      </c>
      <c r="Y5382" s="28">
        <v>6.7999999999999996E-3</v>
      </c>
      <c r="Z5382" t="s">
        <v>5463</v>
      </c>
      <c r="AA5382" s="29">
        <f>IF(database_public_cloud_VMs[[#This Row],[Currency]]="USD",(database_public_cloud_VMs[[#This Row],[Rate]]*param_exchange_rate)/(1+param_discount_aws),database_public_cloud_VMs[[#This Row],[Rate]])</f>
        <v>6.7999999999999996E-3</v>
      </c>
    </row>
    <row r="5383" spans="1:27" x14ac:dyDescent="0.45">
      <c r="A5383" s="24" t="s">
        <v>5980</v>
      </c>
      <c r="B5383" t="s">
        <v>55</v>
      </c>
      <c r="C5383" s="25" t="s">
        <v>5454</v>
      </c>
      <c r="D5383" t="s">
        <v>170</v>
      </c>
      <c r="E5383" t="s">
        <v>5954</v>
      </c>
      <c r="F5383" t="s">
        <v>5981</v>
      </c>
      <c r="G5383" s="26">
        <v>20</v>
      </c>
      <c r="H5383" s="26">
        <v>80</v>
      </c>
      <c r="I5383" s="26">
        <v>160</v>
      </c>
      <c r="J5383" s="27" t="s">
        <v>310</v>
      </c>
      <c r="K5383" s="27" t="s">
        <v>5457</v>
      </c>
      <c r="L5383" s="27" t="s">
        <v>5982</v>
      </c>
      <c r="M5383" t="s">
        <v>31</v>
      </c>
      <c r="N5383" t="s">
        <v>188</v>
      </c>
      <c r="O5383" t="s">
        <v>188</v>
      </c>
      <c r="P5383" t="s">
        <v>5459</v>
      </c>
      <c r="Q5383" t="s">
        <v>180</v>
      </c>
      <c r="R5383" t="str">
        <f>IF(database_public_cloud_VMs[[#This Row],[Azure Environment]]="Enterprise Agreement","Licence Included","Bring Your Own Licence")</f>
        <v>Licence Included</v>
      </c>
      <c r="S5383" t="s">
        <v>5460</v>
      </c>
      <c r="T5383" t="s">
        <v>5461</v>
      </c>
      <c r="U5383" t="s">
        <v>5462</v>
      </c>
      <c r="V5383" t="s">
        <v>5461</v>
      </c>
      <c r="W5383" t="s">
        <v>182</v>
      </c>
      <c r="X5383" t="s">
        <v>183</v>
      </c>
      <c r="Y5383" s="28">
        <v>1.4507000000000001</v>
      </c>
      <c r="Z5383" t="s">
        <v>5463</v>
      </c>
      <c r="AA5383" s="29">
        <f>IF(database_public_cloud_VMs[[#This Row],[Currency]]="USD",(database_public_cloud_VMs[[#This Row],[Rate]]*param_exchange_rate)/(1+param_discount_aws),database_public_cloud_VMs[[#This Row],[Rate]])</f>
        <v>1.4507000000000001</v>
      </c>
    </row>
    <row r="5384" spans="1:27" x14ac:dyDescent="0.45">
      <c r="A5384" s="24" t="s">
        <v>5983</v>
      </c>
      <c r="B5384" t="s">
        <v>55</v>
      </c>
      <c r="C5384" s="25" t="s">
        <v>5454</v>
      </c>
      <c r="D5384" t="s">
        <v>170</v>
      </c>
      <c r="E5384" t="s">
        <v>5954</v>
      </c>
      <c r="F5384" t="s">
        <v>5981</v>
      </c>
      <c r="G5384" s="26">
        <v>20</v>
      </c>
      <c r="H5384" s="26">
        <v>80</v>
      </c>
      <c r="I5384" s="26">
        <v>160</v>
      </c>
      <c r="J5384" s="27" t="s">
        <v>310</v>
      </c>
      <c r="K5384" s="27" t="s">
        <v>5457</v>
      </c>
      <c r="L5384" s="27" t="s">
        <v>5982</v>
      </c>
      <c r="M5384" t="s">
        <v>31</v>
      </c>
      <c r="N5384" t="s">
        <v>188</v>
      </c>
      <c r="O5384" t="s">
        <v>188</v>
      </c>
      <c r="P5384" t="s">
        <v>5459</v>
      </c>
      <c r="Q5384" t="s">
        <v>180</v>
      </c>
      <c r="R5384" t="str">
        <f>IF(database_public_cloud_VMs[[#This Row],[Azure Environment]]="Enterprise Agreement","Licence Included","Bring Your Own Licence")</f>
        <v>Licence Included</v>
      </c>
      <c r="S5384" t="s">
        <v>5460</v>
      </c>
      <c r="T5384" t="s">
        <v>5461</v>
      </c>
      <c r="U5384" t="s">
        <v>5465</v>
      </c>
      <c r="V5384" t="s">
        <v>5461</v>
      </c>
      <c r="W5384" t="s">
        <v>182</v>
      </c>
      <c r="X5384" t="s">
        <v>183</v>
      </c>
      <c r="Y5384" s="28">
        <v>1.165</v>
      </c>
      <c r="Z5384" t="s">
        <v>5463</v>
      </c>
      <c r="AA5384" s="29">
        <f>IF(database_public_cloud_VMs[[#This Row],[Currency]]="USD",(database_public_cloud_VMs[[#This Row],[Rate]]*param_exchange_rate)/(1+param_discount_aws),database_public_cloud_VMs[[#This Row],[Rate]])</f>
        <v>1.165</v>
      </c>
    </row>
    <row r="5385" spans="1:27" x14ac:dyDescent="0.45">
      <c r="A5385" s="24" t="s">
        <v>5984</v>
      </c>
      <c r="B5385" t="s">
        <v>55</v>
      </c>
      <c r="C5385" s="25" t="s">
        <v>5454</v>
      </c>
      <c r="D5385" t="s">
        <v>170</v>
      </c>
      <c r="E5385" t="s">
        <v>5954</v>
      </c>
      <c r="F5385" t="s">
        <v>5981</v>
      </c>
      <c r="G5385" s="26">
        <v>20</v>
      </c>
      <c r="H5385" s="26">
        <v>80</v>
      </c>
      <c r="I5385" s="26">
        <v>160</v>
      </c>
      <c r="J5385" s="27" t="s">
        <v>310</v>
      </c>
      <c r="K5385" s="27" t="s">
        <v>5457</v>
      </c>
      <c r="L5385" s="27" t="s">
        <v>5982</v>
      </c>
      <c r="M5385" t="s">
        <v>31</v>
      </c>
      <c r="N5385" t="s">
        <v>177</v>
      </c>
      <c r="O5385" t="s">
        <v>178</v>
      </c>
      <c r="P5385" t="s">
        <v>5459</v>
      </c>
      <c r="Q5385" t="s">
        <v>180</v>
      </c>
      <c r="R5385" t="str">
        <f>IF(database_public_cloud_VMs[[#This Row],[Azure Environment]]="Enterprise Agreement","Licence Included","Bring Your Own Licence")</f>
        <v>Licence Included</v>
      </c>
      <c r="S5385" t="s">
        <v>5460</v>
      </c>
      <c r="T5385" t="s">
        <v>5461</v>
      </c>
      <c r="U5385" t="s">
        <v>5465</v>
      </c>
      <c r="V5385" t="s">
        <v>5461</v>
      </c>
      <c r="W5385" t="s">
        <v>182</v>
      </c>
      <c r="X5385" t="s">
        <v>183</v>
      </c>
      <c r="Y5385" s="28">
        <v>0.84840000000000004</v>
      </c>
      <c r="Z5385" t="s">
        <v>5463</v>
      </c>
      <c r="AA5385" s="29">
        <f>IF(database_public_cloud_VMs[[#This Row],[Currency]]="USD",(database_public_cloud_VMs[[#This Row],[Rate]]*param_exchange_rate)/(1+param_discount_aws),database_public_cloud_VMs[[#This Row],[Rate]])</f>
        <v>0.84840000000000004</v>
      </c>
    </row>
    <row r="5386" spans="1:27" x14ac:dyDescent="0.45">
      <c r="A5386" s="24" t="s">
        <v>5985</v>
      </c>
      <c r="B5386" t="s">
        <v>55</v>
      </c>
      <c r="C5386" s="25" t="s">
        <v>5454</v>
      </c>
      <c r="D5386" t="s">
        <v>170</v>
      </c>
      <c r="E5386" t="s">
        <v>5954</v>
      </c>
      <c r="F5386" t="s">
        <v>5981</v>
      </c>
      <c r="G5386" s="26">
        <v>20</v>
      </c>
      <c r="H5386" s="26">
        <v>80</v>
      </c>
      <c r="I5386" s="26">
        <v>160</v>
      </c>
      <c r="J5386" s="27" t="s">
        <v>310</v>
      </c>
      <c r="K5386" s="27" t="s">
        <v>5457</v>
      </c>
      <c r="L5386" s="27" t="s">
        <v>5982</v>
      </c>
      <c r="M5386" t="s">
        <v>31</v>
      </c>
      <c r="N5386" t="s">
        <v>177</v>
      </c>
      <c r="O5386" t="s">
        <v>185</v>
      </c>
      <c r="P5386" t="s">
        <v>5459</v>
      </c>
      <c r="Q5386" t="s">
        <v>180</v>
      </c>
      <c r="R5386" t="str">
        <f>IF(database_public_cloud_VMs[[#This Row],[Azure Environment]]="Enterprise Agreement","Licence Included","Bring Your Own Licence")</f>
        <v>Licence Included</v>
      </c>
      <c r="S5386" t="s">
        <v>5460</v>
      </c>
      <c r="T5386" t="s">
        <v>5461</v>
      </c>
      <c r="U5386" t="s">
        <v>5465</v>
      </c>
      <c r="V5386" t="s">
        <v>5461</v>
      </c>
      <c r="W5386" t="s">
        <v>182</v>
      </c>
      <c r="X5386" t="s">
        <v>183</v>
      </c>
      <c r="Y5386" s="28">
        <v>0.54590000000000005</v>
      </c>
      <c r="Z5386" t="s">
        <v>5463</v>
      </c>
      <c r="AA5386" s="29">
        <f>IF(database_public_cloud_VMs[[#This Row],[Currency]]="USD",(database_public_cloud_VMs[[#This Row],[Rate]]*param_exchange_rate)/(1+param_discount_aws),database_public_cloud_VMs[[#This Row],[Rate]])</f>
        <v>0.54590000000000005</v>
      </c>
    </row>
    <row r="5387" spans="1:27" x14ac:dyDescent="0.45">
      <c r="A5387" s="24" t="s">
        <v>5986</v>
      </c>
      <c r="B5387" t="s">
        <v>55</v>
      </c>
      <c r="C5387" s="25" t="s">
        <v>5454</v>
      </c>
      <c r="D5387" t="s">
        <v>170</v>
      </c>
      <c r="E5387" t="s">
        <v>5954</v>
      </c>
      <c r="F5387" t="s">
        <v>5987</v>
      </c>
      <c r="G5387" s="26">
        <v>2</v>
      </c>
      <c r="H5387" s="26">
        <v>8</v>
      </c>
      <c r="I5387" s="26">
        <v>16</v>
      </c>
      <c r="J5387" s="27" t="s">
        <v>310</v>
      </c>
      <c r="K5387" s="27" t="s">
        <v>5457</v>
      </c>
      <c r="L5387" s="27" t="s">
        <v>2463</v>
      </c>
      <c r="M5387" t="s">
        <v>31</v>
      </c>
      <c r="N5387" t="s">
        <v>188</v>
      </c>
      <c r="O5387" t="s">
        <v>188</v>
      </c>
      <c r="P5387" t="s">
        <v>5459</v>
      </c>
      <c r="Q5387" t="s">
        <v>180</v>
      </c>
      <c r="R5387" t="str">
        <f>IF(database_public_cloud_VMs[[#This Row],[Azure Environment]]="Enterprise Agreement","Licence Included","Bring Your Own Licence")</f>
        <v>Licence Included</v>
      </c>
      <c r="S5387" t="s">
        <v>5460</v>
      </c>
      <c r="T5387" t="s">
        <v>5461</v>
      </c>
      <c r="U5387" t="s">
        <v>5462</v>
      </c>
      <c r="V5387" t="s">
        <v>5461</v>
      </c>
      <c r="W5387" t="s">
        <v>182</v>
      </c>
      <c r="X5387" t="s">
        <v>183</v>
      </c>
      <c r="Y5387" s="28">
        <v>0.14560000000000001</v>
      </c>
      <c r="Z5387" t="s">
        <v>5463</v>
      </c>
      <c r="AA5387" s="29">
        <f>IF(database_public_cloud_VMs[[#This Row],[Currency]]="USD",(database_public_cloud_VMs[[#This Row],[Rate]]*param_exchange_rate)/(1+param_discount_aws),database_public_cloud_VMs[[#This Row],[Rate]])</f>
        <v>0.14560000000000001</v>
      </c>
    </row>
    <row r="5388" spans="1:27" x14ac:dyDescent="0.45">
      <c r="A5388" s="24" t="s">
        <v>5988</v>
      </c>
      <c r="B5388" t="s">
        <v>55</v>
      </c>
      <c r="C5388" s="25" t="s">
        <v>5454</v>
      </c>
      <c r="D5388" t="s">
        <v>170</v>
      </c>
      <c r="E5388" t="s">
        <v>5954</v>
      </c>
      <c r="F5388" t="s">
        <v>5987</v>
      </c>
      <c r="G5388" s="26">
        <v>2</v>
      </c>
      <c r="H5388" s="26">
        <v>8</v>
      </c>
      <c r="I5388" s="26">
        <v>16</v>
      </c>
      <c r="J5388" s="27" t="s">
        <v>310</v>
      </c>
      <c r="K5388" s="27" t="s">
        <v>5457</v>
      </c>
      <c r="L5388" s="27" t="s">
        <v>2463</v>
      </c>
      <c r="M5388" t="s">
        <v>31</v>
      </c>
      <c r="N5388" t="s">
        <v>188</v>
      </c>
      <c r="O5388" t="s">
        <v>188</v>
      </c>
      <c r="P5388" t="s">
        <v>5459</v>
      </c>
      <c r="Q5388" t="s">
        <v>180</v>
      </c>
      <c r="R5388" t="str">
        <f>IF(database_public_cloud_VMs[[#This Row],[Azure Environment]]="Enterprise Agreement","Licence Included","Bring Your Own Licence")</f>
        <v>Licence Included</v>
      </c>
      <c r="S5388" t="s">
        <v>5460</v>
      </c>
      <c r="T5388" t="s">
        <v>5461</v>
      </c>
      <c r="U5388" t="s">
        <v>5465</v>
      </c>
      <c r="V5388" t="s">
        <v>5461</v>
      </c>
      <c r="W5388" t="s">
        <v>182</v>
      </c>
      <c r="X5388" t="s">
        <v>183</v>
      </c>
      <c r="Y5388" s="28">
        <v>0.11700000000000001</v>
      </c>
      <c r="Z5388" t="s">
        <v>5463</v>
      </c>
      <c r="AA5388" s="29">
        <f>IF(database_public_cloud_VMs[[#This Row],[Currency]]="USD",(database_public_cloud_VMs[[#This Row],[Rate]]*param_exchange_rate)/(1+param_discount_aws),database_public_cloud_VMs[[#This Row],[Rate]])</f>
        <v>0.11700000000000001</v>
      </c>
    </row>
    <row r="5389" spans="1:27" x14ac:dyDescent="0.45">
      <c r="A5389" s="24" t="s">
        <v>5989</v>
      </c>
      <c r="B5389" t="s">
        <v>55</v>
      </c>
      <c r="C5389" s="25" t="s">
        <v>5454</v>
      </c>
      <c r="D5389" t="s">
        <v>170</v>
      </c>
      <c r="E5389" t="s">
        <v>5954</v>
      </c>
      <c r="F5389" t="s">
        <v>5987</v>
      </c>
      <c r="G5389" s="26">
        <v>2</v>
      </c>
      <c r="H5389" s="26">
        <v>8</v>
      </c>
      <c r="I5389" s="26">
        <v>16</v>
      </c>
      <c r="J5389" s="27" t="s">
        <v>310</v>
      </c>
      <c r="K5389" s="27" t="s">
        <v>5457</v>
      </c>
      <c r="L5389" s="27" t="s">
        <v>2463</v>
      </c>
      <c r="M5389" t="s">
        <v>31</v>
      </c>
      <c r="N5389" t="s">
        <v>177</v>
      </c>
      <c r="O5389" t="s">
        <v>178</v>
      </c>
      <c r="P5389" t="s">
        <v>5459</v>
      </c>
      <c r="Q5389" t="s">
        <v>180</v>
      </c>
      <c r="R5389" t="str">
        <f>IF(database_public_cloud_VMs[[#This Row],[Azure Environment]]="Enterprise Agreement","Licence Included","Bring Your Own Licence")</f>
        <v>Licence Included</v>
      </c>
      <c r="S5389" t="s">
        <v>5460</v>
      </c>
      <c r="T5389" t="s">
        <v>5461</v>
      </c>
      <c r="U5389" t="s">
        <v>5465</v>
      </c>
      <c r="V5389" t="s">
        <v>5461</v>
      </c>
      <c r="W5389" t="s">
        <v>182</v>
      </c>
      <c r="X5389" t="s">
        <v>183</v>
      </c>
      <c r="Y5389" s="28">
        <v>8.48E-2</v>
      </c>
      <c r="Z5389" t="s">
        <v>5463</v>
      </c>
      <c r="AA5389" s="29">
        <f>IF(database_public_cloud_VMs[[#This Row],[Currency]]="USD",(database_public_cloud_VMs[[#This Row],[Rate]]*param_exchange_rate)/(1+param_discount_aws),database_public_cloud_VMs[[#This Row],[Rate]])</f>
        <v>8.48E-2</v>
      </c>
    </row>
    <row r="5390" spans="1:27" x14ac:dyDescent="0.45">
      <c r="A5390" s="24" t="s">
        <v>5990</v>
      </c>
      <c r="B5390" t="s">
        <v>55</v>
      </c>
      <c r="C5390" s="25" t="s">
        <v>5454</v>
      </c>
      <c r="D5390" t="s">
        <v>170</v>
      </c>
      <c r="E5390" t="s">
        <v>5954</v>
      </c>
      <c r="F5390" t="s">
        <v>5987</v>
      </c>
      <c r="G5390" s="26">
        <v>2</v>
      </c>
      <c r="H5390" s="26">
        <v>8</v>
      </c>
      <c r="I5390" s="26">
        <v>16</v>
      </c>
      <c r="J5390" s="27" t="s">
        <v>310</v>
      </c>
      <c r="K5390" s="27" t="s">
        <v>5457</v>
      </c>
      <c r="L5390" s="27" t="s">
        <v>2463</v>
      </c>
      <c r="M5390" t="s">
        <v>31</v>
      </c>
      <c r="N5390" t="s">
        <v>177</v>
      </c>
      <c r="O5390" t="s">
        <v>185</v>
      </c>
      <c r="P5390" t="s">
        <v>5459</v>
      </c>
      <c r="Q5390" t="s">
        <v>180</v>
      </c>
      <c r="R5390" t="str">
        <f>IF(database_public_cloud_VMs[[#This Row],[Azure Environment]]="Enterprise Agreement","Licence Included","Bring Your Own Licence")</f>
        <v>Licence Included</v>
      </c>
      <c r="S5390" t="s">
        <v>5460</v>
      </c>
      <c r="T5390" t="s">
        <v>5461</v>
      </c>
      <c r="U5390" t="s">
        <v>5465</v>
      </c>
      <c r="V5390" t="s">
        <v>5461</v>
      </c>
      <c r="W5390" t="s">
        <v>182</v>
      </c>
      <c r="X5390" t="s">
        <v>183</v>
      </c>
      <c r="Y5390" s="28">
        <v>5.4600000000000003E-2</v>
      </c>
      <c r="Z5390" t="s">
        <v>5463</v>
      </c>
      <c r="AA5390" s="29">
        <f>IF(database_public_cloud_VMs[[#This Row],[Currency]]="USD",(database_public_cloud_VMs[[#This Row],[Rate]]*param_exchange_rate)/(1+param_discount_aws),database_public_cloud_VMs[[#This Row],[Rate]])</f>
        <v>5.4600000000000003E-2</v>
      </c>
    </row>
    <row r="5391" spans="1:27" x14ac:dyDescent="0.45">
      <c r="A5391" s="24" t="s">
        <v>5991</v>
      </c>
      <c r="B5391" t="s">
        <v>55</v>
      </c>
      <c r="C5391" s="25" t="s">
        <v>5454</v>
      </c>
      <c r="D5391" t="s">
        <v>170</v>
      </c>
      <c r="E5391" t="s">
        <v>5954</v>
      </c>
      <c r="F5391" t="s">
        <v>5992</v>
      </c>
      <c r="G5391" s="26">
        <v>2</v>
      </c>
      <c r="H5391" s="26">
        <v>4</v>
      </c>
      <c r="I5391" s="26">
        <v>8</v>
      </c>
      <c r="J5391" s="27" t="s">
        <v>310</v>
      </c>
      <c r="K5391" s="27" t="s">
        <v>5457</v>
      </c>
      <c r="L5391" s="27" t="s">
        <v>229</v>
      </c>
      <c r="M5391" t="s">
        <v>31</v>
      </c>
      <c r="N5391" t="s">
        <v>188</v>
      </c>
      <c r="O5391" t="s">
        <v>188</v>
      </c>
      <c r="P5391" t="s">
        <v>5459</v>
      </c>
      <c r="Q5391" t="s">
        <v>180</v>
      </c>
      <c r="R5391" t="str">
        <f>IF(database_public_cloud_VMs[[#This Row],[Azure Environment]]="Enterprise Agreement","Licence Included","Bring Your Own Licence")</f>
        <v>Licence Included</v>
      </c>
      <c r="S5391" t="s">
        <v>5460</v>
      </c>
      <c r="T5391" t="s">
        <v>5461</v>
      </c>
      <c r="U5391" t="s">
        <v>5462</v>
      </c>
      <c r="V5391" t="s">
        <v>5461</v>
      </c>
      <c r="W5391" t="s">
        <v>182</v>
      </c>
      <c r="X5391" t="s">
        <v>183</v>
      </c>
      <c r="Y5391" s="28">
        <v>7.2499999999999995E-2</v>
      </c>
      <c r="Z5391" t="s">
        <v>5463</v>
      </c>
      <c r="AA5391" s="29">
        <f>IF(database_public_cloud_VMs[[#This Row],[Currency]]="USD",(database_public_cloud_VMs[[#This Row],[Rate]]*param_exchange_rate)/(1+param_discount_aws),database_public_cloud_VMs[[#This Row],[Rate]])</f>
        <v>7.2499999999999995E-2</v>
      </c>
    </row>
    <row r="5392" spans="1:27" x14ac:dyDescent="0.45">
      <c r="A5392" s="24" t="s">
        <v>5993</v>
      </c>
      <c r="B5392" t="s">
        <v>55</v>
      </c>
      <c r="C5392" s="25" t="s">
        <v>5454</v>
      </c>
      <c r="D5392" t="s">
        <v>170</v>
      </c>
      <c r="E5392" t="s">
        <v>5954</v>
      </c>
      <c r="F5392" t="s">
        <v>5992</v>
      </c>
      <c r="G5392" s="26">
        <v>2</v>
      </c>
      <c r="H5392" s="26">
        <v>4</v>
      </c>
      <c r="I5392" s="26">
        <v>8</v>
      </c>
      <c r="J5392" s="27" t="s">
        <v>310</v>
      </c>
      <c r="K5392" s="27" t="s">
        <v>5457</v>
      </c>
      <c r="L5392" s="27" t="s">
        <v>229</v>
      </c>
      <c r="M5392" t="s">
        <v>31</v>
      </c>
      <c r="N5392" t="s">
        <v>188</v>
      </c>
      <c r="O5392" t="s">
        <v>188</v>
      </c>
      <c r="P5392" t="s">
        <v>5459</v>
      </c>
      <c r="Q5392" t="s">
        <v>180</v>
      </c>
      <c r="R5392" t="str">
        <f>IF(database_public_cloud_VMs[[#This Row],[Azure Environment]]="Enterprise Agreement","Licence Included","Bring Your Own Licence")</f>
        <v>Licence Included</v>
      </c>
      <c r="S5392" t="s">
        <v>5460</v>
      </c>
      <c r="T5392" t="s">
        <v>5461</v>
      </c>
      <c r="U5392" t="s">
        <v>5465</v>
      </c>
      <c r="V5392" t="s">
        <v>5461</v>
      </c>
      <c r="W5392" t="s">
        <v>182</v>
      </c>
      <c r="X5392" t="s">
        <v>183</v>
      </c>
      <c r="Y5392" s="28">
        <v>5.8299999999999998E-2</v>
      </c>
      <c r="Z5392" t="s">
        <v>5463</v>
      </c>
      <c r="AA5392" s="29">
        <f>IF(database_public_cloud_VMs[[#This Row],[Currency]]="USD",(database_public_cloud_VMs[[#This Row],[Rate]]*param_exchange_rate)/(1+param_discount_aws),database_public_cloud_VMs[[#This Row],[Rate]])</f>
        <v>5.8299999999999998E-2</v>
      </c>
    </row>
    <row r="5393" spans="1:27" x14ac:dyDescent="0.45">
      <c r="A5393" s="24" t="s">
        <v>5994</v>
      </c>
      <c r="B5393" t="s">
        <v>55</v>
      </c>
      <c r="C5393" s="25" t="s">
        <v>5454</v>
      </c>
      <c r="D5393" t="s">
        <v>170</v>
      </c>
      <c r="E5393" t="s">
        <v>5954</v>
      </c>
      <c r="F5393" t="s">
        <v>5992</v>
      </c>
      <c r="G5393" s="26">
        <v>2</v>
      </c>
      <c r="H5393" s="26">
        <v>4</v>
      </c>
      <c r="I5393" s="26">
        <v>8</v>
      </c>
      <c r="J5393" s="27" t="s">
        <v>310</v>
      </c>
      <c r="K5393" s="27" t="s">
        <v>5457</v>
      </c>
      <c r="L5393" s="27" t="s">
        <v>229</v>
      </c>
      <c r="M5393" t="s">
        <v>31</v>
      </c>
      <c r="N5393" t="s">
        <v>177</v>
      </c>
      <c r="O5393" t="s">
        <v>178</v>
      </c>
      <c r="P5393" t="s">
        <v>5459</v>
      </c>
      <c r="Q5393" t="s">
        <v>180</v>
      </c>
      <c r="R5393" t="str">
        <f>IF(database_public_cloud_VMs[[#This Row],[Azure Environment]]="Enterprise Agreement","Licence Included","Bring Your Own Licence")</f>
        <v>Licence Included</v>
      </c>
      <c r="S5393" t="s">
        <v>5460</v>
      </c>
      <c r="T5393" t="s">
        <v>5461</v>
      </c>
      <c r="U5393" t="s">
        <v>5465</v>
      </c>
      <c r="V5393" t="s">
        <v>5461</v>
      </c>
      <c r="W5393" t="s">
        <v>182</v>
      </c>
      <c r="X5393" t="s">
        <v>183</v>
      </c>
      <c r="Y5393" s="28">
        <v>4.24E-2</v>
      </c>
      <c r="Z5393" t="s">
        <v>5463</v>
      </c>
      <c r="AA5393" s="29">
        <f>IF(database_public_cloud_VMs[[#This Row],[Currency]]="USD",(database_public_cloud_VMs[[#This Row],[Rate]]*param_exchange_rate)/(1+param_discount_aws),database_public_cloud_VMs[[#This Row],[Rate]])</f>
        <v>4.24E-2</v>
      </c>
    </row>
    <row r="5394" spans="1:27" x14ac:dyDescent="0.45">
      <c r="A5394" s="24" t="s">
        <v>5995</v>
      </c>
      <c r="B5394" t="s">
        <v>55</v>
      </c>
      <c r="C5394" s="25" t="s">
        <v>5454</v>
      </c>
      <c r="D5394" t="s">
        <v>170</v>
      </c>
      <c r="E5394" t="s">
        <v>5954</v>
      </c>
      <c r="F5394" t="s">
        <v>5992</v>
      </c>
      <c r="G5394" s="26">
        <v>2</v>
      </c>
      <c r="H5394" s="26">
        <v>4</v>
      </c>
      <c r="I5394" s="26">
        <v>8</v>
      </c>
      <c r="J5394" s="27" t="s">
        <v>310</v>
      </c>
      <c r="K5394" s="27" t="s">
        <v>5457</v>
      </c>
      <c r="L5394" s="27" t="s">
        <v>229</v>
      </c>
      <c r="M5394" t="s">
        <v>31</v>
      </c>
      <c r="N5394" t="s">
        <v>177</v>
      </c>
      <c r="O5394" t="s">
        <v>185</v>
      </c>
      <c r="P5394" t="s">
        <v>5459</v>
      </c>
      <c r="Q5394" t="s">
        <v>180</v>
      </c>
      <c r="R5394" t="str">
        <f>IF(database_public_cloud_VMs[[#This Row],[Azure Environment]]="Enterprise Agreement","Licence Included","Bring Your Own Licence")</f>
        <v>Licence Included</v>
      </c>
      <c r="S5394" t="s">
        <v>5460</v>
      </c>
      <c r="T5394" t="s">
        <v>5461</v>
      </c>
      <c r="U5394" t="s">
        <v>5465</v>
      </c>
      <c r="V5394" t="s">
        <v>5461</v>
      </c>
      <c r="W5394" t="s">
        <v>182</v>
      </c>
      <c r="X5394" t="s">
        <v>183</v>
      </c>
      <c r="Y5394" s="28">
        <v>2.7300000000000001E-2</v>
      </c>
      <c r="Z5394" t="s">
        <v>5463</v>
      </c>
      <c r="AA5394" s="29">
        <f>IF(database_public_cloud_VMs[[#This Row],[Currency]]="USD",(database_public_cloud_VMs[[#This Row],[Rate]]*param_exchange_rate)/(1+param_discount_aws),database_public_cloud_VMs[[#This Row],[Rate]])</f>
        <v>2.7300000000000001E-2</v>
      </c>
    </row>
    <row r="5395" spans="1:27" x14ac:dyDescent="0.45">
      <c r="A5395" s="24" t="s">
        <v>5996</v>
      </c>
      <c r="B5395" t="s">
        <v>55</v>
      </c>
      <c r="C5395" s="25" t="s">
        <v>5454</v>
      </c>
      <c r="D5395" t="s">
        <v>170</v>
      </c>
      <c r="E5395" t="s">
        <v>5954</v>
      </c>
      <c r="F5395" t="s">
        <v>5997</v>
      </c>
      <c r="G5395" s="26">
        <v>4</v>
      </c>
      <c r="H5395" s="26">
        <v>16</v>
      </c>
      <c r="I5395" s="26">
        <v>32</v>
      </c>
      <c r="J5395" s="27" t="s">
        <v>310</v>
      </c>
      <c r="K5395" s="27" t="s">
        <v>5457</v>
      </c>
      <c r="L5395" s="27" t="s">
        <v>1643</v>
      </c>
      <c r="M5395" t="s">
        <v>31</v>
      </c>
      <c r="N5395" t="s">
        <v>188</v>
      </c>
      <c r="O5395" t="s">
        <v>188</v>
      </c>
      <c r="P5395" t="s">
        <v>5459</v>
      </c>
      <c r="Q5395" t="s">
        <v>180</v>
      </c>
      <c r="R5395" t="str">
        <f>IF(database_public_cloud_VMs[[#This Row],[Azure Environment]]="Enterprise Agreement","Licence Included","Bring Your Own Licence")</f>
        <v>Licence Included</v>
      </c>
      <c r="S5395" t="s">
        <v>5460</v>
      </c>
      <c r="T5395" t="s">
        <v>5461</v>
      </c>
      <c r="U5395" t="s">
        <v>5462</v>
      </c>
      <c r="V5395" t="s">
        <v>5461</v>
      </c>
      <c r="W5395" t="s">
        <v>182</v>
      </c>
      <c r="X5395" t="s">
        <v>183</v>
      </c>
      <c r="Y5395" s="28">
        <v>0.28989999999999999</v>
      </c>
      <c r="Z5395" t="s">
        <v>5463</v>
      </c>
      <c r="AA5395" s="29">
        <f>IF(database_public_cloud_VMs[[#This Row],[Currency]]="USD",(database_public_cloud_VMs[[#This Row],[Rate]]*param_exchange_rate)/(1+param_discount_aws),database_public_cloud_VMs[[#This Row],[Rate]])</f>
        <v>0.28989999999999999</v>
      </c>
    </row>
    <row r="5396" spans="1:27" x14ac:dyDescent="0.45">
      <c r="A5396" s="24" t="s">
        <v>5998</v>
      </c>
      <c r="B5396" t="s">
        <v>55</v>
      </c>
      <c r="C5396" s="25" t="s">
        <v>5454</v>
      </c>
      <c r="D5396" t="s">
        <v>170</v>
      </c>
      <c r="E5396" t="s">
        <v>5954</v>
      </c>
      <c r="F5396" t="s">
        <v>5997</v>
      </c>
      <c r="G5396" s="26">
        <v>4</v>
      </c>
      <c r="H5396" s="26">
        <v>16</v>
      </c>
      <c r="I5396" s="26">
        <v>32</v>
      </c>
      <c r="J5396" s="27" t="s">
        <v>310</v>
      </c>
      <c r="K5396" s="27" t="s">
        <v>5457</v>
      </c>
      <c r="L5396" s="27" t="s">
        <v>1643</v>
      </c>
      <c r="M5396" t="s">
        <v>31</v>
      </c>
      <c r="N5396" t="s">
        <v>188</v>
      </c>
      <c r="O5396" t="s">
        <v>188</v>
      </c>
      <c r="P5396" t="s">
        <v>5459</v>
      </c>
      <c r="Q5396" t="s">
        <v>180</v>
      </c>
      <c r="R5396" t="str">
        <f>IF(database_public_cloud_VMs[[#This Row],[Azure Environment]]="Enterprise Agreement","Licence Included","Bring Your Own Licence")</f>
        <v>Licence Included</v>
      </c>
      <c r="S5396" t="s">
        <v>5460</v>
      </c>
      <c r="T5396" t="s">
        <v>5461</v>
      </c>
      <c r="U5396" t="s">
        <v>5465</v>
      </c>
      <c r="V5396" t="s">
        <v>5461</v>
      </c>
      <c r="W5396" t="s">
        <v>182</v>
      </c>
      <c r="X5396" t="s">
        <v>183</v>
      </c>
      <c r="Y5396" s="28">
        <v>0.23300000000000001</v>
      </c>
      <c r="Z5396" t="s">
        <v>5463</v>
      </c>
      <c r="AA5396" s="29">
        <f>IF(database_public_cloud_VMs[[#This Row],[Currency]]="USD",(database_public_cloud_VMs[[#This Row],[Rate]]*param_exchange_rate)/(1+param_discount_aws),database_public_cloud_VMs[[#This Row],[Rate]])</f>
        <v>0.23300000000000001</v>
      </c>
    </row>
    <row r="5397" spans="1:27" x14ac:dyDescent="0.45">
      <c r="A5397" s="24" t="s">
        <v>5999</v>
      </c>
      <c r="B5397" t="s">
        <v>55</v>
      </c>
      <c r="C5397" s="25" t="s">
        <v>5454</v>
      </c>
      <c r="D5397" t="s">
        <v>170</v>
      </c>
      <c r="E5397" t="s">
        <v>5954</v>
      </c>
      <c r="F5397" t="s">
        <v>5997</v>
      </c>
      <c r="G5397" s="26">
        <v>4</v>
      </c>
      <c r="H5397" s="26">
        <v>16</v>
      </c>
      <c r="I5397" s="26">
        <v>32</v>
      </c>
      <c r="J5397" s="27" t="s">
        <v>310</v>
      </c>
      <c r="K5397" s="27" t="s">
        <v>5457</v>
      </c>
      <c r="L5397" s="27" t="s">
        <v>1643</v>
      </c>
      <c r="M5397" t="s">
        <v>31</v>
      </c>
      <c r="N5397" t="s">
        <v>177</v>
      </c>
      <c r="O5397" t="s">
        <v>178</v>
      </c>
      <c r="P5397" t="s">
        <v>5459</v>
      </c>
      <c r="Q5397" t="s">
        <v>180</v>
      </c>
      <c r="R5397" t="str">
        <f>IF(database_public_cloud_VMs[[#This Row],[Azure Environment]]="Enterprise Agreement","Licence Included","Bring Your Own Licence")</f>
        <v>Licence Included</v>
      </c>
      <c r="S5397" t="s">
        <v>5460</v>
      </c>
      <c r="T5397" t="s">
        <v>5461</v>
      </c>
      <c r="U5397" t="s">
        <v>5465</v>
      </c>
      <c r="V5397" t="s">
        <v>5461</v>
      </c>
      <c r="W5397" t="s">
        <v>182</v>
      </c>
      <c r="X5397" t="s">
        <v>183</v>
      </c>
      <c r="Y5397" s="28">
        <v>0.16969999999999999</v>
      </c>
      <c r="Z5397" t="s">
        <v>5463</v>
      </c>
      <c r="AA5397" s="29">
        <f>IF(database_public_cloud_VMs[[#This Row],[Currency]]="USD",(database_public_cloud_VMs[[#This Row],[Rate]]*param_exchange_rate)/(1+param_discount_aws),database_public_cloud_VMs[[#This Row],[Rate]])</f>
        <v>0.16969999999999999</v>
      </c>
    </row>
    <row r="5398" spans="1:27" x14ac:dyDescent="0.45">
      <c r="A5398" s="24" t="s">
        <v>6000</v>
      </c>
      <c r="B5398" t="s">
        <v>55</v>
      </c>
      <c r="C5398" s="25" t="s">
        <v>5454</v>
      </c>
      <c r="D5398" t="s">
        <v>170</v>
      </c>
      <c r="E5398" t="s">
        <v>5954</v>
      </c>
      <c r="F5398" t="s">
        <v>5997</v>
      </c>
      <c r="G5398" s="26">
        <v>4</v>
      </c>
      <c r="H5398" s="26">
        <v>16</v>
      </c>
      <c r="I5398" s="26">
        <v>32</v>
      </c>
      <c r="J5398" s="27" t="s">
        <v>310</v>
      </c>
      <c r="K5398" s="27" t="s">
        <v>5457</v>
      </c>
      <c r="L5398" s="27" t="s">
        <v>1643</v>
      </c>
      <c r="M5398" t="s">
        <v>31</v>
      </c>
      <c r="N5398" t="s">
        <v>177</v>
      </c>
      <c r="O5398" t="s">
        <v>185</v>
      </c>
      <c r="P5398" t="s">
        <v>5459</v>
      </c>
      <c r="Q5398" t="s">
        <v>180</v>
      </c>
      <c r="R5398" t="str">
        <f>IF(database_public_cloud_VMs[[#This Row],[Azure Environment]]="Enterprise Agreement","Licence Included","Bring Your Own Licence")</f>
        <v>Licence Included</v>
      </c>
      <c r="S5398" t="s">
        <v>5460</v>
      </c>
      <c r="T5398" t="s">
        <v>5461</v>
      </c>
      <c r="U5398" t="s">
        <v>5465</v>
      </c>
      <c r="V5398" t="s">
        <v>5461</v>
      </c>
      <c r="W5398" t="s">
        <v>182</v>
      </c>
      <c r="X5398" t="s">
        <v>183</v>
      </c>
      <c r="Y5398" s="28">
        <v>0.10920000000000001</v>
      </c>
      <c r="Z5398" t="s">
        <v>5463</v>
      </c>
      <c r="AA5398" s="29">
        <f>IF(database_public_cloud_VMs[[#This Row],[Currency]]="USD",(database_public_cloud_VMs[[#This Row],[Rate]]*param_exchange_rate)/(1+param_discount_aws),database_public_cloud_VMs[[#This Row],[Rate]])</f>
        <v>0.10920000000000001</v>
      </c>
    </row>
    <row r="5399" spans="1:27" x14ac:dyDescent="0.45">
      <c r="A5399" s="24" t="s">
        <v>6001</v>
      </c>
      <c r="B5399" t="s">
        <v>55</v>
      </c>
      <c r="C5399" s="25" t="s">
        <v>5454</v>
      </c>
      <c r="D5399" t="s">
        <v>170</v>
      </c>
      <c r="E5399" t="s">
        <v>5954</v>
      </c>
      <c r="F5399" t="s">
        <v>6002</v>
      </c>
      <c r="G5399" s="26">
        <v>8</v>
      </c>
      <c r="H5399" s="26">
        <v>32</v>
      </c>
      <c r="I5399" s="26">
        <v>64</v>
      </c>
      <c r="J5399" s="27" t="s">
        <v>310</v>
      </c>
      <c r="K5399" s="27" t="s">
        <v>5457</v>
      </c>
      <c r="L5399" s="27" t="s">
        <v>1565</v>
      </c>
      <c r="M5399" t="s">
        <v>31</v>
      </c>
      <c r="N5399" t="s">
        <v>188</v>
      </c>
      <c r="O5399" t="s">
        <v>188</v>
      </c>
      <c r="P5399" t="s">
        <v>5459</v>
      </c>
      <c r="Q5399" t="s">
        <v>180</v>
      </c>
      <c r="R5399" t="str">
        <f>IF(database_public_cloud_VMs[[#This Row],[Azure Environment]]="Enterprise Agreement","Licence Included","Bring Your Own Licence")</f>
        <v>Licence Included</v>
      </c>
      <c r="S5399" t="s">
        <v>5460</v>
      </c>
      <c r="T5399" t="s">
        <v>5461</v>
      </c>
      <c r="U5399" t="s">
        <v>5462</v>
      </c>
      <c r="V5399" t="s">
        <v>5461</v>
      </c>
      <c r="W5399" t="s">
        <v>182</v>
      </c>
      <c r="X5399" t="s">
        <v>183</v>
      </c>
      <c r="Y5399" s="28">
        <v>0.57969999999999999</v>
      </c>
      <c r="Z5399" t="s">
        <v>5463</v>
      </c>
      <c r="AA5399" s="29">
        <f>IF(database_public_cloud_VMs[[#This Row],[Currency]]="USD",(database_public_cloud_VMs[[#This Row],[Rate]]*param_exchange_rate)/(1+param_discount_aws),database_public_cloud_VMs[[#This Row],[Rate]])</f>
        <v>0.57969999999999999</v>
      </c>
    </row>
    <row r="5400" spans="1:27" x14ac:dyDescent="0.45">
      <c r="A5400" s="24" t="s">
        <v>6003</v>
      </c>
      <c r="B5400" t="s">
        <v>55</v>
      </c>
      <c r="C5400" s="25" t="s">
        <v>5454</v>
      </c>
      <c r="D5400" t="s">
        <v>170</v>
      </c>
      <c r="E5400" t="s">
        <v>5954</v>
      </c>
      <c r="F5400" t="s">
        <v>6002</v>
      </c>
      <c r="G5400" s="26">
        <v>8</v>
      </c>
      <c r="H5400" s="26">
        <v>32</v>
      </c>
      <c r="I5400" s="26">
        <v>64</v>
      </c>
      <c r="J5400" s="27" t="s">
        <v>310</v>
      </c>
      <c r="K5400" s="27" t="s">
        <v>5457</v>
      </c>
      <c r="L5400" s="27" t="s">
        <v>1565</v>
      </c>
      <c r="M5400" t="s">
        <v>31</v>
      </c>
      <c r="N5400" t="s">
        <v>188</v>
      </c>
      <c r="O5400" t="s">
        <v>188</v>
      </c>
      <c r="P5400" t="s">
        <v>5459</v>
      </c>
      <c r="Q5400" t="s">
        <v>180</v>
      </c>
      <c r="R5400" t="str">
        <f>IF(database_public_cloud_VMs[[#This Row],[Azure Environment]]="Enterprise Agreement","Licence Included","Bring Your Own Licence")</f>
        <v>Licence Included</v>
      </c>
      <c r="S5400" t="s">
        <v>5460</v>
      </c>
      <c r="T5400" t="s">
        <v>5461</v>
      </c>
      <c r="U5400" t="s">
        <v>5465</v>
      </c>
      <c r="V5400" t="s">
        <v>5461</v>
      </c>
      <c r="W5400" t="s">
        <v>182</v>
      </c>
      <c r="X5400" t="s">
        <v>183</v>
      </c>
      <c r="Y5400" s="28">
        <v>0.46600000000000003</v>
      </c>
      <c r="Z5400" t="s">
        <v>5463</v>
      </c>
      <c r="AA5400" s="29">
        <f>IF(database_public_cloud_VMs[[#This Row],[Currency]]="USD",(database_public_cloud_VMs[[#This Row],[Rate]]*param_exchange_rate)/(1+param_discount_aws),database_public_cloud_VMs[[#This Row],[Rate]])</f>
        <v>0.46600000000000003</v>
      </c>
    </row>
    <row r="5401" spans="1:27" x14ac:dyDescent="0.45">
      <c r="A5401" s="24" t="s">
        <v>6004</v>
      </c>
      <c r="B5401" t="s">
        <v>55</v>
      </c>
      <c r="C5401" s="25" t="s">
        <v>5454</v>
      </c>
      <c r="D5401" t="s">
        <v>170</v>
      </c>
      <c r="E5401" t="s">
        <v>5954</v>
      </c>
      <c r="F5401" t="s">
        <v>6002</v>
      </c>
      <c r="G5401" s="26">
        <v>8</v>
      </c>
      <c r="H5401" s="26">
        <v>32</v>
      </c>
      <c r="I5401" s="26">
        <v>64</v>
      </c>
      <c r="J5401" s="27" t="s">
        <v>310</v>
      </c>
      <c r="K5401" s="27" t="s">
        <v>5457</v>
      </c>
      <c r="L5401" s="27" t="s">
        <v>1565</v>
      </c>
      <c r="M5401" t="s">
        <v>31</v>
      </c>
      <c r="N5401" t="s">
        <v>177</v>
      </c>
      <c r="O5401" t="s">
        <v>178</v>
      </c>
      <c r="P5401" t="s">
        <v>5459</v>
      </c>
      <c r="Q5401" t="s">
        <v>180</v>
      </c>
      <c r="R5401" t="str">
        <f>IF(database_public_cloud_VMs[[#This Row],[Azure Environment]]="Enterprise Agreement","Licence Included","Bring Your Own Licence")</f>
        <v>Licence Included</v>
      </c>
      <c r="S5401" t="s">
        <v>5460</v>
      </c>
      <c r="T5401" t="s">
        <v>5461</v>
      </c>
      <c r="U5401" t="s">
        <v>5465</v>
      </c>
      <c r="V5401" t="s">
        <v>5461</v>
      </c>
      <c r="W5401" t="s">
        <v>182</v>
      </c>
      <c r="X5401" t="s">
        <v>183</v>
      </c>
      <c r="Y5401" s="28">
        <v>0.33939999999999998</v>
      </c>
      <c r="Z5401" t="s">
        <v>5463</v>
      </c>
      <c r="AA5401" s="29">
        <f>IF(database_public_cloud_VMs[[#This Row],[Currency]]="USD",(database_public_cloud_VMs[[#This Row],[Rate]]*param_exchange_rate)/(1+param_discount_aws),database_public_cloud_VMs[[#This Row],[Rate]])</f>
        <v>0.33939999999999998</v>
      </c>
    </row>
    <row r="5402" spans="1:27" x14ac:dyDescent="0.45">
      <c r="A5402" s="24" t="s">
        <v>6005</v>
      </c>
      <c r="B5402" t="s">
        <v>55</v>
      </c>
      <c r="C5402" s="25" t="s">
        <v>5454</v>
      </c>
      <c r="D5402" t="s">
        <v>170</v>
      </c>
      <c r="E5402" t="s">
        <v>5954</v>
      </c>
      <c r="F5402" t="s">
        <v>6002</v>
      </c>
      <c r="G5402" s="26">
        <v>8</v>
      </c>
      <c r="H5402" s="26">
        <v>32</v>
      </c>
      <c r="I5402" s="26">
        <v>64</v>
      </c>
      <c r="J5402" s="27" t="s">
        <v>310</v>
      </c>
      <c r="K5402" s="27" t="s">
        <v>5457</v>
      </c>
      <c r="L5402" s="27" t="s">
        <v>1565</v>
      </c>
      <c r="M5402" t="s">
        <v>31</v>
      </c>
      <c r="N5402" t="s">
        <v>177</v>
      </c>
      <c r="O5402" t="s">
        <v>185</v>
      </c>
      <c r="P5402" t="s">
        <v>5459</v>
      </c>
      <c r="Q5402" t="s">
        <v>180</v>
      </c>
      <c r="R5402" t="str">
        <f>IF(database_public_cloud_VMs[[#This Row],[Azure Environment]]="Enterprise Agreement","Licence Included","Bring Your Own Licence")</f>
        <v>Licence Included</v>
      </c>
      <c r="S5402" t="s">
        <v>5460</v>
      </c>
      <c r="T5402" t="s">
        <v>5461</v>
      </c>
      <c r="U5402" t="s">
        <v>5465</v>
      </c>
      <c r="V5402" t="s">
        <v>5461</v>
      </c>
      <c r="W5402" t="s">
        <v>182</v>
      </c>
      <c r="X5402" t="s">
        <v>183</v>
      </c>
      <c r="Y5402" s="28">
        <v>0.21829999999999999</v>
      </c>
      <c r="Z5402" t="s">
        <v>5463</v>
      </c>
      <c r="AA5402" s="29">
        <f>IF(database_public_cloud_VMs[[#This Row],[Currency]]="USD",(database_public_cloud_VMs[[#This Row],[Rate]]*param_exchange_rate)/(1+param_discount_aws),database_public_cloud_VMs[[#This Row],[Rate]])</f>
        <v>0.21829999999999999</v>
      </c>
    </row>
    <row r="5403" spans="1:27" x14ac:dyDescent="0.45">
      <c r="A5403" s="24" t="s">
        <v>6006</v>
      </c>
      <c r="B5403" t="s">
        <v>55</v>
      </c>
      <c r="C5403" s="25" t="s">
        <v>5454</v>
      </c>
      <c r="D5403" t="s">
        <v>170</v>
      </c>
      <c r="E5403" t="s">
        <v>5954</v>
      </c>
      <c r="F5403" t="s">
        <v>5955</v>
      </c>
      <c r="G5403" s="26">
        <v>12</v>
      </c>
      <c r="H5403" s="26">
        <v>48</v>
      </c>
      <c r="I5403" s="26">
        <v>96</v>
      </c>
      <c r="J5403" s="27" t="s">
        <v>310</v>
      </c>
      <c r="K5403" s="27" t="s">
        <v>5457</v>
      </c>
      <c r="L5403" s="27" t="s">
        <v>5956</v>
      </c>
      <c r="M5403" t="s">
        <v>31</v>
      </c>
      <c r="N5403" t="s">
        <v>188</v>
      </c>
      <c r="O5403" t="s">
        <v>188</v>
      </c>
      <c r="P5403" t="s">
        <v>5459</v>
      </c>
      <c r="Q5403" t="s">
        <v>315</v>
      </c>
      <c r="R5403" t="str">
        <f>IF(database_public_cloud_VMs[[#This Row],[Azure Environment]]="Enterprise Agreement","Licence Included","Bring Your Own Licence")</f>
        <v>Licence Included</v>
      </c>
      <c r="S5403" t="s">
        <v>5460</v>
      </c>
      <c r="T5403" t="s">
        <v>5461</v>
      </c>
      <c r="U5403" t="s">
        <v>5462</v>
      </c>
      <c r="V5403" t="s">
        <v>5461</v>
      </c>
      <c r="W5403" t="s">
        <v>182</v>
      </c>
      <c r="X5403" t="s">
        <v>183</v>
      </c>
      <c r="Y5403" s="28">
        <v>0.93689999999999996</v>
      </c>
      <c r="Z5403" t="s">
        <v>5463</v>
      </c>
      <c r="AA5403" s="29">
        <f>IF(database_public_cloud_VMs[[#This Row],[Currency]]="USD",(database_public_cloud_VMs[[#This Row],[Rate]]*param_exchange_rate)/(1+param_discount_aws),database_public_cloud_VMs[[#This Row],[Rate]])</f>
        <v>0.93689999999999996</v>
      </c>
    </row>
    <row r="5404" spans="1:27" x14ac:dyDescent="0.45">
      <c r="A5404" s="24" t="s">
        <v>6007</v>
      </c>
      <c r="B5404" t="s">
        <v>55</v>
      </c>
      <c r="C5404" s="25" t="s">
        <v>5454</v>
      </c>
      <c r="D5404" t="s">
        <v>170</v>
      </c>
      <c r="E5404" t="s">
        <v>5954</v>
      </c>
      <c r="F5404" t="s">
        <v>5955</v>
      </c>
      <c r="G5404" s="26">
        <v>12</v>
      </c>
      <c r="H5404" s="26">
        <v>48</v>
      </c>
      <c r="I5404" s="26">
        <v>96</v>
      </c>
      <c r="J5404" s="27" t="s">
        <v>310</v>
      </c>
      <c r="K5404" s="27" t="s">
        <v>5457</v>
      </c>
      <c r="L5404" s="27" t="s">
        <v>5956</v>
      </c>
      <c r="M5404" t="s">
        <v>31</v>
      </c>
      <c r="N5404" t="s">
        <v>188</v>
      </c>
      <c r="O5404" t="s">
        <v>188</v>
      </c>
      <c r="P5404" t="s">
        <v>5459</v>
      </c>
      <c r="Q5404" t="s">
        <v>315</v>
      </c>
      <c r="R5404" t="str">
        <f>IF(database_public_cloud_VMs[[#This Row],[Azure Environment]]="Enterprise Agreement","Licence Included","Bring Your Own Licence")</f>
        <v>Licence Included</v>
      </c>
      <c r="S5404" t="s">
        <v>5460</v>
      </c>
      <c r="T5404" t="s">
        <v>5461</v>
      </c>
      <c r="U5404" t="s">
        <v>5465</v>
      </c>
      <c r="V5404" t="s">
        <v>5461</v>
      </c>
      <c r="W5404" t="s">
        <v>182</v>
      </c>
      <c r="X5404" t="s">
        <v>183</v>
      </c>
      <c r="Y5404" s="28">
        <v>0.753</v>
      </c>
      <c r="Z5404" t="s">
        <v>5463</v>
      </c>
      <c r="AA5404" s="29">
        <f>IF(database_public_cloud_VMs[[#This Row],[Currency]]="USD",(database_public_cloud_VMs[[#This Row],[Rate]]*param_exchange_rate)/(1+param_discount_aws),database_public_cloud_VMs[[#This Row],[Rate]])</f>
        <v>0.753</v>
      </c>
    </row>
    <row r="5405" spans="1:27" x14ac:dyDescent="0.45">
      <c r="A5405" s="24" t="s">
        <v>6008</v>
      </c>
      <c r="B5405" t="s">
        <v>55</v>
      </c>
      <c r="C5405" s="25" t="s">
        <v>5454</v>
      </c>
      <c r="D5405" t="s">
        <v>170</v>
      </c>
      <c r="E5405" t="s">
        <v>5954</v>
      </c>
      <c r="F5405" t="s">
        <v>5955</v>
      </c>
      <c r="G5405" s="26">
        <v>12</v>
      </c>
      <c r="H5405" s="26">
        <v>48</v>
      </c>
      <c r="I5405" s="26">
        <v>96</v>
      </c>
      <c r="J5405" s="27" t="s">
        <v>310</v>
      </c>
      <c r="K5405" s="27" t="s">
        <v>5457</v>
      </c>
      <c r="L5405" s="27" t="s">
        <v>5956</v>
      </c>
      <c r="M5405" t="s">
        <v>31</v>
      </c>
      <c r="N5405" t="s">
        <v>177</v>
      </c>
      <c r="O5405" t="s">
        <v>178</v>
      </c>
      <c r="P5405" t="s">
        <v>5459</v>
      </c>
      <c r="Q5405" t="s">
        <v>315</v>
      </c>
      <c r="R5405" t="str">
        <f>IF(database_public_cloud_VMs[[#This Row],[Azure Environment]]="Enterprise Agreement","Licence Included","Bring Your Own Licence")</f>
        <v>Licence Included</v>
      </c>
      <c r="S5405" t="s">
        <v>5460</v>
      </c>
      <c r="T5405" t="s">
        <v>5461</v>
      </c>
      <c r="U5405" t="s">
        <v>5465</v>
      </c>
      <c r="V5405" t="s">
        <v>5461</v>
      </c>
      <c r="W5405" t="s">
        <v>182</v>
      </c>
      <c r="X5405" t="s">
        <v>183</v>
      </c>
      <c r="Y5405" s="28" t="s">
        <v>5467</v>
      </c>
      <c r="Z5405" t="s">
        <v>5463</v>
      </c>
      <c r="AA540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406" spans="1:27" x14ac:dyDescent="0.45">
      <c r="A5406" s="24" t="s">
        <v>6009</v>
      </c>
      <c r="B5406" t="s">
        <v>55</v>
      </c>
      <c r="C5406" s="25" t="s">
        <v>5454</v>
      </c>
      <c r="D5406" t="s">
        <v>170</v>
      </c>
      <c r="E5406" t="s">
        <v>5954</v>
      </c>
      <c r="F5406" t="s">
        <v>5955</v>
      </c>
      <c r="G5406" s="26">
        <v>12</v>
      </c>
      <c r="H5406" s="26">
        <v>48</v>
      </c>
      <c r="I5406" s="26">
        <v>96</v>
      </c>
      <c r="J5406" s="27" t="s">
        <v>310</v>
      </c>
      <c r="K5406" s="27" t="s">
        <v>5457</v>
      </c>
      <c r="L5406" s="27" t="s">
        <v>5956</v>
      </c>
      <c r="M5406" t="s">
        <v>31</v>
      </c>
      <c r="N5406" t="s">
        <v>177</v>
      </c>
      <c r="O5406" t="s">
        <v>185</v>
      </c>
      <c r="P5406" t="s">
        <v>5459</v>
      </c>
      <c r="Q5406" t="s">
        <v>315</v>
      </c>
      <c r="R5406" t="str">
        <f>IF(database_public_cloud_VMs[[#This Row],[Azure Environment]]="Enterprise Agreement","Licence Included","Bring Your Own Licence")</f>
        <v>Licence Included</v>
      </c>
      <c r="S5406" t="s">
        <v>5460</v>
      </c>
      <c r="T5406" t="s">
        <v>5461</v>
      </c>
      <c r="U5406" t="s">
        <v>5465</v>
      </c>
      <c r="V5406" t="s">
        <v>5461</v>
      </c>
      <c r="W5406" t="s">
        <v>182</v>
      </c>
      <c r="X5406" t="s">
        <v>183</v>
      </c>
      <c r="Y5406" s="28" t="s">
        <v>5467</v>
      </c>
      <c r="Z5406" t="s">
        <v>5463</v>
      </c>
      <c r="AA540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407" spans="1:27" x14ac:dyDescent="0.45">
      <c r="A5407" s="24" t="s">
        <v>6010</v>
      </c>
      <c r="B5407" t="s">
        <v>55</v>
      </c>
      <c r="C5407" s="25" t="s">
        <v>5454</v>
      </c>
      <c r="D5407" t="s">
        <v>170</v>
      </c>
      <c r="E5407" t="s">
        <v>5954</v>
      </c>
      <c r="F5407" t="s">
        <v>5955</v>
      </c>
      <c r="G5407" s="26">
        <v>12</v>
      </c>
      <c r="H5407" s="26">
        <v>48</v>
      </c>
      <c r="I5407" s="26">
        <v>96</v>
      </c>
      <c r="J5407" s="27" t="s">
        <v>310</v>
      </c>
      <c r="K5407" s="27" t="s">
        <v>5457</v>
      </c>
      <c r="L5407" s="27" t="s">
        <v>5956</v>
      </c>
      <c r="M5407" t="s">
        <v>31</v>
      </c>
      <c r="N5407" t="s">
        <v>188</v>
      </c>
      <c r="O5407" t="s">
        <v>188</v>
      </c>
      <c r="P5407" t="s">
        <v>5459</v>
      </c>
      <c r="Q5407" t="s">
        <v>315</v>
      </c>
      <c r="R5407" t="str">
        <f>IF(database_public_cloud_VMs[[#This Row],[Azure Environment]]="Enterprise Agreement","Licence Included","Bring Your Own Licence")</f>
        <v>Bring Your Own Licence</v>
      </c>
      <c r="S5407" t="s">
        <v>5599</v>
      </c>
      <c r="T5407" t="s">
        <v>5461</v>
      </c>
      <c r="U5407" t="s">
        <v>5462</v>
      </c>
      <c r="V5407" t="s">
        <v>5461</v>
      </c>
      <c r="W5407" t="s">
        <v>182</v>
      </c>
      <c r="X5407" t="s">
        <v>183</v>
      </c>
      <c r="Y5407" s="28" t="s">
        <v>5600</v>
      </c>
      <c r="Z5407" t="s">
        <v>5463</v>
      </c>
      <c r="AA540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408" spans="1:27" x14ac:dyDescent="0.45">
      <c r="A5408" s="24" t="s">
        <v>6011</v>
      </c>
      <c r="B5408" t="s">
        <v>55</v>
      </c>
      <c r="C5408" s="25" t="s">
        <v>5454</v>
      </c>
      <c r="D5408" t="s">
        <v>170</v>
      </c>
      <c r="E5408" t="s">
        <v>5954</v>
      </c>
      <c r="F5408" t="s">
        <v>5955</v>
      </c>
      <c r="G5408" s="26">
        <v>12</v>
      </c>
      <c r="H5408" s="26">
        <v>48</v>
      </c>
      <c r="I5408" s="26">
        <v>96</v>
      </c>
      <c r="J5408" s="27" t="s">
        <v>310</v>
      </c>
      <c r="K5408" s="27" t="s">
        <v>5457</v>
      </c>
      <c r="L5408" s="27" t="s">
        <v>5956</v>
      </c>
      <c r="M5408" t="s">
        <v>31</v>
      </c>
      <c r="N5408" t="s">
        <v>188</v>
      </c>
      <c r="O5408" t="s">
        <v>188</v>
      </c>
      <c r="P5408" t="s">
        <v>5459</v>
      </c>
      <c r="Q5408" t="s">
        <v>315</v>
      </c>
      <c r="R5408" t="str">
        <f>IF(database_public_cloud_VMs[[#This Row],[Azure Environment]]="Enterprise Agreement","Licence Included","Bring Your Own Licence")</f>
        <v>Bring Your Own Licence</v>
      </c>
      <c r="S5408" t="s">
        <v>5599</v>
      </c>
      <c r="T5408" t="s">
        <v>5461</v>
      </c>
      <c r="U5408" t="s">
        <v>5465</v>
      </c>
      <c r="V5408" t="s">
        <v>5461</v>
      </c>
      <c r="W5408" t="s">
        <v>182</v>
      </c>
      <c r="X5408" t="s">
        <v>183</v>
      </c>
      <c r="Y5408" s="28">
        <v>0.7</v>
      </c>
      <c r="Z5408" t="s">
        <v>5463</v>
      </c>
      <c r="AA5408" s="29">
        <f>IF(database_public_cloud_VMs[[#This Row],[Currency]]="USD",(database_public_cloud_VMs[[#This Row],[Rate]]*param_exchange_rate)/(1+param_discount_aws),database_public_cloud_VMs[[#This Row],[Rate]])</f>
        <v>0.7</v>
      </c>
    </row>
    <row r="5409" spans="1:27" x14ac:dyDescent="0.45">
      <c r="A5409" s="24" t="s">
        <v>6012</v>
      </c>
      <c r="B5409" t="s">
        <v>55</v>
      </c>
      <c r="C5409" s="25" t="s">
        <v>5454</v>
      </c>
      <c r="D5409" t="s">
        <v>170</v>
      </c>
      <c r="E5409" t="s">
        <v>5954</v>
      </c>
      <c r="F5409" t="s">
        <v>5955</v>
      </c>
      <c r="G5409" s="26">
        <v>12</v>
      </c>
      <c r="H5409" s="26">
        <v>48</v>
      </c>
      <c r="I5409" s="26">
        <v>96</v>
      </c>
      <c r="J5409" s="27" t="s">
        <v>310</v>
      </c>
      <c r="K5409" s="27" t="s">
        <v>5457</v>
      </c>
      <c r="L5409" s="27" t="s">
        <v>5956</v>
      </c>
      <c r="M5409" t="s">
        <v>31</v>
      </c>
      <c r="N5409" t="s">
        <v>177</v>
      </c>
      <c r="O5409" t="s">
        <v>178</v>
      </c>
      <c r="P5409" t="s">
        <v>5459</v>
      </c>
      <c r="Q5409" t="s">
        <v>315</v>
      </c>
      <c r="R5409" t="str">
        <f>IF(database_public_cloud_VMs[[#This Row],[Azure Environment]]="Enterprise Agreement","Licence Included","Bring Your Own Licence")</f>
        <v>Bring Your Own Licence</v>
      </c>
      <c r="S5409" t="s">
        <v>5599</v>
      </c>
      <c r="T5409" t="s">
        <v>5461</v>
      </c>
      <c r="U5409" t="s">
        <v>5465</v>
      </c>
      <c r="V5409" t="s">
        <v>5461</v>
      </c>
      <c r="W5409" t="s">
        <v>182</v>
      </c>
      <c r="X5409" t="s">
        <v>183</v>
      </c>
      <c r="Y5409" s="28" t="s">
        <v>5467</v>
      </c>
      <c r="Z5409" t="s">
        <v>5463</v>
      </c>
      <c r="AA540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410" spans="1:27" x14ac:dyDescent="0.45">
      <c r="A5410" s="24" t="s">
        <v>6013</v>
      </c>
      <c r="B5410" t="s">
        <v>55</v>
      </c>
      <c r="C5410" s="25" t="s">
        <v>5454</v>
      </c>
      <c r="D5410" t="s">
        <v>170</v>
      </c>
      <c r="E5410" t="s">
        <v>5954</v>
      </c>
      <c r="F5410" t="s">
        <v>5955</v>
      </c>
      <c r="G5410" s="26">
        <v>12</v>
      </c>
      <c r="H5410" s="26">
        <v>48</v>
      </c>
      <c r="I5410" s="26">
        <v>96</v>
      </c>
      <c r="J5410" s="27" t="s">
        <v>310</v>
      </c>
      <c r="K5410" s="27" t="s">
        <v>5457</v>
      </c>
      <c r="L5410" s="27" t="s">
        <v>5956</v>
      </c>
      <c r="M5410" t="s">
        <v>31</v>
      </c>
      <c r="N5410" t="s">
        <v>177</v>
      </c>
      <c r="O5410" t="s">
        <v>185</v>
      </c>
      <c r="P5410" t="s">
        <v>5459</v>
      </c>
      <c r="Q5410" t="s">
        <v>315</v>
      </c>
      <c r="R5410" t="str">
        <f>IF(database_public_cloud_VMs[[#This Row],[Azure Environment]]="Enterprise Agreement","Licence Included","Bring Your Own Licence")</f>
        <v>Bring Your Own Licence</v>
      </c>
      <c r="S5410" t="s">
        <v>5599</v>
      </c>
      <c r="T5410" t="s">
        <v>5461</v>
      </c>
      <c r="U5410" t="s">
        <v>5465</v>
      </c>
      <c r="V5410" t="s">
        <v>5461</v>
      </c>
      <c r="W5410" t="s">
        <v>182</v>
      </c>
      <c r="X5410" t="s">
        <v>183</v>
      </c>
      <c r="Y5410" s="28" t="s">
        <v>5467</v>
      </c>
      <c r="Z5410" t="s">
        <v>5463</v>
      </c>
      <c r="AA541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411" spans="1:27" x14ac:dyDescent="0.45">
      <c r="A5411" s="24" t="s">
        <v>6014</v>
      </c>
      <c r="B5411" t="s">
        <v>55</v>
      </c>
      <c r="C5411" s="25" t="s">
        <v>5454</v>
      </c>
      <c r="D5411" t="s">
        <v>170</v>
      </c>
      <c r="E5411" t="s">
        <v>5954</v>
      </c>
      <c r="F5411" t="s">
        <v>5961</v>
      </c>
      <c r="G5411" s="26">
        <v>16</v>
      </c>
      <c r="H5411" s="26">
        <v>64</v>
      </c>
      <c r="I5411" s="26">
        <v>128</v>
      </c>
      <c r="J5411" s="27" t="s">
        <v>310</v>
      </c>
      <c r="K5411" s="27" t="s">
        <v>5457</v>
      </c>
      <c r="L5411" s="27" t="s">
        <v>1591</v>
      </c>
      <c r="M5411" t="s">
        <v>31</v>
      </c>
      <c r="N5411" t="s">
        <v>188</v>
      </c>
      <c r="O5411" t="s">
        <v>188</v>
      </c>
      <c r="P5411" t="s">
        <v>5459</v>
      </c>
      <c r="Q5411" t="s">
        <v>315</v>
      </c>
      <c r="R5411" t="str">
        <f>IF(database_public_cloud_VMs[[#This Row],[Azure Environment]]="Enterprise Agreement","Licence Included","Bring Your Own Licence")</f>
        <v>Licence Included</v>
      </c>
      <c r="S5411" t="s">
        <v>5460</v>
      </c>
      <c r="T5411" t="s">
        <v>5461</v>
      </c>
      <c r="U5411" t="s">
        <v>5462</v>
      </c>
      <c r="V5411" t="s">
        <v>5461</v>
      </c>
      <c r="W5411" t="s">
        <v>182</v>
      </c>
      <c r="X5411" t="s">
        <v>183</v>
      </c>
      <c r="Y5411" s="28">
        <v>1.2487999999999999</v>
      </c>
      <c r="Z5411" t="s">
        <v>5463</v>
      </c>
      <c r="AA5411" s="29">
        <f>IF(database_public_cloud_VMs[[#This Row],[Currency]]="USD",(database_public_cloud_VMs[[#This Row],[Rate]]*param_exchange_rate)/(1+param_discount_aws),database_public_cloud_VMs[[#This Row],[Rate]])</f>
        <v>1.2487999999999999</v>
      </c>
    </row>
    <row r="5412" spans="1:27" x14ac:dyDescent="0.45">
      <c r="A5412" s="24" t="s">
        <v>6015</v>
      </c>
      <c r="B5412" t="s">
        <v>55</v>
      </c>
      <c r="C5412" s="25" t="s">
        <v>5454</v>
      </c>
      <c r="D5412" t="s">
        <v>170</v>
      </c>
      <c r="E5412" t="s">
        <v>5954</v>
      </c>
      <c r="F5412" t="s">
        <v>5961</v>
      </c>
      <c r="G5412" s="26">
        <v>16</v>
      </c>
      <c r="H5412" s="26">
        <v>64</v>
      </c>
      <c r="I5412" s="26">
        <v>128</v>
      </c>
      <c r="J5412" s="27" t="s">
        <v>310</v>
      </c>
      <c r="K5412" s="27" t="s">
        <v>5457</v>
      </c>
      <c r="L5412" s="27" t="s">
        <v>1591</v>
      </c>
      <c r="M5412" t="s">
        <v>31</v>
      </c>
      <c r="N5412" t="s">
        <v>188</v>
      </c>
      <c r="O5412" t="s">
        <v>188</v>
      </c>
      <c r="P5412" t="s">
        <v>5459</v>
      </c>
      <c r="Q5412" t="s">
        <v>315</v>
      </c>
      <c r="R5412" t="str">
        <f>IF(database_public_cloud_VMs[[#This Row],[Azure Environment]]="Enterprise Agreement","Licence Included","Bring Your Own Licence")</f>
        <v>Licence Included</v>
      </c>
      <c r="S5412" t="s">
        <v>5460</v>
      </c>
      <c r="T5412" t="s">
        <v>5461</v>
      </c>
      <c r="U5412" t="s">
        <v>5465</v>
      </c>
      <c r="V5412" t="s">
        <v>5461</v>
      </c>
      <c r="W5412" t="s">
        <v>182</v>
      </c>
      <c r="X5412" t="s">
        <v>183</v>
      </c>
      <c r="Y5412" s="28">
        <v>1.0029999999999999</v>
      </c>
      <c r="Z5412" t="s">
        <v>5463</v>
      </c>
      <c r="AA5412" s="29">
        <f>IF(database_public_cloud_VMs[[#This Row],[Currency]]="USD",(database_public_cloud_VMs[[#This Row],[Rate]]*param_exchange_rate)/(1+param_discount_aws),database_public_cloud_VMs[[#This Row],[Rate]])</f>
        <v>1.0029999999999999</v>
      </c>
    </row>
    <row r="5413" spans="1:27" x14ac:dyDescent="0.45">
      <c r="A5413" s="24" t="s">
        <v>6016</v>
      </c>
      <c r="B5413" t="s">
        <v>55</v>
      </c>
      <c r="C5413" s="25" t="s">
        <v>5454</v>
      </c>
      <c r="D5413" t="s">
        <v>170</v>
      </c>
      <c r="E5413" t="s">
        <v>5954</v>
      </c>
      <c r="F5413" t="s">
        <v>5961</v>
      </c>
      <c r="G5413" s="26">
        <v>16</v>
      </c>
      <c r="H5413" s="26">
        <v>64</v>
      </c>
      <c r="I5413" s="26">
        <v>128</v>
      </c>
      <c r="J5413" s="27" t="s">
        <v>310</v>
      </c>
      <c r="K5413" s="27" t="s">
        <v>5457</v>
      </c>
      <c r="L5413" s="27" t="s">
        <v>1591</v>
      </c>
      <c r="M5413" t="s">
        <v>31</v>
      </c>
      <c r="N5413" t="s">
        <v>177</v>
      </c>
      <c r="O5413" t="s">
        <v>178</v>
      </c>
      <c r="P5413" t="s">
        <v>5459</v>
      </c>
      <c r="Q5413" t="s">
        <v>315</v>
      </c>
      <c r="R5413" t="str">
        <f>IF(database_public_cloud_VMs[[#This Row],[Azure Environment]]="Enterprise Agreement","Licence Included","Bring Your Own Licence")</f>
        <v>Licence Included</v>
      </c>
      <c r="S5413" t="s">
        <v>5460</v>
      </c>
      <c r="T5413" t="s">
        <v>5461</v>
      </c>
      <c r="U5413" t="s">
        <v>5465</v>
      </c>
      <c r="V5413" t="s">
        <v>5461</v>
      </c>
      <c r="W5413" t="s">
        <v>182</v>
      </c>
      <c r="X5413" t="s">
        <v>183</v>
      </c>
      <c r="Y5413" s="28" t="s">
        <v>5467</v>
      </c>
      <c r="Z5413" t="s">
        <v>5463</v>
      </c>
      <c r="AA541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414" spans="1:27" x14ac:dyDescent="0.45">
      <c r="A5414" s="24" t="s">
        <v>6017</v>
      </c>
      <c r="B5414" t="s">
        <v>55</v>
      </c>
      <c r="C5414" s="25" t="s">
        <v>5454</v>
      </c>
      <c r="D5414" t="s">
        <v>170</v>
      </c>
      <c r="E5414" t="s">
        <v>5954</v>
      </c>
      <c r="F5414" t="s">
        <v>5961</v>
      </c>
      <c r="G5414" s="26">
        <v>16</v>
      </c>
      <c r="H5414" s="26">
        <v>64</v>
      </c>
      <c r="I5414" s="26">
        <v>128</v>
      </c>
      <c r="J5414" s="27" t="s">
        <v>310</v>
      </c>
      <c r="K5414" s="27" t="s">
        <v>5457</v>
      </c>
      <c r="L5414" s="27" t="s">
        <v>1591</v>
      </c>
      <c r="M5414" t="s">
        <v>31</v>
      </c>
      <c r="N5414" t="s">
        <v>177</v>
      </c>
      <c r="O5414" t="s">
        <v>185</v>
      </c>
      <c r="P5414" t="s">
        <v>5459</v>
      </c>
      <c r="Q5414" t="s">
        <v>315</v>
      </c>
      <c r="R5414" t="str">
        <f>IF(database_public_cloud_VMs[[#This Row],[Azure Environment]]="Enterprise Agreement","Licence Included","Bring Your Own Licence")</f>
        <v>Licence Included</v>
      </c>
      <c r="S5414" t="s">
        <v>5460</v>
      </c>
      <c r="T5414" t="s">
        <v>5461</v>
      </c>
      <c r="U5414" t="s">
        <v>5465</v>
      </c>
      <c r="V5414" t="s">
        <v>5461</v>
      </c>
      <c r="W5414" t="s">
        <v>182</v>
      </c>
      <c r="X5414" t="s">
        <v>183</v>
      </c>
      <c r="Y5414" s="28" t="s">
        <v>5467</v>
      </c>
      <c r="Z5414" t="s">
        <v>5463</v>
      </c>
      <c r="AA541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415" spans="1:27" x14ac:dyDescent="0.45">
      <c r="A5415" s="24" t="s">
        <v>6018</v>
      </c>
      <c r="B5415" t="s">
        <v>55</v>
      </c>
      <c r="C5415" s="25" t="s">
        <v>5454</v>
      </c>
      <c r="D5415" t="s">
        <v>170</v>
      </c>
      <c r="E5415" t="s">
        <v>5954</v>
      </c>
      <c r="F5415" t="s">
        <v>5961</v>
      </c>
      <c r="G5415" s="26">
        <v>16</v>
      </c>
      <c r="H5415" s="26">
        <v>64</v>
      </c>
      <c r="I5415" s="26">
        <v>128</v>
      </c>
      <c r="J5415" s="27" t="s">
        <v>310</v>
      </c>
      <c r="K5415" s="27" t="s">
        <v>5457</v>
      </c>
      <c r="L5415" s="27" t="s">
        <v>1591</v>
      </c>
      <c r="M5415" t="s">
        <v>31</v>
      </c>
      <c r="N5415" t="s">
        <v>188</v>
      </c>
      <c r="O5415" t="s">
        <v>188</v>
      </c>
      <c r="P5415" t="s">
        <v>5459</v>
      </c>
      <c r="Q5415" t="s">
        <v>315</v>
      </c>
      <c r="R5415" t="str">
        <f>IF(database_public_cloud_VMs[[#This Row],[Azure Environment]]="Enterprise Agreement","Licence Included","Bring Your Own Licence")</f>
        <v>Bring Your Own Licence</v>
      </c>
      <c r="S5415" t="s">
        <v>5599</v>
      </c>
      <c r="T5415" t="s">
        <v>5461</v>
      </c>
      <c r="U5415" t="s">
        <v>5462</v>
      </c>
      <c r="V5415" t="s">
        <v>5461</v>
      </c>
      <c r="W5415" t="s">
        <v>182</v>
      </c>
      <c r="X5415" t="s">
        <v>183</v>
      </c>
      <c r="Y5415" s="28" t="s">
        <v>5600</v>
      </c>
      <c r="Z5415" t="s">
        <v>5463</v>
      </c>
      <c r="AA541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416" spans="1:27" x14ac:dyDescent="0.45">
      <c r="A5416" s="24" t="s">
        <v>6019</v>
      </c>
      <c r="B5416" t="s">
        <v>55</v>
      </c>
      <c r="C5416" s="25" t="s">
        <v>5454</v>
      </c>
      <c r="D5416" t="s">
        <v>170</v>
      </c>
      <c r="E5416" t="s">
        <v>5954</v>
      </c>
      <c r="F5416" t="s">
        <v>5961</v>
      </c>
      <c r="G5416" s="26">
        <v>16</v>
      </c>
      <c r="H5416" s="26">
        <v>64</v>
      </c>
      <c r="I5416" s="26">
        <v>128</v>
      </c>
      <c r="J5416" s="27" t="s">
        <v>310</v>
      </c>
      <c r="K5416" s="27" t="s">
        <v>5457</v>
      </c>
      <c r="L5416" s="27" t="s">
        <v>1591</v>
      </c>
      <c r="M5416" t="s">
        <v>31</v>
      </c>
      <c r="N5416" t="s">
        <v>188</v>
      </c>
      <c r="O5416" t="s">
        <v>188</v>
      </c>
      <c r="P5416" t="s">
        <v>5459</v>
      </c>
      <c r="Q5416" t="s">
        <v>315</v>
      </c>
      <c r="R5416" t="str">
        <f>IF(database_public_cloud_VMs[[#This Row],[Azure Environment]]="Enterprise Agreement","Licence Included","Bring Your Own Licence")</f>
        <v>Bring Your Own Licence</v>
      </c>
      <c r="S5416" t="s">
        <v>5599</v>
      </c>
      <c r="T5416" t="s">
        <v>5461</v>
      </c>
      <c r="U5416" t="s">
        <v>5465</v>
      </c>
      <c r="V5416" t="s">
        <v>5461</v>
      </c>
      <c r="W5416" t="s">
        <v>182</v>
      </c>
      <c r="X5416" t="s">
        <v>183</v>
      </c>
      <c r="Y5416" s="28">
        <v>0.93400000000000005</v>
      </c>
      <c r="Z5416" t="s">
        <v>5463</v>
      </c>
      <c r="AA5416" s="29">
        <f>IF(database_public_cloud_VMs[[#This Row],[Currency]]="USD",(database_public_cloud_VMs[[#This Row],[Rate]]*param_exchange_rate)/(1+param_discount_aws),database_public_cloud_VMs[[#This Row],[Rate]])</f>
        <v>0.93400000000000005</v>
      </c>
    </row>
    <row r="5417" spans="1:27" x14ac:dyDescent="0.45">
      <c r="A5417" s="24" t="s">
        <v>6020</v>
      </c>
      <c r="B5417" t="s">
        <v>55</v>
      </c>
      <c r="C5417" s="25" t="s">
        <v>5454</v>
      </c>
      <c r="D5417" t="s">
        <v>170</v>
      </c>
      <c r="E5417" t="s">
        <v>5954</v>
      </c>
      <c r="F5417" t="s">
        <v>5961</v>
      </c>
      <c r="G5417" s="26">
        <v>16</v>
      </c>
      <c r="H5417" s="26">
        <v>64</v>
      </c>
      <c r="I5417" s="26">
        <v>128</v>
      </c>
      <c r="J5417" s="27" t="s">
        <v>310</v>
      </c>
      <c r="K5417" s="27" t="s">
        <v>5457</v>
      </c>
      <c r="L5417" s="27" t="s">
        <v>1591</v>
      </c>
      <c r="M5417" t="s">
        <v>31</v>
      </c>
      <c r="N5417" t="s">
        <v>177</v>
      </c>
      <c r="O5417" t="s">
        <v>178</v>
      </c>
      <c r="P5417" t="s">
        <v>5459</v>
      </c>
      <c r="Q5417" t="s">
        <v>315</v>
      </c>
      <c r="R5417" t="str">
        <f>IF(database_public_cloud_VMs[[#This Row],[Azure Environment]]="Enterprise Agreement","Licence Included","Bring Your Own Licence")</f>
        <v>Bring Your Own Licence</v>
      </c>
      <c r="S5417" t="s">
        <v>5599</v>
      </c>
      <c r="T5417" t="s">
        <v>5461</v>
      </c>
      <c r="U5417" t="s">
        <v>5465</v>
      </c>
      <c r="V5417" t="s">
        <v>5461</v>
      </c>
      <c r="W5417" t="s">
        <v>182</v>
      </c>
      <c r="X5417" t="s">
        <v>183</v>
      </c>
      <c r="Y5417" s="28" t="s">
        <v>5467</v>
      </c>
      <c r="Z5417" t="s">
        <v>5463</v>
      </c>
      <c r="AA541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418" spans="1:27" x14ac:dyDescent="0.45">
      <c r="A5418" s="24" t="s">
        <v>6021</v>
      </c>
      <c r="B5418" t="s">
        <v>55</v>
      </c>
      <c r="C5418" s="25" t="s">
        <v>5454</v>
      </c>
      <c r="D5418" t="s">
        <v>170</v>
      </c>
      <c r="E5418" t="s">
        <v>5954</v>
      </c>
      <c r="F5418" t="s">
        <v>5961</v>
      </c>
      <c r="G5418" s="26">
        <v>16</v>
      </c>
      <c r="H5418" s="26">
        <v>64</v>
      </c>
      <c r="I5418" s="26">
        <v>128</v>
      </c>
      <c r="J5418" s="27" t="s">
        <v>310</v>
      </c>
      <c r="K5418" s="27" t="s">
        <v>5457</v>
      </c>
      <c r="L5418" s="27" t="s">
        <v>1591</v>
      </c>
      <c r="M5418" t="s">
        <v>31</v>
      </c>
      <c r="N5418" t="s">
        <v>177</v>
      </c>
      <c r="O5418" t="s">
        <v>185</v>
      </c>
      <c r="P5418" t="s">
        <v>5459</v>
      </c>
      <c r="Q5418" t="s">
        <v>315</v>
      </c>
      <c r="R5418" t="str">
        <f>IF(database_public_cloud_VMs[[#This Row],[Azure Environment]]="Enterprise Agreement","Licence Included","Bring Your Own Licence")</f>
        <v>Bring Your Own Licence</v>
      </c>
      <c r="S5418" t="s">
        <v>5599</v>
      </c>
      <c r="T5418" t="s">
        <v>5461</v>
      </c>
      <c r="U5418" t="s">
        <v>5465</v>
      </c>
      <c r="V5418" t="s">
        <v>5461</v>
      </c>
      <c r="W5418" t="s">
        <v>182</v>
      </c>
      <c r="X5418" t="s">
        <v>183</v>
      </c>
      <c r="Y5418" s="28" t="s">
        <v>5467</v>
      </c>
      <c r="Z5418" t="s">
        <v>5463</v>
      </c>
      <c r="AA541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419" spans="1:27" x14ac:dyDescent="0.45">
      <c r="A5419" s="24" t="s">
        <v>6022</v>
      </c>
      <c r="B5419" t="s">
        <v>55</v>
      </c>
      <c r="C5419" s="25" t="s">
        <v>5454</v>
      </c>
      <c r="D5419" t="s">
        <v>170</v>
      </c>
      <c r="E5419" t="s">
        <v>5954</v>
      </c>
      <c r="F5419" t="s">
        <v>5966</v>
      </c>
      <c r="G5419" s="26">
        <v>1</v>
      </c>
      <c r="H5419" s="26">
        <v>0.5</v>
      </c>
      <c r="I5419" s="26">
        <v>4</v>
      </c>
      <c r="J5419" s="27" t="s">
        <v>310</v>
      </c>
      <c r="K5419" s="27" t="s">
        <v>5457</v>
      </c>
      <c r="L5419" s="27" t="s">
        <v>4742</v>
      </c>
      <c r="M5419" t="s">
        <v>31</v>
      </c>
      <c r="N5419" t="s">
        <v>188</v>
      </c>
      <c r="O5419" t="s">
        <v>188</v>
      </c>
      <c r="P5419" t="s">
        <v>5459</v>
      </c>
      <c r="Q5419" t="s">
        <v>315</v>
      </c>
      <c r="R5419" t="str">
        <f>IF(database_public_cloud_VMs[[#This Row],[Azure Environment]]="Enterprise Agreement","Licence Included","Bring Your Own Licence")</f>
        <v>Licence Included</v>
      </c>
      <c r="S5419" t="s">
        <v>5460</v>
      </c>
      <c r="T5419" t="s">
        <v>5461</v>
      </c>
      <c r="U5419" t="s">
        <v>5462</v>
      </c>
      <c r="V5419" t="s">
        <v>5461</v>
      </c>
      <c r="W5419" t="s">
        <v>182</v>
      </c>
      <c r="X5419" t="s">
        <v>183</v>
      </c>
      <c r="Y5419" s="28">
        <v>1.54E-2</v>
      </c>
      <c r="Z5419" t="s">
        <v>5463</v>
      </c>
      <c r="AA5419" s="29">
        <f>IF(database_public_cloud_VMs[[#This Row],[Currency]]="USD",(database_public_cloud_VMs[[#This Row],[Rate]]*param_exchange_rate)/(1+param_discount_aws),database_public_cloud_VMs[[#This Row],[Rate]])</f>
        <v>1.54E-2</v>
      </c>
    </row>
    <row r="5420" spans="1:27" x14ac:dyDescent="0.45">
      <c r="A5420" s="24" t="s">
        <v>6023</v>
      </c>
      <c r="B5420" t="s">
        <v>55</v>
      </c>
      <c r="C5420" s="25" t="s">
        <v>5454</v>
      </c>
      <c r="D5420" t="s">
        <v>170</v>
      </c>
      <c r="E5420" t="s">
        <v>5954</v>
      </c>
      <c r="F5420" t="s">
        <v>5966</v>
      </c>
      <c r="G5420" s="26">
        <v>1</v>
      </c>
      <c r="H5420" s="26">
        <v>0.5</v>
      </c>
      <c r="I5420" s="26">
        <v>4</v>
      </c>
      <c r="J5420" s="27" t="s">
        <v>310</v>
      </c>
      <c r="K5420" s="27" t="s">
        <v>5457</v>
      </c>
      <c r="L5420" s="27" t="s">
        <v>4742</v>
      </c>
      <c r="M5420" t="s">
        <v>31</v>
      </c>
      <c r="N5420" t="s">
        <v>188</v>
      </c>
      <c r="O5420" t="s">
        <v>188</v>
      </c>
      <c r="P5420" t="s">
        <v>5459</v>
      </c>
      <c r="Q5420" t="s">
        <v>315</v>
      </c>
      <c r="R5420" t="str">
        <f>IF(database_public_cloud_VMs[[#This Row],[Azure Environment]]="Enterprise Agreement","Licence Included","Bring Your Own Licence")</f>
        <v>Licence Included</v>
      </c>
      <c r="S5420" t="s">
        <v>5460</v>
      </c>
      <c r="T5420" t="s">
        <v>5461</v>
      </c>
      <c r="U5420" t="s">
        <v>5465</v>
      </c>
      <c r="V5420" t="s">
        <v>5461</v>
      </c>
      <c r="W5420" t="s">
        <v>182</v>
      </c>
      <c r="X5420" t="s">
        <v>183</v>
      </c>
      <c r="Y5420" s="28">
        <v>1.24E-2</v>
      </c>
      <c r="Z5420" t="s">
        <v>5463</v>
      </c>
      <c r="AA5420" s="29">
        <f>IF(database_public_cloud_VMs[[#This Row],[Currency]]="USD",(database_public_cloud_VMs[[#This Row],[Rate]]*param_exchange_rate)/(1+param_discount_aws),database_public_cloud_VMs[[#This Row],[Rate]])</f>
        <v>1.24E-2</v>
      </c>
    </row>
    <row r="5421" spans="1:27" x14ac:dyDescent="0.45">
      <c r="A5421" s="24" t="s">
        <v>6024</v>
      </c>
      <c r="B5421" t="s">
        <v>55</v>
      </c>
      <c r="C5421" s="25" t="s">
        <v>5454</v>
      </c>
      <c r="D5421" t="s">
        <v>170</v>
      </c>
      <c r="E5421" t="s">
        <v>5954</v>
      </c>
      <c r="F5421" t="s">
        <v>5966</v>
      </c>
      <c r="G5421" s="26">
        <v>1</v>
      </c>
      <c r="H5421" s="26">
        <v>0.5</v>
      </c>
      <c r="I5421" s="26">
        <v>4</v>
      </c>
      <c r="J5421" s="27" t="s">
        <v>310</v>
      </c>
      <c r="K5421" s="27" t="s">
        <v>5457</v>
      </c>
      <c r="L5421" s="27" t="s">
        <v>4742</v>
      </c>
      <c r="M5421" t="s">
        <v>31</v>
      </c>
      <c r="N5421" t="s">
        <v>177</v>
      </c>
      <c r="O5421" t="s">
        <v>178</v>
      </c>
      <c r="P5421" t="s">
        <v>5459</v>
      </c>
      <c r="Q5421" t="s">
        <v>315</v>
      </c>
      <c r="R5421" t="str">
        <f>IF(database_public_cloud_VMs[[#This Row],[Azure Environment]]="Enterprise Agreement","Licence Included","Bring Your Own Licence")</f>
        <v>Licence Included</v>
      </c>
      <c r="S5421" t="s">
        <v>5460</v>
      </c>
      <c r="T5421" t="s">
        <v>5461</v>
      </c>
      <c r="U5421" t="s">
        <v>5465</v>
      </c>
      <c r="V5421" t="s">
        <v>5461</v>
      </c>
      <c r="W5421" t="s">
        <v>182</v>
      </c>
      <c r="X5421" t="s">
        <v>183</v>
      </c>
      <c r="Y5421" s="28" t="s">
        <v>5467</v>
      </c>
      <c r="Z5421" t="s">
        <v>5463</v>
      </c>
      <c r="AA542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422" spans="1:27" x14ac:dyDescent="0.45">
      <c r="A5422" s="24" t="s">
        <v>6025</v>
      </c>
      <c r="B5422" t="s">
        <v>55</v>
      </c>
      <c r="C5422" s="25" t="s">
        <v>5454</v>
      </c>
      <c r="D5422" t="s">
        <v>170</v>
      </c>
      <c r="E5422" t="s">
        <v>5954</v>
      </c>
      <c r="F5422" t="s">
        <v>5966</v>
      </c>
      <c r="G5422" s="26">
        <v>1</v>
      </c>
      <c r="H5422" s="26">
        <v>0.5</v>
      </c>
      <c r="I5422" s="26">
        <v>4</v>
      </c>
      <c r="J5422" s="27" t="s">
        <v>310</v>
      </c>
      <c r="K5422" s="27" t="s">
        <v>5457</v>
      </c>
      <c r="L5422" s="27" t="s">
        <v>4742</v>
      </c>
      <c r="M5422" t="s">
        <v>31</v>
      </c>
      <c r="N5422" t="s">
        <v>177</v>
      </c>
      <c r="O5422" t="s">
        <v>185</v>
      </c>
      <c r="P5422" t="s">
        <v>5459</v>
      </c>
      <c r="Q5422" t="s">
        <v>315</v>
      </c>
      <c r="R5422" t="str">
        <f>IF(database_public_cloud_VMs[[#This Row],[Azure Environment]]="Enterprise Agreement","Licence Included","Bring Your Own Licence")</f>
        <v>Licence Included</v>
      </c>
      <c r="S5422" t="s">
        <v>5460</v>
      </c>
      <c r="T5422" t="s">
        <v>5461</v>
      </c>
      <c r="U5422" t="s">
        <v>5465</v>
      </c>
      <c r="V5422" t="s">
        <v>5461</v>
      </c>
      <c r="W5422" t="s">
        <v>182</v>
      </c>
      <c r="X5422" t="s">
        <v>183</v>
      </c>
      <c r="Y5422" s="28" t="s">
        <v>5467</v>
      </c>
      <c r="Z5422" t="s">
        <v>5463</v>
      </c>
      <c r="AA542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423" spans="1:27" x14ac:dyDescent="0.45">
      <c r="A5423" s="24" t="s">
        <v>6026</v>
      </c>
      <c r="B5423" t="s">
        <v>55</v>
      </c>
      <c r="C5423" s="25" t="s">
        <v>5454</v>
      </c>
      <c r="D5423" t="s">
        <v>170</v>
      </c>
      <c r="E5423" t="s">
        <v>5954</v>
      </c>
      <c r="F5423" t="s">
        <v>5966</v>
      </c>
      <c r="G5423" s="26">
        <v>1</v>
      </c>
      <c r="H5423" s="26">
        <v>0.5</v>
      </c>
      <c r="I5423" s="26">
        <v>4</v>
      </c>
      <c r="J5423" s="27" t="s">
        <v>310</v>
      </c>
      <c r="K5423" s="27" t="s">
        <v>5457</v>
      </c>
      <c r="L5423" s="27" t="s">
        <v>4742</v>
      </c>
      <c r="M5423" t="s">
        <v>31</v>
      </c>
      <c r="N5423" t="s">
        <v>188</v>
      </c>
      <c r="O5423" t="s">
        <v>188</v>
      </c>
      <c r="P5423" t="s">
        <v>5459</v>
      </c>
      <c r="Q5423" t="s">
        <v>315</v>
      </c>
      <c r="R5423" t="str">
        <f>IF(database_public_cloud_VMs[[#This Row],[Azure Environment]]="Enterprise Agreement","Licence Included","Bring Your Own Licence")</f>
        <v>Bring Your Own Licence</v>
      </c>
      <c r="S5423" t="s">
        <v>5599</v>
      </c>
      <c r="T5423" t="s">
        <v>5461</v>
      </c>
      <c r="U5423" t="s">
        <v>5462</v>
      </c>
      <c r="V5423" t="s">
        <v>5461</v>
      </c>
      <c r="W5423" t="s">
        <v>182</v>
      </c>
      <c r="X5423" t="s">
        <v>183</v>
      </c>
      <c r="Y5423" s="28" t="s">
        <v>5600</v>
      </c>
      <c r="Z5423" t="s">
        <v>5463</v>
      </c>
      <c r="AA542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424" spans="1:27" x14ac:dyDescent="0.45">
      <c r="A5424" s="24" t="s">
        <v>6027</v>
      </c>
      <c r="B5424" t="s">
        <v>55</v>
      </c>
      <c r="C5424" s="25" t="s">
        <v>5454</v>
      </c>
      <c r="D5424" t="s">
        <v>170</v>
      </c>
      <c r="E5424" t="s">
        <v>5954</v>
      </c>
      <c r="F5424" t="s">
        <v>5966</v>
      </c>
      <c r="G5424" s="26">
        <v>1</v>
      </c>
      <c r="H5424" s="26">
        <v>0.5</v>
      </c>
      <c r="I5424" s="26">
        <v>4</v>
      </c>
      <c r="J5424" s="27" t="s">
        <v>310</v>
      </c>
      <c r="K5424" s="27" t="s">
        <v>5457</v>
      </c>
      <c r="L5424" s="27" t="s">
        <v>4742</v>
      </c>
      <c r="M5424" t="s">
        <v>31</v>
      </c>
      <c r="N5424" t="s">
        <v>188</v>
      </c>
      <c r="O5424" t="s">
        <v>188</v>
      </c>
      <c r="P5424" t="s">
        <v>5459</v>
      </c>
      <c r="Q5424" t="s">
        <v>315</v>
      </c>
      <c r="R5424" t="str">
        <f>IF(database_public_cloud_VMs[[#This Row],[Azure Environment]]="Enterprise Agreement","Licence Included","Bring Your Own Licence")</f>
        <v>Bring Your Own Licence</v>
      </c>
      <c r="S5424" t="s">
        <v>5599</v>
      </c>
      <c r="T5424" t="s">
        <v>5461</v>
      </c>
      <c r="U5424" t="s">
        <v>5465</v>
      </c>
      <c r="V5424" t="s">
        <v>5461</v>
      </c>
      <c r="W5424" t="s">
        <v>182</v>
      </c>
      <c r="X5424" t="s">
        <v>183</v>
      </c>
      <c r="Y5424" s="28">
        <v>7.3000000000000001E-3</v>
      </c>
      <c r="Z5424" t="s">
        <v>5463</v>
      </c>
      <c r="AA5424" s="29">
        <f>IF(database_public_cloud_VMs[[#This Row],[Currency]]="USD",(database_public_cloud_VMs[[#This Row],[Rate]]*param_exchange_rate)/(1+param_discount_aws),database_public_cloud_VMs[[#This Row],[Rate]])</f>
        <v>7.3000000000000001E-3</v>
      </c>
    </row>
    <row r="5425" spans="1:27" x14ac:dyDescent="0.45">
      <c r="A5425" s="24" t="s">
        <v>6028</v>
      </c>
      <c r="B5425" t="s">
        <v>55</v>
      </c>
      <c r="C5425" s="25" t="s">
        <v>5454</v>
      </c>
      <c r="D5425" t="s">
        <v>170</v>
      </c>
      <c r="E5425" t="s">
        <v>5954</v>
      </c>
      <c r="F5425" t="s">
        <v>5966</v>
      </c>
      <c r="G5425" s="26">
        <v>1</v>
      </c>
      <c r="H5425" s="26">
        <v>0.5</v>
      </c>
      <c r="I5425" s="26">
        <v>4</v>
      </c>
      <c r="J5425" s="27" t="s">
        <v>310</v>
      </c>
      <c r="K5425" s="27" t="s">
        <v>5457</v>
      </c>
      <c r="L5425" s="27" t="s">
        <v>4742</v>
      </c>
      <c r="M5425" t="s">
        <v>31</v>
      </c>
      <c r="N5425" t="s">
        <v>177</v>
      </c>
      <c r="O5425" t="s">
        <v>178</v>
      </c>
      <c r="P5425" t="s">
        <v>5459</v>
      </c>
      <c r="Q5425" t="s">
        <v>315</v>
      </c>
      <c r="R5425" t="str">
        <f>IF(database_public_cloud_VMs[[#This Row],[Azure Environment]]="Enterprise Agreement","Licence Included","Bring Your Own Licence")</f>
        <v>Bring Your Own Licence</v>
      </c>
      <c r="S5425" t="s">
        <v>5599</v>
      </c>
      <c r="T5425" t="s">
        <v>5461</v>
      </c>
      <c r="U5425" t="s">
        <v>5465</v>
      </c>
      <c r="V5425" t="s">
        <v>5461</v>
      </c>
      <c r="W5425" t="s">
        <v>182</v>
      </c>
      <c r="X5425" t="s">
        <v>183</v>
      </c>
      <c r="Y5425" s="28" t="s">
        <v>5467</v>
      </c>
      <c r="Z5425" t="s">
        <v>5463</v>
      </c>
      <c r="AA542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426" spans="1:27" x14ac:dyDescent="0.45">
      <c r="A5426" s="24" t="s">
        <v>6029</v>
      </c>
      <c r="B5426" t="s">
        <v>55</v>
      </c>
      <c r="C5426" s="25" t="s">
        <v>5454</v>
      </c>
      <c r="D5426" t="s">
        <v>170</v>
      </c>
      <c r="E5426" t="s">
        <v>5954</v>
      </c>
      <c r="F5426" t="s">
        <v>5966</v>
      </c>
      <c r="G5426" s="26">
        <v>1</v>
      </c>
      <c r="H5426" s="26">
        <v>0.5</v>
      </c>
      <c r="I5426" s="26">
        <v>4</v>
      </c>
      <c r="J5426" s="27" t="s">
        <v>310</v>
      </c>
      <c r="K5426" s="27" t="s">
        <v>5457</v>
      </c>
      <c r="L5426" s="27" t="s">
        <v>4742</v>
      </c>
      <c r="M5426" t="s">
        <v>31</v>
      </c>
      <c r="N5426" t="s">
        <v>177</v>
      </c>
      <c r="O5426" t="s">
        <v>185</v>
      </c>
      <c r="P5426" t="s">
        <v>5459</v>
      </c>
      <c r="Q5426" t="s">
        <v>315</v>
      </c>
      <c r="R5426" t="str">
        <f>IF(database_public_cloud_VMs[[#This Row],[Azure Environment]]="Enterprise Agreement","Licence Included","Bring Your Own Licence")</f>
        <v>Bring Your Own Licence</v>
      </c>
      <c r="S5426" t="s">
        <v>5599</v>
      </c>
      <c r="T5426" t="s">
        <v>5461</v>
      </c>
      <c r="U5426" t="s">
        <v>5465</v>
      </c>
      <c r="V5426" t="s">
        <v>5461</v>
      </c>
      <c r="W5426" t="s">
        <v>182</v>
      </c>
      <c r="X5426" t="s">
        <v>183</v>
      </c>
      <c r="Y5426" s="28" t="s">
        <v>5467</v>
      </c>
      <c r="Z5426" t="s">
        <v>5463</v>
      </c>
      <c r="AA542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427" spans="1:27" x14ac:dyDescent="0.45">
      <c r="A5427" s="24" t="s">
        <v>6030</v>
      </c>
      <c r="B5427" t="s">
        <v>55</v>
      </c>
      <c r="C5427" s="25" t="s">
        <v>5454</v>
      </c>
      <c r="D5427" t="s">
        <v>170</v>
      </c>
      <c r="E5427" t="s">
        <v>5954</v>
      </c>
      <c r="F5427" t="s">
        <v>5971</v>
      </c>
      <c r="G5427" s="26">
        <v>1</v>
      </c>
      <c r="H5427" s="26">
        <v>2</v>
      </c>
      <c r="I5427" s="26">
        <v>4</v>
      </c>
      <c r="J5427" s="27" t="s">
        <v>310</v>
      </c>
      <c r="K5427" s="27" t="s">
        <v>5457</v>
      </c>
      <c r="L5427" s="27" t="s">
        <v>249</v>
      </c>
      <c r="M5427" t="s">
        <v>31</v>
      </c>
      <c r="N5427" t="s">
        <v>188</v>
      </c>
      <c r="O5427" t="s">
        <v>188</v>
      </c>
      <c r="P5427" t="s">
        <v>5459</v>
      </c>
      <c r="Q5427" t="s">
        <v>315</v>
      </c>
      <c r="R5427" t="str">
        <f>IF(database_public_cloud_VMs[[#This Row],[Azure Environment]]="Enterprise Agreement","Licence Included","Bring Your Own Licence")</f>
        <v>Licence Included</v>
      </c>
      <c r="S5427" t="s">
        <v>5460</v>
      </c>
      <c r="T5427" t="s">
        <v>5461</v>
      </c>
      <c r="U5427" t="s">
        <v>5462</v>
      </c>
      <c r="V5427" t="s">
        <v>5461</v>
      </c>
      <c r="W5427" t="s">
        <v>182</v>
      </c>
      <c r="X5427" t="s">
        <v>183</v>
      </c>
      <c r="Y5427" s="28">
        <v>4.1799999999999997E-2</v>
      </c>
      <c r="Z5427" t="s">
        <v>5463</v>
      </c>
      <c r="AA5427" s="29">
        <f>IF(database_public_cloud_VMs[[#This Row],[Currency]]="USD",(database_public_cloud_VMs[[#This Row],[Rate]]*param_exchange_rate)/(1+param_discount_aws),database_public_cloud_VMs[[#This Row],[Rate]])</f>
        <v>4.1799999999999997E-2</v>
      </c>
    </row>
    <row r="5428" spans="1:27" x14ac:dyDescent="0.45">
      <c r="A5428" s="24" t="s">
        <v>6031</v>
      </c>
      <c r="B5428" t="s">
        <v>55</v>
      </c>
      <c r="C5428" s="25" t="s">
        <v>5454</v>
      </c>
      <c r="D5428" t="s">
        <v>170</v>
      </c>
      <c r="E5428" t="s">
        <v>5954</v>
      </c>
      <c r="F5428" t="s">
        <v>5971</v>
      </c>
      <c r="G5428" s="26">
        <v>1</v>
      </c>
      <c r="H5428" s="26">
        <v>2</v>
      </c>
      <c r="I5428" s="26">
        <v>4</v>
      </c>
      <c r="J5428" s="27" t="s">
        <v>310</v>
      </c>
      <c r="K5428" s="27" t="s">
        <v>5457</v>
      </c>
      <c r="L5428" s="27" t="s">
        <v>249</v>
      </c>
      <c r="M5428" t="s">
        <v>31</v>
      </c>
      <c r="N5428" t="s">
        <v>188</v>
      </c>
      <c r="O5428" t="s">
        <v>188</v>
      </c>
      <c r="P5428" t="s">
        <v>5459</v>
      </c>
      <c r="Q5428" t="s">
        <v>315</v>
      </c>
      <c r="R5428" t="str">
        <f>IF(database_public_cloud_VMs[[#This Row],[Azure Environment]]="Enterprise Agreement","Licence Included","Bring Your Own Licence")</f>
        <v>Licence Included</v>
      </c>
      <c r="S5428" t="s">
        <v>5460</v>
      </c>
      <c r="T5428" t="s">
        <v>5461</v>
      </c>
      <c r="U5428" t="s">
        <v>5465</v>
      </c>
      <c r="V5428" t="s">
        <v>5461</v>
      </c>
      <c r="W5428" t="s">
        <v>182</v>
      </c>
      <c r="X5428" t="s">
        <v>183</v>
      </c>
      <c r="Y5428" s="28">
        <v>3.3599999999999998E-2</v>
      </c>
      <c r="Z5428" t="s">
        <v>5463</v>
      </c>
      <c r="AA5428" s="29">
        <f>IF(database_public_cloud_VMs[[#This Row],[Currency]]="USD",(database_public_cloud_VMs[[#This Row],[Rate]]*param_exchange_rate)/(1+param_discount_aws),database_public_cloud_VMs[[#This Row],[Rate]])</f>
        <v>3.3599999999999998E-2</v>
      </c>
    </row>
    <row r="5429" spans="1:27" x14ac:dyDescent="0.45">
      <c r="A5429" s="24" t="s">
        <v>6032</v>
      </c>
      <c r="B5429" t="s">
        <v>55</v>
      </c>
      <c r="C5429" s="25" t="s">
        <v>5454</v>
      </c>
      <c r="D5429" t="s">
        <v>170</v>
      </c>
      <c r="E5429" t="s">
        <v>5954</v>
      </c>
      <c r="F5429" t="s">
        <v>5971</v>
      </c>
      <c r="G5429" s="26">
        <v>1</v>
      </c>
      <c r="H5429" s="26">
        <v>2</v>
      </c>
      <c r="I5429" s="26">
        <v>4</v>
      </c>
      <c r="J5429" s="27" t="s">
        <v>310</v>
      </c>
      <c r="K5429" s="27" t="s">
        <v>5457</v>
      </c>
      <c r="L5429" s="27" t="s">
        <v>249</v>
      </c>
      <c r="M5429" t="s">
        <v>31</v>
      </c>
      <c r="N5429" t="s">
        <v>177</v>
      </c>
      <c r="O5429" t="s">
        <v>178</v>
      </c>
      <c r="P5429" t="s">
        <v>5459</v>
      </c>
      <c r="Q5429" t="s">
        <v>315</v>
      </c>
      <c r="R5429" t="str">
        <f>IF(database_public_cloud_VMs[[#This Row],[Azure Environment]]="Enterprise Agreement","Licence Included","Bring Your Own Licence")</f>
        <v>Licence Included</v>
      </c>
      <c r="S5429" t="s">
        <v>5460</v>
      </c>
      <c r="T5429" t="s">
        <v>5461</v>
      </c>
      <c r="U5429" t="s">
        <v>5465</v>
      </c>
      <c r="V5429" t="s">
        <v>5461</v>
      </c>
      <c r="W5429" t="s">
        <v>182</v>
      </c>
      <c r="X5429" t="s">
        <v>183</v>
      </c>
      <c r="Y5429" s="28" t="s">
        <v>5467</v>
      </c>
      <c r="Z5429" t="s">
        <v>5463</v>
      </c>
      <c r="AA542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430" spans="1:27" x14ac:dyDescent="0.45">
      <c r="A5430" s="24" t="s">
        <v>6033</v>
      </c>
      <c r="B5430" t="s">
        <v>55</v>
      </c>
      <c r="C5430" s="25" t="s">
        <v>5454</v>
      </c>
      <c r="D5430" t="s">
        <v>170</v>
      </c>
      <c r="E5430" t="s">
        <v>5954</v>
      </c>
      <c r="F5430" t="s">
        <v>5971</v>
      </c>
      <c r="G5430" s="26">
        <v>1</v>
      </c>
      <c r="H5430" s="26">
        <v>2</v>
      </c>
      <c r="I5430" s="26">
        <v>4</v>
      </c>
      <c r="J5430" s="27" t="s">
        <v>310</v>
      </c>
      <c r="K5430" s="27" t="s">
        <v>5457</v>
      </c>
      <c r="L5430" s="27" t="s">
        <v>249</v>
      </c>
      <c r="M5430" t="s">
        <v>31</v>
      </c>
      <c r="N5430" t="s">
        <v>177</v>
      </c>
      <c r="O5430" t="s">
        <v>185</v>
      </c>
      <c r="P5430" t="s">
        <v>5459</v>
      </c>
      <c r="Q5430" t="s">
        <v>315</v>
      </c>
      <c r="R5430" t="str">
        <f>IF(database_public_cloud_VMs[[#This Row],[Azure Environment]]="Enterprise Agreement","Licence Included","Bring Your Own Licence")</f>
        <v>Licence Included</v>
      </c>
      <c r="S5430" t="s">
        <v>5460</v>
      </c>
      <c r="T5430" t="s">
        <v>5461</v>
      </c>
      <c r="U5430" t="s">
        <v>5465</v>
      </c>
      <c r="V5430" t="s">
        <v>5461</v>
      </c>
      <c r="W5430" t="s">
        <v>182</v>
      </c>
      <c r="X5430" t="s">
        <v>183</v>
      </c>
      <c r="Y5430" s="28" t="s">
        <v>5467</v>
      </c>
      <c r="Z5430" t="s">
        <v>5463</v>
      </c>
      <c r="AA543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431" spans="1:27" x14ac:dyDescent="0.45">
      <c r="A5431" s="24" t="s">
        <v>6034</v>
      </c>
      <c r="B5431" t="s">
        <v>55</v>
      </c>
      <c r="C5431" s="25" t="s">
        <v>5454</v>
      </c>
      <c r="D5431" t="s">
        <v>170</v>
      </c>
      <c r="E5431" t="s">
        <v>5954</v>
      </c>
      <c r="F5431" t="s">
        <v>5971</v>
      </c>
      <c r="G5431" s="26">
        <v>1</v>
      </c>
      <c r="H5431" s="26">
        <v>2</v>
      </c>
      <c r="I5431" s="26">
        <v>4</v>
      </c>
      <c r="J5431" s="27" t="s">
        <v>310</v>
      </c>
      <c r="K5431" s="27" t="s">
        <v>5457</v>
      </c>
      <c r="L5431" s="27" t="s">
        <v>249</v>
      </c>
      <c r="M5431" t="s">
        <v>31</v>
      </c>
      <c r="N5431" t="s">
        <v>188</v>
      </c>
      <c r="O5431" t="s">
        <v>188</v>
      </c>
      <c r="P5431" t="s">
        <v>5459</v>
      </c>
      <c r="Q5431" t="s">
        <v>315</v>
      </c>
      <c r="R5431" t="str">
        <f>IF(database_public_cloud_VMs[[#This Row],[Azure Environment]]="Enterprise Agreement","Licence Included","Bring Your Own Licence")</f>
        <v>Bring Your Own Licence</v>
      </c>
      <c r="S5431" t="s">
        <v>5599</v>
      </c>
      <c r="T5431" t="s">
        <v>5461</v>
      </c>
      <c r="U5431" t="s">
        <v>5462</v>
      </c>
      <c r="V5431" t="s">
        <v>5461</v>
      </c>
      <c r="W5431" t="s">
        <v>182</v>
      </c>
      <c r="X5431" t="s">
        <v>183</v>
      </c>
      <c r="Y5431" s="28" t="s">
        <v>5600</v>
      </c>
      <c r="Z5431" t="s">
        <v>5463</v>
      </c>
      <c r="AA543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432" spans="1:27" x14ac:dyDescent="0.45">
      <c r="A5432" s="24" t="s">
        <v>6035</v>
      </c>
      <c r="B5432" t="s">
        <v>55</v>
      </c>
      <c r="C5432" s="25" t="s">
        <v>5454</v>
      </c>
      <c r="D5432" t="s">
        <v>170</v>
      </c>
      <c r="E5432" t="s">
        <v>5954</v>
      </c>
      <c r="F5432" t="s">
        <v>5971</v>
      </c>
      <c r="G5432" s="26">
        <v>1</v>
      </c>
      <c r="H5432" s="26">
        <v>2</v>
      </c>
      <c r="I5432" s="26">
        <v>4</v>
      </c>
      <c r="J5432" s="27" t="s">
        <v>310</v>
      </c>
      <c r="K5432" s="27" t="s">
        <v>5457</v>
      </c>
      <c r="L5432" s="27" t="s">
        <v>249</v>
      </c>
      <c r="M5432" t="s">
        <v>31</v>
      </c>
      <c r="N5432" t="s">
        <v>188</v>
      </c>
      <c r="O5432" t="s">
        <v>188</v>
      </c>
      <c r="P5432" t="s">
        <v>5459</v>
      </c>
      <c r="Q5432" t="s">
        <v>315</v>
      </c>
      <c r="R5432" t="str">
        <f>IF(database_public_cloud_VMs[[#This Row],[Azure Environment]]="Enterprise Agreement","Licence Included","Bring Your Own Licence")</f>
        <v>Bring Your Own Licence</v>
      </c>
      <c r="S5432" t="s">
        <v>5599</v>
      </c>
      <c r="T5432" t="s">
        <v>5461</v>
      </c>
      <c r="U5432" t="s">
        <v>5465</v>
      </c>
      <c r="V5432" t="s">
        <v>5461</v>
      </c>
      <c r="W5432" t="s">
        <v>182</v>
      </c>
      <c r="X5432" t="s">
        <v>183</v>
      </c>
      <c r="Y5432" s="28">
        <v>2.9100000000000001E-2</v>
      </c>
      <c r="Z5432" t="s">
        <v>5463</v>
      </c>
      <c r="AA5432" s="29">
        <f>IF(database_public_cloud_VMs[[#This Row],[Currency]]="USD",(database_public_cloud_VMs[[#This Row],[Rate]]*param_exchange_rate)/(1+param_discount_aws),database_public_cloud_VMs[[#This Row],[Rate]])</f>
        <v>2.9100000000000001E-2</v>
      </c>
    </row>
    <row r="5433" spans="1:27" x14ac:dyDescent="0.45">
      <c r="A5433" s="24" t="s">
        <v>6036</v>
      </c>
      <c r="B5433" t="s">
        <v>55</v>
      </c>
      <c r="C5433" s="25" t="s">
        <v>5454</v>
      </c>
      <c r="D5433" t="s">
        <v>170</v>
      </c>
      <c r="E5433" t="s">
        <v>5954</v>
      </c>
      <c r="F5433" t="s">
        <v>5971</v>
      </c>
      <c r="G5433" s="26">
        <v>1</v>
      </c>
      <c r="H5433" s="26">
        <v>2</v>
      </c>
      <c r="I5433" s="26">
        <v>4</v>
      </c>
      <c r="J5433" s="27" t="s">
        <v>310</v>
      </c>
      <c r="K5433" s="27" t="s">
        <v>5457</v>
      </c>
      <c r="L5433" s="27" t="s">
        <v>249</v>
      </c>
      <c r="M5433" t="s">
        <v>31</v>
      </c>
      <c r="N5433" t="s">
        <v>177</v>
      </c>
      <c r="O5433" t="s">
        <v>178</v>
      </c>
      <c r="P5433" t="s">
        <v>5459</v>
      </c>
      <c r="Q5433" t="s">
        <v>315</v>
      </c>
      <c r="R5433" t="str">
        <f>IF(database_public_cloud_VMs[[#This Row],[Azure Environment]]="Enterprise Agreement","Licence Included","Bring Your Own Licence")</f>
        <v>Bring Your Own Licence</v>
      </c>
      <c r="S5433" t="s">
        <v>5599</v>
      </c>
      <c r="T5433" t="s">
        <v>5461</v>
      </c>
      <c r="U5433" t="s">
        <v>5465</v>
      </c>
      <c r="V5433" t="s">
        <v>5461</v>
      </c>
      <c r="W5433" t="s">
        <v>182</v>
      </c>
      <c r="X5433" t="s">
        <v>183</v>
      </c>
      <c r="Y5433" s="28" t="s">
        <v>5467</v>
      </c>
      <c r="Z5433" t="s">
        <v>5463</v>
      </c>
      <c r="AA543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434" spans="1:27" x14ac:dyDescent="0.45">
      <c r="A5434" s="24" t="s">
        <v>6037</v>
      </c>
      <c r="B5434" t="s">
        <v>55</v>
      </c>
      <c r="C5434" s="25" t="s">
        <v>5454</v>
      </c>
      <c r="D5434" t="s">
        <v>170</v>
      </c>
      <c r="E5434" t="s">
        <v>5954</v>
      </c>
      <c r="F5434" t="s">
        <v>5971</v>
      </c>
      <c r="G5434" s="26">
        <v>1</v>
      </c>
      <c r="H5434" s="26">
        <v>2</v>
      </c>
      <c r="I5434" s="26">
        <v>4</v>
      </c>
      <c r="J5434" s="27" t="s">
        <v>310</v>
      </c>
      <c r="K5434" s="27" t="s">
        <v>5457</v>
      </c>
      <c r="L5434" s="27" t="s">
        <v>249</v>
      </c>
      <c r="M5434" t="s">
        <v>31</v>
      </c>
      <c r="N5434" t="s">
        <v>177</v>
      </c>
      <c r="O5434" t="s">
        <v>185</v>
      </c>
      <c r="P5434" t="s">
        <v>5459</v>
      </c>
      <c r="Q5434" t="s">
        <v>315</v>
      </c>
      <c r="R5434" t="str">
        <f>IF(database_public_cloud_VMs[[#This Row],[Azure Environment]]="Enterprise Agreement","Licence Included","Bring Your Own Licence")</f>
        <v>Bring Your Own Licence</v>
      </c>
      <c r="S5434" t="s">
        <v>5599</v>
      </c>
      <c r="T5434" t="s">
        <v>5461</v>
      </c>
      <c r="U5434" t="s">
        <v>5465</v>
      </c>
      <c r="V5434" t="s">
        <v>5461</v>
      </c>
      <c r="W5434" t="s">
        <v>182</v>
      </c>
      <c r="X5434" t="s">
        <v>183</v>
      </c>
      <c r="Y5434" s="28" t="s">
        <v>5467</v>
      </c>
      <c r="Z5434" t="s">
        <v>5463</v>
      </c>
      <c r="AA543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435" spans="1:27" x14ac:dyDescent="0.45">
      <c r="A5435" s="24" t="s">
        <v>6038</v>
      </c>
      <c r="B5435" t="s">
        <v>55</v>
      </c>
      <c r="C5435" s="25" t="s">
        <v>5454</v>
      </c>
      <c r="D5435" t="s">
        <v>170</v>
      </c>
      <c r="E5435" t="s">
        <v>5954</v>
      </c>
      <c r="F5435" t="s">
        <v>5976</v>
      </c>
      <c r="G5435" s="26">
        <v>1</v>
      </c>
      <c r="H5435" s="26">
        <v>1</v>
      </c>
      <c r="I5435" s="26">
        <v>4</v>
      </c>
      <c r="J5435" s="27" t="s">
        <v>310</v>
      </c>
      <c r="K5435" s="27" t="s">
        <v>5457</v>
      </c>
      <c r="L5435" s="27" t="s">
        <v>4727</v>
      </c>
      <c r="M5435" t="s">
        <v>31</v>
      </c>
      <c r="N5435" t="s">
        <v>188</v>
      </c>
      <c r="O5435" t="s">
        <v>188</v>
      </c>
      <c r="P5435" t="s">
        <v>5459</v>
      </c>
      <c r="Q5435" t="s">
        <v>315</v>
      </c>
      <c r="R5435" t="str">
        <f>IF(database_public_cloud_VMs[[#This Row],[Azure Environment]]="Enterprise Agreement","Licence Included","Bring Your Own Licence")</f>
        <v>Licence Included</v>
      </c>
      <c r="S5435" t="s">
        <v>5460</v>
      </c>
      <c r="T5435" t="s">
        <v>5461</v>
      </c>
      <c r="U5435" t="s">
        <v>5462</v>
      </c>
      <c r="V5435" t="s">
        <v>5461</v>
      </c>
      <c r="W5435" t="s">
        <v>182</v>
      </c>
      <c r="X5435" t="s">
        <v>183</v>
      </c>
      <c r="Y5435" s="28">
        <v>2.3599999999999999E-2</v>
      </c>
      <c r="Z5435" t="s">
        <v>5463</v>
      </c>
      <c r="AA5435" s="29">
        <f>IF(database_public_cloud_VMs[[#This Row],[Currency]]="USD",(database_public_cloud_VMs[[#This Row],[Rate]]*param_exchange_rate)/(1+param_discount_aws),database_public_cloud_VMs[[#This Row],[Rate]])</f>
        <v>2.3599999999999999E-2</v>
      </c>
    </row>
    <row r="5436" spans="1:27" x14ac:dyDescent="0.45">
      <c r="A5436" s="24" t="s">
        <v>6039</v>
      </c>
      <c r="B5436" t="s">
        <v>55</v>
      </c>
      <c r="C5436" s="25" t="s">
        <v>5454</v>
      </c>
      <c r="D5436" t="s">
        <v>170</v>
      </c>
      <c r="E5436" t="s">
        <v>5954</v>
      </c>
      <c r="F5436" t="s">
        <v>5976</v>
      </c>
      <c r="G5436" s="26">
        <v>1</v>
      </c>
      <c r="H5436" s="26">
        <v>1</v>
      </c>
      <c r="I5436" s="26">
        <v>4</v>
      </c>
      <c r="J5436" s="27" t="s">
        <v>310</v>
      </c>
      <c r="K5436" s="27" t="s">
        <v>5457</v>
      </c>
      <c r="L5436" s="27" t="s">
        <v>4727</v>
      </c>
      <c r="M5436" t="s">
        <v>31</v>
      </c>
      <c r="N5436" t="s">
        <v>188</v>
      </c>
      <c r="O5436" t="s">
        <v>188</v>
      </c>
      <c r="P5436" t="s">
        <v>5459</v>
      </c>
      <c r="Q5436" t="s">
        <v>315</v>
      </c>
      <c r="R5436" t="str">
        <f>IF(database_public_cloud_VMs[[#This Row],[Azure Environment]]="Enterprise Agreement","Licence Included","Bring Your Own Licence")</f>
        <v>Licence Included</v>
      </c>
      <c r="S5436" t="s">
        <v>5460</v>
      </c>
      <c r="T5436" t="s">
        <v>5461</v>
      </c>
      <c r="U5436" t="s">
        <v>5465</v>
      </c>
      <c r="V5436" t="s">
        <v>5461</v>
      </c>
      <c r="W5436" t="s">
        <v>182</v>
      </c>
      <c r="X5436" t="s">
        <v>183</v>
      </c>
      <c r="Y5436" s="28">
        <v>1.9E-2</v>
      </c>
      <c r="Z5436" t="s">
        <v>5463</v>
      </c>
      <c r="AA5436" s="29">
        <f>IF(database_public_cloud_VMs[[#This Row],[Currency]]="USD",(database_public_cloud_VMs[[#This Row],[Rate]]*param_exchange_rate)/(1+param_discount_aws),database_public_cloud_VMs[[#This Row],[Rate]])</f>
        <v>1.9E-2</v>
      </c>
    </row>
    <row r="5437" spans="1:27" x14ac:dyDescent="0.45">
      <c r="A5437" s="24" t="s">
        <v>6040</v>
      </c>
      <c r="B5437" t="s">
        <v>55</v>
      </c>
      <c r="C5437" s="25" t="s">
        <v>5454</v>
      </c>
      <c r="D5437" t="s">
        <v>170</v>
      </c>
      <c r="E5437" t="s">
        <v>5954</v>
      </c>
      <c r="F5437" t="s">
        <v>5976</v>
      </c>
      <c r="G5437" s="26">
        <v>1</v>
      </c>
      <c r="H5437" s="26">
        <v>1</v>
      </c>
      <c r="I5437" s="26">
        <v>4</v>
      </c>
      <c r="J5437" s="27" t="s">
        <v>310</v>
      </c>
      <c r="K5437" s="27" t="s">
        <v>5457</v>
      </c>
      <c r="L5437" s="27" t="s">
        <v>4727</v>
      </c>
      <c r="M5437" t="s">
        <v>31</v>
      </c>
      <c r="N5437" t="s">
        <v>177</v>
      </c>
      <c r="O5437" t="s">
        <v>178</v>
      </c>
      <c r="P5437" t="s">
        <v>5459</v>
      </c>
      <c r="Q5437" t="s">
        <v>315</v>
      </c>
      <c r="R5437" t="str">
        <f>IF(database_public_cloud_VMs[[#This Row],[Azure Environment]]="Enterprise Agreement","Licence Included","Bring Your Own Licence")</f>
        <v>Licence Included</v>
      </c>
      <c r="S5437" t="s">
        <v>5460</v>
      </c>
      <c r="T5437" t="s">
        <v>5461</v>
      </c>
      <c r="U5437" t="s">
        <v>5465</v>
      </c>
      <c r="V5437" t="s">
        <v>5461</v>
      </c>
      <c r="W5437" t="s">
        <v>182</v>
      </c>
      <c r="X5437" t="s">
        <v>183</v>
      </c>
      <c r="Y5437" s="28" t="s">
        <v>5467</v>
      </c>
      <c r="Z5437" t="s">
        <v>5463</v>
      </c>
      <c r="AA543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438" spans="1:27" x14ac:dyDescent="0.45">
      <c r="A5438" s="24" t="s">
        <v>6041</v>
      </c>
      <c r="B5438" t="s">
        <v>55</v>
      </c>
      <c r="C5438" s="25" t="s">
        <v>5454</v>
      </c>
      <c r="D5438" t="s">
        <v>170</v>
      </c>
      <c r="E5438" t="s">
        <v>5954</v>
      </c>
      <c r="F5438" t="s">
        <v>5976</v>
      </c>
      <c r="G5438" s="26">
        <v>1</v>
      </c>
      <c r="H5438" s="26">
        <v>1</v>
      </c>
      <c r="I5438" s="26">
        <v>4</v>
      </c>
      <c r="J5438" s="27" t="s">
        <v>310</v>
      </c>
      <c r="K5438" s="27" t="s">
        <v>5457</v>
      </c>
      <c r="L5438" s="27" t="s">
        <v>4727</v>
      </c>
      <c r="M5438" t="s">
        <v>31</v>
      </c>
      <c r="N5438" t="s">
        <v>177</v>
      </c>
      <c r="O5438" t="s">
        <v>185</v>
      </c>
      <c r="P5438" t="s">
        <v>5459</v>
      </c>
      <c r="Q5438" t="s">
        <v>315</v>
      </c>
      <c r="R5438" t="str">
        <f>IF(database_public_cloud_VMs[[#This Row],[Azure Environment]]="Enterprise Agreement","Licence Included","Bring Your Own Licence")</f>
        <v>Licence Included</v>
      </c>
      <c r="S5438" t="s">
        <v>5460</v>
      </c>
      <c r="T5438" t="s">
        <v>5461</v>
      </c>
      <c r="U5438" t="s">
        <v>5465</v>
      </c>
      <c r="V5438" t="s">
        <v>5461</v>
      </c>
      <c r="W5438" t="s">
        <v>182</v>
      </c>
      <c r="X5438" t="s">
        <v>183</v>
      </c>
      <c r="Y5438" s="28" t="s">
        <v>5467</v>
      </c>
      <c r="Z5438" t="s">
        <v>5463</v>
      </c>
      <c r="AA543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439" spans="1:27" x14ac:dyDescent="0.45">
      <c r="A5439" s="24" t="s">
        <v>6042</v>
      </c>
      <c r="B5439" t="s">
        <v>55</v>
      </c>
      <c r="C5439" s="25" t="s">
        <v>5454</v>
      </c>
      <c r="D5439" t="s">
        <v>170</v>
      </c>
      <c r="E5439" t="s">
        <v>5954</v>
      </c>
      <c r="F5439" t="s">
        <v>5976</v>
      </c>
      <c r="G5439" s="26">
        <v>1</v>
      </c>
      <c r="H5439" s="26">
        <v>1</v>
      </c>
      <c r="I5439" s="26">
        <v>4</v>
      </c>
      <c r="J5439" s="27" t="s">
        <v>310</v>
      </c>
      <c r="K5439" s="27" t="s">
        <v>5457</v>
      </c>
      <c r="L5439" s="27" t="s">
        <v>4727</v>
      </c>
      <c r="M5439" t="s">
        <v>31</v>
      </c>
      <c r="N5439" t="s">
        <v>188</v>
      </c>
      <c r="O5439" t="s">
        <v>188</v>
      </c>
      <c r="P5439" t="s">
        <v>5459</v>
      </c>
      <c r="Q5439" t="s">
        <v>315</v>
      </c>
      <c r="R5439" t="str">
        <f>IF(database_public_cloud_VMs[[#This Row],[Azure Environment]]="Enterprise Agreement","Licence Included","Bring Your Own Licence")</f>
        <v>Bring Your Own Licence</v>
      </c>
      <c r="S5439" t="s">
        <v>5599</v>
      </c>
      <c r="T5439" t="s">
        <v>5461</v>
      </c>
      <c r="U5439" t="s">
        <v>5462</v>
      </c>
      <c r="V5439" t="s">
        <v>5461</v>
      </c>
      <c r="W5439" t="s">
        <v>182</v>
      </c>
      <c r="X5439" t="s">
        <v>183</v>
      </c>
      <c r="Y5439" s="28" t="s">
        <v>5600</v>
      </c>
      <c r="Z5439" t="s">
        <v>5463</v>
      </c>
      <c r="AA543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440" spans="1:27" x14ac:dyDescent="0.45">
      <c r="A5440" s="24" t="s">
        <v>6043</v>
      </c>
      <c r="B5440" t="s">
        <v>55</v>
      </c>
      <c r="C5440" s="25" t="s">
        <v>5454</v>
      </c>
      <c r="D5440" t="s">
        <v>170</v>
      </c>
      <c r="E5440" t="s">
        <v>5954</v>
      </c>
      <c r="F5440" t="s">
        <v>5976</v>
      </c>
      <c r="G5440" s="26">
        <v>1</v>
      </c>
      <c r="H5440" s="26">
        <v>1</v>
      </c>
      <c r="I5440" s="26">
        <v>4</v>
      </c>
      <c r="J5440" s="27" t="s">
        <v>310</v>
      </c>
      <c r="K5440" s="27" t="s">
        <v>5457</v>
      </c>
      <c r="L5440" s="27" t="s">
        <v>4727</v>
      </c>
      <c r="M5440" t="s">
        <v>31</v>
      </c>
      <c r="N5440" t="s">
        <v>188</v>
      </c>
      <c r="O5440" t="s">
        <v>188</v>
      </c>
      <c r="P5440" t="s">
        <v>5459</v>
      </c>
      <c r="Q5440" t="s">
        <v>315</v>
      </c>
      <c r="R5440" t="str">
        <f>IF(database_public_cloud_VMs[[#This Row],[Azure Environment]]="Enterprise Agreement","Licence Included","Bring Your Own Licence")</f>
        <v>Bring Your Own Licence</v>
      </c>
      <c r="S5440" t="s">
        <v>5599</v>
      </c>
      <c r="T5440" t="s">
        <v>5461</v>
      </c>
      <c r="U5440" t="s">
        <v>5465</v>
      </c>
      <c r="V5440" t="s">
        <v>5461</v>
      </c>
      <c r="W5440" t="s">
        <v>182</v>
      </c>
      <c r="X5440" t="s">
        <v>183</v>
      </c>
      <c r="Y5440" s="28">
        <v>1.46E-2</v>
      </c>
      <c r="Z5440" t="s">
        <v>5463</v>
      </c>
      <c r="AA5440" s="29">
        <f>IF(database_public_cloud_VMs[[#This Row],[Currency]]="USD",(database_public_cloud_VMs[[#This Row],[Rate]]*param_exchange_rate)/(1+param_discount_aws),database_public_cloud_VMs[[#This Row],[Rate]])</f>
        <v>1.46E-2</v>
      </c>
    </row>
    <row r="5441" spans="1:27" x14ac:dyDescent="0.45">
      <c r="A5441" s="24" t="s">
        <v>6044</v>
      </c>
      <c r="B5441" t="s">
        <v>55</v>
      </c>
      <c r="C5441" s="25" t="s">
        <v>5454</v>
      </c>
      <c r="D5441" t="s">
        <v>170</v>
      </c>
      <c r="E5441" t="s">
        <v>5954</v>
      </c>
      <c r="F5441" t="s">
        <v>5976</v>
      </c>
      <c r="G5441" s="26">
        <v>1</v>
      </c>
      <c r="H5441" s="26">
        <v>1</v>
      </c>
      <c r="I5441" s="26">
        <v>4</v>
      </c>
      <c r="J5441" s="27" t="s">
        <v>310</v>
      </c>
      <c r="K5441" s="27" t="s">
        <v>5457</v>
      </c>
      <c r="L5441" s="27" t="s">
        <v>4727</v>
      </c>
      <c r="M5441" t="s">
        <v>31</v>
      </c>
      <c r="N5441" t="s">
        <v>177</v>
      </c>
      <c r="O5441" t="s">
        <v>178</v>
      </c>
      <c r="P5441" t="s">
        <v>5459</v>
      </c>
      <c r="Q5441" t="s">
        <v>315</v>
      </c>
      <c r="R5441" t="str">
        <f>IF(database_public_cloud_VMs[[#This Row],[Azure Environment]]="Enterprise Agreement","Licence Included","Bring Your Own Licence")</f>
        <v>Bring Your Own Licence</v>
      </c>
      <c r="S5441" t="s">
        <v>5599</v>
      </c>
      <c r="T5441" t="s">
        <v>5461</v>
      </c>
      <c r="U5441" t="s">
        <v>5465</v>
      </c>
      <c r="V5441" t="s">
        <v>5461</v>
      </c>
      <c r="W5441" t="s">
        <v>182</v>
      </c>
      <c r="X5441" t="s">
        <v>183</v>
      </c>
      <c r="Y5441" s="28" t="s">
        <v>5467</v>
      </c>
      <c r="Z5441" t="s">
        <v>5463</v>
      </c>
      <c r="AA544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442" spans="1:27" x14ac:dyDescent="0.45">
      <c r="A5442" s="24" t="s">
        <v>6045</v>
      </c>
      <c r="B5442" t="s">
        <v>55</v>
      </c>
      <c r="C5442" s="25" t="s">
        <v>5454</v>
      </c>
      <c r="D5442" t="s">
        <v>170</v>
      </c>
      <c r="E5442" t="s">
        <v>5954</v>
      </c>
      <c r="F5442" t="s">
        <v>5976</v>
      </c>
      <c r="G5442" s="26">
        <v>1</v>
      </c>
      <c r="H5442" s="26">
        <v>1</v>
      </c>
      <c r="I5442" s="26">
        <v>4</v>
      </c>
      <c r="J5442" s="27" t="s">
        <v>310</v>
      </c>
      <c r="K5442" s="27" t="s">
        <v>5457</v>
      </c>
      <c r="L5442" s="27" t="s">
        <v>4727</v>
      </c>
      <c r="M5442" t="s">
        <v>31</v>
      </c>
      <c r="N5442" t="s">
        <v>177</v>
      </c>
      <c r="O5442" t="s">
        <v>185</v>
      </c>
      <c r="P5442" t="s">
        <v>5459</v>
      </c>
      <c r="Q5442" t="s">
        <v>315</v>
      </c>
      <c r="R5442" t="str">
        <f>IF(database_public_cloud_VMs[[#This Row],[Azure Environment]]="Enterprise Agreement","Licence Included","Bring Your Own Licence")</f>
        <v>Bring Your Own Licence</v>
      </c>
      <c r="S5442" t="s">
        <v>5599</v>
      </c>
      <c r="T5442" t="s">
        <v>5461</v>
      </c>
      <c r="U5442" t="s">
        <v>5465</v>
      </c>
      <c r="V5442" t="s">
        <v>5461</v>
      </c>
      <c r="W5442" t="s">
        <v>182</v>
      </c>
      <c r="X5442" t="s">
        <v>183</v>
      </c>
      <c r="Y5442" s="28" t="s">
        <v>5467</v>
      </c>
      <c r="Z5442" t="s">
        <v>5463</v>
      </c>
      <c r="AA544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443" spans="1:27" x14ac:dyDescent="0.45">
      <c r="A5443" s="24" t="s">
        <v>6046</v>
      </c>
      <c r="B5443" t="s">
        <v>55</v>
      </c>
      <c r="C5443" s="25" t="s">
        <v>5454</v>
      </c>
      <c r="D5443" t="s">
        <v>170</v>
      </c>
      <c r="E5443" t="s">
        <v>5954</v>
      </c>
      <c r="F5443" t="s">
        <v>5981</v>
      </c>
      <c r="G5443" s="26">
        <v>20</v>
      </c>
      <c r="H5443" s="26">
        <v>80</v>
      </c>
      <c r="I5443" s="26">
        <v>160</v>
      </c>
      <c r="J5443" s="27" t="s">
        <v>310</v>
      </c>
      <c r="K5443" s="27" t="s">
        <v>5457</v>
      </c>
      <c r="L5443" s="27" t="s">
        <v>5982</v>
      </c>
      <c r="M5443" t="s">
        <v>31</v>
      </c>
      <c r="N5443" t="s">
        <v>188</v>
      </c>
      <c r="O5443" t="s">
        <v>188</v>
      </c>
      <c r="P5443" t="s">
        <v>5459</v>
      </c>
      <c r="Q5443" t="s">
        <v>315</v>
      </c>
      <c r="R5443" t="str">
        <f>IF(database_public_cloud_VMs[[#This Row],[Azure Environment]]="Enterprise Agreement","Licence Included","Bring Your Own Licence")</f>
        <v>Licence Included</v>
      </c>
      <c r="S5443" t="s">
        <v>5460</v>
      </c>
      <c r="T5443" t="s">
        <v>5461</v>
      </c>
      <c r="U5443" t="s">
        <v>5462</v>
      </c>
      <c r="V5443" t="s">
        <v>5461</v>
      </c>
      <c r="W5443" t="s">
        <v>182</v>
      </c>
      <c r="X5443" t="s">
        <v>183</v>
      </c>
      <c r="Y5443" s="28">
        <v>1.5606</v>
      </c>
      <c r="Z5443" t="s">
        <v>5463</v>
      </c>
      <c r="AA5443" s="29">
        <f>IF(database_public_cloud_VMs[[#This Row],[Currency]]="USD",(database_public_cloud_VMs[[#This Row],[Rate]]*param_exchange_rate)/(1+param_discount_aws),database_public_cloud_VMs[[#This Row],[Rate]])</f>
        <v>1.5606</v>
      </c>
    </row>
    <row r="5444" spans="1:27" x14ac:dyDescent="0.45">
      <c r="A5444" s="24" t="s">
        <v>6047</v>
      </c>
      <c r="B5444" t="s">
        <v>55</v>
      </c>
      <c r="C5444" s="25" t="s">
        <v>5454</v>
      </c>
      <c r="D5444" t="s">
        <v>170</v>
      </c>
      <c r="E5444" t="s">
        <v>5954</v>
      </c>
      <c r="F5444" t="s">
        <v>5981</v>
      </c>
      <c r="G5444" s="26">
        <v>20</v>
      </c>
      <c r="H5444" s="26">
        <v>80</v>
      </c>
      <c r="I5444" s="26">
        <v>160</v>
      </c>
      <c r="J5444" s="27" t="s">
        <v>310</v>
      </c>
      <c r="K5444" s="27" t="s">
        <v>5457</v>
      </c>
      <c r="L5444" s="27" t="s">
        <v>5982</v>
      </c>
      <c r="M5444" t="s">
        <v>31</v>
      </c>
      <c r="N5444" t="s">
        <v>188</v>
      </c>
      <c r="O5444" t="s">
        <v>188</v>
      </c>
      <c r="P5444" t="s">
        <v>5459</v>
      </c>
      <c r="Q5444" t="s">
        <v>315</v>
      </c>
      <c r="R5444" t="str">
        <f>IF(database_public_cloud_VMs[[#This Row],[Azure Environment]]="Enterprise Agreement","Licence Included","Bring Your Own Licence")</f>
        <v>Licence Included</v>
      </c>
      <c r="S5444" t="s">
        <v>5460</v>
      </c>
      <c r="T5444" t="s">
        <v>5461</v>
      </c>
      <c r="U5444" t="s">
        <v>5465</v>
      </c>
      <c r="V5444" t="s">
        <v>5461</v>
      </c>
      <c r="W5444" t="s">
        <v>182</v>
      </c>
      <c r="X5444" t="s">
        <v>183</v>
      </c>
      <c r="Y5444" s="28">
        <v>1.2529999999999999</v>
      </c>
      <c r="Z5444" t="s">
        <v>5463</v>
      </c>
      <c r="AA5444" s="29">
        <f>IF(database_public_cloud_VMs[[#This Row],[Currency]]="USD",(database_public_cloud_VMs[[#This Row],[Rate]]*param_exchange_rate)/(1+param_discount_aws),database_public_cloud_VMs[[#This Row],[Rate]])</f>
        <v>1.2529999999999999</v>
      </c>
    </row>
    <row r="5445" spans="1:27" x14ac:dyDescent="0.45">
      <c r="A5445" s="24" t="s">
        <v>6048</v>
      </c>
      <c r="B5445" t="s">
        <v>55</v>
      </c>
      <c r="C5445" s="25" t="s">
        <v>5454</v>
      </c>
      <c r="D5445" t="s">
        <v>170</v>
      </c>
      <c r="E5445" t="s">
        <v>5954</v>
      </c>
      <c r="F5445" t="s">
        <v>5981</v>
      </c>
      <c r="G5445" s="26">
        <v>20</v>
      </c>
      <c r="H5445" s="26">
        <v>80</v>
      </c>
      <c r="I5445" s="26">
        <v>160</v>
      </c>
      <c r="J5445" s="27" t="s">
        <v>310</v>
      </c>
      <c r="K5445" s="27" t="s">
        <v>5457</v>
      </c>
      <c r="L5445" s="27" t="s">
        <v>5982</v>
      </c>
      <c r="M5445" t="s">
        <v>31</v>
      </c>
      <c r="N5445" t="s">
        <v>177</v>
      </c>
      <c r="O5445" t="s">
        <v>178</v>
      </c>
      <c r="P5445" t="s">
        <v>5459</v>
      </c>
      <c r="Q5445" t="s">
        <v>315</v>
      </c>
      <c r="R5445" t="str">
        <f>IF(database_public_cloud_VMs[[#This Row],[Azure Environment]]="Enterprise Agreement","Licence Included","Bring Your Own Licence")</f>
        <v>Licence Included</v>
      </c>
      <c r="S5445" t="s">
        <v>5460</v>
      </c>
      <c r="T5445" t="s">
        <v>5461</v>
      </c>
      <c r="U5445" t="s">
        <v>5465</v>
      </c>
      <c r="V5445" t="s">
        <v>5461</v>
      </c>
      <c r="W5445" t="s">
        <v>182</v>
      </c>
      <c r="X5445" t="s">
        <v>183</v>
      </c>
      <c r="Y5445" s="28" t="s">
        <v>5467</v>
      </c>
      <c r="Z5445" t="s">
        <v>5463</v>
      </c>
      <c r="AA544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446" spans="1:27" x14ac:dyDescent="0.45">
      <c r="A5446" s="24" t="s">
        <v>6049</v>
      </c>
      <c r="B5446" t="s">
        <v>55</v>
      </c>
      <c r="C5446" s="25" t="s">
        <v>5454</v>
      </c>
      <c r="D5446" t="s">
        <v>170</v>
      </c>
      <c r="E5446" t="s">
        <v>5954</v>
      </c>
      <c r="F5446" t="s">
        <v>5981</v>
      </c>
      <c r="G5446" s="26">
        <v>20</v>
      </c>
      <c r="H5446" s="26">
        <v>80</v>
      </c>
      <c r="I5446" s="26">
        <v>160</v>
      </c>
      <c r="J5446" s="27" t="s">
        <v>310</v>
      </c>
      <c r="K5446" s="27" t="s">
        <v>5457</v>
      </c>
      <c r="L5446" s="27" t="s">
        <v>5982</v>
      </c>
      <c r="M5446" t="s">
        <v>31</v>
      </c>
      <c r="N5446" t="s">
        <v>177</v>
      </c>
      <c r="O5446" t="s">
        <v>185</v>
      </c>
      <c r="P5446" t="s">
        <v>5459</v>
      </c>
      <c r="Q5446" t="s">
        <v>315</v>
      </c>
      <c r="R5446" t="str">
        <f>IF(database_public_cloud_VMs[[#This Row],[Azure Environment]]="Enterprise Agreement","Licence Included","Bring Your Own Licence")</f>
        <v>Licence Included</v>
      </c>
      <c r="S5446" t="s">
        <v>5460</v>
      </c>
      <c r="T5446" t="s">
        <v>5461</v>
      </c>
      <c r="U5446" t="s">
        <v>5465</v>
      </c>
      <c r="V5446" t="s">
        <v>5461</v>
      </c>
      <c r="W5446" t="s">
        <v>182</v>
      </c>
      <c r="X5446" t="s">
        <v>183</v>
      </c>
      <c r="Y5446" s="28" t="s">
        <v>5467</v>
      </c>
      <c r="Z5446" t="s">
        <v>5463</v>
      </c>
      <c r="AA544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447" spans="1:27" x14ac:dyDescent="0.45">
      <c r="A5447" s="24" t="s">
        <v>6050</v>
      </c>
      <c r="B5447" t="s">
        <v>55</v>
      </c>
      <c r="C5447" s="25" t="s">
        <v>5454</v>
      </c>
      <c r="D5447" t="s">
        <v>170</v>
      </c>
      <c r="E5447" t="s">
        <v>5954</v>
      </c>
      <c r="F5447" t="s">
        <v>5981</v>
      </c>
      <c r="G5447" s="26">
        <v>20</v>
      </c>
      <c r="H5447" s="26">
        <v>80</v>
      </c>
      <c r="I5447" s="26">
        <v>160</v>
      </c>
      <c r="J5447" s="27" t="s">
        <v>310</v>
      </c>
      <c r="K5447" s="27" t="s">
        <v>5457</v>
      </c>
      <c r="L5447" s="27" t="s">
        <v>5982</v>
      </c>
      <c r="M5447" t="s">
        <v>31</v>
      </c>
      <c r="N5447" t="s">
        <v>188</v>
      </c>
      <c r="O5447" t="s">
        <v>188</v>
      </c>
      <c r="P5447" t="s">
        <v>5459</v>
      </c>
      <c r="Q5447" t="s">
        <v>315</v>
      </c>
      <c r="R5447" t="str">
        <f>IF(database_public_cloud_VMs[[#This Row],[Azure Environment]]="Enterprise Agreement","Licence Included","Bring Your Own Licence")</f>
        <v>Bring Your Own Licence</v>
      </c>
      <c r="S5447" t="s">
        <v>5599</v>
      </c>
      <c r="T5447" t="s">
        <v>5461</v>
      </c>
      <c r="U5447" t="s">
        <v>5462</v>
      </c>
      <c r="V5447" t="s">
        <v>5461</v>
      </c>
      <c r="W5447" t="s">
        <v>182</v>
      </c>
      <c r="X5447" t="s">
        <v>183</v>
      </c>
      <c r="Y5447" s="28" t="s">
        <v>5600</v>
      </c>
      <c r="Z5447" t="s">
        <v>5463</v>
      </c>
      <c r="AA544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448" spans="1:27" x14ac:dyDescent="0.45">
      <c r="A5448" s="24" t="s">
        <v>6051</v>
      </c>
      <c r="B5448" t="s">
        <v>55</v>
      </c>
      <c r="C5448" s="25" t="s">
        <v>5454</v>
      </c>
      <c r="D5448" t="s">
        <v>170</v>
      </c>
      <c r="E5448" t="s">
        <v>5954</v>
      </c>
      <c r="F5448" t="s">
        <v>5981</v>
      </c>
      <c r="G5448" s="26">
        <v>20</v>
      </c>
      <c r="H5448" s="26">
        <v>80</v>
      </c>
      <c r="I5448" s="26">
        <v>160</v>
      </c>
      <c r="J5448" s="27" t="s">
        <v>310</v>
      </c>
      <c r="K5448" s="27" t="s">
        <v>5457</v>
      </c>
      <c r="L5448" s="27" t="s">
        <v>5982</v>
      </c>
      <c r="M5448" t="s">
        <v>31</v>
      </c>
      <c r="N5448" t="s">
        <v>188</v>
      </c>
      <c r="O5448" t="s">
        <v>188</v>
      </c>
      <c r="P5448" t="s">
        <v>5459</v>
      </c>
      <c r="Q5448" t="s">
        <v>315</v>
      </c>
      <c r="R5448" t="str">
        <f>IF(database_public_cloud_VMs[[#This Row],[Azure Environment]]="Enterprise Agreement","Licence Included","Bring Your Own Licence")</f>
        <v>Bring Your Own Licence</v>
      </c>
      <c r="S5448" t="s">
        <v>5599</v>
      </c>
      <c r="T5448" t="s">
        <v>5461</v>
      </c>
      <c r="U5448" t="s">
        <v>5465</v>
      </c>
      <c r="V5448" t="s">
        <v>5461</v>
      </c>
      <c r="W5448" t="s">
        <v>182</v>
      </c>
      <c r="X5448" t="s">
        <v>183</v>
      </c>
      <c r="Y5448" s="28">
        <v>1.165</v>
      </c>
      <c r="Z5448" t="s">
        <v>5463</v>
      </c>
      <c r="AA5448" s="29">
        <f>IF(database_public_cloud_VMs[[#This Row],[Currency]]="USD",(database_public_cloud_VMs[[#This Row],[Rate]]*param_exchange_rate)/(1+param_discount_aws),database_public_cloud_VMs[[#This Row],[Rate]])</f>
        <v>1.165</v>
      </c>
    </row>
    <row r="5449" spans="1:27" x14ac:dyDescent="0.45">
      <c r="A5449" s="24" t="s">
        <v>6052</v>
      </c>
      <c r="B5449" t="s">
        <v>55</v>
      </c>
      <c r="C5449" s="25" t="s">
        <v>5454</v>
      </c>
      <c r="D5449" t="s">
        <v>170</v>
      </c>
      <c r="E5449" t="s">
        <v>5954</v>
      </c>
      <c r="F5449" t="s">
        <v>5981</v>
      </c>
      <c r="G5449" s="26">
        <v>20</v>
      </c>
      <c r="H5449" s="26">
        <v>80</v>
      </c>
      <c r="I5449" s="26">
        <v>160</v>
      </c>
      <c r="J5449" s="27" t="s">
        <v>310</v>
      </c>
      <c r="K5449" s="27" t="s">
        <v>5457</v>
      </c>
      <c r="L5449" s="27" t="s">
        <v>5982</v>
      </c>
      <c r="M5449" t="s">
        <v>31</v>
      </c>
      <c r="N5449" t="s">
        <v>177</v>
      </c>
      <c r="O5449" t="s">
        <v>178</v>
      </c>
      <c r="P5449" t="s">
        <v>5459</v>
      </c>
      <c r="Q5449" t="s">
        <v>315</v>
      </c>
      <c r="R5449" t="str">
        <f>IF(database_public_cloud_VMs[[#This Row],[Azure Environment]]="Enterprise Agreement","Licence Included","Bring Your Own Licence")</f>
        <v>Bring Your Own Licence</v>
      </c>
      <c r="S5449" t="s">
        <v>5599</v>
      </c>
      <c r="T5449" t="s">
        <v>5461</v>
      </c>
      <c r="U5449" t="s">
        <v>5465</v>
      </c>
      <c r="V5449" t="s">
        <v>5461</v>
      </c>
      <c r="W5449" t="s">
        <v>182</v>
      </c>
      <c r="X5449" t="s">
        <v>183</v>
      </c>
      <c r="Y5449" s="28" t="s">
        <v>5467</v>
      </c>
      <c r="Z5449" t="s">
        <v>5463</v>
      </c>
      <c r="AA544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450" spans="1:27" x14ac:dyDescent="0.45">
      <c r="A5450" s="24" t="s">
        <v>6053</v>
      </c>
      <c r="B5450" t="s">
        <v>55</v>
      </c>
      <c r="C5450" s="25" t="s">
        <v>5454</v>
      </c>
      <c r="D5450" t="s">
        <v>170</v>
      </c>
      <c r="E5450" t="s">
        <v>5954</v>
      </c>
      <c r="F5450" t="s">
        <v>5981</v>
      </c>
      <c r="G5450" s="26">
        <v>20</v>
      </c>
      <c r="H5450" s="26">
        <v>80</v>
      </c>
      <c r="I5450" s="26">
        <v>160</v>
      </c>
      <c r="J5450" s="27" t="s">
        <v>310</v>
      </c>
      <c r="K5450" s="27" t="s">
        <v>5457</v>
      </c>
      <c r="L5450" s="27" t="s">
        <v>5982</v>
      </c>
      <c r="M5450" t="s">
        <v>31</v>
      </c>
      <c r="N5450" t="s">
        <v>177</v>
      </c>
      <c r="O5450" t="s">
        <v>185</v>
      </c>
      <c r="P5450" t="s">
        <v>5459</v>
      </c>
      <c r="Q5450" t="s">
        <v>315</v>
      </c>
      <c r="R5450" t="str">
        <f>IF(database_public_cloud_VMs[[#This Row],[Azure Environment]]="Enterprise Agreement","Licence Included","Bring Your Own Licence")</f>
        <v>Bring Your Own Licence</v>
      </c>
      <c r="S5450" t="s">
        <v>5599</v>
      </c>
      <c r="T5450" t="s">
        <v>5461</v>
      </c>
      <c r="U5450" t="s">
        <v>5465</v>
      </c>
      <c r="V5450" t="s">
        <v>5461</v>
      </c>
      <c r="W5450" t="s">
        <v>182</v>
      </c>
      <c r="X5450" t="s">
        <v>183</v>
      </c>
      <c r="Y5450" s="28" t="s">
        <v>5467</v>
      </c>
      <c r="Z5450" t="s">
        <v>5463</v>
      </c>
      <c r="AA545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451" spans="1:27" x14ac:dyDescent="0.45">
      <c r="A5451" s="24" t="s">
        <v>6054</v>
      </c>
      <c r="B5451" t="s">
        <v>55</v>
      </c>
      <c r="C5451" s="25" t="s">
        <v>5454</v>
      </c>
      <c r="D5451" t="s">
        <v>170</v>
      </c>
      <c r="E5451" t="s">
        <v>5954</v>
      </c>
      <c r="F5451" t="s">
        <v>5987</v>
      </c>
      <c r="G5451" s="26">
        <v>2</v>
      </c>
      <c r="H5451" s="26">
        <v>8</v>
      </c>
      <c r="I5451" s="26">
        <v>16</v>
      </c>
      <c r="J5451" s="27" t="s">
        <v>310</v>
      </c>
      <c r="K5451" s="27" t="s">
        <v>5457</v>
      </c>
      <c r="L5451" s="27" t="s">
        <v>2463</v>
      </c>
      <c r="M5451" t="s">
        <v>31</v>
      </c>
      <c r="N5451" t="s">
        <v>188</v>
      </c>
      <c r="O5451" t="s">
        <v>188</v>
      </c>
      <c r="P5451" t="s">
        <v>5459</v>
      </c>
      <c r="Q5451" t="s">
        <v>315</v>
      </c>
      <c r="R5451" t="str">
        <f>IF(database_public_cloud_VMs[[#This Row],[Azure Environment]]="Enterprise Agreement","Licence Included","Bring Your Own Licence")</f>
        <v>Licence Included</v>
      </c>
      <c r="S5451" t="s">
        <v>5460</v>
      </c>
      <c r="T5451" t="s">
        <v>5461</v>
      </c>
      <c r="U5451" t="s">
        <v>5462</v>
      </c>
      <c r="V5451" t="s">
        <v>5461</v>
      </c>
      <c r="W5451" t="s">
        <v>182</v>
      </c>
      <c r="X5451" t="s">
        <v>183</v>
      </c>
      <c r="Y5451" s="28">
        <v>0.15659999999999999</v>
      </c>
      <c r="Z5451" t="s">
        <v>5463</v>
      </c>
      <c r="AA5451" s="29">
        <f>IF(database_public_cloud_VMs[[#This Row],[Currency]]="USD",(database_public_cloud_VMs[[#This Row],[Rate]]*param_exchange_rate)/(1+param_discount_aws),database_public_cloud_VMs[[#This Row],[Rate]])</f>
        <v>0.15659999999999999</v>
      </c>
    </row>
    <row r="5452" spans="1:27" x14ac:dyDescent="0.45">
      <c r="A5452" s="24" t="s">
        <v>6055</v>
      </c>
      <c r="B5452" t="s">
        <v>55</v>
      </c>
      <c r="C5452" s="25" t="s">
        <v>5454</v>
      </c>
      <c r="D5452" t="s">
        <v>170</v>
      </c>
      <c r="E5452" t="s">
        <v>5954</v>
      </c>
      <c r="F5452" t="s">
        <v>5987</v>
      </c>
      <c r="G5452" s="26">
        <v>2</v>
      </c>
      <c r="H5452" s="26">
        <v>8</v>
      </c>
      <c r="I5452" s="26">
        <v>16</v>
      </c>
      <c r="J5452" s="27" t="s">
        <v>310</v>
      </c>
      <c r="K5452" s="27" t="s">
        <v>5457</v>
      </c>
      <c r="L5452" s="27" t="s">
        <v>2463</v>
      </c>
      <c r="M5452" t="s">
        <v>31</v>
      </c>
      <c r="N5452" t="s">
        <v>188</v>
      </c>
      <c r="O5452" t="s">
        <v>188</v>
      </c>
      <c r="P5452" t="s">
        <v>5459</v>
      </c>
      <c r="Q5452" t="s">
        <v>315</v>
      </c>
      <c r="R5452" t="str">
        <f>IF(database_public_cloud_VMs[[#This Row],[Azure Environment]]="Enterprise Agreement","Licence Included","Bring Your Own Licence")</f>
        <v>Licence Included</v>
      </c>
      <c r="S5452" t="s">
        <v>5460</v>
      </c>
      <c r="T5452" t="s">
        <v>5461</v>
      </c>
      <c r="U5452" t="s">
        <v>5465</v>
      </c>
      <c r="V5452" t="s">
        <v>5461</v>
      </c>
      <c r="W5452" t="s">
        <v>182</v>
      </c>
      <c r="X5452" t="s">
        <v>183</v>
      </c>
      <c r="Y5452" s="28">
        <v>0.1258</v>
      </c>
      <c r="Z5452" t="s">
        <v>5463</v>
      </c>
      <c r="AA5452" s="29">
        <f>IF(database_public_cloud_VMs[[#This Row],[Currency]]="USD",(database_public_cloud_VMs[[#This Row],[Rate]]*param_exchange_rate)/(1+param_discount_aws),database_public_cloud_VMs[[#This Row],[Rate]])</f>
        <v>0.1258</v>
      </c>
    </row>
    <row r="5453" spans="1:27" x14ac:dyDescent="0.45">
      <c r="A5453" s="24" t="s">
        <v>6056</v>
      </c>
      <c r="B5453" t="s">
        <v>55</v>
      </c>
      <c r="C5453" s="25" t="s">
        <v>5454</v>
      </c>
      <c r="D5453" t="s">
        <v>170</v>
      </c>
      <c r="E5453" t="s">
        <v>5954</v>
      </c>
      <c r="F5453" t="s">
        <v>5987</v>
      </c>
      <c r="G5453" s="26">
        <v>2</v>
      </c>
      <c r="H5453" s="26">
        <v>8</v>
      </c>
      <c r="I5453" s="26">
        <v>16</v>
      </c>
      <c r="J5453" s="27" t="s">
        <v>310</v>
      </c>
      <c r="K5453" s="27" t="s">
        <v>5457</v>
      </c>
      <c r="L5453" s="27" t="s">
        <v>2463</v>
      </c>
      <c r="M5453" t="s">
        <v>31</v>
      </c>
      <c r="N5453" t="s">
        <v>177</v>
      </c>
      <c r="O5453" t="s">
        <v>178</v>
      </c>
      <c r="P5453" t="s">
        <v>5459</v>
      </c>
      <c r="Q5453" t="s">
        <v>315</v>
      </c>
      <c r="R5453" t="str">
        <f>IF(database_public_cloud_VMs[[#This Row],[Azure Environment]]="Enterprise Agreement","Licence Included","Bring Your Own Licence")</f>
        <v>Licence Included</v>
      </c>
      <c r="S5453" t="s">
        <v>5460</v>
      </c>
      <c r="T5453" t="s">
        <v>5461</v>
      </c>
      <c r="U5453" t="s">
        <v>5465</v>
      </c>
      <c r="V5453" t="s">
        <v>5461</v>
      </c>
      <c r="W5453" t="s">
        <v>182</v>
      </c>
      <c r="X5453" t="s">
        <v>183</v>
      </c>
      <c r="Y5453" s="28" t="s">
        <v>5467</v>
      </c>
      <c r="Z5453" t="s">
        <v>5463</v>
      </c>
      <c r="AA545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454" spans="1:27" x14ac:dyDescent="0.45">
      <c r="A5454" s="24" t="s">
        <v>6057</v>
      </c>
      <c r="B5454" t="s">
        <v>55</v>
      </c>
      <c r="C5454" s="25" t="s">
        <v>5454</v>
      </c>
      <c r="D5454" t="s">
        <v>170</v>
      </c>
      <c r="E5454" t="s">
        <v>5954</v>
      </c>
      <c r="F5454" t="s">
        <v>5987</v>
      </c>
      <c r="G5454" s="26">
        <v>2</v>
      </c>
      <c r="H5454" s="26">
        <v>8</v>
      </c>
      <c r="I5454" s="26">
        <v>16</v>
      </c>
      <c r="J5454" s="27" t="s">
        <v>310</v>
      </c>
      <c r="K5454" s="27" t="s">
        <v>5457</v>
      </c>
      <c r="L5454" s="27" t="s">
        <v>2463</v>
      </c>
      <c r="M5454" t="s">
        <v>31</v>
      </c>
      <c r="N5454" t="s">
        <v>177</v>
      </c>
      <c r="O5454" t="s">
        <v>185</v>
      </c>
      <c r="P5454" t="s">
        <v>5459</v>
      </c>
      <c r="Q5454" t="s">
        <v>315</v>
      </c>
      <c r="R5454" t="str">
        <f>IF(database_public_cloud_VMs[[#This Row],[Azure Environment]]="Enterprise Agreement","Licence Included","Bring Your Own Licence")</f>
        <v>Licence Included</v>
      </c>
      <c r="S5454" t="s">
        <v>5460</v>
      </c>
      <c r="T5454" t="s">
        <v>5461</v>
      </c>
      <c r="U5454" t="s">
        <v>5465</v>
      </c>
      <c r="V5454" t="s">
        <v>5461</v>
      </c>
      <c r="W5454" t="s">
        <v>182</v>
      </c>
      <c r="X5454" t="s">
        <v>183</v>
      </c>
      <c r="Y5454" s="28" t="s">
        <v>5467</v>
      </c>
      <c r="Z5454" t="s">
        <v>5463</v>
      </c>
      <c r="AA545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455" spans="1:27" x14ac:dyDescent="0.45">
      <c r="A5455" s="24" t="s">
        <v>6058</v>
      </c>
      <c r="B5455" t="s">
        <v>55</v>
      </c>
      <c r="C5455" s="25" t="s">
        <v>5454</v>
      </c>
      <c r="D5455" t="s">
        <v>170</v>
      </c>
      <c r="E5455" t="s">
        <v>5954</v>
      </c>
      <c r="F5455" t="s">
        <v>5987</v>
      </c>
      <c r="G5455" s="26">
        <v>2</v>
      </c>
      <c r="H5455" s="26">
        <v>8</v>
      </c>
      <c r="I5455" s="26">
        <v>16</v>
      </c>
      <c r="J5455" s="27" t="s">
        <v>310</v>
      </c>
      <c r="K5455" s="27" t="s">
        <v>5457</v>
      </c>
      <c r="L5455" s="27" t="s">
        <v>2463</v>
      </c>
      <c r="M5455" t="s">
        <v>31</v>
      </c>
      <c r="N5455" t="s">
        <v>188</v>
      </c>
      <c r="O5455" t="s">
        <v>188</v>
      </c>
      <c r="P5455" t="s">
        <v>5459</v>
      </c>
      <c r="Q5455" t="s">
        <v>315</v>
      </c>
      <c r="R5455" t="str">
        <f>IF(database_public_cloud_VMs[[#This Row],[Azure Environment]]="Enterprise Agreement","Licence Included","Bring Your Own Licence")</f>
        <v>Bring Your Own Licence</v>
      </c>
      <c r="S5455" t="s">
        <v>5599</v>
      </c>
      <c r="T5455" t="s">
        <v>5461</v>
      </c>
      <c r="U5455" t="s">
        <v>5462</v>
      </c>
      <c r="V5455" t="s">
        <v>5461</v>
      </c>
      <c r="W5455" t="s">
        <v>182</v>
      </c>
      <c r="X5455" t="s">
        <v>183</v>
      </c>
      <c r="Y5455" s="28" t="s">
        <v>5600</v>
      </c>
      <c r="Z5455" t="s">
        <v>5463</v>
      </c>
      <c r="AA545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456" spans="1:27" x14ac:dyDescent="0.45">
      <c r="A5456" s="24" t="s">
        <v>6059</v>
      </c>
      <c r="B5456" t="s">
        <v>55</v>
      </c>
      <c r="C5456" s="25" t="s">
        <v>5454</v>
      </c>
      <c r="D5456" t="s">
        <v>170</v>
      </c>
      <c r="E5456" t="s">
        <v>5954</v>
      </c>
      <c r="F5456" t="s">
        <v>5987</v>
      </c>
      <c r="G5456" s="26">
        <v>2</v>
      </c>
      <c r="H5456" s="26">
        <v>8</v>
      </c>
      <c r="I5456" s="26">
        <v>16</v>
      </c>
      <c r="J5456" s="27" t="s">
        <v>310</v>
      </c>
      <c r="K5456" s="27" t="s">
        <v>5457</v>
      </c>
      <c r="L5456" s="27" t="s">
        <v>2463</v>
      </c>
      <c r="M5456" t="s">
        <v>31</v>
      </c>
      <c r="N5456" t="s">
        <v>188</v>
      </c>
      <c r="O5456" t="s">
        <v>188</v>
      </c>
      <c r="P5456" t="s">
        <v>5459</v>
      </c>
      <c r="Q5456" t="s">
        <v>315</v>
      </c>
      <c r="R5456" t="str">
        <f>IF(database_public_cloud_VMs[[#This Row],[Azure Environment]]="Enterprise Agreement","Licence Included","Bring Your Own Licence")</f>
        <v>Bring Your Own Licence</v>
      </c>
      <c r="S5456" t="s">
        <v>5599</v>
      </c>
      <c r="T5456" t="s">
        <v>5461</v>
      </c>
      <c r="U5456" t="s">
        <v>5465</v>
      </c>
      <c r="V5456" t="s">
        <v>5461</v>
      </c>
      <c r="W5456" t="s">
        <v>182</v>
      </c>
      <c r="X5456" t="s">
        <v>183</v>
      </c>
      <c r="Y5456" s="28">
        <v>0.11700000000000001</v>
      </c>
      <c r="Z5456" t="s">
        <v>5463</v>
      </c>
      <c r="AA5456" s="29">
        <f>IF(database_public_cloud_VMs[[#This Row],[Currency]]="USD",(database_public_cloud_VMs[[#This Row],[Rate]]*param_exchange_rate)/(1+param_discount_aws),database_public_cloud_VMs[[#This Row],[Rate]])</f>
        <v>0.11700000000000001</v>
      </c>
    </row>
    <row r="5457" spans="1:27" x14ac:dyDescent="0.45">
      <c r="A5457" s="24" t="s">
        <v>6060</v>
      </c>
      <c r="B5457" t="s">
        <v>55</v>
      </c>
      <c r="C5457" s="25" t="s">
        <v>5454</v>
      </c>
      <c r="D5457" t="s">
        <v>170</v>
      </c>
      <c r="E5457" t="s">
        <v>5954</v>
      </c>
      <c r="F5457" t="s">
        <v>5987</v>
      </c>
      <c r="G5457" s="26">
        <v>2</v>
      </c>
      <c r="H5457" s="26">
        <v>8</v>
      </c>
      <c r="I5457" s="26">
        <v>16</v>
      </c>
      <c r="J5457" s="27" t="s">
        <v>310</v>
      </c>
      <c r="K5457" s="27" t="s">
        <v>5457</v>
      </c>
      <c r="L5457" s="27" t="s">
        <v>2463</v>
      </c>
      <c r="M5457" t="s">
        <v>31</v>
      </c>
      <c r="N5457" t="s">
        <v>177</v>
      </c>
      <c r="O5457" t="s">
        <v>178</v>
      </c>
      <c r="P5457" t="s">
        <v>5459</v>
      </c>
      <c r="Q5457" t="s">
        <v>315</v>
      </c>
      <c r="R5457" t="str">
        <f>IF(database_public_cloud_VMs[[#This Row],[Azure Environment]]="Enterprise Agreement","Licence Included","Bring Your Own Licence")</f>
        <v>Bring Your Own Licence</v>
      </c>
      <c r="S5457" t="s">
        <v>5599</v>
      </c>
      <c r="T5457" t="s">
        <v>5461</v>
      </c>
      <c r="U5457" t="s">
        <v>5465</v>
      </c>
      <c r="V5457" t="s">
        <v>5461</v>
      </c>
      <c r="W5457" t="s">
        <v>182</v>
      </c>
      <c r="X5457" t="s">
        <v>183</v>
      </c>
      <c r="Y5457" s="28" t="s">
        <v>5467</v>
      </c>
      <c r="Z5457" t="s">
        <v>5463</v>
      </c>
      <c r="AA545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458" spans="1:27" x14ac:dyDescent="0.45">
      <c r="A5458" s="24" t="s">
        <v>6061</v>
      </c>
      <c r="B5458" t="s">
        <v>55</v>
      </c>
      <c r="C5458" s="25" t="s">
        <v>5454</v>
      </c>
      <c r="D5458" t="s">
        <v>170</v>
      </c>
      <c r="E5458" t="s">
        <v>5954</v>
      </c>
      <c r="F5458" t="s">
        <v>5987</v>
      </c>
      <c r="G5458" s="26">
        <v>2</v>
      </c>
      <c r="H5458" s="26">
        <v>8</v>
      </c>
      <c r="I5458" s="26">
        <v>16</v>
      </c>
      <c r="J5458" s="27" t="s">
        <v>310</v>
      </c>
      <c r="K5458" s="27" t="s">
        <v>5457</v>
      </c>
      <c r="L5458" s="27" t="s">
        <v>2463</v>
      </c>
      <c r="M5458" t="s">
        <v>31</v>
      </c>
      <c r="N5458" t="s">
        <v>177</v>
      </c>
      <c r="O5458" t="s">
        <v>185</v>
      </c>
      <c r="P5458" t="s">
        <v>5459</v>
      </c>
      <c r="Q5458" t="s">
        <v>315</v>
      </c>
      <c r="R5458" t="str">
        <f>IF(database_public_cloud_VMs[[#This Row],[Azure Environment]]="Enterprise Agreement","Licence Included","Bring Your Own Licence")</f>
        <v>Bring Your Own Licence</v>
      </c>
      <c r="S5458" t="s">
        <v>5599</v>
      </c>
      <c r="T5458" t="s">
        <v>5461</v>
      </c>
      <c r="U5458" t="s">
        <v>5465</v>
      </c>
      <c r="V5458" t="s">
        <v>5461</v>
      </c>
      <c r="W5458" t="s">
        <v>182</v>
      </c>
      <c r="X5458" t="s">
        <v>183</v>
      </c>
      <c r="Y5458" s="28" t="s">
        <v>5467</v>
      </c>
      <c r="Z5458" t="s">
        <v>5463</v>
      </c>
      <c r="AA545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459" spans="1:27" x14ac:dyDescent="0.45">
      <c r="A5459" s="24" t="s">
        <v>6062</v>
      </c>
      <c r="B5459" t="s">
        <v>55</v>
      </c>
      <c r="C5459" s="25" t="s">
        <v>5454</v>
      </c>
      <c r="D5459" t="s">
        <v>170</v>
      </c>
      <c r="E5459" t="s">
        <v>5954</v>
      </c>
      <c r="F5459" t="s">
        <v>5992</v>
      </c>
      <c r="G5459" s="26">
        <v>2</v>
      </c>
      <c r="H5459" s="26">
        <v>4</v>
      </c>
      <c r="I5459" s="26">
        <v>8</v>
      </c>
      <c r="J5459" s="27" t="s">
        <v>310</v>
      </c>
      <c r="K5459" s="27" t="s">
        <v>5457</v>
      </c>
      <c r="L5459" s="27" t="s">
        <v>229</v>
      </c>
      <c r="M5459" t="s">
        <v>31</v>
      </c>
      <c r="N5459" t="s">
        <v>188</v>
      </c>
      <c r="O5459" t="s">
        <v>188</v>
      </c>
      <c r="P5459" t="s">
        <v>5459</v>
      </c>
      <c r="Q5459" t="s">
        <v>315</v>
      </c>
      <c r="R5459" t="str">
        <f>IF(database_public_cloud_VMs[[#This Row],[Azure Environment]]="Enterprise Agreement","Licence Included","Bring Your Own Licence")</f>
        <v>Licence Included</v>
      </c>
      <c r="S5459" t="s">
        <v>5460</v>
      </c>
      <c r="T5459" t="s">
        <v>5461</v>
      </c>
      <c r="U5459" t="s">
        <v>5462</v>
      </c>
      <c r="V5459" t="s">
        <v>5461</v>
      </c>
      <c r="W5459" t="s">
        <v>182</v>
      </c>
      <c r="X5459" t="s">
        <v>183</v>
      </c>
      <c r="Y5459" s="28">
        <v>8.3500000000000005E-2</v>
      </c>
      <c r="Z5459" t="s">
        <v>5463</v>
      </c>
      <c r="AA5459" s="29">
        <f>IF(database_public_cloud_VMs[[#This Row],[Currency]]="USD",(database_public_cloud_VMs[[#This Row],[Rate]]*param_exchange_rate)/(1+param_discount_aws),database_public_cloud_VMs[[#This Row],[Rate]])</f>
        <v>8.3500000000000005E-2</v>
      </c>
    </row>
    <row r="5460" spans="1:27" x14ac:dyDescent="0.45">
      <c r="A5460" s="24" t="s">
        <v>6063</v>
      </c>
      <c r="B5460" t="s">
        <v>55</v>
      </c>
      <c r="C5460" s="25" t="s">
        <v>5454</v>
      </c>
      <c r="D5460" t="s">
        <v>170</v>
      </c>
      <c r="E5460" t="s">
        <v>5954</v>
      </c>
      <c r="F5460" t="s">
        <v>5992</v>
      </c>
      <c r="G5460" s="26">
        <v>2</v>
      </c>
      <c r="H5460" s="26">
        <v>4</v>
      </c>
      <c r="I5460" s="26">
        <v>8</v>
      </c>
      <c r="J5460" s="27" t="s">
        <v>310</v>
      </c>
      <c r="K5460" s="27" t="s">
        <v>5457</v>
      </c>
      <c r="L5460" s="27" t="s">
        <v>229</v>
      </c>
      <c r="M5460" t="s">
        <v>31</v>
      </c>
      <c r="N5460" t="s">
        <v>188</v>
      </c>
      <c r="O5460" t="s">
        <v>188</v>
      </c>
      <c r="P5460" t="s">
        <v>5459</v>
      </c>
      <c r="Q5460" t="s">
        <v>315</v>
      </c>
      <c r="R5460" t="str">
        <f>IF(database_public_cloud_VMs[[#This Row],[Azure Environment]]="Enterprise Agreement","Licence Included","Bring Your Own Licence")</f>
        <v>Licence Included</v>
      </c>
      <c r="S5460" t="s">
        <v>5460</v>
      </c>
      <c r="T5460" t="s">
        <v>5461</v>
      </c>
      <c r="U5460" t="s">
        <v>5465</v>
      </c>
      <c r="V5460" t="s">
        <v>5461</v>
      </c>
      <c r="W5460" t="s">
        <v>182</v>
      </c>
      <c r="X5460" t="s">
        <v>183</v>
      </c>
      <c r="Y5460" s="28">
        <v>6.7100000000000007E-2</v>
      </c>
      <c r="Z5460" t="s">
        <v>5463</v>
      </c>
      <c r="AA5460" s="29">
        <f>IF(database_public_cloud_VMs[[#This Row],[Currency]]="USD",(database_public_cloud_VMs[[#This Row],[Rate]]*param_exchange_rate)/(1+param_discount_aws),database_public_cloud_VMs[[#This Row],[Rate]])</f>
        <v>6.7100000000000007E-2</v>
      </c>
    </row>
    <row r="5461" spans="1:27" x14ac:dyDescent="0.45">
      <c r="A5461" s="24" t="s">
        <v>6064</v>
      </c>
      <c r="B5461" t="s">
        <v>55</v>
      </c>
      <c r="C5461" s="25" t="s">
        <v>5454</v>
      </c>
      <c r="D5461" t="s">
        <v>170</v>
      </c>
      <c r="E5461" t="s">
        <v>5954</v>
      </c>
      <c r="F5461" t="s">
        <v>5992</v>
      </c>
      <c r="G5461" s="26">
        <v>2</v>
      </c>
      <c r="H5461" s="26">
        <v>4</v>
      </c>
      <c r="I5461" s="26">
        <v>8</v>
      </c>
      <c r="J5461" s="27" t="s">
        <v>310</v>
      </c>
      <c r="K5461" s="27" t="s">
        <v>5457</v>
      </c>
      <c r="L5461" s="27" t="s">
        <v>229</v>
      </c>
      <c r="M5461" t="s">
        <v>31</v>
      </c>
      <c r="N5461" t="s">
        <v>177</v>
      </c>
      <c r="O5461" t="s">
        <v>178</v>
      </c>
      <c r="P5461" t="s">
        <v>5459</v>
      </c>
      <c r="Q5461" t="s">
        <v>315</v>
      </c>
      <c r="R5461" t="str">
        <f>IF(database_public_cloud_VMs[[#This Row],[Azure Environment]]="Enterprise Agreement","Licence Included","Bring Your Own Licence")</f>
        <v>Licence Included</v>
      </c>
      <c r="S5461" t="s">
        <v>5460</v>
      </c>
      <c r="T5461" t="s">
        <v>5461</v>
      </c>
      <c r="U5461" t="s">
        <v>5465</v>
      </c>
      <c r="V5461" t="s">
        <v>5461</v>
      </c>
      <c r="W5461" t="s">
        <v>182</v>
      </c>
      <c r="X5461" t="s">
        <v>183</v>
      </c>
      <c r="Y5461" s="28" t="s">
        <v>5467</v>
      </c>
      <c r="Z5461" t="s">
        <v>5463</v>
      </c>
      <c r="AA546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462" spans="1:27" x14ac:dyDescent="0.45">
      <c r="A5462" s="24" t="s">
        <v>6065</v>
      </c>
      <c r="B5462" t="s">
        <v>55</v>
      </c>
      <c r="C5462" s="25" t="s">
        <v>5454</v>
      </c>
      <c r="D5462" t="s">
        <v>170</v>
      </c>
      <c r="E5462" t="s">
        <v>5954</v>
      </c>
      <c r="F5462" t="s">
        <v>5992</v>
      </c>
      <c r="G5462" s="26">
        <v>2</v>
      </c>
      <c r="H5462" s="26">
        <v>4</v>
      </c>
      <c r="I5462" s="26">
        <v>8</v>
      </c>
      <c r="J5462" s="27" t="s">
        <v>310</v>
      </c>
      <c r="K5462" s="27" t="s">
        <v>5457</v>
      </c>
      <c r="L5462" s="27" t="s">
        <v>229</v>
      </c>
      <c r="M5462" t="s">
        <v>31</v>
      </c>
      <c r="N5462" t="s">
        <v>177</v>
      </c>
      <c r="O5462" t="s">
        <v>185</v>
      </c>
      <c r="P5462" t="s">
        <v>5459</v>
      </c>
      <c r="Q5462" t="s">
        <v>315</v>
      </c>
      <c r="R5462" t="str">
        <f>IF(database_public_cloud_VMs[[#This Row],[Azure Environment]]="Enterprise Agreement","Licence Included","Bring Your Own Licence")</f>
        <v>Licence Included</v>
      </c>
      <c r="S5462" t="s">
        <v>5460</v>
      </c>
      <c r="T5462" t="s">
        <v>5461</v>
      </c>
      <c r="U5462" t="s">
        <v>5465</v>
      </c>
      <c r="V5462" t="s">
        <v>5461</v>
      </c>
      <c r="W5462" t="s">
        <v>182</v>
      </c>
      <c r="X5462" t="s">
        <v>183</v>
      </c>
      <c r="Y5462" s="28" t="s">
        <v>5467</v>
      </c>
      <c r="Z5462" t="s">
        <v>5463</v>
      </c>
      <c r="AA546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463" spans="1:27" x14ac:dyDescent="0.45">
      <c r="A5463" s="24" t="s">
        <v>6066</v>
      </c>
      <c r="B5463" t="s">
        <v>55</v>
      </c>
      <c r="C5463" s="25" t="s">
        <v>5454</v>
      </c>
      <c r="D5463" t="s">
        <v>170</v>
      </c>
      <c r="E5463" t="s">
        <v>5954</v>
      </c>
      <c r="F5463" t="s">
        <v>5992</v>
      </c>
      <c r="G5463" s="26">
        <v>2</v>
      </c>
      <c r="H5463" s="26">
        <v>4</v>
      </c>
      <c r="I5463" s="26">
        <v>8</v>
      </c>
      <c r="J5463" s="27" t="s">
        <v>310</v>
      </c>
      <c r="K5463" s="27" t="s">
        <v>5457</v>
      </c>
      <c r="L5463" s="27" t="s">
        <v>229</v>
      </c>
      <c r="M5463" t="s">
        <v>31</v>
      </c>
      <c r="N5463" t="s">
        <v>188</v>
      </c>
      <c r="O5463" t="s">
        <v>188</v>
      </c>
      <c r="P5463" t="s">
        <v>5459</v>
      </c>
      <c r="Q5463" t="s">
        <v>315</v>
      </c>
      <c r="R5463" t="str">
        <f>IF(database_public_cloud_VMs[[#This Row],[Azure Environment]]="Enterprise Agreement","Licence Included","Bring Your Own Licence")</f>
        <v>Bring Your Own Licence</v>
      </c>
      <c r="S5463" t="s">
        <v>5599</v>
      </c>
      <c r="T5463" t="s">
        <v>5461</v>
      </c>
      <c r="U5463" t="s">
        <v>5462</v>
      </c>
      <c r="V5463" t="s">
        <v>5461</v>
      </c>
      <c r="W5463" t="s">
        <v>182</v>
      </c>
      <c r="X5463" t="s">
        <v>183</v>
      </c>
      <c r="Y5463" s="28" t="s">
        <v>5600</v>
      </c>
      <c r="Z5463" t="s">
        <v>5463</v>
      </c>
      <c r="AA546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464" spans="1:27" x14ac:dyDescent="0.45">
      <c r="A5464" s="24" t="s">
        <v>6067</v>
      </c>
      <c r="B5464" t="s">
        <v>55</v>
      </c>
      <c r="C5464" s="25" t="s">
        <v>5454</v>
      </c>
      <c r="D5464" t="s">
        <v>170</v>
      </c>
      <c r="E5464" t="s">
        <v>5954</v>
      </c>
      <c r="F5464" t="s">
        <v>5992</v>
      </c>
      <c r="G5464" s="26">
        <v>2</v>
      </c>
      <c r="H5464" s="26">
        <v>4</v>
      </c>
      <c r="I5464" s="26">
        <v>8</v>
      </c>
      <c r="J5464" s="27" t="s">
        <v>310</v>
      </c>
      <c r="K5464" s="27" t="s">
        <v>5457</v>
      </c>
      <c r="L5464" s="27" t="s">
        <v>229</v>
      </c>
      <c r="M5464" t="s">
        <v>31</v>
      </c>
      <c r="N5464" t="s">
        <v>188</v>
      </c>
      <c r="O5464" t="s">
        <v>188</v>
      </c>
      <c r="P5464" t="s">
        <v>5459</v>
      </c>
      <c r="Q5464" t="s">
        <v>315</v>
      </c>
      <c r="R5464" t="str">
        <f>IF(database_public_cloud_VMs[[#This Row],[Azure Environment]]="Enterprise Agreement","Licence Included","Bring Your Own Licence")</f>
        <v>Bring Your Own Licence</v>
      </c>
      <c r="S5464" t="s">
        <v>5599</v>
      </c>
      <c r="T5464" t="s">
        <v>5461</v>
      </c>
      <c r="U5464" t="s">
        <v>5465</v>
      </c>
      <c r="V5464" t="s">
        <v>5461</v>
      </c>
      <c r="W5464" t="s">
        <v>182</v>
      </c>
      <c r="X5464" t="s">
        <v>183</v>
      </c>
      <c r="Y5464" s="28">
        <v>5.8299999999999998E-2</v>
      </c>
      <c r="Z5464" t="s">
        <v>5463</v>
      </c>
      <c r="AA5464" s="29">
        <f>IF(database_public_cloud_VMs[[#This Row],[Currency]]="USD",(database_public_cloud_VMs[[#This Row],[Rate]]*param_exchange_rate)/(1+param_discount_aws),database_public_cloud_VMs[[#This Row],[Rate]])</f>
        <v>5.8299999999999998E-2</v>
      </c>
    </row>
    <row r="5465" spans="1:27" x14ac:dyDescent="0.45">
      <c r="A5465" s="24" t="s">
        <v>6068</v>
      </c>
      <c r="B5465" t="s">
        <v>55</v>
      </c>
      <c r="C5465" s="25" t="s">
        <v>5454</v>
      </c>
      <c r="D5465" t="s">
        <v>170</v>
      </c>
      <c r="E5465" t="s">
        <v>5954</v>
      </c>
      <c r="F5465" t="s">
        <v>5992</v>
      </c>
      <c r="G5465" s="26">
        <v>2</v>
      </c>
      <c r="H5465" s="26">
        <v>4</v>
      </c>
      <c r="I5465" s="26">
        <v>8</v>
      </c>
      <c r="J5465" s="27" t="s">
        <v>310</v>
      </c>
      <c r="K5465" s="27" t="s">
        <v>5457</v>
      </c>
      <c r="L5465" s="27" t="s">
        <v>229</v>
      </c>
      <c r="M5465" t="s">
        <v>31</v>
      </c>
      <c r="N5465" t="s">
        <v>177</v>
      </c>
      <c r="O5465" t="s">
        <v>178</v>
      </c>
      <c r="P5465" t="s">
        <v>5459</v>
      </c>
      <c r="Q5465" t="s">
        <v>315</v>
      </c>
      <c r="R5465" t="str">
        <f>IF(database_public_cloud_VMs[[#This Row],[Azure Environment]]="Enterprise Agreement","Licence Included","Bring Your Own Licence")</f>
        <v>Bring Your Own Licence</v>
      </c>
      <c r="S5465" t="s">
        <v>5599</v>
      </c>
      <c r="T5465" t="s">
        <v>5461</v>
      </c>
      <c r="U5465" t="s">
        <v>5465</v>
      </c>
      <c r="V5465" t="s">
        <v>5461</v>
      </c>
      <c r="W5465" t="s">
        <v>182</v>
      </c>
      <c r="X5465" t="s">
        <v>183</v>
      </c>
      <c r="Y5465" s="28" t="s">
        <v>5467</v>
      </c>
      <c r="Z5465" t="s">
        <v>5463</v>
      </c>
      <c r="AA546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466" spans="1:27" x14ac:dyDescent="0.45">
      <c r="A5466" s="24" t="s">
        <v>6069</v>
      </c>
      <c r="B5466" t="s">
        <v>55</v>
      </c>
      <c r="C5466" s="25" t="s">
        <v>5454</v>
      </c>
      <c r="D5466" t="s">
        <v>170</v>
      </c>
      <c r="E5466" t="s">
        <v>5954</v>
      </c>
      <c r="F5466" t="s">
        <v>5992</v>
      </c>
      <c r="G5466" s="26">
        <v>2</v>
      </c>
      <c r="H5466" s="26">
        <v>4</v>
      </c>
      <c r="I5466" s="26">
        <v>8</v>
      </c>
      <c r="J5466" s="27" t="s">
        <v>310</v>
      </c>
      <c r="K5466" s="27" t="s">
        <v>5457</v>
      </c>
      <c r="L5466" s="27" t="s">
        <v>229</v>
      </c>
      <c r="M5466" t="s">
        <v>31</v>
      </c>
      <c r="N5466" t="s">
        <v>177</v>
      </c>
      <c r="O5466" t="s">
        <v>185</v>
      </c>
      <c r="P5466" t="s">
        <v>5459</v>
      </c>
      <c r="Q5466" t="s">
        <v>315</v>
      </c>
      <c r="R5466" t="str">
        <f>IF(database_public_cloud_VMs[[#This Row],[Azure Environment]]="Enterprise Agreement","Licence Included","Bring Your Own Licence")</f>
        <v>Bring Your Own Licence</v>
      </c>
      <c r="S5466" t="s">
        <v>5599</v>
      </c>
      <c r="T5466" t="s">
        <v>5461</v>
      </c>
      <c r="U5466" t="s">
        <v>5465</v>
      </c>
      <c r="V5466" t="s">
        <v>5461</v>
      </c>
      <c r="W5466" t="s">
        <v>182</v>
      </c>
      <c r="X5466" t="s">
        <v>183</v>
      </c>
      <c r="Y5466" s="28" t="s">
        <v>5467</v>
      </c>
      <c r="Z5466" t="s">
        <v>5463</v>
      </c>
      <c r="AA546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467" spans="1:27" x14ac:dyDescent="0.45">
      <c r="A5467" s="24" t="s">
        <v>6070</v>
      </c>
      <c r="B5467" t="s">
        <v>55</v>
      </c>
      <c r="C5467" s="25" t="s">
        <v>5454</v>
      </c>
      <c r="D5467" t="s">
        <v>170</v>
      </c>
      <c r="E5467" t="s">
        <v>5954</v>
      </c>
      <c r="F5467" t="s">
        <v>5997</v>
      </c>
      <c r="G5467" s="26">
        <v>4</v>
      </c>
      <c r="H5467" s="26">
        <v>16</v>
      </c>
      <c r="I5467" s="26">
        <v>32</v>
      </c>
      <c r="J5467" s="27" t="s">
        <v>310</v>
      </c>
      <c r="K5467" s="27" t="s">
        <v>5457</v>
      </c>
      <c r="L5467" s="27" t="s">
        <v>1643</v>
      </c>
      <c r="M5467" t="s">
        <v>31</v>
      </c>
      <c r="N5467" t="s">
        <v>188</v>
      </c>
      <c r="O5467" t="s">
        <v>188</v>
      </c>
      <c r="P5467" t="s">
        <v>5459</v>
      </c>
      <c r="Q5467" t="s">
        <v>315</v>
      </c>
      <c r="R5467" t="str">
        <f>IF(database_public_cloud_VMs[[#This Row],[Azure Environment]]="Enterprise Agreement","Licence Included","Bring Your Own Licence")</f>
        <v>Licence Included</v>
      </c>
      <c r="S5467" t="s">
        <v>5460</v>
      </c>
      <c r="T5467" t="s">
        <v>5461</v>
      </c>
      <c r="U5467" t="s">
        <v>5462</v>
      </c>
      <c r="V5467" t="s">
        <v>5461</v>
      </c>
      <c r="W5467" t="s">
        <v>182</v>
      </c>
      <c r="X5467" t="s">
        <v>183</v>
      </c>
      <c r="Y5467" s="28">
        <v>0.31190000000000001</v>
      </c>
      <c r="Z5467" t="s">
        <v>5463</v>
      </c>
      <c r="AA5467" s="29">
        <f>IF(database_public_cloud_VMs[[#This Row],[Currency]]="USD",(database_public_cloud_VMs[[#This Row],[Rate]]*param_exchange_rate)/(1+param_discount_aws),database_public_cloud_VMs[[#This Row],[Rate]])</f>
        <v>0.31190000000000001</v>
      </c>
    </row>
    <row r="5468" spans="1:27" x14ac:dyDescent="0.45">
      <c r="A5468" s="24" t="s">
        <v>6071</v>
      </c>
      <c r="B5468" t="s">
        <v>55</v>
      </c>
      <c r="C5468" s="25" t="s">
        <v>5454</v>
      </c>
      <c r="D5468" t="s">
        <v>170</v>
      </c>
      <c r="E5468" t="s">
        <v>5954</v>
      </c>
      <c r="F5468" t="s">
        <v>5997</v>
      </c>
      <c r="G5468" s="26">
        <v>4</v>
      </c>
      <c r="H5468" s="26">
        <v>16</v>
      </c>
      <c r="I5468" s="26">
        <v>32</v>
      </c>
      <c r="J5468" s="27" t="s">
        <v>310</v>
      </c>
      <c r="K5468" s="27" t="s">
        <v>5457</v>
      </c>
      <c r="L5468" s="27" t="s">
        <v>1643</v>
      </c>
      <c r="M5468" t="s">
        <v>31</v>
      </c>
      <c r="N5468" t="s">
        <v>188</v>
      </c>
      <c r="O5468" t="s">
        <v>188</v>
      </c>
      <c r="P5468" t="s">
        <v>5459</v>
      </c>
      <c r="Q5468" t="s">
        <v>315</v>
      </c>
      <c r="R5468" t="str">
        <f>IF(database_public_cloud_VMs[[#This Row],[Azure Environment]]="Enterprise Agreement","Licence Included","Bring Your Own Licence")</f>
        <v>Licence Included</v>
      </c>
      <c r="S5468" t="s">
        <v>5460</v>
      </c>
      <c r="T5468" t="s">
        <v>5461</v>
      </c>
      <c r="U5468" t="s">
        <v>5465</v>
      </c>
      <c r="V5468" t="s">
        <v>5461</v>
      </c>
      <c r="W5468" t="s">
        <v>182</v>
      </c>
      <c r="X5468" t="s">
        <v>183</v>
      </c>
      <c r="Y5468" s="28">
        <v>0.251</v>
      </c>
      <c r="Z5468" t="s">
        <v>5463</v>
      </c>
      <c r="AA5468" s="29">
        <f>IF(database_public_cloud_VMs[[#This Row],[Currency]]="USD",(database_public_cloud_VMs[[#This Row],[Rate]]*param_exchange_rate)/(1+param_discount_aws),database_public_cloud_VMs[[#This Row],[Rate]])</f>
        <v>0.251</v>
      </c>
    </row>
    <row r="5469" spans="1:27" x14ac:dyDescent="0.45">
      <c r="A5469" s="24" t="s">
        <v>6072</v>
      </c>
      <c r="B5469" t="s">
        <v>55</v>
      </c>
      <c r="C5469" s="25" t="s">
        <v>5454</v>
      </c>
      <c r="D5469" t="s">
        <v>170</v>
      </c>
      <c r="E5469" t="s">
        <v>5954</v>
      </c>
      <c r="F5469" t="s">
        <v>5997</v>
      </c>
      <c r="G5469" s="26">
        <v>4</v>
      </c>
      <c r="H5469" s="26">
        <v>16</v>
      </c>
      <c r="I5469" s="26">
        <v>32</v>
      </c>
      <c r="J5469" s="27" t="s">
        <v>310</v>
      </c>
      <c r="K5469" s="27" t="s">
        <v>5457</v>
      </c>
      <c r="L5469" s="27" t="s">
        <v>1643</v>
      </c>
      <c r="M5469" t="s">
        <v>31</v>
      </c>
      <c r="N5469" t="s">
        <v>177</v>
      </c>
      <c r="O5469" t="s">
        <v>178</v>
      </c>
      <c r="P5469" t="s">
        <v>5459</v>
      </c>
      <c r="Q5469" t="s">
        <v>315</v>
      </c>
      <c r="R5469" t="str">
        <f>IF(database_public_cloud_VMs[[#This Row],[Azure Environment]]="Enterprise Agreement","Licence Included","Bring Your Own Licence")</f>
        <v>Licence Included</v>
      </c>
      <c r="S5469" t="s">
        <v>5460</v>
      </c>
      <c r="T5469" t="s">
        <v>5461</v>
      </c>
      <c r="U5469" t="s">
        <v>5465</v>
      </c>
      <c r="V5469" t="s">
        <v>5461</v>
      </c>
      <c r="W5469" t="s">
        <v>182</v>
      </c>
      <c r="X5469" t="s">
        <v>183</v>
      </c>
      <c r="Y5469" s="28" t="s">
        <v>5467</v>
      </c>
      <c r="Z5469" t="s">
        <v>5463</v>
      </c>
      <c r="AA546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470" spans="1:27" x14ac:dyDescent="0.45">
      <c r="A5470" s="24" t="s">
        <v>6073</v>
      </c>
      <c r="B5470" t="s">
        <v>55</v>
      </c>
      <c r="C5470" s="25" t="s">
        <v>5454</v>
      </c>
      <c r="D5470" t="s">
        <v>170</v>
      </c>
      <c r="E5470" t="s">
        <v>5954</v>
      </c>
      <c r="F5470" t="s">
        <v>5997</v>
      </c>
      <c r="G5470" s="26">
        <v>4</v>
      </c>
      <c r="H5470" s="26">
        <v>16</v>
      </c>
      <c r="I5470" s="26">
        <v>32</v>
      </c>
      <c r="J5470" s="27" t="s">
        <v>310</v>
      </c>
      <c r="K5470" s="27" t="s">
        <v>5457</v>
      </c>
      <c r="L5470" s="27" t="s">
        <v>1643</v>
      </c>
      <c r="M5470" t="s">
        <v>31</v>
      </c>
      <c r="N5470" t="s">
        <v>177</v>
      </c>
      <c r="O5470" t="s">
        <v>185</v>
      </c>
      <c r="P5470" t="s">
        <v>5459</v>
      </c>
      <c r="Q5470" t="s">
        <v>315</v>
      </c>
      <c r="R5470" t="str">
        <f>IF(database_public_cloud_VMs[[#This Row],[Azure Environment]]="Enterprise Agreement","Licence Included","Bring Your Own Licence")</f>
        <v>Licence Included</v>
      </c>
      <c r="S5470" t="s">
        <v>5460</v>
      </c>
      <c r="T5470" t="s">
        <v>5461</v>
      </c>
      <c r="U5470" t="s">
        <v>5465</v>
      </c>
      <c r="V5470" t="s">
        <v>5461</v>
      </c>
      <c r="W5470" t="s">
        <v>182</v>
      </c>
      <c r="X5470" t="s">
        <v>183</v>
      </c>
      <c r="Y5470" s="28" t="s">
        <v>5467</v>
      </c>
      <c r="Z5470" t="s">
        <v>5463</v>
      </c>
      <c r="AA547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471" spans="1:27" x14ac:dyDescent="0.45">
      <c r="A5471" s="24" t="s">
        <v>6074</v>
      </c>
      <c r="B5471" t="s">
        <v>55</v>
      </c>
      <c r="C5471" s="25" t="s">
        <v>5454</v>
      </c>
      <c r="D5471" t="s">
        <v>170</v>
      </c>
      <c r="E5471" t="s">
        <v>5954</v>
      </c>
      <c r="F5471" t="s">
        <v>5997</v>
      </c>
      <c r="G5471" s="26">
        <v>4</v>
      </c>
      <c r="H5471" s="26">
        <v>16</v>
      </c>
      <c r="I5471" s="26">
        <v>32</v>
      </c>
      <c r="J5471" s="27" t="s">
        <v>310</v>
      </c>
      <c r="K5471" s="27" t="s">
        <v>5457</v>
      </c>
      <c r="L5471" s="27" t="s">
        <v>1643</v>
      </c>
      <c r="M5471" t="s">
        <v>31</v>
      </c>
      <c r="N5471" t="s">
        <v>188</v>
      </c>
      <c r="O5471" t="s">
        <v>188</v>
      </c>
      <c r="P5471" t="s">
        <v>5459</v>
      </c>
      <c r="Q5471" t="s">
        <v>315</v>
      </c>
      <c r="R5471" t="str">
        <f>IF(database_public_cloud_VMs[[#This Row],[Azure Environment]]="Enterprise Agreement","Licence Included","Bring Your Own Licence")</f>
        <v>Bring Your Own Licence</v>
      </c>
      <c r="S5471" t="s">
        <v>5599</v>
      </c>
      <c r="T5471" t="s">
        <v>5461</v>
      </c>
      <c r="U5471" t="s">
        <v>5462</v>
      </c>
      <c r="V5471" t="s">
        <v>5461</v>
      </c>
      <c r="W5471" t="s">
        <v>182</v>
      </c>
      <c r="X5471" t="s">
        <v>183</v>
      </c>
      <c r="Y5471" s="28" t="s">
        <v>5600</v>
      </c>
      <c r="Z5471" t="s">
        <v>5463</v>
      </c>
      <c r="AA547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472" spans="1:27" x14ac:dyDescent="0.45">
      <c r="A5472" s="24" t="s">
        <v>6075</v>
      </c>
      <c r="B5472" t="s">
        <v>55</v>
      </c>
      <c r="C5472" s="25" t="s">
        <v>5454</v>
      </c>
      <c r="D5472" t="s">
        <v>170</v>
      </c>
      <c r="E5472" t="s">
        <v>5954</v>
      </c>
      <c r="F5472" t="s">
        <v>5997</v>
      </c>
      <c r="G5472" s="26">
        <v>4</v>
      </c>
      <c r="H5472" s="26">
        <v>16</v>
      </c>
      <c r="I5472" s="26">
        <v>32</v>
      </c>
      <c r="J5472" s="27" t="s">
        <v>310</v>
      </c>
      <c r="K5472" s="27" t="s">
        <v>5457</v>
      </c>
      <c r="L5472" s="27" t="s">
        <v>1643</v>
      </c>
      <c r="M5472" t="s">
        <v>31</v>
      </c>
      <c r="N5472" t="s">
        <v>188</v>
      </c>
      <c r="O5472" t="s">
        <v>188</v>
      </c>
      <c r="P5472" t="s">
        <v>5459</v>
      </c>
      <c r="Q5472" t="s">
        <v>315</v>
      </c>
      <c r="R5472" t="str">
        <f>IF(database_public_cloud_VMs[[#This Row],[Azure Environment]]="Enterprise Agreement","Licence Included","Bring Your Own Licence")</f>
        <v>Bring Your Own Licence</v>
      </c>
      <c r="S5472" t="s">
        <v>5599</v>
      </c>
      <c r="T5472" t="s">
        <v>5461</v>
      </c>
      <c r="U5472" t="s">
        <v>5465</v>
      </c>
      <c r="V5472" t="s">
        <v>5461</v>
      </c>
      <c r="W5472" t="s">
        <v>182</v>
      </c>
      <c r="X5472" t="s">
        <v>183</v>
      </c>
      <c r="Y5472" s="28">
        <v>0.23300000000000001</v>
      </c>
      <c r="Z5472" t="s">
        <v>5463</v>
      </c>
      <c r="AA5472" s="29">
        <f>IF(database_public_cloud_VMs[[#This Row],[Currency]]="USD",(database_public_cloud_VMs[[#This Row],[Rate]]*param_exchange_rate)/(1+param_discount_aws),database_public_cloud_VMs[[#This Row],[Rate]])</f>
        <v>0.23300000000000001</v>
      </c>
    </row>
    <row r="5473" spans="1:27" x14ac:dyDescent="0.45">
      <c r="A5473" s="24" t="s">
        <v>6076</v>
      </c>
      <c r="B5473" t="s">
        <v>55</v>
      </c>
      <c r="C5473" s="25" t="s">
        <v>5454</v>
      </c>
      <c r="D5473" t="s">
        <v>170</v>
      </c>
      <c r="E5473" t="s">
        <v>5954</v>
      </c>
      <c r="F5473" t="s">
        <v>5997</v>
      </c>
      <c r="G5473" s="26">
        <v>4</v>
      </c>
      <c r="H5473" s="26">
        <v>16</v>
      </c>
      <c r="I5473" s="26">
        <v>32</v>
      </c>
      <c r="J5473" s="27" t="s">
        <v>310</v>
      </c>
      <c r="K5473" s="27" t="s">
        <v>5457</v>
      </c>
      <c r="L5473" s="27" t="s">
        <v>1643</v>
      </c>
      <c r="M5473" t="s">
        <v>31</v>
      </c>
      <c r="N5473" t="s">
        <v>177</v>
      </c>
      <c r="O5473" t="s">
        <v>178</v>
      </c>
      <c r="P5473" t="s">
        <v>5459</v>
      </c>
      <c r="Q5473" t="s">
        <v>315</v>
      </c>
      <c r="R5473" t="str">
        <f>IF(database_public_cloud_VMs[[#This Row],[Azure Environment]]="Enterprise Agreement","Licence Included","Bring Your Own Licence")</f>
        <v>Bring Your Own Licence</v>
      </c>
      <c r="S5473" t="s">
        <v>5599</v>
      </c>
      <c r="T5473" t="s">
        <v>5461</v>
      </c>
      <c r="U5473" t="s">
        <v>5465</v>
      </c>
      <c r="V5473" t="s">
        <v>5461</v>
      </c>
      <c r="W5473" t="s">
        <v>182</v>
      </c>
      <c r="X5473" t="s">
        <v>183</v>
      </c>
      <c r="Y5473" s="28" t="s">
        <v>5467</v>
      </c>
      <c r="Z5473" t="s">
        <v>5463</v>
      </c>
      <c r="AA547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474" spans="1:27" x14ac:dyDescent="0.45">
      <c r="A5474" s="24" t="s">
        <v>6077</v>
      </c>
      <c r="B5474" t="s">
        <v>55</v>
      </c>
      <c r="C5474" s="25" t="s">
        <v>5454</v>
      </c>
      <c r="D5474" t="s">
        <v>170</v>
      </c>
      <c r="E5474" t="s">
        <v>5954</v>
      </c>
      <c r="F5474" t="s">
        <v>5997</v>
      </c>
      <c r="G5474" s="26">
        <v>4</v>
      </c>
      <c r="H5474" s="26">
        <v>16</v>
      </c>
      <c r="I5474" s="26">
        <v>32</v>
      </c>
      <c r="J5474" s="27" t="s">
        <v>310</v>
      </c>
      <c r="K5474" s="27" t="s">
        <v>5457</v>
      </c>
      <c r="L5474" s="27" t="s">
        <v>1643</v>
      </c>
      <c r="M5474" t="s">
        <v>31</v>
      </c>
      <c r="N5474" t="s">
        <v>177</v>
      </c>
      <c r="O5474" t="s">
        <v>185</v>
      </c>
      <c r="P5474" t="s">
        <v>5459</v>
      </c>
      <c r="Q5474" t="s">
        <v>315</v>
      </c>
      <c r="R5474" t="str">
        <f>IF(database_public_cloud_VMs[[#This Row],[Azure Environment]]="Enterprise Agreement","Licence Included","Bring Your Own Licence")</f>
        <v>Bring Your Own Licence</v>
      </c>
      <c r="S5474" t="s">
        <v>5599</v>
      </c>
      <c r="T5474" t="s">
        <v>5461</v>
      </c>
      <c r="U5474" t="s">
        <v>5465</v>
      </c>
      <c r="V5474" t="s">
        <v>5461</v>
      </c>
      <c r="W5474" t="s">
        <v>182</v>
      </c>
      <c r="X5474" t="s">
        <v>183</v>
      </c>
      <c r="Y5474" s="28" t="s">
        <v>5467</v>
      </c>
      <c r="Z5474" t="s">
        <v>5463</v>
      </c>
      <c r="AA547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475" spans="1:27" x14ac:dyDescent="0.45">
      <c r="A5475" s="24" t="s">
        <v>6078</v>
      </c>
      <c r="B5475" t="s">
        <v>55</v>
      </c>
      <c r="C5475" s="25" t="s">
        <v>5454</v>
      </c>
      <c r="D5475" t="s">
        <v>170</v>
      </c>
      <c r="E5475" t="s">
        <v>5954</v>
      </c>
      <c r="F5475" t="s">
        <v>6002</v>
      </c>
      <c r="G5475" s="26">
        <v>8</v>
      </c>
      <c r="H5475" s="26">
        <v>32</v>
      </c>
      <c r="I5475" s="26">
        <v>64</v>
      </c>
      <c r="J5475" s="27" t="s">
        <v>310</v>
      </c>
      <c r="K5475" s="27" t="s">
        <v>5457</v>
      </c>
      <c r="L5475" s="27" t="s">
        <v>1565</v>
      </c>
      <c r="M5475" t="s">
        <v>31</v>
      </c>
      <c r="N5475" t="s">
        <v>188</v>
      </c>
      <c r="O5475" t="s">
        <v>188</v>
      </c>
      <c r="P5475" t="s">
        <v>5459</v>
      </c>
      <c r="Q5475" t="s">
        <v>315</v>
      </c>
      <c r="R5475" t="str">
        <f>IF(database_public_cloud_VMs[[#This Row],[Azure Environment]]="Enterprise Agreement","Licence Included","Bring Your Own Licence")</f>
        <v>Licence Included</v>
      </c>
      <c r="S5475" t="s">
        <v>5460</v>
      </c>
      <c r="T5475" t="s">
        <v>5461</v>
      </c>
      <c r="U5475" t="s">
        <v>5462</v>
      </c>
      <c r="V5475" t="s">
        <v>5461</v>
      </c>
      <c r="W5475" t="s">
        <v>182</v>
      </c>
      <c r="X5475" t="s">
        <v>183</v>
      </c>
      <c r="Y5475" s="28">
        <v>0.62370000000000003</v>
      </c>
      <c r="Z5475" t="s">
        <v>5463</v>
      </c>
      <c r="AA5475" s="29">
        <f>IF(database_public_cloud_VMs[[#This Row],[Currency]]="USD",(database_public_cloud_VMs[[#This Row],[Rate]]*param_exchange_rate)/(1+param_discount_aws),database_public_cloud_VMs[[#This Row],[Rate]])</f>
        <v>0.62370000000000003</v>
      </c>
    </row>
    <row r="5476" spans="1:27" x14ac:dyDescent="0.45">
      <c r="A5476" s="24" t="s">
        <v>6079</v>
      </c>
      <c r="B5476" t="s">
        <v>55</v>
      </c>
      <c r="C5476" s="25" t="s">
        <v>5454</v>
      </c>
      <c r="D5476" t="s">
        <v>170</v>
      </c>
      <c r="E5476" t="s">
        <v>5954</v>
      </c>
      <c r="F5476" t="s">
        <v>6002</v>
      </c>
      <c r="G5476" s="26">
        <v>8</v>
      </c>
      <c r="H5476" s="26">
        <v>32</v>
      </c>
      <c r="I5476" s="26">
        <v>64</v>
      </c>
      <c r="J5476" s="27" t="s">
        <v>310</v>
      </c>
      <c r="K5476" s="27" t="s">
        <v>5457</v>
      </c>
      <c r="L5476" s="27" t="s">
        <v>1565</v>
      </c>
      <c r="M5476" t="s">
        <v>31</v>
      </c>
      <c r="N5476" t="s">
        <v>188</v>
      </c>
      <c r="O5476" t="s">
        <v>188</v>
      </c>
      <c r="P5476" t="s">
        <v>5459</v>
      </c>
      <c r="Q5476" t="s">
        <v>315</v>
      </c>
      <c r="R5476" t="str">
        <f>IF(database_public_cloud_VMs[[#This Row],[Azure Environment]]="Enterprise Agreement","Licence Included","Bring Your Own Licence")</f>
        <v>Licence Included</v>
      </c>
      <c r="S5476" t="s">
        <v>5460</v>
      </c>
      <c r="T5476" t="s">
        <v>5461</v>
      </c>
      <c r="U5476" t="s">
        <v>5465</v>
      </c>
      <c r="V5476" t="s">
        <v>5461</v>
      </c>
      <c r="W5476" t="s">
        <v>182</v>
      </c>
      <c r="X5476" t="s">
        <v>183</v>
      </c>
      <c r="Y5476" s="28">
        <v>0.5</v>
      </c>
      <c r="Z5476" t="s">
        <v>5463</v>
      </c>
      <c r="AA5476" s="29">
        <f>IF(database_public_cloud_VMs[[#This Row],[Currency]]="USD",(database_public_cloud_VMs[[#This Row],[Rate]]*param_exchange_rate)/(1+param_discount_aws),database_public_cloud_VMs[[#This Row],[Rate]])</f>
        <v>0.5</v>
      </c>
    </row>
    <row r="5477" spans="1:27" x14ac:dyDescent="0.45">
      <c r="A5477" s="24" t="s">
        <v>6080</v>
      </c>
      <c r="B5477" t="s">
        <v>55</v>
      </c>
      <c r="C5477" s="25" t="s">
        <v>5454</v>
      </c>
      <c r="D5477" t="s">
        <v>170</v>
      </c>
      <c r="E5477" t="s">
        <v>5954</v>
      </c>
      <c r="F5477" t="s">
        <v>6002</v>
      </c>
      <c r="G5477" s="26">
        <v>8</v>
      </c>
      <c r="H5477" s="26">
        <v>32</v>
      </c>
      <c r="I5477" s="26">
        <v>64</v>
      </c>
      <c r="J5477" s="27" t="s">
        <v>310</v>
      </c>
      <c r="K5477" s="27" t="s">
        <v>5457</v>
      </c>
      <c r="L5477" s="27" t="s">
        <v>1565</v>
      </c>
      <c r="M5477" t="s">
        <v>31</v>
      </c>
      <c r="N5477" t="s">
        <v>177</v>
      </c>
      <c r="O5477" t="s">
        <v>178</v>
      </c>
      <c r="P5477" t="s">
        <v>5459</v>
      </c>
      <c r="Q5477" t="s">
        <v>315</v>
      </c>
      <c r="R5477" t="str">
        <f>IF(database_public_cloud_VMs[[#This Row],[Azure Environment]]="Enterprise Agreement","Licence Included","Bring Your Own Licence")</f>
        <v>Licence Included</v>
      </c>
      <c r="S5477" t="s">
        <v>5460</v>
      </c>
      <c r="T5477" t="s">
        <v>5461</v>
      </c>
      <c r="U5477" t="s">
        <v>5465</v>
      </c>
      <c r="V5477" t="s">
        <v>5461</v>
      </c>
      <c r="W5477" t="s">
        <v>182</v>
      </c>
      <c r="X5477" t="s">
        <v>183</v>
      </c>
      <c r="Y5477" s="28" t="s">
        <v>5467</v>
      </c>
      <c r="Z5477" t="s">
        <v>5463</v>
      </c>
      <c r="AA547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478" spans="1:27" x14ac:dyDescent="0.45">
      <c r="A5478" s="24" t="s">
        <v>6081</v>
      </c>
      <c r="B5478" t="s">
        <v>55</v>
      </c>
      <c r="C5478" s="25" t="s">
        <v>5454</v>
      </c>
      <c r="D5478" t="s">
        <v>170</v>
      </c>
      <c r="E5478" t="s">
        <v>5954</v>
      </c>
      <c r="F5478" t="s">
        <v>6002</v>
      </c>
      <c r="G5478" s="26">
        <v>8</v>
      </c>
      <c r="H5478" s="26">
        <v>32</v>
      </c>
      <c r="I5478" s="26">
        <v>64</v>
      </c>
      <c r="J5478" s="27" t="s">
        <v>310</v>
      </c>
      <c r="K5478" s="27" t="s">
        <v>5457</v>
      </c>
      <c r="L5478" s="27" t="s">
        <v>1565</v>
      </c>
      <c r="M5478" t="s">
        <v>31</v>
      </c>
      <c r="N5478" t="s">
        <v>177</v>
      </c>
      <c r="O5478" t="s">
        <v>185</v>
      </c>
      <c r="P5478" t="s">
        <v>5459</v>
      </c>
      <c r="Q5478" t="s">
        <v>315</v>
      </c>
      <c r="R5478" t="str">
        <f>IF(database_public_cloud_VMs[[#This Row],[Azure Environment]]="Enterprise Agreement","Licence Included","Bring Your Own Licence")</f>
        <v>Licence Included</v>
      </c>
      <c r="S5478" t="s">
        <v>5460</v>
      </c>
      <c r="T5478" t="s">
        <v>5461</v>
      </c>
      <c r="U5478" t="s">
        <v>5465</v>
      </c>
      <c r="V5478" t="s">
        <v>5461</v>
      </c>
      <c r="W5478" t="s">
        <v>182</v>
      </c>
      <c r="X5478" t="s">
        <v>183</v>
      </c>
      <c r="Y5478" s="28" t="s">
        <v>5467</v>
      </c>
      <c r="Z5478" t="s">
        <v>5463</v>
      </c>
      <c r="AA547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479" spans="1:27" x14ac:dyDescent="0.45">
      <c r="A5479" s="24" t="s">
        <v>6082</v>
      </c>
      <c r="B5479" t="s">
        <v>55</v>
      </c>
      <c r="C5479" s="25" t="s">
        <v>5454</v>
      </c>
      <c r="D5479" t="s">
        <v>170</v>
      </c>
      <c r="E5479" t="s">
        <v>5954</v>
      </c>
      <c r="F5479" t="s">
        <v>6002</v>
      </c>
      <c r="G5479" s="26">
        <v>8</v>
      </c>
      <c r="H5479" s="26">
        <v>32</v>
      </c>
      <c r="I5479" s="26">
        <v>64</v>
      </c>
      <c r="J5479" s="27" t="s">
        <v>310</v>
      </c>
      <c r="K5479" s="27" t="s">
        <v>5457</v>
      </c>
      <c r="L5479" s="27" t="s">
        <v>1565</v>
      </c>
      <c r="M5479" t="s">
        <v>31</v>
      </c>
      <c r="N5479" t="s">
        <v>188</v>
      </c>
      <c r="O5479" t="s">
        <v>188</v>
      </c>
      <c r="P5479" t="s">
        <v>5459</v>
      </c>
      <c r="Q5479" t="s">
        <v>315</v>
      </c>
      <c r="R5479" t="str">
        <f>IF(database_public_cloud_VMs[[#This Row],[Azure Environment]]="Enterprise Agreement","Licence Included","Bring Your Own Licence")</f>
        <v>Bring Your Own Licence</v>
      </c>
      <c r="S5479" t="s">
        <v>5599</v>
      </c>
      <c r="T5479" t="s">
        <v>5461</v>
      </c>
      <c r="U5479" t="s">
        <v>5462</v>
      </c>
      <c r="V5479" t="s">
        <v>5461</v>
      </c>
      <c r="W5479" t="s">
        <v>182</v>
      </c>
      <c r="X5479" t="s">
        <v>183</v>
      </c>
      <c r="Y5479" s="28" t="s">
        <v>5600</v>
      </c>
      <c r="Z5479" t="s">
        <v>5463</v>
      </c>
      <c r="AA547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480" spans="1:27" x14ac:dyDescent="0.45">
      <c r="A5480" s="24" t="s">
        <v>6083</v>
      </c>
      <c r="B5480" t="s">
        <v>55</v>
      </c>
      <c r="C5480" s="25" t="s">
        <v>5454</v>
      </c>
      <c r="D5480" t="s">
        <v>170</v>
      </c>
      <c r="E5480" t="s">
        <v>5954</v>
      </c>
      <c r="F5480" t="s">
        <v>6002</v>
      </c>
      <c r="G5480" s="26">
        <v>8</v>
      </c>
      <c r="H5480" s="26">
        <v>32</v>
      </c>
      <c r="I5480" s="26">
        <v>64</v>
      </c>
      <c r="J5480" s="27" t="s">
        <v>310</v>
      </c>
      <c r="K5480" s="27" t="s">
        <v>5457</v>
      </c>
      <c r="L5480" s="27" t="s">
        <v>1565</v>
      </c>
      <c r="M5480" t="s">
        <v>31</v>
      </c>
      <c r="N5480" t="s">
        <v>188</v>
      </c>
      <c r="O5480" t="s">
        <v>188</v>
      </c>
      <c r="P5480" t="s">
        <v>5459</v>
      </c>
      <c r="Q5480" t="s">
        <v>315</v>
      </c>
      <c r="R5480" t="str">
        <f>IF(database_public_cloud_VMs[[#This Row],[Azure Environment]]="Enterprise Agreement","Licence Included","Bring Your Own Licence")</f>
        <v>Bring Your Own Licence</v>
      </c>
      <c r="S5480" t="s">
        <v>5599</v>
      </c>
      <c r="T5480" t="s">
        <v>5461</v>
      </c>
      <c r="U5480" t="s">
        <v>5465</v>
      </c>
      <c r="V5480" t="s">
        <v>5461</v>
      </c>
      <c r="W5480" t="s">
        <v>182</v>
      </c>
      <c r="X5480" t="s">
        <v>183</v>
      </c>
      <c r="Y5480" s="28">
        <v>0.46600000000000003</v>
      </c>
      <c r="Z5480" t="s">
        <v>5463</v>
      </c>
      <c r="AA5480" s="29">
        <f>IF(database_public_cloud_VMs[[#This Row],[Currency]]="USD",(database_public_cloud_VMs[[#This Row],[Rate]]*param_exchange_rate)/(1+param_discount_aws),database_public_cloud_VMs[[#This Row],[Rate]])</f>
        <v>0.46600000000000003</v>
      </c>
    </row>
    <row r="5481" spans="1:27" x14ac:dyDescent="0.45">
      <c r="A5481" s="24" t="s">
        <v>6084</v>
      </c>
      <c r="B5481" t="s">
        <v>55</v>
      </c>
      <c r="C5481" s="25" t="s">
        <v>5454</v>
      </c>
      <c r="D5481" t="s">
        <v>170</v>
      </c>
      <c r="E5481" t="s">
        <v>5954</v>
      </c>
      <c r="F5481" t="s">
        <v>6002</v>
      </c>
      <c r="G5481" s="26">
        <v>8</v>
      </c>
      <c r="H5481" s="26">
        <v>32</v>
      </c>
      <c r="I5481" s="26">
        <v>64</v>
      </c>
      <c r="J5481" s="27" t="s">
        <v>310</v>
      </c>
      <c r="K5481" s="27" t="s">
        <v>5457</v>
      </c>
      <c r="L5481" s="27" t="s">
        <v>1565</v>
      </c>
      <c r="M5481" t="s">
        <v>31</v>
      </c>
      <c r="N5481" t="s">
        <v>177</v>
      </c>
      <c r="O5481" t="s">
        <v>178</v>
      </c>
      <c r="P5481" t="s">
        <v>5459</v>
      </c>
      <c r="Q5481" t="s">
        <v>315</v>
      </c>
      <c r="R5481" t="str">
        <f>IF(database_public_cloud_VMs[[#This Row],[Azure Environment]]="Enterprise Agreement","Licence Included","Bring Your Own Licence")</f>
        <v>Bring Your Own Licence</v>
      </c>
      <c r="S5481" t="s">
        <v>5599</v>
      </c>
      <c r="T5481" t="s">
        <v>5461</v>
      </c>
      <c r="U5481" t="s">
        <v>5465</v>
      </c>
      <c r="V5481" t="s">
        <v>5461</v>
      </c>
      <c r="W5481" t="s">
        <v>182</v>
      </c>
      <c r="X5481" t="s">
        <v>183</v>
      </c>
      <c r="Y5481" s="28" t="s">
        <v>5467</v>
      </c>
      <c r="Z5481" t="s">
        <v>5463</v>
      </c>
      <c r="AA548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482" spans="1:27" x14ac:dyDescent="0.45">
      <c r="A5482" s="24" t="s">
        <v>6085</v>
      </c>
      <c r="B5482" t="s">
        <v>55</v>
      </c>
      <c r="C5482" s="25" t="s">
        <v>5454</v>
      </c>
      <c r="D5482" t="s">
        <v>170</v>
      </c>
      <c r="E5482" t="s">
        <v>5954</v>
      </c>
      <c r="F5482" t="s">
        <v>6002</v>
      </c>
      <c r="G5482" s="26">
        <v>8</v>
      </c>
      <c r="H5482" s="26">
        <v>32</v>
      </c>
      <c r="I5482" s="26">
        <v>64</v>
      </c>
      <c r="J5482" s="27" t="s">
        <v>310</v>
      </c>
      <c r="K5482" s="27" t="s">
        <v>5457</v>
      </c>
      <c r="L5482" s="27" t="s">
        <v>1565</v>
      </c>
      <c r="M5482" t="s">
        <v>31</v>
      </c>
      <c r="N5482" t="s">
        <v>177</v>
      </c>
      <c r="O5482" t="s">
        <v>185</v>
      </c>
      <c r="P5482" t="s">
        <v>5459</v>
      </c>
      <c r="Q5482" t="s">
        <v>315</v>
      </c>
      <c r="R5482" t="str">
        <f>IF(database_public_cloud_VMs[[#This Row],[Azure Environment]]="Enterprise Agreement","Licence Included","Bring Your Own Licence")</f>
        <v>Bring Your Own Licence</v>
      </c>
      <c r="S5482" t="s">
        <v>5599</v>
      </c>
      <c r="T5482" t="s">
        <v>5461</v>
      </c>
      <c r="U5482" t="s">
        <v>5465</v>
      </c>
      <c r="V5482" t="s">
        <v>5461</v>
      </c>
      <c r="W5482" t="s">
        <v>182</v>
      </c>
      <c r="X5482" t="s">
        <v>183</v>
      </c>
      <c r="Y5482" s="28" t="s">
        <v>5467</v>
      </c>
      <c r="Z5482" t="s">
        <v>5463</v>
      </c>
      <c r="AA548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483" spans="1:27" x14ac:dyDescent="0.45">
      <c r="A5483" s="24" t="s">
        <v>6086</v>
      </c>
      <c r="B5483" t="s">
        <v>55</v>
      </c>
      <c r="C5483" s="25" t="s">
        <v>5454</v>
      </c>
      <c r="D5483" t="s">
        <v>170</v>
      </c>
      <c r="E5483" t="s">
        <v>5954</v>
      </c>
      <c r="F5483" t="s">
        <v>6087</v>
      </c>
      <c r="G5483" s="26">
        <v>2</v>
      </c>
      <c r="H5483" s="26">
        <v>8</v>
      </c>
      <c r="I5483" s="26">
        <v>16</v>
      </c>
      <c r="J5483" s="27" t="s">
        <v>310</v>
      </c>
      <c r="K5483" s="27" t="s">
        <v>5457</v>
      </c>
      <c r="L5483" s="27" t="s">
        <v>2463</v>
      </c>
      <c r="M5483" t="s">
        <v>31</v>
      </c>
      <c r="N5483" t="s">
        <v>188</v>
      </c>
      <c r="O5483" t="s">
        <v>188</v>
      </c>
      <c r="P5483" t="s">
        <v>5459</v>
      </c>
      <c r="Q5483" t="s">
        <v>180</v>
      </c>
      <c r="R5483" t="str">
        <f>IF(database_public_cloud_VMs[[#This Row],[Azure Environment]]="Enterprise Agreement","Licence Included","Bring Your Own Licence")</f>
        <v>Licence Included</v>
      </c>
      <c r="S5483" t="s">
        <v>5460</v>
      </c>
      <c r="T5483" t="s">
        <v>5461</v>
      </c>
      <c r="U5483" t="s">
        <v>5462</v>
      </c>
      <c r="V5483" t="s">
        <v>6088</v>
      </c>
      <c r="W5483" t="s">
        <v>182</v>
      </c>
      <c r="X5483" t="s">
        <v>183</v>
      </c>
      <c r="Y5483" s="28" t="s">
        <v>5600</v>
      </c>
      <c r="Z5483" t="s">
        <v>5463</v>
      </c>
      <c r="AA548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484" spans="1:27" x14ac:dyDescent="0.45">
      <c r="A5484" s="24" t="s">
        <v>6089</v>
      </c>
      <c r="B5484" t="s">
        <v>55</v>
      </c>
      <c r="C5484" s="25" t="s">
        <v>5454</v>
      </c>
      <c r="D5484" t="s">
        <v>170</v>
      </c>
      <c r="E5484" t="s">
        <v>5954</v>
      </c>
      <c r="F5484" t="s">
        <v>6087</v>
      </c>
      <c r="G5484" s="26">
        <v>2</v>
      </c>
      <c r="H5484" s="26">
        <v>8</v>
      </c>
      <c r="I5484" s="26">
        <v>16</v>
      </c>
      <c r="J5484" s="27" t="s">
        <v>310</v>
      </c>
      <c r="K5484" s="27" t="s">
        <v>5457</v>
      </c>
      <c r="L5484" s="27" t="s">
        <v>2463</v>
      </c>
      <c r="M5484" t="s">
        <v>31</v>
      </c>
      <c r="N5484" t="s">
        <v>188</v>
      </c>
      <c r="O5484" t="s">
        <v>188</v>
      </c>
      <c r="P5484" t="s">
        <v>5459</v>
      </c>
      <c r="Q5484" t="s">
        <v>180</v>
      </c>
      <c r="R5484" t="str">
        <f>IF(database_public_cloud_VMs[[#This Row],[Azure Environment]]="Enterprise Agreement","Licence Included","Bring Your Own Licence")</f>
        <v>Licence Included</v>
      </c>
      <c r="S5484" t="s">
        <v>5460</v>
      </c>
      <c r="T5484" t="s">
        <v>5461</v>
      </c>
      <c r="U5484" t="s">
        <v>5465</v>
      </c>
      <c r="V5484" t="s">
        <v>6088</v>
      </c>
      <c r="W5484" t="s">
        <v>182</v>
      </c>
      <c r="X5484" t="s">
        <v>183</v>
      </c>
      <c r="Y5484" s="28">
        <v>5.2600000000000001E-2</v>
      </c>
      <c r="Z5484" t="s">
        <v>5463</v>
      </c>
      <c r="AA5484" s="29">
        <f>IF(database_public_cloud_VMs[[#This Row],[Currency]]="USD",(database_public_cloud_VMs[[#This Row],[Rate]]*param_exchange_rate)/(1+param_discount_aws),database_public_cloud_VMs[[#This Row],[Rate]])</f>
        <v>5.2600000000000001E-2</v>
      </c>
    </row>
    <row r="5485" spans="1:27" x14ac:dyDescent="0.45">
      <c r="A5485" s="24" t="s">
        <v>6090</v>
      </c>
      <c r="B5485" t="s">
        <v>55</v>
      </c>
      <c r="C5485" s="25" t="s">
        <v>5454</v>
      </c>
      <c r="D5485" t="s">
        <v>170</v>
      </c>
      <c r="E5485" t="s">
        <v>5954</v>
      </c>
      <c r="F5485" t="s">
        <v>6087</v>
      </c>
      <c r="G5485" s="26">
        <v>2</v>
      </c>
      <c r="H5485" s="26">
        <v>8</v>
      </c>
      <c r="I5485" s="26">
        <v>16</v>
      </c>
      <c r="J5485" s="27" t="s">
        <v>310</v>
      </c>
      <c r="K5485" s="27" t="s">
        <v>5457</v>
      </c>
      <c r="L5485" s="27" t="s">
        <v>2463</v>
      </c>
      <c r="M5485" t="s">
        <v>31</v>
      </c>
      <c r="N5485" t="s">
        <v>177</v>
      </c>
      <c r="O5485" t="s">
        <v>178</v>
      </c>
      <c r="P5485" t="s">
        <v>5459</v>
      </c>
      <c r="Q5485" t="s">
        <v>180</v>
      </c>
      <c r="R5485" t="str">
        <f>IF(database_public_cloud_VMs[[#This Row],[Azure Environment]]="Enterprise Agreement","Licence Included","Bring Your Own Licence")</f>
        <v>Licence Included</v>
      </c>
      <c r="S5485" t="s">
        <v>5460</v>
      </c>
      <c r="T5485" t="s">
        <v>5461</v>
      </c>
      <c r="U5485" t="s">
        <v>5465</v>
      </c>
      <c r="V5485" t="s">
        <v>6088</v>
      </c>
      <c r="W5485" t="s">
        <v>182</v>
      </c>
      <c r="X5485" t="s">
        <v>183</v>
      </c>
      <c r="Y5485" s="28" t="s">
        <v>5467</v>
      </c>
      <c r="Z5485" t="s">
        <v>5463</v>
      </c>
      <c r="AA548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486" spans="1:27" x14ac:dyDescent="0.45">
      <c r="A5486" s="24" t="s">
        <v>6091</v>
      </c>
      <c r="B5486" t="s">
        <v>55</v>
      </c>
      <c r="C5486" s="25" t="s">
        <v>5454</v>
      </c>
      <c r="D5486" t="s">
        <v>170</v>
      </c>
      <c r="E5486" t="s">
        <v>5954</v>
      </c>
      <c r="F5486" t="s">
        <v>6087</v>
      </c>
      <c r="G5486" s="26">
        <v>2</v>
      </c>
      <c r="H5486" s="26">
        <v>8</v>
      </c>
      <c r="I5486" s="26">
        <v>16</v>
      </c>
      <c r="J5486" s="27" t="s">
        <v>310</v>
      </c>
      <c r="K5486" s="27" t="s">
        <v>5457</v>
      </c>
      <c r="L5486" s="27" t="s">
        <v>2463</v>
      </c>
      <c r="M5486" t="s">
        <v>31</v>
      </c>
      <c r="N5486" t="s">
        <v>177</v>
      </c>
      <c r="O5486" t="s">
        <v>185</v>
      </c>
      <c r="P5486" t="s">
        <v>5459</v>
      </c>
      <c r="Q5486" t="s">
        <v>180</v>
      </c>
      <c r="R5486" t="str">
        <f>IF(database_public_cloud_VMs[[#This Row],[Azure Environment]]="Enterprise Agreement","Licence Included","Bring Your Own Licence")</f>
        <v>Licence Included</v>
      </c>
      <c r="S5486" t="s">
        <v>5460</v>
      </c>
      <c r="T5486" t="s">
        <v>5461</v>
      </c>
      <c r="U5486" t="s">
        <v>5465</v>
      </c>
      <c r="V5486" t="s">
        <v>6088</v>
      </c>
      <c r="W5486" t="s">
        <v>182</v>
      </c>
      <c r="X5486" t="s">
        <v>183</v>
      </c>
      <c r="Y5486" s="28" t="s">
        <v>5467</v>
      </c>
      <c r="Z5486" t="s">
        <v>5463</v>
      </c>
      <c r="AA548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487" spans="1:27" x14ac:dyDescent="0.45">
      <c r="A5487" s="24" t="s">
        <v>6092</v>
      </c>
      <c r="B5487" t="s">
        <v>55</v>
      </c>
      <c r="C5487" s="25" t="s">
        <v>5454</v>
      </c>
      <c r="D5487" t="s">
        <v>170</v>
      </c>
      <c r="E5487" t="s">
        <v>5954</v>
      </c>
      <c r="F5487" t="s">
        <v>6093</v>
      </c>
      <c r="G5487" s="26">
        <v>4</v>
      </c>
      <c r="H5487" s="26">
        <v>16</v>
      </c>
      <c r="I5487" s="26">
        <v>32</v>
      </c>
      <c r="J5487" s="27" t="s">
        <v>310</v>
      </c>
      <c r="K5487" s="27" t="s">
        <v>5457</v>
      </c>
      <c r="L5487" s="27" t="s">
        <v>1643</v>
      </c>
      <c r="M5487" t="s">
        <v>31</v>
      </c>
      <c r="N5487" t="s">
        <v>188</v>
      </c>
      <c r="O5487" t="s">
        <v>188</v>
      </c>
      <c r="P5487" t="s">
        <v>5459</v>
      </c>
      <c r="Q5487" t="s">
        <v>180</v>
      </c>
      <c r="R5487" t="str">
        <f>IF(database_public_cloud_VMs[[#This Row],[Azure Environment]]="Enterprise Agreement","Licence Included","Bring Your Own Licence")</f>
        <v>Licence Included</v>
      </c>
      <c r="S5487" t="s">
        <v>5460</v>
      </c>
      <c r="T5487" t="s">
        <v>5461</v>
      </c>
      <c r="U5487" t="s">
        <v>5462</v>
      </c>
      <c r="V5487" t="s">
        <v>6088</v>
      </c>
      <c r="W5487" t="s">
        <v>182</v>
      </c>
      <c r="X5487" t="s">
        <v>183</v>
      </c>
      <c r="Y5487" s="28" t="s">
        <v>5600</v>
      </c>
      <c r="Z5487" t="s">
        <v>5463</v>
      </c>
      <c r="AA548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488" spans="1:27" x14ac:dyDescent="0.45">
      <c r="A5488" s="24" t="s">
        <v>6094</v>
      </c>
      <c r="B5488" t="s">
        <v>55</v>
      </c>
      <c r="C5488" s="25" t="s">
        <v>5454</v>
      </c>
      <c r="D5488" t="s">
        <v>170</v>
      </c>
      <c r="E5488" t="s">
        <v>5954</v>
      </c>
      <c r="F5488" t="s">
        <v>6093</v>
      </c>
      <c r="G5488" s="26">
        <v>4</v>
      </c>
      <c r="H5488" s="26">
        <v>16</v>
      </c>
      <c r="I5488" s="26">
        <v>32</v>
      </c>
      <c r="J5488" s="27" t="s">
        <v>310</v>
      </c>
      <c r="K5488" s="27" t="s">
        <v>5457</v>
      </c>
      <c r="L5488" s="27" t="s">
        <v>1643</v>
      </c>
      <c r="M5488" t="s">
        <v>31</v>
      </c>
      <c r="N5488" t="s">
        <v>188</v>
      </c>
      <c r="O5488" t="s">
        <v>188</v>
      </c>
      <c r="P5488" t="s">
        <v>5459</v>
      </c>
      <c r="Q5488" t="s">
        <v>180</v>
      </c>
      <c r="R5488" t="str">
        <f>IF(database_public_cloud_VMs[[#This Row],[Azure Environment]]="Enterprise Agreement","Licence Included","Bring Your Own Licence")</f>
        <v>Licence Included</v>
      </c>
      <c r="S5488" t="s">
        <v>5460</v>
      </c>
      <c r="T5488" t="s">
        <v>5461</v>
      </c>
      <c r="U5488" t="s">
        <v>5465</v>
      </c>
      <c r="V5488" t="s">
        <v>6088</v>
      </c>
      <c r="W5488" t="s">
        <v>182</v>
      </c>
      <c r="X5488" t="s">
        <v>183</v>
      </c>
      <c r="Y5488" s="28">
        <v>0.1051</v>
      </c>
      <c r="Z5488" t="s">
        <v>5463</v>
      </c>
      <c r="AA5488" s="29">
        <f>IF(database_public_cloud_VMs[[#This Row],[Currency]]="USD",(database_public_cloud_VMs[[#This Row],[Rate]]*param_exchange_rate)/(1+param_discount_aws),database_public_cloud_VMs[[#This Row],[Rate]])</f>
        <v>0.1051</v>
      </c>
    </row>
    <row r="5489" spans="1:27" x14ac:dyDescent="0.45">
      <c r="A5489" s="24" t="s">
        <v>6095</v>
      </c>
      <c r="B5489" t="s">
        <v>55</v>
      </c>
      <c r="C5489" s="25" t="s">
        <v>5454</v>
      </c>
      <c r="D5489" t="s">
        <v>170</v>
      </c>
      <c r="E5489" t="s">
        <v>5954</v>
      </c>
      <c r="F5489" t="s">
        <v>6093</v>
      </c>
      <c r="G5489" s="26">
        <v>4</v>
      </c>
      <c r="H5489" s="26">
        <v>16</v>
      </c>
      <c r="I5489" s="26">
        <v>32</v>
      </c>
      <c r="J5489" s="27" t="s">
        <v>310</v>
      </c>
      <c r="K5489" s="27" t="s">
        <v>5457</v>
      </c>
      <c r="L5489" s="27" t="s">
        <v>1643</v>
      </c>
      <c r="M5489" t="s">
        <v>31</v>
      </c>
      <c r="N5489" t="s">
        <v>177</v>
      </c>
      <c r="O5489" t="s">
        <v>178</v>
      </c>
      <c r="P5489" t="s">
        <v>5459</v>
      </c>
      <c r="Q5489" t="s">
        <v>180</v>
      </c>
      <c r="R5489" t="str">
        <f>IF(database_public_cloud_VMs[[#This Row],[Azure Environment]]="Enterprise Agreement","Licence Included","Bring Your Own Licence")</f>
        <v>Licence Included</v>
      </c>
      <c r="S5489" t="s">
        <v>5460</v>
      </c>
      <c r="T5489" t="s">
        <v>5461</v>
      </c>
      <c r="U5489" t="s">
        <v>5465</v>
      </c>
      <c r="V5489" t="s">
        <v>6088</v>
      </c>
      <c r="W5489" t="s">
        <v>182</v>
      </c>
      <c r="X5489" t="s">
        <v>183</v>
      </c>
      <c r="Y5489" s="28" t="s">
        <v>5467</v>
      </c>
      <c r="Z5489" t="s">
        <v>5463</v>
      </c>
      <c r="AA548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490" spans="1:27" x14ac:dyDescent="0.45">
      <c r="A5490" s="24" t="s">
        <v>6096</v>
      </c>
      <c r="B5490" t="s">
        <v>55</v>
      </c>
      <c r="C5490" s="25" t="s">
        <v>5454</v>
      </c>
      <c r="D5490" t="s">
        <v>170</v>
      </c>
      <c r="E5490" t="s">
        <v>5954</v>
      </c>
      <c r="F5490" t="s">
        <v>6093</v>
      </c>
      <c r="G5490" s="26">
        <v>4</v>
      </c>
      <c r="H5490" s="26">
        <v>16</v>
      </c>
      <c r="I5490" s="26">
        <v>32</v>
      </c>
      <c r="J5490" s="27" t="s">
        <v>310</v>
      </c>
      <c r="K5490" s="27" t="s">
        <v>5457</v>
      </c>
      <c r="L5490" s="27" t="s">
        <v>1643</v>
      </c>
      <c r="M5490" t="s">
        <v>31</v>
      </c>
      <c r="N5490" t="s">
        <v>177</v>
      </c>
      <c r="O5490" t="s">
        <v>185</v>
      </c>
      <c r="P5490" t="s">
        <v>5459</v>
      </c>
      <c r="Q5490" t="s">
        <v>180</v>
      </c>
      <c r="R5490" t="str">
        <f>IF(database_public_cloud_VMs[[#This Row],[Azure Environment]]="Enterprise Agreement","Licence Included","Bring Your Own Licence")</f>
        <v>Licence Included</v>
      </c>
      <c r="S5490" t="s">
        <v>5460</v>
      </c>
      <c r="T5490" t="s">
        <v>5461</v>
      </c>
      <c r="U5490" t="s">
        <v>5465</v>
      </c>
      <c r="V5490" t="s">
        <v>6088</v>
      </c>
      <c r="W5490" t="s">
        <v>182</v>
      </c>
      <c r="X5490" t="s">
        <v>183</v>
      </c>
      <c r="Y5490" s="28" t="s">
        <v>5467</v>
      </c>
      <c r="Z5490" t="s">
        <v>5463</v>
      </c>
      <c r="AA549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491" spans="1:27" x14ac:dyDescent="0.45">
      <c r="A5491" s="24" t="s">
        <v>6097</v>
      </c>
      <c r="B5491" t="s">
        <v>55</v>
      </c>
      <c r="C5491" s="25" t="s">
        <v>5454</v>
      </c>
      <c r="D5491" t="s">
        <v>170</v>
      </c>
      <c r="E5491" t="s">
        <v>5954</v>
      </c>
      <c r="F5491" t="s">
        <v>6087</v>
      </c>
      <c r="G5491" s="26">
        <v>2</v>
      </c>
      <c r="H5491" s="26">
        <v>8</v>
      </c>
      <c r="I5491" s="26">
        <v>16</v>
      </c>
      <c r="J5491" s="27" t="s">
        <v>310</v>
      </c>
      <c r="K5491" s="27" t="s">
        <v>5457</v>
      </c>
      <c r="L5491" s="27" t="s">
        <v>2463</v>
      </c>
      <c r="M5491" t="s">
        <v>31</v>
      </c>
      <c r="N5491" t="s">
        <v>188</v>
      </c>
      <c r="O5491" t="s">
        <v>188</v>
      </c>
      <c r="P5491" t="s">
        <v>5459</v>
      </c>
      <c r="Q5491" t="s">
        <v>315</v>
      </c>
      <c r="R5491" t="str">
        <f>IF(database_public_cloud_VMs[[#This Row],[Azure Environment]]="Enterprise Agreement","Licence Included","Bring Your Own Licence")</f>
        <v>Licence Included</v>
      </c>
      <c r="S5491" t="s">
        <v>5460</v>
      </c>
      <c r="T5491" t="s">
        <v>5461</v>
      </c>
      <c r="U5491" t="s">
        <v>5462</v>
      </c>
      <c r="V5491" t="s">
        <v>6088</v>
      </c>
      <c r="W5491" t="s">
        <v>182</v>
      </c>
      <c r="X5491" t="s">
        <v>183</v>
      </c>
      <c r="Y5491" s="28" t="s">
        <v>5600</v>
      </c>
      <c r="Z5491" t="s">
        <v>5463</v>
      </c>
      <c r="AA549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492" spans="1:27" x14ac:dyDescent="0.45">
      <c r="A5492" s="24" t="s">
        <v>6098</v>
      </c>
      <c r="B5492" t="s">
        <v>55</v>
      </c>
      <c r="C5492" s="25" t="s">
        <v>5454</v>
      </c>
      <c r="D5492" t="s">
        <v>170</v>
      </c>
      <c r="E5492" t="s">
        <v>5954</v>
      </c>
      <c r="F5492" t="s">
        <v>6087</v>
      </c>
      <c r="G5492" s="26">
        <v>2</v>
      </c>
      <c r="H5492" s="26">
        <v>8</v>
      </c>
      <c r="I5492" s="26">
        <v>16</v>
      </c>
      <c r="J5492" s="27" t="s">
        <v>310</v>
      </c>
      <c r="K5492" s="27" t="s">
        <v>5457</v>
      </c>
      <c r="L5492" s="27" t="s">
        <v>2463</v>
      </c>
      <c r="M5492" t="s">
        <v>31</v>
      </c>
      <c r="N5492" t="s">
        <v>188</v>
      </c>
      <c r="O5492" t="s">
        <v>188</v>
      </c>
      <c r="P5492" t="s">
        <v>5459</v>
      </c>
      <c r="Q5492" t="s">
        <v>315</v>
      </c>
      <c r="R5492" t="str">
        <f>IF(database_public_cloud_VMs[[#This Row],[Azure Environment]]="Enterprise Agreement","Licence Included","Bring Your Own Licence")</f>
        <v>Licence Included</v>
      </c>
      <c r="S5492" t="s">
        <v>5460</v>
      </c>
      <c r="T5492" t="s">
        <v>5461</v>
      </c>
      <c r="U5492" t="s">
        <v>5465</v>
      </c>
      <c r="V5492" t="s">
        <v>6088</v>
      </c>
      <c r="W5492" t="s">
        <v>182</v>
      </c>
      <c r="X5492" t="s">
        <v>183</v>
      </c>
      <c r="Y5492" s="28">
        <v>5.6599999999999998E-2</v>
      </c>
      <c r="Z5492" t="s">
        <v>5463</v>
      </c>
      <c r="AA5492" s="29">
        <f>IF(database_public_cloud_VMs[[#This Row],[Currency]]="USD",(database_public_cloud_VMs[[#This Row],[Rate]]*param_exchange_rate)/(1+param_discount_aws),database_public_cloud_VMs[[#This Row],[Rate]])</f>
        <v>5.6599999999999998E-2</v>
      </c>
    </row>
    <row r="5493" spans="1:27" x14ac:dyDescent="0.45">
      <c r="A5493" s="24" t="s">
        <v>6099</v>
      </c>
      <c r="B5493" t="s">
        <v>55</v>
      </c>
      <c r="C5493" s="25" t="s">
        <v>5454</v>
      </c>
      <c r="D5493" t="s">
        <v>170</v>
      </c>
      <c r="E5493" t="s">
        <v>5954</v>
      </c>
      <c r="F5493" t="s">
        <v>6087</v>
      </c>
      <c r="G5493" s="26">
        <v>2</v>
      </c>
      <c r="H5493" s="26">
        <v>8</v>
      </c>
      <c r="I5493" s="26">
        <v>16</v>
      </c>
      <c r="J5493" s="27" t="s">
        <v>310</v>
      </c>
      <c r="K5493" s="27" t="s">
        <v>5457</v>
      </c>
      <c r="L5493" s="27" t="s">
        <v>2463</v>
      </c>
      <c r="M5493" t="s">
        <v>31</v>
      </c>
      <c r="N5493" t="s">
        <v>177</v>
      </c>
      <c r="O5493" t="s">
        <v>178</v>
      </c>
      <c r="P5493" t="s">
        <v>5459</v>
      </c>
      <c r="Q5493" t="s">
        <v>315</v>
      </c>
      <c r="R5493" t="str">
        <f>IF(database_public_cloud_VMs[[#This Row],[Azure Environment]]="Enterprise Agreement","Licence Included","Bring Your Own Licence")</f>
        <v>Licence Included</v>
      </c>
      <c r="S5493" t="s">
        <v>5460</v>
      </c>
      <c r="T5493" t="s">
        <v>5461</v>
      </c>
      <c r="U5493" t="s">
        <v>5465</v>
      </c>
      <c r="V5493" t="s">
        <v>6088</v>
      </c>
      <c r="W5493" t="s">
        <v>182</v>
      </c>
      <c r="X5493" t="s">
        <v>183</v>
      </c>
      <c r="Y5493" s="28" t="s">
        <v>5467</v>
      </c>
      <c r="Z5493" t="s">
        <v>5463</v>
      </c>
      <c r="AA549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494" spans="1:27" x14ac:dyDescent="0.45">
      <c r="A5494" s="24" t="s">
        <v>6100</v>
      </c>
      <c r="B5494" t="s">
        <v>55</v>
      </c>
      <c r="C5494" s="25" t="s">
        <v>5454</v>
      </c>
      <c r="D5494" t="s">
        <v>170</v>
      </c>
      <c r="E5494" t="s">
        <v>5954</v>
      </c>
      <c r="F5494" t="s">
        <v>6087</v>
      </c>
      <c r="G5494" s="26">
        <v>2</v>
      </c>
      <c r="H5494" s="26">
        <v>8</v>
      </c>
      <c r="I5494" s="26">
        <v>16</v>
      </c>
      <c r="J5494" s="27" t="s">
        <v>310</v>
      </c>
      <c r="K5494" s="27" t="s">
        <v>5457</v>
      </c>
      <c r="L5494" s="27" t="s">
        <v>2463</v>
      </c>
      <c r="M5494" t="s">
        <v>31</v>
      </c>
      <c r="N5494" t="s">
        <v>177</v>
      </c>
      <c r="O5494" t="s">
        <v>185</v>
      </c>
      <c r="P5494" t="s">
        <v>5459</v>
      </c>
      <c r="Q5494" t="s">
        <v>315</v>
      </c>
      <c r="R5494" t="str">
        <f>IF(database_public_cloud_VMs[[#This Row],[Azure Environment]]="Enterprise Agreement","Licence Included","Bring Your Own Licence")</f>
        <v>Licence Included</v>
      </c>
      <c r="S5494" t="s">
        <v>5460</v>
      </c>
      <c r="T5494" t="s">
        <v>5461</v>
      </c>
      <c r="U5494" t="s">
        <v>5465</v>
      </c>
      <c r="V5494" t="s">
        <v>6088</v>
      </c>
      <c r="W5494" t="s">
        <v>182</v>
      </c>
      <c r="X5494" t="s">
        <v>183</v>
      </c>
      <c r="Y5494" s="28" t="s">
        <v>5467</v>
      </c>
      <c r="Z5494" t="s">
        <v>5463</v>
      </c>
      <c r="AA549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495" spans="1:27" x14ac:dyDescent="0.45">
      <c r="A5495" s="24" t="s">
        <v>6101</v>
      </c>
      <c r="B5495" t="s">
        <v>55</v>
      </c>
      <c r="C5495" s="25" t="s">
        <v>5454</v>
      </c>
      <c r="D5495" t="s">
        <v>170</v>
      </c>
      <c r="E5495" t="s">
        <v>5954</v>
      </c>
      <c r="F5495" t="s">
        <v>6087</v>
      </c>
      <c r="G5495" s="26">
        <v>2</v>
      </c>
      <c r="H5495" s="26">
        <v>8</v>
      </c>
      <c r="I5495" s="26">
        <v>16</v>
      </c>
      <c r="J5495" s="27" t="s">
        <v>310</v>
      </c>
      <c r="K5495" s="27" t="s">
        <v>5457</v>
      </c>
      <c r="L5495" s="27" t="s">
        <v>2463</v>
      </c>
      <c r="M5495" t="s">
        <v>31</v>
      </c>
      <c r="N5495" t="s">
        <v>188</v>
      </c>
      <c r="O5495" t="s">
        <v>188</v>
      </c>
      <c r="P5495" t="s">
        <v>5459</v>
      </c>
      <c r="Q5495" t="s">
        <v>315</v>
      </c>
      <c r="R5495" t="str">
        <f>IF(database_public_cloud_VMs[[#This Row],[Azure Environment]]="Enterprise Agreement","Licence Included","Bring Your Own Licence")</f>
        <v>Bring Your Own Licence</v>
      </c>
      <c r="S5495" t="s">
        <v>5599</v>
      </c>
      <c r="T5495" t="s">
        <v>5461</v>
      </c>
      <c r="U5495" t="s">
        <v>5462</v>
      </c>
      <c r="V5495" t="s">
        <v>6088</v>
      </c>
      <c r="W5495" t="s">
        <v>182</v>
      </c>
      <c r="X5495" t="s">
        <v>183</v>
      </c>
      <c r="Y5495" s="28" t="s">
        <v>5600</v>
      </c>
      <c r="Z5495" t="s">
        <v>5463</v>
      </c>
      <c r="AA549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496" spans="1:27" x14ac:dyDescent="0.45">
      <c r="A5496" s="24" t="s">
        <v>6102</v>
      </c>
      <c r="B5496" t="s">
        <v>55</v>
      </c>
      <c r="C5496" s="25" t="s">
        <v>5454</v>
      </c>
      <c r="D5496" t="s">
        <v>170</v>
      </c>
      <c r="E5496" t="s">
        <v>5954</v>
      </c>
      <c r="F5496" t="s">
        <v>6087</v>
      </c>
      <c r="G5496" s="26">
        <v>2</v>
      </c>
      <c r="H5496" s="26">
        <v>8</v>
      </c>
      <c r="I5496" s="26">
        <v>16</v>
      </c>
      <c r="J5496" s="27" t="s">
        <v>310</v>
      </c>
      <c r="K5496" s="27" t="s">
        <v>5457</v>
      </c>
      <c r="L5496" s="27" t="s">
        <v>2463</v>
      </c>
      <c r="M5496" t="s">
        <v>31</v>
      </c>
      <c r="N5496" t="s">
        <v>188</v>
      </c>
      <c r="O5496" t="s">
        <v>188</v>
      </c>
      <c r="P5496" t="s">
        <v>5459</v>
      </c>
      <c r="Q5496" t="s">
        <v>315</v>
      </c>
      <c r="R5496" t="str">
        <f>IF(database_public_cloud_VMs[[#This Row],[Azure Environment]]="Enterprise Agreement","Licence Included","Bring Your Own Licence")</f>
        <v>Bring Your Own Licence</v>
      </c>
      <c r="S5496" t="s">
        <v>5599</v>
      </c>
      <c r="T5496" t="s">
        <v>5461</v>
      </c>
      <c r="U5496" t="s">
        <v>5465</v>
      </c>
      <c r="V5496" t="s">
        <v>6088</v>
      </c>
      <c r="W5496" t="s">
        <v>182</v>
      </c>
      <c r="X5496" t="s">
        <v>183</v>
      </c>
      <c r="Y5496" s="28">
        <v>5.2600000000000001E-2</v>
      </c>
      <c r="Z5496" t="s">
        <v>5463</v>
      </c>
      <c r="AA5496" s="29">
        <f>IF(database_public_cloud_VMs[[#This Row],[Currency]]="USD",(database_public_cloud_VMs[[#This Row],[Rate]]*param_exchange_rate)/(1+param_discount_aws),database_public_cloud_VMs[[#This Row],[Rate]])</f>
        <v>5.2600000000000001E-2</v>
      </c>
    </row>
    <row r="5497" spans="1:27" x14ac:dyDescent="0.45">
      <c r="A5497" s="24" t="s">
        <v>6103</v>
      </c>
      <c r="B5497" t="s">
        <v>55</v>
      </c>
      <c r="C5497" s="25" t="s">
        <v>5454</v>
      </c>
      <c r="D5497" t="s">
        <v>170</v>
      </c>
      <c r="E5497" t="s">
        <v>5954</v>
      </c>
      <c r="F5497" t="s">
        <v>6087</v>
      </c>
      <c r="G5497" s="26">
        <v>2</v>
      </c>
      <c r="H5497" s="26">
        <v>8</v>
      </c>
      <c r="I5497" s="26">
        <v>16</v>
      </c>
      <c r="J5497" s="27" t="s">
        <v>310</v>
      </c>
      <c r="K5497" s="27" t="s">
        <v>5457</v>
      </c>
      <c r="L5497" s="27" t="s">
        <v>2463</v>
      </c>
      <c r="M5497" t="s">
        <v>31</v>
      </c>
      <c r="N5497" t="s">
        <v>177</v>
      </c>
      <c r="O5497" t="s">
        <v>178</v>
      </c>
      <c r="P5497" t="s">
        <v>5459</v>
      </c>
      <c r="Q5497" t="s">
        <v>315</v>
      </c>
      <c r="R5497" t="str">
        <f>IF(database_public_cloud_VMs[[#This Row],[Azure Environment]]="Enterprise Agreement","Licence Included","Bring Your Own Licence")</f>
        <v>Bring Your Own Licence</v>
      </c>
      <c r="S5497" t="s">
        <v>5599</v>
      </c>
      <c r="T5497" t="s">
        <v>5461</v>
      </c>
      <c r="U5497" t="s">
        <v>5465</v>
      </c>
      <c r="V5497" t="s">
        <v>6088</v>
      </c>
      <c r="W5497" t="s">
        <v>182</v>
      </c>
      <c r="X5497" t="s">
        <v>183</v>
      </c>
      <c r="Y5497" s="28" t="s">
        <v>5467</v>
      </c>
      <c r="Z5497" t="s">
        <v>5463</v>
      </c>
      <c r="AA549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498" spans="1:27" x14ac:dyDescent="0.45">
      <c r="A5498" s="24" t="s">
        <v>6104</v>
      </c>
      <c r="B5498" t="s">
        <v>55</v>
      </c>
      <c r="C5498" s="25" t="s">
        <v>5454</v>
      </c>
      <c r="D5498" t="s">
        <v>170</v>
      </c>
      <c r="E5498" t="s">
        <v>5954</v>
      </c>
      <c r="F5498" t="s">
        <v>6087</v>
      </c>
      <c r="G5498" s="26">
        <v>2</v>
      </c>
      <c r="H5498" s="26">
        <v>8</v>
      </c>
      <c r="I5498" s="26">
        <v>16</v>
      </c>
      <c r="J5498" s="27" t="s">
        <v>310</v>
      </c>
      <c r="K5498" s="27" t="s">
        <v>5457</v>
      </c>
      <c r="L5498" s="27" t="s">
        <v>2463</v>
      </c>
      <c r="M5498" t="s">
        <v>31</v>
      </c>
      <c r="N5498" t="s">
        <v>177</v>
      </c>
      <c r="O5498" t="s">
        <v>185</v>
      </c>
      <c r="P5498" t="s">
        <v>5459</v>
      </c>
      <c r="Q5498" t="s">
        <v>315</v>
      </c>
      <c r="R5498" t="str">
        <f>IF(database_public_cloud_VMs[[#This Row],[Azure Environment]]="Enterprise Agreement","Licence Included","Bring Your Own Licence")</f>
        <v>Bring Your Own Licence</v>
      </c>
      <c r="S5498" t="s">
        <v>5599</v>
      </c>
      <c r="T5498" t="s">
        <v>5461</v>
      </c>
      <c r="U5498" t="s">
        <v>5465</v>
      </c>
      <c r="V5498" t="s">
        <v>6088</v>
      </c>
      <c r="W5498" t="s">
        <v>182</v>
      </c>
      <c r="X5498" t="s">
        <v>183</v>
      </c>
      <c r="Y5498" s="28" t="s">
        <v>5467</v>
      </c>
      <c r="Z5498" t="s">
        <v>5463</v>
      </c>
      <c r="AA549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499" spans="1:27" x14ac:dyDescent="0.45">
      <c r="A5499" s="24" t="s">
        <v>6105</v>
      </c>
      <c r="B5499" t="s">
        <v>55</v>
      </c>
      <c r="C5499" s="25" t="s">
        <v>5454</v>
      </c>
      <c r="D5499" t="s">
        <v>170</v>
      </c>
      <c r="E5499" t="s">
        <v>5954</v>
      </c>
      <c r="F5499" t="s">
        <v>6093</v>
      </c>
      <c r="G5499" s="26">
        <v>4</v>
      </c>
      <c r="H5499" s="26">
        <v>16</v>
      </c>
      <c r="I5499" s="26">
        <v>32</v>
      </c>
      <c r="J5499" s="27" t="s">
        <v>310</v>
      </c>
      <c r="K5499" s="27" t="s">
        <v>5457</v>
      </c>
      <c r="L5499" s="27" t="s">
        <v>1643</v>
      </c>
      <c r="M5499" t="s">
        <v>31</v>
      </c>
      <c r="N5499" t="s">
        <v>188</v>
      </c>
      <c r="O5499" t="s">
        <v>188</v>
      </c>
      <c r="P5499" t="s">
        <v>5459</v>
      </c>
      <c r="Q5499" t="s">
        <v>315</v>
      </c>
      <c r="R5499" t="str">
        <f>IF(database_public_cloud_VMs[[#This Row],[Azure Environment]]="Enterprise Agreement","Licence Included","Bring Your Own Licence")</f>
        <v>Licence Included</v>
      </c>
      <c r="S5499" t="s">
        <v>5460</v>
      </c>
      <c r="T5499" t="s">
        <v>5461</v>
      </c>
      <c r="U5499" t="s">
        <v>5462</v>
      </c>
      <c r="V5499" t="s">
        <v>6088</v>
      </c>
      <c r="W5499" t="s">
        <v>182</v>
      </c>
      <c r="X5499" t="s">
        <v>183</v>
      </c>
      <c r="Y5499" s="28" t="s">
        <v>5600</v>
      </c>
      <c r="Z5499" t="s">
        <v>5463</v>
      </c>
      <c r="AA549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500" spans="1:27" x14ac:dyDescent="0.45">
      <c r="A5500" s="24" t="s">
        <v>6106</v>
      </c>
      <c r="B5500" t="s">
        <v>55</v>
      </c>
      <c r="C5500" s="25" t="s">
        <v>5454</v>
      </c>
      <c r="D5500" t="s">
        <v>170</v>
      </c>
      <c r="E5500" t="s">
        <v>5954</v>
      </c>
      <c r="F5500" t="s">
        <v>6093</v>
      </c>
      <c r="G5500" s="26">
        <v>4</v>
      </c>
      <c r="H5500" s="26">
        <v>16</v>
      </c>
      <c r="I5500" s="26">
        <v>32</v>
      </c>
      <c r="J5500" s="27" t="s">
        <v>310</v>
      </c>
      <c r="K5500" s="27" t="s">
        <v>5457</v>
      </c>
      <c r="L5500" s="27" t="s">
        <v>1643</v>
      </c>
      <c r="M5500" t="s">
        <v>31</v>
      </c>
      <c r="N5500" t="s">
        <v>188</v>
      </c>
      <c r="O5500" t="s">
        <v>188</v>
      </c>
      <c r="P5500" t="s">
        <v>5459</v>
      </c>
      <c r="Q5500" t="s">
        <v>315</v>
      </c>
      <c r="R5500" t="str">
        <f>IF(database_public_cloud_VMs[[#This Row],[Azure Environment]]="Enterprise Agreement","Licence Included","Bring Your Own Licence")</f>
        <v>Licence Included</v>
      </c>
      <c r="S5500" t="s">
        <v>5460</v>
      </c>
      <c r="T5500" t="s">
        <v>5461</v>
      </c>
      <c r="U5500" t="s">
        <v>5465</v>
      </c>
      <c r="V5500" t="s">
        <v>6088</v>
      </c>
      <c r="W5500" t="s">
        <v>182</v>
      </c>
      <c r="X5500" t="s">
        <v>183</v>
      </c>
      <c r="Y5500" s="28">
        <v>0.11260000000000001</v>
      </c>
      <c r="Z5500" t="s">
        <v>5463</v>
      </c>
      <c r="AA5500" s="29">
        <f>IF(database_public_cloud_VMs[[#This Row],[Currency]]="USD",(database_public_cloud_VMs[[#This Row],[Rate]]*param_exchange_rate)/(1+param_discount_aws),database_public_cloud_VMs[[#This Row],[Rate]])</f>
        <v>0.11260000000000001</v>
      </c>
    </row>
    <row r="5501" spans="1:27" x14ac:dyDescent="0.45">
      <c r="A5501" s="24" t="s">
        <v>6107</v>
      </c>
      <c r="B5501" t="s">
        <v>55</v>
      </c>
      <c r="C5501" s="25" t="s">
        <v>5454</v>
      </c>
      <c r="D5501" t="s">
        <v>170</v>
      </c>
      <c r="E5501" t="s">
        <v>5954</v>
      </c>
      <c r="F5501" t="s">
        <v>6093</v>
      </c>
      <c r="G5501" s="26">
        <v>4</v>
      </c>
      <c r="H5501" s="26">
        <v>16</v>
      </c>
      <c r="I5501" s="26">
        <v>32</v>
      </c>
      <c r="J5501" s="27" t="s">
        <v>310</v>
      </c>
      <c r="K5501" s="27" t="s">
        <v>5457</v>
      </c>
      <c r="L5501" s="27" t="s">
        <v>1643</v>
      </c>
      <c r="M5501" t="s">
        <v>31</v>
      </c>
      <c r="N5501" t="s">
        <v>177</v>
      </c>
      <c r="O5501" t="s">
        <v>178</v>
      </c>
      <c r="P5501" t="s">
        <v>5459</v>
      </c>
      <c r="Q5501" t="s">
        <v>315</v>
      </c>
      <c r="R5501" t="str">
        <f>IF(database_public_cloud_VMs[[#This Row],[Azure Environment]]="Enterprise Agreement","Licence Included","Bring Your Own Licence")</f>
        <v>Licence Included</v>
      </c>
      <c r="S5501" t="s">
        <v>5460</v>
      </c>
      <c r="T5501" t="s">
        <v>5461</v>
      </c>
      <c r="U5501" t="s">
        <v>5465</v>
      </c>
      <c r="V5501" t="s">
        <v>6088</v>
      </c>
      <c r="W5501" t="s">
        <v>182</v>
      </c>
      <c r="X5501" t="s">
        <v>183</v>
      </c>
      <c r="Y5501" s="28" t="s">
        <v>5467</v>
      </c>
      <c r="Z5501" t="s">
        <v>5463</v>
      </c>
      <c r="AA550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502" spans="1:27" x14ac:dyDescent="0.45">
      <c r="A5502" s="24" t="s">
        <v>6108</v>
      </c>
      <c r="B5502" t="s">
        <v>55</v>
      </c>
      <c r="C5502" s="25" t="s">
        <v>5454</v>
      </c>
      <c r="D5502" t="s">
        <v>170</v>
      </c>
      <c r="E5502" t="s">
        <v>5954</v>
      </c>
      <c r="F5502" t="s">
        <v>6093</v>
      </c>
      <c r="G5502" s="26">
        <v>4</v>
      </c>
      <c r="H5502" s="26">
        <v>16</v>
      </c>
      <c r="I5502" s="26">
        <v>32</v>
      </c>
      <c r="J5502" s="27" t="s">
        <v>310</v>
      </c>
      <c r="K5502" s="27" t="s">
        <v>5457</v>
      </c>
      <c r="L5502" s="27" t="s">
        <v>1643</v>
      </c>
      <c r="M5502" t="s">
        <v>31</v>
      </c>
      <c r="N5502" t="s">
        <v>177</v>
      </c>
      <c r="O5502" t="s">
        <v>185</v>
      </c>
      <c r="P5502" t="s">
        <v>5459</v>
      </c>
      <c r="Q5502" t="s">
        <v>315</v>
      </c>
      <c r="R5502" t="str">
        <f>IF(database_public_cloud_VMs[[#This Row],[Azure Environment]]="Enterprise Agreement","Licence Included","Bring Your Own Licence")</f>
        <v>Licence Included</v>
      </c>
      <c r="S5502" t="s">
        <v>5460</v>
      </c>
      <c r="T5502" t="s">
        <v>5461</v>
      </c>
      <c r="U5502" t="s">
        <v>5465</v>
      </c>
      <c r="V5502" t="s">
        <v>6088</v>
      </c>
      <c r="W5502" t="s">
        <v>182</v>
      </c>
      <c r="X5502" t="s">
        <v>183</v>
      </c>
      <c r="Y5502" s="28" t="s">
        <v>5467</v>
      </c>
      <c r="Z5502" t="s">
        <v>5463</v>
      </c>
      <c r="AA550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503" spans="1:27" x14ac:dyDescent="0.45">
      <c r="A5503" s="24" t="s">
        <v>6109</v>
      </c>
      <c r="B5503" t="s">
        <v>55</v>
      </c>
      <c r="C5503" s="25" t="s">
        <v>5454</v>
      </c>
      <c r="D5503" t="s">
        <v>170</v>
      </c>
      <c r="E5503" t="s">
        <v>5954</v>
      </c>
      <c r="F5503" t="s">
        <v>6093</v>
      </c>
      <c r="G5503" s="26">
        <v>4</v>
      </c>
      <c r="H5503" s="26">
        <v>16</v>
      </c>
      <c r="I5503" s="26">
        <v>32</v>
      </c>
      <c r="J5503" s="27" t="s">
        <v>310</v>
      </c>
      <c r="K5503" s="27" t="s">
        <v>5457</v>
      </c>
      <c r="L5503" s="27" t="s">
        <v>1643</v>
      </c>
      <c r="M5503" t="s">
        <v>31</v>
      </c>
      <c r="N5503" t="s">
        <v>188</v>
      </c>
      <c r="O5503" t="s">
        <v>188</v>
      </c>
      <c r="P5503" t="s">
        <v>5459</v>
      </c>
      <c r="Q5503" t="s">
        <v>315</v>
      </c>
      <c r="R5503" t="str">
        <f>IF(database_public_cloud_VMs[[#This Row],[Azure Environment]]="Enterprise Agreement","Licence Included","Bring Your Own Licence")</f>
        <v>Bring Your Own Licence</v>
      </c>
      <c r="S5503" t="s">
        <v>5599</v>
      </c>
      <c r="T5503" t="s">
        <v>5461</v>
      </c>
      <c r="U5503" t="s">
        <v>5462</v>
      </c>
      <c r="V5503" t="s">
        <v>6088</v>
      </c>
      <c r="W5503" t="s">
        <v>182</v>
      </c>
      <c r="X5503" t="s">
        <v>183</v>
      </c>
      <c r="Y5503" s="28" t="s">
        <v>5600</v>
      </c>
      <c r="Z5503" t="s">
        <v>5463</v>
      </c>
      <c r="AA550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504" spans="1:27" x14ac:dyDescent="0.45">
      <c r="A5504" s="24" t="s">
        <v>6110</v>
      </c>
      <c r="B5504" t="s">
        <v>55</v>
      </c>
      <c r="C5504" s="25" t="s">
        <v>5454</v>
      </c>
      <c r="D5504" t="s">
        <v>170</v>
      </c>
      <c r="E5504" t="s">
        <v>5954</v>
      </c>
      <c r="F5504" t="s">
        <v>6093</v>
      </c>
      <c r="G5504" s="26">
        <v>4</v>
      </c>
      <c r="H5504" s="26">
        <v>16</v>
      </c>
      <c r="I5504" s="26">
        <v>32</v>
      </c>
      <c r="J5504" s="27" t="s">
        <v>310</v>
      </c>
      <c r="K5504" s="27" t="s">
        <v>5457</v>
      </c>
      <c r="L5504" s="27" t="s">
        <v>1643</v>
      </c>
      <c r="M5504" t="s">
        <v>31</v>
      </c>
      <c r="N5504" t="s">
        <v>188</v>
      </c>
      <c r="O5504" t="s">
        <v>188</v>
      </c>
      <c r="P5504" t="s">
        <v>5459</v>
      </c>
      <c r="Q5504" t="s">
        <v>315</v>
      </c>
      <c r="R5504" t="str">
        <f>IF(database_public_cloud_VMs[[#This Row],[Azure Environment]]="Enterprise Agreement","Licence Included","Bring Your Own Licence")</f>
        <v>Bring Your Own Licence</v>
      </c>
      <c r="S5504" t="s">
        <v>5599</v>
      </c>
      <c r="T5504" t="s">
        <v>5461</v>
      </c>
      <c r="U5504" t="s">
        <v>5465</v>
      </c>
      <c r="V5504" t="s">
        <v>6088</v>
      </c>
      <c r="W5504" t="s">
        <v>182</v>
      </c>
      <c r="X5504" t="s">
        <v>183</v>
      </c>
      <c r="Y5504" s="28">
        <v>0.1051</v>
      </c>
      <c r="Z5504" t="s">
        <v>5463</v>
      </c>
      <c r="AA5504" s="29">
        <f>IF(database_public_cloud_VMs[[#This Row],[Currency]]="USD",(database_public_cloud_VMs[[#This Row],[Rate]]*param_exchange_rate)/(1+param_discount_aws),database_public_cloud_VMs[[#This Row],[Rate]])</f>
        <v>0.1051</v>
      </c>
    </row>
    <row r="5505" spans="1:27" x14ac:dyDescent="0.45">
      <c r="A5505" s="24" t="s">
        <v>6111</v>
      </c>
      <c r="B5505" t="s">
        <v>55</v>
      </c>
      <c r="C5505" s="25" t="s">
        <v>5454</v>
      </c>
      <c r="D5505" t="s">
        <v>170</v>
      </c>
      <c r="E5505" t="s">
        <v>5954</v>
      </c>
      <c r="F5505" t="s">
        <v>6093</v>
      </c>
      <c r="G5505" s="26">
        <v>4</v>
      </c>
      <c r="H5505" s="26">
        <v>16</v>
      </c>
      <c r="I5505" s="26">
        <v>32</v>
      </c>
      <c r="J5505" s="27" t="s">
        <v>310</v>
      </c>
      <c r="K5505" s="27" t="s">
        <v>5457</v>
      </c>
      <c r="L5505" s="27" t="s">
        <v>1643</v>
      </c>
      <c r="M5505" t="s">
        <v>31</v>
      </c>
      <c r="N5505" t="s">
        <v>177</v>
      </c>
      <c r="O5505" t="s">
        <v>178</v>
      </c>
      <c r="P5505" t="s">
        <v>5459</v>
      </c>
      <c r="Q5505" t="s">
        <v>315</v>
      </c>
      <c r="R5505" t="str">
        <f>IF(database_public_cloud_VMs[[#This Row],[Azure Environment]]="Enterprise Agreement","Licence Included","Bring Your Own Licence")</f>
        <v>Bring Your Own Licence</v>
      </c>
      <c r="S5505" t="s">
        <v>5599</v>
      </c>
      <c r="T5505" t="s">
        <v>5461</v>
      </c>
      <c r="U5505" t="s">
        <v>5465</v>
      </c>
      <c r="V5505" t="s">
        <v>6088</v>
      </c>
      <c r="W5505" t="s">
        <v>182</v>
      </c>
      <c r="X5505" t="s">
        <v>183</v>
      </c>
      <c r="Y5505" s="28" t="s">
        <v>5467</v>
      </c>
      <c r="Z5505" t="s">
        <v>5463</v>
      </c>
      <c r="AA550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506" spans="1:27" x14ac:dyDescent="0.45">
      <c r="A5506" s="24" t="s">
        <v>6112</v>
      </c>
      <c r="B5506" t="s">
        <v>55</v>
      </c>
      <c r="C5506" s="25" t="s">
        <v>5454</v>
      </c>
      <c r="D5506" t="s">
        <v>170</v>
      </c>
      <c r="E5506" t="s">
        <v>5954</v>
      </c>
      <c r="F5506" t="s">
        <v>6093</v>
      </c>
      <c r="G5506" s="26">
        <v>4</v>
      </c>
      <c r="H5506" s="26">
        <v>16</v>
      </c>
      <c r="I5506" s="26">
        <v>32</v>
      </c>
      <c r="J5506" s="27" t="s">
        <v>310</v>
      </c>
      <c r="K5506" s="27" t="s">
        <v>5457</v>
      </c>
      <c r="L5506" s="27" t="s">
        <v>1643</v>
      </c>
      <c r="M5506" t="s">
        <v>31</v>
      </c>
      <c r="N5506" t="s">
        <v>177</v>
      </c>
      <c r="O5506" t="s">
        <v>185</v>
      </c>
      <c r="P5506" t="s">
        <v>5459</v>
      </c>
      <c r="Q5506" t="s">
        <v>315</v>
      </c>
      <c r="R5506" t="str">
        <f>IF(database_public_cloud_VMs[[#This Row],[Azure Environment]]="Enterprise Agreement","Licence Included","Bring Your Own Licence")</f>
        <v>Bring Your Own Licence</v>
      </c>
      <c r="S5506" t="s">
        <v>5599</v>
      </c>
      <c r="T5506" t="s">
        <v>5461</v>
      </c>
      <c r="U5506" t="s">
        <v>5465</v>
      </c>
      <c r="V5506" t="s">
        <v>6088</v>
      </c>
      <c r="W5506" t="s">
        <v>182</v>
      </c>
      <c r="X5506" t="s">
        <v>183</v>
      </c>
      <c r="Y5506" s="28" t="s">
        <v>5467</v>
      </c>
      <c r="Z5506" t="s">
        <v>5463</v>
      </c>
      <c r="AA550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507" spans="1:27" x14ac:dyDescent="0.45">
      <c r="A5507" s="24" t="s">
        <v>6113</v>
      </c>
      <c r="B5507" t="s">
        <v>55</v>
      </c>
      <c r="C5507" s="25" t="s">
        <v>5454</v>
      </c>
      <c r="D5507" t="s">
        <v>170</v>
      </c>
      <c r="E5507" t="s">
        <v>6114</v>
      </c>
      <c r="F5507" t="s">
        <v>6115</v>
      </c>
      <c r="G5507" s="26">
        <v>1</v>
      </c>
      <c r="H5507" s="26">
        <v>3.5</v>
      </c>
      <c r="I5507" s="26">
        <v>50</v>
      </c>
      <c r="J5507" s="27" t="s">
        <v>310</v>
      </c>
      <c r="K5507" s="27" t="s">
        <v>5779</v>
      </c>
      <c r="L5507" s="27" t="s">
        <v>6116</v>
      </c>
      <c r="M5507" t="s">
        <v>31</v>
      </c>
      <c r="N5507" t="s">
        <v>188</v>
      </c>
      <c r="O5507" t="s">
        <v>188</v>
      </c>
      <c r="P5507" t="s">
        <v>5459</v>
      </c>
      <c r="Q5507" t="s">
        <v>180</v>
      </c>
      <c r="R5507" t="str">
        <f>IF(database_public_cloud_VMs[[#This Row],[Azure Environment]]="Enterprise Agreement","Licence Included","Bring Your Own Licence")</f>
        <v>Licence Included</v>
      </c>
      <c r="S5507" t="s">
        <v>5460</v>
      </c>
      <c r="T5507" t="s">
        <v>5461</v>
      </c>
      <c r="U5507" t="s">
        <v>5462</v>
      </c>
      <c r="V5507" t="s">
        <v>5461</v>
      </c>
      <c r="W5507" t="s">
        <v>182</v>
      </c>
      <c r="X5507" t="s">
        <v>183</v>
      </c>
      <c r="Y5507" s="28">
        <v>0.1278</v>
      </c>
      <c r="Z5507" t="s">
        <v>5463</v>
      </c>
      <c r="AA5507" s="29">
        <f>IF(database_public_cloud_VMs[[#This Row],[Currency]]="USD",(database_public_cloud_VMs[[#This Row],[Rate]]*param_exchange_rate)/(1+param_discount_aws),database_public_cloud_VMs[[#This Row],[Rate]])</f>
        <v>0.1278</v>
      </c>
    </row>
    <row r="5508" spans="1:27" x14ac:dyDescent="0.45">
      <c r="A5508" s="24" t="s">
        <v>6117</v>
      </c>
      <c r="B5508" t="s">
        <v>55</v>
      </c>
      <c r="C5508" s="25" t="s">
        <v>5454</v>
      </c>
      <c r="D5508" t="s">
        <v>170</v>
      </c>
      <c r="E5508" t="s">
        <v>6114</v>
      </c>
      <c r="F5508" t="s">
        <v>6115</v>
      </c>
      <c r="G5508" s="26">
        <v>1</v>
      </c>
      <c r="H5508" s="26">
        <v>3.5</v>
      </c>
      <c r="I5508" s="26">
        <v>50</v>
      </c>
      <c r="J5508" s="27" t="s">
        <v>310</v>
      </c>
      <c r="K5508" s="27" t="s">
        <v>5779</v>
      </c>
      <c r="L5508" s="27" t="s">
        <v>6116</v>
      </c>
      <c r="M5508" t="s">
        <v>31</v>
      </c>
      <c r="N5508" t="s">
        <v>188</v>
      </c>
      <c r="O5508" t="s">
        <v>188</v>
      </c>
      <c r="P5508" t="s">
        <v>5459</v>
      </c>
      <c r="Q5508" t="s">
        <v>180</v>
      </c>
      <c r="R5508" t="str">
        <f>IF(database_public_cloud_VMs[[#This Row],[Azure Environment]]="Enterprise Agreement","Licence Included","Bring Your Own Licence")</f>
        <v>Licence Included</v>
      </c>
      <c r="S5508" t="s">
        <v>5460</v>
      </c>
      <c r="T5508" t="s">
        <v>5461</v>
      </c>
      <c r="U5508" t="s">
        <v>5465</v>
      </c>
      <c r="V5508" t="s">
        <v>5461</v>
      </c>
      <c r="W5508" t="s">
        <v>182</v>
      </c>
      <c r="X5508" t="s">
        <v>183</v>
      </c>
      <c r="Y5508" s="28">
        <v>0.1027</v>
      </c>
      <c r="Z5508" t="s">
        <v>5463</v>
      </c>
      <c r="AA5508" s="29">
        <f>IF(database_public_cloud_VMs[[#This Row],[Currency]]="USD",(database_public_cloud_VMs[[#This Row],[Rate]]*param_exchange_rate)/(1+param_discount_aws),database_public_cloud_VMs[[#This Row],[Rate]])</f>
        <v>0.1027</v>
      </c>
    </row>
    <row r="5509" spans="1:27" x14ac:dyDescent="0.45">
      <c r="A5509" s="24" t="s">
        <v>6118</v>
      </c>
      <c r="B5509" t="s">
        <v>55</v>
      </c>
      <c r="C5509" s="25" t="s">
        <v>5454</v>
      </c>
      <c r="D5509" t="s">
        <v>170</v>
      </c>
      <c r="E5509" t="s">
        <v>6114</v>
      </c>
      <c r="F5509" t="s">
        <v>6115</v>
      </c>
      <c r="G5509" s="26">
        <v>1</v>
      </c>
      <c r="H5509" s="26">
        <v>3.5</v>
      </c>
      <c r="I5509" s="26">
        <v>50</v>
      </c>
      <c r="J5509" s="27" t="s">
        <v>310</v>
      </c>
      <c r="K5509" s="27" t="s">
        <v>5779</v>
      </c>
      <c r="L5509" s="27" t="s">
        <v>6116</v>
      </c>
      <c r="M5509" t="s">
        <v>31</v>
      </c>
      <c r="N5509" t="s">
        <v>177</v>
      </c>
      <c r="O5509" t="s">
        <v>178</v>
      </c>
      <c r="P5509" t="s">
        <v>5459</v>
      </c>
      <c r="Q5509" t="s">
        <v>180</v>
      </c>
      <c r="R5509" t="str">
        <f>IF(database_public_cloud_VMs[[#This Row],[Azure Environment]]="Enterprise Agreement","Licence Included","Bring Your Own Licence")</f>
        <v>Licence Included</v>
      </c>
      <c r="S5509" t="s">
        <v>5460</v>
      </c>
      <c r="T5509" t="s">
        <v>5461</v>
      </c>
      <c r="U5509" t="s">
        <v>5465</v>
      </c>
      <c r="V5509" t="s">
        <v>5461</v>
      </c>
      <c r="W5509" t="s">
        <v>182</v>
      </c>
      <c r="X5509" t="s">
        <v>183</v>
      </c>
      <c r="Y5509" s="28">
        <v>7.5300000000000006E-2</v>
      </c>
      <c r="Z5509" t="s">
        <v>5463</v>
      </c>
      <c r="AA5509" s="29">
        <f>IF(database_public_cloud_VMs[[#This Row],[Currency]]="USD",(database_public_cloud_VMs[[#This Row],[Rate]]*param_exchange_rate)/(1+param_discount_aws),database_public_cloud_VMs[[#This Row],[Rate]])</f>
        <v>7.5300000000000006E-2</v>
      </c>
    </row>
    <row r="5510" spans="1:27" x14ac:dyDescent="0.45">
      <c r="A5510" s="24" t="s">
        <v>6119</v>
      </c>
      <c r="B5510" t="s">
        <v>55</v>
      </c>
      <c r="C5510" s="25" t="s">
        <v>5454</v>
      </c>
      <c r="D5510" t="s">
        <v>170</v>
      </c>
      <c r="E5510" t="s">
        <v>6114</v>
      </c>
      <c r="F5510" t="s">
        <v>6115</v>
      </c>
      <c r="G5510" s="26">
        <v>1</v>
      </c>
      <c r="H5510" s="26">
        <v>3.5</v>
      </c>
      <c r="I5510" s="26">
        <v>50</v>
      </c>
      <c r="J5510" s="27" t="s">
        <v>310</v>
      </c>
      <c r="K5510" s="27" t="s">
        <v>5779</v>
      </c>
      <c r="L5510" s="27" t="s">
        <v>6116</v>
      </c>
      <c r="M5510" t="s">
        <v>31</v>
      </c>
      <c r="N5510" t="s">
        <v>177</v>
      </c>
      <c r="O5510" t="s">
        <v>185</v>
      </c>
      <c r="P5510" t="s">
        <v>5459</v>
      </c>
      <c r="Q5510" t="s">
        <v>180</v>
      </c>
      <c r="R5510" t="str">
        <f>IF(database_public_cloud_VMs[[#This Row],[Azure Environment]]="Enterprise Agreement","Licence Included","Bring Your Own Licence")</f>
        <v>Licence Included</v>
      </c>
      <c r="S5510" t="s">
        <v>5460</v>
      </c>
      <c r="T5510" t="s">
        <v>5461</v>
      </c>
      <c r="U5510" t="s">
        <v>5465</v>
      </c>
      <c r="V5510" t="s">
        <v>5461</v>
      </c>
      <c r="W5510" t="s">
        <v>182</v>
      </c>
      <c r="X5510" t="s">
        <v>183</v>
      </c>
      <c r="Y5510" s="28">
        <v>5.04E-2</v>
      </c>
      <c r="Z5510" t="s">
        <v>5463</v>
      </c>
      <c r="AA5510" s="29">
        <f>IF(database_public_cloud_VMs[[#This Row],[Currency]]="USD",(database_public_cloud_VMs[[#This Row],[Rate]]*param_exchange_rate)/(1+param_discount_aws),database_public_cloud_VMs[[#This Row],[Rate]])</f>
        <v>5.04E-2</v>
      </c>
    </row>
    <row r="5511" spans="1:27" x14ac:dyDescent="0.45">
      <c r="A5511" s="24" t="s">
        <v>6120</v>
      </c>
      <c r="B5511" t="s">
        <v>55</v>
      </c>
      <c r="C5511" s="25" t="s">
        <v>5454</v>
      </c>
      <c r="D5511" t="s">
        <v>170</v>
      </c>
      <c r="E5511" t="s">
        <v>6114</v>
      </c>
      <c r="F5511" t="s">
        <v>6115</v>
      </c>
      <c r="G5511" s="26">
        <v>1</v>
      </c>
      <c r="H5511" s="26">
        <v>3.5</v>
      </c>
      <c r="I5511" s="26">
        <v>50</v>
      </c>
      <c r="J5511" s="27" t="s">
        <v>310</v>
      </c>
      <c r="K5511" s="27" t="s">
        <v>5779</v>
      </c>
      <c r="L5511" s="27" t="s">
        <v>6116</v>
      </c>
      <c r="M5511" t="s">
        <v>31</v>
      </c>
      <c r="N5511" t="s">
        <v>188</v>
      </c>
      <c r="O5511" t="s">
        <v>188</v>
      </c>
      <c r="P5511" t="s">
        <v>5459</v>
      </c>
      <c r="Q5511" t="s">
        <v>180</v>
      </c>
      <c r="R5511" t="str">
        <f>IF(database_public_cloud_VMs[[#This Row],[Azure Environment]]="Enterprise Agreement","Licence Included","Bring Your Own Licence")</f>
        <v>Licence Included</v>
      </c>
      <c r="S5511" t="s">
        <v>5460</v>
      </c>
      <c r="T5511" t="s">
        <v>5471</v>
      </c>
      <c r="U5511" t="s">
        <v>5462</v>
      </c>
      <c r="V5511" t="s">
        <v>5461</v>
      </c>
      <c r="W5511" t="s">
        <v>182</v>
      </c>
      <c r="X5511" t="s">
        <v>183</v>
      </c>
      <c r="Y5511" s="28">
        <v>2.5600000000000001E-2</v>
      </c>
      <c r="Z5511" t="s">
        <v>5463</v>
      </c>
      <c r="AA5511" s="29">
        <f>IF(database_public_cloud_VMs[[#This Row],[Currency]]="USD",(database_public_cloud_VMs[[#This Row],[Rate]]*param_exchange_rate)/(1+param_discount_aws),database_public_cloud_VMs[[#This Row],[Rate]])</f>
        <v>2.5600000000000001E-2</v>
      </c>
    </row>
    <row r="5512" spans="1:27" x14ac:dyDescent="0.45">
      <c r="A5512" s="24" t="s">
        <v>6121</v>
      </c>
      <c r="B5512" t="s">
        <v>55</v>
      </c>
      <c r="C5512" s="25" t="s">
        <v>5454</v>
      </c>
      <c r="D5512" t="s">
        <v>170</v>
      </c>
      <c r="E5512" t="s">
        <v>6114</v>
      </c>
      <c r="F5512" t="s">
        <v>6115</v>
      </c>
      <c r="G5512" s="26">
        <v>1</v>
      </c>
      <c r="H5512" s="26">
        <v>3.5</v>
      </c>
      <c r="I5512" s="26">
        <v>50</v>
      </c>
      <c r="J5512" s="27" t="s">
        <v>310</v>
      </c>
      <c r="K5512" s="27" t="s">
        <v>5779</v>
      </c>
      <c r="L5512" s="27" t="s">
        <v>6116</v>
      </c>
      <c r="M5512" t="s">
        <v>31</v>
      </c>
      <c r="N5512" t="s">
        <v>188</v>
      </c>
      <c r="O5512" t="s">
        <v>188</v>
      </c>
      <c r="P5512" t="s">
        <v>5459</v>
      </c>
      <c r="Q5512" t="s">
        <v>180</v>
      </c>
      <c r="R5512" t="str">
        <f>IF(database_public_cloud_VMs[[#This Row],[Azure Environment]]="Enterprise Agreement","Licence Included","Bring Your Own Licence")</f>
        <v>Licence Included</v>
      </c>
      <c r="S5512" t="s">
        <v>5460</v>
      </c>
      <c r="T5512" t="s">
        <v>5471</v>
      </c>
      <c r="U5512" t="s">
        <v>5465</v>
      </c>
      <c r="V5512" t="s">
        <v>5461</v>
      </c>
      <c r="W5512" t="s">
        <v>182</v>
      </c>
      <c r="X5512" t="s">
        <v>183</v>
      </c>
      <c r="Y5512" s="28">
        <v>2.06E-2</v>
      </c>
      <c r="Z5512" t="s">
        <v>5463</v>
      </c>
      <c r="AA5512" s="29">
        <f>IF(database_public_cloud_VMs[[#This Row],[Currency]]="USD",(database_public_cloud_VMs[[#This Row],[Rate]]*param_exchange_rate)/(1+param_discount_aws),database_public_cloud_VMs[[#This Row],[Rate]])</f>
        <v>2.06E-2</v>
      </c>
    </row>
    <row r="5513" spans="1:27" x14ac:dyDescent="0.45">
      <c r="A5513" s="24" t="s">
        <v>6122</v>
      </c>
      <c r="B5513" t="s">
        <v>55</v>
      </c>
      <c r="C5513" s="25" t="s">
        <v>5454</v>
      </c>
      <c r="D5513" t="s">
        <v>170</v>
      </c>
      <c r="E5513" t="s">
        <v>6114</v>
      </c>
      <c r="F5513" t="s">
        <v>6115</v>
      </c>
      <c r="G5513" s="26">
        <v>1</v>
      </c>
      <c r="H5513" s="26">
        <v>3.5</v>
      </c>
      <c r="I5513" s="26">
        <v>50</v>
      </c>
      <c r="J5513" s="27" t="s">
        <v>310</v>
      </c>
      <c r="K5513" s="27" t="s">
        <v>5779</v>
      </c>
      <c r="L5513" s="27" t="s">
        <v>6116</v>
      </c>
      <c r="M5513" t="s">
        <v>31</v>
      </c>
      <c r="N5513" t="s">
        <v>177</v>
      </c>
      <c r="O5513" t="s">
        <v>178</v>
      </c>
      <c r="P5513" t="s">
        <v>5459</v>
      </c>
      <c r="Q5513" t="s">
        <v>180</v>
      </c>
      <c r="R5513" t="str">
        <f>IF(database_public_cloud_VMs[[#This Row],[Azure Environment]]="Enterprise Agreement","Licence Included","Bring Your Own Licence")</f>
        <v>Licence Included</v>
      </c>
      <c r="S5513" t="s">
        <v>5460</v>
      </c>
      <c r="T5513" t="s">
        <v>5471</v>
      </c>
      <c r="U5513" t="s">
        <v>5465</v>
      </c>
      <c r="V5513" t="s">
        <v>5461</v>
      </c>
      <c r="W5513" t="s">
        <v>182</v>
      </c>
      <c r="X5513" t="s">
        <v>183</v>
      </c>
      <c r="Y5513" s="28" t="s">
        <v>5467</v>
      </c>
      <c r="Z5513" t="s">
        <v>5463</v>
      </c>
      <c r="AA551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514" spans="1:27" x14ac:dyDescent="0.45">
      <c r="A5514" s="24" t="s">
        <v>6123</v>
      </c>
      <c r="B5514" t="s">
        <v>55</v>
      </c>
      <c r="C5514" s="25" t="s">
        <v>5454</v>
      </c>
      <c r="D5514" t="s">
        <v>170</v>
      </c>
      <c r="E5514" t="s">
        <v>6114</v>
      </c>
      <c r="F5514" t="s">
        <v>6115</v>
      </c>
      <c r="G5514" s="26">
        <v>1</v>
      </c>
      <c r="H5514" s="26">
        <v>3.5</v>
      </c>
      <c r="I5514" s="26">
        <v>50</v>
      </c>
      <c r="J5514" s="27" t="s">
        <v>310</v>
      </c>
      <c r="K5514" s="27" t="s">
        <v>5779</v>
      </c>
      <c r="L5514" s="27" t="s">
        <v>6116</v>
      </c>
      <c r="M5514" t="s">
        <v>31</v>
      </c>
      <c r="N5514" t="s">
        <v>177</v>
      </c>
      <c r="O5514" t="s">
        <v>185</v>
      </c>
      <c r="P5514" t="s">
        <v>5459</v>
      </c>
      <c r="Q5514" t="s">
        <v>180</v>
      </c>
      <c r="R5514" t="str">
        <f>IF(database_public_cloud_VMs[[#This Row],[Azure Environment]]="Enterprise Agreement","Licence Included","Bring Your Own Licence")</f>
        <v>Licence Included</v>
      </c>
      <c r="S5514" t="s">
        <v>5460</v>
      </c>
      <c r="T5514" t="s">
        <v>5471</v>
      </c>
      <c r="U5514" t="s">
        <v>5465</v>
      </c>
      <c r="V5514" t="s">
        <v>5461</v>
      </c>
      <c r="W5514" t="s">
        <v>182</v>
      </c>
      <c r="X5514" t="s">
        <v>183</v>
      </c>
      <c r="Y5514" s="28" t="s">
        <v>5467</v>
      </c>
      <c r="Z5514" t="s">
        <v>5463</v>
      </c>
      <c r="AA551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515" spans="1:27" x14ac:dyDescent="0.45">
      <c r="A5515" s="24" t="s">
        <v>6124</v>
      </c>
      <c r="B5515" t="s">
        <v>55</v>
      </c>
      <c r="C5515" s="25" t="s">
        <v>5454</v>
      </c>
      <c r="D5515" t="s">
        <v>170</v>
      </c>
      <c r="E5515" t="s">
        <v>6114</v>
      </c>
      <c r="F5515" t="s">
        <v>6125</v>
      </c>
      <c r="G5515" s="26">
        <v>2</v>
      </c>
      <c r="H5515" s="26">
        <v>14</v>
      </c>
      <c r="I5515" s="26">
        <v>100</v>
      </c>
      <c r="J5515" s="27" t="s">
        <v>310</v>
      </c>
      <c r="K5515" s="27" t="s">
        <v>5779</v>
      </c>
      <c r="L5515" s="27" t="s">
        <v>5517</v>
      </c>
      <c r="M5515" t="s">
        <v>31</v>
      </c>
      <c r="N5515" t="s">
        <v>188</v>
      </c>
      <c r="O5515" t="s">
        <v>188</v>
      </c>
      <c r="P5515" t="s">
        <v>5459</v>
      </c>
      <c r="Q5515" t="s">
        <v>180</v>
      </c>
      <c r="R5515" t="str">
        <f>IF(database_public_cloud_VMs[[#This Row],[Azure Environment]]="Enterprise Agreement","Licence Included","Bring Your Own Licence")</f>
        <v>Licence Included</v>
      </c>
      <c r="S5515" t="s">
        <v>5460</v>
      </c>
      <c r="T5515" t="s">
        <v>5461</v>
      </c>
      <c r="U5515" t="s">
        <v>5462</v>
      </c>
      <c r="V5515" t="s">
        <v>5461</v>
      </c>
      <c r="W5515" t="s">
        <v>182</v>
      </c>
      <c r="X5515" t="s">
        <v>183</v>
      </c>
      <c r="Y5515" s="28">
        <v>0.28849999999999998</v>
      </c>
      <c r="Z5515" t="s">
        <v>5463</v>
      </c>
      <c r="AA5515" s="29">
        <f>IF(database_public_cloud_VMs[[#This Row],[Currency]]="USD",(database_public_cloud_VMs[[#This Row],[Rate]]*param_exchange_rate)/(1+param_discount_aws),database_public_cloud_VMs[[#This Row],[Rate]])</f>
        <v>0.28849999999999998</v>
      </c>
    </row>
    <row r="5516" spans="1:27" x14ac:dyDescent="0.45">
      <c r="A5516" s="24" t="s">
        <v>6126</v>
      </c>
      <c r="B5516" t="s">
        <v>55</v>
      </c>
      <c r="C5516" s="25" t="s">
        <v>5454</v>
      </c>
      <c r="D5516" t="s">
        <v>170</v>
      </c>
      <c r="E5516" t="s">
        <v>6114</v>
      </c>
      <c r="F5516" t="s">
        <v>6125</v>
      </c>
      <c r="G5516" s="26">
        <v>2</v>
      </c>
      <c r="H5516" s="26">
        <v>14</v>
      </c>
      <c r="I5516" s="26">
        <v>100</v>
      </c>
      <c r="J5516" s="27" t="s">
        <v>310</v>
      </c>
      <c r="K5516" s="27" t="s">
        <v>5779</v>
      </c>
      <c r="L5516" s="27" t="s">
        <v>5517</v>
      </c>
      <c r="M5516" t="s">
        <v>31</v>
      </c>
      <c r="N5516" t="s">
        <v>188</v>
      </c>
      <c r="O5516" t="s">
        <v>188</v>
      </c>
      <c r="P5516" t="s">
        <v>5459</v>
      </c>
      <c r="Q5516" t="s">
        <v>180</v>
      </c>
      <c r="R5516" t="str">
        <f>IF(database_public_cloud_VMs[[#This Row],[Azure Environment]]="Enterprise Agreement","Licence Included","Bring Your Own Licence")</f>
        <v>Licence Included</v>
      </c>
      <c r="S5516" t="s">
        <v>5460</v>
      </c>
      <c r="T5516" t="s">
        <v>5461</v>
      </c>
      <c r="U5516" t="s">
        <v>5465</v>
      </c>
      <c r="V5516" t="s">
        <v>5461</v>
      </c>
      <c r="W5516" t="s">
        <v>182</v>
      </c>
      <c r="X5516" t="s">
        <v>183</v>
      </c>
      <c r="Y5516" s="28">
        <v>0.23100000000000001</v>
      </c>
      <c r="Z5516" t="s">
        <v>5463</v>
      </c>
      <c r="AA5516" s="29">
        <f>IF(database_public_cloud_VMs[[#This Row],[Currency]]="USD",(database_public_cloud_VMs[[#This Row],[Rate]]*param_exchange_rate)/(1+param_discount_aws),database_public_cloud_VMs[[#This Row],[Rate]])</f>
        <v>0.23100000000000001</v>
      </c>
    </row>
    <row r="5517" spans="1:27" x14ac:dyDescent="0.45">
      <c r="A5517" s="24" t="s">
        <v>6127</v>
      </c>
      <c r="B5517" t="s">
        <v>55</v>
      </c>
      <c r="C5517" s="25" t="s">
        <v>5454</v>
      </c>
      <c r="D5517" t="s">
        <v>170</v>
      </c>
      <c r="E5517" t="s">
        <v>6114</v>
      </c>
      <c r="F5517" t="s">
        <v>6125</v>
      </c>
      <c r="G5517" s="26">
        <v>2</v>
      </c>
      <c r="H5517" s="26">
        <v>14</v>
      </c>
      <c r="I5517" s="26">
        <v>100</v>
      </c>
      <c r="J5517" s="27" t="s">
        <v>310</v>
      </c>
      <c r="K5517" s="27" t="s">
        <v>5779</v>
      </c>
      <c r="L5517" s="27" t="s">
        <v>5517</v>
      </c>
      <c r="M5517" t="s">
        <v>31</v>
      </c>
      <c r="N5517" t="s">
        <v>177</v>
      </c>
      <c r="O5517" t="s">
        <v>178</v>
      </c>
      <c r="P5517" t="s">
        <v>5459</v>
      </c>
      <c r="Q5517" t="s">
        <v>180</v>
      </c>
      <c r="R5517" t="str">
        <f>IF(database_public_cloud_VMs[[#This Row],[Azure Environment]]="Enterprise Agreement","Licence Included","Bring Your Own Licence")</f>
        <v>Licence Included</v>
      </c>
      <c r="S5517" t="s">
        <v>5460</v>
      </c>
      <c r="T5517" t="s">
        <v>5461</v>
      </c>
      <c r="U5517" t="s">
        <v>5465</v>
      </c>
      <c r="V5517" t="s">
        <v>5461</v>
      </c>
      <c r="W5517" t="s">
        <v>182</v>
      </c>
      <c r="X5517" t="s">
        <v>183</v>
      </c>
      <c r="Y5517" s="28">
        <v>0.2276</v>
      </c>
      <c r="Z5517" t="s">
        <v>5463</v>
      </c>
      <c r="AA5517" s="29">
        <f>IF(database_public_cloud_VMs[[#This Row],[Currency]]="USD",(database_public_cloud_VMs[[#This Row],[Rate]]*param_exchange_rate)/(1+param_discount_aws),database_public_cloud_VMs[[#This Row],[Rate]])</f>
        <v>0.2276</v>
      </c>
    </row>
    <row r="5518" spans="1:27" x14ac:dyDescent="0.45">
      <c r="A5518" s="24" t="s">
        <v>6128</v>
      </c>
      <c r="B5518" t="s">
        <v>55</v>
      </c>
      <c r="C5518" s="25" t="s">
        <v>5454</v>
      </c>
      <c r="D5518" t="s">
        <v>170</v>
      </c>
      <c r="E5518" t="s">
        <v>6114</v>
      </c>
      <c r="F5518" t="s">
        <v>6125</v>
      </c>
      <c r="G5518" s="26">
        <v>2</v>
      </c>
      <c r="H5518" s="26">
        <v>14</v>
      </c>
      <c r="I5518" s="26">
        <v>100</v>
      </c>
      <c r="J5518" s="27" t="s">
        <v>310</v>
      </c>
      <c r="K5518" s="27" t="s">
        <v>5779</v>
      </c>
      <c r="L5518" s="27" t="s">
        <v>5517</v>
      </c>
      <c r="M5518" t="s">
        <v>31</v>
      </c>
      <c r="N5518" t="s">
        <v>177</v>
      </c>
      <c r="O5518" t="s">
        <v>185</v>
      </c>
      <c r="P5518" t="s">
        <v>5459</v>
      </c>
      <c r="Q5518" t="s">
        <v>180</v>
      </c>
      <c r="R5518" t="str">
        <f>IF(database_public_cloud_VMs[[#This Row],[Azure Environment]]="Enterprise Agreement","Licence Included","Bring Your Own Licence")</f>
        <v>Licence Included</v>
      </c>
      <c r="S5518" t="s">
        <v>5460</v>
      </c>
      <c r="T5518" t="s">
        <v>5461</v>
      </c>
      <c r="U5518" t="s">
        <v>5465</v>
      </c>
      <c r="V5518" t="s">
        <v>5461</v>
      </c>
      <c r="W5518" t="s">
        <v>182</v>
      </c>
      <c r="X5518" t="s">
        <v>183</v>
      </c>
      <c r="Y5518" s="28">
        <v>0.1522</v>
      </c>
      <c r="Z5518" t="s">
        <v>5463</v>
      </c>
      <c r="AA5518" s="29">
        <f>IF(database_public_cloud_VMs[[#This Row],[Currency]]="USD",(database_public_cloud_VMs[[#This Row],[Rate]]*param_exchange_rate)/(1+param_discount_aws),database_public_cloud_VMs[[#This Row],[Rate]])</f>
        <v>0.1522</v>
      </c>
    </row>
    <row r="5519" spans="1:27" x14ac:dyDescent="0.45">
      <c r="A5519" s="24" t="s">
        <v>6129</v>
      </c>
      <c r="B5519" t="s">
        <v>55</v>
      </c>
      <c r="C5519" s="25" t="s">
        <v>5454</v>
      </c>
      <c r="D5519" t="s">
        <v>170</v>
      </c>
      <c r="E5519" t="s">
        <v>6114</v>
      </c>
      <c r="F5519" t="s">
        <v>6125</v>
      </c>
      <c r="G5519" s="26">
        <v>2</v>
      </c>
      <c r="H5519" s="26">
        <v>14</v>
      </c>
      <c r="I5519" s="26">
        <v>100</v>
      </c>
      <c r="J5519" s="27" t="s">
        <v>310</v>
      </c>
      <c r="K5519" s="27" t="s">
        <v>5779</v>
      </c>
      <c r="L5519" s="27" t="s">
        <v>5517</v>
      </c>
      <c r="M5519" t="s">
        <v>31</v>
      </c>
      <c r="N5519" t="s">
        <v>188</v>
      </c>
      <c r="O5519" t="s">
        <v>188</v>
      </c>
      <c r="P5519" t="s">
        <v>5459</v>
      </c>
      <c r="Q5519" t="s">
        <v>180</v>
      </c>
      <c r="R5519" t="str">
        <f>IF(database_public_cloud_VMs[[#This Row],[Azure Environment]]="Enterprise Agreement","Licence Included","Bring Your Own Licence")</f>
        <v>Licence Included</v>
      </c>
      <c r="S5519" t="s">
        <v>5460</v>
      </c>
      <c r="T5519" t="s">
        <v>5471</v>
      </c>
      <c r="U5519" t="s">
        <v>5462</v>
      </c>
      <c r="V5519" t="s">
        <v>5461</v>
      </c>
      <c r="W5519" t="s">
        <v>182</v>
      </c>
      <c r="X5519" t="s">
        <v>183</v>
      </c>
      <c r="Y5519" s="28">
        <v>5.7700000000000001E-2</v>
      </c>
      <c r="Z5519" t="s">
        <v>5463</v>
      </c>
      <c r="AA5519" s="29">
        <f>IF(database_public_cloud_VMs[[#This Row],[Currency]]="USD",(database_public_cloud_VMs[[#This Row],[Rate]]*param_exchange_rate)/(1+param_discount_aws),database_public_cloud_VMs[[#This Row],[Rate]])</f>
        <v>5.7700000000000001E-2</v>
      </c>
    </row>
    <row r="5520" spans="1:27" x14ac:dyDescent="0.45">
      <c r="A5520" s="24" t="s">
        <v>6130</v>
      </c>
      <c r="B5520" t="s">
        <v>55</v>
      </c>
      <c r="C5520" s="25" t="s">
        <v>5454</v>
      </c>
      <c r="D5520" t="s">
        <v>170</v>
      </c>
      <c r="E5520" t="s">
        <v>6114</v>
      </c>
      <c r="F5520" t="s">
        <v>6125</v>
      </c>
      <c r="G5520" s="26">
        <v>2</v>
      </c>
      <c r="H5520" s="26">
        <v>14</v>
      </c>
      <c r="I5520" s="26">
        <v>100</v>
      </c>
      <c r="J5520" s="27" t="s">
        <v>310</v>
      </c>
      <c r="K5520" s="27" t="s">
        <v>5779</v>
      </c>
      <c r="L5520" s="27" t="s">
        <v>5517</v>
      </c>
      <c r="M5520" t="s">
        <v>31</v>
      </c>
      <c r="N5520" t="s">
        <v>188</v>
      </c>
      <c r="O5520" t="s">
        <v>188</v>
      </c>
      <c r="P5520" t="s">
        <v>5459</v>
      </c>
      <c r="Q5520" t="s">
        <v>180</v>
      </c>
      <c r="R5520" t="str">
        <f>IF(database_public_cloud_VMs[[#This Row],[Azure Environment]]="Enterprise Agreement","Licence Included","Bring Your Own Licence")</f>
        <v>Licence Included</v>
      </c>
      <c r="S5520" t="s">
        <v>5460</v>
      </c>
      <c r="T5520" t="s">
        <v>5471</v>
      </c>
      <c r="U5520" t="s">
        <v>5465</v>
      </c>
      <c r="V5520" t="s">
        <v>5461</v>
      </c>
      <c r="W5520" t="s">
        <v>182</v>
      </c>
      <c r="X5520" t="s">
        <v>183</v>
      </c>
      <c r="Y5520" s="28">
        <v>4.5999999999999999E-2</v>
      </c>
      <c r="Z5520" t="s">
        <v>5463</v>
      </c>
      <c r="AA5520" s="29">
        <f>IF(database_public_cloud_VMs[[#This Row],[Currency]]="USD",(database_public_cloud_VMs[[#This Row],[Rate]]*param_exchange_rate)/(1+param_discount_aws),database_public_cloud_VMs[[#This Row],[Rate]])</f>
        <v>4.5999999999999999E-2</v>
      </c>
    </row>
    <row r="5521" spans="1:27" x14ac:dyDescent="0.45">
      <c r="A5521" s="24" t="s">
        <v>6131</v>
      </c>
      <c r="B5521" t="s">
        <v>55</v>
      </c>
      <c r="C5521" s="25" t="s">
        <v>5454</v>
      </c>
      <c r="D5521" t="s">
        <v>170</v>
      </c>
      <c r="E5521" t="s">
        <v>6114</v>
      </c>
      <c r="F5521" t="s">
        <v>6125</v>
      </c>
      <c r="G5521" s="26">
        <v>2</v>
      </c>
      <c r="H5521" s="26">
        <v>14</v>
      </c>
      <c r="I5521" s="26">
        <v>100</v>
      </c>
      <c r="J5521" s="27" t="s">
        <v>310</v>
      </c>
      <c r="K5521" s="27" t="s">
        <v>5779</v>
      </c>
      <c r="L5521" s="27" t="s">
        <v>5517</v>
      </c>
      <c r="M5521" t="s">
        <v>31</v>
      </c>
      <c r="N5521" t="s">
        <v>177</v>
      </c>
      <c r="O5521" t="s">
        <v>178</v>
      </c>
      <c r="P5521" t="s">
        <v>5459</v>
      </c>
      <c r="Q5521" t="s">
        <v>180</v>
      </c>
      <c r="R5521" t="str">
        <f>IF(database_public_cloud_VMs[[#This Row],[Azure Environment]]="Enterprise Agreement","Licence Included","Bring Your Own Licence")</f>
        <v>Licence Included</v>
      </c>
      <c r="S5521" t="s">
        <v>5460</v>
      </c>
      <c r="T5521" t="s">
        <v>5471</v>
      </c>
      <c r="U5521" t="s">
        <v>5465</v>
      </c>
      <c r="V5521" t="s">
        <v>5461</v>
      </c>
      <c r="W5521" t="s">
        <v>182</v>
      </c>
      <c r="X5521" t="s">
        <v>183</v>
      </c>
      <c r="Y5521" s="28" t="s">
        <v>5467</v>
      </c>
      <c r="Z5521" t="s">
        <v>5463</v>
      </c>
      <c r="AA552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522" spans="1:27" x14ac:dyDescent="0.45">
      <c r="A5522" s="24" t="s">
        <v>6132</v>
      </c>
      <c r="B5522" t="s">
        <v>55</v>
      </c>
      <c r="C5522" s="25" t="s">
        <v>5454</v>
      </c>
      <c r="D5522" t="s">
        <v>170</v>
      </c>
      <c r="E5522" t="s">
        <v>6114</v>
      </c>
      <c r="F5522" t="s">
        <v>6125</v>
      </c>
      <c r="G5522" s="26">
        <v>2</v>
      </c>
      <c r="H5522" s="26">
        <v>14</v>
      </c>
      <c r="I5522" s="26">
        <v>100</v>
      </c>
      <c r="J5522" s="27" t="s">
        <v>310</v>
      </c>
      <c r="K5522" s="27" t="s">
        <v>5779</v>
      </c>
      <c r="L5522" s="27" t="s">
        <v>5517</v>
      </c>
      <c r="M5522" t="s">
        <v>31</v>
      </c>
      <c r="N5522" t="s">
        <v>177</v>
      </c>
      <c r="O5522" t="s">
        <v>185</v>
      </c>
      <c r="P5522" t="s">
        <v>5459</v>
      </c>
      <c r="Q5522" t="s">
        <v>180</v>
      </c>
      <c r="R5522" t="str">
        <f>IF(database_public_cloud_VMs[[#This Row],[Azure Environment]]="Enterprise Agreement","Licence Included","Bring Your Own Licence")</f>
        <v>Licence Included</v>
      </c>
      <c r="S5522" t="s">
        <v>5460</v>
      </c>
      <c r="T5522" t="s">
        <v>5471</v>
      </c>
      <c r="U5522" t="s">
        <v>5465</v>
      </c>
      <c r="V5522" t="s">
        <v>5461</v>
      </c>
      <c r="W5522" t="s">
        <v>182</v>
      </c>
      <c r="X5522" t="s">
        <v>183</v>
      </c>
      <c r="Y5522" s="28" t="s">
        <v>5467</v>
      </c>
      <c r="Z5522" t="s">
        <v>5463</v>
      </c>
      <c r="AA552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523" spans="1:27" x14ac:dyDescent="0.45">
      <c r="A5523" s="24" t="s">
        <v>6133</v>
      </c>
      <c r="B5523" t="s">
        <v>55</v>
      </c>
      <c r="C5523" s="25" t="s">
        <v>5454</v>
      </c>
      <c r="D5523" t="s">
        <v>170</v>
      </c>
      <c r="E5523" t="s">
        <v>6114</v>
      </c>
      <c r="F5523" t="s">
        <v>6134</v>
      </c>
      <c r="G5523" s="26">
        <v>4</v>
      </c>
      <c r="H5523" s="26">
        <v>28</v>
      </c>
      <c r="I5523" s="26">
        <v>200</v>
      </c>
      <c r="J5523" s="27" t="s">
        <v>310</v>
      </c>
      <c r="K5523" s="27" t="s">
        <v>5779</v>
      </c>
      <c r="L5523" s="27" t="s">
        <v>5527</v>
      </c>
      <c r="M5523" t="s">
        <v>31</v>
      </c>
      <c r="N5523" t="s">
        <v>188</v>
      </c>
      <c r="O5523" t="s">
        <v>188</v>
      </c>
      <c r="P5523" t="s">
        <v>5459</v>
      </c>
      <c r="Q5523" t="s">
        <v>180</v>
      </c>
      <c r="R5523" t="str">
        <f>IF(database_public_cloud_VMs[[#This Row],[Azure Environment]]="Enterprise Agreement","Licence Included","Bring Your Own Licence")</f>
        <v>Licence Included</v>
      </c>
      <c r="S5523" t="s">
        <v>5460</v>
      </c>
      <c r="T5523" t="s">
        <v>5461</v>
      </c>
      <c r="U5523" t="s">
        <v>5462</v>
      </c>
      <c r="V5523" t="s">
        <v>5461</v>
      </c>
      <c r="W5523" t="s">
        <v>182</v>
      </c>
      <c r="X5523" t="s">
        <v>183</v>
      </c>
      <c r="Y5523" s="28">
        <v>0.57699999999999996</v>
      </c>
      <c r="Z5523" t="s">
        <v>5463</v>
      </c>
      <c r="AA5523" s="29">
        <f>IF(database_public_cloud_VMs[[#This Row],[Currency]]="USD",(database_public_cloud_VMs[[#This Row],[Rate]]*param_exchange_rate)/(1+param_discount_aws),database_public_cloud_VMs[[#This Row],[Rate]])</f>
        <v>0.57699999999999996</v>
      </c>
    </row>
    <row r="5524" spans="1:27" x14ac:dyDescent="0.45">
      <c r="A5524" s="24" t="s">
        <v>6135</v>
      </c>
      <c r="B5524" t="s">
        <v>55</v>
      </c>
      <c r="C5524" s="25" t="s">
        <v>5454</v>
      </c>
      <c r="D5524" t="s">
        <v>170</v>
      </c>
      <c r="E5524" t="s">
        <v>6114</v>
      </c>
      <c r="F5524" t="s">
        <v>6134</v>
      </c>
      <c r="G5524" s="26">
        <v>4</v>
      </c>
      <c r="H5524" s="26">
        <v>28</v>
      </c>
      <c r="I5524" s="26">
        <v>200</v>
      </c>
      <c r="J5524" s="27" t="s">
        <v>310</v>
      </c>
      <c r="K5524" s="27" t="s">
        <v>5779</v>
      </c>
      <c r="L5524" s="27" t="s">
        <v>5527</v>
      </c>
      <c r="M5524" t="s">
        <v>31</v>
      </c>
      <c r="N5524" t="s">
        <v>188</v>
      </c>
      <c r="O5524" t="s">
        <v>188</v>
      </c>
      <c r="P5524" t="s">
        <v>5459</v>
      </c>
      <c r="Q5524" t="s">
        <v>180</v>
      </c>
      <c r="R5524" t="str">
        <f>IF(database_public_cloud_VMs[[#This Row],[Azure Environment]]="Enterprise Agreement","Licence Included","Bring Your Own Licence")</f>
        <v>Licence Included</v>
      </c>
      <c r="S5524" t="s">
        <v>5460</v>
      </c>
      <c r="T5524" t="s">
        <v>5461</v>
      </c>
      <c r="U5524" t="s">
        <v>5465</v>
      </c>
      <c r="V5524" t="s">
        <v>5461</v>
      </c>
      <c r="W5524" t="s">
        <v>182</v>
      </c>
      <c r="X5524" t="s">
        <v>183</v>
      </c>
      <c r="Y5524" s="28">
        <v>0.46400000000000002</v>
      </c>
      <c r="Z5524" t="s">
        <v>5463</v>
      </c>
      <c r="AA5524" s="29">
        <f>IF(database_public_cloud_VMs[[#This Row],[Currency]]="USD",(database_public_cloud_VMs[[#This Row],[Rate]]*param_exchange_rate)/(1+param_discount_aws),database_public_cloud_VMs[[#This Row],[Rate]])</f>
        <v>0.46400000000000002</v>
      </c>
    </row>
    <row r="5525" spans="1:27" x14ac:dyDescent="0.45">
      <c r="A5525" s="24" t="s">
        <v>6136</v>
      </c>
      <c r="B5525" t="s">
        <v>55</v>
      </c>
      <c r="C5525" s="25" t="s">
        <v>5454</v>
      </c>
      <c r="D5525" t="s">
        <v>170</v>
      </c>
      <c r="E5525" t="s">
        <v>6114</v>
      </c>
      <c r="F5525" t="s">
        <v>6134</v>
      </c>
      <c r="G5525" s="26">
        <v>4</v>
      </c>
      <c r="H5525" s="26">
        <v>28</v>
      </c>
      <c r="I5525" s="26">
        <v>200</v>
      </c>
      <c r="J5525" s="27" t="s">
        <v>310</v>
      </c>
      <c r="K5525" s="27" t="s">
        <v>5779</v>
      </c>
      <c r="L5525" s="27" t="s">
        <v>5527</v>
      </c>
      <c r="M5525" t="s">
        <v>31</v>
      </c>
      <c r="N5525" t="s">
        <v>177</v>
      </c>
      <c r="O5525" t="s">
        <v>178</v>
      </c>
      <c r="P5525" t="s">
        <v>5459</v>
      </c>
      <c r="Q5525" t="s">
        <v>180</v>
      </c>
      <c r="R5525" t="str">
        <f>IF(database_public_cloud_VMs[[#This Row],[Azure Environment]]="Enterprise Agreement","Licence Included","Bring Your Own Licence")</f>
        <v>Licence Included</v>
      </c>
      <c r="S5525" t="s">
        <v>5460</v>
      </c>
      <c r="T5525" t="s">
        <v>5461</v>
      </c>
      <c r="U5525" t="s">
        <v>5465</v>
      </c>
      <c r="V5525" t="s">
        <v>5461</v>
      </c>
      <c r="W5525" t="s">
        <v>182</v>
      </c>
      <c r="X5525" t="s">
        <v>183</v>
      </c>
      <c r="Y5525" s="28">
        <v>0.4551</v>
      </c>
      <c r="Z5525" t="s">
        <v>5463</v>
      </c>
      <c r="AA5525" s="29">
        <f>IF(database_public_cloud_VMs[[#This Row],[Currency]]="USD",(database_public_cloud_VMs[[#This Row],[Rate]]*param_exchange_rate)/(1+param_discount_aws),database_public_cloud_VMs[[#This Row],[Rate]])</f>
        <v>0.4551</v>
      </c>
    </row>
    <row r="5526" spans="1:27" x14ac:dyDescent="0.45">
      <c r="A5526" s="24" t="s">
        <v>6137</v>
      </c>
      <c r="B5526" t="s">
        <v>55</v>
      </c>
      <c r="C5526" s="25" t="s">
        <v>5454</v>
      </c>
      <c r="D5526" t="s">
        <v>170</v>
      </c>
      <c r="E5526" t="s">
        <v>6114</v>
      </c>
      <c r="F5526" t="s">
        <v>6134</v>
      </c>
      <c r="G5526" s="26">
        <v>4</v>
      </c>
      <c r="H5526" s="26">
        <v>28</v>
      </c>
      <c r="I5526" s="26">
        <v>200</v>
      </c>
      <c r="J5526" s="27" t="s">
        <v>310</v>
      </c>
      <c r="K5526" s="27" t="s">
        <v>5779</v>
      </c>
      <c r="L5526" s="27" t="s">
        <v>5527</v>
      </c>
      <c r="M5526" t="s">
        <v>31</v>
      </c>
      <c r="N5526" t="s">
        <v>177</v>
      </c>
      <c r="O5526" t="s">
        <v>185</v>
      </c>
      <c r="P5526" t="s">
        <v>5459</v>
      </c>
      <c r="Q5526" t="s">
        <v>180</v>
      </c>
      <c r="R5526" t="str">
        <f>IF(database_public_cloud_VMs[[#This Row],[Azure Environment]]="Enterprise Agreement","Licence Included","Bring Your Own Licence")</f>
        <v>Licence Included</v>
      </c>
      <c r="S5526" t="s">
        <v>5460</v>
      </c>
      <c r="T5526" t="s">
        <v>5461</v>
      </c>
      <c r="U5526" t="s">
        <v>5465</v>
      </c>
      <c r="V5526" t="s">
        <v>5461</v>
      </c>
      <c r="W5526" t="s">
        <v>182</v>
      </c>
      <c r="X5526" t="s">
        <v>183</v>
      </c>
      <c r="Y5526" s="28">
        <v>0.30449999999999999</v>
      </c>
      <c r="Z5526" t="s">
        <v>5463</v>
      </c>
      <c r="AA5526" s="29">
        <f>IF(database_public_cloud_VMs[[#This Row],[Currency]]="USD",(database_public_cloud_VMs[[#This Row],[Rate]]*param_exchange_rate)/(1+param_discount_aws),database_public_cloud_VMs[[#This Row],[Rate]])</f>
        <v>0.30449999999999999</v>
      </c>
    </row>
    <row r="5527" spans="1:27" x14ac:dyDescent="0.45">
      <c r="A5527" s="24" t="s">
        <v>6138</v>
      </c>
      <c r="B5527" t="s">
        <v>55</v>
      </c>
      <c r="C5527" s="25" t="s">
        <v>5454</v>
      </c>
      <c r="D5527" t="s">
        <v>170</v>
      </c>
      <c r="E5527" t="s">
        <v>6114</v>
      </c>
      <c r="F5527" t="s">
        <v>6134</v>
      </c>
      <c r="G5527" s="26">
        <v>4</v>
      </c>
      <c r="H5527" s="26">
        <v>28</v>
      </c>
      <c r="I5527" s="26">
        <v>200</v>
      </c>
      <c r="J5527" s="27" t="s">
        <v>310</v>
      </c>
      <c r="K5527" s="27" t="s">
        <v>5779</v>
      </c>
      <c r="L5527" s="27" t="s">
        <v>5527</v>
      </c>
      <c r="M5527" t="s">
        <v>31</v>
      </c>
      <c r="N5527" t="s">
        <v>188</v>
      </c>
      <c r="O5527" t="s">
        <v>188</v>
      </c>
      <c r="P5527" t="s">
        <v>5459</v>
      </c>
      <c r="Q5527" t="s">
        <v>180</v>
      </c>
      <c r="R5527" t="str">
        <f>IF(database_public_cloud_VMs[[#This Row],[Azure Environment]]="Enterprise Agreement","Licence Included","Bring Your Own Licence")</f>
        <v>Licence Included</v>
      </c>
      <c r="S5527" t="s">
        <v>5460</v>
      </c>
      <c r="T5527" t="s">
        <v>5471</v>
      </c>
      <c r="U5527" t="s">
        <v>5462</v>
      </c>
      <c r="V5527" t="s">
        <v>5461</v>
      </c>
      <c r="W5527" t="s">
        <v>182</v>
      </c>
      <c r="X5527" t="s">
        <v>183</v>
      </c>
      <c r="Y5527" s="28">
        <v>0.1154</v>
      </c>
      <c r="Z5527" t="s">
        <v>5463</v>
      </c>
      <c r="AA5527" s="29">
        <f>IF(database_public_cloud_VMs[[#This Row],[Currency]]="USD",(database_public_cloud_VMs[[#This Row],[Rate]]*param_exchange_rate)/(1+param_discount_aws),database_public_cloud_VMs[[#This Row],[Rate]])</f>
        <v>0.1154</v>
      </c>
    </row>
    <row r="5528" spans="1:27" x14ac:dyDescent="0.45">
      <c r="A5528" s="24" t="s">
        <v>6139</v>
      </c>
      <c r="B5528" t="s">
        <v>55</v>
      </c>
      <c r="C5528" s="25" t="s">
        <v>5454</v>
      </c>
      <c r="D5528" t="s">
        <v>170</v>
      </c>
      <c r="E5528" t="s">
        <v>6114</v>
      </c>
      <c r="F5528" t="s">
        <v>6134</v>
      </c>
      <c r="G5528" s="26">
        <v>4</v>
      </c>
      <c r="H5528" s="26">
        <v>28</v>
      </c>
      <c r="I5528" s="26">
        <v>200</v>
      </c>
      <c r="J5528" s="27" t="s">
        <v>310</v>
      </c>
      <c r="K5528" s="27" t="s">
        <v>5779</v>
      </c>
      <c r="L5528" s="27" t="s">
        <v>5527</v>
      </c>
      <c r="M5528" t="s">
        <v>31</v>
      </c>
      <c r="N5528" t="s">
        <v>188</v>
      </c>
      <c r="O5528" t="s">
        <v>188</v>
      </c>
      <c r="P5528" t="s">
        <v>5459</v>
      </c>
      <c r="Q5528" t="s">
        <v>180</v>
      </c>
      <c r="R5528" t="str">
        <f>IF(database_public_cloud_VMs[[#This Row],[Azure Environment]]="Enterprise Agreement","Licence Included","Bring Your Own Licence")</f>
        <v>Licence Included</v>
      </c>
      <c r="S5528" t="s">
        <v>5460</v>
      </c>
      <c r="T5528" t="s">
        <v>5471</v>
      </c>
      <c r="U5528" t="s">
        <v>5465</v>
      </c>
      <c r="V5528" t="s">
        <v>5461</v>
      </c>
      <c r="W5528" t="s">
        <v>182</v>
      </c>
      <c r="X5528" t="s">
        <v>183</v>
      </c>
      <c r="Y5528" s="28">
        <v>9.2999999999999999E-2</v>
      </c>
      <c r="Z5528" t="s">
        <v>5463</v>
      </c>
      <c r="AA5528" s="29">
        <f>IF(database_public_cloud_VMs[[#This Row],[Currency]]="USD",(database_public_cloud_VMs[[#This Row],[Rate]]*param_exchange_rate)/(1+param_discount_aws),database_public_cloud_VMs[[#This Row],[Rate]])</f>
        <v>9.2999999999999999E-2</v>
      </c>
    </row>
    <row r="5529" spans="1:27" x14ac:dyDescent="0.45">
      <c r="A5529" s="24" t="s">
        <v>6140</v>
      </c>
      <c r="B5529" t="s">
        <v>55</v>
      </c>
      <c r="C5529" s="25" t="s">
        <v>5454</v>
      </c>
      <c r="D5529" t="s">
        <v>170</v>
      </c>
      <c r="E5529" t="s">
        <v>6114</v>
      </c>
      <c r="F5529" t="s">
        <v>6134</v>
      </c>
      <c r="G5529" s="26">
        <v>4</v>
      </c>
      <c r="H5529" s="26">
        <v>28</v>
      </c>
      <c r="I5529" s="26">
        <v>200</v>
      </c>
      <c r="J5529" s="27" t="s">
        <v>310</v>
      </c>
      <c r="K5529" s="27" t="s">
        <v>5779</v>
      </c>
      <c r="L5529" s="27" t="s">
        <v>5527</v>
      </c>
      <c r="M5529" t="s">
        <v>31</v>
      </c>
      <c r="N5529" t="s">
        <v>177</v>
      </c>
      <c r="O5529" t="s">
        <v>178</v>
      </c>
      <c r="P5529" t="s">
        <v>5459</v>
      </c>
      <c r="Q5529" t="s">
        <v>180</v>
      </c>
      <c r="R5529" t="str">
        <f>IF(database_public_cloud_VMs[[#This Row],[Azure Environment]]="Enterprise Agreement","Licence Included","Bring Your Own Licence")</f>
        <v>Licence Included</v>
      </c>
      <c r="S5529" t="s">
        <v>5460</v>
      </c>
      <c r="T5529" t="s">
        <v>5471</v>
      </c>
      <c r="U5529" t="s">
        <v>5465</v>
      </c>
      <c r="V5529" t="s">
        <v>5461</v>
      </c>
      <c r="W5529" t="s">
        <v>182</v>
      </c>
      <c r="X5529" t="s">
        <v>183</v>
      </c>
      <c r="Y5529" s="28" t="s">
        <v>5467</v>
      </c>
      <c r="Z5529" t="s">
        <v>5463</v>
      </c>
      <c r="AA552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530" spans="1:27" x14ac:dyDescent="0.45">
      <c r="A5530" s="24" t="s">
        <v>6141</v>
      </c>
      <c r="B5530" t="s">
        <v>55</v>
      </c>
      <c r="C5530" s="25" t="s">
        <v>5454</v>
      </c>
      <c r="D5530" t="s">
        <v>170</v>
      </c>
      <c r="E5530" t="s">
        <v>6114</v>
      </c>
      <c r="F5530" t="s">
        <v>6134</v>
      </c>
      <c r="G5530" s="26">
        <v>4</v>
      </c>
      <c r="H5530" s="26">
        <v>28</v>
      </c>
      <c r="I5530" s="26">
        <v>200</v>
      </c>
      <c r="J5530" s="27" t="s">
        <v>310</v>
      </c>
      <c r="K5530" s="27" t="s">
        <v>5779</v>
      </c>
      <c r="L5530" s="27" t="s">
        <v>5527</v>
      </c>
      <c r="M5530" t="s">
        <v>31</v>
      </c>
      <c r="N5530" t="s">
        <v>177</v>
      </c>
      <c r="O5530" t="s">
        <v>185</v>
      </c>
      <c r="P5530" t="s">
        <v>5459</v>
      </c>
      <c r="Q5530" t="s">
        <v>180</v>
      </c>
      <c r="R5530" t="str">
        <f>IF(database_public_cloud_VMs[[#This Row],[Azure Environment]]="Enterprise Agreement","Licence Included","Bring Your Own Licence")</f>
        <v>Licence Included</v>
      </c>
      <c r="S5530" t="s">
        <v>5460</v>
      </c>
      <c r="T5530" t="s">
        <v>5471</v>
      </c>
      <c r="U5530" t="s">
        <v>5465</v>
      </c>
      <c r="V5530" t="s">
        <v>5461</v>
      </c>
      <c r="W5530" t="s">
        <v>182</v>
      </c>
      <c r="X5530" t="s">
        <v>183</v>
      </c>
      <c r="Y5530" s="28" t="s">
        <v>5467</v>
      </c>
      <c r="Z5530" t="s">
        <v>5463</v>
      </c>
      <c r="AA553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531" spans="1:27" x14ac:dyDescent="0.45">
      <c r="A5531" s="24" t="s">
        <v>6142</v>
      </c>
      <c r="B5531" t="s">
        <v>55</v>
      </c>
      <c r="C5531" s="25" t="s">
        <v>5454</v>
      </c>
      <c r="D5531" t="s">
        <v>170</v>
      </c>
      <c r="E5531" t="s">
        <v>6114</v>
      </c>
      <c r="F5531" t="s">
        <v>6143</v>
      </c>
      <c r="G5531" s="26">
        <v>8</v>
      </c>
      <c r="H5531" s="26">
        <v>56</v>
      </c>
      <c r="I5531" s="26">
        <v>400</v>
      </c>
      <c r="J5531" s="27" t="s">
        <v>310</v>
      </c>
      <c r="K5531" s="27" t="s">
        <v>5779</v>
      </c>
      <c r="L5531" s="27" t="s">
        <v>5537</v>
      </c>
      <c r="M5531" t="s">
        <v>31</v>
      </c>
      <c r="N5531" t="s">
        <v>188</v>
      </c>
      <c r="O5531" t="s">
        <v>188</v>
      </c>
      <c r="P5531" t="s">
        <v>5459</v>
      </c>
      <c r="Q5531" t="s">
        <v>180</v>
      </c>
      <c r="R5531" t="str">
        <f>IF(database_public_cloud_VMs[[#This Row],[Azure Environment]]="Enterprise Agreement","Licence Included","Bring Your Own Licence")</f>
        <v>Licence Included</v>
      </c>
      <c r="S5531" t="s">
        <v>5460</v>
      </c>
      <c r="T5531" t="s">
        <v>5461</v>
      </c>
      <c r="U5531" t="s">
        <v>5462</v>
      </c>
      <c r="V5531" t="s">
        <v>5461</v>
      </c>
      <c r="W5531" t="s">
        <v>182</v>
      </c>
      <c r="X5531" t="s">
        <v>183</v>
      </c>
      <c r="Y5531" s="28">
        <v>1.1539999999999999</v>
      </c>
      <c r="Z5531" t="s">
        <v>5463</v>
      </c>
      <c r="AA5531" s="29">
        <f>IF(database_public_cloud_VMs[[#This Row],[Currency]]="USD",(database_public_cloud_VMs[[#This Row],[Rate]]*param_exchange_rate)/(1+param_discount_aws),database_public_cloud_VMs[[#This Row],[Rate]])</f>
        <v>1.1539999999999999</v>
      </c>
    </row>
    <row r="5532" spans="1:27" x14ac:dyDescent="0.45">
      <c r="A5532" s="24" t="s">
        <v>6144</v>
      </c>
      <c r="B5532" t="s">
        <v>55</v>
      </c>
      <c r="C5532" s="25" t="s">
        <v>5454</v>
      </c>
      <c r="D5532" t="s">
        <v>170</v>
      </c>
      <c r="E5532" t="s">
        <v>6114</v>
      </c>
      <c r="F5532" t="s">
        <v>6143</v>
      </c>
      <c r="G5532" s="26">
        <v>8</v>
      </c>
      <c r="H5532" s="26">
        <v>56</v>
      </c>
      <c r="I5532" s="26">
        <v>400</v>
      </c>
      <c r="J5532" s="27" t="s">
        <v>310</v>
      </c>
      <c r="K5532" s="27" t="s">
        <v>5779</v>
      </c>
      <c r="L5532" s="27" t="s">
        <v>5537</v>
      </c>
      <c r="M5532" t="s">
        <v>31</v>
      </c>
      <c r="N5532" t="s">
        <v>188</v>
      </c>
      <c r="O5532" t="s">
        <v>188</v>
      </c>
      <c r="P5532" t="s">
        <v>5459</v>
      </c>
      <c r="Q5532" t="s">
        <v>180</v>
      </c>
      <c r="R5532" t="str">
        <f>IF(database_public_cloud_VMs[[#This Row],[Azure Environment]]="Enterprise Agreement","Licence Included","Bring Your Own Licence")</f>
        <v>Licence Included</v>
      </c>
      <c r="S5532" t="s">
        <v>5460</v>
      </c>
      <c r="T5532" t="s">
        <v>5461</v>
      </c>
      <c r="U5532" t="s">
        <v>5465</v>
      </c>
      <c r="V5532" t="s">
        <v>5461</v>
      </c>
      <c r="W5532" t="s">
        <v>182</v>
      </c>
      <c r="X5532" t="s">
        <v>183</v>
      </c>
      <c r="Y5532" s="28">
        <v>0.92700000000000005</v>
      </c>
      <c r="Z5532" t="s">
        <v>5463</v>
      </c>
      <c r="AA5532" s="29">
        <f>IF(database_public_cloud_VMs[[#This Row],[Currency]]="USD",(database_public_cloud_VMs[[#This Row],[Rate]]*param_exchange_rate)/(1+param_discount_aws),database_public_cloud_VMs[[#This Row],[Rate]])</f>
        <v>0.92700000000000005</v>
      </c>
    </row>
    <row r="5533" spans="1:27" x14ac:dyDescent="0.45">
      <c r="A5533" s="24" t="s">
        <v>6145</v>
      </c>
      <c r="B5533" t="s">
        <v>55</v>
      </c>
      <c r="C5533" s="25" t="s">
        <v>5454</v>
      </c>
      <c r="D5533" t="s">
        <v>170</v>
      </c>
      <c r="E5533" t="s">
        <v>6114</v>
      </c>
      <c r="F5533" t="s">
        <v>6143</v>
      </c>
      <c r="G5533" s="26">
        <v>8</v>
      </c>
      <c r="H5533" s="26">
        <v>56</v>
      </c>
      <c r="I5533" s="26">
        <v>400</v>
      </c>
      <c r="J5533" s="27" t="s">
        <v>310</v>
      </c>
      <c r="K5533" s="27" t="s">
        <v>5779</v>
      </c>
      <c r="L5533" s="27" t="s">
        <v>5537</v>
      </c>
      <c r="M5533" t="s">
        <v>31</v>
      </c>
      <c r="N5533" t="s">
        <v>177</v>
      </c>
      <c r="O5533" t="s">
        <v>178</v>
      </c>
      <c r="P5533" t="s">
        <v>5459</v>
      </c>
      <c r="Q5533" t="s">
        <v>180</v>
      </c>
      <c r="R5533" t="str">
        <f>IF(database_public_cloud_VMs[[#This Row],[Azure Environment]]="Enterprise Agreement","Licence Included","Bring Your Own Licence")</f>
        <v>Licence Included</v>
      </c>
      <c r="S5533" t="s">
        <v>5460</v>
      </c>
      <c r="T5533" t="s">
        <v>5461</v>
      </c>
      <c r="U5533" t="s">
        <v>5465</v>
      </c>
      <c r="V5533" t="s">
        <v>5461</v>
      </c>
      <c r="W5533" t="s">
        <v>182</v>
      </c>
      <c r="X5533" t="s">
        <v>183</v>
      </c>
      <c r="Y5533" s="28">
        <v>0.9103</v>
      </c>
      <c r="Z5533" t="s">
        <v>5463</v>
      </c>
      <c r="AA5533" s="29">
        <f>IF(database_public_cloud_VMs[[#This Row],[Currency]]="USD",(database_public_cloud_VMs[[#This Row],[Rate]]*param_exchange_rate)/(1+param_discount_aws),database_public_cloud_VMs[[#This Row],[Rate]])</f>
        <v>0.9103</v>
      </c>
    </row>
    <row r="5534" spans="1:27" x14ac:dyDescent="0.45">
      <c r="A5534" s="24" t="s">
        <v>6146</v>
      </c>
      <c r="B5534" t="s">
        <v>55</v>
      </c>
      <c r="C5534" s="25" t="s">
        <v>5454</v>
      </c>
      <c r="D5534" t="s">
        <v>170</v>
      </c>
      <c r="E5534" t="s">
        <v>6114</v>
      </c>
      <c r="F5534" t="s">
        <v>6143</v>
      </c>
      <c r="G5534" s="26">
        <v>8</v>
      </c>
      <c r="H5534" s="26">
        <v>56</v>
      </c>
      <c r="I5534" s="26">
        <v>400</v>
      </c>
      <c r="J5534" s="27" t="s">
        <v>310</v>
      </c>
      <c r="K5534" s="27" t="s">
        <v>5779</v>
      </c>
      <c r="L5534" s="27" t="s">
        <v>5537</v>
      </c>
      <c r="M5534" t="s">
        <v>31</v>
      </c>
      <c r="N5534" t="s">
        <v>177</v>
      </c>
      <c r="O5534" t="s">
        <v>185</v>
      </c>
      <c r="P5534" t="s">
        <v>5459</v>
      </c>
      <c r="Q5534" t="s">
        <v>180</v>
      </c>
      <c r="R5534" t="str">
        <f>IF(database_public_cloud_VMs[[#This Row],[Azure Environment]]="Enterprise Agreement","Licence Included","Bring Your Own Licence")</f>
        <v>Licence Included</v>
      </c>
      <c r="S5534" t="s">
        <v>5460</v>
      </c>
      <c r="T5534" t="s">
        <v>5461</v>
      </c>
      <c r="U5534" t="s">
        <v>5465</v>
      </c>
      <c r="V5534" t="s">
        <v>5461</v>
      </c>
      <c r="W5534" t="s">
        <v>182</v>
      </c>
      <c r="X5534" t="s">
        <v>183</v>
      </c>
      <c r="Y5534" s="28">
        <v>0.60909999999999997</v>
      </c>
      <c r="Z5534" t="s">
        <v>5463</v>
      </c>
      <c r="AA5534" s="29">
        <f>IF(database_public_cloud_VMs[[#This Row],[Currency]]="USD",(database_public_cloud_VMs[[#This Row],[Rate]]*param_exchange_rate)/(1+param_discount_aws),database_public_cloud_VMs[[#This Row],[Rate]])</f>
        <v>0.60909999999999997</v>
      </c>
    </row>
    <row r="5535" spans="1:27" x14ac:dyDescent="0.45">
      <c r="A5535" s="24" t="s">
        <v>6147</v>
      </c>
      <c r="B5535" t="s">
        <v>55</v>
      </c>
      <c r="C5535" s="25" t="s">
        <v>5454</v>
      </c>
      <c r="D5535" t="s">
        <v>170</v>
      </c>
      <c r="E5535" t="s">
        <v>6114</v>
      </c>
      <c r="F5535" t="s">
        <v>6143</v>
      </c>
      <c r="G5535" s="26">
        <v>8</v>
      </c>
      <c r="H5535" s="26">
        <v>56</v>
      </c>
      <c r="I5535" s="26">
        <v>400</v>
      </c>
      <c r="J5535" s="27" t="s">
        <v>310</v>
      </c>
      <c r="K5535" s="27" t="s">
        <v>5779</v>
      </c>
      <c r="L5535" s="27" t="s">
        <v>5537</v>
      </c>
      <c r="M5535" t="s">
        <v>31</v>
      </c>
      <c r="N5535" t="s">
        <v>188</v>
      </c>
      <c r="O5535" t="s">
        <v>188</v>
      </c>
      <c r="P5535" t="s">
        <v>5459</v>
      </c>
      <c r="Q5535" t="s">
        <v>180</v>
      </c>
      <c r="R5535" t="str">
        <f>IF(database_public_cloud_VMs[[#This Row],[Azure Environment]]="Enterprise Agreement","Licence Included","Bring Your Own Licence")</f>
        <v>Licence Included</v>
      </c>
      <c r="S5535" t="s">
        <v>5460</v>
      </c>
      <c r="T5535" t="s">
        <v>5471</v>
      </c>
      <c r="U5535" t="s">
        <v>5462</v>
      </c>
      <c r="V5535" t="s">
        <v>5461</v>
      </c>
      <c r="W5535" t="s">
        <v>182</v>
      </c>
      <c r="X5535" t="s">
        <v>183</v>
      </c>
      <c r="Y5535" s="28">
        <v>0.23080000000000001</v>
      </c>
      <c r="Z5535" t="s">
        <v>5463</v>
      </c>
      <c r="AA5535" s="29">
        <f>IF(database_public_cloud_VMs[[#This Row],[Currency]]="USD",(database_public_cloud_VMs[[#This Row],[Rate]]*param_exchange_rate)/(1+param_discount_aws),database_public_cloud_VMs[[#This Row],[Rate]])</f>
        <v>0.23080000000000001</v>
      </c>
    </row>
    <row r="5536" spans="1:27" x14ac:dyDescent="0.45">
      <c r="A5536" s="24" t="s">
        <v>6148</v>
      </c>
      <c r="B5536" t="s">
        <v>55</v>
      </c>
      <c r="C5536" s="25" t="s">
        <v>5454</v>
      </c>
      <c r="D5536" t="s">
        <v>170</v>
      </c>
      <c r="E5536" t="s">
        <v>6114</v>
      </c>
      <c r="F5536" t="s">
        <v>6143</v>
      </c>
      <c r="G5536" s="26">
        <v>8</v>
      </c>
      <c r="H5536" s="26">
        <v>56</v>
      </c>
      <c r="I5536" s="26">
        <v>400</v>
      </c>
      <c r="J5536" s="27" t="s">
        <v>310</v>
      </c>
      <c r="K5536" s="27" t="s">
        <v>5779</v>
      </c>
      <c r="L5536" s="27" t="s">
        <v>5537</v>
      </c>
      <c r="M5536" t="s">
        <v>31</v>
      </c>
      <c r="N5536" t="s">
        <v>188</v>
      </c>
      <c r="O5536" t="s">
        <v>188</v>
      </c>
      <c r="P5536" t="s">
        <v>5459</v>
      </c>
      <c r="Q5536" t="s">
        <v>180</v>
      </c>
      <c r="R5536" t="str">
        <f>IF(database_public_cloud_VMs[[#This Row],[Azure Environment]]="Enterprise Agreement","Licence Included","Bring Your Own Licence")</f>
        <v>Licence Included</v>
      </c>
      <c r="S5536" t="s">
        <v>5460</v>
      </c>
      <c r="T5536" t="s">
        <v>5471</v>
      </c>
      <c r="U5536" t="s">
        <v>5465</v>
      </c>
      <c r="V5536" t="s">
        <v>5461</v>
      </c>
      <c r="W5536" t="s">
        <v>182</v>
      </c>
      <c r="X5536" t="s">
        <v>183</v>
      </c>
      <c r="Y5536" s="28">
        <v>0.185</v>
      </c>
      <c r="Z5536" t="s">
        <v>5463</v>
      </c>
      <c r="AA5536" s="29">
        <f>IF(database_public_cloud_VMs[[#This Row],[Currency]]="USD",(database_public_cloud_VMs[[#This Row],[Rate]]*param_exchange_rate)/(1+param_discount_aws),database_public_cloud_VMs[[#This Row],[Rate]])</f>
        <v>0.185</v>
      </c>
    </row>
    <row r="5537" spans="1:27" x14ac:dyDescent="0.45">
      <c r="A5537" s="24" t="s">
        <v>6149</v>
      </c>
      <c r="B5537" t="s">
        <v>55</v>
      </c>
      <c r="C5537" s="25" t="s">
        <v>5454</v>
      </c>
      <c r="D5537" t="s">
        <v>170</v>
      </c>
      <c r="E5537" t="s">
        <v>6114</v>
      </c>
      <c r="F5537" t="s">
        <v>6143</v>
      </c>
      <c r="G5537" s="26">
        <v>8</v>
      </c>
      <c r="H5537" s="26">
        <v>56</v>
      </c>
      <c r="I5537" s="26">
        <v>400</v>
      </c>
      <c r="J5537" s="27" t="s">
        <v>310</v>
      </c>
      <c r="K5537" s="27" t="s">
        <v>5779</v>
      </c>
      <c r="L5537" s="27" t="s">
        <v>5537</v>
      </c>
      <c r="M5537" t="s">
        <v>31</v>
      </c>
      <c r="N5537" t="s">
        <v>177</v>
      </c>
      <c r="O5537" t="s">
        <v>178</v>
      </c>
      <c r="P5537" t="s">
        <v>5459</v>
      </c>
      <c r="Q5537" t="s">
        <v>180</v>
      </c>
      <c r="R5537" t="str">
        <f>IF(database_public_cloud_VMs[[#This Row],[Azure Environment]]="Enterprise Agreement","Licence Included","Bring Your Own Licence")</f>
        <v>Licence Included</v>
      </c>
      <c r="S5537" t="s">
        <v>5460</v>
      </c>
      <c r="T5537" t="s">
        <v>5471</v>
      </c>
      <c r="U5537" t="s">
        <v>5465</v>
      </c>
      <c r="V5537" t="s">
        <v>5461</v>
      </c>
      <c r="W5537" t="s">
        <v>182</v>
      </c>
      <c r="X5537" t="s">
        <v>183</v>
      </c>
      <c r="Y5537" s="28" t="s">
        <v>5467</v>
      </c>
      <c r="Z5537" t="s">
        <v>5463</v>
      </c>
      <c r="AA553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538" spans="1:27" x14ac:dyDescent="0.45">
      <c r="A5538" s="24" t="s">
        <v>6150</v>
      </c>
      <c r="B5538" t="s">
        <v>55</v>
      </c>
      <c r="C5538" s="25" t="s">
        <v>5454</v>
      </c>
      <c r="D5538" t="s">
        <v>170</v>
      </c>
      <c r="E5538" t="s">
        <v>6114</v>
      </c>
      <c r="F5538" t="s">
        <v>6143</v>
      </c>
      <c r="G5538" s="26">
        <v>8</v>
      </c>
      <c r="H5538" s="26">
        <v>56</v>
      </c>
      <c r="I5538" s="26">
        <v>400</v>
      </c>
      <c r="J5538" s="27" t="s">
        <v>310</v>
      </c>
      <c r="K5538" s="27" t="s">
        <v>5779</v>
      </c>
      <c r="L5538" s="27" t="s">
        <v>5537</v>
      </c>
      <c r="M5538" t="s">
        <v>31</v>
      </c>
      <c r="N5538" t="s">
        <v>177</v>
      </c>
      <c r="O5538" t="s">
        <v>185</v>
      </c>
      <c r="P5538" t="s">
        <v>5459</v>
      </c>
      <c r="Q5538" t="s">
        <v>180</v>
      </c>
      <c r="R5538" t="str">
        <f>IF(database_public_cloud_VMs[[#This Row],[Azure Environment]]="Enterprise Agreement","Licence Included","Bring Your Own Licence")</f>
        <v>Licence Included</v>
      </c>
      <c r="S5538" t="s">
        <v>5460</v>
      </c>
      <c r="T5538" t="s">
        <v>5471</v>
      </c>
      <c r="U5538" t="s">
        <v>5465</v>
      </c>
      <c r="V5538" t="s">
        <v>5461</v>
      </c>
      <c r="W5538" t="s">
        <v>182</v>
      </c>
      <c r="X5538" t="s">
        <v>183</v>
      </c>
      <c r="Y5538" s="28" t="s">
        <v>5467</v>
      </c>
      <c r="Z5538" t="s">
        <v>5463</v>
      </c>
      <c r="AA553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539" spans="1:27" x14ac:dyDescent="0.45">
      <c r="A5539" s="24" t="s">
        <v>6151</v>
      </c>
      <c r="B5539" t="s">
        <v>55</v>
      </c>
      <c r="C5539" s="25" t="s">
        <v>5454</v>
      </c>
      <c r="D5539" t="s">
        <v>170</v>
      </c>
      <c r="E5539" t="s">
        <v>6114</v>
      </c>
      <c r="F5539" t="s">
        <v>6152</v>
      </c>
      <c r="G5539" s="26">
        <v>16</v>
      </c>
      <c r="H5539" s="26">
        <v>112</v>
      </c>
      <c r="I5539" s="26">
        <v>800</v>
      </c>
      <c r="J5539" s="27" t="s">
        <v>310</v>
      </c>
      <c r="K5539" s="27" t="s">
        <v>5779</v>
      </c>
      <c r="L5539" s="27" t="s">
        <v>6153</v>
      </c>
      <c r="M5539" t="s">
        <v>31</v>
      </c>
      <c r="N5539" t="s">
        <v>188</v>
      </c>
      <c r="O5539" t="s">
        <v>188</v>
      </c>
      <c r="P5539" t="s">
        <v>5459</v>
      </c>
      <c r="Q5539" t="s">
        <v>180</v>
      </c>
      <c r="R5539" t="str">
        <f>IF(database_public_cloud_VMs[[#This Row],[Azure Environment]]="Enterprise Agreement","Licence Included","Bring Your Own Licence")</f>
        <v>Licence Included</v>
      </c>
      <c r="S5539" t="s">
        <v>5460</v>
      </c>
      <c r="T5539" t="s">
        <v>5461</v>
      </c>
      <c r="U5539" t="s">
        <v>5462</v>
      </c>
      <c r="V5539" t="s">
        <v>5461</v>
      </c>
      <c r="W5539" t="s">
        <v>182</v>
      </c>
      <c r="X5539" t="s">
        <v>183</v>
      </c>
      <c r="Y5539" s="28">
        <v>2.3079999999999998</v>
      </c>
      <c r="Z5539" t="s">
        <v>5463</v>
      </c>
      <c r="AA5539" s="29">
        <f>IF(database_public_cloud_VMs[[#This Row],[Currency]]="USD",(database_public_cloud_VMs[[#This Row],[Rate]]*param_exchange_rate)/(1+param_discount_aws),database_public_cloud_VMs[[#This Row],[Rate]])</f>
        <v>2.3079999999999998</v>
      </c>
    </row>
    <row r="5540" spans="1:27" x14ac:dyDescent="0.45">
      <c r="A5540" s="24" t="s">
        <v>6154</v>
      </c>
      <c r="B5540" t="s">
        <v>55</v>
      </c>
      <c r="C5540" s="25" t="s">
        <v>5454</v>
      </c>
      <c r="D5540" t="s">
        <v>170</v>
      </c>
      <c r="E5540" t="s">
        <v>6114</v>
      </c>
      <c r="F5540" t="s">
        <v>6152</v>
      </c>
      <c r="G5540" s="26">
        <v>16</v>
      </c>
      <c r="H5540" s="26">
        <v>112</v>
      </c>
      <c r="I5540" s="26">
        <v>800</v>
      </c>
      <c r="J5540" s="27" t="s">
        <v>310</v>
      </c>
      <c r="K5540" s="27" t="s">
        <v>5779</v>
      </c>
      <c r="L5540" s="27" t="s">
        <v>6153</v>
      </c>
      <c r="M5540" t="s">
        <v>31</v>
      </c>
      <c r="N5540" t="s">
        <v>188</v>
      </c>
      <c r="O5540" t="s">
        <v>188</v>
      </c>
      <c r="P5540" t="s">
        <v>5459</v>
      </c>
      <c r="Q5540" t="s">
        <v>180</v>
      </c>
      <c r="R5540" t="str">
        <f>IF(database_public_cloud_VMs[[#This Row],[Azure Environment]]="Enterprise Agreement","Licence Included","Bring Your Own Licence")</f>
        <v>Licence Included</v>
      </c>
      <c r="S5540" t="s">
        <v>5460</v>
      </c>
      <c r="T5540" t="s">
        <v>5461</v>
      </c>
      <c r="U5540" t="s">
        <v>5465</v>
      </c>
      <c r="V5540" t="s">
        <v>5461</v>
      </c>
      <c r="W5540" t="s">
        <v>182</v>
      </c>
      <c r="X5540" t="s">
        <v>183</v>
      </c>
      <c r="Y5540" s="28">
        <v>1.855</v>
      </c>
      <c r="Z5540" t="s">
        <v>5463</v>
      </c>
      <c r="AA5540" s="29">
        <f>IF(database_public_cloud_VMs[[#This Row],[Currency]]="USD",(database_public_cloud_VMs[[#This Row],[Rate]]*param_exchange_rate)/(1+param_discount_aws),database_public_cloud_VMs[[#This Row],[Rate]])</f>
        <v>1.855</v>
      </c>
    </row>
    <row r="5541" spans="1:27" x14ac:dyDescent="0.45">
      <c r="A5541" s="24" t="s">
        <v>6155</v>
      </c>
      <c r="B5541" t="s">
        <v>55</v>
      </c>
      <c r="C5541" s="25" t="s">
        <v>5454</v>
      </c>
      <c r="D5541" t="s">
        <v>170</v>
      </c>
      <c r="E5541" t="s">
        <v>6114</v>
      </c>
      <c r="F5541" t="s">
        <v>6152</v>
      </c>
      <c r="G5541" s="26">
        <v>16</v>
      </c>
      <c r="H5541" s="26">
        <v>112</v>
      </c>
      <c r="I5541" s="26">
        <v>800</v>
      </c>
      <c r="J5541" s="27" t="s">
        <v>310</v>
      </c>
      <c r="K5541" s="27" t="s">
        <v>5779</v>
      </c>
      <c r="L5541" s="27" t="s">
        <v>6153</v>
      </c>
      <c r="M5541" t="s">
        <v>31</v>
      </c>
      <c r="N5541" t="s">
        <v>177</v>
      </c>
      <c r="O5541" t="s">
        <v>178</v>
      </c>
      <c r="P5541" t="s">
        <v>5459</v>
      </c>
      <c r="Q5541" t="s">
        <v>180</v>
      </c>
      <c r="R5541" t="str">
        <f>IF(database_public_cloud_VMs[[#This Row],[Azure Environment]]="Enterprise Agreement","Licence Included","Bring Your Own Licence")</f>
        <v>Licence Included</v>
      </c>
      <c r="S5541" t="s">
        <v>5460</v>
      </c>
      <c r="T5541" t="s">
        <v>5461</v>
      </c>
      <c r="U5541" t="s">
        <v>5465</v>
      </c>
      <c r="V5541" t="s">
        <v>5461</v>
      </c>
      <c r="W5541" t="s">
        <v>182</v>
      </c>
      <c r="X5541" t="s">
        <v>183</v>
      </c>
      <c r="Y5541" s="28">
        <v>1.8207</v>
      </c>
      <c r="Z5541" t="s">
        <v>5463</v>
      </c>
      <c r="AA5541" s="29">
        <f>IF(database_public_cloud_VMs[[#This Row],[Currency]]="USD",(database_public_cloud_VMs[[#This Row],[Rate]]*param_exchange_rate)/(1+param_discount_aws),database_public_cloud_VMs[[#This Row],[Rate]])</f>
        <v>1.8207</v>
      </c>
    </row>
    <row r="5542" spans="1:27" x14ac:dyDescent="0.45">
      <c r="A5542" s="24" t="s">
        <v>6156</v>
      </c>
      <c r="B5542" t="s">
        <v>55</v>
      </c>
      <c r="C5542" s="25" t="s">
        <v>5454</v>
      </c>
      <c r="D5542" t="s">
        <v>170</v>
      </c>
      <c r="E5542" t="s">
        <v>6114</v>
      </c>
      <c r="F5542" t="s">
        <v>6152</v>
      </c>
      <c r="G5542" s="26">
        <v>16</v>
      </c>
      <c r="H5542" s="26">
        <v>112</v>
      </c>
      <c r="I5542" s="26">
        <v>800</v>
      </c>
      <c r="J5542" s="27" t="s">
        <v>310</v>
      </c>
      <c r="K5542" s="27" t="s">
        <v>5779</v>
      </c>
      <c r="L5542" s="27" t="s">
        <v>6153</v>
      </c>
      <c r="M5542" t="s">
        <v>31</v>
      </c>
      <c r="N5542" t="s">
        <v>177</v>
      </c>
      <c r="O5542" t="s">
        <v>185</v>
      </c>
      <c r="P5542" t="s">
        <v>5459</v>
      </c>
      <c r="Q5542" t="s">
        <v>180</v>
      </c>
      <c r="R5542" t="str">
        <f>IF(database_public_cloud_VMs[[#This Row],[Azure Environment]]="Enterprise Agreement","Licence Included","Bring Your Own Licence")</f>
        <v>Licence Included</v>
      </c>
      <c r="S5542" t="s">
        <v>5460</v>
      </c>
      <c r="T5542" t="s">
        <v>5461</v>
      </c>
      <c r="U5542" t="s">
        <v>5465</v>
      </c>
      <c r="V5542" t="s">
        <v>5461</v>
      </c>
      <c r="W5542" t="s">
        <v>182</v>
      </c>
      <c r="X5542" t="s">
        <v>183</v>
      </c>
      <c r="Y5542" s="28">
        <v>1.2182999999999999</v>
      </c>
      <c r="Z5542" t="s">
        <v>5463</v>
      </c>
      <c r="AA5542" s="29">
        <f>IF(database_public_cloud_VMs[[#This Row],[Currency]]="USD",(database_public_cloud_VMs[[#This Row],[Rate]]*param_exchange_rate)/(1+param_discount_aws),database_public_cloud_VMs[[#This Row],[Rate]])</f>
        <v>1.2182999999999999</v>
      </c>
    </row>
    <row r="5543" spans="1:27" x14ac:dyDescent="0.45">
      <c r="A5543" s="24" t="s">
        <v>6157</v>
      </c>
      <c r="B5543" t="s">
        <v>55</v>
      </c>
      <c r="C5543" s="25" t="s">
        <v>5454</v>
      </c>
      <c r="D5543" t="s">
        <v>170</v>
      </c>
      <c r="E5543" t="s">
        <v>6114</v>
      </c>
      <c r="F5543" t="s">
        <v>6152</v>
      </c>
      <c r="G5543" s="26">
        <v>16</v>
      </c>
      <c r="H5543" s="26">
        <v>112</v>
      </c>
      <c r="I5543" s="26">
        <v>800</v>
      </c>
      <c r="J5543" s="27" t="s">
        <v>310</v>
      </c>
      <c r="K5543" s="27" t="s">
        <v>5779</v>
      </c>
      <c r="L5543" s="27" t="s">
        <v>6153</v>
      </c>
      <c r="M5543" t="s">
        <v>31</v>
      </c>
      <c r="N5543" t="s">
        <v>188</v>
      </c>
      <c r="O5543" t="s">
        <v>188</v>
      </c>
      <c r="P5543" t="s">
        <v>5459</v>
      </c>
      <c r="Q5543" t="s">
        <v>180</v>
      </c>
      <c r="R5543" t="str">
        <f>IF(database_public_cloud_VMs[[#This Row],[Azure Environment]]="Enterprise Agreement","Licence Included","Bring Your Own Licence")</f>
        <v>Licence Included</v>
      </c>
      <c r="S5543" t="s">
        <v>5460</v>
      </c>
      <c r="T5543" t="s">
        <v>5471</v>
      </c>
      <c r="U5543" t="s">
        <v>5462</v>
      </c>
      <c r="V5543" t="s">
        <v>5461</v>
      </c>
      <c r="W5543" t="s">
        <v>182</v>
      </c>
      <c r="X5543" t="s">
        <v>183</v>
      </c>
      <c r="Y5543" s="28">
        <v>0.46160000000000001</v>
      </c>
      <c r="Z5543" t="s">
        <v>5463</v>
      </c>
      <c r="AA5543" s="29">
        <f>IF(database_public_cloud_VMs[[#This Row],[Currency]]="USD",(database_public_cloud_VMs[[#This Row],[Rate]]*param_exchange_rate)/(1+param_discount_aws),database_public_cloud_VMs[[#This Row],[Rate]])</f>
        <v>0.46160000000000001</v>
      </c>
    </row>
    <row r="5544" spans="1:27" x14ac:dyDescent="0.45">
      <c r="A5544" s="24" t="s">
        <v>6158</v>
      </c>
      <c r="B5544" t="s">
        <v>55</v>
      </c>
      <c r="C5544" s="25" t="s">
        <v>5454</v>
      </c>
      <c r="D5544" t="s">
        <v>170</v>
      </c>
      <c r="E5544" t="s">
        <v>6114</v>
      </c>
      <c r="F5544" t="s">
        <v>6152</v>
      </c>
      <c r="G5544" s="26">
        <v>16</v>
      </c>
      <c r="H5544" s="26">
        <v>112</v>
      </c>
      <c r="I5544" s="26">
        <v>800</v>
      </c>
      <c r="J5544" s="27" t="s">
        <v>310</v>
      </c>
      <c r="K5544" s="27" t="s">
        <v>5779</v>
      </c>
      <c r="L5544" s="27" t="s">
        <v>6153</v>
      </c>
      <c r="M5544" t="s">
        <v>31</v>
      </c>
      <c r="N5544" t="s">
        <v>188</v>
      </c>
      <c r="O5544" t="s">
        <v>188</v>
      </c>
      <c r="P5544" t="s">
        <v>5459</v>
      </c>
      <c r="Q5544" t="s">
        <v>180</v>
      </c>
      <c r="R5544" t="str">
        <f>IF(database_public_cloud_VMs[[#This Row],[Azure Environment]]="Enterprise Agreement","Licence Included","Bring Your Own Licence")</f>
        <v>Licence Included</v>
      </c>
      <c r="S5544" t="s">
        <v>5460</v>
      </c>
      <c r="T5544" t="s">
        <v>5471</v>
      </c>
      <c r="U5544" t="s">
        <v>5465</v>
      </c>
      <c r="V5544" t="s">
        <v>5461</v>
      </c>
      <c r="W5544" t="s">
        <v>182</v>
      </c>
      <c r="X5544" t="s">
        <v>183</v>
      </c>
      <c r="Y5544" s="28">
        <v>0.371</v>
      </c>
      <c r="Z5544" t="s">
        <v>5463</v>
      </c>
      <c r="AA5544" s="29">
        <f>IF(database_public_cloud_VMs[[#This Row],[Currency]]="USD",(database_public_cloud_VMs[[#This Row],[Rate]]*param_exchange_rate)/(1+param_discount_aws),database_public_cloud_VMs[[#This Row],[Rate]])</f>
        <v>0.371</v>
      </c>
    </row>
    <row r="5545" spans="1:27" x14ac:dyDescent="0.45">
      <c r="A5545" s="24" t="s">
        <v>6159</v>
      </c>
      <c r="B5545" t="s">
        <v>55</v>
      </c>
      <c r="C5545" s="25" t="s">
        <v>5454</v>
      </c>
      <c r="D5545" t="s">
        <v>170</v>
      </c>
      <c r="E5545" t="s">
        <v>6114</v>
      </c>
      <c r="F5545" t="s">
        <v>6152</v>
      </c>
      <c r="G5545" s="26">
        <v>16</v>
      </c>
      <c r="H5545" s="26">
        <v>112</v>
      </c>
      <c r="I5545" s="26">
        <v>800</v>
      </c>
      <c r="J5545" s="27" t="s">
        <v>310</v>
      </c>
      <c r="K5545" s="27" t="s">
        <v>5779</v>
      </c>
      <c r="L5545" s="27" t="s">
        <v>6153</v>
      </c>
      <c r="M5545" t="s">
        <v>31</v>
      </c>
      <c r="N5545" t="s">
        <v>177</v>
      </c>
      <c r="O5545" t="s">
        <v>178</v>
      </c>
      <c r="P5545" t="s">
        <v>5459</v>
      </c>
      <c r="Q5545" t="s">
        <v>180</v>
      </c>
      <c r="R5545" t="str">
        <f>IF(database_public_cloud_VMs[[#This Row],[Azure Environment]]="Enterprise Agreement","Licence Included","Bring Your Own Licence")</f>
        <v>Licence Included</v>
      </c>
      <c r="S5545" t="s">
        <v>5460</v>
      </c>
      <c r="T5545" t="s">
        <v>5471</v>
      </c>
      <c r="U5545" t="s">
        <v>5465</v>
      </c>
      <c r="V5545" t="s">
        <v>5461</v>
      </c>
      <c r="W5545" t="s">
        <v>182</v>
      </c>
      <c r="X5545" t="s">
        <v>183</v>
      </c>
      <c r="Y5545" s="28" t="s">
        <v>5467</v>
      </c>
      <c r="Z5545" t="s">
        <v>5463</v>
      </c>
      <c r="AA554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546" spans="1:27" x14ac:dyDescent="0.45">
      <c r="A5546" s="24" t="s">
        <v>6160</v>
      </c>
      <c r="B5546" t="s">
        <v>55</v>
      </c>
      <c r="C5546" s="25" t="s">
        <v>5454</v>
      </c>
      <c r="D5546" t="s">
        <v>170</v>
      </c>
      <c r="E5546" t="s">
        <v>6114</v>
      </c>
      <c r="F5546" t="s">
        <v>6152</v>
      </c>
      <c r="G5546" s="26">
        <v>16</v>
      </c>
      <c r="H5546" s="26">
        <v>112</v>
      </c>
      <c r="I5546" s="26">
        <v>800</v>
      </c>
      <c r="J5546" s="27" t="s">
        <v>310</v>
      </c>
      <c r="K5546" s="27" t="s">
        <v>5779</v>
      </c>
      <c r="L5546" s="27" t="s">
        <v>6153</v>
      </c>
      <c r="M5546" t="s">
        <v>31</v>
      </c>
      <c r="N5546" t="s">
        <v>177</v>
      </c>
      <c r="O5546" t="s">
        <v>185</v>
      </c>
      <c r="P5546" t="s">
        <v>5459</v>
      </c>
      <c r="Q5546" t="s">
        <v>180</v>
      </c>
      <c r="R5546" t="str">
        <f>IF(database_public_cloud_VMs[[#This Row],[Azure Environment]]="Enterprise Agreement","Licence Included","Bring Your Own Licence")</f>
        <v>Licence Included</v>
      </c>
      <c r="S5546" t="s">
        <v>5460</v>
      </c>
      <c r="T5546" t="s">
        <v>5471</v>
      </c>
      <c r="U5546" t="s">
        <v>5465</v>
      </c>
      <c r="V5546" t="s">
        <v>5461</v>
      </c>
      <c r="W5546" t="s">
        <v>182</v>
      </c>
      <c r="X5546" t="s">
        <v>183</v>
      </c>
      <c r="Y5546" s="28" t="s">
        <v>5467</v>
      </c>
      <c r="Z5546" t="s">
        <v>5463</v>
      </c>
      <c r="AA554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547" spans="1:27" x14ac:dyDescent="0.45">
      <c r="A5547" s="24" t="s">
        <v>6161</v>
      </c>
      <c r="B5547" t="s">
        <v>55</v>
      </c>
      <c r="C5547" s="25" t="s">
        <v>5454</v>
      </c>
      <c r="D5547" t="s">
        <v>170</v>
      </c>
      <c r="E5547" t="s">
        <v>6114</v>
      </c>
      <c r="F5547" t="s">
        <v>6162</v>
      </c>
      <c r="G5547" s="26">
        <v>2</v>
      </c>
      <c r="H5547" s="26">
        <v>7</v>
      </c>
      <c r="I5547" s="26">
        <v>100</v>
      </c>
      <c r="J5547" s="27" t="s">
        <v>310</v>
      </c>
      <c r="K5547" s="27" t="s">
        <v>5779</v>
      </c>
      <c r="L5547" s="27" t="s">
        <v>6163</v>
      </c>
      <c r="M5547" t="s">
        <v>31</v>
      </c>
      <c r="N5547" t="s">
        <v>188</v>
      </c>
      <c r="O5547" t="s">
        <v>188</v>
      </c>
      <c r="P5547" t="s">
        <v>5459</v>
      </c>
      <c r="Q5547" t="s">
        <v>180</v>
      </c>
      <c r="R5547" t="str">
        <f>IF(database_public_cloud_VMs[[#This Row],[Azure Environment]]="Enterprise Agreement","Licence Included","Bring Your Own Licence")</f>
        <v>Licence Included</v>
      </c>
      <c r="S5547" t="s">
        <v>5460</v>
      </c>
      <c r="T5547" t="s">
        <v>5461</v>
      </c>
      <c r="U5547" t="s">
        <v>5462</v>
      </c>
      <c r="V5547" t="s">
        <v>5461</v>
      </c>
      <c r="W5547" t="s">
        <v>182</v>
      </c>
      <c r="X5547" t="s">
        <v>183</v>
      </c>
      <c r="Y5547" s="28">
        <v>0.2555</v>
      </c>
      <c r="Z5547" t="s">
        <v>5463</v>
      </c>
      <c r="AA5547" s="29">
        <f>IF(database_public_cloud_VMs[[#This Row],[Currency]]="USD",(database_public_cloud_VMs[[#This Row],[Rate]]*param_exchange_rate)/(1+param_discount_aws),database_public_cloud_VMs[[#This Row],[Rate]])</f>
        <v>0.2555</v>
      </c>
    </row>
    <row r="5548" spans="1:27" x14ac:dyDescent="0.45">
      <c r="A5548" s="24" t="s">
        <v>6164</v>
      </c>
      <c r="B5548" t="s">
        <v>55</v>
      </c>
      <c r="C5548" s="25" t="s">
        <v>5454</v>
      </c>
      <c r="D5548" t="s">
        <v>170</v>
      </c>
      <c r="E5548" t="s">
        <v>6114</v>
      </c>
      <c r="F5548" t="s">
        <v>6162</v>
      </c>
      <c r="G5548" s="26">
        <v>2</v>
      </c>
      <c r="H5548" s="26">
        <v>7</v>
      </c>
      <c r="I5548" s="26">
        <v>100</v>
      </c>
      <c r="J5548" s="27" t="s">
        <v>310</v>
      </c>
      <c r="K5548" s="27" t="s">
        <v>5779</v>
      </c>
      <c r="L5548" s="27" t="s">
        <v>6163</v>
      </c>
      <c r="M5548" t="s">
        <v>31</v>
      </c>
      <c r="N5548" t="s">
        <v>188</v>
      </c>
      <c r="O5548" t="s">
        <v>188</v>
      </c>
      <c r="P5548" t="s">
        <v>5459</v>
      </c>
      <c r="Q5548" t="s">
        <v>180</v>
      </c>
      <c r="R5548" t="str">
        <f>IF(database_public_cloud_VMs[[#This Row],[Azure Environment]]="Enterprise Agreement","Licence Included","Bring Your Own Licence")</f>
        <v>Licence Included</v>
      </c>
      <c r="S5548" t="s">
        <v>5460</v>
      </c>
      <c r="T5548" t="s">
        <v>5461</v>
      </c>
      <c r="U5548" t="s">
        <v>5465</v>
      </c>
      <c r="V5548" t="s">
        <v>5461</v>
      </c>
      <c r="W5548" t="s">
        <v>182</v>
      </c>
      <c r="X5548" t="s">
        <v>183</v>
      </c>
      <c r="Y5548" s="28">
        <v>0.20599999999999999</v>
      </c>
      <c r="Z5548" t="s">
        <v>5463</v>
      </c>
      <c r="AA5548" s="29">
        <f>IF(database_public_cloud_VMs[[#This Row],[Currency]]="USD",(database_public_cloud_VMs[[#This Row],[Rate]]*param_exchange_rate)/(1+param_discount_aws),database_public_cloud_VMs[[#This Row],[Rate]])</f>
        <v>0.20599999999999999</v>
      </c>
    </row>
    <row r="5549" spans="1:27" x14ac:dyDescent="0.45">
      <c r="A5549" s="24" t="s">
        <v>6165</v>
      </c>
      <c r="B5549" t="s">
        <v>55</v>
      </c>
      <c r="C5549" s="25" t="s">
        <v>5454</v>
      </c>
      <c r="D5549" t="s">
        <v>170</v>
      </c>
      <c r="E5549" t="s">
        <v>6114</v>
      </c>
      <c r="F5549" t="s">
        <v>6162</v>
      </c>
      <c r="G5549" s="26">
        <v>2</v>
      </c>
      <c r="H5549" s="26">
        <v>7</v>
      </c>
      <c r="I5549" s="26">
        <v>100</v>
      </c>
      <c r="J5549" s="27" t="s">
        <v>310</v>
      </c>
      <c r="K5549" s="27" t="s">
        <v>5779</v>
      </c>
      <c r="L5549" s="27" t="s">
        <v>6163</v>
      </c>
      <c r="M5549" t="s">
        <v>31</v>
      </c>
      <c r="N5549" t="s">
        <v>177</v>
      </c>
      <c r="O5549" t="s">
        <v>178</v>
      </c>
      <c r="P5549" t="s">
        <v>5459</v>
      </c>
      <c r="Q5549" t="s">
        <v>180</v>
      </c>
      <c r="R5549" t="str">
        <f>IF(database_public_cloud_VMs[[#This Row],[Azure Environment]]="Enterprise Agreement","Licence Included","Bring Your Own Licence")</f>
        <v>Licence Included</v>
      </c>
      <c r="S5549" t="s">
        <v>5460</v>
      </c>
      <c r="T5549" t="s">
        <v>5461</v>
      </c>
      <c r="U5549" t="s">
        <v>5465</v>
      </c>
      <c r="V5549" t="s">
        <v>5461</v>
      </c>
      <c r="W5549" t="s">
        <v>182</v>
      </c>
      <c r="X5549" t="s">
        <v>183</v>
      </c>
      <c r="Y5549" s="28">
        <v>0.15079999999999999</v>
      </c>
      <c r="Z5549" t="s">
        <v>5463</v>
      </c>
      <c r="AA5549" s="29">
        <f>IF(database_public_cloud_VMs[[#This Row],[Currency]]="USD",(database_public_cloud_VMs[[#This Row],[Rate]]*param_exchange_rate)/(1+param_discount_aws),database_public_cloud_VMs[[#This Row],[Rate]])</f>
        <v>0.15079999999999999</v>
      </c>
    </row>
    <row r="5550" spans="1:27" x14ac:dyDescent="0.45">
      <c r="A5550" s="24" t="s">
        <v>6166</v>
      </c>
      <c r="B5550" t="s">
        <v>55</v>
      </c>
      <c r="C5550" s="25" t="s">
        <v>5454</v>
      </c>
      <c r="D5550" t="s">
        <v>170</v>
      </c>
      <c r="E5550" t="s">
        <v>6114</v>
      </c>
      <c r="F5550" t="s">
        <v>6162</v>
      </c>
      <c r="G5550" s="26">
        <v>2</v>
      </c>
      <c r="H5550" s="26">
        <v>7</v>
      </c>
      <c r="I5550" s="26">
        <v>100</v>
      </c>
      <c r="J5550" s="27" t="s">
        <v>310</v>
      </c>
      <c r="K5550" s="27" t="s">
        <v>5779</v>
      </c>
      <c r="L5550" s="27" t="s">
        <v>6163</v>
      </c>
      <c r="M5550" t="s">
        <v>31</v>
      </c>
      <c r="N5550" t="s">
        <v>177</v>
      </c>
      <c r="O5550" t="s">
        <v>185</v>
      </c>
      <c r="P5550" t="s">
        <v>5459</v>
      </c>
      <c r="Q5550" t="s">
        <v>180</v>
      </c>
      <c r="R5550" t="str">
        <f>IF(database_public_cloud_VMs[[#This Row],[Azure Environment]]="Enterprise Agreement","Licence Included","Bring Your Own Licence")</f>
        <v>Licence Included</v>
      </c>
      <c r="S5550" t="s">
        <v>5460</v>
      </c>
      <c r="T5550" t="s">
        <v>5461</v>
      </c>
      <c r="U5550" t="s">
        <v>5465</v>
      </c>
      <c r="V5550" t="s">
        <v>5461</v>
      </c>
      <c r="W5550" t="s">
        <v>182</v>
      </c>
      <c r="X5550" t="s">
        <v>183</v>
      </c>
      <c r="Y5550" s="28">
        <v>0.1009</v>
      </c>
      <c r="Z5550" t="s">
        <v>5463</v>
      </c>
      <c r="AA5550" s="29">
        <f>IF(database_public_cloud_VMs[[#This Row],[Currency]]="USD",(database_public_cloud_VMs[[#This Row],[Rate]]*param_exchange_rate)/(1+param_discount_aws),database_public_cloud_VMs[[#This Row],[Rate]])</f>
        <v>0.1009</v>
      </c>
    </row>
    <row r="5551" spans="1:27" x14ac:dyDescent="0.45">
      <c r="A5551" s="24" t="s">
        <v>6167</v>
      </c>
      <c r="B5551" t="s">
        <v>55</v>
      </c>
      <c r="C5551" s="25" t="s">
        <v>5454</v>
      </c>
      <c r="D5551" t="s">
        <v>170</v>
      </c>
      <c r="E5551" t="s">
        <v>6114</v>
      </c>
      <c r="F5551" t="s">
        <v>6162</v>
      </c>
      <c r="G5551" s="26">
        <v>2</v>
      </c>
      <c r="H5551" s="26">
        <v>7</v>
      </c>
      <c r="I5551" s="26">
        <v>100</v>
      </c>
      <c r="J5551" s="27" t="s">
        <v>310</v>
      </c>
      <c r="K5551" s="27" t="s">
        <v>5779</v>
      </c>
      <c r="L5551" s="27" t="s">
        <v>6163</v>
      </c>
      <c r="M5551" t="s">
        <v>31</v>
      </c>
      <c r="N5551" t="s">
        <v>188</v>
      </c>
      <c r="O5551" t="s">
        <v>188</v>
      </c>
      <c r="P5551" t="s">
        <v>5459</v>
      </c>
      <c r="Q5551" t="s">
        <v>180</v>
      </c>
      <c r="R5551" t="str">
        <f>IF(database_public_cloud_VMs[[#This Row],[Azure Environment]]="Enterprise Agreement","Licence Included","Bring Your Own Licence")</f>
        <v>Licence Included</v>
      </c>
      <c r="S5551" t="s">
        <v>5460</v>
      </c>
      <c r="T5551" t="s">
        <v>5471</v>
      </c>
      <c r="U5551" t="s">
        <v>5462</v>
      </c>
      <c r="V5551" t="s">
        <v>5461</v>
      </c>
      <c r="W5551" t="s">
        <v>182</v>
      </c>
      <c r="X5551" t="s">
        <v>183</v>
      </c>
      <c r="Y5551" s="28">
        <v>5.0799999999999998E-2</v>
      </c>
      <c r="Z5551" t="s">
        <v>5463</v>
      </c>
      <c r="AA5551" s="29">
        <f>IF(database_public_cloud_VMs[[#This Row],[Currency]]="USD",(database_public_cloud_VMs[[#This Row],[Rate]]*param_exchange_rate)/(1+param_discount_aws),database_public_cloud_VMs[[#This Row],[Rate]])</f>
        <v>5.0799999999999998E-2</v>
      </c>
    </row>
    <row r="5552" spans="1:27" x14ac:dyDescent="0.45">
      <c r="A5552" s="24" t="s">
        <v>6168</v>
      </c>
      <c r="B5552" t="s">
        <v>55</v>
      </c>
      <c r="C5552" s="25" t="s">
        <v>5454</v>
      </c>
      <c r="D5552" t="s">
        <v>170</v>
      </c>
      <c r="E5552" t="s">
        <v>6114</v>
      </c>
      <c r="F5552" t="s">
        <v>6162</v>
      </c>
      <c r="G5552" s="26">
        <v>2</v>
      </c>
      <c r="H5552" s="26">
        <v>7</v>
      </c>
      <c r="I5552" s="26">
        <v>100</v>
      </c>
      <c r="J5552" s="27" t="s">
        <v>310</v>
      </c>
      <c r="K5552" s="27" t="s">
        <v>5779</v>
      </c>
      <c r="L5552" s="27" t="s">
        <v>6163</v>
      </c>
      <c r="M5552" t="s">
        <v>31</v>
      </c>
      <c r="N5552" t="s">
        <v>188</v>
      </c>
      <c r="O5552" t="s">
        <v>188</v>
      </c>
      <c r="P5552" t="s">
        <v>5459</v>
      </c>
      <c r="Q5552" t="s">
        <v>180</v>
      </c>
      <c r="R5552" t="str">
        <f>IF(database_public_cloud_VMs[[#This Row],[Azure Environment]]="Enterprise Agreement","Licence Included","Bring Your Own Licence")</f>
        <v>Licence Included</v>
      </c>
      <c r="S5552" t="s">
        <v>5460</v>
      </c>
      <c r="T5552" t="s">
        <v>5471</v>
      </c>
      <c r="U5552" t="s">
        <v>5465</v>
      </c>
      <c r="V5552" t="s">
        <v>5461</v>
      </c>
      <c r="W5552" t="s">
        <v>182</v>
      </c>
      <c r="X5552" t="s">
        <v>183</v>
      </c>
      <c r="Y5552" s="28">
        <v>4.1000000000000002E-2</v>
      </c>
      <c r="Z5552" t="s">
        <v>5463</v>
      </c>
      <c r="AA5552" s="29">
        <f>IF(database_public_cloud_VMs[[#This Row],[Currency]]="USD",(database_public_cloud_VMs[[#This Row],[Rate]]*param_exchange_rate)/(1+param_discount_aws),database_public_cloud_VMs[[#This Row],[Rate]])</f>
        <v>4.1000000000000002E-2</v>
      </c>
    </row>
    <row r="5553" spans="1:27" x14ac:dyDescent="0.45">
      <c r="A5553" s="24" t="s">
        <v>6169</v>
      </c>
      <c r="B5553" t="s">
        <v>55</v>
      </c>
      <c r="C5553" s="25" t="s">
        <v>5454</v>
      </c>
      <c r="D5553" t="s">
        <v>170</v>
      </c>
      <c r="E5553" t="s">
        <v>6114</v>
      </c>
      <c r="F5553" t="s">
        <v>6162</v>
      </c>
      <c r="G5553" s="26">
        <v>2</v>
      </c>
      <c r="H5553" s="26">
        <v>7</v>
      </c>
      <c r="I5553" s="26">
        <v>100</v>
      </c>
      <c r="J5553" s="27" t="s">
        <v>310</v>
      </c>
      <c r="K5553" s="27" t="s">
        <v>5779</v>
      </c>
      <c r="L5553" s="27" t="s">
        <v>6163</v>
      </c>
      <c r="M5553" t="s">
        <v>31</v>
      </c>
      <c r="N5553" t="s">
        <v>177</v>
      </c>
      <c r="O5553" t="s">
        <v>178</v>
      </c>
      <c r="P5553" t="s">
        <v>5459</v>
      </c>
      <c r="Q5553" t="s">
        <v>180</v>
      </c>
      <c r="R5553" t="str">
        <f>IF(database_public_cloud_VMs[[#This Row],[Azure Environment]]="Enterprise Agreement","Licence Included","Bring Your Own Licence")</f>
        <v>Licence Included</v>
      </c>
      <c r="S5553" t="s">
        <v>5460</v>
      </c>
      <c r="T5553" t="s">
        <v>5471</v>
      </c>
      <c r="U5553" t="s">
        <v>5465</v>
      </c>
      <c r="V5553" t="s">
        <v>5461</v>
      </c>
      <c r="W5553" t="s">
        <v>182</v>
      </c>
      <c r="X5553" t="s">
        <v>183</v>
      </c>
      <c r="Y5553" s="28" t="s">
        <v>5467</v>
      </c>
      <c r="Z5553" t="s">
        <v>5463</v>
      </c>
      <c r="AA555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554" spans="1:27" x14ac:dyDescent="0.45">
      <c r="A5554" s="24" t="s">
        <v>6170</v>
      </c>
      <c r="B5554" t="s">
        <v>55</v>
      </c>
      <c r="C5554" s="25" t="s">
        <v>5454</v>
      </c>
      <c r="D5554" t="s">
        <v>170</v>
      </c>
      <c r="E5554" t="s">
        <v>6114</v>
      </c>
      <c r="F5554" t="s">
        <v>6162</v>
      </c>
      <c r="G5554" s="26">
        <v>2</v>
      </c>
      <c r="H5554" s="26">
        <v>7</v>
      </c>
      <c r="I5554" s="26">
        <v>100</v>
      </c>
      <c r="J5554" s="27" t="s">
        <v>310</v>
      </c>
      <c r="K5554" s="27" t="s">
        <v>5779</v>
      </c>
      <c r="L5554" s="27" t="s">
        <v>6163</v>
      </c>
      <c r="M5554" t="s">
        <v>31</v>
      </c>
      <c r="N5554" t="s">
        <v>177</v>
      </c>
      <c r="O5554" t="s">
        <v>185</v>
      </c>
      <c r="P5554" t="s">
        <v>5459</v>
      </c>
      <c r="Q5554" t="s">
        <v>180</v>
      </c>
      <c r="R5554" t="str">
        <f>IF(database_public_cloud_VMs[[#This Row],[Azure Environment]]="Enterprise Agreement","Licence Included","Bring Your Own Licence")</f>
        <v>Licence Included</v>
      </c>
      <c r="S5554" t="s">
        <v>5460</v>
      </c>
      <c r="T5554" t="s">
        <v>5471</v>
      </c>
      <c r="U5554" t="s">
        <v>5465</v>
      </c>
      <c r="V5554" t="s">
        <v>5461</v>
      </c>
      <c r="W5554" t="s">
        <v>182</v>
      </c>
      <c r="X5554" t="s">
        <v>183</v>
      </c>
      <c r="Y5554" s="28" t="s">
        <v>5467</v>
      </c>
      <c r="Z5554" t="s">
        <v>5463</v>
      </c>
      <c r="AA555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555" spans="1:27" x14ac:dyDescent="0.45">
      <c r="A5555" s="24" t="s">
        <v>6171</v>
      </c>
      <c r="B5555" t="s">
        <v>55</v>
      </c>
      <c r="C5555" s="25" t="s">
        <v>5454</v>
      </c>
      <c r="D5555" t="s">
        <v>170</v>
      </c>
      <c r="E5555" t="s">
        <v>6114</v>
      </c>
      <c r="F5555" t="s">
        <v>6172</v>
      </c>
      <c r="G5555" s="26">
        <v>4</v>
      </c>
      <c r="H5555" s="26">
        <v>14</v>
      </c>
      <c r="I5555" s="26">
        <v>200</v>
      </c>
      <c r="J5555" s="27" t="s">
        <v>310</v>
      </c>
      <c r="K5555" s="27" t="s">
        <v>5779</v>
      </c>
      <c r="L5555" s="27" t="s">
        <v>6173</v>
      </c>
      <c r="M5555" t="s">
        <v>31</v>
      </c>
      <c r="N5555" t="s">
        <v>188</v>
      </c>
      <c r="O5555" t="s">
        <v>188</v>
      </c>
      <c r="P5555" t="s">
        <v>5459</v>
      </c>
      <c r="Q5555" t="s">
        <v>180</v>
      </c>
      <c r="R5555" t="str">
        <f>IF(database_public_cloud_VMs[[#This Row],[Azure Environment]]="Enterprise Agreement","Licence Included","Bring Your Own Licence")</f>
        <v>Licence Included</v>
      </c>
      <c r="S5555" t="s">
        <v>5460</v>
      </c>
      <c r="T5555" t="s">
        <v>5461</v>
      </c>
      <c r="U5555" t="s">
        <v>5462</v>
      </c>
      <c r="V5555" t="s">
        <v>5461</v>
      </c>
      <c r="W5555" t="s">
        <v>182</v>
      </c>
      <c r="X5555" t="s">
        <v>183</v>
      </c>
      <c r="Y5555" s="28">
        <v>0.5111</v>
      </c>
      <c r="Z5555" t="s">
        <v>5463</v>
      </c>
      <c r="AA5555" s="29">
        <f>IF(database_public_cloud_VMs[[#This Row],[Currency]]="USD",(database_public_cloud_VMs[[#This Row],[Rate]]*param_exchange_rate)/(1+param_discount_aws),database_public_cloud_VMs[[#This Row],[Rate]])</f>
        <v>0.5111</v>
      </c>
    </row>
    <row r="5556" spans="1:27" x14ac:dyDescent="0.45">
      <c r="A5556" s="24" t="s">
        <v>6174</v>
      </c>
      <c r="B5556" t="s">
        <v>55</v>
      </c>
      <c r="C5556" s="25" t="s">
        <v>5454</v>
      </c>
      <c r="D5556" t="s">
        <v>170</v>
      </c>
      <c r="E5556" t="s">
        <v>6114</v>
      </c>
      <c r="F5556" t="s">
        <v>6172</v>
      </c>
      <c r="G5556" s="26">
        <v>4</v>
      </c>
      <c r="H5556" s="26">
        <v>14</v>
      </c>
      <c r="I5556" s="26">
        <v>200</v>
      </c>
      <c r="J5556" s="27" t="s">
        <v>310</v>
      </c>
      <c r="K5556" s="27" t="s">
        <v>5779</v>
      </c>
      <c r="L5556" s="27" t="s">
        <v>6173</v>
      </c>
      <c r="M5556" t="s">
        <v>31</v>
      </c>
      <c r="N5556" t="s">
        <v>188</v>
      </c>
      <c r="O5556" t="s">
        <v>188</v>
      </c>
      <c r="P5556" t="s">
        <v>5459</v>
      </c>
      <c r="Q5556" t="s">
        <v>180</v>
      </c>
      <c r="R5556" t="str">
        <f>IF(database_public_cloud_VMs[[#This Row],[Azure Environment]]="Enterprise Agreement","Licence Included","Bring Your Own Licence")</f>
        <v>Licence Included</v>
      </c>
      <c r="S5556" t="s">
        <v>5460</v>
      </c>
      <c r="T5556" t="s">
        <v>5461</v>
      </c>
      <c r="U5556" t="s">
        <v>5465</v>
      </c>
      <c r="V5556" t="s">
        <v>5461</v>
      </c>
      <c r="W5556" t="s">
        <v>182</v>
      </c>
      <c r="X5556" t="s">
        <v>183</v>
      </c>
      <c r="Y5556" s="28">
        <v>0.41099999999999998</v>
      </c>
      <c r="Z5556" t="s">
        <v>5463</v>
      </c>
      <c r="AA5556" s="29">
        <f>IF(database_public_cloud_VMs[[#This Row],[Currency]]="USD",(database_public_cloud_VMs[[#This Row],[Rate]]*param_exchange_rate)/(1+param_discount_aws),database_public_cloud_VMs[[#This Row],[Rate]])</f>
        <v>0.41099999999999998</v>
      </c>
    </row>
    <row r="5557" spans="1:27" x14ac:dyDescent="0.45">
      <c r="A5557" s="24" t="s">
        <v>6175</v>
      </c>
      <c r="B5557" t="s">
        <v>55</v>
      </c>
      <c r="C5557" s="25" t="s">
        <v>5454</v>
      </c>
      <c r="D5557" t="s">
        <v>170</v>
      </c>
      <c r="E5557" t="s">
        <v>6114</v>
      </c>
      <c r="F5557" t="s">
        <v>6172</v>
      </c>
      <c r="G5557" s="26">
        <v>4</v>
      </c>
      <c r="H5557" s="26">
        <v>14</v>
      </c>
      <c r="I5557" s="26">
        <v>200</v>
      </c>
      <c r="J5557" s="27" t="s">
        <v>310</v>
      </c>
      <c r="K5557" s="27" t="s">
        <v>5779</v>
      </c>
      <c r="L5557" s="27" t="s">
        <v>6173</v>
      </c>
      <c r="M5557" t="s">
        <v>31</v>
      </c>
      <c r="N5557" t="s">
        <v>177</v>
      </c>
      <c r="O5557" t="s">
        <v>178</v>
      </c>
      <c r="P5557" t="s">
        <v>5459</v>
      </c>
      <c r="Q5557" t="s">
        <v>180</v>
      </c>
      <c r="R5557" t="str">
        <f>IF(database_public_cloud_VMs[[#This Row],[Azure Environment]]="Enterprise Agreement","Licence Included","Bring Your Own Licence")</f>
        <v>Licence Included</v>
      </c>
      <c r="S5557" t="s">
        <v>5460</v>
      </c>
      <c r="T5557" t="s">
        <v>5461</v>
      </c>
      <c r="U5557" t="s">
        <v>5465</v>
      </c>
      <c r="V5557" t="s">
        <v>5461</v>
      </c>
      <c r="W5557" t="s">
        <v>182</v>
      </c>
      <c r="X5557" t="s">
        <v>183</v>
      </c>
      <c r="Y5557" s="28">
        <v>0.30159999999999998</v>
      </c>
      <c r="Z5557" t="s">
        <v>5463</v>
      </c>
      <c r="AA5557" s="29">
        <f>IF(database_public_cloud_VMs[[#This Row],[Currency]]="USD",(database_public_cloud_VMs[[#This Row],[Rate]]*param_exchange_rate)/(1+param_discount_aws),database_public_cloud_VMs[[#This Row],[Rate]])</f>
        <v>0.30159999999999998</v>
      </c>
    </row>
    <row r="5558" spans="1:27" x14ac:dyDescent="0.45">
      <c r="A5558" s="24" t="s">
        <v>6176</v>
      </c>
      <c r="B5558" t="s">
        <v>55</v>
      </c>
      <c r="C5558" s="25" t="s">
        <v>5454</v>
      </c>
      <c r="D5558" t="s">
        <v>170</v>
      </c>
      <c r="E5558" t="s">
        <v>6114</v>
      </c>
      <c r="F5558" t="s">
        <v>6172</v>
      </c>
      <c r="G5558" s="26">
        <v>4</v>
      </c>
      <c r="H5558" s="26">
        <v>14</v>
      </c>
      <c r="I5558" s="26">
        <v>200</v>
      </c>
      <c r="J5558" s="27" t="s">
        <v>310</v>
      </c>
      <c r="K5558" s="27" t="s">
        <v>5779</v>
      </c>
      <c r="L5558" s="27" t="s">
        <v>6173</v>
      </c>
      <c r="M5558" t="s">
        <v>31</v>
      </c>
      <c r="N5558" t="s">
        <v>177</v>
      </c>
      <c r="O5558" t="s">
        <v>185</v>
      </c>
      <c r="P5558" t="s">
        <v>5459</v>
      </c>
      <c r="Q5558" t="s">
        <v>180</v>
      </c>
      <c r="R5558" t="str">
        <f>IF(database_public_cloud_VMs[[#This Row],[Azure Environment]]="Enterprise Agreement","Licence Included","Bring Your Own Licence")</f>
        <v>Licence Included</v>
      </c>
      <c r="S5558" t="s">
        <v>5460</v>
      </c>
      <c r="T5558" t="s">
        <v>5461</v>
      </c>
      <c r="U5558" t="s">
        <v>5465</v>
      </c>
      <c r="V5558" t="s">
        <v>5461</v>
      </c>
      <c r="W5558" t="s">
        <v>182</v>
      </c>
      <c r="X5558" t="s">
        <v>183</v>
      </c>
      <c r="Y5558" s="28">
        <v>0.20180000000000001</v>
      </c>
      <c r="Z5558" t="s">
        <v>5463</v>
      </c>
      <c r="AA5558" s="29">
        <f>IF(database_public_cloud_VMs[[#This Row],[Currency]]="USD",(database_public_cloud_VMs[[#This Row],[Rate]]*param_exchange_rate)/(1+param_discount_aws),database_public_cloud_VMs[[#This Row],[Rate]])</f>
        <v>0.20180000000000001</v>
      </c>
    </row>
    <row r="5559" spans="1:27" x14ac:dyDescent="0.45">
      <c r="A5559" s="24" t="s">
        <v>6177</v>
      </c>
      <c r="B5559" t="s">
        <v>55</v>
      </c>
      <c r="C5559" s="25" t="s">
        <v>5454</v>
      </c>
      <c r="D5559" t="s">
        <v>170</v>
      </c>
      <c r="E5559" t="s">
        <v>6114</v>
      </c>
      <c r="F5559" t="s">
        <v>6172</v>
      </c>
      <c r="G5559" s="26">
        <v>4</v>
      </c>
      <c r="H5559" s="26">
        <v>14</v>
      </c>
      <c r="I5559" s="26">
        <v>200</v>
      </c>
      <c r="J5559" s="27" t="s">
        <v>310</v>
      </c>
      <c r="K5559" s="27" t="s">
        <v>5779</v>
      </c>
      <c r="L5559" s="27" t="s">
        <v>6173</v>
      </c>
      <c r="M5559" t="s">
        <v>31</v>
      </c>
      <c r="N5559" t="s">
        <v>188</v>
      </c>
      <c r="O5559" t="s">
        <v>188</v>
      </c>
      <c r="P5559" t="s">
        <v>5459</v>
      </c>
      <c r="Q5559" t="s">
        <v>180</v>
      </c>
      <c r="R5559" t="str">
        <f>IF(database_public_cloud_VMs[[#This Row],[Azure Environment]]="Enterprise Agreement","Licence Included","Bring Your Own Licence")</f>
        <v>Licence Included</v>
      </c>
      <c r="S5559" t="s">
        <v>5460</v>
      </c>
      <c r="T5559" t="s">
        <v>5471</v>
      </c>
      <c r="U5559" t="s">
        <v>5462</v>
      </c>
      <c r="V5559" t="s">
        <v>5461</v>
      </c>
      <c r="W5559" t="s">
        <v>182</v>
      </c>
      <c r="X5559" t="s">
        <v>183</v>
      </c>
      <c r="Y5559" s="28">
        <v>0.1017</v>
      </c>
      <c r="Z5559" t="s">
        <v>5463</v>
      </c>
      <c r="AA5559" s="29">
        <f>IF(database_public_cloud_VMs[[#This Row],[Currency]]="USD",(database_public_cloud_VMs[[#This Row],[Rate]]*param_exchange_rate)/(1+param_discount_aws),database_public_cloud_VMs[[#This Row],[Rate]])</f>
        <v>0.1017</v>
      </c>
    </row>
    <row r="5560" spans="1:27" x14ac:dyDescent="0.45">
      <c r="A5560" s="24" t="s">
        <v>6178</v>
      </c>
      <c r="B5560" t="s">
        <v>55</v>
      </c>
      <c r="C5560" s="25" t="s">
        <v>5454</v>
      </c>
      <c r="D5560" t="s">
        <v>170</v>
      </c>
      <c r="E5560" t="s">
        <v>6114</v>
      </c>
      <c r="F5560" t="s">
        <v>6172</v>
      </c>
      <c r="G5560" s="26">
        <v>4</v>
      </c>
      <c r="H5560" s="26">
        <v>14</v>
      </c>
      <c r="I5560" s="26">
        <v>200</v>
      </c>
      <c r="J5560" s="27" t="s">
        <v>310</v>
      </c>
      <c r="K5560" s="27" t="s">
        <v>5779</v>
      </c>
      <c r="L5560" s="27" t="s">
        <v>6173</v>
      </c>
      <c r="M5560" t="s">
        <v>31</v>
      </c>
      <c r="N5560" t="s">
        <v>188</v>
      </c>
      <c r="O5560" t="s">
        <v>188</v>
      </c>
      <c r="P5560" t="s">
        <v>5459</v>
      </c>
      <c r="Q5560" t="s">
        <v>180</v>
      </c>
      <c r="R5560" t="str">
        <f>IF(database_public_cloud_VMs[[#This Row],[Azure Environment]]="Enterprise Agreement","Licence Included","Bring Your Own Licence")</f>
        <v>Licence Included</v>
      </c>
      <c r="S5560" t="s">
        <v>5460</v>
      </c>
      <c r="T5560" t="s">
        <v>5471</v>
      </c>
      <c r="U5560" t="s">
        <v>5465</v>
      </c>
      <c r="V5560" t="s">
        <v>5461</v>
      </c>
      <c r="W5560" t="s">
        <v>182</v>
      </c>
      <c r="X5560" t="s">
        <v>183</v>
      </c>
      <c r="Y5560" s="28">
        <v>8.1000000000000003E-2</v>
      </c>
      <c r="Z5560" t="s">
        <v>5463</v>
      </c>
      <c r="AA5560" s="29">
        <f>IF(database_public_cloud_VMs[[#This Row],[Currency]]="USD",(database_public_cloud_VMs[[#This Row],[Rate]]*param_exchange_rate)/(1+param_discount_aws),database_public_cloud_VMs[[#This Row],[Rate]])</f>
        <v>8.1000000000000003E-2</v>
      </c>
    </row>
    <row r="5561" spans="1:27" x14ac:dyDescent="0.45">
      <c r="A5561" s="24" t="s">
        <v>6179</v>
      </c>
      <c r="B5561" t="s">
        <v>55</v>
      </c>
      <c r="C5561" s="25" t="s">
        <v>5454</v>
      </c>
      <c r="D5561" t="s">
        <v>170</v>
      </c>
      <c r="E5561" t="s">
        <v>6114</v>
      </c>
      <c r="F5561" t="s">
        <v>6172</v>
      </c>
      <c r="G5561" s="26">
        <v>4</v>
      </c>
      <c r="H5561" s="26">
        <v>14</v>
      </c>
      <c r="I5561" s="26">
        <v>200</v>
      </c>
      <c r="J5561" s="27" t="s">
        <v>310</v>
      </c>
      <c r="K5561" s="27" t="s">
        <v>5779</v>
      </c>
      <c r="L5561" s="27" t="s">
        <v>6173</v>
      </c>
      <c r="M5561" t="s">
        <v>31</v>
      </c>
      <c r="N5561" t="s">
        <v>177</v>
      </c>
      <c r="O5561" t="s">
        <v>178</v>
      </c>
      <c r="P5561" t="s">
        <v>5459</v>
      </c>
      <c r="Q5561" t="s">
        <v>180</v>
      </c>
      <c r="R5561" t="str">
        <f>IF(database_public_cloud_VMs[[#This Row],[Azure Environment]]="Enterprise Agreement","Licence Included","Bring Your Own Licence")</f>
        <v>Licence Included</v>
      </c>
      <c r="S5561" t="s">
        <v>5460</v>
      </c>
      <c r="T5561" t="s">
        <v>5471</v>
      </c>
      <c r="U5561" t="s">
        <v>5465</v>
      </c>
      <c r="V5561" t="s">
        <v>5461</v>
      </c>
      <c r="W5561" t="s">
        <v>182</v>
      </c>
      <c r="X5561" t="s">
        <v>183</v>
      </c>
      <c r="Y5561" s="28" t="s">
        <v>5467</v>
      </c>
      <c r="Z5561" t="s">
        <v>5463</v>
      </c>
      <c r="AA556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562" spans="1:27" x14ac:dyDescent="0.45">
      <c r="A5562" s="24" t="s">
        <v>6180</v>
      </c>
      <c r="B5562" t="s">
        <v>55</v>
      </c>
      <c r="C5562" s="25" t="s">
        <v>5454</v>
      </c>
      <c r="D5562" t="s">
        <v>170</v>
      </c>
      <c r="E5562" t="s">
        <v>6114</v>
      </c>
      <c r="F5562" t="s">
        <v>6172</v>
      </c>
      <c r="G5562" s="26">
        <v>4</v>
      </c>
      <c r="H5562" s="26">
        <v>14</v>
      </c>
      <c r="I5562" s="26">
        <v>200</v>
      </c>
      <c r="J5562" s="27" t="s">
        <v>310</v>
      </c>
      <c r="K5562" s="27" t="s">
        <v>5779</v>
      </c>
      <c r="L5562" s="27" t="s">
        <v>6173</v>
      </c>
      <c r="M5562" t="s">
        <v>31</v>
      </c>
      <c r="N5562" t="s">
        <v>177</v>
      </c>
      <c r="O5562" t="s">
        <v>185</v>
      </c>
      <c r="P5562" t="s">
        <v>5459</v>
      </c>
      <c r="Q5562" t="s">
        <v>180</v>
      </c>
      <c r="R5562" t="str">
        <f>IF(database_public_cloud_VMs[[#This Row],[Azure Environment]]="Enterprise Agreement","Licence Included","Bring Your Own Licence")</f>
        <v>Licence Included</v>
      </c>
      <c r="S5562" t="s">
        <v>5460</v>
      </c>
      <c r="T5562" t="s">
        <v>5471</v>
      </c>
      <c r="U5562" t="s">
        <v>5465</v>
      </c>
      <c r="V5562" t="s">
        <v>5461</v>
      </c>
      <c r="W5562" t="s">
        <v>182</v>
      </c>
      <c r="X5562" t="s">
        <v>183</v>
      </c>
      <c r="Y5562" s="28" t="s">
        <v>5467</v>
      </c>
      <c r="Z5562" t="s">
        <v>5463</v>
      </c>
      <c r="AA556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563" spans="1:27" x14ac:dyDescent="0.45">
      <c r="A5563" s="24" t="s">
        <v>6181</v>
      </c>
      <c r="B5563" t="s">
        <v>55</v>
      </c>
      <c r="C5563" s="25" t="s">
        <v>5454</v>
      </c>
      <c r="D5563" t="s">
        <v>170</v>
      </c>
      <c r="E5563" t="s">
        <v>6114</v>
      </c>
      <c r="F5563" t="s">
        <v>6182</v>
      </c>
      <c r="G5563" s="26">
        <v>8</v>
      </c>
      <c r="H5563" s="26">
        <v>28</v>
      </c>
      <c r="I5563" s="26">
        <v>400</v>
      </c>
      <c r="J5563" s="27" t="s">
        <v>310</v>
      </c>
      <c r="K5563" s="27" t="s">
        <v>5779</v>
      </c>
      <c r="L5563" s="27" t="s">
        <v>6183</v>
      </c>
      <c r="M5563" t="s">
        <v>31</v>
      </c>
      <c r="N5563" t="s">
        <v>188</v>
      </c>
      <c r="O5563" t="s">
        <v>188</v>
      </c>
      <c r="P5563" t="s">
        <v>5459</v>
      </c>
      <c r="Q5563" t="s">
        <v>180</v>
      </c>
      <c r="R5563" t="str">
        <f>IF(database_public_cloud_VMs[[#This Row],[Azure Environment]]="Enterprise Agreement","Licence Included","Bring Your Own Licence")</f>
        <v>Licence Included</v>
      </c>
      <c r="S5563" t="s">
        <v>5460</v>
      </c>
      <c r="T5563" t="s">
        <v>5461</v>
      </c>
      <c r="U5563" t="s">
        <v>5462</v>
      </c>
      <c r="V5563" t="s">
        <v>5461</v>
      </c>
      <c r="W5563" t="s">
        <v>182</v>
      </c>
      <c r="X5563" t="s">
        <v>183</v>
      </c>
      <c r="Y5563" s="28">
        <v>1.0221</v>
      </c>
      <c r="Z5563" t="s">
        <v>5463</v>
      </c>
      <c r="AA5563" s="29">
        <f>IF(database_public_cloud_VMs[[#This Row],[Currency]]="USD",(database_public_cloud_VMs[[#This Row],[Rate]]*param_exchange_rate)/(1+param_discount_aws),database_public_cloud_VMs[[#This Row],[Rate]])</f>
        <v>1.0221</v>
      </c>
    </row>
    <row r="5564" spans="1:27" x14ac:dyDescent="0.45">
      <c r="A5564" s="24" t="s">
        <v>6184</v>
      </c>
      <c r="B5564" t="s">
        <v>55</v>
      </c>
      <c r="C5564" s="25" t="s">
        <v>5454</v>
      </c>
      <c r="D5564" t="s">
        <v>170</v>
      </c>
      <c r="E5564" t="s">
        <v>6114</v>
      </c>
      <c r="F5564" t="s">
        <v>6182</v>
      </c>
      <c r="G5564" s="26">
        <v>8</v>
      </c>
      <c r="H5564" s="26">
        <v>28</v>
      </c>
      <c r="I5564" s="26">
        <v>400</v>
      </c>
      <c r="J5564" s="27" t="s">
        <v>310</v>
      </c>
      <c r="K5564" s="27" t="s">
        <v>5779</v>
      </c>
      <c r="L5564" s="27" t="s">
        <v>6183</v>
      </c>
      <c r="M5564" t="s">
        <v>31</v>
      </c>
      <c r="N5564" t="s">
        <v>188</v>
      </c>
      <c r="O5564" t="s">
        <v>188</v>
      </c>
      <c r="P5564" t="s">
        <v>5459</v>
      </c>
      <c r="Q5564" t="s">
        <v>180</v>
      </c>
      <c r="R5564" t="str">
        <f>IF(database_public_cloud_VMs[[#This Row],[Azure Environment]]="Enterprise Agreement","Licence Included","Bring Your Own Licence")</f>
        <v>Licence Included</v>
      </c>
      <c r="S5564" t="s">
        <v>5460</v>
      </c>
      <c r="T5564" t="s">
        <v>5461</v>
      </c>
      <c r="U5564" t="s">
        <v>5465</v>
      </c>
      <c r="V5564" t="s">
        <v>5461</v>
      </c>
      <c r="W5564" t="s">
        <v>182</v>
      </c>
      <c r="X5564" t="s">
        <v>183</v>
      </c>
      <c r="Y5564" s="28">
        <v>0.82099999999999995</v>
      </c>
      <c r="Z5564" t="s">
        <v>5463</v>
      </c>
      <c r="AA5564" s="29">
        <f>IF(database_public_cloud_VMs[[#This Row],[Currency]]="USD",(database_public_cloud_VMs[[#This Row],[Rate]]*param_exchange_rate)/(1+param_discount_aws),database_public_cloud_VMs[[#This Row],[Rate]])</f>
        <v>0.82099999999999995</v>
      </c>
    </row>
    <row r="5565" spans="1:27" x14ac:dyDescent="0.45">
      <c r="A5565" s="24" t="s">
        <v>6185</v>
      </c>
      <c r="B5565" t="s">
        <v>55</v>
      </c>
      <c r="C5565" s="25" t="s">
        <v>5454</v>
      </c>
      <c r="D5565" t="s">
        <v>170</v>
      </c>
      <c r="E5565" t="s">
        <v>6114</v>
      </c>
      <c r="F5565" t="s">
        <v>6182</v>
      </c>
      <c r="G5565" s="26">
        <v>8</v>
      </c>
      <c r="H5565" s="26">
        <v>28</v>
      </c>
      <c r="I5565" s="26">
        <v>400</v>
      </c>
      <c r="J5565" s="27" t="s">
        <v>310</v>
      </c>
      <c r="K5565" s="27" t="s">
        <v>5779</v>
      </c>
      <c r="L5565" s="27" t="s">
        <v>6183</v>
      </c>
      <c r="M5565" t="s">
        <v>31</v>
      </c>
      <c r="N5565" t="s">
        <v>177</v>
      </c>
      <c r="O5565" t="s">
        <v>178</v>
      </c>
      <c r="P5565" t="s">
        <v>5459</v>
      </c>
      <c r="Q5565" t="s">
        <v>180</v>
      </c>
      <c r="R5565" t="str">
        <f>IF(database_public_cloud_VMs[[#This Row],[Azure Environment]]="Enterprise Agreement","Licence Included","Bring Your Own Licence")</f>
        <v>Licence Included</v>
      </c>
      <c r="S5565" t="s">
        <v>5460</v>
      </c>
      <c r="T5565" t="s">
        <v>5461</v>
      </c>
      <c r="U5565" t="s">
        <v>5465</v>
      </c>
      <c r="V5565" t="s">
        <v>5461</v>
      </c>
      <c r="W5565" t="s">
        <v>182</v>
      </c>
      <c r="X5565" t="s">
        <v>183</v>
      </c>
      <c r="Y5565" s="28">
        <v>0.60309999999999997</v>
      </c>
      <c r="Z5565" t="s">
        <v>5463</v>
      </c>
      <c r="AA5565" s="29">
        <f>IF(database_public_cloud_VMs[[#This Row],[Currency]]="USD",(database_public_cloud_VMs[[#This Row],[Rate]]*param_exchange_rate)/(1+param_discount_aws),database_public_cloud_VMs[[#This Row],[Rate]])</f>
        <v>0.60309999999999997</v>
      </c>
    </row>
    <row r="5566" spans="1:27" x14ac:dyDescent="0.45">
      <c r="A5566" s="24" t="s">
        <v>6186</v>
      </c>
      <c r="B5566" t="s">
        <v>55</v>
      </c>
      <c r="C5566" s="25" t="s">
        <v>5454</v>
      </c>
      <c r="D5566" t="s">
        <v>170</v>
      </c>
      <c r="E5566" t="s">
        <v>6114</v>
      </c>
      <c r="F5566" t="s">
        <v>6182</v>
      </c>
      <c r="G5566" s="26">
        <v>8</v>
      </c>
      <c r="H5566" s="26">
        <v>28</v>
      </c>
      <c r="I5566" s="26">
        <v>400</v>
      </c>
      <c r="J5566" s="27" t="s">
        <v>310</v>
      </c>
      <c r="K5566" s="27" t="s">
        <v>5779</v>
      </c>
      <c r="L5566" s="27" t="s">
        <v>6183</v>
      </c>
      <c r="M5566" t="s">
        <v>31</v>
      </c>
      <c r="N5566" t="s">
        <v>177</v>
      </c>
      <c r="O5566" t="s">
        <v>185</v>
      </c>
      <c r="P5566" t="s">
        <v>5459</v>
      </c>
      <c r="Q5566" t="s">
        <v>180</v>
      </c>
      <c r="R5566" t="str">
        <f>IF(database_public_cloud_VMs[[#This Row],[Azure Environment]]="Enterprise Agreement","Licence Included","Bring Your Own Licence")</f>
        <v>Licence Included</v>
      </c>
      <c r="S5566" t="s">
        <v>5460</v>
      </c>
      <c r="T5566" t="s">
        <v>5461</v>
      </c>
      <c r="U5566" t="s">
        <v>5465</v>
      </c>
      <c r="V5566" t="s">
        <v>5461</v>
      </c>
      <c r="W5566" t="s">
        <v>182</v>
      </c>
      <c r="X5566" t="s">
        <v>183</v>
      </c>
      <c r="Y5566" s="28">
        <v>0.40350000000000003</v>
      </c>
      <c r="Z5566" t="s">
        <v>5463</v>
      </c>
      <c r="AA5566" s="29">
        <f>IF(database_public_cloud_VMs[[#This Row],[Currency]]="USD",(database_public_cloud_VMs[[#This Row],[Rate]]*param_exchange_rate)/(1+param_discount_aws),database_public_cloud_VMs[[#This Row],[Rate]])</f>
        <v>0.40350000000000003</v>
      </c>
    </row>
    <row r="5567" spans="1:27" x14ac:dyDescent="0.45">
      <c r="A5567" s="24" t="s">
        <v>6187</v>
      </c>
      <c r="B5567" t="s">
        <v>55</v>
      </c>
      <c r="C5567" s="25" t="s">
        <v>5454</v>
      </c>
      <c r="D5567" t="s">
        <v>170</v>
      </c>
      <c r="E5567" t="s">
        <v>6114</v>
      </c>
      <c r="F5567" t="s">
        <v>6182</v>
      </c>
      <c r="G5567" s="26">
        <v>8</v>
      </c>
      <c r="H5567" s="26">
        <v>28</v>
      </c>
      <c r="I5567" s="26">
        <v>400</v>
      </c>
      <c r="J5567" s="27" t="s">
        <v>310</v>
      </c>
      <c r="K5567" s="27" t="s">
        <v>5779</v>
      </c>
      <c r="L5567" s="27" t="s">
        <v>6183</v>
      </c>
      <c r="M5567" t="s">
        <v>31</v>
      </c>
      <c r="N5567" t="s">
        <v>188</v>
      </c>
      <c r="O5567" t="s">
        <v>188</v>
      </c>
      <c r="P5567" t="s">
        <v>5459</v>
      </c>
      <c r="Q5567" t="s">
        <v>180</v>
      </c>
      <c r="R5567" t="str">
        <f>IF(database_public_cloud_VMs[[#This Row],[Azure Environment]]="Enterprise Agreement","Licence Included","Bring Your Own Licence")</f>
        <v>Licence Included</v>
      </c>
      <c r="S5567" t="s">
        <v>5460</v>
      </c>
      <c r="T5567" t="s">
        <v>5471</v>
      </c>
      <c r="U5567" t="s">
        <v>5462</v>
      </c>
      <c r="V5567" t="s">
        <v>5461</v>
      </c>
      <c r="W5567" t="s">
        <v>182</v>
      </c>
      <c r="X5567" t="s">
        <v>183</v>
      </c>
      <c r="Y5567" s="28">
        <v>0.20469999999999999</v>
      </c>
      <c r="Z5567" t="s">
        <v>5463</v>
      </c>
      <c r="AA5567" s="29">
        <f>IF(database_public_cloud_VMs[[#This Row],[Currency]]="USD",(database_public_cloud_VMs[[#This Row],[Rate]]*param_exchange_rate)/(1+param_discount_aws),database_public_cloud_VMs[[#This Row],[Rate]])</f>
        <v>0.20469999999999999</v>
      </c>
    </row>
    <row r="5568" spans="1:27" x14ac:dyDescent="0.45">
      <c r="A5568" s="24" t="s">
        <v>6188</v>
      </c>
      <c r="B5568" t="s">
        <v>55</v>
      </c>
      <c r="C5568" s="25" t="s">
        <v>5454</v>
      </c>
      <c r="D5568" t="s">
        <v>170</v>
      </c>
      <c r="E5568" t="s">
        <v>6114</v>
      </c>
      <c r="F5568" t="s">
        <v>6182</v>
      </c>
      <c r="G5568" s="26">
        <v>8</v>
      </c>
      <c r="H5568" s="26">
        <v>28</v>
      </c>
      <c r="I5568" s="26">
        <v>400</v>
      </c>
      <c r="J5568" s="27" t="s">
        <v>310</v>
      </c>
      <c r="K5568" s="27" t="s">
        <v>5779</v>
      </c>
      <c r="L5568" s="27" t="s">
        <v>6183</v>
      </c>
      <c r="M5568" t="s">
        <v>31</v>
      </c>
      <c r="N5568" t="s">
        <v>188</v>
      </c>
      <c r="O5568" t="s">
        <v>188</v>
      </c>
      <c r="P5568" t="s">
        <v>5459</v>
      </c>
      <c r="Q5568" t="s">
        <v>180</v>
      </c>
      <c r="R5568" t="str">
        <f>IF(database_public_cloud_VMs[[#This Row],[Azure Environment]]="Enterprise Agreement","Licence Included","Bring Your Own Licence")</f>
        <v>Licence Included</v>
      </c>
      <c r="S5568" t="s">
        <v>5460</v>
      </c>
      <c r="T5568" t="s">
        <v>5471</v>
      </c>
      <c r="U5568" t="s">
        <v>5465</v>
      </c>
      <c r="V5568" t="s">
        <v>5461</v>
      </c>
      <c r="W5568" t="s">
        <v>182</v>
      </c>
      <c r="X5568" t="s">
        <v>183</v>
      </c>
      <c r="Y5568" s="28">
        <v>0.16500000000000001</v>
      </c>
      <c r="Z5568" t="s">
        <v>5463</v>
      </c>
      <c r="AA5568" s="29">
        <f>IF(database_public_cloud_VMs[[#This Row],[Currency]]="USD",(database_public_cloud_VMs[[#This Row],[Rate]]*param_exchange_rate)/(1+param_discount_aws),database_public_cloud_VMs[[#This Row],[Rate]])</f>
        <v>0.16500000000000001</v>
      </c>
    </row>
    <row r="5569" spans="1:27" x14ac:dyDescent="0.45">
      <c r="A5569" s="24" t="s">
        <v>6189</v>
      </c>
      <c r="B5569" t="s">
        <v>55</v>
      </c>
      <c r="C5569" s="25" t="s">
        <v>5454</v>
      </c>
      <c r="D5569" t="s">
        <v>170</v>
      </c>
      <c r="E5569" t="s">
        <v>6114</v>
      </c>
      <c r="F5569" t="s">
        <v>6182</v>
      </c>
      <c r="G5569" s="26">
        <v>8</v>
      </c>
      <c r="H5569" s="26">
        <v>28</v>
      </c>
      <c r="I5569" s="26">
        <v>400</v>
      </c>
      <c r="J5569" s="27" t="s">
        <v>310</v>
      </c>
      <c r="K5569" s="27" t="s">
        <v>5779</v>
      </c>
      <c r="L5569" s="27" t="s">
        <v>6183</v>
      </c>
      <c r="M5569" t="s">
        <v>31</v>
      </c>
      <c r="N5569" t="s">
        <v>177</v>
      </c>
      <c r="O5569" t="s">
        <v>178</v>
      </c>
      <c r="P5569" t="s">
        <v>5459</v>
      </c>
      <c r="Q5569" t="s">
        <v>180</v>
      </c>
      <c r="R5569" t="str">
        <f>IF(database_public_cloud_VMs[[#This Row],[Azure Environment]]="Enterprise Agreement","Licence Included","Bring Your Own Licence")</f>
        <v>Licence Included</v>
      </c>
      <c r="S5569" t="s">
        <v>5460</v>
      </c>
      <c r="T5569" t="s">
        <v>5471</v>
      </c>
      <c r="U5569" t="s">
        <v>5465</v>
      </c>
      <c r="V5569" t="s">
        <v>5461</v>
      </c>
      <c r="W5569" t="s">
        <v>182</v>
      </c>
      <c r="X5569" t="s">
        <v>183</v>
      </c>
      <c r="Y5569" s="28" t="s">
        <v>5467</v>
      </c>
      <c r="Z5569" t="s">
        <v>5463</v>
      </c>
      <c r="AA556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570" spans="1:27" x14ac:dyDescent="0.45">
      <c r="A5570" s="24" t="s">
        <v>6190</v>
      </c>
      <c r="B5570" t="s">
        <v>55</v>
      </c>
      <c r="C5570" s="25" t="s">
        <v>5454</v>
      </c>
      <c r="D5570" t="s">
        <v>170</v>
      </c>
      <c r="E5570" t="s">
        <v>6114</v>
      </c>
      <c r="F5570" t="s">
        <v>6182</v>
      </c>
      <c r="G5570" s="26">
        <v>8</v>
      </c>
      <c r="H5570" s="26">
        <v>28</v>
      </c>
      <c r="I5570" s="26">
        <v>400</v>
      </c>
      <c r="J5570" s="27" t="s">
        <v>310</v>
      </c>
      <c r="K5570" s="27" t="s">
        <v>5779</v>
      </c>
      <c r="L5570" s="27" t="s">
        <v>6183</v>
      </c>
      <c r="M5570" t="s">
        <v>31</v>
      </c>
      <c r="N5570" t="s">
        <v>177</v>
      </c>
      <c r="O5570" t="s">
        <v>185</v>
      </c>
      <c r="P5570" t="s">
        <v>5459</v>
      </c>
      <c r="Q5570" t="s">
        <v>180</v>
      </c>
      <c r="R5570" t="str">
        <f>IF(database_public_cloud_VMs[[#This Row],[Azure Environment]]="Enterprise Agreement","Licence Included","Bring Your Own Licence")</f>
        <v>Licence Included</v>
      </c>
      <c r="S5570" t="s">
        <v>5460</v>
      </c>
      <c r="T5570" t="s">
        <v>5471</v>
      </c>
      <c r="U5570" t="s">
        <v>5465</v>
      </c>
      <c r="V5570" t="s">
        <v>5461</v>
      </c>
      <c r="W5570" t="s">
        <v>182</v>
      </c>
      <c r="X5570" t="s">
        <v>183</v>
      </c>
      <c r="Y5570" s="28" t="s">
        <v>5467</v>
      </c>
      <c r="Z5570" t="s">
        <v>5463</v>
      </c>
      <c r="AA557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571" spans="1:27" x14ac:dyDescent="0.45">
      <c r="A5571" s="24" t="s">
        <v>6191</v>
      </c>
      <c r="B5571" t="s">
        <v>55</v>
      </c>
      <c r="C5571" s="25" t="s">
        <v>5454</v>
      </c>
      <c r="D5571" t="s">
        <v>170</v>
      </c>
      <c r="E5571" t="s">
        <v>6114</v>
      </c>
      <c r="F5571" t="s">
        <v>6115</v>
      </c>
      <c r="G5571" s="26">
        <v>1</v>
      </c>
      <c r="H5571" s="26">
        <v>3.5</v>
      </c>
      <c r="I5571" s="26">
        <v>50</v>
      </c>
      <c r="J5571" s="27" t="s">
        <v>310</v>
      </c>
      <c r="K5571" s="27" t="s">
        <v>5779</v>
      </c>
      <c r="L5571" s="27" t="s">
        <v>6116</v>
      </c>
      <c r="M5571" t="s">
        <v>31</v>
      </c>
      <c r="N5571" t="s">
        <v>188</v>
      </c>
      <c r="O5571" t="s">
        <v>188</v>
      </c>
      <c r="P5571" t="s">
        <v>5459</v>
      </c>
      <c r="Q5571" t="s">
        <v>315</v>
      </c>
      <c r="R5571" t="str">
        <f>IF(database_public_cloud_VMs[[#This Row],[Azure Environment]]="Enterprise Agreement","Licence Included","Bring Your Own Licence")</f>
        <v>Licence Included</v>
      </c>
      <c r="S5571" t="s">
        <v>5460</v>
      </c>
      <c r="T5571" t="s">
        <v>5461</v>
      </c>
      <c r="U5571" t="s">
        <v>5462</v>
      </c>
      <c r="V5571" t="s">
        <v>5461</v>
      </c>
      <c r="W5571" t="s">
        <v>182</v>
      </c>
      <c r="X5571" t="s">
        <v>183</v>
      </c>
      <c r="Y5571" s="28">
        <v>0.21429999999999999</v>
      </c>
      <c r="Z5571" t="s">
        <v>5463</v>
      </c>
      <c r="AA5571" s="29">
        <f>IF(database_public_cloud_VMs[[#This Row],[Currency]]="USD",(database_public_cloud_VMs[[#This Row],[Rate]]*param_exchange_rate)/(1+param_discount_aws),database_public_cloud_VMs[[#This Row],[Rate]])</f>
        <v>0.21429999999999999</v>
      </c>
    </row>
    <row r="5572" spans="1:27" x14ac:dyDescent="0.45">
      <c r="A5572" s="24" t="s">
        <v>6192</v>
      </c>
      <c r="B5572" t="s">
        <v>55</v>
      </c>
      <c r="C5572" s="25" t="s">
        <v>5454</v>
      </c>
      <c r="D5572" t="s">
        <v>170</v>
      </c>
      <c r="E5572" t="s">
        <v>6114</v>
      </c>
      <c r="F5572" t="s">
        <v>6115</v>
      </c>
      <c r="G5572" s="26">
        <v>1</v>
      </c>
      <c r="H5572" s="26">
        <v>3.5</v>
      </c>
      <c r="I5572" s="26">
        <v>50</v>
      </c>
      <c r="J5572" s="27" t="s">
        <v>310</v>
      </c>
      <c r="K5572" s="27" t="s">
        <v>5779</v>
      </c>
      <c r="L5572" s="27" t="s">
        <v>6116</v>
      </c>
      <c r="M5572" t="s">
        <v>31</v>
      </c>
      <c r="N5572" t="s">
        <v>188</v>
      </c>
      <c r="O5572" t="s">
        <v>188</v>
      </c>
      <c r="P5572" t="s">
        <v>5459</v>
      </c>
      <c r="Q5572" t="s">
        <v>315</v>
      </c>
      <c r="R5572" t="str">
        <f>IF(database_public_cloud_VMs[[#This Row],[Azure Environment]]="Enterprise Agreement","Licence Included","Bring Your Own Licence")</f>
        <v>Licence Included</v>
      </c>
      <c r="S5572" t="s">
        <v>5460</v>
      </c>
      <c r="T5572" t="s">
        <v>5461</v>
      </c>
      <c r="U5572" t="s">
        <v>5465</v>
      </c>
      <c r="V5572" t="s">
        <v>5461</v>
      </c>
      <c r="W5572" t="s">
        <v>182</v>
      </c>
      <c r="X5572" t="s">
        <v>183</v>
      </c>
      <c r="Y5572" s="28">
        <v>0.17230000000000001</v>
      </c>
      <c r="Z5572" t="s">
        <v>5463</v>
      </c>
      <c r="AA5572" s="29">
        <f>IF(database_public_cloud_VMs[[#This Row],[Currency]]="USD",(database_public_cloud_VMs[[#This Row],[Rate]]*param_exchange_rate)/(1+param_discount_aws),database_public_cloud_VMs[[#This Row],[Rate]])</f>
        <v>0.17230000000000001</v>
      </c>
    </row>
    <row r="5573" spans="1:27" x14ac:dyDescent="0.45">
      <c r="A5573" s="24" t="s">
        <v>6193</v>
      </c>
      <c r="B5573" t="s">
        <v>55</v>
      </c>
      <c r="C5573" s="25" t="s">
        <v>5454</v>
      </c>
      <c r="D5573" t="s">
        <v>170</v>
      </c>
      <c r="E5573" t="s">
        <v>6114</v>
      </c>
      <c r="F5573" t="s">
        <v>6115</v>
      </c>
      <c r="G5573" s="26">
        <v>1</v>
      </c>
      <c r="H5573" s="26">
        <v>3.5</v>
      </c>
      <c r="I5573" s="26">
        <v>50</v>
      </c>
      <c r="J5573" s="27" t="s">
        <v>310</v>
      </c>
      <c r="K5573" s="27" t="s">
        <v>5779</v>
      </c>
      <c r="L5573" s="27" t="s">
        <v>6116</v>
      </c>
      <c r="M5573" t="s">
        <v>31</v>
      </c>
      <c r="N5573" t="s">
        <v>177</v>
      </c>
      <c r="O5573" t="s">
        <v>178</v>
      </c>
      <c r="P5573" t="s">
        <v>5459</v>
      </c>
      <c r="Q5573" t="s">
        <v>315</v>
      </c>
      <c r="R5573" t="str">
        <f>IF(database_public_cloud_VMs[[#This Row],[Azure Environment]]="Enterprise Agreement","Licence Included","Bring Your Own Licence")</f>
        <v>Licence Included</v>
      </c>
      <c r="S5573" t="s">
        <v>5460</v>
      </c>
      <c r="T5573" t="s">
        <v>5461</v>
      </c>
      <c r="U5573" t="s">
        <v>5465</v>
      </c>
      <c r="V5573" t="s">
        <v>5461</v>
      </c>
      <c r="W5573" t="s">
        <v>182</v>
      </c>
      <c r="X5573" t="s">
        <v>183</v>
      </c>
      <c r="Y5573" s="28" t="s">
        <v>5467</v>
      </c>
      <c r="Z5573" t="s">
        <v>5463</v>
      </c>
      <c r="AA557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574" spans="1:27" x14ac:dyDescent="0.45">
      <c r="A5574" s="24" t="s">
        <v>6194</v>
      </c>
      <c r="B5574" t="s">
        <v>55</v>
      </c>
      <c r="C5574" s="25" t="s">
        <v>5454</v>
      </c>
      <c r="D5574" t="s">
        <v>170</v>
      </c>
      <c r="E5574" t="s">
        <v>6114</v>
      </c>
      <c r="F5574" t="s">
        <v>6115</v>
      </c>
      <c r="G5574" s="26">
        <v>1</v>
      </c>
      <c r="H5574" s="26">
        <v>3.5</v>
      </c>
      <c r="I5574" s="26">
        <v>50</v>
      </c>
      <c r="J5574" s="27" t="s">
        <v>310</v>
      </c>
      <c r="K5574" s="27" t="s">
        <v>5779</v>
      </c>
      <c r="L5574" s="27" t="s">
        <v>6116</v>
      </c>
      <c r="M5574" t="s">
        <v>31</v>
      </c>
      <c r="N5574" t="s">
        <v>177</v>
      </c>
      <c r="O5574" t="s">
        <v>185</v>
      </c>
      <c r="P5574" t="s">
        <v>5459</v>
      </c>
      <c r="Q5574" t="s">
        <v>315</v>
      </c>
      <c r="R5574" t="str">
        <f>IF(database_public_cloud_VMs[[#This Row],[Azure Environment]]="Enterprise Agreement","Licence Included","Bring Your Own Licence")</f>
        <v>Licence Included</v>
      </c>
      <c r="S5574" t="s">
        <v>5460</v>
      </c>
      <c r="T5574" t="s">
        <v>5461</v>
      </c>
      <c r="U5574" t="s">
        <v>5465</v>
      </c>
      <c r="V5574" t="s">
        <v>5461</v>
      </c>
      <c r="W5574" t="s">
        <v>182</v>
      </c>
      <c r="X5574" t="s">
        <v>183</v>
      </c>
      <c r="Y5574" s="28" t="s">
        <v>5467</v>
      </c>
      <c r="Z5574" t="s">
        <v>5463</v>
      </c>
      <c r="AA557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575" spans="1:27" x14ac:dyDescent="0.45">
      <c r="A5575" s="24" t="s">
        <v>6195</v>
      </c>
      <c r="B5575" t="s">
        <v>55</v>
      </c>
      <c r="C5575" s="25" t="s">
        <v>5454</v>
      </c>
      <c r="D5575" t="s">
        <v>170</v>
      </c>
      <c r="E5575" t="s">
        <v>6114</v>
      </c>
      <c r="F5575" t="s">
        <v>6115</v>
      </c>
      <c r="G5575" s="26">
        <v>1</v>
      </c>
      <c r="H5575" s="26">
        <v>3.5</v>
      </c>
      <c r="I5575" s="26">
        <v>50</v>
      </c>
      <c r="J5575" s="27" t="s">
        <v>310</v>
      </c>
      <c r="K5575" s="27" t="s">
        <v>5779</v>
      </c>
      <c r="L5575" s="27" t="s">
        <v>6116</v>
      </c>
      <c r="M5575" t="s">
        <v>31</v>
      </c>
      <c r="N5575" t="s">
        <v>188</v>
      </c>
      <c r="O5575" t="s">
        <v>188</v>
      </c>
      <c r="P5575" t="s">
        <v>5459</v>
      </c>
      <c r="Q5575" t="s">
        <v>315</v>
      </c>
      <c r="R5575" t="str">
        <f>IF(database_public_cloud_VMs[[#This Row],[Azure Environment]]="Enterprise Agreement","Licence Included","Bring Your Own Licence")</f>
        <v>Bring Your Own Licence</v>
      </c>
      <c r="S5575" t="s">
        <v>5599</v>
      </c>
      <c r="T5575" t="s">
        <v>5461</v>
      </c>
      <c r="U5575" t="s">
        <v>5462</v>
      </c>
      <c r="V5575" t="s">
        <v>5461</v>
      </c>
      <c r="W5575" t="s">
        <v>182</v>
      </c>
      <c r="X5575" t="s">
        <v>183</v>
      </c>
      <c r="Y5575" s="28" t="s">
        <v>5600</v>
      </c>
      <c r="Z5575" t="s">
        <v>5463</v>
      </c>
      <c r="AA557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576" spans="1:27" x14ac:dyDescent="0.45">
      <c r="A5576" s="24" t="s">
        <v>6196</v>
      </c>
      <c r="B5576" t="s">
        <v>55</v>
      </c>
      <c r="C5576" s="25" t="s">
        <v>5454</v>
      </c>
      <c r="D5576" t="s">
        <v>170</v>
      </c>
      <c r="E5576" t="s">
        <v>6114</v>
      </c>
      <c r="F5576" t="s">
        <v>6115</v>
      </c>
      <c r="G5576" s="26">
        <v>1</v>
      </c>
      <c r="H5576" s="26">
        <v>3.5</v>
      </c>
      <c r="I5576" s="26">
        <v>50</v>
      </c>
      <c r="J5576" s="27" t="s">
        <v>310</v>
      </c>
      <c r="K5576" s="27" t="s">
        <v>5779</v>
      </c>
      <c r="L5576" s="27" t="s">
        <v>6116</v>
      </c>
      <c r="M5576" t="s">
        <v>31</v>
      </c>
      <c r="N5576" t="s">
        <v>188</v>
      </c>
      <c r="O5576" t="s">
        <v>188</v>
      </c>
      <c r="P5576" t="s">
        <v>5459</v>
      </c>
      <c r="Q5576" t="s">
        <v>315</v>
      </c>
      <c r="R5576" t="str">
        <f>IF(database_public_cloud_VMs[[#This Row],[Azure Environment]]="Enterprise Agreement","Licence Included","Bring Your Own Licence")</f>
        <v>Bring Your Own Licence</v>
      </c>
      <c r="S5576" t="s">
        <v>5599</v>
      </c>
      <c r="T5576" t="s">
        <v>5461</v>
      </c>
      <c r="U5576" t="s">
        <v>5465</v>
      </c>
      <c r="V5576" t="s">
        <v>5461</v>
      </c>
      <c r="W5576" t="s">
        <v>182</v>
      </c>
      <c r="X5576" t="s">
        <v>183</v>
      </c>
      <c r="Y5576" s="28">
        <v>0.1027</v>
      </c>
      <c r="Z5576" t="s">
        <v>5463</v>
      </c>
      <c r="AA5576" s="29">
        <f>IF(database_public_cloud_VMs[[#This Row],[Currency]]="USD",(database_public_cloud_VMs[[#This Row],[Rate]]*param_exchange_rate)/(1+param_discount_aws),database_public_cloud_VMs[[#This Row],[Rate]])</f>
        <v>0.1027</v>
      </c>
    </row>
    <row r="5577" spans="1:27" x14ac:dyDescent="0.45">
      <c r="A5577" s="24" t="s">
        <v>6197</v>
      </c>
      <c r="B5577" t="s">
        <v>55</v>
      </c>
      <c r="C5577" s="25" t="s">
        <v>5454</v>
      </c>
      <c r="D5577" t="s">
        <v>170</v>
      </c>
      <c r="E5577" t="s">
        <v>6114</v>
      </c>
      <c r="F5577" t="s">
        <v>6115</v>
      </c>
      <c r="G5577" s="26">
        <v>1</v>
      </c>
      <c r="H5577" s="26">
        <v>3.5</v>
      </c>
      <c r="I5577" s="26">
        <v>50</v>
      </c>
      <c r="J5577" s="27" t="s">
        <v>310</v>
      </c>
      <c r="K5577" s="27" t="s">
        <v>5779</v>
      </c>
      <c r="L5577" s="27" t="s">
        <v>6116</v>
      </c>
      <c r="M5577" t="s">
        <v>31</v>
      </c>
      <c r="N5577" t="s">
        <v>177</v>
      </c>
      <c r="O5577" t="s">
        <v>178</v>
      </c>
      <c r="P5577" t="s">
        <v>5459</v>
      </c>
      <c r="Q5577" t="s">
        <v>315</v>
      </c>
      <c r="R5577" t="str">
        <f>IF(database_public_cloud_VMs[[#This Row],[Azure Environment]]="Enterprise Agreement","Licence Included","Bring Your Own Licence")</f>
        <v>Bring Your Own Licence</v>
      </c>
      <c r="S5577" t="s">
        <v>5599</v>
      </c>
      <c r="T5577" t="s">
        <v>5461</v>
      </c>
      <c r="U5577" t="s">
        <v>5465</v>
      </c>
      <c r="V5577" t="s">
        <v>5461</v>
      </c>
      <c r="W5577" t="s">
        <v>182</v>
      </c>
      <c r="X5577" t="s">
        <v>183</v>
      </c>
      <c r="Y5577" s="28" t="s">
        <v>5467</v>
      </c>
      <c r="Z5577" t="s">
        <v>5463</v>
      </c>
      <c r="AA557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578" spans="1:27" x14ac:dyDescent="0.45">
      <c r="A5578" s="24" t="s">
        <v>6198</v>
      </c>
      <c r="B5578" t="s">
        <v>55</v>
      </c>
      <c r="C5578" s="25" t="s">
        <v>5454</v>
      </c>
      <c r="D5578" t="s">
        <v>170</v>
      </c>
      <c r="E5578" t="s">
        <v>6114</v>
      </c>
      <c r="F5578" t="s">
        <v>6115</v>
      </c>
      <c r="G5578" s="26">
        <v>1</v>
      </c>
      <c r="H5578" s="26">
        <v>3.5</v>
      </c>
      <c r="I5578" s="26">
        <v>50</v>
      </c>
      <c r="J5578" s="27" t="s">
        <v>310</v>
      </c>
      <c r="K5578" s="27" t="s">
        <v>5779</v>
      </c>
      <c r="L5578" s="27" t="s">
        <v>6116</v>
      </c>
      <c r="M5578" t="s">
        <v>31</v>
      </c>
      <c r="N5578" t="s">
        <v>177</v>
      </c>
      <c r="O5578" t="s">
        <v>185</v>
      </c>
      <c r="P5578" t="s">
        <v>5459</v>
      </c>
      <c r="Q5578" t="s">
        <v>315</v>
      </c>
      <c r="R5578" t="str">
        <f>IF(database_public_cloud_VMs[[#This Row],[Azure Environment]]="Enterprise Agreement","Licence Included","Bring Your Own Licence")</f>
        <v>Bring Your Own Licence</v>
      </c>
      <c r="S5578" t="s">
        <v>5599</v>
      </c>
      <c r="T5578" t="s">
        <v>5461</v>
      </c>
      <c r="U5578" t="s">
        <v>5465</v>
      </c>
      <c r="V5578" t="s">
        <v>5461</v>
      </c>
      <c r="W5578" t="s">
        <v>182</v>
      </c>
      <c r="X5578" t="s">
        <v>183</v>
      </c>
      <c r="Y5578" s="28" t="s">
        <v>5467</v>
      </c>
      <c r="Z5578" t="s">
        <v>5463</v>
      </c>
      <c r="AA557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579" spans="1:27" x14ac:dyDescent="0.45">
      <c r="A5579" s="24" t="s">
        <v>6199</v>
      </c>
      <c r="B5579" t="s">
        <v>55</v>
      </c>
      <c r="C5579" s="25" t="s">
        <v>5454</v>
      </c>
      <c r="D5579" t="s">
        <v>170</v>
      </c>
      <c r="E5579" t="s">
        <v>6114</v>
      </c>
      <c r="F5579" t="s">
        <v>6115</v>
      </c>
      <c r="G5579" s="26">
        <v>1</v>
      </c>
      <c r="H5579" s="26">
        <v>3.5</v>
      </c>
      <c r="I5579" s="26">
        <v>50</v>
      </c>
      <c r="J5579" s="27" t="s">
        <v>310</v>
      </c>
      <c r="K5579" s="27" t="s">
        <v>5779</v>
      </c>
      <c r="L5579" s="27" t="s">
        <v>6116</v>
      </c>
      <c r="M5579" t="s">
        <v>31</v>
      </c>
      <c r="N5579" t="s">
        <v>188</v>
      </c>
      <c r="O5579" t="s">
        <v>188</v>
      </c>
      <c r="P5579" t="s">
        <v>5459</v>
      </c>
      <c r="Q5579" t="s">
        <v>315</v>
      </c>
      <c r="R5579" t="str">
        <f>IF(database_public_cloud_VMs[[#This Row],[Azure Environment]]="Enterprise Agreement","Licence Included","Bring Your Own Licence")</f>
        <v>Licence Included</v>
      </c>
      <c r="S5579" t="s">
        <v>5460</v>
      </c>
      <c r="T5579" t="s">
        <v>5471</v>
      </c>
      <c r="U5579" t="s">
        <v>5462</v>
      </c>
      <c r="V5579" t="s">
        <v>5461</v>
      </c>
      <c r="W5579" t="s">
        <v>182</v>
      </c>
      <c r="X5579" t="s">
        <v>183</v>
      </c>
      <c r="Y5579" s="28">
        <v>8.5199999999999998E-2</v>
      </c>
      <c r="Z5579" t="s">
        <v>5463</v>
      </c>
      <c r="AA5579" s="29">
        <f>IF(database_public_cloud_VMs[[#This Row],[Currency]]="USD",(database_public_cloud_VMs[[#This Row],[Rate]]*param_exchange_rate)/(1+param_discount_aws),database_public_cloud_VMs[[#This Row],[Rate]])</f>
        <v>8.5199999999999998E-2</v>
      </c>
    </row>
    <row r="5580" spans="1:27" x14ac:dyDescent="0.45">
      <c r="A5580" s="24" t="s">
        <v>6200</v>
      </c>
      <c r="B5580" t="s">
        <v>55</v>
      </c>
      <c r="C5580" s="25" t="s">
        <v>5454</v>
      </c>
      <c r="D5580" t="s">
        <v>170</v>
      </c>
      <c r="E5580" t="s">
        <v>6114</v>
      </c>
      <c r="F5580" t="s">
        <v>6115</v>
      </c>
      <c r="G5580" s="26">
        <v>1</v>
      </c>
      <c r="H5580" s="26">
        <v>3.5</v>
      </c>
      <c r="I5580" s="26">
        <v>50</v>
      </c>
      <c r="J5580" s="27" t="s">
        <v>310</v>
      </c>
      <c r="K5580" s="27" t="s">
        <v>5779</v>
      </c>
      <c r="L5580" s="27" t="s">
        <v>6116</v>
      </c>
      <c r="M5580" t="s">
        <v>31</v>
      </c>
      <c r="N5580" t="s">
        <v>188</v>
      </c>
      <c r="O5580" t="s">
        <v>188</v>
      </c>
      <c r="P5580" t="s">
        <v>5459</v>
      </c>
      <c r="Q5580" t="s">
        <v>315</v>
      </c>
      <c r="R5580" t="str">
        <f>IF(database_public_cloud_VMs[[#This Row],[Azure Environment]]="Enterprise Agreement","Licence Included","Bring Your Own Licence")</f>
        <v>Licence Included</v>
      </c>
      <c r="S5580" t="s">
        <v>5460</v>
      </c>
      <c r="T5580" t="s">
        <v>5471</v>
      </c>
      <c r="U5580" t="s">
        <v>5465</v>
      </c>
      <c r="V5580" t="s">
        <v>5461</v>
      </c>
      <c r="W5580" t="s">
        <v>182</v>
      </c>
      <c r="X5580" t="s">
        <v>183</v>
      </c>
      <c r="Y5580" s="28">
        <v>6.8500000000000005E-2</v>
      </c>
      <c r="Z5580" t="s">
        <v>5463</v>
      </c>
      <c r="AA5580" s="29">
        <f>IF(database_public_cloud_VMs[[#This Row],[Currency]]="USD",(database_public_cloud_VMs[[#This Row],[Rate]]*param_exchange_rate)/(1+param_discount_aws),database_public_cloud_VMs[[#This Row],[Rate]])</f>
        <v>6.8500000000000005E-2</v>
      </c>
    </row>
    <row r="5581" spans="1:27" x14ac:dyDescent="0.45">
      <c r="A5581" s="24" t="s">
        <v>6201</v>
      </c>
      <c r="B5581" t="s">
        <v>55</v>
      </c>
      <c r="C5581" s="25" t="s">
        <v>5454</v>
      </c>
      <c r="D5581" t="s">
        <v>170</v>
      </c>
      <c r="E5581" t="s">
        <v>6114</v>
      </c>
      <c r="F5581" t="s">
        <v>6115</v>
      </c>
      <c r="G5581" s="26">
        <v>1</v>
      </c>
      <c r="H5581" s="26">
        <v>3.5</v>
      </c>
      <c r="I5581" s="26">
        <v>50</v>
      </c>
      <c r="J5581" s="27" t="s">
        <v>310</v>
      </c>
      <c r="K5581" s="27" t="s">
        <v>5779</v>
      </c>
      <c r="L5581" s="27" t="s">
        <v>6116</v>
      </c>
      <c r="M5581" t="s">
        <v>31</v>
      </c>
      <c r="N5581" t="s">
        <v>177</v>
      </c>
      <c r="O5581" t="s">
        <v>178</v>
      </c>
      <c r="P5581" t="s">
        <v>5459</v>
      </c>
      <c r="Q5581" t="s">
        <v>315</v>
      </c>
      <c r="R5581" t="str">
        <f>IF(database_public_cloud_VMs[[#This Row],[Azure Environment]]="Enterprise Agreement","Licence Included","Bring Your Own Licence")</f>
        <v>Licence Included</v>
      </c>
      <c r="S5581" t="s">
        <v>5460</v>
      </c>
      <c r="T5581" t="s">
        <v>5471</v>
      </c>
      <c r="U5581" t="s">
        <v>5465</v>
      </c>
      <c r="V5581" t="s">
        <v>5461</v>
      </c>
      <c r="W5581" t="s">
        <v>182</v>
      </c>
      <c r="X5581" t="s">
        <v>183</v>
      </c>
      <c r="Y5581" s="28" t="s">
        <v>5467</v>
      </c>
      <c r="Z5581" t="s">
        <v>5463</v>
      </c>
      <c r="AA558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582" spans="1:27" x14ac:dyDescent="0.45">
      <c r="A5582" s="24" t="s">
        <v>6202</v>
      </c>
      <c r="B5582" t="s">
        <v>55</v>
      </c>
      <c r="C5582" s="25" t="s">
        <v>5454</v>
      </c>
      <c r="D5582" t="s">
        <v>170</v>
      </c>
      <c r="E5582" t="s">
        <v>6114</v>
      </c>
      <c r="F5582" t="s">
        <v>6115</v>
      </c>
      <c r="G5582" s="26">
        <v>1</v>
      </c>
      <c r="H5582" s="26">
        <v>3.5</v>
      </c>
      <c r="I5582" s="26">
        <v>50</v>
      </c>
      <c r="J5582" s="27" t="s">
        <v>310</v>
      </c>
      <c r="K5582" s="27" t="s">
        <v>5779</v>
      </c>
      <c r="L5582" s="27" t="s">
        <v>6116</v>
      </c>
      <c r="M5582" t="s">
        <v>31</v>
      </c>
      <c r="N5582" t="s">
        <v>177</v>
      </c>
      <c r="O5582" t="s">
        <v>185</v>
      </c>
      <c r="P5582" t="s">
        <v>5459</v>
      </c>
      <c r="Q5582" t="s">
        <v>315</v>
      </c>
      <c r="R5582" t="str">
        <f>IF(database_public_cloud_VMs[[#This Row],[Azure Environment]]="Enterprise Agreement","Licence Included","Bring Your Own Licence")</f>
        <v>Licence Included</v>
      </c>
      <c r="S5582" t="s">
        <v>5460</v>
      </c>
      <c r="T5582" t="s">
        <v>5471</v>
      </c>
      <c r="U5582" t="s">
        <v>5465</v>
      </c>
      <c r="V5582" t="s">
        <v>5461</v>
      </c>
      <c r="W5582" t="s">
        <v>182</v>
      </c>
      <c r="X5582" t="s">
        <v>183</v>
      </c>
      <c r="Y5582" s="28" t="s">
        <v>5467</v>
      </c>
      <c r="Z5582" t="s">
        <v>5463</v>
      </c>
      <c r="AA558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583" spans="1:27" x14ac:dyDescent="0.45">
      <c r="A5583" s="24" t="s">
        <v>6203</v>
      </c>
      <c r="B5583" t="s">
        <v>55</v>
      </c>
      <c r="C5583" s="25" t="s">
        <v>5454</v>
      </c>
      <c r="D5583" t="s">
        <v>170</v>
      </c>
      <c r="E5583" t="s">
        <v>6114</v>
      </c>
      <c r="F5583" t="s">
        <v>6115</v>
      </c>
      <c r="G5583" s="26">
        <v>1</v>
      </c>
      <c r="H5583" s="26">
        <v>3.5</v>
      </c>
      <c r="I5583" s="26">
        <v>50</v>
      </c>
      <c r="J5583" s="27" t="s">
        <v>310</v>
      </c>
      <c r="K5583" s="27" t="s">
        <v>5779</v>
      </c>
      <c r="L5583" s="27" t="s">
        <v>6116</v>
      </c>
      <c r="M5583" t="s">
        <v>31</v>
      </c>
      <c r="N5583" t="s">
        <v>188</v>
      </c>
      <c r="O5583" t="s">
        <v>188</v>
      </c>
      <c r="P5583" t="s">
        <v>5459</v>
      </c>
      <c r="Q5583" t="s">
        <v>315</v>
      </c>
      <c r="R5583" t="str">
        <f>IF(database_public_cloud_VMs[[#This Row],[Azure Environment]]="Enterprise Agreement","Licence Included","Bring Your Own Licence")</f>
        <v>Bring Your Own Licence</v>
      </c>
      <c r="S5583" t="s">
        <v>5599</v>
      </c>
      <c r="T5583" t="s">
        <v>5471</v>
      </c>
      <c r="U5583" t="s">
        <v>5462</v>
      </c>
      <c r="V5583" t="s">
        <v>5461</v>
      </c>
      <c r="W5583" t="s">
        <v>182</v>
      </c>
      <c r="X5583" t="s">
        <v>183</v>
      </c>
      <c r="Y5583" s="28" t="s">
        <v>5600</v>
      </c>
      <c r="Z5583" t="s">
        <v>5463</v>
      </c>
      <c r="AA558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584" spans="1:27" x14ac:dyDescent="0.45">
      <c r="A5584" s="24" t="s">
        <v>6204</v>
      </c>
      <c r="B5584" t="s">
        <v>55</v>
      </c>
      <c r="C5584" s="25" t="s">
        <v>5454</v>
      </c>
      <c r="D5584" t="s">
        <v>170</v>
      </c>
      <c r="E5584" t="s">
        <v>6114</v>
      </c>
      <c r="F5584" t="s">
        <v>6115</v>
      </c>
      <c r="G5584" s="26">
        <v>1</v>
      </c>
      <c r="H5584" s="26">
        <v>3.5</v>
      </c>
      <c r="I5584" s="26">
        <v>50</v>
      </c>
      <c r="J5584" s="27" t="s">
        <v>310</v>
      </c>
      <c r="K5584" s="27" t="s">
        <v>5779</v>
      </c>
      <c r="L5584" s="27" t="s">
        <v>6116</v>
      </c>
      <c r="M5584" t="s">
        <v>31</v>
      </c>
      <c r="N5584" t="s">
        <v>188</v>
      </c>
      <c r="O5584" t="s">
        <v>188</v>
      </c>
      <c r="P5584" t="s">
        <v>5459</v>
      </c>
      <c r="Q5584" t="s">
        <v>315</v>
      </c>
      <c r="R5584" t="str">
        <f>IF(database_public_cloud_VMs[[#This Row],[Azure Environment]]="Enterprise Agreement","Licence Included","Bring Your Own Licence")</f>
        <v>Bring Your Own Licence</v>
      </c>
      <c r="S5584" t="s">
        <v>5599</v>
      </c>
      <c r="T5584" t="s">
        <v>5471</v>
      </c>
      <c r="U5584" t="s">
        <v>5465</v>
      </c>
      <c r="V5584" t="s">
        <v>5461</v>
      </c>
      <c r="W5584" t="s">
        <v>182</v>
      </c>
      <c r="X5584" t="s">
        <v>183</v>
      </c>
      <c r="Y5584" s="28">
        <v>2.06E-2</v>
      </c>
      <c r="Z5584" t="s">
        <v>5463</v>
      </c>
      <c r="AA5584" s="29">
        <f>IF(database_public_cloud_VMs[[#This Row],[Currency]]="USD",(database_public_cloud_VMs[[#This Row],[Rate]]*param_exchange_rate)/(1+param_discount_aws),database_public_cloud_VMs[[#This Row],[Rate]])</f>
        <v>2.06E-2</v>
      </c>
    </row>
    <row r="5585" spans="1:27" x14ac:dyDescent="0.45">
      <c r="A5585" s="24" t="s">
        <v>6205</v>
      </c>
      <c r="B5585" t="s">
        <v>55</v>
      </c>
      <c r="C5585" s="25" t="s">
        <v>5454</v>
      </c>
      <c r="D5585" t="s">
        <v>170</v>
      </c>
      <c r="E5585" t="s">
        <v>6114</v>
      </c>
      <c r="F5585" t="s">
        <v>6115</v>
      </c>
      <c r="G5585" s="26">
        <v>1</v>
      </c>
      <c r="H5585" s="26">
        <v>3.5</v>
      </c>
      <c r="I5585" s="26">
        <v>50</v>
      </c>
      <c r="J5585" s="27" t="s">
        <v>310</v>
      </c>
      <c r="K5585" s="27" t="s">
        <v>5779</v>
      </c>
      <c r="L5585" s="27" t="s">
        <v>6116</v>
      </c>
      <c r="M5585" t="s">
        <v>31</v>
      </c>
      <c r="N5585" t="s">
        <v>177</v>
      </c>
      <c r="O5585" t="s">
        <v>178</v>
      </c>
      <c r="P5585" t="s">
        <v>5459</v>
      </c>
      <c r="Q5585" t="s">
        <v>315</v>
      </c>
      <c r="R5585" t="str">
        <f>IF(database_public_cloud_VMs[[#This Row],[Azure Environment]]="Enterprise Agreement","Licence Included","Bring Your Own Licence")</f>
        <v>Bring Your Own Licence</v>
      </c>
      <c r="S5585" t="s">
        <v>5599</v>
      </c>
      <c r="T5585" t="s">
        <v>5471</v>
      </c>
      <c r="U5585" t="s">
        <v>5465</v>
      </c>
      <c r="V5585" t="s">
        <v>5461</v>
      </c>
      <c r="W5585" t="s">
        <v>182</v>
      </c>
      <c r="X5585" t="s">
        <v>183</v>
      </c>
      <c r="Y5585" s="28" t="s">
        <v>5467</v>
      </c>
      <c r="Z5585" t="s">
        <v>5463</v>
      </c>
      <c r="AA558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586" spans="1:27" x14ac:dyDescent="0.45">
      <c r="A5586" s="24" t="s">
        <v>6206</v>
      </c>
      <c r="B5586" t="s">
        <v>55</v>
      </c>
      <c r="C5586" s="25" t="s">
        <v>5454</v>
      </c>
      <c r="D5586" t="s">
        <v>170</v>
      </c>
      <c r="E5586" t="s">
        <v>6114</v>
      </c>
      <c r="F5586" t="s">
        <v>6115</v>
      </c>
      <c r="G5586" s="26">
        <v>1</v>
      </c>
      <c r="H5586" s="26">
        <v>3.5</v>
      </c>
      <c r="I5586" s="26">
        <v>50</v>
      </c>
      <c r="J5586" s="27" t="s">
        <v>310</v>
      </c>
      <c r="K5586" s="27" t="s">
        <v>5779</v>
      </c>
      <c r="L5586" s="27" t="s">
        <v>6116</v>
      </c>
      <c r="M5586" t="s">
        <v>31</v>
      </c>
      <c r="N5586" t="s">
        <v>177</v>
      </c>
      <c r="O5586" t="s">
        <v>185</v>
      </c>
      <c r="P5586" t="s">
        <v>5459</v>
      </c>
      <c r="Q5586" t="s">
        <v>315</v>
      </c>
      <c r="R5586" t="str">
        <f>IF(database_public_cloud_VMs[[#This Row],[Azure Environment]]="Enterprise Agreement","Licence Included","Bring Your Own Licence")</f>
        <v>Bring Your Own Licence</v>
      </c>
      <c r="S5586" t="s">
        <v>5599</v>
      </c>
      <c r="T5586" t="s">
        <v>5471</v>
      </c>
      <c r="U5586" t="s">
        <v>5465</v>
      </c>
      <c r="V5586" t="s">
        <v>5461</v>
      </c>
      <c r="W5586" t="s">
        <v>182</v>
      </c>
      <c r="X5586" t="s">
        <v>183</v>
      </c>
      <c r="Y5586" s="28" t="s">
        <v>5467</v>
      </c>
      <c r="Z5586" t="s">
        <v>5463</v>
      </c>
      <c r="AA558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587" spans="1:27" x14ac:dyDescent="0.45">
      <c r="A5587" s="24" t="s">
        <v>6207</v>
      </c>
      <c r="B5587" t="s">
        <v>55</v>
      </c>
      <c r="C5587" s="25" t="s">
        <v>5454</v>
      </c>
      <c r="D5587" t="s">
        <v>170</v>
      </c>
      <c r="E5587" t="s">
        <v>6114</v>
      </c>
      <c r="F5587" t="s">
        <v>6125</v>
      </c>
      <c r="G5587" s="26">
        <v>2</v>
      </c>
      <c r="H5587" s="26">
        <v>14</v>
      </c>
      <c r="I5587" s="26">
        <v>100</v>
      </c>
      <c r="J5587" s="27" t="s">
        <v>310</v>
      </c>
      <c r="K5587" s="27" t="s">
        <v>5779</v>
      </c>
      <c r="L5587" s="27" t="s">
        <v>5517</v>
      </c>
      <c r="M5587" t="s">
        <v>31</v>
      </c>
      <c r="N5587" t="s">
        <v>188</v>
      </c>
      <c r="O5587" t="s">
        <v>188</v>
      </c>
      <c r="P5587" t="s">
        <v>5459</v>
      </c>
      <c r="Q5587" t="s">
        <v>315</v>
      </c>
      <c r="R5587" t="str">
        <f>IF(database_public_cloud_VMs[[#This Row],[Azure Environment]]="Enterprise Agreement","Licence Included","Bring Your Own Licence")</f>
        <v>Licence Included</v>
      </c>
      <c r="S5587" t="s">
        <v>5460</v>
      </c>
      <c r="T5587" t="s">
        <v>5461</v>
      </c>
      <c r="U5587" t="s">
        <v>5462</v>
      </c>
      <c r="V5587" t="s">
        <v>5461</v>
      </c>
      <c r="W5587" t="s">
        <v>182</v>
      </c>
      <c r="X5587" t="s">
        <v>183</v>
      </c>
      <c r="Y5587" s="28">
        <v>0.4204</v>
      </c>
      <c r="Z5587" t="s">
        <v>5463</v>
      </c>
      <c r="AA5587" s="29">
        <f>IF(database_public_cloud_VMs[[#This Row],[Currency]]="USD",(database_public_cloud_VMs[[#This Row],[Rate]]*param_exchange_rate)/(1+param_discount_aws),database_public_cloud_VMs[[#This Row],[Rate]])</f>
        <v>0.4204</v>
      </c>
    </row>
    <row r="5588" spans="1:27" x14ac:dyDescent="0.45">
      <c r="A5588" s="24" t="s">
        <v>6208</v>
      </c>
      <c r="B5588" t="s">
        <v>55</v>
      </c>
      <c r="C5588" s="25" t="s">
        <v>5454</v>
      </c>
      <c r="D5588" t="s">
        <v>170</v>
      </c>
      <c r="E5588" t="s">
        <v>6114</v>
      </c>
      <c r="F5588" t="s">
        <v>6125</v>
      </c>
      <c r="G5588" s="26">
        <v>2</v>
      </c>
      <c r="H5588" s="26">
        <v>14</v>
      </c>
      <c r="I5588" s="26">
        <v>100</v>
      </c>
      <c r="J5588" s="27" t="s">
        <v>310</v>
      </c>
      <c r="K5588" s="27" t="s">
        <v>5779</v>
      </c>
      <c r="L5588" s="27" t="s">
        <v>5517</v>
      </c>
      <c r="M5588" t="s">
        <v>31</v>
      </c>
      <c r="N5588" t="s">
        <v>188</v>
      </c>
      <c r="O5588" t="s">
        <v>188</v>
      </c>
      <c r="P5588" t="s">
        <v>5459</v>
      </c>
      <c r="Q5588" t="s">
        <v>315</v>
      </c>
      <c r="R5588" t="str">
        <f>IF(database_public_cloud_VMs[[#This Row],[Azure Environment]]="Enterprise Agreement","Licence Included","Bring Your Own Licence")</f>
        <v>Licence Included</v>
      </c>
      <c r="S5588" t="s">
        <v>5460</v>
      </c>
      <c r="T5588" t="s">
        <v>5461</v>
      </c>
      <c r="U5588" t="s">
        <v>5465</v>
      </c>
      <c r="V5588" t="s">
        <v>5461</v>
      </c>
      <c r="W5588" t="s">
        <v>182</v>
      </c>
      <c r="X5588" t="s">
        <v>183</v>
      </c>
      <c r="Y5588" s="28">
        <v>0.33800000000000002</v>
      </c>
      <c r="Z5588" t="s">
        <v>5463</v>
      </c>
      <c r="AA5588" s="29">
        <f>IF(database_public_cloud_VMs[[#This Row],[Currency]]="USD",(database_public_cloud_VMs[[#This Row],[Rate]]*param_exchange_rate)/(1+param_discount_aws),database_public_cloud_VMs[[#This Row],[Rate]])</f>
        <v>0.33800000000000002</v>
      </c>
    </row>
    <row r="5589" spans="1:27" x14ac:dyDescent="0.45">
      <c r="A5589" s="24" t="s">
        <v>6209</v>
      </c>
      <c r="B5589" t="s">
        <v>55</v>
      </c>
      <c r="C5589" s="25" t="s">
        <v>5454</v>
      </c>
      <c r="D5589" t="s">
        <v>170</v>
      </c>
      <c r="E5589" t="s">
        <v>6114</v>
      </c>
      <c r="F5589" t="s">
        <v>6125</v>
      </c>
      <c r="G5589" s="26">
        <v>2</v>
      </c>
      <c r="H5589" s="26">
        <v>14</v>
      </c>
      <c r="I5589" s="26">
        <v>100</v>
      </c>
      <c r="J5589" s="27" t="s">
        <v>310</v>
      </c>
      <c r="K5589" s="27" t="s">
        <v>5779</v>
      </c>
      <c r="L5589" s="27" t="s">
        <v>5517</v>
      </c>
      <c r="M5589" t="s">
        <v>31</v>
      </c>
      <c r="N5589" t="s">
        <v>177</v>
      </c>
      <c r="O5589" t="s">
        <v>178</v>
      </c>
      <c r="P5589" t="s">
        <v>5459</v>
      </c>
      <c r="Q5589" t="s">
        <v>315</v>
      </c>
      <c r="R5589" t="str">
        <f>IF(database_public_cloud_VMs[[#This Row],[Azure Environment]]="Enterprise Agreement","Licence Included","Bring Your Own Licence")</f>
        <v>Licence Included</v>
      </c>
      <c r="S5589" t="s">
        <v>5460</v>
      </c>
      <c r="T5589" t="s">
        <v>5461</v>
      </c>
      <c r="U5589" t="s">
        <v>5465</v>
      </c>
      <c r="V5589" t="s">
        <v>5461</v>
      </c>
      <c r="W5589" t="s">
        <v>182</v>
      </c>
      <c r="X5589" t="s">
        <v>183</v>
      </c>
      <c r="Y5589" s="28" t="s">
        <v>5467</v>
      </c>
      <c r="Z5589" t="s">
        <v>5463</v>
      </c>
      <c r="AA558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590" spans="1:27" x14ac:dyDescent="0.45">
      <c r="A5590" s="24" t="s">
        <v>6210</v>
      </c>
      <c r="B5590" t="s">
        <v>55</v>
      </c>
      <c r="C5590" s="25" t="s">
        <v>5454</v>
      </c>
      <c r="D5590" t="s">
        <v>170</v>
      </c>
      <c r="E5590" t="s">
        <v>6114</v>
      </c>
      <c r="F5590" t="s">
        <v>6125</v>
      </c>
      <c r="G5590" s="26">
        <v>2</v>
      </c>
      <c r="H5590" s="26">
        <v>14</v>
      </c>
      <c r="I5590" s="26">
        <v>100</v>
      </c>
      <c r="J5590" s="27" t="s">
        <v>310</v>
      </c>
      <c r="K5590" s="27" t="s">
        <v>5779</v>
      </c>
      <c r="L5590" s="27" t="s">
        <v>5517</v>
      </c>
      <c r="M5590" t="s">
        <v>31</v>
      </c>
      <c r="N5590" t="s">
        <v>177</v>
      </c>
      <c r="O5590" t="s">
        <v>185</v>
      </c>
      <c r="P5590" t="s">
        <v>5459</v>
      </c>
      <c r="Q5590" t="s">
        <v>315</v>
      </c>
      <c r="R5590" t="str">
        <f>IF(database_public_cloud_VMs[[#This Row],[Azure Environment]]="Enterprise Agreement","Licence Included","Bring Your Own Licence")</f>
        <v>Licence Included</v>
      </c>
      <c r="S5590" t="s">
        <v>5460</v>
      </c>
      <c r="T5590" t="s">
        <v>5461</v>
      </c>
      <c r="U5590" t="s">
        <v>5465</v>
      </c>
      <c r="V5590" t="s">
        <v>5461</v>
      </c>
      <c r="W5590" t="s">
        <v>182</v>
      </c>
      <c r="X5590" t="s">
        <v>183</v>
      </c>
      <c r="Y5590" s="28" t="s">
        <v>5467</v>
      </c>
      <c r="Z5590" t="s">
        <v>5463</v>
      </c>
      <c r="AA559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591" spans="1:27" x14ac:dyDescent="0.45">
      <c r="A5591" s="24" t="s">
        <v>6211</v>
      </c>
      <c r="B5591" t="s">
        <v>55</v>
      </c>
      <c r="C5591" s="25" t="s">
        <v>5454</v>
      </c>
      <c r="D5591" t="s">
        <v>170</v>
      </c>
      <c r="E5591" t="s">
        <v>6114</v>
      </c>
      <c r="F5591" t="s">
        <v>6125</v>
      </c>
      <c r="G5591" s="26">
        <v>2</v>
      </c>
      <c r="H5591" s="26">
        <v>14</v>
      </c>
      <c r="I5591" s="26">
        <v>100</v>
      </c>
      <c r="J5591" s="27" t="s">
        <v>310</v>
      </c>
      <c r="K5591" s="27" t="s">
        <v>5779</v>
      </c>
      <c r="L5591" s="27" t="s">
        <v>5517</v>
      </c>
      <c r="M5591" t="s">
        <v>31</v>
      </c>
      <c r="N5591" t="s">
        <v>188</v>
      </c>
      <c r="O5591" t="s">
        <v>188</v>
      </c>
      <c r="P5591" t="s">
        <v>5459</v>
      </c>
      <c r="Q5591" t="s">
        <v>315</v>
      </c>
      <c r="R5591" t="str">
        <f>IF(database_public_cloud_VMs[[#This Row],[Azure Environment]]="Enterprise Agreement","Licence Included","Bring Your Own Licence")</f>
        <v>Bring Your Own Licence</v>
      </c>
      <c r="S5591" t="s">
        <v>5599</v>
      </c>
      <c r="T5591" t="s">
        <v>5461</v>
      </c>
      <c r="U5591" t="s">
        <v>5462</v>
      </c>
      <c r="V5591" t="s">
        <v>5461</v>
      </c>
      <c r="W5591" t="s">
        <v>182</v>
      </c>
      <c r="X5591" t="s">
        <v>183</v>
      </c>
      <c r="Y5591" s="28" t="s">
        <v>5600</v>
      </c>
      <c r="Z5591" t="s">
        <v>5463</v>
      </c>
      <c r="AA559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592" spans="1:27" x14ac:dyDescent="0.45">
      <c r="A5592" s="24" t="s">
        <v>6212</v>
      </c>
      <c r="B5592" t="s">
        <v>55</v>
      </c>
      <c r="C5592" s="25" t="s">
        <v>5454</v>
      </c>
      <c r="D5592" t="s">
        <v>170</v>
      </c>
      <c r="E5592" t="s">
        <v>6114</v>
      </c>
      <c r="F5592" t="s">
        <v>6125</v>
      </c>
      <c r="G5592" s="26">
        <v>2</v>
      </c>
      <c r="H5592" s="26">
        <v>14</v>
      </c>
      <c r="I5592" s="26">
        <v>100</v>
      </c>
      <c r="J5592" s="27" t="s">
        <v>310</v>
      </c>
      <c r="K5592" s="27" t="s">
        <v>5779</v>
      </c>
      <c r="L5592" s="27" t="s">
        <v>5517</v>
      </c>
      <c r="M5592" t="s">
        <v>31</v>
      </c>
      <c r="N5592" t="s">
        <v>188</v>
      </c>
      <c r="O5592" t="s">
        <v>188</v>
      </c>
      <c r="P5592" t="s">
        <v>5459</v>
      </c>
      <c r="Q5592" t="s">
        <v>315</v>
      </c>
      <c r="R5592" t="str">
        <f>IF(database_public_cloud_VMs[[#This Row],[Azure Environment]]="Enterprise Agreement","Licence Included","Bring Your Own Licence")</f>
        <v>Bring Your Own Licence</v>
      </c>
      <c r="S5592" t="s">
        <v>5599</v>
      </c>
      <c r="T5592" t="s">
        <v>5461</v>
      </c>
      <c r="U5592" t="s">
        <v>5465</v>
      </c>
      <c r="V5592" t="s">
        <v>5461</v>
      </c>
      <c r="W5592" t="s">
        <v>182</v>
      </c>
      <c r="X5592" t="s">
        <v>183</v>
      </c>
      <c r="Y5592" s="28">
        <v>0.23100000000000001</v>
      </c>
      <c r="Z5592" t="s">
        <v>5463</v>
      </c>
      <c r="AA5592" s="29">
        <f>IF(database_public_cloud_VMs[[#This Row],[Currency]]="USD",(database_public_cloud_VMs[[#This Row],[Rate]]*param_exchange_rate)/(1+param_discount_aws),database_public_cloud_VMs[[#This Row],[Rate]])</f>
        <v>0.23100000000000001</v>
      </c>
    </row>
    <row r="5593" spans="1:27" x14ac:dyDescent="0.45">
      <c r="A5593" s="24" t="s">
        <v>6213</v>
      </c>
      <c r="B5593" t="s">
        <v>55</v>
      </c>
      <c r="C5593" s="25" t="s">
        <v>5454</v>
      </c>
      <c r="D5593" t="s">
        <v>170</v>
      </c>
      <c r="E5593" t="s">
        <v>6114</v>
      </c>
      <c r="F5593" t="s">
        <v>6125</v>
      </c>
      <c r="G5593" s="26">
        <v>2</v>
      </c>
      <c r="H5593" s="26">
        <v>14</v>
      </c>
      <c r="I5593" s="26">
        <v>100</v>
      </c>
      <c r="J5593" s="27" t="s">
        <v>310</v>
      </c>
      <c r="K5593" s="27" t="s">
        <v>5779</v>
      </c>
      <c r="L5593" s="27" t="s">
        <v>5517</v>
      </c>
      <c r="M5593" t="s">
        <v>31</v>
      </c>
      <c r="N5593" t="s">
        <v>177</v>
      </c>
      <c r="O5593" t="s">
        <v>178</v>
      </c>
      <c r="P5593" t="s">
        <v>5459</v>
      </c>
      <c r="Q5593" t="s">
        <v>315</v>
      </c>
      <c r="R5593" t="str">
        <f>IF(database_public_cloud_VMs[[#This Row],[Azure Environment]]="Enterprise Agreement","Licence Included","Bring Your Own Licence")</f>
        <v>Bring Your Own Licence</v>
      </c>
      <c r="S5593" t="s">
        <v>5599</v>
      </c>
      <c r="T5593" t="s">
        <v>5461</v>
      </c>
      <c r="U5593" t="s">
        <v>5465</v>
      </c>
      <c r="V5593" t="s">
        <v>5461</v>
      </c>
      <c r="W5593" t="s">
        <v>182</v>
      </c>
      <c r="X5593" t="s">
        <v>183</v>
      </c>
      <c r="Y5593" s="28" t="s">
        <v>5467</v>
      </c>
      <c r="Z5593" t="s">
        <v>5463</v>
      </c>
      <c r="AA559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594" spans="1:27" x14ac:dyDescent="0.45">
      <c r="A5594" s="24" t="s">
        <v>6214</v>
      </c>
      <c r="B5594" t="s">
        <v>55</v>
      </c>
      <c r="C5594" s="25" t="s">
        <v>5454</v>
      </c>
      <c r="D5594" t="s">
        <v>170</v>
      </c>
      <c r="E5594" t="s">
        <v>6114</v>
      </c>
      <c r="F5594" t="s">
        <v>6125</v>
      </c>
      <c r="G5594" s="26">
        <v>2</v>
      </c>
      <c r="H5594" s="26">
        <v>14</v>
      </c>
      <c r="I5594" s="26">
        <v>100</v>
      </c>
      <c r="J5594" s="27" t="s">
        <v>310</v>
      </c>
      <c r="K5594" s="27" t="s">
        <v>5779</v>
      </c>
      <c r="L5594" s="27" t="s">
        <v>5517</v>
      </c>
      <c r="M5594" t="s">
        <v>31</v>
      </c>
      <c r="N5594" t="s">
        <v>177</v>
      </c>
      <c r="O5594" t="s">
        <v>185</v>
      </c>
      <c r="P5594" t="s">
        <v>5459</v>
      </c>
      <c r="Q5594" t="s">
        <v>315</v>
      </c>
      <c r="R5594" t="str">
        <f>IF(database_public_cloud_VMs[[#This Row],[Azure Environment]]="Enterprise Agreement","Licence Included","Bring Your Own Licence")</f>
        <v>Bring Your Own Licence</v>
      </c>
      <c r="S5594" t="s">
        <v>5599</v>
      </c>
      <c r="T5594" t="s">
        <v>5461</v>
      </c>
      <c r="U5594" t="s">
        <v>5465</v>
      </c>
      <c r="V5594" t="s">
        <v>5461</v>
      </c>
      <c r="W5594" t="s">
        <v>182</v>
      </c>
      <c r="X5594" t="s">
        <v>183</v>
      </c>
      <c r="Y5594" s="28" t="s">
        <v>5467</v>
      </c>
      <c r="Z5594" t="s">
        <v>5463</v>
      </c>
      <c r="AA559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595" spans="1:27" x14ac:dyDescent="0.45">
      <c r="A5595" s="24" t="s">
        <v>6215</v>
      </c>
      <c r="B5595" t="s">
        <v>55</v>
      </c>
      <c r="C5595" s="25" t="s">
        <v>5454</v>
      </c>
      <c r="D5595" t="s">
        <v>170</v>
      </c>
      <c r="E5595" t="s">
        <v>6114</v>
      </c>
      <c r="F5595" t="s">
        <v>6125</v>
      </c>
      <c r="G5595" s="26">
        <v>2</v>
      </c>
      <c r="H5595" s="26">
        <v>14</v>
      </c>
      <c r="I5595" s="26">
        <v>100</v>
      </c>
      <c r="J5595" s="27" t="s">
        <v>310</v>
      </c>
      <c r="K5595" s="27" t="s">
        <v>5779</v>
      </c>
      <c r="L5595" s="27" t="s">
        <v>5517</v>
      </c>
      <c r="M5595" t="s">
        <v>31</v>
      </c>
      <c r="N5595" t="s">
        <v>188</v>
      </c>
      <c r="O5595" t="s">
        <v>188</v>
      </c>
      <c r="P5595" t="s">
        <v>5459</v>
      </c>
      <c r="Q5595" t="s">
        <v>315</v>
      </c>
      <c r="R5595" t="str">
        <f>IF(database_public_cloud_VMs[[#This Row],[Azure Environment]]="Enterprise Agreement","Licence Included","Bring Your Own Licence")</f>
        <v>Licence Included</v>
      </c>
      <c r="S5595" t="s">
        <v>5460</v>
      </c>
      <c r="T5595" t="s">
        <v>5471</v>
      </c>
      <c r="U5595" t="s">
        <v>5462</v>
      </c>
      <c r="V5595" t="s">
        <v>5461</v>
      </c>
      <c r="W5595" t="s">
        <v>182</v>
      </c>
      <c r="X5595" t="s">
        <v>183</v>
      </c>
      <c r="Y5595" s="28">
        <v>0.1676</v>
      </c>
      <c r="Z5595" t="s">
        <v>5463</v>
      </c>
      <c r="AA5595" s="29">
        <f>IF(database_public_cloud_VMs[[#This Row],[Currency]]="USD",(database_public_cloud_VMs[[#This Row],[Rate]]*param_exchange_rate)/(1+param_discount_aws),database_public_cloud_VMs[[#This Row],[Rate]])</f>
        <v>0.1676</v>
      </c>
    </row>
    <row r="5596" spans="1:27" x14ac:dyDescent="0.45">
      <c r="A5596" s="24" t="s">
        <v>6216</v>
      </c>
      <c r="B5596" t="s">
        <v>55</v>
      </c>
      <c r="C5596" s="25" t="s">
        <v>5454</v>
      </c>
      <c r="D5596" t="s">
        <v>170</v>
      </c>
      <c r="E5596" t="s">
        <v>6114</v>
      </c>
      <c r="F5596" t="s">
        <v>6125</v>
      </c>
      <c r="G5596" s="26">
        <v>2</v>
      </c>
      <c r="H5596" s="26">
        <v>14</v>
      </c>
      <c r="I5596" s="26">
        <v>100</v>
      </c>
      <c r="J5596" s="27" t="s">
        <v>310</v>
      </c>
      <c r="K5596" s="27" t="s">
        <v>5779</v>
      </c>
      <c r="L5596" s="27" t="s">
        <v>5517</v>
      </c>
      <c r="M5596" t="s">
        <v>31</v>
      </c>
      <c r="N5596" t="s">
        <v>188</v>
      </c>
      <c r="O5596" t="s">
        <v>188</v>
      </c>
      <c r="P5596" t="s">
        <v>5459</v>
      </c>
      <c r="Q5596" t="s">
        <v>315</v>
      </c>
      <c r="R5596" t="str">
        <f>IF(database_public_cloud_VMs[[#This Row],[Azure Environment]]="Enterprise Agreement","Licence Included","Bring Your Own Licence")</f>
        <v>Licence Included</v>
      </c>
      <c r="S5596" t="s">
        <v>5460</v>
      </c>
      <c r="T5596" t="s">
        <v>5471</v>
      </c>
      <c r="U5596" t="s">
        <v>5465</v>
      </c>
      <c r="V5596" t="s">
        <v>5461</v>
      </c>
      <c r="W5596" t="s">
        <v>182</v>
      </c>
      <c r="X5596" t="s">
        <v>183</v>
      </c>
      <c r="Y5596" s="28">
        <v>0.13500000000000001</v>
      </c>
      <c r="Z5596" t="s">
        <v>5463</v>
      </c>
      <c r="AA5596" s="29">
        <f>IF(database_public_cloud_VMs[[#This Row],[Currency]]="USD",(database_public_cloud_VMs[[#This Row],[Rate]]*param_exchange_rate)/(1+param_discount_aws),database_public_cloud_VMs[[#This Row],[Rate]])</f>
        <v>0.13500000000000001</v>
      </c>
    </row>
    <row r="5597" spans="1:27" x14ac:dyDescent="0.45">
      <c r="A5597" s="24" t="s">
        <v>6217</v>
      </c>
      <c r="B5597" t="s">
        <v>55</v>
      </c>
      <c r="C5597" s="25" t="s">
        <v>5454</v>
      </c>
      <c r="D5597" t="s">
        <v>170</v>
      </c>
      <c r="E5597" t="s">
        <v>6114</v>
      </c>
      <c r="F5597" t="s">
        <v>6125</v>
      </c>
      <c r="G5597" s="26">
        <v>2</v>
      </c>
      <c r="H5597" s="26">
        <v>14</v>
      </c>
      <c r="I5597" s="26">
        <v>100</v>
      </c>
      <c r="J5597" s="27" t="s">
        <v>310</v>
      </c>
      <c r="K5597" s="27" t="s">
        <v>5779</v>
      </c>
      <c r="L5597" s="27" t="s">
        <v>5517</v>
      </c>
      <c r="M5597" t="s">
        <v>31</v>
      </c>
      <c r="N5597" t="s">
        <v>177</v>
      </c>
      <c r="O5597" t="s">
        <v>178</v>
      </c>
      <c r="P5597" t="s">
        <v>5459</v>
      </c>
      <c r="Q5597" t="s">
        <v>315</v>
      </c>
      <c r="R5597" t="str">
        <f>IF(database_public_cloud_VMs[[#This Row],[Azure Environment]]="Enterprise Agreement","Licence Included","Bring Your Own Licence")</f>
        <v>Licence Included</v>
      </c>
      <c r="S5597" t="s">
        <v>5460</v>
      </c>
      <c r="T5597" t="s">
        <v>5471</v>
      </c>
      <c r="U5597" t="s">
        <v>5465</v>
      </c>
      <c r="V5597" t="s">
        <v>5461</v>
      </c>
      <c r="W5597" t="s">
        <v>182</v>
      </c>
      <c r="X5597" t="s">
        <v>183</v>
      </c>
      <c r="Y5597" s="28" t="s">
        <v>5467</v>
      </c>
      <c r="Z5597" t="s">
        <v>5463</v>
      </c>
      <c r="AA559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598" spans="1:27" x14ac:dyDescent="0.45">
      <c r="A5598" s="24" t="s">
        <v>6218</v>
      </c>
      <c r="B5598" t="s">
        <v>55</v>
      </c>
      <c r="C5598" s="25" t="s">
        <v>5454</v>
      </c>
      <c r="D5598" t="s">
        <v>170</v>
      </c>
      <c r="E5598" t="s">
        <v>6114</v>
      </c>
      <c r="F5598" t="s">
        <v>6125</v>
      </c>
      <c r="G5598" s="26">
        <v>2</v>
      </c>
      <c r="H5598" s="26">
        <v>14</v>
      </c>
      <c r="I5598" s="26">
        <v>100</v>
      </c>
      <c r="J5598" s="27" t="s">
        <v>310</v>
      </c>
      <c r="K5598" s="27" t="s">
        <v>5779</v>
      </c>
      <c r="L5598" s="27" t="s">
        <v>5517</v>
      </c>
      <c r="M5598" t="s">
        <v>31</v>
      </c>
      <c r="N5598" t="s">
        <v>177</v>
      </c>
      <c r="O5598" t="s">
        <v>185</v>
      </c>
      <c r="P5598" t="s">
        <v>5459</v>
      </c>
      <c r="Q5598" t="s">
        <v>315</v>
      </c>
      <c r="R5598" t="str">
        <f>IF(database_public_cloud_VMs[[#This Row],[Azure Environment]]="Enterprise Agreement","Licence Included","Bring Your Own Licence")</f>
        <v>Licence Included</v>
      </c>
      <c r="S5598" t="s">
        <v>5460</v>
      </c>
      <c r="T5598" t="s">
        <v>5471</v>
      </c>
      <c r="U5598" t="s">
        <v>5465</v>
      </c>
      <c r="V5598" t="s">
        <v>5461</v>
      </c>
      <c r="W5598" t="s">
        <v>182</v>
      </c>
      <c r="X5598" t="s">
        <v>183</v>
      </c>
      <c r="Y5598" s="28" t="s">
        <v>5467</v>
      </c>
      <c r="Z5598" t="s">
        <v>5463</v>
      </c>
      <c r="AA559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599" spans="1:27" x14ac:dyDescent="0.45">
      <c r="A5599" s="24" t="s">
        <v>6219</v>
      </c>
      <c r="B5599" t="s">
        <v>55</v>
      </c>
      <c r="C5599" s="25" t="s">
        <v>5454</v>
      </c>
      <c r="D5599" t="s">
        <v>170</v>
      </c>
      <c r="E5599" t="s">
        <v>6114</v>
      </c>
      <c r="F5599" t="s">
        <v>6125</v>
      </c>
      <c r="G5599" s="26">
        <v>2</v>
      </c>
      <c r="H5599" s="26">
        <v>14</v>
      </c>
      <c r="I5599" s="26">
        <v>100</v>
      </c>
      <c r="J5599" s="27" t="s">
        <v>310</v>
      </c>
      <c r="K5599" s="27" t="s">
        <v>5779</v>
      </c>
      <c r="L5599" s="27" t="s">
        <v>5517</v>
      </c>
      <c r="M5599" t="s">
        <v>31</v>
      </c>
      <c r="N5599" t="s">
        <v>188</v>
      </c>
      <c r="O5599" t="s">
        <v>188</v>
      </c>
      <c r="P5599" t="s">
        <v>5459</v>
      </c>
      <c r="Q5599" t="s">
        <v>315</v>
      </c>
      <c r="R5599" t="str">
        <f>IF(database_public_cloud_VMs[[#This Row],[Azure Environment]]="Enterprise Agreement","Licence Included","Bring Your Own Licence")</f>
        <v>Bring Your Own Licence</v>
      </c>
      <c r="S5599" t="s">
        <v>5599</v>
      </c>
      <c r="T5599" t="s">
        <v>5471</v>
      </c>
      <c r="U5599" t="s">
        <v>5462</v>
      </c>
      <c r="V5599" t="s">
        <v>5461</v>
      </c>
      <c r="W5599" t="s">
        <v>182</v>
      </c>
      <c r="X5599" t="s">
        <v>183</v>
      </c>
      <c r="Y5599" s="28" t="s">
        <v>5600</v>
      </c>
      <c r="Z5599" t="s">
        <v>5463</v>
      </c>
      <c r="AA559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600" spans="1:27" x14ac:dyDescent="0.45">
      <c r="A5600" s="24" t="s">
        <v>6220</v>
      </c>
      <c r="B5600" t="s">
        <v>55</v>
      </c>
      <c r="C5600" s="25" t="s">
        <v>5454</v>
      </c>
      <c r="D5600" t="s">
        <v>170</v>
      </c>
      <c r="E5600" t="s">
        <v>6114</v>
      </c>
      <c r="F5600" t="s">
        <v>6125</v>
      </c>
      <c r="G5600" s="26">
        <v>2</v>
      </c>
      <c r="H5600" s="26">
        <v>14</v>
      </c>
      <c r="I5600" s="26">
        <v>100</v>
      </c>
      <c r="J5600" s="27" t="s">
        <v>310</v>
      </c>
      <c r="K5600" s="27" t="s">
        <v>5779</v>
      </c>
      <c r="L5600" s="27" t="s">
        <v>5517</v>
      </c>
      <c r="M5600" t="s">
        <v>31</v>
      </c>
      <c r="N5600" t="s">
        <v>188</v>
      </c>
      <c r="O5600" t="s">
        <v>188</v>
      </c>
      <c r="P5600" t="s">
        <v>5459</v>
      </c>
      <c r="Q5600" t="s">
        <v>315</v>
      </c>
      <c r="R5600" t="str">
        <f>IF(database_public_cloud_VMs[[#This Row],[Azure Environment]]="Enterprise Agreement","Licence Included","Bring Your Own Licence")</f>
        <v>Bring Your Own Licence</v>
      </c>
      <c r="S5600" t="s">
        <v>5599</v>
      </c>
      <c r="T5600" t="s">
        <v>5471</v>
      </c>
      <c r="U5600" t="s">
        <v>5465</v>
      </c>
      <c r="V5600" t="s">
        <v>5461</v>
      </c>
      <c r="W5600" t="s">
        <v>182</v>
      </c>
      <c r="X5600" t="s">
        <v>183</v>
      </c>
      <c r="Y5600" s="28">
        <v>4.5999999999999999E-2</v>
      </c>
      <c r="Z5600" t="s">
        <v>5463</v>
      </c>
      <c r="AA5600" s="29">
        <f>IF(database_public_cloud_VMs[[#This Row],[Currency]]="USD",(database_public_cloud_VMs[[#This Row],[Rate]]*param_exchange_rate)/(1+param_discount_aws),database_public_cloud_VMs[[#This Row],[Rate]])</f>
        <v>4.5999999999999999E-2</v>
      </c>
    </row>
    <row r="5601" spans="1:27" x14ac:dyDescent="0.45">
      <c r="A5601" s="24" t="s">
        <v>6221</v>
      </c>
      <c r="B5601" t="s">
        <v>55</v>
      </c>
      <c r="C5601" s="25" t="s">
        <v>5454</v>
      </c>
      <c r="D5601" t="s">
        <v>170</v>
      </c>
      <c r="E5601" t="s">
        <v>6114</v>
      </c>
      <c r="F5601" t="s">
        <v>6125</v>
      </c>
      <c r="G5601" s="26">
        <v>2</v>
      </c>
      <c r="H5601" s="26">
        <v>14</v>
      </c>
      <c r="I5601" s="26">
        <v>100</v>
      </c>
      <c r="J5601" s="27" t="s">
        <v>310</v>
      </c>
      <c r="K5601" s="27" t="s">
        <v>5779</v>
      </c>
      <c r="L5601" s="27" t="s">
        <v>5517</v>
      </c>
      <c r="M5601" t="s">
        <v>31</v>
      </c>
      <c r="N5601" t="s">
        <v>177</v>
      </c>
      <c r="O5601" t="s">
        <v>178</v>
      </c>
      <c r="P5601" t="s">
        <v>5459</v>
      </c>
      <c r="Q5601" t="s">
        <v>315</v>
      </c>
      <c r="R5601" t="str">
        <f>IF(database_public_cloud_VMs[[#This Row],[Azure Environment]]="Enterprise Agreement","Licence Included","Bring Your Own Licence")</f>
        <v>Bring Your Own Licence</v>
      </c>
      <c r="S5601" t="s">
        <v>5599</v>
      </c>
      <c r="T5601" t="s">
        <v>5471</v>
      </c>
      <c r="U5601" t="s">
        <v>5465</v>
      </c>
      <c r="V5601" t="s">
        <v>5461</v>
      </c>
      <c r="W5601" t="s">
        <v>182</v>
      </c>
      <c r="X5601" t="s">
        <v>183</v>
      </c>
      <c r="Y5601" s="28" t="s">
        <v>5467</v>
      </c>
      <c r="Z5601" t="s">
        <v>5463</v>
      </c>
      <c r="AA560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602" spans="1:27" x14ac:dyDescent="0.45">
      <c r="A5602" s="24" t="s">
        <v>6222</v>
      </c>
      <c r="B5602" t="s">
        <v>55</v>
      </c>
      <c r="C5602" s="25" t="s">
        <v>5454</v>
      </c>
      <c r="D5602" t="s">
        <v>170</v>
      </c>
      <c r="E5602" t="s">
        <v>6114</v>
      </c>
      <c r="F5602" t="s">
        <v>6125</v>
      </c>
      <c r="G5602" s="26">
        <v>2</v>
      </c>
      <c r="H5602" s="26">
        <v>14</v>
      </c>
      <c r="I5602" s="26">
        <v>100</v>
      </c>
      <c r="J5602" s="27" t="s">
        <v>310</v>
      </c>
      <c r="K5602" s="27" t="s">
        <v>5779</v>
      </c>
      <c r="L5602" s="27" t="s">
        <v>5517</v>
      </c>
      <c r="M5602" t="s">
        <v>31</v>
      </c>
      <c r="N5602" t="s">
        <v>177</v>
      </c>
      <c r="O5602" t="s">
        <v>185</v>
      </c>
      <c r="P5602" t="s">
        <v>5459</v>
      </c>
      <c r="Q5602" t="s">
        <v>315</v>
      </c>
      <c r="R5602" t="str">
        <f>IF(database_public_cloud_VMs[[#This Row],[Azure Environment]]="Enterprise Agreement","Licence Included","Bring Your Own Licence")</f>
        <v>Bring Your Own Licence</v>
      </c>
      <c r="S5602" t="s">
        <v>5599</v>
      </c>
      <c r="T5602" t="s">
        <v>5471</v>
      </c>
      <c r="U5602" t="s">
        <v>5465</v>
      </c>
      <c r="V5602" t="s">
        <v>5461</v>
      </c>
      <c r="W5602" t="s">
        <v>182</v>
      </c>
      <c r="X5602" t="s">
        <v>183</v>
      </c>
      <c r="Y5602" s="28" t="s">
        <v>5467</v>
      </c>
      <c r="Z5602" t="s">
        <v>5463</v>
      </c>
      <c r="AA560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603" spans="1:27" x14ac:dyDescent="0.45">
      <c r="A5603" s="24" t="s">
        <v>6223</v>
      </c>
      <c r="B5603" t="s">
        <v>55</v>
      </c>
      <c r="C5603" s="25" t="s">
        <v>5454</v>
      </c>
      <c r="D5603" t="s">
        <v>170</v>
      </c>
      <c r="E5603" t="s">
        <v>6114</v>
      </c>
      <c r="F5603" t="s">
        <v>6134</v>
      </c>
      <c r="G5603" s="26">
        <v>4</v>
      </c>
      <c r="H5603" s="26">
        <v>28</v>
      </c>
      <c r="I5603" s="26">
        <v>200</v>
      </c>
      <c r="J5603" s="27" t="s">
        <v>310</v>
      </c>
      <c r="K5603" s="27" t="s">
        <v>5779</v>
      </c>
      <c r="L5603" s="27" t="s">
        <v>5527</v>
      </c>
      <c r="M5603" t="s">
        <v>31</v>
      </c>
      <c r="N5603" t="s">
        <v>188</v>
      </c>
      <c r="O5603" t="s">
        <v>188</v>
      </c>
      <c r="P5603" t="s">
        <v>5459</v>
      </c>
      <c r="Q5603" t="s">
        <v>315</v>
      </c>
      <c r="R5603" t="str">
        <f>IF(database_public_cloud_VMs[[#This Row],[Azure Environment]]="Enterprise Agreement","Licence Included","Bring Your Own Licence")</f>
        <v>Licence Included</v>
      </c>
      <c r="S5603" t="s">
        <v>5460</v>
      </c>
      <c r="T5603" t="s">
        <v>5461</v>
      </c>
      <c r="U5603" t="s">
        <v>5462</v>
      </c>
      <c r="V5603" t="s">
        <v>5461</v>
      </c>
      <c r="W5603" t="s">
        <v>182</v>
      </c>
      <c r="X5603" t="s">
        <v>183</v>
      </c>
      <c r="Y5603" s="28">
        <v>0.84079999999999999</v>
      </c>
      <c r="Z5603" t="s">
        <v>5463</v>
      </c>
      <c r="AA5603" s="29">
        <f>IF(database_public_cloud_VMs[[#This Row],[Currency]]="USD",(database_public_cloud_VMs[[#This Row],[Rate]]*param_exchange_rate)/(1+param_discount_aws),database_public_cloud_VMs[[#This Row],[Rate]])</f>
        <v>0.84079999999999999</v>
      </c>
    </row>
    <row r="5604" spans="1:27" x14ac:dyDescent="0.45">
      <c r="A5604" s="24" t="s">
        <v>6224</v>
      </c>
      <c r="B5604" t="s">
        <v>55</v>
      </c>
      <c r="C5604" s="25" t="s">
        <v>5454</v>
      </c>
      <c r="D5604" t="s">
        <v>170</v>
      </c>
      <c r="E5604" t="s">
        <v>6114</v>
      </c>
      <c r="F5604" t="s">
        <v>6134</v>
      </c>
      <c r="G5604" s="26">
        <v>4</v>
      </c>
      <c r="H5604" s="26">
        <v>28</v>
      </c>
      <c r="I5604" s="26">
        <v>200</v>
      </c>
      <c r="J5604" s="27" t="s">
        <v>310</v>
      </c>
      <c r="K5604" s="27" t="s">
        <v>5779</v>
      </c>
      <c r="L5604" s="27" t="s">
        <v>5527</v>
      </c>
      <c r="M5604" t="s">
        <v>31</v>
      </c>
      <c r="N5604" t="s">
        <v>188</v>
      </c>
      <c r="O5604" t="s">
        <v>188</v>
      </c>
      <c r="P5604" t="s">
        <v>5459</v>
      </c>
      <c r="Q5604" t="s">
        <v>315</v>
      </c>
      <c r="R5604" t="str">
        <f>IF(database_public_cloud_VMs[[#This Row],[Azure Environment]]="Enterprise Agreement","Licence Included","Bring Your Own Licence")</f>
        <v>Licence Included</v>
      </c>
      <c r="S5604" t="s">
        <v>5460</v>
      </c>
      <c r="T5604" t="s">
        <v>5461</v>
      </c>
      <c r="U5604" t="s">
        <v>5465</v>
      </c>
      <c r="V5604" t="s">
        <v>5461</v>
      </c>
      <c r="W5604" t="s">
        <v>182</v>
      </c>
      <c r="X5604" t="s">
        <v>183</v>
      </c>
      <c r="Y5604" s="28">
        <v>0.67500000000000004</v>
      </c>
      <c r="Z5604" t="s">
        <v>5463</v>
      </c>
      <c r="AA5604" s="29">
        <f>IF(database_public_cloud_VMs[[#This Row],[Currency]]="USD",(database_public_cloud_VMs[[#This Row],[Rate]]*param_exchange_rate)/(1+param_discount_aws),database_public_cloud_VMs[[#This Row],[Rate]])</f>
        <v>0.67500000000000004</v>
      </c>
    </row>
    <row r="5605" spans="1:27" x14ac:dyDescent="0.45">
      <c r="A5605" s="24" t="s">
        <v>6225</v>
      </c>
      <c r="B5605" t="s">
        <v>55</v>
      </c>
      <c r="C5605" s="25" t="s">
        <v>5454</v>
      </c>
      <c r="D5605" t="s">
        <v>170</v>
      </c>
      <c r="E5605" t="s">
        <v>6114</v>
      </c>
      <c r="F5605" t="s">
        <v>6134</v>
      </c>
      <c r="G5605" s="26">
        <v>4</v>
      </c>
      <c r="H5605" s="26">
        <v>28</v>
      </c>
      <c r="I5605" s="26">
        <v>200</v>
      </c>
      <c r="J5605" s="27" t="s">
        <v>310</v>
      </c>
      <c r="K5605" s="27" t="s">
        <v>5779</v>
      </c>
      <c r="L5605" s="27" t="s">
        <v>5527</v>
      </c>
      <c r="M5605" t="s">
        <v>31</v>
      </c>
      <c r="N5605" t="s">
        <v>177</v>
      </c>
      <c r="O5605" t="s">
        <v>178</v>
      </c>
      <c r="P5605" t="s">
        <v>5459</v>
      </c>
      <c r="Q5605" t="s">
        <v>315</v>
      </c>
      <c r="R5605" t="str">
        <f>IF(database_public_cloud_VMs[[#This Row],[Azure Environment]]="Enterprise Agreement","Licence Included","Bring Your Own Licence")</f>
        <v>Licence Included</v>
      </c>
      <c r="S5605" t="s">
        <v>5460</v>
      </c>
      <c r="T5605" t="s">
        <v>5461</v>
      </c>
      <c r="U5605" t="s">
        <v>5465</v>
      </c>
      <c r="V5605" t="s">
        <v>5461</v>
      </c>
      <c r="W5605" t="s">
        <v>182</v>
      </c>
      <c r="X5605" t="s">
        <v>183</v>
      </c>
      <c r="Y5605" s="28" t="s">
        <v>5467</v>
      </c>
      <c r="Z5605" t="s">
        <v>5463</v>
      </c>
      <c r="AA560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606" spans="1:27" x14ac:dyDescent="0.45">
      <c r="A5606" s="24" t="s">
        <v>6226</v>
      </c>
      <c r="B5606" t="s">
        <v>55</v>
      </c>
      <c r="C5606" s="25" t="s">
        <v>5454</v>
      </c>
      <c r="D5606" t="s">
        <v>170</v>
      </c>
      <c r="E5606" t="s">
        <v>6114</v>
      </c>
      <c r="F5606" t="s">
        <v>6134</v>
      </c>
      <c r="G5606" s="26">
        <v>4</v>
      </c>
      <c r="H5606" s="26">
        <v>28</v>
      </c>
      <c r="I5606" s="26">
        <v>200</v>
      </c>
      <c r="J5606" s="27" t="s">
        <v>310</v>
      </c>
      <c r="K5606" s="27" t="s">
        <v>5779</v>
      </c>
      <c r="L5606" s="27" t="s">
        <v>5527</v>
      </c>
      <c r="M5606" t="s">
        <v>31</v>
      </c>
      <c r="N5606" t="s">
        <v>177</v>
      </c>
      <c r="O5606" t="s">
        <v>185</v>
      </c>
      <c r="P5606" t="s">
        <v>5459</v>
      </c>
      <c r="Q5606" t="s">
        <v>315</v>
      </c>
      <c r="R5606" t="str">
        <f>IF(database_public_cloud_VMs[[#This Row],[Azure Environment]]="Enterprise Agreement","Licence Included","Bring Your Own Licence")</f>
        <v>Licence Included</v>
      </c>
      <c r="S5606" t="s">
        <v>5460</v>
      </c>
      <c r="T5606" t="s">
        <v>5461</v>
      </c>
      <c r="U5606" t="s">
        <v>5465</v>
      </c>
      <c r="V5606" t="s">
        <v>5461</v>
      </c>
      <c r="W5606" t="s">
        <v>182</v>
      </c>
      <c r="X5606" t="s">
        <v>183</v>
      </c>
      <c r="Y5606" s="28" t="s">
        <v>5467</v>
      </c>
      <c r="Z5606" t="s">
        <v>5463</v>
      </c>
      <c r="AA560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607" spans="1:27" x14ac:dyDescent="0.45">
      <c r="A5607" s="24" t="s">
        <v>6227</v>
      </c>
      <c r="B5607" t="s">
        <v>55</v>
      </c>
      <c r="C5607" s="25" t="s">
        <v>5454</v>
      </c>
      <c r="D5607" t="s">
        <v>170</v>
      </c>
      <c r="E5607" t="s">
        <v>6114</v>
      </c>
      <c r="F5607" t="s">
        <v>6134</v>
      </c>
      <c r="G5607" s="26">
        <v>4</v>
      </c>
      <c r="H5607" s="26">
        <v>28</v>
      </c>
      <c r="I5607" s="26">
        <v>200</v>
      </c>
      <c r="J5607" s="27" t="s">
        <v>310</v>
      </c>
      <c r="K5607" s="27" t="s">
        <v>5779</v>
      </c>
      <c r="L5607" s="27" t="s">
        <v>5527</v>
      </c>
      <c r="M5607" t="s">
        <v>31</v>
      </c>
      <c r="N5607" t="s">
        <v>188</v>
      </c>
      <c r="O5607" t="s">
        <v>188</v>
      </c>
      <c r="P5607" t="s">
        <v>5459</v>
      </c>
      <c r="Q5607" t="s">
        <v>315</v>
      </c>
      <c r="R5607" t="str">
        <f>IF(database_public_cloud_VMs[[#This Row],[Azure Environment]]="Enterprise Agreement","Licence Included","Bring Your Own Licence")</f>
        <v>Bring Your Own Licence</v>
      </c>
      <c r="S5607" t="s">
        <v>5599</v>
      </c>
      <c r="T5607" t="s">
        <v>5461</v>
      </c>
      <c r="U5607" t="s">
        <v>5462</v>
      </c>
      <c r="V5607" t="s">
        <v>5461</v>
      </c>
      <c r="W5607" t="s">
        <v>182</v>
      </c>
      <c r="X5607" t="s">
        <v>183</v>
      </c>
      <c r="Y5607" s="28" t="s">
        <v>5600</v>
      </c>
      <c r="Z5607" t="s">
        <v>5463</v>
      </c>
      <c r="AA560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608" spans="1:27" x14ac:dyDescent="0.45">
      <c r="A5608" s="24" t="s">
        <v>6228</v>
      </c>
      <c r="B5608" t="s">
        <v>55</v>
      </c>
      <c r="C5608" s="25" t="s">
        <v>5454</v>
      </c>
      <c r="D5608" t="s">
        <v>170</v>
      </c>
      <c r="E5608" t="s">
        <v>6114</v>
      </c>
      <c r="F5608" t="s">
        <v>6134</v>
      </c>
      <c r="G5608" s="26">
        <v>4</v>
      </c>
      <c r="H5608" s="26">
        <v>28</v>
      </c>
      <c r="I5608" s="26">
        <v>200</v>
      </c>
      <c r="J5608" s="27" t="s">
        <v>310</v>
      </c>
      <c r="K5608" s="27" t="s">
        <v>5779</v>
      </c>
      <c r="L5608" s="27" t="s">
        <v>5527</v>
      </c>
      <c r="M5608" t="s">
        <v>31</v>
      </c>
      <c r="N5608" t="s">
        <v>188</v>
      </c>
      <c r="O5608" t="s">
        <v>188</v>
      </c>
      <c r="P5608" t="s">
        <v>5459</v>
      </c>
      <c r="Q5608" t="s">
        <v>315</v>
      </c>
      <c r="R5608" t="str">
        <f>IF(database_public_cloud_VMs[[#This Row],[Azure Environment]]="Enterprise Agreement","Licence Included","Bring Your Own Licence")</f>
        <v>Bring Your Own Licence</v>
      </c>
      <c r="S5608" t="s">
        <v>5599</v>
      </c>
      <c r="T5608" t="s">
        <v>5461</v>
      </c>
      <c r="U5608" t="s">
        <v>5465</v>
      </c>
      <c r="V5608" t="s">
        <v>5461</v>
      </c>
      <c r="W5608" t="s">
        <v>182</v>
      </c>
      <c r="X5608" t="s">
        <v>183</v>
      </c>
      <c r="Y5608" s="28">
        <v>0.46400000000000002</v>
      </c>
      <c r="Z5608" t="s">
        <v>5463</v>
      </c>
      <c r="AA5608" s="29">
        <f>IF(database_public_cloud_VMs[[#This Row],[Currency]]="USD",(database_public_cloud_VMs[[#This Row],[Rate]]*param_exchange_rate)/(1+param_discount_aws),database_public_cloud_VMs[[#This Row],[Rate]])</f>
        <v>0.46400000000000002</v>
      </c>
    </row>
    <row r="5609" spans="1:27" x14ac:dyDescent="0.45">
      <c r="A5609" s="24" t="s">
        <v>6229</v>
      </c>
      <c r="B5609" t="s">
        <v>55</v>
      </c>
      <c r="C5609" s="25" t="s">
        <v>5454</v>
      </c>
      <c r="D5609" t="s">
        <v>170</v>
      </c>
      <c r="E5609" t="s">
        <v>6114</v>
      </c>
      <c r="F5609" t="s">
        <v>6134</v>
      </c>
      <c r="G5609" s="26">
        <v>4</v>
      </c>
      <c r="H5609" s="26">
        <v>28</v>
      </c>
      <c r="I5609" s="26">
        <v>200</v>
      </c>
      <c r="J5609" s="27" t="s">
        <v>310</v>
      </c>
      <c r="K5609" s="27" t="s">
        <v>5779</v>
      </c>
      <c r="L5609" s="27" t="s">
        <v>5527</v>
      </c>
      <c r="M5609" t="s">
        <v>31</v>
      </c>
      <c r="N5609" t="s">
        <v>177</v>
      </c>
      <c r="O5609" t="s">
        <v>178</v>
      </c>
      <c r="P5609" t="s">
        <v>5459</v>
      </c>
      <c r="Q5609" t="s">
        <v>315</v>
      </c>
      <c r="R5609" t="str">
        <f>IF(database_public_cloud_VMs[[#This Row],[Azure Environment]]="Enterprise Agreement","Licence Included","Bring Your Own Licence")</f>
        <v>Bring Your Own Licence</v>
      </c>
      <c r="S5609" t="s">
        <v>5599</v>
      </c>
      <c r="T5609" t="s">
        <v>5461</v>
      </c>
      <c r="U5609" t="s">
        <v>5465</v>
      </c>
      <c r="V5609" t="s">
        <v>5461</v>
      </c>
      <c r="W5609" t="s">
        <v>182</v>
      </c>
      <c r="X5609" t="s">
        <v>183</v>
      </c>
      <c r="Y5609" s="28" t="s">
        <v>5467</v>
      </c>
      <c r="Z5609" t="s">
        <v>5463</v>
      </c>
      <c r="AA560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610" spans="1:27" x14ac:dyDescent="0.45">
      <c r="A5610" s="24" t="s">
        <v>6230</v>
      </c>
      <c r="B5610" t="s">
        <v>55</v>
      </c>
      <c r="C5610" s="25" t="s">
        <v>5454</v>
      </c>
      <c r="D5610" t="s">
        <v>170</v>
      </c>
      <c r="E5610" t="s">
        <v>6114</v>
      </c>
      <c r="F5610" t="s">
        <v>6134</v>
      </c>
      <c r="G5610" s="26">
        <v>4</v>
      </c>
      <c r="H5610" s="26">
        <v>28</v>
      </c>
      <c r="I5610" s="26">
        <v>200</v>
      </c>
      <c r="J5610" s="27" t="s">
        <v>310</v>
      </c>
      <c r="K5610" s="27" t="s">
        <v>5779</v>
      </c>
      <c r="L5610" s="27" t="s">
        <v>5527</v>
      </c>
      <c r="M5610" t="s">
        <v>31</v>
      </c>
      <c r="N5610" t="s">
        <v>177</v>
      </c>
      <c r="O5610" t="s">
        <v>185</v>
      </c>
      <c r="P5610" t="s">
        <v>5459</v>
      </c>
      <c r="Q5610" t="s">
        <v>315</v>
      </c>
      <c r="R5610" t="str">
        <f>IF(database_public_cloud_VMs[[#This Row],[Azure Environment]]="Enterprise Agreement","Licence Included","Bring Your Own Licence")</f>
        <v>Bring Your Own Licence</v>
      </c>
      <c r="S5610" t="s">
        <v>5599</v>
      </c>
      <c r="T5610" t="s">
        <v>5461</v>
      </c>
      <c r="U5610" t="s">
        <v>5465</v>
      </c>
      <c r="V5610" t="s">
        <v>5461</v>
      </c>
      <c r="W5610" t="s">
        <v>182</v>
      </c>
      <c r="X5610" t="s">
        <v>183</v>
      </c>
      <c r="Y5610" s="28" t="s">
        <v>5467</v>
      </c>
      <c r="Z5610" t="s">
        <v>5463</v>
      </c>
      <c r="AA561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611" spans="1:27" x14ac:dyDescent="0.45">
      <c r="A5611" s="24" t="s">
        <v>6231</v>
      </c>
      <c r="B5611" t="s">
        <v>55</v>
      </c>
      <c r="C5611" s="25" t="s">
        <v>5454</v>
      </c>
      <c r="D5611" t="s">
        <v>170</v>
      </c>
      <c r="E5611" t="s">
        <v>6114</v>
      </c>
      <c r="F5611" t="s">
        <v>6134</v>
      </c>
      <c r="G5611" s="26">
        <v>4</v>
      </c>
      <c r="H5611" s="26">
        <v>28</v>
      </c>
      <c r="I5611" s="26">
        <v>200</v>
      </c>
      <c r="J5611" s="27" t="s">
        <v>310</v>
      </c>
      <c r="K5611" s="27" t="s">
        <v>5779</v>
      </c>
      <c r="L5611" s="27" t="s">
        <v>5527</v>
      </c>
      <c r="M5611" t="s">
        <v>31</v>
      </c>
      <c r="N5611" t="s">
        <v>188</v>
      </c>
      <c r="O5611" t="s">
        <v>188</v>
      </c>
      <c r="P5611" t="s">
        <v>5459</v>
      </c>
      <c r="Q5611" t="s">
        <v>315</v>
      </c>
      <c r="R5611" t="str">
        <f>IF(database_public_cloud_VMs[[#This Row],[Azure Environment]]="Enterprise Agreement","Licence Included","Bring Your Own Licence")</f>
        <v>Licence Included</v>
      </c>
      <c r="S5611" t="s">
        <v>5460</v>
      </c>
      <c r="T5611" t="s">
        <v>5471</v>
      </c>
      <c r="U5611" t="s">
        <v>5462</v>
      </c>
      <c r="V5611" t="s">
        <v>5461</v>
      </c>
      <c r="W5611" t="s">
        <v>182</v>
      </c>
      <c r="X5611" t="s">
        <v>183</v>
      </c>
      <c r="Y5611" s="28">
        <v>0.33660000000000001</v>
      </c>
      <c r="Z5611" t="s">
        <v>5463</v>
      </c>
      <c r="AA5611" s="29">
        <f>IF(database_public_cloud_VMs[[#This Row],[Currency]]="USD",(database_public_cloud_VMs[[#This Row],[Rate]]*param_exchange_rate)/(1+param_discount_aws),database_public_cloud_VMs[[#This Row],[Rate]])</f>
        <v>0.33660000000000001</v>
      </c>
    </row>
    <row r="5612" spans="1:27" x14ac:dyDescent="0.45">
      <c r="A5612" s="24" t="s">
        <v>6232</v>
      </c>
      <c r="B5612" t="s">
        <v>55</v>
      </c>
      <c r="C5612" s="25" t="s">
        <v>5454</v>
      </c>
      <c r="D5612" t="s">
        <v>170</v>
      </c>
      <c r="E5612" t="s">
        <v>6114</v>
      </c>
      <c r="F5612" t="s">
        <v>6134</v>
      </c>
      <c r="G5612" s="26">
        <v>4</v>
      </c>
      <c r="H5612" s="26">
        <v>28</v>
      </c>
      <c r="I5612" s="26">
        <v>200</v>
      </c>
      <c r="J5612" s="27" t="s">
        <v>310</v>
      </c>
      <c r="K5612" s="27" t="s">
        <v>5779</v>
      </c>
      <c r="L5612" s="27" t="s">
        <v>5527</v>
      </c>
      <c r="M5612" t="s">
        <v>31</v>
      </c>
      <c r="N5612" t="s">
        <v>188</v>
      </c>
      <c r="O5612" t="s">
        <v>188</v>
      </c>
      <c r="P5612" t="s">
        <v>5459</v>
      </c>
      <c r="Q5612" t="s">
        <v>315</v>
      </c>
      <c r="R5612" t="str">
        <f>IF(database_public_cloud_VMs[[#This Row],[Azure Environment]]="Enterprise Agreement","Licence Included","Bring Your Own Licence")</f>
        <v>Licence Included</v>
      </c>
      <c r="S5612" t="s">
        <v>5460</v>
      </c>
      <c r="T5612" t="s">
        <v>5471</v>
      </c>
      <c r="U5612" t="s">
        <v>5465</v>
      </c>
      <c r="V5612" t="s">
        <v>5461</v>
      </c>
      <c r="W5612" t="s">
        <v>182</v>
      </c>
      <c r="X5612" t="s">
        <v>183</v>
      </c>
      <c r="Y5612" s="28">
        <v>0.27</v>
      </c>
      <c r="Z5612" t="s">
        <v>5463</v>
      </c>
      <c r="AA5612" s="29">
        <f>IF(database_public_cloud_VMs[[#This Row],[Currency]]="USD",(database_public_cloud_VMs[[#This Row],[Rate]]*param_exchange_rate)/(1+param_discount_aws),database_public_cloud_VMs[[#This Row],[Rate]])</f>
        <v>0.27</v>
      </c>
    </row>
    <row r="5613" spans="1:27" x14ac:dyDescent="0.45">
      <c r="A5613" s="24" t="s">
        <v>6233</v>
      </c>
      <c r="B5613" t="s">
        <v>55</v>
      </c>
      <c r="C5613" s="25" t="s">
        <v>5454</v>
      </c>
      <c r="D5613" t="s">
        <v>170</v>
      </c>
      <c r="E5613" t="s">
        <v>6114</v>
      </c>
      <c r="F5613" t="s">
        <v>6134</v>
      </c>
      <c r="G5613" s="26">
        <v>4</v>
      </c>
      <c r="H5613" s="26">
        <v>28</v>
      </c>
      <c r="I5613" s="26">
        <v>200</v>
      </c>
      <c r="J5613" s="27" t="s">
        <v>310</v>
      </c>
      <c r="K5613" s="27" t="s">
        <v>5779</v>
      </c>
      <c r="L5613" s="27" t="s">
        <v>5527</v>
      </c>
      <c r="M5613" t="s">
        <v>31</v>
      </c>
      <c r="N5613" t="s">
        <v>177</v>
      </c>
      <c r="O5613" t="s">
        <v>178</v>
      </c>
      <c r="P5613" t="s">
        <v>5459</v>
      </c>
      <c r="Q5613" t="s">
        <v>315</v>
      </c>
      <c r="R5613" t="str">
        <f>IF(database_public_cloud_VMs[[#This Row],[Azure Environment]]="Enterprise Agreement","Licence Included","Bring Your Own Licence")</f>
        <v>Licence Included</v>
      </c>
      <c r="S5613" t="s">
        <v>5460</v>
      </c>
      <c r="T5613" t="s">
        <v>5471</v>
      </c>
      <c r="U5613" t="s">
        <v>5465</v>
      </c>
      <c r="V5613" t="s">
        <v>5461</v>
      </c>
      <c r="W5613" t="s">
        <v>182</v>
      </c>
      <c r="X5613" t="s">
        <v>183</v>
      </c>
      <c r="Y5613" s="28" t="s">
        <v>5467</v>
      </c>
      <c r="Z5613" t="s">
        <v>5463</v>
      </c>
      <c r="AA561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614" spans="1:27" x14ac:dyDescent="0.45">
      <c r="A5614" s="24" t="s">
        <v>6234</v>
      </c>
      <c r="B5614" t="s">
        <v>55</v>
      </c>
      <c r="C5614" s="25" t="s">
        <v>5454</v>
      </c>
      <c r="D5614" t="s">
        <v>170</v>
      </c>
      <c r="E5614" t="s">
        <v>6114</v>
      </c>
      <c r="F5614" t="s">
        <v>6134</v>
      </c>
      <c r="G5614" s="26">
        <v>4</v>
      </c>
      <c r="H5614" s="26">
        <v>28</v>
      </c>
      <c r="I5614" s="26">
        <v>200</v>
      </c>
      <c r="J5614" s="27" t="s">
        <v>310</v>
      </c>
      <c r="K5614" s="27" t="s">
        <v>5779</v>
      </c>
      <c r="L5614" s="27" t="s">
        <v>5527</v>
      </c>
      <c r="M5614" t="s">
        <v>31</v>
      </c>
      <c r="N5614" t="s">
        <v>177</v>
      </c>
      <c r="O5614" t="s">
        <v>185</v>
      </c>
      <c r="P5614" t="s">
        <v>5459</v>
      </c>
      <c r="Q5614" t="s">
        <v>315</v>
      </c>
      <c r="R5614" t="str">
        <f>IF(database_public_cloud_VMs[[#This Row],[Azure Environment]]="Enterprise Agreement","Licence Included","Bring Your Own Licence")</f>
        <v>Licence Included</v>
      </c>
      <c r="S5614" t="s">
        <v>5460</v>
      </c>
      <c r="T5614" t="s">
        <v>5471</v>
      </c>
      <c r="U5614" t="s">
        <v>5465</v>
      </c>
      <c r="V5614" t="s">
        <v>5461</v>
      </c>
      <c r="W5614" t="s">
        <v>182</v>
      </c>
      <c r="X5614" t="s">
        <v>183</v>
      </c>
      <c r="Y5614" s="28" t="s">
        <v>5467</v>
      </c>
      <c r="Z5614" t="s">
        <v>5463</v>
      </c>
      <c r="AA561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615" spans="1:27" x14ac:dyDescent="0.45">
      <c r="A5615" s="24" t="s">
        <v>6235</v>
      </c>
      <c r="B5615" t="s">
        <v>55</v>
      </c>
      <c r="C5615" s="25" t="s">
        <v>5454</v>
      </c>
      <c r="D5615" t="s">
        <v>170</v>
      </c>
      <c r="E5615" t="s">
        <v>6114</v>
      </c>
      <c r="F5615" t="s">
        <v>6134</v>
      </c>
      <c r="G5615" s="26">
        <v>4</v>
      </c>
      <c r="H5615" s="26">
        <v>28</v>
      </c>
      <c r="I5615" s="26">
        <v>200</v>
      </c>
      <c r="J5615" s="27" t="s">
        <v>310</v>
      </c>
      <c r="K5615" s="27" t="s">
        <v>5779</v>
      </c>
      <c r="L5615" s="27" t="s">
        <v>5527</v>
      </c>
      <c r="M5615" t="s">
        <v>31</v>
      </c>
      <c r="N5615" t="s">
        <v>188</v>
      </c>
      <c r="O5615" t="s">
        <v>188</v>
      </c>
      <c r="P5615" t="s">
        <v>5459</v>
      </c>
      <c r="Q5615" t="s">
        <v>315</v>
      </c>
      <c r="R5615" t="str">
        <f>IF(database_public_cloud_VMs[[#This Row],[Azure Environment]]="Enterprise Agreement","Licence Included","Bring Your Own Licence")</f>
        <v>Bring Your Own Licence</v>
      </c>
      <c r="S5615" t="s">
        <v>5599</v>
      </c>
      <c r="T5615" t="s">
        <v>5471</v>
      </c>
      <c r="U5615" t="s">
        <v>5462</v>
      </c>
      <c r="V5615" t="s">
        <v>5461</v>
      </c>
      <c r="W5615" t="s">
        <v>182</v>
      </c>
      <c r="X5615" t="s">
        <v>183</v>
      </c>
      <c r="Y5615" s="28" t="s">
        <v>5600</v>
      </c>
      <c r="Z5615" t="s">
        <v>5463</v>
      </c>
      <c r="AA561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616" spans="1:27" x14ac:dyDescent="0.45">
      <c r="A5616" s="24" t="s">
        <v>6236</v>
      </c>
      <c r="B5616" t="s">
        <v>55</v>
      </c>
      <c r="C5616" s="25" t="s">
        <v>5454</v>
      </c>
      <c r="D5616" t="s">
        <v>170</v>
      </c>
      <c r="E5616" t="s">
        <v>6114</v>
      </c>
      <c r="F5616" t="s">
        <v>6134</v>
      </c>
      <c r="G5616" s="26">
        <v>4</v>
      </c>
      <c r="H5616" s="26">
        <v>28</v>
      </c>
      <c r="I5616" s="26">
        <v>200</v>
      </c>
      <c r="J5616" s="27" t="s">
        <v>310</v>
      </c>
      <c r="K5616" s="27" t="s">
        <v>5779</v>
      </c>
      <c r="L5616" s="27" t="s">
        <v>5527</v>
      </c>
      <c r="M5616" t="s">
        <v>31</v>
      </c>
      <c r="N5616" t="s">
        <v>188</v>
      </c>
      <c r="O5616" t="s">
        <v>188</v>
      </c>
      <c r="P5616" t="s">
        <v>5459</v>
      </c>
      <c r="Q5616" t="s">
        <v>315</v>
      </c>
      <c r="R5616" t="str">
        <f>IF(database_public_cloud_VMs[[#This Row],[Azure Environment]]="Enterprise Agreement","Licence Included","Bring Your Own Licence")</f>
        <v>Bring Your Own Licence</v>
      </c>
      <c r="S5616" t="s">
        <v>5599</v>
      </c>
      <c r="T5616" t="s">
        <v>5471</v>
      </c>
      <c r="U5616" t="s">
        <v>5465</v>
      </c>
      <c r="V5616" t="s">
        <v>5461</v>
      </c>
      <c r="W5616" t="s">
        <v>182</v>
      </c>
      <c r="X5616" t="s">
        <v>183</v>
      </c>
      <c r="Y5616" s="28">
        <v>9.2999999999999999E-2</v>
      </c>
      <c r="Z5616" t="s">
        <v>5463</v>
      </c>
      <c r="AA5616" s="29">
        <f>IF(database_public_cloud_VMs[[#This Row],[Currency]]="USD",(database_public_cloud_VMs[[#This Row],[Rate]]*param_exchange_rate)/(1+param_discount_aws),database_public_cloud_VMs[[#This Row],[Rate]])</f>
        <v>9.2999999999999999E-2</v>
      </c>
    </row>
    <row r="5617" spans="1:27" x14ac:dyDescent="0.45">
      <c r="A5617" s="24" t="s">
        <v>6237</v>
      </c>
      <c r="B5617" t="s">
        <v>55</v>
      </c>
      <c r="C5617" s="25" t="s">
        <v>5454</v>
      </c>
      <c r="D5617" t="s">
        <v>170</v>
      </c>
      <c r="E5617" t="s">
        <v>6114</v>
      </c>
      <c r="F5617" t="s">
        <v>6134</v>
      </c>
      <c r="G5617" s="26">
        <v>4</v>
      </c>
      <c r="H5617" s="26">
        <v>28</v>
      </c>
      <c r="I5617" s="26">
        <v>200</v>
      </c>
      <c r="J5617" s="27" t="s">
        <v>310</v>
      </c>
      <c r="K5617" s="27" t="s">
        <v>5779</v>
      </c>
      <c r="L5617" s="27" t="s">
        <v>5527</v>
      </c>
      <c r="M5617" t="s">
        <v>31</v>
      </c>
      <c r="N5617" t="s">
        <v>177</v>
      </c>
      <c r="O5617" t="s">
        <v>178</v>
      </c>
      <c r="P5617" t="s">
        <v>5459</v>
      </c>
      <c r="Q5617" t="s">
        <v>315</v>
      </c>
      <c r="R5617" t="str">
        <f>IF(database_public_cloud_VMs[[#This Row],[Azure Environment]]="Enterprise Agreement","Licence Included","Bring Your Own Licence")</f>
        <v>Bring Your Own Licence</v>
      </c>
      <c r="S5617" t="s">
        <v>5599</v>
      </c>
      <c r="T5617" t="s">
        <v>5471</v>
      </c>
      <c r="U5617" t="s">
        <v>5465</v>
      </c>
      <c r="V5617" t="s">
        <v>5461</v>
      </c>
      <c r="W5617" t="s">
        <v>182</v>
      </c>
      <c r="X5617" t="s">
        <v>183</v>
      </c>
      <c r="Y5617" s="28" t="s">
        <v>5467</v>
      </c>
      <c r="Z5617" t="s">
        <v>5463</v>
      </c>
      <c r="AA561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618" spans="1:27" x14ac:dyDescent="0.45">
      <c r="A5618" s="24" t="s">
        <v>6238</v>
      </c>
      <c r="B5618" t="s">
        <v>55</v>
      </c>
      <c r="C5618" s="25" t="s">
        <v>5454</v>
      </c>
      <c r="D5618" t="s">
        <v>170</v>
      </c>
      <c r="E5618" t="s">
        <v>6114</v>
      </c>
      <c r="F5618" t="s">
        <v>6134</v>
      </c>
      <c r="G5618" s="26">
        <v>4</v>
      </c>
      <c r="H5618" s="26">
        <v>28</v>
      </c>
      <c r="I5618" s="26">
        <v>200</v>
      </c>
      <c r="J5618" s="27" t="s">
        <v>310</v>
      </c>
      <c r="K5618" s="27" t="s">
        <v>5779</v>
      </c>
      <c r="L5618" s="27" t="s">
        <v>5527</v>
      </c>
      <c r="M5618" t="s">
        <v>31</v>
      </c>
      <c r="N5618" t="s">
        <v>177</v>
      </c>
      <c r="O5618" t="s">
        <v>185</v>
      </c>
      <c r="P5618" t="s">
        <v>5459</v>
      </c>
      <c r="Q5618" t="s">
        <v>315</v>
      </c>
      <c r="R5618" t="str">
        <f>IF(database_public_cloud_VMs[[#This Row],[Azure Environment]]="Enterprise Agreement","Licence Included","Bring Your Own Licence")</f>
        <v>Bring Your Own Licence</v>
      </c>
      <c r="S5618" t="s">
        <v>5599</v>
      </c>
      <c r="T5618" t="s">
        <v>5471</v>
      </c>
      <c r="U5618" t="s">
        <v>5465</v>
      </c>
      <c r="V5618" t="s">
        <v>5461</v>
      </c>
      <c r="W5618" t="s">
        <v>182</v>
      </c>
      <c r="X5618" t="s">
        <v>183</v>
      </c>
      <c r="Y5618" s="28" t="s">
        <v>5467</v>
      </c>
      <c r="Z5618" t="s">
        <v>5463</v>
      </c>
      <c r="AA561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619" spans="1:27" x14ac:dyDescent="0.45">
      <c r="A5619" s="24" t="s">
        <v>6239</v>
      </c>
      <c r="B5619" t="s">
        <v>55</v>
      </c>
      <c r="C5619" s="25" t="s">
        <v>5454</v>
      </c>
      <c r="D5619" t="s">
        <v>170</v>
      </c>
      <c r="E5619" t="s">
        <v>6114</v>
      </c>
      <c r="F5619" t="s">
        <v>6143</v>
      </c>
      <c r="G5619" s="26">
        <v>8</v>
      </c>
      <c r="H5619" s="26">
        <v>56</v>
      </c>
      <c r="I5619" s="26">
        <v>400</v>
      </c>
      <c r="J5619" s="27" t="s">
        <v>310</v>
      </c>
      <c r="K5619" s="27" t="s">
        <v>5779</v>
      </c>
      <c r="L5619" s="27" t="s">
        <v>5537</v>
      </c>
      <c r="M5619" t="s">
        <v>31</v>
      </c>
      <c r="N5619" t="s">
        <v>188</v>
      </c>
      <c r="O5619" t="s">
        <v>188</v>
      </c>
      <c r="P5619" t="s">
        <v>5459</v>
      </c>
      <c r="Q5619" t="s">
        <v>315</v>
      </c>
      <c r="R5619" t="str">
        <f>IF(database_public_cloud_VMs[[#This Row],[Azure Environment]]="Enterprise Agreement","Licence Included","Bring Your Own Licence")</f>
        <v>Licence Included</v>
      </c>
      <c r="S5619" t="s">
        <v>5460</v>
      </c>
      <c r="T5619" t="s">
        <v>5461</v>
      </c>
      <c r="U5619" t="s">
        <v>5462</v>
      </c>
      <c r="V5619" t="s">
        <v>5461</v>
      </c>
      <c r="W5619" t="s">
        <v>182</v>
      </c>
      <c r="X5619" t="s">
        <v>183</v>
      </c>
      <c r="Y5619" s="28">
        <v>1.6815</v>
      </c>
      <c r="Z5619" t="s">
        <v>5463</v>
      </c>
      <c r="AA5619" s="29">
        <f>IF(database_public_cloud_VMs[[#This Row],[Currency]]="USD",(database_public_cloud_VMs[[#This Row],[Rate]]*param_exchange_rate)/(1+param_discount_aws),database_public_cloud_VMs[[#This Row],[Rate]])</f>
        <v>1.6815</v>
      </c>
    </row>
    <row r="5620" spans="1:27" x14ac:dyDescent="0.45">
      <c r="A5620" s="24" t="s">
        <v>6240</v>
      </c>
      <c r="B5620" t="s">
        <v>55</v>
      </c>
      <c r="C5620" s="25" t="s">
        <v>5454</v>
      </c>
      <c r="D5620" t="s">
        <v>170</v>
      </c>
      <c r="E5620" t="s">
        <v>6114</v>
      </c>
      <c r="F5620" t="s">
        <v>6143</v>
      </c>
      <c r="G5620" s="26">
        <v>8</v>
      </c>
      <c r="H5620" s="26">
        <v>56</v>
      </c>
      <c r="I5620" s="26">
        <v>400</v>
      </c>
      <c r="J5620" s="27" t="s">
        <v>310</v>
      </c>
      <c r="K5620" s="27" t="s">
        <v>5779</v>
      </c>
      <c r="L5620" s="27" t="s">
        <v>5537</v>
      </c>
      <c r="M5620" t="s">
        <v>31</v>
      </c>
      <c r="N5620" t="s">
        <v>188</v>
      </c>
      <c r="O5620" t="s">
        <v>188</v>
      </c>
      <c r="P5620" t="s">
        <v>5459</v>
      </c>
      <c r="Q5620" t="s">
        <v>315</v>
      </c>
      <c r="R5620" t="str">
        <f>IF(database_public_cloud_VMs[[#This Row],[Azure Environment]]="Enterprise Agreement","Licence Included","Bring Your Own Licence")</f>
        <v>Licence Included</v>
      </c>
      <c r="S5620" t="s">
        <v>5460</v>
      </c>
      <c r="T5620" t="s">
        <v>5461</v>
      </c>
      <c r="U5620" t="s">
        <v>5465</v>
      </c>
      <c r="V5620" t="s">
        <v>5461</v>
      </c>
      <c r="W5620" t="s">
        <v>182</v>
      </c>
      <c r="X5620" t="s">
        <v>183</v>
      </c>
      <c r="Y5620" s="28">
        <v>1.3520000000000001</v>
      </c>
      <c r="Z5620" t="s">
        <v>5463</v>
      </c>
      <c r="AA5620" s="29">
        <f>IF(database_public_cloud_VMs[[#This Row],[Currency]]="USD",(database_public_cloud_VMs[[#This Row],[Rate]]*param_exchange_rate)/(1+param_discount_aws),database_public_cloud_VMs[[#This Row],[Rate]])</f>
        <v>1.3520000000000001</v>
      </c>
    </row>
    <row r="5621" spans="1:27" x14ac:dyDescent="0.45">
      <c r="A5621" s="24" t="s">
        <v>6241</v>
      </c>
      <c r="B5621" t="s">
        <v>55</v>
      </c>
      <c r="C5621" s="25" t="s">
        <v>5454</v>
      </c>
      <c r="D5621" t="s">
        <v>170</v>
      </c>
      <c r="E5621" t="s">
        <v>6114</v>
      </c>
      <c r="F5621" t="s">
        <v>6143</v>
      </c>
      <c r="G5621" s="26">
        <v>8</v>
      </c>
      <c r="H5621" s="26">
        <v>56</v>
      </c>
      <c r="I5621" s="26">
        <v>400</v>
      </c>
      <c r="J5621" s="27" t="s">
        <v>310</v>
      </c>
      <c r="K5621" s="27" t="s">
        <v>5779</v>
      </c>
      <c r="L5621" s="27" t="s">
        <v>5537</v>
      </c>
      <c r="M5621" t="s">
        <v>31</v>
      </c>
      <c r="N5621" t="s">
        <v>177</v>
      </c>
      <c r="O5621" t="s">
        <v>178</v>
      </c>
      <c r="P5621" t="s">
        <v>5459</v>
      </c>
      <c r="Q5621" t="s">
        <v>315</v>
      </c>
      <c r="R5621" t="str">
        <f>IF(database_public_cloud_VMs[[#This Row],[Azure Environment]]="Enterprise Agreement","Licence Included","Bring Your Own Licence")</f>
        <v>Licence Included</v>
      </c>
      <c r="S5621" t="s">
        <v>5460</v>
      </c>
      <c r="T5621" t="s">
        <v>5461</v>
      </c>
      <c r="U5621" t="s">
        <v>5465</v>
      </c>
      <c r="V5621" t="s">
        <v>5461</v>
      </c>
      <c r="W5621" t="s">
        <v>182</v>
      </c>
      <c r="X5621" t="s">
        <v>183</v>
      </c>
      <c r="Y5621" s="28" t="s">
        <v>5467</v>
      </c>
      <c r="Z5621" t="s">
        <v>5463</v>
      </c>
      <c r="AA562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622" spans="1:27" x14ac:dyDescent="0.45">
      <c r="A5622" s="24" t="s">
        <v>6242</v>
      </c>
      <c r="B5622" t="s">
        <v>55</v>
      </c>
      <c r="C5622" s="25" t="s">
        <v>5454</v>
      </c>
      <c r="D5622" t="s">
        <v>170</v>
      </c>
      <c r="E5622" t="s">
        <v>6114</v>
      </c>
      <c r="F5622" t="s">
        <v>6143</v>
      </c>
      <c r="G5622" s="26">
        <v>8</v>
      </c>
      <c r="H5622" s="26">
        <v>56</v>
      </c>
      <c r="I5622" s="26">
        <v>400</v>
      </c>
      <c r="J5622" s="27" t="s">
        <v>310</v>
      </c>
      <c r="K5622" s="27" t="s">
        <v>5779</v>
      </c>
      <c r="L5622" s="27" t="s">
        <v>5537</v>
      </c>
      <c r="M5622" t="s">
        <v>31</v>
      </c>
      <c r="N5622" t="s">
        <v>177</v>
      </c>
      <c r="O5622" t="s">
        <v>185</v>
      </c>
      <c r="P5622" t="s">
        <v>5459</v>
      </c>
      <c r="Q5622" t="s">
        <v>315</v>
      </c>
      <c r="R5622" t="str">
        <f>IF(database_public_cloud_VMs[[#This Row],[Azure Environment]]="Enterprise Agreement","Licence Included","Bring Your Own Licence")</f>
        <v>Licence Included</v>
      </c>
      <c r="S5622" t="s">
        <v>5460</v>
      </c>
      <c r="T5622" t="s">
        <v>5461</v>
      </c>
      <c r="U5622" t="s">
        <v>5465</v>
      </c>
      <c r="V5622" t="s">
        <v>5461</v>
      </c>
      <c r="W5622" t="s">
        <v>182</v>
      </c>
      <c r="X5622" t="s">
        <v>183</v>
      </c>
      <c r="Y5622" s="28" t="s">
        <v>5467</v>
      </c>
      <c r="Z5622" t="s">
        <v>5463</v>
      </c>
      <c r="AA562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623" spans="1:27" x14ac:dyDescent="0.45">
      <c r="A5623" s="24" t="s">
        <v>6243</v>
      </c>
      <c r="B5623" t="s">
        <v>55</v>
      </c>
      <c r="C5623" s="25" t="s">
        <v>5454</v>
      </c>
      <c r="D5623" t="s">
        <v>170</v>
      </c>
      <c r="E5623" t="s">
        <v>6114</v>
      </c>
      <c r="F5623" t="s">
        <v>6143</v>
      </c>
      <c r="G5623" s="26">
        <v>8</v>
      </c>
      <c r="H5623" s="26">
        <v>56</v>
      </c>
      <c r="I5623" s="26">
        <v>400</v>
      </c>
      <c r="J5623" s="27" t="s">
        <v>310</v>
      </c>
      <c r="K5623" s="27" t="s">
        <v>5779</v>
      </c>
      <c r="L5623" s="27" t="s">
        <v>5537</v>
      </c>
      <c r="M5623" t="s">
        <v>31</v>
      </c>
      <c r="N5623" t="s">
        <v>188</v>
      </c>
      <c r="O5623" t="s">
        <v>188</v>
      </c>
      <c r="P5623" t="s">
        <v>5459</v>
      </c>
      <c r="Q5623" t="s">
        <v>315</v>
      </c>
      <c r="R5623" t="str">
        <f>IF(database_public_cloud_VMs[[#This Row],[Azure Environment]]="Enterprise Agreement","Licence Included","Bring Your Own Licence")</f>
        <v>Bring Your Own Licence</v>
      </c>
      <c r="S5623" t="s">
        <v>5599</v>
      </c>
      <c r="T5623" t="s">
        <v>5461</v>
      </c>
      <c r="U5623" t="s">
        <v>5462</v>
      </c>
      <c r="V5623" t="s">
        <v>5461</v>
      </c>
      <c r="W5623" t="s">
        <v>182</v>
      </c>
      <c r="X5623" t="s">
        <v>183</v>
      </c>
      <c r="Y5623" s="28" t="s">
        <v>5600</v>
      </c>
      <c r="Z5623" t="s">
        <v>5463</v>
      </c>
      <c r="AA562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624" spans="1:27" x14ac:dyDescent="0.45">
      <c r="A5624" s="24" t="s">
        <v>6244</v>
      </c>
      <c r="B5624" t="s">
        <v>55</v>
      </c>
      <c r="C5624" s="25" t="s">
        <v>5454</v>
      </c>
      <c r="D5624" t="s">
        <v>170</v>
      </c>
      <c r="E5624" t="s">
        <v>6114</v>
      </c>
      <c r="F5624" t="s">
        <v>6143</v>
      </c>
      <c r="G5624" s="26">
        <v>8</v>
      </c>
      <c r="H5624" s="26">
        <v>56</v>
      </c>
      <c r="I5624" s="26">
        <v>400</v>
      </c>
      <c r="J5624" s="27" t="s">
        <v>310</v>
      </c>
      <c r="K5624" s="27" t="s">
        <v>5779</v>
      </c>
      <c r="L5624" s="27" t="s">
        <v>5537</v>
      </c>
      <c r="M5624" t="s">
        <v>31</v>
      </c>
      <c r="N5624" t="s">
        <v>188</v>
      </c>
      <c r="O5624" t="s">
        <v>188</v>
      </c>
      <c r="P5624" t="s">
        <v>5459</v>
      </c>
      <c r="Q5624" t="s">
        <v>315</v>
      </c>
      <c r="R5624" t="str">
        <f>IF(database_public_cloud_VMs[[#This Row],[Azure Environment]]="Enterprise Agreement","Licence Included","Bring Your Own Licence")</f>
        <v>Bring Your Own Licence</v>
      </c>
      <c r="S5624" t="s">
        <v>5599</v>
      </c>
      <c r="T5624" t="s">
        <v>5461</v>
      </c>
      <c r="U5624" t="s">
        <v>5465</v>
      </c>
      <c r="V5624" t="s">
        <v>5461</v>
      </c>
      <c r="W5624" t="s">
        <v>182</v>
      </c>
      <c r="X5624" t="s">
        <v>183</v>
      </c>
      <c r="Y5624" s="28">
        <v>0.92700000000000005</v>
      </c>
      <c r="Z5624" t="s">
        <v>5463</v>
      </c>
      <c r="AA5624" s="29">
        <f>IF(database_public_cloud_VMs[[#This Row],[Currency]]="USD",(database_public_cloud_VMs[[#This Row],[Rate]]*param_exchange_rate)/(1+param_discount_aws),database_public_cloud_VMs[[#This Row],[Rate]])</f>
        <v>0.92700000000000005</v>
      </c>
    </row>
    <row r="5625" spans="1:27" x14ac:dyDescent="0.45">
      <c r="A5625" s="24" t="s">
        <v>6245</v>
      </c>
      <c r="B5625" t="s">
        <v>55</v>
      </c>
      <c r="C5625" s="25" t="s">
        <v>5454</v>
      </c>
      <c r="D5625" t="s">
        <v>170</v>
      </c>
      <c r="E5625" t="s">
        <v>6114</v>
      </c>
      <c r="F5625" t="s">
        <v>6143</v>
      </c>
      <c r="G5625" s="26">
        <v>8</v>
      </c>
      <c r="H5625" s="26">
        <v>56</v>
      </c>
      <c r="I5625" s="26">
        <v>400</v>
      </c>
      <c r="J5625" s="27" t="s">
        <v>310</v>
      </c>
      <c r="K5625" s="27" t="s">
        <v>5779</v>
      </c>
      <c r="L5625" s="27" t="s">
        <v>5537</v>
      </c>
      <c r="M5625" t="s">
        <v>31</v>
      </c>
      <c r="N5625" t="s">
        <v>177</v>
      </c>
      <c r="O5625" t="s">
        <v>178</v>
      </c>
      <c r="P5625" t="s">
        <v>5459</v>
      </c>
      <c r="Q5625" t="s">
        <v>315</v>
      </c>
      <c r="R5625" t="str">
        <f>IF(database_public_cloud_VMs[[#This Row],[Azure Environment]]="Enterprise Agreement","Licence Included","Bring Your Own Licence")</f>
        <v>Bring Your Own Licence</v>
      </c>
      <c r="S5625" t="s">
        <v>5599</v>
      </c>
      <c r="T5625" t="s">
        <v>5461</v>
      </c>
      <c r="U5625" t="s">
        <v>5465</v>
      </c>
      <c r="V5625" t="s">
        <v>5461</v>
      </c>
      <c r="W5625" t="s">
        <v>182</v>
      </c>
      <c r="X5625" t="s">
        <v>183</v>
      </c>
      <c r="Y5625" s="28" t="s">
        <v>5467</v>
      </c>
      <c r="Z5625" t="s">
        <v>5463</v>
      </c>
      <c r="AA562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626" spans="1:27" x14ac:dyDescent="0.45">
      <c r="A5626" s="24" t="s">
        <v>6246</v>
      </c>
      <c r="B5626" t="s">
        <v>55</v>
      </c>
      <c r="C5626" s="25" t="s">
        <v>5454</v>
      </c>
      <c r="D5626" t="s">
        <v>170</v>
      </c>
      <c r="E5626" t="s">
        <v>6114</v>
      </c>
      <c r="F5626" t="s">
        <v>6143</v>
      </c>
      <c r="G5626" s="26">
        <v>8</v>
      </c>
      <c r="H5626" s="26">
        <v>56</v>
      </c>
      <c r="I5626" s="26">
        <v>400</v>
      </c>
      <c r="J5626" s="27" t="s">
        <v>310</v>
      </c>
      <c r="K5626" s="27" t="s">
        <v>5779</v>
      </c>
      <c r="L5626" s="27" t="s">
        <v>5537</v>
      </c>
      <c r="M5626" t="s">
        <v>31</v>
      </c>
      <c r="N5626" t="s">
        <v>177</v>
      </c>
      <c r="O5626" t="s">
        <v>185</v>
      </c>
      <c r="P5626" t="s">
        <v>5459</v>
      </c>
      <c r="Q5626" t="s">
        <v>315</v>
      </c>
      <c r="R5626" t="str">
        <f>IF(database_public_cloud_VMs[[#This Row],[Azure Environment]]="Enterprise Agreement","Licence Included","Bring Your Own Licence")</f>
        <v>Bring Your Own Licence</v>
      </c>
      <c r="S5626" t="s">
        <v>5599</v>
      </c>
      <c r="T5626" t="s">
        <v>5461</v>
      </c>
      <c r="U5626" t="s">
        <v>5465</v>
      </c>
      <c r="V5626" t="s">
        <v>5461</v>
      </c>
      <c r="W5626" t="s">
        <v>182</v>
      </c>
      <c r="X5626" t="s">
        <v>183</v>
      </c>
      <c r="Y5626" s="28" t="s">
        <v>5467</v>
      </c>
      <c r="Z5626" t="s">
        <v>5463</v>
      </c>
      <c r="AA562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627" spans="1:27" x14ac:dyDescent="0.45">
      <c r="A5627" s="24" t="s">
        <v>6247</v>
      </c>
      <c r="B5627" t="s">
        <v>55</v>
      </c>
      <c r="C5627" s="25" t="s">
        <v>5454</v>
      </c>
      <c r="D5627" t="s">
        <v>170</v>
      </c>
      <c r="E5627" t="s">
        <v>6114</v>
      </c>
      <c r="F5627" t="s">
        <v>6143</v>
      </c>
      <c r="G5627" s="26">
        <v>8</v>
      </c>
      <c r="H5627" s="26">
        <v>56</v>
      </c>
      <c r="I5627" s="26">
        <v>400</v>
      </c>
      <c r="J5627" s="27" t="s">
        <v>310</v>
      </c>
      <c r="K5627" s="27" t="s">
        <v>5779</v>
      </c>
      <c r="L5627" s="27" t="s">
        <v>5537</v>
      </c>
      <c r="M5627" t="s">
        <v>31</v>
      </c>
      <c r="N5627" t="s">
        <v>188</v>
      </c>
      <c r="O5627" t="s">
        <v>188</v>
      </c>
      <c r="P5627" t="s">
        <v>5459</v>
      </c>
      <c r="Q5627" t="s">
        <v>315</v>
      </c>
      <c r="R5627" t="str">
        <f>IF(database_public_cloud_VMs[[#This Row],[Azure Environment]]="Enterprise Agreement","Licence Included","Bring Your Own Licence")</f>
        <v>Licence Included</v>
      </c>
      <c r="S5627" t="s">
        <v>5460</v>
      </c>
      <c r="T5627" t="s">
        <v>5471</v>
      </c>
      <c r="U5627" t="s">
        <v>5462</v>
      </c>
      <c r="V5627" t="s">
        <v>5461</v>
      </c>
      <c r="W5627" t="s">
        <v>182</v>
      </c>
      <c r="X5627" t="s">
        <v>183</v>
      </c>
      <c r="Y5627" s="28">
        <v>0.67179999999999995</v>
      </c>
      <c r="Z5627" t="s">
        <v>5463</v>
      </c>
      <c r="AA5627" s="29">
        <f>IF(database_public_cloud_VMs[[#This Row],[Currency]]="USD",(database_public_cloud_VMs[[#This Row],[Rate]]*param_exchange_rate)/(1+param_discount_aws),database_public_cloud_VMs[[#This Row],[Rate]])</f>
        <v>0.67179999999999995</v>
      </c>
    </row>
    <row r="5628" spans="1:27" x14ac:dyDescent="0.45">
      <c r="A5628" s="24" t="s">
        <v>6248</v>
      </c>
      <c r="B5628" t="s">
        <v>55</v>
      </c>
      <c r="C5628" s="25" t="s">
        <v>5454</v>
      </c>
      <c r="D5628" t="s">
        <v>170</v>
      </c>
      <c r="E5628" t="s">
        <v>6114</v>
      </c>
      <c r="F5628" t="s">
        <v>6143</v>
      </c>
      <c r="G5628" s="26">
        <v>8</v>
      </c>
      <c r="H5628" s="26">
        <v>56</v>
      </c>
      <c r="I5628" s="26">
        <v>400</v>
      </c>
      <c r="J5628" s="27" t="s">
        <v>310</v>
      </c>
      <c r="K5628" s="27" t="s">
        <v>5779</v>
      </c>
      <c r="L5628" s="27" t="s">
        <v>5537</v>
      </c>
      <c r="M5628" t="s">
        <v>31</v>
      </c>
      <c r="N5628" t="s">
        <v>188</v>
      </c>
      <c r="O5628" t="s">
        <v>188</v>
      </c>
      <c r="P5628" t="s">
        <v>5459</v>
      </c>
      <c r="Q5628" t="s">
        <v>315</v>
      </c>
      <c r="R5628" t="str">
        <f>IF(database_public_cloud_VMs[[#This Row],[Azure Environment]]="Enterprise Agreement","Licence Included","Bring Your Own Licence")</f>
        <v>Licence Included</v>
      </c>
      <c r="S5628" t="s">
        <v>5460</v>
      </c>
      <c r="T5628" t="s">
        <v>5471</v>
      </c>
      <c r="U5628" t="s">
        <v>5465</v>
      </c>
      <c r="V5628" t="s">
        <v>5461</v>
      </c>
      <c r="W5628" t="s">
        <v>182</v>
      </c>
      <c r="X5628" t="s">
        <v>183</v>
      </c>
      <c r="Y5628" s="28">
        <v>0.54100000000000004</v>
      </c>
      <c r="Z5628" t="s">
        <v>5463</v>
      </c>
      <c r="AA5628" s="29">
        <f>IF(database_public_cloud_VMs[[#This Row],[Currency]]="USD",(database_public_cloud_VMs[[#This Row],[Rate]]*param_exchange_rate)/(1+param_discount_aws),database_public_cloud_VMs[[#This Row],[Rate]])</f>
        <v>0.54100000000000004</v>
      </c>
    </row>
    <row r="5629" spans="1:27" x14ac:dyDescent="0.45">
      <c r="A5629" s="24" t="s">
        <v>6249</v>
      </c>
      <c r="B5629" t="s">
        <v>55</v>
      </c>
      <c r="C5629" s="25" t="s">
        <v>5454</v>
      </c>
      <c r="D5629" t="s">
        <v>170</v>
      </c>
      <c r="E5629" t="s">
        <v>6114</v>
      </c>
      <c r="F5629" t="s">
        <v>6143</v>
      </c>
      <c r="G5629" s="26">
        <v>8</v>
      </c>
      <c r="H5629" s="26">
        <v>56</v>
      </c>
      <c r="I5629" s="26">
        <v>400</v>
      </c>
      <c r="J5629" s="27" t="s">
        <v>310</v>
      </c>
      <c r="K5629" s="27" t="s">
        <v>5779</v>
      </c>
      <c r="L5629" s="27" t="s">
        <v>5537</v>
      </c>
      <c r="M5629" t="s">
        <v>31</v>
      </c>
      <c r="N5629" t="s">
        <v>177</v>
      </c>
      <c r="O5629" t="s">
        <v>178</v>
      </c>
      <c r="P5629" t="s">
        <v>5459</v>
      </c>
      <c r="Q5629" t="s">
        <v>315</v>
      </c>
      <c r="R5629" t="str">
        <f>IF(database_public_cloud_VMs[[#This Row],[Azure Environment]]="Enterprise Agreement","Licence Included","Bring Your Own Licence")</f>
        <v>Licence Included</v>
      </c>
      <c r="S5629" t="s">
        <v>5460</v>
      </c>
      <c r="T5629" t="s">
        <v>5471</v>
      </c>
      <c r="U5629" t="s">
        <v>5465</v>
      </c>
      <c r="V5629" t="s">
        <v>5461</v>
      </c>
      <c r="W5629" t="s">
        <v>182</v>
      </c>
      <c r="X5629" t="s">
        <v>183</v>
      </c>
      <c r="Y5629" s="28" t="s">
        <v>5467</v>
      </c>
      <c r="Z5629" t="s">
        <v>5463</v>
      </c>
      <c r="AA562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630" spans="1:27" x14ac:dyDescent="0.45">
      <c r="A5630" s="24" t="s">
        <v>6250</v>
      </c>
      <c r="B5630" t="s">
        <v>55</v>
      </c>
      <c r="C5630" s="25" t="s">
        <v>5454</v>
      </c>
      <c r="D5630" t="s">
        <v>170</v>
      </c>
      <c r="E5630" t="s">
        <v>6114</v>
      </c>
      <c r="F5630" t="s">
        <v>6143</v>
      </c>
      <c r="G5630" s="26">
        <v>8</v>
      </c>
      <c r="H5630" s="26">
        <v>56</v>
      </c>
      <c r="I5630" s="26">
        <v>400</v>
      </c>
      <c r="J5630" s="27" t="s">
        <v>310</v>
      </c>
      <c r="K5630" s="27" t="s">
        <v>5779</v>
      </c>
      <c r="L5630" s="27" t="s">
        <v>5537</v>
      </c>
      <c r="M5630" t="s">
        <v>31</v>
      </c>
      <c r="N5630" t="s">
        <v>177</v>
      </c>
      <c r="O5630" t="s">
        <v>185</v>
      </c>
      <c r="P5630" t="s">
        <v>5459</v>
      </c>
      <c r="Q5630" t="s">
        <v>315</v>
      </c>
      <c r="R5630" t="str">
        <f>IF(database_public_cloud_VMs[[#This Row],[Azure Environment]]="Enterprise Agreement","Licence Included","Bring Your Own Licence")</f>
        <v>Licence Included</v>
      </c>
      <c r="S5630" t="s">
        <v>5460</v>
      </c>
      <c r="T5630" t="s">
        <v>5471</v>
      </c>
      <c r="U5630" t="s">
        <v>5465</v>
      </c>
      <c r="V5630" t="s">
        <v>5461</v>
      </c>
      <c r="W5630" t="s">
        <v>182</v>
      </c>
      <c r="X5630" t="s">
        <v>183</v>
      </c>
      <c r="Y5630" s="28" t="s">
        <v>5467</v>
      </c>
      <c r="Z5630" t="s">
        <v>5463</v>
      </c>
      <c r="AA563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631" spans="1:27" x14ac:dyDescent="0.45">
      <c r="A5631" s="24" t="s">
        <v>6251</v>
      </c>
      <c r="B5631" t="s">
        <v>55</v>
      </c>
      <c r="C5631" s="25" t="s">
        <v>5454</v>
      </c>
      <c r="D5631" t="s">
        <v>170</v>
      </c>
      <c r="E5631" t="s">
        <v>6114</v>
      </c>
      <c r="F5631" t="s">
        <v>6143</v>
      </c>
      <c r="G5631" s="26">
        <v>8</v>
      </c>
      <c r="H5631" s="26">
        <v>56</v>
      </c>
      <c r="I5631" s="26">
        <v>400</v>
      </c>
      <c r="J5631" s="27" t="s">
        <v>310</v>
      </c>
      <c r="K5631" s="27" t="s">
        <v>5779</v>
      </c>
      <c r="L5631" s="27" t="s">
        <v>5537</v>
      </c>
      <c r="M5631" t="s">
        <v>31</v>
      </c>
      <c r="N5631" t="s">
        <v>188</v>
      </c>
      <c r="O5631" t="s">
        <v>188</v>
      </c>
      <c r="P5631" t="s">
        <v>5459</v>
      </c>
      <c r="Q5631" t="s">
        <v>315</v>
      </c>
      <c r="R5631" t="str">
        <f>IF(database_public_cloud_VMs[[#This Row],[Azure Environment]]="Enterprise Agreement","Licence Included","Bring Your Own Licence")</f>
        <v>Bring Your Own Licence</v>
      </c>
      <c r="S5631" t="s">
        <v>5599</v>
      </c>
      <c r="T5631" t="s">
        <v>5471</v>
      </c>
      <c r="U5631" t="s">
        <v>5462</v>
      </c>
      <c r="V5631" t="s">
        <v>5461</v>
      </c>
      <c r="W5631" t="s">
        <v>182</v>
      </c>
      <c r="X5631" t="s">
        <v>183</v>
      </c>
      <c r="Y5631" s="28" t="s">
        <v>5600</v>
      </c>
      <c r="Z5631" t="s">
        <v>5463</v>
      </c>
      <c r="AA563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632" spans="1:27" x14ac:dyDescent="0.45">
      <c r="A5632" s="24" t="s">
        <v>6252</v>
      </c>
      <c r="B5632" t="s">
        <v>55</v>
      </c>
      <c r="C5632" s="25" t="s">
        <v>5454</v>
      </c>
      <c r="D5632" t="s">
        <v>170</v>
      </c>
      <c r="E5632" t="s">
        <v>6114</v>
      </c>
      <c r="F5632" t="s">
        <v>6143</v>
      </c>
      <c r="G5632" s="26">
        <v>8</v>
      </c>
      <c r="H5632" s="26">
        <v>56</v>
      </c>
      <c r="I5632" s="26">
        <v>400</v>
      </c>
      <c r="J5632" s="27" t="s">
        <v>310</v>
      </c>
      <c r="K5632" s="27" t="s">
        <v>5779</v>
      </c>
      <c r="L5632" s="27" t="s">
        <v>5537</v>
      </c>
      <c r="M5632" t="s">
        <v>31</v>
      </c>
      <c r="N5632" t="s">
        <v>188</v>
      </c>
      <c r="O5632" t="s">
        <v>188</v>
      </c>
      <c r="P5632" t="s">
        <v>5459</v>
      </c>
      <c r="Q5632" t="s">
        <v>315</v>
      </c>
      <c r="R5632" t="str">
        <f>IF(database_public_cloud_VMs[[#This Row],[Azure Environment]]="Enterprise Agreement","Licence Included","Bring Your Own Licence")</f>
        <v>Bring Your Own Licence</v>
      </c>
      <c r="S5632" t="s">
        <v>5599</v>
      </c>
      <c r="T5632" t="s">
        <v>5471</v>
      </c>
      <c r="U5632" t="s">
        <v>5465</v>
      </c>
      <c r="V5632" t="s">
        <v>5461</v>
      </c>
      <c r="W5632" t="s">
        <v>182</v>
      </c>
      <c r="X5632" t="s">
        <v>183</v>
      </c>
      <c r="Y5632" s="28">
        <v>0.185</v>
      </c>
      <c r="Z5632" t="s">
        <v>5463</v>
      </c>
      <c r="AA5632" s="29">
        <f>IF(database_public_cloud_VMs[[#This Row],[Currency]]="USD",(database_public_cloud_VMs[[#This Row],[Rate]]*param_exchange_rate)/(1+param_discount_aws),database_public_cloud_VMs[[#This Row],[Rate]])</f>
        <v>0.185</v>
      </c>
    </row>
    <row r="5633" spans="1:27" x14ac:dyDescent="0.45">
      <c r="A5633" s="24" t="s">
        <v>6253</v>
      </c>
      <c r="B5633" t="s">
        <v>55</v>
      </c>
      <c r="C5633" s="25" t="s">
        <v>5454</v>
      </c>
      <c r="D5633" t="s">
        <v>170</v>
      </c>
      <c r="E5633" t="s">
        <v>6114</v>
      </c>
      <c r="F5633" t="s">
        <v>6143</v>
      </c>
      <c r="G5633" s="26">
        <v>8</v>
      </c>
      <c r="H5633" s="26">
        <v>56</v>
      </c>
      <c r="I5633" s="26">
        <v>400</v>
      </c>
      <c r="J5633" s="27" t="s">
        <v>310</v>
      </c>
      <c r="K5633" s="27" t="s">
        <v>5779</v>
      </c>
      <c r="L5633" s="27" t="s">
        <v>5537</v>
      </c>
      <c r="M5633" t="s">
        <v>31</v>
      </c>
      <c r="N5633" t="s">
        <v>177</v>
      </c>
      <c r="O5633" t="s">
        <v>178</v>
      </c>
      <c r="P5633" t="s">
        <v>5459</v>
      </c>
      <c r="Q5633" t="s">
        <v>315</v>
      </c>
      <c r="R5633" t="str">
        <f>IF(database_public_cloud_VMs[[#This Row],[Azure Environment]]="Enterprise Agreement","Licence Included","Bring Your Own Licence")</f>
        <v>Bring Your Own Licence</v>
      </c>
      <c r="S5633" t="s">
        <v>5599</v>
      </c>
      <c r="T5633" t="s">
        <v>5471</v>
      </c>
      <c r="U5633" t="s">
        <v>5465</v>
      </c>
      <c r="V5633" t="s">
        <v>5461</v>
      </c>
      <c r="W5633" t="s">
        <v>182</v>
      </c>
      <c r="X5633" t="s">
        <v>183</v>
      </c>
      <c r="Y5633" s="28" t="s">
        <v>5467</v>
      </c>
      <c r="Z5633" t="s">
        <v>5463</v>
      </c>
      <c r="AA563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634" spans="1:27" x14ac:dyDescent="0.45">
      <c r="A5634" s="24" t="s">
        <v>6254</v>
      </c>
      <c r="B5634" t="s">
        <v>55</v>
      </c>
      <c r="C5634" s="25" t="s">
        <v>5454</v>
      </c>
      <c r="D5634" t="s">
        <v>170</v>
      </c>
      <c r="E5634" t="s">
        <v>6114</v>
      </c>
      <c r="F5634" t="s">
        <v>6143</v>
      </c>
      <c r="G5634" s="26">
        <v>8</v>
      </c>
      <c r="H5634" s="26">
        <v>56</v>
      </c>
      <c r="I5634" s="26">
        <v>400</v>
      </c>
      <c r="J5634" s="27" t="s">
        <v>310</v>
      </c>
      <c r="K5634" s="27" t="s">
        <v>5779</v>
      </c>
      <c r="L5634" s="27" t="s">
        <v>5537</v>
      </c>
      <c r="M5634" t="s">
        <v>31</v>
      </c>
      <c r="N5634" t="s">
        <v>177</v>
      </c>
      <c r="O5634" t="s">
        <v>185</v>
      </c>
      <c r="P5634" t="s">
        <v>5459</v>
      </c>
      <c r="Q5634" t="s">
        <v>315</v>
      </c>
      <c r="R5634" t="str">
        <f>IF(database_public_cloud_VMs[[#This Row],[Azure Environment]]="Enterprise Agreement","Licence Included","Bring Your Own Licence")</f>
        <v>Bring Your Own Licence</v>
      </c>
      <c r="S5634" t="s">
        <v>5599</v>
      </c>
      <c r="T5634" t="s">
        <v>5471</v>
      </c>
      <c r="U5634" t="s">
        <v>5465</v>
      </c>
      <c r="V5634" t="s">
        <v>5461</v>
      </c>
      <c r="W5634" t="s">
        <v>182</v>
      </c>
      <c r="X5634" t="s">
        <v>183</v>
      </c>
      <c r="Y5634" s="28" t="s">
        <v>5467</v>
      </c>
      <c r="Z5634" t="s">
        <v>5463</v>
      </c>
      <c r="AA563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635" spans="1:27" x14ac:dyDescent="0.45">
      <c r="A5635" s="24" t="s">
        <v>6255</v>
      </c>
      <c r="B5635" t="s">
        <v>55</v>
      </c>
      <c r="C5635" s="25" t="s">
        <v>5454</v>
      </c>
      <c r="D5635" t="s">
        <v>170</v>
      </c>
      <c r="E5635" t="s">
        <v>6114</v>
      </c>
      <c r="F5635" t="s">
        <v>6152</v>
      </c>
      <c r="G5635" s="26">
        <v>16</v>
      </c>
      <c r="H5635" s="26">
        <v>112</v>
      </c>
      <c r="I5635" s="26">
        <v>800</v>
      </c>
      <c r="J5635" s="27" t="s">
        <v>310</v>
      </c>
      <c r="K5635" s="27" t="s">
        <v>5779</v>
      </c>
      <c r="L5635" s="27" t="s">
        <v>6153</v>
      </c>
      <c r="M5635" t="s">
        <v>31</v>
      </c>
      <c r="N5635" t="s">
        <v>188</v>
      </c>
      <c r="O5635" t="s">
        <v>188</v>
      </c>
      <c r="P5635" t="s">
        <v>5459</v>
      </c>
      <c r="Q5635" t="s">
        <v>315</v>
      </c>
      <c r="R5635" t="str">
        <f>IF(database_public_cloud_VMs[[#This Row],[Azure Environment]]="Enterprise Agreement","Licence Included","Bring Your Own Licence")</f>
        <v>Licence Included</v>
      </c>
      <c r="S5635" t="s">
        <v>5460</v>
      </c>
      <c r="T5635" t="s">
        <v>5461</v>
      </c>
      <c r="U5635" t="s">
        <v>5462</v>
      </c>
      <c r="V5635" t="s">
        <v>5461</v>
      </c>
      <c r="W5635" t="s">
        <v>182</v>
      </c>
      <c r="X5635" t="s">
        <v>183</v>
      </c>
      <c r="Y5635" s="28">
        <v>3.3616999999999999</v>
      </c>
      <c r="Z5635" t="s">
        <v>5463</v>
      </c>
      <c r="AA5635" s="29">
        <f>IF(database_public_cloud_VMs[[#This Row],[Currency]]="USD",(database_public_cloud_VMs[[#This Row],[Rate]]*param_exchange_rate)/(1+param_discount_aws),database_public_cloud_VMs[[#This Row],[Rate]])</f>
        <v>3.3616999999999999</v>
      </c>
    </row>
    <row r="5636" spans="1:27" x14ac:dyDescent="0.45">
      <c r="A5636" s="24" t="s">
        <v>6256</v>
      </c>
      <c r="B5636" t="s">
        <v>55</v>
      </c>
      <c r="C5636" s="25" t="s">
        <v>5454</v>
      </c>
      <c r="D5636" t="s">
        <v>170</v>
      </c>
      <c r="E5636" t="s">
        <v>6114</v>
      </c>
      <c r="F5636" t="s">
        <v>6152</v>
      </c>
      <c r="G5636" s="26">
        <v>16</v>
      </c>
      <c r="H5636" s="26">
        <v>112</v>
      </c>
      <c r="I5636" s="26">
        <v>800</v>
      </c>
      <c r="J5636" s="27" t="s">
        <v>310</v>
      </c>
      <c r="K5636" s="27" t="s">
        <v>5779</v>
      </c>
      <c r="L5636" s="27" t="s">
        <v>6153</v>
      </c>
      <c r="M5636" t="s">
        <v>31</v>
      </c>
      <c r="N5636" t="s">
        <v>188</v>
      </c>
      <c r="O5636" t="s">
        <v>188</v>
      </c>
      <c r="P5636" t="s">
        <v>5459</v>
      </c>
      <c r="Q5636" t="s">
        <v>315</v>
      </c>
      <c r="R5636" t="str">
        <f>IF(database_public_cloud_VMs[[#This Row],[Azure Environment]]="Enterprise Agreement","Licence Included","Bring Your Own Licence")</f>
        <v>Licence Included</v>
      </c>
      <c r="S5636" t="s">
        <v>5460</v>
      </c>
      <c r="T5636" t="s">
        <v>5461</v>
      </c>
      <c r="U5636" t="s">
        <v>5465</v>
      </c>
      <c r="V5636" t="s">
        <v>5461</v>
      </c>
      <c r="W5636" t="s">
        <v>182</v>
      </c>
      <c r="X5636" t="s">
        <v>183</v>
      </c>
      <c r="Y5636" s="28">
        <v>2.7</v>
      </c>
      <c r="Z5636" t="s">
        <v>5463</v>
      </c>
      <c r="AA5636" s="29">
        <f>IF(database_public_cloud_VMs[[#This Row],[Currency]]="USD",(database_public_cloud_VMs[[#This Row],[Rate]]*param_exchange_rate)/(1+param_discount_aws),database_public_cloud_VMs[[#This Row],[Rate]])</f>
        <v>2.7</v>
      </c>
    </row>
    <row r="5637" spans="1:27" x14ac:dyDescent="0.45">
      <c r="A5637" s="24" t="s">
        <v>6257</v>
      </c>
      <c r="B5637" t="s">
        <v>55</v>
      </c>
      <c r="C5637" s="25" t="s">
        <v>5454</v>
      </c>
      <c r="D5637" t="s">
        <v>170</v>
      </c>
      <c r="E5637" t="s">
        <v>6114</v>
      </c>
      <c r="F5637" t="s">
        <v>6152</v>
      </c>
      <c r="G5637" s="26">
        <v>16</v>
      </c>
      <c r="H5637" s="26">
        <v>112</v>
      </c>
      <c r="I5637" s="26">
        <v>800</v>
      </c>
      <c r="J5637" s="27" t="s">
        <v>310</v>
      </c>
      <c r="K5637" s="27" t="s">
        <v>5779</v>
      </c>
      <c r="L5637" s="27" t="s">
        <v>6153</v>
      </c>
      <c r="M5637" t="s">
        <v>31</v>
      </c>
      <c r="N5637" t="s">
        <v>177</v>
      </c>
      <c r="O5637" t="s">
        <v>178</v>
      </c>
      <c r="P5637" t="s">
        <v>5459</v>
      </c>
      <c r="Q5637" t="s">
        <v>315</v>
      </c>
      <c r="R5637" t="str">
        <f>IF(database_public_cloud_VMs[[#This Row],[Azure Environment]]="Enterprise Agreement","Licence Included","Bring Your Own Licence")</f>
        <v>Licence Included</v>
      </c>
      <c r="S5637" t="s">
        <v>5460</v>
      </c>
      <c r="T5637" t="s">
        <v>5461</v>
      </c>
      <c r="U5637" t="s">
        <v>5465</v>
      </c>
      <c r="V5637" t="s">
        <v>5461</v>
      </c>
      <c r="W5637" t="s">
        <v>182</v>
      </c>
      <c r="X5637" t="s">
        <v>183</v>
      </c>
      <c r="Y5637" s="28" t="s">
        <v>5467</v>
      </c>
      <c r="Z5637" t="s">
        <v>5463</v>
      </c>
      <c r="AA563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638" spans="1:27" x14ac:dyDescent="0.45">
      <c r="A5638" s="24" t="s">
        <v>6258</v>
      </c>
      <c r="B5638" t="s">
        <v>55</v>
      </c>
      <c r="C5638" s="25" t="s">
        <v>5454</v>
      </c>
      <c r="D5638" t="s">
        <v>170</v>
      </c>
      <c r="E5638" t="s">
        <v>6114</v>
      </c>
      <c r="F5638" t="s">
        <v>6152</v>
      </c>
      <c r="G5638" s="26">
        <v>16</v>
      </c>
      <c r="H5638" s="26">
        <v>112</v>
      </c>
      <c r="I5638" s="26">
        <v>800</v>
      </c>
      <c r="J5638" s="27" t="s">
        <v>310</v>
      </c>
      <c r="K5638" s="27" t="s">
        <v>5779</v>
      </c>
      <c r="L5638" s="27" t="s">
        <v>6153</v>
      </c>
      <c r="M5638" t="s">
        <v>31</v>
      </c>
      <c r="N5638" t="s">
        <v>177</v>
      </c>
      <c r="O5638" t="s">
        <v>185</v>
      </c>
      <c r="P5638" t="s">
        <v>5459</v>
      </c>
      <c r="Q5638" t="s">
        <v>315</v>
      </c>
      <c r="R5638" t="str">
        <f>IF(database_public_cloud_VMs[[#This Row],[Azure Environment]]="Enterprise Agreement","Licence Included","Bring Your Own Licence")</f>
        <v>Licence Included</v>
      </c>
      <c r="S5638" t="s">
        <v>5460</v>
      </c>
      <c r="T5638" t="s">
        <v>5461</v>
      </c>
      <c r="U5638" t="s">
        <v>5465</v>
      </c>
      <c r="V5638" t="s">
        <v>5461</v>
      </c>
      <c r="W5638" t="s">
        <v>182</v>
      </c>
      <c r="X5638" t="s">
        <v>183</v>
      </c>
      <c r="Y5638" s="28" t="s">
        <v>5467</v>
      </c>
      <c r="Z5638" t="s">
        <v>5463</v>
      </c>
      <c r="AA563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639" spans="1:27" x14ac:dyDescent="0.45">
      <c r="A5639" s="24" t="s">
        <v>6259</v>
      </c>
      <c r="B5639" t="s">
        <v>55</v>
      </c>
      <c r="C5639" s="25" t="s">
        <v>5454</v>
      </c>
      <c r="D5639" t="s">
        <v>170</v>
      </c>
      <c r="E5639" t="s">
        <v>6114</v>
      </c>
      <c r="F5639" t="s">
        <v>6152</v>
      </c>
      <c r="G5639" s="26">
        <v>16</v>
      </c>
      <c r="H5639" s="26">
        <v>112</v>
      </c>
      <c r="I5639" s="26">
        <v>800</v>
      </c>
      <c r="J5639" s="27" t="s">
        <v>310</v>
      </c>
      <c r="K5639" s="27" t="s">
        <v>5779</v>
      </c>
      <c r="L5639" s="27" t="s">
        <v>6153</v>
      </c>
      <c r="M5639" t="s">
        <v>31</v>
      </c>
      <c r="N5639" t="s">
        <v>188</v>
      </c>
      <c r="O5639" t="s">
        <v>188</v>
      </c>
      <c r="P5639" t="s">
        <v>5459</v>
      </c>
      <c r="Q5639" t="s">
        <v>315</v>
      </c>
      <c r="R5639" t="str">
        <f>IF(database_public_cloud_VMs[[#This Row],[Azure Environment]]="Enterprise Agreement","Licence Included","Bring Your Own Licence")</f>
        <v>Bring Your Own Licence</v>
      </c>
      <c r="S5639" t="s">
        <v>5599</v>
      </c>
      <c r="T5639" t="s">
        <v>5461</v>
      </c>
      <c r="U5639" t="s">
        <v>5462</v>
      </c>
      <c r="V5639" t="s">
        <v>5461</v>
      </c>
      <c r="W5639" t="s">
        <v>182</v>
      </c>
      <c r="X5639" t="s">
        <v>183</v>
      </c>
      <c r="Y5639" s="28" t="s">
        <v>5600</v>
      </c>
      <c r="Z5639" t="s">
        <v>5463</v>
      </c>
      <c r="AA563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640" spans="1:27" x14ac:dyDescent="0.45">
      <c r="A5640" s="24" t="s">
        <v>6260</v>
      </c>
      <c r="B5640" t="s">
        <v>55</v>
      </c>
      <c r="C5640" s="25" t="s">
        <v>5454</v>
      </c>
      <c r="D5640" t="s">
        <v>170</v>
      </c>
      <c r="E5640" t="s">
        <v>6114</v>
      </c>
      <c r="F5640" t="s">
        <v>6152</v>
      </c>
      <c r="G5640" s="26">
        <v>16</v>
      </c>
      <c r="H5640" s="26">
        <v>112</v>
      </c>
      <c r="I5640" s="26">
        <v>800</v>
      </c>
      <c r="J5640" s="27" t="s">
        <v>310</v>
      </c>
      <c r="K5640" s="27" t="s">
        <v>5779</v>
      </c>
      <c r="L5640" s="27" t="s">
        <v>6153</v>
      </c>
      <c r="M5640" t="s">
        <v>31</v>
      </c>
      <c r="N5640" t="s">
        <v>188</v>
      </c>
      <c r="O5640" t="s">
        <v>188</v>
      </c>
      <c r="P5640" t="s">
        <v>5459</v>
      </c>
      <c r="Q5640" t="s">
        <v>315</v>
      </c>
      <c r="R5640" t="str">
        <f>IF(database_public_cloud_VMs[[#This Row],[Azure Environment]]="Enterprise Agreement","Licence Included","Bring Your Own Licence")</f>
        <v>Bring Your Own Licence</v>
      </c>
      <c r="S5640" t="s">
        <v>5599</v>
      </c>
      <c r="T5640" t="s">
        <v>5461</v>
      </c>
      <c r="U5640" t="s">
        <v>5465</v>
      </c>
      <c r="V5640" t="s">
        <v>5461</v>
      </c>
      <c r="W5640" t="s">
        <v>182</v>
      </c>
      <c r="X5640" t="s">
        <v>183</v>
      </c>
      <c r="Y5640" s="28">
        <v>1.855</v>
      </c>
      <c r="Z5640" t="s">
        <v>5463</v>
      </c>
      <c r="AA5640" s="29">
        <f>IF(database_public_cloud_VMs[[#This Row],[Currency]]="USD",(database_public_cloud_VMs[[#This Row],[Rate]]*param_exchange_rate)/(1+param_discount_aws),database_public_cloud_VMs[[#This Row],[Rate]])</f>
        <v>1.855</v>
      </c>
    </row>
    <row r="5641" spans="1:27" x14ac:dyDescent="0.45">
      <c r="A5641" s="24" t="s">
        <v>6261</v>
      </c>
      <c r="B5641" t="s">
        <v>55</v>
      </c>
      <c r="C5641" s="25" t="s">
        <v>5454</v>
      </c>
      <c r="D5641" t="s">
        <v>170</v>
      </c>
      <c r="E5641" t="s">
        <v>6114</v>
      </c>
      <c r="F5641" t="s">
        <v>6152</v>
      </c>
      <c r="G5641" s="26">
        <v>16</v>
      </c>
      <c r="H5641" s="26">
        <v>112</v>
      </c>
      <c r="I5641" s="26">
        <v>800</v>
      </c>
      <c r="J5641" s="27" t="s">
        <v>310</v>
      </c>
      <c r="K5641" s="27" t="s">
        <v>5779</v>
      </c>
      <c r="L5641" s="27" t="s">
        <v>6153</v>
      </c>
      <c r="M5641" t="s">
        <v>31</v>
      </c>
      <c r="N5641" t="s">
        <v>177</v>
      </c>
      <c r="O5641" t="s">
        <v>178</v>
      </c>
      <c r="P5641" t="s">
        <v>5459</v>
      </c>
      <c r="Q5641" t="s">
        <v>315</v>
      </c>
      <c r="R5641" t="str">
        <f>IF(database_public_cloud_VMs[[#This Row],[Azure Environment]]="Enterprise Agreement","Licence Included","Bring Your Own Licence")</f>
        <v>Bring Your Own Licence</v>
      </c>
      <c r="S5641" t="s">
        <v>5599</v>
      </c>
      <c r="T5641" t="s">
        <v>5461</v>
      </c>
      <c r="U5641" t="s">
        <v>5465</v>
      </c>
      <c r="V5641" t="s">
        <v>5461</v>
      </c>
      <c r="W5641" t="s">
        <v>182</v>
      </c>
      <c r="X5641" t="s">
        <v>183</v>
      </c>
      <c r="Y5641" s="28" t="s">
        <v>5467</v>
      </c>
      <c r="Z5641" t="s">
        <v>5463</v>
      </c>
      <c r="AA564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642" spans="1:27" x14ac:dyDescent="0.45">
      <c r="A5642" s="24" t="s">
        <v>6262</v>
      </c>
      <c r="B5642" t="s">
        <v>55</v>
      </c>
      <c r="C5642" s="25" t="s">
        <v>5454</v>
      </c>
      <c r="D5642" t="s">
        <v>170</v>
      </c>
      <c r="E5642" t="s">
        <v>6114</v>
      </c>
      <c r="F5642" t="s">
        <v>6152</v>
      </c>
      <c r="G5642" s="26">
        <v>16</v>
      </c>
      <c r="H5642" s="26">
        <v>112</v>
      </c>
      <c r="I5642" s="26">
        <v>800</v>
      </c>
      <c r="J5642" s="27" t="s">
        <v>310</v>
      </c>
      <c r="K5642" s="27" t="s">
        <v>5779</v>
      </c>
      <c r="L5642" s="27" t="s">
        <v>6153</v>
      </c>
      <c r="M5642" t="s">
        <v>31</v>
      </c>
      <c r="N5642" t="s">
        <v>177</v>
      </c>
      <c r="O5642" t="s">
        <v>185</v>
      </c>
      <c r="P5642" t="s">
        <v>5459</v>
      </c>
      <c r="Q5642" t="s">
        <v>315</v>
      </c>
      <c r="R5642" t="str">
        <f>IF(database_public_cloud_VMs[[#This Row],[Azure Environment]]="Enterprise Agreement","Licence Included","Bring Your Own Licence")</f>
        <v>Bring Your Own Licence</v>
      </c>
      <c r="S5642" t="s">
        <v>5599</v>
      </c>
      <c r="T5642" t="s">
        <v>5461</v>
      </c>
      <c r="U5642" t="s">
        <v>5465</v>
      </c>
      <c r="V5642" t="s">
        <v>5461</v>
      </c>
      <c r="W5642" t="s">
        <v>182</v>
      </c>
      <c r="X5642" t="s">
        <v>183</v>
      </c>
      <c r="Y5642" s="28" t="s">
        <v>5467</v>
      </c>
      <c r="Z5642" t="s">
        <v>5463</v>
      </c>
      <c r="AA564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643" spans="1:27" x14ac:dyDescent="0.45">
      <c r="A5643" s="24" t="s">
        <v>6263</v>
      </c>
      <c r="B5643" t="s">
        <v>55</v>
      </c>
      <c r="C5643" s="25" t="s">
        <v>5454</v>
      </c>
      <c r="D5643" t="s">
        <v>170</v>
      </c>
      <c r="E5643" t="s">
        <v>6114</v>
      </c>
      <c r="F5643" t="s">
        <v>6152</v>
      </c>
      <c r="G5643" s="26">
        <v>16</v>
      </c>
      <c r="H5643" s="26">
        <v>112</v>
      </c>
      <c r="I5643" s="26">
        <v>800</v>
      </c>
      <c r="J5643" s="27" t="s">
        <v>310</v>
      </c>
      <c r="K5643" s="27" t="s">
        <v>5779</v>
      </c>
      <c r="L5643" s="27" t="s">
        <v>6153</v>
      </c>
      <c r="M5643" t="s">
        <v>31</v>
      </c>
      <c r="N5643" t="s">
        <v>188</v>
      </c>
      <c r="O5643" t="s">
        <v>188</v>
      </c>
      <c r="P5643" t="s">
        <v>5459</v>
      </c>
      <c r="Q5643" t="s">
        <v>315</v>
      </c>
      <c r="R5643" t="str">
        <f>IF(database_public_cloud_VMs[[#This Row],[Azure Environment]]="Enterprise Agreement","Licence Included","Bring Your Own Licence")</f>
        <v>Licence Included</v>
      </c>
      <c r="S5643" t="s">
        <v>5460</v>
      </c>
      <c r="T5643" t="s">
        <v>5471</v>
      </c>
      <c r="U5643" t="s">
        <v>5462</v>
      </c>
      <c r="V5643" t="s">
        <v>5461</v>
      </c>
      <c r="W5643" t="s">
        <v>182</v>
      </c>
      <c r="X5643" t="s">
        <v>183</v>
      </c>
      <c r="Y5643" s="28">
        <v>1.345</v>
      </c>
      <c r="Z5643" t="s">
        <v>5463</v>
      </c>
      <c r="AA5643" s="29">
        <f>IF(database_public_cloud_VMs[[#This Row],[Currency]]="USD",(database_public_cloud_VMs[[#This Row],[Rate]]*param_exchange_rate)/(1+param_discount_aws),database_public_cloud_VMs[[#This Row],[Rate]])</f>
        <v>1.345</v>
      </c>
    </row>
    <row r="5644" spans="1:27" x14ac:dyDescent="0.45">
      <c r="A5644" s="24" t="s">
        <v>6264</v>
      </c>
      <c r="B5644" t="s">
        <v>55</v>
      </c>
      <c r="C5644" s="25" t="s">
        <v>5454</v>
      </c>
      <c r="D5644" t="s">
        <v>170</v>
      </c>
      <c r="E5644" t="s">
        <v>6114</v>
      </c>
      <c r="F5644" t="s">
        <v>6152</v>
      </c>
      <c r="G5644" s="26">
        <v>16</v>
      </c>
      <c r="H5644" s="26">
        <v>112</v>
      </c>
      <c r="I5644" s="26">
        <v>800</v>
      </c>
      <c r="J5644" s="27" t="s">
        <v>310</v>
      </c>
      <c r="K5644" s="27" t="s">
        <v>5779</v>
      </c>
      <c r="L5644" s="27" t="s">
        <v>6153</v>
      </c>
      <c r="M5644" t="s">
        <v>31</v>
      </c>
      <c r="N5644" t="s">
        <v>188</v>
      </c>
      <c r="O5644" t="s">
        <v>188</v>
      </c>
      <c r="P5644" t="s">
        <v>5459</v>
      </c>
      <c r="Q5644" t="s">
        <v>315</v>
      </c>
      <c r="R5644" t="str">
        <f>IF(database_public_cloud_VMs[[#This Row],[Azure Environment]]="Enterprise Agreement","Licence Included","Bring Your Own Licence")</f>
        <v>Licence Included</v>
      </c>
      <c r="S5644" t="s">
        <v>5460</v>
      </c>
      <c r="T5644" t="s">
        <v>5471</v>
      </c>
      <c r="U5644" t="s">
        <v>5465</v>
      </c>
      <c r="V5644" t="s">
        <v>5461</v>
      </c>
      <c r="W5644" t="s">
        <v>182</v>
      </c>
      <c r="X5644" t="s">
        <v>183</v>
      </c>
      <c r="Y5644" s="28">
        <v>1.08</v>
      </c>
      <c r="Z5644" t="s">
        <v>5463</v>
      </c>
      <c r="AA5644" s="29">
        <f>IF(database_public_cloud_VMs[[#This Row],[Currency]]="USD",(database_public_cloud_VMs[[#This Row],[Rate]]*param_exchange_rate)/(1+param_discount_aws),database_public_cloud_VMs[[#This Row],[Rate]])</f>
        <v>1.08</v>
      </c>
    </row>
    <row r="5645" spans="1:27" x14ac:dyDescent="0.45">
      <c r="A5645" s="24" t="s">
        <v>6265</v>
      </c>
      <c r="B5645" t="s">
        <v>55</v>
      </c>
      <c r="C5645" s="25" t="s">
        <v>5454</v>
      </c>
      <c r="D5645" t="s">
        <v>170</v>
      </c>
      <c r="E5645" t="s">
        <v>6114</v>
      </c>
      <c r="F5645" t="s">
        <v>6152</v>
      </c>
      <c r="G5645" s="26">
        <v>16</v>
      </c>
      <c r="H5645" s="26">
        <v>112</v>
      </c>
      <c r="I5645" s="26">
        <v>800</v>
      </c>
      <c r="J5645" s="27" t="s">
        <v>310</v>
      </c>
      <c r="K5645" s="27" t="s">
        <v>5779</v>
      </c>
      <c r="L5645" s="27" t="s">
        <v>6153</v>
      </c>
      <c r="M5645" t="s">
        <v>31</v>
      </c>
      <c r="N5645" t="s">
        <v>177</v>
      </c>
      <c r="O5645" t="s">
        <v>178</v>
      </c>
      <c r="P5645" t="s">
        <v>5459</v>
      </c>
      <c r="Q5645" t="s">
        <v>315</v>
      </c>
      <c r="R5645" t="str">
        <f>IF(database_public_cloud_VMs[[#This Row],[Azure Environment]]="Enterprise Agreement","Licence Included","Bring Your Own Licence")</f>
        <v>Licence Included</v>
      </c>
      <c r="S5645" t="s">
        <v>5460</v>
      </c>
      <c r="T5645" t="s">
        <v>5471</v>
      </c>
      <c r="U5645" t="s">
        <v>5465</v>
      </c>
      <c r="V5645" t="s">
        <v>5461</v>
      </c>
      <c r="W5645" t="s">
        <v>182</v>
      </c>
      <c r="X5645" t="s">
        <v>183</v>
      </c>
      <c r="Y5645" s="28" t="s">
        <v>5467</v>
      </c>
      <c r="Z5645" t="s">
        <v>5463</v>
      </c>
      <c r="AA564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646" spans="1:27" x14ac:dyDescent="0.45">
      <c r="A5646" s="24" t="s">
        <v>6266</v>
      </c>
      <c r="B5646" t="s">
        <v>55</v>
      </c>
      <c r="C5646" s="25" t="s">
        <v>5454</v>
      </c>
      <c r="D5646" t="s">
        <v>170</v>
      </c>
      <c r="E5646" t="s">
        <v>6114</v>
      </c>
      <c r="F5646" t="s">
        <v>6152</v>
      </c>
      <c r="G5646" s="26">
        <v>16</v>
      </c>
      <c r="H5646" s="26">
        <v>112</v>
      </c>
      <c r="I5646" s="26">
        <v>800</v>
      </c>
      <c r="J5646" s="27" t="s">
        <v>310</v>
      </c>
      <c r="K5646" s="27" t="s">
        <v>5779</v>
      </c>
      <c r="L5646" s="27" t="s">
        <v>6153</v>
      </c>
      <c r="M5646" t="s">
        <v>31</v>
      </c>
      <c r="N5646" t="s">
        <v>177</v>
      </c>
      <c r="O5646" t="s">
        <v>185</v>
      </c>
      <c r="P5646" t="s">
        <v>5459</v>
      </c>
      <c r="Q5646" t="s">
        <v>315</v>
      </c>
      <c r="R5646" t="str">
        <f>IF(database_public_cloud_VMs[[#This Row],[Azure Environment]]="Enterprise Agreement","Licence Included","Bring Your Own Licence")</f>
        <v>Licence Included</v>
      </c>
      <c r="S5646" t="s">
        <v>5460</v>
      </c>
      <c r="T5646" t="s">
        <v>5471</v>
      </c>
      <c r="U5646" t="s">
        <v>5465</v>
      </c>
      <c r="V5646" t="s">
        <v>5461</v>
      </c>
      <c r="W5646" t="s">
        <v>182</v>
      </c>
      <c r="X5646" t="s">
        <v>183</v>
      </c>
      <c r="Y5646" s="28" t="s">
        <v>5467</v>
      </c>
      <c r="Z5646" t="s">
        <v>5463</v>
      </c>
      <c r="AA564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647" spans="1:27" x14ac:dyDescent="0.45">
      <c r="A5647" s="24" t="s">
        <v>6267</v>
      </c>
      <c r="B5647" t="s">
        <v>55</v>
      </c>
      <c r="C5647" s="25" t="s">
        <v>5454</v>
      </c>
      <c r="D5647" t="s">
        <v>170</v>
      </c>
      <c r="E5647" t="s">
        <v>6114</v>
      </c>
      <c r="F5647" t="s">
        <v>6152</v>
      </c>
      <c r="G5647" s="26">
        <v>16</v>
      </c>
      <c r="H5647" s="26">
        <v>112</v>
      </c>
      <c r="I5647" s="26">
        <v>800</v>
      </c>
      <c r="J5647" s="27" t="s">
        <v>310</v>
      </c>
      <c r="K5647" s="27" t="s">
        <v>5779</v>
      </c>
      <c r="L5647" s="27" t="s">
        <v>6153</v>
      </c>
      <c r="M5647" t="s">
        <v>31</v>
      </c>
      <c r="N5647" t="s">
        <v>188</v>
      </c>
      <c r="O5647" t="s">
        <v>188</v>
      </c>
      <c r="P5647" t="s">
        <v>5459</v>
      </c>
      <c r="Q5647" t="s">
        <v>315</v>
      </c>
      <c r="R5647" t="str">
        <f>IF(database_public_cloud_VMs[[#This Row],[Azure Environment]]="Enterprise Agreement","Licence Included","Bring Your Own Licence")</f>
        <v>Bring Your Own Licence</v>
      </c>
      <c r="S5647" t="s">
        <v>5599</v>
      </c>
      <c r="T5647" t="s">
        <v>5471</v>
      </c>
      <c r="U5647" t="s">
        <v>5462</v>
      </c>
      <c r="V5647" t="s">
        <v>5461</v>
      </c>
      <c r="W5647" t="s">
        <v>182</v>
      </c>
      <c r="X5647" t="s">
        <v>183</v>
      </c>
      <c r="Y5647" s="28" t="s">
        <v>5600</v>
      </c>
      <c r="Z5647" t="s">
        <v>5463</v>
      </c>
      <c r="AA564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648" spans="1:27" x14ac:dyDescent="0.45">
      <c r="A5648" s="24" t="s">
        <v>6268</v>
      </c>
      <c r="B5648" t="s">
        <v>55</v>
      </c>
      <c r="C5648" s="25" t="s">
        <v>5454</v>
      </c>
      <c r="D5648" t="s">
        <v>170</v>
      </c>
      <c r="E5648" t="s">
        <v>6114</v>
      </c>
      <c r="F5648" t="s">
        <v>6152</v>
      </c>
      <c r="G5648" s="26">
        <v>16</v>
      </c>
      <c r="H5648" s="26">
        <v>112</v>
      </c>
      <c r="I5648" s="26">
        <v>800</v>
      </c>
      <c r="J5648" s="27" t="s">
        <v>310</v>
      </c>
      <c r="K5648" s="27" t="s">
        <v>5779</v>
      </c>
      <c r="L5648" s="27" t="s">
        <v>6153</v>
      </c>
      <c r="M5648" t="s">
        <v>31</v>
      </c>
      <c r="N5648" t="s">
        <v>188</v>
      </c>
      <c r="O5648" t="s">
        <v>188</v>
      </c>
      <c r="P5648" t="s">
        <v>5459</v>
      </c>
      <c r="Q5648" t="s">
        <v>315</v>
      </c>
      <c r="R5648" t="str">
        <f>IF(database_public_cloud_VMs[[#This Row],[Azure Environment]]="Enterprise Agreement","Licence Included","Bring Your Own Licence")</f>
        <v>Bring Your Own Licence</v>
      </c>
      <c r="S5648" t="s">
        <v>5599</v>
      </c>
      <c r="T5648" t="s">
        <v>5471</v>
      </c>
      <c r="U5648" t="s">
        <v>5465</v>
      </c>
      <c r="V5648" t="s">
        <v>5461</v>
      </c>
      <c r="W5648" t="s">
        <v>182</v>
      </c>
      <c r="X5648" t="s">
        <v>183</v>
      </c>
      <c r="Y5648" s="28">
        <v>0.371</v>
      </c>
      <c r="Z5648" t="s">
        <v>5463</v>
      </c>
      <c r="AA5648" s="29">
        <f>IF(database_public_cloud_VMs[[#This Row],[Currency]]="USD",(database_public_cloud_VMs[[#This Row],[Rate]]*param_exchange_rate)/(1+param_discount_aws),database_public_cloud_VMs[[#This Row],[Rate]])</f>
        <v>0.371</v>
      </c>
    </row>
    <row r="5649" spans="1:27" x14ac:dyDescent="0.45">
      <c r="A5649" s="24" t="s">
        <v>6269</v>
      </c>
      <c r="B5649" t="s">
        <v>55</v>
      </c>
      <c r="C5649" s="25" t="s">
        <v>5454</v>
      </c>
      <c r="D5649" t="s">
        <v>170</v>
      </c>
      <c r="E5649" t="s">
        <v>6114</v>
      </c>
      <c r="F5649" t="s">
        <v>6152</v>
      </c>
      <c r="G5649" s="26">
        <v>16</v>
      </c>
      <c r="H5649" s="26">
        <v>112</v>
      </c>
      <c r="I5649" s="26">
        <v>800</v>
      </c>
      <c r="J5649" s="27" t="s">
        <v>310</v>
      </c>
      <c r="K5649" s="27" t="s">
        <v>5779</v>
      </c>
      <c r="L5649" s="27" t="s">
        <v>6153</v>
      </c>
      <c r="M5649" t="s">
        <v>31</v>
      </c>
      <c r="N5649" t="s">
        <v>177</v>
      </c>
      <c r="O5649" t="s">
        <v>178</v>
      </c>
      <c r="P5649" t="s">
        <v>5459</v>
      </c>
      <c r="Q5649" t="s">
        <v>315</v>
      </c>
      <c r="R5649" t="str">
        <f>IF(database_public_cloud_VMs[[#This Row],[Azure Environment]]="Enterprise Agreement","Licence Included","Bring Your Own Licence")</f>
        <v>Bring Your Own Licence</v>
      </c>
      <c r="S5649" t="s">
        <v>5599</v>
      </c>
      <c r="T5649" t="s">
        <v>5471</v>
      </c>
      <c r="U5649" t="s">
        <v>5465</v>
      </c>
      <c r="V5649" t="s">
        <v>5461</v>
      </c>
      <c r="W5649" t="s">
        <v>182</v>
      </c>
      <c r="X5649" t="s">
        <v>183</v>
      </c>
      <c r="Y5649" s="28" t="s">
        <v>5467</v>
      </c>
      <c r="Z5649" t="s">
        <v>5463</v>
      </c>
      <c r="AA564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650" spans="1:27" x14ac:dyDescent="0.45">
      <c r="A5650" s="24" t="s">
        <v>6270</v>
      </c>
      <c r="B5650" t="s">
        <v>55</v>
      </c>
      <c r="C5650" s="25" t="s">
        <v>5454</v>
      </c>
      <c r="D5650" t="s">
        <v>170</v>
      </c>
      <c r="E5650" t="s">
        <v>6114</v>
      </c>
      <c r="F5650" t="s">
        <v>6152</v>
      </c>
      <c r="G5650" s="26">
        <v>16</v>
      </c>
      <c r="H5650" s="26">
        <v>112</v>
      </c>
      <c r="I5650" s="26">
        <v>800</v>
      </c>
      <c r="J5650" s="27" t="s">
        <v>310</v>
      </c>
      <c r="K5650" s="27" t="s">
        <v>5779</v>
      </c>
      <c r="L5650" s="27" t="s">
        <v>6153</v>
      </c>
      <c r="M5650" t="s">
        <v>31</v>
      </c>
      <c r="N5650" t="s">
        <v>177</v>
      </c>
      <c r="O5650" t="s">
        <v>185</v>
      </c>
      <c r="P5650" t="s">
        <v>5459</v>
      </c>
      <c r="Q5650" t="s">
        <v>315</v>
      </c>
      <c r="R5650" t="str">
        <f>IF(database_public_cloud_VMs[[#This Row],[Azure Environment]]="Enterprise Agreement","Licence Included","Bring Your Own Licence")</f>
        <v>Bring Your Own Licence</v>
      </c>
      <c r="S5650" t="s">
        <v>5599</v>
      </c>
      <c r="T5650" t="s">
        <v>5471</v>
      </c>
      <c r="U5650" t="s">
        <v>5465</v>
      </c>
      <c r="V5650" t="s">
        <v>5461</v>
      </c>
      <c r="W5650" t="s">
        <v>182</v>
      </c>
      <c r="X5650" t="s">
        <v>183</v>
      </c>
      <c r="Y5650" s="28" t="s">
        <v>5467</v>
      </c>
      <c r="Z5650" t="s">
        <v>5463</v>
      </c>
      <c r="AA565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651" spans="1:27" x14ac:dyDescent="0.45">
      <c r="A5651" s="24" t="s">
        <v>6271</v>
      </c>
      <c r="B5651" t="s">
        <v>55</v>
      </c>
      <c r="C5651" s="25" t="s">
        <v>5454</v>
      </c>
      <c r="D5651" t="s">
        <v>170</v>
      </c>
      <c r="E5651" t="s">
        <v>6114</v>
      </c>
      <c r="F5651" t="s">
        <v>6162</v>
      </c>
      <c r="G5651" s="26">
        <v>2</v>
      </c>
      <c r="H5651" s="26">
        <v>7</v>
      </c>
      <c r="I5651" s="26">
        <v>100</v>
      </c>
      <c r="J5651" s="27" t="s">
        <v>310</v>
      </c>
      <c r="K5651" s="27" t="s">
        <v>5779</v>
      </c>
      <c r="L5651" s="27" t="s">
        <v>6163</v>
      </c>
      <c r="M5651" t="s">
        <v>31</v>
      </c>
      <c r="N5651" t="s">
        <v>188</v>
      </c>
      <c r="O5651" t="s">
        <v>188</v>
      </c>
      <c r="P5651" t="s">
        <v>5459</v>
      </c>
      <c r="Q5651" t="s">
        <v>315</v>
      </c>
      <c r="R5651" t="str">
        <f>IF(database_public_cloud_VMs[[#This Row],[Azure Environment]]="Enterprise Agreement","Licence Included","Bring Your Own Licence")</f>
        <v>Licence Included</v>
      </c>
      <c r="S5651" t="s">
        <v>5460</v>
      </c>
      <c r="T5651" t="s">
        <v>5461</v>
      </c>
      <c r="U5651" t="s">
        <v>5462</v>
      </c>
      <c r="V5651" t="s">
        <v>5461</v>
      </c>
      <c r="W5651" t="s">
        <v>182</v>
      </c>
      <c r="X5651" t="s">
        <v>183</v>
      </c>
      <c r="Y5651" s="28">
        <v>0.42859999999999998</v>
      </c>
      <c r="Z5651" t="s">
        <v>5463</v>
      </c>
      <c r="AA5651" s="29">
        <f>IF(database_public_cloud_VMs[[#This Row],[Currency]]="USD",(database_public_cloud_VMs[[#This Row],[Rate]]*param_exchange_rate)/(1+param_discount_aws),database_public_cloud_VMs[[#This Row],[Rate]])</f>
        <v>0.42859999999999998</v>
      </c>
    </row>
    <row r="5652" spans="1:27" x14ac:dyDescent="0.45">
      <c r="A5652" s="24" t="s">
        <v>6272</v>
      </c>
      <c r="B5652" t="s">
        <v>55</v>
      </c>
      <c r="C5652" s="25" t="s">
        <v>5454</v>
      </c>
      <c r="D5652" t="s">
        <v>170</v>
      </c>
      <c r="E5652" t="s">
        <v>6114</v>
      </c>
      <c r="F5652" t="s">
        <v>6162</v>
      </c>
      <c r="G5652" s="26">
        <v>2</v>
      </c>
      <c r="H5652" s="26">
        <v>7</v>
      </c>
      <c r="I5652" s="26">
        <v>100</v>
      </c>
      <c r="J5652" s="27" t="s">
        <v>310</v>
      </c>
      <c r="K5652" s="27" t="s">
        <v>5779</v>
      </c>
      <c r="L5652" s="27" t="s">
        <v>6163</v>
      </c>
      <c r="M5652" t="s">
        <v>31</v>
      </c>
      <c r="N5652" t="s">
        <v>188</v>
      </c>
      <c r="O5652" t="s">
        <v>188</v>
      </c>
      <c r="P5652" t="s">
        <v>5459</v>
      </c>
      <c r="Q5652" t="s">
        <v>315</v>
      </c>
      <c r="R5652" t="str">
        <f>IF(database_public_cloud_VMs[[#This Row],[Azure Environment]]="Enterprise Agreement","Licence Included","Bring Your Own Licence")</f>
        <v>Licence Included</v>
      </c>
      <c r="S5652" t="s">
        <v>5460</v>
      </c>
      <c r="T5652" t="s">
        <v>5461</v>
      </c>
      <c r="U5652" t="s">
        <v>5465</v>
      </c>
      <c r="V5652" t="s">
        <v>5461</v>
      </c>
      <c r="W5652" t="s">
        <v>182</v>
      </c>
      <c r="X5652" t="s">
        <v>183</v>
      </c>
      <c r="Y5652" s="28">
        <v>0.34399999999999997</v>
      </c>
      <c r="Z5652" t="s">
        <v>5463</v>
      </c>
      <c r="AA5652" s="29">
        <f>IF(database_public_cloud_VMs[[#This Row],[Currency]]="USD",(database_public_cloud_VMs[[#This Row],[Rate]]*param_exchange_rate)/(1+param_discount_aws),database_public_cloud_VMs[[#This Row],[Rate]])</f>
        <v>0.34399999999999997</v>
      </c>
    </row>
    <row r="5653" spans="1:27" x14ac:dyDescent="0.45">
      <c r="A5653" s="24" t="s">
        <v>6273</v>
      </c>
      <c r="B5653" t="s">
        <v>55</v>
      </c>
      <c r="C5653" s="25" t="s">
        <v>5454</v>
      </c>
      <c r="D5653" t="s">
        <v>170</v>
      </c>
      <c r="E5653" t="s">
        <v>6114</v>
      </c>
      <c r="F5653" t="s">
        <v>6162</v>
      </c>
      <c r="G5653" s="26">
        <v>2</v>
      </c>
      <c r="H5653" s="26">
        <v>7</v>
      </c>
      <c r="I5653" s="26">
        <v>100</v>
      </c>
      <c r="J5653" s="27" t="s">
        <v>310</v>
      </c>
      <c r="K5653" s="27" t="s">
        <v>5779</v>
      </c>
      <c r="L5653" s="27" t="s">
        <v>6163</v>
      </c>
      <c r="M5653" t="s">
        <v>31</v>
      </c>
      <c r="N5653" t="s">
        <v>177</v>
      </c>
      <c r="O5653" t="s">
        <v>178</v>
      </c>
      <c r="P5653" t="s">
        <v>5459</v>
      </c>
      <c r="Q5653" t="s">
        <v>315</v>
      </c>
      <c r="R5653" t="str">
        <f>IF(database_public_cloud_VMs[[#This Row],[Azure Environment]]="Enterprise Agreement","Licence Included","Bring Your Own Licence")</f>
        <v>Licence Included</v>
      </c>
      <c r="S5653" t="s">
        <v>5460</v>
      </c>
      <c r="T5653" t="s">
        <v>5461</v>
      </c>
      <c r="U5653" t="s">
        <v>5465</v>
      </c>
      <c r="V5653" t="s">
        <v>5461</v>
      </c>
      <c r="W5653" t="s">
        <v>182</v>
      </c>
      <c r="X5653" t="s">
        <v>183</v>
      </c>
      <c r="Y5653" s="28" t="s">
        <v>5467</v>
      </c>
      <c r="Z5653" t="s">
        <v>5463</v>
      </c>
      <c r="AA565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654" spans="1:27" x14ac:dyDescent="0.45">
      <c r="A5654" s="24" t="s">
        <v>6274</v>
      </c>
      <c r="B5654" t="s">
        <v>55</v>
      </c>
      <c r="C5654" s="25" t="s">
        <v>5454</v>
      </c>
      <c r="D5654" t="s">
        <v>170</v>
      </c>
      <c r="E5654" t="s">
        <v>6114</v>
      </c>
      <c r="F5654" t="s">
        <v>6162</v>
      </c>
      <c r="G5654" s="26">
        <v>2</v>
      </c>
      <c r="H5654" s="26">
        <v>7</v>
      </c>
      <c r="I5654" s="26">
        <v>100</v>
      </c>
      <c r="J5654" s="27" t="s">
        <v>310</v>
      </c>
      <c r="K5654" s="27" t="s">
        <v>5779</v>
      </c>
      <c r="L5654" s="27" t="s">
        <v>6163</v>
      </c>
      <c r="M5654" t="s">
        <v>31</v>
      </c>
      <c r="N5654" t="s">
        <v>177</v>
      </c>
      <c r="O5654" t="s">
        <v>185</v>
      </c>
      <c r="P5654" t="s">
        <v>5459</v>
      </c>
      <c r="Q5654" t="s">
        <v>315</v>
      </c>
      <c r="R5654" t="str">
        <f>IF(database_public_cloud_VMs[[#This Row],[Azure Environment]]="Enterprise Agreement","Licence Included","Bring Your Own Licence")</f>
        <v>Licence Included</v>
      </c>
      <c r="S5654" t="s">
        <v>5460</v>
      </c>
      <c r="T5654" t="s">
        <v>5461</v>
      </c>
      <c r="U5654" t="s">
        <v>5465</v>
      </c>
      <c r="V5654" t="s">
        <v>5461</v>
      </c>
      <c r="W5654" t="s">
        <v>182</v>
      </c>
      <c r="X5654" t="s">
        <v>183</v>
      </c>
      <c r="Y5654" s="28" t="s">
        <v>5467</v>
      </c>
      <c r="Z5654" t="s">
        <v>5463</v>
      </c>
      <c r="AA565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655" spans="1:27" x14ac:dyDescent="0.45">
      <c r="A5655" s="24" t="s">
        <v>6275</v>
      </c>
      <c r="B5655" t="s">
        <v>55</v>
      </c>
      <c r="C5655" s="25" t="s">
        <v>5454</v>
      </c>
      <c r="D5655" t="s">
        <v>170</v>
      </c>
      <c r="E5655" t="s">
        <v>6114</v>
      </c>
      <c r="F5655" t="s">
        <v>6162</v>
      </c>
      <c r="G5655" s="26">
        <v>2</v>
      </c>
      <c r="H5655" s="26">
        <v>7</v>
      </c>
      <c r="I5655" s="26">
        <v>100</v>
      </c>
      <c r="J5655" s="27" t="s">
        <v>310</v>
      </c>
      <c r="K5655" s="27" t="s">
        <v>5779</v>
      </c>
      <c r="L5655" s="27" t="s">
        <v>6163</v>
      </c>
      <c r="M5655" t="s">
        <v>31</v>
      </c>
      <c r="N5655" t="s">
        <v>188</v>
      </c>
      <c r="O5655" t="s">
        <v>188</v>
      </c>
      <c r="P5655" t="s">
        <v>5459</v>
      </c>
      <c r="Q5655" t="s">
        <v>315</v>
      </c>
      <c r="R5655" t="str">
        <f>IF(database_public_cloud_VMs[[#This Row],[Azure Environment]]="Enterprise Agreement","Licence Included","Bring Your Own Licence")</f>
        <v>Bring Your Own Licence</v>
      </c>
      <c r="S5655" t="s">
        <v>5599</v>
      </c>
      <c r="T5655" t="s">
        <v>5461</v>
      </c>
      <c r="U5655" t="s">
        <v>5462</v>
      </c>
      <c r="V5655" t="s">
        <v>5461</v>
      </c>
      <c r="W5655" t="s">
        <v>182</v>
      </c>
      <c r="X5655" t="s">
        <v>183</v>
      </c>
      <c r="Y5655" s="28" t="s">
        <v>5600</v>
      </c>
      <c r="Z5655" t="s">
        <v>5463</v>
      </c>
      <c r="AA565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656" spans="1:27" x14ac:dyDescent="0.45">
      <c r="A5656" s="24" t="s">
        <v>6276</v>
      </c>
      <c r="B5656" t="s">
        <v>55</v>
      </c>
      <c r="C5656" s="25" t="s">
        <v>5454</v>
      </c>
      <c r="D5656" t="s">
        <v>170</v>
      </c>
      <c r="E5656" t="s">
        <v>6114</v>
      </c>
      <c r="F5656" t="s">
        <v>6162</v>
      </c>
      <c r="G5656" s="26">
        <v>2</v>
      </c>
      <c r="H5656" s="26">
        <v>7</v>
      </c>
      <c r="I5656" s="26">
        <v>100</v>
      </c>
      <c r="J5656" s="27" t="s">
        <v>310</v>
      </c>
      <c r="K5656" s="27" t="s">
        <v>5779</v>
      </c>
      <c r="L5656" s="27" t="s">
        <v>6163</v>
      </c>
      <c r="M5656" t="s">
        <v>31</v>
      </c>
      <c r="N5656" t="s">
        <v>188</v>
      </c>
      <c r="O5656" t="s">
        <v>188</v>
      </c>
      <c r="P5656" t="s">
        <v>5459</v>
      </c>
      <c r="Q5656" t="s">
        <v>315</v>
      </c>
      <c r="R5656" t="str">
        <f>IF(database_public_cloud_VMs[[#This Row],[Azure Environment]]="Enterprise Agreement","Licence Included","Bring Your Own Licence")</f>
        <v>Bring Your Own Licence</v>
      </c>
      <c r="S5656" t="s">
        <v>5599</v>
      </c>
      <c r="T5656" t="s">
        <v>5461</v>
      </c>
      <c r="U5656" t="s">
        <v>5465</v>
      </c>
      <c r="V5656" t="s">
        <v>5461</v>
      </c>
      <c r="W5656" t="s">
        <v>182</v>
      </c>
      <c r="X5656" t="s">
        <v>183</v>
      </c>
      <c r="Y5656" s="28">
        <v>0.20599999999999999</v>
      </c>
      <c r="Z5656" t="s">
        <v>5463</v>
      </c>
      <c r="AA5656" s="29">
        <f>IF(database_public_cloud_VMs[[#This Row],[Currency]]="USD",(database_public_cloud_VMs[[#This Row],[Rate]]*param_exchange_rate)/(1+param_discount_aws),database_public_cloud_VMs[[#This Row],[Rate]])</f>
        <v>0.20599999999999999</v>
      </c>
    </row>
    <row r="5657" spans="1:27" x14ac:dyDescent="0.45">
      <c r="A5657" s="24" t="s">
        <v>6277</v>
      </c>
      <c r="B5657" t="s">
        <v>55</v>
      </c>
      <c r="C5657" s="25" t="s">
        <v>5454</v>
      </c>
      <c r="D5657" t="s">
        <v>170</v>
      </c>
      <c r="E5657" t="s">
        <v>6114</v>
      </c>
      <c r="F5657" t="s">
        <v>6162</v>
      </c>
      <c r="G5657" s="26">
        <v>2</v>
      </c>
      <c r="H5657" s="26">
        <v>7</v>
      </c>
      <c r="I5657" s="26">
        <v>100</v>
      </c>
      <c r="J5657" s="27" t="s">
        <v>310</v>
      </c>
      <c r="K5657" s="27" t="s">
        <v>5779</v>
      </c>
      <c r="L5657" s="27" t="s">
        <v>6163</v>
      </c>
      <c r="M5657" t="s">
        <v>31</v>
      </c>
      <c r="N5657" t="s">
        <v>177</v>
      </c>
      <c r="O5657" t="s">
        <v>178</v>
      </c>
      <c r="P5657" t="s">
        <v>5459</v>
      </c>
      <c r="Q5657" t="s">
        <v>315</v>
      </c>
      <c r="R5657" t="str">
        <f>IF(database_public_cloud_VMs[[#This Row],[Azure Environment]]="Enterprise Agreement","Licence Included","Bring Your Own Licence")</f>
        <v>Bring Your Own Licence</v>
      </c>
      <c r="S5657" t="s">
        <v>5599</v>
      </c>
      <c r="T5657" t="s">
        <v>5461</v>
      </c>
      <c r="U5657" t="s">
        <v>5465</v>
      </c>
      <c r="V5657" t="s">
        <v>5461</v>
      </c>
      <c r="W5657" t="s">
        <v>182</v>
      </c>
      <c r="X5657" t="s">
        <v>183</v>
      </c>
      <c r="Y5657" s="28" t="s">
        <v>5467</v>
      </c>
      <c r="Z5657" t="s">
        <v>5463</v>
      </c>
      <c r="AA565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658" spans="1:27" x14ac:dyDescent="0.45">
      <c r="A5658" s="24" t="s">
        <v>6278</v>
      </c>
      <c r="B5658" t="s">
        <v>55</v>
      </c>
      <c r="C5658" s="25" t="s">
        <v>5454</v>
      </c>
      <c r="D5658" t="s">
        <v>170</v>
      </c>
      <c r="E5658" t="s">
        <v>6114</v>
      </c>
      <c r="F5658" t="s">
        <v>6162</v>
      </c>
      <c r="G5658" s="26">
        <v>2</v>
      </c>
      <c r="H5658" s="26">
        <v>7</v>
      </c>
      <c r="I5658" s="26">
        <v>100</v>
      </c>
      <c r="J5658" s="27" t="s">
        <v>310</v>
      </c>
      <c r="K5658" s="27" t="s">
        <v>5779</v>
      </c>
      <c r="L5658" s="27" t="s">
        <v>6163</v>
      </c>
      <c r="M5658" t="s">
        <v>31</v>
      </c>
      <c r="N5658" t="s">
        <v>177</v>
      </c>
      <c r="O5658" t="s">
        <v>185</v>
      </c>
      <c r="P5658" t="s">
        <v>5459</v>
      </c>
      <c r="Q5658" t="s">
        <v>315</v>
      </c>
      <c r="R5658" t="str">
        <f>IF(database_public_cloud_VMs[[#This Row],[Azure Environment]]="Enterprise Agreement","Licence Included","Bring Your Own Licence")</f>
        <v>Bring Your Own Licence</v>
      </c>
      <c r="S5658" t="s">
        <v>5599</v>
      </c>
      <c r="T5658" t="s">
        <v>5461</v>
      </c>
      <c r="U5658" t="s">
        <v>5465</v>
      </c>
      <c r="V5658" t="s">
        <v>5461</v>
      </c>
      <c r="W5658" t="s">
        <v>182</v>
      </c>
      <c r="X5658" t="s">
        <v>183</v>
      </c>
      <c r="Y5658" s="28" t="s">
        <v>5467</v>
      </c>
      <c r="Z5658" t="s">
        <v>5463</v>
      </c>
      <c r="AA565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659" spans="1:27" x14ac:dyDescent="0.45">
      <c r="A5659" s="24" t="s">
        <v>6279</v>
      </c>
      <c r="B5659" t="s">
        <v>55</v>
      </c>
      <c r="C5659" s="25" t="s">
        <v>5454</v>
      </c>
      <c r="D5659" t="s">
        <v>170</v>
      </c>
      <c r="E5659" t="s">
        <v>6114</v>
      </c>
      <c r="F5659" t="s">
        <v>6162</v>
      </c>
      <c r="G5659" s="26">
        <v>2</v>
      </c>
      <c r="H5659" s="26">
        <v>7</v>
      </c>
      <c r="I5659" s="26">
        <v>100</v>
      </c>
      <c r="J5659" s="27" t="s">
        <v>310</v>
      </c>
      <c r="K5659" s="27" t="s">
        <v>5779</v>
      </c>
      <c r="L5659" s="27" t="s">
        <v>6163</v>
      </c>
      <c r="M5659" t="s">
        <v>31</v>
      </c>
      <c r="N5659" t="s">
        <v>188</v>
      </c>
      <c r="O5659" t="s">
        <v>188</v>
      </c>
      <c r="P5659" t="s">
        <v>5459</v>
      </c>
      <c r="Q5659" t="s">
        <v>315</v>
      </c>
      <c r="R5659" t="str">
        <f>IF(database_public_cloud_VMs[[#This Row],[Azure Environment]]="Enterprise Agreement","Licence Included","Bring Your Own Licence")</f>
        <v>Licence Included</v>
      </c>
      <c r="S5659" t="s">
        <v>5460</v>
      </c>
      <c r="T5659" t="s">
        <v>5471</v>
      </c>
      <c r="U5659" t="s">
        <v>5462</v>
      </c>
      <c r="V5659" t="s">
        <v>5461</v>
      </c>
      <c r="W5659" t="s">
        <v>182</v>
      </c>
      <c r="X5659" t="s">
        <v>183</v>
      </c>
      <c r="Y5659" s="28">
        <v>0.17169999999999999</v>
      </c>
      <c r="Z5659" t="s">
        <v>5463</v>
      </c>
      <c r="AA5659" s="29">
        <f>IF(database_public_cloud_VMs[[#This Row],[Currency]]="USD",(database_public_cloud_VMs[[#This Row],[Rate]]*param_exchange_rate)/(1+param_discount_aws),database_public_cloud_VMs[[#This Row],[Rate]])</f>
        <v>0.17169999999999999</v>
      </c>
    </row>
    <row r="5660" spans="1:27" x14ac:dyDescent="0.45">
      <c r="A5660" s="24" t="s">
        <v>6280</v>
      </c>
      <c r="B5660" t="s">
        <v>55</v>
      </c>
      <c r="C5660" s="25" t="s">
        <v>5454</v>
      </c>
      <c r="D5660" t="s">
        <v>170</v>
      </c>
      <c r="E5660" t="s">
        <v>6114</v>
      </c>
      <c r="F5660" t="s">
        <v>6162</v>
      </c>
      <c r="G5660" s="26">
        <v>2</v>
      </c>
      <c r="H5660" s="26">
        <v>7</v>
      </c>
      <c r="I5660" s="26">
        <v>100</v>
      </c>
      <c r="J5660" s="27" t="s">
        <v>310</v>
      </c>
      <c r="K5660" s="27" t="s">
        <v>5779</v>
      </c>
      <c r="L5660" s="27" t="s">
        <v>6163</v>
      </c>
      <c r="M5660" t="s">
        <v>31</v>
      </c>
      <c r="N5660" t="s">
        <v>188</v>
      </c>
      <c r="O5660" t="s">
        <v>188</v>
      </c>
      <c r="P5660" t="s">
        <v>5459</v>
      </c>
      <c r="Q5660" t="s">
        <v>315</v>
      </c>
      <c r="R5660" t="str">
        <f>IF(database_public_cloud_VMs[[#This Row],[Azure Environment]]="Enterprise Agreement","Licence Included","Bring Your Own Licence")</f>
        <v>Licence Included</v>
      </c>
      <c r="S5660" t="s">
        <v>5460</v>
      </c>
      <c r="T5660" t="s">
        <v>5471</v>
      </c>
      <c r="U5660" t="s">
        <v>5465</v>
      </c>
      <c r="V5660" t="s">
        <v>5461</v>
      </c>
      <c r="W5660" t="s">
        <v>182</v>
      </c>
      <c r="X5660" t="s">
        <v>183</v>
      </c>
      <c r="Y5660" s="28">
        <v>0.1381</v>
      </c>
      <c r="Z5660" t="s">
        <v>5463</v>
      </c>
      <c r="AA5660" s="29">
        <f>IF(database_public_cloud_VMs[[#This Row],[Currency]]="USD",(database_public_cloud_VMs[[#This Row],[Rate]]*param_exchange_rate)/(1+param_discount_aws),database_public_cloud_VMs[[#This Row],[Rate]])</f>
        <v>0.1381</v>
      </c>
    </row>
    <row r="5661" spans="1:27" x14ac:dyDescent="0.45">
      <c r="A5661" s="24" t="s">
        <v>6281</v>
      </c>
      <c r="B5661" t="s">
        <v>55</v>
      </c>
      <c r="C5661" s="25" t="s">
        <v>5454</v>
      </c>
      <c r="D5661" t="s">
        <v>170</v>
      </c>
      <c r="E5661" t="s">
        <v>6114</v>
      </c>
      <c r="F5661" t="s">
        <v>6162</v>
      </c>
      <c r="G5661" s="26">
        <v>2</v>
      </c>
      <c r="H5661" s="26">
        <v>7</v>
      </c>
      <c r="I5661" s="26">
        <v>100</v>
      </c>
      <c r="J5661" s="27" t="s">
        <v>310</v>
      </c>
      <c r="K5661" s="27" t="s">
        <v>5779</v>
      </c>
      <c r="L5661" s="27" t="s">
        <v>6163</v>
      </c>
      <c r="M5661" t="s">
        <v>31</v>
      </c>
      <c r="N5661" t="s">
        <v>177</v>
      </c>
      <c r="O5661" t="s">
        <v>178</v>
      </c>
      <c r="P5661" t="s">
        <v>5459</v>
      </c>
      <c r="Q5661" t="s">
        <v>315</v>
      </c>
      <c r="R5661" t="str">
        <f>IF(database_public_cloud_VMs[[#This Row],[Azure Environment]]="Enterprise Agreement","Licence Included","Bring Your Own Licence")</f>
        <v>Licence Included</v>
      </c>
      <c r="S5661" t="s">
        <v>5460</v>
      </c>
      <c r="T5661" t="s">
        <v>5471</v>
      </c>
      <c r="U5661" t="s">
        <v>5465</v>
      </c>
      <c r="V5661" t="s">
        <v>5461</v>
      </c>
      <c r="W5661" t="s">
        <v>182</v>
      </c>
      <c r="X5661" t="s">
        <v>183</v>
      </c>
      <c r="Y5661" s="28" t="s">
        <v>5467</v>
      </c>
      <c r="Z5661" t="s">
        <v>5463</v>
      </c>
      <c r="AA566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662" spans="1:27" x14ac:dyDescent="0.45">
      <c r="A5662" s="24" t="s">
        <v>6282</v>
      </c>
      <c r="B5662" t="s">
        <v>55</v>
      </c>
      <c r="C5662" s="25" t="s">
        <v>5454</v>
      </c>
      <c r="D5662" t="s">
        <v>170</v>
      </c>
      <c r="E5662" t="s">
        <v>6114</v>
      </c>
      <c r="F5662" t="s">
        <v>6162</v>
      </c>
      <c r="G5662" s="26">
        <v>2</v>
      </c>
      <c r="H5662" s="26">
        <v>7</v>
      </c>
      <c r="I5662" s="26">
        <v>100</v>
      </c>
      <c r="J5662" s="27" t="s">
        <v>310</v>
      </c>
      <c r="K5662" s="27" t="s">
        <v>5779</v>
      </c>
      <c r="L5662" s="27" t="s">
        <v>6163</v>
      </c>
      <c r="M5662" t="s">
        <v>31</v>
      </c>
      <c r="N5662" t="s">
        <v>177</v>
      </c>
      <c r="O5662" t="s">
        <v>185</v>
      </c>
      <c r="P5662" t="s">
        <v>5459</v>
      </c>
      <c r="Q5662" t="s">
        <v>315</v>
      </c>
      <c r="R5662" t="str">
        <f>IF(database_public_cloud_VMs[[#This Row],[Azure Environment]]="Enterprise Agreement","Licence Included","Bring Your Own Licence")</f>
        <v>Licence Included</v>
      </c>
      <c r="S5662" t="s">
        <v>5460</v>
      </c>
      <c r="T5662" t="s">
        <v>5471</v>
      </c>
      <c r="U5662" t="s">
        <v>5465</v>
      </c>
      <c r="V5662" t="s">
        <v>5461</v>
      </c>
      <c r="W5662" t="s">
        <v>182</v>
      </c>
      <c r="X5662" t="s">
        <v>183</v>
      </c>
      <c r="Y5662" s="28" t="s">
        <v>5467</v>
      </c>
      <c r="Z5662" t="s">
        <v>5463</v>
      </c>
      <c r="AA566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663" spans="1:27" x14ac:dyDescent="0.45">
      <c r="A5663" s="24" t="s">
        <v>6283</v>
      </c>
      <c r="B5663" t="s">
        <v>55</v>
      </c>
      <c r="C5663" s="25" t="s">
        <v>5454</v>
      </c>
      <c r="D5663" t="s">
        <v>170</v>
      </c>
      <c r="E5663" t="s">
        <v>6114</v>
      </c>
      <c r="F5663" t="s">
        <v>6162</v>
      </c>
      <c r="G5663" s="26">
        <v>2</v>
      </c>
      <c r="H5663" s="26">
        <v>7</v>
      </c>
      <c r="I5663" s="26">
        <v>100</v>
      </c>
      <c r="J5663" s="27" t="s">
        <v>310</v>
      </c>
      <c r="K5663" s="27" t="s">
        <v>5779</v>
      </c>
      <c r="L5663" s="27" t="s">
        <v>6163</v>
      </c>
      <c r="M5663" t="s">
        <v>31</v>
      </c>
      <c r="N5663" t="s">
        <v>188</v>
      </c>
      <c r="O5663" t="s">
        <v>188</v>
      </c>
      <c r="P5663" t="s">
        <v>5459</v>
      </c>
      <c r="Q5663" t="s">
        <v>315</v>
      </c>
      <c r="R5663" t="str">
        <f>IF(database_public_cloud_VMs[[#This Row],[Azure Environment]]="Enterprise Agreement","Licence Included","Bring Your Own Licence")</f>
        <v>Bring Your Own Licence</v>
      </c>
      <c r="S5663" t="s">
        <v>5599</v>
      </c>
      <c r="T5663" t="s">
        <v>5471</v>
      </c>
      <c r="U5663" t="s">
        <v>5462</v>
      </c>
      <c r="V5663" t="s">
        <v>5461</v>
      </c>
      <c r="W5663" t="s">
        <v>182</v>
      </c>
      <c r="X5663" t="s">
        <v>183</v>
      </c>
      <c r="Y5663" s="28" t="s">
        <v>5600</v>
      </c>
      <c r="Z5663" t="s">
        <v>5463</v>
      </c>
      <c r="AA566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664" spans="1:27" x14ac:dyDescent="0.45">
      <c r="A5664" s="24" t="s">
        <v>6284</v>
      </c>
      <c r="B5664" t="s">
        <v>55</v>
      </c>
      <c r="C5664" s="25" t="s">
        <v>5454</v>
      </c>
      <c r="D5664" t="s">
        <v>170</v>
      </c>
      <c r="E5664" t="s">
        <v>6114</v>
      </c>
      <c r="F5664" t="s">
        <v>6162</v>
      </c>
      <c r="G5664" s="26">
        <v>2</v>
      </c>
      <c r="H5664" s="26">
        <v>7</v>
      </c>
      <c r="I5664" s="26">
        <v>100</v>
      </c>
      <c r="J5664" s="27" t="s">
        <v>310</v>
      </c>
      <c r="K5664" s="27" t="s">
        <v>5779</v>
      </c>
      <c r="L5664" s="27" t="s">
        <v>6163</v>
      </c>
      <c r="M5664" t="s">
        <v>31</v>
      </c>
      <c r="N5664" t="s">
        <v>188</v>
      </c>
      <c r="O5664" t="s">
        <v>188</v>
      </c>
      <c r="P5664" t="s">
        <v>5459</v>
      </c>
      <c r="Q5664" t="s">
        <v>315</v>
      </c>
      <c r="R5664" t="str">
        <f>IF(database_public_cloud_VMs[[#This Row],[Azure Environment]]="Enterprise Agreement","Licence Included","Bring Your Own Licence")</f>
        <v>Bring Your Own Licence</v>
      </c>
      <c r="S5664" t="s">
        <v>5599</v>
      </c>
      <c r="T5664" t="s">
        <v>5471</v>
      </c>
      <c r="U5664" t="s">
        <v>5465</v>
      </c>
      <c r="V5664" t="s">
        <v>5461</v>
      </c>
      <c r="W5664" t="s">
        <v>182</v>
      </c>
      <c r="X5664" t="s">
        <v>183</v>
      </c>
      <c r="Y5664" s="28">
        <v>4.0800000000000003E-2</v>
      </c>
      <c r="Z5664" t="s">
        <v>5463</v>
      </c>
      <c r="AA5664" s="29">
        <f>IF(database_public_cloud_VMs[[#This Row],[Currency]]="USD",(database_public_cloud_VMs[[#This Row],[Rate]]*param_exchange_rate)/(1+param_discount_aws),database_public_cloud_VMs[[#This Row],[Rate]])</f>
        <v>4.0800000000000003E-2</v>
      </c>
    </row>
    <row r="5665" spans="1:27" x14ac:dyDescent="0.45">
      <c r="A5665" s="24" t="s">
        <v>6285</v>
      </c>
      <c r="B5665" t="s">
        <v>55</v>
      </c>
      <c r="C5665" s="25" t="s">
        <v>5454</v>
      </c>
      <c r="D5665" t="s">
        <v>170</v>
      </c>
      <c r="E5665" t="s">
        <v>6114</v>
      </c>
      <c r="F5665" t="s">
        <v>6162</v>
      </c>
      <c r="G5665" s="26">
        <v>2</v>
      </c>
      <c r="H5665" s="26">
        <v>7</v>
      </c>
      <c r="I5665" s="26">
        <v>100</v>
      </c>
      <c r="J5665" s="27" t="s">
        <v>310</v>
      </c>
      <c r="K5665" s="27" t="s">
        <v>5779</v>
      </c>
      <c r="L5665" s="27" t="s">
        <v>6163</v>
      </c>
      <c r="M5665" t="s">
        <v>31</v>
      </c>
      <c r="N5665" t="s">
        <v>177</v>
      </c>
      <c r="O5665" t="s">
        <v>178</v>
      </c>
      <c r="P5665" t="s">
        <v>5459</v>
      </c>
      <c r="Q5665" t="s">
        <v>315</v>
      </c>
      <c r="R5665" t="str">
        <f>IF(database_public_cloud_VMs[[#This Row],[Azure Environment]]="Enterprise Agreement","Licence Included","Bring Your Own Licence")</f>
        <v>Bring Your Own Licence</v>
      </c>
      <c r="S5665" t="s">
        <v>5599</v>
      </c>
      <c r="T5665" t="s">
        <v>5471</v>
      </c>
      <c r="U5665" t="s">
        <v>5465</v>
      </c>
      <c r="V5665" t="s">
        <v>5461</v>
      </c>
      <c r="W5665" t="s">
        <v>182</v>
      </c>
      <c r="X5665" t="s">
        <v>183</v>
      </c>
      <c r="Y5665" s="28" t="s">
        <v>5467</v>
      </c>
      <c r="Z5665" t="s">
        <v>5463</v>
      </c>
      <c r="AA566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666" spans="1:27" x14ac:dyDescent="0.45">
      <c r="A5666" s="24" t="s">
        <v>6286</v>
      </c>
      <c r="B5666" t="s">
        <v>55</v>
      </c>
      <c r="C5666" s="25" t="s">
        <v>5454</v>
      </c>
      <c r="D5666" t="s">
        <v>170</v>
      </c>
      <c r="E5666" t="s">
        <v>6114</v>
      </c>
      <c r="F5666" t="s">
        <v>6162</v>
      </c>
      <c r="G5666" s="26">
        <v>2</v>
      </c>
      <c r="H5666" s="26">
        <v>7</v>
      </c>
      <c r="I5666" s="26">
        <v>100</v>
      </c>
      <c r="J5666" s="27" t="s">
        <v>310</v>
      </c>
      <c r="K5666" s="27" t="s">
        <v>5779</v>
      </c>
      <c r="L5666" s="27" t="s">
        <v>6163</v>
      </c>
      <c r="M5666" t="s">
        <v>31</v>
      </c>
      <c r="N5666" t="s">
        <v>177</v>
      </c>
      <c r="O5666" t="s">
        <v>185</v>
      </c>
      <c r="P5666" t="s">
        <v>5459</v>
      </c>
      <c r="Q5666" t="s">
        <v>315</v>
      </c>
      <c r="R5666" t="str">
        <f>IF(database_public_cloud_VMs[[#This Row],[Azure Environment]]="Enterprise Agreement","Licence Included","Bring Your Own Licence")</f>
        <v>Bring Your Own Licence</v>
      </c>
      <c r="S5666" t="s">
        <v>5599</v>
      </c>
      <c r="T5666" t="s">
        <v>5471</v>
      </c>
      <c r="U5666" t="s">
        <v>5465</v>
      </c>
      <c r="V5666" t="s">
        <v>5461</v>
      </c>
      <c r="W5666" t="s">
        <v>182</v>
      </c>
      <c r="X5666" t="s">
        <v>183</v>
      </c>
      <c r="Y5666" s="28" t="s">
        <v>5467</v>
      </c>
      <c r="Z5666" t="s">
        <v>5463</v>
      </c>
      <c r="AA566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667" spans="1:27" x14ac:dyDescent="0.45">
      <c r="A5667" s="24" t="s">
        <v>6287</v>
      </c>
      <c r="B5667" t="s">
        <v>55</v>
      </c>
      <c r="C5667" s="25" t="s">
        <v>5454</v>
      </c>
      <c r="D5667" t="s">
        <v>170</v>
      </c>
      <c r="E5667" t="s">
        <v>6114</v>
      </c>
      <c r="F5667" t="s">
        <v>6172</v>
      </c>
      <c r="G5667" s="26">
        <v>4</v>
      </c>
      <c r="H5667" s="26">
        <v>14</v>
      </c>
      <c r="I5667" s="26">
        <v>200</v>
      </c>
      <c r="J5667" s="27" t="s">
        <v>310</v>
      </c>
      <c r="K5667" s="27" t="s">
        <v>5779</v>
      </c>
      <c r="L5667" s="27" t="s">
        <v>6173</v>
      </c>
      <c r="M5667" t="s">
        <v>31</v>
      </c>
      <c r="N5667" t="s">
        <v>188</v>
      </c>
      <c r="O5667" t="s">
        <v>188</v>
      </c>
      <c r="P5667" t="s">
        <v>5459</v>
      </c>
      <c r="Q5667" t="s">
        <v>315</v>
      </c>
      <c r="R5667" t="str">
        <f>IF(database_public_cloud_VMs[[#This Row],[Azure Environment]]="Enterprise Agreement","Licence Included","Bring Your Own Licence")</f>
        <v>Licence Included</v>
      </c>
      <c r="S5667" t="s">
        <v>5460</v>
      </c>
      <c r="T5667" t="s">
        <v>5461</v>
      </c>
      <c r="U5667" t="s">
        <v>5462</v>
      </c>
      <c r="V5667" t="s">
        <v>5461</v>
      </c>
      <c r="W5667" t="s">
        <v>182</v>
      </c>
      <c r="X5667" t="s">
        <v>183</v>
      </c>
      <c r="Y5667" s="28">
        <v>0.85729999999999995</v>
      </c>
      <c r="Z5667" t="s">
        <v>5463</v>
      </c>
      <c r="AA5667" s="29">
        <f>IF(database_public_cloud_VMs[[#This Row],[Currency]]="USD",(database_public_cloud_VMs[[#This Row],[Rate]]*param_exchange_rate)/(1+param_discount_aws),database_public_cloud_VMs[[#This Row],[Rate]])</f>
        <v>0.85729999999999995</v>
      </c>
    </row>
    <row r="5668" spans="1:27" x14ac:dyDescent="0.45">
      <c r="A5668" s="24" t="s">
        <v>6288</v>
      </c>
      <c r="B5668" t="s">
        <v>55</v>
      </c>
      <c r="C5668" s="25" t="s">
        <v>5454</v>
      </c>
      <c r="D5668" t="s">
        <v>170</v>
      </c>
      <c r="E5668" t="s">
        <v>6114</v>
      </c>
      <c r="F5668" t="s">
        <v>6172</v>
      </c>
      <c r="G5668" s="26">
        <v>4</v>
      </c>
      <c r="H5668" s="26">
        <v>14</v>
      </c>
      <c r="I5668" s="26">
        <v>200</v>
      </c>
      <c r="J5668" s="27" t="s">
        <v>310</v>
      </c>
      <c r="K5668" s="27" t="s">
        <v>5779</v>
      </c>
      <c r="L5668" s="27" t="s">
        <v>6173</v>
      </c>
      <c r="M5668" t="s">
        <v>31</v>
      </c>
      <c r="N5668" t="s">
        <v>188</v>
      </c>
      <c r="O5668" t="s">
        <v>188</v>
      </c>
      <c r="P5668" t="s">
        <v>5459</v>
      </c>
      <c r="Q5668" t="s">
        <v>315</v>
      </c>
      <c r="R5668" t="str">
        <f>IF(database_public_cloud_VMs[[#This Row],[Azure Environment]]="Enterprise Agreement","Licence Included","Bring Your Own Licence")</f>
        <v>Licence Included</v>
      </c>
      <c r="S5668" t="s">
        <v>5460</v>
      </c>
      <c r="T5668" t="s">
        <v>5461</v>
      </c>
      <c r="U5668" t="s">
        <v>5465</v>
      </c>
      <c r="V5668" t="s">
        <v>5461</v>
      </c>
      <c r="W5668" t="s">
        <v>182</v>
      </c>
      <c r="X5668" t="s">
        <v>183</v>
      </c>
      <c r="Y5668" s="28">
        <v>0.68799999999999994</v>
      </c>
      <c r="Z5668" t="s">
        <v>5463</v>
      </c>
      <c r="AA5668" s="29">
        <f>IF(database_public_cloud_VMs[[#This Row],[Currency]]="USD",(database_public_cloud_VMs[[#This Row],[Rate]]*param_exchange_rate)/(1+param_discount_aws),database_public_cloud_VMs[[#This Row],[Rate]])</f>
        <v>0.68799999999999994</v>
      </c>
    </row>
    <row r="5669" spans="1:27" x14ac:dyDescent="0.45">
      <c r="A5669" s="24" t="s">
        <v>6289</v>
      </c>
      <c r="B5669" t="s">
        <v>55</v>
      </c>
      <c r="C5669" s="25" t="s">
        <v>5454</v>
      </c>
      <c r="D5669" t="s">
        <v>170</v>
      </c>
      <c r="E5669" t="s">
        <v>6114</v>
      </c>
      <c r="F5669" t="s">
        <v>6172</v>
      </c>
      <c r="G5669" s="26">
        <v>4</v>
      </c>
      <c r="H5669" s="26">
        <v>14</v>
      </c>
      <c r="I5669" s="26">
        <v>200</v>
      </c>
      <c r="J5669" s="27" t="s">
        <v>310</v>
      </c>
      <c r="K5669" s="27" t="s">
        <v>5779</v>
      </c>
      <c r="L5669" s="27" t="s">
        <v>6173</v>
      </c>
      <c r="M5669" t="s">
        <v>31</v>
      </c>
      <c r="N5669" t="s">
        <v>177</v>
      </c>
      <c r="O5669" t="s">
        <v>178</v>
      </c>
      <c r="P5669" t="s">
        <v>5459</v>
      </c>
      <c r="Q5669" t="s">
        <v>315</v>
      </c>
      <c r="R5669" t="str">
        <f>IF(database_public_cloud_VMs[[#This Row],[Azure Environment]]="Enterprise Agreement","Licence Included","Bring Your Own Licence")</f>
        <v>Licence Included</v>
      </c>
      <c r="S5669" t="s">
        <v>5460</v>
      </c>
      <c r="T5669" t="s">
        <v>5461</v>
      </c>
      <c r="U5669" t="s">
        <v>5465</v>
      </c>
      <c r="V5669" t="s">
        <v>5461</v>
      </c>
      <c r="W5669" t="s">
        <v>182</v>
      </c>
      <c r="X5669" t="s">
        <v>183</v>
      </c>
      <c r="Y5669" s="28" t="s">
        <v>5467</v>
      </c>
      <c r="Z5669" t="s">
        <v>5463</v>
      </c>
      <c r="AA566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670" spans="1:27" x14ac:dyDescent="0.45">
      <c r="A5670" s="24" t="s">
        <v>6290</v>
      </c>
      <c r="B5670" t="s">
        <v>55</v>
      </c>
      <c r="C5670" s="25" t="s">
        <v>5454</v>
      </c>
      <c r="D5670" t="s">
        <v>170</v>
      </c>
      <c r="E5670" t="s">
        <v>6114</v>
      </c>
      <c r="F5670" t="s">
        <v>6172</v>
      </c>
      <c r="G5670" s="26">
        <v>4</v>
      </c>
      <c r="H5670" s="26">
        <v>14</v>
      </c>
      <c r="I5670" s="26">
        <v>200</v>
      </c>
      <c r="J5670" s="27" t="s">
        <v>310</v>
      </c>
      <c r="K5670" s="27" t="s">
        <v>5779</v>
      </c>
      <c r="L5670" s="27" t="s">
        <v>6173</v>
      </c>
      <c r="M5670" t="s">
        <v>31</v>
      </c>
      <c r="N5670" t="s">
        <v>177</v>
      </c>
      <c r="O5670" t="s">
        <v>185</v>
      </c>
      <c r="P5670" t="s">
        <v>5459</v>
      </c>
      <c r="Q5670" t="s">
        <v>315</v>
      </c>
      <c r="R5670" t="str">
        <f>IF(database_public_cloud_VMs[[#This Row],[Azure Environment]]="Enterprise Agreement","Licence Included","Bring Your Own Licence")</f>
        <v>Licence Included</v>
      </c>
      <c r="S5670" t="s">
        <v>5460</v>
      </c>
      <c r="T5670" t="s">
        <v>5461</v>
      </c>
      <c r="U5670" t="s">
        <v>5465</v>
      </c>
      <c r="V5670" t="s">
        <v>5461</v>
      </c>
      <c r="W5670" t="s">
        <v>182</v>
      </c>
      <c r="X5670" t="s">
        <v>183</v>
      </c>
      <c r="Y5670" s="28" t="s">
        <v>5467</v>
      </c>
      <c r="Z5670" t="s">
        <v>5463</v>
      </c>
      <c r="AA567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671" spans="1:27" x14ac:dyDescent="0.45">
      <c r="A5671" s="24" t="s">
        <v>6291</v>
      </c>
      <c r="B5671" t="s">
        <v>55</v>
      </c>
      <c r="C5671" s="25" t="s">
        <v>5454</v>
      </c>
      <c r="D5671" t="s">
        <v>170</v>
      </c>
      <c r="E5671" t="s">
        <v>6114</v>
      </c>
      <c r="F5671" t="s">
        <v>6172</v>
      </c>
      <c r="G5671" s="26">
        <v>4</v>
      </c>
      <c r="H5671" s="26">
        <v>14</v>
      </c>
      <c r="I5671" s="26">
        <v>200</v>
      </c>
      <c r="J5671" s="27" t="s">
        <v>310</v>
      </c>
      <c r="K5671" s="27" t="s">
        <v>5779</v>
      </c>
      <c r="L5671" s="27" t="s">
        <v>6173</v>
      </c>
      <c r="M5671" t="s">
        <v>31</v>
      </c>
      <c r="N5671" t="s">
        <v>188</v>
      </c>
      <c r="O5671" t="s">
        <v>188</v>
      </c>
      <c r="P5671" t="s">
        <v>5459</v>
      </c>
      <c r="Q5671" t="s">
        <v>315</v>
      </c>
      <c r="R5671" t="str">
        <f>IF(database_public_cloud_VMs[[#This Row],[Azure Environment]]="Enterprise Agreement","Licence Included","Bring Your Own Licence")</f>
        <v>Bring Your Own Licence</v>
      </c>
      <c r="S5671" t="s">
        <v>5599</v>
      </c>
      <c r="T5671" t="s">
        <v>5461</v>
      </c>
      <c r="U5671" t="s">
        <v>5462</v>
      </c>
      <c r="V5671" t="s">
        <v>5461</v>
      </c>
      <c r="W5671" t="s">
        <v>182</v>
      </c>
      <c r="X5671" t="s">
        <v>183</v>
      </c>
      <c r="Y5671" s="28" t="s">
        <v>5600</v>
      </c>
      <c r="Z5671" t="s">
        <v>5463</v>
      </c>
      <c r="AA567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672" spans="1:27" x14ac:dyDescent="0.45">
      <c r="A5672" s="24" t="s">
        <v>6292</v>
      </c>
      <c r="B5672" t="s">
        <v>55</v>
      </c>
      <c r="C5672" s="25" t="s">
        <v>5454</v>
      </c>
      <c r="D5672" t="s">
        <v>170</v>
      </c>
      <c r="E5672" t="s">
        <v>6114</v>
      </c>
      <c r="F5672" t="s">
        <v>6172</v>
      </c>
      <c r="G5672" s="26">
        <v>4</v>
      </c>
      <c r="H5672" s="26">
        <v>14</v>
      </c>
      <c r="I5672" s="26">
        <v>200</v>
      </c>
      <c r="J5672" s="27" t="s">
        <v>310</v>
      </c>
      <c r="K5672" s="27" t="s">
        <v>5779</v>
      </c>
      <c r="L5672" s="27" t="s">
        <v>6173</v>
      </c>
      <c r="M5672" t="s">
        <v>31</v>
      </c>
      <c r="N5672" t="s">
        <v>188</v>
      </c>
      <c r="O5672" t="s">
        <v>188</v>
      </c>
      <c r="P5672" t="s">
        <v>5459</v>
      </c>
      <c r="Q5672" t="s">
        <v>315</v>
      </c>
      <c r="R5672" t="str">
        <f>IF(database_public_cloud_VMs[[#This Row],[Azure Environment]]="Enterprise Agreement","Licence Included","Bring Your Own Licence")</f>
        <v>Bring Your Own Licence</v>
      </c>
      <c r="S5672" t="s">
        <v>5599</v>
      </c>
      <c r="T5672" t="s">
        <v>5461</v>
      </c>
      <c r="U5672" t="s">
        <v>5465</v>
      </c>
      <c r="V5672" t="s">
        <v>5461</v>
      </c>
      <c r="W5672" t="s">
        <v>182</v>
      </c>
      <c r="X5672" t="s">
        <v>183</v>
      </c>
      <c r="Y5672" s="28">
        <v>0.41099999999999998</v>
      </c>
      <c r="Z5672" t="s">
        <v>5463</v>
      </c>
      <c r="AA5672" s="29">
        <f>IF(database_public_cloud_VMs[[#This Row],[Currency]]="USD",(database_public_cloud_VMs[[#This Row],[Rate]]*param_exchange_rate)/(1+param_discount_aws),database_public_cloud_VMs[[#This Row],[Rate]])</f>
        <v>0.41099999999999998</v>
      </c>
    </row>
    <row r="5673" spans="1:27" x14ac:dyDescent="0.45">
      <c r="A5673" s="24" t="s">
        <v>6293</v>
      </c>
      <c r="B5673" t="s">
        <v>55</v>
      </c>
      <c r="C5673" s="25" t="s">
        <v>5454</v>
      </c>
      <c r="D5673" t="s">
        <v>170</v>
      </c>
      <c r="E5673" t="s">
        <v>6114</v>
      </c>
      <c r="F5673" t="s">
        <v>6172</v>
      </c>
      <c r="G5673" s="26">
        <v>4</v>
      </c>
      <c r="H5673" s="26">
        <v>14</v>
      </c>
      <c r="I5673" s="26">
        <v>200</v>
      </c>
      <c r="J5673" s="27" t="s">
        <v>310</v>
      </c>
      <c r="K5673" s="27" t="s">
        <v>5779</v>
      </c>
      <c r="L5673" s="27" t="s">
        <v>6173</v>
      </c>
      <c r="M5673" t="s">
        <v>31</v>
      </c>
      <c r="N5673" t="s">
        <v>177</v>
      </c>
      <c r="O5673" t="s">
        <v>178</v>
      </c>
      <c r="P5673" t="s">
        <v>5459</v>
      </c>
      <c r="Q5673" t="s">
        <v>315</v>
      </c>
      <c r="R5673" t="str">
        <f>IF(database_public_cloud_VMs[[#This Row],[Azure Environment]]="Enterprise Agreement","Licence Included","Bring Your Own Licence")</f>
        <v>Bring Your Own Licence</v>
      </c>
      <c r="S5673" t="s">
        <v>5599</v>
      </c>
      <c r="T5673" t="s">
        <v>5461</v>
      </c>
      <c r="U5673" t="s">
        <v>5465</v>
      </c>
      <c r="V5673" t="s">
        <v>5461</v>
      </c>
      <c r="W5673" t="s">
        <v>182</v>
      </c>
      <c r="X5673" t="s">
        <v>183</v>
      </c>
      <c r="Y5673" s="28" t="s">
        <v>5467</v>
      </c>
      <c r="Z5673" t="s">
        <v>5463</v>
      </c>
      <c r="AA567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674" spans="1:27" x14ac:dyDescent="0.45">
      <c r="A5674" s="24" t="s">
        <v>6294</v>
      </c>
      <c r="B5674" t="s">
        <v>55</v>
      </c>
      <c r="C5674" s="25" t="s">
        <v>5454</v>
      </c>
      <c r="D5674" t="s">
        <v>170</v>
      </c>
      <c r="E5674" t="s">
        <v>6114</v>
      </c>
      <c r="F5674" t="s">
        <v>6172</v>
      </c>
      <c r="G5674" s="26">
        <v>4</v>
      </c>
      <c r="H5674" s="26">
        <v>14</v>
      </c>
      <c r="I5674" s="26">
        <v>200</v>
      </c>
      <c r="J5674" s="27" t="s">
        <v>310</v>
      </c>
      <c r="K5674" s="27" t="s">
        <v>5779</v>
      </c>
      <c r="L5674" s="27" t="s">
        <v>6173</v>
      </c>
      <c r="M5674" t="s">
        <v>31</v>
      </c>
      <c r="N5674" t="s">
        <v>177</v>
      </c>
      <c r="O5674" t="s">
        <v>185</v>
      </c>
      <c r="P5674" t="s">
        <v>5459</v>
      </c>
      <c r="Q5674" t="s">
        <v>315</v>
      </c>
      <c r="R5674" t="str">
        <f>IF(database_public_cloud_VMs[[#This Row],[Azure Environment]]="Enterprise Agreement","Licence Included","Bring Your Own Licence")</f>
        <v>Bring Your Own Licence</v>
      </c>
      <c r="S5674" t="s">
        <v>5599</v>
      </c>
      <c r="T5674" t="s">
        <v>5461</v>
      </c>
      <c r="U5674" t="s">
        <v>5465</v>
      </c>
      <c r="V5674" t="s">
        <v>5461</v>
      </c>
      <c r="W5674" t="s">
        <v>182</v>
      </c>
      <c r="X5674" t="s">
        <v>183</v>
      </c>
      <c r="Y5674" s="28" t="s">
        <v>5467</v>
      </c>
      <c r="Z5674" t="s">
        <v>5463</v>
      </c>
      <c r="AA567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675" spans="1:27" x14ac:dyDescent="0.45">
      <c r="A5675" s="24" t="s">
        <v>6295</v>
      </c>
      <c r="B5675" t="s">
        <v>55</v>
      </c>
      <c r="C5675" s="25" t="s">
        <v>5454</v>
      </c>
      <c r="D5675" t="s">
        <v>170</v>
      </c>
      <c r="E5675" t="s">
        <v>6114</v>
      </c>
      <c r="F5675" t="s">
        <v>6172</v>
      </c>
      <c r="G5675" s="26">
        <v>4</v>
      </c>
      <c r="H5675" s="26">
        <v>14</v>
      </c>
      <c r="I5675" s="26">
        <v>200</v>
      </c>
      <c r="J5675" s="27" t="s">
        <v>310</v>
      </c>
      <c r="K5675" s="27" t="s">
        <v>5779</v>
      </c>
      <c r="L5675" s="27" t="s">
        <v>6173</v>
      </c>
      <c r="M5675" t="s">
        <v>31</v>
      </c>
      <c r="N5675" t="s">
        <v>188</v>
      </c>
      <c r="O5675" t="s">
        <v>188</v>
      </c>
      <c r="P5675" t="s">
        <v>5459</v>
      </c>
      <c r="Q5675" t="s">
        <v>315</v>
      </c>
      <c r="R5675" t="str">
        <f>IF(database_public_cloud_VMs[[#This Row],[Azure Environment]]="Enterprise Agreement","Licence Included","Bring Your Own Licence")</f>
        <v>Licence Included</v>
      </c>
      <c r="S5675" t="s">
        <v>5460</v>
      </c>
      <c r="T5675" t="s">
        <v>5471</v>
      </c>
      <c r="U5675" t="s">
        <v>5462</v>
      </c>
      <c r="V5675" t="s">
        <v>5461</v>
      </c>
      <c r="W5675" t="s">
        <v>182</v>
      </c>
      <c r="X5675" t="s">
        <v>183</v>
      </c>
      <c r="Y5675" s="28">
        <v>0.34350000000000003</v>
      </c>
      <c r="Z5675" t="s">
        <v>5463</v>
      </c>
      <c r="AA5675" s="29">
        <f>IF(database_public_cloud_VMs[[#This Row],[Currency]]="USD",(database_public_cloud_VMs[[#This Row],[Rate]]*param_exchange_rate)/(1+param_discount_aws),database_public_cloud_VMs[[#This Row],[Rate]])</f>
        <v>0.34350000000000003</v>
      </c>
    </row>
    <row r="5676" spans="1:27" x14ac:dyDescent="0.45">
      <c r="A5676" s="24" t="s">
        <v>6296</v>
      </c>
      <c r="B5676" t="s">
        <v>55</v>
      </c>
      <c r="C5676" s="25" t="s">
        <v>5454</v>
      </c>
      <c r="D5676" t="s">
        <v>170</v>
      </c>
      <c r="E5676" t="s">
        <v>6114</v>
      </c>
      <c r="F5676" t="s">
        <v>6172</v>
      </c>
      <c r="G5676" s="26">
        <v>4</v>
      </c>
      <c r="H5676" s="26">
        <v>14</v>
      </c>
      <c r="I5676" s="26">
        <v>200</v>
      </c>
      <c r="J5676" s="27" t="s">
        <v>310</v>
      </c>
      <c r="K5676" s="27" t="s">
        <v>5779</v>
      </c>
      <c r="L5676" s="27" t="s">
        <v>6173</v>
      </c>
      <c r="M5676" t="s">
        <v>31</v>
      </c>
      <c r="N5676" t="s">
        <v>188</v>
      </c>
      <c r="O5676" t="s">
        <v>188</v>
      </c>
      <c r="P5676" t="s">
        <v>5459</v>
      </c>
      <c r="Q5676" t="s">
        <v>315</v>
      </c>
      <c r="R5676" t="str">
        <f>IF(database_public_cloud_VMs[[#This Row],[Azure Environment]]="Enterprise Agreement","Licence Included","Bring Your Own Licence")</f>
        <v>Licence Included</v>
      </c>
      <c r="S5676" t="s">
        <v>5460</v>
      </c>
      <c r="T5676" t="s">
        <v>5471</v>
      </c>
      <c r="U5676" t="s">
        <v>5465</v>
      </c>
      <c r="V5676" t="s">
        <v>5461</v>
      </c>
      <c r="W5676" t="s">
        <v>182</v>
      </c>
      <c r="X5676" t="s">
        <v>183</v>
      </c>
      <c r="Y5676" s="28">
        <v>0.27600000000000002</v>
      </c>
      <c r="Z5676" t="s">
        <v>5463</v>
      </c>
      <c r="AA5676" s="29">
        <f>IF(database_public_cloud_VMs[[#This Row],[Currency]]="USD",(database_public_cloud_VMs[[#This Row],[Rate]]*param_exchange_rate)/(1+param_discount_aws),database_public_cloud_VMs[[#This Row],[Rate]])</f>
        <v>0.27600000000000002</v>
      </c>
    </row>
    <row r="5677" spans="1:27" x14ac:dyDescent="0.45">
      <c r="A5677" s="24" t="s">
        <v>6297</v>
      </c>
      <c r="B5677" t="s">
        <v>55</v>
      </c>
      <c r="C5677" s="25" t="s">
        <v>5454</v>
      </c>
      <c r="D5677" t="s">
        <v>170</v>
      </c>
      <c r="E5677" t="s">
        <v>6114</v>
      </c>
      <c r="F5677" t="s">
        <v>6172</v>
      </c>
      <c r="G5677" s="26">
        <v>4</v>
      </c>
      <c r="H5677" s="26">
        <v>14</v>
      </c>
      <c r="I5677" s="26">
        <v>200</v>
      </c>
      <c r="J5677" s="27" t="s">
        <v>310</v>
      </c>
      <c r="K5677" s="27" t="s">
        <v>5779</v>
      </c>
      <c r="L5677" s="27" t="s">
        <v>6173</v>
      </c>
      <c r="M5677" t="s">
        <v>31</v>
      </c>
      <c r="N5677" t="s">
        <v>177</v>
      </c>
      <c r="O5677" t="s">
        <v>178</v>
      </c>
      <c r="P5677" t="s">
        <v>5459</v>
      </c>
      <c r="Q5677" t="s">
        <v>315</v>
      </c>
      <c r="R5677" t="str">
        <f>IF(database_public_cloud_VMs[[#This Row],[Azure Environment]]="Enterprise Agreement","Licence Included","Bring Your Own Licence")</f>
        <v>Licence Included</v>
      </c>
      <c r="S5677" t="s">
        <v>5460</v>
      </c>
      <c r="T5677" t="s">
        <v>5471</v>
      </c>
      <c r="U5677" t="s">
        <v>5465</v>
      </c>
      <c r="V5677" t="s">
        <v>5461</v>
      </c>
      <c r="W5677" t="s">
        <v>182</v>
      </c>
      <c r="X5677" t="s">
        <v>183</v>
      </c>
      <c r="Y5677" s="28" t="s">
        <v>5467</v>
      </c>
      <c r="Z5677" t="s">
        <v>5463</v>
      </c>
      <c r="AA567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678" spans="1:27" x14ac:dyDescent="0.45">
      <c r="A5678" s="24" t="s">
        <v>6298</v>
      </c>
      <c r="B5678" t="s">
        <v>55</v>
      </c>
      <c r="C5678" s="25" t="s">
        <v>5454</v>
      </c>
      <c r="D5678" t="s">
        <v>170</v>
      </c>
      <c r="E5678" t="s">
        <v>6114</v>
      </c>
      <c r="F5678" t="s">
        <v>6172</v>
      </c>
      <c r="G5678" s="26">
        <v>4</v>
      </c>
      <c r="H5678" s="26">
        <v>14</v>
      </c>
      <c r="I5678" s="26">
        <v>200</v>
      </c>
      <c r="J5678" s="27" t="s">
        <v>310</v>
      </c>
      <c r="K5678" s="27" t="s">
        <v>5779</v>
      </c>
      <c r="L5678" s="27" t="s">
        <v>6173</v>
      </c>
      <c r="M5678" t="s">
        <v>31</v>
      </c>
      <c r="N5678" t="s">
        <v>177</v>
      </c>
      <c r="O5678" t="s">
        <v>185</v>
      </c>
      <c r="P5678" t="s">
        <v>5459</v>
      </c>
      <c r="Q5678" t="s">
        <v>315</v>
      </c>
      <c r="R5678" t="str">
        <f>IF(database_public_cloud_VMs[[#This Row],[Azure Environment]]="Enterprise Agreement","Licence Included","Bring Your Own Licence")</f>
        <v>Licence Included</v>
      </c>
      <c r="S5678" t="s">
        <v>5460</v>
      </c>
      <c r="T5678" t="s">
        <v>5471</v>
      </c>
      <c r="U5678" t="s">
        <v>5465</v>
      </c>
      <c r="V5678" t="s">
        <v>5461</v>
      </c>
      <c r="W5678" t="s">
        <v>182</v>
      </c>
      <c r="X5678" t="s">
        <v>183</v>
      </c>
      <c r="Y5678" s="28" t="s">
        <v>5467</v>
      </c>
      <c r="Z5678" t="s">
        <v>5463</v>
      </c>
      <c r="AA567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679" spans="1:27" x14ac:dyDescent="0.45">
      <c r="A5679" s="24" t="s">
        <v>6299</v>
      </c>
      <c r="B5679" t="s">
        <v>55</v>
      </c>
      <c r="C5679" s="25" t="s">
        <v>5454</v>
      </c>
      <c r="D5679" t="s">
        <v>170</v>
      </c>
      <c r="E5679" t="s">
        <v>6114</v>
      </c>
      <c r="F5679" t="s">
        <v>6172</v>
      </c>
      <c r="G5679" s="26">
        <v>4</v>
      </c>
      <c r="H5679" s="26">
        <v>14</v>
      </c>
      <c r="I5679" s="26">
        <v>200</v>
      </c>
      <c r="J5679" s="27" t="s">
        <v>310</v>
      </c>
      <c r="K5679" s="27" t="s">
        <v>5779</v>
      </c>
      <c r="L5679" s="27" t="s">
        <v>6173</v>
      </c>
      <c r="M5679" t="s">
        <v>31</v>
      </c>
      <c r="N5679" t="s">
        <v>188</v>
      </c>
      <c r="O5679" t="s">
        <v>188</v>
      </c>
      <c r="P5679" t="s">
        <v>5459</v>
      </c>
      <c r="Q5679" t="s">
        <v>315</v>
      </c>
      <c r="R5679" t="str">
        <f>IF(database_public_cloud_VMs[[#This Row],[Azure Environment]]="Enterprise Agreement","Licence Included","Bring Your Own Licence")</f>
        <v>Bring Your Own Licence</v>
      </c>
      <c r="S5679" t="s">
        <v>5599</v>
      </c>
      <c r="T5679" t="s">
        <v>5471</v>
      </c>
      <c r="U5679" t="s">
        <v>5462</v>
      </c>
      <c r="V5679" t="s">
        <v>5461</v>
      </c>
      <c r="W5679" t="s">
        <v>182</v>
      </c>
      <c r="X5679" t="s">
        <v>183</v>
      </c>
      <c r="Y5679" s="28" t="s">
        <v>5600</v>
      </c>
      <c r="Z5679" t="s">
        <v>5463</v>
      </c>
      <c r="AA567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680" spans="1:27" x14ac:dyDescent="0.45">
      <c r="A5680" s="24" t="s">
        <v>6300</v>
      </c>
      <c r="B5680" t="s">
        <v>55</v>
      </c>
      <c r="C5680" s="25" t="s">
        <v>5454</v>
      </c>
      <c r="D5680" t="s">
        <v>170</v>
      </c>
      <c r="E5680" t="s">
        <v>6114</v>
      </c>
      <c r="F5680" t="s">
        <v>6172</v>
      </c>
      <c r="G5680" s="26">
        <v>4</v>
      </c>
      <c r="H5680" s="26">
        <v>14</v>
      </c>
      <c r="I5680" s="26">
        <v>200</v>
      </c>
      <c r="J5680" s="27" t="s">
        <v>310</v>
      </c>
      <c r="K5680" s="27" t="s">
        <v>5779</v>
      </c>
      <c r="L5680" s="27" t="s">
        <v>6173</v>
      </c>
      <c r="M5680" t="s">
        <v>31</v>
      </c>
      <c r="N5680" t="s">
        <v>188</v>
      </c>
      <c r="O5680" t="s">
        <v>188</v>
      </c>
      <c r="P5680" t="s">
        <v>5459</v>
      </c>
      <c r="Q5680" t="s">
        <v>315</v>
      </c>
      <c r="R5680" t="str">
        <f>IF(database_public_cloud_VMs[[#This Row],[Azure Environment]]="Enterprise Agreement","Licence Included","Bring Your Own Licence")</f>
        <v>Bring Your Own Licence</v>
      </c>
      <c r="S5680" t="s">
        <v>5599</v>
      </c>
      <c r="T5680" t="s">
        <v>5471</v>
      </c>
      <c r="U5680" t="s">
        <v>5465</v>
      </c>
      <c r="V5680" t="s">
        <v>5461</v>
      </c>
      <c r="W5680" t="s">
        <v>182</v>
      </c>
      <c r="X5680" t="s">
        <v>183</v>
      </c>
      <c r="Y5680" s="28">
        <v>8.1699999999999995E-2</v>
      </c>
      <c r="Z5680" t="s">
        <v>5463</v>
      </c>
      <c r="AA5680" s="29">
        <f>IF(database_public_cloud_VMs[[#This Row],[Currency]]="USD",(database_public_cloud_VMs[[#This Row],[Rate]]*param_exchange_rate)/(1+param_discount_aws),database_public_cloud_VMs[[#This Row],[Rate]])</f>
        <v>8.1699999999999995E-2</v>
      </c>
    </row>
    <row r="5681" spans="1:27" x14ac:dyDescent="0.45">
      <c r="A5681" s="24" t="s">
        <v>6301</v>
      </c>
      <c r="B5681" t="s">
        <v>55</v>
      </c>
      <c r="C5681" s="25" t="s">
        <v>5454</v>
      </c>
      <c r="D5681" t="s">
        <v>170</v>
      </c>
      <c r="E5681" t="s">
        <v>6114</v>
      </c>
      <c r="F5681" t="s">
        <v>6172</v>
      </c>
      <c r="G5681" s="26">
        <v>4</v>
      </c>
      <c r="H5681" s="26">
        <v>14</v>
      </c>
      <c r="I5681" s="26">
        <v>200</v>
      </c>
      <c r="J5681" s="27" t="s">
        <v>310</v>
      </c>
      <c r="K5681" s="27" t="s">
        <v>5779</v>
      </c>
      <c r="L5681" s="27" t="s">
        <v>6173</v>
      </c>
      <c r="M5681" t="s">
        <v>31</v>
      </c>
      <c r="N5681" t="s">
        <v>177</v>
      </c>
      <c r="O5681" t="s">
        <v>178</v>
      </c>
      <c r="P5681" t="s">
        <v>5459</v>
      </c>
      <c r="Q5681" t="s">
        <v>315</v>
      </c>
      <c r="R5681" t="str">
        <f>IF(database_public_cloud_VMs[[#This Row],[Azure Environment]]="Enterprise Agreement","Licence Included","Bring Your Own Licence")</f>
        <v>Bring Your Own Licence</v>
      </c>
      <c r="S5681" t="s">
        <v>5599</v>
      </c>
      <c r="T5681" t="s">
        <v>5471</v>
      </c>
      <c r="U5681" t="s">
        <v>5465</v>
      </c>
      <c r="V5681" t="s">
        <v>5461</v>
      </c>
      <c r="W5681" t="s">
        <v>182</v>
      </c>
      <c r="X5681" t="s">
        <v>183</v>
      </c>
      <c r="Y5681" s="28" t="s">
        <v>5467</v>
      </c>
      <c r="Z5681" t="s">
        <v>5463</v>
      </c>
      <c r="AA568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682" spans="1:27" x14ac:dyDescent="0.45">
      <c r="A5682" s="24" t="s">
        <v>6302</v>
      </c>
      <c r="B5682" t="s">
        <v>55</v>
      </c>
      <c r="C5682" s="25" t="s">
        <v>5454</v>
      </c>
      <c r="D5682" t="s">
        <v>170</v>
      </c>
      <c r="E5682" t="s">
        <v>6114</v>
      </c>
      <c r="F5682" t="s">
        <v>6172</v>
      </c>
      <c r="G5682" s="26">
        <v>4</v>
      </c>
      <c r="H5682" s="26">
        <v>14</v>
      </c>
      <c r="I5682" s="26">
        <v>200</v>
      </c>
      <c r="J5682" s="27" t="s">
        <v>310</v>
      </c>
      <c r="K5682" s="27" t="s">
        <v>5779</v>
      </c>
      <c r="L5682" s="27" t="s">
        <v>6173</v>
      </c>
      <c r="M5682" t="s">
        <v>31</v>
      </c>
      <c r="N5682" t="s">
        <v>177</v>
      </c>
      <c r="O5682" t="s">
        <v>185</v>
      </c>
      <c r="P5682" t="s">
        <v>5459</v>
      </c>
      <c r="Q5682" t="s">
        <v>315</v>
      </c>
      <c r="R5682" t="str">
        <f>IF(database_public_cloud_VMs[[#This Row],[Azure Environment]]="Enterprise Agreement","Licence Included","Bring Your Own Licence")</f>
        <v>Bring Your Own Licence</v>
      </c>
      <c r="S5682" t="s">
        <v>5599</v>
      </c>
      <c r="T5682" t="s">
        <v>5471</v>
      </c>
      <c r="U5682" t="s">
        <v>5465</v>
      </c>
      <c r="V5682" t="s">
        <v>5461</v>
      </c>
      <c r="W5682" t="s">
        <v>182</v>
      </c>
      <c r="X5682" t="s">
        <v>183</v>
      </c>
      <c r="Y5682" s="28" t="s">
        <v>5467</v>
      </c>
      <c r="Z5682" t="s">
        <v>5463</v>
      </c>
      <c r="AA568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683" spans="1:27" x14ac:dyDescent="0.45">
      <c r="A5683" s="24" t="s">
        <v>6303</v>
      </c>
      <c r="B5683" t="s">
        <v>55</v>
      </c>
      <c r="C5683" s="25" t="s">
        <v>5454</v>
      </c>
      <c r="D5683" t="s">
        <v>170</v>
      </c>
      <c r="E5683" t="s">
        <v>6114</v>
      </c>
      <c r="F5683" t="s">
        <v>6182</v>
      </c>
      <c r="G5683" s="26">
        <v>8</v>
      </c>
      <c r="H5683" s="26">
        <v>28</v>
      </c>
      <c r="I5683" s="26">
        <v>400</v>
      </c>
      <c r="J5683" s="27" t="s">
        <v>310</v>
      </c>
      <c r="K5683" s="27" t="s">
        <v>5779</v>
      </c>
      <c r="L5683" s="27" t="s">
        <v>6183</v>
      </c>
      <c r="M5683" t="s">
        <v>31</v>
      </c>
      <c r="N5683" t="s">
        <v>188</v>
      </c>
      <c r="O5683" t="s">
        <v>188</v>
      </c>
      <c r="P5683" t="s">
        <v>5459</v>
      </c>
      <c r="Q5683" t="s">
        <v>315</v>
      </c>
      <c r="R5683" t="str">
        <f>IF(database_public_cloud_VMs[[#This Row],[Azure Environment]]="Enterprise Agreement","Licence Included","Bring Your Own Licence")</f>
        <v>Licence Included</v>
      </c>
      <c r="S5683" t="s">
        <v>5460</v>
      </c>
      <c r="T5683" t="s">
        <v>5461</v>
      </c>
      <c r="U5683" t="s">
        <v>5462</v>
      </c>
      <c r="V5683" t="s">
        <v>5461</v>
      </c>
      <c r="W5683" t="s">
        <v>182</v>
      </c>
      <c r="X5683" t="s">
        <v>183</v>
      </c>
      <c r="Y5683" s="28">
        <v>1.7144999999999999</v>
      </c>
      <c r="Z5683" t="s">
        <v>5463</v>
      </c>
      <c r="AA5683" s="29">
        <f>IF(database_public_cloud_VMs[[#This Row],[Currency]]="USD",(database_public_cloud_VMs[[#This Row],[Rate]]*param_exchange_rate)/(1+param_discount_aws),database_public_cloud_VMs[[#This Row],[Rate]])</f>
        <v>1.7144999999999999</v>
      </c>
    </row>
    <row r="5684" spans="1:27" x14ac:dyDescent="0.45">
      <c r="A5684" s="24" t="s">
        <v>6304</v>
      </c>
      <c r="B5684" t="s">
        <v>55</v>
      </c>
      <c r="C5684" s="25" t="s">
        <v>5454</v>
      </c>
      <c r="D5684" t="s">
        <v>170</v>
      </c>
      <c r="E5684" t="s">
        <v>6114</v>
      </c>
      <c r="F5684" t="s">
        <v>6182</v>
      </c>
      <c r="G5684" s="26">
        <v>8</v>
      </c>
      <c r="H5684" s="26">
        <v>28</v>
      </c>
      <c r="I5684" s="26">
        <v>400</v>
      </c>
      <c r="J5684" s="27" t="s">
        <v>310</v>
      </c>
      <c r="K5684" s="27" t="s">
        <v>5779</v>
      </c>
      <c r="L5684" s="27" t="s">
        <v>6183</v>
      </c>
      <c r="M5684" t="s">
        <v>31</v>
      </c>
      <c r="N5684" t="s">
        <v>188</v>
      </c>
      <c r="O5684" t="s">
        <v>188</v>
      </c>
      <c r="P5684" t="s">
        <v>5459</v>
      </c>
      <c r="Q5684" t="s">
        <v>315</v>
      </c>
      <c r="R5684" t="str">
        <f>IF(database_public_cloud_VMs[[#This Row],[Azure Environment]]="Enterprise Agreement","Licence Included","Bring Your Own Licence")</f>
        <v>Licence Included</v>
      </c>
      <c r="S5684" t="s">
        <v>5460</v>
      </c>
      <c r="T5684" t="s">
        <v>5461</v>
      </c>
      <c r="U5684" t="s">
        <v>5465</v>
      </c>
      <c r="V5684" t="s">
        <v>5461</v>
      </c>
      <c r="W5684" t="s">
        <v>182</v>
      </c>
      <c r="X5684" t="s">
        <v>183</v>
      </c>
      <c r="Y5684" s="28">
        <v>1.3779999999999999</v>
      </c>
      <c r="Z5684" t="s">
        <v>5463</v>
      </c>
      <c r="AA5684" s="29">
        <f>IF(database_public_cloud_VMs[[#This Row],[Currency]]="USD",(database_public_cloud_VMs[[#This Row],[Rate]]*param_exchange_rate)/(1+param_discount_aws),database_public_cloud_VMs[[#This Row],[Rate]])</f>
        <v>1.3779999999999999</v>
      </c>
    </row>
    <row r="5685" spans="1:27" x14ac:dyDescent="0.45">
      <c r="A5685" s="24" t="s">
        <v>6305</v>
      </c>
      <c r="B5685" t="s">
        <v>55</v>
      </c>
      <c r="C5685" s="25" t="s">
        <v>5454</v>
      </c>
      <c r="D5685" t="s">
        <v>170</v>
      </c>
      <c r="E5685" t="s">
        <v>6114</v>
      </c>
      <c r="F5685" t="s">
        <v>6182</v>
      </c>
      <c r="G5685" s="26">
        <v>8</v>
      </c>
      <c r="H5685" s="26">
        <v>28</v>
      </c>
      <c r="I5685" s="26">
        <v>400</v>
      </c>
      <c r="J5685" s="27" t="s">
        <v>310</v>
      </c>
      <c r="K5685" s="27" t="s">
        <v>5779</v>
      </c>
      <c r="L5685" s="27" t="s">
        <v>6183</v>
      </c>
      <c r="M5685" t="s">
        <v>31</v>
      </c>
      <c r="N5685" t="s">
        <v>177</v>
      </c>
      <c r="O5685" t="s">
        <v>178</v>
      </c>
      <c r="P5685" t="s">
        <v>5459</v>
      </c>
      <c r="Q5685" t="s">
        <v>315</v>
      </c>
      <c r="R5685" t="str">
        <f>IF(database_public_cloud_VMs[[#This Row],[Azure Environment]]="Enterprise Agreement","Licence Included","Bring Your Own Licence")</f>
        <v>Licence Included</v>
      </c>
      <c r="S5685" t="s">
        <v>5460</v>
      </c>
      <c r="T5685" t="s">
        <v>5461</v>
      </c>
      <c r="U5685" t="s">
        <v>5465</v>
      </c>
      <c r="V5685" t="s">
        <v>5461</v>
      </c>
      <c r="W5685" t="s">
        <v>182</v>
      </c>
      <c r="X5685" t="s">
        <v>183</v>
      </c>
      <c r="Y5685" s="28" t="s">
        <v>5467</v>
      </c>
      <c r="Z5685" t="s">
        <v>5463</v>
      </c>
      <c r="AA568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686" spans="1:27" x14ac:dyDescent="0.45">
      <c r="A5686" s="24" t="s">
        <v>6306</v>
      </c>
      <c r="B5686" t="s">
        <v>55</v>
      </c>
      <c r="C5686" s="25" t="s">
        <v>5454</v>
      </c>
      <c r="D5686" t="s">
        <v>170</v>
      </c>
      <c r="E5686" t="s">
        <v>6114</v>
      </c>
      <c r="F5686" t="s">
        <v>6182</v>
      </c>
      <c r="G5686" s="26">
        <v>8</v>
      </c>
      <c r="H5686" s="26">
        <v>28</v>
      </c>
      <c r="I5686" s="26">
        <v>400</v>
      </c>
      <c r="J5686" s="27" t="s">
        <v>310</v>
      </c>
      <c r="K5686" s="27" t="s">
        <v>5779</v>
      </c>
      <c r="L5686" s="27" t="s">
        <v>6183</v>
      </c>
      <c r="M5686" t="s">
        <v>31</v>
      </c>
      <c r="N5686" t="s">
        <v>177</v>
      </c>
      <c r="O5686" t="s">
        <v>185</v>
      </c>
      <c r="P5686" t="s">
        <v>5459</v>
      </c>
      <c r="Q5686" t="s">
        <v>315</v>
      </c>
      <c r="R5686" t="str">
        <f>IF(database_public_cloud_VMs[[#This Row],[Azure Environment]]="Enterprise Agreement","Licence Included","Bring Your Own Licence")</f>
        <v>Licence Included</v>
      </c>
      <c r="S5686" t="s">
        <v>5460</v>
      </c>
      <c r="T5686" t="s">
        <v>5461</v>
      </c>
      <c r="U5686" t="s">
        <v>5465</v>
      </c>
      <c r="V5686" t="s">
        <v>5461</v>
      </c>
      <c r="W5686" t="s">
        <v>182</v>
      </c>
      <c r="X5686" t="s">
        <v>183</v>
      </c>
      <c r="Y5686" s="28" t="s">
        <v>5467</v>
      </c>
      <c r="Z5686" t="s">
        <v>5463</v>
      </c>
      <c r="AA568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687" spans="1:27" x14ac:dyDescent="0.45">
      <c r="A5687" s="24" t="s">
        <v>6307</v>
      </c>
      <c r="B5687" t="s">
        <v>55</v>
      </c>
      <c r="C5687" s="25" t="s">
        <v>5454</v>
      </c>
      <c r="D5687" t="s">
        <v>170</v>
      </c>
      <c r="E5687" t="s">
        <v>6114</v>
      </c>
      <c r="F5687" t="s">
        <v>6182</v>
      </c>
      <c r="G5687" s="26">
        <v>8</v>
      </c>
      <c r="H5687" s="26">
        <v>28</v>
      </c>
      <c r="I5687" s="26">
        <v>400</v>
      </c>
      <c r="J5687" s="27" t="s">
        <v>310</v>
      </c>
      <c r="K5687" s="27" t="s">
        <v>5779</v>
      </c>
      <c r="L5687" s="27" t="s">
        <v>6183</v>
      </c>
      <c r="M5687" t="s">
        <v>31</v>
      </c>
      <c r="N5687" t="s">
        <v>188</v>
      </c>
      <c r="O5687" t="s">
        <v>188</v>
      </c>
      <c r="P5687" t="s">
        <v>5459</v>
      </c>
      <c r="Q5687" t="s">
        <v>315</v>
      </c>
      <c r="R5687" t="str">
        <f>IF(database_public_cloud_VMs[[#This Row],[Azure Environment]]="Enterprise Agreement","Licence Included","Bring Your Own Licence")</f>
        <v>Bring Your Own Licence</v>
      </c>
      <c r="S5687" t="s">
        <v>5599</v>
      </c>
      <c r="T5687" t="s">
        <v>5461</v>
      </c>
      <c r="U5687" t="s">
        <v>5462</v>
      </c>
      <c r="V5687" t="s">
        <v>5461</v>
      </c>
      <c r="W5687" t="s">
        <v>182</v>
      </c>
      <c r="X5687" t="s">
        <v>183</v>
      </c>
      <c r="Y5687" s="28" t="s">
        <v>5600</v>
      </c>
      <c r="Z5687" t="s">
        <v>5463</v>
      </c>
      <c r="AA568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688" spans="1:27" x14ac:dyDescent="0.45">
      <c r="A5688" s="24" t="s">
        <v>6308</v>
      </c>
      <c r="B5688" t="s">
        <v>55</v>
      </c>
      <c r="C5688" s="25" t="s">
        <v>5454</v>
      </c>
      <c r="D5688" t="s">
        <v>170</v>
      </c>
      <c r="E5688" t="s">
        <v>6114</v>
      </c>
      <c r="F5688" t="s">
        <v>6182</v>
      </c>
      <c r="G5688" s="26">
        <v>8</v>
      </c>
      <c r="H5688" s="26">
        <v>28</v>
      </c>
      <c r="I5688" s="26">
        <v>400</v>
      </c>
      <c r="J5688" s="27" t="s">
        <v>310</v>
      </c>
      <c r="K5688" s="27" t="s">
        <v>5779</v>
      </c>
      <c r="L5688" s="27" t="s">
        <v>6183</v>
      </c>
      <c r="M5688" t="s">
        <v>31</v>
      </c>
      <c r="N5688" t="s">
        <v>188</v>
      </c>
      <c r="O5688" t="s">
        <v>188</v>
      </c>
      <c r="P5688" t="s">
        <v>5459</v>
      </c>
      <c r="Q5688" t="s">
        <v>315</v>
      </c>
      <c r="R5688" t="str">
        <f>IF(database_public_cloud_VMs[[#This Row],[Azure Environment]]="Enterprise Agreement","Licence Included","Bring Your Own Licence")</f>
        <v>Bring Your Own Licence</v>
      </c>
      <c r="S5688" t="s">
        <v>5599</v>
      </c>
      <c r="T5688" t="s">
        <v>5461</v>
      </c>
      <c r="U5688" t="s">
        <v>5465</v>
      </c>
      <c r="V5688" t="s">
        <v>5461</v>
      </c>
      <c r="W5688" t="s">
        <v>182</v>
      </c>
      <c r="X5688" t="s">
        <v>183</v>
      </c>
      <c r="Y5688" s="28">
        <v>0.82099999999999995</v>
      </c>
      <c r="Z5688" t="s">
        <v>5463</v>
      </c>
      <c r="AA5688" s="29">
        <f>IF(database_public_cloud_VMs[[#This Row],[Currency]]="USD",(database_public_cloud_VMs[[#This Row],[Rate]]*param_exchange_rate)/(1+param_discount_aws),database_public_cloud_VMs[[#This Row],[Rate]])</f>
        <v>0.82099999999999995</v>
      </c>
    </row>
    <row r="5689" spans="1:27" x14ac:dyDescent="0.45">
      <c r="A5689" s="24" t="s">
        <v>6309</v>
      </c>
      <c r="B5689" t="s">
        <v>55</v>
      </c>
      <c r="C5689" s="25" t="s">
        <v>5454</v>
      </c>
      <c r="D5689" t="s">
        <v>170</v>
      </c>
      <c r="E5689" t="s">
        <v>6114</v>
      </c>
      <c r="F5689" t="s">
        <v>6182</v>
      </c>
      <c r="G5689" s="26">
        <v>8</v>
      </c>
      <c r="H5689" s="26">
        <v>28</v>
      </c>
      <c r="I5689" s="26">
        <v>400</v>
      </c>
      <c r="J5689" s="27" t="s">
        <v>310</v>
      </c>
      <c r="K5689" s="27" t="s">
        <v>5779</v>
      </c>
      <c r="L5689" s="27" t="s">
        <v>6183</v>
      </c>
      <c r="M5689" t="s">
        <v>31</v>
      </c>
      <c r="N5689" t="s">
        <v>177</v>
      </c>
      <c r="O5689" t="s">
        <v>178</v>
      </c>
      <c r="P5689" t="s">
        <v>5459</v>
      </c>
      <c r="Q5689" t="s">
        <v>315</v>
      </c>
      <c r="R5689" t="str">
        <f>IF(database_public_cloud_VMs[[#This Row],[Azure Environment]]="Enterprise Agreement","Licence Included","Bring Your Own Licence")</f>
        <v>Bring Your Own Licence</v>
      </c>
      <c r="S5689" t="s">
        <v>5599</v>
      </c>
      <c r="T5689" t="s">
        <v>5461</v>
      </c>
      <c r="U5689" t="s">
        <v>5465</v>
      </c>
      <c r="V5689" t="s">
        <v>5461</v>
      </c>
      <c r="W5689" t="s">
        <v>182</v>
      </c>
      <c r="X5689" t="s">
        <v>183</v>
      </c>
      <c r="Y5689" s="28" t="s">
        <v>5467</v>
      </c>
      <c r="Z5689" t="s">
        <v>5463</v>
      </c>
      <c r="AA568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690" spans="1:27" x14ac:dyDescent="0.45">
      <c r="A5690" s="24" t="s">
        <v>6310</v>
      </c>
      <c r="B5690" t="s">
        <v>55</v>
      </c>
      <c r="C5690" s="25" t="s">
        <v>5454</v>
      </c>
      <c r="D5690" t="s">
        <v>170</v>
      </c>
      <c r="E5690" t="s">
        <v>6114</v>
      </c>
      <c r="F5690" t="s">
        <v>6182</v>
      </c>
      <c r="G5690" s="26">
        <v>8</v>
      </c>
      <c r="H5690" s="26">
        <v>28</v>
      </c>
      <c r="I5690" s="26">
        <v>400</v>
      </c>
      <c r="J5690" s="27" t="s">
        <v>310</v>
      </c>
      <c r="K5690" s="27" t="s">
        <v>5779</v>
      </c>
      <c r="L5690" s="27" t="s">
        <v>6183</v>
      </c>
      <c r="M5690" t="s">
        <v>31</v>
      </c>
      <c r="N5690" t="s">
        <v>177</v>
      </c>
      <c r="O5690" t="s">
        <v>185</v>
      </c>
      <c r="P5690" t="s">
        <v>5459</v>
      </c>
      <c r="Q5690" t="s">
        <v>315</v>
      </c>
      <c r="R5690" t="str">
        <f>IF(database_public_cloud_VMs[[#This Row],[Azure Environment]]="Enterprise Agreement","Licence Included","Bring Your Own Licence")</f>
        <v>Bring Your Own Licence</v>
      </c>
      <c r="S5690" t="s">
        <v>5599</v>
      </c>
      <c r="T5690" t="s">
        <v>5461</v>
      </c>
      <c r="U5690" t="s">
        <v>5465</v>
      </c>
      <c r="V5690" t="s">
        <v>5461</v>
      </c>
      <c r="W5690" t="s">
        <v>182</v>
      </c>
      <c r="X5690" t="s">
        <v>183</v>
      </c>
      <c r="Y5690" s="28" t="s">
        <v>5467</v>
      </c>
      <c r="Z5690" t="s">
        <v>5463</v>
      </c>
      <c r="AA569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691" spans="1:27" x14ac:dyDescent="0.45">
      <c r="A5691" s="24" t="s">
        <v>6311</v>
      </c>
      <c r="B5691" t="s">
        <v>55</v>
      </c>
      <c r="C5691" s="25" t="s">
        <v>5454</v>
      </c>
      <c r="D5691" t="s">
        <v>170</v>
      </c>
      <c r="E5691" t="s">
        <v>6114</v>
      </c>
      <c r="F5691" t="s">
        <v>6182</v>
      </c>
      <c r="G5691" s="26">
        <v>8</v>
      </c>
      <c r="H5691" s="26">
        <v>28</v>
      </c>
      <c r="I5691" s="26">
        <v>400</v>
      </c>
      <c r="J5691" s="27" t="s">
        <v>310</v>
      </c>
      <c r="K5691" s="27" t="s">
        <v>5779</v>
      </c>
      <c r="L5691" s="27" t="s">
        <v>6183</v>
      </c>
      <c r="M5691" t="s">
        <v>31</v>
      </c>
      <c r="N5691" t="s">
        <v>188</v>
      </c>
      <c r="O5691" t="s">
        <v>188</v>
      </c>
      <c r="P5691" t="s">
        <v>5459</v>
      </c>
      <c r="Q5691" t="s">
        <v>315</v>
      </c>
      <c r="R5691" t="str">
        <f>IF(database_public_cloud_VMs[[#This Row],[Azure Environment]]="Enterprise Agreement","Licence Included","Bring Your Own Licence")</f>
        <v>Licence Included</v>
      </c>
      <c r="S5691" t="s">
        <v>5460</v>
      </c>
      <c r="T5691" t="s">
        <v>5471</v>
      </c>
      <c r="U5691" t="s">
        <v>5462</v>
      </c>
      <c r="V5691" t="s">
        <v>5461</v>
      </c>
      <c r="W5691" t="s">
        <v>182</v>
      </c>
      <c r="X5691" t="s">
        <v>183</v>
      </c>
      <c r="Y5691" s="28">
        <v>0.6855</v>
      </c>
      <c r="Z5691" t="s">
        <v>5463</v>
      </c>
      <c r="AA5691" s="29">
        <f>IF(database_public_cloud_VMs[[#This Row],[Currency]]="USD",(database_public_cloud_VMs[[#This Row],[Rate]]*param_exchange_rate)/(1+param_discount_aws),database_public_cloud_VMs[[#This Row],[Rate]])</f>
        <v>0.6855</v>
      </c>
    </row>
    <row r="5692" spans="1:27" x14ac:dyDescent="0.45">
      <c r="A5692" s="24" t="s">
        <v>6312</v>
      </c>
      <c r="B5692" t="s">
        <v>55</v>
      </c>
      <c r="C5692" s="25" t="s">
        <v>5454</v>
      </c>
      <c r="D5692" t="s">
        <v>170</v>
      </c>
      <c r="E5692" t="s">
        <v>6114</v>
      </c>
      <c r="F5692" t="s">
        <v>6182</v>
      </c>
      <c r="G5692" s="26">
        <v>8</v>
      </c>
      <c r="H5692" s="26">
        <v>28</v>
      </c>
      <c r="I5692" s="26">
        <v>400</v>
      </c>
      <c r="J5692" s="27" t="s">
        <v>310</v>
      </c>
      <c r="K5692" s="27" t="s">
        <v>5779</v>
      </c>
      <c r="L5692" s="27" t="s">
        <v>6183</v>
      </c>
      <c r="M5692" t="s">
        <v>31</v>
      </c>
      <c r="N5692" t="s">
        <v>188</v>
      </c>
      <c r="O5692" t="s">
        <v>188</v>
      </c>
      <c r="P5692" t="s">
        <v>5459</v>
      </c>
      <c r="Q5692" t="s">
        <v>315</v>
      </c>
      <c r="R5692" t="str">
        <f>IF(database_public_cloud_VMs[[#This Row],[Azure Environment]]="Enterprise Agreement","Licence Included","Bring Your Own Licence")</f>
        <v>Licence Included</v>
      </c>
      <c r="S5692" t="s">
        <v>5460</v>
      </c>
      <c r="T5692" t="s">
        <v>5471</v>
      </c>
      <c r="U5692" t="s">
        <v>5465</v>
      </c>
      <c r="V5692" t="s">
        <v>5461</v>
      </c>
      <c r="W5692" t="s">
        <v>182</v>
      </c>
      <c r="X5692" t="s">
        <v>183</v>
      </c>
      <c r="Y5692" s="28">
        <v>0.55100000000000005</v>
      </c>
      <c r="Z5692" t="s">
        <v>5463</v>
      </c>
      <c r="AA5692" s="29">
        <f>IF(database_public_cloud_VMs[[#This Row],[Currency]]="USD",(database_public_cloud_VMs[[#This Row],[Rate]]*param_exchange_rate)/(1+param_discount_aws),database_public_cloud_VMs[[#This Row],[Rate]])</f>
        <v>0.55100000000000005</v>
      </c>
    </row>
    <row r="5693" spans="1:27" x14ac:dyDescent="0.45">
      <c r="A5693" s="24" t="s">
        <v>6313</v>
      </c>
      <c r="B5693" t="s">
        <v>55</v>
      </c>
      <c r="C5693" s="25" t="s">
        <v>5454</v>
      </c>
      <c r="D5693" t="s">
        <v>170</v>
      </c>
      <c r="E5693" t="s">
        <v>6114</v>
      </c>
      <c r="F5693" t="s">
        <v>6182</v>
      </c>
      <c r="G5693" s="26">
        <v>8</v>
      </c>
      <c r="H5693" s="26">
        <v>28</v>
      </c>
      <c r="I5693" s="26">
        <v>400</v>
      </c>
      <c r="J5693" s="27" t="s">
        <v>310</v>
      </c>
      <c r="K5693" s="27" t="s">
        <v>5779</v>
      </c>
      <c r="L5693" s="27" t="s">
        <v>6183</v>
      </c>
      <c r="M5693" t="s">
        <v>31</v>
      </c>
      <c r="N5693" t="s">
        <v>177</v>
      </c>
      <c r="O5693" t="s">
        <v>178</v>
      </c>
      <c r="P5693" t="s">
        <v>5459</v>
      </c>
      <c r="Q5693" t="s">
        <v>315</v>
      </c>
      <c r="R5693" t="str">
        <f>IF(database_public_cloud_VMs[[#This Row],[Azure Environment]]="Enterprise Agreement","Licence Included","Bring Your Own Licence")</f>
        <v>Licence Included</v>
      </c>
      <c r="S5693" t="s">
        <v>5460</v>
      </c>
      <c r="T5693" t="s">
        <v>5471</v>
      </c>
      <c r="U5693" t="s">
        <v>5465</v>
      </c>
      <c r="V5693" t="s">
        <v>5461</v>
      </c>
      <c r="W5693" t="s">
        <v>182</v>
      </c>
      <c r="X5693" t="s">
        <v>183</v>
      </c>
      <c r="Y5693" s="28" t="s">
        <v>5467</v>
      </c>
      <c r="Z5693" t="s">
        <v>5463</v>
      </c>
      <c r="AA569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694" spans="1:27" x14ac:dyDescent="0.45">
      <c r="A5694" s="24" t="s">
        <v>6314</v>
      </c>
      <c r="B5694" t="s">
        <v>55</v>
      </c>
      <c r="C5694" s="25" t="s">
        <v>5454</v>
      </c>
      <c r="D5694" t="s">
        <v>170</v>
      </c>
      <c r="E5694" t="s">
        <v>6114</v>
      </c>
      <c r="F5694" t="s">
        <v>6182</v>
      </c>
      <c r="G5694" s="26">
        <v>8</v>
      </c>
      <c r="H5694" s="26">
        <v>28</v>
      </c>
      <c r="I5694" s="26">
        <v>400</v>
      </c>
      <c r="J5694" s="27" t="s">
        <v>310</v>
      </c>
      <c r="K5694" s="27" t="s">
        <v>5779</v>
      </c>
      <c r="L5694" s="27" t="s">
        <v>6183</v>
      </c>
      <c r="M5694" t="s">
        <v>31</v>
      </c>
      <c r="N5694" t="s">
        <v>177</v>
      </c>
      <c r="O5694" t="s">
        <v>185</v>
      </c>
      <c r="P5694" t="s">
        <v>5459</v>
      </c>
      <c r="Q5694" t="s">
        <v>315</v>
      </c>
      <c r="R5694" t="str">
        <f>IF(database_public_cloud_VMs[[#This Row],[Azure Environment]]="Enterprise Agreement","Licence Included","Bring Your Own Licence")</f>
        <v>Licence Included</v>
      </c>
      <c r="S5694" t="s">
        <v>5460</v>
      </c>
      <c r="T5694" t="s">
        <v>5471</v>
      </c>
      <c r="U5694" t="s">
        <v>5465</v>
      </c>
      <c r="V5694" t="s">
        <v>5461</v>
      </c>
      <c r="W5694" t="s">
        <v>182</v>
      </c>
      <c r="X5694" t="s">
        <v>183</v>
      </c>
      <c r="Y5694" s="28" t="s">
        <v>5467</v>
      </c>
      <c r="Z5694" t="s">
        <v>5463</v>
      </c>
      <c r="AA569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695" spans="1:27" x14ac:dyDescent="0.45">
      <c r="A5695" s="24" t="s">
        <v>6315</v>
      </c>
      <c r="B5695" t="s">
        <v>55</v>
      </c>
      <c r="C5695" s="25" t="s">
        <v>5454</v>
      </c>
      <c r="D5695" t="s">
        <v>170</v>
      </c>
      <c r="E5695" t="s">
        <v>6114</v>
      </c>
      <c r="F5695" t="s">
        <v>6182</v>
      </c>
      <c r="G5695" s="26">
        <v>8</v>
      </c>
      <c r="H5695" s="26">
        <v>28</v>
      </c>
      <c r="I5695" s="26">
        <v>400</v>
      </c>
      <c r="J5695" s="27" t="s">
        <v>310</v>
      </c>
      <c r="K5695" s="27" t="s">
        <v>5779</v>
      </c>
      <c r="L5695" s="27" t="s">
        <v>6183</v>
      </c>
      <c r="M5695" t="s">
        <v>31</v>
      </c>
      <c r="N5695" t="s">
        <v>188</v>
      </c>
      <c r="O5695" t="s">
        <v>188</v>
      </c>
      <c r="P5695" t="s">
        <v>5459</v>
      </c>
      <c r="Q5695" t="s">
        <v>315</v>
      </c>
      <c r="R5695" t="str">
        <f>IF(database_public_cloud_VMs[[#This Row],[Azure Environment]]="Enterprise Agreement","Licence Included","Bring Your Own Licence")</f>
        <v>Bring Your Own Licence</v>
      </c>
      <c r="S5695" t="s">
        <v>5599</v>
      </c>
      <c r="T5695" t="s">
        <v>5471</v>
      </c>
      <c r="U5695" t="s">
        <v>5462</v>
      </c>
      <c r="V5695" t="s">
        <v>5461</v>
      </c>
      <c r="W5695" t="s">
        <v>182</v>
      </c>
      <c r="X5695" t="s">
        <v>183</v>
      </c>
      <c r="Y5695" s="28" t="s">
        <v>5600</v>
      </c>
      <c r="Z5695" t="s">
        <v>5463</v>
      </c>
      <c r="AA569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696" spans="1:27" x14ac:dyDescent="0.45">
      <c r="A5696" s="24" t="s">
        <v>6316</v>
      </c>
      <c r="B5696" t="s">
        <v>55</v>
      </c>
      <c r="C5696" s="25" t="s">
        <v>5454</v>
      </c>
      <c r="D5696" t="s">
        <v>170</v>
      </c>
      <c r="E5696" t="s">
        <v>6114</v>
      </c>
      <c r="F5696" t="s">
        <v>6182</v>
      </c>
      <c r="G5696" s="26">
        <v>8</v>
      </c>
      <c r="H5696" s="26">
        <v>28</v>
      </c>
      <c r="I5696" s="26">
        <v>400</v>
      </c>
      <c r="J5696" s="27" t="s">
        <v>310</v>
      </c>
      <c r="K5696" s="27" t="s">
        <v>5779</v>
      </c>
      <c r="L5696" s="27" t="s">
        <v>6183</v>
      </c>
      <c r="M5696" t="s">
        <v>31</v>
      </c>
      <c r="N5696" t="s">
        <v>188</v>
      </c>
      <c r="O5696" t="s">
        <v>188</v>
      </c>
      <c r="P5696" t="s">
        <v>5459</v>
      </c>
      <c r="Q5696" t="s">
        <v>315</v>
      </c>
      <c r="R5696" t="str">
        <f>IF(database_public_cloud_VMs[[#This Row],[Azure Environment]]="Enterprise Agreement","Licence Included","Bring Your Own Licence")</f>
        <v>Bring Your Own Licence</v>
      </c>
      <c r="S5696" t="s">
        <v>5599</v>
      </c>
      <c r="T5696" t="s">
        <v>5471</v>
      </c>
      <c r="U5696" t="s">
        <v>5465</v>
      </c>
      <c r="V5696" t="s">
        <v>5461</v>
      </c>
      <c r="W5696" t="s">
        <v>182</v>
      </c>
      <c r="X5696" t="s">
        <v>183</v>
      </c>
      <c r="Y5696" s="28">
        <v>0.16500000000000001</v>
      </c>
      <c r="Z5696" t="s">
        <v>5463</v>
      </c>
      <c r="AA5696" s="29">
        <f>IF(database_public_cloud_VMs[[#This Row],[Currency]]="USD",(database_public_cloud_VMs[[#This Row],[Rate]]*param_exchange_rate)/(1+param_discount_aws),database_public_cloud_VMs[[#This Row],[Rate]])</f>
        <v>0.16500000000000001</v>
      </c>
    </row>
    <row r="5697" spans="1:27" x14ac:dyDescent="0.45">
      <c r="A5697" s="24" t="s">
        <v>6317</v>
      </c>
      <c r="B5697" t="s">
        <v>55</v>
      </c>
      <c r="C5697" s="25" t="s">
        <v>5454</v>
      </c>
      <c r="D5697" t="s">
        <v>170</v>
      </c>
      <c r="E5697" t="s">
        <v>6114</v>
      </c>
      <c r="F5697" t="s">
        <v>6182</v>
      </c>
      <c r="G5697" s="26">
        <v>8</v>
      </c>
      <c r="H5697" s="26">
        <v>28</v>
      </c>
      <c r="I5697" s="26">
        <v>400</v>
      </c>
      <c r="J5697" s="27" t="s">
        <v>310</v>
      </c>
      <c r="K5697" s="27" t="s">
        <v>5779</v>
      </c>
      <c r="L5697" s="27" t="s">
        <v>6183</v>
      </c>
      <c r="M5697" t="s">
        <v>31</v>
      </c>
      <c r="N5697" t="s">
        <v>177</v>
      </c>
      <c r="O5697" t="s">
        <v>178</v>
      </c>
      <c r="P5697" t="s">
        <v>5459</v>
      </c>
      <c r="Q5697" t="s">
        <v>315</v>
      </c>
      <c r="R5697" t="str">
        <f>IF(database_public_cloud_VMs[[#This Row],[Azure Environment]]="Enterprise Agreement","Licence Included","Bring Your Own Licence")</f>
        <v>Bring Your Own Licence</v>
      </c>
      <c r="S5697" t="s">
        <v>5599</v>
      </c>
      <c r="T5697" t="s">
        <v>5471</v>
      </c>
      <c r="U5697" t="s">
        <v>5465</v>
      </c>
      <c r="V5697" t="s">
        <v>5461</v>
      </c>
      <c r="W5697" t="s">
        <v>182</v>
      </c>
      <c r="X5697" t="s">
        <v>183</v>
      </c>
      <c r="Y5697" s="28" t="s">
        <v>5467</v>
      </c>
      <c r="Z5697" t="s">
        <v>5463</v>
      </c>
      <c r="AA569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698" spans="1:27" x14ac:dyDescent="0.45">
      <c r="A5698" s="24" t="s">
        <v>6318</v>
      </c>
      <c r="B5698" t="s">
        <v>55</v>
      </c>
      <c r="C5698" s="25" t="s">
        <v>5454</v>
      </c>
      <c r="D5698" t="s">
        <v>170</v>
      </c>
      <c r="E5698" t="s">
        <v>6114</v>
      </c>
      <c r="F5698" t="s">
        <v>6182</v>
      </c>
      <c r="G5698" s="26">
        <v>8</v>
      </c>
      <c r="H5698" s="26">
        <v>28</v>
      </c>
      <c r="I5698" s="26">
        <v>400</v>
      </c>
      <c r="J5698" s="27" t="s">
        <v>310</v>
      </c>
      <c r="K5698" s="27" t="s">
        <v>5779</v>
      </c>
      <c r="L5698" s="27" t="s">
        <v>6183</v>
      </c>
      <c r="M5698" t="s">
        <v>31</v>
      </c>
      <c r="N5698" t="s">
        <v>177</v>
      </c>
      <c r="O5698" t="s">
        <v>185</v>
      </c>
      <c r="P5698" t="s">
        <v>5459</v>
      </c>
      <c r="Q5698" t="s">
        <v>315</v>
      </c>
      <c r="R5698" t="str">
        <f>IF(database_public_cloud_VMs[[#This Row],[Azure Environment]]="Enterprise Agreement","Licence Included","Bring Your Own Licence")</f>
        <v>Bring Your Own Licence</v>
      </c>
      <c r="S5698" t="s">
        <v>5599</v>
      </c>
      <c r="T5698" t="s">
        <v>5471</v>
      </c>
      <c r="U5698" t="s">
        <v>5465</v>
      </c>
      <c r="V5698" t="s">
        <v>5461</v>
      </c>
      <c r="W5698" t="s">
        <v>182</v>
      </c>
      <c r="X5698" t="s">
        <v>183</v>
      </c>
      <c r="Y5698" s="28" t="s">
        <v>5467</v>
      </c>
      <c r="Z5698" t="s">
        <v>5463</v>
      </c>
      <c r="AA569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699" spans="1:27" x14ac:dyDescent="0.45">
      <c r="A5699" s="24" t="s">
        <v>6319</v>
      </c>
      <c r="B5699" t="s">
        <v>55</v>
      </c>
      <c r="C5699" s="25" t="s">
        <v>5454</v>
      </c>
      <c r="D5699" t="s">
        <v>170</v>
      </c>
      <c r="E5699" t="s">
        <v>6320</v>
      </c>
      <c r="F5699" t="s">
        <v>6321</v>
      </c>
      <c r="G5699" s="26">
        <v>2</v>
      </c>
      <c r="H5699" s="26">
        <v>14</v>
      </c>
      <c r="I5699" s="26">
        <v>100</v>
      </c>
      <c r="J5699" s="27" t="s">
        <v>310</v>
      </c>
      <c r="K5699" s="27" t="s">
        <v>6322</v>
      </c>
      <c r="L5699" s="27" t="s">
        <v>5517</v>
      </c>
      <c r="M5699" t="s">
        <v>31</v>
      </c>
      <c r="N5699" t="s">
        <v>188</v>
      </c>
      <c r="O5699" t="s">
        <v>188</v>
      </c>
      <c r="P5699" t="s">
        <v>5459</v>
      </c>
      <c r="Q5699" t="s">
        <v>180</v>
      </c>
      <c r="R5699" t="str">
        <f>IF(database_public_cloud_VMs[[#This Row],[Azure Environment]]="Enterprise Agreement","Licence Included","Bring Your Own Licence")</f>
        <v>Licence Included</v>
      </c>
      <c r="S5699" t="s">
        <v>5460</v>
      </c>
      <c r="T5699" t="s">
        <v>5461</v>
      </c>
      <c r="U5699" t="s">
        <v>5462</v>
      </c>
      <c r="V5699" t="s">
        <v>6323</v>
      </c>
      <c r="W5699" t="s">
        <v>182</v>
      </c>
      <c r="X5699" t="s">
        <v>183</v>
      </c>
      <c r="Y5699" s="28">
        <v>0.27479999999999999</v>
      </c>
      <c r="Z5699" t="s">
        <v>5463</v>
      </c>
      <c r="AA5699" s="29">
        <f>IF(database_public_cloud_VMs[[#This Row],[Currency]]="USD",(database_public_cloud_VMs[[#This Row],[Rate]]*param_exchange_rate)/(1+param_discount_aws),database_public_cloud_VMs[[#This Row],[Rate]])</f>
        <v>0.27479999999999999</v>
      </c>
    </row>
    <row r="5700" spans="1:27" x14ac:dyDescent="0.45">
      <c r="A5700" s="24" t="s">
        <v>6324</v>
      </c>
      <c r="B5700" t="s">
        <v>55</v>
      </c>
      <c r="C5700" s="25" t="s">
        <v>5454</v>
      </c>
      <c r="D5700" t="s">
        <v>170</v>
      </c>
      <c r="E5700" t="s">
        <v>6320</v>
      </c>
      <c r="F5700" t="s">
        <v>6321</v>
      </c>
      <c r="G5700" s="26">
        <v>2</v>
      </c>
      <c r="H5700" s="26">
        <v>14</v>
      </c>
      <c r="I5700" s="26">
        <v>100</v>
      </c>
      <c r="J5700" s="27" t="s">
        <v>310</v>
      </c>
      <c r="K5700" s="27" t="s">
        <v>6322</v>
      </c>
      <c r="L5700" s="27" t="s">
        <v>5517</v>
      </c>
      <c r="M5700" t="s">
        <v>31</v>
      </c>
      <c r="N5700" t="s">
        <v>188</v>
      </c>
      <c r="O5700" t="s">
        <v>188</v>
      </c>
      <c r="P5700" t="s">
        <v>5459</v>
      </c>
      <c r="Q5700" t="s">
        <v>180</v>
      </c>
      <c r="R5700" t="str">
        <f>IF(database_public_cloud_VMs[[#This Row],[Azure Environment]]="Enterprise Agreement","Licence Included","Bring Your Own Licence")</f>
        <v>Licence Included</v>
      </c>
      <c r="S5700" t="s">
        <v>5460</v>
      </c>
      <c r="T5700" t="s">
        <v>5461</v>
      </c>
      <c r="U5700" t="s">
        <v>5465</v>
      </c>
      <c r="V5700" t="s">
        <v>6323</v>
      </c>
      <c r="W5700" t="s">
        <v>182</v>
      </c>
      <c r="X5700" t="s">
        <v>183</v>
      </c>
      <c r="Y5700" s="28">
        <v>0.221</v>
      </c>
      <c r="Z5700" t="s">
        <v>5463</v>
      </c>
      <c r="AA5700" s="29">
        <f>IF(database_public_cloud_VMs[[#This Row],[Currency]]="USD",(database_public_cloud_VMs[[#This Row],[Rate]]*param_exchange_rate)/(1+param_discount_aws),database_public_cloud_VMs[[#This Row],[Rate]])</f>
        <v>0.221</v>
      </c>
    </row>
    <row r="5701" spans="1:27" x14ac:dyDescent="0.45">
      <c r="A5701" s="24" t="s">
        <v>6325</v>
      </c>
      <c r="B5701" t="s">
        <v>55</v>
      </c>
      <c r="C5701" s="25" t="s">
        <v>5454</v>
      </c>
      <c r="D5701" t="s">
        <v>170</v>
      </c>
      <c r="E5701" t="s">
        <v>6320</v>
      </c>
      <c r="F5701" t="s">
        <v>6321</v>
      </c>
      <c r="G5701" s="26">
        <v>2</v>
      </c>
      <c r="H5701" s="26">
        <v>14</v>
      </c>
      <c r="I5701" s="26">
        <v>100</v>
      </c>
      <c r="J5701" s="27" t="s">
        <v>310</v>
      </c>
      <c r="K5701" s="27" t="s">
        <v>6322</v>
      </c>
      <c r="L5701" s="27" t="s">
        <v>5517</v>
      </c>
      <c r="M5701" t="s">
        <v>31</v>
      </c>
      <c r="N5701" t="s">
        <v>177</v>
      </c>
      <c r="O5701" t="s">
        <v>178</v>
      </c>
      <c r="P5701" t="s">
        <v>5459</v>
      </c>
      <c r="Q5701" t="s">
        <v>180</v>
      </c>
      <c r="R5701" t="str">
        <f>IF(database_public_cloud_VMs[[#This Row],[Azure Environment]]="Enterprise Agreement","Licence Included","Bring Your Own Licence")</f>
        <v>Licence Included</v>
      </c>
      <c r="S5701" t="s">
        <v>5460</v>
      </c>
      <c r="T5701" t="s">
        <v>5461</v>
      </c>
      <c r="U5701" t="s">
        <v>5465</v>
      </c>
      <c r="V5701" t="s">
        <v>6323</v>
      </c>
      <c r="W5701" t="s">
        <v>182</v>
      </c>
      <c r="X5701" t="s">
        <v>183</v>
      </c>
      <c r="Y5701" s="28" t="s">
        <v>5467</v>
      </c>
      <c r="Z5701" t="s">
        <v>5463</v>
      </c>
      <c r="AA570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702" spans="1:27" x14ac:dyDescent="0.45">
      <c r="A5702" s="24" t="s">
        <v>6326</v>
      </c>
      <c r="B5702" t="s">
        <v>55</v>
      </c>
      <c r="C5702" s="25" t="s">
        <v>5454</v>
      </c>
      <c r="D5702" t="s">
        <v>170</v>
      </c>
      <c r="E5702" t="s">
        <v>6320</v>
      </c>
      <c r="F5702" t="s">
        <v>6321</v>
      </c>
      <c r="G5702" s="26">
        <v>2</v>
      </c>
      <c r="H5702" s="26">
        <v>14</v>
      </c>
      <c r="I5702" s="26">
        <v>100</v>
      </c>
      <c r="J5702" s="27" t="s">
        <v>310</v>
      </c>
      <c r="K5702" s="27" t="s">
        <v>6322</v>
      </c>
      <c r="L5702" s="27" t="s">
        <v>5517</v>
      </c>
      <c r="M5702" t="s">
        <v>31</v>
      </c>
      <c r="N5702" t="s">
        <v>177</v>
      </c>
      <c r="O5702" t="s">
        <v>185</v>
      </c>
      <c r="P5702" t="s">
        <v>5459</v>
      </c>
      <c r="Q5702" t="s">
        <v>180</v>
      </c>
      <c r="R5702" t="str">
        <f>IF(database_public_cloud_VMs[[#This Row],[Azure Environment]]="Enterprise Agreement","Licence Included","Bring Your Own Licence")</f>
        <v>Licence Included</v>
      </c>
      <c r="S5702" t="s">
        <v>5460</v>
      </c>
      <c r="T5702" t="s">
        <v>5461</v>
      </c>
      <c r="U5702" t="s">
        <v>5465</v>
      </c>
      <c r="V5702" t="s">
        <v>6323</v>
      </c>
      <c r="W5702" t="s">
        <v>182</v>
      </c>
      <c r="X5702" t="s">
        <v>183</v>
      </c>
      <c r="Y5702" s="28" t="s">
        <v>5467</v>
      </c>
      <c r="Z5702" t="s">
        <v>5463</v>
      </c>
      <c r="AA570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703" spans="1:27" x14ac:dyDescent="0.45">
      <c r="A5703" s="24" t="s">
        <v>6327</v>
      </c>
      <c r="B5703" t="s">
        <v>55</v>
      </c>
      <c r="C5703" s="25" t="s">
        <v>5454</v>
      </c>
      <c r="D5703" t="s">
        <v>170</v>
      </c>
      <c r="E5703" t="s">
        <v>6320</v>
      </c>
      <c r="F5703" t="s">
        <v>6328</v>
      </c>
      <c r="G5703" s="26">
        <v>4</v>
      </c>
      <c r="H5703" s="26">
        <v>28</v>
      </c>
      <c r="I5703" s="26">
        <v>200</v>
      </c>
      <c r="J5703" s="27" t="s">
        <v>310</v>
      </c>
      <c r="K5703" s="27" t="s">
        <v>6322</v>
      </c>
      <c r="L5703" s="27" t="s">
        <v>5527</v>
      </c>
      <c r="M5703" t="s">
        <v>31</v>
      </c>
      <c r="N5703" t="s">
        <v>188</v>
      </c>
      <c r="O5703" t="s">
        <v>188</v>
      </c>
      <c r="P5703" t="s">
        <v>5459</v>
      </c>
      <c r="Q5703" t="s">
        <v>180</v>
      </c>
      <c r="R5703" t="str">
        <f>IF(database_public_cloud_VMs[[#This Row],[Azure Environment]]="Enterprise Agreement","Licence Included","Bring Your Own Licence")</f>
        <v>Licence Included</v>
      </c>
      <c r="S5703" t="s">
        <v>5460</v>
      </c>
      <c r="T5703" t="s">
        <v>5461</v>
      </c>
      <c r="U5703" t="s">
        <v>5462</v>
      </c>
      <c r="V5703" t="s">
        <v>6323</v>
      </c>
      <c r="W5703" t="s">
        <v>182</v>
      </c>
      <c r="X5703" t="s">
        <v>183</v>
      </c>
      <c r="Y5703" s="28">
        <v>0.54820000000000002</v>
      </c>
      <c r="Z5703" t="s">
        <v>5463</v>
      </c>
      <c r="AA5703" s="29">
        <f>IF(database_public_cloud_VMs[[#This Row],[Currency]]="USD",(database_public_cloud_VMs[[#This Row],[Rate]]*param_exchange_rate)/(1+param_discount_aws),database_public_cloud_VMs[[#This Row],[Rate]])</f>
        <v>0.54820000000000002</v>
      </c>
    </row>
    <row r="5704" spans="1:27" x14ac:dyDescent="0.45">
      <c r="A5704" s="24" t="s">
        <v>6329</v>
      </c>
      <c r="B5704" t="s">
        <v>55</v>
      </c>
      <c r="C5704" s="25" t="s">
        <v>5454</v>
      </c>
      <c r="D5704" t="s">
        <v>170</v>
      </c>
      <c r="E5704" t="s">
        <v>6320</v>
      </c>
      <c r="F5704" t="s">
        <v>6328</v>
      </c>
      <c r="G5704" s="26">
        <v>4</v>
      </c>
      <c r="H5704" s="26">
        <v>28</v>
      </c>
      <c r="I5704" s="26">
        <v>200</v>
      </c>
      <c r="J5704" s="27" t="s">
        <v>310</v>
      </c>
      <c r="K5704" s="27" t="s">
        <v>6322</v>
      </c>
      <c r="L5704" s="27" t="s">
        <v>5527</v>
      </c>
      <c r="M5704" t="s">
        <v>31</v>
      </c>
      <c r="N5704" t="s">
        <v>188</v>
      </c>
      <c r="O5704" t="s">
        <v>188</v>
      </c>
      <c r="P5704" t="s">
        <v>5459</v>
      </c>
      <c r="Q5704" t="s">
        <v>180</v>
      </c>
      <c r="R5704" t="str">
        <f>IF(database_public_cloud_VMs[[#This Row],[Azure Environment]]="Enterprise Agreement","Licence Included","Bring Your Own Licence")</f>
        <v>Licence Included</v>
      </c>
      <c r="S5704" t="s">
        <v>5460</v>
      </c>
      <c r="T5704" t="s">
        <v>5461</v>
      </c>
      <c r="U5704" t="s">
        <v>5465</v>
      </c>
      <c r="V5704" t="s">
        <v>6323</v>
      </c>
      <c r="W5704" t="s">
        <v>182</v>
      </c>
      <c r="X5704" t="s">
        <v>183</v>
      </c>
      <c r="Y5704" s="28">
        <v>0.44</v>
      </c>
      <c r="Z5704" t="s">
        <v>5463</v>
      </c>
      <c r="AA5704" s="29">
        <f>IF(database_public_cloud_VMs[[#This Row],[Currency]]="USD",(database_public_cloud_VMs[[#This Row],[Rate]]*param_exchange_rate)/(1+param_discount_aws),database_public_cloud_VMs[[#This Row],[Rate]])</f>
        <v>0.44</v>
      </c>
    </row>
    <row r="5705" spans="1:27" x14ac:dyDescent="0.45">
      <c r="A5705" s="24" t="s">
        <v>6330</v>
      </c>
      <c r="B5705" t="s">
        <v>55</v>
      </c>
      <c r="C5705" s="25" t="s">
        <v>5454</v>
      </c>
      <c r="D5705" t="s">
        <v>170</v>
      </c>
      <c r="E5705" t="s">
        <v>6320</v>
      </c>
      <c r="F5705" t="s">
        <v>6328</v>
      </c>
      <c r="G5705" s="26">
        <v>4</v>
      </c>
      <c r="H5705" s="26">
        <v>28</v>
      </c>
      <c r="I5705" s="26">
        <v>200</v>
      </c>
      <c r="J5705" s="27" t="s">
        <v>310</v>
      </c>
      <c r="K5705" s="27" t="s">
        <v>6322</v>
      </c>
      <c r="L5705" s="27" t="s">
        <v>5527</v>
      </c>
      <c r="M5705" t="s">
        <v>31</v>
      </c>
      <c r="N5705" t="s">
        <v>177</v>
      </c>
      <c r="O5705" t="s">
        <v>178</v>
      </c>
      <c r="P5705" t="s">
        <v>5459</v>
      </c>
      <c r="Q5705" t="s">
        <v>180</v>
      </c>
      <c r="R5705" t="str">
        <f>IF(database_public_cloud_VMs[[#This Row],[Azure Environment]]="Enterprise Agreement","Licence Included","Bring Your Own Licence")</f>
        <v>Licence Included</v>
      </c>
      <c r="S5705" t="s">
        <v>5460</v>
      </c>
      <c r="T5705" t="s">
        <v>5461</v>
      </c>
      <c r="U5705" t="s">
        <v>5465</v>
      </c>
      <c r="V5705" t="s">
        <v>6323</v>
      </c>
      <c r="W5705" t="s">
        <v>182</v>
      </c>
      <c r="X5705" t="s">
        <v>183</v>
      </c>
      <c r="Y5705" s="28" t="s">
        <v>5467</v>
      </c>
      <c r="Z5705" t="s">
        <v>5463</v>
      </c>
      <c r="AA570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706" spans="1:27" x14ac:dyDescent="0.45">
      <c r="A5706" s="24" t="s">
        <v>6331</v>
      </c>
      <c r="B5706" t="s">
        <v>55</v>
      </c>
      <c r="C5706" s="25" t="s">
        <v>5454</v>
      </c>
      <c r="D5706" t="s">
        <v>170</v>
      </c>
      <c r="E5706" t="s">
        <v>6320</v>
      </c>
      <c r="F5706" t="s">
        <v>6328</v>
      </c>
      <c r="G5706" s="26">
        <v>4</v>
      </c>
      <c r="H5706" s="26">
        <v>28</v>
      </c>
      <c r="I5706" s="26">
        <v>200</v>
      </c>
      <c r="J5706" s="27" t="s">
        <v>310</v>
      </c>
      <c r="K5706" s="27" t="s">
        <v>6322</v>
      </c>
      <c r="L5706" s="27" t="s">
        <v>5527</v>
      </c>
      <c r="M5706" t="s">
        <v>31</v>
      </c>
      <c r="N5706" t="s">
        <v>177</v>
      </c>
      <c r="O5706" t="s">
        <v>185</v>
      </c>
      <c r="P5706" t="s">
        <v>5459</v>
      </c>
      <c r="Q5706" t="s">
        <v>180</v>
      </c>
      <c r="R5706" t="str">
        <f>IF(database_public_cloud_VMs[[#This Row],[Azure Environment]]="Enterprise Agreement","Licence Included","Bring Your Own Licence")</f>
        <v>Licence Included</v>
      </c>
      <c r="S5706" t="s">
        <v>5460</v>
      </c>
      <c r="T5706" t="s">
        <v>5461</v>
      </c>
      <c r="U5706" t="s">
        <v>5465</v>
      </c>
      <c r="V5706" t="s">
        <v>6323</v>
      </c>
      <c r="W5706" t="s">
        <v>182</v>
      </c>
      <c r="X5706" t="s">
        <v>183</v>
      </c>
      <c r="Y5706" s="28" t="s">
        <v>5467</v>
      </c>
      <c r="Z5706" t="s">
        <v>5463</v>
      </c>
      <c r="AA570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707" spans="1:27" x14ac:dyDescent="0.45">
      <c r="A5707" s="24" t="s">
        <v>6332</v>
      </c>
      <c r="B5707" t="s">
        <v>55</v>
      </c>
      <c r="C5707" s="25" t="s">
        <v>5454</v>
      </c>
      <c r="D5707" t="s">
        <v>170</v>
      </c>
      <c r="E5707" t="s">
        <v>6320</v>
      </c>
      <c r="F5707" t="s">
        <v>6333</v>
      </c>
      <c r="G5707" s="26">
        <v>8</v>
      </c>
      <c r="H5707" s="26">
        <v>56</v>
      </c>
      <c r="I5707" s="26">
        <v>400</v>
      </c>
      <c r="J5707" s="27" t="s">
        <v>310</v>
      </c>
      <c r="K5707" s="27" t="s">
        <v>6322</v>
      </c>
      <c r="L5707" s="27" t="s">
        <v>5537</v>
      </c>
      <c r="M5707" t="s">
        <v>31</v>
      </c>
      <c r="N5707" t="s">
        <v>188</v>
      </c>
      <c r="O5707" t="s">
        <v>188</v>
      </c>
      <c r="P5707" t="s">
        <v>5459</v>
      </c>
      <c r="Q5707" t="s">
        <v>180</v>
      </c>
      <c r="R5707" t="str">
        <f>IF(database_public_cloud_VMs[[#This Row],[Azure Environment]]="Enterprise Agreement","Licence Included","Bring Your Own Licence")</f>
        <v>Licence Included</v>
      </c>
      <c r="S5707" t="s">
        <v>5460</v>
      </c>
      <c r="T5707" t="s">
        <v>5461</v>
      </c>
      <c r="U5707" t="s">
        <v>5462</v>
      </c>
      <c r="V5707" t="s">
        <v>6323</v>
      </c>
      <c r="W5707" t="s">
        <v>182</v>
      </c>
      <c r="X5707" t="s">
        <v>183</v>
      </c>
      <c r="Y5707" s="28">
        <v>1.0963000000000001</v>
      </c>
      <c r="Z5707" t="s">
        <v>5463</v>
      </c>
      <c r="AA5707" s="29">
        <f>IF(database_public_cloud_VMs[[#This Row],[Currency]]="USD",(database_public_cloud_VMs[[#This Row],[Rate]]*param_exchange_rate)/(1+param_discount_aws),database_public_cloud_VMs[[#This Row],[Rate]])</f>
        <v>1.0963000000000001</v>
      </c>
    </row>
    <row r="5708" spans="1:27" x14ac:dyDescent="0.45">
      <c r="A5708" s="24" t="s">
        <v>6334</v>
      </c>
      <c r="B5708" t="s">
        <v>55</v>
      </c>
      <c r="C5708" s="25" t="s">
        <v>5454</v>
      </c>
      <c r="D5708" t="s">
        <v>170</v>
      </c>
      <c r="E5708" t="s">
        <v>6320</v>
      </c>
      <c r="F5708" t="s">
        <v>6333</v>
      </c>
      <c r="G5708" s="26">
        <v>8</v>
      </c>
      <c r="H5708" s="26">
        <v>56</v>
      </c>
      <c r="I5708" s="26">
        <v>400</v>
      </c>
      <c r="J5708" s="27" t="s">
        <v>310</v>
      </c>
      <c r="K5708" s="27" t="s">
        <v>6322</v>
      </c>
      <c r="L5708" s="27" t="s">
        <v>5537</v>
      </c>
      <c r="M5708" t="s">
        <v>31</v>
      </c>
      <c r="N5708" t="s">
        <v>188</v>
      </c>
      <c r="O5708" t="s">
        <v>188</v>
      </c>
      <c r="P5708" t="s">
        <v>5459</v>
      </c>
      <c r="Q5708" t="s">
        <v>180</v>
      </c>
      <c r="R5708" t="str">
        <f>IF(database_public_cloud_VMs[[#This Row],[Azure Environment]]="Enterprise Agreement","Licence Included","Bring Your Own Licence")</f>
        <v>Licence Included</v>
      </c>
      <c r="S5708" t="s">
        <v>5460</v>
      </c>
      <c r="T5708" t="s">
        <v>5461</v>
      </c>
      <c r="U5708" t="s">
        <v>5465</v>
      </c>
      <c r="V5708" t="s">
        <v>6323</v>
      </c>
      <c r="W5708" t="s">
        <v>182</v>
      </c>
      <c r="X5708" t="s">
        <v>183</v>
      </c>
      <c r="Y5708" s="28">
        <v>0.88100000000000001</v>
      </c>
      <c r="Z5708" t="s">
        <v>5463</v>
      </c>
      <c r="AA5708" s="29">
        <f>IF(database_public_cloud_VMs[[#This Row],[Currency]]="USD",(database_public_cloud_VMs[[#This Row],[Rate]]*param_exchange_rate)/(1+param_discount_aws),database_public_cloud_VMs[[#This Row],[Rate]])</f>
        <v>0.88100000000000001</v>
      </c>
    </row>
    <row r="5709" spans="1:27" x14ac:dyDescent="0.45">
      <c r="A5709" s="24" t="s">
        <v>6335</v>
      </c>
      <c r="B5709" t="s">
        <v>55</v>
      </c>
      <c r="C5709" s="25" t="s">
        <v>5454</v>
      </c>
      <c r="D5709" t="s">
        <v>170</v>
      </c>
      <c r="E5709" t="s">
        <v>6320</v>
      </c>
      <c r="F5709" t="s">
        <v>6333</v>
      </c>
      <c r="G5709" s="26">
        <v>8</v>
      </c>
      <c r="H5709" s="26">
        <v>56</v>
      </c>
      <c r="I5709" s="26">
        <v>400</v>
      </c>
      <c r="J5709" s="27" t="s">
        <v>310</v>
      </c>
      <c r="K5709" s="27" t="s">
        <v>6322</v>
      </c>
      <c r="L5709" s="27" t="s">
        <v>5537</v>
      </c>
      <c r="M5709" t="s">
        <v>31</v>
      </c>
      <c r="N5709" t="s">
        <v>177</v>
      </c>
      <c r="O5709" t="s">
        <v>178</v>
      </c>
      <c r="P5709" t="s">
        <v>5459</v>
      </c>
      <c r="Q5709" t="s">
        <v>180</v>
      </c>
      <c r="R5709" t="str">
        <f>IF(database_public_cloud_VMs[[#This Row],[Azure Environment]]="Enterprise Agreement","Licence Included","Bring Your Own Licence")</f>
        <v>Licence Included</v>
      </c>
      <c r="S5709" t="s">
        <v>5460</v>
      </c>
      <c r="T5709" t="s">
        <v>5461</v>
      </c>
      <c r="U5709" t="s">
        <v>5465</v>
      </c>
      <c r="V5709" t="s">
        <v>6323</v>
      </c>
      <c r="W5709" t="s">
        <v>182</v>
      </c>
      <c r="X5709" t="s">
        <v>183</v>
      </c>
      <c r="Y5709" s="28" t="s">
        <v>5467</v>
      </c>
      <c r="Z5709" t="s">
        <v>5463</v>
      </c>
      <c r="AA570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710" spans="1:27" x14ac:dyDescent="0.45">
      <c r="A5710" s="24" t="s">
        <v>6336</v>
      </c>
      <c r="B5710" t="s">
        <v>55</v>
      </c>
      <c r="C5710" s="25" t="s">
        <v>5454</v>
      </c>
      <c r="D5710" t="s">
        <v>170</v>
      </c>
      <c r="E5710" t="s">
        <v>6320</v>
      </c>
      <c r="F5710" t="s">
        <v>6333</v>
      </c>
      <c r="G5710" s="26">
        <v>8</v>
      </c>
      <c r="H5710" s="26">
        <v>56</v>
      </c>
      <c r="I5710" s="26">
        <v>400</v>
      </c>
      <c r="J5710" s="27" t="s">
        <v>310</v>
      </c>
      <c r="K5710" s="27" t="s">
        <v>6322</v>
      </c>
      <c r="L5710" s="27" t="s">
        <v>5537</v>
      </c>
      <c r="M5710" t="s">
        <v>31</v>
      </c>
      <c r="N5710" t="s">
        <v>177</v>
      </c>
      <c r="O5710" t="s">
        <v>185</v>
      </c>
      <c r="P5710" t="s">
        <v>5459</v>
      </c>
      <c r="Q5710" t="s">
        <v>180</v>
      </c>
      <c r="R5710" t="str">
        <f>IF(database_public_cloud_VMs[[#This Row],[Azure Environment]]="Enterprise Agreement","Licence Included","Bring Your Own Licence")</f>
        <v>Licence Included</v>
      </c>
      <c r="S5710" t="s">
        <v>5460</v>
      </c>
      <c r="T5710" t="s">
        <v>5461</v>
      </c>
      <c r="U5710" t="s">
        <v>5465</v>
      </c>
      <c r="V5710" t="s">
        <v>6323</v>
      </c>
      <c r="W5710" t="s">
        <v>182</v>
      </c>
      <c r="X5710" t="s">
        <v>183</v>
      </c>
      <c r="Y5710" s="28" t="s">
        <v>5467</v>
      </c>
      <c r="Z5710" t="s">
        <v>5463</v>
      </c>
      <c r="AA571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711" spans="1:27" x14ac:dyDescent="0.45">
      <c r="A5711" s="24" t="s">
        <v>6337</v>
      </c>
      <c r="B5711" t="s">
        <v>55</v>
      </c>
      <c r="C5711" s="25" t="s">
        <v>5454</v>
      </c>
      <c r="D5711" t="s">
        <v>170</v>
      </c>
      <c r="E5711" t="s">
        <v>6320</v>
      </c>
      <c r="F5711" t="s">
        <v>6338</v>
      </c>
      <c r="G5711" s="26">
        <v>16</v>
      </c>
      <c r="H5711" s="26">
        <v>112</v>
      </c>
      <c r="I5711" s="26">
        <v>800</v>
      </c>
      <c r="J5711" s="27" t="s">
        <v>310</v>
      </c>
      <c r="K5711" s="27" t="s">
        <v>6322</v>
      </c>
      <c r="L5711" s="27" t="s">
        <v>6153</v>
      </c>
      <c r="M5711" t="s">
        <v>31</v>
      </c>
      <c r="N5711" t="s">
        <v>188</v>
      </c>
      <c r="O5711" t="s">
        <v>188</v>
      </c>
      <c r="P5711" t="s">
        <v>5459</v>
      </c>
      <c r="Q5711" t="s">
        <v>180</v>
      </c>
      <c r="R5711" t="str">
        <f>IF(database_public_cloud_VMs[[#This Row],[Azure Environment]]="Enterprise Agreement","Licence Included","Bring Your Own Licence")</f>
        <v>Licence Included</v>
      </c>
      <c r="S5711" t="s">
        <v>5460</v>
      </c>
      <c r="T5711" t="s">
        <v>5461</v>
      </c>
      <c r="U5711" t="s">
        <v>5462</v>
      </c>
      <c r="V5711" t="s">
        <v>6323</v>
      </c>
      <c r="W5711" t="s">
        <v>182</v>
      </c>
      <c r="X5711" t="s">
        <v>183</v>
      </c>
      <c r="Y5711" s="28">
        <v>2.1926000000000001</v>
      </c>
      <c r="Z5711" t="s">
        <v>5463</v>
      </c>
      <c r="AA5711" s="29">
        <f>IF(database_public_cloud_VMs[[#This Row],[Currency]]="USD",(database_public_cloud_VMs[[#This Row],[Rate]]*param_exchange_rate)/(1+param_discount_aws),database_public_cloud_VMs[[#This Row],[Rate]])</f>
        <v>2.1926000000000001</v>
      </c>
    </row>
    <row r="5712" spans="1:27" x14ac:dyDescent="0.45">
      <c r="A5712" s="24" t="s">
        <v>6339</v>
      </c>
      <c r="B5712" t="s">
        <v>55</v>
      </c>
      <c r="C5712" s="25" t="s">
        <v>5454</v>
      </c>
      <c r="D5712" t="s">
        <v>170</v>
      </c>
      <c r="E5712" t="s">
        <v>6320</v>
      </c>
      <c r="F5712" t="s">
        <v>6338</v>
      </c>
      <c r="G5712" s="26">
        <v>16</v>
      </c>
      <c r="H5712" s="26">
        <v>112</v>
      </c>
      <c r="I5712" s="26">
        <v>800</v>
      </c>
      <c r="J5712" s="27" t="s">
        <v>310</v>
      </c>
      <c r="K5712" s="27" t="s">
        <v>6322</v>
      </c>
      <c r="L5712" s="27" t="s">
        <v>6153</v>
      </c>
      <c r="M5712" t="s">
        <v>31</v>
      </c>
      <c r="N5712" t="s">
        <v>188</v>
      </c>
      <c r="O5712" t="s">
        <v>188</v>
      </c>
      <c r="P5712" t="s">
        <v>5459</v>
      </c>
      <c r="Q5712" t="s">
        <v>180</v>
      </c>
      <c r="R5712" t="str">
        <f>IF(database_public_cloud_VMs[[#This Row],[Azure Environment]]="Enterprise Agreement","Licence Included","Bring Your Own Licence")</f>
        <v>Licence Included</v>
      </c>
      <c r="S5712" t="s">
        <v>5460</v>
      </c>
      <c r="T5712" t="s">
        <v>5461</v>
      </c>
      <c r="U5712" t="s">
        <v>5465</v>
      </c>
      <c r="V5712" t="s">
        <v>6323</v>
      </c>
      <c r="W5712" t="s">
        <v>182</v>
      </c>
      <c r="X5712" t="s">
        <v>183</v>
      </c>
      <c r="Y5712" s="28">
        <v>1.762</v>
      </c>
      <c r="Z5712" t="s">
        <v>5463</v>
      </c>
      <c r="AA5712" s="29">
        <f>IF(database_public_cloud_VMs[[#This Row],[Currency]]="USD",(database_public_cloud_VMs[[#This Row],[Rate]]*param_exchange_rate)/(1+param_discount_aws),database_public_cloud_VMs[[#This Row],[Rate]])</f>
        <v>1.762</v>
      </c>
    </row>
    <row r="5713" spans="1:27" x14ac:dyDescent="0.45">
      <c r="A5713" s="24" t="s">
        <v>6340</v>
      </c>
      <c r="B5713" t="s">
        <v>55</v>
      </c>
      <c r="C5713" s="25" t="s">
        <v>5454</v>
      </c>
      <c r="D5713" t="s">
        <v>170</v>
      </c>
      <c r="E5713" t="s">
        <v>6320</v>
      </c>
      <c r="F5713" t="s">
        <v>6338</v>
      </c>
      <c r="G5713" s="26">
        <v>16</v>
      </c>
      <c r="H5713" s="26">
        <v>112</v>
      </c>
      <c r="I5713" s="26">
        <v>800</v>
      </c>
      <c r="J5713" s="27" t="s">
        <v>310</v>
      </c>
      <c r="K5713" s="27" t="s">
        <v>6322</v>
      </c>
      <c r="L5713" s="27" t="s">
        <v>6153</v>
      </c>
      <c r="M5713" t="s">
        <v>31</v>
      </c>
      <c r="N5713" t="s">
        <v>177</v>
      </c>
      <c r="O5713" t="s">
        <v>178</v>
      </c>
      <c r="P5713" t="s">
        <v>5459</v>
      </c>
      <c r="Q5713" t="s">
        <v>180</v>
      </c>
      <c r="R5713" t="str">
        <f>IF(database_public_cloud_VMs[[#This Row],[Azure Environment]]="Enterprise Agreement","Licence Included","Bring Your Own Licence")</f>
        <v>Licence Included</v>
      </c>
      <c r="S5713" t="s">
        <v>5460</v>
      </c>
      <c r="T5713" t="s">
        <v>5461</v>
      </c>
      <c r="U5713" t="s">
        <v>5465</v>
      </c>
      <c r="V5713" t="s">
        <v>6323</v>
      </c>
      <c r="W5713" t="s">
        <v>182</v>
      </c>
      <c r="X5713" t="s">
        <v>183</v>
      </c>
      <c r="Y5713" s="28" t="s">
        <v>5467</v>
      </c>
      <c r="Z5713" t="s">
        <v>5463</v>
      </c>
      <c r="AA571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714" spans="1:27" x14ac:dyDescent="0.45">
      <c r="A5714" s="24" t="s">
        <v>6341</v>
      </c>
      <c r="B5714" t="s">
        <v>55</v>
      </c>
      <c r="C5714" s="25" t="s">
        <v>5454</v>
      </c>
      <c r="D5714" t="s">
        <v>170</v>
      </c>
      <c r="E5714" t="s">
        <v>6320</v>
      </c>
      <c r="F5714" t="s">
        <v>6338</v>
      </c>
      <c r="G5714" s="26">
        <v>16</v>
      </c>
      <c r="H5714" s="26">
        <v>112</v>
      </c>
      <c r="I5714" s="26">
        <v>800</v>
      </c>
      <c r="J5714" s="27" t="s">
        <v>310</v>
      </c>
      <c r="K5714" s="27" t="s">
        <v>6322</v>
      </c>
      <c r="L5714" s="27" t="s">
        <v>6153</v>
      </c>
      <c r="M5714" t="s">
        <v>31</v>
      </c>
      <c r="N5714" t="s">
        <v>177</v>
      </c>
      <c r="O5714" t="s">
        <v>185</v>
      </c>
      <c r="P5714" t="s">
        <v>5459</v>
      </c>
      <c r="Q5714" t="s">
        <v>180</v>
      </c>
      <c r="R5714" t="str">
        <f>IF(database_public_cloud_VMs[[#This Row],[Azure Environment]]="Enterprise Agreement","Licence Included","Bring Your Own Licence")</f>
        <v>Licence Included</v>
      </c>
      <c r="S5714" t="s">
        <v>5460</v>
      </c>
      <c r="T5714" t="s">
        <v>5461</v>
      </c>
      <c r="U5714" t="s">
        <v>5465</v>
      </c>
      <c r="V5714" t="s">
        <v>6323</v>
      </c>
      <c r="W5714" t="s">
        <v>182</v>
      </c>
      <c r="X5714" t="s">
        <v>183</v>
      </c>
      <c r="Y5714" s="28" t="s">
        <v>5467</v>
      </c>
      <c r="Z5714" t="s">
        <v>5463</v>
      </c>
      <c r="AA571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715" spans="1:27" x14ac:dyDescent="0.45">
      <c r="A5715" s="24" t="s">
        <v>6342</v>
      </c>
      <c r="B5715" t="s">
        <v>55</v>
      </c>
      <c r="C5715" s="25" t="s">
        <v>5454</v>
      </c>
      <c r="D5715" t="s">
        <v>170</v>
      </c>
      <c r="E5715" t="s">
        <v>6320</v>
      </c>
      <c r="F5715" t="s">
        <v>6343</v>
      </c>
      <c r="G5715" s="26">
        <v>2</v>
      </c>
      <c r="H5715" s="26">
        <v>7</v>
      </c>
      <c r="I5715" s="26">
        <v>100</v>
      </c>
      <c r="J5715" s="27" t="s">
        <v>310</v>
      </c>
      <c r="K5715" s="27" t="s">
        <v>5779</v>
      </c>
      <c r="L5715" s="27" t="s">
        <v>6163</v>
      </c>
      <c r="M5715" t="s">
        <v>31</v>
      </c>
      <c r="N5715" t="s">
        <v>188</v>
      </c>
      <c r="O5715" t="s">
        <v>188</v>
      </c>
      <c r="P5715" t="s">
        <v>5459</v>
      </c>
      <c r="Q5715" t="s">
        <v>180</v>
      </c>
      <c r="R5715" t="str">
        <f>IF(database_public_cloud_VMs[[#This Row],[Azure Environment]]="Enterprise Agreement","Licence Included","Bring Your Own Licence")</f>
        <v>Licence Included</v>
      </c>
      <c r="S5715" t="s">
        <v>5460</v>
      </c>
      <c r="T5715" t="s">
        <v>5461</v>
      </c>
      <c r="U5715" t="s">
        <v>5462</v>
      </c>
      <c r="V5715" t="s">
        <v>6323</v>
      </c>
      <c r="W5715" t="s">
        <v>182</v>
      </c>
      <c r="X5715" t="s">
        <v>183</v>
      </c>
      <c r="Y5715" s="28">
        <v>0.23080000000000001</v>
      </c>
      <c r="Z5715" t="s">
        <v>5463</v>
      </c>
      <c r="AA5715" s="29">
        <f>IF(database_public_cloud_VMs[[#This Row],[Currency]]="USD",(database_public_cloud_VMs[[#This Row],[Rate]]*param_exchange_rate)/(1+param_discount_aws),database_public_cloud_VMs[[#This Row],[Rate]])</f>
        <v>0.23080000000000001</v>
      </c>
    </row>
    <row r="5716" spans="1:27" x14ac:dyDescent="0.45">
      <c r="A5716" s="24" t="s">
        <v>6344</v>
      </c>
      <c r="B5716" t="s">
        <v>55</v>
      </c>
      <c r="C5716" s="25" t="s">
        <v>5454</v>
      </c>
      <c r="D5716" t="s">
        <v>170</v>
      </c>
      <c r="E5716" t="s">
        <v>6320</v>
      </c>
      <c r="F5716" t="s">
        <v>6343</v>
      </c>
      <c r="G5716" s="26">
        <v>2</v>
      </c>
      <c r="H5716" s="26">
        <v>7</v>
      </c>
      <c r="I5716" s="26">
        <v>100</v>
      </c>
      <c r="J5716" s="27" t="s">
        <v>310</v>
      </c>
      <c r="K5716" s="27" t="s">
        <v>5779</v>
      </c>
      <c r="L5716" s="27" t="s">
        <v>6163</v>
      </c>
      <c r="M5716" t="s">
        <v>31</v>
      </c>
      <c r="N5716" t="s">
        <v>188</v>
      </c>
      <c r="O5716" t="s">
        <v>188</v>
      </c>
      <c r="P5716" t="s">
        <v>5459</v>
      </c>
      <c r="Q5716" t="s">
        <v>180</v>
      </c>
      <c r="R5716" t="str">
        <f>IF(database_public_cloud_VMs[[#This Row],[Azure Environment]]="Enterprise Agreement","Licence Included","Bring Your Own Licence")</f>
        <v>Licence Included</v>
      </c>
      <c r="S5716" t="s">
        <v>5460</v>
      </c>
      <c r="T5716" t="s">
        <v>5461</v>
      </c>
      <c r="U5716" t="s">
        <v>5465</v>
      </c>
      <c r="V5716" t="s">
        <v>6323</v>
      </c>
      <c r="W5716" t="s">
        <v>182</v>
      </c>
      <c r="X5716" t="s">
        <v>183</v>
      </c>
      <c r="Y5716" s="28">
        <v>0.185</v>
      </c>
      <c r="Z5716" t="s">
        <v>5463</v>
      </c>
      <c r="AA5716" s="29">
        <f>IF(database_public_cloud_VMs[[#This Row],[Currency]]="USD",(database_public_cloud_VMs[[#This Row],[Rate]]*param_exchange_rate)/(1+param_discount_aws),database_public_cloud_VMs[[#This Row],[Rate]])</f>
        <v>0.185</v>
      </c>
    </row>
    <row r="5717" spans="1:27" x14ac:dyDescent="0.45">
      <c r="A5717" s="24" t="s">
        <v>6345</v>
      </c>
      <c r="B5717" t="s">
        <v>55</v>
      </c>
      <c r="C5717" s="25" t="s">
        <v>5454</v>
      </c>
      <c r="D5717" t="s">
        <v>170</v>
      </c>
      <c r="E5717" t="s">
        <v>6320</v>
      </c>
      <c r="F5717" t="s">
        <v>6343</v>
      </c>
      <c r="G5717" s="26">
        <v>2</v>
      </c>
      <c r="H5717" s="26">
        <v>7</v>
      </c>
      <c r="I5717" s="26">
        <v>100</v>
      </c>
      <c r="J5717" s="27" t="s">
        <v>310</v>
      </c>
      <c r="K5717" s="27" t="s">
        <v>5779</v>
      </c>
      <c r="L5717" s="27" t="s">
        <v>6163</v>
      </c>
      <c r="M5717" t="s">
        <v>31</v>
      </c>
      <c r="N5717" t="s">
        <v>177</v>
      </c>
      <c r="O5717" t="s">
        <v>178</v>
      </c>
      <c r="P5717" t="s">
        <v>5459</v>
      </c>
      <c r="Q5717" t="s">
        <v>180</v>
      </c>
      <c r="R5717" t="str">
        <f>IF(database_public_cloud_VMs[[#This Row],[Azure Environment]]="Enterprise Agreement","Licence Included","Bring Your Own Licence")</f>
        <v>Licence Included</v>
      </c>
      <c r="S5717" t="s">
        <v>5460</v>
      </c>
      <c r="T5717" t="s">
        <v>5461</v>
      </c>
      <c r="U5717" t="s">
        <v>5465</v>
      </c>
      <c r="V5717" t="s">
        <v>6323</v>
      </c>
      <c r="W5717" t="s">
        <v>182</v>
      </c>
      <c r="X5717" t="s">
        <v>183</v>
      </c>
      <c r="Y5717" s="28" t="s">
        <v>5467</v>
      </c>
      <c r="Z5717" t="s">
        <v>5463</v>
      </c>
      <c r="AA571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718" spans="1:27" x14ac:dyDescent="0.45">
      <c r="A5718" s="24" t="s">
        <v>6346</v>
      </c>
      <c r="B5718" t="s">
        <v>55</v>
      </c>
      <c r="C5718" s="25" t="s">
        <v>5454</v>
      </c>
      <c r="D5718" t="s">
        <v>170</v>
      </c>
      <c r="E5718" t="s">
        <v>6320</v>
      </c>
      <c r="F5718" t="s">
        <v>6343</v>
      </c>
      <c r="G5718" s="26">
        <v>2</v>
      </c>
      <c r="H5718" s="26">
        <v>7</v>
      </c>
      <c r="I5718" s="26">
        <v>100</v>
      </c>
      <c r="J5718" s="27" t="s">
        <v>310</v>
      </c>
      <c r="K5718" s="27" t="s">
        <v>5779</v>
      </c>
      <c r="L5718" s="27" t="s">
        <v>6163</v>
      </c>
      <c r="M5718" t="s">
        <v>31</v>
      </c>
      <c r="N5718" t="s">
        <v>177</v>
      </c>
      <c r="O5718" t="s">
        <v>185</v>
      </c>
      <c r="P5718" t="s">
        <v>5459</v>
      </c>
      <c r="Q5718" t="s">
        <v>180</v>
      </c>
      <c r="R5718" t="str">
        <f>IF(database_public_cloud_VMs[[#This Row],[Azure Environment]]="Enterprise Agreement","Licence Included","Bring Your Own Licence")</f>
        <v>Licence Included</v>
      </c>
      <c r="S5718" t="s">
        <v>5460</v>
      </c>
      <c r="T5718" t="s">
        <v>5461</v>
      </c>
      <c r="U5718" t="s">
        <v>5465</v>
      </c>
      <c r="V5718" t="s">
        <v>6323</v>
      </c>
      <c r="W5718" t="s">
        <v>182</v>
      </c>
      <c r="X5718" t="s">
        <v>183</v>
      </c>
      <c r="Y5718" s="28" t="s">
        <v>5467</v>
      </c>
      <c r="Z5718" t="s">
        <v>5463</v>
      </c>
      <c r="AA571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719" spans="1:27" x14ac:dyDescent="0.45">
      <c r="A5719" s="24" t="s">
        <v>6347</v>
      </c>
      <c r="B5719" t="s">
        <v>55</v>
      </c>
      <c r="C5719" s="25" t="s">
        <v>5454</v>
      </c>
      <c r="D5719" t="s">
        <v>170</v>
      </c>
      <c r="E5719" t="s">
        <v>6320</v>
      </c>
      <c r="F5719" t="s">
        <v>6348</v>
      </c>
      <c r="G5719" s="26">
        <v>4</v>
      </c>
      <c r="H5719" s="26">
        <v>14</v>
      </c>
      <c r="I5719" s="26">
        <v>200</v>
      </c>
      <c r="J5719" s="27" t="s">
        <v>310</v>
      </c>
      <c r="K5719" s="27" t="s">
        <v>5779</v>
      </c>
      <c r="L5719" s="27" t="s">
        <v>6173</v>
      </c>
      <c r="M5719" t="s">
        <v>31</v>
      </c>
      <c r="N5719" t="s">
        <v>188</v>
      </c>
      <c r="O5719" t="s">
        <v>188</v>
      </c>
      <c r="P5719" t="s">
        <v>5459</v>
      </c>
      <c r="Q5719" t="s">
        <v>180</v>
      </c>
      <c r="R5719" t="str">
        <f>IF(database_public_cloud_VMs[[#This Row],[Azure Environment]]="Enterprise Agreement","Licence Included","Bring Your Own Licence")</f>
        <v>Licence Included</v>
      </c>
      <c r="S5719" t="s">
        <v>5460</v>
      </c>
      <c r="T5719" t="s">
        <v>5461</v>
      </c>
      <c r="U5719" t="s">
        <v>5462</v>
      </c>
      <c r="V5719" t="s">
        <v>6323</v>
      </c>
      <c r="W5719" t="s">
        <v>182</v>
      </c>
      <c r="X5719" t="s">
        <v>183</v>
      </c>
      <c r="Y5719" s="28">
        <v>0.46160000000000001</v>
      </c>
      <c r="Z5719" t="s">
        <v>5463</v>
      </c>
      <c r="AA5719" s="29">
        <f>IF(database_public_cloud_VMs[[#This Row],[Currency]]="USD",(database_public_cloud_VMs[[#This Row],[Rate]]*param_exchange_rate)/(1+param_discount_aws),database_public_cloud_VMs[[#This Row],[Rate]])</f>
        <v>0.46160000000000001</v>
      </c>
    </row>
    <row r="5720" spans="1:27" x14ac:dyDescent="0.45">
      <c r="A5720" s="24" t="s">
        <v>6349</v>
      </c>
      <c r="B5720" t="s">
        <v>55</v>
      </c>
      <c r="C5720" s="25" t="s">
        <v>5454</v>
      </c>
      <c r="D5720" t="s">
        <v>170</v>
      </c>
      <c r="E5720" t="s">
        <v>6320</v>
      </c>
      <c r="F5720" t="s">
        <v>6348</v>
      </c>
      <c r="G5720" s="26">
        <v>4</v>
      </c>
      <c r="H5720" s="26">
        <v>14</v>
      </c>
      <c r="I5720" s="26">
        <v>200</v>
      </c>
      <c r="J5720" s="27" t="s">
        <v>310</v>
      </c>
      <c r="K5720" s="27" t="s">
        <v>5779</v>
      </c>
      <c r="L5720" s="27" t="s">
        <v>6173</v>
      </c>
      <c r="M5720" t="s">
        <v>31</v>
      </c>
      <c r="N5720" t="s">
        <v>188</v>
      </c>
      <c r="O5720" t="s">
        <v>188</v>
      </c>
      <c r="P5720" t="s">
        <v>5459</v>
      </c>
      <c r="Q5720" t="s">
        <v>180</v>
      </c>
      <c r="R5720" t="str">
        <f>IF(database_public_cloud_VMs[[#This Row],[Azure Environment]]="Enterprise Agreement","Licence Included","Bring Your Own Licence")</f>
        <v>Licence Included</v>
      </c>
      <c r="S5720" t="s">
        <v>5460</v>
      </c>
      <c r="T5720" t="s">
        <v>5461</v>
      </c>
      <c r="U5720" t="s">
        <v>5465</v>
      </c>
      <c r="V5720" t="s">
        <v>6323</v>
      </c>
      <c r="W5720" t="s">
        <v>182</v>
      </c>
      <c r="X5720" t="s">
        <v>183</v>
      </c>
      <c r="Y5720" s="28">
        <v>0.371</v>
      </c>
      <c r="Z5720" t="s">
        <v>5463</v>
      </c>
      <c r="AA5720" s="29">
        <f>IF(database_public_cloud_VMs[[#This Row],[Currency]]="USD",(database_public_cloud_VMs[[#This Row],[Rate]]*param_exchange_rate)/(1+param_discount_aws),database_public_cloud_VMs[[#This Row],[Rate]])</f>
        <v>0.371</v>
      </c>
    </row>
    <row r="5721" spans="1:27" x14ac:dyDescent="0.45">
      <c r="A5721" s="24" t="s">
        <v>6350</v>
      </c>
      <c r="B5721" t="s">
        <v>55</v>
      </c>
      <c r="C5721" s="25" t="s">
        <v>5454</v>
      </c>
      <c r="D5721" t="s">
        <v>170</v>
      </c>
      <c r="E5721" t="s">
        <v>6320</v>
      </c>
      <c r="F5721" t="s">
        <v>6348</v>
      </c>
      <c r="G5721" s="26">
        <v>4</v>
      </c>
      <c r="H5721" s="26">
        <v>14</v>
      </c>
      <c r="I5721" s="26">
        <v>200</v>
      </c>
      <c r="J5721" s="27" t="s">
        <v>310</v>
      </c>
      <c r="K5721" s="27" t="s">
        <v>5779</v>
      </c>
      <c r="L5721" s="27" t="s">
        <v>6173</v>
      </c>
      <c r="M5721" t="s">
        <v>31</v>
      </c>
      <c r="N5721" t="s">
        <v>177</v>
      </c>
      <c r="O5721" t="s">
        <v>178</v>
      </c>
      <c r="P5721" t="s">
        <v>5459</v>
      </c>
      <c r="Q5721" t="s">
        <v>180</v>
      </c>
      <c r="R5721" t="str">
        <f>IF(database_public_cloud_VMs[[#This Row],[Azure Environment]]="Enterprise Agreement","Licence Included","Bring Your Own Licence")</f>
        <v>Licence Included</v>
      </c>
      <c r="S5721" t="s">
        <v>5460</v>
      </c>
      <c r="T5721" t="s">
        <v>5461</v>
      </c>
      <c r="U5721" t="s">
        <v>5465</v>
      </c>
      <c r="V5721" t="s">
        <v>6323</v>
      </c>
      <c r="W5721" t="s">
        <v>182</v>
      </c>
      <c r="X5721" t="s">
        <v>183</v>
      </c>
      <c r="Y5721" s="28" t="s">
        <v>5467</v>
      </c>
      <c r="Z5721" t="s">
        <v>5463</v>
      </c>
      <c r="AA572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722" spans="1:27" x14ac:dyDescent="0.45">
      <c r="A5722" s="24" t="s">
        <v>6351</v>
      </c>
      <c r="B5722" t="s">
        <v>55</v>
      </c>
      <c r="C5722" s="25" t="s">
        <v>5454</v>
      </c>
      <c r="D5722" t="s">
        <v>170</v>
      </c>
      <c r="E5722" t="s">
        <v>6320</v>
      </c>
      <c r="F5722" t="s">
        <v>6348</v>
      </c>
      <c r="G5722" s="26">
        <v>4</v>
      </c>
      <c r="H5722" s="26">
        <v>14</v>
      </c>
      <c r="I5722" s="26">
        <v>200</v>
      </c>
      <c r="J5722" s="27" t="s">
        <v>310</v>
      </c>
      <c r="K5722" s="27" t="s">
        <v>5779</v>
      </c>
      <c r="L5722" s="27" t="s">
        <v>6173</v>
      </c>
      <c r="M5722" t="s">
        <v>31</v>
      </c>
      <c r="N5722" t="s">
        <v>177</v>
      </c>
      <c r="O5722" t="s">
        <v>185</v>
      </c>
      <c r="P5722" t="s">
        <v>5459</v>
      </c>
      <c r="Q5722" t="s">
        <v>180</v>
      </c>
      <c r="R5722" t="str">
        <f>IF(database_public_cloud_VMs[[#This Row],[Azure Environment]]="Enterprise Agreement","Licence Included","Bring Your Own Licence")</f>
        <v>Licence Included</v>
      </c>
      <c r="S5722" t="s">
        <v>5460</v>
      </c>
      <c r="T5722" t="s">
        <v>5461</v>
      </c>
      <c r="U5722" t="s">
        <v>5465</v>
      </c>
      <c r="V5722" t="s">
        <v>6323</v>
      </c>
      <c r="W5722" t="s">
        <v>182</v>
      </c>
      <c r="X5722" t="s">
        <v>183</v>
      </c>
      <c r="Y5722" s="28" t="s">
        <v>5467</v>
      </c>
      <c r="Z5722" t="s">
        <v>5463</v>
      </c>
      <c r="AA572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723" spans="1:27" x14ac:dyDescent="0.45">
      <c r="A5723" s="24" t="s">
        <v>6352</v>
      </c>
      <c r="B5723" t="s">
        <v>55</v>
      </c>
      <c r="C5723" s="25" t="s">
        <v>5454</v>
      </c>
      <c r="D5723" t="s">
        <v>170</v>
      </c>
      <c r="E5723" t="s">
        <v>6320</v>
      </c>
      <c r="F5723" t="s">
        <v>6353</v>
      </c>
      <c r="G5723" s="26">
        <v>8</v>
      </c>
      <c r="H5723" s="26">
        <v>28</v>
      </c>
      <c r="I5723" s="26">
        <v>400</v>
      </c>
      <c r="J5723" s="27" t="s">
        <v>310</v>
      </c>
      <c r="K5723" s="27" t="s">
        <v>5779</v>
      </c>
      <c r="L5723" s="27" t="s">
        <v>6183</v>
      </c>
      <c r="M5723" t="s">
        <v>31</v>
      </c>
      <c r="N5723" t="s">
        <v>188</v>
      </c>
      <c r="O5723" t="s">
        <v>188</v>
      </c>
      <c r="P5723" t="s">
        <v>5459</v>
      </c>
      <c r="Q5723" t="s">
        <v>180</v>
      </c>
      <c r="R5723" t="str">
        <f>IF(database_public_cloud_VMs[[#This Row],[Azure Environment]]="Enterprise Agreement","Licence Included","Bring Your Own Licence")</f>
        <v>Licence Included</v>
      </c>
      <c r="S5723" t="s">
        <v>5460</v>
      </c>
      <c r="T5723" t="s">
        <v>5461</v>
      </c>
      <c r="U5723" t="s">
        <v>5462</v>
      </c>
      <c r="V5723" t="s">
        <v>6323</v>
      </c>
      <c r="W5723" t="s">
        <v>182</v>
      </c>
      <c r="X5723" t="s">
        <v>183</v>
      </c>
      <c r="Y5723" s="28">
        <v>0.92459999999999998</v>
      </c>
      <c r="Z5723" t="s">
        <v>5463</v>
      </c>
      <c r="AA5723" s="29">
        <f>IF(database_public_cloud_VMs[[#This Row],[Currency]]="USD",(database_public_cloud_VMs[[#This Row],[Rate]]*param_exchange_rate)/(1+param_discount_aws),database_public_cloud_VMs[[#This Row],[Rate]])</f>
        <v>0.92459999999999998</v>
      </c>
    </row>
    <row r="5724" spans="1:27" x14ac:dyDescent="0.45">
      <c r="A5724" s="24" t="s">
        <v>6354</v>
      </c>
      <c r="B5724" t="s">
        <v>55</v>
      </c>
      <c r="C5724" s="25" t="s">
        <v>5454</v>
      </c>
      <c r="D5724" t="s">
        <v>170</v>
      </c>
      <c r="E5724" t="s">
        <v>6320</v>
      </c>
      <c r="F5724" t="s">
        <v>6353</v>
      </c>
      <c r="G5724" s="26">
        <v>8</v>
      </c>
      <c r="H5724" s="26">
        <v>28</v>
      </c>
      <c r="I5724" s="26">
        <v>400</v>
      </c>
      <c r="J5724" s="27" t="s">
        <v>310</v>
      </c>
      <c r="K5724" s="27" t="s">
        <v>5779</v>
      </c>
      <c r="L5724" s="27" t="s">
        <v>6183</v>
      </c>
      <c r="M5724" t="s">
        <v>31</v>
      </c>
      <c r="N5724" t="s">
        <v>188</v>
      </c>
      <c r="O5724" t="s">
        <v>188</v>
      </c>
      <c r="P5724" t="s">
        <v>5459</v>
      </c>
      <c r="Q5724" t="s">
        <v>180</v>
      </c>
      <c r="R5724" t="str">
        <f>IF(database_public_cloud_VMs[[#This Row],[Azure Environment]]="Enterprise Agreement","Licence Included","Bring Your Own Licence")</f>
        <v>Licence Included</v>
      </c>
      <c r="S5724" t="s">
        <v>5460</v>
      </c>
      <c r="T5724" t="s">
        <v>5461</v>
      </c>
      <c r="U5724" t="s">
        <v>5465</v>
      </c>
      <c r="V5724" t="s">
        <v>6323</v>
      </c>
      <c r="W5724" t="s">
        <v>182</v>
      </c>
      <c r="X5724" t="s">
        <v>183</v>
      </c>
      <c r="Y5724" s="28">
        <v>0.74299999999999999</v>
      </c>
      <c r="Z5724" t="s">
        <v>5463</v>
      </c>
      <c r="AA5724" s="29">
        <f>IF(database_public_cloud_VMs[[#This Row],[Currency]]="USD",(database_public_cloud_VMs[[#This Row],[Rate]]*param_exchange_rate)/(1+param_discount_aws),database_public_cloud_VMs[[#This Row],[Rate]])</f>
        <v>0.74299999999999999</v>
      </c>
    </row>
    <row r="5725" spans="1:27" x14ac:dyDescent="0.45">
      <c r="A5725" s="24" t="s">
        <v>6355</v>
      </c>
      <c r="B5725" t="s">
        <v>55</v>
      </c>
      <c r="C5725" s="25" t="s">
        <v>5454</v>
      </c>
      <c r="D5725" t="s">
        <v>170</v>
      </c>
      <c r="E5725" t="s">
        <v>6320</v>
      </c>
      <c r="F5725" t="s">
        <v>6353</v>
      </c>
      <c r="G5725" s="26">
        <v>8</v>
      </c>
      <c r="H5725" s="26">
        <v>28</v>
      </c>
      <c r="I5725" s="26">
        <v>400</v>
      </c>
      <c r="J5725" s="27" t="s">
        <v>310</v>
      </c>
      <c r="K5725" s="27" t="s">
        <v>5779</v>
      </c>
      <c r="L5725" s="27" t="s">
        <v>6183</v>
      </c>
      <c r="M5725" t="s">
        <v>31</v>
      </c>
      <c r="N5725" t="s">
        <v>177</v>
      </c>
      <c r="O5725" t="s">
        <v>178</v>
      </c>
      <c r="P5725" t="s">
        <v>5459</v>
      </c>
      <c r="Q5725" t="s">
        <v>180</v>
      </c>
      <c r="R5725" t="str">
        <f>IF(database_public_cloud_VMs[[#This Row],[Azure Environment]]="Enterprise Agreement","Licence Included","Bring Your Own Licence")</f>
        <v>Licence Included</v>
      </c>
      <c r="S5725" t="s">
        <v>5460</v>
      </c>
      <c r="T5725" t="s">
        <v>5461</v>
      </c>
      <c r="U5725" t="s">
        <v>5465</v>
      </c>
      <c r="V5725" t="s">
        <v>6323</v>
      </c>
      <c r="W5725" t="s">
        <v>182</v>
      </c>
      <c r="X5725" t="s">
        <v>183</v>
      </c>
      <c r="Y5725" s="28" t="s">
        <v>5467</v>
      </c>
      <c r="Z5725" t="s">
        <v>5463</v>
      </c>
      <c r="AA572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726" spans="1:27" x14ac:dyDescent="0.45">
      <c r="A5726" s="24" t="s">
        <v>6356</v>
      </c>
      <c r="B5726" t="s">
        <v>55</v>
      </c>
      <c r="C5726" s="25" t="s">
        <v>5454</v>
      </c>
      <c r="D5726" t="s">
        <v>170</v>
      </c>
      <c r="E5726" t="s">
        <v>6320</v>
      </c>
      <c r="F5726" t="s">
        <v>6353</v>
      </c>
      <c r="G5726" s="26">
        <v>8</v>
      </c>
      <c r="H5726" s="26">
        <v>28</v>
      </c>
      <c r="I5726" s="26">
        <v>400</v>
      </c>
      <c r="J5726" s="27" t="s">
        <v>310</v>
      </c>
      <c r="K5726" s="27" t="s">
        <v>5779</v>
      </c>
      <c r="L5726" s="27" t="s">
        <v>6183</v>
      </c>
      <c r="M5726" t="s">
        <v>31</v>
      </c>
      <c r="N5726" t="s">
        <v>177</v>
      </c>
      <c r="O5726" t="s">
        <v>185</v>
      </c>
      <c r="P5726" t="s">
        <v>5459</v>
      </c>
      <c r="Q5726" t="s">
        <v>180</v>
      </c>
      <c r="R5726" t="str">
        <f>IF(database_public_cloud_VMs[[#This Row],[Azure Environment]]="Enterprise Agreement","Licence Included","Bring Your Own Licence")</f>
        <v>Licence Included</v>
      </c>
      <c r="S5726" t="s">
        <v>5460</v>
      </c>
      <c r="T5726" t="s">
        <v>5461</v>
      </c>
      <c r="U5726" t="s">
        <v>5465</v>
      </c>
      <c r="V5726" t="s">
        <v>6323</v>
      </c>
      <c r="W5726" t="s">
        <v>182</v>
      </c>
      <c r="X5726" t="s">
        <v>183</v>
      </c>
      <c r="Y5726" s="28" t="s">
        <v>5467</v>
      </c>
      <c r="Z5726" t="s">
        <v>5463</v>
      </c>
      <c r="AA572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727" spans="1:27" x14ac:dyDescent="0.45">
      <c r="A5727" s="24" t="s">
        <v>6357</v>
      </c>
      <c r="B5727" t="s">
        <v>55</v>
      </c>
      <c r="C5727" s="25" t="s">
        <v>5454</v>
      </c>
      <c r="D5727" t="s">
        <v>170</v>
      </c>
      <c r="E5727" t="s">
        <v>6320</v>
      </c>
      <c r="F5727" t="s">
        <v>6358</v>
      </c>
      <c r="G5727" s="26">
        <v>16</v>
      </c>
      <c r="H5727" s="26">
        <v>56</v>
      </c>
      <c r="I5727" s="26">
        <v>800</v>
      </c>
      <c r="J5727" s="27" t="s">
        <v>310</v>
      </c>
      <c r="K5727" s="27" t="s">
        <v>5779</v>
      </c>
      <c r="L5727" s="27" t="s">
        <v>6359</v>
      </c>
      <c r="M5727" t="s">
        <v>31</v>
      </c>
      <c r="N5727" t="s">
        <v>188</v>
      </c>
      <c r="O5727" t="s">
        <v>188</v>
      </c>
      <c r="P5727" t="s">
        <v>5459</v>
      </c>
      <c r="Q5727" t="s">
        <v>180</v>
      </c>
      <c r="R5727" t="str">
        <f>IF(database_public_cloud_VMs[[#This Row],[Azure Environment]]="Enterprise Agreement","Licence Included","Bring Your Own Licence")</f>
        <v>Licence Included</v>
      </c>
      <c r="S5727" t="s">
        <v>5460</v>
      </c>
      <c r="T5727" t="s">
        <v>5461</v>
      </c>
      <c r="U5727" t="s">
        <v>5462</v>
      </c>
      <c r="V5727" t="s">
        <v>6323</v>
      </c>
      <c r="W5727" t="s">
        <v>182</v>
      </c>
      <c r="X5727" t="s">
        <v>183</v>
      </c>
      <c r="Y5727" s="28">
        <v>1.8478000000000001</v>
      </c>
      <c r="Z5727" t="s">
        <v>5463</v>
      </c>
      <c r="AA5727" s="29">
        <f>IF(database_public_cloud_VMs[[#This Row],[Currency]]="USD",(database_public_cloud_VMs[[#This Row],[Rate]]*param_exchange_rate)/(1+param_discount_aws),database_public_cloud_VMs[[#This Row],[Rate]])</f>
        <v>1.8478000000000001</v>
      </c>
    </row>
    <row r="5728" spans="1:27" x14ac:dyDescent="0.45">
      <c r="A5728" s="24" t="s">
        <v>6360</v>
      </c>
      <c r="B5728" t="s">
        <v>55</v>
      </c>
      <c r="C5728" s="25" t="s">
        <v>5454</v>
      </c>
      <c r="D5728" t="s">
        <v>170</v>
      </c>
      <c r="E5728" t="s">
        <v>6320</v>
      </c>
      <c r="F5728" t="s">
        <v>6358</v>
      </c>
      <c r="G5728" s="26">
        <v>16</v>
      </c>
      <c r="H5728" s="26">
        <v>56</v>
      </c>
      <c r="I5728" s="26">
        <v>800</v>
      </c>
      <c r="J5728" s="27" t="s">
        <v>310</v>
      </c>
      <c r="K5728" s="27" t="s">
        <v>5779</v>
      </c>
      <c r="L5728" s="27" t="s">
        <v>6359</v>
      </c>
      <c r="M5728" t="s">
        <v>31</v>
      </c>
      <c r="N5728" t="s">
        <v>188</v>
      </c>
      <c r="O5728" t="s">
        <v>188</v>
      </c>
      <c r="P5728" t="s">
        <v>5459</v>
      </c>
      <c r="Q5728" t="s">
        <v>180</v>
      </c>
      <c r="R5728" t="str">
        <f>IF(database_public_cloud_VMs[[#This Row],[Azure Environment]]="Enterprise Agreement","Licence Included","Bring Your Own Licence")</f>
        <v>Licence Included</v>
      </c>
      <c r="S5728" t="s">
        <v>5460</v>
      </c>
      <c r="T5728" t="s">
        <v>5461</v>
      </c>
      <c r="U5728" t="s">
        <v>5465</v>
      </c>
      <c r="V5728" t="s">
        <v>6323</v>
      </c>
      <c r="W5728" t="s">
        <v>182</v>
      </c>
      <c r="X5728" t="s">
        <v>183</v>
      </c>
      <c r="Y5728" s="28">
        <v>1.484</v>
      </c>
      <c r="Z5728" t="s">
        <v>5463</v>
      </c>
      <c r="AA5728" s="29">
        <f>IF(database_public_cloud_VMs[[#This Row],[Currency]]="USD",(database_public_cloud_VMs[[#This Row],[Rate]]*param_exchange_rate)/(1+param_discount_aws),database_public_cloud_VMs[[#This Row],[Rate]])</f>
        <v>1.484</v>
      </c>
    </row>
    <row r="5729" spans="1:27" x14ac:dyDescent="0.45">
      <c r="A5729" s="24" t="s">
        <v>6361</v>
      </c>
      <c r="B5729" t="s">
        <v>55</v>
      </c>
      <c r="C5729" s="25" t="s">
        <v>5454</v>
      </c>
      <c r="D5729" t="s">
        <v>170</v>
      </c>
      <c r="E5729" t="s">
        <v>6320</v>
      </c>
      <c r="F5729" t="s">
        <v>6358</v>
      </c>
      <c r="G5729" s="26">
        <v>16</v>
      </c>
      <c r="H5729" s="26">
        <v>56</v>
      </c>
      <c r="I5729" s="26">
        <v>800</v>
      </c>
      <c r="J5729" s="27" t="s">
        <v>310</v>
      </c>
      <c r="K5729" s="27" t="s">
        <v>5779</v>
      </c>
      <c r="L5729" s="27" t="s">
        <v>6359</v>
      </c>
      <c r="M5729" t="s">
        <v>31</v>
      </c>
      <c r="N5729" t="s">
        <v>177</v>
      </c>
      <c r="O5729" t="s">
        <v>178</v>
      </c>
      <c r="P5729" t="s">
        <v>5459</v>
      </c>
      <c r="Q5729" t="s">
        <v>180</v>
      </c>
      <c r="R5729" t="str">
        <f>IF(database_public_cloud_VMs[[#This Row],[Azure Environment]]="Enterprise Agreement","Licence Included","Bring Your Own Licence")</f>
        <v>Licence Included</v>
      </c>
      <c r="S5729" t="s">
        <v>5460</v>
      </c>
      <c r="T5729" t="s">
        <v>5461</v>
      </c>
      <c r="U5729" t="s">
        <v>5465</v>
      </c>
      <c r="V5729" t="s">
        <v>6323</v>
      </c>
      <c r="W5729" t="s">
        <v>182</v>
      </c>
      <c r="X5729" t="s">
        <v>183</v>
      </c>
      <c r="Y5729" s="28" t="s">
        <v>5467</v>
      </c>
      <c r="Z5729" t="s">
        <v>5463</v>
      </c>
      <c r="AA572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730" spans="1:27" x14ac:dyDescent="0.45">
      <c r="A5730" s="24" t="s">
        <v>6362</v>
      </c>
      <c r="B5730" t="s">
        <v>55</v>
      </c>
      <c r="C5730" s="25" t="s">
        <v>5454</v>
      </c>
      <c r="D5730" t="s">
        <v>170</v>
      </c>
      <c r="E5730" t="s">
        <v>6320</v>
      </c>
      <c r="F5730" t="s">
        <v>6358</v>
      </c>
      <c r="G5730" s="26">
        <v>16</v>
      </c>
      <c r="H5730" s="26">
        <v>56</v>
      </c>
      <c r="I5730" s="26">
        <v>800</v>
      </c>
      <c r="J5730" s="27" t="s">
        <v>310</v>
      </c>
      <c r="K5730" s="27" t="s">
        <v>5779</v>
      </c>
      <c r="L5730" s="27" t="s">
        <v>6359</v>
      </c>
      <c r="M5730" t="s">
        <v>31</v>
      </c>
      <c r="N5730" t="s">
        <v>177</v>
      </c>
      <c r="O5730" t="s">
        <v>185</v>
      </c>
      <c r="P5730" t="s">
        <v>5459</v>
      </c>
      <c r="Q5730" t="s">
        <v>180</v>
      </c>
      <c r="R5730" t="str">
        <f>IF(database_public_cloud_VMs[[#This Row],[Azure Environment]]="Enterprise Agreement","Licence Included","Bring Your Own Licence")</f>
        <v>Licence Included</v>
      </c>
      <c r="S5730" t="s">
        <v>5460</v>
      </c>
      <c r="T5730" t="s">
        <v>5461</v>
      </c>
      <c r="U5730" t="s">
        <v>5465</v>
      </c>
      <c r="V5730" t="s">
        <v>6323</v>
      </c>
      <c r="W5730" t="s">
        <v>182</v>
      </c>
      <c r="X5730" t="s">
        <v>183</v>
      </c>
      <c r="Y5730" s="28" t="s">
        <v>5467</v>
      </c>
      <c r="Z5730" t="s">
        <v>5463</v>
      </c>
      <c r="AA573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731" spans="1:27" x14ac:dyDescent="0.45">
      <c r="A5731" s="24" t="s">
        <v>6363</v>
      </c>
      <c r="B5731" t="s">
        <v>55</v>
      </c>
      <c r="C5731" s="25" t="s">
        <v>5454</v>
      </c>
      <c r="D5731" t="s">
        <v>170</v>
      </c>
      <c r="E5731" t="s">
        <v>6320</v>
      </c>
      <c r="F5731" t="s">
        <v>6321</v>
      </c>
      <c r="G5731" s="26">
        <v>2</v>
      </c>
      <c r="H5731" s="26">
        <v>14</v>
      </c>
      <c r="I5731" s="26">
        <v>100</v>
      </c>
      <c r="J5731" s="27" t="s">
        <v>310</v>
      </c>
      <c r="K5731" s="27" t="s">
        <v>6322</v>
      </c>
      <c r="L5731" s="27" t="s">
        <v>5517</v>
      </c>
      <c r="M5731" t="s">
        <v>31</v>
      </c>
      <c r="N5731" t="s">
        <v>188</v>
      </c>
      <c r="O5731" t="s">
        <v>188</v>
      </c>
      <c r="P5731" t="s">
        <v>5459</v>
      </c>
      <c r="Q5731" t="s">
        <v>315</v>
      </c>
      <c r="R5731" t="str">
        <f>IF(database_public_cloud_VMs[[#This Row],[Azure Environment]]="Enterprise Agreement","Licence Included","Bring Your Own Licence")</f>
        <v>Licence Included</v>
      </c>
      <c r="S5731" t="s">
        <v>5460</v>
      </c>
      <c r="T5731" t="s">
        <v>5461</v>
      </c>
      <c r="U5731" t="s">
        <v>5462</v>
      </c>
      <c r="V5731" t="s">
        <v>6323</v>
      </c>
      <c r="W5731" t="s">
        <v>182</v>
      </c>
      <c r="X5731" t="s">
        <v>183</v>
      </c>
      <c r="Y5731" s="28">
        <v>0.40529999999999999</v>
      </c>
      <c r="Z5731" t="s">
        <v>5463</v>
      </c>
      <c r="AA5731" s="29">
        <f>IF(database_public_cloud_VMs[[#This Row],[Currency]]="USD",(database_public_cloud_VMs[[#This Row],[Rate]]*param_exchange_rate)/(1+param_discount_aws),database_public_cloud_VMs[[#This Row],[Rate]])</f>
        <v>0.40529999999999999</v>
      </c>
    </row>
    <row r="5732" spans="1:27" x14ac:dyDescent="0.45">
      <c r="A5732" s="24" t="s">
        <v>6364</v>
      </c>
      <c r="B5732" t="s">
        <v>55</v>
      </c>
      <c r="C5732" s="25" t="s">
        <v>5454</v>
      </c>
      <c r="D5732" t="s">
        <v>170</v>
      </c>
      <c r="E5732" t="s">
        <v>6320</v>
      </c>
      <c r="F5732" t="s">
        <v>6321</v>
      </c>
      <c r="G5732" s="26">
        <v>2</v>
      </c>
      <c r="H5732" s="26">
        <v>14</v>
      </c>
      <c r="I5732" s="26">
        <v>100</v>
      </c>
      <c r="J5732" s="27" t="s">
        <v>310</v>
      </c>
      <c r="K5732" s="27" t="s">
        <v>6322</v>
      </c>
      <c r="L5732" s="27" t="s">
        <v>5517</v>
      </c>
      <c r="M5732" t="s">
        <v>31</v>
      </c>
      <c r="N5732" t="s">
        <v>188</v>
      </c>
      <c r="O5732" t="s">
        <v>188</v>
      </c>
      <c r="P5732" t="s">
        <v>5459</v>
      </c>
      <c r="Q5732" t="s">
        <v>315</v>
      </c>
      <c r="R5732" t="str">
        <f>IF(database_public_cloud_VMs[[#This Row],[Azure Environment]]="Enterprise Agreement","Licence Included","Bring Your Own Licence")</f>
        <v>Licence Included</v>
      </c>
      <c r="S5732" t="s">
        <v>5460</v>
      </c>
      <c r="T5732" t="s">
        <v>5461</v>
      </c>
      <c r="U5732" t="s">
        <v>5465</v>
      </c>
      <c r="V5732" t="s">
        <v>6323</v>
      </c>
      <c r="W5732" t="s">
        <v>182</v>
      </c>
      <c r="X5732" t="s">
        <v>183</v>
      </c>
      <c r="Y5732" s="28">
        <v>0.32600000000000001</v>
      </c>
      <c r="Z5732" t="s">
        <v>5463</v>
      </c>
      <c r="AA5732" s="29">
        <f>IF(database_public_cloud_VMs[[#This Row],[Currency]]="USD",(database_public_cloud_VMs[[#This Row],[Rate]]*param_exchange_rate)/(1+param_discount_aws),database_public_cloud_VMs[[#This Row],[Rate]])</f>
        <v>0.32600000000000001</v>
      </c>
    </row>
    <row r="5733" spans="1:27" x14ac:dyDescent="0.45">
      <c r="A5733" s="24" t="s">
        <v>6365</v>
      </c>
      <c r="B5733" t="s">
        <v>55</v>
      </c>
      <c r="C5733" s="25" t="s">
        <v>5454</v>
      </c>
      <c r="D5733" t="s">
        <v>170</v>
      </c>
      <c r="E5733" t="s">
        <v>6320</v>
      </c>
      <c r="F5733" t="s">
        <v>6321</v>
      </c>
      <c r="G5733" s="26">
        <v>2</v>
      </c>
      <c r="H5733" s="26">
        <v>14</v>
      </c>
      <c r="I5733" s="26">
        <v>100</v>
      </c>
      <c r="J5733" s="27" t="s">
        <v>310</v>
      </c>
      <c r="K5733" s="27" t="s">
        <v>6322</v>
      </c>
      <c r="L5733" s="27" t="s">
        <v>5517</v>
      </c>
      <c r="M5733" t="s">
        <v>31</v>
      </c>
      <c r="N5733" t="s">
        <v>177</v>
      </c>
      <c r="O5733" t="s">
        <v>178</v>
      </c>
      <c r="P5733" t="s">
        <v>5459</v>
      </c>
      <c r="Q5733" t="s">
        <v>315</v>
      </c>
      <c r="R5733" t="str">
        <f>IF(database_public_cloud_VMs[[#This Row],[Azure Environment]]="Enterprise Agreement","Licence Included","Bring Your Own Licence")</f>
        <v>Licence Included</v>
      </c>
      <c r="S5733" t="s">
        <v>5460</v>
      </c>
      <c r="T5733" t="s">
        <v>5461</v>
      </c>
      <c r="U5733" t="s">
        <v>5465</v>
      </c>
      <c r="V5733" t="s">
        <v>6323</v>
      </c>
      <c r="W5733" t="s">
        <v>182</v>
      </c>
      <c r="X5733" t="s">
        <v>183</v>
      </c>
      <c r="Y5733" s="28" t="s">
        <v>5467</v>
      </c>
      <c r="Z5733" t="s">
        <v>5463</v>
      </c>
      <c r="AA573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734" spans="1:27" x14ac:dyDescent="0.45">
      <c r="A5734" s="24" t="s">
        <v>6366</v>
      </c>
      <c r="B5734" t="s">
        <v>55</v>
      </c>
      <c r="C5734" s="25" t="s">
        <v>5454</v>
      </c>
      <c r="D5734" t="s">
        <v>170</v>
      </c>
      <c r="E5734" t="s">
        <v>6320</v>
      </c>
      <c r="F5734" t="s">
        <v>6321</v>
      </c>
      <c r="G5734" s="26">
        <v>2</v>
      </c>
      <c r="H5734" s="26">
        <v>14</v>
      </c>
      <c r="I5734" s="26">
        <v>100</v>
      </c>
      <c r="J5734" s="27" t="s">
        <v>310</v>
      </c>
      <c r="K5734" s="27" t="s">
        <v>6322</v>
      </c>
      <c r="L5734" s="27" t="s">
        <v>5517</v>
      </c>
      <c r="M5734" t="s">
        <v>31</v>
      </c>
      <c r="N5734" t="s">
        <v>177</v>
      </c>
      <c r="O5734" t="s">
        <v>185</v>
      </c>
      <c r="P5734" t="s">
        <v>5459</v>
      </c>
      <c r="Q5734" t="s">
        <v>315</v>
      </c>
      <c r="R5734" t="str">
        <f>IF(database_public_cloud_VMs[[#This Row],[Azure Environment]]="Enterprise Agreement","Licence Included","Bring Your Own Licence")</f>
        <v>Licence Included</v>
      </c>
      <c r="S5734" t="s">
        <v>5460</v>
      </c>
      <c r="T5734" t="s">
        <v>5461</v>
      </c>
      <c r="U5734" t="s">
        <v>5465</v>
      </c>
      <c r="V5734" t="s">
        <v>6323</v>
      </c>
      <c r="W5734" t="s">
        <v>182</v>
      </c>
      <c r="X5734" t="s">
        <v>183</v>
      </c>
      <c r="Y5734" s="28" t="s">
        <v>5467</v>
      </c>
      <c r="Z5734" t="s">
        <v>5463</v>
      </c>
      <c r="AA573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735" spans="1:27" x14ac:dyDescent="0.45">
      <c r="A5735" s="24" t="s">
        <v>6367</v>
      </c>
      <c r="B5735" t="s">
        <v>55</v>
      </c>
      <c r="C5735" s="25" t="s">
        <v>5454</v>
      </c>
      <c r="D5735" t="s">
        <v>170</v>
      </c>
      <c r="E5735" t="s">
        <v>6320</v>
      </c>
      <c r="F5735" t="s">
        <v>6321</v>
      </c>
      <c r="G5735" s="26">
        <v>2</v>
      </c>
      <c r="H5735" s="26">
        <v>14</v>
      </c>
      <c r="I5735" s="26">
        <v>100</v>
      </c>
      <c r="J5735" s="27" t="s">
        <v>310</v>
      </c>
      <c r="K5735" s="27" t="s">
        <v>6322</v>
      </c>
      <c r="L5735" s="27" t="s">
        <v>5517</v>
      </c>
      <c r="M5735" t="s">
        <v>31</v>
      </c>
      <c r="N5735" t="s">
        <v>188</v>
      </c>
      <c r="O5735" t="s">
        <v>188</v>
      </c>
      <c r="P5735" t="s">
        <v>5459</v>
      </c>
      <c r="Q5735" t="s">
        <v>315</v>
      </c>
      <c r="R5735" t="str">
        <f>IF(database_public_cloud_VMs[[#This Row],[Azure Environment]]="Enterprise Agreement","Licence Included","Bring Your Own Licence")</f>
        <v>Bring Your Own Licence</v>
      </c>
      <c r="S5735" t="s">
        <v>5599</v>
      </c>
      <c r="T5735" t="s">
        <v>5461</v>
      </c>
      <c r="U5735" t="s">
        <v>5462</v>
      </c>
      <c r="V5735" t="s">
        <v>6323</v>
      </c>
      <c r="W5735" t="s">
        <v>182</v>
      </c>
      <c r="X5735" t="s">
        <v>183</v>
      </c>
      <c r="Y5735" s="28" t="s">
        <v>5600</v>
      </c>
      <c r="Z5735" t="s">
        <v>5463</v>
      </c>
      <c r="AA573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736" spans="1:27" x14ac:dyDescent="0.45">
      <c r="A5736" s="24" t="s">
        <v>6368</v>
      </c>
      <c r="B5736" t="s">
        <v>55</v>
      </c>
      <c r="C5736" s="25" t="s">
        <v>5454</v>
      </c>
      <c r="D5736" t="s">
        <v>170</v>
      </c>
      <c r="E5736" t="s">
        <v>6320</v>
      </c>
      <c r="F5736" t="s">
        <v>6321</v>
      </c>
      <c r="G5736" s="26">
        <v>2</v>
      </c>
      <c r="H5736" s="26">
        <v>14</v>
      </c>
      <c r="I5736" s="26">
        <v>100</v>
      </c>
      <c r="J5736" s="27" t="s">
        <v>310</v>
      </c>
      <c r="K5736" s="27" t="s">
        <v>6322</v>
      </c>
      <c r="L5736" s="27" t="s">
        <v>5517</v>
      </c>
      <c r="M5736" t="s">
        <v>31</v>
      </c>
      <c r="N5736" t="s">
        <v>188</v>
      </c>
      <c r="O5736" t="s">
        <v>188</v>
      </c>
      <c r="P5736" t="s">
        <v>5459</v>
      </c>
      <c r="Q5736" t="s">
        <v>315</v>
      </c>
      <c r="R5736" t="str">
        <f>IF(database_public_cloud_VMs[[#This Row],[Azure Environment]]="Enterprise Agreement","Licence Included","Bring Your Own Licence")</f>
        <v>Bring Your Own Licence</v>
      </c>
      <c r="S5736" t="s">
        <v>5599</v>
      </c>
      <c r="T5736" t="s">
        <v>5461</v>
      </c>
      <c r="U5736" t="s">
        <v>5465</v>
      </c>
      <c r="V5736" t="s">
        <v>6323</v>
      </c>
      <c r="W5736" t="s">
        <v>182</v>
      </c>
      <c r="X5736" t="s">
        <v>183</v>
      </c>
      <c r="Y5736" s="28">
        <v>0.221</v>
      </c>
      <c r="Z5736" t="s">
        <v>5463</v>
      </c>
      <c r="AA5736" s="29">
        <f>IF(database_public_cloud_VMs[[#This Row],[Currency]]="USD",(database_public_cloud_VMs[[#This Row],[Rate]]*param_exchange_rate)/(1+param_discount_aws),database_public_cloud_VMs[[#This Row],[Rate]])</f>
        <v>0.221</v>
      </c>
    </row>
    <row r="5737" spans="1:27" x14ac:dyDescent="0.45">
      <c r="A5737" s="24" t="s">
        <v>6369</v>
      </c>
      <c r="B5737" t="s">
        <v>55</v>
      </c>
      <c r="C5737" s="25" t="s">
        <v>5454</v>
      </c>
      <c r="D5737" t="s">
        <v>170</v>
      </c>
      <c r="E5737" t="s">
        <v>6320</v>
      </c>
      <c r="F5737" t="s">
        <v>6321</v>
      </c>
      <c r="G5737" s="26">
        <v>2</v>
      </c>
      <c r="H5737" s="26">
        <v>14</v>
      </c>
      <c r="I5737" s="26">
        <v>100</v>
      </c>
      <c r="J5737" s="27" t="s">
        <v>310</v>
      </c>
      <c r="K5737" s="27" t="s">
        <v>6322</v>
      </c>
      <c r="L5737" s="27" t="s">
        <v>5517</v>
      </c>
      <c r="M5737" t="s">
        <v>31</v>
      </c>
      <c r="N5737" t="s">
        <v>177</v>
      </c>
      <c r="O5737" t="s">
        <v>178</v>
      </c>
      <c r="P5737" t="s">
        <v>5459</v>
      </c>
      <c r="Q5737" t="s">
        <v>315</v>
      </c>
      <c r="R5737" t="str">
        <f>IF(database_public_cloud_VMs[[#This Row],[Azure Environment]]="Enterprise Agreement","Licence Included","Bring Your Own Licence")</f>
        <v>Bring Your Own Licence</v>
      </c>
      <c r="S5737" t="s">
        <v>5599</v>
      </c>
      <c r="T5737" t="s">
        <v>5461</v>
      </c>
      <c r="U5737" t="s">
        <v>5465</v>
      </c>
      <c r="V5737" t="s">
        <v>6323</v>
      </c>
      <c r="W5737" t="s">
        <v>182</v>
      </c>
      <c r="X5737" t="s">
        <v>183</v>
      </c>
      <c r="Y5737" s="28" t="s">
        <v>5467</v>
      </c>
      <c r="Z5737" t="s">
        <v>5463</v>
      </c>
      <c r="AA573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738" spans="1:27" x14ac:dyDescent="0.45">
      <c r="A5738" s="24" t="s">
        <v>6370</v>
      </c>
      <c r="B5738" t="s">
        <v>55</v>
      </c>
      <c r="C5738" s="25" t="s">
        <v>5454</v>
      </c>
      <c r="D5738" t="s">
        <v>170</v>
      </c>
      <c r="E5738" t="s">
        <v>6320</v>
      </c>
      <c r="F5738" t="s">
        <v>6321</v>
      </c>
      <c r="G5738" s="26">
        <v>2</v>
      </c>
      <c r="H5738" s="26">
        <v>14</v>
      </c>
      <c r="I5738" s="26">
        <v>100</v>
      </c>
      <c r="J5738" s="27" t="s">
        <v>310</v>
      </c>
      <c r="K5738" s="27" t="s">
        <v>6322</v>
      </c>
      <c r="L5738" s="27" t="s">
        <v>5517</v>
      </c>
      <c r="M5738" t="s">
        <v>31</v>
      </c>
      <c r="N5738" t="s">
        <v>177</v>
      </c>
      <c r="O5738" t="s">
        <v>185</v>
      </c>
      <c r="P5738" t="s">
        <v>5459</v>
      </c>
      <c r="Q5738" t="s">
        <v>315</v>
      </c>
      <c r="R5738" t="str">
        <f>IF(database_public_cloud_VMs[[#This Row],[Azure Environment]]="Enterprise Agreement","Licence Included","Bring Your Own Licence")</f>
        <v>Bring Your Own Licence</v>
      </c>
      <c r="S5738" t="s">
        <v>5599</v>
      </c>
      <c r="T5738" t="s">
        <v>5461</v>
      </c>
      <c r="U5738" t="s">
        <v>5465</v>
      </c>
      <c r="V5738" t="s">
        <v>6323</v>
      </c>
      <c r="W5738" t="s">
        <v>182</v>
      </c>
      <c r="X5738" t="s">
        <v>183</v>
      </c>
      <c r="Y5738" s="28" t="s">
        <v>5467</v>
      </c>
      <c r="Z5738" t="s">
        <v>5463</v>
      </c>
      <c r="AA573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739" spans="1:27" x14ac:dyDescent="0.45">
      <c r="A5739" s="24" t="s">
        <v>6371</v>
      </c>
      <c r="B5739" t="s">
        <v>55</v>
      </c>
      <c r="C5739" s="25" t="s">
        <v>5454</v>
      </c>
      <c r="D5739" t="s">
        <v>170</v>
      </c>
      <c r="E5739" t="s">
        <v>6320</v>
      </c>
      <c r="F5739" t="s">
        <v>6328</v>
      </c>
      <c r="G5739" s="26">
        <v>4</v>
      </c>
      <c r="H5739" s="26">
        <v>28</v>
      </c>
      <c r="I5739" s="26">
        <v>200</v>
      </c>
      <c r="J5739" s="27" t="s">
        <v>310</v>
      </c>
      <c r="K5739" s="27" t="s">
        <v>6322</v>
      </c>
      <c r="L5739" s="27" t="s">
        <v>5527</v>
      </c>
      <c r="M5739" t="s">
        <v>31</v>
      </c>
      <c r="N5739" t="s">
        <v>188</v>
      </c>
      <c r="O5739" t="s">
        <v>188</v>
      </c>
      <c r="P5739" t="s">
        <v>5459</v>
      </c>
      <c r="Q5739" t="s">
        <v>315</v>
      </c>
      <c r="R5739" t="str">
        <f>IF(database_public_cloud_VMs[[#This Row],[Azure Environment]]="Enterprise Agreement","Licence Included","Bring Your Own Licence")</f>
        <v>Licence Included</v>
      </c>
      <c r="S5739" t="s">
        <v>5460</v>
      </c>
      <c r="T5739" t="s">
        <v>5461</v>
      </c>
      <c r="U5739" t="s">
        <v>5462</v>
      </c>
      <c r="V5739" t="s">
        <v>6323</v>
      </c>
      <c r="W5739" t="s">
        <v>182</v>
      </c>
      <c r="X5739" t="s">
        <v>183</v>
      </c>
      <c r="Y5739" s="28">
        <v>0.81189999999999996</v>
      </c>
      <c r="Z5739" t="s">
        <v>5463</v>
      </c>
      <c r="AA5739" s="29">
        <f>IF(database_public_cloud_VMs[[#This Row],[Currency]]="USD",(database_public_cloud_VMs[[#This Row],[Rate]]*param_exchange_rate)/(1+param_discount_aws),database_public_cloud_VMs[[#This Row],[Rate]])</f>
        <v>0.81189999999999996</v>
      </c>
    </row>
    <row r="5740" spans="1:27" x14ac:dyDescent="0.45">
      <c r="A5740" s="24" t="s">
        <v>6372</v>
      </c>
      <c r="B5740" t="s">
        <v>55</v>
      </c>
      <c r="C5740" s="25" t="s">
        <v>5454</v>
      </c>
      <c r="D5740" t="s">
        <v>170</v>
      </c>
      <c r="E5740" t="s">
        <v>6320</v>
      </c>
      <c r="F5740" t="s">
        <v>6328</v>
      </c>
      <c r="G5740" s="26">
        <v>4</v>
      </c>
      <c r="H5740" s="26">
        <v>28</v>
      </c>
      <c r="I5740" s="26">
        <v>200</v>
      </c>
      <c r="J5740" s="27" t="s">
        <v>310</v>
      </c>
      <c r="K5740" s="27" t="s">
        <v>6322</v>
      </c>
      <c r="L5740" s="27" t="s">
        <v>5527</v>
      </c>
      <c r="M5740" t="s">
        <v>31</v>
      </c>
      <c r="N5740" t="s">
        <v>188</v>
      </c>
      <c r="O5740" t="s">
        <v>188</v>
      </c>
      <c r="P5740" t="s">
        <v>5459</v>
      </c>
      <c r="Q5740" t="s">
        <v>315</v>
      </c>
      <c r="R5740" t="str">
        <f>IF(database_public_cloud_VMs[[#This Row],[Azure Environment]]="Enterprise Agreement","Licence Included","Bring Your Own Licence")</f>
        <v>Licence Included</v>
      </c>
      <c r="S5740" t="s">
        <v>5460</v>
      </c>
      <c r="T5740" t="s">
        <v>5461</v>
      </c>
      <c r="U5740" t="s">
        <v>5465</v>
      </c>
      <c r="V5740" t="s">
        <v>6323</v>
      </c>
      <c r="W5740" t="s">
        <v>182</v>
      </c>
      <c r="X5740" t="s">
        <v>183</v>
      </c>
      <c r="Y5740" s="28">
        <v>0.65300000000000002</v>
      </c>
      <c r="Z5740" t="s">
        <v>5463</v>
      </c>
      <c r="AA5740" s="29">
        <f>IF(database_public_cloud_VMs[[#This Row],[Currency]]="USD",(database_public_cloud_VMs[[#This Row],[Rate]]*param_exchange_rate)/(1+param_discount_aws),database_public_cloud_VMs[[#This Row],[Rate]])</f>
        <v>0.65300000000000002</v>
      </c>
    </row>
    <row r="5741" spans="1:27" x14ac:dyDescent="0.45">
      <c r="A5741" s="24" t="s">
        <v>6373</v>
      </c>
      <c r="B5741" t="s">
        <v>55</v>
      </c>
      <c r="C5741" s="25" t="s">
        <v>5454</v>
      </c>
      <c r="D5741" t="s">
        <v>170</v>
      </c>
      <c r="E5741" t="s">
        <v>6320</v>
      </c>
      <c r="F5741" t="s">
        <v>6328</v>
      </c>
      <c r="G5741" s="26">
        <v>4</v>
      </c>
      <c r="H5741" s="26">
        <v>28</v>
      </c>
      <c r="I5741" s="26">
        <v>200</v>
      </c>
      <c r="J5741" s="27" t="s">
        <v>310</v>
      </c>
      <c r="K5741" s="27" t="s">
        <v>6322</v>
      </c>
      <c r="L5741" s="27" t="s">
        <v>5527</v>
      </c>
      <c r="M5741" t="s">
        <v>31</v>
      </c>
      <c r="N5741" t="s">
        <v>177</v>
      </c>
      <c r="O5741" t="s">
        <v>178</v>
      </c>
      <c r="P5741" t="s">
        <v>5459</v>
      </c>
      <c r="Q5741" t="s">
        <v>315</v>
      </c>
      <c r="R5741" t="str">
        <f>IF(database_public_cloud_VMs[[#This Row],[Azure Environment]]="Enterprise Agreement","Licence Included","Bring Your Own Licence")</f>
        <v>Licence Included</v>
      </c>
      <c r="S5741" t="s">
        <v>5460</v>
      </c>
      <c r="T5741" t="s">
        <v>5461</v>
      </c>
      <c r="U5741" t="s">
        <v>5465</v>
      </c>
      <c r="V5741" t="s">
        <v>6323</v>
      </c>
      <c r="W5741" t="s">
        <v>182</v>
      </c>
      <c r="X5741" t="s">
        <v>183</v>
      </c>
      <c r="Y5741" s="28" t="s">
        <v>5467</v>
      </c>
      <c r="Z5741" t="s">
        <v>5463</v>
      </c>
      <c r="AA574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742" spans="1:27" x14ac:dyDescent="0.45">
      <c r="A5742" s="24" t="s">
        <v>6374</v>
      </c>
      <c r="B5742" t="s">
        <v>55</v>
      </c>
      <c r="C5742" s="25" t="s">
        <v>5454</v>
      </c>
      <c r="D5742" t="s">
        <v>170</v>
      </c>
      <c r="E5742" t="s">
        <v>6320</v>
      </c>
      <c r="F5742" t="s">
        <v>6328</v>
      </c>
      <c r="G5742" s="26">
        <v>4</v>
      </c>
      <c r="H5742" s="26">
        <v>28</v>
      </c>
      <c r="I5742" s="26">
        <v>200</v>
      </c>
      <c r="J5742" s="27" t="s">
        <v>310</v>
      </c>
      <c r="K5742" s="27" t="s">
        <v>6322</v>
      </c>
      <c r="L5742" s="27" t="s">
        <v>5527</v>
      </c>
      <c r="M5742" t="s">
        <v>31</v>
      </c>
      <c r="N5742" t="s">
        <v>177</v>
      </c>
      <c r="O5742" t="s">
        <v>185</v>
      </c>
      <c r="P5742" t="s">
        <v>5459</v>
      </c>
      <c r="Q5742" t="s">
        <v>315</v>
      </c>
      <c r="R5742" t="str">
        <f>IF(database_public_cloud_VMs[[#This Row],[Azure Environment]]="Enterprise Agreement","Licence Included","Bring Your Own Licence")</f>
        <v>Licence Included</v>
      </c>
      <c r="S5742" t="s">
        <v>5460</v>
      </c>
      <c r="T5742" t="s">
        <v>5461</v>
      </c>
      <c r="U5742" t="s">
        <v>5465</v>
      </c>
      <c r="V5742" t="s">
        <v>6323</v>
      </c>
      <c r="W5742" t="s">
        <v>182</v>
      </c>
      <c r="X5742" t="s">
        <v>183</v>
      </c>
      <c r="Y5742" s="28" t="s">
        <v>5467</v>
      </c>
      <c r="Z5742" t="s">
        <v>5463</v>
      </c>
      <c r="AA574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743" spans="1:27" x14ac:dyDescent="0.45">
      <c r="A5743" s="24" t="s">
        <v>6375</v>
      </c>
      <c r="B5743" t="s">
        <v>55</v>
      </c>
      <c r="C5743" s="25" t="s">
        <v>5454</v>
      </c>
      <c r="D5743" t="s">
        <v>170</v>
      </c>
      <c r="E5743" t="s">
        <v>6320</v>
      </c>
      <c r="F5743" t="s">
        <v>6328</v>
      </c>
      <c r="G5743" s="26">
        <v>4</v>
      </c>
      <c r="H5743" s="26">
        <v>28</v>
      </c>
      <c r="I5743" s="26">
        <v>200</v>
      </c>
      <c r="J5743" s="27" t="s">
        <v>310</v>
      </c>
      <c r="K5743" s="27" t="s">
        <v>6322</v>
      </c>
      <c r="L5743" s="27" t="s">
        <v>5527</v>
      </c>
      <c r="M5743" t="s">
        <v>31</v>
      </c>
      <c r="N5743" t="s">
        <v>188</v>
      </c>
      <c r="O5743" t="s">
        <v>188</v>
      </c>
      <c r="P5743" t="s">
        <v>5459</v>
      </c>
      <c r="Q5743" t="s">
        <v>315</v>
      </c>
      <c r="R5743" t="str">
        <f>IF(database_public_cloud_VMs[[#This Row],[Azure Environment]]="Enterprise Agreement","Licence Included","Bring Your Own Licence")</f>
        <v>Bring Your Own Licence</v>
      </c>
      <c r="S5743" t="s">
        <v>5599</v>
      </c>
      <c r="T5743" t="s">
        <v>5461</v>
      </c>
      <c r="U5743" t="s">
        <v>5462</v>
      </c>
      <c r="V5743" t="s">
        <v>6323</v>
      </c>
      <c r="W5743" t="s">
        <v>182</v>
      </c>
      <c r="X5743" t="s">
        <v>183</v>
      </c>
      <c r="Y5743" s="28" t="s">
        <v>5600</v>
      </c>
      <c r="Z5743" t="s">
        <v>5463</v>
      </c>
      <c r="AA574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744" spans="1:27" x14ac:dyDescent="0.45">
      <c r="A5744" s="24" t="s">
        <v>6376</v>
      </c>
      <c r="B5744" t="s">
        <v>55</v>
      </c>
      <c r="C5744" s="25" t="s">
        <v>5454</v>
      </c>
      <c r="D5744" t="s">
        <v>170</v>
      </c>
      <c r="E5744" t="s">
        <v>6320</v>
      </c>
      <c r="F5744" t="s">
        <v>6328</v>
      </c>
      <c r="G5744" s="26">
        <v>4</v>
      </c>
      <c r="H5744" s="26">
        <v>28</v>
      </c>
      <c r="I5744" s="26">
        <v>200</v>
      </c>
      <c r="J5744" s="27" t="s">
        <v>310</v>
      </c>
      <c r="K5744" s="27" t="s">
        <v>6322</v>
      </c>
      <c r="L5744" s="27" t="s">
        <v>5527</v>
      </c>
      <c r="M5744" t="s">
        <v>31</v>
      </c>
      <c r="N5744" t="s">
        <v>188</v>
      </c>
      <c r="O5744" t="s">
        <v>188</v>
      </c>
      <c r="P5744" t="s">
        <v>5459</v>
      </c>
      <c r="Q5744" t="s">
        <v>315</v>
      </c>
      <c r="R5744" t="str">
        <f>IF(database_public_cloud_VMs[[#This Row],[Azure Environment]]="Enterprise Agreement","Licence Included","Bring Your Own Licence")</f>
        <v>Bring Your Own Licence</v>
      </c>
      <c r="S5744" t="s">
        <v>5599</v>
      </c>
      <c r="T5744" t="s">
        <v>5461</v>
      </c>
      <c r="U5744" t="s">
        <v>5465</v>
      </c>
      <c r="V5744" t="s">
        <v>6323</v>
      </c>
      <c r="W5744" t="s">
        <v>182</v>
      </c>
      <c r="X5744" t="s">
        <v>183</v>
      </c>
      <c r="Y5744" s="28">
        <v>0.44</v>
      </c>
      <c r="Z5744" t="s">
        <v>5463</v>
      </c>
      <c r="AA5744" s="29">
        <f>IF(database_public_cloud_VMs[[#This Row],[Currency]]="USD",(database_public_cloud_VMs[[#This Row],[Rate]]*param_exchange_rate)/(1+param_discount_aws),database_public_cloud_VMs[[#This Row],[Rate]])</f>
        <v>0.44</v>
      </c>
    </row>
    <row r="5745" spans="1:27" x14ac:dyDescent="0.45">
      <c r="A5745" s="24" t="s">
        <v>6377</v>
      </c>
      <c r="B5745" t="s">
        <v>55</v>
      </c>
      <c r="C5745" s="25" t="s">
        <v>5454</v>
      </c>
      <c r="D5745" t="s">
        <v>170</v>
      </c>
      <c r="E5745" t="s">
        <v>6320</v>
      </c>
      <c r="F5745" t="s">
        <v>6328</v>
      </c>
      <c r="G5745" s="26">
        <v>4</v>
      </c>
      <c r="H5745" s="26">
        <v>28</v>
      </c>
      <c r="I5745" s="26">
        <v>200</v>
      </c>
      <c r="J5745" s="27" t="s">
        <v>310</v>
      </c>
      <c r="K5745" s="27" t="s">
        <v>6322</v>
      </c>
      <c r="L5745" s="27" t="s">
        <v>5527</v>
      </c>
      <c r="M5745" t="s">
        <v>31</v>
      </c>
      <c r="N5745" t="s">
        <v>177</v>
      </c>
      <c r="O5745" t="s">
        <v>178</v>
      </c>
      <c r="P5745" t="s">
        <v>5459</v>
      </c>
      <c r="Q5745" t="s">
        <v>315</v>
      </c>
      <c r="R5745" t="str">
        <f>IF(database_public_cloud_VMs[[#This Row],[Azure Environment]]="Enterprise Agreement","Licence Included","Bring Your Own Licence")</f>
        <v>Bring Your Own Licence</v>
      </c>
      <c r="S5745" t="s">
        <v>5599</v>
      </c>
      <c r="T5745" t="s">
        <v>5461</v>
      </c>
      <c r="U5745" t="s">
        <v>5465</v>
      </c>
      <c r="V5745" t="s">
        <v>6323</v>
      </c>
      <c r="W5745" t="s">
        <v>182</v>
      </c>
      <c r="X5745" t="s">
        <v>183</v>
      </c>
      <c r="Y5745" s="28" t="s">
        <v>5467</v>
      </c>
      <c r="Z5745" t="s">
        <v>5463</v>
      </c>
      <c r="AA574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746" spans="1:27" x14ac:dyDescent="0.45">
      <c r="A5746" s="24" t="s">
        <v>6378</v>
      </c>
      <c r="B5746" t="s">
        <v>55</v>
      </c>
      <c r="C5746" s="25" t="s">
        <v>5454</v>
      </c>
      <c r="D5746" t="s">
        <v>170</v>
      </c>
      <c r="E5746" t="s">
        <v>6320</v>
      </c>
      <c r="F5746" t="s">
        <v>6328</v>
      </c>
      <c r="G5746" s="26">
        <v>4</v>
      </c>
      <c r="H5746" s="26">
        <v>28</v>
      </c>
      <c r="I5746" s="26">
        <v>200</v>
      </c>
      <c r="J5746" s="27" t="s">
        <v>310</v>
      </c>
      <c r="K5746" s="27" t="s">
        <v>6322</v>
      </c>
      <c r="L5746" s="27" t="s">
        <v>5527</v>
      </c>
      <c r="M5746" t="s">
        <v>31</v>
      </c>
      <c r="N5746" t="s">
        <v>177</v>
      </c>
      <c r="O5746" t="s">
        <v>185</v>
      </c>
      <c r="P5746" t="s">
        <v>5459</v>
      </c>
      <c r="Q5746" t="s">
        <v>315</v>
      </c>
      <c r="R5746" t="str">
        <f>IF(database_public_cloud_VMs[[#This Row],[Azure Environment]]="Enterprise Agreement","Licence Included","Bring Your Own Licence")</f>
        <v>Bring Your Own Licence</v>
      </c>
      <c r="S5746" t="s">
        <v>5599</v>
      </c>
      <c r="T5746" t="s">
        <v>5461</v>
      </c>
      <c r="U5746" t="s">
        <v>5465</v>
      </c>
      <c r="V5746" t="s">
        <v>6323</v>
      </c>
      <c r="W5746" t="s">
        <v>182</v>
      </c>
      <c r="X5746" t="s">
        <v>183</v>
      </c>
      <c r="Y5746" s="28" t="s">
        <v>5467</v>
      </c>
      <c r="Z5746" t="s">
        <v>5463</v>
      </c>
      <c r="AA574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747" spans="1:27" x14ac:dyDescent="0.45">
      <c r="A5747" s="24" t="s">
        <v>6379</v>
      </c>
      <c r="B5747" t="s">
        <v>55</v>
      </c>
      <c r="C5747" s="25" t="s">
        <v>5454</v>
      </c>
      <c r="D5747" t="s">
        <v>170</v>
      </c>
      <c r="E5747" t="s">
        <v>6320</v>
      </c>
      <c r="F5747" t="s">
        <v>6333</v>
      </c>
      <c r="G5747" s="26">
        <v>8</v>
      </c>
      <c r="H5747" s="26">
        <v>56</v>
      </c>
      <c r="I5747" s="26">
        <v>400</v>
      </c>
      <c r="J5747" s="27" t="s">
        <v>310</v>
      </c>
      <c r="K5747" s="27" t="s">
        <v>6322</v>
      </c>
      <c r="L5747" s="27" t="s">
        <v>5537</v>
      </c>
      <c r="M5747" t="s">
        <v>31</v>
      </c>
      <c r="N5747" t="s">
        <v>188</v>
      </c>
      <c r="O5747" t="s">
        <v>188</v>
      </c>
      <c r="P5747" t="s">
        <v>5459</v>
      </c>
      <c r="Q5747" t="s">
        <v>315</v>
      </c>
      <c r="R5747" t="str">
        <f>IF(database_public_cloud_VMs[[#This Row],[Azure Environment]]="Enterprise Agreement","Licence Included","Bring Your Own Licence")</f>
        <v>Licence Included</v>
      </c>
      <c r="S5747" t="s">
        <v>5460</v>
      </c>
      <c r="T5747" t="s">
        <v>5461</v>
      </c>
      <c r="U5747" t="s">
        <v>5462</v>
      </c>
      <c r="V5747" t="s">
        <v>6323</v>
      </c>
      <c r="W5747" t="s">
        <v>182</v>
      </c>
      <c r="X5747" t="s">
        <v>183</v>
      </c>
      <c r="Y5747" s="28">
        <v>1.6237999999999999</v>
      </c>
      <c r="Z5747" t="s">
        <v>5463</v>
      </c>
      <c r="AA5747" s="29">
        <f>IF(database_public_cloud_VMs[[#This Row],[Currency]]="USD",(database_public_cloud_VMs[[#This Row],[Rate]]*param_exchange_rate)/(1+param_discount_aws),database_public_cloud_VMs[[#This Row],[Rate]])</f>
        <v>1.6237999999999999</v>
      </c>
    </row>
    <row r="5748" spans="1:27" x14ac:dyDescent="0.45">
      <c r="A5748" s="24" t="s">
        <v>6380</v>
      </c>
      <c r="B5748" t="s">
        <v>55</v>
      </c>
      <c r="C5748" s="25" t="s">
        <v>5454</v>
      </c>
      <c r="D5748" t="s">
        <v>170</v>
      </c>
      <c r="E5748" t="s">
        <v>6320</v>
      </c>
      <c r="F5748" t="s">
        <v>6333</v>
      </c>
      <c r="G5748" s="26">
        <v>8</v>
      </c>
      <c r="H5748" s="26">
        <v>56</v>
      </c>
      <c r="I5748" s="26">
        <v>400</v>
      </c>
      <c r="J5748" s="27" t="s">
        <v>310</v>
      </c>
      <c r="K5748" s="27" t="s">
        <v>6322</v>
      </c>
      <c r="L5748" s="27" t="s">
        <v>5537</v>
      </c>
      <c r="M5748" t="s">
        <v>31</v>
      </c>
      <c r="N5748" t="s">
        <v>188</v>
      </c>
      <c r="O5748" t="s">
        <v>188</v>
      </c>
      <c r="P5748" t="s">
        <v>5459</v>
      </c>
      <c r="Q5748" t="s">
        <v>315</v>
      </c>
      <c r="R5748" t="str">
        <f>IF(database_public_cloud_VMs[[#This Row],[Azure Environment]]="Enterprise Agreement","Licence Included","Bring Your Own Licence")</f>
        <v>Licence Included</v>
      </c>
      <c r="S5748" t="s">
        <v>5460</v>
      </c>
      <c r="T5748" t="s">
        <v>5461</v>
      </c>
      <c r="U5748" t="s">
        <v>5465</v>
      </c>
      <c r="V5748" t="s">
        <v>6323</v>
      </c>
      <c r="W5748" t="s">
        <v>182</v>
      </c>
      <c r="X5748" t="s">
        <v>183</v>
      </c>
      <c r="Y5748" s="28">
        <v>1.304</v>
      </c>
      <c r="Z5748" t="s">
        <v>5463</v>
      </c>
      <c r="AA5748" s="29">
        <f>IF(database_public_cloud_VMs[[#This Row],[Currency]]="USD",(database_public_cloud_VMs[[#This Row],[Rate]]*param_exchange_rate)/(1+param_discount_aws),database_public_cloud_VMs[[#This Row],[Rate]])</f>
        <v>1.304</v>
      </c>
    </row>
    <row r="5749" spans="1:27" x14ac:dyDescent="0.45">
      <c r="A5749" s="24" t="s">
        <v>6381</v>
      </c>
      <c r="B5749" t="s">
        <v>55</v>
      </c>
      <c r="C5749" s="25" t="s">
        <v>5454</v>
      </c>
      <c r="D5749" t="s">
        <v>170</v>
      </c>
      <c r="E5749" t="s">
        <v>6320</v>
      </c>
      <c r="F5749" t="s">
        <v>6333</v>
      </c>
      <c r="G5749" s="26">
        <v>8</v>
      </c>
      <c r="H5749" s="26">
        <v>56</v>
      </c>
      <c r="I5749" s="26">
        <v>400</v>
      </c>
      <c r="J5749" s="27" t="s">
        <v>310</v>
      </c>
      <c r="K5749" s="27" t="s">
        <v>6322</v>
      </c>
      <c r="L5749" s="27" t="s">
        <v>5537</v>
      </c>
      <c r="M5749" t="s">
        <v>31</v>
      </c>
      <c r="N5749" t="s">
        <v>177</v>
      </c>
      <c r="O5749" t="s">
        <v>178</v>
      </c>
      <c r="P5749" t="s">
        <v>5459</v>
      </c>
      <c r="Q5749" t="s">
        <v>315</v>
      </c>
      <c r="R5749" t="str">
        <f>IF(database_public_cloud_VMs[[#This Row],[Azure Environment]]="Enterprise Agreement","Licence Included","Bring Your Own Licence")</f>
        <v>Licence Included</v>
      </c>
      <c r="S5749" t="s">
        <v>5460</v>
      </c>
      <c r="T5749" t="s">
        <v>5461</v>
      </c>
      <c r="U5749" t="s">
        <v>5465</v>
      </c>
      <c r="V5749" t="s">
        <v>6323</v>
      </c>
      <c r="W5749" t="s">
        <v>182</v>
      </c>
      <c r="X5749" t="s">
        <v>183</v>
      </c>
      <c r="Y5749" s="28" t="s">
        <v>5467</v>
      </c>
      <c r="Z5749" t="s">
        <v>5463</v>
      </c>
      <c r="AA574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750" spans="1:27" x14ac:dyDescent="0.45">
      <c r="A5750" s="24" t="s">
        <v>6382</v>
      </c>
      <c r="B5750" t="s">
        <v>55</v>
      </c>
      <c r="C5750" s="25" t="s">
        <v>5454</v>
      </c>
      <c r="D5750" t="s">
        <v>170</v>
      </c>
      <c r="E5750" t="s">
        <v>6320</v>
      </c>
      <c r="F5750" t="s">
        <v>6333</v>
      </c>
      <c r="G5750" s="26">
        <v>8</v>
      </c>
      <c r="H5750" s="26">
        <v>56</v>
      </c>
      <c r="I5750" s="26">
        <v>400</v>
      </c>
      <c r="J5750" s="27" t="s">
        <v>310</v>
      </c>
      <c r="K5750" s="27" t="s">
        <v>6322</v>
      </c>
      <c r="L5750" s="27" t="s">
        <v>5537</v>
      </c>
      <c r="M5750" t="s">
        <v>31</v>
      </c>
      <c r="N5750" t="s">
        <v>177</v>
      </c>
      <c r="O5750" t="s">
        <v>185</v>
      </c>
      <c r="P5750" t="s">
        <v>5459</v>
      </c>
      <c r="Q5750" t="s">
        <v>315</v>
      </c>
      <c r="R5750" t="str">
        <f>IF(database_public_cloud_VMs[[#This Row],[Azure Environment]]="Enterprise Agreement","Licence Included","Bring Your Own Licence")</f>
        <v>Licence Included</v>
      </c>
      <c r="S5750" t="s">
        <v>5460</v>
      </c>
      <c r="T5750" t="s">
        <v>5461</v>
      </c>
      <c r="U5750" t="s">
        <v>5465</v>
      </c>
      <c r="V5750" t="s">
        <v>6323</v>
      </c>
      <c r="W5750" t="s">
        <v>182</v>
      </c>
      <c r="X5750" t="s">
        <v>183</v>
      </c>
      <c r="Y5750" s="28" t="s">
        <v>5467</v>
      </c>
      <c r="Z5750" t="s">
        <v>5463</v>
      </c>
      <c r="AA575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751" spans="1:27" x14ac:dyDescent="0.45">
      <c r="A5751" s="24" t="s">
        <v>6383</v>
      </c>
      <c r="B5751" t="s">
        <v>55</v>
      </c>
      <c r="C5751" s="25" t="s">
        <v>5454</v>
      </c>
      <c r="D5751" t="s">
        <v>170</v>
      </c>
      <c r="E5751" t="s">
        <v>6320</v>
      </c>
      <c r="F5751" t="s">
        <v>6333</v>
      </c>
      <c r="G5751" s="26">
        <v>8</v>
      </c>
      <c r="H5751" s="26">
        <v>56</v>
      </c>
      <c r="I5751" s="26">
        <v>400</v>
      </c>
      <c r="J5751" s="27" t="s">
        <v>310</v>
      </c>
      <c r="K5751" s="27" t="s">
        <v>6322</v>
      </c>
      <c r="L5751" s="27" t="s">
        <v>5537</v>
      </c>
      <c r="M5751" t="s">
        <v>31</v>
      </c>
      <c r="N5751" t="s">
        <v>188</v>
      </c>
      <c r="O5751" t="s">
        <v>188</v>
      </c>
      <c r="P5751" t="s">
        <v>5459</v>
      </c>
      <c r="Q5751" t="s">
        <v>315</v>
      </c>
      <c r="R5751" t="str">
        <f>IF(database_public_cloud_VMs[[#This Row],[Azure Environment]]="Enterprise Agreement","Licence Included","Bring Your Own Licence")</f>
        <v>Bring Your Own Licence</v>
      </c>
      <c r="S5751" t="s">
        <v>5599</v>
      </c>
      <c r="T5751" t="s">
        <v>5461</v>
      </c>
      <c r="U5751" t="s">
        <v>5462</v>
      </c>
      <c r="V5751" t="s">
        <v>6323</v>
      </c>
      <c r="W5751" t="s">
        <v>182</v>
      </c>
      <c r="X5751" t="s">
        <v>183</v>
      </c>
      <c r="Y5751" s="28" t="s">
        <v>5600</v>
      </c>
      <c r="Z5751" t="s">
        <v>5463</v>
      </c>
      <c r="AA575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752" spans="1:27" x14ac:dyDescent="0.45">
      <c r="A5752" s="24" t="s">
        <v>6384</v>
      </c>
      <c r="B5752" t="s">
        <v>55</v>
      </c>
      <c r="C5752" s="25" t="s">
        <v>5454</v>
      </c>
      <c r="D5752" t="s">
        <v>170</v>
      </c>
      <c r="E5752" t="s">
        <v>6320</v>
      </c>
      <c r="F5752" t="s">
        <v>6333</v>
      </c>
      <c r="G5752" s="26">
        <v>8</v>
      </c>
      <c r="H5752" s="26">
        <v>56</v>
      </c>
      <c r="I5752" s="26">
        <v>400</v>
      </c>
      <c r="J5752" s="27" t="s">
        <v>310</v>
      </c>
      <c r="K5752" s="27" t="s">
        <v>6322</v>
      </c>
      <c r="L5752" s="27" t="s">
        <v>5537</v>
      </c>
      <c r="M5752" t="s">
        <v>31</v>
      </c>
      <c r="N5752" t="s">
        <v>188</v>
      </c>
      <c r="O5752" t="s">
        <v>188</v>
      </c>
      <c r="P5752" t="s">
        <v>5459</v>
      </c>
      <c r="Q5752" t="s">
        <v>315</v>
      </c>
      <c r="R5752" t="str">
        <f>IF(database_public_cloud_VMs[[#This Row],[Azure Environment]]="Enterprise Agreement","Licence Included","Bring Your Own Licence")</f>
        <v>Bring Your Own Licence</v>
      </c>
      <c r="S5752" t="s">
        <v>5599</v>
      </c>
      <c r="T5752" t="s">
        <v>5461</v>
      </c>
      <c r="U5752" t="s">
        <v>5465</v>
      </c>
      <c r="V5752" t="s">
        <v>6323</v>
      </c>
      <c r="W5752" t="s">
        <v>182</v>
      </c>
      <c r="X5752" t="s">
        <v>183</v>
      </c>
      <c r="Y5752" s="28">
        <v>0.88100000000000001</v>
      </c>
      <c r="Z5752" t="s">
        <v>5463</v>
      </c>
      <c r="AA5752" s="29">
        <f>IF(database_public_cloud_VMs[[#This Row],[Currency]]="USD",(database_public_cloud_VMs[[#This Row],[Rate]]*param_exchange_rate)/(1+param_discount_aws),database_public_cloud_VMs[[#This Row],[Rate]])</f>
        <v>0.88100000000000001</v>
      </c>
    </row>
    <row r="5753" spans="1:27" x14ac:dyDescent="0.45">
      <c r="A5753" s="24" t="s">
        <v>6385</v>
      </c>
      <c r="B5753" t="s">
        <v>55</v>
      </c>
      <c r="C5753" s="25" t="s">
        <v>5454</v>
      </c>
      <c r="D5753" t="s">
        <v>170</v>
      </c>
      <c r="E5753" t="s">
        <v>6320</v>
      </c>
      <c r="F5753" t="s">
        <v>6333</v>
      </c>
      <c r="G5753" s="26">
        <v>8</v>
      </c>
      <c r="H5753" s="26">
        <v>56</v>
      </c>
      <c r="I5753" s="26">
        <v>400</v>
      </c>
      <c r="J5753" s="27" t="s">
        <v>310</v>
      </c>
      <c r="K5753" s="27" t="s">
        <v>6322</v>
      </c>
      <c r="L5753" s="27" t="s">
        <v>5537</v>
      </c>
      <c r="M5753" t="s">
        <v>31</v>
      </c>
      <c r="N5753" t="s">
        <v>177</v>
      </c>
      <c r="O5753" t="s">
        <v>178</v>
      </c>
      <c r="P5753" t="s">
        <v>5459</v>
      </c>
      <c r="Q5753" t="s">
        <v>315</v>
      </c>
      <c r="R5753" t="str">
        <f>IF(database_public_cloud_VMs[[#This Row],[Azure Environment]]="Enterprise Agreement","Licence Included","Bring Your Own Licence")</f>
        <v>Bring Your Own Licence</v>
      </c>
      <c r="S5753" t="s">
        <v>5599</v>
      </c>
      <c r="T5753" t="s">
        <v>5461</v>
      </c>
      <c r="U5753" t="s">
        <v>5465</v>
      </c>
      <c r="V5753" t="s">
        <v>6323</v>
      </c>
      <c r="W5753" t="s">
        <v>182</v>
      </c>
      <c r="X5753" t="s">
        <v>183</v>
      </c>
      <c r="Y5753" s="28" t="s">
        <v>5467</v>
      </c>
      <c r="Z5753" t="s">
        <v>5463</v>
      </c>
      <c r="AA575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754" spans="1:27" x14ac:dyDescent="0.45">
      <c r="A5754" s="24" t="s">
        <v>6386</v>
      </c>
      <c r="B5754" t="s">
        <v>55</v>
      </c>
      <c r="C5754" s="25" t="s">
        <v>5454</v>
      </c>
      <c r="D5754" t="s">
        <v>170</v>
      </c>
      <c r="E5754" t="s">
        <v>6320</v>
      </c>
      <c r="F5754" t="s">
        <v>6333</v>
      </c>
      <c r="G5754" s="26">
        <v>8</v>
      </c>
      <c r="H5754" s="26">
        <v>56</v>
      </c>
      <c r="I5754" s="26">
        <v>400</v>
      </c>
      <c r="J5754" s="27" t="s">
        <v>310</v>
      </c>
      <c r="K5754" s="27" t="s">
        <v>6322</v>
      </c>
      <c r="L5754" s="27" t="s">
        <v>5537</v>
      </c>
      <c r="M5754" t="s">
        <v>31</v>
      </c>
      <c r="N5754" t="s">
        <v>177</v>
      </c>
      <c r="O5754" t="s">
        <v>185</v>
      </c>
      <c r="P5754" t="s">
        <v>5459</v>
      </c>
      <c r="Q5754" t="s">
        <v>315</v>
      </c>
      <c r="R5754" t="str">
        <f>IF(database_public_cloud_VMs[[#This Row],[Azure Environment]]="Enterprise Agreement","Licence Included","Bring Your Own Licence")</f>
        <v>Bring Your Own Licence</v>
      </c>
      <c r="S5754" t="s">
        <v>5599</v>
      </c>
      <c r="T5754" t="s">
        <v>5461</v>
      </c>
      <c r="U5754" t="s">
        <v>5465</v>
      </c>
      <c r="V5754" t="s">
        <v>6323</v>
      </c>
      <c r="W5754" t="s">
        <v>182</v>
      </c>
      <c r="X5754" t="s">
        <v>183</v>
      </c>
      <c r="Y5754" s="28" t="s">
        <v>5467</v>
      </c>
      <c r="Z5754" t="s">
        <v>5463</v>
      </c>
      <c r="AA575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755" spans="1:27" x14ac:dyDescent="0.45">
      <c r="A5755" s="24" t="s">
        <v>6387</v>
      </c>
      <c r="B5755" t="s">
        <v>55</v>
      </c>
      <c r="C5755" s="25" t="s">
        <v>5454</v>
      </c>
      <c r="D5755" t="s">
        <v>170</v>
      </c>
      <c r="E5755" t="s">
        <v>6320</v>
      </c>
      <c r="F5755" t="s">
        <v>6338</v>
      </c>
      <c r="G5755" s="26">
        <v>16</v>
      </c>
      <c r="H5755" s="26">
        <v>112</v>
      </c>
      <c r="I5755" s="26">
        <v>800</v>
      </c>
      <c r="J5755" s="27" t="s">
        <v>310</v>
      </c>
      <c r="K5755" s="27" t="s">
        <v>6322</v>
      </c>
      <c r="L5755" s="27" t="s">
        <v>6153</v>
      </c>
      <c r="M5755" t="s">
        <v>31</v>
      </c>
      <c r="N5755" t="s">
        <v>188</v>
      </c>
      <c r="O5755" t="s">
        <v>188</v>
      </c>
      <c r="P5755" t="s">
        <v>5459</v>
      </c>
      <c r="Q5755" t="s">
        <v>315</v>
      </c>
      <c r="R5755" t="str">
        <f>IF(database_public_cloud_VMs[[#This Row],[Azure Environment]]="Enterprise Agreement","Licence Included","Bring Your Own Licence")</f>
        <v>Licence Included</v>
      </c>
      <c r="S5755" t="s">
        <v>5460</v>
      </c>
      <c r="T5755" t="s">
        <v>5461</v>
      </c>
      <c r="U5755" t="s">
        <v>5462</v>
      </c>
      <c r="V5755" t="s">
        <v>6323</v>
      </c>
      <c r="W5755" t="s">
        <v>182</v>
      </c>
      <c r="X5755" t="s">
        <v>183</v>
      </c>
      <c r="Y5755" s="28">
        <v>3.2463000000000002</v>
      </c>
      <c r="Z5755" t="s">
        <v>5463</v>
      </c>
      <c r="AA5755" s="29">
        <f>IF(database_public_cloud_VMs[[#This Row],[Currency]]="USD",(database_public_cloud_VMs[[#This Row],[Rate]]*param_exchange_rate)/(1+param_discount_aws),database_public_cloud_VMs[[#This Row],[Rate]])</f>
        <v>3.2463000000000002</v>
      </c>
    </row>
    <row r="5756" spans="1:27" x14ac:dyDescent="0.45">
      <c r="A5756" s="24" t="s">
        <v>6388</v>
      </c>
      <c r="B5756" t="s">
        <v>55</v>
      </c>
      <c r="C5756" s="25" t="s">
        <v>5454</v>
      </c>
      <c r="D5756" t="s">
        <v>170</v>
      </c>
      <c r="E5756" t="s">
        <v>6320</v>
      </c>
      <c r="F5756" t="s">
        <v>6338</v>
      </c>
      <c r="G5756" s="26">
        <v>16</v>
      </c>
      <c r="H5756" s="26">
        <v>112</v>
      </c>
      <c r="I5756" s="26">
        <v>800</v>
      </c>
      <c r="J5756" s="27" t="s">
        <v>310</v>
      </c>
      <c r="K5756" s="27" t="s">
        <v>6322</v>
      </c>
      <c r="L5756" s="27" t="s">
        <v>6153</v>
      </c>
      <c r="M5756" t="s">
        <v>31</v>
      </c>
      <c r="N5756" t="s">
        <v>188</v>
      </c>
      <c r="O5756" t="s">
        <v>188</v>
      </c>
      <c r="P5756" t="s">
        <v>5459</v>
      </c>
      <c r="Q5756" t="s">
        <v>315</v>
      </c>
      <c r="R5756" t="str">
        <f>IF(database_public_cloud_VMs[[#This Row],[Azure Environment]]="Enterprise Agreement","Licence Included","Bring Your Own Licence")</f>
        <v>Licence Included</v>
      </c>
      <c r="S5756" t="s">
        <v>5460</v>
      </c>
      <c r="T5756" t="s">
        <v>5461</v>
      </c>
      <c r="U5756" t="s">
        <v>5465</v>
      </c>
      <c r="V5756" t="s">
        <v>6323</v>
      </c>
      <c r="W5756" t="s">
        <v>182</v>
      </c>
      <c r="X5756" t="s">
        <v>183</v>
      </c>
      <c r="Y5756" s="28">
        <v>2.609</v>
      </c>
      <c r="Z5756" t="s">
        <v>5463</v>
      </c>
      <c r="AA5756" s="29">
        <f>IF(database_public_cloud_VMs[[#This Row],[Currency]]="USD",(database_public_cloud_VMs[[#This Row],[Rate]]*param_exchange_rate)/(1+param_discount_aws),database_public_cloud_VMs[[#This Row],[Rate]])</f>
        <v>2.609</v>
      </c>
    </row>
    <row r="5757" spans="1:27" x14ac:dyDescent="0.45">
      <c r="A5757" s="24" t="s">
        <v>6389</v>
      </c>
      <c r="B5757" t="s">
        <v>55</v>
      </c>
      <c r="C5757" s="25" t="s">
        <v>5454</v>
      </c>
      <c r="D5757" t="s">
        <v>170</v>
      </c>
      <c r="E5757" t="s">
        <v>6320</v>
      </c>
      <c r="F5757" t="s">
        <v>6338</v>
      </c>
      <c r="G5757" s="26">
        <v>16</v>
      </c>
      <c r="H5757" s="26">
        <v>112</v>
      </c>
      <c r="I5757" s="26">
        <v>800</v>
      </c>
      <c r="J5757" s="27" t="s">
        <v>310</v>
      </c>
      <c r="K5757" s="27" t="s">
        <v>6322</v>
      </c>
      <c r="L5757" s="27" t="s">
        <v>6153</v>
      </c>
      <c r="M5757" t="s">
        <v>31</v>
      </c>
      <c r="N5757" t="s">
        <v>177</v>
      </c>
      <c r="O5757" t="s">
        <v>178</v>
      </c>
      <c r="P5757" t="s">
        <v>5459</v>
      </c>
      <c r="Q5757" t="s">
        <v>315</v>
      </c>
      <c r="R5757" t="str">
        <f>IF(database_public_cloud_VMs[[#This Row],[Azure Environment]]="Enterprise Agreement","Licence Included","Bring Your Own Licence")</f>
        <v>Licence Included</v>
      </c>
      <c r="S5757" t="s">
        <v>5460</v>
      </c>
      <c r="T5757" t="s">
        <v>5461</v>
      </c>
      <c r="U5757" t="s">
        <v>5465</v>
      </c>
      <c r="V5757" t="s">
        <v>6323</v>
      </c>
      <c r="W5757" t="s">
        <v>182</v>
      </c>
      <c r="X5757" t="s">
        <v>183</v>
      </c>
      <c r="Y5757" s="28" t="s">
        <v>5467</v>
      </c>
      <c r="Z5757" t="s">
        <v>5463</v>
      </c>
      <c r="AA575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758" spans="1:27" x14ac:dyDescent="0.45">
      <c r="A5758" s="24" t="s">
        <v>6390</v>
      </c>
      <c r="B5758" t="s">
        <v>55</v>
      </c>
      <c r="C5758" s="25" t="s">
        <v>5454</v>
      </c>
      <c r="D5758" t="s">
        <v>170</v>
      </c>
      <c r="E5758" t="s">
        <v>6320</v>
      </c>
      <c r="F5758" t="s">
        <v>6338</v>
      </c>
      <c r="G5758" s="26">
        <v>16</v>
      </c>
      <c r="H5758" s="26">
        <v>112</v>
      </c>
      <c r="I5758" s="26">
        <v>800</v>
      </c>
      <c r="J5758" s="27" t="s">
        <v>310</v>
      </c>
      <c r="K5758" s="27" t="s">
        <v>6322</v>
      </c>
      <c r="L5758" s="27" t="s">
        <v>6153</v>
      </c>
      <c r="M5758" t="s">
        <v>31</v>
      </c>
      <c r="N5758" t="s">
        <v>177</v>
      </c>
      <c r="O5758" t="s">
        <v>185</v>
      </c>
      <c r="P5758" t="s">
        <v>5459</v>
      </c>
      <c r="Q5758" t="s">
        <v>315</v>
      </c>
      <c r="R5758" t="str">
        <f>IF(database_public_cloud_VMs[[#This Row],[Azure Environment]]="Enterprise Agreement","Licence Included","Bring Your Own Licence")</f>
        <v>Licence Included</v>
      </c>
      <c r="S5758" t="s">
        <v>5460</v>
      </c>
      <c r="T5758" t="s">
        <v>5461</v>
      </c>
      <c r="U5758" t="s">
        <v>5465</v>
      </c>
      <c r="V5758" t="s">
        <v>6323</v>
      </c>
      <c r="W5758" t="s">
        <v>182</v>
      </c>
      <c r="X5758" t="s">
        <v>183</v>
      </c>
      <c r="Y5758" s="28" t="s">
        <v>5467</v>
      </c>
      <c r="Z5758" t="s">
        <v>5463</v>
      </c>
      <c r="AA575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759" spans="1:27" x14ac:dyDescent="0.45">
      <c r="A5759" s="24" t="s">
        <v>6391</v>
      </c>
      <c r="B5759" t="s">
        <v>55</v>
      </c>
      <c r="C5759" s="25" t="s">
        <v>5454</v>
      </c>
      <c r="D5759" t="s">
        <v>170</v>
      </c>
      <c r="E5759" t="s">
        <v>6320</v>
      </c>
      <c r="F5759" t="s">
        <v>6338</v>
      </c>
      <c r="G5759" s="26">
        <v>16</v>
      </c>
      <c r="H5759" s="26">
        <v>112</v>
      </c>
      <c r="I5759" s="26">
        <v>800</v>
      </c>
      <c r="J5759" s="27" t="s">
        <v>310</v>
      </c>
      <c r="K5759" s="27" t="s">
        <v>6322</v>
      </c>
      <c r="L5759" s="27" t="s">
        <v>6153</v>
      </c>
      <c r="M5759" t="s">
        <v>31</v>
      </c>
      <c r="N5759" t="s">
        <v>188</v>
      </c>
      <c r="O5759" t="s">
        <v>188</v>
      </c>
      <c r="P5759" t="s">
        <v>5459</v>
      </c>
      <c r="Q5759" t="s">
        <v>315</v>
      </c>
      <c r="R5759" t="str">
        <f>IF(database_public_cloud_VMs[[#This Row],[Azure Environment]]="Enterprise Agreement","Licence Included","Bring Your Own Licence")</f>
        <v>Bring Your Own Licence</v>
      </c>
      <c r="S5759" t="s">
        <v>5599</v>
      </c>
      <c r="T5759" t="s">
        <v>5461</v>
      </c>
      <c r="U5759" t="s">
        <v>5462</v>
      </c>
      <c r="V5759" t="s">
        <v>6323</v>
      </c>
      <c r="W5759" t="s">
        <v>182</v>
      </c>
      <c r="X5759" t="s">
        <v>183</v>
      </c>
      <c r="Y5759" s="28" t="s">
        <v>5600</v>
      </c>
      <c r="Z5759" t="s">
        <v>5463</v>
      </c>
      <c r="AA575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760" spans="1:27" x14ac:dyDescent="0.45">
      <c r="A5760" s="24" t="s">
        <v>6392</v>
      </c>
      <c r="B5760" t="s">
        <v>55</v>
      </c>
      <c r="C5760" s="25" t="s">
        <v>5454</v>
      </c>
      <c r="D5760" t="s">
        <v>170</v>
      </c>
      <c r="E5760" t="s">
        <v>6320</v>
      </c>
      <c r="F5760" t="s">
        <v>6338</v>
      </c>
      <c r="G5760" s="26">
        <v>16</v>
      </c>
      <c r="H5760" s="26">
        <v>112</v>
      </c>
      <c r="I5760" s="26">
        <v>800</v>
      </c>
      <c r="J5760" s="27" t="s">
        <v>310</v>
      </c>
      <c r="K5760" s="27" t="s">
        <v>6322</v>
      </c>
      <c r="L5760" s="27" t="s">
        <v>6153</v>
      </c>
      <c r="M5760" t="s">
        <v>31</v>
      </c>
      <c r="N5760" t="s">
        <v>188</v>
      </c>
      <c r="O5760" t="s">
        <v>188</v>
      </c>
      <c r="P5760" t="s">
        <v>5459</v>
      </c>
      <c r="Q5760" t="s">
        <v>315</v>
      </c>
      <c r="R5760" t="str">
        <f>IF(database_public_cloud_VMs[[#This Row],[Azure Environment]]="Enterprise Agreement","Licence Included","Bring Your Own Licence")</f>
        <v>Bring Your Own Licence</v>
      </c>
      <c r="S5760" t="s">
        <v>5599</v>
      </c>
      <c r="T5760" t="s">
        <v>5461</v>
      </c>
      <c r="U5760" t="s">
        <v>5465</v>
      </c>
      <c r="V5760" t="s">
        <v>6323</v>
      </c>
      <c r="W5760" t="s">
        <v>182</v>
      </c>
      <c r="X5760" t="s">
        <v>183</v>
      </c>
      <c r="Y5760" s="28">
        <v>1.762</v>
      </c>
      <c r="Z5760" t="s">
        <v>5463</v>
      </c>
      <c r="AA5760" s="29">
        <f>IF(database_public_cloud_VMs[[#This Row],[Currency]]="USD",(database_public_cloud_VMs[[#This Row],[Rate]]*param_exchange_rate)/(1+param_discount_aws),database_public_cloud_VMs[[#This Row],[Rate]])</f>
        <v>1.762</v>
      </c>
    </row>
    <row r="5761" spans="1:27" x14ac:dyDescent="0.45">
      <c r="A5761" s="24" t="s">
        <v>6393</v>
      </c>
      <c r="B5761" t="s">
        <v>55</v>
      </c>
      <c r="C5761" s="25" t="s">
        <v>5454</v>
      </c>
      <c r="D5761" t="s">
        <v>170</v>
      </c>
      <c r="E5761" t="s">
        <v>6320</v>
      </c>
      <c r="F5761" t="s">
        <v>6338</v>
      </c>
      <c r="G5761" s="26">
        <v>16</v>
      </c>
      <c r="H5761" s="26">
        <v>112</v>
      </c>
      <c r="I5761" s="26">
        <v>800</v>
      </c>
      <c r="J5761" s="27" t="s">
        <v>310</v>
      </c>
      <c r="K5761" s="27" t="s">
        <v>6322</v>
      </c>
      <c r="L5761" s="27" t="s">
        <v>6153</v>
      </c>
      <c r="M5761" t="s">
        <v>31</v>
      </c>
      <c r="N5761" t="s">
        <v>177</v>
      </c>
      <c r="O5761" t="s">
        <v>178</v>
      </c>
      <c r="P5761" t="s">
        <v>5459</v>
      </c>
      <c r="Q5761" t="s">
        <v>315</v>
      </c>
      <c r="R5761" t="str">
        <f>IF(database_public_cloud_VMs[[#This Row],[Azure Environment]]="Enterprise Agreement","Licence Included","Bring Your Own Licence")</f>
        <v>Bring Your Own Licence</v>
      </c>
      <c r="S5761" t="s">
        <v>5599</v>
      </c>
      <c r="T5761" t="s">
        <v>5461</v>
      </c>
      <c r="U5761" t="s">
        <v>5465</v>
      </c>
      <c r="V5761" t="s">
        <v>6323</v>
      </c>
      <c r="W5761" t="s">
        <v>182</v>
      </c>
      <c r="X5761" t="s">
        <v>183</v>
      </c>
      <c r="Y5761" s="28" t="s">
        <v>5467</v>
      </c>
      <c r="Z5761" t="s">
        <v>5463</v>
      </c>
      <c r="AA576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762" spans="1:27" x14ac:dyDescent="0.45">
      <c r="A5762" s="24" t="s">
        <v>6394</v>
      </c>
      <c r="B5762" t="s">
        <v>55</v>
      </c>
      <c r="C5762" s="25" t="s">
        <v>5454</v>
      </c>
      <c r="D5762" t="s">
        <v>170</v>
      </c>
      <c r="E5762" t="s">
        <v>6320</v>
      </c>
      <c r="F5762" t="s">
        <v>6338</v>
      </c>
      <c r="G5762" s="26">
        <v>16</v>
      </c>
      <c r="H5762" s="26">
        <v>112</v>
      </c>
      <c r="I5762" s="26">
        <v>800</v>
      </c>
      <c r="J5762" s="27" t="s">
        <v>310</v>
      </c>
      <c r="K5762" s="27" t="s">
        <v>6322</v>
      </c>
      <c r="L5762" s="27" t="s">
        <v>6153</v>
      </c>
      <c r="M5762" t="s">
        <v>31</v>
      </c>
      <c r="N5762" t="s">
        <v>177</v>
      </c>
      <c r="O5762" t="s">
        <v>185</v>
      </c>
      <c r="P5762" t="s">
        <v>5459</v>
      </c>
      <c r="Q5762" t="s">
        <v>315</v>
      </c>
      <c r="R5762" t="str">
        <f>IF(database_public_cloud_VMs[[#This Row],[Azure Environment]]="Enterprise Agreement","Licence Included","Bring Your Own Licence")</f>
        <v>Bring Your Own Licence</v>
      </c>
      <c r="S5762" t="s">
        <v>5599</v>
      </c>
      <c r="T5762" t="s">
        <v>5461</v>
      </c>
      <c r="U5762" t="s">
        <v>5465</v>
      </c>
      <c r="V5762" t="s">
        <v>6323</v>
      </c>
      <c r="W5762" t="s">
        <v>182</v>
      </c>
      <c r="X5762" t="s">
        <v>183</v>
      </c>
      <c r="Y5762" s="28" t="s">
        <v>5467</v>
      </c>
      <c r="Z5762" t="s">
        <v>5463</v>
      </c>
      <c r="AA576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763" spans="1:27" x14ac:dyDescent="0.45">
      <c r="A5763" s="24" t="s">
        <v>6395</v>
      </c>
      <c r="B5763" t="s">
        <v>55</v>
      </c>
      <c r="C5763" s="25" t="s">
        <v>5454</v>
      </c>
      <c r="D5763" t="s">
        <v>170</v>
      </c>
      <c r="E5763" t="s">
        <v>6320</v>
      </c>
      <c r="F5763" t="s">
        <v>6343</v>
      </c>
      <c r="G5763" s="26">
        <v>2</v>
      </c>
      <c r="H5763" s="26">
        <v>7</v>
      </c>
      <c r="I5763" s="26">
        <v>100</v>
      </c>
      <c r="J5763" s="27" t="s">
        <v>310</v>
      </c>
      <c r="K5763" s="27" t="s">
        <v>5779</v>
      </c>
      <c r="L5763" s="27" t="s">
        <v>6163</v>
      </c>
      <c r="M5763" t="s">
        <v>31</v>
      </c>
      <c r="N5763" t="s">
        <v>188</v>
      </c>
      <c r="O5763" t="s">
        <v>188</v>
      </c>
      <c r="P5763" t="s">
        <v>5459</v>
      </c>
      <c r="Q5763" t="s">
        <v>315</v>
      </c>
      <c r="R5763" t="str">
        <f>IF(database_public_cloud_VMs[[#This Row],[Azure Environment]]="Enterprise Agreement","Licence Included","Bring Your Own Licence")</f>
        <v>Licence Included</v>
      </c>
      <c r="S5763" t="s">
        <v>5460</v>
      </c>
      <c r="T5763" t="s">
        <v>5461</v>
      </c>
      <c r="U5763" t="s">
        <v>5462</v>
      </c>
      <c r="V5763" t="s">
        <v>6323</v>
      </c>
      <c r="W5763" t="s">
        <v>182</v>
      </c>
      <c r="X5763" t="s">
        <v>183</v>
      </c>
      <c r="Y5763" s="28">
        <v>0.38600000000000001</v>
      </c>
      <c r="Z5763" t="s">
        <v>5463</v>
      </c>
      <c r="AA5763" s="29">
        <f>IF(database_public_cloud_VMs[[#This Row],[Currency]]="USD",(database_public_cloud_VMs[[#This Row],[Rate]]*param_exchange_rate)/(1+param_discount_aws),database_public_cloud_VMs[[#This Row],[Rate]])</f>
        <v>0.38600000000000001</v>
      </c>
    </row>
    <row r="5764" spans="1:27" x14ac:dyDescent="0.45">
      <c r="A5764" s="24" t="s">
        <v>6396</v>
      </c>
      <c r="B5764" t="s">
        <v>55</v>
      </c>
      <c r="C5764" s="25" t="s">
        <v>5454</v>
      </c>
      <c r="D5764" t="s">
        <v>170</v>
      </c>
      <c r="E5764" t="s">
        <v>6320</v>
      </c>
      <c r="F5764" t="s">
        <v>6343</v>
      </c>
      <c r="G5764" s="26">
        <v>2</v>
      </c>
      <c r="H5764" s="26">
        <v>7</v>
      </c>
      <c r="I5764" s="26">
        <v>100</v>
      </c>
      <c r="J5764" s="27" t="s">
        <v>310</v>
      </c>
      <c r="K5764" s="27" t="s">
        <v>5779</v>
      </c>
      <c r="L5764" s="27" t="s">
        <v>6163</v>
      </c>
      <c r="M5764" t="s">
        <v>31</v>
      </c>
      <c r="N5764" t="s">
        <v>188</v>
      </c>
      <c r="O5764" t="s">
        <v>188</v>
      </c>
      <c r="P5764" t="s">
        <v>5459</v>
      </c>
      <c r="Q5764" t="s">
        <v>315</v>
      </c>
      <c r="R5764" t="str">
        <f>IF(database_public_cloud_VMs[[#This Row],[Azure Environment]]="Enterprise Agreement","Licence Included","Bring Your Own Licence")</f>
        <v>Licence Included</v>
      </c>
      <c r="S5764" t="s">
        <v>5460</v>
      </c>
      <c r="T5764" t="s">
        <v>5461</v>
      </c>
      <c r="U5764" t="s">
        <v>5465</v>
      </c>
      <c r="V5764" t="s">
        <v>6323</v>
      </c>
      <c r="W5764" t="s">
        <v>182</v>
      </c>
      <c r="X5764" t="s">
        <v>183</v>
      </c>
      <c r="Y5764" s="28">
        <v>0.311</v>
      </c>
      <c r="Z5764" t="s">
        <v>5463</v>
      </c>
      <c r="AA5764" s="29">
        <f>IF(database_public_cloud_VMs[[#This Row],[Currency]]="USD",(database_public_cloud_VMs[[#This Row],[Rate]]*param_exchange_rate)/(1+param_discount_aws),database_public_cloud_VMs[[#This Row],[Rate]])</f>
        <v>0.311</v>
      </c>
    </row>
    <row r="5765" spans="1:27" x14ac:dyDescent="0.45">
      <c r="A5765" s="24" t="s">
        <v>6397</v>
      </c>
      <c r="B5765" t="s">
        <v>55</v>
      </c>
      <c r="C5765" s="25" t="s">
        <v>5454</v>
      </c>
      <c r="D5765" t="s">
        <v>170</v>
      </c>
      <c r="E5765" t="s">
        <v>6320</v>
      </c>
      <c r="F5765" t="s">
        <v>6343</v>
      </c>
      <c r="G5765" s="26">
        <v>2</v>
      </c>
      <c r="H5765" s="26">
        <v>7</v>
      </c>
      <c r="I5765" s="26">
        <v>100</v>
      </c>
      <c r="J5765" s="27" t="s">
        <v>310</v>
      </c>
      <c r="K5765" s="27" t="s">
        <v>5779</v>
      </c>
      <c r="L5765" s="27" t="s">
        <v>6163</v>
      </c>
      <c r="M5765" t="s">
        <v>31</v>
      </c>
      <c r="N5765" t="s">
        <v>177</v>
      </c>
      <c r="O5765" t="s">
        <v>178</v>
      </c>
      <c r="P5765" t="s">
        <v>5459</v>
      </c>
      <c r="Q5765" t="s">
        <v>315</v>
      </c>
      <c r="R5765" t="str">
        <f>IF(database_public_cloud_VMs[[#This Row],[Azure Environment]]="Enterprise Agreement","Licence Included","Bring Your Own Licence")</f>
        <v>Licence Included</v>
      </c>
      <c r="S5765" t="s">
        <v>5460</v>
      </c>
      <c r="T5765" t="s">
        <v>5461</v>
      </c>
      <c r="U5765" t="s">
        <v>5465</v>
      </c>
      <c r="V5765" t="s">
        <v>6323</v>
      </c>
      <c r="W5765" t="s">
        <v>182</v>
      </c>
      <c r="X5765" t="s">
        <v>183</v>
      </c>
      <c r="Y5765" s="28" t="s">
        <v>5467</v>
      </c>
      <c r="Z5765" t="s">
        <v>5463</v>
      </c>
      <c r="AA576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766" spans="1:27" x14ac:dyDescent="0.45">
      <c r="A5766" s="24" t="s">
        <v>6398</v>
      </c>
      <c r="B5766" t="s">
        <v>55</v>
      </c>
      <c r="C5766" s="25" t="s">
        <v>5454</v>
      </c>
      <c r="D5766" t="s">
        <v>170</v>
      </c>
      <c r="E5766" t="s">
        <v>6320</v>
      </c>
      <c r="F5766" t="s">
        <v>6343</v>
      </c>
      <c r="G5766" s="26">
        <v>2</v>
      </c>
      <c r="H5766" s="26">
        <v>7</v>
      </c>
      <c r="I5766" s="26">
        <v>100</v>
      </c>
      <c r="J5766" s="27" t="s">
        <v>310</v>
      </c>
      <c r="K5766" s="27" t="s">
        <v>5779</v>
      </c>
      <c r="L5766" s="27" t="s">
        <v>6163</v>
      </c>
      <c r="M5766" t="s">
        <v>31</v>
      </c>
      <c r="N5766" t="s">
        <v>177</v>
      </c>
      <c r="O5766" t="s">
        <v>185</v>
      </c>
      <c r="P5766" t="s">
        <v>5459</v>
      </c>
      <c r="Q5766" t="s">
        <v>315</v>
      </c>
      <c r="R5766" t="str">
        <f>IF(database_public_cloud_VMs[[#This Row],[Azure Environment]]="Enterprise Agreement","Licence Included","Bring Your Own Licence")</f>
        <v>Licence Included</v>
      </c>
      <c r="S5766" t="s">
        <v>5460</v>
      </c>
      <c r="T5766" t="s">
        <v>5461</v>
      </c>
      <c r="U5766" t="s">
        <v>5465</v>
      </c>
      <c r="V5766" t="s">
        <v>6323</v>
      </c>
      <c r="W5766" t="s">
        <v>182</v>
      </c>
      <c r="X5766" t="s">
        <v>183</v>
      </c>
      <c r="Y5766" s="28" t="s">
        <v>5467</v>
      </c>
      <c r="Z5766" t="s">
        <v>5463</v>
      </c>
      <c r="AA576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767" spans="1:27" x14ac:dyDescent="0.45">
      <c r="A5767" s="24" t="s">
        <v>6399</v>
      </c>
      <c r="B5767" t="s">
        <v>55</v>
      </c>
      <c r="C5767" s="25" t="s">
        <v>5454</v>
      </c>
      <c r="D5767" t="s">
        <v>170</v>
      </c>
      <c r="E5767" t="s">
        <v>6320</v>
      </c>
      <c r="F5767" t="s">
        <v>6343</v>
      </c>
      <c r="G5767" s="26">
        <v>2</v>
      </c>
      <c r="H5767" s="26">
        <v>7</v>
      </c>
      <c r="I5767" s="26">
        <v>100</v>
      </c>
      <c r="J5767" s="27" t="s">
        <v>310</v>
      </c>
      <c r="K5767" s="27" t="s">
        <v>5779</v>
      </c>
      <c r="L5767" s="27" t="s">
        <v>6163</v>
      </c>
      <c r="M5767" t="s">
        <v>31</v>
      </c>
      <c r="N5767" t="s">
        <v>188</v>
      </c>
      <c r="O5767" t="s">
        <v>188</v>
      </c>
      <c r="P5767" t="s">
        <v>5459</v>
      </c>
      <c r="Q5767" t="s">
        <v>315</v>
      </c>
      <c r="R5767" t="str">
        <f>IF(database_public_cloud_VMs[[#This Row],[Azure Environment]]="Enterprise Agreement","Licence Included","Bring Your Own Licence")</f>
        <v>Bring Your Own Licence</v>
      </c>
      <c r="S5767" t="s">
        <v>5599</v>
      </c>
      <c r="T5767" t="s">
        <v>5461</v>
      </c>
      <c r="U5767" t="s">
        <v>5462</v>
      </c>
      <c r="V5767" t="s">
        <v>6323</v>
      </c>
      <c r="W5767" t="s">
        <v>182</v>
      </c>
      <c r="X5767" t="s">
        <v>183</v>
      </c>
      <c r="Y5767" s="28" t="s">
        <v>5600</v>
      </c>
      <c r="Z5767" t="s">
        <v>5463</v>
      </c>
      <c r="AA576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768" spans="1:27" x14ac:dyDescent="0.45">
      <c r="A5768" s="24" t="s">
        <v>6400</v>
      </c>
      <c r="B5768" t="s">
        <v>55</v>
      </c>
      <c r="C5768" s="25" t="s">
        <v>5454</v>
      </c>
      <c r="D5768" t="s">
        <v>170</v>
      </c>
      <c r="E5768" t="s">
        <v>6320</v>
      </c>
      <c r="F5768" t="s">
        <v>6343</v>
      </c>
      <c r="G5768" s="26">
        <v>2</v>
      </c>
      <c r="H5768" s="26">
        <v>7</v>
      </c>
      <c r="I5768" s="26">
        <v>100</v>
      </c>
      <c r="J5768" s="27" t="s">
        <v>310</v>
      </c>
      <c r="K5768" s="27" t="s">
        <v>5779</v>
      </c>
      <c r="L5768" s="27" t="s">
        <v>6163</v>
      </c>
      <c r="M5768" t="s">
        <v>31</v>
      </c>
      <c r="N5768" t="s">
        <v>188</v>
      </c>
      <c r="O5768" t="s">
        <v>188</v>
      </c>
      <c r="P5768" t="s">
        <v>5459</v>
      </c>
      <c r="Q5768" t="s">
        <v>315</v>
      </c>
      <c r="R5768" t="str">
        <f>IF(database_public_cloud_VMs[[#This Row],[Azure Environment]]="Enterprise Agreement","Licence Included","Bring Your Own Licence")</f>
        <v>Bring Your Own Licence</v>
      </c>
      <c r="S5768" t="s">
        <v>5599</v>
      </c>
      <c r="T5768" t="s">
        <v>5461</v>
      </c>
      <c r="U5768" t="s">
        <v>5465</v>
      </c>
      <c r="V5768" t="s">
        <v>6323</v>
      </c>
      <c r="W5768" t="s">
        <v>182</v>
      </c>
      <c r="X5768" t="s">
        <v>183</v>
      </c>
      <c r="Y5768" s="28">
        <v>0.185</v>
      </c>
      <c r="Z5768" t="s">
        <v>5463</v>
      </c>
      <c r="AA5768" s="29">
        <f>IF(database_public_cloud_VMs[[#This Row],[Currency]]="USD",(database_public_cloud_VMs[[#This Row],[Rate]]*param_exchange_rate)/(1+param_discount_aws),database_public_cloud_VMs[[#This Row],[Rate]])</f>
        <v>0.185</v>
      </c>
    </row>
    <row r="5769" spans="1:27" x14ac:dyDescent="0.45">
      <c r="A5769" s="24" t="s">
        <v>6401</v>
      </c>
      <c r="B5769" t="s">
        <v>55</v>
      </c>
      <c r="C5769" s="25" t="s">
        <v>5454</v>
      </c>
      <c r="D5769" t="s">
        <v>170</v>
      </c>
      <c r="E5769" t="s">
        <v>6320</v>
      </c>
      <c r="F5769" t="s">
        <v>6343</v>
      </c>
      <c r="G5769" s="26">
        <v>2</v>
      </c>
      <c r="H5769" s="26">
        <v>7</v>
      </c>
      <c r="I5769" s="26">
        <v>100</v>
      </c>
      <c r="J5769" s="27" t="s">
        <v>310</v>
      </c>
      <c r="K5769" s="27" t="s">
        <v>5779</v>
      </c>
      <c r="L5769" s="27" t="s">
        <v>6163</v>
      </c>
      <c r="M5769" t="s">
        <v>31</v>
      </c>
      <c r="N5769" t="s">
        <v>177</v>
      </c>
      <c r="O5769" t="s">
        <v>178</v>
      </c>
      <c r="P5769" t="s">
        <v>5459</v>
      </c>
      <c r="Q5769" t="s">
        <v>315</v>
      </c>
      <c r="R5769" t="str">
        <f>IF(database_public_cloud_VMs[[#This Row],[Azure Environment]]="Enterprise Agreement","Licence Included","Bring Your Own Licence")</f>
        <v>Bring Your Own Licence</v>
      </c>
      <c r="S5769" t="s">
        <v>5599</v>
      </c>
      <c r="T5769" t="s">
        <v>5461</v>
      </c>
      <c r="U5769" t="s">
        <v>5465</v>
      </c>
      <c r="V5769" t="s">
        <v>6323</v>
      </c>
      <c r="W5769" t="s">
        <v>182</v>
      </c>
      <c r="X5769" t="s">
        <v>183</v>
      </c>
      <c r="Y5769" s="28" t="s">
        <v>5467</v>
      </c>
      <c r="Z5769" t="s">
        <v>5463</v>
      </c>
      <c r="AA576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770" spans="1:27" x14ac:dyDescent="0.45">
      <c r="A5770" s="24" t="s">
        <v>6402</v>
      </c>
      <c r="B5770" t="s">
        <v>55</v>
      </c>
      <c r="C5770" s="25" t="s">
        <v>5454</v>
      </c>
      <c r="D5770" t="s">
        <v>170</v>
      </c>
      <c r="E5770" t="s">
        <v>6320</v>
      </c>
      <c r="F5770" t="s">
        <v>6343</v>
      </c>
      <c r="G5770" s="26">
        <v>2</v>
      </c>
      <c r="H5770" s="26">
        <v>7</v>
      </c>
      <c r="I5770" s="26">
        <v>100</v>
      </c>
      <c r="J5770" s="27" t="s">
        <v>310</v>
      </c>
      <c r="K5770" s="27" t="s">
        <v>5779</v>
      </c>
      <c r="L5770" s="27" t="s">
        <v>6163</v>
      </c>
      <c r="M5770" t="s">
        <v>31</v>
      </c>
      <c r="N5770" t="s">
        <v>177</v>
      </c>
      <c r="O5770" t="s">
        <v>185</v>
      </c>
      <c r="P5770" t="s">
        <v>5459</v>
      </c>
      <c r="Q5770" t="s">
        <v>315</v>
      </c>
      <c r="R5770" t="str">
        <f>IF(database_public_cloud_VMs[[#This Row],[Azure Environment]]="Enterprise Agreement","Licence Included","Bring Your Own Licence")</f>
        <v>Bring Your Own Licence</v>
      </c>
      <c r="S5770" t="s">
        <v>5599</v>
      </c>
      <c r="T5770" t="s">
        <v>5461</v>
      </c>
      <c r="U5770" t="s">
        <v>5465</v>
      </c>
      <c r="V5770" t="s">
        <v>6323</v>
      </c>
      <c r="W5770" t="s">
        <v>182</v>
      </c>
      <c r="X5770" t="s">
        <v>183</v>
      </c>
      <c r="Y5770" s="28" t="s">
        <v>5467</v>
      </c>
      <c r="Z5770" t="s">
        <v>5463</v>
      </c>
      <c r="AA577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771" spans="1:27" x14ac:dyDescent="0.45">
      <c r="A5771" s="24" t="s">
        <v>6403</v>
      </c>
      <c r="B5771" t="s">
        <v>55</v>
      </c>
      <c r="C5771" s="25" t="s">
        <v>5454</v>
      </c>
      <c r="D5771" t="s">
        <v>170</v>
      </c>
      <c r="E5771" t="s">
        <v>6320</v>
      </c>
      <c r="F5771" t="s">
        <v>6348</v>
      </c>
      <c r="G5771" s="26">
        <v>4</v>
      </c>
      <c r="H5771" s="26">
        <v>14</v>
      </c>
      <c r="I5771" s="26">
        <v>200</v>
      </c>
      <c r="J5771" s="27" t="s">
        <v>310</v>
      </c>
      <c r="K5771" s="27" t="s">
        <v>5779</v>
      </c>
      <c r="L5771" s="27" t="s">
        <v>6173</v>
      </c>
      <c r="M5771" t="s">
        <v>31</v>
      </c>
      <c r="N5771" t="s">
        <v>188</v>
      </c>
      <c r="O5771" t="s">
        <v>188</v>
      </c>
      <c r="P5771" t="s">
        <v>5459</v>
      </c>
      <c r="Q5771" t="s">
        <v>315</v>
      </c>
      <c r="R5771" t="str">
        <f>IF(database_public_cloud_VMs[[#This Row],[Azure Environment]]="Enterprise Agreement","Licence Included","Bring Your Own Licence")</f>
        <v>Licence Included</v>
      </c>
      <c r="S5771" t="s">
        <v>5460</v>
      </c>
      <c r="T5771" t="s">
        <v>5461</v>
      </c>
      <c r="U5771" t="s">
        <v>5462</v>
      </c>
      <c r="V5771" t="s">
        <v>6323</v>
      </c>
      <c r="W5771" t="s">
        <v>182</v>
      </c>
      <c r="X5771" t="s">
        <v>183</v>
      </c>
      <c r="Y5771" s="28">
        <v>0.77210000000000001</v>
      </c>
      <c r="Z5771" t="s">
        <v>5463</v>
      </c>
      <c r="AA5771" s="29">
        <f>IF(database_public_cloud_VMs[[#This Row],[Currency]]="USD",(database_public_cloud_VMs[[#This Row],[Rate]]*param_exchange_rate)/(1+param_discount_aws),database_public_cloud_VMs[[#This Row],[Rate]])</f>
        <v>0.77210000000000001</v>
      </c>
    </row>
    <row r="5772" spans="1:27" x14ac:dyDescent="0.45">
      <c r="A5772" s="24" t="s">
        <v>6404</v>
      </c>
      <c r="B5772" t="s">
        <v>55</v>
      </c>
      <c r="C5772" s="25" t="s">
        <v>5454</v>
      </c>
      <c r="D5772" t="s">
        <v>170</v>
      </c>
      <c r="E5772" t="s">
        <v>6320</v>
      </c>
      <c r="F5772" t="s">
        <v>6348</v>
      </c>
      <c r="G5772" s="26">
        <v>4</v>
      </c>
      <c r="H5772" s="26">
        <v>14</v>
      </c>
      <c r="I5772" s="26">
        <v>200</v>
      </c>
      <c r="J5772" s="27" t="s">
        <v>310</v>
      </c>
      <c r="K5772" s="27" t="s">
        <v>5779</v>
      </c>
      <c r="L5772" s="27" t="s">
        <v>6173</v>
      </c>
      <c r="M5772" t="s">
        <v>31</v>
      </c>
      <c r="N5772" t="s">
        <v>188</v>
      </c>
      <c r="O5772" t="s">
        <v>188</v>
      </c>
      <c r="P5772" t="s">
        <v>5459</v>
      </c>
      <c r="Q5772" t="s">
        <v>315</v>
      </c>
      <c r="R5772" t="str">
        <f>IF(database_public_cloud_VMs[[#This Row],[Azure Environment]]="Enterprise Agreement","Licence Included","Bring Your Own Licence")</f>
        <v>Licence Included</v>
      </c>
      <c r="S5772" t="s">
        <v>5460</v>
      </c>
      <c r="T5772" t="s">
        <v>5461</v>
      </c>
      <c r="U5772" t="s">
        <v>5465</v>
      </c>
      <c r="V5772" t="s">
        <v>6323</v>
      </c>
      <c r="W5772" t="s">
        <v>182</v>
      </c>
      <c r="X5772" t="s">
        <v>183</v>
      </c>
      <c r="Y5772" s="28">
        <v>0.62</v>
      </c>
      <c r="Z5772" t="s">
        <v>5463</v>
      </c>
      <c r="AA5772" s="29">
        <f>IF(database_public_cloud_VMs[[#This Row],[Currency]]="USD",(database_public_cloud_VMs[[#This Row],[Rate]]*param_exchange_rate)/(1+param_discount_aws),database_public_cloud_VMs[[#This Row],[Rate]])</f>
        <v>0.62</v>
      </c>
    </row>
    <row r="5773" spans="1:27" x14ac:dyDescent="0.45">
      <c r="A5773" s="24" t="s">
        <v>6405</v>
      </c>
      <c r="B5773" t="s">
        <v>55</v>
      </c>
      <c r="C5773" s="25" t="s">
        <v>5454</v>
      </c>
      <c r="D5773" t="s">
        <v>170</v>
      </c>
      <c r="E5773" t="s">
        <v>6320</v>
      </c>
      <c r="F5773" t="s">
        <v>6348</v>
      </c>
      <c r="G5773" s="26">
        <v>4</v>
      </c>
      <c r="H5773" s="26">
        <v>14</v>
      </c>
      <c r="I5773" s="26">
        <v>200</v>
      </c>
      <c r="J5773" s="27" t="s">
        <v>310</v>
      </c>
      <c r="K5773" s="27" t="s">
        <v>5779</v>
      </c>
      <c r="L5773" s="27" t="s">
        <v>6173</v>
      </c>
      <c r="M5773" t="s">
        <v>31</v>
      </c>
      <c r="N5773" t="s">
        <v>177</v>
      </c>
      <c r="O5773" t="s">
        <v>178</v>
      </c>
      <c r="P5773" t="s">
        <v>5459</v>
      </c>
      <c r="Q5773" t="s">
        <v>315</v>
      </c>
      <c r="R5773" t="str">
        <f>IF(database_public_cloud_VMs[[#This Row],[Azure Environment]]="Enterprise Agreement","Licence Included","Bring Your Own Licence")</f>
        <v>Licence Included</v>
      </c>
      <c r="S5773" t="s">
        <v>5460</v>
      </c>
      <c r="T5773" t="s">
        <v>5461</v>
      </c>
      <c r="U5773" t="s">
        <v>5465</v>
      </c>
      <c r="V5773" t="s">
        <v>6323</v>
      </c>
      <c r="W5773" t="s">
        <v>182</v>
      </c>
      <c r="X5773" t="s">
        <v>183</v>
      </c>
      <c r="Y5773" s="28" t="s">
        <v>5467</v>
      </c>
      <c r="Z5773" t="s">
        <v>5463</v>
      </c>
      <c r="AA577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774" spans="1:27" x14ac:dyDescent="0.45">
      <c r="A5774" s="24" t="s">
        <v>6406</v>
      </c>
      <c r="B5774" t="s">
        <v>55</v>
      </c>
      <c r="C5774" s="25" t="s">
        <v>5454</v>
      </c>
      <c r="D5774" t="s">
        <v>170</v>
      </c>
      <c r="E5774" t="s">
        <v>6320</v>
      </c>
      <c r="F5774" t="s">
        <v>6348</v>
      </c>
      <c r="G5774" s="26">
        <v>4</v>
      </c>
      <c r="H5774" s="26">
        <v>14</v>
      </c>
      <c r="I5774" s="26">
        <v>200</v>
      </c>
      <c r="J5774" s="27" t="s">
        <v>310</v>
      </c>
      <c r="K5774" s="27" t="s">
        <v>5779</v>
      </c>
      <c r="L5774" s="27" t="s">
        <v>6173</v>
      </c>
      <c r="M5774" t="s">
        <v>31</v>
      </c>
      <c r="N5774" t="s">
        <v>177</v>
      </c>
      <c r="O5774" t="s">
        <v>185</v>
      </c>
      <c r="P5774" t="s">
        <v>5459</v>
      </c>
      <c r="Q5774" t="s">
        <v>315</v>
      </c>
      <c r="R5774" t="str">
        <f>IF(database_public_cloud_VMs[[#This Row],[Azure Environment]]="Enterprise Agreement","Licence Included","Bring Your Own Licence")</f>
        <v>Licence Included</v>
      </c>
      <c r="S5774" t="s">
        <v>5460</v>
      </c>
      <c r="T5774" t="s">
        <v>5461</v>
      </c>
      <c r="U5774" t="s">
        <v>5465</v>
      </c>
      <c r="V5774" t="s">
        <v>6323</v>
      </c>
      <c r="W5774" t="s">
        <v>182</v>
      </c>
      <c r="X5774" t="s">
        <v>183</v>
      </c>
      <c r="Y5774" s="28" t="s">
        <v>5467</v>
      </c>
      <c r="Z5774" t="s">
        <v>5463</v>
      </c>
      <c r="AA577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775" spans="1:27" x14ac:dyDescent="0.45">
      <c r="A5775" s="24" t="s">
        <v>6407</v>
      </c>
      <c r="B5775" t="s">
        <v>55</v>
      </c>
      <c r="C5775" s="25" t="s">
        <v>5454</v>
      </c>
      <c r="D5775" t="s">
        <v>170</v>
      </c>
      <c r="E5775" t="s">
        <v>6320</v>
      </c>
      <c r="F5775" t="s">
        <v>6348</v>
      </c>
      <c r="G5775" s="26">
        <v>4</v>
      </c>
      <c r="H5775" s="26">
        <v>14</v>
      </c>
      <c r="I5775" s="26">
        <v>200</v>
      </c>
      <c r="J5775" s="27" t="s">
        <v>310</v>
      </c>
      <c r="K5775" s="27" t="s">
        <v>5779</v>
      </c>
      <c r="L5775" s="27" t="s">
        <v>6173</v>
      </c>
      <c r="M5775" t="s">
        <v>31</v>
      </c>
      <c r="N5775" t="s">
        <v>188</v>
      </c>
      <c r="O5775" t="s">
        <v>188</v>
      </c>
      <c r="P5775" t="s">
        <v>5459</v>
      </c>
      <c r="Q5775" t="s">
        <v>315</v>
      </c>
      <c r="R5775" t="str">
        <f>IF(database_public_cloud_VMs[[#This Row],[Azure Environment]]="Enterprise Agreement","Licence Included","Bring Your Own Licence")</f>
        <v>Bring Your Own Licence</v>
      </c>
      <c r="S5775" t="s">
        <v>5599</v>
      </c>
      <c r="T5775" t="s">
        <v>5461</v>
      </c>
      <c r="U5775" t="s">
        <v>5462</v>
      </c>
      <c r="V5775" t="s">
        <v>6323</v>
      </c>
      <c r="W5775" t="s">
        <v>182</v>
      </c>
      <c r="X5775" t="s">
        <v>183</v>
      </c>
      <c r="Y5775" s="28" t="s">
        <v>5600</v>
      </c>
      <c r="Z5775" t="s">
        <v>5463</v>
      </c>
      <c r="AA577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776" spans="1:27" x14ac:dyDescent="0.45">
      <c r="A5776" s="24" t="s">
        <v>6408</v>
      </c>
      <c r="B5776" t="s">
        <v>55</v>
      </c>
      <c r="C5776" s="25" t="s">
        <v>5454</v>
      </c>
      <c r="D5776" t="s">
        <v>170</v>
      </c>
      <c r="E5776" t="s">
        <v>6320</v>
      </c>
      <c r="F5776" t="s">
        <v>6348</v>
      </c>
      <c r="G5776" s="26">
        <v>4</v>
      </c>
      <c r="H5776" s="26">
        <v>14</v>
      </c>
      <c r="I5776" s="26">
        <v>200</v>
      </c>
      <c r="J5776" s="27" t="s">
        <v>310</v>
      </c>
      <c r="K5776" s="27" t="s">
        <v>5779</v>
      </c>
      <c r="L5776" s="27" t="s">
        <v>6173</v>
      </c>
      <c r="M5776" t="s">
        <v>31</v>
      </c>
      <c r="N5776" t="s">
        <v>188</v>
      </c>
      <c r="O5776" t="s">
        <v>188</v>
      </c>
      <c r="P5776" t="s">
        <v>5459</v>
      </c>
      <c r="Q5776" t="s">
        <v>315</v>
      </c>
      <c r="R5776" t="str">
        <f>IF(database_public_cloud_VMs[[#This Row],[Azure Environment]]="Enterprise Agreement","Licence Included","Bring Your Own Licence")</f>
        <v>Bring Your Own Licence</v>
      </c>
      <c r="S5776" t="s">
        <v>5599</v>
      </c>
      <c r="T5776" t="s">
        <v>5461</v>
      </c>
      <c r="U5776" t="s">
        <v>5465</v>
      </c>
      <c r="V5776" t="s">
        <v>6323</v>
      </c>
      <c r="W5776" t="s">
        <v>182</v>
      </c>
      <c r="X5776" t="s">
        <v>183</v>
      </c>
      <c r="Y5776" s="28">
        <v>0.371</v>
      </c>
      <c r="Z5776" t="s">
        <v>5463</v>
      </c>
      <c r="AA5776" s="29">
        <f>IF(database_public_cloud_VMs[[#This Row],[Currency]]="USD",(database_public_cloud_VMs[[#This Row],[Rate]]*param_exchange_rate)/(1+param_discount_aws),database_public_cloud_VMs[[#This Row],[Rate]])</f>
        <v>0.371</v>
      </c>
    </row>
    <row r="5777" spans="1:27" x14ac:dyDescent="0.45">
      <c r="A5777" s="24" t="s">
        <v>6409</v>
      </c>
      <c r="B5777" t="s">
        <v>55</v>
      </c>
      <c r="C5777" s="25" t="s">
        <v>5454</v>
      </c>
      <c r="D5777" t="s">
        <v>170</v>
      </c>
      <c r="E5777" t="s">
        <v>6320</v>
      </c>
      <c r="F5777" t="s">
        <v>6348</v>
      </c>
      <c r="G5777" s="26">
        <v>4</v>
      </c>
      <c r="H5777" s="26">
        <v>14</v>
      </c>
      <c r="I5777" s="26">
        <v>200</v>
      </c>
      <c r="J5777" s="27" t="s">
        <v>310</v>
      </c>
      <c r="K5777" s="27" t="s">
        <v>5779</v>
      </c>
      <c r="L5777" s="27" t="s">
        <v>6173</v>
      </c>
      <c r="M5777" t="s">
        <v>31</v>
      </c>
      <c r="N5777" t="s">
        <v>177</v>
      </c>
      <c r="O5777" t="s">
        <v>178</v>
      </c>
      <c r="P5777" t="s">
        <v>5459</v>
      </c>
      <c r="Q5777" t="s">
        <v>315</v>
      </c>
      <c r="R5777" t="str">
        <f>IF(database_public_cloud_VMs[[#This Row],[Azure Environment]]="Enterprise Agreement","Licence Included","Bring Your Own Licence")</f>
        <v>Bring Your Own Licence</v>
      </c>
      <c r="S5777" t="s">
        <v>5599</v>
      </c>
      <c r="T5777" t="s">
        <v>5461</v>
      </c>
      <c r="U5777" t="s">
        <v>5465</v>
      </c>
      <c r="V5777" t="s">
        <v>6323</v>
      </c>
      <c r="W5777" t="s">
        <v>182</v>
      </c>
      <c r="X5777" t="s">
        <v>183</v>
      </c>
      <c r="Y5777" s="28" t="s">
        <v>5467</v>
      </c>
      <c r="Z5777" t="s">
        <v>5463</v>
      </c>
      <c r="AA577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778" spans="1:27" x14ac:dyDescent="0.45">
      <c r="A5778" s="24" t="s">
        <v>6410</v>
      </c>
      <c r="B5778" t="s">
        <v>55</v>
      </c>
      <c r="C5778" s="25" t="s">
        <v>5454</v>
      </c>
      <c r="D5778" t="s">
        <v>170</v>
      </c>
      <c r="E5778" t="s">
        <v>6320</v>
      </c>
      <c r="F5778" t="s">
        <v>6348</v>
      </c>
      <c r="G5778" s="26">
        <v>4</v>
      </c>
      <c r="H5778" s="26">
        <v>14</v>
      </c>
      <c r="I5778" s="26">
        <v>200</v>
      </c>
      <c r="J5778" s="27" t="s">
        <v>310</v>
      </c>
      <c r="K5778" s="27" t="s">
        <v>5779</v>
      </c>
      <c r="L5778" s="27" t="s">
        <v>6173</v>
      </c>
      <c r="M5778" t="s">
        <v>31</v>
      </c>
      <c r="N5778" t="s">
        <v>177</v>
      </c>
      <c r="O5778" t="s">
        <v>185</v>
      </c>
      <c r="P5778" t="s">
        <v>5459</v>
      </c>
      <c r="Q5778" t="s">
        <v>315</v>
      </c>
      <c r="R5778" t="str">
        <f>IF(database_public_cloud_VMs[[#This Row],[Azure Environment]]="Enterprise Agreement","Licence Included","Bring Your Own Licence")</f>
        <v>Bring Your Own Licence</v>
      </c>
      <c r="S5778" t="s">
        <v>5599</v>
      </c>
      <c r="T5778" t="s">
        <v>5461</v>
      </c>
      <c r="U5778" t="s">
        <v>5465</v>
      </c>
      <c r="V5778" t="s">
        <v>6323</v>
      </c>
      <c r="W5778" t="s">
        <v>182</v>
      </c>
      <c r="X5778" t="s">
        <v>183</v>
      </c>
      <c r="Y5778" s="28" t="s">
        <v>5467</v>
      </c>
      <c r="Z5778" t="s">
        <v>5463</v>
      </c>
      <c r="AA577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779" spans="1:27" x14ac:dyDescent="0.45">
      <c r="A5779" s="24" t="s">
        <v>6411</v>
      </c>
      <c r="B5779" t="s">
        <v>55</v>
      </c>
      <c r="C5779" s="25" t="s">
        <v>5454</v>
      </c>
      <c r="D5779" t="s">
        <v>170</v>
      </c>
      <c r="E5779" t="s">
        <v>6320</v>
      </c>
      <c r="F5779" t="s">
        <v>6353</v>
      </c>
      <c r="G5779" s="26">
        <v>8</v>
      </c>
      <c r="H5779" s="26">
        <v>28</v>
      </c>
      <c r="I5779" s="26">
        <v>400</v>
      </c>
      <c r="J5779" s="27" t="s">
        <v>310</v>
      </c>
      <c r="K5779" s="27" t="s">
        <v>5779</v>
      </c>
      <c r="L5779" s="27" t="s">
        <v>6183</v>
      </c>
      <c r="M5779" t="s">
        <v>31</v>
      </c>
      <c r="N5779" t="s">
        <v>188</v>
      </c>
      <c r="O5779" t="s">
        <v>188</v>
      </c>
      <c r="P5779" t="s">
        <v>5459</v>
      </c>
      <c r="Q5779" t="s">
        <v>315</v>
      </c>
      <c r="R5779" t="str">
        <f>IF(database_public_cloud_VMs[[#This Row],[Azure Environment]]="Enterprise Agreement","Licence Included","Bring Your Own Licence")</f>
        <v>Licence Included</v>
      </c>
      <c r="S5779" t="s">
        <v>5460</v>
      </c>
      <c r="T5779" t="s">
        <v>5461</v>
      </c>
      <c r="U5779" t="s">
        <v>5462</v>
      </c>
      <c r="V5779" t="s">
        <v>6323</v>
      </c>
      <c r="W5779" t="s">
        <v>182</v>
      </c>
      <c r="X5779" t="s">
        <v>183</v>
      </c>
      <c r="Y5779" s="28">
        <v>1.5427999999999999</v>
      </c>
      <c r="Z5779" t="s">
        <v>5463</v>
      </c>
      <c r="AA5779" s="29">
        <f>IF(database_public_cloud_VMs[[#This Row],[Currency]]="USD",(database_public_cloud_VMs[[#This Row],[Rate]]*param_exchange_rate)/(1+param_discount_aws),database_public_cloud_VMs[[#This Row],[Rate]])</f>
        <v>1.5427999999999999</v>
      </c>
    </row>
    <row r="5780" spans="1:27" x14ac:dyDescent="0.45">
      <c r="A5780" s="24" t="s">
        <v>6412</v>
      </c>
      <c r="B5780" t="s">
        <v>55</v>
      </c>
      <c r="C5780" s="25" t="s">
        <v>5454</v>
      </c>
      <c r="D5780" t="s">
        <v>170</v>
      </c>
      <c r="E5780" t="s">
        <v>6320</v>
      </c>
      <c r="F5780" t="s">
        <v>6353</v>
      </c>
      <c r="G5780" s="26">
        <v>8</v>
      </c>
      <c r="H5780" s="26">
        <v>28</v>
      </c>
      <c r="I5780" s="26">
        <v>400</v>
      </c>
      <c r="J5780" s="27" t="s">
        <v>310</v>
      </c>
      <c r="K5780" s="27" t="s">
        <v>5779</v>
      </c>
      <c r="L5780" s="27" t="s">
        <v>6183</v>
      </c>
      <c r="M5780" t="s">
        <v>31</v>
      </c>
      <c r="N5780" t="s">
        <v>188</v>
      </c>
      <c r="O5780" t="s">
        <v>188</v>
      </c>
      <c r="P5780" t="s">
        <v>5459</v>
      </c>
      <c r="Q5780" t="s">
        <v>315</v>
      </c>
      <c r="R5780" t="str">
        <f>IF(database_public_cloud_VMs[[#This Row],[Azure Environment]]="Enterprise Agreement","Licence Included","Bring Your Own Licence")</f>
        <v>Licence Included</v>
      </c>
      <c r="S5780" t="s">
        <v>5460</v>
      </c>
      <c r="T5780" t="s">
        <v>5461</v>
      </c>
      <c r="U5780" t="s">
        <v>5465</v>
      </c>
      <c r="V5780" t="s">
        <v>6323</v>
      </c>
      <c r="W5780" t="s">
        <v>182</v>
      </c>
      <c r="X5780" t="s">
        <v>183</v>
      </c>
      <c r="Y5780" s="28">
        <v>1.24</v>
      </c>
      <c r="Z5780" t="s">
        <v>5463</v>
      </c>
      <c r="AA5780" s="29">
        <f>IF(database_public_cloud_VMs[[#This Row],[Currency]]="USD",(database_public_cloud_VMs[[#This Row],[Rate]]*param_exchange_rate)/(1+param_discount_aws),database_public_cloud_VMs[[#This Row],[Rate]])</f>
        <v>1.24</v>
      </c>
    </row>
    <row r="5781" spans="1:27" x14ac:dyDescent="0.45">
      <c r="A5781" s="24" t="s">
        <v>6413</v>
      </c>
      <c r="B5781" t="s">
        <v>55</v>
      </c>
      <c r="C5781" s="25" t="s">
        <v>5454</v>
      </c>
      <c r="D5781" t="s">
        <v>170</v>
      </c>
      <c r="E5781" t="s">
        <v>6320</v>
      </c>
      <c r="F5781" t="s">
        <v>6353</v>
      </c>
      <c r="G5781" s="26">
        <v>8</v>
      </c>
      <c r="H5781" s="26">
        <v>28</v>
      </c>
      <c r="I5781" s="26">
        <v>400</v>
      </c>
      <c r="J5781" s="27" t="s">
        <v>310</v>
      </c>
      <c r="K5781" s="27" t="s">
        <v>5779</v>
      </c>
      <c r="L5781" s="27" t="s">
        <v>6183</v>
      </c>
      <c r="M5781" t="s">
        <v>31</v>
      </c>
      <c r="N5781" t="s">
        <v>177</v>
      </c>
      <c r="O5781" t="s">
        <v>178</v>
      </c>
      <c r="P5781" t="s">
        <v>5459</v>
      </c>
      <c r="Q5781" t="s">
        <v>315</v>
      </c>
      <c r="R5781" t="str">
        <f>IF(database_public_cloud_VMs[[#This Row],[Azure Environment]]="Enterprise Agreement","Licence Included","Bring Your Own Licence")</f>
        <v>Licence Included</v>
      </c>
      <c r="S5781" t="s">
        <v>5460</v>
      </c>
      <c r="T5781" t="s">
        <v>5461</v>
      </c>
      <c r="U5781" t="s">
        <v>5465</v>
      </c>
      <c r="V5781" t="s">
        <v>6323</v>
      </c>
      <c r="W5781" t="s">
        <v>182</v>
      </c>
      <c r="X5781" t="s">
        <v>183</v>
      </c>
      <c r="Y5781" s="28" t="s">
        <v>5467</v>
      </c>
      <c r="Z5781" t="s">
        <v>5463</v>
      </c>
      <c r="AA578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782" spans="1:27" x14ac:dyDescent="0.45">
      <c r="A5782" s="24" t="s">
        <v>6414</v>
      </c>
      <c r="B5782" t="s">
        <v>55</v>
      </c>
      <c r="C5782" s="25" t="s">
        <v>5454</v>
      </c>
      <c r="D5782" t="s">
        <v>170</v>
      </c>
      <c r="E5782" t="s">
        <v>6320</v>
      </c>
      <c r="F5782" t="s">
        <v>6353</v>
      </c>
      <c r="G5782" s="26">
        <v>8</v>
      </c>
      <c r="H5782" s="26">
        <v>28</v>
      </c>
      <c r="I5782" s="26">
        <v>400</v>
      </c>
      <c r="J5782" s="27" t="s">
        <v>310</v>
      </c>
      <c r="K5782" s="27" t="s">
        <v>5779</v>
      </c>
      <c r="L5782" s="27" t="s">
        <v>6183</v>
      </c>
      <c r="M5782" t="s">
        <v>31</v>
      </c>
      <c r="N5782" t="s">
        <v>177</v>
      </c>
      <c r="O5782" t="s">
        <v>185</v>
      </c>
      <c r="P5782" t="s">
        <v>5459</v>
      </c>
      <c r="Q5782" t="s">
        <v>315</v>
      </c>
      <c r="R5782" t="str">
        <f>IF(database_public_cloud_VMs[[#This Row],[Azure Environment]]="Enterprise Agreement","Licence Included","Bring Your Own Licence")</f>
        <v>Licence Included</v>
      </c>
      <c r="S5782" t="s">
        <v>5460</v>
      </c>
      <c r="T5782" t="s">
        <v>5461</v>
      </c>
      <c r="U5782" t="s">
        <v>5465</v>
      </c>
      <c r="V5782" t="s">
        <v>6323</v>
      </c>
      <c r="W5782" t="s">
        <v>182</v>
      </c>
      <c r="X5782" t="s">
        <v>183</v>
      </c>
      <c r="Y5782" s="28" t="s">
        <v>5467</v>
      </c>
      <c r="Z5782" t="s">
        <v>5463</v>
      </c>
      <c r="AA578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783" spans="1:27" x14ac:dyDescent="0.45">
      <c r="A5783" s="24" t="s">
        <v>6415</v>
      </c>
      <c r="B5783" t="s">
        <v>55</v>
      </c>
      <c r="C5783" s="25" t="s">
        <v>5454</v>
      </c>
      <c r="D5783" t="s">
        <v>170</v>
      </c>
      <c r="E5783" t="s">
        <v>6320</v>
      </c>
      <c r="F5783" t="s">
        <v>6353</v>
      </c>
      <c r="G5783" s="26">
        <v>8</v>
      </c>
      <c r="H5783" s="26">
        <v>28</v>
      </c>
      <c r="I5783" s="26">
        <v>400</v>
      </c>
      <c r="J5783" s="27" t="s">
        <v>310</v>
      </c>
      <c r="K5783" s="27" t="s">
        <v>5779</v>
      </c>
      <c r="L5783" s="27" t="s">
        <v>6183</v>
      </c>
      <c r="M5783" t="s">
        <v>31</v>
      </c>
      <c r="N5783" t="s">
        <v>188</v>
      </c>
      <c r="O5783" t="s">
        <v>188</v>
      </c>
      <c r="P5783" t="s">
        <v>5459</v>
      </c>
      <c r="Q5783" t="s">
        <v>315</v>
      </c>
      <c r="R5783" t="str">
        <f>IF(database_public_cloud_VMs[[#This Row],[Azure Environment]]="Enterprise Agreement","Licence Included","Bring Your Own Licence")</f>
        <v>Bring Your Own Licence</v>
      </c>
      <c r="S5783" t="s">
        <v>5599</v>
      </c>
      <c r="T5783" t="s">
        <v>5461</v>
      </c>
      <c r="U5783" t="s">
        <v>5462</v>
      </c>
      <c r="V5783" t="s">
        <v>6323</v>
      </c>
      <c r="W5783" t="s">
        <v>182</v>
      </c>
      <c r="X5783" t="s">
        <v>183</v>
      </c>
      <c r="Y5783" s="28" t="s">
        <v>5600</v>
      </c>
      <c r="Z5783" t="s">
        <v>5463</v>
      </c>
      <c r="AA578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784" spans="1:27" x14ac:dyDescent="0.45">
      <c r="A5784" s="24" t="s">
        <v>6416</v>
      </c>
      <c r="B5784" t="s">
        <v>55</v>
      </c>
      <c r="C5784" s="25" t="s">
        <v>5454</v>
      </c>
      <c r="D5784" t="s">
        <v>170</v>
      </c>
      <c r="E5784" t="s">
        <v>6320</v>
      </c>
      <c r="F5784" t="s">
        <v>6353</v>
      </c>
      <c r="G5784" s="26">
        <v>8</v>
      </c>
      <c r="H5784" s="26">
        <v>28</v>
      </c>
      <c r="I5784" s="26">
        <v>400</v>
      </c>
      <c r="J5784" s="27" t="s">
        <v>310</v>
      </c>
      <c r="K5784" s="27" t="s">
        <v>5779</v>
      </c>
      <c r="L5784" s="27" t="s">
        <v>6183</v>
      </c>
      <c r="M5784" t="s">
        <v>31</v>
      </c>
      <c r="N5784" t="s">
        <v>188</v>
      </c>
      <c r="O5784" t="s">
        <v>188</v>
      </c>
      <c r="P5784" t="s">
        <v>5459</v>
      </c>
      <c r="Q5784" t="s">
        <v>315</v>
      </c>
      <c r="R5784" t="str">
        <f>IF(database_public_cloud_VMs[[#This Row],[Azure Environment]]="Enterprise Agreement","Licence Included","Bring Your Own Licence")</f>
        <v>Bring Your Own Licence</v>
      </c>
      <c r="S5784" t="s">
        <v>5599</v>
      </c>
      <c r="T5784" t="s">
        <v>5461</v>
      </c>
      <c r="U5784" t="s">
        <v>5465</v>
      </c>
      <c r="V5784" t="s">
        <v>6323</v>
      </c>
      <c r="W5784" t="s">
        <v>182</v>
      </c>
      <c r="X5784" t="s">
        <v>183</v>
      </c>
      <c r="Y5784" s="28">
        <v>0.74299999999999999</v>
      </c>
      <c r="Z5784" t="s">
        <v>5463</v>
      </c>
      <c r="AA5784" s="29">
        <f>IF(database_public_cloud_VMs[[#This Row],[Currency]]="USD",(database_public_cloud_VMs[[#This Row],[Rate]]*param_exchange_rate)/(1+param_discount_aws),database_public_cloud_VMs[[#This Row],[Rate]])</f>
        <v>0.74299999999999999</v>
      </c>
    </row>
    <row r="5785" spans="1:27" x14ac:dyDescent="0.45">
      <c r="A5785" s="24" t="s">
        <v>6417</v>
      </c>
      <c r="B5785" t="s">
        <v>55</v>
      </c>
      <c r="C5785" s="25" t="s">
        <v>5454</v>
      </c>
      <c r="D5785" t="s">
        <v>170</v>
      </c>
      <c r="E5785" t="s">
        <v>6320</v>
      </c>
      <c r="F5785" t="s">
        <v>6353</v>
      </c>
      <c r="G5785" s="26">
        <v>8</v>
      </c>
      <c r="H5785" s="26">
        <v>28</v>
      </c>
      <c r="I5785" s="26">
        <v>400</v>
      </c>
      <c r="J5785" s="27" t="s">
        <v>310</v>
      </c>
      <c r="K5785" s="27" t="s">
        <v>5779</v>
      </c>
      <c r="L5785" s="27" t="s">
        <v>6183</v>
      </c>
      <c r="M5785" t="s">
        <v>31</v>
      </c>
      <c r="N5785" t="s">
        <v>177</v>
      </c>
      <c r="O5785" t="s">
        <v>178</v>
      </c>
      <c r="P5785" t="s">
        <v>5459</v>
      </c>
      <c r="Q5785" t="s">
        <v>315</v>
      </c>
      <c r="R5785" t="str">
        <f>IF(database_public_cloud_VMs[[#This Row],[Azure Environment]]="Enterprise Agreement","Licence Included","Bring Your Own Licence")</f>
        <v>Bring Your Own Licence</v>
      </c>
      <c r="S5785" t="s">
        <v>5599</v>
      </c>
      <c r="T5785" t="s">
        <v>5461</v>
      </c>
      <c r="U5785" t="s">
        <v>5465</v>
      </c>
      <c r="V5785" t="s">
        <v>6323</v>
      </c>
      <c r="W5785" t="s">
        <v>182</v>
      </c>
      <c r="X5785" t="s">
        <v>183</v>
      </c>
      <c r="Y5785" s="28" t="s">
        <v>5467</v>
      </c>
      <c r="Z5785" t="s">
        <v>5463</v>
      </c>
      <c r="AA578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786" spans="1:27" x14ac:dyDescent="0.45">
      <c r="A5786" s="24" t="s">
        <v>6418</v>
      </c>
      <c r="B5786" t="s">
        <v>55</v>
      </c>
      <c r="C5786" s="25" t="s">
        <v>5454</v>
      </c>
      <c r="D5786" t="s">
        <v>170</v>
      </c>
      <c r="E5786" t="s">
        <v>6320</v>
      </c>
      <c r="F5786" t="s">
        <v>6353</v>
      </c>
      <c r="G5786" s="26">
        <v>8</v>
      </c>
      <c r="H5786" s="26">
        <v>28</v>
      </c>
      <c r="I5786" s="26">
        <v>400</v>
      </c>
      <c r="J5786" s="27" t="s">
        <v>310</v>
      </c>
      <c r="K5786" s="27" t="s">
        <v>5779</v>
      </c>
      <c r="L5786" s="27" t="s">
        <v>6183</v>
      </c>
      <c r="M5786" t="s">
        <v>31</v>
      </c>
      <c r="N5786" t="s">
        <v>177</v>
      </c>
      <c r="O5786" t="s">
        <v>185</v>
      </c>
      <c r="P5786" t="s">
        <v>5459</v>
      </c>
      <c r="Q5786" t="s">
        <v>315</v>
      </c>
      <c r="R5786" t="str">
        <f>IF(database_public_cloud_VMs[[#This Row],[Azure Environment]]="Enterprise Agreement","Licence Included","Bring Your Own Licence")</f>
        <v>Bring Your Own Licence</v>
      </c>
      <c r="S5786" t="s">
        <v>5599</v>
      </c>
      <c r="T5786" t="s">
        <v>5461</v>
      </c>
      <c r="U5786" t="s">
        <v>5465</v>
      </c>
      <c r="V5786" t="s">
        <v>6323</v>
      </c>
      <c r="W5786" t="s">
        <v>182</v>
      </c>
      <c r="X5786" t="s">
        <v>183</v>
      </c>
      <c r="Y5786" s="28" t="s">
        <v>5467</v>
      </c>
      <c r="Z5786" t="s">
        <v>5463</v>
      </c>
      <c r="AA578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787" spans="1:27" x14ac:dyDescent="0.45">
      <c r="A5787" s="24" t="s">
        <v>6419</v>
      </c>
      <c r="B5787" t="s">
        <v>55</v>
      </c>
      <c r="C5787" s="25" t="s">
        <v>5454</v>
      </c>
      <c r="D5787" t="s">
        <v>170</v>
      </c>
      <c r="E5787" t="s">
        <v>6320</v>
      </c>
      <c r="F5787" t="s">
        <v>6358</v>
      </c>
      <c r="G5787" s="26">
        <v>16</v>
      </c>
      <c r="H5787" s="26">
        <v>56</v>
      </c>
      <c r="I5787" s="26">
        <v>800</v>
      </c>
      <c r="J5787" s="27" t="s">
        <v>310</v>
      </c>
      <c r="K5787" s="27" t="s">
        <v>5779</v>
      </c>
      <c r="L5787" s="27" t="s">
        <v>6359</v>
      </c>
      <c r="M5787" t="s">
        <v>31</v>
      </c>
      <c r="N5787" t="s">
        <v>188</v>
      </c>
      <c r="O5787" t="s">
        <v>188</v>
      </c>
      <c r="P5787" t="s">
        <v>5459</v>
      </c>
      <c r="Q5787" t="s">
        <v>315</v>
      </c>
      <c r="R5787" t="str">
        <f>IF(database_public_cloud_VMs[[#This Row],[Azure Environment]]="Enterprise Agreement","Licence Included","Bring Your Own Licence")</f>
        <v>Licence Included</v>
      </c>
      <c r="S5787" t="s">
        <v>5460</v>
      </c>
      <c r="T5787" t="s">
        <v>5461</v>
      </c>
      <c r="U5787" t="s">
        <v>5462</v>
      </c>
      <c r="V5787" t="s">
        <v>6323</v>
      </c>
      <c r="W5787" t="s">
        <v>182</v>
      </c>
      <c r="X5787" t="s">
        <v>183</v>
      </c>
      <c r="Y5787" s="28">
        <v>3.0855999999999999</v>
      </c>
      <c r="Z5787" t="s">
        <v>5463</v>
      </c>
      <c r="AA5787" s="29">
        <f>IF(database_public_cloud_VMs[[#This Row],[Currency]]="USD",(database_public_cloud_VMs[[#This Row],[Rate]]*param_exchange_rate)/(1+param_discount_aws),database_public_cloud_VMs[[#This Row],[Rate]])</f>
        <v>3.0855999999999999</v>
      </c>
    </row>
    <row r="5788" spans="1:27" x14ac:dyDescent="0.45">
      <c r="A5788" s="24" t="s">
        <v>6420</v>
      </c>
      <c r="B5788" t="s">
        <v>55</v>
      </c>
      <c r="C5788" s="25" t="s">
        <v>5454</v>
      </c>
      <c r="D5788" t="s">
        <v>170</v>
      </c>
      <c r="E5788" t="s">
        <v>6320</v>
      </c>
      <c r="F5788" t="s">
        <v>6358</v>
      </c>
      <c r="G5788" s="26">
        <v>16</v>
      </c>
      <c r="H5788" s="26">
        <v>56</v>
      </c>
      <c r="I5788" s="26">
        <v>800</v>
      </c>
      <c r="J5788" s="27" t="s">
        <v>310</v>
      </c>
      <c r="K5788" s="27" t="s">
        <v>5779</v>
      </c>
      <c r="L5788" s="27" t="s">
        <v>6359</v>
      </c>
      <c r="M5788" t="s">
        <v>31</v>
      </c>
      <c r="N5788" t="s">
        <v>188</v>
      </c>
      <c r="O5788" t="s">
        <v>188</v>
      </c>
      <c r="P5788" t="s">
        <v>5459</v>
      </c>
      <c r="Q5788" t="s">
        <v>315</v>
      </c>
      <c r="R5788" t="str">
        <f>IF(database_public_cloud_VMs[[#This Row],[Azure Environment]]="Enterprise Agreement","Licence Included","Bring Your Own Licence")</f>
        <v>Licence Included</v>
      </c>
      <c r="S5788" t="s">
        <v>5460</v>
      </c>
      <c r="T5788" t="s">
        <v>5461</v>
      </c>
      <c r="U5788" t="s">
        <v>5465</v>
      </c>
      <c r="V5788" t="s">
        <v>6323</v>
      </c>
      <c r="W5788" t="s">
        <v>182</v>
      </c>
      <c r="X5788" t="s">
        <v>183</v>
      </c>
      <c r="Y5788" s="28">
        <v>2.4790000000000001</v>
      </c>
      <c r="Z5788" t="s">
        <v>5463</v>
      </c>
      <c r="AA5788" s="29">
        <f>IF(database_public_cloud_VMs[[#This Row],[Currency]]="USD",(database_public_cloud_VMs[[#This Row],[Rate]]*param_exchange_rate)/(1+param_discount_aws),database_public_cloud_VMs[[#This Row],[Rate]])</f>
        <v>2.4790000000000001</v>
      </c>
    </row>
    <row r="5789" spans="1:27" x14ac:dyDescent="0.45">
      <c r="A5789" s="24" t="s">
        <v>6421</v>
      </c>
      <c r="B5789" t="s">
        <v>55</v>
      </c>
      <c r="C5789" s="25" t="s">
        <v>5454</v>
      </c>
      <c r="D5789" t="s">
        <v>170</v>
      </c>
      <c r="E5789" t="s">
        <v>6320</v>
      </c>
      <c r="F5789" t="s">
        <v>6358</v>
      </c>
      <c r="G5789" s="26">
        <v>16</v>
      </c>
      <c r="H5789" s="26">
        <v>56</v>
      </c>
      <c r="I5789" s="26">
        <v>800</v>
      </c>
      <c r="J5789" s="27" t="s">
        <v>310</v>
      </c>
      <c r="K5789" s="27" t="s">
        <v>5779</v>
      </c>
      <c r="L5789" s="27" t="s">
        <v>6359</v>
      </c>
      <c r="M5789" t="s">
        <v>31</v>
      </c>
      <c r="N5789" t="s">
        <v>177</v>
      </c>
      <c r="O5789" t="s">
        <v>178</v>
      </c>
      <c r="P5789" t="s">
        <v>5459</v>
      </c>
      <c r="Q5789" t="s">
        <v>315</v>
      </c>
      <c r="R5789" t="str">
        <f>IF(database_public_cloud_VMs[[#This Row],[Azure Environment]]="Enterprise Agreement","Licence Included","Bring Your Own Licence")</f>
        <v>Licence Included</v>
      </c>
      <c r="S5789" t="s">
        <v>5460</v>
      </c>
      <c r="T5789" t="s">
        <v>5461</v>
      </c>
      <c r="U5789" t="s">
        <v>5465</v>
      </c>
      <c r="V5789" t="s">
        <v>6323</v>
      </c>
      <c r="W5789" t="s">
        <v>182</v>
      </c>
      <c r="X5789" t="s">
        <v>183</v>
      </c>
      <c r="Y5789" s="28" t="s">
        <v>5467</v>
      </c>
      <c r="Z5789" t="s">
        <v>5463</v>
      </c>
      <c r="AA578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790" spans="1:27" x14ac:dyDescent="0.45">
      <c r="A5790" s="24" t="s">
        <v>6422</v>
      </c>
      <c r="B5790" t="s">
        <v>55</v>
      </c>
      <c r="C5790" s="25" t="s">
        <v>5454</v>
      </c>
      <c r="D5790" t="s">
        <v>170</v>
      </c>
      <c r="E5790" t="s">
        <v>6320</v>
      </c>
      <c r="F5790" t="s">
        <v>6358</v>
      </c>
      <c r="G5790" s="26">
        <v>16</v>
      </c>
      <c r="H5790" s="26">
        <v>56</v>
      </c>
      <c r="I5790" s="26">
        <v>800</v>
      </c>
      <c r="J5790" s="27" t="s">
        <v>310</v>
      </c>
      <c r="K5790" s="27" t="s">
        <v>5779</v>
      </c>
      <c r="L5790" s="27" t="s">
        <v>6359</v>
      </c>
      <c r="M5790" t="s">
        <v>31</v>
      </c>
      <c r="N5790" t="s">
        <v>177</v>
      </c>
      <c r="O5790" t="s">
        <v>185</v>
      </c>
      <c r="P5790" t="s">
        <v>5459</v>
      </c>
      <c r="Q5790" t="s">
        <v>315</v>
      </c>
      <c r="R5790" t="str">
        <f>IF(database_public_cloud_VMs[[#This Row],[Azure Environment]]="Enterprise Agreement","Licence Included","Bring Your Own Licence")</f>
        <v>Licence Included</v>
      </c>
      <c r="S5790" t="s">
        <v>5460</v>
      </c>
      <c r="T5790" t="s">
        <v>5461</v>
      </c>
      <c r="U5790" t="s">
        <v>5465</v>
      </c>
      <c r="V5790" t="s">
        <v>6323</v>
      </c>
      <c r="W5790" t="s">
        <v>182</v>
      </c>
      <c r="X5790" t="s">
        <v>183</v>
      </c>
      <c r="Y5790" s="28" t="s">
        <v>5467</v>
      </c>
      <c r="Z5790" t="s">
        <v>5463</v>
      </c>
      <c r="AA579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791" spans="1:27" x14ac:dyDescent="0.45">
      <c r="A5791" s="24" t="s">
        <v>6423</v>
      </c>
      <c r="B5791" t="s">
        <v>55</v>
      </c>
      <c r="C5791" s="25" t="s">
        <v>5454</v>
      </c>
      <c r="D5791" t="s">
        <v>170</v>
      </c>
      <c r="E5791" t="s">
        <v>6320</v>
      </c>
      <c r="F5791" t="s">
        <v>6358</v>
      </c>
      <c r="G5791" s="26">
        <v>16</v>
      </c>
      <c r="H5791" s="26">
        <v>56</v>
      </c>
      <c r="I5791" s="26">
        <v>800</v>
      </c>
      <c r="J5791" s="27" t="s">
        <v>310</v>
      </c>
      <c r="K5791" s="27" t="s">
        <v>5779</v>
      </c>
      <c r="L5791" s="27" t="s">
        <v>6359</v>
      </c>
      <c r="M5791" t="s">
        <v>31</v>
      </c>
      <c r="N5791" t="s">
        <v>188</v>
      </c>
      <c r="O5791" t="s">
        <v>188</v>
      </c>
      <c r="P5791" t="s">
        <v>5459</v>
      </c>
      <c r="Q5791" t="s">
        <v>315</v>
      </c>
      <c r="R5791" t="str">
        <f>IF(database_public_cloud_VMs[[#This Row],[Azure Environment]]="Enterprise Agreement","Licence Included","Bring Your Own Licence")</f>
        <v>Bring Your Own Licence</v>
      </c>
      <c r="S5791" t="s">
        <v>5599</v>
      </c>
      <c r="T5791" t="s">
        <v>5461</v>
      </c>
      <c r="U5791" t="s">
        <v>5462</v>
      </c>
      <c r="V5791" t="s">
        <v>6323</v>
      </c>
      <c r="W5791" t="s">
        <v>182</v>
      </c>
      <c r="X5791" t="s">
        <v>183</v>
      </c>
      <c r="Y5791" s="28" t="s">
        <v>5600</v>
      </c>
      <c r="Z5791" t="s">
        <v>5463</v>
      </c>
      <c r="AA579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792" spans="1:27" x14ac:dyDescent="0.45">
      <c r="A5792" s="24" t="s">
        <v>6424</v>
      </c>
      <c r="B5792" t="s">
        <v>55</v>
      </c>
      <c r="C5792" s="25" t="s">
        <v>5454</v>
      </c>
      <c r="D5792" t="s">
        <v>170</v>
      </c>
      <c r="E5792" t="s">
        <v>6320</v>
      </c>
      <c r="F5792" t="s">
        <v>6358</v>
      </c>
      <c r="G5792" s="26">
        <v>16</v>
      </c>
      <c r="H5792" s="26">
        <v>56</v>
      </c>
      <c r="I5792" s="26">
        <v>800</v>
      </c>
      <c r="J5792" s="27" t="s">
        <v>310</v>
      </c>
      <c r="K5792" s="27" t="s">
        <v>5779</v>
      </c>
      <c r="L5792" s="27" t="s">
        <v>6359</v>
      </c>
      <c r="M5792" t="s">
        <v>31</v>
      </c>
      <c r="N5792" t="s">
        <v>188</v>
      </c>
      <c r="O5792" t="s">
        <v>188</v>
      </c>
      <c r="P5792" t="s">
        <v>5459</v>
      </c>
      <c r="Q5792" t="s">
        <v>315</v>
      </c>
      <c r="R5792" t="str">
        <f>IF(database_public_cloud_VMs[[#This Row],[Azure Environment]]="Enterprise Agreement","Licence Included","Bring Your Own Licence")</f>
        <v>Bring Your Own Licence</v>
      </c>
      <c r="S5792" t="s">
        <v>5599</v>
      </c>
      <c r="T5792" t="s">
        <v>5461</v>
      </c>
      <c r="U5792" t="s">
        <v>5465</v>
      </c>
      <c r="V5792" t="s">
        <v>6323</v>
      </c>
      <c r="W5792" t="s">
        <v>182</v>
      </c>
      <c r="X5792" t="s">
        <v>183</v>
      </c>
      <c r="Y5792" s="28">
        <v>1.484</v>
      </c>
      <c r="Z5792" t="s">
        <v>5463</v>
      </c>
      <c r="AA5792" s="29">
        <f>IF(database_public_cloud_VMs[[#This Row],[Currency]]="USD",(database_public_cloud_VMs[[#This Row],[Rate]]*param_exchange_rate)/(1+param_discount_aws),database_public_cloud_VMs[[#This Row],[Rate]])</f>
        <v>1.484</v>
      </c>
    </row>
    <row r="5793" spans="1:27" x14ac:dyDescent="0.45">
      <c r="A5793" s="24" t="s">
        <v>6425</v>
      </c>
      <c r="B5793" t="s">
        <v>55</v>
      </c>
      <c r="C5793" s="25" t="s">
        <v>5454</v>
      </c>
      <c r="D5793" t="s">
        <v>170</v>
      </c>
      <c r="E5793" t="s">
        <v>6320</v>
      </c>
      <c r="F5793" t="s">
        <v>6358</v>
      </c>
      <c r="G5793" s="26">
        <v>16</v>
      </c>
      <c r="H5793" s="26">
        <v>56</v>
      </c>
      <c r="I5793" s="26">
        <v>800</v>
      </c>
      <c r="J5793" s="27" t="s">
        <v>310</v>
      </c>
      <c r="K5793" s="27" t="s">
        <v>5779</v>
      </c>
      <c r="L5793" s="27" t="s">
        <v>6359</v>
      </c>
      <c r="M5793" t="s">
        <v>31</v>
      </c>
      <c r="N5793" t="s">
        <v>177</v>
      </c>
      <c r="O5793" t="s">
        <v>178</v>
      </c>
      <c r="P5793" t="s">
        <v>5459</v>
      </c>
      <c r="Q5793" t="s">
        <v>315</v>
      </c>
      <c r="R5793" t="str">
        <f>IF(database_public_cloud_VMs[[#This Row],[Azure Environment]]="Enterprise Agreement","Licence Included","Bring Your Own Licence")</f>
        <v>Bring Your Own Licence</v>
      </c>
      <c r="S5793" t="s">
        <v>5599</v>
      </c>
      <c r="T5793" t="s">
        <v>5461</v>
      </c>
      <c r="U5793" t="s">
        <v>5465</v>
      </c>
      <c r="V5793" t="s">
        <v>6323</v>
      </c>
      <c r="W5793" t="s">
        <v>182</v>
      </c>
      <c r="X5793" t="s">
        <v>183</v>
      </c>
      <c r="Y5793" s="28" t="s">
        <v>5467</v>
      </c>
      <c r="Z5793" t="s">
        <v>5463</v>
      </c>
      <c r="AA579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794" spans="1:27" x14ac:dyDescent="0.45">
      <c r="A5794" s="24" t="s">
        <v>6426</v>
      </c>
      <c r="B5794" t="s">
        <v>55</v>
      </c>
      <c r="C5794" s="25" t="s">
        <v>5454</v>
      </c>
      <c r="D5794" t="s">
        <v>170</v>
      </c>
      <c r="E5794" t="s">
        <v>6320</v>
      </c>
      <c r="F5794" t="s">
        <v>6358</v>
      </c>
      <c r="G5794" s="26">
        <v>16</v>
      </c>
      <c r="H5794" s="26">
        <v>56</v>
      </c>
      <c r="I5794" s="26">
        <v>800</v>
      </c>
      <c r="J5794" s="27" t="s">
        <v>310</v>
      </c>
      <c r="K5794" s="27" t="s">
        <v>5779</v>
      </c>
      <c r="L5794" s="27" t="s">
        <v>6359</v>
      </c>
      <c r="M5794" t="s">
        <v>31</v>
      </c>
      <c r="N5794" t="s">
        <v>177</v>
      </c>
      <c r="O5794" t="s">
        <v>185</v>
      </c>
      <c r="P5794" t="s">
        <v>5459</v>
      </c>
      <c r="Q5794" t="s">
        <v>315</v>
      </c>
      <c r="R5794" t="str">
        <f>IF(database_public_cloud_VMs[[#This Row],[Azure Environment]]="Enterprise Agreement","Licence Included","Bring Your Own Licence")</f>
        <v>Bring Your Own Licence</v>
      </c>
      <c r="S5794" t="s">
        <v>5599</v>
      </c>
      <c r="T5794" t="s">
        <v>5461</v>
      </c>
      <c r="U5794" t="s">
        <v>5465</v>
      </c>
      <c r="V5794" t="s">
        <v>6323</v>
      </c>
      <c r="W5794" t="s">
        <v>182</v>
      </c>
      <c r="X5794" t="s">
        <v>183</v>
      </c>
      <c r="Y5794" s="28" t="s">
        <v>5467</v>
      </c>
      <c r="Z5794" t="s">
        <v>5463</v>
      </c>
      <c r="AA579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795" spans="1:27" x14ac:dyDescent="0.45">
      <c r="A5795" s="24" t="s">
        <v>6427</v>
      </c>
      <c r="B5795" t="s">
        <v>55</v>
      </c>
      <c r="C5795" s="25" t="s">
        <v>5454</v>
      </c>
      <c r="D5795" t="s">
        <v>170</v>
      </c>
      <c r="E5795" t="s">
        <v>6320</v>
      </c>
      <c r="F5795" t="s">
        <v>6428</v>
      </c>
      <c r="G5795" s="26">
        <v>1</v>
      </c>
      <c r="H5795" s="26">
        <v>3.5</v>
      </c>
      <c r="I5795" s="26">
        <v>50</v>
      </c>
      <c r="J5795" s="27" t="s">
        <v>310</v>
      </c>
      <c r="K5795" s="27" t="s">
        <v>5779</v>
      </c>
      <c r="L5795" s="27" t="s">
        <v>6116</v>
      </c>
      <c r="M5795" t="s">
        <v>31</v>
      </c>
      <c r="N5795" t="s">
        <v>188</v>
      </c>
      <c r="O5795" t="s">
        <v>188</v>
      </c>
      <c r="P5795" t="s">
        <v>5459</v>
      </c>
      <c r="Q5795" t="s">
        <v>180</v>
      </c>
      <c r="R5795" t="str">
        <f>IF(database_public_cloud_VMs[[#This Row],[Azure Environment]]="Enterprise Agreement","Licence Included","Bring Your Own Licence")</f>
        <v>Licence Included</v>
      </c>
      <c r="S5795" t="s">
        <v>5460</v>
      </c>
      <c r="T5795" t="s">
        <v>5461</v>
      </c>
      <c r="U5795" t="s">
        <v>5462</v>
      </c>
      <c r="V5795" t="s">
        <v>5461</v>
      </c>
      <c r="W5795" t="s">
        <v>182</v>
      </c>
      <c r="X5795" t="s">
        <v>183</v>
      </c>
      <c r="Y5795" s="28">
        <v>0.1154</v>
      </c>
      <c r="Z5795" t="s">
        <v>5463</v>
      </c>
      <c r="AA5795" s="29">
        <f>IF(database_public_cloud_VMs[[#This Row],[Currency]]="USD",(database_public_cloud_VMs[[#This Row],[Rate]]*param_exchange_rate)/(1+param_discount_aws),database_public_cloud_VMs[[#This Row],[Rate]])</f>
        <v>0.1154</v>
      </c>
    </row>
    <row r="5796" spans="1:27" x14ac:dyDescent="0.45">
      <c r="A5796" s="24" t="s">
        <v>6429</v>
      </c>
      <c r="B5796" t="s">
        <v>55</v>
      </c>
      <c r="C5796" s="25" t="s">
        <v>5454</v>
      </c>
      <c r="D5796" t="s">
        <v>170</v>
      </c>
      <c r="E5796" t="s">
        <v>6320</v>
      </c>
      <c r="F5796" t="s">
        <v>6428</v>
      </c>
      <c r="G5796" s="26">
        <v>1</v>
      </c>
      <c r="H5796" s="26">
        <v>3.5</v>
      </c>
      <c r="I5796" s="26">
        <v>50</v>
      </c>
      <c r="J5796" s="27" t="s">
        <v>310</v>
      </c>
      <c r="K5796" s="27" t="s">
        <v>5779</v>
      </c>
      <c r="L5796" s="27" t="s">
        <v>6116</v>
      </c>
      <c r="M5796" t="s">
        <v>31</v>
      </c>
      <c r="N5796" t="s">
        <v>188</v>
      </c>
      <c r="O5796" t="s">
        <v>188</v>
      </c>
      <c r="P5796" t="s">
        <v>5459</v>
      </c>
      <c r="Q5796" t="s">
        <v>180</v>
      </c>
      <c r="R5796" t="str">
        <f>IF(database_public_cloud_VMs[[#This Row],[Azure Environment]]="Enterprise Agreement","Licence Included","Bring Your Own Licence")</f>
        <v>Licence Included</v>
      </c>
      <c r="S5796" t="s">
        <v>5460</v>
      </c>
      <c r="T5796" t="s">
        <v>5461</v>
      </c>
      <c r="U5796" t="s">
        <v>5465</v>
      </c>
      <c r="V5796" t="s">
        <v>5461</v>
      </c>
      <c r="W5796" t="s">
        <v>182</v>
      </c>
      <c r="X5796" t="s">
        <v>183</v>
      </c>
      <c r="Y5796" s="28">
        <v>9.2700000000000005E-2</v>
      </c>
      <c r="Z5796" t="s">
        <v>5463</v>
      </c>
      <c r="AA5796" s="29">
        <f>IF(database_public_cloud_VMs[[#This Row],[Currency]]="USD",(database_public_cloud_VMs[[#This Row],[Rate]]*param_exchange_rate)/(1+param_discount_aws),database_public_cloud_VMs[[#This Row],[Rate]])</f>
        <v>9.2700000000000005E-2</v>
      </c>
    </row>
    <row r="5797" spans="1:27" x14ac:dyDescent="0.45">
      <c r="A5797" s="24" t="s">
        <v>6430</v>
      </c>
      <c r="B5797" t="s">
        <v>55</v>
      </c>
      <c r="C5797" s="25" t="s">
        <v>5454</v>
      </c>
      <c r="D5797" t="s">
        <v>170</v>
      </c>
      <c r="E5797" t="s">
        <v>6320</v>
      </c>
      <c r="F5797" t="s">
        <v>6428</v>
      </c>
      <c r="G5797" s="26">
        <v>1</v>
      </c>
      <c r="H5797" s="26">
        <v>3.5</v>
      </c>
      <c r="I5797" s="26">
        <v>50</v>
      </c>
      <c r="J5797" s="27" t="s">
        <v>310</v>
      </c>
      <c r="K5797" s="27" t="s">
        <v>5779</v>
      </c>
      <c r="L5797" s="27" t="s">
        <v>6116</v>
      </c>
      <c r="M5797" t="s">
        <v>31</v>
      </c>
      <c r="N5797" t="s">
        <v>177</v>
      </c>
      <c r="O5797" t="s">
        <v>178</v>
      </c>
      <c r="P5797" t="s">
        <v>5459</v>
      </c>
      <c r="Q5797" t="s">
        <v>180</v>
      </c>
      <c r="R5797" t="str">
        <f>IF(database_public_cloud_VMs[[#This Row],[Azure Environment]]="Enterprise Agreement","Licence Included","Bring Your Own Licence")</f>
        <v>Licence Included</v>
      </c>
      <c r="S5797" t="s">
        <v>5460</v>
      </c>
      <c r="T5797" t="s">
        <v>5461</v>
      </c>
      <c r="U5797" t="s">
        <v>5465</v>
      </c>
      <c r="V5797" t="s">
        <v>5461</v>
      </c>
      <c r="W5797" t="s">
        <v>182</v>
      </c>
      <c r="X5797" t="s">
        <v>183</v>
      </c>
      <c r="Y5797" s="28">
        <v>5.79E-2</v>
      </c>
      <c r="Z5797" t="s">
        <v>5463</v>
      </c>
      <c r="AA5797" s="29">
        <f>IF(database_public_cloud_VMs[[#This Row],[Currency]]="USD",(database_public_cloud_VMs[[#This Row],[Rate]]*param_exchange_rate)/(1+param_discount_aws),database_public_cloud_VMs[[#This Row],[Rate]])</f>
        <v>5.79E-2</v>
      </c>
    </row>
    <row r="5798" spans="1:27" x14ac:dyDescent="0.45">
      <c r="A5798" s="24" t="s">
        <v>6431</v>
      </c>
      <c r="B5798" t="s">
        <v>55</v>
      </c>
      <c r="C5798" s="25" t="s">
        <v>5454</v>
      </c>
      <c r="D5798" t="s">
        <v>170</v>
      </c>
      <c r="E5798" t="s">
        <v>6320</v>
      </c>
      <c r="F5798" t="s">
        <v>6428</v>
      </c>
      <c r="G5798" s="26">
        <v>1</v>
      </c>
      <c r="H5798" s="26">
        <v>3.5</v>
      </c>
      <c r="I5798" s="26">
        <v>50</v>
      </c>
      <c r="J5798" s="27" t="s">
        <v>310</v>
      </c>
      <c r="K5798" s="27" t="s">
        <v>5779</v>
      </c>
      <c r="L5798" s="27" t="s">
        <v>6116</v>
      </c>
      <c r="M5798" t="s">
        <v>31</v>
      </c>
      <c r="N5798" t="s">
        <v>177</v>
      </c>
      <c r="O5798" t="s">
        <v>185</v>
      </c>
      <c r="P5798" t="s">
        <v>5459</v>
      </c>
      <c r="Q5798" t="s">
        <v>180</v>
      </c>
      <c r="R5798" t="str">
        <f>IF(database_public_cloud_VMs[[#This Row],[Azure Environment]]="Enterprise Agreement","Licence Included","Bring Your Own Licence")</f>
        <v>Licence Included</v>
      </c>
      <c r="S5798" t="s">
        <v>5460</v>
      </c>
      <c r="T5798" t="s">
        <v>5461</v>
      </c>
      <c r="U5798" t="s">
        <v>5465</v>
      </c>
      <c r="V5798" t="s">
        <v>5461</v>
      </c>
      <c r="W5798" t="s">
        <v>182</v>
      </c>
      <c r="X5798" t="s">
        <v>183</v>
      </c>
      <c r="Y5798" s="28">
        <v>3.8699999999999998E-2</v>
      </c>
      <c r="Z5798" t="s">
        <v>5463</v>
      </c>
      <c r="AA5798" s="29">
        <f>IF(database_public_cloud_VMs[[#This Row],[Currency]]="USD",(database_public_cloud_VMs[[#This Row],[Rate]]*param_exchange_rate)/(1+param_discount_aws),database_public_cloud_VMs[[#This Row],[Rate]])</f>
        <v>3.8699999999999998E-2</v>
      </c>
    </row>
    <row r="5799" spans="1:27" x14ac:dyDescent="0.45">
      <c r="A5799" s="24" t="s">
        <v>6432</v>
      </c>
      <c r="B5799" t="s">
        <v>55</v>
      </c>
      <c r="C5799" s="25" t="s">
        <v>5454</v>
      </c>
      <c r="D5799" t="s">
        <v>170</v>
      </c>
      <c r="E5799" t="s">
        <v>6320</v>
      </c>
      <c r="F5799" t="s">
        <v>6428</v>
      </c>
      <c r="G5799" s="26">
        <v>1</v>
      </c>
      <c r="H5799" s="26">
        <v>3.5</v>
      </c>
      <c r="I5799" s="26">
        <v>50</v>
      </c>
      <c r="J5799" s="27" t="s">
        <v>310</v>
      </c>
      <c r="K5799" s="27" t="s">
        <v>5779</v>
      </c>
      <c r="L5799" s="27" t="s">
        <v>6116</v>
      </c>
      <c r="M5799" t="s">
        <v>31</v>
      </c>
      <c r="N5799" t="s">
        <v>188</v>
      </c>
      <c r="O5799" t="s">
        <v>188</v>
      </c>
      <c r="P5799" t="s">
        <v>5459</v>
      </c>
      <c r="Q5799" t="s">
        <v>180</v>
      </c>
      <c r="R5799" t="str">
        <f>IF(database_public_cloud_VMs[[#This Row],[Azure Environment]]="Enterprise Agreement","Licence Included","Bring Your Own Licence")</f>
        <v>Licence Included</v>
      </c>
      <c r="S5799" t="s">
        <v>5460</v>
      </c>
      <c r="T5799" t="s">
        <v>5471</v>
      </c>
      <c r="U5799" t="s">
        <v>5462</v>
      </c>
      <c r="V5799" t="s">
        <v>5461</v>
      </c>
      <c r="W5799" t="s">
        <v>182</v>
      </c>
      <c r="X5799" t="s">
        <v>183</v>
      </c>
      <c r="Y5799" s="28">
        <v>2.3099999999999999E-2</v>
      </c>
      <c r="Z5799" t="s">
        <v>5463</v>
      </c>
      <c r="AA5799" s="29">
        <f>IF(database_public_cloud_VMs[[#This Row],[Currency]]="USD",(database_public_cloud_VMs[[#This Row],[Rate]]*param_exchange_rate)/(1+param_discount_aws),database_public_cloud_VMs[[#This Row],[Rate]])</f>
        <v>2.3099999999999999E-2</v>
      </c>
    </row>
    <row r="5800" spans="1:27" x14ac:dyDescent="0.45">
      <c r="A5800" s="24" t="s">
        <v>6433</v>
      </c>
      <c r="B5800" t="s">
        <v>55</v>
      </c>
      <c r="C5800" s="25" t="s">
        <v>5454</v>
      </c>
      <c r="D5800" t="s">
        <v>170</v>
      </c>
      <c r="E5800" t="s">
        <v>6320</v>
      </c>
      <c r="F5800" t="s">
        <v>6428</v>
      </c>
      <c r="G5800" s="26">
        <v>1</v>
      </c>
      <c r="H5800" s="26">
        <v>3.5</v>
      </c>
      <c r="I5800" s="26">
        <v>50</v>
      </c>
      <c r="J5800" s="27" t="s">
        <v>310</v>
      </c>
      <c r="K5800" s="27" t="s">
        <v>5779</v>
      </c>
      <c r="L5800" s="27" t="s">
        <v>6116</v>
      </c>
      <c r="M5800" t="s">
        <v>31</v>
      </c>
      <c r="N5800" t="s">
        <v>188</v>
      </c>
      <c r="O5800" t="s">
        <v>188</v>
      </c>
      <c r="P5800" t="s">
        <v>5459</v>
      </c>
      <c r="Q5800" t="s">
        <v>180</v>
      </c>
      <c r="R5800" t="str">
        <f>IF(database_public_cloud_VMs[[#This Row],[Azure Environment]]="Enterprise Agreement","Licence Included","Bring Your Own Licence")</f>
        <v>Licence Included</v>
      </c>
      <c r="S5800" t="s">
        <v>5460</v>
      </c>
      <c r="T5800" t="s">
        <v>5471</v>
      </c>
      <c r="U5800" t="s">
        <v>5465</v>
      </c>
      <c r="V5800" t="s">
        <v>5461</v>
      </c>
      <c r="W5800" t="s">
        <v>182</v>
      </c>
      <c r="X5800" t="s">
        <v>183</v>
      </c>
      <c r="Y5800" s="28">
        <v>1.8499999999999999E-2</v>
      </c>
      <c r="Z5800" t="s">
        <v>5463</v>
      </c>
      <c r="AA5800" s="29">
        <f>IF(database_public_cloud_VMs[[#This Row],[Currency]]="USD",(database_public_cloud_VMs[[#This Row],[Rate]]*param_exchange_rate)/(1+param_discount_aws),database_public_cloud_VMs[[#This Row],[Rate]])</f>
        <v>1.8499999999999999E-2</v>
      </c>
    </row>
    <row r="5801" spans="1:27" x14ac:dyDescent="0.45">
      <c r="A5801" s="24" t="s">
        <v>6434</v>
      </c>
      <c r="B5801" t="s">
        <v>55</v>
      </c>
      <c r="C5801" s="25" t="s">
        <v>5454</v>
      </c>
      <c r="D5801" t="s">
        <v>170</v>
      </c>
      <c r="E5801" t="s">
        <v>6320</v>
      </c>
      <c r="F5801" t="s">
        <v>6428</v>
      </c>
      <c r="G5801" s="26">
        <v>1</v>
      </c>
      <c r="H5801" s="26">
        <v>3.5</v>
      </c>
      <c r="I5801" s="26">
        <v>50</v>
      </c>
      <c r="J5801" s="27" t="s">
        <v>310</v>
      </c>
      <c r="K5801" s="27" t="s">
        <v>5779</v>
      </c>
      <c r="L5801" s="27" t="s">
        <v>6116</v>
      </c>
      <c r="M5801" t="s">
        <v>31</v>
      </c>
      <c r="N5801" t="s">
        <v>177</v>
      </c>
      <c r="O5801" t="s">
        <v>178</v>
      </c>
      <c r="P5801" t="s">
        <v>5459</v>
      </c>
      <c r="Q5801" t="s">
        <v>180</v>
      </c>
      <c r="R5801" t="str">
        <f>IF(database_public_cloud_VMs[[#This Row],[Azure Environment]]="Enterprise Agreement","Licence Included","Bring Your Own Licence")</f>
        <v>Licence Included</v>
      </c>
      <c r="S5801" t="s">
        <v>5460</v>
      </c>
      <c r="T5801" t="s">
        <v>5471</v>
      </c>
      <c r="U5801" t="s">
        <v>5465</v>
      </c>
      <c r="V5801" t="s">
        <v>5461</v>
      </c>
      <c r="W5801" t="s">
        <v>182</v>
      </c>
      <c r="X5801" t="s">
        <v>183</v>
      </c>
      <c r="Y5801" s="28" t="s">
        <v>5467</v>
      </c>
      <c r="Z5801" t="s">
        <v>5463</v>
      </c>
      <c r="AA580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802" spans="1:27" x14ac:dyDescent="0.45">
      <c r="A5802" s="24" t="s">
        <v>6435</v>
      </c>
      <c r="B5802" t="s">
        <v>55</v>
      </c>
      <c r="C5802" s="25" t="s">
        <v>5454</v>
      </c>
      <c r="D5802" t="s">
        <v>170</v>
      </c>
      <c r="E5802" t="s">
        <v>6320</v>
      </c>
      <c r="F5802" t="s">
        <v>6428</v>
      </c>
      <c r="G5802" s="26">
        <v>1</v>
      </c>
      <c r="H5802" s="26">
        <v>3.5</v>
      </c>
      <c r="I5802" s="26">
        <v>50</v>
      </c>
      <c r="J5802" s="27" t="s">
        <v>310</v>
      </c>
      <c r="K5802" s="27" t="s">
        <v>5779</v>
      </c>
      <c r="L5802" s="27" t="s">
        <v>6116</v>
      </c>
      <c r="M5802" t="s">
        <v>31</v>
      </c>
      <c r="N5802" t="s">
        <v>177</v>
      </c>
      <c r="O5802" t="s">
        <v>185</v>
      </c>
      <c r="P5802" t="s">
        <v>5459</v>
      </c>
      <c r="Q5802" t="s">
        <v>180</v>
      </c>
      <c r="R5802" t="str">
        <f>IF(database_public_cloud_VMs[[#This Row],[Azure Environment]]="Enterprise Agreement","Licence Included","Bring Your Own Licence")</f>
        <v>Licence Included</v>
      </c>
      <c r="S5802" t="s">
        <v>5460</v>
      </c>
      <c r="T5802" t="s">
        <v>5471</v>
      </c>
      <c r="U5802" t="s">
        <v>5465</v>
      </c>
      <c r="V5802" t="s">
        <v>5461</v>
      </c>
      <c r="W5802" t="s">
        <v>182</v>
      </c>
      <c r="X5802" t="s">
        <v>183</v>
      </c>
      <c r="Y5802" s="28" t="s">
        <v>5467</v>
      </c>
      <c r="Z5802" t="s">
        <v>5463</v>
      </c>
      <c r="AA580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803" spans="1:27" x14ac:dyDescent="0.45">
      <c r="A5803" s="24" t="s">
        <v>6436</v>
      </c>
      <c r="B5803" t="s">
        <v>55</v>
      </c>
      <c r="C5803" s="25" t="s">
        <v>5454</v>
      </c>
      <c r="D5803" t="s">
        <v>170</v>
      </c>
      <c r="E5803" t="s">
        <v>6320</v>
      </c>
      <c r="F5803" t="s">
        <v>6321</v>
      </c>
      <c r="G5803" s="26">
        <v>2</v>
      </c>
      <c r="H5803" s="26">
        <v>14</v>
      </c>
      <c r="I5803" s="26">
        <v>100</v>
      </c>
      <c r="J5803" s="27" t="s">
        <v>310</v>
      </c>
      <c r="K5803" s="27" t="s">
        <v>6322</v>
      </c>
      <c r="L5803" s="27" t="s">
        <v>5517</v>
      </c>
      <c r="M5803" t="s">
        <v>31</v>
      </c>
      <c r="N5803" t="s">
        <v>188</v>
      </c>
      <c r="O5803" t="s">
        <v>188</v>
      </c>
      <c r="P5803" t="s">
        <v>5459</v>
      </c>
      <c r="Q5803" t="s">
        <v>180</v>
      </c>
      <c r="R5803" t="str">
        <f>IF(database_public_cloud_VMs[[#This Row],[Azure Environment]]="Enterprise Agreement","Licence Included","Bring Your Own Licence")</f>
        <v>Licence Included</v>
      </c>
      <c r="S5803" t="s">
        <v>5460</v>
      </c>
      <c r="T5803" t="s">
        <v>5461</v>
      </c>
      <c r="U5803" t="s">
        <v>5462</v>
      </c>
      <c r="V5803" t="s">
        <v>5461</v>
      </c>
      <c r="W5803" t="s">
        <v>182</v>
      </c>
      <c r="X5803" t="s">
        <v>183</v>
      </c>
      <c r="Y5803" s="28">
        <v>0.27479999999999999</v>
      </c>
      <c r="Z5803" t="s">
        <v>5463</v>
      </c>
      <c r="AA5803" s="29">
        <f>IF(database_public_cloud_VMs[[#This Row],[Currency]]="USD",(database_public_cloud_VMs[[#This Row],[Rate]]*param_exchange_rate)/(1+param_discount_aws),database_public_cloud_VMs[[#This Row],[Rate]])</f>
        <v>0.27479999999999999</v>
      </c>
    </row>
    <row r="5804" spans="1:27" x14ac:dyDescent="0.45">
      <c r="A5804" s="24" t="s">
        <v>6437</v>
      </c>
      <c r="B5804" t="s">
        <v>55</v>
      </c>
      <c r="C5804" s="25" t="s">
        <v>5454</v>
      </c>
      <c r="D5804" t="s">
        <v>170</v>
      </c>
      <c r="E5804" t="s">
        <v>6320</v>
      </c>
      <c r="F5804" t="s">
        <v>6321</v>
      </c>
      <c r="G5804" s="26">
        <v>2</v>
      </c>
      <c r="H5804" s="26">
        <v>14</v>
      </c>
      <c r="I5804" s="26">
        <v>100</v>
      </c>
      <c r="J5804" s="27" t="s">
        <v>310</v>
      </c>
      <c r="K5804" s="27" t="s">
        <v>6322</v>
      </c>
      <c r="L5804" s="27" t="s">
        <v>5517</v>
      </c>
      <c r="M5804" t="s">
        <v>31</v>
      </c>
      <c r="N5804" t="s">
        <v>188</v>
      </c>
      <c r="O5804" t="s">
        <v>188</v>
      </c>
      <c r="P5804" t="s">
        <v>5459</v>
      </c>
      <c r="Q5804" t="s">
        <v>180</v>
      </c>
      <c r="R5804" t="str">
        <f>IF(database_public_cloud_VMs[[#This Row],[Azure Environment]]="Enterprise Agreement","Licence Included","Bring Your Own Licence")</f>
        <v>Licence Included</v>
      </c>
      <c r="S5804" t="s">
        <v>5460</v>
      </c>
      <c r="T5804" t="s">
        <v>5461</v>
      </c>
      <c r="U5804" t="s">
        <v>5465</v>
      </c>
      <c r="V5804" t="s">
        <v>5461</v>
      </c>
      <c r="W5804" t="s">
        <v>182</v>
      </c>
      <c r="X5804" t="s">
        <v>183</v>
      </c>
      <c r="Y5804" s="28">
        <v>0.221</v>
      </c>
      <c r="Z5804" t="s">
        <v>5463</v>
      </c>
      <c r="AA5804" s="29">
        <f>IF(database_public_cloud_VMs[[#This Row],[Currency]]="USD",(database_public_cloud_VMs[[#This Row],[Rate]]*param_exchange_rate)/(1+param_discount_aws),database_public_cloud_VMs[[#This Row],[Rate]])</f>
        <v>0.221</v>
      </c>
    </row>
    <row r="5805" spans="1:27" x14ac:dyDescent="0.45">
      <c r="A5805" s="24" t="s">
        <v>6438</v>
      </c>
      <c r="B5805" t="s">
        <v>55</v>
      </c>
      <c r="C5805" s="25" t="s">
        <v>5454</v>
      </c>
      <c r="D5805" t="s">
        <v>170</v>
      </c>
      <c r="E5805" t="s">
        <v>6320</v>
      </c>
      <c r="F5805" t="s">
        <v>6321</v>
      </c>
      <c r="G5805" s="26">
        <v>2</v>
      </c>
      <c r="H5805" s="26">
        <v>14</v>
      </c>
      <c r="I5805" s="26">
        <v>100</v>
      </c>
      <c r="J5805" s="27" t="s">
        <v>310</v>
      </c>
      <c r="K5805" s="27" t="s">
        <v>6322</v>
      </c>
      <c r="L5805" s="27" t="s">
        <v>5517</v>
      </c>
      <c r="M5805" t="s">
        <v>31</v>
      </c>
      <c r="N5805" t="s">
        <v>177</v>
      </c>
      <c r="O5805" t="s">
        <v>178</v>
      </c>
      <c r="P5805" t="s">
        <v>5459</v>
      </c>
      <c r="Q5805" t="s">
        <v>180</v>
      </c>
      <c r="R5805" t="str">
        <f>IF(database_public_cloud_VMs[[#This Row],[Azure Environment]]="Enterprise Agreement","Licence Included","Bring Your Own Licence")</f>
        <v>Licence Included</v>
      </c>
      <c r="S5805" t="s">
        <v>5460</v>
      </c>
      <c r="T5805" t="s">
        <v>5461</v>
      </c>
      <c r="U5805" t="s">
        <v>5465</v>
      </c>
      <c r="V5805" t="s">
        <v>5461</v>
      </c>
      <c r="W5805" t="s">
        <v>182</v>
      </c>
      <c r="X5805" t="s">
        <v>183</v>
      </c>
      <c r="Y5805" s="28">
        <v>0.17469999999999999</v>
      </c>
      <c r="Z5805" t="s">
        <v>5463</v>
      </c>
      <c r="AA5805" s="29">
        <f>IF(database_public_cloud_VMs[[#This Row],[Currency]]="USD",(database_public_cloud_VMs[[#This Row],[Rate]]*param_exchange_rate)/(1+param_discount_aws),database_public_cloud_VMs[[#This Row],[Rate]])</f>
        <v>0.17469999999999999</v>
      </c>
    </row>
    <row r="5806" spans="1:27" x14ac:dyDescent="0.45">
      <c r="A5806" s="24" t="s">
        <v>6439</v>
      </c>
      <c r="B5806" t="s">
        <v>55</v>
      </c>
      <c r="C5806" s="25" t="s">
        <v>5454</v>
      </c>
      <c r="D5806" t="s">
        <v>170</v>
      </c>
      <c r="E5806" t="s">
        <v>6320</v>
      </c>
      <c r="F5806" t="s">
        <v>6321</v>
      </c>
      <c r="G5806" s="26">
        <v>2</v>
      </c>
      <c r="H5806" s="26">
        <v>14</v>
      </c>
      <c r="I5806" s="26">
        <v>100</v>
      </c>
      <c r="J5806" s="27" t="s">
        <v>310</v>
      </c>
      <c r="K5806" s="27" t="s">
        <v>6322</v>
      </c>
      <c r="L5806" s="27" t="s">
        <v>5517</v>
      </c>
      <c r="M5806" t="s">
        <v>31</v>
      </c>
      <c r="N5806" t="s">
        <v>177</v>
      </c>
      <c r="O5806" t="s">
        <v>185</v>
      </c>
      <c r="P5806" t="s">
        <v>5459</v>
      </c>
      <c r="Q5806" t="s">
        <v>180</v>
      </c>
      <c r="R5806" t="str">
        <f>IF(database_public_cloud_VMs[[#This Row],[Azure Environment]]="Enterprise Agreement","Licence Included","Bring Your Own Licence")</f>
        <v>Licence Included</v>
      </c>
      <c r="S5806" t="s">
        <v>5460</v>
      </c>
      <c r="T5806" t="s">
        <v>5461</v>
      </c>
      <c r="U5806" t="s">
        <v>5465</v>
      </c>
      <c r="V5806" t="s">
        <v>5461</v>
      </c>
      <c r="W5806" t="s">
        <v>182</v>
      </c>
      <c r="X5806" t="s">
        <v>183</v>
      </c>
      <c r="Y5806" s="28">
        <v>0.1157</v>
      </c>
      <c r="Z5806" t="s">
        <v>5463</v>
      </c>
      <c r="AA5806" s="29">
        <f>IF(database_public_cloud_VMs[[#This Row],[Currency]]="USD",(database_public_cloud_VMs[[#This Row],[Rate]]*param_exchange_rate)/(1+param_discount_aws),database_public_cloud_VMs[[#This Row],[Rate]])</f>
        <v>0.1157</v>
      </c>
    </row>
    <row r="5807" spans="1:27" x14ac:dyDescent="0.45">
      <c r="A5807" s="24" t="s">
        <v>6440</v>
      </c>
      <c r="B5807" t="s">
        <v>55</v>
      </c>
      <c r="C5807" s="25" t="s">
        <v>5454</v>
      </c>
      <c r="D5807" t="s">
        <v>170</v>
      </c>
      <c r="E5807" t="s">
        <v>6320</v>
      </c>
      <c r="F5807" t="s">
        <v>6321</v>
      </c>
      <c r="G5807" s="26">
        <v>2</v>
      </c>
      <c r="H5807" s="26">
        <v>14</v>
      </c>
      <c r="I5807" s="26">
        <v>100</v>
      </c>
      <c r="J5807" s="27" t="s">
        <v>310</v>
      </c>
      <c r="K5807" s="27" t="s">
        <v>6322</v>
      </c>
      <c r="L5807" s="27" t="s">
        <v>5517</v>
      </c>
      <c r="M5807" t="s">
        <v>31</v>
      </c>
      <c r="N5807" t="s">
        <v>188</v>
      </c>
      <c r="O5807" t="s">
        <v>188</v>
      </c>
      <c r="P5807" t="s">
        <v>5459</v>
      </c>
      <c r="Q5807" t="s">
        <v>180</v>
      </c>
      <c r="R5807" t="str">
        <f>IF(database_public_cloud_VMs[[#This Row],[Azure Environment]]="Enterprise Agreement","Licence Included","Bring Your Own Licence")</f>
        <v>Licence Included</v>
      </c>
      <c r="S5807" t="s">
        <v>5460</v>
      </c>
      <c r="T5807" t="s">
        <v>5471</v>
      </c>
      <c r="U5807" t="s">
        <v>5462</v>
      </c>
      <c r="V5807" t="s">
        <v>5461</v>
      </c>
      <c r="W5807" t="s">
        <v>182</v>
      </c>
      <c r="X5807" t="s">
        <v>183</v>
      </c>
      <c r="Y5807" s="28">
        <v>5.4800000000000001E-2</v>
      </c>
      <c r="Z5807" t="s">
        <v>5463</v>
      </c>
      <c r="AA5807" s="29">
        <f>IF(database_public_cloud_VMs[[#This Row],[Currency]]="USD",(database_public_cloud_VMs[[#This Row],[Rate]]*param_exchange_rate)/(1+param_discount_aws),database_public_cloud_VMs[[#This Row],[Rate]])</f>
        <v>5.4800000000000001E-2</v>
      </c>
    </row>
    <row r="5808" spans="1:27" x14ac:dyDescent="0.45">
      <c r="A5808" s="24" t="s">
        <v>6441</v>
      </c>
      <c r="B5808" t="s">
        <v>55</v>
      </c>
      <c r="C5808" s="25" t="s">
        <v>5454</v>
      </c>
      <c r="D5808" t="s">
        <v>170</v>
      </c>
      <c r="E5808" t="s">
        <v>6320</v>
      </c>
      <c r="F5808" t="s">
        <v>6321</v>
      </c>
      <c r="G5808" s="26">
        <v>2</v>
      </c>
      <c r="H5808" s="26">
        <v>14</v>
      </c>
      <c r="I5808" s="26">
        <v>100</v>
      </c>
      <c r="J5808" s="27" t="s">
        <v>310</v>
      </c>
      <c r="K5808" s="27" t="s">
        <v>6322</v>
      </c>
      <c r="L5808" s="27" t="s">
        <v>5517</v>
      </c>
      <c r="M5808" t="s">
        <v>31</v>
      </c>
      <c r="N5808" t="s">
        <v>188</v>
      </c>
      <c r="O5808" t="s">
        <v>188</v>
      </c>
      <c r="P5808" t="s">
        <v>5459</v>
      </c>
      <c r="Q5808" t="s">
        <v>180</v>
      </c>
      <c r="R5808" t="str">
        <f>IF(database_public_cloud_VMs[[#This Row],[Azure Environment]]="Enterprise Agreement","Licence Included","Bring Your Own Licence")</f>
        <v>Licence Included</v>
      </c>
      <c r="S5808" t="s">
        <v>5460</v>
      </c>
      <c r="T5808" t="s">
        <v>5471</v>
      </c>
      <c r="U5808" t="s">
        <v>5465</v>
      </c>
      <c r="V5808" t="s">
        <v>5461</v>
      </c>
      <c r="W5808" t="s">
        <v>182</v>
      </c>
      <c r="X5808" t="s">
        <v>183</v>
      </c>
      <c r="Y5808" s="28">
        <v>4.3999999999999997E-2</v>
      </c>
      <c r="Z5808" t="s">
        <v>5463</v>
      </c>
      <c r="AA5808" s="29">
        <f>IF(database_public_cloud_VMs[[#This Row],[Currency]]="USD",(database_public_cloud_VMs[[#This Row],[Rate]]*param_exchange_rate)/(1+param_discount_aws),database_public_cloud_VMs[[#This Row],[Rate]])</f>
        <v>4.3999999999999997E-2</v>
      </c>
    </row>
    <row r="5809" spans="1:27" x14ac:dyDescent="0.45">
      <c r="A5809" s="24" t="s">
        <v>6442</v>
      </c>
      <c r="B5809" t="s">
        <v>55</v>
      </c>
      <c r="C5809" s="25" t="s">
        <v>5454</v>
      </c>
      <c r="D5809" t="s">
        <v>170</v>
      </c>
      <c r="E5809" t="s">
        <v>6320</v>
      </c>
      <c r="F5809" t="s">
        <v>6321</v>
      </c>
      <c r="G5809" s="26">
        <v>2</v>
      </c>
      <c r="H5809" s="26">
        <v>14</v>
      </c>
      <c r="I5809" s="26">
        <v>100</v>
      </c>
      <c r="J5809" s="27" t="s">
        <v>310</v>
      </c>
      <c r="K5809" s="27" t="s">
        <v>6322</v>
      </c>
      <c r="L5809" s="27" t="s">
        <v>5517</v>
      </c>
      <c r="M5809" t="s">
        <v>31</v>
      </c>
      <c r="N5809" t="s">
        <v>177</v>
      </c>
      <c r="O5809" t="s">
        <v>178</v>
      </c>
      <c r="P5809" t="s">
        <v>5459</v>
      </c>
      <c r="Q5809" t="s">
        <v>180</v>
      </c>
      <c r="R5809" t="str">
        <f>IF(database_public_cloud_VMs[[#This Row],[Azure Environment]]="Enterprise Agreement","Licence Included","Bring Your Own Licence")</f>
        <v>Licence Included</v>
      </c>
      <c r="S5809" t="s">
        <v>5460</v>
      </c>
      <c r="T5809" t="s">
        <v>5471</v>
      </c>
      <c r="U5809" t="s">
        <v>5465</v>
      </c>
      <c r="V5809" t="s">
        <v>5461</v>
      </c>
      <c r="W5809" t="s">
        <v>182</v>
      </c>
      <c r="X5809" t="s">
        <v>183</v>
      </c>
      <c r="Y5809" s="28" t="s">
        <v>5467</v>
      </c>
      <c r="Z5809" t="s">
        <v>5463</v>
      </c>
      <c r="AA580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810" spans="1:27" x14ac:dyDescent="0.45">
      <c r="A5810" s="24" t="s">
        <v>6443</v>
      </c>
      <c r="B5810" t="s">
        <v>55</v>
      </c>
      <c r="C5810" s="25" t="s">
        <v>5454</v>
      </c>
      <c r="D5810" t="s">
        <v>170</v>
      </c>
      <c r="E5810" t="s">
        <v>6320</v>
      </c>
      <c r="F5810" t="s">
        <v>6321</v>
      </c>
      <c r="G5810" s="26">
        <v>2</v>
      </c>
      <c r="H5810" s="26">
        <v>14</v>
      </c>
      <c r="I5810" s="26">
        <v>100</v>
      </c>
      <c r="J5810" s="27" t="s">
        <v>310</v>
      </c>
      <c r="K5810" s="27" t="s">
        <v>6322</v>
      </c>
      <c r="L5810" s="27" t="s">
        <v>5517</v>
      </c>
      <c r="M5810" t="s">
        <v>31</v>
      </c>
      <c r="N5810" t="s">
        <v>177</v>
      </c>
      <c r="O5810" t="s">
        <v>185</v>
      </c>
      <c r="P5810" t="s">
        <v>5459</v>
      </c>
      <c r="Q5810" t="s">
        <v>180</v>
      </c>
      <c r="R5810" t="str">
        <f>IF(database_public_cloud_VMs[[#This Row],[Azure Environment]]="Enterprise Agreement","Licence Included","Bring Your Own Licence")</f>
        <v>Licence Included</v>
      </c>
      <c r="S5810" t="s">
        <v>5460</v>
      </c>
      <c r="T5810" t="s">
        <v>5471</v>
      </c>
      <c r="U5810" t="s">
        <v>5465</v>
      </c>
      <c r="V5810" t="s">
        <v>5461</v>
      </c>
      <c r="W5810" t="s">
        <v>182</v>
      </c>
      <c r="X5810" t="s">
        <v>183</v>
      </c>
      <c r="Y5810" s="28" t="s">
        <v>5467</v>
      </c>
      <c r="Z5810" t="s">
        <v>5463</v>
      </c>
      <c r="AA581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811" spans="1:27" x14ac:dyDescent="0.45">
      <c r="A5811" s="24" t="s">
        <v>6444</v>
      </c>
      <c r="B5811" t="s">
        <v>55</v>
      </c>
      <c r="C5811" s="25" t="s">
        <v>5454</v>
      </c>
      <c r="D5811" t="s">
        <v>170</v>
      </c>
      <c r="E5811" t="s">
        <v>6320</v>
      </c>
      <c r="F5811" t="s">
        <v>6328</v>
      </c>
      <c r="G5811" s="26">
        <v>4</v>
      </c>
      <c r="H5811" s="26">
        <v>28</v>
      </c>
      <c r="I5811" s="26">
        <v>200</v>
      </c>
      <c r="J5811" s="27" t="s">
        <v>310</v>
      </c>
      <c r="K5811" s="27" t="s">
        <v>6322</v>
      </c>
      <c r="L5811" s="27" t="s">
        <v>5527</v>
      </c>
      <c r="M5811" t="s">
        <v>31</v>
      </c>
      <c r="N5811" t="s">
        <v>188</v>
      </c>
      <c r="O5811" t="s">
        <v>188</v>
      </c>
      <c r="P5811" t="s">
        <v>5459</v>
      </c>
      <c r="Q5811" t="s">
        <v>180</v>
      </c>
      <c r="R5811" t="str">
        <f>IF(database_public_cloud_VMs[[#This Row],[Azure Environment]]="Enterprise Agreement","Licence Included","Bring Your Own Licence")</f>
        <v>Licence Included</v>
      </c>
      <c r="S5811" t="s">
        <v>5460</v>
      </c>
      <c r="T5811" t="s">
        <v>5461</v>
      </c>
      <c r="U5811" t="s">
        <v>5462</v>
      </c>
      <c r="V5811" t="s">
        <v>5461</v>
      </c>
      <c r="W5811" t="s">
        <v>182</v>
      </c>
      <c r="X5811" t="s">
        <v>183</v>
      </c>
      <c r="Y5811" s="28">
        <v>0.54820000000000002</v>
      </c>
      <c r="Z5811" t="s">
        <v>5463</v>
      </c>
      <c r="AA5811" s="29">
        <f>IF(database_public_cloud_VMs[[#This Row],[Currency]]="USD",(database_public_cloud_VMs[[#This Row],[Rate]]*param_exchange_rate)/(1+param_discount_aws),database_public_cloud_VMs[[#This Row],[Rate]])</f>
        <v>0.54820000000000002</v>
      </c>
    </row>
    <row r="5812" spans="1:27" x14ac:dyDescent="0.45">
      <c r="A5812" s="24" t="s">
        <v>6445</v>
      </c>
      <c r="B5812" t="s">
        <v>55</v>
      </c>
      <c r="C5812" s="25" t="s">
        <v>5454</v>
      </c>
      <c r="D5812" t="s">
        <v>170</v>
      </c>
      <c r="E5812" t="s">
        <v>6320</v>
      </c>
      <c r="F5812" t="s">
        <v>6328</v>
      </c>
      <c r="G5812" s="26">
        <v>4</v>
      </c>
      <c r="H5812" s="26">
        <v>28</v>
      </c>
      <c r="I5812" s="26">
        <v>200</v>
      </c>
      <c r="J5812" s="27" t="s">
        <v>310</v>
      </c>
      <c r="K5812" s="27" t="s">
        <v>6322</v>
      </c>
      <c r="L5812" s="27" t="s">
        <v>5527</v>
      </c>
      <c r="M5812" t="s">
        <v>31</v>
      </c>
      <c r="N5812" t="s">
        <v>188</v>
      </c>
      <c r="O5812" t="s">
        <v>188</v>
      </c>
      <c r="P5812" t="s">
        <v>5459</v>
      </c>
      <c r="Q5812" t="s">
        <v>180</v>
      </c>
      <c r="R5812" t="str">
        <f>IF(database_public_cloud_VMs[[#This Row],[Azure Environment]]="Enterprise Agreement","Licence Included","Bring Your Own Licence")</f>
        <v>Licence Included</v>
      </c>
      <c r="S5812" t="s">
        <v>5460</v>
      </c>
      <c r="T5812" t="s">
        <v>5461</v>
      </c>
      <c r="U5812" t="s">
        <v>5465</v>
      </c>
      <c r="V5812" t="s">
        <v>5461</v>
      </c>
      <c r="W5812" t="s">
        <v>182</v>
      </c>
      <c r="X5812" t="s">
        <v>183</v>
      </c>
      <c r="Y5812" s="28">
        <v>0.44</v>
      </c>
      <c r="Z5812" t="s">
        <v>5463</v>
      </c>
      <c r="AA5812" s="29">
        <f>IF(database_public_cloud_VMs[[#This Row],[Currency]]="USD",(database_public_cloud_VMs[[#This Row],[Rate]]*param_exchange_rate)/(1+param_discount_aws),database_public_cloud_VMs[[#This Row],[Rate]])</f>
        <v>0.44</v>
      </c>
    </row>
    <row r="5813" spans="1:27" x14ac:dyDescent="0.45">
      <c r="A5813" s="24" t="s">
        <v>6446</v>
      </c>
      <c r="B5813" t="s">
        <v>55</v>
      </c>
      <c r="C5813" s="25" t="s">
        <v>5454</v>
      </c>
      <c r="D5813" t="s">
        <v>170</v>
      </c>
      <c r="E5813" t="s">
        <v>6320</v>
      </c>
      <c r="F5813" t="s">
        <v>6328</v>
      </c>
      <c r="G5813" s="26">
        <v>4</v>
      </c>
      <c r="H5813" s="26">
        <v>28</v>
      </c>
      <c r="I5813" s="26">
        <v>200</v>
      </c>
      <c r="J5813" s="27" t="s">
        <v>310</v>
      </c>
      <c r="K5813" s="27" t="s">
        <v>6322</v>
      </c>
      <c r="L5813" s="27" t="s">
        <v>5527</v>
      </c>
      <c r="M5813" t="s">
        <v>31</v>
      </c>
      <c r="N5813" t="s">
        <v>177</v>
      </c>
      <c r="O5813" t="s">
        <v>178</v>
      </c>
      <c r="P5813" t="s">
        <v>5459</v>
      </c>
      <c r="Q5813" t="s">
        <v>180</v>
      </c>
      <c r="R5813" t="str">
        <f>IF(database_public_cloud_VMs[[#This Row],[Azure Environment]]="Enterprise Agreement","Licence Included","Bring Your Own Licence")</f>
        <v>Licence Included</v>
      </c>
      <c r="S5813" t="s">
        <v>5460</v>
      </c>
      <c r="T5813" t="s">
        <v>5461</v>
      </c>
      <c r="U5813" t="s">
        <v>5465</v>
      </c>
      <c r="V5813" t="s">
        <v>5461</v>
      </c>
      <c r="W5813" t="s">
        <v>182</v>
      </c>
      <c r="X5813" t="s">
        <v>183</v>
      </c>
      <c r="Y5813" s="28">
        <v>0.34949999999999998</v>
      </c>
      <c r="Z5813" t="s">
        <v>5463</v>
      </c>
      <c r="AA5813" s="29">
        <f>IF(database_public_cloud_VMs[[#This Row],[Currency]]="USD",(database_public_cloud_VMs[[#This Row],[Rate]]*param_exchange_rate)/(1+param_discount_aws),database_public_cloud_VMs[[#This Row],[Rate]])</f>
        <v>0.34949999999999998</v>
      </c>
    </row>
    <row r="5814" spans="1:27" x14ac:dyDescent="0.45">
      <c r="A5814" s="24" t="s">
        <v>6447</v>
      </c>
      <c r="B5814" t="s">
        <v>55</v>
      </c>
      <c r="C5814" s="25" t="s">
        <v>5454</v>
      </c>
      <c r="D5814" t="s">
        <v>170</v>
      </c>
      <c r="E5814" t="s">
        <v>6320</v>
      </c>
      <c r="F5814" t="s">
        <v>6328</v>
      </c>
      <c r="G5814" s="26">
        <v>4</v>
      </c>
      <c r="H5814" s="26">
        <v>28</v>
      </c>
      <c r="I5814" s="26">
        <v>200</v>
      </c>
      <c r="J5814" s="27" t="s">
        <v>310</v>
      </c>
      <c r="K5814" s="27" t="s">
        <v>6322</v>
      </c>
      <c r="L5814" s="27" t="s">
        <v>5527</v>
      </c>
      <c r="M5814" t="s">
        <v>31</v>
      </c>
      <c r="N5814" t="s">
        <v>177</v>
      </c>
      <c r="O5814" t="s">
        <v>185</v>
      </c>
      <c r="P5814" t="s">
        <v>5459</v>
      </c>
      <c r="Q5814" t="s">
        <v>180</v>
      </c>
      <c r="R5814" t="str">
        <f>IF(database_public_cloud_VMs[[#This Row],[Azure Environment]]="Enterprise Agreement","Licence Included","Bring Your Own Licence")</f>
        <v>Licence Included</v>
      </c>
      <c r="S5814" t="s">
        <v>5460</v>
      </c>
      <c r="T5814" t="s">
        <v>5461</v>
      </c>
      <c r="U5814" t="s">
        <v>5465</v>
      </c>
      <c r="V5814" t="s">
        <v>5461</v>
      </c>
      <c r="W5814" t="s">
        <v>182</v>
      </c>
      <c r="X5814" t="s">
        <v>183</v>
      </c>
      <c r="Y5814" s="28">
        <v>0.23019999999999999</v>
      </c>
      <c r="Z5814" t="s">
        <v>5463</v>
      </c>
      <c r="AA5814" s="29">
        <f>IF(database_public_cloud_VMs[[#This Row],[Currency]]="USD",(database_public_cloud_VMs[[#This Row],[Rate]]*param_exchange_rate)/(1+param_discount_aws),database_public_cloud_VMs[[#This Row],[Rate]])</f>
        <v>0.23019999999999999</v>
      </c>
    </row>
    <row r="5815" spans="1:27" x14ac:dyDescent="0.45">
      <c r="A5815" s="24" t="s">
        <v>6448</v>
      </c>
      <c r="B5815" t="s">
        <v>55</v>
      </c>
      <c r="C5815" s="25" t="s">
        <v>5454</v>
      </c>
      <c r="D5815" t="s">
        <v>170</v>
      </c>
      <c r="E5815" t="s">
        <v>6320</v>
      </c>
      <c r="F5815" t="s">
        <v>6328</v>
      </c>
      <c r="G5815" s="26">
        <v>4</v>
      </c>
      <c r="H5815" s="26">
        <v>28</v>
      </c>
      <c r="I5815" s="26">
        <v>200</v>
      </c>
      <c r="J5815" s="27" t="s">
        <v>310</v>
      </c>
      <c r="K5815" s="27" t="s">
        <v>6322</v>
      </c>
      <c r="L5815" s="27" t="s">
        <v>5527</v>
      </c>
      <c r="M5815" t="s">
        <v>31</v>
      </c>
      <c r="N5815" t="s">
        <v>188</v>
      </c>
      <c r="O5815" t="s">
        <v>188</v>
      </c>
      <c r="P5815" t="s">
        <v>5459</v>
      </c>
      <c r="Q5815" t="s">
        <v>180</v>
      </c>
      <c r="R5815" t="str">
        <f>IF(database_public_cloud_VMs[[#This Row],[Azure Environment]]="Enterprise Agreement","Licence Included","Bring Your Own Licence")</f>
        <v>Licence Included</v>
      </c>
      <c r="S5815" t="s">
        <v>5460</v>
      </c>
      <c r="T5815" t="s">
        <v>5471</v>
      </c>
      <c r="U5815" t="s">
        <v>5462</v>
      </c>
      <c r="V5815" t="s">
        <v>5461</v>
      </c>
      <c r="W5815" t="s">
        <v>182</v>
      </c>
      <c r="X5815" t="s">
        <v>183</v>
      </c>
      <c r="Y5815" s="28">
        <v>0.1096</v>
      </c>
      <c r="Z5815" t="s">
        <v>5463</v>
      </c>
      <c r="AA5815" s="29">
        <f>IF(database_public_cloud_VMs[[#This Row],[Currency]]="USD",(database_public_cloud_VMs[[#This Row],[Rate]]*param_exchange_rate)/(1+param_discount_aws),database_public_cloud_VMs[[#This Row],[Rate]])</f>
        <v>0.1096</v>
      </c>
    </row>
    <row r="5816" spans="1:27" x14ac:dyDescent="0.45">
      <c r="A5816" s="24" t="s">
        <v>6449</v>
      </c>
      <c r="B5816" t="s">
        <v>55</v>
      </c>
      <c r="C5816" s="25" t="s">
        <v>5454</v>
      </c>
      <c r="D5816" t="s">
        <v>170</v>
      </c>
      <c r="E5816" t="s">
        <v>6320</v>
      </c>
      <c r="F5816" t="s">
        <v>6328</v>
      </c>
      <c r="G5816" s="26">
        <v>4</v>
      </c>
      <c r="H5816" s="26">
        <v>28</v>
      </c>
      <c r="I5816" s="26">
        <v>200</v>
      </c>
      <c r="J5816" s="27" t="s">
        <v>310</v>
      </c>
      <c r="K5816" s="27" t="s">
        <v>6322</v>
      </c>
      <c r="L5816" s="27" t="s">
        <v>5527</v>
      </c>
      <c r="M5816" t="s">
        <v>31</v>
      </c>
      <c r="N5816" t="s">
        <v>188</v>
      </c>
      <c r="O5816" t="s">
        <v>188</v>
      </c>
      <c r="P5816" t="s">
        <v>5459</v>
      </c>
      <c r="Q5816" t="s">
        <v>180</v>
      </c>
      <c r="R5816" t="str">
        <f>IF(database_public_cloud_VMs[[#This Row],[Azure Environment]]="Enterprise Agreement","Licence Included","Bring Your Own Licence")</f>
        <v>Licence Included</v>
      </c>
      <c r="S5816" t="s">
        <v>5460</v>
      </c>
      <c r="T5816" t="s">
        <v>5471</v>
      </c>
      <c r="U5816" t="s">
        <v>5465</v>
      </c>
      <c r="V5816" t="s">
        <v>5461</v>
      </c>
      <c r="W5816" t="s">
        <v>182</v>
      </c>
      <c r="X5816" t="s">
        <v>183</v>
      </c>
      <c r="Y5816" s="28">
        <v>8.8099999999999998E-2</v>
      </c>
      <c r="Z5816" t="s">
        <v>5463</v>
      </c>
      <c r="AA5816" s="29">
        <f>IF(database_public_cloud_VMs[[#This Row],[Currency]]="USD",(database_public_cloud_VMs[[#This Row],[Rate]]*param_exchange_rate)/(1+param_discount_aws),database_public_cloud_VMs[[#This Row],[Rate]])</f>
        <v>8.8099999999999998E-2</v>
      </c>
    </row>
    <row r="5817" spans="1:27" x14ac:dyDescent="0.45">
      <c r="A5817" s="24" t="s">
        <v>6450</v>
      </c>
      <c r="B5817" t="s">
        <v>55</v>
      </c>
      <c r="C5817" s="25" t="s">
        <v>5454</v>
      </c>
      <c r="D5817" t="s">
        <v>170</v>
      </c>
      <c r="E5817" t="s">
        <v>6320</v>
      </c>
      <c r="F5817" t="s">
        <v>6328</v>
      </c>
      <c r="G5817" s="26">
        <v>4</v>
      </c>
      <c r="H5817" s="26">
        <v>28</v>
      </c>
      <c r="I5817" s="26">
        <v>200</v>
      </c>
      <c r="J5817" s="27" t="s">
        <v>310</v>
      </c>
      <c r="K5817" s="27" t="s">
        <v>6322</v>
      </c>
      <c r="L5817" s="27" t="s">
        <v>5527</v>
      </c>
      <c r="M5817" t="s">
        <v>31</v>
      </c>
      <c r="N5817" t="s">
        <v>177</v>
      </c>
      <c r="O5817" t="s">
        <v>178</v>
      </c>
      <c r="P5817" t="s">
        <v>5459</v>
      </c>
      <c r="Q5817" t="s">
        <v>180</v>
      </c>
      <c r="R5817" t="str">
        <f>IF(database_public_cloud_VMs[[#This Row],[Azure Environment]]="Enterprise Agreement","Licence Included","Bring Your Own Licence")</f>
        <v>Licence Included</v>
      </c>
      <c r="S5817" t="s">
        <v>5460</v>
      </c>
      <c r="T5817" t="s">
        <v>5471</v>
      </c>
      <c r="U5817" t="s">
        <v>5465</v>
      </c>
      <c r="V5817" t="s">
        <v>5461</v>
      </c>
      <c r="W5817" t="s">
        <v>182</v>
      </c>
      <c r="X5817" t="s">
        <v>183</v>
      </c>
      <c r="Y5817" s="28" t="s">
        <v>5467</v>
      </c>
      <c r="Z5817" t="s">
        <v>5463</v>
      </c>
      <c r="AA581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818" spans="1:27" x14ac:dyDescent="0.45">
      <c r="A5818" s="24" t="s">
        <v>6451</v>
      </c>
      <c r="B5818" t="s">
        <v>55</v>
      </c>
      <c r="C5818" s="25" t="s">
        <v>5454</v>
      </c>
      <c r="D5818" t="s">
        <v>170</v>
      </c>
      <c r="E5818" t="s">
        <v>6320</v>
      </c>
      <c r="F5818" t="s">
        <v>6328</v>
      </c>
      <c r="G5818" s="26">
        <v>4</v>
      </c>
      <c r="H5818" s="26">
        <v>28</v>
      </c>
      <c r="I5818" s="26">
        <v>200</v>
      </c>
      <c r="J5818" s="27" t="s">
        <v>310</v>
      </c>
      <c r="K5818" s="27" t="s">
        <v>6322</v>
      </c>
      <c r="L5818" s="27" t="s">
        <v>5527</v>
      </c>
      <c r="M5818" t="s">
        <v>31</v>
      </c>
      <c r="N5818" t="s">
        <v>177</v>
      </c>
      <c r="O5818" t="s">
        <v>185</v>
      </c>
      <c r="P5818" t="s">
        <v>5459</v>
      </c>
      <c r="Q5818" t="s">
        <v>180</v>
      </c>
      <c r="R5818" t="str">
        <f>IF(database_public_cloud_VMs[[#This Row],[Azure Environment]]="Enterprise Agreement","Licence Included","Bring Your Own Licence")</f>
        <v>Licence Included</v>
      </c>
      <c r="S5818" t="s">
        <v>5460</v>
      </c>
      <c r="T5818" t="s">
        <v>5471</v>
      </c>
      <c r="U5818" t="s">
        <v>5465</v>
      </c>
      <c r="V5818" t="s">
        <v>5461</v>
      </c>
      <c r="W5818" t="s">
        <v>182</v>
      </c>
      <c r="X5818" t="s">
        <v>183</v>
      </c>
      <c r="Y5818" s="28" t="s">
        <v>5467</v>
      </c>
      <c r="Z5818" t="s">
        <v>5463</v>
      </c>
      <c r="AA581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819" spans="1:27" x14ac:dyDescent="0.45">
      <c r="A5819" s="24" t="s">
        <v>6452</v>
      </c>
      <c r="B5819" t="s">
        <v>55</v>
      </c>
      <c r="C5819" s="25" t="s">
        <v>5454</v>
      </c>
      <c r="D5819" t="s">
        <v>170</v>
      </c>
      <c r="E5819" t="s">
        <v>6320</v>
      </c>
      <c r="F5819" t="s">
        <v>6333</v>
      </c>
      <c r="G5819" s="26">
        <v>8</v>
      </c>
      <c r="H5819" s="26">
        <v>56</v>
      </c>
      <c r="I5819" s="26">
        <v>400</v>
      </c>
      <c r="J5819" s="27" t="s">
        <v>310</v>
      </c>
      <c r="K5819" s="27" t="s">
        <v>6322</v>
      </c>
      <c r="L5819" s="27" t="s">
        <v>5537</v>
      </c>
      <c r="M5819" t="s">
        <v>31</v>
      </c>
      <c r="N5819" t="s">
        <v>188</v>
      </c>
      <c r="O5819" t="s">
        <v>188</v>
      </c>
      <c r="P5819" t="s">
        <v>5459</v>
      </c>
      <c r="Q5819" t="s">
        <v>180</v>
      </c>
      <c r="R5819" t="str">
        <f>IF(database_public_cloud_VMs[[#This Row],[Azure Environment]]="Enterprise Agreement","Licence Included","Bring Your Own Licence")</f>
        <v>Licence Included</v>
      </c>
      <c r="S5819" t="s">
        <v>5460</v>
      </c>
      <c r="T5819" t="s">
        <v>5461</v>
      </c>
      <c r="U5819" t="s">
        <v>5462</v>
      </c>
      <c r="V5819" t="s">
        <v>5461</v>
      </c>
      <c r="W5819" t="s">
        <v>182</v>
      </c>
      <c r="X5819" t="s">
        <v>183</v>
      </c>
      <c r="Y5819" s="28">
        <v>1.0963000000000001</v>
      </c>
      <c r="Z5819" t="s">
        <v>5463</v>
      </c>
      <c r="AA5819" s="29">
        <f>IF(database_public_cloud_VMs[[#This Row],[Currency]]="USD",(database_public_cloud_VMs[[#This Row],[Rate]]*param_exchange_rate)/(1+param_discount_aws),database_public_cloud_VMs[[#This Row],[Rate]])</f>
        <v>1.0963000000000001</v>
      </c>
    </row>
    <row r="5820" spans="1:27" x14ac:dyDescent="0.45">
      <c r="A5820" s="24" t="s">
        <v>6453</v>
      </c>
      <c r="B5820" t="s">
        <v>55</v>
      </c>
      <c r="C5820" s="25" t="s">
        <v>5454</v>
      </c>
      <c r="D5820" t="s">
        <v>170</v>
      </c>
      <c r="E5820" t="s">
        <v>6320</v>
      </c>
      <c r="F5820" t="s">
        <v>6333</v>
      </c>
      <c r="G5820" s="26">
        <v>8</v>
      </c>
      <c r="H5820" s="26">
        <v>56</v>
      </c>
      <c r="I5820" s="26">
        <v>400</v>
      </c>
      <c r="J5820" s="27" t="s">
        <v>310</v>
      </c>
      <c r="K5820" s="27" t="s">
        <v>6322</v>
      </c>
      <c r="L5820" s="27" t="s">
        <v>5537</v>
      </c>
      <c r="M5820" t="s">
        <v>31</v>
      </c>
      <c r="N5820" t="s">
        <v>188</v>
      </c>
      <c r="O5820" t="s">
        <v>188</v>
      </c>
      <c r="P5820" t="s">
        <v>5459</v>
      </c>
      <c r="Q5820" t="s">
        <v>180</v>
      </c>
      <c r="R5820" t="str">
        <f>IF(database_public_cloud_VMs[[#This Row],[Azure Environment]]="Enterprise Agreement","Licence Included","Bring Your Own Licence")</f>
        <v>Licence Included</v>
      </c>
      <c r="S5820" t="s">
        <v>5460</v>
      </c>
      <c r="T5820" t="s">
        <v>5461</v>
      </c>
      <c r="U5820" t="s">
        <v>5465</v>
      </c>
      <c r="V5820" t="s">
        <v>5461</v>
      </c>
      <c r="W5820" t="s">
        <v>182</v>
      </c>
      <c r="X5820" t="s">
        <v>183</v>
      </c>
      <c r="Y5820" s="28">
        <v>0.88100000000000001</v>
      </c>
      <c r="Z5820" t="s">
        <v>5463</v>
      </c>
      <c r="AA5820" s="29">
        <f>IF(database_public_cloud_VMs[[#This Row],[Currency]]="USD",(database_public_cloud_VMs[[#This Row],[Rate]]*param_exchange_rate)/(1+param_discount_aws),database_public_cloud_VMs[[#This Row],[Rate]])</f>
        <v>0.88100000000000001</v>
      </c>
    </row>
    <row r="5821" spans="1:27" x14ac:dyDescent="0.45">
      <c r="A5821" s="24" t="s">
        <v>6454</v>
      </c>
      <c r="B5821" t="s">
        <v>55</v>
      </c>
      <c r="C5821" s="25" t="s">
        <v>5454</v>
      </c>
      <c r="D5821" t="s">
        <v>170</v>
      </c>
      <c r="E5821" t="s">
        <v>6320</v>
      </c>
      <c r="F5821" t="s">
        <v>6333</v>
      </c>
      <c r="G5821" s="26">
        <v>8</v>
      </c>
      <c r="H5821" s="26">
        <v>56</v>
      </c>
      <c r="I5821" s="26">
        <v>400</v>
      </c>
      <c r="J5821" s="27" t="s">
        <v>310</v>
      </c>
      <c r="K5821" s="27" t="s">
        <v>6322</v>
      </c>
      <c r="L5821" s="27" t="s">
        <v>5537</v>
      </c>
      <c r="M5821" t="s">
        <v>31</v>
      </c>
      <c r="N5821" t="s">
        <v>177</v>
      </c>
      <c r="O5821" t="s">
        <v>178</v>
      </c>
      <c r="P5821" t="s">
        <v>5459</v>
      </c>
      <c r="Q5821" t="s">
        <v>180</v>
      </c>
      <c r="R5821" t="str">
        <f>IF(database_public_cloud_VMs[[#This Row],[Azure Environment]]="Enterprise Agreement","Licence Included","Bring Your Own Licence")</f>
        <v>Licence Included</v>
      </c>
      <c r="S5821" t="s">
        <v>5460</v>
      </c>
      <c r="T5821" t="s">
        <v>5461</v>
      </c>
      <c r="U5821" t="s">
        <v>5465</v>
      </c>
      <c r="V5821" t="s">
        <v>5461</v>
      </c>
      <c r="W5821" t="s">
        <v>182</v>
      </c>
      <c r="X5821" t="s">
        <v>183</v>
      </c>
      <c r="Y5821" s="28">
        <v>0.69889999999999997</v>
      </c>
      <c r="Z5821" t="s">
        <v>5463</v>
      </c>
      <c r="AA5821" s="29">
        <f>IF(database_public_cloud_VMs[[#This Row],[Currency]]="USD",(database_public_cloud_VMs[[#This Row],[Rate]]*param_exchange_rate)/(1+param_discount_aws),database_public_cloud_VMs[[#This Row],[Rate]])</f>
        <v>0.69889999999999997</v>
      </c>
    </row>
    <row r="5822" spans="1:27" x14ac:dyDescent="0.45">
      <c r="A5822" s="24" t="s">
        <v>6455</v>
      </c>
      <c r="B5822" t="s">
        <v>55</v>
      </c>
      <c r="C5822" s="25" t="s">
        <v>5454</v>
      </c>
      <c r="D5822" t="s">
        <v>170</v>
      </c>
      <c r="E5822" t="s">
        <v>6320</v>
      </c>
      <c r="F5822" t="s">
        <v>6333</v>
      </c>
      <c r="G5822" s="26">
        <v>8</v>
      </c>
      <c r="H5822" s="26">
        <v>56</v>
      </c>
      <c r="I5822" s="26">
        <v>400</v>
      </c>
      <c r="J5822" s="27" t="s">
        <v>310</v>
      </c>
      <c r="K5822" s="27" t="s">
        <v>6322</v>
      </c>
      <c r="L5822" s="27" t="s">
        <v>5537</v>
      </c>
      <c r="M5822" t="s">
        <v>31</v>
      </c>
      <c r="N5822" t="s">
        <v>177</v>
      </c>
      <c r="O5822" t="s">
        <v>185</v>
      </c>
      <c r="P5822" t="s">
        <v>5459</v>
      </c>
      <c r="Q5822" t="s">
        <v>180</v>
      </c>
      <c r="R5822" t="str">
        <f>IF(database_public_cloud_VMs[[#This Row],[Azure Environment]]="Enterprise Agreement","Licence Included","Bring Your Own Licence")</f>
        <v>Licence Included</v>
      </c>
      <c r="S5822" t="s">
        <v>5460</v>
      </c>
      <c r="T5822" t="s">
        <v>5461</v>
      </c>
      <c r="U5822" t="s">
        <v>5465</v>
      </c>
      <c r="V5822" t="s">
        <v>5461</v>
      </c>
      <c r="W5822" t="s">
        <v>182</v>
      </c>
      <c r="X5822" t="s">
        <v>183</v>
      </c>
      <c r="Y5822" s="28">
        <v>0.46039999999999998</v>
      </c>
      <c r="Z5822" t="s">
        <v>5463</v>
      </c>
      <c r="AA5822" s="29">
        <f>IF(database_public_cloud_VMs[[#This Row],[Currency]]="USD",(database_public_cloud_VMs[[#This Row],[Rate]]*param_exchange_rate)/(1+param_discount_aws),database_public_cloud_VMs[[#This Row],[Rate]])</f>
        <v>0.46039999999999998</v>
      </c>
    </row>
    <row r="5823" spans="1:27" x14ac:dyDescent="0.45">
      <c r="A5823" s="24" t="s">
        <v>6456</v>
      </c>
      <c r="B5823" t="s">
        <v>55</v>
      </c>
      <c r="C5823" s="25" t="s">
        <v>5454</v>
      </c>
      <c r="D5823" t="s">
        <v>170</v>
      </c>
      <c r="E5823" t="s">
        <v>6320</v>
      </c>
      <c r="F5823" t="s">
        <v>6333</v>
      </c>
      <c r="G5823" s="26">
        <v>8</v>
      </c>
      <c r="H5823" s="26">
        <v>56</v>
      </c>
      <c r="I5823" s="26">
        <v>400</v>
      </c>
      <c r="J5823" s="27" t="s">
        <v>310</v>
      </c>
      <c r="K5823" s="27" t="s">
        <v>6322</v>
      </c>
      <c r="L5823" s="27" t="s">
        <v>5537</v>
      </c>
      <c r="M5823" t="s">
        <v>31</v>
      </c>
      <c r="N5823" t="s">
        <v>188</v>
      </c>
      <c r="O5823" t="s">
        <v>188</v>
      </c>
      <c r="P5823" t="s">
        <v>5459</v>
      </c>
      <c r="Q5823" t="s">
        <v>180</v>
      </c>
      <c r="R5823" t="str">
        <f>IF(database_public_cloud_VMs[[#This Row],[Azure Environment]]="Enterprise Agreement","Licence Included","Bring Your Own Licence")</f>
        <v>Licence Included</v>
      </c>
      <c r="S5823" t="s">
        <v>5460</v>
      </c>
      <c r="T5823" t="s">
        <v>5471</v>
      </c>
      <c r="U5823" t="s">
        <v>5462</v>
      </c>
      <c r="V5823" t="s">
        <v>5461</v>
      </c>
      <c r="W5823" t="s">
        <v>182</v>
      </c>
      <c r="X5823" t="s">
        <v>183</v>
      </c>
      <c r="Y5823" s="28">
        <v>0.2198</v>
      </c>
      <c r="Z5823" t="s">
        <v>5463</v>
      </c>
      <c r="AA5823" s="29">
        <f>IF(database_public_cloud_VMs[[#This Row],[Currency]]="USD",(database_public_cloud_VMs[[#This Row],[Rate]]*param_exchange_rate)/(1+param_discount_aws),database_public_cloud_VMs[[#This Row],[Rate]])</f>
        <v>0.2198</v>
      </c>
    </row>
    <row r="5824" spans="1:27" x14ac:dyDescent="0.45">
      <c r="A5824" s="24" t="s">
        <v>6457</v>
      </c>
      <c r="B5824" t="s">
        <v>55</v>
      </c>
      <c r="C5824" s="25" t="s">
        <v>5454</v>
      </c>
      <c r="D5824" t="s">
        <v>170</v>
      </c>
      <c r="E5824" t="s">
        <v>6320</v>
      </c>
      <c r="F5824" t="s">
        <v>6333</v>
      </c>
      <c r="G5824" s="26">
        <v>8</v>
      </c>
      <c r="H5824" s="26">
        <v>56</v>
      </c>
      <c r="I5824" s="26">
        <v>400</v>
      </c>
      <c r="J5824" s="27" t="s">
        <v>310</v>
      </c>
      <c r="K5824" s="27" t="s">
        <v>6322</v>
      </c>
      <c r="L5824" s="27" t="s">
        <v>5537</v>
      </c>
      <c r="M5824" t="s">
        <v>31</v>
      </c>
      <c r="N5824" t="s">
        <v>188</v>
      </c>
      <c r="O5824" t="s">
        <v>188</v>
      </c>
      <c r="P5824" t="s">
        <v>5459</v>
      </c>
      <c r="Q5824" t="s">
        <v>180</v>
      </c>
      <c r="R5824" t="str">
        <f>IF(database_public_cloud_VMs[[#This Row],[Azure Environment]]="Enterprise Agreement","Licence Included","Bring Your Own Licence")</f>
        <v>Licence Included</v>
      </c>
      <c r="S5824" t="s">
        <v>5460</v>
      </c>
      <c r="T5824" t="s">
        <v>5471</v>
      </c>
      <c r="U5824" t="s">
        <v>5465</v>
      </c>
      <c r="V5824" t="s">
        <v>5461</v>
      </c>
      <c r="W5824" t="s">
        <v>182</v>
      </c>
      <c r="X5824" t="s">
        <v>183</v>
      </c>
      <c r="Y5824" s="28">
        <v>0.17699999999999999</v>
      </c>
      <c r="Z5824" t="s">
        <v>5463</v>
      </c>
      <c r="AA5824" s="29">
        <f>IF(database_public_cloud_VMs[[#This Row],[Currency]]="USD",(database_public_cloud_VMs[[#This Row],[Rate]]*param_exchange_rate)/(1+param_discount_aws),database_public_cloud_VMs[[#This Row],[Rate]])</f>
        <v>0.17699999999999999</v>
      </c>
    </row>
    <row r="5825" spans="1:27" x14ac:dyDescent="0.45">
      <c r="A5825" s="24" t="s">
        <v>6458</v>
      </c>
      <c r="B5825" t="s">
        <v>55</v>
      </c>
      <c r="C5825" s="25" t="s">
        <v>5454</v>
      </c>
      <c r="D5825" t="s">
        <v>170</v>
      </c>
      <c r="E5825" t="s">
        <v>6320</v>
      </c>
      <c r="F5825" t="s">
        <v>6333</v>
      </c>
      <c r="G5825" s="26">
        <v>8</v>
      </c>
      <c r="H5825" s="26">
        <v>56</v>
      </c>
      <c r="I5825" s="26">
        <v>400</v>
      </c>
      <c r="J5825" s="27" t="s">
        <v>310</v>
      </c>
      <c r="K5825" s="27" t="s">
        <v>6322</v>
      </c>
      <c r="L5825" s="27" t="s">
        <v>5537</v>
      </c>
      <c r="M5825" t="s">
        <v>31</v>
      </c>
      <c r="N5825" t="s">
        <v>177</v>
      </c>
      <c r="O5825" t="s">
        <v>178</v>
      </c>
      <c r="P5825" t="s">
        <v>5459</v>
      </c>
      <c r="Q5825" t="s">
        <v>180</v>
      </c>
      <c r="R5825" t="str">
        <f>IF(database_public_cloud_VMs[[#This Row],[Azure Environment]]="Enterprise Agreement","Licence Included","Bring Your Own Licence")</f>
        <v>Licence Included</v>
      </c>
      <c r="S5825" t="s">
        <v>5460</v>
      </c>
      <c r="T5825" t="s">
        <v>5471</v>
      </c>
      <c r="U5825" t="s">
        <v>5465</v>
      </c>
      <c r="V5825" t="s">
        <v>5461</v>
      </c>
      <c r="W5825" t="s">
        <v>182</v>
      </c>
      <c r="X5825" t="s">
        <v>183</v>
      </c>
      <c r="Y5825" s="28" t="s">
        <v>5467</v>
      </c>
      <c r="Z5825" t="s">
        <v>5463</v>
      </c>
      <c r="AA582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826" spans="1:27" x14ac:dyDescent="0.45">
      <c r="A5826" s="24" t="s">
        <v>6459</v>
      </c>
      <c r="B5826" t="s">
        <v>55</v>
      </c>
      <c r="C5826" s="25" t="s">
        <v>5454</v>
      </c>
      <c r="D5826" t="s">
        <v>170</v>
      </c>
      <c r="E5826" t="s">
        <v>6320</v>
      </c>
      <c r="F5826" t="s">
        <v>6333</v>
      </c>
      <c r="G5826" s="26">
        <v>8</v>
      </c>
      <c r="H5826" s="26">
        <v>56</v>
      </c>
      <c r="I5826" s="26">
        <v>400</v>
      </c>
      <c r="J5826" s="27" t="s">
        <v>310</v>
      </c>
      <c r="K5826" s="27" t="s">
        <v>6322</v>
      </c>
      <c r="L5826" s="27" t="s">
        <v>5537</v>
      </c>
      <c r="M5826" t="s">
        <v>31</v>
      </c>
      <c r="N5826" t="s">
        <v>177</v>
      </c>
      <c r="O5826" t="s">
        <v>185</v>
      </c>
      <c r="P5826" t="s">
        <v>5459</v>
      </c>
      <c r="Q5826" t="s">
        <v>180</v>
      </c>
      <c r="R5826" t="str">
        <f>IF(database_public_cloud_VMs[[#This Row],[Azure Environment]]="Enterprise Agreement","Licence Included","Bring Your Own Licence")</f>
        <v>Licence Included</v>
      </c>
      <c r="S5826" t="s">
        <v>5460</v>
      </c>
      <c r="T5826" t="s">
        <v>5471</v>
      </c>
      <c r="U5826" t="s">
        <v>5465</v>
      </c>
      <c r="V5826" t="s">
        <v>5461</v>
      </c>
      <c r="W5826" t="s">
        <v>182</v>
      </c>
      <c r="X5826" t="s">
        <v>183</v>
      </c>
      <c r="Y5826" s="28" t="s">
        <v>5467</v>
      </c>
      <c r="Z5826" t="s">
        <v>5463</v>
      </c>
      <c r="AA582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827" spans="1:27" x14ac:dyDescent="0.45">
      <c r="A5827" s="24" t="s">
        <v>6460</v>
      </c>
      <c r="B5827" t="s">
        <v>55</v>
      </c>
      <c r="C5827" s="25" t="s">
        <v>5454</v>
      </c>
      <c r="D5827" t="s">
        <v>170</v>
      </c>
      <c r="E5827" t="s">
        <v>6320</v>
      </c>
      <c r="F5827" t="s">
        <v>6338</v>
      </c>
      <c r="G5827" s="26">
        <v>16</v>
      </c>
      <c r="H5827" s="26">
        <v>112</v>
      </c>
      <c r="I5827" s="26">
        <v>800</v>
      </c>
      <c r="J5827" s="27" t="s">
        <v>310</v>
      </c>
      <c r="K5827" s="27" t="s">
        <v>6322</v>
      </c>
      <c r="L5827" s="27" t="s">
        <v>6153</v>
      </c>
      <c r="M5827" t="s">
        <v>31</v>
      </c>
      <c r="N5827" t="s">
        <v>188</v>
      </c>
      <c r="O5827" t="s">
        <v>188</v>
      </c>
      <c r="P5827" t="s">
        <v>5459</v>
      </c>
      <c r="Q5827" t="s">
        <v>180</v>
      </c>
      <c r="R5827" t="str">
        <f>IF(database_public_cloud_VMs[[#This Row],[Azure Environment]]="Enterprise Agreement","Licence Included","Bring Your Own Licence")</f>
        <v>Licence Included</v>
      </c>
      <c r="S5827" t="s">
        <v>5460</v>
      </c>
      <c r="T5827" t="s">
        <v>5461</v>
      </c>
      <c r="U5827" t="s">
        <v>5462</v>
      </c>
      <c r="V5827" t="s">
        <v>5461</v>
      </c>
      <c r="W5827" t="s">
        <v>182</v>
      </c>
      <c r="X5827" t="s">
        <v>183</v>
      </c>
      <c r="Y5827" s="28">
        <v>2.1926000000000001</v>
      </c>
      <c r="Z5827" t="s">
        <v>5463</v>
      </c>
      <c r="AA5827" s="29">
        <f>IF(database_public_cloud_VMs[[#This Row],[Currency]]="USD",(database_public_cloud_VMs[[#This Row],[Rate]]*param_exchange_rate)/(1+param_discount_aws),database_public_cloud_VMs[[#This Row],[Rate]])</f>
        <v>2.1926000000000001</v>
      </c>
    </row>
    <row r="5828" spans="1:27" x14ac:dyDescent="0.45">
      <c r="A5828" s="24" t="s">
        <v>6461</v>
      </c>
      <c r="B5828" t="s">
        <v>55</v>
      </c>
      <c r="C5828" s="25" t="s">
        <v>5454</v>
      </c>
      <c r="D5828" t="s">
        <v>170</v>
      </c>
      <c r="E5828" t="s">
        <v>6320</v>
      </c>
      <c r="F5828" t="s">
        <v>6338</v>
      </c>
      <c r="G5828" s="26">
        <v>16</v>
      </c>
      <c r="H5828" s="26">
        <v>112</v>
      </c>
      <c r="I5828" s="26">
        <v>800</v>
      </c>
      <c r="J5828" s="27" t="s">
        <v>310</v>
      </c>
      <c r="K5828" s="27" t="s">
        <v>6322</v>
      </c>
      <c r="L5828" s="27" t="s">
        <v>6153</v>
      </c>
      <c r="M5828" t="s">
        <v>31</v>
      </c>
      <c r="N5828" t="s">
        <v>188</v>
      </c>
      <c r="O5828" t="s">
        <v>188</v>
      </c>
      <c r="P5828" t="s">
        <v>5459</v>
      </c>
      <c r="Q5828" t="s">
        <v>180</v>
      </c>
      <c r="R5828" t="str">
        <f>IF(database_public_cloud_VMs[[#This Row],[Azure Environment]]="Enterprise Agreement","Licence Included","Bring Your Own Licence")</f>
        <v>Licence Included</v>
      </c>
      <c r="S5828" t="s">
        <v>5460</v>
      </c>
      <c r="T5828" t="s">
        <v>5461</v>
      </c>
      <c r="U5828" t="s">
        <v>5465</v>
      </c>
      <c r="V5828" t="s">
        <v>5461</v>
      </c>
      <c r="W5828" t="s">
        <v>182</v>
      </c>
      <c r="X5828" t="s">
        <v>183</v>
      </c>
      <c r="Y5828" s="28">
        <v>1.762</v>
      </c>
      <c r="Z5828" t="s">
        <v>5463</v>
      </c>
      <c r="AA5828" s="29">
        <f>IF(database_public_cloud_VMs[[#This Row],[Currency]]="USD",(database_public_cloud_VMs[[#This Row],[Rate]]*param_exchange_rate)/(1+param_discount_aws),database_public_cloud_VMs[[#This Row],[Rate]])</f>
        <v>1.762</v>
      </c>
    </row>
    <row r="5829" spans="1:27" x14ac:dyDescent="0.45">
      <c r="A5829" s="24" t="s">
        <v>6462</v>
      </c>
      <c r="B5829" t="s">
        <v>55</v>
      </c>
      <c r="C5829" s="25" t="s">
        <v>5454</v>
      </c>
      <c r="D5829" t="s">
        <v>170</v>
      </c>
      <c r="E5829" t="s">
        <v>6320</v>
      </c>
      <c r="F5829" t="s">
        <v>6338</v>
      </c>
      <c r="G5829" s="26">
        <v>16</v>
      </c>
      <c r="H5829" s="26">
        <v>112</v>
      </c>
      <c r="I5829" s="26">
        <v>800</v>
      </c>
      <c r="J5829" s="27" t="s">
        <v>310</v>
      </c>
      <c r="K5829" s="27" t="s">
        <v>6322</v>
      </c>
      <c r="L5829" s="27" t="s">
        <v>6153</v>
      </c>
      <c r="M5829" t="s">
        <v>31</v>
      </c>
      <c r="N5829" t="s">
        <v>177</v>
      </c>
      <c r="O5829" t="s">
        <v>178</v>
      </c>
      <c r="P5829" t="s">
        <v>5459</v>
      </c>
      <c r="Q5829" t="s">
        <v>180</v>
      </c>
      <c r="R5829" t="str">
        <f>IF(database_public_cloud_VMs[[#This Row],[Azure Environment]]="Enterprise Agreement","Licence Included","Bring Your Own Licence")</f>
        <v>Licence Included</v>
      </c>
      <c r="S5829" t="s">
        <v>5460</v>
      </c>
      <c r="T5829" t="s">
        <v>5461</v>
      </c>
      <c r="U5829" t="s">
        <v>5465</v>
      </c>
      <c r="V5829" t="s">
        <v>5461</v>
      </c>
      <c r="W5829" t="s">
        <v>182</v>
      </c>
      <c r="X5829" t="s">
        <v>183</v>
      </c>
      <c r="Y5829" s="28">
        <v>1.3978999999999999</v>
      </c>
      <c r="Z5829" t="s">
        <v>5463</v>
      </c>
      <c r="AA5829" s="29">
        <f>IF(database_public_cloud_VMs[[#This Row],[Currency]]="USD",(database_public_cloud_VMs[[#This Row],[Rate]]*param_exchange_rate)/(1+param_discount_aws),database_public_cloud_VMs[[#This Row],[Rate]])</f>
        <v>1.3978999999999999</v>
      </c>
    </row>
    <row r="5830" spans="1:27" x14ac:dyDescent="0.45">
      <c r="A5830" s="24" t="s">
        <v>6463</v>
      </c>
      <c r="B5830" t="s">
        <v>55</v>
      </c>
      <c r="C5830" s="25" t="s">
        <v>5454</v>
      </c>
      <c r="D5830" t="s">
        <v>170</v>
      </c>
      <c r="E5830" t="s">
        <v>6320</v>
      </c>
      <c r="F5830" t="s">
        <v>6338</v>
      </c>
      <c r="G5830" s="26">
        <v>16</v>
      </c>
      <c r="H5830" s="26">
        <v>112</v>
      </c>
      <c r="I5830" s="26">
        <v>800</v>
      </c>
      <c r="J5830" s="27" t="s">
        <v>310</v>
      </c>
      <c r="K5830" s="27" t="s">
        <v>6322</v>
      </c>
      <c r="L5830" s="27" t="s">
        <v>6153</v>
      </c>
      <c r="M5830" t="s">
        <v>31</v>
      </c>
      <c r="N5830" t="s">
        <v>177</v>
      </c>
      <c r="O5830" t="s">
        <v>185</v>
      </c>
      <c r="P5830" t="s">
        <v>5459</v>
      </c>
      <c r="Q5830" t="s">
        <v>180</v>
      </c>
      <c r="R5830" t="str">
        <f>IF(database_public_cloud_VMs[[#This Row],[Azure Environment]]="Enterprise Agreement","Licence Included","Bring Your Own Licence")</f>
        <v>Licence Included</v>
      </c>
      <c r="S5830" t="s">
        <v>5460</v>
      </c>
      <c r="T5830" t="s">
        <v>5461</v>
      </c>
      <c r="U5830" t="s">
        <v>5465</v>
      </c>
      <c r="V5830" t="s">
        <v>5461</v>
      </c>
      <c r="W5830" t="s">
        <v>182</v>
      </c>
      <c r="X5830" t="s">
        <v>183</v>
      </c>
      <c r="Y5830" s="28">
        <v>0.92090000000000005</v>
      </c>
      <c r="Z5830" t="s">
        <v>5463</v>
      </c>
      <c r="AA5830" s="29">
        <f>IF(database_public_cloud_VMs[[#This Row],[Currency]]="USD",(database_public_cloud_VMs[[#This Row],[Rate]]*param_exchange_rate)/(1+param_discount_aws),database_public_cloud_VMs[[#This Row],[Rate]])</f>
        <v>0.92090000000000005</v>
      </c>
    </row>
    <row r="5831" spans="1:27" x14ac:dyDescent="0.45">
      <c r="A5831" s="24" t="s">
        <v>6464</v>
      </c>
      <c r="B5831" t="s">
        <v>55</v>
      </c>
      <c r="C5831" s="25" t="s">
        <v>5454</v>
      </c>
      <c r="D5831" t="s">
        <v>170</v>
      </c>
      <c r="E5831" t="s">
        <v>6320</v>
      </c>
      <c r="F5831" t="s">
        <v>6338</v>
      </c>
      <c r="G5831" s="26">
        <v>16</v>
      </c>
      <c r="H5831" s="26">
        <v>112</v>
      </c>
      <c r="I5831" s="26">
        <v>800</v>
      </c>
      <c r="J5831" s="27" t="s">
        <v>310</v>
      </c>
      <c r="K5831" s="27" t="s">
        <v>6322</v>
      </c>
      <c r="L5831" s="27" t="s">
        <v>6153</v>
      </c>
      <c r="M5831" t="s">
        <v>31</v>
      </c>
      <c r="N5831" t="s">
        <v>188</v>
      </c>
      <c r="O5831" t="s">
        <v>188</v>
      </c>
      <c r="P5831" t="s">
        <v>5459</v>
      </c>
      <c r="Q5831" t="s">
        <v>180</v>
      </c>
      <c r="R5831" t="str">
        <f>IF(database_public_cloud_VMs[[#This Row],[Azure Environment]]="Enterprise Agreement","Licence Included","Bring Your Own Licence")</f>
        <v>Licence Included</v>
      </c>
      <c r="S5831" t="s">
        <v>5460</v>
      </c>
      <c r="T5831" t="s">
        <v>5471</v>
      </c>
      <c r="U5831" t="s">
        <v>5462</v>
      </c>
      <c r="V5831" t="s">
        <v>5461</v>
      </c>
      <c r="W5831" t="s">
        <v>182</v>
      </c>
      <c r="X5831" t="s">
        <v>183</v>
      </c>
      <c r="Y5831" s="28">
        <v>0.43819999999999998</v>
      </c>
      <c r="Z5831" t="s">
        <v>5463</v>
      </c>
      <c r="AA5831" s="29">
        <f>IF(database_public_cloud_VMs[[#This Row],[Currency]]="USD",(database_public_cloud_VMs[[#This Row],[Rate]]*param_exchange_rate)/(1+param_discount_aws),database_public_cloud_VMs[[#This Row],[Rate]])</f>
        <v>0.43819999999999998</v>
      </c>
    </row>
    <row r="5832" spans="1:27" x14ac:dyDescent="0.45">
      <c r="A5832" s="24" t="s">
        <v>6465</v>
      </c>
      <c r="B5832" t="s">
        <v>55</v>
      </c>
      <c r="C5832" s="25" t="s">
        <v>5454</v>
      </c>
      <c r="D5832" t="s">
        <v>170</v>
      </c>
      <c r="E5832" t="s">
        <v>6320</v>
      </c>
      <c r="F5832" t="s">
        <v>6338</v>
      </c>
      <c r="G5832" s="26">
        <v>16</v>
      </c>
      <c r="H5832" s="26">
        <v>112</v>
      </c>
      <c r="I5832" s="26">
        <v>800</v>
      </c>
      <c r="J5832" s="27" t="s">
        <v>310</v>
      </c>
      <c r="K5832" s="27" t="s">
        <v>6322</v>
      </c>
      <c r="L5832" s="27" t="s">
        <v>6153</v>
      </c>
      <c r="M5832" t="s">
        <v>31</v>
      </c>
      <c r="N5832" t="s">
        <v>188</v>
      </c>
      <c r="O5832" t="s">
        <v>188</v>
      </c>
      <c r="P5832" t="s">
        <v>5459</v>
      </c>
      <c r="Q5832" t="s">
        <v>180</v>
      </c>
      <c r="R5832" t="str">
        <f>IF(database_public_cloud_VMs[[#This Row],[Azure Environment]]="Enterprise Agreement","Licence Included","Bring Your Own Licence")</f>
        <v>Licence Included</v>
      </c>
      <c r="S5832" t="s">
        <v>5460</v>
      </c>
      <c r="T5832" t="s">
        <v>5471</v>
      </c>
      <c r="U5832" t="s">
        <v>5465</v>
      </c>
      <c r="V5832" t="s">
        <v>5461</v>
      </c>
      <c r="W5832" t="s">
        <v>182</v>
      </c>
      <c r="X5832" t="s">
        <v>183</v>
      </c>
      <c r="Y5832" s="28">
        <v>0.35199999999999998</v>
      </c>
      <c r="Z5832" t="s">
        <v>5463</v>
      </c>
      <c r="AA5832" s="29">
        <f>IF(database_public_cloud_VMs[[#This Row],[Currency]]="USD",(database_public_cloud_VMs[[#This Row],[Rate]]*param_exchange_rate)/(1+param_discount_aws),database_public_cloud_VMs[[#This Row],[Rate]])</f>
        <v>0.35199999999999998</v>
      </c>
    </row>
    <row r="5833" spans="1:27" x14ac:dyDescent="0.45">
      <c r="A5833" s="24" t="s">
        <v>6466</v>
      </c>
      <c r="B5833" t="s">
        <v>55</v>
      </c>
      <c r="C5833" s="25" t="s">
        <v>5454</v>
      </c>
      <c r="D5833" t="s">
        <v>170</v>
      </c>
      <c r="E5833" t="s">
        <v>6320</v>
      </c>
      <c r="F5833" t="s">
        <v>6338</v>
      </c>
      <c r="G5833" s="26">
        <v>16</v>
      </c>
      <c r="H5833" s="26">
        <v>112</v>
      </c>
      <c r="I5833" s="26">
        <v>800</v>
      </c>
      <c r="J5833" s="27" t="s">
        <v>310</v>
      </c>
      <c r="K5833" s="27" t="s">
        <v>6322</v>
      </c>
      <c r="L5833" s="27" t="s">
        <v>6153</v>
      </c>
      <c r="M5833" t="s">
        <v>31</v>
      </c>
      <c r="N5833" t="s">
        <v>177</v>
      </c>
      <c r="O5833" t="s">
        <v>178</v>
      </c>
      <c r="P5833" t="s">
        <v>5459</v>
      </c>
      <c r="Q5833" t="s">
        <v>180</v>
      </c>
      <c r="R5833" t="str">
        <f>IF(database_public_cloud_VMs[[#This Row],[Azure Environment]]="Enterprise Agreement","Licence Included","Bring Your Own Licence")</f>
        <v>Licence Included</v>
      </c>
      <c r="S5833" t="s">
        <v>5460</v>
      </c>
      <c r="T5833" t="s">
        <v>5471</v>
      </c>
      <c r="U5833" t="s">
        <v>5465</v>
      </c>
      <c r="V5833" t="s">
        <v>5461</v>
      </c>
      <c r="W5833" t="s">
        <v>182</v>
      </c>
      <c r="X5833" t="s">
        <v>183</v>
      </c>
      <c r="Y5833" s="28" t="s">
        <v>5467</v>
      </c>
      <c r="Z5833" t="s">
        <v>5463</v>
      </c>
      <c r="AA583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834" spans="1:27" x14ac:dyDescent="0.45">
      <c r="A5834" s="24" t="s">
        <v>6467</v>
      </c>
      <c r="B5834" t="s">
        <v>55</v>
      </c>
      <c r="C5834" s="25" t="s">
        <v>5454</v>
      </c>
      <c r="D5834" t="s">
        <v>170</v>
      </c>
      <c r="E5834" t="s">
        <v>6320</v>
      </c>
      <c r="F5834" t="s">
        <v>6338</v>
      </c>
      <c r="G5834" s="26">
        <v>16</v>
      </c>
      <c r="H5834" s="26">
        <v>112</v>
      </c>
      <c r="I5834" s="26">
        <v>800</v>
      </c>
      <c r="J5834" s="27" t="s">
        <v>310</v>
      </c>
      <c r="K5834" s="27" t="s">
        <v>6322</v>
      </c>
      <c r="L5834" s="27" t="s">
        <v>6153</v>
      </c>
      <c r="M5834" t="s">
        <v>31</v>
      </c>
      <c r="N5834" t="s">
        <v>177</v>
      </c>
      <c r="O5834" t="s">
        <v>185</v>
      </c>
      <c r="P5834" t="s">
        <v>5459</v>
      </c>
      <c r="Q5834" t="s">
        <v>180</v>
      </c>
      <c r="R5834" t="str">
        <f>IF(database_public_cloud_VMs[[#This Row],[Azure Environment]]="Enterprise Agreement","Licence Included","Bring Your Own Licence")</f>
        <v>Licence Included</v>
      </c>
      <c r="S5834" t="s">
        <v>5460</v>
      </c>
      <c r="T5834" t="s">
        <v>5471</v>
      </c>
      <c r="U5834" t="s">
        <v>5465</v>
      </c>
      <c r="V5834" t="s">
        <v>5461</v>
      </c>
      <c r="W5834" t="s">
        <v>182</v>
      </c>
      <c r="X5834" t="s">
        <v>183</v>
      </c>
      <c r="Y5834" s="28" t="s">
        <v>5467</v>
      </c>
      <c r="Z5834" t="s">
        <v>5463</v>
      </c>
      <c r="AA583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835" spans="1:27" x14ac:dyDescent="0.45">
      <c r="A5835" s="24" t="s">
        <v>6468</v>
      </c>
      <c r="B5835" t="s">
        <v>55</v>
      </c>
      <c r="C5835" s="25" t="s">
        <v>5454</v>
      </c>
      <c r="D5835" t="s">
        <v>170</v>
      </c>
      <c r="E5835" t="s">
        <v>6320</v>
      </c>
      <c r="F5835" t="s">
        <v>6469</v>
      </c>
      <c r="G5835" s="26">
        <v>20</v>
      </c>
      <c r="H5835" s="26">
        <v>140</v>
      </c>
      <c r="I5835" s="26">
        <v>1000</v>
      </c>
      <c r="J5835" s="27" t="s">
        <v>310</v>
      </c>
      <c r="K5835" s="27" t="s">
        <v>6322</v>
      </c>
      <c r="L5835" s="27" t="s">
        <v>6470</v>
      </c>
      <c r="M5835" t="s">
        <v>31</v>
      </c>
      <c r="N5835" t="s">
        <v>188</v>
      </c>
      <c r="O5835" t="s">
        <v>188</v>
      </c>
      <c r="P5835" t="s">
        <v>5459</v>
      </c>
      <c r="Q5835" t="s">
        <v>180</v>
      </c>
      <c r="R5835" t="str">
        <f>IF(database_public_cloud_VMs[[#This Row],[Azure Environment]]="Enterprise Agreement","Licence Included","Bring Your Own Licence")</f>
        <v>Licence Included</v>
      </c>
      <c r="S5835" t="s">
        <v>5460</v>
      </c>
      <c r="T5835" t="s">
        <v>5461</v>
      </c>
      <c r="U5835" t="s">
        <v>5462</v>
      </c>
      <c r="V5835" t="s">
        <v>5461</v>
      </c>
      <c r="W5835" t="s">
        <v>182</v>
      </c>
      <c r="X5835" t="s">
        <v>183</v>
      </c>
      <c r="Y5835" s="28">
        <v>2.7408000000000001</v>
      </c>
      <c r="Z5835" t="s">
        <v>5463</v>
      </c>
      <c r="AA5835" s="29">
        <f>IF(database_public_cloud_VMs[[#This Row],[Currency]]="USD",(database_public_cloud_VMs[[#This Row],[Rate]]*param_exchange_rate)/(1+param_discount_aws),database_public_cloud_VMs[[#This Row],[Rate]])</f>
        <v>2.7408000000000001</v>
      </c>
    </row>
    <row r="5836" spans="1:27" x14ac:dyDescent="0.45">
      <c r="A5836" s="24" t="s">
        <v>6471</v>
      </c>
      <c r="B5836" t="s">
        <v>55</v>
      </c>
      <c r="C5836" s="25" t="s">
        <v>5454</v>
      </c>
      <c r="D5836" t="s">
        <v>170</v>
      </c>
      <c r="E5836" t="s">
        <v>6320</v>
      </c>
      <c r="F5836" t="s">
        <v>6469</v>
      </c>
      <c r="G5836" s="26">
        <v>20</v>
      </c>
      <c r="H5836" s="26">
        <v>140</v>
      </c>
      <c r="I5836" s="26">
        <v>1000</v>
      </c>
      <c r="J5836" s="27" t="s">
        <v>310</v>
      </c>
      <c r="K5836" s="27" t="s">
        <v>6322</v>
      </c>
      <c r="L5836" s="27" t="s">
        <v>6470</v>
      </c>
      <c r="M5836" t="s">
        <v>31</v>
      </c>
      <c r="N5836" t="s">
        <v>188</v>
      </c>
      <c r="O5836" t="s">
        <v>188</v>
      </c>
      <c r="P5836" t="s">
        <v>5459</v>
      </c>
      <c r="Q5836" t="s">
        <v>180</v>
      </c>
      <c r="R5836" t="str">
        <f>IF(database_public_cloud_VMs[[#This Row],[Azure Environment]]="Enterprise Agreement","Licence Included","Bring Your Own Licence")</f>
        <v>Licence Included</v>
      </c>
      <c r="S5836" t="s">
        <v>5460</v>
      </c>
      <c r="T5836" t="s">
        <v>5461</v>
      </c>
      <c r="U5836" t="s">
        <v>5465</v>
      </c>
      <c r="V5836" t="s">
        <v>5461</v>
      </c>
      <c r="W5836" t="s">
        <v>182</v>
      </c>
      <c r="X5836" t="s">
        <v>183</v>
      </c>
      <c r="Y5836" s="28">
        <v>2.202</v>
      </c>
      <c r="Z5836" t="s">
        <v>5463</v>
      </c>
      <c r="AA5836" s="29">
        <f>IF(database_public_cloud_VMs[[#This Row],[Currency]]="USD",(database_public_cloud_VMs[[#This Row],[Rate]]*param_exchange_rate)/(1+param_discount_aws),database_public_cloud_VMs[[#This Row],[Rate]])</f>
        <v>2.202</v>
      </c>
    </row>
    <row r="5837" spans="1:27" x14ac:dyDescent="0.45">
      <c r="A5837" s="24" t="s">
        <v>6472</v>
      </c>
      <c r="B5837" t="s">
        <v>55</v>
      </c>
      <c r="C5837" s="25" t="s">
        <v>5454</v>
      </c>
      <c r="D5837" t="s">
        <v>170</v>
      </c>
      <c r="E5837" t="s">
        <v>6320</v>
      </c>
      <c r="F5837" t="s">
        <v>6469</v>
      </c>
      <c r="G5837" s="26">
        <v>20</v>
      </c>
      <c r="H5837" s="26">
        <v>140</v>
      </c>
      <c r="I5837" s="26">
        <v>1000</v>
      </c>
      <c r="J5837" s="27" t="s">
        <v>310</v>
      </c>
      <c r="K5837" s="27" t="s">
        <v>6322</v>
      </c>
      <c r="L5837" s="27" t="s">
        <v>6470</v>
      </c>
      <c r="M5837" t="s">
        <v>31</v>
      </c>
      <c r="N5837" t="s">
        <v>177</v>
      </c>
      <c r="O5837" t="s">
        <v>178</v>
      </c>
      <c r="P5837" t="s">
        <v>5459</v>
      </c>
      <c r="Q5837" t="s">
        <v>180</v>
      </c>
      <c r="R5837" t="str">
        <f>IF(database_public_cloud_VMs[[#This Row],[Azure Environment]]="Enterprise Agreement","Licence Included","Bring Your Own Licence")</f>
        <v>Licence Included</v>
      </c>
      <c r="S5837" t="s">
        <v>5460</v>
      </c>
      <c r="T5837" t="s">
        <v>5461</v>
      </c>
      <c r="U5837" t="s">
        <v>5465</v>
      </c>
      <c r="V5837" t="s">
        <v>5461</v>
      </c>
      <c r="W5837" t="s">
        <v>182</v>
      </c>
      <c r="X5837" t="s">
        <v>183</v>
      </c>
      <c r="Y5837" s="28">
        <v>1.7473000000000001</v>
      </c>
      <c r="Z5837" t="s">
        <v>5463</v>
      </c>
      <c r="AA5837" s="29">
        <f>IF(database_public_cloud_VMs[[#This Row],[Currency]]="USD",(database_public_cloud_VMs[[#This Row],[Rate]]*param_exchange_rate)/(1+param_discount_aws),database_public_cloud_VMs[[#This Row],[Rate]])</f>
        <v>1.7473000000000001</v>
      </c>
    </row>
    <row r="5838" spans="1:27" x14ac:dyDescent="0.45">
      <c r="A5838" s="24" t="s">
        <v>6473</v>
      </c>
      <c r="B5838" t="s">
        <v>55</v>
      </c>
      <c r="C5838" s="25" t="s">
        <v>5454</v>
      </c>
      <c r="D5838" t="s">
        <v>170</v>
      </c>
      <c r="E5838" t="s">
        <v>6320</v>
      </c>
      <c r="F5838" t="s">
        <v>6469</v>
      </c>
      <c r="G5838" s="26">
        <v>20</v>
      </c>
      <c r="H5838" s="26">
        <v>140</v>
      </c>
      <c r="I5838" s="26">
        <v>1000</v>
      </c>
      <c r="J5838" s="27" t="s">
        <v>310</v>
      </c>
      <c r="K5838" s="27" t="s">
        <v>6322</v>
      </c>
      <c r="L5838" s="27" t="s">
        <v>6470</v>
      </c>
      <c r="M5838" t="s">
        <v>31</v>
      </c>
      <c r="N5838" t="s">
        <v>177</v>
      </c>
      <c r="O5838" t="s">
        <v>185</v>
      </c>
      <c r="P5838" t="s">
        <v>5459</v>
      </c>
      <c r="Q5838" t="s">
        <v>180</v>
      </c>
      <c r="R5838" t="str">
        <f>IF(database_public_cloud_VMs[[#This Row],[Azure Environment]]="Enterprise Agreement","Licence Included","Bring Your Own Licence")</f>
        <v>Licence Included</v>
      </c>
      <c r="S5838" t="s">
        <v>5460</v>
      </c>
      <c r="T5838" t="s">
        <v>5461</v>
      </c>
      <c r="U5838" t="s">
        <v>5465</v>
      </c>
      <c r="V5838" t="s">
        <v>5461</v>
      </c>
      <c r="W5838" t="s">
        <v>182</v>
      </c>
      <c r="X5838" t="s">
        <v>183</v>
      </c>
      <c r="Y5838" s="28">
        <v>1.1511</v>
      </c>
      <c r="Z5838" t="s">
        <v>5463</v>
      </c>
      <c r="AA5838" s="29">
        <f>IF(database_public_cloud_VMs[[#This Row],[Currency]]="USD",(database_public_cloud_VMs[[#This Row],[Rate]]*param_exchange_rate)/(1+param_discount_aws),database_public_cloud_VMs[[#This Row],[Rate]])</f>
        <v>1.1511</v>
      </c>
    </row>
    <row r="5839" spans="1:27" x14ac:dyDescent="0.45">
      <c r="A5839" s="24" t="s">
        <v>6474</v>
      </c>
      <c r="B5839" t="s">
        <v>55</v>
      </c>
      <c r="C5839" s="25" t="s">
        <v>5454</v>
      </c>
      <c r="D5839" t="s">
        <v>170</v>
      </c>
      <c r="E5839" t="s">
        <v>6320</v>
      </c>
      <c r="F5839" t="s">
        <v>6469</v>
      </c>
      <c r="G5839" s="26">
        <v>20</v>
      </c>
      <c r="H5839" s="26">
        <v>140</v>
      </c>
      <c r="I5839" s="26">
        <v>1000</v>
      </c>
      <c r="J5839" s="27" t="s">
        <v>310</v>
      </c>
      <c r="K5839" s="27" t="s">
        <v>6322</v>
      </c>
      <c r="L5839" s="27" t="s">
        <v>6470</v>
      </c>
      <c r="M5839" t="s">
        <v>31</v>
      </c>
      <c r="N5839" t="s">
        <v>188</v>
      </c>
      <c r="O5839" t="s">
        <v>188</v>
      </c>
      <c r="P5839" t="s">
        <v>5459</v>
      </c>
      <c r="Q5839" t="s">
        <v>180</v>
      </c>
      <c r="R5839" t="str">
        <f>IF(database_public_cloud_VMs[[#This Row],[Azure Environment]]="Enterprise Agreement","Licence Included","Bring Your Own Licence")</f>
        <v>Licence Included</v>
      </c>
      <c r="S5839" t="s">
        <v>5460</v>
      </c>
      <c r="T5839" t="s">
        <v>5471</v>
      </c>
      <c r="U5839" t="s">
        <v>5462</v>
      </c>
      <c r="V5839" t="s">
        <v>5461</v>
      </c>
      <c r="W5839" t="s">
        <v>182</v>
      </c>
      <c r="X5839" t="s">
        <v>183</v>
      </c>
      <c r="Y5839" s="28">
        <v>0.54820000000000002</v>
      </c>
      <c r="Z5839" t="s">
        <v>5463</v>
      </c>
      <c r="AA5839" s="29">
        <f>IF(database_public_cloud_VMs[[#This Row],[Currency]]="USD",(database_public_cloud_VMs[[#This Row],[Rate]]*param_exchange_rate)/(1+param_discount_aws),database_public_cloud_VMs[[#This Row],[Rate]])</f>
        <v>0.54820000000000002</v>
      </c>
    </row>
    <row r="5840" spans="1:27" x14ac:dyDescent="0.45">
      <c r="A5840" s="24" t="s">
        <v>6475</v>
      </c>
      <c r="B5840" t="s">
        <v>55</v>
      </c>
      <c r="C5840" s="25" t="s">
        <v>5454</v>
      </c>
      <c r="D5840" t="s">
        <v>170</v>
      </c>
      <c r="E5840" t="s">
        <v>6320</v>
      </c>
      <c r="F5840" t="s">
        <v>6469</v>
      </c>
      <c r="G5840" s="26">
        <v>20</v>
      </c>
      <c r="H5840" s="26">
        <v>140</v>
      </c>
      <c r="I5840" s="26">
        <v>1000</v>
      </c>
      <c r="J5840" s="27" t="s">
        <v>310</v>
      </c>
      <c r="K5840" s="27" t="s">
        <v>6322</v>
      </c>
      <c r="L5840" s="27" t="s">
        <v>6470</v>
      </c>
      <c r="M5840" t="s">
        <v>31</v>
      </c>
      <c r="N5840" t="s">
        <v>188</v>
      </c>
      <c r="O5840" t="s">
        <v>188</v>
      </c>
      <c r="P5840" t="s">
        <v>5459</v>
      </c>
      <c r="Q5840" t="s">
        <v>180</v>
      </c>
      <c r="R5840" t="str">
        <f>IF(database_public_cloud_VMs[[#This Row],[Azure Environment]]="Enterprise Agreement","Licence Included","Bring Your Own Licence")</f>
        <v>Licence Included</v>
      </c>
      <c r="S5840" t="s">
        <v>5460</v>
      </c>
      <c r="T5840" t="s">
        <v>5471</v>
      </c>
      <c r="U5840" t="s">
        <v>5465</v>
      </c>
      <c r="V5840" t="s">
        <v>5461</v>
      </c>
      <c r="W5840" t="s">
        <v>182</v>
      </c>
      <c r="X5840" t="s">
        <v>183</v>
      </c>
      <c r="Y5840" s="28">
        <v>0.44</v>
      </c>
      <c r="Z5840" t="s">
        <v>5463</v>
      </c>
      <c r="AA5840" s="29">
        <f>IF(database_public_cloud_VMs[[#This Row],[Currency]]="USD",(database_public_cloud_VMs[[#This Row],[Rate]]*param_exchange_rate)/(1+param_discount_aws),database_public_cloud_VMs[[#This Row],[Rate]])</f>
        <v>0.44</v>
      </c>
    </row>
    <row r="5841" spans="1:27" x14ac:dyDescent="0.45">
      <c r="A5841" s="24" t="s">
        <v>6476</v>
      </c>
      <c r="B5841" t="s">
        <v>55</v>
      </c>
      <c r="C5841" s="25" t="s">
        <v>5454</v>
      </c>
      <c r="D5841" t="s">
        <v>170</v>
      </c>
      <c r="E5841" t="s">
        <v>6320</v>
      </c>
      <c r="F5841" t="s">
        <v>6469</v>
      </c>
      <c r="G5841" s="26">
        <v>20</v>
      </c>
      <c r="H5841" s="26">
        <v>140</v>
      </c>
      <c r="I5841" s="26">
        <v>1000</v>
      </c>
      <c r="J5841" s="27" t="s">
        <v>310</v>
      </c>
      <c r="K5841" s="27" t="s">
        <v>6322</v>
      </c>
      <c r="L5841" s="27" t="s">
        <v>6470</v>
      </c>
      <c r="M5841" t="s">
        <v>31</v>
      </c>
      <c r="N5841" t="s">
        <v>177</v>
      </c>
      <c r="O5841" t="s">
        <v>178</v>
      </c>
      <c r="P5841" t="s">
        <v>5459</v>
      </c>
      <c r="Q5841" t="s">
        <v>180</v>
      </c>
      <c r="R5841" t="str">
        <f>IF(database_public_cloud_VMs[[#This Row],[Azure Environment]]="Enterprise Agreement","Licence Included","Bring Your Own Licence")</f>
        <v>Licence Included</v>
      </c>
      <c r="S5841" t="s">
        <v>5460</v>
      </c>
      <c r="T5841" t="s">
        <v>5471</v>
      </c>
      <c r="U5841" t="s">
        <v>5465</v>
      </c>
      <c r="V5841" t="s">
        <v>5461</v>
      </c>
      <c r="W5841" t="s">
        <v>182</v>
      </c>
      <c r="X5841" t="s">
        <v>183</v>
      </c>
      <c r="Y5841" s="28" t="s">
        <v>5467</v>
      </c>
      <c r="Z5841" t="s">
        <v>5463</v>
      </c>
      <c r="AA584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842" spans="1:27" x14ac:dyDescent="0.45">
      <c r="A5842" s="24" t="s">
        <v>6477</v>
      </c>
      <c r="B5842" t="s">
        <v>55</v>
      </c>
      <c r="C5842" s="25" t="s">
        <v>5454</v>
      </c>
      <c r="D5842" t="s">
        <v>170</v>
      </c>
      <c r="E5842" t="s">
        <v>6320</v>
      </c>
      <c r="F5842" t="s">
        <v>6469</v>
      </c>
      <c r="G5842" s="26">
        <v>20</v>
      </c>
      <c r="H5842" s="26">
        <v>140</v>
      </c>
      <c r="I5842" s="26">
        <v>1000</v>
      </c>
      <c r="J5842" s="27" t="s">
        <v>310</v>
      </c>
      <c r="K5842" s="27" t="s">
        <v>6322</v>
      </c>
      <c r="L5842" s="27" t="s">
        <v>6470</v>
      </c>
      <c r="M5842" t="s">
        <v>31</v>
      </c>
      <c r="N5842" t="s">
        <v>177</v>
      </c>
      <c r="O5842" t="s">
        <v>185</v>
      </c>
      <c r="P5842" t="s">
        <v>5459</v>
      </c>
      <c r="Q5842" t="s">
        <v>180</v>
      </c>
      <c r="R5842" t="str">
        <f>IF(database_public_cloud_VMs[[#This Row],[Azure Environment]]="Enterprise Agreement","Licence Included","Bring Your Own Licence")</f>
        <v>Licence Included</v>
      </c>
      <c r="S5842" t="s">
        <v>5460</v>
      </c>
      <c r="T5842" t="s">
        <v>5471</v>
      </c>
      <c r="U5842" t="s">
        <v>5465</v>
      </c>
      <c r="V5842" t="s">
        <v>5461</v>
      </c>
      <c r="W5842" t="s">
        <v>182</v>
      </c>
      <c r="X5842" t="s">
        <v>183</v>
      </c>
      <c r="Y5842" s="28" t="s">
        <v>5467</v>
      </c>
      <c r="Z5842" t="s">
        <v>5463</v>
      </c>
      <c r="AA584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843" spans="1:27" x14ac:dyDescent="0.45">
      <c r="A5843" s="24" t="s">
        <v>6478</v>
      </c>
      <c r="B5843" t="s">
        <v>55</v>
      </c>
      <c r="C5843" s="25" t="s">
        <v>5454</v>
      </c>
      <c r="D5843" t="s">
        <v>170</v>
      </c>
      <c r="E5843" t="s">
        <v>6320</v>
      </c>
      <c r="F5843" t="s">
        <v>6479</v>
      </c>
      <c r="G5843" s="26">
        <v>20</v>
      </c>
      <c r="H5843" s="26">
        <v>140</v>
      </c>
      <c r="I5843" s="26">
        <v>280</v>
      </c>
      <c r="J5843" s="27" t="s">
        <v>310</v>
      </c>
      <c r="K5843" s="27" t="s">
        <v>6322</v>
      </c>
      <c r="L5843" s="27" t="s">
        <v>6470</v>
      </c>
      <c r="M5843" t="s">
        <v>31</v>
      </c>
      <c r="N5843" t="s">
        <v>188</v>
      </c>
      <c r="O5843" t="s">
        <v>188</v>
      </c>
      <c r="P5843" t="s">
        <v>5459</v>
      </c>
      <c r="Q5843" t="s">
        <v>180</v>
      </c>
      <c r="R5843" t="str">
        <f>IF(database_public_cloud_VMs[[#This Row],[Azure Environment]]="Enterprise Agreement","Licence Included","Bring Your Own Licence")</f>
        <v>Licence Included</v>
      </c>
      <c r="S5843" t="s">
        <v>5460</v>
      </c>
      <c r="T5843" t="s">
        <v>5461</v>
      </c>
      <c r="U5843" t="s">
        <v>5462</v>
      </c>
      <c r="V5843" t="s">
        <v>5461</v>
      </c>
      <c r="W5843" t="s">
        <v>182</v>
      </c>
      <c r="X5843" t="s">
        <v>183</v>
      </c>
      <c r="Y5843" s="28">
        <v>2.7408000000000001</v>
      </c>
      <c r="Z5843" t="s">
        <v>5463</v>
      </c>
      <c r="AA5843" s="29">
        <f>IF(database_public_cloud_VMs[[#This Row],[Currency]]="USD",(database_public_cloud_VMs[[#This Row],[Rate]]*param_exchange_rate)/(1+param_discount_aws),database_public_cloud_VMs[[#This Row],[Rate]])</f>
        <v>2.7408000000000001</v>
      </c>
    </row>
    <row r="5844" spans="1:27" x14ac:dyDescent="0.45">
      <c r="A5844" s="24" t="s">
        <v>6480</v>
      </c>
      <c r="B5844" t="s">
        <v>55</v>
      </c>
      <c r="C5844" s="25" t="s">
        <v>5454</v>
      </c>
      <c r="D5844" t="s">
        <v>170</v>
      </c>
      <c r="E5844" t="s">
        <v>6320</v>
      </c>
      <c r="F5844" t="s">
        <v>6479</v>
      </c>
      <c r="G5844" s="26">
        <v>20</v>
      </c>
      <c r="H5844" s="26">
        <v>140</v>
      </c>
      <c r="I5844" s="26">
        <v>280</v>
      </c>
      <c r="J5844" s="27" t="s">
        <v>310</v>
      </c>
      <c r="K5844" s="27" t="s">
        <v>6322</v>
      </c>
      <c r="L5844" s="27" t="s">
        <v>6470</v>
      </c>
      <c r="M5844" t="s">
        <v>31</v>
      </c>
      <c r="N5844" t="s">
        <v>188</v>
      </c>
      <c r="O5844" t="s">
        <v>188</v>
      </c>
      <c r="P5844" t="s">
        <v>5459</v>
      </c>
      <c r="Q5844" t="s">
        <v>180</v>
      </c>
      <c r="R5844" t="str">
        <f>IF(database_public_cloud_VMs[[#This Row],[Azure Environment]]="Enterprise Agreement","Licence Included","Bring Your Own Licence")</f>
        <v>Licence Included</v>
      </c>
      <c r="S5844" t="s">
        <v>5460</v>
      </c>
      <c r="T5844" t="s">
        <v>5461</v>
      </c>
      <c r="U5844" t="s">
        <v>5465</v>
      </c>
      <c r="V5844" t="s">
        <v>5461</v>
      </c>
      <c r="W5844" t="s">
        <v>182</v>
      </c>
      <c r="X5844" t="s">
        <v>183</v>
      </c>
      <c r="Y5844" s="28">
        <v>2.202</v>
      </c>
      <c r="Z5844" t="s">
        <v>5463</v>
      </c>
      <c r="AA5844" s="29">
        <f>IF(database_public_cloud_VMs[[#This Row],[Currency]]="USD",(database_public_cloud_VMs[[#This Row],[Rate]]*param_exchange_rate)/(1+param_discount_aws),database_public_cloud_VMs[[#This Row],[Rate]])</f>
        <v>2.202</v>
      </c>
    </row>
    <row r="5845" spans="1:27" x14ac:dyDescent="0.45">
      <c r="A5845" s="24" t="s">
        <v>6481</v>
      </c>
      <c r="B5845" t="s">
        <v>55</v>
      </c>
      <c r="C5845" s="25" t="s">
        <v>5454</v>
      </c>
      <c r="D5845" t="s">
        <v>170</v>
      </c>
      <c r="E5845" t="s">
        <v>6320</v>
      </c>
      <c r="F5845" t="s">
        <v>6479</v>
      </c>
      <c r="G5845" s="26">
        <v>20</v>
      </c>
      <c r="H5845" s="26">
        <v>140</v>
      </c>
      <c r="I5845" s="26">
        <v>280</v>
      </c>
      <c r="J5845" s="27" t="s">
        <v>310</v>
      </c>
      <c r="K5845" s="27" t="s">
        <v>6322</v>
      </c>
      <c r="L5845" s="27" t="s">
        <v>6470</v>
      </c>
      <c r="M5845" t="s">
        <v>31</v>
      </c>
      <c r="N5845" t="s">
        <v>177</v>
      </c>
      <c r="O5845" t="s">
        <v>178</v>
      </c>
      <c r="P5845" t="s">
        <v>5459</v>
      </c>
      <c r="Q5845" t="s">
        <v>180</v>
      </c>
      <c r="R5845" t="str">
        <f>IF(database_public_cloud_VMs[[#This Row],[Azure Environment]]="Enterprise Agreement","Licence Included","Bring Your Own Licence")</f>
        <v>Licence Included</v>
      </c>
      <c r="S5845" t="s">
        <v>5460</v>
      </c>
      <c r="T5845" t="s">
        <v>5461</v>
      </c>
      <c r="U5845" t="s">
        <v>5465</v>
      </c>
      <c r="V5845" t="s">
        <v>5461</v>
      </c>
      <c r="W5845" t="s">
        <v>182</v>
      </c>
      <c r="X5845" t="s">
        <v>183</v>
      </c>
      <c r="Y5845" s="28">
        <v>1.611</v>
      </c>
      <c r="Z5845" t="s">
        <v>5463</v>
      </c>
      <c r="AA5845" s="29">
        <f>IF(database_public_cloud_VMs[[#This Row],[Currency]]="USD",(database_public_cloud_VMs[[#This Row],[Rate]]*param_exchange_rate)/(1+param_discount_aws),database_public_cloud_VMs[[#This Row],[Rate]])</f>
        <v>1.611</v>
      </c>
    </row>
    <row r="5846" spans="1:27" x14ac:dyDescent="0.45">
      <c r="A5846" s="24" t="s">
        <v>6482</v>
      </c>
      <c r="B5846" t="s">
        <v>55</v>
      </c>
      <c r="C5846" s="25" t="s">
        <v>5454</v>
      </c>
      <c r="D5846" t="s">
        <v>170</v>
      </c>
      <c r="E5846" t="s">
        <v>6320</v>
      </c>
      <c r="F5846" t="s">
        <v>6479</v>
      </c>
      <c r="G5846" s="26">
        <v>20</v>
      </c>
      <c r="H5846" s="26">
        <v>140</v>
      </c>
      <c r="I5846" s="26">
        <v>280</v>
      </c>
      <c r="J5846" s="27" t="s">
        <v>310</v>
      </c>
      <c r="K5846" s="27" t="s">
        <v>6322</v>
      </c>
      <c r="L5846" s="27" t="s">
        <v>6470</v>
      </c>
      <c r="M5846" t="s">
        <v>31</v>
      </c>
      <c r="N5846" t="s">
        <v>177</v>
      </c>
      <c r="O5846" t="s">
        <v>185</v>
      </c>
      <c r="P5846" t="s">
        <v>5459</v>
      </c>
      <c r="Q5846" t="s">
        <v>180</v>
      </c>
      <c r="R5846" t="str">
        <f>IF(database_public_cloud_VMs[[#This Row],[Azure Environment]]="Enterprise Agreement","Licence Included","Bring Your Own Licence")</f>
        <v>Licence Included</v>
      </c>
      <c r="S5846" t="s">
        <v>5460</v>
      </c>
      <c r="T5846" t="s">
        <v>5461</v>
      </c>
      <c r="U5846" t="s">
        <v>5465</v>
      </c>
      <c r="V5846" t="s">
        <v>5461</v>
      </c>
      <c r="W5846" t="s">
        <v>182</v>
      </c>
      <c r="X5846" t="s">
        <v>183</v>
      </c>
      <c r="Y5846" s="28">
        <v>0</v>
      </c>
      <c r="Z5846" t="s">
        <v>5463</v>
      </c>
      <c r="AA5846" s="29">
        <f>IF(database_public_cloud_VMs[[#This Row],[Currency]]="USD",(database_public_cloud_VMs[[#This Row],[Rate]]*param_exchange_rate)/(1+param_discount_aws),database_public_cloud_VMs[[#This Row],[Rate]])</f>
        <v>0</v>
      </c>
    </row>
    <row r="5847" spans="1:27" x14ac:dyDescent="0.45">
      <c r="A5847" s="24" t="s">
        <v>6483</v>
      </c>
      <c r="B5847" t="s">
        <v>55</v>
      </c>
      <c r="C5847" s="25" t="s">
        <v>5454</v>
      </c>
      <c r="D5847" t="s">
        <v>170</v>
      </c>
      <c r="E5847" t="s">
        <v>6320</v>
      </c>
      <c r="F5847" t="s">
        <v>6343</v>
      </c>
      <c r="G5847" s="26">
        <v>2</v>
      </c>
      <c r="H5847" s="26">
        <v>7</v>
      </c>
      <c r="I5847" s="26">
        <v>100</v>
      </c>
      <c r="J5847" s="27" t="s">
        <v>310</v>
      </c>
      <c r="K5847" s="27" t="s">
        <v>5779</v>
      </c>
      <c r="L5847" s="27" t="s">
        <v>6163</v>
      </c>
      <c r="M5847" t="s">
        <v>31</v>
      </c>
      <c r="N5847" t="s">
        <v>188</v>
      </c>
      <c r="O5847" t="s">
        <v>188</v>
      </c>
      <c r="P5847" t="s">
        <v>5459</v>
      </c>
      <c r="Q5847" t="s">
        <v>180</v>
      </c>
      <c r="R5847" t="str">
        <f>IF(database_public_cloud_VMs[[#This Row],[Azure Environment]]="Enterprise Agreement","Licence Included","Bring Your Own Licence")</f>
        <v>Licence Included</v>
      </c>
      <c r="S5847" t="s">
        <v>5460</v>
      </c>
      <c r="T5847" t="s">
        <v>5461</v>
      </c>
      <c r="U5847" t="s">
        <v>5462</v>
      </c>
      <c r="V5847" t="s">
        <v>5461</v>
      </c>
      <c r="W5847" t="s">
        <v>182</v>
      </c>
      <c r="X5847" t="s">
        <v>183</v>
      </c>
      <c r="Y5847" s="28">
        <v>0.23080000000000001</v>
      </c>
      <c r="Z5847" t="s">
        <v>5463</v>
      </c>
      <c r="AA5847" s="29">
        <f>IF(database_public_cloud_VMs[[#This Row],[Currency]]="USD",(database_public_cloud_VMs[[#This Row],[Rate]]*param_exchange_rate)/(1+param_discount_aws),database_public_cloud_VMs[[#This Row],[Rate]])</f>
        <v>0.23080000000000001</v>
      </c>
    </row>
    <row r="5848" spans="1:27" x14ac:dyDescent="0.45">
      <c r="A5848" s="24" t="s">
        <v>6484</v>
      </c>
      <c r="B5848" t="s">
        <v>55</v>
      </c>
      <c r="C5848" s="25" t="s">
        <v>5454</v>
      </c>
      <c r="D5848" t="s">
        <v>170</v>
      </c>
      <c r="E5848" t="s">
        <v>6320</v>
      </c>
      <c r="F5848" t="s">
        <v>6343</v>
      </c>
      <c r="G5848" s="26">
        <v>2</v>
      </c>
      <c r="H5848" s="26">
        <v>7</v>
      </c>
      <c r="I5848" s="26">
        <v>100</v>
      </c>
      <c r="J5848" s="27" t="s">
        <v>310</v>
      </c>
      <c r="K5848" s="27" t="s">
        <v>5779</v>
      </c>
      <c r="L5848" s="27" t="s">
        <v>6163</v>
      </c>
      <c r="M5848" t="s">
        <v>31</v>
      </c>
      <c r="N5848" t="s">
        <v>188</v>
      </c>
      <c r="O5848" t="s">
        <v>188</v>
      </c>
      <c r="P5848" t="s">
        <v>5459</v>
      </c>
      <c r="Q5848" t="s">
        <v>180</v>
      </c>
      <c r="R5848" t="str">
        <f>IF(database_public_cloud_VMs[[#This Row],[Azure Environment]]="Enterprise Agreement","Licence Included","Bring Your Own Licence")</f>
        <v>Licence Included</v>
      </c>
      <c r="S5848" t="s">
        <v>5460</v>
      </c>
      <c r="T5848" t="s">
        <v>5461</v>
      </c>
      <c r="U5848" t="s">
        <v>5465</v>
      </c>
      <c r="V5848" t="s">
        <v>5461</v>
      </c>
      <c r="W5848" t="s">
        <v>182</v>
      </c>
      <c r="X5848" t="s">
        <v>183</v>
      </c>
      <c r="Y5848" s="28">
        <v>0.185</v>
      </c>
      <c r="Z5848" t="s">
        <v>5463</v>
      </c>
      <c r="AA5848" s="29">
        <f>IF(database_public_cloud_VMs[[#This Row],[Currency]]="USD",(database_public_cloud_VMs[[#This Row],[Rate]]*param_exchange_rate)/(1+param_discount_aws),database_public_cloud_VMs[[#This Row],[Rate]])</f>
        <v>0.185</v>
      </c>
    </row>
    <row r="5849" spans="1:27" x14ac:dyDescent="0.45">
      <c r="A5849" s="24" t="s">
        <v>6485</v>
      </c>
      <c r="B5849" t="s">
        <v>55</v>
      </c>
      <c r="C5849" s="25" t="s">
        <v>5454</v>
      </c>
      <c r="D5849" t="s">
        <v>170</v>
      </c>
      <c r="E5849" t="s">
        <v>6320</v>
      </c>
      <c r="F5849" t="s">
        <v>6343</v>
      </c>
      <c r="G5849" s="26">
        <v>2</v>
      </c>
      <c r="H5849" s="26">
        <v>7</v>
      </c>
      <c r="I5849" s="26">
        <v>100</v>
      </c>
      <c r="J5849" s="27" t="s">
        <v>310</v>
      </c>
      <c r="K5849" s="27" t="s">
        <v>5779</v>
      </c>
      <c r="L5849" s="27" t="s">
        <v>6163</v>
      </c>
      <c r="M5849" t="s">
        <v>31</v>
      </c>
      <c r="N5849" t="s">
        <v>177</v>
      </c>
      <c r="O5849" t="s">
        <v>178</v>
      </c>
      <c r="P5849" t="s">
        <v>5459</v>
      </c>
      <c r="Q5849" t="s">
        <v>180</v>
      </c>
      <c r="R5849" t="str">
        <f>IF(database_public_cloud_VMs[[#This Row],[Azure Environment]]="Enterprise Agreement","Licence Included","Bring Your Own Licence")</f>
        <v>Licence Included</v>
      </c>
      <c r="S5849" t="s">
        <v>5460</v>
      </c>
      <c r="T5849" t="s">
        <v>5461</v>
      </c>
      <c r="U5849" t="s">
        <v>5465</v>
      </c>
      <c r="V5849" t="s">
        <v>5461</v>
      </c>
      <c r="W5849" t="s">
        <v>182</v>
      </c>
      <c r="X5849" t="s">
        <v>183</v>
      </c>
      <c r="Y5849" s="28">
        <v>0.11559999999999999</v>
      </c>
      <c r="Z5849" t="s">
        <v>5463</v>
      </c>
      <c r="AA5849" s="29">
        <f>IF(database_public_cloud_VMs[[#This Row],[Currency]]="USD",(database_public_cloud_VMs[[#This Row],[Rate]]*param_exchange_rate)/(1+param_discount_aws),database_public_cloud_VMs[[#This Row],[Rate]])</f>
        <v>0.11559999999999999</v>
      </c>
    </row>
    <row r="5850" spans="1:27" x14ac:dyDescent="0.45">
      <c r="A5850" s="24" t="s">
        <v>6486</v>
      </c>
      <c r="B5850" t="s">
        <v>55</v>
      </c>
      <c r="C5850" s="25" t="s">
        <v>5454</v>
      </c>
      <c r="D5850" t="s">
        <v>170</v>
      </c>
      <c r="E5850" t="s">
        <v>6320</v>
      </c>
      <c r="F5850" t="s">
        <v>6343</v>
      </c>
      <c r="G5850" s="26">
        <v>2</v>
      </c>
      <c r="H5850" s="26">
        <v>7</v>
      </c>
      <c r="I5850" s="26">
        <v>100</v>
      </c>
      <c r="J5850" s="27" t="s">
        <v>310</v>
      </c>
      <c r="K5850" s="27" t="s">
        <v>5779</v>
      </c>
      <c r="L5850" s="27" t="s">
        <v>6163</v>
      </c>
      <c r="M5850" t="s">
        <v>31</v>
      </c>
      <c r="N5850" t="s">
        <v>177</v>
      </c>
      <c r="O5850" t="s">
        <v>185</v>
      </c>
      <c r="P5850" t="s">
        <v>5459</v>
      </c>
      <c r="Q5850" t="s">
        <v>180</v>
      </c>
      <c r="R5850" t="str">
        <f>IF(database_public_cloud_VMs[[#This Row],[Azure Environment]]="Enterprise Agreement","Licence Included","Bring Your Own Licence")</f>
        <v>Licence Included</v>
      </c>
      <c r="S5850" t="s">
        <v>5460</v>
      </c>
      <c r="T5850" t="s">
        <v>5461</v>
      </c>
      <c r="U5850" t="s">
        <v>5465</v>
      </c>
      <c r="V5850" t="s">
        <v>5461</v>
      </c>
      <c r="W5850" t="s">
        <v>182</v>
      </c>
      <c r="X5850" t="s">
        <v>183</v>
      </c>
      <c r="Y5850" s="28">
        <v>7.7399999999999997E-2</v>
      </c>
      <c r="Z5850" t="s">
        <v>5463</v>
      </c>
      <c r="AA5850" s="29">
        <f>IF(database_public_cloud_VMs[[#This Row],[Currency]]="USD",(database_public_cloud_VMs[[#This Row],[Rate]]*param_exchange_rate)/(1+param_discount_aws),database_public_cloud_VMs[[#This Row],[Rate]])</f>
        <v>7.7399999999999997E-2</v>
      </c>
    </row>
    <row r="5851" spans="1:27" x14ac:dyDescent="0.45">
      <c r="A5851" s="24" t="s">
        <v>6487</v>
      </c>
      <c r="B5851" t="s">
        <v>55</v>
      </c>
      <c r="C5851" s="25" t="s">
        <v>5454</v>
      </c>
      <c r="D5851" t="s">
        <v>170</v>
      </c>
      <c r="E5851" t="s">
        <v>6320</v>
      </c>
      <c r="F5851" t="s">
        <v>6343</v>
      </c>
      <c r="G5851" s="26">
        <v>2</v>
      </c>
      <c r="H5851" s="26">
        <v>7</v>
      </c>
      <c r="I5851" s="26">
        <v>100</v>
      </c>
      <c r="J5851" s="27" t="s">
        <v>310</v>
      </c>
      <c r="K5851" s="27" t="s">
        <v>5779</v>
      </c>
      <c r="L5851" s="27" t="s">
        <v>6163</v>
      </c>
      <c r="M5851" t="s">
        <v>31</v>
      </c>
      <c r="N5851" t="s">
        <v>188</v>
      </c>
      <c r="O5851" t="s">
        <v>188</v>
      </c>
      <c r="P5851" t="s">
        <v>5459</v>
      </c>
      <c r="Q5851" t="s">
        <v>180</v>
      </c>
      <c r="R5851" t="str">
        <f>IF(database_public_cloud_VMs[[#This Row],[Azure Environment]]="Enterprise Agreement","Licence Included","Bring Your Own Licence")</f>
        <v>Licence Included</v>
      </c>
      <c r="S5851" t="s">
        <v>5460</v>
      </c>
      <c r="T5851" t="s">
        <v>5471</v>
      </c>
      <c r="U5851" t="s">
        <v>5462</v>
      </c>
      <c r="V5851" t="s">
        <v>5461</v>
      </c>
      <c r="W5851" t="s">
        <v>182</v>
      </c>
      <c r="X5851" t="s">
        <v>183</v>
      </c>
      <c r="Y5851" s="28">
        <v>4.6199999999999998E-2</v>
      </c>
      <c r="Z5851" t="s">
        <v>5463</v>
      </c>
      <c r="AA5851" s="29">
        <f>IF(database_public_cloud_VMs[[#This Row],[Currency]]="USD",(database_public_cloud_VMs[[#This Row],[Rate]]*param_exchange_rate)/(1+param_discount_aws),database_public_cloud_VMs[[#This Row],[Rate]])</f>
        <v>4.6199999999999998E-2</v>
      </c>
    </row>
    <row r="5852" spans="1:27" x14ac:dyDescent="0.45">
      <c r="A5852" s="24" t="s">
        <v>6488</v>
      </c>
      <c r="B5852" t="s">
        <v>55</v>
      </c>
      <c r="C5852" s="25" t="s">
        <v>5454</v>
      </c>
      <c r="D5852" t="s">
        <v>170</v>
      </c>
      <c r="E5852" t="s">
        <v>6320</v>
      </c>
      <c r="F5852" t="s">
        <v>6343</v>
      </c>
      <c r="G5852" s="26">
        <v>2</v>
      </c>
      <c r="H5852" s="26">
        <v>7</v>
      </c>
      <c r="I5852" s="26">
        <v>100</v>
      </c>
      <c r="J5852" s="27" t="s">
        <v>310</v>
      </c>
      <c r="K5852" s="27" t="s">
        <v>5779</v>
      </c>
      <c r="L5852" s="27" t="s">
        <v>6163</v>
      </c>
      <c r="M5852" t="s">
        <v>31</v>
      </c>
      <c r="N5852" t="s">
        <v>188</v>
      </c>
      <c r="O5852" t="s">
        <v>188</v>
      </c>
      <c r="P5852" t="s">
        <v>5459</v>
      </c>
      <c r="Q5852" t="s">
        <v>180</v>
      </c>
      <c r="R5852" t="str">
        <f>IF(database_public_cloud_VMs[[#This Row],[Azure Environment]]="Enterprise Agreement","Licence Included","Bring Your Own Licence")</f>
        <v>Licence Included</v>
      </c>
      <c r="S5852" t="s">
        <v>5460</v>
      </c>
      <c r="T5852" t="s">
        <v>5471</v>
      </c>
      <c r="U5852" t="s">
        <v>5465</v>
      </c>
      <c r="V5852" t="s">
        <v>5461</v>
      </c>
      <c r="W5852" t="s">
        <v>182</v>
      </c>
      <c r="X5852" t="s">
        <v>183</v>
      </c>
      <c r="Y5852" s="28">
        <v>3.7100000000000001E-2</v>
      </c>
      <c r="Z5852" t="s">
        <v>5463</v>
      </c>
      <c r="AA5852" s="29">
        <f>IF(database_public_cloud_VMs[[#This Row],[Currency]]="USD",(database_public_cloud_VMs[[#This Row],[Rate]]*param_exchange_rate)/(1+param_discount_aws),database_public_cloud_VMs[[#This Row],[Rate]])</f>
        <v>3.7100000000000001E-2</v>
      </c>
    </row>
    <row r="5853" spans="1:27" x14ac:dyDescent="0.45">
      <c r="A5853" s="24" t="s">
        <v>6489</v>
      </c>
      <c r="B5853" t="s">
        <v>55</v>
      </c>
      <c r="C5853" s="25" t="s">
        <v>5454</v>
      </c>
      <c r="D5853" t="s">
        <v>170</v>
      </c>
      <c r="E5853" t="s">
        <v>6320</v>
      </c>
      <c r="F5853" t="s">
        <v>6343</v>
      </c>
      <c r="G5853" s="26">
        <v>2</v>
      </c>
      <c r="H5853" s="26">
        <v>7</v>
      </c>
      <c r="I5853" s="26">
        <v>100</v>
      </c>
      <c r="J5853" s="27" t="s">
        <v>310</v>
      </c>
      <c r="K5853" s="27" t="s">
        <v>5779</v>
      </c>
      <c r="L5853" s="27" t="s">
        <v>6163</v>
      </c>
      <c r="M5853" t="s">
        <v>31</v>
      </c>
      <c r="N5853" t="s">
        <v>177</v>
      </c>
      <c r="O5853" t="s">
        <v>178</v>
      </c>
      <c r="P5853" t="s">
        <v>5459</v>
      </c>
      <c r="Q5853" t="s">
        <v>180</v>
      </c>
      <c r="R5853" t="str">
        <f>IF(database_public_cloud_VMs[[#This Row],[Azure Environment]]="Enterprise Agreement","Licence Included","Bring Your Own Licence")</f>
        <v>Licence Included</v>
      </c>
      <c r="S5853" t="s">
        <v>5460</v>
      </c>
      <c r="T5853" t="s">
        <v>5471</v>
      </c>
      <c r="U5853" t="s">
        <v>5465</v>
      </c>
      <c r="V5853" t="s">
        <v>5461</v>
      </c>
      <c r="W5853" t="s">
        <v>182</v>
      </c>
      <c r="X5853" t="s">
        <v>183</v>
      </c>
      <c r="Y5853" s="28" t="s">
        <v>5467</v>
      </c>
      <c r="Z5853" t="s">
        <v>5463</v>
      </c>
      <c r="AA585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854" spans="1:27" x14ac:dyDescent="0.45">
      <c r="A5854" s="24" t="s">
        <v>6490</v>
      </c>
      <c r="B5854" t="s">
        <v>55</v>
      </c>
      <c r="C5854" s="25" t="s">
        <v>5454</v>
      </c>
      <c r="D5854" t="s">
        <v>170</v>
      </c>
      <c r="E5854" t="s">
        <v>6320</v>
      </c>
      <c r="F5854" t="s">
        <v>6343</v>
      </c>
      <c r="G5854" s="26">
        <v>2</v>
      </c>
      <c r="H5854" s="26">
        <v>7</v>
      </c>
      <c r="I5854" s="26">
        <v>100</v>
      </c>
      <c r="J5854" s="27" t="s">
        <v>310</v>
      </c>
      <c r="K5854" s="27" t="s">
        <v>5779</v>
      </c>
      <c r="L5854" s="27" t="s">
        <v>6163</v>
      </c>
      <c r="M5854" t="s">
        <v>31</v>
      </c>
      <c r="N5854" t="s">
        <v>177</v>
      </c>
      <c r="O5854" t="s">
        <v>185</v>
      </c>
      <c r="P5854" t="s">
        <v>5459</v>
      </c>
      <c r="Q5854" t="s">
        <v>180</v>
      </c>
      <c r="R5854" t="str">
        <f>IF(database_public_cloud_VMs[[#This Row],[Azure Environment]]="Enterprise Agreement","Licence Included","Bring Your Own Licence")</f>
        <v>Licence Included</v>
      </c>
      <c r="S5854" t="s">
        <v>5460</v>
      </c>
      <c r="T5854" t="s">
        <v>5471</v>
      </c>
      <c r="U5854" t="s">
        <v>5465</v>
      </c>
      <c r="V5854" t="s">
        <v>5461</v>
      </c>
      <c r="W5854" t="s">
        <v>182</v>
      </c>
      <c r="X5854" t="s">
        <v>183</v>
      </c>
      <c r="Y5854" s="28" t="s">
        <v>5467</v>
      </c>
      <c r="Z5854" t="s">
        <v>5463</v>
      </c>
      <c r="AA585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855" spans="1:27" x14ac:dyDescent="0.45">
      <c r="A5855" s="24" t="s">
        <v>6491</v>
      </c>
      <c r="B5855" t="s">
        <v>55</v>
      </c>
      <c r="C5855" s="25" t="s">
        <v>5454</v>
      </c>
      <c r="D5855" t="s">
        <v>170</v>
      </c>
      <c r="E5855" t="s">
        <v>6320</v>
      </c>
      <c r="F5855" t="s">
        <v>6348</v>
      </c>
      <c r="G5855" s="26">
        <v>4</v>
      </c>
      <c r="H5855" s="26">
        <v>14</v>
      </c>
      <c r="I5855" s="26">
        <v>200</v>
      </c>
      <c r="J5855" s="27" t="s">
        <v>310</v>
      </c>
      <c r="K5855" s="27" t="s">
        <v>5779</v>
      </c>
      <c r="L5855" s="27" t="s">
        <v>6173</v>
      </c>
      <c r="M5855" t="s">
        <v>31</v>
      </c>
      <c r="N5855" t="s">
        <v>188</v>
      </c>
      <c r="O5855" t="s">
        <v>188</v>
      </c>
      <c r="P5855" t="s">
        <v>5459</v>
      </c>
      <c r="Q5855" t="s">
        <v>180</v>
      </c>
      <c r="R5855" t="str">
        <f>IF(database_public_cloud_VMs[[#This Row],[Azure Environment]]="Enterprise Agreement","Licence Included","Bring Your Own Licence")</f>
        <v>Licence Included</v>
      </c>
      <c r="S5855" t="s">
        <v>5460</v>
      </c>
      <c r="T5855" t="s">
        <v>5461</v>
      </c>
      <c r="U5855" t="s">
        <v>5462</v>
      </c>
      <c r="V5855" t="s">
        <v>5461</v>
      </c>
      <c r="W5855" t="s">
        <v>182</v>
      </c>
      <c r="X5855" t="s">
        <v>183</v>
      </c>
      <c r="Y5855" s="28">
        <v>0.46160000000000001</v>
      </c>
      <c r="Z5855" t="s">
        <v>5463</v>
      </c>
      <c r="AA5855" s="29">
        <f>IF(database_public_cloud_VMs[[#This Row],[Currency]]="USD",(database_public_cloud_VMs[[#This Row],[Rate]]*param_exchange_rate)/(1+param_discount_aws),database_public_cloud_VMs[[#This Row],[Rate]])</f>
        <v>0.46160000000000001</v>
      </c>
    </row>
    <row r="5856" spans="1:27" x14ac:dyDescent="0.45">
      <c r="A5856" s="24" t="s">
        <v>6492</v>
      </c>
      <c r="B5856" t="s">
        <v>55</v>
      </c>
      <c r="C5856" s="25" t="s">
        <v>5454</v>
      </c>
      <c r="D5856" t="s">
        <v>170</v>
      </c>
      <c r="E5856" t="s">
        <v>6320</v>
      </c>
      <c r="F5856" t="s">
        <v>6348</v>
      </c>
      <c r="G5856" s="26">
        <v>4</v>
      </c>
      <c r="H5856" s="26">
        <v>14</v>
      </c>
      <c r="I5856" s="26">
        <v>200</v>
      </c>
      <c r="J5856" s="27" t="s">
        <v>310</v>
      </c>
      <c r="K5856" s="27" t="s">
        <v>5779</v>
      </c>
      <c r="L5856" s="27" t="s">
        <v>6173</v>
      </c>
      <c r="M5856" t="s">
        <v>31</v>
      </c>
      <c r="N5856" t="s">
        <v>188</v>
      </c>
      <c r="O5856" t="s">
        <v>188</v>
      </c>
      <c r="P5856" t="s">
        <v>5459</v>
      </c>
      <c r="Q5856" t="s">
        <v>180</v>
      </c>
      <c r="R5856" t="str">
        <f>IF(database_public_cloud_VMs[[#This Row],[Azure Environment]]="Enterprise Agreement","Licence Included","Bring Your Own Licence")</f>
        <v>Licence Included</v>
      </c>
      <c r="S5856" t="s">
        <v>5460</v>
      </c>
      <c r="T5856" t="s">
        <v>5461</v>
      </c>
      <c r="U5856" t="s">
        <v>5465</v>
      </c>
      <c r="V5856" t="s">
        <v>5461</v>
      </c>
      <c r="W5856" t="s">
        <v>182</v>
      </c>
      <c r="X5856" t="s">
        <v>183</v>
      </c>
      <c r="Y5856" s="28">
        <v>0.371</v>
      </c>
      <c r="Z5856" t="s">
        <v>5463</v>
      </c>
      <c r="AA5856" s="29">
        <f>IF(database_public_cloud_VMs[[#This Row],[Currency]]="USD",(database_public_cloud_VMs[[#This Row],[Rate]]*param_exchange_rate)/(1+param_discount_aws),database_public_cloud_VMs[[#This Row],[Rate]])</f>
        <v>0.371</v>
      </c>
    </row>
    <row r="5857" spans="1:27" x14ac:dyDescent="0.45">
      <c r="A5857" s="24" t="s">
        <v>6493</v>
      </c>
      <c r="B5857" t="s">
        <v>55</v>
      </c>
      <c r="C5857" s="25" t="s">
        <v>5454</v>
      </c>
      <c r="D5857" t="s">
        <v>170</v>
      </c>
      <c r="E5857" t="s">
        <v>6320</v>
      </c>
      <c r="F5857" t="s">
        <v>6348</v>
      </c>
      <c r="G5857" s="26">
        <v>4</v>
      </c>
      <c r="H5857" s="26">
        <v>14</v>
      </c>
      <c r="I5857" s="26">
        <v>200</v>
      </c>
      <c r="J5857" s="27" t="s">
        <v>310</v>
      </c>
      <c r="K5857" s="27" t="s">
        <v>5779</v>
      </c>
      <c r="L5857" s="27" t="s">
        <v>6173</v>
      </c>
      <c r="M5857" t="s">
        <v>31</v>
      </c>
      <c r="N5857" t="s">
        <v>177</v>
      </c>
      <c r="O5857" t="s">
        <v>178</v>
      </c>
      <c r="P5857" t="s">
        <v>5459</v>
      </c>
      <c r="Q5857" t="s">
        <v>180</v>
      </c>
      <c r="R5857" t="str">
        <f>IF(database_public_cloud_VMs[[#This Row],[Azure Environment]]="Enterprise Agreement","Licence Included","Bring Your Own Licence")</f>
        <v>Licence Included</v>
      </c>
      <c r="S5857" t="s">
        <v>5460</v>
      </c>
      <c r="T5857" t="s">
        <v>5461</v>
      </c>
      <c r="U5857" t="s">
        <v>5465</v>
      </c>
      <c r="V5857" t="s">
        <v>5461</v>
      </c>
      <c r="W5857" t="s">
        <v>182</v>
      </c>
      <c r="X5857" t="s">
        <v>183</v>
      </c>
      <c r="Y5857" s="28">
        <v>0.23280000000000001</v>
      </c>
      <c r="Z5857" t="s">
        <v>5463</v>
      </c>
      <c r="AA5857" s="29">
        <f>IF(database_public_cloud_VMs[[#This Row],[Currency]]="USD",(database_public_cloud_VMs[[#This Row],[Rate]]*param_exchange_rate)/(1+param_discount_aws),database_public_cloud_VMs[[#This Row],[Rate]])</f>
        <v>0.23280000000000001</v>
      </c>
    </row>
    <row r="5858" spans="1:27" x14ac:dyDescent="0.45">
      <c r="A5858" s="24" t="s">
        <v>6494</v>
      </c>
      <c r="B5858" t="s">
        <v>55</v>
      </c>
      <c r="C5858" s="25" t="s">
        <v>5454</v>
      </c>
      <c r="D5858" t="s">
        <v>170</v>
      </c>
      <c r="E5858" t="s">
        <v>6320</v>
      </c>
      <c r="F5858" t="s">
        <v>6348</v>
      </c>
      <c r="G5858" s="26">
        <v>4</v>
      </c>
      <c r="H5858" s="26">
        <v>14</v>
      </c>
      <c r="I5858" s="26">
        <v>200</v>
      </c>
      <c r="J5858" s="27" t="s">
        <v>310</v>
      </c>
      <c r="K5858" s="27" t="s">
        <v>5779</v>
      </c>
      <c r="L5858" s="27" t="s">
        <v>6173</v>
      </c>
      <c r="M5858" t="s">
        <v>31</v>
      </c>
      <c r="N5858" t="s">
        <v>177</v>
      </c>
      <c r="O5858" t="s">
        <v>185</v>
      </c>
      <c r="P5858" t="s">
        <v>5459</v>
      </c>
      <c r="Q5858" t="s">
        <v>180</v>
      </c>
      <c r="R5858" t="str">
        <f>IF(database_public_cloud_VMs[[#This Row],[Azure Environment]]="Enterprise Agreement","Licence Included","Bring Your Own Licence")</f>
        <v>Licence Included</v>
      </c>
      <c r="S5858" t="s">
        <v>5460</v>
      </c>
      <c r="T5858" t="s">
        <v>5461</v>
      </c>
      <c r="U5858" t="s">
        <v>5465</v>
      </c>
      <c r="V5858" t="s">
        <v>5461</v>
      </c>
      <c r="W5858" t="s">
        <v>182</v>
      </c>
      <c r="X5858" t="s">
        <v>183</v>
      </c>
      <c r="Y5858" s="28">
        <v>0.15359999999999999</v>
      </c>
      <c r="Z5858" t="s">
        <v>5463</v>
      </c>
      <c r="AA5858" s="29">
        <f>IF(database_public_cloud_VMs[[#This Row],[Currency]]="USD",(database_public_cloud_VMs[[#This Row],[Rate]]*param_exchange_rate)/(1+param_discount_aws),database_public_cloud_VMs[[#This Row],[Rate]])</f>
        <v>0.15359999999999999</v>
      </c>
    </row>
    <row r="5859" spans="1:27" x14ac:dyDescent="0.45">
      <c r="A5859" s="24" t="s">
        <v>6495</v>
      </c>
      <c r="B5859" t="s">
        <v>55</v>
      </c>
      <c r="C5859" s="25" t="s">
        <v>5454</v>
      </c>
      <c r="D5859" t="s">
        <v>170</v>
      </c>
      <c r="E5859" t="s">
        <v>6320</v>
      </c>
      <c r="F5859" t="s">
        <v>6348</v>
      </c>
      <c r="G5859" s="26">
        <v>4</v>
      </c>
      <c r="H5859" s="26">
        <v>14</v>
      </c>
      <c r="I5859" s="26">
        <v>200</v>
      </c>
      <c r="J5859" s="27" t="s">
        <v>310</v>
      </c>
      <c r="K5859" s="27" t="s">
        <v>5779</v>
      </c>
      <c r="L5859" s="27" t="s">
        <v>6173</v>
      </c>
      <c r="M5859" t="s">
        <v>31</v>
      </c>
      <c r="N5859" t="s">
        <v>188</v>
      </c>
      <c r="O5859" t="s">
        <v>188</v>
      </c>
      <c r="P5859" t="s">
        <v>5459</v>
      </c>
      <c r="Q5859" t="s">
        <v>180</v>
      </c>
      <c r="R5859" t="str">
        <f>IF(database_public_cloud_VMs[[#This Row],[Azure Environment]]="Enterprise Agreement","Licence Included","Bring Your Own Licence")</f>
        <v>Licence Included</v>
      </c>
      <c r="S5859" t="s">
        <v>5460</v>
      </c>
      <c r="T5859" t="s">
        <v>5471</v>
      </c>
      <c r="U5859" t="s">
        <v>5462</v>
      </c>
      <c r="V5859" t="s">
        <v>5461</v>
      </c>
      <c r="W5859" t="s">
        <v>182</v>
      </c>
      <c r="X5859" t="s">
        <v>183</v>
      </c>
      <c r="Y5859" s="28">
        <v>9.1999999999999998E-2</v>
      </c>
      <c r="Z5859" t="s">
        <v>5463</v>
      </c>
      <c r="AA5859" s="29">
        <f>IF(database_public_cloud_VMs[[#This Row],[Currency]]="USD",(database_public_cloud_VMs[[#This Row],[Rate]]*param_exchange_rate)/(1+param_discount_aws),database_public_cloud_VMs[[#This Row],[Rate]])</f>
        <v>9.1999999999999998E-2</v>
      </c>
    </row>
    <row r="5860" spans="1:27" x14ac:dyDescent="0.45">
      <c r="A5860" s="24" t="s">
        <v>6496</v>
      </c>
      <c r="B5860" t="s">
        <v>55</v>
      </c>
      <c r="C5860" s="25" t="s">
        <v>5454</v>
      </c>
      <c r="D5860" t="s">
        <v>170</v>
      </c>
      <c r="E5860" t="s">
        <v>6320</v>
      </c>
      <c r="F5860" t="s">
        <v>6348</v>
      </c>
      <c r="G5860" s="26">
        <v>4</v>
      </c>
      <c r="H5860" s="26">
        <v>14</v>
      </c>
      <c r="I5860" s="26">
        <v>200</v>
      </c>
      <c r="J5860" s="27" t="s">
        <v>310</v>
      </c>
      <c r="K5860" s="27" t="s">
        <v>5779</v>
      </c>
      <c r="L5860" s="27" t="s">
        <v>6173</v>
      </c>
      <c r="M5860" t="s">
        <v>31</v>
      </c>
      <c r="N5860" t="s">
        <v>188</v>
      </c>
      <c r="O5860" t="s">
        <v>188</v>
      </c>
      <c r="P5860" t="s">
        <v>5459</v>
      </c>
      <c r="Q5860" t="s">
        <v>180</v>
      </c>
      <c r="R5860" t="str">
        <f>IF(database_public_cloud_VMs[[#This Row],[Azure Environment]]="Enterprise Agreement","Licence Included","Bring Your Own Licence")</f>
        <v>Licence Included</v>
      </c>
      <c r="S5860" t="s">
        <v>5460</v>
      </c>
      <c r="T5860" t="s">
        <v>5471</v>
      </c>
      <c r="U5860" t="s">
        <v>5465</v>
      </c>
      <c r="V5860" t="s">
        <v>5461</v>
      </c>
      <c r="W5860" t="s">
        <v>182</v>
      </c>
      <c r="X5860" t="s">
        <v>183</v>
      </c>
      <c r="Y5860" s="28">
        <v>7.3999999999999996E-2</v>
      </c>
      <c r="Z5860" t="s">
        <v>5463</v>
      </c>
      <c r="AA5860" s="29">
        <f>IF(database_public_cloud_VMs[[#This Row],[Currency]]="USD",(database_public_cloud_VMs[[#This Row],[Rate]]*param_exchange_rate)/(1+param_discount_aws),database_public_cloud_VMs[[#This Row],[Rate]])</f>
        <v>7.3999999999999996E-2</v>
      </c>
    </row>
    <row r="5861" spans="1:27" x14ac:dyDescent="0.45">
      <c r="A5861" s="24" t="s">
        <v>6497</v>
      </c>
      <c r="B5861" t="s">
        <v>55</v>
      </c>
      <c r="C5861" s="25" t="s">
        <v>5454</v>
      </c>
      <c r="D5861" t="s">
        <v>170</v>
      </c>
      <c r="E5861" t="s">
        <v>6320</v>
      </c>
      <c r="F5861" t="s">
        <v>6348</v>
      </c>
      <c r="G5861" s="26">
        <v>4</v>
      </c>
      <c r="H5861" s="26">
        <v>14</v>
      </c>
      <c r="I5861" s="26">
        <v>200</v>
      </c>
      <c r="J5861" s="27" t="s">
        <v>310</v>
      </c>
      <c r="K5861" s="27" t="s">
        <v>5779</v>
      </c>
      <c r="L5861" s="27" t="s">
        <v>6173</v>
      </c>
      <c r="M5861" t="s">
        <v>31</v>
      </c>
      <c r="N5861" t="s">
        <v>177</v>
      </c>
      <c r="O5861" t="s">
        <v>178</v>
      </c>
      <c r="P5861" t="s">
        <v>5459</v>
      </c>
      <c r="Q5861" t="s">
        <v>180</v>
      </c>
      <c r="R5861" t="str">
        <f>IF(database_public_cloud_VMs[[#This Row],[Azure Environment]]="Enterprise Agreement","Licence Included","Bring Your Own Licence")</f>
        <v>Licence Included</v>
      </c>
      <c r="S5861" t="s">
        <v>5460</v>
      </c>
      <c r="T5861" t="s">
        <v>5471</v>
      </c>
      <c r="U5861" t="s">
        <v>5465</v>
      </c>
      <c r="V5861" t="s">
        <v>5461</v>
      </c>
      <c r="W5861" t="s">
        <v>182</v>
      </c>
      <c r="X5861" t="s">
        <v>183</v>
      </c>
      <c r="Y5861" s="28" t="s">
        <v>5467</v>
      </c>
      <c r="Z5861" t="s">
        <v>5463</v>
      </c>
      <c r="AA586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862" spans="1:27" x14ac:dyDescent="0.45">
      <c r="A5862" s="24" t="s">
        <v>6498</v>
      </c>
      <c r="B5862" t="s">
        <v>55</v>
      </c>
      <c r="C5862" s="25" t="s">
        <v>5454</v>
      </c>
      <c r="D5862" t="s">
        <v>170</v>
      </c>
      <c r="E5862" t="s">
        <v>6320</v>
      </c>
      <c r="F5862" t="s">
        <v>6348</v>
      </c>
      <c r="G5862" s="26">
        <v>4</v>
      </c>
      <c r="H5862" s="26">
        <v>14</v>
      </c>
      <c r="I5862" s="26">
        <v>200</v>
      </c>
      <c r="J5862" s="27" t="s">
        <v>310</v>
      </c>
      <c r="K5862" s="27" t="s">
        <v>5779</v>
      </c>
      <c r="L5862" s="27" t="s">
        <v>6173</v>
      </c>
      <c r="M5862" t="s">
        <v>31</v>
      </c>
      <c r="N5862" t="s">
        <v>177</v>
      </c>
      <c r="O5862" t="s">
        <v>185</v>
      </c>
      <c r="P5862" t="s">
        <v>5459</v>
      </c>
      <c r="Q5862" t="s">
        <v>180</v>
      </c>
      <c r="R5862" t="str">
        <f>IF(database_public_cloud_VMs[[#This Row],[Azure Environment]]="Enterprise Agreement","Licence Included","Bring Your Own Licence")</f>
        <v>Licence Included</v>
      </c>
      <c r="S5862" t="s">
        <v>5460</v>
      </c>
      <c r="T5862" t="s">
        <v>5471</v>
      </c>
      <c r="U5862" t="s">
        <v>5465</v>
      </c>
      <c r="V5862" t="s">
        <v>5461</v>
      </c>
      <c r="W5862" t="s">
        <v>182</v>
      </c>
      <c r="X5862" t="s">
        <v>183</v>
      </c>
      <c r="Y5862" s="28" t="s">
        <v>5467</v>
      </c>
      <c r="Z5862" t="s">
        <v>5463</v>
      </c>
      <c r="AA586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863" spans="1:27" x14ac:dyDescent="0.45">
      <c r="A5863" s="24" t="s">
        <v>6499</v>
      </c>
      <c r="B5863" t="s">
        <v>55</v>
      </c>
      <c r="C5863" s="25" t="s">
        <v>5454</v>
      </c>
      <c r="D5863" t="s">
        <v>170</v>
      </c>
      <c r="E5863" t="s">
        <v>6320</v>
      </c>
      <c r="F5863" t="s">
        <v>6353</v>
      </c>
      <c r="G5863" s="26">
        <v>8</v>
      </c>
      <c r="H5863" s="26">
        <v>28</v>
      </c>
      <c r="I5863" s="26">
        <v>400</v>
      </c>
      <c r="J5863" s="27" t="s">
        <v>310</v>
      </c>
      <c r="K5863" s="27" t="s">
        <v>5779</v>
      </c>
      <c r="L5863" s="27" t="s">
        <v>6183</v>
      </c>
      <c r="M5863" t="s">
        <v>31</v>
      </c>
      <c r="N5863" t="s">
        <v>188</v>
      </c>
      <c r="O5863" t="s">
        <v>188</v>
      </c>
      <c r="P5863" t="s">
        <v>5459</v>
      </c>
      <c r="Q5863" t="s">
        <v>180</v>
      </c>
      <c r="R5863" t="str">
        <f>IF(database_public_cloud_VMs[[#This Row],[Azure Environment]]="Enterprise Agreement","Licence Included","Bring Your Own Licence")</f>
        <v>Licence Included</v>
      </c>
      <c r="S5863" t="s">
        <v>5460</v>
      </c>
      <c r="T5863" t="s">
        <v>5461</v>
      </c>
      <c r="U5863" t="s">
        <v>5462</v>
      </c>
      <c r="V5863" t="s">
        <v>5461</v>
      </c>
      <c r="W5863" t="s">
        <v>182</v>
      </c>
      <c r="X5863" t="s">
        <v>183</v>
      </c>
      <c r="Y5863" s="28">
        <v>0.92459999999999998</v>
      </c>
      <c r="Z5863" t="s">
        <v>5463</v>
      </c>
      <c r="AA5863" s="29">
        <f>IF(database_public_cloud_VMs[[#This Row],[Currency]]="USD",(database_public_cloud_VMs[[#This Row],[Rate]]*param_exchange_rate)/(1+param_discount_aws),database_public_cloud_VMs[[#This Row],[Rate]])</f>
        <v>0.92459999999999998</v>
      </c>
    </row>
    <row r="5864" spans="1:27" x14ac:dyDescent="0.45">
      <c r="A5864" s="24" t="s">
        <v>6500</v>
      </c>
      <c r="B5864" t="s">
        <v>55</v>
      </c>
      <c r="C5864" s="25" t="s">
        <v>5454</v>
      </c>
      <c r="D5864" t="s">
        <v>170</v>
      </c>
      <c r="E5864" t="s">
        <v>6320</v>
      </c>
      <c r="F5864" t="s">
        <v>6353</v>
      </c>
      <c r="G5864" s="26">
        <v>8</v>
      </c>
      <c r="H5864" s="26">
        <v>28</v>
      </c>
      <c r="I5864" s="26">
        <v>400</v>
      </c>
      <c r="J5864" s="27" t="s">
        <v>310</v>
      </c>
      <c r="K5864" s="27" t="s">
        <v>5779</v>
      </c>
      <c r="L5864" s="27" t="s">
        <v>6183</v>
      </c>
      <c r="M5864" t="s">
        <v>31</v>
      </c>
      <c r="N5864" t="s">
        <v>188</v>
      </c>
      <c r="O5864" t="s">
        <v>188</v>
      </c>
      <c r="P5864" t="s">
        <v>5459</v>
      </c>
      <c r="Q5864" t="s">
        <v>180</v>
      </c>
      <c r="R5864" t="str">
        <f>IF(database_public_cloud_VMs[[#This Row],[Azure Environment]]="Enterprise Agreement","Licence Included","Bring Your Own Licence")</f>
        <v>Licence Included</v>
      </c>
      <c r="S5864" t="s">
        <v>5460</v>
      </c>
      <c r="T5864" t="s">
        <v>5461</v>
      </c>
      <c r="U5864" t="s">
        <v>5465</v>
      </c>
      <c r="V5864" t="s">
        <v>5461</v>
      </c>
      <c r="W5864" t="s">
        <v>182</v>
      </c>
      <c r="X5864" t="s">
        <v>183</v>
      </c>
      <c r="Y5864" s="28">
        <v>0.74299999999999999</v>
      </c>
      <c r="Z5864" t="s">
        <v>5463</v>
      </c>
      <c r="AA5864" s="29">
        <f>IF(database_public_cloud_VMs[[#This Row],[Currency]]="USD",(database_public_cloud_VMs[[#This Row],[Rate]]*param_exchange_rate)/(1+param_discount_aws),database_public_cloud_VMs[[#This Row],[Rate]])</f>
        <v>0.74299999999999999</v>
      </c>
    </row>
    <row r="5865" spans="1:27" x14ac:dyDescent="0.45">
      <c r="A5865" s="24" t="s">
        <v>6501</v>
      </c>
      <c r="B5865" t="s">
        <v>55</v>
      </c>
      <c r="C5865" s="25" t="s">
        <v>5454</v>
      </c>
      <c r="D5865" t="s">
        <v>170</v>
      </c>
      <c r="E5865" t="s">
        <v>6320</v>
      </c>
      <c r="F5865" t="s">
        <v>6353</v>
      </c>
      <c r="G5865" s="26">
        <v>8</v>
      </c>
      <c r="H5865" s="26">
        <v>28</v>
      </c>
      <c r="I5865" s="26">
        <v>400</v>
      </c>
      <c r="J5865" s="27" t="s">
        <v>310</v>
      </c>
      <c r="K5865" s="27" t="s">
        <v>5779</v>
      </c>
      <c r="L5865" s="27" t="s">
        <v>6183</v>
      </c>
      <c r="M5865" t="s">
        <v>31</v>
      </c>
      <c r="N5865" t="s">
        <v>177</v>
      </c>
      <c r="O5865" t="s">
        <v>178</v>
      </c>
      <c r="P5865" t="s">
        <v>5459</v>
      </c>
      <c r="Q5865" t="s">
        <v>180</v>
      </c>
      <c r="R5865" t="str">
        <f>IF(database_public_cloud_VMs[[#This Row],[Azure Environment]]="Enterprise Agreement","Licence Included","Bring Your Own Licence")</f>
        <v>Licence Included</v>
      </c>
      <c r="S5865" t="s">
        <v>5460</v>
      </c>
      <c r="T5865" t="s">
        <v>5461</v>
      </c>
      <c r="U5865" t="s">
        <v>5465</v>
      </c>
      <c r="V5865" t="s">
        <v>5461</v>
      </c>
      <c r="W5865" t="s">
        <v>182</v>
      </c>
      <c r="X5865" t="s">
        <v>183</v>
      </c>
      <c r="Y5865" s="28">
        <v>0.46429999999999999</v>
      </c>
      <c r="Z5865" t="s">
        <v>5463</v>
      </c>
      <c r="AA5865" s="29">
        <f>IF(database_public_cloud_VMs[[#This Row],[Currency]]="USD",(database_public_cloud_VMs[[#This Row],[Rate]]*param_exchange_rate)/(1+param_discount_aws),database_public_cloud_VMs[[#This Row],[Rate]])</f>
        <v>0.46429999999999999</v>
      </c>
    </row>
    <row r="5866" spans="1:27" x14ac:dyDescent="0.45">
      <c r="A5866" s="24" t="s">
        <v>6502</v>
      </c>
      <c r="B5866" t="s">
        <v>55</v>
      </c>
      <c r="C5866" s="25" t="s">
        <v>5454</v>
      </c>
      <c r="D5866" t="s">
        <v>170</v>
      </c>
      <c r="E5866" t="s">
        <v>6320</v>
      </c>
      <c r="F5866" t="s">
        <v>6353</v>
      </c>
      <c r="G5866" s="26">
        <v>8</v>
      </c>
      <c r="H5866" s="26">
        <v>28</v>
      </c>
      <c r="I5866" s="26">
        <v>400</v>
      </c>
      <c r="J5866" s="27" t="s">
        <v>310</v>
      </c>
      <c r="K5866" s="27" t="s">
        <v>5779</v>
      </c>
      <c r="L5866" s="27" t="s">
        <v>6183</v>
      </c>
      <c r="M5866" t="s">
        <v>31</v>
      </c>
      <c r="N5866" t="s">
        <v>177</v>
      </c>
      <c r="O5866" t="s">
        <v>185</v>
      </c>
      <c r="P5866" t="s">
        <v>5459</v>
      </c>
      <c r="Q5866" t="s">
        <v>180</v>
      </c>
      <c r="R5866" t="str">
        <f>IF(database_public_cloud_VMs[[#This Row],[Azure Environment]]="Enterprise Agreement","Licence Included","Bring Your Own Licence")</f>
        <v>Licence Included</v>
      </c>
      <c r="S5866" t="s">
        <v>5460</v>
      </c>
      <c r="T5866" t="s">
        <v>5461</v>
      </c>
      <c r="U5866" t="s">
        <v>5465</v>
      </c>
      <c r="V5866" t="s">
        <v>5461</v>
      </c>
      <c r="W5866" t="s">
        <v>182</v>
      </c>
      <c r="X5866" t="s">
        <v>183</v>
      </c>
      <c r="Y5866" s="28">
        <v>0.30840000000000001</v>
      </c>
      <c r="Z5866" t="s">
        <v>5463</v>
      </c>
      <c r="AA5866" s="29">
        <f>IF(database_public_cloud_VMs[[#This Row],[Currency]]="USD",(database_public_cloud_VMs[[#This Row],[Rate]]*param_exchange_rate)/(1+param_discount_aws),database_public_cloud_VMs[[#This Row],[Rate]])</f>
        <v>0.30840000000000001</v>
      </c>
    </row>
    <row r="5867" spans="1:27" x14ac:dyDescent="0.45">
      <c r="A5867" s="24" t="s">
        <v>6503</v>
      </c>
      <c r="B5867" t="s">
        <v>55</v>
      </c>
      <c r="C5867" s="25" t="s">
        <v>5454</v>
      </c>
      <c r="D5867" t="s">
        <v>170</v>
      </c>
      <c r="E5867" t="s">
        <v>6320</v>
      </c>
      <c r="F5867" t="s">
        <v>6353</v>
      </c>
      <c r="G5867" s="26">
        <v>8</v>
      </c>
      <c r="H5867" s="26">
        <v>28</v>
      </c>
      <c r="I5867" s="26">
        <v>400</v>
      </c>
      <c r="J5867" s="27" t="s">
        <v>310</v>
      </c>
      <c r="K5867" s="27" t="s">
        <v>5779</v>
      </c>
      <c r="L5867" s="27" t="s">
        <v>6183</v>
      </c>
      <c r="M5867" t="s">
        <v>31</v>
      </c>
      <c r="N5867" t="s">
        <v>188</v>
      </c>
      <c r="O5867" t="s">
        <v>188</v>
      </c>
      <c r="P5867" t="s">
        <v>5459</v>
      </c>
      <c r="Q5867" t="s">
        <v>180</v>
      </c>
      <c r="R5867" t="str">
        <f>IF(database_public_cloud_VMs[[#This Row],[Azure Environment]]="Enterprise Agreement","Licence Included","Bring Your Own Licence")</f>
        <v>Licence Included</v>
      </c>
      <c r="S5867" t="s">
        <v>5460</v>
      </c>
      <c r="T5867" t="s">
        <v>5471</v>
      </c>
      <c r="U5867" t="s">
        <v>5462</v>
      </c>
      <c r="V5867" t="s">
        <v>5461</v>
      </c>
      <c r="W5867" t="s">
        <v>182</v>
      </c>
      <c r="X5867" t="s">
        <v>183</v>
      </c>
      <c r="Y5867" s="28">
        <v>0.1855</v>
      </c>
      <c r="Z5867" t="s">
        <v>5463</v>
      </c>
      <c r="AA5867" s="29">
        <f>IF(database_public_cloud_VMs[[#This Row],[Currency]]="USD",(database_public_cloud_VMs[[#This Row],[Rate]]*param_exchange_rate)/(1+param_discount_aws),database_public_cloud_VMs[[#This Row],[Rate]])</f>
        <v>0.1855</v>
      </c>
    </row>
    <row r="5868" spans="1:27" x14ac:dyDescent="0.45">
      <c r="A5868" s="24" t="s">
        <v>6504</v>
      </c>
      <c r="B5868" t="s">
        <v>55</v>
      </c>
      <c r="C5868" s="25" t="s">
        <v>5454</v>
      </c>
      <c r="D5868" t="s">
        <v>170</v>
      </c>
      <c r="E5868" t="s">
        <v>6320</v>
      </c>
      <c r="F5868" t="s">
        <v>6353</v>
      </c>
      <c r="G5868" s="26">
        <v>8</v>
      </c>
      <c r="H5868" s="26">
        <v>28</v>
      </c>
      <c r="I5868" s="26">
        <v>400</v>
      </c>
      <c r="J5868" s="27" t="s">
        <v>310</v>
      </c>
      <c r="K5868" s="27" t="s">
        <v>5779</v>
      </c>
      <c r="L5868" s="27" t="s">
        <v>6183</v>
      </c>
      <c r="M5868" t="s">
        <v>31</v>
      </c>
      <c r="N5868" t="s">
        <v>188</v>
      </c>
      <c r="O5868" t="s">
        <v>188</v>
      </c>
      <c r="P5868" t="s">
        <v>5459</v>
      </c>
      <c r="Q5868" t="s">
        <v>180</v>
      </c>
      <c r="R5868" t="str">
        <f>IF(database_public_cloud_VMs[[#This Row],[Azure Environment]]="Enterprise Agreement","Licence Included","Bring Your Own Licence")</f>
        <v>Licence Included</v>
      </c>
      <c r="S5868" t="s">
        <v>5460</v>
      </c>
      <c r="T5868" t="s">
        <v>5471</v>
      </c>
      <c r="U5868" t="s">
        <v>5465</v>
      </c>
      <c r="V5868" t="s">
        <v>5461</v>
      </c>
      <c r="W5868" t="s">
        <v>182</v>
      </c>
      <c r="X5868" t="s">
        <v>183</v>
      </c>
      <c r="Y5868" s="28">
        <v>0.15</v>
      </c>
      <c r="Z5868" t="s">
        <v>5463</v>
      </c>
      <c r="AA5868" s="29">
        <f>IF(database_public_cloud_VMs[[#This Row],[Currency]]="USD",(database_public_cloud_VMs[[#This Row],[Rate]]*param_exchange_rate)/(1+param_discount_aws),database_public_cloud_VMs[[#This Row],[Rate]])</f>
        <v>0.15</v>
      </c>
    </row>
    <row r="5869" spans="1:27" x14ac:dyDescent="0.45">
      <c r="A5869" s="24" t="s">
        <v>6505</v>
      </c>
      <c r="B5869" t="s">
        <v>55</v>
      </c>
      <c r="C5869" s="25" t="s">
        <v>5454</v>
      </c>
      <c r="D5869" t="s">
        <v>170</v>
      </c>
      <c r="E5869" t="s">
        <v>6320</v>
      </c>
      <c r="F5869" t="s">
        <v>6353</v>
      </c>
      <c r="G5869" s="26">
        <v>8</v>
      </c>
      <c r="H5869" s="26">
        <v>28</v>
      </c>
      <c r="I5869" s="26">
        <v>400</v>
      </c>
      <c r="J5869" s="27" t="s">
        <v>310</v>
      </c>
      <c r="K5869" s="27" t="s">
        <v>5779</v>
      </c>
      <c r="L5869" s="27" t="s">
        <v>6183</v>
      </c>
      <c r="M5869" t="s">
        <v>31</v>
      </c>
      <c r="N5869" t="s">
        <v>177</v>
      </c>
      <c r="O5869" t="s">
        <v>178</v>
      </c>
      <c r="P5869" t="s">
        <v>5459</v>
      </c>
      <c r="Q5869" t="s">
        <v>180</v>
      </c>
      <c r="R5869" t="str">
        <f>IF(database_public_cloud_VMs[[#This Row],[Azure Environment]]="Enterprise Agreement","Licence Included","Bring Your Own Licence")</f>
        <v>Licence Included</v>
      </c>
      <c r="S5869" t="s">
        <v>5460</v>
      </c>
      <c r="T5869" t="s">
        <v>5471</v>
      </c>
      <c r="U5869" t="s">
        <v>5465</v>
      </c>
      <c r="V5869" t="s">
        <v>5461</v>
      </c>
      <c r="W5869" t="s">
        <v>182</v>
      </c>
      <c r="X5869" t="s">
        <v>183</v>
      </c>
      <c r="Y5869" s="28" t="s">
        <v>5467</v>
      </c>
      <c r="Z5869" t="s">
        <v>5463</v>
      </c>
      <c r="AA586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870" spans="1:27" x14ac:dyDescent="0.45">
      <c r="A5870" s="24" t="s">
        <v>6506</v>
      </c>
      <c r="B5870" t="s">
        <v>55</v>
      </c>
      <c r="C5870" s="25" t="s">
        <v>5454</v>
      </c>
      <c r="D5870" t="s">
        <v>170</v>
      </c>
      <c r="E5870" t="s">
        <v>6320</v>
      </c>
      <c r="F5870" t="s">
        <v>6353</v>
      </c>
      <c r="G5870" s="26">
        <v>8</v>
      </c>
      <c r="H5870" s="26">
        <v>28</v>
      </c>
      <c r="I5870" s="26">
        <v>400</v>
      </c>
      <c r="J5870" s="27" t="s">
        <v>310</v>
      </c>
      <c r="K5870" s="27" t="s">
        <v>5779</v>
      </c>
      <c r="L5870" s="27" t="s">
        <v>6183</v>
      </c>
      <c r="M5870" t="s">
        <v>31</v>
      </c>
      <c r="N5870" t="s">
        <v>177</v>
      </c>
      <c r="O5870" t="s">
        <v>185</v>
      </c>
      <c r="P5870" t="s">
        <v>5459</v>
      </c>
      <c r="Q5870" t="s">
        <v>180</v>
      </c>
      <c r="R5870" t="str">
        <f>IF(database_public_cloud_VMs[[#This Row],[Azure Environment]]="Enterprise Agreement","Licence Included","Bring Your Own Licence")</f>
        <v>Licence Included</v>
      </c>
      <c r="S5870" t="s">
        <v>5460</v>
      </c>
      <c r="T5870" t="s">
        <v>5471</v>
      </c>
      <c r="U5870" t="s">
        <v>5465</v>
      </c>
      <c r="V5870" t="s">
        <v>5461</v>
      </c>
      <c r="W5870" t="s">
        <v>182</v>
      </c>
      <c r="X5870" t="s">
        <v>183</v>
      </c>
      <c r="Y5870" s="28" t="s">
        <v>5467</v>
      </c>
      <c r="Z5870" t="s">
        <v>5463</v>
      </c>
      <c r="AA587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871" spans="1:27" x14ac:dyDescent="0.45">
      <c r="A5871" s="24" t="s">
        <v>6507</v>
      </c>
      <c r="B5871" t="s">
        <v>55</v>
      </c>
      <c r="C5871" s="25" t="s">
        <v>5454</v>
      </c>
      <c r="D5871" t="s">
        <v>170</v>
      </c>
      <c r="E5871" t="s">
        <v>6320</v>
      </c>
      <c r="F5871" t="s">
        <v>6358</v>
      </c>
      <c r="G5871" s="26">
        <v>16</v>
      </c>
      <c r="H5871" s="26">
        <v>56</v>
      </c>
      <c r="I5871" s="26">
        <v>800</v>
      </c>
      <c r="J5871" s="27" t="s">
        <v>310</v>
      </c>
      <c r="K5871" s="27" t="s">
        <v>5779</v>
      </c>
      <c r="L5871" s="27" t="s">
        <v>6359</v>
      </c>
      <c r="M5871" t="s">
        <v>31</v>
      </c>
      <c r="N5871" t="s">
        <v>188</v>
      </c>
      <c r="O5871" t="s">
        <v>188</v>
      </c>
      <c r="P5871" t="s">
        <v>5459</v>
      </c>
      <c r="Q5871" t="s">
        <v>180</v>
      </c>
      <c r="R5871" t="str">
        <f>IF(database_public_cloud_VMs[[#This Row],[Azure Environment]]="Enterprise Agreement","Licence Included","Bring Your Own Licence")</f>
        <v>Licence Included</v>
      </c>
      <c r="S5871" t="s">
        <v>5460</v>
      </c>
      <c r="T5871" t="s">
        <v>5461</v>
      </c>
      <c r="U5871" t="s">
        <v>5462</v>
      </c>
      <c r="V5871" t="s">
        <v>5461</v>
      </c>
      <c r="W5871" t="s">
        <v>182</v>
      </c>
      <c r="X5871" t="s">
        <v>183</v>
      </c>
      <c r="Y5871" s="28">
        <v>1.8478000000000001</v>
      </c>
      <c r="Z5871" t="s">
        <v>5463</v>
      </c>
      <c r="AA5871" s="29">
        <f>IF(database_public_cloud_VMs[[#This Row],[Currency]]="USD",(database_public_cloud_VMs[[#This Row],[Rate]]*param_exchange_rate)/(1+param_discount_aws),database_public_cloud_VMs[[#This Row],[Rate]])</f>
        <v>1.8478000000000001</v>
      </c>
    </row>
    <row r="5872" spans="1:27" x14ac:dyDescent="0.45">
      <c r="A5872" s="24" t="s">
        <v>6508</v>
      </c>
      <c r="B5872" t="s">
        <v>55</v>
      </c>
      <c r="C5872" s="25" t="s">
        <v>5454</v>
      </c>
      <c r="D5872" t="s">
        <v>170</v>
      </c>
      <c r="E5872" t="s">
        <v>6320</v>
      </c>
      <c r="F5872" t="s">
        <v>6358</v>
      </c>
      <c r="G5872" s="26">
        <v>16</v>
      </c>
      <c r="H5872" s="26">
        <v>56</v>
      </c>
      <c r="I5872" s="26">
        <v>800</v>
      </c>
      <c r="J5872" s="27" t="s">
        <v>310</v>
      </c>
      <c r="K5872" s="27" t="s">
        <v>5779</v>
      </c>
      <c r="L5872" s="27" t="s">
        <v>6359</v>
      </c>
      <c r="M5872" t="s">
        <v>31</v>
      </c>
      <c r="N5872" t="s">
        <v>188</v>
      </c>
      <c r="O5872" t="s">
        <v>188</v>
      </c>
      <c r="P5872" t="s">
        <v>5459</v>
      </c>
      <c r="Q5872" t="s">
        <v>180</v>
      </c>
      <c r="R5872" t="str">
        <f>IF(database_public_cloud_VMs[[#This Row],[Azure Environment]]="Enterprise Agreement","Licence Included","Bring Your Own Licence")</f>
        <v>Licence Included</v>
      </c>
      <c r="S5872" t="s">
        <v>5460</v>
      </c>
      <c r="T5872" t="s">
        <v>5461</v>
      </c>
      <c r="U5872" t="s">
        <v>5465</v>
      </c>
      <c r="V5872" t="s">
        <v>5461</v>
      </c>
      <c r="W5872" t="s">
        <v>182</v>
      </c>
      <c r="X5872" t="s">
        <v>183</v>
      </c>
      <c r="Y5872" s="28">
        <v>1.484</v>
      </c>
      <c r="Z5872" t="s">
        <v>5463</v>
      </c>
      <c r="AA5872" s="29">
        <f>IF(database_public_cloud_VMs[[#This Row],[Currency]]="USD",(database_public_cloud_VMs[[#This Row],[Rate]]*param_exchange_rate)/(1+param_discount_aws),database_public_cloud_VMs[[#This Row],[Rate]])</f>
        <v>1.484</v>
      </c>
    </row>
    <row r="5873" spans="1:27" x14ac:dyDescent="0.45">
      <c r="A5873" s="24" t="s">
        <v>6509</v>
      </c>
      <c r="B5873" t="s">
        <v>55</v>
      </c>
      <c r="C5873" s="25" t="s">
        <v>5454</v>
      </c>
      <c r="D5873" t="s">
        <v>170</v>
      </c>
      <c r="E5873" t="s">
        <v>6320</v>
      </c>
      <c r="F5873" t="s">
        <v>6358</v>
      </c>
      <c r="G5873" s="26">
        <v>16</v>
      </c>
      <c r="H5873" s="26">
        <v>56</v>
      </c>
      <c r="I5873" s="26">
        <v>800</v>
      </c>
      <c r="J5873" s="27" t="s">
        <v>310</v>
      </c>
      <c r="K5873" s="27" t="s">
        <v>5779</v>
      </c>
      <c r="L5873" s="27" t="s">
        <v>6359</v>
      </c>
      <c r="M5873" t="s">
        <v>31</v>
      </c>
      <c r="N5873" t="s">
        <v>177</v>
      </c>
      <c r="O5873" t="s">
        <v>178</v>
      </c>
      <c r="P5873" t="s">
        <v>5459</v>
      </c>
      <c r="Q5873" t="s">
        <v>180</v>
      </c>
      <c r="R5873" t="str">
        <f>IF(database_public_cloud_VMs[[#This Row],[Azure Environment]]="Enterprise Agreement","Licence Included","Bring Your Own Licence")</f>
        <v>Licence Included</v>
      </c>
      <c r="S5873" t="s">
        <v>5460</v>
      </c>
      <c r="T5873" t="s">
        <v>5461</v>
      </c>
      <c r="U5873" t="s">
        <v>5465</v>
      </c>
      <c r="V5873" t="s">
        <v>5461</v>
      </c>
      <c r="W5873" t="s">
        <v>182</v>
      </c>
      <c r="X5873" t="s">
        <v>183</v>
      </c>
      <c r="Y5873" s="28">
        <v>0.93120000000000003</v>
      </c>
      <c r="Z5873" t="s">
        <v>5463</v>
      </c>
      <c r="AA5873" s="29">
        <f>IF(database_public_cloud_VMs[[#This Row],[Currency]]="USD",(database_public_cloud_VMs[[#This Row],[Rate]]*param_exchange_rate)/(1+param_discount_aws),database_public_cloud_VMs[[#This Row],[Rate]])</f>
        <v>0.93120000000000003</v>
      </c>
    </row>
    <row r="5874" spans="1:27" x14ac:dyDescent="0.45">
      <c r="A5874" s="24" t="s">
        <v>6510</v>
      </c>
      <c r="B5874" t="s">
        <v>55</v>
      </c>
      <c r="C5874" s="25" t="s">
        <v>5454</v>
      </c>
      <c r="D5874" t="s">
        <v>170</v>
      </c>
      <c r="E5874" t="s">
        <v>6320</v>
      </c>
      <c r="F5874" t="s">
        <v>6358</v>
      </c>
      <c r="G5874" s="26">
        <v>16</v>
      </c>
      <c r="H5874" s="26">
        <v>56</v>
      </c>
      <c r="I5874" s="26">
        <v>800</v>
      </c>
      <c r="J5874" s="27" t="s">
        <v>310</v>
      </c>
      <c r="K5874" s="27" t="s">
        <v>5779</v>
      </c>
      <c r="L5874" s="27" t="s">
        <v>6359</v>
      </c>
      <c r="M5874" t="s">
        <v>31</v>
      </c>
      <c r="N5874" t="s">
        <v>177</v>
      </c>
      <c r="O5874" t="s">
        <v>185</v>
      </c>
      <c r="P5874" t="s">
        <v>5459</v>
      </c>
      <c r="Q5874" t="s">
        <v>180</v>
      </c>
      <c r="R5874" t="str">
        <f>IF(database_public_cloud_VMs[[#This Row],[Azure Environment]]="Enterprise Agreement","Licence Included","Bring Your Own Licence")</f>
        <v>Licence Included</v>
      </c>
      <c r="S5874" t="s">
        <v>5460</v>
      </c>
      <c r="T5874" t="s">
        <v>5461</v>
      </c>
      <c r="U5874" t="s">
        <v>5465</v>
      </c>
      <c r="V5874" t="s">
        <v>5461</v>
      </c>
      <c r="W5874" t="s">
        <v>182</v>
      </c>
      <c r="X5874" t="s">
        <v>183</v>
      </c>
      <c r="Y5874" s="28">
        <v>0.6169</v>
      </c>
      <c r="Z5874" t="s">
        <v>5463</v>
      </c>
      <c r="AA5874" s="29">
        <f>IF(database_public_cloud_VMs[[#This Row],[Currency]]="USD",(database_public_cloud_VMs[[#This Row],[Rate]]*param_exchange_rate)/(1+param_discount_aws),database_public_cloud_VMs[[#This Row],[Rate]])</f>
        <v>0.6169</v>
      </c>
    </row>
    <row r="5875" spans="1:27" x14ac:dyDescent="0.45">
      <c r="A5875" s="24" t="s">
        <v>6511</v>
      </c>
      <c r="B5875" t="s">
        <v>55</v>
      </c>
      <c r="C5875" s="25" t="s">
        <v>5454</v>
      </c>
      <c r="D5875" t="s">
        <v>170</v>
      </c>
      <c r="E5875" t="s">
        <v>6320</v>
      </c>
      <c r="F5875" t="s">
        <v>6358</v>
      </c>
      <c r="G5875" s="26">
        <v>16</v>
      </c>
      <c r="H5875" s="26">
        <v>56</v>
      </c>
      <c r="I5875" s="26">
        <v>800</v>
      </c>
      <c r="J5875" s="27" t="s">
        <v>310</v>
      </c>
      <c r="K5875" s="27" t="s">
        <v>5779</v>
      </c>
      <c r="L5875" s="27" t="s">
        <v>6359</v>
      </c>
      <c r="M5875" t="s">
        <v>31</v>
      </c>
      <c r="N5875" t="s">
        <v>188</v>
      </c>
      <c r="O5875" t="s">
        <v>188</v>
      </c>
      <c r="P5875" t="s">
        <v>5459</v>
      </c>
      <c r="Q5875" t="s">
        <v>180</v>
      </c>
      <c r="R5875" t="str">
        <f>IF(database_public_cloud_VMs[[#This Row],[Azure Environment]]="Enterprise Agreement","Licence Included","Bring Your Own Licence")</f>
        <v>Licence Included</v>
      </c>
      <c r="S5875" t="s">
        <v>5460</v>
      </c>
      <c r="T5875" t="s">
        <v>5471</v>
      </c>
      <c r="U5875" t="s">
        <v>5462</v>
      </c>
      <c r="V5875" t="s">
        <v>5461</v>
      </c>
      <c r="W5875" t="s">
        <v>182</v>
      </c>
      <c r="X5875" t="s">
        <v>183</v>
      </c>
      <c r="Y5875" s="28">
        <v>0.36959999999999998</v>
      </c>
      <c r="Z5875" t="s">
        <v>5463</v>
      </c>
      <c r="AA5875" s="29">
        <f>IF(database_public_cloud_VMs[[#This Row],[Currency]]="USD",(database_public_cloud_VMs[[#This Row],[Rate]]*param_exchange_rate)/(1+param_discount_aws),database_public_cloud_VMs[[#This Row],[Rate]])</f>
        <v>0.36959999999999998</v>
      </c>
    </row>
    <row r="5876" spans="1:27" x14ac:dyDescent="0.45">
      <c r="A5876" s="24" t="s">
        <v>6512</v>
      </c>
      <c r="B5876" t="s">
        <v>55</v>
      </c>
      <c r="C5876" s="25" t="s">
        <v>5454</v>
      </c>
      <c r="D5876" t="s">
        <v>170</v>
      </c>
      <c r="E5876" t="s">
        <v>6320</v>
      </c>
      <c r="F5876" t="s">
        <v>6358</v>
      </c>
      <c r="G5876" s="26">
        <v>16</v>
      </c>
      <c r="H5876" s="26">
        <v>56</v>
      </c>
      <c r="I5876" s="26">
        <v>800</v>
      </c>
      <c r="J5876" s="27" t="s">
        <v>310</v>
      </c>
      <c r="K5876" s="27" t="s">
        <v>5779</v>
      </c>
      <c r="L5876" s="27" t="s">
        <v>6359</v>
      </c>
      <c r="M5876" t="s">
        <v>31</v>
      </c>
      <c r="N5876" t="s">
        <v>188</v>
      </c>
      <c r="O5876" t="s">
        <v>188</v>
      </c>
      <c r="P5876" t="s">
        <v>5459</v>
      </c>
      <c r="Q5876" t="s">
        <v>180</v>
      </c>
      <c r="R5876" t="str">
        <f>IF(database_public_cloud_VMs[[#This Row],[Azure Environment]]="Enterprise Agreement","Licence Included","Bring Your Own Licence")</f>
        <v>Licence Included</v>
      </c>
      <c r="S5876" t="s">
        <v>5460</v>
      </c>
      <c r="T5876" t="s">
        <v>5471</v>
      </c>
      <c r="U5876" t="s">
        <v>5465</v>
      </c>
      <c r="V5876" t="s">
        <v>5461</v>
      </c>
      <c r="W5876" t="s">
        <v>182</v>
      </c>
      <c r="X5876" t="s">
        <v>183</v>
      </c>
      <c r="Y5876" s="28">
        <v>0.29599999999999999</v>
      </c>
      <c r="Z5876" t="s">
        <v>5463</v>
      </c>
      <c r="AA5876" s="29">
        <f>IF(database_public_cloud_VMs[[#This Row],[Currency]]="USD",(database_public_cloud_VMs[[#This Row],[Rate]]*param_exchange_rate)/(1+param_discount_aws),database_public_cloud_VMs[[#This Row],[Rate]])</f>
        <v>0.29599999999999999</v>
      </c>
    </row>
    <row r="5877" spans="1:27" x14ac:dyDescent="0.45">
      <c r="A5877" s="24" t="s">
        <v>6513</v>
      </c>
      <c r="B5877" t="s">
        <v>55</v>
      </c>
      <c r="C5877" s="25" t="s">
        <v>5454</v>
      </c>
      <c r="D5877" t="s">
        <v>170</v>
      </c>
      <c r="E5877" t="s">
        <v>6320</v>
      </c>
      <c r="F5877" t="s">
        <v>6358</v>
      </c>
      <c r="G5877" s="26">
        <v>16</v>
      </c>
      <c r="H5877" s="26">
        <v>56</v>
      </c>
      <c r="I5877" s="26">
        <v>800</v>
      </c>
      <c r="J5877" s="27" t="s">
        <v>310</v>
      </c>
      <c r="K5877" s="27" t="s">
        <v>5779</v>
      </c>
      <c r="L5877" s="27" t="s">
        <v>6359</v>
      </c>
      <c r="M5877" t="s">
        <v>31</v>
      </c>
      <c r="N5877" t="s">
        <v>177</v>
      </c>
      <c r="O5877" t="s">
        <v>178</v>
      </c>
      <c r="P5877" t="s">
        <v>5459</v>
      </c>
      <c r="Q5877" t="s">
        <v>180</v>
      </c>
      <c r="R5877" t="str">
        <f>IF(database_public_cloud_VMs[[#This Row],[Azure Environment]]="Enterprise Agreement","Licence Included","Bring Your Own Licence")</f>
        <v>Licence Included</v>
      </c>
      <c r="S5877" t="s">
        <v>5460</v>
      </c>
      <c r="T5877" t="s">
        <v>5471</v>
      </c>
      <c r="U5877" t="s">
        <v>5465</v>
      </c>
      <c r="V5877" t="s">
        <v>5461</v>
      </c>
      <c r="W5877" t="s">
        <v>182</v>
      </c>
      <c r="X5877" t="s">
        <v>183</v>
      </c>
      <c r="Y5877" s="28" t="s">
        <v>5467</v>
      </c>
      <c r="Z5877" t="s">
        <v>5463</v>
      </c>
      <c r="AA587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878" spans="1:27" x14ac:dyDescent="0.45">
      <c r="A5878" s="24" t="s">
        <v>6514</v>
      </c>
      <c r="B5878" t="s">
        <v>55</v>
      </c>
      <c r="C5878" s="25" t="s">
        <v>5454</v>
      </c>
      <c r="D5878" t="s">
        <v>170</v>
      </c>
      <c r="E5878" t="s">
        <v>6320</v>
      </c>
      <c r="F5878" t="s">
        <v>6358</v>
      </c>
      <c r="G5878" s="26">
        <v>16</v>
      </c>
      <c r="H5878" s="26">
        <v>56</v>
      </c>
      <c r="I5878" s="26">
        <v>800</v>
      </c>
      <c r="J5878" s="27" t="s">
        <v>310</v>
      </c>
      <c r="K5878" s="27" t="s">
        <v>5779</v>
      </c>
      <c r="L5878" s="27" t="s">
        <v>6359</v>
      </c>
      <c r="M5878" t="s">
        <v>31</v>
      </c>
      <c r="N5878" t="s">
        <v>177</v>
      </c>
      <c r="O5878" t="s">
        <v>185</v>
      </c>
      <c r="P5878" t="s">
        <v>5459</v>
      </c>
      <c r="Q5878" t="s">
        <v>180</v>
      </c>
      <c r="R5878" t="str">
        <f>IF(database_public_cloud_VMs[[#This Row],[Azure Environment]]="Enterprise Agreement","Licence Included","Bring Your Own Licence")</f>
        <v>Licence Included</v>
      </c>
      <c r="S5878" t="s">
        <v>5460</v>
      </c>
      <c r="T5878" t="s">
        <v>5471</v>
      </c>
      <c r="U5878" t="s">
        <v>5465</v>
      </c>
      <c r="V5878" t="s">
        <v>5461</v>
      </c>
      <c r="W5878" t="s">
        <v>182</v>
      </c>
      <c r="X5878" t="s">
        <v>183</v>
      </c>
      <c r="Y5878" s="28" t="s">
        <v>5467</v>
      </c>
      <c r="Z5878" t="s">
        <v>5463</v>
      </c>
      <c r="AA587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879" spans="1:27" x14ac:dyDescent="0.45">
      <c r="A5879" s="24" t="s">
        <v>6515</v>
      </c>
      <c r="B5879" t="s">
        <v>55</v>
      </c>
      <c r="C5879" s="25" t="s">
        <v>5454</v>
      </c>
      <c r="D5879" t="s">
        <v>170</v>
      </c>
      <c r="E5879" t="s">
        <v>6320</v>
      </c>
      <c r="F5879" t="s">
        <v>6428</v>
      </c>
      <c r="G5879" s="26">
        <v>1</v>
      </c>
      <c r="H5879" s="26">
        <v>3.5</v>
      </c>
      <c r="I5879" s="26">
        <v>50</v>
      </c>
      <c r="J5879" s="27" t="s">
        <v>310</v>
      </c>
      <c r="K5879" s="27" t="s">
        <v>5779</v>
      </c>
      <c r="L5879" s="27" t="s">
        <v>6116</v>
      </c>
      <c r="M5879" t="s">
        <v>31</v>
      </c>
      <c r="N5879" t="s">
        <v>188</v>
      </c>
      <c r="O5879" t="s">
        <v>188</v>
      </c>
      <c r="P5879" t="s">
        <v>5459</v>
      </c>
      <c r="Q5879" t="s">
        <v>315</v>
      </c>
      <c r="R5879" t="str">
        <f>IF(database_public_cloud_VMs[[#This Row],[Azure Environment]]="Enterprise Agreement","Licence Included","Bring Your Own Licence")</f>
        <v>Licence Included</v>
      </c>
      <c r="S5879" t="s">
        <v>5460</v>
      </c>
      <c r="T5879" t="s">
        <v>5461</v>
      </c>
      <c r="U5879" t="s">
        <v>5462</v>
      </c>
      <c r="V5879" t="s">
        <v>5461</v>
      </c>
      <c r="W5879" t="s">
        <v>182</v>
      </c>
      <c r="X5879" t="s">
        <v>183</v>
      </c>
      <c r="Y5879" s="28">
        <v>0.1923</v>
      </c>
      <c r="Z5879" t="s">
        <v>5463</v>
      </c>
      <c r="AA5879" s="29">
        <f>IF(database_public_cloud_VMs[[#This Row],[Currency]]="USD",(database_public_cloud_VMs[[#This Row],[Rate]]*param_exchange_rate)/(1+param_discount_aws),database_public_cloud_VMs[[#This Row],[Rate]])</f>
        <v>0.1923</v>
      </c>
    </row>
    <row r="5880" spans="1:27" x14ac:dyDescent="0.45">
      <c r="A5880" s="24" t="s">
        <v>6516</v>
      </c>
      <c r="B5880" t="s">
        <v>55</v>
      </c>
      <c r="C5880" s="25" t="s">
        <v>5454</v>
      </c>
      <c r="D5880" t="s">
        <v>170</v>
      </c>
      <c r="E5880" t="s">
        <v>6320</v>
      </c>
      <c r="F5880" t="s">
        <v>6428</v>
      </c>
      <c r="G5880" s="26">
        <v>1</v>
      </c>
      <c r="H5880" s="26">
        <v>3.5</v>
      </c>
      <c r="I5880" s="26">
        <v>50</v>
      </c>
      <c r="J5880" s="27" t="s">
        <v>310</v>
      </c>
      <c r="K5880" s="27" t="s">
        <v>5779</v>
      </c>
      <c r="L5880" s="27" t="s">
        <v>6116</v>
      </c>
      <c r="M5880" t="s">
        <v>31</v>
      </c>
      <c r="N5880" t="s">
        <v>188</v>
      </c>
      <c r="O5880" t="s">
        <v>188</v>
      </c>
      <c r="P5880" t="s">
        <v>5459</v>
      </c>
      <c r="Q5880" t="s">
        <v>315</v>
      </c>
      <c r="R5880" t="str">
        <f>IF(database_public_cloud_VMs[[#This Row],[Azure Environment]]="Enterprise Agreement","Licence Included","Bring Your Own Licence")</f>
        <v>Licence Included</v>
      </c>
      <c r="S5880" t="s">
        <v>5460</v>
      </c>
      <c r="T5880" t="s">
        <v>5461</v>
      </c>
      <c r="U5880" t="s">
        <v>5465</v>
      </c>
      <c r="V5880" t="s">
        <v>5461</v>
      </c>
      <c r="W5880" t="s">
        <v>182</v>
      </c>
      <c r="X5880" t="s">
        <v>183</v>
      </c>
      <c r="Y5880" s="28">
        <v>0.15459999999999999</v>
      </c>
      <c r="Z5880" t="s">
        <v>5463</v>
      </c>
      <c r="AA5880" s="29">
        <f>IF(database_public_cloud_VMs[[#This Row],[Currency]]="USD",(database_public_cloud_VMs[[#This Row],[Rate]]*param_exchange_rate)/(1+param_discount_aws),database_public_cloud_VMs[[#This Row],[Rate]])</f>
        <v>0.15459999999999999</v>
      </c>
    </row>
    <row r="5881" spans="1:27" x14ac:dyDescent="0.45">
      <c r="A5881" s="24" t="s">
        <v>6517</v>
      </c>
      <c r="B5881" t="s">
        <v>55</v>
      </c>
      <c r="C5881" s="25" t="s">
        <v>5454</v>
      </c>
      <c r="D5881" t="s">
        <v>170</v>
      </c>
      <c r="E5881" t="s">
        <v>6320</v>
      </c>
      <c r="F5881" t="s">
        <v>6428</v>
      </c>
      <c r="G5881" s="26">
        <v>1</v>
      </c>
      <c r="H5881" s="26">
        <v>3.5</v>
      </c>
      <c r="I5881" s="26">
        <v>50</v>
      </c>
      <c r="J5881" s="27" t="s">
        <v>310</v>
      </c>
      <c r="K5881" s="27" t="s">
        <v>5779</v>
      </c>
      <c r="L5881" s="27" t="s">
        <v>6116</v>
      </c>
      <c r="M5881" t="s">
        <v>31</v>
      </c>
      <c r="N5881" t="s">
        <v>177</v>
      </c>
      <c r="O5881" t="s">
        <v>178</v>
      </c>
      <c r="P5881" t="s">
        <v>5459</v>
      </c>
      <c r="Q5881" t="s">
        <v>315</v>
      </c>
      <c r="R5881" t="str">
        <f>IF(database_public_cloud_VMs[[#This Row],[Azure Environment]]="Enterprise Agreement","Licence Included","Bring Your Own Licence")</f>
        <v>Licence Included</v>
      </c>
      <c r="S5881" t="s">
        <v>5460</v>
      </c>
      <c r="T5881" t="s">
        <v>5461</v>
      </c>
      <c r="U5881" t="s">
        <v>5465</v>
      </c>
      <c r="V5881" t="s">
        <v>5461</v>
      </c>
      <c r="W5881" t="s">
        <v>182</v>
      </c>
      <c r="X5881" t="s">
        <v>183</v>
      </c>
      <c r="Y5881" s="28" t="s">
        <v>5467</v>
      </c>
      <c r="Z5881" t="s">
        <v>5463</v>
      </c>
      <c r="AA588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882" spans="1:27" x14ac:dyDescent="0.45">
      <c r="A5882" s="24" t="s">
        <v>6518</v>
      </c>
      <c r="B5882" t="s">
        <v>55</v>
      </c>
      <c r="C5882" s="25" t="s">
        <v>5454</v>
      </c>
      <c r="D5882" t="s">
        <v>170</v>
      </c>
      <c r="E5882" t="s">
        <v>6320</v>
      </c>
      <c r="F5882" t="s">
        <v>6428</v>
      </c>
      <c r="G5882" s="26">
        <v>1</v>
      </c>
      <c r="H5882" s="26">
        <v>3.5</v>
      </c>
      <c r="I5882" s="26">
        <v>50</v>
      </c>
      <c r="J5882" s="27" t="s">
        <v>310</v>
      </c>
      <c r="K5882" s="27" t="s">
        <v>5779</v>
      </c>
      <c r="L5882" s="27" t="s">
        <v>6116</v>
      </c>
      <c r="M5882" t="s">
        <v>31</v>
      </c>
      <c r="N5882" t="s">
        <v>177</v>
      </c>
      <c r="O5882" t="s">
        <v>185</v>
      </c>
      <c r="P5882" t="s">
        <v>5459</v>
      </c>
      <c r="Q5882" t="s">
        <v>315</v>
      </c>
      <c r="R5882" t="str">
        <f>IF(database_public_cloud_VMs[[#This Row],[Azure Environment]]="Enterprise Agreement","Licence Included","Bring Your Own Licence")</f>
        <v>Licence Included</v>
      </c>
      <c r="S5882" t="s">
        <v>5460</v>
      </c>
      <c r="T5882" t="s">
        <v>5461</v>
      </c>
      <c r="U5882" t="s">
        <v>5465</v>
      </c>
      <c r="V5882" t="s">
        <v>5461</v>
      </c>
      <c r="W5882" t="s">
        <v>182</v>
      </c>
      <c r="X5882" t="s">
        <v>183</v>
      </c>
      <c r="Y5882" s="28" t="s">
        <v>5467</v>
      </c>
      <c r="Z5882" t="s">
        <v>5463</v>
      </c>
      <c r="AA588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883" spans="1:27" x14ac:dyDescent="0.45">
      <c r="A5883" s="24" t="s">
        <v>6519</v>
      </c>
      <c r="B5883" t="s">
        <v>55</v>
      </c>
      <c r="C5883" s="25" t="s">
        <v>5454</v>
      </c>
      <c r="D5883" t="s">
        <v>170</v>
      </c>
      <c r="E5883" t="s">
        <v>6320</v>
      </c>
      <c r="F5883" t="s">
        <v>6428</v>
      </c>
      <c r="G5883" s="26">
        <v>1</v>
      </c>
      <c r="H5883" s="26">
        <v>3.5</v>
      </c>
      <c r="I5883" s="26">
        <v>50</v>
      </c>
      <c r="J5883" s="27" t="s">
        <v>310</v>
      </c>
      <c r="K5883" s="27" t="s">
        <v>5779</v>
      </c>
      <c r="L5883" s="27" t="s">
        <v>6116</v>
      </c>
      <c r="M5883" t="s">
        <v>31</v>
      </c>
      <c r="N5883" t="s">
        <v>188</v>
      </c>
      <c r="O5883" t="s">
        <v>188</v>
      </c>
      <c r="P5883" t="s">
        <v>5459</v>
      </c>
      <c r="Q5883" t="s">
        <v>315</v>
      </c>
      <c r="R5883" t="str">
        <f>IF(database_public_cloud_VMs[[#This Row],[Azure Environment]]="Enterprise Agreement","Licence Included","Bring Your Own Licence")</f>
        <v>Bring Your Own Licence</v>
      </c>
      <c r="S5883" t="s">
        <v>5599</v>
      </c>
      <c r="T5883" t="s">
        <v>5461</v>
      </c>
      <c r="U5883" t="s">
        <v>5462</v>
      </c>
      <c r="V5883" t="s">
        <v>5461</v>
      </c>
      <c r="W5883" t="s">
        <v>182</v>
      </c>
      <c r="X5883" t="s">
        <v>183</v>
      </c>
      <c r="Y5883" s="28" t="s">
        <v>5600</v>
      </c>
      <c r="Z5883" t="s">
        <v>5463</v>
      </c>
      <c r="AA588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884" spans="1:27" x14ac:dyDescent="0.45">
      <c r="A5884" s="24" t="s">
        <v>6520</v>
      </c>
      <c r="B5884" t="s">
        <v>55</v>
      </c>
      <c r="C5884" s="25" t="s">
        <v>5454</v>
      </c>
      <c r="D5884" t="s">
        <v>170</v>
      </c>
      <c r="E5884" t="s">
        <v>6320</v>
      </c>
      <c r="F5884" t="s">
        <v>6428</v>
      </c>
      <c r="G5884" s="26">
        <v>1</v>
      </c>
      <c r="H5884" s="26">
        <v>3.5</v>
      </c>
      <c r="I5884" s="26">
        <v>50</v>
      </c>
      <c r="J5884" s="27" t="s">
        <v>310</v>
      </c>
      <c r="K5884" s="27" t="s">
        <v>5779</v>
      </c>
      <c r="L5884" s="27" t="s">
        <v>6116</v>
      </c>
      <c r="M5884" t="s">
        <v>31</v>
      </c>
      <c r="N5884" t="s">
        <v>188</v>
      </c>
      <c r="O5884" t="s">
        <v>188</v>
      </c>
      <c r="P5884" t="s">
        <v>5459</v>
      </c>
      <c r="Q5884" t="s">
        <v>315</v>
      </c>
      <c r="R5884" t="str">
        <f>IF(database_public_cloud_VMs[[#This Row],[Azure Environment]]="Enterprise Agreement","Licence Included","Bring Your Own Licence")</f>
        <v>Bring Your Own Licence</v>
      </c>
      <c r="S5884" t="s">
        <v>5599</v>
      </c>
      <c r="T5884" t="s">
        <v>5461</v>
      </c>
      <c r="U5884" t="s">
        <v>5465</v>
      </c>
      <c r="V5884" t="s">
        <v>5461</v>
      </c>
      <c r="W5884" t="s">
        <v>182</v>
      </c>
      <c r="X5884" t="s">
        <v>183</v>
      </c>
      <c r="Y5884" s="28">
        <v>9.2700000000000005E-2</v>
      </c>
      <c r="Z5884" t="s">
        <v>5463</v>
      </c>
      <c r="AA5884" s="29">
        <f>IF(database_public_cloud_VMs[[#This Row],[Currency]]="USD",(database_public_cloud_VMs[[#This Row],[Rate]]*param_exchange_rate)/(1+param_discount_aws),database_public_cloud_VMs[[#This Row],[Rate]])</f>
        <v>9.2700000000000005E-2</v>
      </c>
    </row>
    <row r="5885" spans="1:27" x14ac:dyDescent="0.45">
      <c r="A5885" s="24" t="s">
        <v>6521</v>
      </c>
      <c r="B5885" t="s">
        <v>55</v>
      </c>
      <c r="C5885" s="25" t="s">
        <v>5454</v>
      </c>
      <c r="D5885" t="s">
        <v>170</v>
      </c>
      <c r="E5885" t="s">
        <v>6320</v>
      </c>
      <c r="F5885" t="s">
        <v>6428</v>
      </c>
      <c r="G5885" s="26">
        <v>1</v>
      </c>
      <c r="H5885" s="26">
        <v>3.5</v>
      </c>
      <c r="I5885" s="26">
        <v>50</v>
      </c>
      <c r="J5885" s="27" t="s">
        <v>310</v>
      </c>
      <c r="K5885" s="27" t="s">
        <v>5779</v>
      </c>
      <c r="L5885" s="27" t="s">
        <v>6116</v>
      </c>
      <c r="M5885" t="s">
        <v>31</v>
      </c>
      <c r="N5885" t="s">
        <v>177</v>
      </c>
      <c r="O5885" t="s">
        <v>178</v>
      </c>
      <c r="P5885" t="s">
        <v>5459</v>
      </c>
      <c r="Q5885" t="s">
        <v>315</v>
      </c>
      <c r="R5885" t="str">
        <f>IF(database_public_cloud_VMs[[#This Row],[Azure Environment]]="Enterprise Agreement","Licence Included","Bring Your Own Licence")</f>
        <v>Bring Your Own Licence</v>
      </c>
      <c r="S5885" t="s">
        <v>5599</v>
      </c>
      <c r="T5885" t="s">
        <v>5461</v>
      </c>
      <c r="U5885" t="s">
        <v>5465</v>
      </c>
      <c r="V5885" t="s">
        <v>5461</v>
      </c>
      <c r="W5885" t="s">
        <v>182</v>
      </c>
      <c r="X5885" t="s">
        <v>183</v>
      </c>
      <c r="Y5885" s="28" t="s">
        <v>5467</v>
      </c>
      <c r="Z5885" t="s">
        <v>5463</v>
      </c>
      <c r="AA588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886" spans="1:27" x14ac:dyDescent="0.45">
      <c r="A5886" s="24" t="s">
        <v>6522</v>
      </c>
      <c r="B5886" t="s">
        <v>55</v>
      </c>
      <c r="C5886" s="25" t="s">
        <v>5454</v>
      </c>
      <c r="D5886" t="s">
        <v>170</v>
      </c>
      <c r="E5886" t="s">
        <v>6320</v>
      </c>
      <c r="F5886" t="s">
        <v>6428</v>
      </c>
      <c r="G5886" s="26">
        <v>1</v>
      </c>
      <c r="H5886" s="26">
        <v>3.5</v>
      </c>
      <c r="I5886" s="26">
        <v>50</v>
      </c>
      <c r="J5886" s="27" t="s">
        <v>310</v>
      </c>
      <c r="K5886" s="27" t="s">
        <v>5779</v>
      </c>
      <c r="L5886" s="27" t="s">
        <v>6116</v>
      </c>
      <c r="M5886" t="s">
        <v>31</v>
      </c>
      <c r="N5886" t="s">
        <v>177</v>
      </c>
      <c r="O5886" t="s">
        <v>185</v>
      </c>
      <c r="P5886" t="s">
        <v>5459</v>
      </c>
      <c r="Q5886" t="s">
        <v>315</v>
      </c>
      <c r="R5886" t="str">
        <f>IF(database_public_cloud_VMs[[#This Row],[Azure Environment]]="Enterprise Agreement","Licence Included","Bring Your Own Licence")</f>
        <v>Bring Your Own Licence</v>
      </c>
      <c r="S5886" t="s">
        <v>5599</v>
      </c>
      <c r="T5886" t="s">
        <v>5461</v>
      </c>
      <c r="U5886" t="s">
        <v>5465</v>
      </c>
      <c r="V5886" t="s">
        <v>5461</v>
      </c>
      <c r="W5886" t="s">
        <v>182</v>
      </c>
      <c r="X5886" t="s">
        <v>183</v>
      </c>
      <c r="Y5886" s="28" t="s">
        <v>5467</v>
      </c>
      <c r="Z5886" t="s">
        <v>5463</v>
      </c>
      <c r="AA588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887" spans="1:27" x14ac:dyDescent="0.45">
      <c r="A5887" s="24" t="s">
        <v>6523</v>
      </c>
      <c r="B5887" t="s">
        <v>55</v>
      </c>
      <c r="C5887" s="25" t="s">
        <v>5454</v>
      </c>
      <c r="D5887" t="s">
        <v>170</v>
      </c>
      <c r="E5887" t="s">
        <v>6320</v>
      </c>
      <c r="F5887" t="s">
        <v>6428</v>
      </c>
      <c r="G5887" s="26">
        <v>1</v>
      </c>
      <c r="H5887" s="26">
        <v>3.5</v>
      </c>
      <c r="I5887" s="26">
        <v>50</v>
      </c>
      <c r="J5887" s="27" t="s">
        <v>310</v>
      </c>
      <c r="K5887" s="27" t="s">
        <v>5779</v>
      </c>
      <c r="L5887" s="27" t="s">
        <v>6116</v>
      </c>
      <c r="M5887" t="s">
        <v>31</v>
      </c>
      <c r="N5887" t="s">
        <v>188</v>
      </c>
      <c r="O5887" t="s">
        <v>188</v>
      </c>
      <c r="P5887" t="s">
        <v>5459</v>
      </c>
      <c r="Q5887" t="s">
        <v>315</v>
      </c>
      <c r="R5887" t="str">
        <f>IF(database_public_cloud_VMs[[#This Row],[Azure Environment]]="Enterprise Agreement","Licence Included","Bring Your Own Licence")</f>
        <v>Licence Included</v>
      </c>
      <c r="S5887" t="s">
        <v>5460</v>
      </c>
      <c r="T5887" t="s">
        <v>5471</v>
      </c>
      <c r="U5887" t="s">
        <v>5462</v>
      </c>
      <c r="V5887" t="s">
        <v>5461</v>
      </c>
      <c r="W5887" t="s">
        <v>182</v>
      </c>
      <c r="X5887" t="s">
        <v>183</v>
      </c>
      <c r="Y5887" s="28">
        <v>7.7100000000000002E-2</v>
      </c>
      <c r="Z5887" t="s">
        <v>5463</v>
      </c>
      <c r="AA5887" s="29">
        <f>IF(database_public_cloud_VMs[[#This Row],[Currency]]="USD",(database_public_cloud_VMs[[#This Row],[Rate]]*param_exchange_rate)/(1+param_discount_aws),database_public_cloud_VMs[[#This Row],[Rate]])</f>
        <v>7.7100000000000002E-2</v>
      </c>
    </row>
    <row r="5888" spans="1:27" x14ac:dyDescent="0.45">
      <c r="A5888" s="24" t="s">
        <v>6524</v>
      </c>
      <c r="B5888" t="s">
        <v>55</v>
      </c>
      <c r="C5888" s="25" t="s">
        <v>5454</v>
      </c>
      <c r="D5888" t="s">
        <v>170</v>
      </c>
      <c r="E5888" t="s">
        <v>6320</v>
      </c>
      <c r="F5888" t="s">
        <v>6428</v>
      </c>
      <c r="G5888" s="26">
        <v>1</v>
      </c>
      <c r="H5888" s="26">
        <v>3.5</v>
      </c>
      <c r="I5888" s="26">
        <v>50</v>
      </c>
      <c r="J5888" s="27" t="s">
        <v>310</v>
      </c>
      <c r="K5888" s="27" t="s">
        <v>5779</v>
      </c>
      <c r="L5888" s="27" t="s">
        <v>6116</v>
      </c>
      <c r="M5888" t="s">
        <v>31</v>
      </c>
      <c r="N5888" t="s">
        <v>188</v>
      </c>
      <c r="O5888" t="s">
        <v>188</v>
      </c>
      <c r="P5888" t="s">
        <v>5459</v>
      </c>
      <c r="Q5888" t="s">
        <v>315</v>
      </c>
      <c r="R5888" t="str">
        <f>IF(database_public_cloud_VMs[[#This Row],[Azure Environment]]="Enterprise Agreement","Licence Included","Bring Your Own Licence")</f>
        <v>Licence Included</v>
      </c>
      <c r="S5888" t="s">
        <v>5460</v>
      </c>
      <c r="T5888" t="s">
        <v>5471</v>
      </c>
      <c r="U5888" t="s">
        <v>5465</v>
      </c>
      <c r="V5888" t="s">
        <v>5461</v>
      </c>
      <c r="W5888" t="s">
        <v>182</v>
      </c>
      <c r="X5888" t="s">
        <v>183</v>
      </c>
      <c r="Y5888" s="28">
        <v>6.1899999999999997E-2</v>
      </c>
      <c r="Z5888" t="s">
        <v>5463</v>
      </c>
      <c r="AA5888" s="29">
        <f>IF(database_public_cloud_VMs[[#This Row],[Currency]]="USD",(database_public_cloud_VMs[[#This Row],[Rate]]*param_exchange_rate)/(1+param_discount_aws),database_public_cloud_VMs[[#This Row],[Rate]])</f>
        <v>6.1899999999999997E-2</v>
      </c>
    </row>
    <row r="5889" spans="1:27" x14ac:dyDescent="0.45">
      <c r="A5889" s="24" t="s">
        <v>6525</v>
      </c>
      <c r="B5889" t="s">
        <v>55</v>
      </c>
      <c r="C5889" s="25" t="s">
        <v>5454</v>
      </c>
      <c r="D5889" t="s">
        <v>170</v>
      </c>
      <c r="E5889" t="s">
        <v>6320</v>
      </c>
      <c r="F5889" t="s">
        <v>6428</v>
      </c>
      <c r="G5889" s="26">
        <v>1</v>
      </c>
      <c r="H5889" s="26">
        <v>3.5</v>
      </c>
      <c r="I5889" s="26">
        <v>50</v>
      </c>
      <c r="J5889" s="27" t="s">
        <v>310</v>
      </c>
      <c r="K5889" s="27" t="s">
        <v>5779</v>
      </c>
      <c r="L5889" s="27" t="s">
        <v>6116</v>
      </c>
      <c r="M5889" t="s">
        <v>31</v>
      </c>
      <c r="N5889" t="s">
        <v>177</v>
      </c>
      <c r="O5889" t="s">
        <v>178</v>
      </c>
      <c r="P5889" t="s">
        <v>5459</v>
      </c>
      <c r="Q5889" t="s">
        <v>315</v>
      </c>
      <c r="R5889" t="str">
        <f>IF(database_public_cloud_VMs[[#This Row],[Azure Environment]]="Enterprise Agreement","Licence Included","Bring Your Own Licence")</f>
        <v>Licence Included</v>
      </c>
      <c r="S5889" t="s">
        <v>5460</v>
      </c>
      <c r="T5889" t="s">
        <v>5471</v>
      </c>
      <c r="U5889" t="s">
        <v>5465</v>
      </c>
      <c r="V5889" t="s">
        <v>5461</v>
      </c>
      <c r="W5889" t="s">
        <v>182</v>
      </c>
      <c r="X5889" t="s">
        <v>183</v>
      </c>
      <c r="Y5889" s="28" t="s">
        <v>5467</v>
      </c>
      <c r="Z5889" t="s">
        <v>5463</v>
      </c>
      <c r="AA588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890" spans="1:27" x14ac:dyDescent="0.45">
      <c r="A5890" s="24" t="s">
        <v>6526</v>
      </c>
      <c r="B5890" t="s">
        <v>55</v>
      </c>
      <c r="C5890" s="25" t="s">
        <v>5454</v>
      </c>
      <c r="D5890" t="s">
        <v>170</v>
      </c>
      <c r="E5890" t="s">
        <v>6320</v>
      </c>
      <c r="F5890" t="s">
        <v>6428</v>
      </c>
      <c r="G5890" s="26">
        <v>1</v>
      </c>
      <c r="H5890" s="26">
        <v>3.5</v>
      </c>
      <c r="I5890" s="26">
        <v>50</v>
      </c>
      <c r="J5890" s="27" t="s">
        <v>310</v>
      </c>
      <c r="K5890" s="27" t="s">
        <v>5779</v>
      </c>
      <c r="L5890" s="27" t="s">
        <v>6116</v>
      </c>
      <c r="M5890" t="s">
        <v>31</v>
      </c>
      <c r="N5890" t="s">
        <v>177</v>
      </c>
      <c r="O5890" t="s">
        <v>185</v>
      </c>
      <c r="P5890" t="s">
        <v>5459</v>
      </c>
      <c r="Q5890" t="s">
        <v>315</v>
      </c>
      <c r="R5890" t="str">
        <f>IF(database_public_cloud_VMs[[#This Row],[Azure Environment]]="Enterprise Agreement","Licence Included","Bring Your Own Licence")</f>
        <v>Licence Included</v>
      </c>
      <c r="S5890" t="s">
        <v>5460</v>
      </c>
      <c r="T5890" t="s">
        <v>5471</v>
      </c>
      <c r="U5890" t="s">
        <v>5465</v>
      </c>
      <c r="V5890" t="s">
        <v>5461</v>
      </c>
      <c r="W5890" t="s">
        <v>182</v>
      </c>
      <c r="X5890" t="s">
        <v>183</v>
      </c>
      <c r="Y5890" s="28" t="s">
        <v>5467</v>
      </c>
      <c r="Z5890" t="s">
        <v>5463</v>
      </c>
      <c r="AA589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891" spans="1:27" x14ac:dyDescent="0.45">
      <c r="A5891" s="24" t="s">
        <v>6527</v>
      </c>
      <c r="B5891" t="s">
        <v>55</v>
      </c>
      <c r="C5891" s="25" t="s">
        <v>5454</v>
      </c>
      <c r="D5891" t="s">
        <v>170</v>
      </c>
      <c r="E5891" t="s">
        <v>6320</v>
      </c>
      <c r="F5891" t="s">
        <v>6428</v>
      </c>
      <c r="G5891" s="26">
        <v>1</v>
      </c>
      <c r="H5891" s="26">
        <v>3.5</v>
      </c>
      <c r="I5891" s="26">
        <v>50</v>
      </c>
      <c r="J5891" s="27" t="s">
        <v>310</v>
      </c>
      <c r="K5891" s="27" t="s">
        <v>5779</v>
      </c>
      <c r="L5891" s="27" t="s">
        <v>6116</v>
      </c>
      <c r="M5891" t="s">
        <v>31</v>
      </c>
      <c r="N5891" t="s">
        <v>188</v>
      </c>
      <c r="O5891" t="s">
        <v>188</v>
      </c>
      <c r="P5891" t="s">
        <v>5459</v>
      </c>
      <c r="Q5891" t="s">
        <v>315</v>
      </c>
      <c r="R5891" t="str">
        <f>IF(database_public_cloud_VMs[[#This Row],[Azure Environment]]="Enterprise Agreement","Licence Included","Bring Your Own Licence")</f>
        <v>Bring Your Own Licence</v>
      </c>
      <c r="S5891" t="s">
        <v>5599</v>
      </c>
      <c r="T5891" t="s">
        <v>5471</v>
      </c>
      <c r="U5891" t="s">
        <v>5462</v>
      </c>
      <c r="V5891" t="s">
        <v>5461</v>
      </c>
      <c r="W5891" t="s">
        <v>182</v>
      </c>
      <c r="X5891" t="s">
        <v>183</v>
      </c>
      <c r="Y5891" s="28" t="s">
        <v>5600</v>
      </c>
      <c r="Z5891" t="s">
        <v>5463</v>
      </c>
      <c r="AA589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892" spans="1:27" x14ac:dyDescent="0.45">
      <c r="A5892" s="24" t="s">
        <v>6528</v>
      </c>
      <c r="B5892" t="s">
        <v>55</v>
      </c>
      <c r="C5892" s="25" t="s">
        <v>5454</v>
      </c>
      <c r="D5892" t="s">
        <v>170</v>
      </c>
      <c r="E5892" t="s">
        <v>6320</v>
      </c>
      <c r="F5892" t="s">
        <v>6428</v>
      </c>
      <c r="G5892" s="26">
        <v>1</v>
      </c>
      <c r="H5892" s="26">
        <v>3.5</v>
      </c>
      <c r="I5892" s="26">
        <v>50</v>
      </c>
      <c r="J5892" s="27" t="s">
        <v>310</v>
      </c>
      <c r="K5892" s="27" t="s">
        <v>5779</v>
      </c>
      <c r="L5892" s="27" t="s">
        <v>6116</v>
      </c>
      <c r="M5892" t="s">
        <v>31</v>
      </c>
      <c r="N5892" t="s">
        <v>188</v>
      </c>
      <c r="O5892" t="s">
        <v>188</v>
      </c>
      <c r="P5892" t="s">
        <v>5459</v>
      </c>
      <c r="Q5892" t="s">
        <v>315</v>
      </c>
      <c r="R5892" t="str">
        <f>IF(database_public_cloud_VMs[[#This Row],[Azure Environment]]="Enterprise Agreement","Licence Included","Bring Your Own Licence")</f>
        <v>Bring Your Own Licence</v>
      </c>
      <c r="S5892" t="s">
        <v>5599</v>
      </c>
      <c r="T5892" t="s">
        <v>5471</v>
      </c>
      <c r="U5892" t="s">
        <v>5465</v>
      </c>
      <c r="V5892" t="s">
        <v>5461</v>
      </c>
      <c r="W5892" t="s">
        <v>182</v>
      </c>
      <c r="X5892" t="s">
        <v>183</v>
      </c>
      <c r="Y5892" s="28">
        <v>1.8499999999999999E-2</v>
      </c>
      <c r="Z5892" t="s">
        <v>5463</v>
      </c>
      <c r="AA5892" s="29">
        <f>IF(database_public_cloud_VMs[[#This Row],[Currency]]="USD",(database_public_cloud_VMs[[#This Row],[Rate]]*param_exchange_rate)/(1+param_discount_aws),database_public_cloud_VMs[[#This Row],[Rate]])</f>
        <v>1.8499999999999999E-2</v>
      </c>
    </row>
    <row r="5893" spans="1:27" x14ac:dyDescent="0.45">
      <c r="A5893" s="24" t="s">
        <v>6529</v>
      </c>
      <c r="B5893" t="s">
        <v>55</v>
      </c>
      <c r="C5893" s="25" t="s">
        <v>5454</v>
      </c>
      <c r="D5893" t="s">
        <v>170</v>
      </c>
      <c r="E5893" t="s">
        <v>6320</v>
      </c>
      <c r="F5893" t="s">
        <v>6428</v>
      </c>
      <c r="G5893" s="26">
        <v>1</v>
      </c>
      <c r="H5893" s="26">
        <v>3.5</v>
      </c>
      <c r="I5893" s="26">
        <v>50</v>
      </c>
      <c r="J5893" s="27" t="s">
        <v>310</v>
      </c>
      <c r="K5893" s="27" t="s">
        <v>5779</v>
      </c>
      <c r="L5893" s="27" t="s">
        <v>6116</v>
      </c>
      <c r="M5893" t="s">
        <v>31</v>
      </c>
      <c r="N5893" t="s">
        <v>177</v>
      </c>
      <c r="O5893" t="s">
        <v>178</v>
      </c>
      <c r="P5893" t="s">
        <v>5459</v>
      </c>
      <c r="Q5893" t="s">
        <v>315</v>
      </c>
      <c r="R5893" t="str">
        <f>IF(database_public_cloud_VMs[[#This Row],[Azure Environment]]="Enterprise Agreement","Licence Included","Bring Your Own Licence")</f>
        <v>Bring Your Own Licence</v>
      </c>
      <c r="S5893" t="s">
        <v>5599</v>
      </c>
      <c r="T5893" t="s">
        <v>5471</v>
      </c>
      <c r="U5893" t="s">
        <v>5465</v>
      </c>
      <c r="V5893" t="s">
        <v>5461</v>
      </c>
      <c r="W5893" t="s">
        <v>182</v>
      </c>
      <c r="X5893" t="s">
        <v>183</v>
      </c>
      <c r="Y5893" s="28" t="s">
        <v>5467</v>
      </c>
      <c r="Z5893" t="s">
        <v>5463</v>
      </c>
      <c r="AA589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894" spans="1:27" x14ac:dyDescent="0.45">
      <c r="A5894" s="24" t="s">
        <v>6530</v>
      </c>
      <c r="B5894" t="s">
        <v>55</v>
      </c>
      <c r="C5894" s="25" t="s">
        <v>5454</v>
      </c>
      <c r="D5894" t="s">
        <v>170</v>
      </c>
      <c r="E5894" t="s">
        <v>6320</v>
      </c>
      <c r="F5894" t="s">
        <v>6428</v>
      </c>
      <c r="G5894" s="26">
        <v>1</v>
      </c>
      <c r="H5894" s="26">
        <v>3.5</v>
      </c>
      <c r="I5894" s="26">
        <v>50</v>
      </c>
      <c r="J5894" s="27" t="s">
        <v>310</v>
      </c>
      <c r="K5894" s="27" t="s">
        <v>5779</v>
      </c>
      <c r="L5894" s="27" t="s">
        <v>6116</v>
      </c>
      <c r="M5894" t="s">
        <v>31</v>
      </c>
      <c r="N5894" t="s">
        <v>177</v>
      </c>
      <c r="O5894" t="s">
        <v>185</v>
      </c>
      <c r="P5894" t="s">
        <v>5459</v>
      </c>
      <c r="Q5894" t="s">
        <v>315</v>
      </c>
      <c r="R5894" t="str">
        <f>IF(database_public_cloud_VMs[[#This Row],[Azure Environment]]="Enterprise Agreement","Licence Included","Bring Your Own Licence")</f>
        <v>Bring Your Own Licence</v>
      </c>
      <c r="S5894" t="s">
        <v>5599</v>
      </c>
      <c r="T5894" t="s">
        <v>5471</v>
      </c>
      <c r="U5894" t="s">
        <v>5465</v>
      </c>
      <c r="V5894" t="s">
        <v>5461</v>
      </c>
      <c r="W5894" t="s">
        <v>182</v>
      </c>
      <c r="X5894" t="s">
        <v>183</v>
      </c>
      <c r="Y5894" s="28" t="s">
        <v>5467</v>
      </c>
      <c r="Z5894" t="s">
        <v>5463</v>
      </c>
      <c r="AA589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895" spans="1:27" x14ac:dyDescent="0.45">
      <c r="A5895" s="24" t="s">
        <v>6531</v>
      </c>
      <c r="B5895" t="s">
        <v>55</v>
      </c>
      <c r="C5895" s="25" t="s">
        <v>5454</v>
      </c>
      <c r="D5895" t="s">
        <v>170</v>
      </c>
      <c r="E5895" t="s">
        <v>6320</v>
      </c>
      <c r="F5895" t="s">
        <v>6321</v>
      </c>
      <c r="G5895" s="26">
        <v>2</v>
      </c>
      <c r="H5895" s="26">
        <v>14</v>
      </c>
      <c r="I5895" s="26">
        <v>100</v>
      </c>
      <c r="J5895" s="27" t="s">
        <v>310</v>
      </c>
      <c r="K5895" s="27" t="s">
        <v>6322</v>
      </c>
      <c r="L5895" s="27" t="s">
        <v>5517</v>
      </c>
      <c r="M5895" t="s">
        <v>31</v>
      </c>
      <c r="N5895" t="s">
        <v>188</v>
      </c>
      <c r="O5895" t="s">
        <v>188</v>
      </c>
      <c r="P5895" t="s">
        <v>5459</v>
      </c>
      <c r="Q5895" t="s">
        <v>315</v>
      </c>
      <c r="R5895" t="str">
        <f>IF(database_public_cloud_VMs[[#This Row],[Azure Environment]]="Enterprise Agreement","Licence Included","Bring Your Own Licence")</f>
        <v>Licence Included</v>
      </c>
      <c r="S5895" t="s">
        <v>5460</v>
      </c>
      <c r="T5895" t="s">
        <v>5461</v>
      </c>
      <c r="U5895" t="s">
        <v>5462</v>
      </c>
      <c r="V5895" t="s">
        <v>5461</v>
      </c>
      <c r="W5895" t="s">
        <v>182</v>
      </c>
      <c r="X5895" t="s">
        <v>183</v>
      </c>
      <c r="Y5895" s="28">
        <v>0.40529999999999999</v>
      </c>
      <c r="Z5895" t="s">
        <v>5463</v>
      </c>
      <c r="AA5895" s="29">
        <f>IF(database_public_cloud_VMs[[#This Row],[Currency]]="USD",(database_public_cloud_VMs[[#This Row],[Rate]]*param_exchange_rate)/(1+param_discount_aws),database_public_cloud_VMs[[#This Row],[Rate]])</f>
        <v>0.40529999999999999</v>
      </c>
    </row>
    <row r="5896" spans="1:27" x14ac:dyDescent="0.45">
      <c r="A5896" s="24" t="s">
        <v>6532</v>
      </c>
      <c r="B5896" t="s">
        <v>55</v>
      </c>
      <c r="C5896" s="25" t="s">
        <v>5454</v>
      </c>
      <c r="D5896" t="s">
        <v>170</v>
      </c>
      <c r="E5896" t="s">
        <v>6320</v>
      </c>
      <c r="F5896" t="s">
        <v>6321</v>
      </c>
      <c r="G5896" s="26">
        <v>2</v>
      </c>
      <c r="H5896" s="26">
        <v>14</v>
      </c>
      <c r="I5896" s="26">
        <v>100</v>
      </c>
      <c r="J5896" s="27" t="s">
        <v>310</v>
      </c>
      <c r="K5896" s="27" t="s">
        <v>6322</v>
      </c>
      <c r="L5896" s="27" t="s">
        <v>5517</v>
      </c>
      <c r="M5896" t="s">
        <v>31</v>
      </c>
      <c r="N5896" t="s">
        <v>188</v>
      </c>
      <c r="O5896" t="s">
        <v>188</v>
      </c>
      <c r="P5896" t="s">
        <v>5459</v>
      </c>
      <c r="Q5896" t="s">
        <v>315</v>
      </c>
      <c r="R5896" t="str">
        <f>IF(database_public_cloud_VMs[[#This Row],[Azure Environment]]="Enterprise Agreement","Licence Included","Bring Your Own Licence")</f>
        <v>Licence Included</v>
      </c>
      <c r="S5896" t="s">
        <v>5460</v>
      </c>
      <c r="T5896" t="s">
        <v>5461</v>
      </c>
      <c r="U5896" t="s">
        <v>5465</v>
      </c>
      <c r="V5896" t="s">
        <v>5461</v>
      </c>
      <c r="W5896" t="s">
        <v>182</v>
      </c>
      <c r="X5896" t="s">
        <v>183</v>
      </c>
      <c r="Y5896" s="28">
        <v>0.32600000000000001</v>
      </c>
      <c r="Z5896" t="s">
        <v>5463</v>
      </c>
      <c r="AA5896" s="29">
        <f>IF(database_public_cloud_VMs[[#This Row],[Currency]]="USD",(database_public_cloud_VMs[[#This Row],[Rate]]*param_exchange_rate)/(1+param_discount_aws),database_public_cloud_VMs[[#This Row],[Rate]])</f>
        <v>0.32600000000000001</v>
      </c>
    </row>
    <row r="5897" spans="1:27" x14ac:dyDescent="0.45">
      <c r="A5897" s="24" t="s">
        <v>6533</v>
      </c>
      <c r="B5897" t="s">
        <v>55</v>
      </c>
      <c r="C5897" s="25" t="s">
        <v>5454</v>
      </c>
      <c r="D5897" t="s">
        <v>170</v>
      </c>
      <c r="E5897" t="s">
        <v>6320</v>
      </c>
      <c r="F5897" t="s">
        <v>6321</v>
      </c>
      <c r="G5897" s="26">
        <v>2</v>
      </c>
      <c r="H5897" s="26">
        <v>14</v>
      </c>
      <c r="I5897" s="26">
        <v>100</v>
      </c>
      <c r="J5897" s="27" t="s">
        <v>310</v>
      </c>
      <c r="K5897" s="27" t="s">
        <v>6322</v>
      </c>
      <c r="L5897" s="27" t="s">
        <v>5517</v>
      </c>
      <c r="M5897" t="s">
        <v>31</v>
      </c>
      <c r="N5897" t="s">
        <v>177</v>
      </c>
      <c r="O5897" t="s">
        <v>178</v>
      </c>
      <c r="P5897" t="s">
        <v>5459</v>
      </c>
      <c r="Q5897" t="s">
        <v>315</v>
      </c>
      <c r="R5897" t="str">
        <f>IF(database_public_cloud_VMs[[#This Row],[Azure Environment]]="Enterprise Agreement","Licence Included","Bring Your Own Licence")</f>
        <v>Licence Included</v>
      </c>
      <c r="S5897" t="s">
        <v>5460</v>
      </c>
      <c r="T5897" t="s">
        <v>5461</v>
      </c>
      <c r="U5897" t="s">
        <v>5465</v>
      </c>
      <c r="V5897" t="s">
        <v>5461</v>
      </c>
      <c r="W5897" t="s">
        <v>182</v>
      </c>
      <c r="X5897" t="s">
        <v>183</v>
      </c>
      <c r="Y5897" s="28" t="s">
        <v>5467</v>
      </c>
      <c r="Z5897" t="s">
        <v>5463</v>
      </c>
      <c r="AA589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898" spans="1:27" x14ac:dyDescent="0.45">
      <c r="A5898" s="24" t="s">
        <v>6534</v>
      </c>
      <c r="B5898" t="s">
        <v>55</v>
      </c>
      <c r="C5898" s="25" t="s">
        <v>5454</v>
      </c>
      <c r="D5898" t="s">
        <v>170</v>
      </c>
      <c r="E5898" t="s">
        <v>6320</v>
      </c>
      <c r="F5898" t="s">
        <v>6321</v>
      </c>
      <c r="G5898" s="26">
        <v>2</v>
      </c>
      <c r="H5898" s="26">
        <v>14</v>
      </c>
      <c r="I5898" s="26">
        <v>100</v>
      </c>
      <c r="J5898" s="27" t="s">
        <v>310</v>
      </c>
      <c r="K5898" s="27" t="s">
        <v>6322</v>
      </c>
      <c r="L5898" s="27" t="s">
        <v>5517</v>
      </c>
      <c r="M5898" t="s">
        <v>31</v>
      </c>
      <c r="N5898" t="s">
        <v>177</v>
      </c>
      <c r="O5898" t="s">
        <v>185</v>
      </c>
      <c r="P5898" t="s">
        <v>5459</v>
      </c>
      <c r="Q5898" t="s">
        <v>315</v>
      </c>
      <c r="R5898" t="str">
        <f>IF(database_public_cloud_VMs[[#This Row],[Azure Environment]]="Enterprise Agreement","Licence Included","Bring Your Own Licence")</f>
        <v>Licence Included</v>
      </c>
      <c r="S5898" t="s">
        <v>5460</v>
      </c>
      <c r="T5898" t="s">
        <v>5461</v>
      </c>
      <c r="U5898" t="s">
        <v>5465</v>
      </c>
      <c r="V5898" t="s">
        <v>5461</v>
      </c>
      <c r="W5898" t="s">
        <v>182</v>
      </c>
      <c r="X5898" t="s">
        <v>183</v>
      </c>
      <c r="Y5898" s="28" t="s">
        <v>5467</v>
      </c>
      <c r="Z5898" t="s">
        <v>5463</v>
      </c>
      <c r="AA589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899" spans="1:27" x14ac:dyDescent="0.45">
      <c r="A5899" s="24" t="s">
        <v>6535</v>
      </c>
      <c r="B5899" t="s">
        <v>55</v>
      </c>
      <c r="C5899" s="25" t="s">
        <v>5454</v>
      </c>
      <c r="D5899" t="s">
        <v>170</v>
      </c>
      <c r="E5899" t="s">
        <v>6320</v>
      </c>
      <c r="F5899" t="s">
        <v>6321</v>
      </c>
      <c r="G5899" s="26">
        <v>2</v>
      </c>
      <c r="H5899" s="26">
        <v>14</v>
      </c>
      <c r="I5899" s="26">
        <v>100</v>
      </c>
      <c r="J5899" s="27" t="s">
        <v>310</v>
      </c>
      <c r="K5899" s="27" t="s">
        <v>6322</v>
      </c>
      <c r="L5899" s="27" t="s">
        <v>5517</v>
      </c>
      <c r="M5899" t="s">
        <v>31</v>
      </c>
      <c r="N5899" t="s">
        <v>188</v>
      </c>
      <c r="O5899" t="s">
        <v>188</v>
      </c>
      <c r="P5899" t="s">
        <v>5459</v>
      </c>
      <c r="Q5899" t="s">
        <v>315</v>
      </c>
      <c r="R5899" t="str">
        <f>IF(database_public_cloud_VMs[[#This Row],[Azure Environment]]="Enterprise Agreement","Licence Included","Bring Your Own Licence")</f>
        <v>Bring Your Own Licence</v>
      </c>
      <c r="S5899" t="s">
        <v>5599</v>
      </c>
      <c r="T5899" t="s">
        <v>5461</v>
      </c>
      <c r="U5899" t="s">
        <v>5462</v>
      </c>
      <c r="V5899" t="s">
        <v>5461</v>
      </c>
      <c r="W5899" t="s">
        <v>182</v>
      </c>
      <c r="X5899" t="s">
        <v>183</v>
      </c>
      <c r="Y5899" s="28" t="s">
        <v>5600</v>
      </c>
      <c r="Z5899" t="s">
        <v>5463</v>
      </c>
      <c r="AA589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900" spans="1:27" x14ac:dyDescent="0.45">
      <c r="A5900" s="24" t="s">
        <v>6536</v>
      </c>
      <c r="B5900" t="s">
        <v>55</v>
      </c>
      <c r="C5900" s="25" t="s">
        <v>5454</v>
      </c>
      <c r="D5900" t="s">
        <v>170</v>
      </c>
      <c r="E5900" t="s">
        <v>6320</v>
      </c>
      <c r="F5900" t="s">
        <v>6321</v>
      </c>
      <c r="G5900" s="26">
        <v>2</v>
      </c>
      <c r="H5900" s="26">
        <v>14</v>
      </c>
      <c r="I5900" s="26">
        <v>100</v>
      </c>
      <c r="J5900" s="27" t="s">
        <v>310</v>
      </c>
      <c r="K5900" s="27" t="s">
        <v>6322</v>
      </c>
      <c r="L5900" s="27" t="s">
        <v>5517</v>
      </c>
      <c r="M5900" t="s">
        <v>31</v>
      </c>
      <c r="N5900" t="s">
        <v>188</v>
      </c>
      <c r="O5900" t="s">
        <v>188</v>
      </c>
      <c r="P5900" t="s">
        <v>5459</v>
      </c>
      <c r="Q5900" t="s">
        <v>315</v>
      </c>
      <c r="R5900" t="str">
        <f>IF(database_public_cloud_VMs[[#This Row],[Azure Environment]]="Enterprise Agreement","Licence Included","Bring Your Own Licence")</f>
        <v>Bring Your Own Licence</v>
      </c>
      <c r="S5900" t="s">
        <v>5599</v>
      </c>
      <c r="T5900" t="s">
        <v>5461</v>
      </c>
      <c r="U5900" t="s">
        <v>5465</v>
      </c>
      <c r="V5900" t="s">
        <v>5461</v>
      </c>
      <c r="W5900" t="s">
        <v>182</v>
      </c>
      <c r="X5900" t="s">
        <v>183</v>
      </c>
      <c r="Y5900" s="28">
        <v>0.221</v>
      </c>
      <c r="Z5900" t="s">
        <v>5463</v>
      </c>
      <c r="AA5900" s="29">
        <f>IF(database_public_cloud_VMs[[#This Row],[Currency]]="USD",(database_public_cloud_VMs[[#This Row],[Rate]]*param_exchange_rate)/(1+param_discount_aws),database_public_cloud_VMs[[#This Row],[Rate]])</f>
        <v>0.221</v>
      </c>
    </row>
    <row r="5901" spans="1:27" x14ac:dyDescent="0.45">
      <c r="A5901" s="24" t="s">
        <v>6537</v>
      </c>
      <c r="B5901" t="s">
        <v>55</v>
      </c>
      <c r="C5901" s="25" t="s">
        <v>5454</v>
      </c>
      <c r="D5901" t="s">
        <v>170</v>
      </c>
      <c r="E5901" t="s">
        <v>6320</v>
      </c>
      <c r="F5901" t="s">
        <v>6321</v>
      </c>
      <c r="G5901" s="26">
        <v>2</v>
      </c>
      <c r="H5901" s="26">
        <v>14</v>
      </c>
      <c r="I5901" s="26">
        <v>100</v>
      </c>
      <c r="J5901" s="27" t="s">
        <v>310</v>
      </c>
      <c r="K5901" s="27" t="s">
        <v>6322</v>
      </c>
      <c r="L5901" s="27" t="s">
        <v>5517</v>
      </c>
      <c r="M5901" t="s">
        <v>31</v>
      </c>
      <c r="N5901" t="s">
        <v>177</v>
      </c>
      <c r="O5901" t="s">
        <v>178</v>
      </c>
      <c r="P5901" t="s">
        <v>5459</v>
      </c>
      <c r="Q5901" t="s">
        <v>315</v>
      </c>
      <c r="R5901" t="str">
        <f>IF(database_public_cloud_VMs[[#This Row],[Azure Environment]]="Enterprise Agreement","Licence Included","Bring Your Own Licence")</f>
        <v>Bring Your Own Licence</v>
      </c>
      <c r="S5901" t="s">
        <v>5599</v>
      </c>
      <c r="T5901" t="s">
        <v>5461</v>
      </c>
      <c r="U5901" t="s">
        <v>5465</v>
      </c>
      <c r="V5901" t="s">
        <v>5461</v>
      </c>
      <c r="W5901" t="s">
        <v>182</v>
      </c>
      <c r="X5901" t="s">
        <v>183</v>
      </c>
      <c r="Y5901" s="28" t="s">
        <v>5467</v>
      </c>
      <c r="Z5901" t="s">
        <v>5463</v>
      </c>
      <c r="AA590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902" spans="1:27" x14ac:dyDescent="0.45">
      <c r="A5902" s="24" t="s">
        <v>6538</v>
      </c>
      <c r="B5902" t="s">
        <v>55</v>
      </c>
      <c r="C5902" s="25" t="s">
        <v>5454</v>
      </c>
      <c r="D5902" t="s">
        <v>170</v>
      </c>
      <c r="E5902" t="s">
        <v>6320</v>
      </c>
      <c r="F5902" t="s">
        <v>6321</v>
      </c>
      <c r="G5902" s="26">
        <v>2</v>
      </c>
      <c r="H5902" s="26">
        <v>14</v>
      </c>
      <c r="I5902" s="26">
        <v>100</v>
      </c>
      <c r="J5902" s="27" t="s">
        <v>310</v>
      </c>
      <c r="K5902" s="27" t="s">
        <v>6322</v>
      </c>
      <c r="L5902" s="27" t="s">
        <v>5517</v>
      </c>
      <c r="M5902" t="s">
        <v>31</v>
      </c>
      <c r="N5902" t="s">
        <v>177</v>
      </c>
      <c r="O5902" t="s">
        <v>185</v>
      </c>
      <c r="P5902" t="s">
        <v>5459</v>
      </c>
      <c r="Q5902" t="s">
        <v>315</v>
      </c>
      <c r="R5902" t="str">
        <f>IF(database_public_cloud_VMs[[#This Row],[Azure Environment]]="Enterprise Agreement","Licence Included","Bring Your Own Licence")</f>
        <v>Bring Your Own Licence</v>
      </c>
      <c r="S5902" t="s">
        <v>5599</v>
      </c>
      <c r="T5902" t="s">
        <v>5461</v>
      </c>
      <c r="U5902" t="s">
        <v>5465</v>
      </c>
      <c r="V5902" t="s">
        <v>5461</v>
      </c>
      <c r="W5902" t="s">
        <v>182</v>
      </c>
      <c r="X5902" t="s">
        <v>183</v>
      </c>
      <c r="Y5902" s="28" t="s">
        <v>5467</v>
      </c>
      <c r="Z5902" t="s">
        <v>5463</v>
      </c>
      <c r="AA590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903" spans="1:27" x14ac:dyDescent="0.45">
      <c r="A5903" s="24" t="s">
        <v>6539</v>
      </c>
      <c r="B5903" t="s">
        <v>55</v>
      </c>
      <c r="C5903" s="25" t="s">
        <v>5454</v>
      </c>
      <c r="D5903" t="s">
        <v>170</v>
      </c>
      <c r="E5903" t="s">
        <v>6320</v>
      </c>
      <c r="F5903" t="s">
        <v>6321</v>
      </c>
      <c r="G5903" s="26">
        <v>2</v>
      </c>
      <c r="H5903" s="26">
        <v>14</v>
      </c>
      <c r="I5903" s="26">
        <v>100</v>
      </c>
      <c r="J5903" s="27" t="s">
        <v>310</v>
      </c>
      <c r="K5903" s="27" t="s">
        <v>6322</v>
      </c>
      <c r="L5903" s="27" t="s">
        <v>5517</v>
      </c>
      <c r="M5903" t="s">
        <v>31</v>
      </c>
      <c r="N5903" t="s">
        <v>188</v>
      </c>
      <c r="O5903" t="s">
        <v>188</v>
      </c>
      <c r="P5903" t="s">
        <v>5459</v>
      </c>
      <c r="Q5903" t="s">
        <v>315</v>
      </c>
      <c r="R5903" t="str">
        <f>IF(database_public_cloud_VMs[[#This Row],[Azure Environment]]="Enterprise Agreement","Licence Included","Bring Your Own Licence")</f>
        <v>Licence Included</v>
      </c>
      <c r="S5903" t="s">
        <v>5460</v>
      </c>
      <c r="T5903" t="s">
        <v>5471</v>
      </c>
      <c r="U5903" t="s">
        <v>5462</v>
      </c>
      <c r="V5903" t="s">
        <v>5461</v>
      </c>
      <c r="W5903" t="s">
        <v>182</v>
      </c>
      <c r="X5903" t="s">
        <v>183</v>
      </c>
      <c r="Y5903" s="28">
        <v>0.16209999999999999</v>
      </c>
      <c r="Z5903" t="s">
        <v>5463</v>
      </c>
      <c r="AA5903" s="29">
        <f>IF(database_public_cloud_VMs[[#This Row],[Currency]]="USD",(database_public_cloud_VMs[[#This Row],[Rate]]*param_exchange_rate)/(1+param_discount_aws),database_public_cloud_VMs[[#This Row],[Rate]])</f>
        <v>0.16209999999999999</v>
      </c>
    </row>
    <row r="5904" spans="1:27" x14ac:dyDescent="0.45">
      <c r="A5904" s="24" t="s">
        <v>6540</v>
      </c>
      <c r="B5904" t="s">
        <v>55</v>
      </c>
      <c r="C5904" s="25" t="s">
        <v>5454</v>
      </c>
      <c r="D5904" t="s">
        <v>170</v>
      </c>
      <c r="E5904" t="s">
        <v>6320</v>
      </c>
      <c r="F5904" t="s">
        <v>6321</v>
      </c>
      <c r="G5904" s="26">
        <v>2</v>
      </c>
      <c r="H5904" s="26">
        <v>14</v>
      </c>
      <c r="I5904" s="26">
        <v>100</v>
      </c>
      <c r="J5904" s="27" t="s">
        <v>310</v>
      </c>
      <c r="K5904" s="27" t="s">
        <v>6322</v>
      </c>
      <c r="L5904" s="27" t="s">
        <v>5517</v>
      </c>
      <c r="M5904" t="s">
        <v>31</v>
      </c>
      <c r="N5904" t="s">
        <v>188</v>
      </c>
      <c r="O5904" t="s">
        <v>188</v>
      </c>
      <c r="P5904" t="s">
        <v>5459</v>
      </c>
      <c r="Q5904" t="s">
        <v>315</v>
      </c>
      <c r="R5904" t="str">
        <f>IF(database_public_cloud_VMs[[#This Row],[Azure Environment]]="Enterprise Agreement","Licence Included","Bring Your Own Licence")</f>
        <v>Licence Included</v>
      </c>
      <c r="S5904" t="s">
        <v>5460</v>
      </c>
      <c r="T5904" t="s">
        <v>5471</v>
      </c>
      <c r="U5904" t="s">
        <v>5465</v>
      </c>
      <c r="V5904" t="s">
        <v>5461</v>
      </c>
      <c r="W5904" t="s">
        <v>182</v>
      </c>
      <c r="X5904" t="s">
        <v>183</v>
      </c>
      <c r="Y5904" s="28">
        <v>0.13020000000000001</v>
      </c>
      <c r="Z5904" t="s">
        <v>5463</v>
      </c>
      <c r="AA5904" s="29">
        <f>IF(database_public_cloud_VMs[[#This Row],[Currency]]="USD",(database_public_cloud_VMs[[#This Row],[Rate]]*param_exchange_rate)/(1+param_discount_aws),database_public_cloud_VMs[[#This Row],[Rate]])</f>
        <v>0.13020000000000001</v>
      </c>
    </row>
    <row r="5905" spans="1:27" x14ac:dyDescent="0.45">
      <c r="A5905" s="24" t="s">
        <v>6541</v>
      </c>
      <c r="B5905" t="s">
        <v>55</v>
      </c>
      <c r="C5905" s="25" t="s">
        <v>5454</v>
      </c>
      <c r="D5905" t="s">
        <v>170</v>
      </c>
      <c r="E5905" t="s">
        <v>6320</v>
      </c>
      <c r="F5905" t="s">
        <v>6321</v>
      </c>
      <c r="G5905" s="26">
        <v>2</v>
      </c>
      <c r="H5905" s="26">
        <v>14</v>
      </c>
      <c r="I5905" s="26">
        <v>100</v>
      </c>
      <c r="J5905" s="27" t="s">
        <v>310</v>
      </c>
      <c r="K5905" s="27" t="s">
        <v>6322</v>
      </c>
      <c r="L5905" s="27" t="s">
        <v>5517</v>
      </c>
      <c r="M5905" t="s">
        <v>31</v>
      </c>
      <c r="N5905" t="s">
        <v>177</v>
      </c>
      <c r="O5905" t="s">
        <v>178</v>
      </c>
      <c r="P5905" t="s">
        <v>5459</v>
      </c>
      <c r="Q5905" t="s">
        <v>315</v>
      </c>
      <c r="R5905" t="str">
        <f>IF(database_public_cloud_VMs[[#This Row],[Azure Environment]]="Enterprise Agreement","Licence Included","Bring Your Own Licence")</f>
        <v>Licence Included</v>
      </c>
      <c r="S5905" t="s">
        <v>5460</v>
      </c>
      <c r="T5905" t="s">
        <v>5471</v>
      </c>
      <c r="U5905" t="s">
        <v>5465</v>
      </c>
      <c r="V5905" t="s">
        <v>5461</v>
      </c>
      <c r="W5905" t="s">
        <v>182</v>
      </c>
      <c r="X5905" t="s">
        <v>183</v>
      </c>
      <c r="Y5905" s="28" t="s">
        <v>5467</v>
      </c>
      <c r="Z5905" t="s">
        <v>5463</v>
      </c>
      <c r="AA590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906" spans="1:27" x14ac:dyDescent="0.45">
      <c r="A5906" s="24" t="s">
        <v>6542</v>
      </c>
      <c r="B5906" t="s">
        <v>55</v>
      </c>
      <c r="C5906" s="25" t="s">
        <v>5454</v>
      </c>
      <c r="D5906" t="s">
        <v>170</v>
      </c>
      <c r="E5906" t="s">
        <v>6320</v>
      </c>
      <c r="F5906" t="s">
        <v>6321</v>
      </c>
      <c r="G5906" s="26">
        <v>2</v>
      </c>
      <c r="H5906" s="26">
        <v>14</v>
      </c>
      <c r="I5906" s="26">
        <v>100</v>
      </c>
      <c r="J5906" s="27" t="s">
        <v>310</v>
      </c>
      <c r="K5906" s="27" t="s">
        <v>6322</v>
      </c>
      <c r="L5906" s="27" t="s">
        <v>5517</v>
      </c>
      <c r="M5906" t="s">
        <v>31</v>
      </c>
      <c r="N5906" t="s">
        <v>177</v>
      </c>
      <c r="O5906" t="s">
        <v>185</v>
      </c>
      <c r="P5906" t="s">
        <v>5459</v>
      </c>
      <c r="Q5906" t="s">
        <v>315</v>
      </c>
      <c r="R5906" t="str">
        <f>IF(database_public_cloud_VMs[[#This Row],[Azure Environment]]="Enterprise Agreement","Licence Included","Bring Your Own Licence")</f>
        <v>Licence Included</v>
      </c>
      <c r="S5906" t="s">
        <v>5460</v>
      </c>
      <c r="T5906" t="s">
        <v>5471</v>
      </c>
      <c r="U5906" t="s">
        <v>5465</v>
      </c>
      <c r="V5906" t="s">
        <v>5461</v>
      </c>
      <c r="W5906" t="s">
        <v>182</v>
      </c>
      <c r="X5906" t="s">
        <v>183</v>
      </c>
      <c r="Y5906" s="28" t="s">
        <v>5467</v>
      </c>
      <c r="Z5906" t="s">
        <v>5463</v>
      </c>
      <c r="AA590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907" spans="1:27" x14ac:dyDescent="0.45">
      <c r="A5907" s="24" t="s">
        <v>6543</v>
      </c>
      <c r="B5907" t="s">
        <v>55</v>
      </c>
      <c r="C5907" s="25" t="s">
        <v>5454</v>
      </c>
      <c r="D5907" t="s">
        <v>170</v>
      </c>
      <c r="E5907" t="s">
        <v>6320</v>
      </c>
      <c r="F5907" t="s">
        <v>6321</v>
      </c>
      <c r="G5907" s="26">
        <v>2</v>
      </c>
      <c r="H5907" s="26">
        <v>14</v>
      </c>
      <c r="I5907" s="26">
        <v>100</v>
      </c>
      <c r="J5907" s="27" t="s">
        <v>310</v>
      </c>
      <c r="K5907" s="27" t="s">
        <v>6322</v>
      </c>
      <c r="L5907" s="27" t="s">
        <v>5517</v>
      </c>
      <c r="M5907" t="s">
        <v>31</v>
      </c>
      <c r="N5907" t="s">
        <v>188</v>
      </c>
      <c r="O5907" t="s">
        <v>188</v>
      </c>
      <c r="P5907" t="s">
        <v>5459</v>
      </c>
      <c r="Q5907" t="s">
        <v>315</v>
      </c>
      <c r="R5907" t="str">
        <f>IF(database_public_cloud_VMs[[#This Row],[Azure Environment]]="Enterprise Agreement","Licence Included","Bring Your Own Licence")</f>
        <v>Bring Your Own Licence</v>
      </c>
      <c r="S5907" t="s">
        <v>5599</v>
      </c>
      <c r="T5907" t="s">
        <v>5471</v>
      </c>
      <c r="U5907" t="s">
        <v>5462</v>
      </c>
      <c r="V5907" t="s">
        <v>5461</v>
      </c>
      <c r="W5907" t="s">
        <v>182</v>
      </c>
      <c r="X5907" t="s">
        <v>183</v>
      </c>
      <c r="Y5907" s="28" t="s">
        <v>5600</v>
      </c>
      <c r="Z5907" t="s">
        <v>5463</v>
      </c>
      <c r="AA590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908" spans="1:27" x14ac:dyDescent="0.45">
      <c r="A5908" s="24" t="s">
        <v>6544</v>
      </c>
      <c r="B5908" t="s">
        <v>55</v>
      </c>
      <c r="C5908" s="25" t="s">
        <v>5454</v>
      </c>
      <c r="D5908" t="s">
        <v>170</v>
      </c>
      <c r="E5908" t="s">
        <v>6320</v>
      </c>
      <c r="F5908" t="s">
        <v>6321</v>
      </c>
      <c r="G5908" s="26">
        <v>2</v>
      </c>
      <c r="H5908" s="26">
        <v>14</v>
      </c>
      <c r="I5908" s="26">
        <v>100</v>
      </c>
      <c r="J5908" s="27" t="s">
        <v>310</v>
      </c>
      <c r="K5908" s="27" t="s">
        <v>6322</v>
      </c>
      <c r="L5908" s="27" t="s">
        <v>5517</v>
      </c>
      <c r="M5908" t="s">
        <v>31</v>
      </c>
      <c r="N5908" t="s">
        <v>188</v>
      </c>
      <c r="O5908" t="s">
        <v>188</v>
      </c>
      <c r="P5908" t="s">
        <v>5459</v>
      </c>
      <c r="Q5908" t="s">
        <v>315</v>
      </c>
      <c r="R5908" t="str">
        <f>IF(database_public_cloud_VMs[[#This Row],[Azure Environment]]="Enterprise Agreement","Licence Included","Bring Your Own Licence")</f>
        <v>Bring Your Own Licence</v>
      </c>
      <c r="S5908" t="s">
        <v>5599</v>
      </c>
      <c r="T5908" t="s">
        <v>5471</v>
      </c>
      <c r="U5908" t="s">
        <v>5465</v>
      </c>
      <c r="V5908" t="s">
        <v>5461</v>
      </c>
      <c r="W5908" t="s">
        <v>182</v>
      </c>
      <c r="X5908" t="s">
        <v>183</v>
      </c>
      <c r="Y5908" s="28">
        <v>4.3999999999999997E-2</v>
      </c>
      <c r="Z5908" t="s">
        <v>5463</v>
      </c>
      <c r="AA5908" s="29">
        <f>IF(database_public_cloud_VMs[[#This Row],[Currency]]="USD",(database_public_cloud_VMs[[#This Row],[Rate]]*param_exchange_rate)/(1+param_discount_aws),database_public_cloud_VMs[[#This Row],[Rate]])</f>
        <v>4.3999999999999997E-2</v>
      </c>
    </row>
    <row r="5909" spans="1:27" x14ac:dyDescent="0.45">
      <c r="A5909" s="24" t="s">
        <v>6545</v>
      </c>
      <c r="B5909" t="s">
        <v>55</v>
      </c>
      <c r="C5909" s="25" t="s">
        <v>5454</v>
      </c>
      <c r="D5909" t="s">
        <v>170</v>
      </c>
      <c r="E5909" t="s">
        <v>6320</v>
      </c>
      <c r="F5909" t="s">
        <v>6321</v>
      </c>
      <c r="G5909" s="26">
        <v>2</v>
      </c>
      <c r="H5909" s="26">
        <v>14</v>
      </c>
      <c r="I5909" s="26">
        <v>100</v>
      </c>
      <c r="J5909" s="27" t="s">
        <v>310</v>
      </c>
      <c r="K5909" s="27" t="s">
        <v>6322</v>
      </c>
      <c r="L5909" s="27" t="s">
        <v>5517</v>
      </c>
      <c r="M5909" t="s">
        <v>31</v>
      </c>
      <c r="N5909" t="s">
        <v>177</v>
      </c>
      <c r="O5909" t="s">
        <v>178</v>
      </c>
      <c r="P5909" t="s">
        <v>5459</v>
      </c>
      <c r="Q5909" t="s">
        <v>315</v>
      </c>
      <c r="R5909" t="str">
        <f>IF(database_public_cloud_VMs[[#This Row],[Azure Environment]]="Enterprise Agreement","Licence Included","Bring Your Own Licence")</f>
        <v>Bring Your Own Licence</v>
      </c>
      <c r="S5909" t="s">
        <v>5599</v>
      </c>
      <c r="T5909" t="s">
        <v>5471</v>
      </c>
      <c r="U5909" t="s">
        <v>5465</v>
      </c>
      <c r="V5909" t="s">
        <v>5461</v>
      </c>
      <c r="W5909" t="s">
        <v>182</v>
      </c>
      <c r="X5909" t="s">
        <v>183</v>
      </c>
      <c r="Y5909" s="28" t="s">
        <v>5467</v>
      </c>
      <c r="Z5909" t="s">
        <v>5463</v>
      </c>
      <c r="AA590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910" spans="1:27" x14ac:dyDescent="0.45">
      <c r="A5910" s="24" t="s">
        <v>6546</v>
      </c>
      <c r="B5910" t="s">
        <v>55</v>
      </c>
      <c r="C5910" s="25" t="s">
        <v>5454</v>
      </c>
      <c r="D5910" t="s">
        <v>170</v>
      </c>
      <c r="E5910" t="s">
        <v>6320</v>
      </c>
      <c r="F5910" t="s">
        <v>6321</v>
      </c>
      <c r="G5910" s="26">
        <v>2</v>
      </c>
      <c r="H5910" s="26">
        <v>14</v>
      </c>
      <c r="I5910" s="26">
        <v>100</v>
      </c>
      <c r="J5910" s="27" t="s">
        <v>310</v>
      </c>
      <c r="K5910" s="27" t="s">
        <v>6322</v>
      </c>
      <c r="L5910" s="27" t="s">
        <v>5517</v>
      </c>
      <c r="M5910" t="s">
        <v>31</v>
      </c>
      <c r="N5910" t="s">
        <v>177</v>
      </c>
      <c r="O5910" t="s">
        <v>185</v>
      </c>
      <c r="P5910" t="s">
        <v>5459</v>
      </c>
      <c r="Q5910" t="s">
        <v>315</v>
      </c>
      <c r="R5910" t="str">
        <f>IF(database_public_cloud_VMs[[#This Row],[Azure Environment]]="Enterprise Agreement","Licence Included","Bring Your Own Licence")</f>
        <v>Bring Your Own Licence</v>
      </c>
      <c r="S5910" t="s">
        <v>5599</v>
      </c>
      <c r="T5910" t="s">
        <v>5471</v>
      </c>
      <c r="U5910" t="s">
        <v>5465</v>
      </c>
      <c r="V5910" t="s">
        <v>5461</v>
      </c>
      <c r="W5910" t="s">
        <v>182</v>
      </c>
      <c r="X5910" t="s">
        <v>183</v>
      </c>
      <c r="Y5910" s="28" t="s">
        <v>5467</v>
      </c>
      <c r="Z5910" t="s">
        <v>5463</v>
      </c>
      <c r="AA591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911" spans="1:27" x14ac:dyDescent="0.45">
      <c r="A5911" s="24" t="s">
        <v>6547</v>
      </c>
      <c r="B5911" t="s">
        <v>55</v>
      </c>
      <c r="C5911" s="25" t="s">
        <v>5454</v>
      </c>
      <c r="D5911" t="s">
        <v>170</v>
      </c>
      <c r="E5911" t="s">
        <v>6320</v>
      </c>
      <c r="F5911" t="s">
        <v>6328</v>
      </c>
      <c r="G5911" s="26">
        <v>4</v>
      </c>
      <c r="H5911" s="26">
        <v>28</v>
      </c>
      <c r="I5911" s="26">
        <v>200</v>
      </c>
      <c r="J5911" s="27" t="s">
        <v>310</v>
      </c>
      <c r="K5911" s="27" t="s">
        <v>6322</v>
      </c>
      <c r="L5911" s="27" t="s">
        <v>5527</v>
      </c>
      <c r="M5911" t="s">
        <v>31</v>
      </c>
      <c r="N5911" t="s">
        <v>188</v>
      </c>
      <c r="O5911" t="s">
        <v>188</v>
      </c>
      <c r="P5911" t="s">
        <v>5459</v>
      </c>
      <c r="Q5911" t="s">
        <v>315</v>
      </c>
      <c r="R5911" t="str">
        <f>IF(database_public_cloud_VMs[[#This Row],[Azure Environment]]="Enterprise Agreement","Licence Included","Bring Your Own Licence")</f>
        <v>Licence Included</v>
      </c>
      <c r="S5911" t="s">
        <v>5460</v>
      </c>
      <c r="T5911" t="s">
        <v>5461</v>
      </c>
      <c r="U5911" t="s">
        <v>5462</v>
      </c>
      <c r="V5911" t="s">
        <v>5461</v>
      </c>
      <c r="W5911" t="s">
        <v>182</v>
      </c>
      <c r="X5911" t="s">
        <v>183</v>
      </c>
      <c r="Y5911" s="28">
        <v>0.81189999999999996</v>
      </c>
      <c r="Z5911" t="s">
        <v>5463</v>
      </c>
      <c r="AA5911" s="29">
        <f>IF(database_public_cloud_VMs[[#This Row],[Currency]]="USD",(database_public_cloud_VMs[[#This Row],[Rate]]*param_exchange_rate)/(1+param_discount_aws),database_public_cloud_VMs[[#This Row],[Rate]])</f>
        <v>0.81189999999999996</v>
      </c>
    </row>
    <row r="5912" spans="1:27" x14ac:dyDescent="0.45">
      <c r="A5912" s="24" t="s">
        <v>6548</v>
      </c>
      <c r="B5912" t="s">
        <v>55</v>
      </c>
      <c r="C5912" s="25" t="s">
        <v>5454</v>
      </c>
      <c r="D5912" t="s">
        <v>170</v>
      </c>
      <c r="E5912" t="s">
        <v>6320</v>
      </c>
      <c r="F5912" t="s">
        <v>6328</v>
      </c>
      <c r="G5912" s="26">
        <v>4</v>
      </c>
      <c r="H5912" s="26">
        <v>28</v>
      </c>
      <c r="I5912" s="26">
        <v>200</v>
      </c>
      <c r="J5912" s="27" t="s">
        <v>310</v>
      </c>
      <c r="K5912" s="27" t="s">
        <v>6322</v>
      </c>
      <c r="L5912" s="27" t="s">
        <v>5527</v>
      </c>
      <c r="M5912" t="s">
        <v>31</v>
      </c>
      <c r="N5912" t="s">
        <v>188</v>
      </c>
      <c r="O5912" t="s">
        <v>188</v>
      </c>
      <c r="P5912" t="s">
        <v>5459</v>
      </c>
      <c r="Q5912" t="s">
        <v>315</v>
      </c>
      <c r="R5912" t="str">
        <f>IF(database_public_cloud_VMs[[#This Row],[Azure Environment]]="Enterprise Agreement","Licence Included","Bring Your Own Licence")</f>
        <v>Licence Included</v>
      </c>
      <c r="S5912" t="s">
        <v>5460</v>
      </c>
      <c r="T5912" t="s">
        <v>5461</v>
      </c>
      <c r="U5912" t="s">
        <v>5465</v>
      </c>
      <c r="V5912" t="s">
        <v>5461</v>
      </c>
      <c r="W5912" t="s">
        <v>182</v>
      </c>
      <c r="X5912" t="s">
        <v>183</v>
      </c>
      <c r="Y5912" s="28">
        <v>0.65300000000000002</v>
      </c>
      <c r="Z5912" t="s">
        <v>5463</v>
      </c>
      <c r="AA5912" s="29">
        <f>IF(database_public_cloud_VMs[[#This Row],[Currency]]="USD",(database_public_cloud_VMs[[#This Row],[Rate]]*param_exchange_rate)/(1+param_discount_aws),database_public_cloud_VMs[[#This Row],[Rate]])</f>
        <v>0.65300000000000002</v>
      </c>
    </row>
    <row r="5913" spans="1:27" x14ac:dyDescent="0.45">
      <c r="A5913" s="24" t="s">
        <v>6549</v>
      </c>
      <c r="B5913" t="s">
        <v>55</v>
      </c>
      <c r="C5913" s="25" t="s">
        <v>5454</v>
      </c>
      <c r="D5913" t="s">
        <v>170</v>
      </c>
      <c r="E5913" t="s">
        <v>6320</v>
      </c>
      <c r="F5913" t="s">
        <v>6328</v>
      </c>
      <c r="G5913" s="26">
        <v>4</v>
      </c>
      <c r="H5913" s="26">
        <v>28</v>
      </c>
      <c r="I5913" s="26">
        <v>200</v>
      </c>
      <c r="J5913" s="27" t="s">
        <v>310</v>
      </c>
      <c r="K5913" s="27" t="s">
        <v>6322</v>
      </c>
      <c r="L5913" s="27" t="s">
        <v>5527</v>
      </c>
      <c r="M5913" t="s">
        <v>31</v>
      </c>
      <c r="N5913" t="s">
        <v>177</v>
      </c>
      <c r="O5913" t="s">
        <v>178</v>
      </c>
      <c r="P5913" t="s">
        <v>5459</v>
      </c>
      <c r="Q5913" t="s">
        <v>315</v>
      </c>
      <c r="R5913" t="str">
        <f>IF(database_public_cloud_VMs[[#This Row],[Azure Environment]]="Enterprise Agreement","Licence Included","Bring Your Own Licence")</f>
        <v>Licence Included</v>
      </c>
      <c r="S5913" t="s">
        <v>5460</v>
      </c>
      <c r="T5913" t="s">
        <v>5461</v>
      </c>
      <c r="U5913" t="s">
        <v>5465</v>
      </c>
      <c r="V5913" t="s">
        <v>5461</v>
      </c>
      <c r="W5913" t="s">
        <v>182</v>
      </c>
      <c r="X5913" t="s">
        <v>183</v>
      </c>
      <c r="Y5913" s="28" t="s">
        <v>5467</v>
      </c>
      <c r="Z5913" t="s">
        <v>5463</v>
      </c>
      <c r="AA591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914" spans="1:27" x14ac:dyDescent="0.45">
      <c r="A5914" s="24" t="s">
        <v>6550</v>
      </c>
      <c r="B5914" t="s">
        <v>55</v>
      </c>
      <c r="C5914" s="25" t="s">
        <v>5454</v>
      </c>
      <c r="D5914" t="s">
        <v>170</v>
      </c>
      <c r="E5914" t="s">
        <v>6320</v>
      </c>
      <c r="F5914" t="s">
        <v>6328</v>
      </c>
      <c r="G5914" s="26">
        <v>4</v>
      </c>
      <c r="H5914" s="26">
        <v>28</v>
      </c>
      <c r="I5914" s="26">
        <v>200</v>
      </c>
      <c r="J5914" s="27" t="s">
        <v>310</v>
      </c>
      <c r="K5914" s="27" t="s">
        <v>6322</v>
      </c>
      <c r="L5914" s="27" t="s">
        <v>5527</v>
      </c>
      <c r="M5914" t="s">
        <v>31</v>
      </c>
      <c r="N5914" t="s">
        <v>177</v>
      </c>
      <c r="O5914" t="s">
        <v>185</v>
      </c>
      <c r="P5914" t="s">
        <v>5459</v>
      </c>
      <c r="Q5914" t="s">
        <v>315</v>
      </c>
      <c r="R5914" t="str">
        <f>IF(database_public_cloud_VMs[[#This Row],[Azure Environment]]="Enterprise Agreement","Licence Included","Bring Your Own Licence")</f>
        <v>Licence Included</v>
      </c>
      <c r="S5914" t="s">
        <v>5460</v>
      </c>
      <c r="T5914" t="s">
        <v>5461</v>
      </c>
      <c r="U5914" t="s">
        <v>5465</v>
      </c>
      <c r="V5914" t="s">
        <v>5461</v>
      </c>
      <c r="W5914" t="s">
        <v>182</v>
      </c>
      <c r="X5914" t="s">
        <v>183</v>
      </c>
      <c r="Y5914" s="28" t="s">
        <v>5467</v>
      </c>
      <c r="Z5914" t="s">
        <v>5463</v>
      </c>
      <c r="AA591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915" spans="1:27" x14ac:dyDescent="0.45">
      <c r="A5915" s="24" t="s">
        <v>6551</v>
      </c>
      <c r="B5915" t="s">
        <v>55</v>
      </c>
      <c r="C5915" s="25" t="s">
        <v>5454</v>
      </c>
      <c r="D5915" t="s">
        <v>170</v>
      </c>
      <c r="E5915" t="s">
        <v>6320</v>
      </c>
      <c r="F5915" t="s">
        <v>6328</v>
      </c>
      <c r="G5915" s="26">
        <v>4</v>
      </c>
      <c r="H5915" s="26">
        <v>28</v>
      </c>
      <c r="I5915" s="26">
        <v>200</v>
      </c>
      <c r="J5915" s="27" t="s">
        <v>310</v>
      </c>
      <c r="K5915" s="27" t="s">
        <v>6322</v>
      </c>
      <c r="L5915" s="27" t="s">
        <v>5527</v>
      </c>
      <c r="M5915" t="s">
        <v>31</v>
      </c>
      <c r="N5915" t="s">
        <v>188</v>
      </c>
      <c r="O5915" t="s">
        <v>188</v>
      </c>
      <c r="P5915" t="s">
        <v>5459</v>
      </c>
      <c r="Q5915" t="s">
        <v>315</v>
      </c>
      <c r="R5915" t="str">
        <f>IF(database_public_cloud_VMs[[#This Row],[Azure Environment]]="Enterprise Agreement","Licence Included","Bring Your Own Licence")</f>
        <v>Bring Your Own Licence</v>
      </c>
      <c r="S5915" t="s">
        <v>5599</v>
      </c>
      <c r="T5915" t="s">
        <v>5461</v>
      </c>
      <c r="U5915" t="s">
        <v>5462</v>
      </c>
      <c r="V5915" t="s">
        <v>5461</v>
      </c>
      <c r="W5915" t="s">
        <v>182</v>
      </c>
      <c r="X5915" t="s">
        <v>183</v>
      </c>
      <c r="Y5915" s="28" t="s">
        <v>5600</v>
      </c>
      <c r="Z5915" t="s">
        <v>5463</v>
      </c>
      <c r="AA591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916" spans="1:27" x14ac:dyDescent="0.45">
      <c r="A5916" s="24" t="s">
        <v>6552</v>
      </c>
      <c r="B5916" t="s">
        <v>55</v>
      </c>
      <c r="C5916" s="25" t="s">
        <v>5454</v>
      </c>
      <c r="D5916" t="s">
        <v>170</v>
      </c>
      <c r="E5916" t="s">
        <v>6320</v>
      </c>
      <c r="F5916" t="s">
        <v>6328</v>
      </c>
      <c r="G5916" s="26">
        <v>4</v>
      </c>
      <c r="H5916" s="26">
        <v>28</v>
      </c>
      <c r="I5916" s="26">
        <v>200</v>
      </c>
      <c r="J5916" s="27" t="s">
        <v>310</v>
      </c>
      <c r="K5916" s="27" t="s">
        <v>6322</v>
      </c>
      <c r="L5916" s="27" t="s">
        <v>5527</v>
      </c>
      <c r="M5916" t="s">
        <v>31</v>
      </c>
      <c r="N5916" t="s">
        <v>188</v>
      </c>
      <c r="O5916" t="s">
        <v>188</v>
      </c>
      <c r="P5916" t="s">
        <v>5459</v>
      </c>
      <c r="Q5916" t="s">
        <v>315</v>
      </c>
      <c r="R5916" t="str">
        <f>IF(database_public_cloud_VMs[[#This Row],[Azure Environment]]="Enterprise Agreement","Licence Included","Bring Your Own Licence")</f>
        <v>Bring Your Own Licence</v>
      </c>
      <c r="S5916" t="s">
        <v>5599</v>
      </c>
      <c r="T5916" t="s">
        <v>5461</v>
      </c>
      <c r="U5916" t="s">
        <v>5465</v>
      </c>
      <c r="V5916" t="s">
        <v>5461</v>
      </c>
      <c r="W5916" t="s">
        <v>182</v>
      </c>
      <c r="X5916" t="s">
        <v>183</v>
      </c>
      <c r="Y5916" s="28">
        <v>0.44</v>
      </c>
      <c r="Z5916" t="s">
        <v>5463</v>
      </c>
      <c r="AA5916" s="29">
        <f>IF(database_public_cloud_VMs[[#This Row],[Currency]]="USD",(database_public_cloud_VMs[[#This Row],[Rate]]*param_exchange_rate)/(1+param_discount_aws),database_public_cloud_VMs[[#This Row],[Rate]])</f>
        <v>0.44</v>
      </c>
    </row>
    <row r="5917" spans="1:27" x14ac:dyDescent="0.45">
      <c r="A5917" s="24" t="s">
        <v>6553</v>
      </c>
      <c r="B5917" t="s">
        <v>55</v>
      </c>
      <c r="C5917" s="25" t="s">
        <v>5454</v>
      </c>
      <c r="D5917" t="s">
        <v>170</v>
      </c>
      <c r="E5917" t="s">
        <v>6320</v>
      </c>
      <c r="F5917" t="s">
        <v>6328</v>
      </c>
      <c r="G5917" s="26">
        <v>4</v>
      </c>
      <c r="H5917" s="26">
        <v>28</v>
      </c>
      <c r="I5917" s="26">
        <v>200</v>
      </c>
      <c r="J5917" s="27" t="s">
        <v>310</v>
      </c>
      <c r="K5917" s="27" t="s">
        <v>6322</v>
      </c>
      <c r="L5917" s="27" t="s">
        <v>5527</v>
      </c>
      <c r="M5917" t="s">
        <v>31</v>
      </c>
      <c r="N5917" t="s">
        <v>177</v>
      </c>
      <c r="O5917" t="s">
        <v>178</v>
      </c>
      <c r="P5917" t="s">
        <v>5459</v>
      </c>
      <c r="Q5917" t="s">
        <v>315</v>
      </c>
      <c r="R5917" t="str">
        <f>IF(database_public_cloud_VMs[[#This Row],[Azure Environment]]="Enterprise Agreement","Licence Included","Bring Your Own Licence")</f>
        <v>Bring Your Own Licence</v>
      </c>
      <c r="S5917" t="s">
        <v>5599</v>
      </c>
      <c r="T5917" t="s">
        <v>5461</v>
      </c>
      <c r="U5917" t="s">
        <v>5465</v>
      </c>
      <c r="V5917" t="s">
        <v>5461</v>
      </c>
      <c r="W5917" t="s">
        <v>182</v>
      </c>
      <c r="X5917" t="s">
        <v>183</v>
      </c>
      <c r="Y5917" s="28" t="s">
        <v>5467</v>
      </c>
      <c r="Z5917" t="s">
        <v>5463</v>
      </c>
      <c r="AA591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918" spans="1:27" x14ac:dyDescent="0.45">
      <c r="A5918" s="24" t="s">
        <v>6554</v>
      </c>
      <c r="B5918" t="s">
        <v>55</v>
      </c>
      <c r="C5918" s="25" t="s">
        <v>5454</v>
      </c>
      <c r="D5918" t="s">
        <v>170</v>
      </c>
      <c r="E5918" t="s">
        <v>6320</v>
      </c>
      <c r="F5918" t="s">
        <v>6328</v>
      </c>
      <c r="G5918" s="26">
        <v>4</v>
      </c>
      <c r="H5918" s="26">
        <v>28</v>
      </c>
      <c r="I5918" s="26">
        <v>200</v>
      </c>
      <c r="J5918" s="27" t="s">
        <v>310</v>
      </c>
      <c r="K5918" s="27" t="s">
        <v>6322</v>
      </c>
      <c r="L5918" s="27" t="s">
        <v>5527</v>
      </c>
      <c r="M5918" t="s">
        <v>31</v>
      </c>
      <c r="N5918" t="s">
        <v>177</v>
      </c>
      <c r="O5918" t="s">
        <v>185</v>
      </c>
      <c r="P5918" t="s">
        <v>5459</v>
      </c>
      <c r="Q5918" t="s">
        <v>315</v>
      </c>
      <c r="R5918" t="str">
        <f>IF(database_public_cloud_VMs[[#This Row],[Azure Environment]]="Enterprise Agreement","Licence Included","Bring Your Own Licence")</f>
        <v>Bring Your Own Licence</v>
      </c>
      <c r="S5918" t="s">
        <v>5599</v>
      </c>
      <c r="T5918" t="s">
        <v>5461</v>
      </c>
      <c r="U5918" t="s">
        <v>5465</v>
      </c>
      <c r="V5918" t="s">
        <v>5461</v>
      </c>
      <c r="W5918" t="s">
        <v>182</v>
      </c>
      <c r="X5918" t="s">
        <v>183</v>
      </c>
      <c r="Y5918" s="28" t="s">
        <v>5467</v>
      </c>
      <c r="Z5918" t="s">
        <v>5463</v>
      </c>
      <c r="AA591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919" spans="1:27" x14ac:dyDescent="0.45">
      <c r="A5919" s="24" t="s">
        <v>6555</v>
      </c>
      <c r="B5919" t="s">
        <v>55</v>
      </c>
      <c r="C5919" s="25" t="s">
        <v>5454</v>
      </c>
      <c r="D5919" t="s">
        <v>170</v>
      </c>
      <c r="E5919" t="s">
        <v>6320</v>
      </c>
      <c r="F5919" t="s">
        <v>6328</v>
      </c>
      <c r="G5919" s="26">
        <v>4</v>
      </c>
      <c r="H5919" s="26">
        <v>28</v>
      </c>
      <c r="I5919" s="26">
        <v>200</v>
      </c>
      <c r="J5919" s="27" t="s">
        <v>310</v>
      </c>
      <c r="K5919" s="27" t="s">
        <v>6322</v>
      </c>
      <c r="L5919" s="27" t="s">
        <v>5527</v>
      </c>
      <c r="M5919" t="s">
        <v>31</v>
      </c>
      <c r="N5919" t="s">
        <v>188</v>
      </c>
      <c r="O5919" t="s">
        <v>188</v>
      </c>
      <c r="P5919" t="s">
        <v>5459</v>
      </c>
      <c r="Q5919" t="s">
        <v>315</v>
      </c>
      <c r="R5919" t="str">
        <f>IF(database_public_cloud_VMs[[#This Row],[Azure Environment]]="Enterprise Agreement","Licence Included","Bring Your Own Licence")</f>
        <v>Licence Included</v>
      </c>
      <c r="S5919" t="s">
        <v>5460</v>
      </c>
      <c r="T5919" t="s">
        <v>5471</v>
      </c>
      <c r="U5919" t="s">
        <v>5462</v>
      </c>
      <c r="V5919" t="s">
        <v>5461</v>
      </c>
      <c r="W5919" t="s">
        <v>182</v>
      </c>
      <c r="X5919" t="s">
        <v>183</v>
      </c>
      <c r="Y5919" s="28">
        <v>0.32419999999999999</v>
      </c>
      <c r="Z5919" t="s">
        <v>5463</v>
      </c>
      <c r="AA5919" s="29">
        <f>IF(database_public_cloud_VMs[[#This Row],[Currency]]="USD",(database_public_cloud_VMs[[#This Row],[Rate]]*param_exchange_rate)/(1+param_discount_aws),database_public_cloud_VMs[[#This Row],[Rate]])</f>
        <v>0.32419999999999999</v>
      </c>
    </row>
    <row r="5920" spans="1:27" x14ac:dyDescent="0.45">
      <c r="A5920" s="24" t="s">
        <v>6556</v>
      </c>
      <c r="B5920" t="s">
        <v>55</v>
      </c>
      <c r="C5920" s="25" t="s">
        <v>5454</v>
      </c>
      <c r="D5920" t="s">
        <v>170</v>
      </c>
      <c r="E5920" t="s">
        <v>6320</v>
      </c>
      <c r="F5920" t="s">
        <v>6328</v>
      </c>
      <c r="G5920" s="26">
        <v>4</v>
      </c>
      <c r="H5920" s="26">
        <v>28</v>
      </c>
      <c r="I5920" s="26">
        <v>200</v>
      </c>
      <c r="J5920" s="27" t="s">
        <v>310</v>
      </c>
      <c r="K5920" s="27" t="s">
        <v>6322</v>
      </c>
      <c r="L5920" s="27" t="s">
        <v>5527</v>
      </c>
      <c r="M5920" t="s">
        <v>31</v>
      </c>
      <c r="N5920" t="s">
        <v>188</v>
      </c>
      <c r="O5920" t="s">
        <v>188</v>
      </c>
      <c r="P5920" t="s">
        <v>5459</v>
      </c>
      <c r="Q5920" t="s">
        <v>315</v>
      </c>
      <c r="R5920" t="str">
        <f>IF(database_public_cloud_VMs[[#This Row],[Azure Environment]]="Enterprise Agreement","Licence Included","Bring Your Own Licence")</f>
        <v>Licence Included</v>
      </c>
      <c r="S5920" t="s">
        <v>5460</v>
      </c>
      <c r="T5920" t="s">
        <v>5471</v>
      </c>
      <c r="U5920" t="s">
        <v>5465</v>
      </c>
      <c r="V5920" t="s">
        <v>5461</v>
      </c>
      <c r="W5920" t="s">
        <v>182</v>
      </c>
      <c r="X5920" t="s">
        <v>183</v>
      </c>
      <c r="Y5920" s="28">
        <v>0.26050000000000001</v>
      </c>
      <c r="Z5920" t="s">
        <v>5463</v>
      </c>
      <c r="AA5920" s="29">
        <f>IF(database_public_cloud_VMs[[#This Row],[Currency]]="USD",(database_public_cloud_VMs[[#This Row],[Rate]]*param_exchange_rate)/(1+param_discount_aws),database_public_cloud_VMs[[#This Row],[Rate]])</f>
        <v>0.26050000000000001</v>
      </c>
    </row>
    <row r="5921" spans="1:27" x14ac:dyDescent="0.45">
      <c r="A5921" s="24" t="s">
        <v>6557</v>
      </c>
      <c r="B5921" t="s">
        <v>55</v>
      </c>
      <c r="C5921" s="25" t="s">
        <v>5454</v>
      </c>
      <c r="D5921" t="s">
        <v>170</v>
      </c>
      <c r="E5921" t="s">
        <v>6320</v>
      </c>
      <c r="F5921" t="s">
        <v>6328</v>
      </c>
      <c r="G5921" s="26">
        <v>4</v>
      </c>
      <c r="H5921" s="26">
        <v>28</v>
      </c>
      <c r="I5921" s="26">
        <v>200</v>
      </c>
      <c r="J5921" s="27" t="s">
        <v>310</v>
      </c>
      <c r="K5921" s="27" t="s">
        <v>6322</v>
      </c>
      <c r="L5921" s="27" t="s">
        <v>5527</v>
      </c>
      <c r="M5921" t="s">
        <v>31</v>
      </c>
      <c r="N5921" t="s">
        <v>177</v>
      </c>
      <c r="O5921" t="s">
        <v>178</v>
      </c>
      <c r="P5921" t="s">
        <v>5459</v>
      </c>
      <c r="Q5921" t="s">
        <v>315</v>
      </c>
      <c r="R5921" t="str">
        <f>IF(database_public_cloud_VMs[[#This Row],[Azure Environment]]="Enterprise Agreement","Licence Included","Bring Your Own Licence")</f>
        <v>Licence Included</v>
      </c>
      <c r="S5921" t="s">
        <v>5460</v>
      </c>
      <c r="T5921" t="s">
        <v>5471</v>
      </c>
      <c r="U5921" t="s">
        <v>5465</v>
      </c>
      <c r="V5921" t="s">
        <v>5461</v>
      </c>
      <c r="W5921" t="s">
        <v>182</v>
      </c>
      <c r="X5921" t="s">
        <v>183</v>
      </c>
      <c r="Y5921" s="28" t="s">
        <v>5467</v>
      </c>
      <c r="Z5921" t="s">
        <v>5463</v>
      </c>
      <c r="AA592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922" spans="1:27" x14ac:dyDescent="0.45">
      <c r="A5922" s="24" t="s">
        <v>6558</v>
      </c>
      <c r="B5922" t="s">
        <v>55</v>
      </c>
      <c r="C5922" s="25" t="s">
        <v>5454</v>
      </c>
      <c r="D5922" t="s">
        <v>170</v>
      </c>
      <c r="E5922" t="s">
        <v>6320</v>
      </c>
      <c r="F5922" t="s">
        <v>6328</v>
      </c>
      <c r="G5922" s="26">
        <v>4</v>
      </c>
      <c r="H5922" s="26">
        <v>28</v>
      </c>
      <c r="I5922" s="26">
        <v>200</v>
      </c>
      <c r="J5922" s="27" t="s">
        <v>310</v>
      </c>
      <c r="K5922" s="27" t="s">
        <v>6322</v>
      </c>
      <c r="L5922" s="27" t="s">
        <v>5527</v>
      </c>
      <c r="M5922" t="s">
        <v>31</v>
      </c>
      <c r="N5922" t="s">
        <v>177</v>
      </c>
      <c r="O5922" t="s">
        <v>185</v>
      </c>
      <c r="P5922" t="s">
        <v>5459</v>
      </c>
      <c r="Q5922" t="s">
        <v>315</v>
      </c>
      <c r="R5922" t="str">
        <f>IF(database_public_cloud_VMs[[#This Row],[Azure Environment]]="Enterprise Agreement","Licence Included","Bring Your Own Licence")</f>
        <v>Licence Included</v>
      </c>
      <c r="S5922" t="s">
        <v>5460</v>
      </c>
      <c r="T5922" t="s">
        <v>5471</v>
      </c>
      <c r="U5922" t="s">
        <v>5465</v>
      </c>
      <c r="V5922" t="s">
        <v>5461</v>
      </c>
      <c r="W5922" t="s">
        <v>182</v>
      </c>
      <c r="X5922" t="s">
        <v>183</v>
      </c>
      <c r="Y5922" s="28" t="s">
        <v>5467</v>
      </c>
      <c r="Z5922" t="s">
        <v>5463</v>
      </c>
      <c r="AA592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923" spans="1:27" x14ac:dyDescent="0.45">
      <c r="A5923" s="24" t="s">
        <v>6559</v>
      </c>
      <c r="B5923" t="s">
        <v>55</v>
      </c>
      <c r="C5923" s="25" t="s">
        <v>5454</v>
      </c>
      <c r="D5923" t="s">
        <v>170</v>
      </c>
      <c r="E5923" t="s">
        <v>6320</v>
      </c>
      <c r="F5923" t="s">
        <v>6328</v>
      </c>
      <c r="G5923" s="26">
        <v>4</v>
      </c>
      <c r="H5923" s="26">
        <v>28</v>
      </c>
      <c r="I5923" s="26">
        <v>200</v>
      </c>
      <c r="J5923" s="27" t="s">
        <v>310</v>
      </c>
      <c r="K5923" s="27" t="s">
        <v>6322</v>
      </c>
      <c r="L5923" s="27" t="s">
        <v>5527</v>
      </c>
      <c r="M5923" t="s">
        <v>31</v>
      </c>
      <c r="N5923" t="s">
        <v>188</v>
      </c>
      <c r="O5923" t="s">
        <v>188</v>
      </c>
      <c r="P5923" t="s">
        <v>5459</v>
      </c>
      <c r="Q5923" t="s">
        <v>315</v>
      </c>
      <c r="R5923" t="str">
        <f>IF(database_public_cloud_VMs[[#This Row],[Azure Environment]]="Enterprise Agreement","Licence Included","Bring Your Own Licence")</f>
        <v>Bring Your Own Licence</v>
      </c>
      <c r="S5923" t="s">
        <v>5599</v>
      </c>
      <c r="T5923" t="s">
        <v>5471</v>
      </c>
      <c r="U5923" t="s">
        <v>5462</v>
      </c>
      <c r="V5923" t="s">
        <v>5461</v>
      </c>
      <c r="W5923" t="s">
        <v>182</v>
      </c>
      <c r="X5923" t="s">
        <v>183</v>
      </c>
      <c r="Y5923" s="28" t="s">
        <v>5600</v>
      </c>
      <c r="Z5923" t="s">
        <v>5463</v>
      </c>
      <c r="AA592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924" spans="1:27" x14ac:dyDescent="0.45">
      <c r="A5924" s="24" t="s">
        <v>6560</v>
      </c>
      <c r="B5924" t="s">
        <v>55</v>
      </c>
      <c r="C5924" s="25" t="s">
        <v>5454</v>
      </c>
      <c r="D5924" t="s">
        <v>170</v>
      </c>
      <c r="E5924" t="s">
        <v>6320</v>
      </c>
      <c r="F5924" t="s">
        <v>6328</v>
      </c>
      <c r="G5924" s="26">
        <v>4</v>
      </c>
      <c r="H5924" s="26">
        <v>28</v>
      </c>
      <c r="I5924" s="26">
        <v>200</v>
      </c>
      <c r="J5924" s="27" t="s">
        <v>310</v>
      </c>
      <c r="K5924" s="27" t="s">
        <v>6322</v>
      </c>
      <c r="L5924" s="27" t="s">
        <v>5527</v>
      </c>
      <c r="M5924" t="s">
        <v>31</v>
      </c>
      <c r="N5924" t="s">
        <v>188</v>
      </c>
      <c r="O5924" t="s">
        <v>188</v>
      </c>
      <c r="P5924" t="s">
        <v>5459</v>
      </c>
      <c r="Q5924" t="s">
        <v>315</v>
      </c>
      <c r="R5924" t="str">
        <f>IF(database_public_cloud_VMs[[#This Row],[Azure Environment]]="Enterprise Agreement","Licence Included","Bring Your Own Licence")</f>
        <v>Bring Your Own Licence</v>
      </c>
      <c r="S5924" t="s">
        <v>5599</v>
      </c>
      <c r="T5924" t="s">
        <v>5471</v>
      </c>
      <c r="U5924" t="s">
        <v>5465</v>
      </c>
      <c r="V5924" t="s">
        <v>5461</v>
      </c>
      <c r="W5924" t="s">
        <v>182</v>
      </c>
      <c r="X5924" t="s">
        <v>183</v>
      </c>
      <c r="Y5924" s="28">
        <v>8.8099999999999998E-2</v>
      </c>
      <c r="Z5924" t="s">
        <v>5463</v>
      </c>
      <c r="AA5924" s="29">
        <f>IF(database_public_cloud_VMs[[#This Row],[Currency]]="USD",(database_public_cloud_VMs[[#This Row],[Rate]]*param_exchange_rate)/(1+param_discount_aws),database_public_cloud_VMs[[#This Row],[Rate]])</f>
        <v>8.8099999999999998E-2</v>
      </c>
    </row>
    <row r="5925" spans="1:27" x14ac:dyDescent="0.45">
      <c r="A5925" s="24" t="s">
        <v>6561</v>
      </c>
      <c r="B5925" t="s">
        <v>55</v>
      </c>
      <c r="C5925" s="25" t="s">
        <v>5454</v>
      </c>
      <c r="D5925" t="s">
        <v>170</v>
      </c>
      <c r="E5925" t="s">
        <v>6320</v>
      </c>
      <c r="F5925" t="s">
        <v>6328</v>
      </c>
      <c r="G5925" s="26">
        <v>4</v>
      </c>
      <c r="H5925" s="26">
        <v>28</v>
      </c>
      <c r="I5925" s="26">
        <v>200</v>
      </c>
      <c r="J5925" s="27" t="s">
        <v>310</v>
      </c>
      <c r="K5925" s="27" t="s">
        <v>6322</v>
      </c>
      <c r="L5925" s="27" t="s">
        <v>5527</v>
      </c>
      <c r="M5925" t="s">
        <v>31</v>
      </c>
      <c r="N5925" t="s">
        <v>177</v>
      </c>
      <c r="O5925" t="s">
        <v>178</v>
      </c>
      <c r="P5925" t="s">
        <v>5459</v>
      </c>
      <c r="Q5925" t="s">
        <v>315</v>
      </c>
      <c r="R5925" t="str">
        <f>IF(database_public_cloud_VMs[[#This Row],[Azure Environment]]="Enterprise Agreement","Licence Included","Bring Your Own Licence")</f>
        <v>Bring Your Own Licence</v>
      </c>
      <c r="S5925" t="s">
        <v>5599</v>
      </c>
      <c r="T5925" t="s">
        <v>5471</v>
      </c>
      <c r="U5925" t="s">
        <v>5465</v>
      </c>
      <c r="V5925" t="s">
        <v>5461</v>
      </c>
      <c r="W5925" t="s">
        <v>182</v>
      </c>
      <c r="X5925" t="s">
        <v>183</v>
      </c>
      <c r="Y5925" s="28" t="s">
        <v>5467</v>
      </c>
      <c r="Z5925" t="s">
        <v>5463</v>
      </c>
      <c r="AA592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926" spans="1:27" x14ac:dyDescent="0.45">
      <c r="A5926" s="24" t="s">
        <v>6562</v>
      </c>
      <c r="B5926" t="s">
        <v>55</v>
      </c>
      <c r="C5926" s="25" t="s">
        <v>5454</v>
      </c>
      <c r="D5926" t="s">
        <v>170</v>
      </c>
      <c r="E5926" t="s">
        <v>6320</v>
      </c>
      <c r="F5926" t="s">
        <v>6328</v>
      </c>
      <c r="G5926" s="26">
        <v>4</v>
      </c>
      <c r="H5926" s="26">
        <v>28</v>
      </c>
      <c r="I5926" s="26">
        <v>200</v>
      </c>
      <c r="J5926" s="27" t="s">
        <v>310</v>
      </c>
      <c r="K5926" s="27" t="s">
        <v>6322</v>
      </c>
      <c r="L5926" s="27" t="s">
        <v>5527</v>
      </c>
      <c r="M5926" t="s">
        <v>31</v>
      </c>
      <c r="N5926" t="s">
        <v>177</v>
      </c>
      <c r="O5926" t="s">
        <v>185</v>
      </c>
      <c r="P5926" t="s">
        <v>5459</v>
      </c>
      <c r="Q5926" t="s">
        <v>315</v>
      </c>
      <c r="R5926" t="str">
        <f>IF(database_public_cloud_VMs[[#This Row],[Azure Environment]]="Enterprise Agreement","Licence Included","Bring Your Own Licence")</f>
        <v>Bring Your Own Licence</v>
      </c>
      <c r="S5926" t="s">
        <v>5599</v>
      </c>
      <c r="T5926" t="s">
        <v>5471</v>
      </c>
      <c r="U5926" t="s">
        <v>5465</v>
      </c>
      <c r="V5926" t="s">
        <v>5461</v>
      </c>
      <c r="W5926" t="s">
        <v>182</v>
      </c>
      <c r="X5926" t="s">
        <v>183</v>
      </c>
      <c r="Y5926" s="28" t="s">
        <v>5467</v>
      </c>
      <c r="Z5926" t="s">
        <v>5463</v>
      </c>
      <c r="AA592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927" spans="1:27" x14ac:dyDescent="0.45">
      <c r="A5927" s="24" t="s">
        <v>6563</v>
      </c>
      <c r="B5927" t="s">
        <v>55</v>
      </c>
      <c r="C5927" s="25" t="s">
        <v>5454</v>
      </c>
      <c r="D5927" t="s">
        <v>170</v>
      </c>
      <c r="E5927" t="s">
        <v>6320</v>
      </c>
      <c r="F5927" t="s">
        <v>6333</v>
      </c>
      <c r="G5927" s="26">
        <v>8</v>
      </c>
      <c r="H5927" s="26">
        <v>56</v>
      </c>
      <c r="I5927" s="26">
        <v>400</v>
      </c>
      <c r="J5927" s="27" t="s">
        <v>310</v>
      </c>
      <c r="K5927" s="27" t="s">
        <v>6322</v>
      </c>
      <c r="L5927" s="27" t="s">
        <v>5537</v>
      </c>
      <c r="M5927" t="s">
        <v>31</v>
      </c>
      <c r="N5927" t="s">
        <v>188</v>
      </c>
      <c r="O5927" t="s">
        <v>188</v>
      </c>
      <c r="P5927" t="s">
        <v>5459</v>
      </c>
      <c r="Q5927" t="s">
        <v>315</v>
      </c>
      <c r="R5927" t="str">
        <f>IF(database_public_cloud_VMs[[#This Row],[Azure Environment]]="Enterprise Agreement","Licence Included","Bring Your Own Licence")</f>
        <v>Licence Included</v>
      </c>
      <c r="S5927" t="s">
        <v>5460</v>
      </c>
      <c r="T5927" t="s">
        <v>5461</v>
      </c>
      <c r="U5927" t="s">
        <v>5462</v>
      </c>
      <c r="V5927" t="s">
        <v>5461</v>
      </c>
      <c r="W5927" t="s">
        <v>182</v>
      </c>
      <c r="X5927" t="s">
        <v>183</v>
      </c>
      <c r="Y5927" s="28">
        <v>1.6237999999999999</v>
      </c>
      <c r="Z5927" t="s">
        <v>5463</v>
      </c>
      <c r="AA5927" s="29">
        <f>IF(database_public_cloud_VMs[[#This Row],[Currency]]="USD",(database_public_cloud_VMs[[#This Row],[Rate]]*param_exchange_rate)/(1+param_discount_aws),database_public_cloud_VMs[[#This Row],[Rate]])</f>
        <v>1.6237999999999999</v>
      </c>
    </row>
    <row r="5928" spans="1:27" x14ac:dyDescent="0.45">
      <c r="A5928" s="24" t="s">
        <v>6564</v>
      </c>
      <c r="B5928" t="s">
        <v>55</v>
      </c>
      <c r="C5928" s="25" t="s">
        <v>5454</v>
      </c>
      <c r="D5928" t="s">
        <v>170</v>
      </c>
      <c r="E5928" t="s">
        <v>6320</v>
      </c>
      <c r="F5928" t="s">
        <v>6333</v>
      </c>
      <c r="G5928" s="26">
        <v>8</v>
      </c>
      <c r="H5928" s="26">
        <v>56</v>
      </c>
      <c r="I5928" s="26">
        <v>400</v>
      </c>
      <c r="J5928" s="27" t="s">
        <v>310</v>
      </c>
      <c r="K5928" s="27" t="s">
        <v>6322</v>
      </c>
      <c r="L5928" s="27" t="s">
        <v>5537</v>
      </c>
      <c r="M5928" t="s">
        <v>31</v>
      </c>
      <c r="N5928" t="s">
        <v>188</v>
      </c>
      <c r="O5928" t="s">
        <v>188</v>
      </c>
      <c r="P5928" t="s">
        <v>5459</v>
      </c>
      <c r="Q5928" t="s">
        <v>315</v>
      </c>
      <c r="R5928" t="str">
        <f>IF(database_public_cloud_VMs[[#This Row],[Azure Environment]]="Enterprise Agreement","Licence Included","Bring Your Own Licence")</f>
        <v>Licence Included</v>
      </c>
      <c r="S5928" t="s">
        <v>5460</v>
      </c>
      <c r="T5928" t="s">
        <v>5461</v>
      </c>
      <c r="U5928" t="s">
        <v>5465</v>
      </c>
      <c r="V5928" t="s">
        <v>5461</v>
      </c>
      <c r="W5928" t="s">
        <v>182</v>
      </c>
      <c r="X5928" t="s">
        <v>183</v>
      </c>
      <c r="Y5928" s="28">
        <v>1.304</v>
      </c>
      <c r="Z5928" t="s">
        <v>5463</v>
      </c>
      <c r="AA5928" s="29">
        <f>IF(database_public_cloud_VMs[[#This Row],[Currency]]="USD",(database_public_cloud_VMs[[#This Row],[Rate]]*param_exchange_rate)/(1+param_discount_aws),database_public_cloud_VMs[[#This Row],[Rate]])</f>
        <v>1.304</v>
      </c>
    </row>
    <row r="5929" spans="1:27" x14ac:dyDescent="0.45">
      <c r="A5929" s="24" t="s">
        <v>6565</v>
      </c>
      <c r="B5929" t="s">
        <v>55</v>
      </c>
      <c r="C5929" s="25" t="s">
        <v>5454</v>
      </c>
      <c r="D5929" t="s">
        <v>170</v>
      </c>
      <c r="E5929" t="s">
        <v>6320</v>
      </c>
      <c r="F5929" t="s">
        <v>6333</v>
      </c>
      <c r="G5929" s="26">
        <v>8</v>
      </c>
      <c r="H5929" s="26">
        <v>56</v>
      </c>
      <c r="I5929" s="26">
        <v>400</v>
      </c>
      <c r="J5929" s="27" t="s">
        <v>310</v>
      </c>
      <c r="K5929" s="27" t="s">
        <v>6322</v>
      </c>
      <c r="L5929" s="27" t="s">
        <v>5537</v>
      </c>
      <c r="M5929" t="s">
        <v>31</v>
      </c>
      <c r="N5929" t="s">
        <v>177</v>
      </c>
      <c r="O5929" t="s">
        <v>178</v>
      </c>
      <c r="P5929" t="s">
        <v>5459</v>
      </c>
      <c r="Q5929" t="s">
        <v>315</v>
      </c>
      <c r="R5929" t="str">
        <f>IF(database_public_cloud_VMs[[#This Row],[Azure Environment]]="Enterprise Agreement","Licence Included","Bring Your Own Licence")</f>
        <v>Licence Included</v>
      </c>
      <c r="S5929" t="s">
        <v>5460</v>
      </c>
      <c r="T5929" t="s">
        <v>5461</v>
      </c>
      <c r="U5929" t="s">
        <v>5465</v>
      </c>
      <c r="V5929" t="s">
        <v>5461</v>
      </c>
      <c r="W5929" t="s">
        <v>182</v>
      </c>
      <c r="X5929" t="s">
        <v>183</v>
      </c>
      <c r="Y5929" s="28" t="s">
        <v>5467</v>
      </c>
      <c r="Z5929" t="s">
        <v>5463</v>
      </c>
      <c r="AA592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930" spans="1:27" x14ac:dyDescent="0.45">
      <c r="A5930" s="24" t="s">
        <v>6566</v>
      </c>
      <c r="B5930" t="s">
        <v>55</v>
      </c>
      <c r="C5930" s="25" t="s">
        <v>5454</v>
      </c>
      <c r="D5930" t="s">
        <v>170</v>
      </c>
      <c r="E5930" t="s">
        <v>6320</v>
      </c>
      <c r="F5930" t="s">
        <v>6333</v>
      </c>
      <c r="G5930" s="26">
        <v>8</v>
      </c>
      <c r="H5930" s="26">
        <v>56</v>
      </c>
      <c r="I5930" s="26">
        <v>400</v>
      </c>
      <c r="J5930" s="27" t="s">
        <v>310</v>
      </c>
      <c r="K5930" s="27" t="s">
        <v>6322</v>
      </c>
      <c r="L5930" s="27" t="s">
        <v>5537</v>
      </c>
      <c r="M5930" t="s">
        <v>31</v>
      </c>
      <c r="N5930" t="s">
        <v>177</v>
      </c>
      <c r="O5930" t="s">
        <v>185</v>
      </c>
      <c r="P5930" t="s">
        <v>5459</v>
      </c>
      <c r="Q5930" t="s">
        <v>315</v>
      </c>
      <c r="R5930" t="str">
        <f>IF(database_public_cloud_VMs[[#This Row],[Azure Environment]]="Enterprise Agreement","Licence Included","Bring Your Own Licence")</f>
        <v>Licence Included</v>
      </c>
      <c r="S5930" t="s">
        <v>5460</v>
      </c>
      <c r="T5930" t="s">
        <v>5461</v>
      </c>
      <c r="U5930" t="s">
        <v>5465</v>
      </c>
      <c r="V5930" t="s">
        <v>5461</v>
      </c>
      <c r="W5930" t="s">
        <v>182</v>
      </c>
      <c r="X5930" t="s">
        <v>183</v>
      </c>
      <c r="Y5930" s="28" t="s">
        <v>5467</v>
      </c>
      <c r="Z5930" t="s">
        <v>5463</v>
      </c>
      <c r="AA593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931" spans="1:27" x14ac:dyDescent="0.45">
      <c r="A5931" s="24" t="s">
        <v>6567</v>
      </c>
      <c r="B5931" t="s">
        <v>55</v>
      </c>
      <c r="C5931" s="25" t="s">
        <v>5454</v>
      </c>
      <c r="D5931" t="s">
        <v>170</v>
      </c>
      <c r="E5931" t="s">
        <v>6320</v>
      </c>
      <c r="F5931" t="s">
        <v>6333</v>
      </c>
      <c r="G5931" s="26">
        <v>8</v>
      </c>
      <c r="H5931" s="26">
        <v>56</v>
      </c>
      <c r="I5931" s="26">
        <v>400</v>
      </c>
      <c r="J5931" s="27" t="s">
        <v>310</v>
      </c>
      <c r="K5931" s="27" t="s">
        <v>6322</v>
      </c>
      <c r="L5931" s="27" t="s">
        <v>5537</v>
      </c>
      <c r="M5931" t="s">
        <v>31</v>
      </c>
      <c r="N5931" t="s">
        <v>188</v>
      </c>
      <c r="O5931" t="s">
        <v>188</v>
      </c>
      <c r="P5931" t="s">
        <v>5459</v>
      </c>
      <c r="Q5931" t="s">
        <v>315</v>
      </c>
      <c r="R5931" t="str">
        <f>IF(database_public_cloud_VMs[[#This Row],[Azure Environment]]="Enterprise Agreement","Licence Included","Bring Your Own Licence")</f>
        <v>Bring Your Own Licence</v>
      </c>
      <c r="S5931" t="s">
        <v>5599</v>
      </c>
      <c r="T5931" t="s">
        <v>5461</v>
      </c>
      <c r="U5931" t="s">
        <v>5462</v>
      </c>
      <c r="V5931" t="s">
        <v>5461</v>
      </c>
      <c r="W5931" t="s">
        <v>182</v>
      </c>
      <c r="X5931" t="s">
        <v>183</v>
      </c>
      <c r="Y5931" s="28" t="s">
        <v>5600</v>
      </c>
      <c r="Z5931" t="s">
        <v>5463</v>
      </c>
      <c r="AA593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932" spans="1:27" x14ac:dyDescent="0.45">
      <c r="A5932" s="24" t="s">
        <v>6568</v>
      </c>
      <c r="B5932" t="s">
        <v>55</v>
      </c>
      <c r="C5932" s="25" t="s">
        <v>5454</v>
      </c>
      <c r="D5932" t="s">
        <v>170</v>
      </c>
      <c r="E5932" t="s">
        <v>6320</v>
      </c>
      <c r="F5932" t="s">
        <v>6333</v>
      </c>
      <c r="G5932" s="26">
        <v>8</v>
      </c>
      <c r="H5932" s="26">
        <v>56</v>
      </c>
      <c r="I5932" s="26">
        <v>400</v>
      </c>
      <c r="J5932" s="27" t="s">
        <v>310</v>
      </c>
      <c r="K5932" s="27" t="s">
        <v>6322</v>
      </c>
      <c r="L5932" s="27" t="s">
        <v>5537</v>
      </c>
      <c r="M5932" t="s">
        <v>31</v>
      </c>
      <c r="N5932" t="s">
        <v>188</v>
      </c>
      <c r="O5932" t="s">
        <v>188</v>
      </c>
      <c r="P5932" t="s">
        <v>5459</v>
      </c>
      <c r="Q5932" t="s">
        <v>315</v>
      </c>
      <c r="R5932" t="str">
        <f>IF(database_public_cloud_VMs[[#This Row],[Azure Environment]]="Enterprise Agreement","Licence Included","Bring Your Own Licence")</f>
        <v>Bring Your Own Licence</v>
      </c>
      <c r="S5932" t="s">
        <v>5599</v>
      </c>
      <c r="T5932" t="s">
        <v>5461</v>
      </c>
      <c r="U5932" t="s">
        <v>5465</v>
      </c>
      <c r="V5932" t="s">
        <v>5461</v>
      </c>
      <c r="W5932" t="s">
        <v>182</v>
      </c>
      <c r="X5932" t="s">
        <v>183</v>
      </c>
      <c r="Y5932" s="28">
        <v>0.88100000000000001</v>
      </c>
      <c r="Z5932" t="s">
        <v>5463</v>
      </c>
      <c r="AA5932" s="29">
        <f>IF(database_public_cloud_VMs[[#This Row],[Currency]]="USD",(database_public_cloud_VMs[[#This Row],[Rate]]*param_exchange_rate)/(1+param_discount_aws),database_public_cloud_VMs[[#This Row],[Rate]])</f>
        <v>0.88100000000000001</v>
      </c>
    </row>
    <row r="5933" spans="1:27" x14ac:dyDescent="0.45">
      <c r="A5933" s="24" t="s">
        <v>6569</v>
      </c>
      <c r="B5933" t="s">
        <v>55</v>
      </c>
      <c r="C5933" s="25" t="s">
        <v>5454</v>
      </c>
      <c r="D5933" t="s">
        <v>170</v>
      </c>
      <c r="E5933" t="s">
        <v>6320</v>
      </c>
      <c r="F5933" t="s">
        <v>6333</v>
      </c>
      <c r="G5933" s="26">
        <v>8</v>
      </c>
      <c r="H5933" s="26">
        <v>56</v>
      </c>
      <c r="I5933" s="26">
        <v>400</v>
      </c>
      <c r="J5933" s="27" t="s">
        <v>310</v>
      </c>
      <c r="K5933" s="27" t="s">
        <v>6322</v>
      </c>
      <c r="L5933" s="27" t="s">
        <v>5537</v>
      </c>
      <c r="M5933" t="s">
        <v>31</v>
      </c>
      <c r="N5933" t="s">
        <v>177</v>
      </c>
      <c r="O5933" t="s">
        <v>178</v>
      </c>
      <c r="P5933" t="s">
        <v>5459</v>
      </c>
      <c r="Q5933" t="s">
        <v>315</v>
      </c>
      <c r="R5933" t="str">
        <f>IF(database_public_cloud_VMs[[#This Row],[Azure Environment]]="Enterprise Agreement","Licence Included","Bring Your Own Licence")</f>
        <v>Bring Your Own Licence</v>
      </c>
      <c r="S5933" t="s">
        <v>5599</v>
      </c>
      <c r="T5933" t="s">
        <v>5461</v>
      </c>
      <c r="U5933" t="s">
        <v>5465</v>
      </c>
      <c r="V5933" t="s">
        <v>5461</v>
      </c>
      <c r="W5933" t="s">
        <v>182</v>
      </c>
      <c r="X5933" t="s">
        <v>183</v>
      </c>
      <c r="Y5933" s="28" t="s">
        <v>5467</v>
      </c>
      <c r="Z5933" t="s">
        <v>5463</v>
      </c>
      <c r="AA593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934" spans="1:27" x14ac:dyDescent="0.45">
      <c r="A5934" s="24" t="s">
        <v>6570</v>
      </c>
      <c r="B5934" t="s">
        <v>55</v>
      </c>
      <c r="C5934" s="25" t="s">
        <v>5454</v>
      </c>
      <c r="D5934" t="s">
        <v>170</v>
      </c>
      <c r="E5934" t="s">
        <v>6320</v>
      </c>
      <c r="F5934" t="s">
        <v>6333</v>
      </c>
      <c r="G5934" s="26">
        <v>8</v>
      </c>
      <c r="H5934" s="26">
        <v>56</v>
      </c>
      <c r="I5934" s="26">
        <v>400</v>
      </c>
      <c r="J5934" s="27" t="s">
        <v>310</v>
      </c>
      <c r="K5934" s="27" t="s">
        <v>6322</v>
      </c>
      <c r="L5934" s="27" t="s">
        <v>5537</v>
      </c>
      <c r="M5934" t="s">
        <v>31</v>
      </c>
      <c r="N5934" t="s">
        <v>177</v>
      </c>
      <c r="O5934" t="s">
        <v>185</v>
      </c>
      <c r="P5934" t="s">
        <v>5459</v>
      </c>
      <c r="Q5934" t="s">
        <v>315</v>
      </c>
      <c r="R5934" t="str">
        <f>IF(database_public_cloud_VMs[[#This Row],[Azure Environment]]="Enterprise Agreement","Licence Included","Bring Your Own Licence")</f>
        <v>Bring Your Own Licence</v>
      </c>
      <c r="S5934" t="s">
        <v>5599</v>
      </c>
      <c r="T5934" t="s">
        <v>5461</v>
      </c>
      <c r="U5934" t="s">
        <v>5465</v>
      </c>
      <c r="V5934" t="s">
        <v>5461</v>
      </c>
      <c r="W5934" t="s">
        <v>182</v>
      </c>
      <c r="X5934" t="s">
        <v>183</v>
      </c>
      <c r="Y5934" s="28" t="s">
        <v>5467</v>
      </c>
      <c r="Z5934" t="s">
        <v>5463</v>
      </c>
      <c r="AA593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935" spans="1:27" x14ac:dyDescent="0.45">
      <c r="A5935" s="24" t="s">
        <v>6571</v>
      </c>
      <c r="B5935" t="s">
        <v>55</v>
      </c>
      <c r="C5935" s="25" t="s">
        <v>5454</v>
      </c>
      <c r="D5935" t="s">
        <v>170</v>
      </c>
      <c r="E5935" t="s">
        <v>6320</v>
      </c>
      <c r="F5935" t="s">
        <v>6333</v>
      </c>
      <c r="G5935" s="26">
        <v>8</v>
      </c>
      <c r="H5935" s="26">
        <v>56</v>
      </c>
      <c r="I5935" s="26">
        <v>400</v>
      </c>
      <c r="J5935" s="27" t="s">
        <v>310</v>
      </c>
      <c r="K5935" s="27" t="s">
        <v>6322</v>
      </c>
      <c r="L5935" s="27" t="s">
        <v>5537</v>
      </c>
      <c r="M5935" t="s">
        <v>31</v>
      </c>
      <c r="N5935" t="s">
        <v>188</v>
      </c>
      <c r="O5935" t="s">
        <v>188</v>
      </c>
      <c r="P5935" t="s">
        <v>5459</v>
      </c>
      <c r="Q5935" t="s">
        <v>315</v>
      </c>
      <c r="R5935" t="str">
        <f>IF(database_public_cloud_VMs[[#This Row],[Azure Environment]]="Enterprise Agreement","Licence Included","Bring Your Own Licence")</f>
        <v>Licence Included</v>
      </c>
      <c r="S5935" t="s">
        <v>5460</v>
      </c>
      <c r="T5935" t="s">
        <v>5471</v>
      </c>
      <c r="U5935" t="s">
        <v>5462</v>
      </c>
      <c r="V5935" t="s">
        <v>5461</v>
      </c>
      <c r="W5935" t="s">
        <v>182</v>
      </c>
      <c r="X5935" t="s">
        <v>183</v>
      </c>
      <c r="Y5935" s="28">
        <v>0.64980000000000004</v>
      </c>
      <c r="Z5935" t="s">
        <v>5463</v>
      </c>
      <c r="AA5935" s="29">
        <f>IF(database_public_cloud_VMs[[#This Row],[Currency]]="USD",(database_public_cloud_VMs[[#This Row],[Rate]]*param_exchange_rate)/(1+param_discount_aws),database_public_cloud_VMs[[#This Row],[Rate]])</f>
        <v>0.64980000000000004</v>
      </c>
    </row>
    <row r="5936" spans="1:27" x14ac:dyDescent="0.45">
      <c r="A5936" s="24" t="s">
        <v>6572</v>
      </c>
      <c r="B5936" t="s">
        <v>55</v>
      </c>
      <c r="C5936" s="25" t="s">
        <v>5454</v>
      </c>
      <c r="D5936" t="s">
        <v>170</v>
      </c>
      <c r="E5936" t="s">
        <v>6320</v>
      </c>
      <c r="F5936" t="s">
        <v>6333</v>
      </c>
      <c r="G5936" s="26">
        <v>8</v>
      </c>
      <c r="H5936" s="26">
        <v>56</v>
      </c>
      <c r="I5936" s="26">
        <v>400</v>
      </c>
      <c r="J5936" s="27" t="s">
        <v>310</v>
      </c>
      <c r="K5936" s="27" t="s">
        <v>6322</v>
      </c>
      <c r="L5936" s="27" t="s">
        <v>5537</v>
      </c>
      <c r="M5936" t="s">
        <v>31</v>
      </c>
      <c r="N5936" t="s">
        <v>188</v>
      </c>
      <c r="O5936" t="s">
        <v>188</v>
      </c>
      <c r="P5936" t="s">
        <v>5459</v>
      </c>
      <c r="Q5936" t="s">
        <v>315</v>
      </c>
      <c r="R5936" t="str">
        <f>IF(database_public_cloud_VMs[[#This Row],[Azure Environment]]="Enterprise Agreement","Licence Included","Bring Your Own Licence")</f>
        <v>Licence Included</v>
      </c>
      <c r="S5936" t="s">
        <v>5460</v>
      </c>
      <c r="T5936" t="s">
        <v>5471</v>
      </c>
      <c r="U5936" t="s">
        <v>5465</v>
      </c>
      <c r="V5936" t="s">
        <v>5461</v>
      </c>
      <c r="W5936" t="s">
        <v>182</v>
      </c>
      <c r="X5936" t="s">
        <v>183</v>
      </c>
      <c r="Y5936" s="28">
        <v>0.52300000000000002</v>
      </c>
      <c r="Z5936" t="s">
        <v>5463</v>
      </c>
      <c r="AA5936" s="29">
        <f>IF(database_public_cloud_VMs[[#This Row],[Currency]]="USD",(database_public_cloud_VMs[[#This Row],[Rate]]*param_exchange_rate)/(1+param_discount_aws),database_public_cloud_VMs[[#This Row],[Rate]])</f>
        <v>0.52300000000000002</v>
      </c>
    </row>
    <row r="5937" spans="1:27" x14ac:dyDescent="0.45">
      <c r="A5937" s="24" t="s">
        <v>6573</v>
      </c>
      <c r="B5937" t="s">
        <v>55</v>
      </c>
      <c r="C5937" s="25" t="s">
        <v>5454</v>
      </c>
      <c r="D5937" t="s">
        <v>170</v>
      </c>
      <c r="E5937" t="s">
        <v>6320</v>
      </c>
      <c r="F5937" t="s">
        <v>6333</v>
      </c>
      <c r="G5937" s="26">
        <v>8</v>
      </c>
      <c r="H5937" s="26">
        <v>56</v>
      </c>
      <c r="I5937" s="26">
        <v>400</v>
      </c>
      <c r="J5937" s="27" t="s">
        <v>310</v>
      </c>
      <c r="K5937" s="27" t="s">
        <v>6322</v>
      </c>
      <c r="L5937" s="27" t="s">
        <v>5537</v>
      </c>
      <c r="M5937" t="s">
        <v>31</v>
      </c>
      <c r="N5937" t="s">
        <v>177</v>
      </c>
      <c r="O5937" t="s">
        <v>178</v>
      </c>
      <c r="P5937" t="s">
        <v>5459</v>
      </c>
      <c r="Q5937" t="s">
        <v>315</v>
      </c>
      <c r="R5937" t="str">
        <f>IF(database_public_cloud_VMs[[#This Row],[Azure Environment]]="Enterprise Agreement","Licence Included","Bring Your Own Licence")</f>
        <v>Licence Included</v>
      </c>
      <c r="S5937" t="s">
        <v>5460</v>
      </c>
      <c r="T5937" t="s">
        <v>5471</v>
      </c>
      <c r="U5937" t="s">
        <v>5465</v>
      </c>
      <c r="V5937" t="s">
        <v>5461</v>
      </c>
      <c r="W5937" t="s">
        <v>182</v>
      </c>
      <c r="X5937" t="s">
        <v>183</v>
      </c>
      <c r="Y5937" s="28" t="s">
        <v>5467</v>
      </c>
      <c r="Z5937" t="s">
        <v>5463</v>
      </c>
      <c r="AA593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938" spans="1:27" x14ac:dyDescent="0.45">
      <c r="A5938" s="24" t="s">
        <v>6574</v>
      </c>
      <c r="B5938" t="s">
        <v>55</v>
      </c>
      <c r="C5938" s="25" t="s">
        <v>5454</v>
      </c>
      <c r="D5938" t="s">
        <v>170</v>
      </c>
      <c r="E5938" t="s">
        <v>6320</v>
      </c>
      <c r="F5938" t="s">
        <v>6333</v>
      </c>
      <c r="G5938" s="26">
        <v>8</v>
      </c>
      <c r="H5938" s="26">
        <v>56</v>
      </c>
      <c r="I5938" s="26">
        <v>400</v>
      </c>
      <c r="J5938" s="27" t="s">
        <v>310</v>
      </c>
      <c r="K5938" s="27" t="s">
        <v>6322</v>
      </c>
      <c r="L5938" s="27" t="s">
        <v>5537</v>
      </c>
      <c r="M5938" t="s">
        <v>31</v>
      </c>
      <c r="N5938" t="s">
        <v>177</v>
      </c>
      <c r="O5938" t="s">
        <v>185</v>
      </c>
      <c r="P5938" t="s">
        <v>5459</v>
      </c>
      <c r="Q5938" t="s">
        <v>315</v>
      </c>
      <c r="R5938" t="str">
        <f>IF(database_public_cloud_VMs[[#This Row],[Azure Environment]]="Enterprise Agreement","Licence Included","Bring Your Own Licence")</f>
        <v>Licence Included</v>
      </c>
      <c r="S5938" t="s">
        <v>5460</v>
      </c>
      <c r="T5938" t="s">
        <v>5471</v>
      </c>
      <c r="U5938" t="s">
        <v>5465</v>
      </c>
      <c r="V5938" t="s">
        <v>5461</v>
      </c>
      <c r="W5938" t="s">
        <v>182</v>
      </c>
      <c r="X5938" t="s">
        <v>183</v>
      </c>
      <c r="Y5938" s="28" t="s">
        <v>5467</v>
      </c>
      <c r="Z5938" t="s">
        <v>5463</v>
      </c>
      <c r="AA593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939" spans="1:27" x14ac:dyDescent="0.45">
      <c r="A5939" s="24" t="s">
        <v>6575</v>
      </c>
      <c r="B5939" t="s">
        <v>55</v>
      </c>
      <c r="C5939" s="25" t="s">
        <v>5454</v>
      </c>
      <c r="D5939" t="s">
        <v>170</v>
      </c>
      <c r="E5939" t="s">
        <v>6320</v>
      </c>
      <c r="F5939" t="s">
        <v>6333</v>
      </c>
      <c r="G5939" s="26">
        <v>8</v>
      </c>
      <c r="H5939" s="26">
        <v>56</v>
      </c>
      <c r="I5939" s="26">
        <v>400</v>
      </c>
      <c r="J5939" s="27" t="s">
        <v>310</v>
      </c>
      <c r="K5939" s="27" t="s">
        <v>6322</v>
      </c>
      <c r="L5939" s="27" t="s">
        <v>5537</v>
      </c>
      <c r="M5939" t="s">
        <v>31</v>
      </c>
      <c r="N5939" t="s">
        <v>188</v>
      </c>
      <c r="O5939" t="s">
        <v>188</v>
      </c>
      <c r="P5939" t="s">
        <v>5459</v>
      </c>
      <c r="Q5939" t="s">
        <v>315</v>
      </c>
      <c r="R5939" t="str">
        <f>IF(database_public_cloud_VMs[[#This Row],[Azure Environment]]="Enterprise Agreement","Licence Included","Bring Your Own Licence")</f>
        <v>Bring Your Own Licence</v>
      </c>
      <c r="S5939" t="s">
        <v>5599</v>
      </c>
      <c r="T5939" t="s">
        <v>5471</v>
      </c>
      <c r="U5939" t="s">
        <v>5462</v>
      </c>
      <c r="V5939" t="s">
        <v>5461</v>
      </c>
      <c r="W5939" t="s">
        <v>182</v>
      </c>
      <c r="X5939" t="s">
        <v>183</v>
      </c>
      <c r="Y5939" s="28" t="s">
        <v>5600</v>
      </c>
      <c r="Z5939" t="s">
        <v>5463</v>
      </c>
      <c r="AA593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940" spans="1:27" x14ac:dyDescent="0.45">
      <c r="A5940" s="24" t="s">
        <v>6576</v>
      </c>
      <c r="B5940" t="s">
        <v>55</v>
      </c>
      <c r="C5940" s="25" t="s">
        <v>5454</v>
      </c>
      <c r="D5940" t="s">
        <v>170</v>
      </c>
      <c r="E5940" t="s">
        <v>6320</v>
      </c>
      <c r="F5940" t="s">
        <v>6333</v>
      </c>
      <c r="G5940" s="26">
        <v>8</v>
      </c>
      <c r="H5940" s="26">
        <v>56</v>
      </c>
      <c r="I5940" s="26">
        <v>400</v>
      </c>
      <c r="J5940" s="27" t="s">
        <v>310</v>
      </c>
      <c r="K5940" s="27" t="s">
        <v>6322</v>
      </c>
      <c r="L5940" s="27" t="s">
        <v>5537</v>
      </c>
      <c r="M5940" t="s">
        <v>31</v>
      </c>
      <c r="N5940" t="s">
        <v>188</v>
      </c>
      <c r="O5940" t="s">
        <v>188</v>
      </c>
      <c r="P5940" t="s">
        <v>5459</v>
      </c>
      <c r="Q5940" t="s">
        <v>315</v>
      </c>
      <c r="R5940" t="str">
        <f>IF(database_public_cloud_VMs[[#This Row],[Azure Environment]]="Enterprise Agreement","Licence Included","Bring Your Own Licence")</f>
        <v>Bring Your Own Licence</v>
      </c>
      <c r="S5940" t="s">
        <v>5599</v>
      </c>
      <c r="T5940" t="s">
        <v>5471</v>
      </c>
      <c r="U5940" t="s">
        <v>5465</v>
      </c>
      <c r="V5940" t="s">
        <v>5461</v>
      </c>
      <c r="W5940" t="s">
        <v>182</v>
      </c>
      <c r="X5940" t="s">
        <v>183</v>
      </c>
      <c r="Y5940" s="28">
        <v>0.17699999999999999</v>
      </c>
      <c r="Z5940" t="s">
        <v>5463</v>
      </c>
      <c r="AA5940" s="29">
        <f>IF(database_public_cloud_VMs[[#This Row],[Currency]]="USD",(database_public_cloud_VMs[[#This Row],[Rate]]*param_exchange_rate)/(1+param_discount_aws),database_public_cloud_VMs[[#This Row],[Rate]])</f>
        <v>0.17699999999999999</v>
      </c>
    </row>
    <row r="5941" spans="1:27" x14ac:dyDescent="0.45">
      <c r="A5941" s="24" t="s">
        <v>6577</v>
      </c>
      <c r="B5941" t="s">
        <v>55</v>
      </c>
      <c r="C5941" s="25" t="s">
        <v>5454</v>
      </c>
      <c r="D5941" t="s">
        <v>170</v>
      </c>
      <c r="E5941" t="s">
        <v>6320</v>
      </c>
      <c r="F5941" t="s">
        <v>6333</v>
      </c>
      <c r="G5941" s="26">
        <v>8</v>
      </c>
      <c r="H5941" s="26">
        <v>56</v>
      </c>
      <c r="I5941" s="26">
        <v>400</v>
      </c>
      <c r="J5941" s="27" t="s">
        <v>310</v>
      </c>
      <c r="K5941" s="27" t="s">
        <v>6322</v>
      </c>
      <c r="L5941" s="27" t="s">
        <v>5537</v>
      </c>
      <c r="M5941" t="s">
        <v>31</v>
      </c>
      <c r="N5941" t="s">
        <v>177</v>
      </c>
      <c r="O5941" t="s">
        <v>178</v>
      </c>
      <c r="P5941" t="s">
        <v>5459</v>
      </c>
      <c r="Q5941" t="s">
        <v>315</v>
      </c>
      <c r="R5941" t="str">
        <f>IF(database_public_cloud_VMs[[#This Row],[Azure Environment]]="Enterprise Agreement","Licence Included","Bring Your Own Licence")</f>
        <v>Bring Your Own Licence</v>
      </c>
      <c r="S5941" t="s">
        <v>5599</v>
      </c>
      <c r="T5941" t="s">
        <v>5471</v>
      </c>
      <c r="U5941" t="s">
        <v>5465</v>
      </c>
      <c r="V5941" t="s">
        <v>5461</v>
      </c>
      <c r="W5941" t="s">
        <v>182</v>
      </c>
      <c r="X5941" t="s">
        <v>183</v>
      </c>
      <c r="Y5941" s="28" t="s">
        <v>5467</v>
      </c>
      <c r="Z5941" t="s">
        <v>5463</v>
      </c>
      <c r="AA594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942" spans="1:27" x14ac:dyDescent="0.45">
      <c r="A5942" s="24" t="s">
        <v>6578</v>
      </c>
      <c r="B5942" t="s">
        <v>55</v>
      </c>
      <c r="C5942" s="25" t="s">
        <v>5454</v>
      </c>
      <c r="D5942" t="s">
        <v>170</v>
      </c>
      <c r="E5942" t="s">
        <v>6320</v>
      </c>
      <c r="F5942" t="s">
        <v>6333</v>
      </c>
      <c r="G5942" s="26">
        <v>8</v>
      </c>
      <c r="H5942" s="26">
        <v>56</v>
      </c>
      <c r="I5942" s="26">
        <v>400</v>
      </c>
      <c r="J5942" s="27" t="s">
        <v>310</v>
      </c>
      <c r="K5942" s="27" t="s">
        <v>6322</v>
      </c>
      <c r="L5942" s="27" t="s">
        <v>5537</v>
      </c>
      <c r="M5942" t="s">
        <v>31</v>
      </c>
      <c r="N5942" t="s">
        <v>177</v>
      </c>
      <c r="O5942" t="s">
        <v>185</v>
      </c>
      <c r="P5942" t="s">
        <v>5459</v>
      </c>
      <c r="Q5942" t="s">
        <v>315</v>
      </c>
      <c r="R5942" t="str">
        <f>IF(database_public_cloud_VMs[[#This Row],[Azure Environment]]="Enterprise Agreement","Licence Included","Bring Your Own Licence")</f>
        <v>Bring Your Own Licence</v>
      </c>
      <c r="S5942" t="s">
        <v>5599</v>
      </c>
      <c r="T5942" t="s">
        <v>5471</v>
      </c>
      <c r="U5942" t="s">
        <v>5465</v>
      </c>
      <c r="V5942" t="s">
        <v>5461</v>
      </c>
      <c r="W5942" t="s">
        <v>182</v>
      </c>
      <c r="X5942" t="s">
        <v>183</v>
      </c>
      <c r="Y5942" s="28" t="s">
        <v>5467</v>
      </c>
      <c r="Z5942" t="s">
        <v>5463</v>
      </c>
      <c r="AA594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943" spans="1:27" x14ac:dyDescent="0.45">
      <c r="A5943" s="24" t="s">
        <v>6579</v>
      </c>
      <c r="B5943" t="s">
        <v>55</v>
      </c>
      <c r="C5943" s="25" t="s">
        <v>5454</v>
      </c>
      <c r="D5943" t="s">
        <v>170</v>
      </c>
      <c r="E5943" t="s">
        <v>6320</v>
      </c>
      <c r="F5943" t="s">
        <v>6338</v>
      </c>
      <c r="G5943" s="26">
        <v>16</v>
      </c>
      <c r="H5943" s="26">
        <v>112</v>
      </c>
      <c r="I5943" s="26">
        <v>800</v>
      </c>
      <c r="J5943" s="27" t="s">
        <v>310</v>
      </c>
      <c r="K5943" s="27" t="s">
        <v>6322</v>
      </c>
      <c r="L5943" s="27" t="s">
        <v>6153</v>
      </c>
      <c r="M5943" t="s">
        <v>31</v>
      </c>
      <c r="N5943" t="s">
        <v>188</v>
      </c>
      <c r="O5943" t="s">
        <v>188</v>
      </c>
      <c r="P5943" t="s">
        <v>5459</v>
      </c>
      <c r="Q5943" t="s">
        <v>315</v>
      </c>
      <c r="R5943" t="str">
        <f>IF(database_public_cloud_VMs[[#This Row],[Azure Environment]]="Enterprise Agreement","Licence Included","Bring Your Own Licence")</f>
        <v>Licence Included</v>
      </c>
      <c r="S5943" t="s">
        <v>5460</v>
      </c>
      <c r="T5943" t="s">
        <v>5461</v>
      </c>
      <c r="U5943" t="s">
        <v>5462</v>
      </c>
      <c r="V5943" t="s">
        <v>5461</v>
      </c>
      <c r="W5943" t="s">
        <v>182</v>
      </c>
      <c r="X5943" t="s">
        <v>183</v>
      </c>
      <c r="Y5943" s="28">
        <v>3.2463000000000002</v>
      </c>
      <c r="Z5943" t="s">
        <v>5463</v>
      </c>
      <c r="AA5943" s="29">
        <f>IF(database_public_cloud_VMs[[#This Row],[Currency]]="USD",(database_public_cloud_VMs[[#This Row],[Rate]]*param_exchange_rate)/(1+param_discount_aws),database_public_cloud_VMs[[#This Row],[Rate]])</f>
        <v>3.2463000000000002</v>
      </c>
    </row>
    <row r="5944" spans="1:27" x14ac:dyDescent="0.45">
      <c r="A5944" s="24" t="s">
        <v>6580</v>
      </c>
      <c r="B5944" t="s">
        <v>55</v>
      </c>
      <c r="C5944" s="25" t="s">
        <v>5454</v>
      </c>
      <c r="D5944" t="s">
        <v>170</v>
      </c>
      <c r="E5944" t="s">
        <v>6320</v>
      </c>
      <c r="F5944" t="s">
        <v>6338</v>
      </c>
      <c r="G5944" s="26">
        <v>16</v>
      </c>
      <c r="H5944" s="26">
        <v>112</v>
      </c>
      <c r="I5944" s="26">
        <v>800</v>
      </c>
      <c r="J5944" s="27" t="s">
        <v>310</v>
      </c>
      <c r="K5944" s="27" t="s">
        <v>6322</v>
      </c>
      <c r="L5944" s="27" t="s">
        <v>6153</v>
      </c>
      <c r="M5944" t="s">
        <v>31</v>
      </c>
      <c r="N5944" t="s">
        <v>188</v>
      </c>
      <c r="O5944" t="s">
        <v>188</v>
      </c>
      <c r="P5944" t="s">
        <v>5459</v>
      </c>
      <c r="Q5944" t="s">
        <v>315</v>
      </c>
      <c r="R5944" t="str">
        <f>IF(database_public_cloud_VMs[[#This Row],[Azure Environment]]="Enterprise Agreement","Licence Included","Bring Your Own Licence")</f>
        <v>Licence Included</v>
      </c>
      <c r="S5944" t="s">
        <v>5460</v>
      </c>
      <c r="T5944" t="s">
        <v>5461</v>
      </c>
      <c r="U5944" t="s">
        <v>5465</v>
      </c>
      <c r="V5944" t="s">
        <v>5461</v>
      </c>
      <c r="W5944" t="s">
        <v>182</v>
      </c>
      <c r="X5944" t="s">
        <v>183</v>
      </c>
      <c r="Y5944" s="28">
        <v>2.609</v>
      </c>
      <c r="Z5944" t="s">
        <v>5463</v>
      </c>
      <c r="AA5944" s="29">
        <f>IF(database_public_cloud_VMs[[#This Row],[Currency]]="USD",(database_public_cloud_VMs[[#This Row],[Rate]]*param_exchange_rate)/(1+param_discount_aws),database_public_cloud_VMs[[#This Row],[Rate]])</f>
        <v>2.609</v>
      </c>
    </row>
    <row r="5945" spans="1:27" x14ac:dyDescent="0.45">
      <c r="A5945" s="24" t="s">
        <v>6581</v>
      </c>
      <c r="B5945" t="s">
        <v>55</v>
      </c>
      <c r="C5945" s="25" t="s">
        <v>5454</v>
      </c>
      <c r="D5945" t="s">
        <v>170</v>
      </c>
      <c r="E5945" t="s">
        <v>6320</v>
      </c>
      <c r="F5945" t="s">
        <v>6338</v>
      </c>
      <c r="G5945" s="26">
        <v>16</v>
      </c>
      <c r="H5945" s="26">
        <v>112</v>
      </c>
      <c r="I5945" s="26">
        <v>800</v>
      </c>
      <c r="J5945" s="27" t="s">
        <v>310</v>
      </c>
      <c r="K5945" s="27" t="s">
        <v>6322</v>
      </c>
      <c r="L5945" s="27" t="s">
        <v>6153</v>
      </c>
      <c r="M5945" t="s">
        <v>31</v>
      </c>
      <c r="N5945" t="s">
        <v>177</v>
      </c>
      <c r="O5945" t="s">
        <v>178</v>
      </c>
      <c r="P5945" t="s">
        <v>5459</v>
      </c>
      <c r="Q5945" t="s">
        <v>315</v>
      </c>
      <c r="R5945" t="str">
        <f>IF(database_public_cloud_VMs[[#This Row],[Azure Environment]]="Enterprise Agreement","Licence Included","Bring Your Own Licence")</f>
        <v>Licence Included</v>
      </c>
      <c r="S5945" t="s">
        <v>5460</v>
      </c>
      <c r="T5945" t="s">
        <v>5461</v>
      </c>
      <c r="U5945" t="s">
        <v>5465</v>
      </c>
      <c r="V5945" t="s">
        <v>5461</v>
      </c>
      <c r="W5945" t="s">
        <v>182</v>
      </c>
      <c r="X5945" t="s">
        <v>183</v>
      </c>
      <c r="Y5945" s="28" t="s">
        <v>5467</v>
      </c>
      <c r="Z5945" t="s">
        <v>5463</v>
      </c>
      <c r="AA594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946" spans="1:27" x14ac:dyDescent="0.45">
      <c r="A5946" s="24" t="s">
        <v>6582</v>
      </c>
      <c r="B5946" t="s">
        <v>55</v>
      </c>
      <c r="C5946" s="25" t="s">
        <v>5454</v>
      </c>
      <c r="D5946" t="s">
        <v>170</v>
      </c>
      <c r="E5946" t="s">
        <v>6320</v>
      </c>
      <c r="F5946" t="s">
        <v>6338</v>
      </c>
      <c r="G5946" s="26">
        <v>16</v>
      </c>
      <c r="H5946" s="26">
        <v>112</v>
      </c>
      <c r="I5946" s="26">
        <v>800</v>
      </c>
      <c r="J5946" s="27" t="s">
        <v>310</v>
      </c>
      <c r="K5946" s="27" t="s">
        <v>6322</v>
      </c>
      <c r="L5946" s="27" t="s">
        <v>6153</v>
      </c>
      <c r="M5946" t="s">
        <v>31</v>
      </c>
      <c r="N5946" t="s">
        <v>177</v>
      </c>
      <c r="O5946" t="s">
        <v>185</v>
      </c>
      <c r="P5946" t="s">
        <v>5459</v>
      </c>
      <c r="Q5946" t="s">
        <v>315</v>
      </c>
      <c r="R5946" t="str">
        <f>IF(database_public_cloud_VMs[[#This Row],[Azure Environment]]="Enterprise Agreement","Licence Included","Bring Your Own Licence")</f>
        <v>Licence Included</v>
      </c>
      <c r="S5946" t="s">
        <v>5460</v>
      </c>
      <c r="T5946" t="s">
        <v>5461</v>
      </c>
      <c r="U5946" t="s">
        <v>5465</v>
      </c>
      <c r="V5946" t="s">
        <v>5461</v>
      </c>
      <c r="W5946" t="s">
        <v>182</v>
      </c>
      <c r="X5946" t="s">
        <v>183</v>
      </c>
      <c r="Y5946" s="28" t="s">
        <v>5467</v>
      </c>
      <c r="Z5946" t="s">
        <v>5463</v>
      </c>
      <c r="AA594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947" spans="1:27" x14ac:dyDescent="0.45">
      <c r="A5947" s="24" t="s">
        <v>6583</v>
      </c>
      <c r="B5947" t="s">
        <v>55</v>
      </c>
      <c r="C5947" s="25" t="s">
        <v>5454</v>
      </c>
      <c r="D5947" t="s">
        <v>170</v>
      </c>
      <c r="E5947" t="s">
        <v>6320</v>
      </c>
      <c r="F5947" t="s">
        <v>6338</v>
      </c>
      <c r="G5947" s="26">
        <v>16</v>
      </c>
      <c r="H5947" s="26">
        <v>112</v>
      </c>
      <c r="I5947" s="26">
        <v>800</v>
      </c>
      <c r="J5947" s="27" t="s">
        <v>310</v>
      </c>
      <c r="K5947" s="27" t="s">
        <v>6322</v>
      </c>
      <c r="L5947" s="27" t="s">
        <v>6153</v>
      </c>
      <c r="M5947" t="s">
        <v>31</v>
      </c>
      <c r="N5947" t="s">
        <v>188</v>
      </c>
      <c r="O5947" t="s">
        <v>188</v>
      </c>
      <c r="P5947" t="s">
        <v>5459</v>
      </c>
      <c r="Q5947" t="s">
        <v>315</v>
      </c>
      <c r="R5947" t="str">
        <f>IF(database_public_cloud_VMs[[#This Row],[Azure Environment]]="Enterprise Agreement","Licence Included","Bring Your Own Licence")</f>
        <v>Bring Your Own Licence</v>
      </c>
      <c r="S5947" t="s">
        <v>5599</v>
      </c>
      <c r="T5947" t="s">
        <v>5461</v>
      </c>
      <c r="U5947" t="s">
        <v>5462</v>
      </c>
      <c r="V5947" t="s">
        <v>5461</v>
      </c>
      <c r="W5947" t="s">
        <v>182</v>
      </c>
      <c r="X5947" t="s">
        <v>183</v>
      </c>
      <c r="Y5947" s="28" t="s">
        <v>5600</v>
      </c>
      <c r="Z5947" t="s">
        <v>5463</v>
      </c>
      <c r="AA594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948" spans="1:27" x14ac:dyDescent="0.45">
      <c r="A5948" s="24" t="s">
        <v>6584</v>
      </c>
      <c r="B5948" t="s">
        <v>55</v>
      </c>
      <c r="C5948" s="25" t="s">
        <v>5454</v>
      </c>
      <c r="D5948" t="s">
        <v>170</v>
      </c>
      <c r="E5948" t="s">
        <v>6320</v>
      </c>
      <c r="F5948" t="s">
        <v>6338</v>
      </c>
      <c r="G5948" s="26">
        <v>16</v>
      </c>
      <c r="H5948" s="26">
        <v>112</v>
      </c>
      <c r="I5948" s="26">
        <v>800</v>
      </c>
      <c r="J5948" s="27" t="s">
        <v>310</v>
      </c>
      <c r="K5948" s="27" t="s">
        <v>6322</v>
      </c>
      <c r="L5948" s="27" t="s">
        <v>6153</v>
      </c>
      <c r="M5948" t="s">
        <v>31</v>
      </c>
      <c r="N5948" t="s">
        <v>188</v>
      </c>
      <c r="O5948" t="s">
        <v>188</v>
      </c>
      <c r="P5948" t="s">
        <v>5459</v>
      </c>
      <c r="Q5948" t="s">
        <v>315</v>
      </c>
      <c r="R5948" t="str">
        <f>IF(database_public_cloud_VMs[[#This Row],[Azure Environment]]="Enterprise Agreement","Licence Included","Bring Your Own Licence")</f>
        <v>Bring Your Own Licence</v>
      </c>
      <c r="S5948" t="s">
        <v>5599</v>
      </c>
      <c r="T5948" t="s">
        <v>5461</v>
      </c>
      <c r="U5948" t="s">
        <v>5465</v>
      </c>
      <c r="V5948" t="s">
        <v>5461</v>
      </c>
      <c r="W5948" t="s">
        <v>182</v>
      </c>
      <c r="X5948" t="s">
        <v>183</v>
      </c>
      <c r="Y5948" s="28">
        <v>1.762</v>
      </c>
      <c r="Z5948" t="s">
        <v>5463</v>
      </c>
      <c r="AA5948" s="29">
        <f>IF(database_public_cloud_VMs[[#This Row],[Currency]]="USD",(database_public_cloud_VMs[[#This Row],[Rate]]*param_exchange_rate)/(1+param_discount_aws),database_public_cloud_VMs[[#This Row],[Rate]])</f>
        <v>1.762</v>
      </c>
    </row>
    <row r="5949" spans="1:27" x14ac:dyDescent="0.45">
      <c r="A5949" s="24" t="s">
        <v>6585</v>
      </c>
      <c r="B5949" t="s">
        <v>55</v>
      </c>
      <c r="C5949" s="25" t="s">
        <v>5454</v>
      </c>
      <c r="D5949" t="s">
        <v>170</v>
      </c>
      <c r="E5949" t="s">
        <v>6320</v>
      </c>
      <c r="F5949" t="s">
        <v>6338</v>
      </c>
      <c r="G5949" s="26">
        <v>16</v>
      </c>
      <c r="H5949" s="26">
        <v>112</v>
      </c>
      <c r="I5949" s="26">
        <v>800</v>
      </c>
      <c r="J5949" s="27" t="s">
        <v>310</v>
      </c>
      <c r="K5949" s="27" t="s">
        <v>6322</v>
      </c>
      <c r="L5949" s="27" t="s">
        <v>6153</v>
      </c>
      <c r="M5949" t="s">
        <v>31</v>
      </c>
      <c r="N5949" t="s">
        <v>177</v>
      </c>
      <c r="O5949" t="s">
        <v>178</v>
      </c>
      <c r="P5949" t="s">
        <v>5459</v>
      </c>
      <c r="Q5949" t="s">
        <v>315</v>
      </c>
      <c r="R5949" t="str">
        <f>IF(database_public_cloud_VMs[[#This Row],[Azure Environment]]="Enterprise Agreement","Licence Included","Bring Your Own Licence")</f>
        <v>Bring Your Own Licence</v>
      </c>
      <c r="S5949" t="s">
        <v>5599</v>
      </c>
      <c r="T5949" t="s">
        <v>5461</v>
      </c>
      <c r="U5949" t="s">
        <v>5465</v>
      </c>
      <c r="V5949" t="s">
        <v>5461</v>
      </c>
      <c r="W5949" t="s">
        <v>182</v>
      </c>
      <c r="X5949" t="s">
        <v>183</v>
      </c>
      <c r="Y5949" s="28" t="s">
        <v>5467</v>
      </c>
      <c r="Z5949" t="s">
        <v>5463</v>
      </c>
      <c r="AA594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950" spans="1:27" x14ac:dyDescent="0.45">
      <c r="A5950" s="24" t="s">
        <v>6586</v>
      </c>
      <c r="B5950" t="s">
        <v>55</v>
      </c>
      <c r="C5950" s="25" t="s">
        <v>5454</v>
      </c>
      <c r="D5950" t="s">
        <v>170</v>
      </c>
      <c r="E5950" t="s">
        <v>6320</v>
      </c>
      <c r="F5950" t="s">
        <v>6338</v>
      </c>
      <c r="G5950" s="26">
        <v>16</v>
      </c>
      <c r="H5950" s="26">
        <v>112</v>
      </c>
      <c r="I5950" s="26">
        <v>800</v>
      </c>
      <c r="J5950" s="27" t="s">
        <v>310</v>
      </c>
      <c r="K5950" s="27" t="s">
        <v>6322</v>
      </c>
      <c r="L5950" s="27" t="s">
        <v>6153</v>
      </c>
      <c r="M5950" t="s">
        <v>31</v>
      </c>
      <c r="N5950" t="s">
        <v>177</v>
      </c>
      <c r="O5950" t="s">
        <v>185</v>
      </c>
      <c r="P5950" t="s">
        <v>5459</v>
      </c>
      <c r="Q5950" t="s">
        <v>315</v>
      </c>
      <c r="R5950" t="str">
        <f>IF(database_public_cloud_VMs[[#This Row],[Azure Environment]]="Enterprise Agreement","Licence Included","Bring Your Own Licence")</f>
        <v>Bring Your Own Licence</v>
      </c>
      <c r="S5950" t="s">
        <v>5599</v>
      </c>
      <c r="T5950" t="s">
        <v>5461</v>
      </c>
      <c r="U5950" t="s">
        <v>5465</v>
      </c>
      <c r="V5950" t="s">
        <v>5461</v>
      </c>
      <c r="W5950" t="s">
        <v>182</v>
      </c>
      <c r="X5950" t="s">
        <v>183</v>
      </c>
      <c r="Y5950" s="28" t="s">
        <v>5467</v>
      </c>
      <c r="Z5950" t="s">
        <v>5463</v>
      </c>
      <c r="AA595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951" spans="1:27" x14ac:dyDescent="0.45">
      <c r="A5951" s="24" t="s">
        <v>6587</v>
      </c>
      <c r="B5951" t="s">
        <v>55</v>
      </c>
      <c r="C5951" s="25" t="s">
        <v>5454</v>
      </c>
      <c r="D5951" t="s">
        <v>170</v>
      </c>
      <c r="E5951" t="s">
        <v>6320</v>
      </c>
      <c r="F5951" t="s">
        <v>6338</v>
      </c>
      <c r="G5951" s="26">
        <v>16</v>
      </c>
      <c r="H5951" s="26">
        <v>112</v>
      </c>
      <c r="I5951" s="26">
        <v>800</v>
      </c>
      <c r="J5951" s="27" t="s">
        <v>310</v>
      </c>
      <c r="K5951" s="27" t="s">
        <v>6322</v>
      </c>
      <c r="L5951" s="27" t="s">
        <v>6153</v>
      </c>
      <c r="M5951" t="s">
        <v>31</v>
      </c>
      <c r="N5951" t="s">
        <v>188</v>
      </c>
      <c r="O5951" t="s">
        <v>188</v>
      </c>
      <c r="P5951" t="s">
        <v>5459</v>
      </c>
      <c r="Q5951" t="s">
        <v>315</v>
      </c>
      <c r="R5951" t="str">
        <f>IF(database_public_cloud_VMs[[#This Row],[Azure Environment]]="Enterprise Agreement","Licence Included","Bring Your Own Licence")</f>
        <v>Licence Included</v>
      </c>
      <c r="S5951" t="s">
        <v>5460</v>
      </c>
      <c r="T5951" t="s">
        <v>5471</v>
      </c>
      <c r="U5951" t="s">
        <v>5462</v>
      </c>
      <c r="V5951" t="s">
        <v>5461</v>
      </c>
      <c r="W5951" t="s">
        <v>182</v>
      </c>
      <c r="X5951" t="s">
        <v>183</v>
      </c>
      <c r="Y5951" s="28">
        <v>1.2982</v>
      </c>
      <c r="Z5951" t="s">
        <v>5463</v>
      </c>
      <c r="AA5951" s="29">
        <f>IF(database_public_cloud_VMs[[#This Row],[Currency]]="USD",(database_public_cloud_VMs[[#This Row],[Rate]]*param_exchange_rate)/(1+param_discount_aws),database_public_cloud_VMs[[#This Row],[Rate]])</f>
        <v>1.2982</v>
      </c>
    </row>
    <row r="5952" spans="1:27" x14ac:dyDescent="0.45">
      <c r="A5952" s="24" t="s">
        <v>6588</v>
      </c>
      <c r="B5952" t="s">
        <v>55</v>
      </c>
      <c r="C5952" s="25" t="s">
        <v>5454</v>
      </c>
      <c r="D5952" t="s">
        <v>170</v>
      </c>
      <c r="E5952" t="s">
        <v>6320</v>
      </c>
      <c r="F5952" t="s">
        <v>6338</v>
      </c>
      <c r="G5952" s="26">
        <v>16</v>
      </c>
      <c r="H5952" s="26">
        <v>112</v>
      </c>
      <c r="I5952" s="26">
        <v>800</v>
      </c>
      <c r="J5952" s="27" t="s">
        <v>310</v>
      </c>
      <c r="K5952" s="27" t="s">
        <v>6322</v>
      </c>
      <c r="L5952" s="27" t="s">
        <v>6153</v>
      </c>
      <c r="M5952" t="s">
        <v>31</v>
      </c>
      <c r="N5952" t="s">
        <v>188</v>
      </c>
      <c r="O5952" t="s">
        <v>188</v>
      </c>
      <c r="P5952" t="s">
        <v>5459</v>
      </c>
      <c r="Q5952" t="s">
        <v>315</v>
      </c>
      <c r="R5952" t="str">
        <f>IF(database_public_cloud_VMs[[#This Row],[Azure Environment]]="Enterprise Agreement","Licence Included","Bring Your Own Licence")</f>
        <v>Licence Included</v>
      </c>
      <c r="S5952" t="s">
        <v>5460</v>
      </c>
      <c r="T5952" t="s">
        <v>5471</v>
      </c>
      <c r="U5952" t="s">
        <v>5465</v>
      </c>
      <c r="V5952" t="s">
        <v>5461</v>
      </c>
      <c r="W5952" t="s">
        <v>182</v>
      </c>
      <c r="X5952" t="s">
        <v>183</v>
      </c>
      <c r="Y5952" s="28">
        <v>1.0429999999999999</v>
      </c>
      <c r="Z5952" t="s">
        <v>5463</v>
      </c>
      <c r="AA5952" s="29">
        <f>IF(database_public_cloud_VMs[[#This Row],[Currency]]="USD",(database_public_cloud_VMs[[#This Row],[Rate]]*param_exchange_rate)/(1+param_discount_aws),database_public_cloud_VMs[[#This Row],[Rate]])</f>
        <v>1.0429999999999999</v>
      </c>
    </row>
    <row r="5953" spans="1:27" x14ac:dyDescent="0.45">
      <c r="A5953" s="24" t="s">
        <v>6589</v>
      </c>
      <c r="B5953" t="s">
        <v>55</v>
      </c>
      <c r="C5953" s="25" t="s">
        <v>5454</v>
      </c>
      <c r="D5953" t="s">
        <v>170</v>
      </c>
      <c r="E5953" t="s">
        <v>6320</v>
      </c>
      <c r="F5953" t="s">
        <v>6338</v>
      </c>
      <c r="G5953" s="26">
        <v>16</v>
      </c>
      <c r="H5953" s="26">
        <v>112</v>
      </c>
      <c r="I5953" s="26">
        <v>800</v>
      </c>
      <c r="J5953" s="27" t="s">
        <v>310</v>
      </c>
      <c r="K5953" s="27" t="s">
        <v>6322</v>
      </c>
      <c r="L5953" s="27" t="s">
        <v>6153</v>
      </c>
      <c r="M5953" t="s">
        <v>31</v>
      </c>
      <c r="N5953" t="s">
        <v>177</v>
      </c>
      <c r="O5953" t="s">
        <v>178</v>
      </c>
      <c r="P5953" t="s">
        <v>5459</v>
      </c>
      <c r="Q5953" t="s">
        <v>315</v>
      </c>
      <c r="R5953" t="str">
        <f>IF(database_public_cloud_VMs[[#This Row],[Azure Environment]]="Enterprise Agreement","Licence Included","Bring Your Own Licence")</f>
        <v>Licence Included</v>
      </c>
      <c r="S5953" t="s">
        <v>5460</v>
      </c>
      <c r="T5953" t="s">
        <v>5471</v>
      </c>
      <c r="U5953" t="s">
        <v>5465</v>
      </c>
      <c r="V5953" t="s">
        <v>5461</v>
      </c>
      <c r="W5953" t="s">
        <v>182</v>
      </c>
      <c r="X5953" t="s">
        <v>183</v>
      </c>
      <c r="Y5953" s="28" t="s">
        <v>5467</v>
      </c>
      <c r="Z5953" t="s">
        <v>5463</v>
      </c>
      <c r="AA595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954" spans="1:27" x14ac:dyDescent="0.45">
      <c r="A5954" s="24" t="s">
        <v>6590</v>
      </c>
      <c r="B5954" t="s">
        <v>55</v>
      </c>
      <c r="C5954" s="25" t="s">
        <v>5454</v>
      </c>
      <c r="D5954" t="s">
        <v>170</v>
      </c>
      <c r="E5954" t="s">
        <v>6320</v>
      </c>
      <c r="F5954" t="s">
        <v>6338</v>
      </c>
      <c r="G5954" s="26">
        <v>16</v>
      </c>
      <c r="H5954" s="26">
        <v>112</v>
      </c>
      <c r="I5954" s="26">
        <v>800</v>
      </c>
      <c r="J5954" s="27" t="s">
        <v>310</v>
      </c>
      <c r="K5954" s="27" t="s">
        <v>6322</v>
      </c>
      <c r="L5954" s="27" t="s">
        <v>6153</v>
      </c>
      <c r="M5954" t="s">
        <v>31</v>
      </c>
      <c r="N5954" t="s">
        <v>177</v>
      </c>
      <c r="O5954" t="s">
        <v>185</v>
      </c>
      <c r="P5954" t="s">
        <v>5459</v>
      </c>
      <c r="Q5954" t="s">
        <v>315</v>
      </c>
      <c r="R5954" t="str">
        <f>IF(database_public_cloud_VMs[[#This Row],[Azure Environment]]="Enterprise Agreement","Licence Included","Bring Your Own Licence")</f>
        <v>Licence Included</v>
      </c>
      <c r="S5954" t="s">
        <v>5460</v>
      </c>
      <c r="T5954" t="s">
        <v>5471</v>
      </c>
      <c r="U5954" t="s">
        <v>5465</v>
      </c>
      <c r="V5954" t="s">
        <v>5461</v>
      </c>
      <c r="W5954" t="s">
        <v>182</v>
      </c>
      <c r="X5954" t="s">
        <v>183</v>
      </c>
      <c r="Y5954" s="28" t="s">
        <v>5467</v>
      </c>
      <c r="Z5954" t="s">
        <v>5463</v>
      </c>
      <c r="AA595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955" spans="1:27" x14ac:dyDescent="0.45">
      <c r="A5955" s="24" t="s">
        <v>6591</v>
      </c>
      <c r="B5955" t="s">
        <v>55</v>
      </c>
      <c r="C5955" s="25" t="s">
        <v>5454</v>
      </c>
      <c r="D5955" t="s">
        <v>170</v>
      </c>
      <c r="E5955" t="s">
        <v>6320</v>
      </c>
      <c r="F5955" t="s">
        <v>6338</v>
      </c>
      <c r="G5955" s="26">
        <v>16</v>
      </c>
      <c r="H5955" s="26">
        <v>112</v>
      </c>
      <c r="I5955" s="26">
        <v>800</v>
      </c>
      <c r="J5955" s="27" t="s">
        <v>310</v>
      </c>
      <c r="K5955" s="27" t="s">
        <v>6322</v>
      </c>
      <c r="L5955" s="27" t="s">
        <v>6153</v>
      </c>
      <c r="M5955" t="s">
        <v>31</v>
      </c>
      <c r="N5955" t="s">
        <v>188</v>
      </c>
      <c r="O5955" t="s">
        <v>188</v>
      </c>
      <c r="P5955" t="s">
        <v>5459</v>
      </c>
      <c r="Q5955" t="s">
        <v>315</v>
      </c>
      <c r="R5955" t="str">
        <f>IF(database_public_cloud_VMs[[#This Row],[Azure Environment]]="Enterprise Agreement","Licence Included","Bring Your Own Licence")</f>
        <v>Bring Your Own Licence</v>
      </c>
      <c r="S5955" t="s">
        <v>5599</v>
      </c>
      <c r="T5955" t="s">
        <v>5471</v>
      </c>
      <c r="U5955" t="s">
        <v>5462</v>
      </c>
      <c r="V5955" t="s">
        <v>5461</v>
      </c>
      <c r="W5955" t="s">
        <v>182</v>
      </c>
      <c r="X5955" t="s">
        <v>183</v>
      </c>
      <c r="Y5955" s="28" t="s">
        <v>5600</v>
      </c>
      <c r="Z5955" t="s">
        <v>5463</v>
      </c>
      <c r="AA595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956" spans="1:27" x14ac:dyDescent="0.45">
      <c r="A5956" s="24" t="s">
        <v>6592</v>
      </c>
      <c r="B5956" t="s">
        <v>55</v>
      </c>
      <c r="C5956" s="25" t="s">
        <v>5454</v>
      </c>
      <c r="D5956" t="s">
        <v>170</v>
      </c>
      <c r="E5956" t="s">
        <v>6320</v>
      </c>
      <c r="F5956" t="s">
        <v>6338</v>
      </c>
      <c r="G5956" s="26">
        <v>16</v>
      </c>
      <c r="H5956" s="26">
        <v>112</v>
      </c>
      <c r="I5956" s="26">
        <v>800</v>
      </c>
      <c r="J5956" s="27" t="s">
        <v>310</v>
      </c>
      <c r="K5956" s="27" t="s">
        <v>6322</v>
      </c>
      <c r="L5956" s="27" t="s">
        <v>6153</v>
      </c>
      <c r="M5956" t="s">
        <v>31</v>
      </c>
      <c r="N5956" t="s">
        <v>188</v>
      </c>
      <c r="O5956" t="s">
        <v>188</v>
      </c>
      <c r="P5956" t="s">
        <v>5459</v>
      </c>
      <c r="Q5956" t="s">
        <v>315</v>
      </c>
      <c r="R5956" t="str">
        <f>IF(database_public_cloud_VMs[[#This Row],[Azure Environment]]="Enterprise Agreement","Licence Included","Bring Your Own Licence")</f>
        <v>Bring Your Own Licence</v>
      </c>
      <c r="S5956" t="s">
        <v>5599</v>
      </c>
      <c r="T5956" t="s">
        <v>5471</v>
      </c>
      <c r="U5956" t="s">
        <v>5465</v>
      </c>
      <c r="V5956" t="s">
        <v>5461</v>
      </c>
      <c r="W5956" t="s">
        <v>182</v>
      </c>
      <c r="X5956" t="s">
        <v>183</v>
      </c>
      <c r="Y5956" s="28">
        <v>0.35199999999999998</v>
      </c>
      <c r="Z5956" t="s">
        <v>5463</v>
      </c>
      <c r="AA5956" s="29">
        <f>IF(database_public_cloud_VMs[[#This Row],[Currency]]="USD",(database_public_cloud_VMs[[#This Row],[Rate]]*param_exchange_rate)/(1+param_discount_aws),database_public_cloud_VMs[[#This Row],[Rate]])</f>
        <v>0.35199999999999998</v>
      </c>
    </row>
    <row r="5957" spans="1:27" x14ac:dyDescent="0.45">
      <c r="A5957" s="24" t="s">
        <v>6593</v>
      </c>
      <c r="B5957" t="s">
        <v>55</v>
      </c>
      <c r="C5957" s="25" t="s">
        <v>5454</v>
      </c>
      <c r="D5957" t="s">
        <v>170</v>
      </c>
      <c r="E5957" t="s">
        <v>6320</v>
      </c>
      <c r="F5957" t="s">
        <v>6338</v>
      </c>
      <c r="G5957" s="26">
        <v>16</v>
      </c>
      <c r="H5957" s="26">
        <v>112</v>
      </c>
      <c r="I5957" s="26">
        <v>800</v>
      </c>
      <c r="J5957" s="27" t="s">
        <v>310</v>
      </c>
      <c r="K5957" s="27" t="s">
        <v>6322</v>
      </c>
      <c r="L5957" s="27" t="s">
        <v>6153</v>
      </c>
      <c r="M5957" t="s">
        <v>31</v>
      </c>
      <c r="N5957" t="s">
        <v>177</v>
      </c>
      <c r="O5957" t="s">
        <v>178</v>
      </c>
      <c r="P5957" t="s">
        <v>5459</v>
      </c>
      <c r="Q5957" t="s">
        <v>315</v>
      </c>
      <c r="R5957" t="str">
        <f>IF(database_public_cloud_VMs[[#This Row],[Azure Environment]]="Enterprise Agreement","Licence Included","Bring Your Own Licence")</f>
        <v>Bring Your Own Licence</v>
      </c>
      <c r="S5957" t="s">
        <v>5599</v>
      </c>
      <c r="T5957" t="s">
        <v>5471</v>
      </c>
      <c r="U5957" t="s">
        <v>5465</v>
      </c>
      <c r="V5957" t="s">
        <v>5461</v>
      </c>
      <c r="W5957" t="s">
        <v>182</v>
      </c>
      <c r="X5957" t="s">
        <v>183</v>
      </c>
      <c r="Y5957" s="28" t="s">
        <v>5467</v>
      </c>
      <c r="Z5957" t="s">
        <v>5463</v>
      </c>
      <c r="AA595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958" spans="1:27" x14ac:dyDescent="0.45">
      <c r="A5958" s="24" t="s">
        <v>6594</v>
      </c>
      <c r="B5958" t="s">
        <v>55</v>
      </c>
      <c r="C5958" s="25" t="s">
        <v>5454</v>
      </c>
      <c r="D5958" t="s">
        <v>170</v>
      </c>
      <c r="E5958" t="s">
        <v>6320</v>
      </c>
      <c r="F5958" t="s">
        <v>6338</v>
      </c>
      <c r="G5958" s="26">
        <v>16</v>
      </c>
      <c r="H5958" s="26">
        <v>112</v>
      </c>
      <c r="I5958" s="26">
        <v>800</v>
      </c>
      <c r="J5958" s="27" t="s">
        <v>310</v>
      </c>
      <c r="K5958" s="27" t="s">
        <v>6322</v>
      </c>
      <c r="L5958" s="27" t="s">
        <v>6153</v>
      </c>
      <c r="M5958" t="s">
        <v>31</v>
      </c>
      <c r="N5958" t="s">
        <v>177</v>
      </c>
      <c r="O5958" t="s">
        <v>185</v>
      </c>
      <c r="P5958" t="s">
        <v>5459</v>
      </c>
      <c r="Q5958" t="s">
        <v>315</v>
      </c>
      <c r="R5958" t="str">
        <f>IF(database_public_cloud_VMs[[#This Row],[Azure Environment]]="Enterprise Agreement","Licence Included","Bring Your Own Licence")</f>
        <v>Bring Your Own Licence</v>
      </c>
      <c r="S5958" t="s">
        <v>5599</v>
      </c>
      <c r="T5958" t="s">
        <v>5471</v>
      </c>
      <c r="U5958" t="s">
        <v>5465</v>
      </c>
      <c r="V5958" t="s">
        <v>5461</v>
      </c>
      <c r="W5958" t="s">
        <v>182</v>
      </c>
      <c r="X5958" t="s">
        <v>183</v>
      </c>
      <c r="Y5958" s="28" t="s">
        <v>5467</v>
      </c>
      <c r="Z5958" t="s">
        <v>5463</v>
      </c>
      <c r="AA595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959" spans="1:27" x14ac:dyDescent="0.45">
      <c r="A5959" s="24" t="s">
        <v>6595</v>
      </c>
      <c r="B5959" t="s">
        <v>55</v>
      </c>
      <c r="C5959" s="25" t="s">
        <v>5454</v>
      </c>
      <c r="D5959" t="s">
        <v>170</v>
      </c>
      <c r="E5959" t="s">
        <v>6320</v>
      </c>
      <c r="F5959" t="s">
        <v>6469</v>
      </c>
      <c r="G5959" s="26">
        <v>20</v>
      </c>
      <c r="H5959" s="26">
        <v>140</v>
      </c>
      <c r="I5959" s="26">
        <v>1000</v>
      </c>
      <c r="J5959" s="27" t="s">
        <v>310</v>
      </c>
      <c r="K5959" s="27" t="s">
        <v>6322</v>
      </c>
      <c r="L5959" s="27" t="s">
        <v>6470</v>
      </c>
      <c r="M5959" t="s">
        <v>31</v>
      </c>
      <c r="N5959" t="s">
        <v>188</v>
      </c>
      <c r="O5959" t="s">
        <v>188</v>
      </c>
      <c r="P5959" t="s">
        <v>5459</v>
      </c>
      <c r="Q5959" t="s">
        <v>315</v>
      </c>
      <c r="R5959" t="str">
        <f>IF(database_public_cloud_VMs[[#This Row],[Azure Environment]]="Enterprise Agreement","Licence Included","Bring Your Own Licence")</f>
        <v>Licence Included</v>
      </c>
      <c r="S5959" t="s">
        <v>5460</v>
      </c>
      <c r="T5959" t="s">
        <v>5461</v>
      </c>
      <c r="U5959" t="s">
        <v>5462</v>
      </c>
      <c r="V5959" t="s">
        <v>5461</v>
      </c>
      <c r="W5959" t="s">
        <v>182</v>
      </c>
      <c r="X5959" t="s">
        <v>183</v>
      </c>
      <c r="Y5959" s="28">
        <v>4.0582000000000003</v>
      </c>
      <c r="Z5959" t="s">
        <v>5463</v>
      </c>
      <c r="AA5959" s="29">
        <f>IF(database_public_cloud_VMs[[#This Row],[Currency]]="USD",(database_public_cloud_VMs[[#This Row],[Rate]]*param_exchange_rate)/(1+param_discount_aws),database_public_cloud_VMs[[#This Row],[Rate]])</f>
        <v>4.0582000000000003</v>
      </c>
    </row>
    <row r="5960" spans="1:27" x14ac:dyDescent="0.45">
      <c r="A5960" s="24" t="s">
        <v>6596</v>
      </c>
      <c r="B5960" t="s">
        <v>55</v>
      </c>
      <c r="C5960" s="25" t="s">
        <v>5454</v>
      </c>
      <c r="D5960" t="s">
        <v>170</v>
      </c>
      <c r="E5960" t="s">
        <v>6320</v>
      </c>
      <c r="F5960" t="s">
        <v>6469</v>
      </c>
      <c r="G5960" s="26">
        <v>20</v>
      </c>
      <c r="H5960" s="26">
        <v>140</v>
      </c>
      <c r="I5960" s="26">
        <v>1000</v>
      </c>
      <c r="J5960" s="27" t="s">
        <v>310</v>
      </c>
      <c r="K5960" s="27" t="s">
        <v>6322</v>
      </c>
      <c r="L5960" s="27" t="s">
        <v>6470</v>
      </c>
      <c r="M5960" t="s">
        <v>31</v>
      </c>
      <c r="N5960" t="s">
        <v>188</v>
      </c>
      <c r="O5960" t="s">
        <v>188</v>
      </c>
      <c r="P5960" t="s">
        <v>5459</v>
      </c>
      <c r="Q5960" t="s">
        <v>315</v>
      </c>
      <c r="R5960" t="str">
        <f>IF(database_public_cloud_VMs[[#This Row],[Azure Environment]]="Enterprise Agreement","Licence Included","Bring Your Own Licence")</f>
        <v>Licence Included</v>
      </c>
      <c r="S5960" t="s">
        <v>5460</v>
      </c>
      <c r="T5960" t="s">
        <v>5461</v>
      </c>
      <c r="U5960" t="s">
        <v>5465</v>
      </c>
      <c r="V5960" t="s">
        <v>5461</v>
      </c>
      <c r="W5960" t="s">
        <v>182</v>
      </c>
      <c r="X5960" t="s">
        <v>183</v>
      </c>
      <c r="Y5960" s="28">
        <v>3.2610000000000001</v>
      </c>
      <c r="Z5960" t="s">
        <v>5463</v>
      </c>
      <c r="AA5960" s="29">
        <f>IF(database_public_cloud_VMs[[#This Row],[Currency]]="USD",(database_public_cloud_VMs[[#This Row],[Rate]]*param_exchange_rate)/(1+param_discount_aws),database_public_cloud_VMs[[#This Row],[Rate]])</f>
        <v>3.2610000000000001</v>
      </c>
    </row>
    <row r="5961" spans="1:27" x14ac:dyDescent="0.45">
      <c r="A5961" s="24" t="s">
        <v>6597</v>
      </c>
      <c r="B5961" t="s">
        <v>55</v>
      </c>
      <c r="C5961" s="25" t="s">
        <v>5454</v>
      </c>
      <c r="D5961" t="s">
        <v>170</v>
      </c>
      <c r="E5961" t="s">
        <v>6320</v>
      </c>
      <c r="F5961" t="s">
        <v>6469</v>
      </c>
      <c r="G5961" s="26">
        <v>20</v>
      </c>
      <c r="H5961" s="26">
        <v>140</v>
      </c>
      <c r="I5961" s="26">
        <v>1000</v>
      </c>
      <c r="J5961" s="27" t="s">
        <v>310</v>
      </c>
      <c r="K5961" s="27" t="s">
        <v>6322</v>
      </c>
      <c r="L5961" s="27" t="s">
        <v>6470</v>
      </c>
      <c r="M5961" t="s">
        <v>31</v>
      </c>
      <c r="N5961" t="s">
        <v>177</v>
      </c>
      <c r="O5961" t="s">
        <v>178</v>
      </c>
      <c r="P5961" t="s">
        <v>5459</v>
      </c>
      <c r="Q5961" t="s">
        <v>315</v>
      </c>
      <c r="R5961" t="str">
        <f>IF(database_public_cloud_VMs[[#This Row],[Azure Environment]]="Enterprise Agreement","Licence Included","Bring Your Own Licence")</f>
        <v>Licence Included</v>
      </c>
      <c r="S5961" t="s">
        <v>5460</v>
      </c>
      <c r="T5961" t="s">
        <v>5461</v>
      </c>
      <c r="U5961" t="s">
        <v>5465</v>
      </c>
      <c r="V5961" t="s">
        <v>5461</v>
      </c>
      <c r="W5961" t="s">
        <v>182</v>
      </c>
      <c r="X5961" t="s">
        <v>183</v>
      </c>
      <c r="Y5961" s="28" t="s">
        <v>5467</v>
      </c>
      <c r="Z5961" t="s">
        <v>5463</v>
      </c>
      <c r="AA596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962" spans="1:27" x14ac:dyDescent="0.45">
      <c r="A5962" s="24" t="s">
        <v>6598</v>
      </c>
      <c r="B5962" t="s">
        <v>55</v>
      </c>
      <c r="C5962" s="25" t="s">
        <v>5454</v>
      </c>
      <c r="D5962" t="s">
        <v>170</v>
      </c>
      <c r="E5962" t="s">
        <v>6320</v>
      </c>
      <c r="F5962" t="s">
        <v>6469</v>
      </c>
      <c r="G5962" s="26">
        <v>20</v>
      </c>
      <c r="H5962" s="26">
        <v>140</v>
      </c>
      <c r="I5962" s="26">
        <v>1000</v>
      </c>
      <c r="J5962" s="27" t="s">
        <v>310</v>
      </c>
      <c r="K5962" s="27" t="s">
        <v>6322</v>
      </c>
      <c r="L5962" s="27" t="s">
        <v>6470</v>
      </c>
      <c r="M5962" t="s">
        <v>31</v>
      </c>
      <c r="N5962" t="s">
        <v>177</v>
      </c>
      <c r="O5962" t="s">
        <v>185</v>
      </c>
      <c r="P5962" t="s">
        <v>5459</v>
      </c>
      <c r="Q5962" t="s">
        <v>315</v>
      </c>
      <c r="R5962" t="str">
        <f>IF(database_public_cloud_VMs[[#This Row],[Azure Environment]]="Enterprise Agreement","Licence Included","Bring Your Own Licence")</f>
        <v>Licence Included</v>
      </c>
      <c r="S5962" t="s">
        <v>5460</v>
      </c>
      <c r="T5962" t="s">
        <v>5461</v>
      </c>
      <c r="U5962" t="s">
        <v>5465</v>
      </c>
      <c r="V5962" t="s">
        <v>5461</v>
      </c>
      <c r="W5962" t="s">
        <v>182</v>
      </c>
      <c r="X5962" t="s">
        <v>183</v>
      </c>
      <c r="Y5962" s="28" t="s">
        <v>5467</v>
      </c>
      <c r="Z5962" t="s">
        <v>5463</v>
      </c>
      <c r="AA596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963" spans="1:27" x14ac:dyDescent="0.45">
      <c r="A5963" s="24" t="s">
        <v>6599</v>
      </c>
      <c r="B5963" t="s">
        <v>55</v>
      </c>
      <c r="C5963" s="25" t="s">
        <v>5454</v>
      </c>
      <c r="D5963" t="s">
        <v>170</v>
      </c>
      <c r="E5963" t="s">
        <v>6320</v>
      </c>
      <c r="F5963" t="s">
        <v>6469</v>
      </c>
      <c r="G5963" s="26">
        <v>20</v>
      </c>
      <c r="H5963" s="26">
        <v>140</v>
      </c>
      <c r="I5963" s="26">
        <v>1000</v>
      </c>
      <c r="J5963" s="27" t="s">
        <v>310</v>
      </c>
      <c r="K5963" s="27" t="s">
        <v>6322</v>
      </c>
      <c r="L5963" s="27" t="s">
        <v>6470</v>
      </c>
      <c r="M5963" t="s">
        <v>31</v>
      </c>
      <c r="N5963" t="s">
        <v>188</v>
      </c>
      <c r="O5963" t="s">
        <v>188</v>
      </c>
      <c r="P5963" t="s">
        <v>5459</v>
      </c>
      <c r="Q5963" t="s">
        <v>315</v>
      </c>
      <c r="R5963" t="str">
        <f>IF(database_public_cloud_VMs[[#This Row],[Azure Environment]]="Enterprise Agreement","Licence Included","Bring Your Own Licence")</f>
        <v>Bring Your Own Licence</v>
      </c>
      <c r="S5963" t="s">
        <v>5599</v>
      </c>
      <c r="T5963" t="s">
        <v>5461</v>
      </c>
      <c r="U5963" t="s">
        <v>5462</v>
      </c>
      <c r="V5963" t="s">
        <v>5461</v>
      </c>
      <c r="W5963" t="s">
        <v>182</v>
      </c>
      <c r="X5963" t="s">
        <v>183</v>
      </c>
      <c r="Y5963" s="28" t="s">
        <v>5600</v>
      </c>
      <c r="Z5963" t="s">
        <v>5463</v>
      </c>
      <c r="AA596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964" spans="1:27" x14ac:dyDescent="0.45">
      <c r="A5964" s="24" t="s">
        <v>6600</v>
      </c>
      <c r="B5964" t="s">
        <v>55</v>
      </c>
      <c r="C5964" s="25" t="s">
        <v>5454</v>
      </c>
      <c r="D5964" t="s">
        <v>170</v>
      </c>
      <c r="E5964" t="s">
        <v>6320</v>
      </c>
      <c r="F5964" t="s">
        <v>6469</v>
      </c>
      <c r="G5964" s="26">
        <v>20</v>
      </c>
      <c r="H5964" s="26">
        <v>140</v>
      </c>
      <c r="I5964" s="26">
        <v>1000</v>
      </c>
      <c r="J5964" s="27" t="s">
        <v>310</v>
      </c>
      <c r="K5964" s="27" t="s">
        <v>6322</v>
      </c>
      <c r="L5964" s="27" t="s">
        <v>6470</v>
      </c>
      <c r="M5964" t="s">
        <v>31</v>
      </c>
      <c r="N5964" t="s">
        <v>188</v>
      </c>
      <c r="O5964" t="s">
        <v>188</v>
      </c>
      <c r="P5964" t="s">
        <v>5459</v>
      </c>
      <c r="Q5964" t="s">
        <v>315</v>
      </c>
      <c r="R5964" t="str">
        <f>IF(database_public_cloud_VMs[[#This Row],[Azure Environment]]="Enterprise Agreement","Licence Included","Bring Your Own Licence")</f>
        <v>Bring Your Own Licence</v>
      </c>
      <c r="S5964" t="s">
        <v>5599</v>
      </c>
      <c r="T5964" t="s">
        <v>5461</v>
      </c>
      <c r="U5964" t="s">
        <v>5465</v>
      </c>
      <c r="V5964" t="s">
        <v>5461</v>
      </c>
      <c r="W5964" t="s">
        <v>182</v>
      </c>
      <c r="X5964" t="s">
        <v>183</v>
      </c>
      <c r="Y5964" s="28">
        <v>2.202</v>
      </c>
      <c r="Z5964" t="s">
        <v>5463</v>
      </c>
      <c r="AA5964" s="29">
        <f>IF(database_public_cloud_VMs[[#This Row],[Currency]]="USD",(database_public_cloud_VMs[[#This Row],[Rate]]*param_exchange_rate)/(1+param_discount_aws),database_public_cloud_VMs[[#This Row],[Rate]])</f>
        <v>2.202</v>
      </c>
    </row>
    <row r="5965" spans="1:27" x14ac:dyDescent="0.45">
      <c r="A5965" s="24" t="s">
        <v>6601</v>
      </c>
      <c r="B5965" t="s">
        <v>55</v>
      </c>
      <c r="C5965" s="25" t="s">
        <v>5454</v>
      </c>
      <c r="D5965" t="s">
        <v>170</v>
      </c>
      <c r="E5965" t="s">
        <v>6320</v>
      </c>
      <c r="F5965" t="s">
        <v>6469</v>
      </c>
      <c r="G5965" s="26">
        <v>20</v>
      </c>
      <c r="H5965" s="26">
        <v>140</v>
      </c>
      <c r="I5965" s="26">
        <v>1000</v>
      </c>
      <c r="J5965" s="27" t="s">
        <v>310</v>
      </c>
      <c r="K5965" s="27" t="s">
        <v>6322</v>
      </c>
      <c r="L5965" s="27" t="s">
        <v>6470</v>
      </c>
      <c r="M5965" t="s">
        <v>31</v>
      </c>
      <c r="N5965" t="s">
        <v>177</v>
      </c>
      <c r="O5965" t="s">
        <v>178</v>
      </c>
      <c r="P5965" t="s">
        <v>5459</v>
      </c>
      <c r="Q5965" t="s">
        <v>315</v>
      </c>
      <c r="R5965" t="str">
        <f>IF(database_public_cloud_VMs[[#This Row],[Azure Environment]]="Enterprise Agreement","Licence Included","Bring Your Own Licence")</f>
        <v>Bring Your Own Licence</v>
      </c>
      <c r="S5965" t="s">
        <v>5599</v>
      </c>
      <c r="T5965" t="s">
        <v>5461</v>
      </c>
      <c r="U5965" t="s">
        <v>5465</v>
      </c>
      <c r="V5965" t="s">
        <v>5461</v>
      </c>
      <c r="W5965" t="s">
        <v>182</v>
      </c>
      <c r="X5965" t="s">
        <v>183</v>
      </c>
      <c r="Y5965" s="28" t="s">
        <v>5467</v>
      </c>
      <c r="Z5965" t="s">
        <v>5463</v>
      </c>
      <c r="AA596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966" spans="1:27" x14ac:dyDescent="0.45">
      <c r="A5966" s="24" t="s">
        <v>6602</v>
      </c>
      <c r="B5966" t="s">
        <v>55</v>
      </c>
      <c r="C5966" s="25" t="s">
        <v>5454</v>
      </c>
      <c r="D5966" t="s">
        <v>170</v>
      </c>
      <c r="E5966" t="s">
        <v>6320</v>
      </c>
      <c r="F5966" t="s">
        <v>6469</v>
      </c>
      <c r="G5966" s="26">
        <v>20</v>
      </c>
      <c r="H5966" s="26">
        <v>140</v>
      </c>
      <c r="I5966" s="26">
        <v>1000</v>
      </c>
      <c r="J5966" s="27" t="s">
        <v>310</v>
      </c>
      <c r="K5966" s="27" t="s">
        <v>6322</v>
      </c>
      <c r="L5966" s="27" t="s">
        <v>6470</v>
      </c>
      <c r="M5966" t="s">
        <v>31</v>
      </c>
      <c r="N5966" t="s">
        <v>177</v>
      </c>
      <c r="O5966" t="s">
        <v>185</v>
      </c>
      <c r="P5966" t="s">
        <v>5459</v>
      </c>
      <c r="Q5966" t="s">
        <v>315</v>
      </c>
      <c r="R5966" t="str">
        <f>IF(database_public_cloud_VMs[[#This Row],[Azure Environment]]="Enterprise Agreement","Licence Included","Bring Your Own Licence")</f>
        <v>Bring Your Own Licence</v>
      </c>
      <c r="S5966" t="s">
        <v>5599</v>
      </c>
      <c r="T5966" t="s">
        <v>5461</v>
      </c>
      <c r="U5966" t="s">
        <v>5465</v>
      </c>
      <c r="V5966" t="s">
        <v>5461</v>
      </c>
      <c r="W5966" t="s">
        <v>182</v>
      </c>
      <c r="X5966" t="s">
        <v>183</v>
      </c>
      <c r="Y5966" s="28" t="s">
        <v>5467</v>
      </c>
      <c r="Z5966" t="s">
        <v>5463</v>
      </c>
      <c r="AA596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967" spans="1:27" x14ac:dyDescent="0.45">
      <c r="A5967" s="24" t="s">
        <v>6603</v>
      </c>
      <c r="B5967" t="s">
        <v>55</v>
      </c>
      <c r="C5967" s="25" t="s">
        <v>5454</v>
      </c>
      <c r="D5967" t="s">
        <v>170</v>
      </c>
      <c r="E5967" t="s">
        <v>6320</v>
      </c>
      <c r="F5967" t="s">
        <v>6469</v>
      </c>
      <c r="G5967" s="26">
        <v>20</v>
      </c>
      <c r="H5967" s="26">
        <v>140</v>
      </c>
      <c r="I5967" s="26">
        <v>1000</v>
      </c>
      <c r="J5967" s="27" t="s">
        <v>310</v>
      </c>
      <c r="K5967" s="27" t="s">
        <v>6322</v>
      </c>
      <c r="L5967" s="27" t="s">
        <v>6470</v>
      </c>
      <c r="M5967" t="s">
        <v>31</v>
      </c>
      <c r="N5967" t="s">
        <v>188</v>
      </c>
      <c r="O5967" t="s">
        <v>188</v>
      </c>
      <c r="P5967" t="s">
        <v>5459</v>
      </c>
      <c r="Q5967" t="s">
        <v>315</v>
      </c>
      <c r="R5967" t="str">
        <f>IF(database_public_cloud_VMs[[#This Row],[Azure Environment]]="Enterprise Agreement","Licence Included","Bring Your Own Licence")</f>
        <v>Licence Included</v>
      </c>
      <c r="S5967" t="s">
        <v>5460</v>
      </c>
      <c r="T5967" t="s">
        <v>5471</v>
      </c>
      <c r="U5967" t="s">
        <v>5462</v>
      </c>
      <c r="V5967" t="s">
        <v>5461</v>
      </c>
      <c r="W5967" t="s">
        <v>182</v>
      </c>
      <c r="X5967" t="s">
        <v>183</v>
      </c>
      <c r="Y5967" s="28">
        <v>1.6237999999999999</v>
      </c>
      <c r="Z5967" t="s">
        <v>5463</v>
      </c>
      <c r="AA5967" s="29">
        <f>IF(database_public_cloud_VMs[[#This Row],[Currency]]="USD",(database_public_cloud_VMs[[#This Row],[Rate]]*param_exchange_rate)/(1+param_discount_aws),database_public_cloud_VMs[[#This Row],[Rate]])</f>
        <v>1.6237999999999999</v>
      </c>
    </row>
    <row r="5968" spans="1:27" x14ac:dyDescent="0.45">
      <c r="A5968" s="24" t="s">
        <v>6604</v>
      </c>
      <c r="B5968" t="s">
        <v>55</v>
      </c>
      <c r="C5968" s="25" t="s">
        <v>5454</v>
      </c>
      <c r="D5968" t="s">
        <v>170</v>
      </c>
      <c r="E5968" t="s">
        <v>6320</v>
      </c>
      <c r="F5968" t="s">
        <v>6469</v>
      </c>
      <c r="G5968" s="26">
        <v>20</v>
      </c>
      <c r="H5968" s="26">
        <v>140</v>
      </c>
      <c r="I5968" s="26">
        <v>1000</v>
      </c>
      <c r="J5968" s="27" t="s">
        <v>310</v>
      </c>
      <c r="K5968" s="27" t="s">
        <v>6322</v>
      </c>
      <c r="L5968" s="27" t="s">
        <v>6470</v>
      </c>
      <c r="M5968" t="s">
        <v>31</v>
      </c>
      <c r="N5968" t="s">
        <v>188</v>
      </c>
      <c r="O5968" t="s">
        <v>188</v>
      </c>
      <c r="P5968" t="s">
        <v>5459</v>
      </c>
      <c r="Q5968" t="s">
        <v>315</v>
      </c>
      <c r="R5968" t="str">
        <f>IF(database_public_cloud_VMs[[#This Row],[Azure Environment]]="Enterprise Agreement","Licence Included","Bring Your Own Licence")</f>
        <v>Licence Included</v>
      </c>
      <c r="S5968" t="s">
        <v>5460</v>
      </c>
      <c r="T5968" t="s">
        <v>5471</v>
      </c>
      <c r="U5968" t="s">
        <v>5465</v>
      </c>
      <c r="V5968" t="s">
        <v>5461</v>
      </c>
      <c r="W5968" t="s">
        <v>182</v>
      </c>
      <c r="X5968" t="s">
        <v>183</v>
      </c>
      <c r="Y5968" s="28">
        <v>1.304</v>
      </c>
      <c r="Z5968" t="s">
        <v>5463</v>
      </c>
      <c r="AA5968" s="29">
        <f>IF(database_public_cloud_VMs[[#This Row],[Currency]]="USD",(database_public_cloud_VMs[[#This Row],[Rate]]*param_exchange_rate)/(1+param_discount_aws),database_public_cloud_VMs[[#This Row],[Rate]])</f>
        <v>1.304</v>
      </c>
    </row>
    <row r="5969" spans="1:27" x14ac:dyDescent="0.45">
      <c r="A5969" s="24" t="s">
        <v>6605</v>
      </c>
      <c r="B5969" t="s">
        <v>55</v>
      </c>
      <c r="C5969" s="25" t="s">
        <v>5454</v>
      </c>
      <c r="D5969" t="s">
        <v>170</v>
      </c>
      <c r="E5969" t="s">
        <v>6320</v>
      </c>
      <c r="F5969" t="s">
        <v>6469</v>
      </c>
      <c r="G5969" s="26">
        <v>20</v>
      </c>
      <c r="H5969" s="26">
        <v>140</v>
      </c>
      <c r="I5969" s="26">
        <v>1000</v>
      </c>
      <c r="J5969" s="27" t="s">
        <v>310</v>
      </c>
      <c r="K5969" s="27" t="s">
        <v>6322</v>
      </c>
      <c r="L5969" s="27" t="s">
        <v>6470</v>
      </c>
      <c r="M5969" t="s">
        <v>31</v>
      </c>
      <c r="N5969" t="s">
        <v>177</v>
      </c>
      <c r="O5969" t="s">
        <v>178</v>
      </c>
      <c r="P5969" t="s">
        <v>5459</v>
      </c>
      <c r="Q5969" t="s">
        <v>315</v>
      </c>
      <c r="R5969" t="str">
        <f>IF(database_public_cloud_VMs[[#This Row],[Azure Environment]]="Enterprise Agreement","Licence Included","Bring Your Own Licence")</f>
        <v>Licence Included</v>
      </c>
      <c r="S5969" t="s">
        <v>5460</v>
      </c>
      <c r="T5969" t="s">
        <v>5471</v>
      </c>
      <c r="U5969" t="s">
        <v>5465</v>
      </c>
      <c r="V5969" t="s">
        <v>5461</v>
      </c>
      <c r="W5969" t="s">
        <v>182</v>
      </c>
      <c r="X5969" t="s">
        <v>183</v>
      </c>
      <c r="Y5969" s="28" t="s">
        <v>5467</v>
      </c>
      <c r="Z5969" t="s">
        <v>5463</v>
      </c>
      <c r="AA596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970" spans="1:27" x14ac:dyDescent="0.45">
      <c r="A5970" s="24" t="s">
        <v>6606</v>
      </c>
      <c r="B5970" t="s">
        <v>55</v>
      </c>
      <c r="C5970" s="25" t="s">
        <v>5454</v>
      </c>
      <c r="D5970" t="s">
        <v>170</v>
      </c>
      <c r="E5970" t="s">
        <v>6320</v>
      </c>
      <c r="F5970" t="s">
        <v>6469</v>
      </c>
      <c r="G5970" s="26">
        <v>20</v>
      </c>
      <c r="H5970" s="26">
        <v>140</v>
      </c>
      <c r="I5970" s="26">
        <v>1000</v>
      </c>
      <c r="J5970" s="27" t="s">
        <v>310</v>
      </c>
      <c r="K5970" s="27" t="s">
        <v>6322</v>
      </c>
      <c r="L5970" s="27" t="s">
        <v>6470</v>
      </c>
      <c r="M5970" t="s">
        <v>31</v>
      </c>
      <c r="N5970" t="s">
        <v>177</v>
      </c>
      <c r="O5970" t="s">
        <v>185</v>
      </c>
      <c r="P5970" t="s">
        <v>5459</v>
      </c>
      <c r="Q5970" t="s">
        <v>315</v>
      </c>
      <c r="R5970" t="str">
        <f>IF(database_public_cloud_VMs[[#This Row],[Azure Environment]]="Enterprise Agreement","Licence Included","Bring Your Own Licence")</f>
        <v>Licence Included</v>
      </c>
      <c r="S5970" t="s">
        <v>5460</v>
      </c>
      <c r="T5970" t="s">
        <v>5471</v>
      </c>
      <c r="U5970" t="s">
        <v>5465</v>
      </c>
      <c r="V5970" t="s">
        <v>5461</v>
      </c>
      <c r="W5970" t="s">
        <v>182</v>
      </c>
      <c r="X5970" t="s">
        <v>183</v>
      </c>
      <c r="Y5970" s="28" t="s">
        <v>5467</v>
      </c>
      <c r="Z5970" t="s">
        <v>5463</v>
      </c>
      <c r="AA597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971" spans="1:27" x14ac:dyDescent="0.45">
      <c r="A5971" s="24" t="s">
        <v>6607</v>
      </c>
      <c r="B5971" t="s">
        <v>55</v>
      </c>
      <c r="C5971" s="25" t="s">
        <v>5454</v>
      </c>
      <c r="D5971" t="s">
        <v>170</v>
      </c>
      <c r="E5971" t="s">
        <v>6320</v>
      </c>
      <c r="F5971" t="s">
        <v>6469</v>
      </c>
      <c r="G5971" s="26">
        <v>20</v>
      </c>
      <c r="H5971" s="26">
        <v>140</v>
      </c>
      <c r="I5971" s="26">
        <v>1000</v>
      </c>
      <c r="J5971" s="27" t="s">
        <v>310</v>
      </c>
      <c r="K5971" s="27" t="s">
        <v>6322</v>
      </c>
      <c r="L5971" s="27" t="s">
        <v>6470</v>
      </c>
      <c r="M5971" t="s">
        <v>31</v>
      </c>
      <c r="N5971" t="s">
        <v>188</v>
      </c>
      <c r="O5971" t="s">
        <v>188</v>
      </c>
      <c r="P5971" t="s">
        <v>5459</v>
      </c>
      <c r="Q5971" t="s">
        <v>315</v>
      </c>
      <c r="R5971" t="str">
        <f>IF(database_public_cloud_VMs[[#This Row],[Azure Environment]]="Enterprise Agreement","Licence Included","Bring Your Own Licence")</f>
        <v>Bring Your Own Licence</v>
      </c>
      <c r="S5971" t="s">
        <v>5599</v>
      </c>
      <c r="T5971" t="s">
        <v>5471</v>
      </c>
      <c r="U5971" t="s">
        <v>5462</v>
      </c>
      <c r="V5971" t="s">
        <v>5461</v>
      </c>
      <c r="W5971" t="s">
        <v>182</v>
      </c>
      <c r="X5971" t="s">
        <v>183</v>
      </c>
      <c r="Y5971" s="28" t="s">
        <v>5600</v>
      </c>
      <c r="Z5971" t="s">
        <v>5463</v>
      </c>
      <c r="AA597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972" spans="1:27" x14ac:dyDescent="0.45">
      <c r="A5972" s="24" t="s">
        <v>6608</v>
      </c>
      <c r="B5972" t="s">
        <v>55</v>
      </c>
      <c r="C5972" s="25" t="s">
        <v>5454</v>
      </c>
      <c r="D5972" t="s">
        <v>170</v>
      </c>
      <c r="E5972" t="s">
        <v>6320</v>
      </c>
      <c r="F5972" t="s">
        <v>6469</v>
      </c>
      <c r="G5972" s="26">
        <v>20</v>
      </c>
      <c r="H5972" s="26">
        <v>140</v>
      </c>
      <c r="I5972" s="26">
        <v>1000</v>
      </c>
      <c r="J5972" s="27" t="s">
        <v>310</v>
      </c>
      <c r="K5972" s="27" t="s">
        <v>6322</v>
      </c>
      <c r="L5972" s="27" t="s">
        <v>6470</v>
      </c>
      <c r="M5972" t="s">
        <v>31</v>
      </c>
      <c r="N5972" t="s">
        <v>188</v>
      </c>
      <c r="O5972" t="s">
        <v>188</v>
      </c>
      <c r="P5972" t="s">
        <v>5459</v>
      </c>
      <c r="Q5972" t="s">
        <v>315</v>
      </c>
      <c r="R5972" t="str">
        <f>IF(database_public_cloud_VMs[[#This Row],[Azure Environment]]="Enterprise Agreement","Licence Included","Bring Your Own Licence")</f>
        <v>Bring Your Own Licence</v>
      </c>
      <c r="S5972" t="s">
        <v>5599</v>
      </c>
      <c r="T5972" t="s">
        <v>5471</v>
      </c>
      <c r="U5972" t="s">
        <v>5465</v>
      </c>
      <c r="V5972" t="s">
        <v>5461</v>
      </c>
      <c r="W5972" t="s">
        <v>182</v>
      </c>
      <c r="X5972" t="s">
        <v>183</v>
      </c>
      <c r="Y5972" s="28">
        <v>0.44</v>
      </c>
      <c r="Z5972" t="s">
        <v>5463</v>
      </c>
      <c r="AA5972" s="29">
        <f>IF(database_public_cloud_VMs[[#This Row],[Currency]]="USD",(database_public_cloud_VMs[[#This Row],[Rate]]*param_exchange_rate)/(1+param_discount_aws),database_public_cloud_VMs[[#This Row],[Rate]])</f>
        <v>0.44</v>
      </c>
    </row>
    <row r="5973" spans="1:27" x14ac:dyDescent="0.45">
      <c r="A5973" s="24" t="s">
        <v>6609</v>
      </c>
      <c r="B5973" t="s">
        <v>55</v>
      </c>
      <c r="C5973" s="25" t="s">
        <v>5454</v>
      </c>
      <c r="D5973" t="s">
        <v>170</v>
      </c>
      <c r="E5973" t="s">
        <v>6320</v>
      </c>
      <c r="F5973" t="s">
        <v>6469</v>
      </c>
      <c r="G5973" s="26">
        <v>20</v>
      </c>
      <c r="H5973" s="26">
        <v>140</v>
      </c>
      <c r="I5973" s="26">
        <v>1000</v>
      </c>
      <c r="J5973" s="27" t="s">
        <v>310</v>
      </c>
      <c r="K5973" s="27" t="s">
        <v>6322</v>
      </c>
      <c r="L5973" s="27" t="s">
        <v>6470</v>
      </c>
      <c r="M5973" t="s">
        <v>31</v>
      </c>
      <c r="N5973" t="s">
        <v>177</v>
      </c>
      <c r="O5973" t="s">
        <v>178</v>
      </c>
      <c r="P5973" t="s">
        <v>5459</v>
      </c>
      <c r="Q5973" t="s">
        <v>315</v>
      </c>
      <c r="R5973" t="str">
        <f>IF(database_public_cloud_VMs[[#This Row],[Azure Environment]]="Enterprise Agreement","Licence Included","Bring Your Own Licence")</f>
        <v>Bring Your Own Licence</v>
      </c>
      <c r="S5973" t="s">
        <v>5599</v>
      </c>
      <c r="T5973" t="s">
        <v>5471</v>
      </c>
      <c r="U5973" t="s">
        <v>5465</v>
      </c>
      <c r="V5973" t="s">
        <v>5461</v>
      </c>
      <c r="W5973" t="s">
        <v>182</v>
      </c>
      <c r="X5973" t="s">
        <v>183</v>
      </c>
      <c r="Y5973" s="28" t="s">
        <v>5467</v>
      </c>
      <c r="Z5973" t="s">
        <v>5463</v>
      </c>
      <c r="AA597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974" spans="1:27" x14ac:dyDescent="0.45">
      <c r="A5974" s="24" t="s">
        <v>6610</v>
      </c>
      <c r="B5974" t="s">
        <v>55</v>
      </c>
      <c r="C5974" s="25" t="s">
        <v>5454</v>
      </c>
      <c r="D5974" t="s">
        <v>170</v>
      </c>
      <c r="E5974" t="s">
        <v>6320</v>
      </c>
      <c r="F5974" t="s">
        <v>6469</v>
      </c>
      <c r="G5974" s="26">
        <v>20</v>
      </c>
      <c r="H5974" s="26">
        <v>140</v>
      </c>
      <c r="I5974" s="26">
        <v>1000</v>
      </c>
      <c r="J5974" s="27" t="s">
        <v>310</v>
      </c>
      <c r="K5974" s="27" t="s">
        <v>6322</v>
      </c>
      <c r="L5974" s="27" t="s">
        <v>6470</v>
      </c>
      <c r="M5974" t="s">
        <v>31</v>
      </c>
      <c r="N5974" t="s">
        <v>177</v>
      </c>
      <c r="O5974" t="s">
        <v>185</v>
      </c>
      <c r="P5974" t="s">
        <v>5459</v>
      </c>
      <c r="Q5974" t="s">
        <v>315</v>
      </c>
      <c r="R5974" t="str">
        <f>IF(database_public_cloud_VMs[[#This Row],[Azure Environment]]="Enterprise Agreement","Licence Included","Bring Your Own Licence")</f>
        <v>Bring Your Own Licence</v>
      </c>
      <c r="S5974" t="s">
        <v>5599</v>
      </c>
      <c r="T5974" t="s">
        <v>5471</v>
      </c>
      <c r="U5974" t="s">
        <v>5465</v>
      </c>
      <c r="V5974" t="s">
        <v>5461</v>
      </c>
      <c r="W5974" t="s">
        <v>182</v>
      </c>
      <c r="X5974" t="s">
        <v>183</v>
      </c>
      <c r="Y5974" s="28" t="s">
        <v>5467</v>
      </c>
      <c r="Z5974" t="s">
        <v>5463</v>
      </c>
      <c r="AA597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975" spans="1:27" x14ac:dyDescent="0.45">
      <c r="A5975" s="24" t="s">
        <v>6611</v>
      </c>
      <c r="B5975" t="s">
        <v>55</v>
      </c>
      <c r="C5975" s="25" t="s">
        <v>5454</v>
      </c>
      <c r="D5975" t="s">
        <v>170</v>
      </c>
      <c r="E5975" t="s">
        <v>6320</v>
      </c>
      <c r="F5975" t="s">
        <v>6479</v>
      </c>
      <c r="G5975" s="26">
        <v>20</v>
      </c>
      <c r="H5975" s="26">
        <v>140</v>
      </c>
      <c r="I5975" s="26">
        <v>280</v>
      </c>
      <c r="J5975" s="27" t="s">
        <v>310</v>
      </c>
      <c r="K5975" s="27" t="s">
        <v>6322</v>
      </c>
      <c r="L5975" s="27" t="s">
        <v>6470</v>
      </c>
      <c r="M5975" t="s">
        <v>31</v>
      </c>
      <c r="N5975" t="s">
        <v>188</v>
      </c>
      <c r="O5975" t="s">
        <v>188</v>
      </c>
      <c r="P5975" t="s">
        <v>5459</v>
      </c>
      <c r="Q5975" t="s">
        <v>315</v>
      </c>
      <c r="R5975" t="str">
        <f>IF(database_public_cloud_VMs[[#This Row],[Azure Environment]]="Enterprise Agreement","Licence Included","Bring Your Own Licence")</f>
        <v>Licence Included</v>
      </c>
      <c r="S5975" t="s">
        <v>5460</v>
      </c>
      <c r="T5975" t="s">
        <v>5461</v>
      </c>
      <c r="U5975" t="s">
        <v>5462</v>
      </c>
      <c r="V5975" t="s">
        <v>5461</v>
      </c>
      <c r="W5975" t="s">
        <v>182</v>
      </c>
      <c r="X5975" t="s">
        <v>183</v>
      </c>
      <c r="Y5975" s="28">
        <v>4.0582000000000003</v>
      </c>
      <c r="Z5975" t="s">
        <v>5463</v>
      </c>
      <c r="AA5975" s="29">
        <f>IF(database_public_cloud_VMs[[#This Row],[Currency]]="USD",(database_public_cloud_VMs[[#This Row],[Rate]]*param_exchange_rate)/(1+param_discount_aws),database_public_cloud_VMs[[#This Row],[Rate]])</f>
        <v>4.0582000000000003</v>
      </c>
    </row>
    <row r="5976" spans="1:27" x14ac:dyDescent="0.45">
      <c r="A5976" s="24" t="s">
        <v>6612</v>
      </c>
      <c r="B5976" t="s">
        <v>55</v>
      </c>
      <c r="C5976" s="25" t="s">
        <v>5454</v>
      </c>
      <c r="D5976" t="s">
        <v>170</v>
      </c>
      <c r="E5976" t="s">
        <v>6320</v>
      </c>
      <c r="F5976" t="s">
        <v>6479</v>
      </c>
      <c r="G5976" s="26">
        <v>20</v>
      </c>
      <c r="H5976" s="26">
        <v>140</v>
      </c>
      <c r="I5976" s="26">
        <v>280</v>
      </c>
      <c r="J5976" s="27" t="s">
        <v>310</v>
      </c>
      <c r="K5976" s="27" t="s">
        <v>6322</v>
      </c>
      <c r="L5976" s="27" t="s">
        <v>6470</v>
      </c>
      <c r="M5976" t="s">
        <v>31</v>
      </c>
      <c r="N5976" t="s">
        <v>188</v>
      </c>
      <c r="O5976" t="s">
        <v>188</v>
      </c>
      <c r="P5976" t="s">
        <v>5459</v>
      </c>
      <c r="Q5976" t="s">
        <v>315</v>
      </c>
      <c r="R5976" t="str">
        <f>IF(database_public_cloud_VMs[[#This Row],[Azure Environment]]="Enterprise Agreement","Licence Included","Bring Your Own Licence")</f>
        <v>Licence Included</v>
      </c>
      <c r="S5976" t="s">
        <v>5460</v>
      </c>
      <c r="T5976" t="s">
        <v>5461</v>
      </c>
      <c r="U5976" t="s">
        <v>5465</v>
      </c>
      <c r="V5976" t="s">
        <v>5461</v>
      </c>
      <c r="W5976" t="s">
        <v>182</v>
      </c>
      <c r="X5976" t="s">
        <v>183</v>
      </c>
      <c r="Y5976" s="28">
        <v>3.2610000000000001</v>
      </c>
      <c r="Z5976" t="s">
        <v>5463</v>
      </c>
      <c r="AA5976" s="29">
        <f>IF(database_public_cloud_VMs[[#This Row],[Currency]]="USD",(database_public_cloud_VMs[[#This Row],[Rate]]*param_exchange_rate)/(1+param_discount_aws),database_public_cloud_VMs[[#This Row],[Rate]])</f>
        <v>3.2610000000000001</v>
      </c>
    </row>
    <row r="5977" spans="1:27" x14ac:dyDescent="0.45">
      <c r="A5977" s="24" t="s">
        <v>6613</v>
      </c>
      <c r="B5977" t="s">
        <v>55</v>
      </c>
      <c r="C5977" s="25" t="s">
        <v>5454</v>
      </c>
      <c r="D5977" t="s">
        <v>170</v>
      </c>
      <c r="E5977" t="s">
        <v>6320</v>
      </c>
      <c r="F5977" t="s">
        <v>6479</v>
      </c>
      <c r="G5977" s="26">
        <v>20</v>
      </c>
      <c r="H5977" s="26">
        <v>140</v>
      </c>
      <c r="I5977" s="26">
        <v>280</v>
      </c>
      <c r="J5977" s="27" t="s">
        <v>310</v>
      </c>
      <c r="K5977" s="27" t="s">
        <v>6322</v>
      </c>
      <c r="L5977" s="27" t="s">
        <v>6470</v>
      </c>
      <c r="M5977" t="s">
        <v>31</v>
      </c>
      <c r="N5977" t="s">
        <v>177</v>
      </c>
      <c r="O5977" t="s">
        <v>178</v>
      </c>
      <c r="P5977" t="s">
        <v>5459</v>
      </c>
      <c r="Q5977" t="s">
        <v>315</v>
      </c>
      <c r="R5977" t="str">
        <f>IF(database_public_cloud_VMs[[#This Row],[Azure Environment]]="Enterprise Agreement","Licence Included","Bring Your Own Licence")</f>
        <v>Licence Included</v>
      </c>
      <c r="S5977" t="s">
        <v>5460</v>
      </c>
      <c r="T5977" t="s">
        <v>5461</v>
      </c>
      <c r="U5977" t="s">
        <v>5465</v>
      </c>
      <c r="V5977" t="s">
        <v>5461</v>
      </c>
      <c r="W5977" t="s">
        <v>182</v>
      </c>
      <c r="X5977" t="s">
        <v>183</v>
      </c>
      <c r="Y5977" s="28" t="s">
        <v>5467</v>
      </c>
      <c r="Z5977" t="s">
        <v>5463</v>
      </c>
      <c r="AA597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978" spans="1:27" x14ac:dyDescent="0.45">
      <c r="A5978" s="24" t="s">
        <v>6614</v>
      </c>
      <c r="B5978" t="s">
        <v>55</v>
      </c>
      <c r="C5978" s="25" t="s">
        <v>5454</v>
      </c>
      <c r="D5978" t="s">
        <v>170</v>
      </c>
      <c r="E5978" t="s">
        <v>6320</v>
      </c>
      <c r="F5978" t="s">
        <v>6479</v>
      </c>
      <c r="G5978" s="26">
        <v>20</v>
      </c>
      <c r="H5978" s="26">
        <v>140</v>
      </c>
      <c r="I5978" s="26">
        <v>280</v>
      </c>
      <c r="J5978" s="27" t="s">
        <v>310</v>
      </c>
      <c r="K5978" s="27" t="s">
        <v>6322</v>
      </c>
      <c r="L5978" s="27" t="s">
        <v>6470</v>
      </c>
      <c r="M5978" t="s">
        <v>31</v>
      </c>
      <c r="N5978" t="s">
        <v>177</v>
      </c>
      <c r="O5978" t="s">
        <v>185</v>
      </c>
      <c r="P5978" t="s">
        <v>5459</v>
      </c>
      <c r="Q5978" t="s">
        <v>315</v>
      </c>
      <c r="R5978" t="str">
        <f>IF(database_public_cloud_VMs[[#This Row],[Azure Environment]]="Enterprise Agreement","Licence Included","Bring Your Own Licence")</f>
        <v>Licence Included</v>
      </c>
      <c r="S5978" t="s">
        <v>5460</v>
      </c>
      <c r="T5978" t="s">
        <v>5461</v>
      </c>
      <c r="U5978" t="s">
        <v>5465</v>
      </c>
      <c r="V5978" t="s">
        <v>5461</v>
      </c>
      <c r="W5978" t="s">
        <v>182</v>
      </c>
      <c r="X5978" t="s">
        <v>183</v>
      </c>
      <c r="Y5978" s="28" t="s">
        <v>5467</v>
      </c>
      <c r="Z5978" t="s">
        <v>5463</v>
      </c>
      <c r="AA597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979" spans="1:27" x14ac:dyDescent="0.45">
      <c r="A5979" s="24" t="s">
        <v>6615</v>
      </c>
      <c r="B5979" t="s">
        <v>55</v>
      </c>
      <c r="C5979" s="25" t="s">
        <v>5454</v>
      </c>
      <c r="D5979" t="s">
        <v>170</v>
      </c>
      <c r="E5979" t="s">
        <v>6320</v>
      </c>
      <c r="F5979" t="s">
        <v>6479</v>
      </c>
      <c r="G5979" s="26">
        <v>20</v>
      </c>
      <c r="H5979" s="26">
        <v>140</v>
      </c>
      <c r="I5979" s="26">
        <v>280</v>
      </c>
      <c r="J5979" s="27" t="s">
        <v>310</v>
      </c>
      <c r="K5979" s="27" t="s">
        <v>6322</v>
      </c>
      <c r="L5979" s="27" t="s">
        <v>6470</v>
      </c>
      <c r="M5979" t="s">
        <v>31</v>
      </c>
      <c r="N5979" t="s">
        <v>188</v>
      </c>
      <c r="O5979" t="s">
        <v>188</v>
      </c>
      <c r="P5979" t="s">
        <v>5459</v>
      </c>
      <c r="Q5979" t="s">
        <v>315</v>
      </c>
      <c r="R5979" t="str">
        <f>IF(database_public_cloud_VMs[[#This Row],[Azure Environment]]="Enterprise Agreement","Licence Included","Bring Your Own Licence")</f>
        <v>Bring Your Own Licence</v>
      </c>
      <c r="S5979" t="s">
        <v>5599</v>
      </c>
      <c r="T5979" t="s">
        <v>5461</v>
      </c>
      <c r="U5979" t="s">
        <v>5462</v>
      </c>
      <c r="V5979" t="s">
        <v>5461</v>
      </c>
      <c r="W5979" t="s">
        <v>182</v>
      </c>
      <c r="X5979" t="s">
        <v>183</v>
      </c>
      <c r="Y5979" s="28" t="s">
        <v>5600</v>
      </c>
      <c r="Z5979" t="s">
        <v>5463</v>
      </c>
      <c r="AA597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980" spans="1:27" x14ac:dyDescent="0.45">
      <c r="A5980" s="24" t="s">
        <v>6616</v>
      </c>
      <c r="B5980" t="s">
        <v>55</v>
      </c>
      <c r="C5980" s="25" t="s">
        <v>5454</v>
      </c>
      <c r="D5980" t="s">
        <v>170</v>
      </c>
      <c r="E5980" t="s">
        <v>6320</v>
      </c>
      <c r="F5980" t="s">
        <v>6479</v>
      </c>
      <c r="G5980" s="26">
        <v>20</v>
      </c>
      <c r="H5980" s="26">
        <v>140</v>
      </c>
      <c r="I5980" s="26">
        <v>280</v>
      </c>
      <c r="J5980" s="27" t="s">
        <v>310</v>
      </c>
      <c r="K5980" s="27" t="s">
        <v>6322</v>
      </c>
      <c r="L5980" s="27" t="s">
        <v>6470</v>
      </c>
      <c r="M5980" t="s">
        <v>31</v>
      </c>
      <c r="N5980" t="s">
        <v>188</v>
      </c>
      <c r="O5980" t="s">
        <v>188</v>
      </c>
      <c r="P5980" t="s">
        <v>5459</v>
      </c>
      <c r="Q5980" t="s">
        <v>315</v>
      </c>
      <c r="R5980" t="str">
        <f>IF(database_public_cloud_VMs[[#This Row],[Azure Environment]]="Enterprise Agreement","Licence Included","Bring Your Own Licence")</f>
        <v>Bring Your Own Licence</v>
      </c>
      <c r="S5980" t="s">
        <v>5599</v>
      </c>
      <c r="T5980" t="s">
        <v>5461</v>
      </c>
      <c r="U5980" t="s">
        <v>5465</v>
      </c>
      <c r="V5980" t="s">
        <v>5461</v>
      </c>
      <c r="W5980" t="s">
        <v>182</v>
      </c>
      <c r="X5980" t="s">
        <v>183</v>
      </c>
      <c r="Y5980" s="28">
        <v>2.202</v>
      </c>
      <c r="Z5980" t="s">
        <v>5463</v>
      </c>
      <c r="AA5980" s="29">
        <f>IF(database_public_cloud_VMs[[#This Row],[Currency]]="USD",(database_public_cloud_VMs[[#This Row],[Rate]]*param_exchange_rate)/(1+param_discount_aws),database_public_cloud_VMs[[#This Row],[Rate]])</f>
        <v>2.202</v>
      </c>
    </row>
    <row r="5981" spans="1:27" x14ac:dyDescent="0.45">
      <c r="A5981" s="24" t="s">
        <v>6617</v>
      </c>
      <c r="B5981" t="s">
        <v>55</v>
      </c>
      <c r="C5981" s="25" t="s">
        <v>5454</v>
      </c>
      <c r="D5981" t="s">
        <v>170</v>
      </c>
      <c r="E5981" t="s">
        <v>6320</v>
      </c>
      <c r="F5981" t="s">
        <v>6479</v>
      </c>
      <c r="G5981" s="26">
        <v>20</v>
      </c>
      <c r="H5981" s="26">
        <v>140</v>
      </c>
      <c r="I5981" s="26">
        <v>280</v>
      </c>
      <c r="J5981" s="27" t="s">
        <v>310</v>
      </c>
      <c r="K5981" s="27" t="s">
        <v>6322</v>
      </c>
      <c r="L5981" s="27" t="s">
        <v>6470</v>
      </c>
      <c r="M5981" t="s">
        <v>31</v>
      </c>
      <c r="N5981" t="s">
        <v>177</v>
      </c>
      <c r="O5981" t="s">
        <v>178</v>
      </c>
      <c r="P5981" t="s">
        <v>5459</v>
      </c>
      <c r="Q5981" t="s">
        <v>315</v>
      </c>
      <c r="R5981" t="str">
        <f>IF(database_public_cloud_VMs[[#This Row],[Azure Environment]]="Enterprise Agreement","Licence Included","Bring Your Own Licence")</f>
        <v>Bring Your Own Licence</v>
      </c>
      <c r="S5981" t="s">
        <v>5599</v>
      </c>
      <c r="T5981" t="s">
        <v>5461</v>
      </c>
      <c r="U5981" t="s">
        <v>5465</v>
      </c>
      <c r="V5981" t="s">
        <v>5461</v>
      </c>
      <c r="W5981" t="s">
        <v>182</v>
      </c>
      <c r="X5981" t="s">
        <v>183</v>
      </c>
      <c r="Y5981" s="28" t="s">
        <v>5467</v>
      </c>
      <c r="Z5981" t="s">
        <v>5463</v>
      </c>
      <c r="AA598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982" spans="1:27" x14ac:dyDescent="0.45">
      <c r="A5982" s="24" t="s">
        <v>6618</v>
      </c>
      <c r="B5982" t="s">
        <v>55</v>
      </c>
      <c r="C5982" s="25" t="s">
        <v>5454</v>
      </c>
      <c r="D5982" t="s">
        <v>170</v>
      </c>
      <c r="E5982" t="s">
        <v>6320</v>
      </c>
      <c r="F5982" t="s">
        <v>6479</v>
      </c>
      <c r="G5982" s="26">
        <v>20</v>
      </c>
      <c r="H5982" s="26">
        <v>140</v>
      </c>
      <c r="I5982" s="26">
        <v>280</v>
      </c>
      <c r="J5982" s="27" t="s">
        <v>310</v>
      </c>
      <c r="K5982" s="27" t="s">
        <v>6322</v>
      </c>
      <c r="L5982" s="27" t="s">
        <v>6470</v>
      </c>
      <c r="M5982" t="s">
        <v>31</v>
      </c>
      <c r="N5982" t="s">
        <v>177</v>
      </c>
      <c r="O5982" t="s">
        <v>185</v>
      </c>
      <c r="P5982" t="s">
        <v>5459</v>
      </c>
      <c r="Q5982" t="s">
        <v>315</v>
      </c>
      <c r="R5982" t="str">
        <f>IF(database_public_cloud_VMs[[#This Row],[Azure Environment]]="Enterprise Agreement","Licence Included","Bring Your Own Licence")</f>
        <v>Bring Your Own Licence</v>
      </c>
      <c r="S5982" t="s">
        <v>5599</v>
      </c>
      <c r="T5982" t="s">
        <v>5461</v>
      </c>
      <c r="U5982" t="s">
        <v>5465</v>
      </c>
      <c r="V5982" t="s">
        <v>5461</v>
      </c>
      <c r="W5982" t="s">
        <v>182</v>
      </c>
      <c r="X5982" t="s">
        <v>183</v>
      </c>
      <c r="Y5982" s="28" t="s">
        <v>5467</v>
      </c>
      <c r="Z5982" t="s">
        <v>5463</v>
      </c>
      <c r="AA598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983" spans="1:27" x14ac:dyDescent="0.45">
      <c r="A5983" s="24" t="s">
        <v>6619</v>
      </c>
      <c r="B5983" t="s">
        <v>55</v>
      </c>
      <c r="C5983" s="25" t="s">
        <v>5454</v>
      </c>
      <c r="D5983" t="s">
        <v>170</v>
      </c>
      <c r="E5983" t="s">
        <v>6320</v>
      </c>
      <c r="F5983" t="s">
        <v>6343</v>
      </c>
      <c r="G5983" s="26">
        <v>2</v>
      </c>
      <c r="H5983" s="26">
        <v>7</v>
      </c>
      <c r="I5983" s="26">
        <v>100</v>
      </c>
      <c r="J5983" s="27" t="s">
        <v>310</v>
      </c>
      <c r="K5983" s="27" t="s">
        <v>5779</v>
      </c>
      <c r="L5983" s="27" t="s">
        <v>6163</v>
      </c>
      <c r="M5983" t="s">
        <v>31</v>
      </c>
      <c r="N5983" t="s">
        <v>188</v>
      </c>
      <c r="O5983" t="s">
        <v>188</v>
      </c>
      <c r="P5983" t="s">
        <v>5459</v>
      </c>
      <c r="Q5983" t="s">
        <v>315</v>
      </c>
      <c r="R5983" t="str">
        <f>IF(database_public_cloud_VMs[[#This Row],[Azure Environment]]="Enterprise Agreement","Licence Included","Bring Your Own Licence")</f>
        <v>Licence Included</v>
      </c>
      <c r="S5983" t="s">
        <v>5460</v>
      </c>
      <c r="T5983" t="s">
        <v>5461</v>
      </c>
      <c r="U5983" t="s">
        <v>5462</v>
      </c>
      <c r="V5983" t="s">
        <v>5461</v>
      </c>
      <c r="W5983" t="s">
        <v>182</v>
      </c>
      <c r="X5983" t="s">
        <v>183</v>
      </c>
      <c r="Y5983" s="28">
        <v>0.38600000000000001</v>
      </c>
      <c r="Z5983" t="s">
        <v>5463</v>
      </c>
      <c r="AA5983" s="29">
        <f>IF(database_public_cloud_VMs[[#This Row],[Currency]]="USD",(database_public_cloud_VMs[[#This Row],[Rate]]*param_exchange_rate)/(1+param_discount_aws),database_public_cloud_VMs[[#This Row],[Rate]])</f>
        <v>0.38600000000000001</v>
      </c>
    </row>
    <row r="5984" spans="1:27" x14ac:dyDescent="0.45">
      <c r="A5984" s="24" t="s">
        <v>6620</v>
      </c>
      <c r="B5984" t="s">
        <v>55</v>
      </c>
      <c r="C5984" s="25" t="s">
        <v>5454</v>
      </c>
      <c r="D5984" t="s">
        <v>170</v>
      </c>
      <c r="E5984" t="s">
        <v>6320</v>
      </c>
      <c r="F5984" t="s">
        <v>6343</v>
      </c>
      <c r="G5984" s="26">
        <v>2</v>
      </c>
      <c r="H5984" s="26">
        <v>7</v>
      </c>
      <c r="I5984" s="26">
        <v>100</v>
      </c>
      <c r="J5984" s="27" t="s">
        <v>310</v>
      </c>
      <c r="K5984" s="27" t="s">
        <v>5779</v>
      </c>
      <c r="L5984" s="27" t="s">
        <v>6163</v>
      </c>
      <c r="M5984" t="s">
        <v>31</v>
      </c>
      <c r="N5984" t="s">
        <v>188</v>
      </c>
      <c r="O5984" t="s">
        <v>188</v>
      </c>
      <c r="P5984" t="s">
        <v>5459</v>
      </c>
      <c r="Q5984" t="s">
        <v>315</v>
      </c>
      <c r="R5984" t="str">
        <f>IF(database_public_cloud_VMs[[#This Row],[Azure Environment]]="Enterprise Agreement","Licence Included","Bring Your Own Licence")</f>
        <v>Licence Included</v>
      </c>
      <c r="S5984" t="s">
        <v>5460</v>
      </c>
      <c r="T5984" t="s">
        <v>5461</v>
      </c>
      <c r="U5984" t="s">
        <v>5465</v>
      </c>
      <c r="V5984" t="s">
        <v>5461</v>
      </c>
      <c r="W5984" t="s">
        <v>182</v>
      </c>
      <c r="X5984" t="s">
        <v>183</v>
      </c>
      <c r="Y5984" s="28">
        <v>0.311</v>
      </c>
      <c r="Z5984" t="s">
        <v>5463</v>
      </c>
      <c r="AA5984" s="29">
        <f>IF(database_public_cloud_VMs[[#This Row],[Currency]]="USD",(database_public_cloud_VMs[[#This Row],[Rate]]*param_exchange_rate)/(1+param_discount_aws),database_public_cloud_VMs[[#This Row],[Rate]])</f>
        <v>0.311</v>
      </c>
    </row>
    <row r="5985" spans="1:27" x14ac:dyDescent="0.45">
      <c r="A5985" s="24" t="s">
        <v>6621</v>
      </c>
      <c r="B5985" t="s">
        <v>55</v>
      </c>
      <c r="C5985" s="25" t="s">
        <v>5454</v>
      </c>
      <c r="D5985" t="s">
        <v>170</v>
      </c>
      <c r="E5985" t="s">
        <v>6320</v>
      </c>
      <c r="F5985" t="s">
        <v>6343</v>
      </c>
      <c r="G5985" s="26">
        <v>2</v>
      </c>
      <c r="H5985" s="26">
        <v>7</v>
      </c>
      <c r="I5985" s="26">
        <v>100</v>
      </c>
      <c r="J5985" s="27" t="s">
        <v>310</v>
      </c>
      <c r="K5985" s="27" t="s">
        <v>5779</v>
      </c>
      <c r="L5985" s="27" t="s">
        <v>6163</v>
      </c>
      <c r="M5985" t="s">
        <v>31</v>
      </c>
      <c r="N5985" t="s">
        <v>177</v>
      </c>
      <c r="O5985" t="s">
        <v>178</v>
      </c>
      <c r="P5985" t="s">
        <v>5459</v>
      </c>
      <c r="Q5985" t="s">
        <v>315</v>
      </c>
      <c r="R5985" t="str">
        <f>IF(database_public_cloud_VMs[[#This Row],[Azure Environment]]="Enterprise Agreement","Licence Included","Bring Your Own Licence")</f>
        <v>Licence Included</v>
      </c>
      <c r="S5985" t="s">
        <v>5460</v>
      </c>
      <c r="T5985" t="s">
        <v>5461</v>
      </c>
      <c r="U5985" t="s">
        <v>5465</v>
      </c>
      <c r="V5985" t="s">
        <v>5461</v>
      </c>
      <c r="W5985" t="s">
        <v>182</v>
      </c>
      <c r="X5985" t="s">
        <v>183</v>
      </c>
      <c r="Y5985" s="28" t="s">
        <v>5467</v>
      </c>
      <c r="Z5985" t="s">
        <v>5463</v>
      </c>
      <c r="AA598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986" spans="1:27" x14ac:dyDescent="0.45">
      <c r="A5986" s="24" t="s">
        <v>6622</v>
      </c>
      <c r="B5986" t="s">
        <v>55</v>
      </c>
      <c r="C5986" s="25" t="s">
        <v>5454</v>
      </c>
      <c r="D5986" t="s">
        <v>170</v>
      </c>
      <c r="E5986" t="s">
        <v>6320</v>
      </c>
      <c r="F5986" t="s">
        <v>6343</v>
      </c>
      <c r="G5986" s="26">
        <v>2</v>
      </c>
      <c r="H5986" s="26">
        <v>7</v>
      </c>
      <c r="I5986" s="26">
        <v>100</v>
      </c>
      <c r="J5986" s="27" t="s">
        <v>310</v>
      </c>
      <c r="K5986" s="27" t="s">
        <v>5779</v>
      </c>
      <c r="L5986" s="27" t="s">
        <v>6163</v>
      </c>
      <c r="M5986" t="s">
        <v>31</v>
      </c>
      <c r="N5986" t="s">
        <v>177</v>
      </c>
      <c r="O5986" t="s">
        <v>185</v>
      </c>
      <c r="P5986" t="s">
        <v>5459</v>
      </c>
      <c r="Q5986" t="s">
        <v>315</v>
      </c>
      <c r="R5986" t="str">
        <f>IF(database_public_cloud_VMs[[#This Row],[Azure Environment]]="Enterprise Agreement","Licence Included","Bring Your Own Licence")</f>
        <v>Licence Included</v>
      </c>
      <c r="S5986" t="s">
        <v>5460</v>
      </c>
      <c r="T5986" t="s">
        <v>5461</v>
      </c>
      <c r="U5986" t="s">
        <v>5465</v>
      </c>
      <c r="V5986" t="s">
        <v>5461</v>
      </c>
      <c r="W5986" t="s">
        <v>182</v>
      </c>
      <c r="X5986" t="s">
        <v>183</v>
      </c>
      <c r="Y5986" s="28" t="s">
        <v>5467</v>
      </c>
      <c r="Z5986" t="s">
        <v>5463</v>
      </c>
      <c r="AA598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987" spans="1:27" x14ac:dyDescent="0.45">
      <c r="A5987" s="24" t="s">
        <v>6623</v>
      </c>
      <c r="B5987" t="s">
        <v>55</v>
      </c>
      <c r="C5987" s="25" t="s">
        <v>5454</v>
      </c>
      <c r="D5987" t="s">
        <v>170</v>
      </c>
      <c r="E5987" t="s">
        <v>6320</v>
      </c>
      <c r="F5987" t="s">
        <v>6343</v>
      </c>
      <c r="G5987" s="26">
        <v>2</v>
      </c>
      <c r="H5987" s="26">
        <v>7</v>
      </c>
      <c r="I5987" s="26">
        <v>100</v>
      </c>
      <c r="J5987" s="27" t="s">
        <v>310</v>
      </c>
      <c r="K5987" s="27" t="s">
        <v>5779</v>
      </c>
      <c r="L5987" s="27" t="s">
        <v>6163</v>
      </c>
      <c r="M5987" t="s">
        <v>31</v>
      </c>
      <c r="N5987" t="s">
        <v>188</v>
      </c>
      <c r="O5987" t="s">
        <v>188</v>
      </c>
      <c r="P5987" t="s">
        <v>5459</v>
      </c>
      <c r="Q5987" t="s">
        <v>315</v>
      </c>
      <c r="R5987" t="str">
        <f>IF(database_public_cloud_VMs[[#This Row],[Azure Environment]]="Enterprise Agreement","Licence Included","Bring Your Own Licence")</f>
        <v>Bring Your Own Licence</v>
      </c>
      <c r="S5987" t="s">
        <v>5599</v>
      </c>
      <c r="T5987" t="s">
        <v>5461</v>
      </c>
      <c r="U5987" t="s">
        <v>5462</v>
      </c>
      <c r="V5987" t="s">
        <v>5461</v>
      </c>
      <c r="W5987" t="s">
        <v>182</v>
      </c>
      <c r="X5987" t="s">
        <v>183</v>
      </c>
      <c r="Y5987" s="28" t="s">
        <v>5600</v>
      </c>
      <c r="Z5987" t="s">
        <v>5463</v>
      </c>
      <c r="AA598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988" spans="1:27" x14ac:dyDescent="0.45">
      <c r="A5988" s="24" t="s">
        <v>6624</v>
      </c>
      <c r="B5988" t="s">
        <v>55</v>
      </c>
      <c r="C5988" s="25" t="s">
        <v>5454</v>
      </c>
      <c r="D5988" t="s">
        <v>170</v>
      </c>
      <c r="E5988" t="s">
        <v>6320</v>
      </c>
      <c r="F5988" t="s">
        <v>6343</v>
      </c>
      <c r="G5988" s="26">
        <v>2</v>
      </c>
      <c r="H5988" s="26">
        <v>7</v>
      </c>
      <c r="I5988" s="26">
        <v>100</v>
      </c>
      <c r="J5988" s="27" t="s">
        <v>310</v>
      </c>
      <c r="K5988" s="27" t="s">
        <v>5779</v>
      </c>
      <c r="L5988" s="27" t="s">
        <v>6163</v>
      </c>
      <c r="M5988" t="s">
        <v>31</v>
      </c>
      <c r="N5988" t="s">
        <v>188</v>
      </c>
      <c r="O5988" t="s">
        <v>188</v>
      </c>
      <c r="P5988" t="s">
        <v>5459</v>
      </c>
      <c r="Q5988" t="s">
        <v>315</v>
      </c>
      <c r="R5988" t="str">
        <f>IF(database_public_cloud_VMs[[#This Row],[Azure Environment]]="Enterprise Agreement","Licence Included","Bring Your Own Licence")</f>
        <v>Bring Your Own Licence</v>
      </c>
      <c r="S5988" t="s">
        <v>5599</v>
      </c>
      <c r="T5988" t="s">
        <v>5461</v>
      </c>
      <c r="U5988" t="s">
        <v>5465</v>
      </c>
      <c r="V5988" t="s">
        <v>5461</v>
      </c>
      <c r="W5988" t="s">
        <v>182</v>
      </c>
      <c r="X5988" t="s">
        <v>183</v>
      </c>
      <c r="Y5988" s="28">
        <v>0.185</v>
      </c>
      <c r="Z5988" t="s">
        <v>5463</v>
      </c>
      <c r="AA5988" s="29">
        <f>IF(database_public_cloud_VMs[[#This Row],[Currency]]="USD",(database_public_cloud_VMs[[#This Row],[Rate]]*param_exchange_rate)/(1+param_discount_aws),database_public_cloud_VMs[[#This Row],[Rate]])</f>
        <v>0.185</v>
      </c>
    </row>
    <row r="5989" spans="1:27" x14ac:dyDescent="0.45">
      <c r="A5989" s="24" t="s">
        <v>6625</v>
      </c>
      <c r="B5989" t="s">
        <v>55</v>
      </c>
      <c r="C5989" s="25" t="s">
        <v>5454</v>
      </c>
      <c r="D5989" t="s">
        <v>170</v>
      </c>
      <c r="E5989" t="s">
        <v>6320</v>
      </c>
      <c r="F5989" t="s">
        <v>6343</v>
      </c>
      <c r="G5989" s="26">
        <v>2</v>
      </c>
      <c r="H5989" s="26">
        <v>7</v>
      </c>
      <c r="I5989" s="26">
        <v>100</v>
      </c>
      <c r="J5989" s="27" t="s">
        <v>310</v>
      </c>
      <c r="K5989" s="27" t="s">
        <v>5779</v>
      </c>
      <c r="L5989" s="27" t="s">
        <v>6163</v>
      </c>
      <c r="M5989" t="s">
        <v>31</v>
      </c>
      <c r="N5989" t="s">
        <v>177</v>
      </c>
      <c r="O5989" t="s">
        <v>178</v>
      </c>
      <c r="P5989" t="s">
        <v>5459</v>
      </c>
      <c r="Q5989" t="s">
        <v>315</v>
      </c>
      <c r="R5989" t="str">
        <f>IF(database_public_cloud_VMs[[#This Row],[Azure Environment]]="Enterprise Agreement","Licence Included","Bring Your Own Licence")</f>
        <v>Bring Your Own Licence</v>
      </c>
      <c r="S5989" t="s">
        <v>5599</v>
      </c>
      <c r="T5989" t="s">
        <v>5461</v>
      </c>
      <c r="U5989" t="s">
        <v>5465</v>
      </c>
      <c r="V5989" t="s">
        <v>5461</v>
      </c>
      <c r="W5989" t="s">
        <v>182</v>
      </c>
      <c r="X5989" t="s">
        <v>183</v>
      </c>
      <c r="Y5989" s="28" t="s">
        <v>5467</v>
      </c>
      <c r="Z5989" t="s">
        <v>5463</v>
      </c>
      <c r="AA598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990" spans="1:27" x14ac:dyDescent="0.45">
      <c r="A5990" s="24" t="s">
        <v>6626</v>
      </c>
      <c r="B5990" t="s">
        <v>55</v>
      </c>
      <c r="C5990" s="25" t="s">
        <v>5454</v>
      </c>
      <c r="D5990" t="s">
        <v>170</v>
      </c>
      <c r="E5990" t="s">
        <v>6320</v>
      </c>
      <c r="F5990" t="s">
        <v>6343</v>
      </c>
      <c r="G5990" s="26">
        <v>2</v>
      </c>
      <c r="H5990" s="26">
        <v>7</v>
      </c>
      <c r="I5990" s="26">
        <v>100</v>
      </c>
      <c r="J5990" s="27" t="s">
        <v>310</v>
      </c>
      <c r="K5990" s="27" t="s">
        <v>5779</v>
      </c>
      <c r="L5990" s="27" t="s">
        <v>6163</v>
      </c>
      <c r="M5990" t="s">
        <v>31</v>
      </c>
      <c r="N5990" t="s">
        <v>177</v>
      </c>
      <c r="O5990" t="s">
        <v>185</v>
      </c>
      <c r="P5990" t="s">
        <v>5459</v>
      </c>
      <c r="Q5990" t="s">
        <v>315</v>
      </c>
      <c r="R5990" t="str">
        <f>IF(database_public_cloud_VMs[[#This Row],[Azure Environment]]="Enterprise Agreement","Licence Included","Bring Your Own Licence")</f>
        <v>Bring Your Own Licence</v>
      </c>
      <c r="S5990" t="s">
        <v>5599</v>
      </c>
      <c r="T5990" t="s">
        <v>5461</v>
      </c>
      <c r="U5990" t="s">
        <v>5465</v>
      </c>
      <c r="V5990" t="s">
        <v>5461</v>
      </c>
      <c r="W5990" t="s">
        <v>182</v>
      </c>
      <c r="X5990" t="s">
        <v>183</v>
      </c>
      <c r="Y5990" s="28" t="s">
        <v>5467</v>
      </c>
      <c r="Z5990" t="s">
        <v>5463</v>
      </c>
      <c r="AA599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991" spans="1:27" x14ac:dyDescent="0.45">
      <c r="A5991" s="24" t="s">
        <v>6627</v>
      </c>
      <c r="B5991" t="s">
        <v>55</v>
      </c>
      <c r="C5991" s="25" t="s">
        <v>5454</v>
      </c>
      <c r="D5991" t="s">
        <v>170</v>
      </c>
      <c r="E5991" t="s">
        <v>6320</v>
      </c>
      <c r="F5991" t="s">
        <v>6343</v>
      </c>
      <c r="G5991" s="26">
        <v>2</v>
      </c>
      <c r="H5991" s="26">
        <v>7</v>
      </c>
      <c r="I5991" s="26">
        <v>100</v>
      </c>
      <c r="J5991" s="27" t="s">
        <v>310</v>
      </c>
      <c r="K5991" s="27" t="s">
        <v>5779</v>
      </c>
      <c r="L5991" s="27" t="s">
        <v>6163</v>
      </c>
      <c r="M5991" t="s">
        <v>31</v>
      </c>
      <c r="N5991" t="s">
        <v>188</v>
      </c>
      <c r="O5991" t="s">
        <v>188</v>
      </c>
      <c r="P5991" t="s">
        <v>5459</v>
      </c>
      <c r="Q5991" t="s">
        <v>315</v>
      </c>
      <c r="R5991" t="str">
        <f>IF(database_public_cloud_VMs[[#This Row],[Azure Environment]]="Enterprise Agreement","Licence Included","Bring Your Own Licence")</f>
        <v>Licence Included</v>
      </c>
      <c r="S5991" t="s">
        <v>5460</v>
      </c>
      <c r="T5991" t="s">
        <v>5471</v>
      </c>
      <c r="U5991" t="s">
        <v>5462</v>
      </c>
      <c r="V5991" t="s">
        <v>5461</v>
      </c>
      <c r="W5991" t="s">
        <v>182</v>
      </c>
      <c r="X5991" t="s">
        <v>183</v>
      </c>
      <c r="Y5991" s="28">
        <v>0.15390000000000001</v>
      </c>
      <c r="Z5991" t="s">
        <v>5463</v>
      </c>
      <c r="AA5991" s="29">
        <f>IF(database_public_cloud_VMs[[#This Row],[Currency]]="USD",(database_public_cloud_VMs[[#This Row],[Rate]]*param_exchange_rate)/(1+param_discount_aws),database_public_cloud_VMs[[#This Row],[Rate]])</f>
        <v>0.15390000000000001</v>
      </c>
    </row>
    <row r="5992" spans="1:27" x14ac:dyDescent="0.45">
      <c r="A5992" s="24" t="s">
        <v>6628</v>
      </c>
      <c r="B5992" t="s">
        <v>55</v>
      </c>
      <c r="C5992" s="25" t="s">
        <v>5454</v>
      </c>
      <c r="D5992" t="s">
        <v>170</v>
      </c>
      <c r="E5992" t="s">
        <v>6320</v>
      </c>
      <c r="F5992" t="s">
        <v>6343</v>
      </c>
      <c r="G5992" s="26">
        <v>2</v>
      </c>
      <c r="H5992" s="26">
        <v>7</v>
      </c>
      <c r="I5992" s="26">
        <v>100</v>
      </c>
      <c r="J5992" s="27" t="s">
        <v>310</v>
      </c>
      <c r="K5992" s="27" t="s">
        <v>5779</v>
      </c>
      <c r="L5992" s="27" t="s">
        <v>6163</v>
      </c>
      <c r="M5992" t="s">
        <v>31</v>
      </c>
      <c r="N5992" t="s">
        <v>188</v>
      </c>
      <c r="O5992" t="s">
        <v>188</v>
      </c>
      <c r="P5992" t="s">
        <v>5459</v>
      </c>
      <c r="Q5992" t="s">
        <v>315</v>
      </c>
      <c r="R5992" t="str">
        <f>IF(database_public_cloud_VMs[[#This Row],[Azure Environment]]="Enterprise Agreement","Licence Included","Bring Your Own Licence")</f>
        <v>Licence Included</v>
      </c>
      <c r="S5992" t="s">
        <v>5460</v>
      </c>
      <c r="T5992" t="s">
        <v>5471</v>
      </c>
      <c r="U5992" t="s">
        <v>5465</v>
      </c>
      <c r="V5992" t="s">
        <v>5461</v>
      </c>
      <c r="W5992" t="s">
        <v>182</v>
      </c>
      <c r="X5992" t="s">
        <v>183</v>
      </c>
      <c r="Y5992" s="28">
        <v>0.1236</v>
      </c>
      <c r="Z5992" t="s">
        <v>5463</v>
      </c>
      <c r="AA5992" s="29">
        <f>IF(database_public_cloud_VMs[[#This Row],[Currency]]="USD",(database_public_cloud_VMs[[#This Row],[Rate]]*param_exchange_rate)/(1+param_discount_aws),database_public_cloud_VMs[[#This Row],[Rate]])</f>
        <v>0.1236</v>
      </c>
    </row>
    <row r="5993" spans="1:27" x14ac:dyDescent="0.45">
      <c r="A5993" s="24" t="s">
        <v>6629</v>
      </c>
      <c r="B5993" t="s">
        <v>55</v>
      </c>
      <c r="C5993" s="25" t="s">
        <v>5454</v>
      </c>
      <c r="D5993" t="s">
        <v>170</v>
      </c>
      <c r="E5993" t="s">
        <v>6320</v>
      </c>
      <c r="F5993" t="s">
        <v>6343</v>
      </c>
      <c r="G5993" s="26">
        <v>2</v>
      </c>
      <c r="H5993" s="26">
        <v>7</v>
      </c>
      <c r="I5993" s="26">
        <v>100</v>
      </c>
      <c r="J5993" s="27" t="s">
        <v>310</v>
      </c>
      <c r="K5993" s="27" t="s">
        <v>5779</v>
      </c>
      <c r="L5993" s="27" t="s">
        <v>6163</v>
      </c>
      <c r="M5993" t="s">
        <v>31</v>
      </c>
      <c r="N5993" t="s">
        <v>177</v>
      </c>
      <c r="O5993" t="s">
        <v>178</v>
      </c>
      <c r="P5993" t="s">
        <v>5459</v>
      </c>
      <c r="Q5993" t="s">
        <v>315</v>
      </c>
      <c r="R5993" t="str">
        <f>IF(database_public_cloud_VMs[[#This Row],[Azure Environment]]="Enterprise Agreement","Licence Included","Bring Your Own Licence")</f>
        <v>Licence Included</v>
      </c>
      <c r="S5993" t="s">
        <v>5460</v>
      </c>
      <c r="T5993" t="s">
        <v>5471</v>
      </c>
      <c r="U5993" t="s">
        <v>5465</v>
      </c>
      <c r="V5993" t="s">
        <v>5461</v>
      </c>
      <c r="W5993" t="s">
        <v>182</v>
      </c>
      <c r="X5993" t="s">
        <v>183</v>
      </c>
      <c r="Y5993" s="28" t="s">
        <v>5467</v>
      </c>
      <c r="Z5993" t="s">
        <v>5463</v>
      </c>
      <c r="AA599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994" spans="1:27" x14ac:dyDescent="0.45">
      <c r="A5994" s="24" t="s">
        <v>6630</v>
      </c>
      <c r="B5994" t="s">
        <v>55</v>
      </c>
      <c r="C5994" s="25" t="s">
        <v>5454</v>
      </c>
      <c r="D5994" t="s">
        <v>170</v>
      </c>
      <c r="E5994" t="s">
        <v>6320</v>
      </c>
      <c r="F5994" t="s">
        <v>6343</v>
      </c>
      <c r="G5994" s="26">
        <v>2</v>
      </c>
      <c r="H5994" s="26">
        <v>7</v>
      </c>
      <c r="I5994" s="26">
        <v>100</v>
      </c>
      <c r="J5994" s="27" t="s">
        <v>310</v>
      </c>
      <c r="K5994" s="27" t="s">
        <v>5779</v>
      </c>
      <c r="L5994" s="27" t="s">
        <v>6163</v>
      </c>
      <c r="M5994" t="s">
        <v>31</v>
      </c>
      <c r="N5994" t="s">
        <v>177</v>
      </c>
      <c r="O5994" t="s">
        <v>185</v>
      </c>
      <c r="P5994" t="s">
        <v>5459</v>
      </c>
      <c r="Q5994" t="s">
        <v>315</v>
      </c>
      <c r="R5994" t="str">
        <f>IF(database_public_cloud_VMs[[#This Row],[Azure Environment]]="Enterprise Agreement","Licence Included","Bring Your Own Licence")</f>
        <v>Licence Included</v>
      </c>
      <c r="S5994" t="s">
        <v>5460</v>
      </c>
      <c r="T5994" t="s">
        <v>5471</v>
      </c>
      <c r="U5994" t="s">
        <v>5465</v>
      </c>
      <c r="V5994" t="s">
        <v>5461</v>
      </c>
      <c r="W5994" t="s">
        <v>182</v>
      </c>
      <c r="X5994" t="s">
        <v>183</v>
      </c>
      <c r="Y5994" s="28" t="s">
        <v>5467</v>
      </c>
      <c r="Z5994" t="s">
        <v>5463</v>
      </c>
      <c r="AA599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995" spans="1:27" x14ac:dyDescent="0.45">
      <c r="A5995" s="24" t="s">
        <v>6631</v>
      </c>
      <c r="B5995" t="s">
        <v>55</v>
      </c>
      <c r="C5995" s="25" t="s">
        <v>5454</v>
      </c>
      <c r="D5995" t="s">
        <v>170</v>
      </c>
      <c r="E5995" t="s">
        <v>6320</v>
      </c>
      <c r="F5995" t="s">
        <v>6343</v>
      </c>
      <c r="G5995" s="26">
        <v>2</v>
      </c>
      <c r="H5995" s="26">
        <v>7</v>
      </c>
      <c r="I5995" s="26">
        <v>100</v>
      </c>
      <c r="J5995" s="27" t="s">
        <v>310</v>
      </c>
      <c r="K5995" s="27" t="s">
        <v>5779</v>
      </c>
      <c r="L5995" s="27" t="s">
        <v>6163</v>
      </c>
      <c r="M5995" t="s">
        <v>31</v>
      </c>
      <c r="N5995" t="s">
        <v>188</v>
      </c>
      <c r="O5995" t="s">
        <v>188</v>
      </c>
      <c r="P5995" t="s">
        <v>5459</v>
      </c>
      <c r="Q5995" t="s">
        <v>315</v>
      </c>
      <c r="R5995" t="str">
        <f>IF(database_public_cloud_VMs[[#This Row],[Azure Environment]]="Enterprise Agreement","Licence Included","Bring Your Own Licence")</f>
        <v>Bring Your Own Licence</v>
      </c>
      <c r="S5995" t="s">
        <v>5599</v>
      </c>
      <c r="T5995" t="s">
        <v>5471</v>
      </c>
      <c r="U5995" t="s">
        <v>5462</v>
      </c>
      <c r="V5995" t="s">
        <v>5461</v>
      </c>
      <c r="W5995" t="s">
        <v>182</v>
      </c>
      <c r="X5995" t="s">
        <v>183</v>
      </c>
      <c r="Y5995" s="28" t="s">
        <v>5600</v>
      </c>
      <c r="Z5995" t="s">
        <v>5463</v>
      </c>
      <c r="AA599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5996" spans="1:27" x14ac:dyDescent="0.45">
      <c r="A5996" s="24" t="s">
        <v>6632</v>
      </c>
      <c r="B5996" t="s">
        <v>55</v>
      </c>
      <c r="C5996" s="25" t="s">
        <v>5454</v>
      </c>
      <c r="D5996" t="s">
        <v>170</v>
      </c>
      <c r="E5996" t="s">
        <v>6320</v>
      </c>
      <c r="F5996" t="s">
        <v>6343</v>
      </c>
      <c r="G5996" s="26">
        <v>2</v>
      </c>
      <c r="H5996" s="26">
        <v>7</v>
      </c>
      <c r="I5996" s="26">
        <v>100</v>
      </c>
      <c r="J5996" s="27" t="s">
        <v>310</v>
      </c>
      <c r="K5996" s="27" t="s">
        <v>5779</v>
      </c>
      <c r="L5996" s="27" t="s">
        <v>6163</v>
      </c>
      <c r="M5996" t="s">
        <v>31</v>
      </c>
      <c r="N5996" t="s">
        <v>188</v>
      </c>
      <c r="O5996" t="s">
        <v>188</v>
      </c>
      <c r="P5996" t="s">
        <v>5459</v>
      </c>
      <c r="Q5996" t="s">
        <v>315</v>
      </c>
      <c r="R5996" t="str">
        <f>IF(database_public_cloud_VMs[[#This Row],[Azure Environment]]="Enterprise Agreement","Licence Included","Bring Your Own Licence")</f>
        <v>Bring Your Own Licence</v>
      </c>
      <c r="S5996" t="s">
        <v>5599</v>
      </c>
      <c r="T5996" t="s">
        <v>5471</v>
      </c>
      <c r="U5996" t="s">
        <v>5465</v>
      </c>
      <c r="V5996" t="s">
        <v>5461</v>
      </c>
      <c r="W5996" t="s">
        <v>182</v>
      </c>
      <c r="X5996" t="s">
        <v>183</v>
      </c>
      <c r="Y5996" s="28">
        <v>3.7100000000000001E-2</v>
      </c>
      <c r="Z5996" t="s">
        <v>5463</v>
      </c>
      <c r="AA5996" s="29">
        <f>IF(database_public_cloud_VMs[[#This Row],[Currency]]="USD",(database_public_cloud_VMs[[#This Row],[Rate]]*param_exchange_rate)/(1+param_discount_aws),database_public_cloud_VMs[[#This Row],[Rate]])</f>
        <v>3.7100000000000001E-2</v>
      </c>
    </row>
    <row r="5997" spans="1:27" x14ac:dyDescent="0.45">
      <c r="A5997" s="24" t="s">
        <v>6633</v>
      </c>
      <c r="B5997" t="s">
        <v>55</v>
      </c>
      <c r="C5997" s="25" t="s">
        <v>5454</v>
      </c>
      <c r="D5997" t="s">
        <v>170</v>
      </c>
      <c r="E5997" t="s">
        <v>6320</v>
      </c>
      <c r="F5997" t="s">
        <v>6343</v>
      </c>
      <c r="G5997" s="26">
        <v>2</v>
      </c>
      <c r="H5997" s="26">
        <v>7</v>
      </c>
      <c r="I5997" s="26">
        <v>100</v>
      </c>
      <c r="J5997" s="27" t="s">
        <v>310</v>
      </c>
      <c r="K5997" s="27" t="s">
        <v>5779</v>
      </c>
      <c r="L5997" s="27" t="s">
        <v>6163</v>
      </c>
      <c r="M5997" t="s">
        <v>31</v>
      </c>
      <c r="N5997" t="s">
        <v>177</v>
      </c>
      <c r="O5997" t="s">
        <v>178</v>
      </c>
      <c r="P5997" t="s">
        <v>5459</v>
      </c>
      <c r="Q5997" t="s">
        <v>315</v>
      </c>
      <c r="R5997" t="str">
        <f>IF(database_public_cloud_VMs[[#This Row],[Azure Environment]]="Enterprise Agreement","Licence Included","Bring Your Own Licence")</f>
        <v>Bring Your Own Licence</v>
      </c>
      <c r="S5997" t="s">
        <v>5599</v>
      </c>
      <c r="T5997" t="s">
        <v>5471</v>
      </c>
      <c r="U5997" t="s">
        <v>5465</v>
      </c>
      <c r="V5997" t="s">
        <v>5461</v>
      </c>
      <c r="W5997" t="s">
        <v>182</v>
      </c>
      <c r="X5997" t="s">
        <v>183</v>
      </c>
      <c r="Y5997" s="28" t="s">
        <v>5467</v>
      </c>
      <c r="Z5997" t="s">
        <v>5463</v>
      </c>
      <c r="AA599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998" spans="1:27" x14ac:dyDescent="0.45">
      <c r="A5998" s="24" t="s">
        <v>6634</v>
      </c>
      <c r="B5998" t="s">
        <v>55</v>
      </c>
      <c r="C5998" s="25" t="s">
        <v>5454</v>
      </c>
      <c r="D5998" t="s">
        <v>170</v>
      </c>
      <c r="E5998" t="s">
        <v>6320</v>
      </c>
      <c r="F5998" t="s">
        <v>6343</v>
      </c>
      <c r="G5998" s="26">
        <v>2</v>
      </c>
      <c r="H5998" s="26">
        <v>7</v>
      </c>
      <c r="I5998" s="26">
        <v>100</v>
      </c>
      <c r="J5998" s="27" t="s">
        <v>310</v>
      </c>
      <c r="K5998" s="27" t="s">
        <v>5779</v>
      </c>
      <c r="L5998" s="27" t="s">
        <v>6163</v>
      </c>
      <c r="M5998" t="s">
        <v>31</v>
      </c>
      <c r="N5998" t="s">
        <v>177</v>
      </c>
      <c r="O5998" t="s">
        <v>185</v>
      </c>
      <c r="P5998" t="s">
        <v>5459</v>
      </c>
      <c r="Q5998" t="s">
        <v>315</v>
      </c>
      <c r="R5998" t="str">
        <f>IF(database_public_cloud_VMs[[#This Row],[Azure Environment]]="Enterprise Agreement","Licence Included","Bring Your Own Licence")</f>
        <v>Bring Your Own Licence</v>
      </c>
      <c r="S5998" t="s">
        <v>5599</v>
      </c>
      <c r="T5998" t="s">
        <v>5471</v>
      </c>
      <c r="U5998" t="s">
        <v>5465</v>
      </c>
      <c r="V5998" t="s">
        <v>5461</v>
      </c>
      <c r="W5998" t="s">
        <v>182</v>
      </c>
      <c r="X5998" t="s">
        <v>183</v>
      </c>
      <c r="Y5998" s="28" t="s">
        <v>5467</v>
      </c>
      <c r="Z5998" t="s">
        <v>5463</v>
      </c>
      <c r="AA599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5999" spans="1:27" x14ac:dyDescent="0.45">
      <c r="A5999" s="24" t="s">
        <v>6635</v>
      </c>
      <c r="B5999" t="s">
        <v>55</v>
      </c>
      <c r="C5999" s="25" t="s">
        <v>5454</v>
      </c>
      <c r="D5999" t="s">
        <v>170</v>
      </c>
      <c r="E5999" t="s">
        <v>6320</v>
      </c>
      <c r="F5999" t="s">
        <v>6348</v>
      </c>
      <c r="G5999" s="26">
        <v>4</v>
      </c>
      <c r="H5999" s="26">
        <v>14</v>
      </c>
      <c r="I5999" s="26">
        <v>200</v>
      </c>
      <c r="J5999" s="27" t="s">
        <v>310</v>
      </c>
      <c r="K5999" s="27" t="s">
        <v>5779</v>
      </c>
      <c r="L5999" s="27" t="s">
        <v>6173</v>
      </c>
      <c r="M5999" t="s">
        <v>31</v>
      </c>
      <c r="N5999" t="s">
        <v>188</v>
      </c>
      <c r="O5999" t="s">
        <v>188</v>
      </c>
      <c r="P5999" t="s">
        <v>5459</v>
      </c>
      <c r="Q5999" t="s">
        <v>315</v>
      </c>
      <c r="R5999" t="str">
        <f>IF(database_public_cloud_VMs[[#This Row],[Azure Environment]]="Enterprise Agreement","Licence Included","Bring Your Own Licence")</f>
        <v>Licence Included</v>
      </c>
      <c r="S5999" t="s">
        <v>5460</v>
      </c>
      <c r="T5999" t="s">
        <v>5461</v>
      </c>
      <c r="U5999" t="s">
        <v>5462</v>
      </c>
      <c r="V5999" t="s">
        <v>5461</v>
      </c>
      <c r="W5999" t="s">
        <v>182</v>
      </c>
      <c r="X5999" t="s">
        <v>183</v>
      </c>
      <c r="Y5999" s="28">
        <v>0.77210000000000001</v>
      </c>
      <c r="Z5999" t="s">
        <v>5463</v>
      </c>
      <c r="AA5999" s="29">
        <f>IF(database_public_cloud_VMs[[#This Row],[Currency]]="USD",(database_public_cloud_VMs[[#This Row],[Rate]]*param_exchange_rate)/(1+param_discount_aws),database_public_cloud_VMs[[#This Row],[Rate]])</f>
        <v>0.77210000000000001</v>
      </c>
    </row>
    <row r="6000" spans="1:27" x14ac:dyDescent="0.45">
      <c r="A6000" s="24" t="s">
        <v>6636</v>
      </c>
      <c r="B6000" t="s">
        <v>55</v>
      </c>
      <c r="C6000" s="25" t="s">
        <v>5454</v>
      </c>
      <c r="D6000" t="s">
        <v>170</v>
      </c>
      <c r="E6000" t="s">
        <v>6320</v>
      </c>
      <c r="F6000" t="s">
        <v>6348</v>
      </c>
      <c r="G6000" s="26">
        <v>4</v>
      </c>
      <c r="H6000" s="26">
        <v>14</v>
      </c>
      <c r="I6000" s="26">
        <v>200</v>
      </c>
      <c r="J6000" s="27" t="s">
        <v>310</v>
      </c>
      <c r="K6000" s="27" t="s">
        <v>5779</v>
      </c>
      <c r="L6000" s="27" t="s">
        <v>6173</v>
      </c>
      <c r="M6000" t="s">
        <v>31</v>
      </c>
      <c r="N6000" t="s">
        <v>188</v>
      </c>
      <c r="O6000" t="s">
        <v>188</v>
      </c>
      <c r="P6000" t="s">
        <v>5459</v>
      </c>
      <c r="Q6000" t="s">
        <v>315</v>
      </c>
      <c r="R6000" t="str">
        <f>IF(database_public_cloud_VMs[[#This Row],[Azure Environment]]="Enterprise Agreement","Licence Included","Bring Your Own Licence")</f>
        <v>Licence Included</v>
      </c>
      <c r="S6000" t="s">
        <v>5460</v>
      </c>
      <c r="T6000" t="s">
        <v>5461</v>
      </c>
      <c r="U6000" t="s">
        <v>5465</v>
      </c>
      <c r="V6000" t="s">
        <v>5461</v>
      </c>
      <c r="W6000" t="s">
        <v>182</v>
      </c>
      <c r="X6000" t="s">
        <v>183</v>
      </c>
      <c r="Y6000" s="28">
        <v>0.62</v>
      </c>
      <c r="Z6000" t="s">
        <v>5463</v>
      </c>
      <c r="AA6000" s="29">
        <f>IF(database_public_cloud_VMs[[#This Row],[Currency]]="USD",(database_public_cloud_VMs[[#This Row],[Rate]]*param_exchange_rate)/(1+param_discount_aws),database_public_cloud_VMs[[#This Row],[Rate]])</f>
        <v>0.62</v>
      </c>
    </row>
    <row r="6001" spans="1:27" x14ac:dyDescent="0.45">
      <c r="A6001" s="24" t="s">
        <v>6637</v>
      </c>
      <c r="B6001" t="s">
        <v>55</v>
      </c>
      <c r="C6001" s="25" t="s">
        <v>5454</v>
      </c>
      <c r="D6001" t="s">
        <v>170</v>
      </c>
      <c r="E6001" t="s">
        <v>6320</v>
      </c>
      <c r="F6001" t="s">
        <v>6348</v>
      </c>
      <c r="G6001" s="26">
        <v>4</v>
      </c>
      <c r="H6001" s="26">
        <v>14</v>
      </c>
      <c r="I6001" s="26">
        <v>200</v>
      </c>
      <c r="J6001" s="27" t="s">
        <v>310</v>
      </c>
      <c r="K6001" s="27" t="s">
        <v>5779</v>
      </c>
      <c r="L6001" s="27" t="s">
        <v>6173</v>
      </c>
      <c r="M6001" t="s">
        <v>31</v>
      </c>
      <c r="N6001" t="s">
        <v>177</v>
      </c>
      <c r="O6001" t="s">
        <v>178</v>
      </c>
      <c r="P6001" t="s">
        <v>5459</v>
      </c>
      <c r="Q6001" t="s">
        <v>315</v>
      </c>
      <c r="R6001" t="str">
        <f>IF(database_public_cloud_VMs[[#This Row],[Azure Environment]]="Enterprise Agreement","Licence Included","Bring Your Own Licence")</f>
        <v>Licence Included</v>
      </c>
      <c r="S6001" t="s">
        <v>5460</v>
      </c>
      <c r="T6001" t="s">
        <v>5461</v>
      </c>
      <c r="U6001" t="s">
        <v>5465</v>
      </c>
      <c r="V6001" t="s">
        <v>5461</v>
      </c>
      <c r="W6001" t="s">
        <v>182</v>
      </c>
      <c r="X6001" t="s">
        <v>183</v>
      </c>
      <c r="Y6001" s="28" t="s">
        <v>5467</v>
      </c>
      <c r="Z6001" t="s">
        <v>5463</v>
      </c>
      <c r="AA600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002" spans="1:27" x14ac:dyDescent="0.45">
      <c r="A6002" s="24" t="s">
        <v>6638</v>
      </c>
      <c r="B6002" t="s">
        <v>55</v>
      </c>
      <c r="C6002" s="25" t="s">
        <v>5454</v>
      </c>
      <c r="D6002" t="s">
        <v>170</v>
      </c>
      <c r="E6002" t="s">
        <v>6320</v>
      </c>
      <c r="F6002" t="s">
        <v>6348</v>
      </c>
      <c r="G6002" s="26">
        <v>4</v>
      </c>
      <c r="H6002" s="26">
        <v>14</v>
      </c>
      <c r="I6002" s="26">
        <v>200</v>
      </c>
      <c r="J6002" s="27" t="s">
        <v>310</v>
      </c>
      <c r="K6002" s="27" t="s">
        <v>5779</v>
      </c>
      <c r="L6002" s="27" t="s">
        <v>6173</v>
      </c>
      <c r="M6002" t="s">
        <v>31</v>
      </c>
      <c r="N6002" t="s">
        <v>177</v>
      </c>
      <c r="O6002" t="s">
        <v>185</v>
      </c>
      <c r="P6002" t="s">
        <v>5459</v>
      </c>
      <c r="Q6002" t="s">
        <v>315</v>
      </c>
      <c r="R6002" t="str">
        <f>IF(database_public_cloud_VMs[[#This Row],[Azure Environment]]="Enterprise Agreement","Licence Included","Bring Your Own Licence")</f>
        <v>Licence Included</v>
      </c>
      <c r="S6002" t="s">
        <v>5460</v>
      </c>
      <c r="T6002" t="s">
        <v>5461</v>
      </c>
      <c r="U6002" t="s">
        <v>5465</v>
      </c>
      <c r="V6002" t="s">
        <v>5461</v>
      </c>
      <c r="W6002" t="s">
        <v>182</v>
      </c>
      <c r="X6002" t="s">
        <v>183</v>
      </c>
      <c r="Y6002" s="28" t="s">
        <v>5467</v>
      </c>
      <c r="Z6002" t="s">
        <v>5463</v>
      </c>
      <c r="AA600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003" spans="1:27" x14ac:dyDescent="0.45">
      <c r="A6003" s="24" t="s">
        <v>6639</v>
      </c>
      <c r="B6003" t="s">
        <v>55</v>
      </c>
      <c r="C6003" s="25" t="s">
        <v>5454</v>
      </c>
      <c r="D6003" t="s">
        <v>170</v>
      </c>
      <c r="E6003" t="s">
        <v>6320</v>
      </c>
      <c r="F6003" t="s">
        <v>6348</v>
      </c>
      <c r="G6003" s="26">
        <v>4</v>
      </c>
      <c r="H6003" s="26">
        <v>14</v>
      </c>
      <c r="I6003" s="26">
        <v>200</v>
      </c>
      <c r="J6003" s="27" t="s">
        <v>310</v>
      </c>
      <c r="K6003" s="27" t="s">
        <v>5779</v>
      </c>
      <c r="L6003" s="27" t="s">
        <v>6173</v>
      </c>
      <c r="M6003" t="s">
        <v>31</v>
      </c>
      <c r="N6003" t="s">
        <v>188</v>
      </c>
      <c r="O6003" t="s">
        <v>188</v>
      </c>
      <c r="P6003" t="s">
        <v>5459</v>
      </c>
      <c r="Q6003" t="s">
        <v>315</v>
      </c>
      <c r="R6003" t="str">
        <f>IF(database_public_cloud_VMs[[#This Row],[Azure Environment]]="Enterprise Agreement","Licence Included","Bring Your Own Licence")</f>
        <v>Bring Your Own Licence</v>
      </c>
      <c r="S6003" t="s">
        <v>5599</v>
      </c>
      <c r="T6003" t="s">
        <v>5461</v>
      </c>
      <c r="U6003" t="s">
        <v>5462</v>
      </c>
      <c r="V6003" t="s">
        <v>5461</v>
      </c>
      <c r="W6003" t="s">
        <v>182</v>
      </c>
      <c r="X6003" t="s">
        <v>183</v>
      </c>
      <c r="Y6003" s="28" t="s">
        <v>5600</v>
      </c>
      <c r="Z6003" t="s">
        <v>5463</v>
      </c>
      <c r="AA600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004" spans="1:27" x14ac:dyDescent="0.45">
      <c r="A6004" s="24" t="s">
        <v>6640</v>
      </c>
      <c r="B6004" t="s">
        <v>55</v>
      </c>
      <c r="C6004" s="25" t="s">
        <v>5454</v>
      </c>
      <c r="D6004" t="s">
        <v>170</v>
      </c>
      <c r="E6004" t="s">
        <v>6320</v>
      </c>
      <c r="F6004" t="s">
        <v>6348</v>
      </c>
      <c r="G6004" s="26">
        <v>4</v>
      </c>
      <c r="H6004" s="26">
        <v>14</v>
      </c>
      <c r="I6004" s="26">
        <v>200</v>
      </c>
      <c r="J6004" s="27" t="s">
        <v>310</v>
      </c>
      <c r="K6004" s="27" t="s">
        <v>5779</v>
      </c>
      <c r="L6004" s="27" t="s">
        <v>6173</v>
      </c>
      <c r="M6004" t="s">
        <v>31</v>
      </c>
      <c r="N6004" t="s">
        <v>188</v>
      </c>
      <c r="O6004" t="s">
        <v>188</v>
      </c>
      <c r="P6004" t="s">
        <v>5459</v>
      </c>
      <c r="Q6004" t="s">
        <v>315</v>
      </c>
      <c r="R6004" t="str">
        <f>IF(database_public_cloud_VMs[[#This Row],[Azure Environment]]="Enterprise Agreement","Licence Included","Bring Your Own Licence")</f>
        <v>Bring Your Own Licence</v>
      </c>
      <c r="S6004" t="s">
        <v>5599</v>
      </c>
      <c r="T6004" t="s">
        <v>5461</v>
      </c>
      <c r="U6004" t="s">
        <v>5465</v>
      </c>
      <c r="V6004" t="s">
        <v>5461</v>
      </c>
      <c r="W6004" t="s">
        <v>182</v>
      </c>
      <c r="X6004" t="s">
        <v>183</v>
      </c>
      <c r="Y6004" s="28">
        <v>0.371</v>
      </c>
      <c r="Z6004" t="s">
        <v>5463</v>
      </c>
      <c r="AA6004" s="29">
        <f>IF(database_public_cloud_VMs[[#This Row],[Currency]]="USD",(database_public_cloud_VMs[[#This Row],[Rate]]*param_exchange_rate)/(1+param_discount_aws),database_public_cloud_VMs[[#This Row],[Rate]])</f>
        <v>0.371</v>
      </c>
    </row>
    <row r="6005" spans="1:27" x14ac:dyDescent="0.45">
      <c r="A6005" s="24" t="s">
        <v>6641</v>
      </c>
      <c r="B6005" t="s">
        <v>55</v>
      </c>
      <c r="C6005" s="25" t="s">
        <v>5454</v>
      </c>
      <c r="D6005" t="s">
        <v>170</v>
      </c>
      <c r="E6005" t="s">
        <v>6320</v>
      </c>
      <c r="F6005" t="s">
        <v>6348</v>
      </c>
      <c r="G6005" s="26">
        <v>4</v>
      </c>
      <c r="H6005" s="26">
        <v>14</v>
      </c>
      <c r="I6005" s="26">
        <v>200</v>
      </c>
      <c r="J6005" s="27" t="s">
        <v>310</v>
      </c>
      <c r="K6005" s="27" t="s">
        <v>5779</v>
      </c>
      <c r="L6005" s="27" t="s">
        <v>6173</v>
      </c>
      <c r="M6005" t="s">
        <v>31</v>
      </c>
      <c r="N6005" t="s">
        <v>177</v>
      </c>
      <c r="O6005" t="s">
        <v>178</v>
      </c>
      <c r="P6005" t="s">
        <v>5459</v>
      </c>
      <c r="Q6005" t="s">
        <v>315</v>
      </c>
      <c r="R6005" t="str">
        <f>IF(database_public_cloud_VMs[[#This Row],[Azure Environment]]="Enterprise Agreement","Licence Included","Bring Your Own Licence")</f>
        <v>Bring Your Own Licence</v>
      </c>
      <c r="S6005" t="s">
        <v>5599</v>
      </c>
      <c r="T6005" t="s">
        <v>5461</v>
      </c>
      <c r="U6005" t="s">
        <v>5465</v>
      </c>
      <c r="V6005" t="s">
        <v>5461</v>
      </c>
      <c r="W6005" t="s">
        <v>182</v>
      </c>
      <c r="X6005" t="s">
        <v>183</v>
      </c>
      <c r="Y6005" s="28" t="s">
        <v>5467</v>
      </c>
      <c r="Z6005" t="s">
        <v>5463</v>
      </c>
      <c r="AA600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006" spans="1:27" x14ac:dyDescent="0.45">
      <c r="A6006" s="24" t="s">
        <v>6642</v>
      </c>
      <c r="B6006" t="s">
        <v>55</v>
      </c>
      <c r="C6006" s="25" t="s">
        <v>5454</v>
      </c>
      <c r="D6006" t="s">
        <v>170</v>
      </c>
      <c r="E6006" t="s">
        <v>6320</v>
      </c>
      <c r="F6006" t="s">
        <v>6348</v>
      </c>
      <c r="G6006" s="26">
        <v>4</v>
      </c>
      <c r="H6006" s="26">
        <v>14</v>
      </c>
      <c r="I6006" s="26">
        <v>200</v>
      </c>
      <c r="J6006" s="27" t="s">
        <v>310</v>
      </c>
      <c r="K6006" s="27" t="s">
        <v>5779</v>
      </c>
      <c r="L6006" s="27" t="s">
        <v>6173</v>
      </c>
      <c r="M6006" t="s">
        <v>31</v>
      </c>
      <c r="N6006" t="s">
        <v>177</v>
      </c>
      <c r="O6006" t="s">
        <v>185</v>
      </c>
      <c r="P6006" t="s">
        <v>5459</v>
      </c>
      <c r="Q6006" t="s">
        <v>315</v>
      </c>
      <c r="R6006" t="str">
        <f>IF(database_public_cloud_VMs[[#This Row],[Azure Environment]]="Enterprise Agreement","Licence Included","Bring Your Own Licence")</f>
        <v>Bring Your Own Licence</v>
      </c>
      <c r="S6006" t="s">
        <v>5599</v>
      </c>
      <c r="T6006" t="s">
        <v>5461</v>
      </c>
      <c r="U6006" t="s">
        <v>5465</v>
      </c>
      <c r="V6006" t="s">
        <v>5461</v>
      </c>
      <c r="W6006" t="s">
        <v>182</v>
      </c>
      <c r="X6006" t="s">
        <v>183</v>
      </c>
      <c r="Y6006" s="28" t="s">
        <v>5467</v>
      </c>
      <c r="Z6006" t="s">
        <v>5463</v>
      </c>
      <c r="AA600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007" spans="1:27" x14ac:dyDescent="0.45">
      <c r="A6007" s="24" t="s">
        <v>6643</v>
      </c>
      <c r="B6007" t="s">
        <v>55</v>
      </c>
      <c r="C6007" s="25" t="s">
        <v>5454</v>
      </c>
      <c r="D6007" t="s">
        <v>170</v>
      </c>
      <c r="E6007" t="s">
        <v>6320</v>
      </c>
      <c r="F6007" t="s">
        <v>6348</v>
      </c>
      <c r="G6007" s="26">
        <v>4</v>
      </c>
      <c r="H6007" s="26">
        <v>14</v>
      </c>
      <c r="I6007" s="26">
        <v>200</v>
      </c>
      <c r="J6007" s="27" t="s">
        <v>310</v>
      </c>
      <c r="K6007" s="27" t="s">
        <v>5779</v>
      </c>
      <c r="L6007" s="27" t="s">
        <v>6173</v>
      </c>
      <c r="M6007" t="s">
        <v>31</v>
      </c>
      <c r="N6007" t="s">
        <v>188</v>
      </c>
      <c r="O6007" t="s">
        <v>188</v>
      </c>
      <c r="P6007" t="s">
        <v>5459</v>
      </c>
      <c r="Q6007" t="s">
        <v>315</v>
      </c>
      <c r="R6007" t="str">
        <f>IF(database_public_cloud_VMs[[#This Row],[Azure Environment]]="Enterprise Agreement","Licence Included","Bring Your Own Licence")</f>
        <v>Licence Included</v>
      </c>
      <c r="S6007" t="s">
        <v>5460</v>
      </c>
      <c r="T6007" t="s">
        <v>5471</v>
      </c>
      <c r="U6007" t="s">
        <v>5462</v>
      </c>
      <c r="V6007" t="s">
        <v>5461</v>
      </c>
      <c r="W6007" t="s">
        <v>182</v>
      </c>
      <c r="X6007" t="s">
        <v>183</v>
      </c>
      <c r="Y6007" s="28">
        <v>0.30909999999999999</v>
      </c>
      <c r="Z6007" t="s">
        <v>5463</v>
      </c>
      <c r="AA6007" s="29">
        <f>IF(database_public_cloud_VMs[[#This Row],[Currency]]="USD",(database_public_cloud_VMs[[#This Row],[Rate]]*param_exchange_rate)/(1+param_discount_aws),database_public_cloud_VMs[[#This Row],[Rate]])</f>
        <v>0.30909999999999999</v>
      </c>
    </row>
    <row r="6008" spans="1:27" x14ac:dyDescent="0.45">
      <c r="A6008" s="24" t="s">
        <v>6644</v>
      </c>
      <c r="B6008" t="s">
        <v>55</v>
      </c>
      <c r="C6008" s="25" t="s">
        <v>5454</v>
      </c>
      <c r="D6008" t="s">
        <v>170</v>
      </c>
      <c r="E6008" t="s">
        <v>6320</v>
      </c>
      <c r="F6008" t="s">
        <v>6348</v>
      </c>
      <c r="G6008" s="26">
        <v>4</v>
      </c>
      <c r="H6008" s="26">
        <v>14</v>
      </c>
      <c r="I6008" s="26">
        <v>200</v>
      </c>
      <c r="J6008" s="27" t="s">
        <v>310</v>
      </c>
      <c r="K6008" s="27" t="s">
        <v>5779</v>
      </c>
      <c r="L6008" s="27" t="s">
        <v>6173</v>
      </c>
      <c r="M6008" t="s">
        <v>31</v>
      </c>
      <c r="N6008" t="s">
        <v>188</v>
      </c>
      <c r="O6008" t="s">
        <v>188</v>
      </c>
      <c r="P6008" t="s">
        <v>5459</v>
      </c>
      <c r="Q6008" t="s">
        <v>315</v>
      </c>
      <c r="R6008" t="str">
        <f>IF(database_public_cloud_VMs[[#This Row],[Azure Environment]]="Enterprise Agreement","Licence Included","Bring Your Own Licence")</f>
        <v>Licence Included</v>
      </c>
      <c r="S6008" t="s">
        <v>5460</v>
      </c>
      <c r="T6008" t="s">
        <v>5471</v>
      </c>
      <c r="U6008" t="s">
        <v>5465</v>
      </c>
      <c r="V6008" t="s">
        <v>5461</v>
      </c>
      <c r="W6008" t="s">
        <v>182</v>
      </c>
      <c r="X6008" t="s">
        <v>183</v>
      </c>
      <c r="Y6008" s="28">
        <v>0.24829999999999999</v>
      </c>
      <c r="Z6008" t="s">
        <v>5463</v>
      </c>
      <c r="AA6008" s="29">
        <f>IF(database_public_cloud_VMs[[#This Row],[Currency]]="USD",(database_public_cloud_VMs[[#This Row],[Rate]]*param_exchange_rate)/(1+param_discount_aws),database_public_cloud_VMs[[#This Row],[Rate]])</f>
        <v>0.24829999999999999</v>
      </c>
    </row>
    <row r="6009" spans="1:27" x14ac:dyDescent="0.45">
      <c r="A6009" s="24" t="s">
        <v>6645</v>
      </c>
      <c r="B6009" t="s">
        <v>55</v>
      </c>
      <c r="C6009" s="25" t="s">
        <v>5454</v>
      </c>
      <c r="D6009" t="s">
        <v>170</v>
      </c>
      <c r="E6009" t="s">
        <v>6320</v>
      </c>
      <c r="F6009" t="s">
        <v>6348</v>
      </c>
      <c r="G6009" s="26">
        <v>4</v>
      </c>
      <c r="H6009" s="26">
        <v>14</v>
      </c>
      <c r="I6009" s="26">
        <v>200</v>
      </c>
      <c r="J6009" s="27" t="s">
        <v>310</v>
      </c>
      <c r="K6009" s="27" t="s">
        <v>5779</v>
      </c>
      <c r="L6009" s="27" t="s">
        <v>6173</v>
      </c>
      <c r="M6009" t="s">
        <v>31</v>
      </c>
      <c r="N6009" t="s">
        <v>177</v>
      </c>
      <c r="O6009" t="s">
        <v>178</v>
      </c>
      <c r="P6009" t="s">
        <v>5459</v>
      </c>
      <c r="Q6009" t="s">
        <v>315</v>
      </c>
      <c r="R6009" t="str">
        <f>IF(database_public_cloud_VMs[[#This Row],[Azure Environment]]="Enterprise Agreement","Licence Included","Bring Your Own Licence")</f>
        <v>Licence Included</v>
      </c>
      <c r="S6009" t="s">
        <v>5460</v>
      </c>
      <c r="T6009" t="s">
        <v>5471</v>
      </c>
      <c r="U6009" t="s">
        <v>5465</v>
      </c>
      <c r="V6009" t="s">
        <v>5461</v>
      </c>
      <c r="W6009" t="s">
        <v>182</v>
      </c>
      <c r="X6009" t="s">
        <v>183</v>
      </c>
      <c r="Y6009" s="28" t="s">
        <v>5467</v>
      </c>
      <c r="Z6009" t="s">
        <v>5463</v>
      </c>
      <c r="AA600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010" spans="1:27" x14ac:dyDescent="0.45">
      <c r="A6010" s="24" t="s">
        <v>6646</v>
      </c>
      <c r="B6010" t="s">
        <v>55</v>
      </c>
      <c r="C6010" s="25" t="s">
        <v>5454</v>
      </c>
      <c r="D6010" t="s">
        <v>170</v>
      </c>
      <c r="E6010" t="s">
        <v>6320</v>
      </c>
      <c r="F6010" t="s">
        <v>6348</v>
      </c>
      <c r="G6010" s="26">
        <v>4</v>
      </c>
      <c r="H6010" s="26">
        <v>14</v>
      </c>
      <c r="I6010" s="26">
        <v>200</v>
      </c>
      <c r="J6010" s="27" t="s">
        <v>310</v>
      </c>
      <c r="K6010" s="27" t="s">
        <v>5779</v>
      </c>
      <c r="L6010" s="27" t="s">
        <v>6173</v>
      </c>
      <c r="M6010" t="s">
        <v>31</v>
      </c>
      <c r="N6010" t="s">
        <v>177</v>
      </c>
      <c r="O6010" t="s">
        <v>185</v>
      </c>
      <c r="P6010" t="s">
        <v>5459</v>
      </c>
      <c r="Q6010" t="s">
        <v>315</v>
      </c>
      <c r="R6010" t="str">
        <f>IF(database_public_cloud_VMs[[#This Row],[Azure Environment]]="Enterprise Agreement","Licence Included","Bring Your Own Licence")</f>
        <v>Licence Included</v>
      </c>
      <c r="S6010" t="s">
        <v>5460</v>
      </c>
      <c r="T6010" t="s">
        <v>5471</v>
      </c>
      <c r="U6010" t="s">
        <v>5465</v>
      </c>
      <c r="V6010" t="s">
        <v>5461</v>
      </c>
      <c r="W6010" t="s">
        <v>182</v>
      </c>
      <c r="X6010" t="s">
        <v>183</v>
      </c>
      <c r="Y6010" s="28" t="s">
        <v>5467</v>
      </c>
      <c r="Z6010" t="s">
        <v>5463</v>
      </c>
      <c r="AA601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011" spans="1:27" x14ac:dyDescent="0.45">
      <c r="A6011" s="24" t="s">
        <v>6647</v>
      </c>
      <c r="B6011" t="s">
        <v>55</v>
      </c>
      <c r="C6011" s="25" t="s">
        <v>5454</v>
      </c>
      <c r="D6011" t="s">
        <v>170</v>
      </c>
      <c r="E6011" t="s">
        <v>6320</v>
      </c>
      <c r="F6011" t="s">
        <v>6348</v>
      </c>
      <c r="G6011" s="26">
        <v>4</v>
      </c>
      <c r="H6011" s="26">
        <v>14</v>
      </c>
      <c r="I6011" s="26">
        <v>200</v>
      </c>
      <c r="J6011" s="27" t="s">
        <v>310</v>
      </c>
      <c r="K6011" s="27" t="s">
        <v>5779</v>
      </c>
      <c r="L6011" s="27" t="s">
        <v>6173</v>
      </c>
      <c r="M6011" t="s">
        <v>31</v>
      </c>
      <c r="N6011" t="s">
        <v>188</v>
      </c>
      <c r="O6011" t="s">
        <v>188</v>
      </c>
      <c r="P6011" t="s">
        <v>5459</v>
      </c>
      <c r="Q6011" t="s">
        <v>315</v>
      </c>
      <c r="R6011" t="str">
        <f>IF(database_public_cloud_VMs[[#This Row],[Azure Environment]]="Enterprise Agreement","Licence Included","Bring Your Own Licence")</f>
        <v>Bring Your Own Licence</v>
      </c>
      <c r="S6011" t="s">
        <v>5599</v>
      </c>
      <c r="T6011" t="s">
        <v>5471</v>
      </c>
      <c r="U6011" t="s">
        <v>5462</v>
      </c>
      <c r="V6011" t="s">
        <v>5461</v>
      </c>
      <c r="W6011" t="s">
        <v>182</v>
      </c>
      <c r="X6011" t="s">
        <v>183</v>
      </c>
      <c r="Y6011" s="28" t="s">
        <v>5600</v>
      </c>
      <c r="Z6011" t="s">
        <v>5463</v>
      </c>
      <c r="AA601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012" spans="1:27" x14ac:dyDescent="0.45">
      <c r="A6012" s="24" t="s">
        <v>6648</v>
      </c>
      <c r="B6012" t="s">
        <v>55</v>
      </c>
      <c r="C6012" s="25" t="s">
        <v>5454</v>
      </c>
      <c r="D6012" t="s">
        <v>170</v>
      </c>
      <c r="E6012" t="s">
        <v>6320</v>
      </c>
      <c r="F6012" t="s">
        <v>6348</v>
      </c>
      <c r="G6012" s="26">
        <v>4</v>
      </c>
      <c r="H6012" s="26">
        <v>14</v>
      </c>
      <c r="I6012" s="26">
        <v>200</v>
      </c>
      <c r="J6012" s="27" t="s">
        <v>310</v>
      </c>
      <c r="K6012" s="27" t="s">
        <v>5779</v>
      </c>
      <c r="L6012" s="27" t="s">
        <v>6173</v>
      </c>
      <c r="M6012" t="s">
        <v>31</v>
      </c>
      <c r="N6012" t="s">
        <v>188</v>
      </c>
      <c r="O6012" t="s">
        <v>188</v>
      </c>
      <c r="P6012" t="s">
        <v>5459</v>
      </c>
      <c r="Q6012" t="s">
        <v>315</v>
      </c>
      <c r="R6012" t="str">
        <f>IF(database_public_cloud_VMs[[#This Row],[Azure Environment]]="Enterprise Agreement","Licence Included","Bring Your Own Licence")</f>
        <v>Bring Your Own Licence</v>
      </c>
      <c r="S6012" t="s">
        <v>5599</v>
      </c>
      <c r="T6012" t="s">
        <v>5471</v>
      </c>
      <c r="U6012" t="s">
        <v>5465</v>
      </c>
      <c r="V6012" t="s">
        <v>5461</v>
      </c>
      <c r="W6012" t="s">
        <v>182</v>
      </c>
      <c r="X6012" t="s">
        <v>183</v>
      </c>
      <c r="Y6012" s="28">
        <v>7.3999999999999996E-2</v>
      </c>
      <c r="Z6012" t="s">
        <v>5463</v>
      </c>
      <c r="AA6012" s="29">
        <f>IF(database_public_cloud_VMs[[#This Row],[Currency]]="USD",(database_public_cloud_VMs[[#This Row],[Rate]]*param_exchange_rate)/(1+param_discount_aws),database_public_cloud_VMs[[#This Row],[Rate]])</f>
        <v>7.3999999999999996E-2</v>
      </c>
    </row>
    <row r="6013" spans="1:27" x14ac:dyDescent="0.45">
      <c r="A6013" s="24" t="s">
        <v>6649</v>
      </c>
      <c r="B6013" t="s">
        <v>55</v>
      </c>
      <c r="C6013" s="25" t="s">
        <v>5454</v>
      </c>
      <c r="D6013" t="s">
        <v>170</v>
      </c>
      <c r="E6013" t="s">
        <v>6320</v>
      </c>
      <c r="F6013" t="s">
        <v>6348</v>
      </c>
      <c r="G6013" s="26">
        <v>4</v>
      </c>
      <c r="H6013" s="26">
        <v>14</v>
      </c>
      <c r="I6013" s="26">
        <v>200</v>
      </c>
      <c r="J6013" s="27" t="s">
        <v>310</v>
      </c>
      <c r="K6013" s="27" t="s">
        <v>5779</v>
      </c>
      <c r="L6013" s="27" t="s">
        <v>6173</v>
      </c>
      <c r="M6013" t="s">
        <v>31</v>
      </c>
      <c r="N6013" t="s">
        <v>177</v>
      </c>
      <c r="O6013" t="s">
        <v>178</v>
      </c>
      <c r="P6013" t="s">
        <v>5459</v>
      </c>
      <c r="Q6013" t="s">
        <v>315</v>
      </c>
      <c r="R6013" t="str">
        <f>IF(database_public_cloud_VMs[[#This Row],[Azure Environment]]="Enterprise Agreement","Licence Included","Bring Your Own Licence")</f>
        <v>Bring Your Own Licence</v>
      </c>
      <c r="S6013" t="s">
        <v>5599</v>
      </c>
      <c r="T6013" t="s">
        <v>5471</v>
      </c>
      <c r="U6013" t="s">
        <v>5465</v>
      </c>
      <c r="V6013" t="s">
        <v>5461</v>
      </c>
      <c r="W6013" t="s">
        <v>182</v>
      </c>
      <c r="X6013" t="s">
        <v>183</v>
      </c>
      <c r="Y6013" s="28" t="s">
        <v>5467</v>
      </c>
      <c r="Z6013" t="s">
        <v>5463</v>
      </c>
      <c r="AA601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014" spans="1:27" x14ac:dyDescent="0.45">
      <c r="A6014" s="24" t="s">
        <v>6650</v>
      </c>
      <c r="B6014" t="s">
        <v>55</v>
      </c>
      <c r="C6014" s="25" t="s">
        <v>5454</v>
      </c>
      <c r="D6014" t="s">
        <v>170</v>
      </c>
      <c r="E6014" t="s">
        <v>6320</v>
      </c>
      <c r="F6014" t="s">
        <v>6348</v>
      </c>
      <c r="G6014" s="26">
        <v>4</v>
      </c>
      <c r="H6014" s="26">
        <v>14</v>
      </c>
      <c r="I6014" s="26">
        <v>200</v>
      </c>
      <c r="J6014" s="27" t="s">
        <v>310</v>
      </c>
      <c r="K6014" s="27" t="s">
        <v>5779</v>
      </c>
      <c r="L6014" s="27" t="s">
        <v>6173</v>
      </c>
      <c r="M6014" t="s">
        <v>31</v>
      </c>
      <c r="N6014" t="s">
        <v>177</v>
      </c>
      <c r="O6014" t="s">
        <v>185</v>
      </c>
      <c r="P6014" t="s">
        <v>5459</v>
      </c>
      <c r="Q6014" t="s">
        <v>315</v>
      </c>
      <c r="R6014" t="str">
        <f>IF(database_public_cloud_VMs[[#This Row],[Azure Environment]]="Enterprise Agreement","Licence Included","Bring Your Own Licence")</f>
        <v>Bring Your Own Licence</v>
      </c>
      <c r="S6014" t="s">
        <v>5599</v>
      </c>
      <c r="T6014" t="s">
        <v>5471</v>
      </c>
      <c r="U6014" t="s">
        <v>5465</v>
      </c>
      <c r="V6014" t="s">
        <v>5461</v>
      </c>
      <c r="W6014" t="s">
        <v>182</v>
      </c>
      <c r="X6014" t="s">
        <v>183</v>
      </c>
      <c r="Y6014" s="28" t="s">
        <v>5467</v>
      </c>
      <c r="Z6014" t="s">
        <v>5463</v>
      </c>
      <c r="AA601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015" spans="1:27" x14ac:dyDescent="0.45">
      <c r="A6015" s="24" t="s">
        <v>6651</v>
      </c>
      <c r="B6015" t="s">
        <v>55</v>
      </c>
      <c r="C6015" s="25" t="s">
        <v>5454</v>
      </c>
      <c r="D6015" t="s">
        <v>170</v>
      </c>
      <c r="E6015" t="s">
        <v>6320</v>
      </c>
      <c r="F6015" t="s">
        <v>6353</v>
      </c>
      <c r="G6015" s="26">
        <v>8</v>
      </c>
      <c r="H6015" s="26">
        <v>28</v>
      </c>
      <c r="I6015" s="26">
        <v>400</v>
      </c>
      <c r="J6015" s="27" t="s">
        <v>310</v>
      </c>
      <c r="K6015" s="27" t="s">
        <v>5779</v>
      </c>
      <c r="L6015" s="27" t="s">
        <v>6183</v>
      </c>
      <c r="M6015" t="s">
        <v>31</v>
      </c>
      <c r="N6015" t="s">
        <v>188</v>
      </c>
      <c r="O6015" t="s">
        <v>188</v>
      </c>
      <c r="P6015" t="s">
        <v>5459</v>
      </c>
      <c r="Q6015" t="s">
        <v>315</v>
      </c>
      <c r="R6015" t="str">
        <f>IF(database_public_cloud_VMs[[#This Row],[Azure Environment]]="Enterprise Agreement","Licence Included","Bring Your Own Licence")</f>
        <v>Licence Included</v>
      </c>
      <c r="S6015" t="s">
        <v>5460</v>
      </c>
      <c r="T6015" t="s">
        <v>5461</v>
      </c>
      <c r="U6015" t="s">
        <v>5462</v>
      </c>
      <c r="V6015" t="s">
        <v>5461</v>
      </c>
      <c r="W6015" t="s">
        <v>182</v>
      </c>
      <c r="X6015" t="s">
        <v>183</v>
      </c>
      <c r="Y6015" s="28">
        <v>1.5427999999999999</v>
      </c>
      <c r="Z6015" t="s">
        <v>5463</v>
      </c>
      <c r="AA6015" s="29">
        <f>IF(database_public_cloud_VMs[[#This Row],[Currency]]="USD",(database_public_cloud_VMs[[#This Row],[Rate]]*param_exchange_rate)/(1+param_discount_aws),database_public_cloud_VMs[[#This Row],[Rate]])</f>
        <v>1.5427999999999999</v>
      </c>
    </row>
    <row r="6016" spans="1:27" x14ac:dyDescent="0.45">
      <c r="A6016" s="24" t="s">
        <v>6652</v>
      </c>
      <c r="B6016" t="s">
        <v>55</v>
      </c>
      <c r="C6016" s="25" t="s">
        <v>5454</v>
      </c>
      <c r="D6016" t="s">
        <v>170</v>
      </c>
      <c r="E6016" t="s">
        <v>6320</v>
      </c>
      <c r="F6016" t="s">
        <v>6353</v>
      </c>
      <c r="G6016" s="26">
        <v>8</v>
      </c>
      <c r="H6016" s="26">
        <v>28</v>
      </c>
      <c r="I6016" s="26">
        <v>400</v>
      </c>
      <c r="J6016" s="27" t="s">
        <v>310</v>
      </c>
      <c r="K6016" s="27" t="s">
        <v>5779</v>
      </c>
      <c r="L6016" s="27" t="s">
        <v>6183</v>
      </c>
      <c r="M6016" t="s">
        <v>31</v>
      </c>
      <c r="N6016" t="s">
        <v>188</v>
      </c>
      <c r="O6016" t="s">
        <v>188</v>
      </c>
      <c r="P6016" t="s">
        <v>5459</v>
      </c>
      <c r="Q6016" t="s">
        <v>315</v>
      </c>
      <c r="R6016" t="str">
        <f>IF(database_public_cloud_VMs[[#This Row],[Azure Environment]]="Enterprise Agreement","Licence Included","Bring Your Own Licence")</f>
        <v>Licence Included</v>
      </c>
      <c r="S6016" t="s">
        <v>5460</v>
      </c>
      <c r="T6016" t="s">
        <v>5461</v>
      </c>
      <c r="U6016" t="s">
        <v>5465</v>
      </c>
      <c r="V6016" t="s">
        <v>5461</v>
      </c>
      <c r="W6016" t="s">
        <v>182</v>
      </c>
      <c r="X6016" t="s">
        <v>183</v>
      </c>
      <c r="Y6016" s="28">
        <v>1.24</v>
      </c>
      <c r="Z6016" t="s">
        <v>5463</v>
      </c>
      <c r="AA6016" s="29">
        <f>IF(database_public_cloud_VMs[[#This Row],[Currency]]="USD",(database_public_cloud_VMs[[#This Row],[Rate]]*param_exchange_rate)/(1+param_discount_aws),database_public_cloud_VMs[[#This Row],[Rate]])</f>
        <v>1.24</v>
      </c>
    </row>
    <row r="6017" spans="1:27" x14ac:dyDescent="0.45">
      <c r="A6017" s="24" t="s">
        <v>6653</v>
      </c>
      <c r="B6017" t="s">
        <v>55</v>
      </c>
      <c r="C6017" s="25" t="s">
        <v>5454</v>
      </c>
      <c r="D6017" t="s">
        <v>170</v>
      </c>
      <c r="E6017" t="s">
        <v>6320</v>
      </c>
      <c r="F6017" t="s">
        <v>6353</v>
      </c>
      <c r="G6017" s="26">
        <v>8</v>
      </c>
      <c r="H6017" s="26">
        <v>28</v>
      </c>
      <c r="I6017" s="26">
        <v>400</v>
      </c>
      <c r="J6017" s="27" t="s">
        <v>310</v>
      </c>
      <c r="K6017" s="27" t="s">
        <v>5779</v>
      </c>
      <c r="L6017" s="27" t="s">
        <v>6183</v>
      </c>
      <c r="M6017" t="s">
        <v>31</v>
      </c>
      <c r="N6017" t="s">
        <v>177</v>
      </c>
      <c r="O6017" t="s">
        <v>178</v>
      </c>
      <c r="P6017" t="s">
        <v>5459</v>
      </c>
      <c r="Q6017" t="s">
        <v>315</v>
      </c>
      <c r="R6017" t="str">
        <f>IF(database_public_cloud_VMs[[#This Row],[Azure Environment]]="Enterprise Agreement","Licence Included","Bring Your Own Licence")</f>
        <v>Licence Included</v>
      </c>
      <c r="S6017" t="s">
        <v>5460</v>
      </c>
      <c r="T6017" t="s">
        <v>5461</v>
      </c>
      <c r="U6017" t="s">
        <v>5465</v>
      </c>
      <c r="V6017" t="s">
        <v>5461</v>
      </c>
      <c r="W6017" t="s">
        <v>182</v>
      </c>
      <c r="X6017" t="s">
        <v>183</v>
      </c>
      <c r="Y6017" s="28" t="s">
        <v>5467</v>
      </c>
      <c r="Z6017" t="s">
        <v>5463</v>
      </c>
      <c r="AA601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018" spans="1:27" x14ac:dyDescent="0.45">
      <c r="A6018" s="24" t="s">
        <v>6654</v>
      </c>
      <c r="B6018" t="s">
        <v>55</v>
      </c>
      <c r="C6018" s="25" t="s">
        <v>5454</v>
      </c>
      <c r="D6018" t="s">
        <v>170</v>
      </c>
      <c r="E6018" t="s">
        <v>6320</v>
      </c>
      <c r="F6018" t="s">
        <v>6353</v>
      </c>
      <c r="G6018" s="26">
        <v>8</v>
      </c>
      <c r="H6018" s="26">
        <v>28</v>
      </c>
      <c r="I6018" s="26">
        <v>400</v>
      </c>
      <c r="J6018" s="27" t="s">
        <v>310</v>
      </c>
      <c r="K6018" s="27" t="s">
        <v>5779</v>
      </c>
      <c r="L6018" s="27" t="s">
        <v>6183</v>
      </c>
      <c r="M6018" t="s">
        <v>31</v>
      </c>
      <c r="N6018" t="s">
        <v>177</v>
      </c>
      <c r="O6018" t="s">
        <v>185</v>
      </c>
      <c r="P6018" t="s">
        <v>5459</v>
      </c>
      <c r="Q6018" t="s">
        <v>315</v>
      </c>
      <c r="R6018" t="str">
        <f>IF(database_public_cloud_VMs[[#This Row],[Azure Environment]]="Enterprise Agreement","Licence Included","Bring Your Own Licence")</f>
        <v>Licence Included</v>
      </c>
      <c r="S6018" t="s">
        <v>5460</v>
      </c>
      <c r="T6018" t="s">
        <v>5461</v>
      </c>
      <c r="U6018" t="s">
        <v>5465</v>
      </c>
      <c r="V6018" t="s">
        <v>5461</v>
      </c>
      <c r="W6018" t="s">
        <v>182</v>
      </c>
      <c r="X6018" t="s">
        <v>183</v>
      </c>
      <c r="Y6018" s="28" t="s">
        <v>5467</v>
      </c>
      <c r="Z6018" t="s">
        <v>5463</v>
      </c>
      <c r="AA601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019" spans="1:27" x14ac:dyDescent="0.45">
      <c r="A6019" s="24" t="s">
        <v>6655</v>
      </c>
      <c r="B6019" t="s">
        <v>55</v>
      </c>
      <c r="C6019" s="25" t="s">
        <v>5454</v>
      </c>
      <c r="D6019" t="s">
        <v>170</v>
      </c>
      <c r="E6019" t="s">
        <v>6320</v>
      </c>
      <c r="F6019" t="s">
        <v>6353</v>
      </c>
      <c r="G6019" s="26">
        <v>8</v>
      </c>
      <c r="H6019" s="26">
        <v>28</v>
      </c>
      <c r="I6019" s="26">
        <v>400</v>
      </c>
      <c r="J6019" s="27" t="s">
        <v>310</v>
      </c>
      <c r="K6019" s="27" t="s">
        <v>5779</v>
      </c>
      <c r="L6019" s="27" t="s">
        <v>6183</v>
      </c>
      <c r="M6019" t="s">
        <v>31</v>
      </c>
      <c r="N6019" t="s">
        <v>188</v>
      </c>
      <c r="O6019" t="s">
        <v>188</v>
      </c>
      <c r="P6019" t="s">
        <v>5459</v>
      </c>
      <c r="Q6019" t="s">
        <v>315</v>
      </c>
      <c r="R6019" t="str">
        <f>IF(database_public_cloud_VMs[[#This Row],[Azure Environment]]="Enterprise Agreement","Licence Included","Bring Your Own Licence")</f>
        <v>Bring Your Own Licence</v>
      </c>
      <c r="S6019" t="s">
        <v>5599</v>
      </c>
      <c r="T6019" t="s">
        <v>5461</v>
      </c>
      <c r="U6019" t="s">
        <v>5462</v>
      </c>
      <c r="V6019" t="s">
        <v>5461</v>
      </c>
      <c r="W6019" t="s">
        <v>182</v>
      </c>
      <c r="X6019" t="s">
        <v>183</v>
      </c>
      <c r="Y6019" s="28" t="s">
        <v>5600</v>
      </c>
      <c r="Z6019" t="s">
        <v>5463</v>
      </c>
      <c r="AA601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020" spans="1:27" x14ac:dyDescent="0.45">
      <c r="A6020" s="24" t="s">
        <v>6656</v>
      </c>
      <c r="B6020" t="s">
        <v>55</v>
      </c>
      <c r="C6020" s="25" t="s">
        <v>5454</v>
      </c>
      <c r="D6020" t="s">
        <v>170</v>
      </c>
      <c r="E6020" t="s">
        <v>6320</v>
      </c>
      <c r="F6020" t="s">
        <v>6353</v>
      </c>
      <c r="G6020" s="26">
        <v>8</v>
      </c>
      <c r="H6020" s="26">
        <v>28</v>
      </c>
      <c r="I6020" s="26">
        <v>400</v>
      </c>
      <c r="J6020" s="27" t="s">
        <v>310</v>
      </c>
      <c r="K6020" s="27" t="s">
        <v>5779</v>
      </c>
      <c r="L6020" s="27" t="s">
        <v>6183</v>
      </c>
      <c r="M6020" t="s">
        <v>31</v>
      </c>
      <c r="N6020" t="s">
        <v>188</v>
      </c>
      <c r="O6020" t="s">
        <v>188</v>
      </c>
      <c r="P6020" t="s">
        <v>5459</v>
      </c>
      <c r="Q6020" t="s">
        <v>315</v>
      </c>
      <c r="R6020" t="str">
        <f>IF(database_public_cloud_VMs[[#This Row],[Azure Environment]]="Enterprise Agreement","Licence Included","Bring Your Own Licence")</f>
        <v>Bring Your Own Licence</v>
      </c>
      <c r="S6020" t="s">
        <v>5599</v>
      </c>
      <c r="T6020" t="s">
        <v>5461</v>
      </c>
      <c r="U6020" t="s">
        <v>5465</v>
      </c>
      <c r="V6020" t="s">
        <v>5461</v>
      </c>
      <c r="W6020" t="s">
        <v>182</v>
      </c>
      <c r="X6020" t="s">
        <v>183</v>
      </c>
      <c r="Y6020" s="28">
        <v>0.74299999999999999</v>
      </c>
      <c r="Z6020" t="s">
        <v>5463</v>
      </c>
      <c r="AA6020" s="29">
        <f>IF(database_public_cloud_VMs[[#This Row],[Currency]]="USD",(database_public_cloud_VMs[[#This Row],[Rate]]*param_exchange_rate)/(1+param_discount_aws),database_public_cloud_VMs[[#This Row],[Rate]])</f>
        <v>0.74299999999999999</v>
      </c>
    </row>
    <row r="6021" spans="1:27" x14ac:dyDescent="0.45">
      <c r="A6021" s="24" t="s">
        <v>6657</v>
      </c>
      <c r="B6021" t="s">
        <v>55</v>
      </c>
      <c r="C6021" s="25" t="s">
        <v>5454</v>
      </c>
      <c r="D6021" t="s">
        <v>170</v>
      </c>
      <c r="E6021" t="s">
        <v>6320</v>
      </c>
      <c r="F6021" t="s">
        <v>6353</v>
      </c>
      <c r="G6021" s="26">
        <v>8</v>
      </c>
      <c r="H6021" s="26">
        <v>28</v>
      </c>
      <c r="I6021" s="26">
        <v>400</v>
      </c>
      <c r="J6021" s="27" t="s">
        <v>310</v>
      </c>
      <c r="K6021" s="27" t="s">
        <v>5779</v>
      </c>
      <c r="L6021" s="27" t="s">
        <v>6183</v>
      </c>
      <c r="M6021" t="s">
        <v>31</v>
      </c>
      <c r="N6021" t="s">
        <v>177</v>
      </c>
      <c r="O6021" t="s">
        <v>178</v>
      </c>
      <c r="P6021" t="s">
        <v>5459</v>
      </c>
      <c r="Q6021" t="s">
        <v>315</v>
      </c>
      <c r="R6021" t="str">
        <f>IF(database_public_cloud_VMs[[#This Row],[Azure Environment]]="Enterprise Agreement","Licence Included","Bring Your Own Licence")</f>
        <v>Bring Your Own Licence</v>
      </c>
      <c r="S6021" t="s">
        <v>5599</v>
      </c>
      <c r="T6021" t="s">
        <v>5461</v>
      </c>
      <c r="U6021" t="s">
        <v>5465</v>
      </c>
      <c r="V6021" t="s">
        <v>5461</v>
      </c>
      <c r="W6021" t="s">
        <v>182</v>
      </c>
      <c r="X6021" t="s">
        <v>183</v>
      </c>
      <c r="Y6021" s="28" t="s">
        <v>5467</v>
      </c>
      <c r="Z6021" t="s">
        <v>5463</v>
      </c>
      <c r="AA602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022" spans="1:27" x14ac:dyDescent="0.45">
      <c r="A6022" s="24" t="s">
        <v>6658</v>
      </c>
      <c r="B6022" t="s">
        <v>55</v>
      </c>
      <c r="C6022" s="25" t="s">
        <v>5454</v>
      </c>
      <c r="D6022" t="s">
        <v>170</v>
      </c>
      <c r="E6022" t="s">
        <v>6320</v>
      </c>
      <c r="F6022" t="s">
        <v>6353</v>
      </c>
      <c r="G6022" s="26">
        <v>8</v>
      </c>
      <c r="H6022" s="26">
        <v>28</v>
      </c>
      <c r="I6022" s="26">
        <v>400</v>
      </c>
      <c r="J6022" s="27" t="s">
        <v>310</v>
      </c>
      <c r="K6022" s="27" t="s">
        <v>5779</v>
      </c>
      <c r="L6022" s="27" t="s">
        <v>6183</v>
      </c>
      <c r="M6022" t="s">
        <v>31</v>
      </c>
      <c r="N6022" t="s">
        <v>177</v>
      </c>
      <c r="O6022" t="s">
        <v>185</v>
      </c>
      <c r="P6022" t="s">
        <v>5459</v>
      </c>
      <c r="Q6022" t="s">
        <v>315</v>
      </c>
      <c r="R6022" t="str">
        <f>IF(database_public_cloud_VMs[[#This Row],[Azure Environment]]="Enterprise Agreement","Licence Included","Bring Your Own Licence")</f>
        <v>Bring Your Own Licence</v>
      </c>
      <c r="S6022" t="s">
        <v>5599</v>
      </c>
      <c r="T6022" t="s">
        <v>5461</v>
      </c>
      <c r="U6022" t="s">
        <v>5465</v>
      </c>
      <c r="V6022" t="s">
        <v>5461</v>
      </c>
      <c r="W6022" t="s">
        <v>182</v>
      </c>
      <c r="X6022" t="s">
        <v>183</v>
      </c>
      <c r="Y6022" s="28" t="s">
        <v>5467</v>
      </c>
      <c r="Z6022" t="s">
        <v>5463</v>
      </c>
      <c r="AA602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023" spans="1:27" x14ac:dyDescent="0.45">
      <c r="A6023" s="24" t="s">
        <v>6659</v>
      </c>
      <c r="B6023" t="s">
        <v>55</v>
      </c>
      <c r="C6023" s="25" t="s">
        <v>5454</v>
      </c>
      <c r="D6023" t="s">
        <v>170</v>
      </c>
      <c r="E6023" t="s">
        <v>6320</v>
      </c>
      <c r="F6023" t="s">
        <v>6353</v>
      </c>
      <c r="G6023" s="26">
        <v>8</v>
      </c>
      <c r="H6023" s="26">
        <v>28</v>
      </c>
      <c r="I6023" s="26">
        <v>400</v>
      </c>
      <c r="J6023" s="27" t="s">
        <v>310</v>
      </c>
      <c r="K6023" s="27" t="s">
        <v>5779</v>
      </c>
      <c r="L6023" s="27" t="s">
        <v>6183</v>
      </c>
      <c r="M6023" t="s">
        <v>31</v>
      </c>
      <c r="N6023" t="s">
        <v>188</v>
      </c>
      <c r="O6023" t="s">
        <v>188</v>
      </c>
      <c r="P6023" t="s">
        <v>5459</v>
      </c>
      <c r="Q6023" t="s">
        <v>315</v>
      </c>
      <c r="R6023" t="str">
        <f>IF(database_public_cloud_VMs[[#This Row],[Azure Environment]]="Enterprise Agreement","Licence Included","Bring Your Own Licence")</f>
        <v>Licence Included</v>
      </c>
      <c r="S6023" t="s">
        <v>5460</v>
      </c>
      <c r="T6023" t="s">
        <v>5471</v>
      </c>
      <c r="U6023" t="s">
        <v>5462</v>
      </c>
      <c r="V6023" t="s">
        <v>5461</v>
      </c>
      <c r="W6023" t="s">
        <v>182</v>
      </c>
      <c r="X6023" t="s">
        <v>183</v>
      </c>
      <c r="Y6023" s="28">
        <v>0.61680000000000001</v>
      </c>
      <c r="Z6023" t="s">
        <v>5463</v>
      </c>
      <c r="AA6023" s="29">
        <f>IF(database_public_cloud_VMs[[#This Row],[Currency]]="USD",(database_public_cloud_VMs[[#This Row],[Rate]]*param_exchange_rate)/(1+param_discount_aws),database_public_cloud_VMs[[#This Row],[Rate]])</f>
        <v>0.61680000000000001</v>
      </c>
    </row>
    <row r="6024" spans="1:27" x14ac:dyDescent="0.45">
      <c r="A6024" s="24" t="s">
        <v>6660</v>
      </c>
      <c r="B6024" t="s">
        <v>55</v>
      </c>
      <c r="C6024" s="25" t="s">
        <v>5454</v>
      </c>
      <c r="D6024" t="s">
        <v>170</v>
      </c>
      <c r="E6024" t="s">
        <v>6320</v>
      </c>
      <c r="F6024" t="s">
        <v>6353</v>
      </c>
      <c r="G6024" s="26">
        <v>8</v>
      </c>
      <c r="H6024" s="26">
        <v>28</v>
      </c>
      <c r="I6024" s="26">
        <v>400</v>
      </c>
      <c r="J6024" s="27" t="s">
        <v>310</v>
      </c>
      <c r="K6024" s="27" t="s">
        <v>5779</v>
      </c>
      <c r="L6024" s="27" t="s">
        <v>6183</v>
      </c>
      <c r="M6024" t="s">
        <v>31</v>
      </c>
      <c r="N6024" t="s">
        <v>188</v>
      </c>
      <c r="O6024" t="s">
        <v>188</v>
      </c>
      <c r="P6024" t="s">
        <v>5459</v>
      </c>
      <c r="Q6024" t="s">
        <v>315</v>
      </c>
      <c r="R6024" t="str">
        <f>IF(database_public_cloud_VMs[[#This Row],[Azure Environment]]="Enterprise Agreement","Licence Included","Bring Your Own Licence")</f>
        <v>Licence Included</v>
      </c>
      <c r="S6024" t="s">
        <v>5460</v>
      </c>
      <c r="T6024" t="s">
        <v>5471</v>
      </c>
      <c r="U6024" t="s">
        <v>5465</v>
      </c>
      <c r="V6024" t="s">
        <v>5461</v>
      </c>
      <c r="W6024" t="s">
        <v>182</v>
      </c>
      <c r="X6024" t="s">
        <v>183</v>
      </c>
      <c r="Y6024" s="28">
        <v>0.496</v>
      </c>
      <c r="Z6024" t="s">
        <v>5463</v>
      </c>
      <c r="AA6024" s="29">
        <f>IF(database_public_cloud_VMs[[#This Row],[Currency]]="USD",(database_public_cloud_VMs[[#This Row],[Rate]]*param_exchange_rate)/(1+param_discount_aws),database_public_cloud_VMs[[#This Row],[Rate]])</f>
        <v>0.496</v>
      </c>
    </row>
    <row r="6025" spans="1:27" x14ac:dyDescent="0.45">
      <c r="A6025" s="24" t="s">
        <v>6661</v>
      </c>
      <c r="B6025" t="s">
        <v>55</v>
      </c>
      <c r="C6025" s="25" t="s">
        <v>5454</v>
      </c>
      <c r="D6025" t="s">
        <v>170</v>
      </c>
      <c r="E6025" t="s">
        <v>6320</v>
      </c>
      <c r="F6025" t="s">
        <v>6353</v>
      </c>
      <c r="G6025" s="26">
        <v>8</v>
      </c>
      <c r="H6025" s="26">
        <v>28</v>
      </c>
      <c r="I6025" s="26">
        <v>400</v>
      </c>
      <c r="J6025" s="27" t="s">
        <v>310</v>
      </c>
      <c r="K6025" s="27" t="s">
        <v>5779</v>
      </c>
      <c r="L6025" s="27" t="s">
        <v>6183</v>
      </c>
      <c r="M6025" t="s">
        <v>31</v>
      </c>
      <c r="N6025" t="s">
        <v>177</v>
      </c>
      <c r="O6025" t="s">
        <v>178</v>
      </c>
      <c r="P6025" t="s">
        <v>5459</v>
      </c>
      <c r="Q6025" t="s">
        <v>315</v>
      </c>
      <c r="R6025" t="str">
        <f>IF(database_public_cloud_VMs[[#This Row],[Azure Environment]]="Enterprise Agreement","Licence Included","Bring Your Own Licence")</f>
        <v>Licence Included</v>
      </c>
      <c r="S6025" t="s">
        <v>5460</v>
      </c>
      <c r="T6025" t="s">
        <v>5471</v>
      </c>
      <c r="U6025" t="s">
        <v>5465</v>
      </c>
      <c r="V6025" t="s">
        <v>5461</v>
      </c>
      <c r="W6025" t="s">
        <v>182</v>
      </c>
      <c r="X6025" t="s">
        <v>183</v>
      </c>
      <c r="Y6025" s="28" t="s">
        <v>5467</v>
      </c>
      <c r="Z6025" t="s">
        <v>5463</v>
      </c>
      <c r="AA602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026" spans="1:27" x14ac:dyDescent="0.45">
      <c r="A6026" s="24" t="s">
        <v>6662</v>
      </c>
      <c r="B6026" t="s">
        <v>55</v>
      </c>
      <c r="C6026" s="25" t="s">
        <v>5454</v>
      </c>
      <c r="D6026" t="s">
        <v>170</v>
      </c>
      <c r="E6026" t="s">
        <v>6320</v>
      </c>
      <c r="F6026" t="s">
        <v>6353</v>
      </c>
      <c r="G6026" s="26">
        <v>8</v>
      </c>
      <c r="H6026" s="26">
        <v>28</v>
      </c>
      <c r="I6026" s="26">
        <v>400</v>
      </c>
      <c r="J6026" s="27" t="s">
        <v>310</v>
      </c>
      <c r="K6026" s="27" t="s">
        <v>5779</v>
      </c>
      <c r="L6026" s="27" t="s">
        <v>6183</v>
      </c>
      <c r="M6026" t="s">
        <v>31</v>
      </c>
      <c r="N6026" t="s">
        <v>177</v>
      </c>
      <c r="O6026" t="s">
        <v>185</v>
      </c>
      <c r="P6026" t="s">
        <v>5459</v>
      </c>
      <c r="Q6026" t="s">
        <v>315</v>
      </c>
      <c r="R6026" t="str">
        <f>IF(database_public_cloud_VMs[[#This Row],[Azure Environment]]="Enterprise Agreement","Licence Included","Bring Your Own Licence")</f>
        <v>Licence Included</v>
      </c>
      <c r="S6026" t="s">
        <v>5460</v>
      </c>
      <c r="T6026" t="s">
        <v>5471</v>
      </c>
      <c r="U6026" t="s">
        <v>5465</v>
      </c>
      <c r="V6026" t="s">
        <v>5461</v>
      </c>
      <c r="W6026" t="s">
        <v>182</v>
      </c>
      <c r="X6026" t="s">
        <v>183</v>
      </c>
      <c r="Y6026" s="28" t="s">
        <v>5467</v>
      </c>
      <c r="Z6026" t="s">
        <v>5463</v>
      </c>
      <c r="AA602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027" spans="1:27" x14ac:dyDescent="0.45">
      <c r="A6027" s="24" t="s">
        <v>6663</v>
      </c>
      <c r="B6027" t="s">
        <v>55</v>
      </c>
      <c r="C6027" s="25" t="s">
        <v>5454</v>
      </c>
      <c r="D6027" t="s">
        <v>170</v>
      </c>
      <c r="E6027" t="s">
        <v>6320</v>
      </c>
      <c r="F6027" t="s">
        <v>6353</v>
      </c>
      <c r="G6027" s="26">
        <v>8</v>
      </c>
      <c r="H6027" s="26">
        <v>28</v>
      </c>
      <c r="I6027" s="26">
        <v>400</v>
      </c>
      <c r="J6027" s="27" t="s">
        <v>310</v>
      </c>
      <c r="K6027" s="27" t="s">
        <v>5779</v>
      </c>
      <c r="L6027" s="27" t="s">
        <v>6183</v>
      </c>
      <c r="M6027" t="s">
        <v>31</v>
      </c>
      <c r="N6027" t="s">
        <v>188</v>
      </c>
      <c r="O6027" t="s">
        <v>188</v>
      </c>
      <c r="P6027" t="s">
        <v>5459</v>
      </c>
      <c r="Q6027" t="s">
        <v>315</v>
      </c>
      <c r="R6027" t="str">
        <f>IF(database_public_cloud_VMs[[#This Row],[Azure Environment]]="Enterprise Agreement","Licence Included","Bring Your Own Licence")</f>
        <v>Bring Your Own Licence</v>
      </c>
      <c r="S6027" t="s">
        <v>5599</v>
      </c>
      <c r="T6027" t="s">
        <v>5471</v>
      </c>
      <c r="U6027" t="s">
        <v>5462</v>
      </c>
      <c r="V6027" t="s">
        <v>5461</v>
      </c>
      <c r="W6027" t="s">
        <v>182</v>
      </c>
      <c r="X6027" t="s">
        <v>183</v>
      </c>
      <c r="Y6027" s="28" t="s">
        <v>5600</v>
      </c>
      <c r="Z6027" t="s">
        <v>5463</v>
      </c>
      <c r="AA602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028" spans="1:27" x14ac:dyDescent="0.45">
      <c r="A6028" s="24" t="s">
        <v>6664</v>
      </c>
      <c r="B6028" t="s">
        <v>55</v>
      </c>
      <c r="C6028" s="25" t="s">
        <v>5454</v>
      </c>
      <c r="D6028" t="s">
        <v>170</v>
      </c>
      <c r="E6028" t="s">
        <v>6320</v>
      </c>
      <c r="F6028" t="s">
        <v>6353</v>
      </c>
      <c r="G6028" s="26">
        <v>8</v>
      </c>
      <c r="H6028" s="26">
        <v>28</v>
      </c>
      <c r="I6028" s="26">
        <v>400</v>
      </c>
      <c r="J6028" s="27" t="s">
        <v>310</v>
      </c>
      <c r="K6028" s="27" t="s">
        <v>5779</v>
      </c>
      <c r="L6028" s="27" t="s">
        <v>6183</v>
      </c>
      <c r="M6028" t="s">
        <v>31</v>
      </c>
      <c r="N6028" t="s">
        <v>188</v>
      </c>
      <c r="O6028" t="s">
        <v>188</v>
      </c>
      <c r="P6028" t="s">
        <v>5459</v>
      </c>
      <c r="Q6028" t="s">
        <v>315</v>
      </c>
      <c r="R6028" t="str">
        <f>IF(database_public_cloud_VMs[[#This Row],[Azure Environment]]="Enterprise Agreement","Licence Included","Bring Your Own Licence")</f>
        <v>Bring Your Own Licence</v>
      </c>
      <c r="S6028" t="s">
        <v>5599</v>
      </c>
      <c r="T6028" t="s">
        <v>5471</v>
      </c>
      <c r="U6028" t="s">
        <v>5465</v>
      </c>
      <c r="V6028" t="s">
        <v>5461</v>
      </c>
      <c r="W6028" t="s">
        <v>182</v>
      </c>
      <c r="X6028" t="s">
        <v>183</v>
      </c>
      <c r="Y6028" s="28">
        <v>0.15</v>
      </c>
      <c r="Z6028" t="s">
        <v>5463</v>
      </c>
      <c r="AA6028" s="29">
        <f>IF(database_public_cloud_VMs[[#This Row],[Currency]]="USD",(database_public_cloud_VMs[[#This Row],[Rate]]*param_exchange_rate)/(1+param_discount_aws),database_public_cloud_VMs[[#This Row],[Rate]])</f>
        <v>0.15</v>
      </c>
    </row>
    <row r="6029" spans="1:27" x14ac:dyDescent="0.45">
      <c r="A6029" s="24" t="s">
        <v>6665</v>
      </c>
      <c r="B6029" t="s">
        <v>55</v>
      </c>
      <c r="C6029" s="25" t="s">
        <v>5454</v>
      </c>
      <c r="D6029" t="s">
        <v>170</v>
      </c>
      <c r="E6029" t="s">
        <v>6320</v>
      </c>
      <c r="F6029" t="s">
        <v>6353</v>
      </c>
      <c r="G6029" s="26">
        <v>8</v>
      </c>
      <c r="H6029" s="26">
        <v>28</v>
      </c>
      <c r="I6029" s="26">
        <v>400</v>
      </c>
      <c r="J6029" s="27" t="s">
        <v>310</v>
      </c>
      <c r="K6029" s="27" t="s">
        <v>5779</v>
      </c>
      <c r="L6029" s="27" t="s">
        <v>6183</v>
      </c>
      <c r="M6029" t="s">
        <v>31</v>
      </c>
      <c r="N6029" t="s">
        <v>177</v>
      </c>
      <c r="O6029" t="s">
        <v>178</v>
      </c>
      <c r="P6029" t="s">
        <v>5459</v>
      </c>
      <c r="Q6029" t="s">
        <v>315</v>
      </c>
      <c r="R6029" t="str">
        <f>IF(database_public_cloud_VMs[[#This Row],[Azure Environment]]="Enterprise Agreement","Licence Included","Bring Your Own Licence")</f>
        <v>Bring Your Own Licence</v>
      </c>
      <c r="S6029" t="s">
        <v>5599</v>
      </c>
      <c r="T6029" t="s">
        <v>5471</v>
      </c>
      <c r="U6029" t="s">
        <v>5465</v>
      </c>
      <c r="V6029" t="s">
        <v>5461</v>
      </c>
      <c r="W6029" t="s">
        <v>182</v>
      </c>
      <c r="X6029" t="s">
        <v>183</v>
      </c>
      <c r="Y6029" s="28" t="s">
        <v>5467</v>
      </c>
      <c r="Z6029" t="s">
        <v>5463</v>
      </c>
      <c r="AA602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030" spans="1:27" x14ac:dyDescent="0.45">
      <c r="A6030" s="24" t="s">
        <v>6666</v>
      </c>
      <c r="B6030" t="s">
        <v>55</v>
      </c>
      <c r="C6030" s="25" t="s">
        <v>5454</v>
      </c>
      <c r="D6030" t="s">
        <v>170</v>
      </c>
      <c r="E6030" t="s">
        <v>6320</v>
      </c>
      <c r="F6030" t="s">
        <v>6353</v>
      </c>
      <c r="G6030" s="26">
        <v>8</v>
      </c>
      <c r="H6030" s="26">
        <v>28</v>
      </c>
      <c r="I6030" s="26">
        <v>400</v>
      </c>
      <c r="J6030" s="27" t="s">
        <v>310</v>
      </c>
      <c r="K6030" s="27" t="s">
        <v>5779</v>
      </c>
      <c r="L6030" s="27" t="s">
        <v>6183</v>
      </c>
      <c r="M6030" t="s">
        <v>31</v>
      </c>
      <c r="N6030" t="s">
        <v>177</v>
      </c>
      <c r="O6030" t="s">
        <v>185</v>
      </c>
      <c r="P6030" t="s">
        <v>5459</v>
      </c>
      <c r="Q6030" t="s">
        <v>315</v>
      </c>
      <c r="R6030" t="str">
        <f>IF(database_public_cloud_VMs[[#This Row],[Azure Environment]]="Enterprise Agreement","Licence Included","Bring Your Own Licence")</f>
        <v>Bring Your Own Licence</v>
      </c>
      <c r="S6030" t="s">
        <v>5599</v>
      </c>
      <c r="T6030" t="s">
        <v>5471</v>
      </c>
      <c r="U6030" t="s">
        <v>5465</v>
      </c>
      <c r="V6030" t="s">
        <v>5461</v>
      </c>
      <c r="W6030" t="s">
        <v>182</v>
      </c>
      <c r="X6030" t="s">
        <v>183</v>
      </c>
      <c r="Y6030" s="28" t="s">
        <v>5467</v>
      </c>
      <c r="Z6030" t="s">
        <v>5463</v>
      </c>
      <c r="AA603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031" spans="1:27" x14ac:dyDescent="0.45">
      <c r="A6031" s="24" t="s">
        <v>6667</v>
      </c>
      <c r="B6031" t="s">
        <v>55</v>
      </c>
      <c r="C6031" s="25" t="s">
        <v>5454</v>
      </c>
      <c r="D6031" t="s">
        <v>170</v>
      </c>
      <c r="E6031" t="s">
        <v>6320</v>
      </c>
      <c r="F6031" t="s">
        <v>6358</v>
      </c>
      <c r="G6031" s="26">
        <v>16</v>
      </c>
      <c r="H6031" s="26">
        <v>56</v>
      </c>
      <c r="I6031" s="26">
        <v>800</v>
      </c>
      <c r="J6031" s="27" t="s">
        <v>310</v>
      </c>
      <c r="K6031" s="27" t="s">
        <v>5779</v>
      </c>
      <c r="L6031" s="27" t="s">
        <v>6359</v>
      </c>
      <c r="M6031" t="s">
        <v>31</v>
      </c>
      <c r="N6031" t="s">
        <v>188</v>
      </c>
      <c r="O6031" t="s">
        <v>188</v>
      </c>
      <c r="P6031" t="s">
        <v>5459</v>
      </c>
      <c r="Q6031" t="s">
        <v>315</v>
      </c>
      <c r="R6031" t="str">
        <f>IF(database_public_cloud_VMs[[#This Row],[Azure Environment]]="Enterprise Agreement","Licence Included","Bring Your Own Licence")</f>
        <v>Licence Included</v>
      </c>
      <c r="S6031" t="s">
        <v>5460</v>
      </c>
      <c r="T6031" t="s">
        <v>5461</v>
      </c>
      <c r="U6031" t="s">
        <v>5462</v>
      </c>
      <c r="V6031" t="s">
        <v>5461</v>
      </c>
      <c r="W6031" t="s">
        <v>182</v>
      </c>
      <c r="X6031" t="s">
        <v>183</v>
      </c>
      <c r="Y6031" s="28">
        <v>3.0842000000000001</v>
      </c>
      <c r="Z6031" t="s">
        <v>5463</v>
      </c>
      <c r="AA6031" s="29">
        <f>IF(database_public_cloud_VMs[[#This Row],[Currency]]="USD",(database_public_cloud_VMs[[#This Row],[Rate]]*param_exchange_rate)/(1+param_discount_aws),database_public_cloud_VMs[[#This Row],[Rate]])</f>
        <v>3.0842000000000001</v>
      </c>
    </row>
    <row r="6032" spans="1:27" x14ac:dyDescent="0.45">
      <c r="A6032" s="24" t="s">
        <v>6668</v>
      </c>
      <c r="B6032" t="s">
        <v>55</v>
      </c>
      <c r="C6032" s="25" t="s">
        <v>5454</v>
      </c>
      <c r="D6032" t="s">
        <v>170</v>
      </c>
      <c r="E6032" t="s">
        <v>6320</v>
      </c>
      <c r="F6032" t="s">
        <v>6358</v>
      </c>
      <c r="G6032" s="26">
        <v>16</v>
      </c>
      <c r="H6032" s="26">
        <v>56</v>
      </c>
      <c r="I6032" s="26">
        <v>800</v>
      </c>
      <c r="J6032" s="27" t="s">
        <v>310</v>
      </c>
      <c r="K6032" s="27" t="s">
        <v>5779</v>
      </c>
      <c r="L6032" s="27" t="s">
        <v>6359</v>
      </c>
      <c r="M6032" t="s">
        <v>31</v>
      </c>
      <c r="N6032" t="s">
        <v>188</v>
      </c>
      <c r="O6032" t="s">
        <v>188</v>
      </c>
      <c r="P6032" t="s">
        <v>5459</v>
      </c>
      <c r="Q6032" t="s">
        <v>315</v>
      </c>
      <c r="R6032" t="str">
        <f>IF(database_public_cloud_VMs[[#This Row],[Azure Environment]]="Enterprise Agreement","Licence Included","Bring Your Own Licence")</f>
        <v>Licence Included</v>
      </c>
      <c r="S6032" t="s">
        <v>5460</v>
      </c>
      <c r="T6032" t="s">
        <v>5461</v>
      </c>
      <c r="U6032" t="s">
        <v>5465</v>
      </c>
      <c r="V6032" t="s">
        <v>5461</v>
      </c>
      <c r="W6032" t="s">
        <v>182</v>
      </c>
      <c r="X6032" t="s">
        <v>183</v>
      </c>
      <c r="Y6032" s="28">
        <v>2.4780000000000002</v>
      </c>
      <c r="Z6032" t="s">
        <v>5463</v>
      </c>
      <c r="AA6032" s="29">
        <f>IF(database_public_cloud_VMs[[#This Row],[Currency]]="USD",(database_public_cloud_VMs[[#This Row],[Rate]]*param_exchange_rate)/(1+param_discount_aws),database_public_cloud_VMs[[#This Row],[Rate]])</f>
        <v>2.4780000000000002</v>
      </c>
    </row>
    <row r="6033" spans="1:27" x14ac:dyDescent="0.45">
      <c r="A6033" s="24" t="s">
        <v>6669</v>
      </c>
      <c r="B6033" t="s">
        <v>55</v>
      </c>
      <c r="C6033" s="25" t="s">
        <v>5454</v>
      </c>
      <c r="D6033" t="s">
        <v>170</v>
      </c>
      <c r="E6033" t="s">
        <v>6320</v>
      </c>
      <c r="F6033" t="s">
        <v>6358</v>
      </c>
      <c r="G6033" s="26">
        <v>16</v>
      </c>
      <c r="H6033" s="26">
        <v>56</v>
      </c>
      <c r="I6033" s="26">
        <v>800</v>
      </c>
      <c r="J6033" s="27" t="s">
        <v>310</v>
      </c>
      <c r="K6033" s="27" t="s">
        <v>5779</v>
      </c>
      <c r="L6033" s="27" t="s">
        <v>6359</v>
      </c>
      <c r="M6033" t="s">
        <v>31</v>
      </c>
      <c r="N6033" t="s">
        <v>177</v>
      </c>
      <c r="O6033" t="s">
        <v>178</v>
      </c>
      <c r="P6033" t="s">
        <v>5459</v>
      </c>
      <c r="Q6033" t="s">
        <v>315</v>
      </c>
      <c r="R6033" t="str">
        <f>IF(database_public_cloud_VMs[[#This Row],[Azure Environment]]="Enterprise Agreement","Licence Included","Bring Your Own Licence")</f>
        <v>Licence Included</v>
      </c>
      <c r="S6033" t="s">
        <v>5460</v>
      </c>
      <c r="T6033" t="s">
        <v>5461</v>
      </c>
      <c r="U6033" t="s">
        <v>5465</v>
      </c>
      <c r="V6033" t="s">
        <v>5461</v>
      </c>
      <c r="W6033" t="s">
        <v>182</v>
      </c>
      <c r="X6033" t="s">
        <v>183</v>
      </c>
      <c r="Y6033" s="28" t="s">
        <v>5467</v>
      </c>
      <c r="Z6033" t="s">
        <v>5463</v>
      </c>
      <c r="AA603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034" spans="1:27" x14ac:dyDescent="0.45">
      <c r="A6034" s="24" t="s">
        <v>6670</v>
      </c>
      <c r="B6034" t="s">
        <v>55</v>
      </c>
      <c r="C6034" s="25" t="s">
        <v>5454</v>
      </c>
      <c r="D6034" t="s">
        <v>170</v>
      </c>
      <c r="E6034" t="s">
        <v>6320</v>
      </c>
      <c r="F6034" t="s">
        <v>6358</v>
      </c>
      <c r="G6034" s="26">
        <v>16</v>
      </c>
      <c r="H6034" s="26">
        <v>56</v>
      </c>
      <c r="I6034" s="26">
        <v>800</v>
      </c>
      <c r="J6034" s="27" t="s">
        <v>310</v>
      </c>
      <c r="K6034" s="27" t="s">
        <v>5779</v>
      </c>
      <c r="L6034" s="27" t="s">
        <v>6359</v>
      </c>
      <c r="M6034" t="s">
        <v>31</v>
      </c>
      <c r="N6034" t="s">
        <v>177</v>
      </c>
      <c r="O6034" t="s">
        <v>185</v>
      </c>
      <c r="P6034" t="s">
        <v>5459</v>
      </c>
      <c r="Q6034" t="s">
        <v>315</v>
      </c>
      <c r="R6034" t="str">
        <f>IF(database_public_cloud_VMs[[#This Row],[Azure Environment]]="Enterprise Agreement","Licence Included","Bring Your Own Licence")</f>
        <v>Licence Included</v>
      </c>
      <c r="S6034" t="s">
        <v>5460</v>
      </c>
      <c r="T6034" t="s">
        <v>5461</v>
      </c>
      <c r="U6034" t="s">
        <v>5465</v>
      </c>
      <c r="V6034" t="s">
        <v>5461</v>
      </c>
      <c r="W6034" t="s">
        <v>182</v>
      </c>
      <c r="X6034" t="s">
        <v>183</v>
      </c>
      <c r="Y6034" s="28" t="s">
        <v>5467</v>
      </c>
      <c r="Z6034" t="s">
        <v>5463</v>
      </c>
      <c r="AA603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035" spans="1:27" x14ac:dyDescent="0.45">
      <c r="A6035" s="24" t="s">
        <v>6671</v>
      </c>
      <c r="B6035" t="s">
        <v>55</v>
      </c>
      <c r="C6035" s="25" t="s">
        <v>5454</v>
      </c>
      <c r="D6035" t="s">
        <v>170</v>
      </c>
      <c r="E6035" t="s">
        <v>6320</v>
      </c>
      <c r="F6035" t="s">
        <v>6358</v>
      </c>
      <c r="G6035" s="26">
        <v>16</v>
      </c>
      <c r="H6035" s="26">
        <v>56</v>
      </c>
      <c r="I6035" s="26">
        <v>800</v>
      </c>
      <c r="J6035" s="27" t="s">
        <v>310</v>
      </c>
      <c r="K6035" s="27" t="s">
        <v>5779</v>
      </c>
      <c r="L6035" s="27" t="s">
        <v>6359</v>
      </c>
      <c r="M6035" t="s">
        <v>31</v>
      </c>
      <c r="N6035" t="s">
        <v>188</v>
      </c>
      <c r="O6035" t="s">
        <v>188</v>
      </c>
      <c r="P6035" t="s">
        <v>5459</v>
      </c>
      <c r="Q6035" t="s">
        <v>315</v>
      </c>
      <c r="R6035" t="str">
        <f>IF(database_public_cloud_VMs[[#This Row],[Azure Environment]]="Enterprise Agreement","Licence Included","Bring Your Own Licence")</f>
        <v>Bring Your Own Licence</v>
      </c>
      <c r="S6035" t="s">
        <v>5599</v>
      </c>
      <c r="T6035" t="s">
        <v>5461</v>
      </c>
      <c r="U6035" t="s">
        <v>5462</v>
      </c>
      <c r="V6035" t="s">
        <v>5461</v>
      </c>
      <c r="W6035" t="s">
        <v>182</v>
      </c>
      <c r="X6035" t="s">
        <v>183</v>
      </c>
      <c r="Y6035" s="28" t="s">
        <v>5600</v>
      </c>
      <c r="Z6035" t="s">
        <v>5463</v>
      </c>
      <c r="AA603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036" spans="1:27" x14ac:dyDescent="0.45">
      <c r="A6036" s="24" t="s">
        <v>6672</v>
      </c>
      <c r="B6036" t="s">
        <v>55</v>
      </c>
      <c r="C6036" s="25" t="s">
        <v>5454</v>
      </c>
      <c r="D6036" t="s">
        <v>170</v>
      </c>
      <c r="E6036" t="s">
        <v>6320</v>
      </c>
      <c r="F6036" t="s">
        <v>6358</v>
      </c>
      <c r="G6036" s="26">
        <v>16</v>
      </c>
      <c r="H6036" s="26">
        <v>56</v>
      </c>
      <c r="I6036" s="26">
        <v>800</v>
      </c>
      <c r="J6036" s="27" t="s">
        <v>310</v>
      </c>
      <c r="K6036" s="27" t="s">
        <v>5779</v>
      </c>
      <c r="L6036" s="27" t="s">
        <v>6359</v>
      </c>
      <c r="M6036" t="s">
        <v>31</v>
      </c>
      <c r="N6036" t="s">
        <v>188</v>
      </c>
      <c r="O6036" t="s">
        <v>188</v>
      </c>
      <c r="P6036" t="s">
        <v>5459</v>
      </c>
      <c r="Q6036" t="s">
        <v>315</v>
      </c>
      <c r="R6036" t="str">
        <f>IF(database_public_cloud_VMs[[#This Row],[Azure Environment]]="Enterprise Agreement","Licence Included","Bring Your Own Licence")</f>
        <v>Bring Your Own Licence</v>
      </c>
      <c r="S6036" t="s">
        <v>5599</v>
      </c>
      <c r="T6036" t="s">
        <v>5461</v>
      </c>
      <c r="U6036" t="s">
        <v>5465</v>
      </c>
      <c r="V6036" t="s">
        <v>5461</v>
      </c>
      <c r="W6036" t="s">
        <v>182</v>
      </c>
      <c r="X6036" t="s">
        <v>183</v>
      </c>
      <c r="Y6036" s="28">
        <v>1.484</v>
      </c>
      <c r="Z6036" t="s">
        <v>5463</v>
      </c>
      <c r="AA6036" s="29">
        <f>IF(database_public_cloud_VMs[[#This Row],[Currency]]="USD",(database_public_cloud_VMs[[#This Row],[Rate]]*param_exchange_rate)/(1+param_discount_aws),database_public_cloud_VMs[[#This Row],[Rate]])</f>
        <v>1.484</v>
      </c>
    </row>
    <row r="6037" spans="1:27" x14ac:dyDescent="0.45">
      <c r="A6037" s="24" t="s">
        <v>6673</v>
      </c>
      <c r="B6037" t="s">
        <v>55</v>
      </c>
      <c r="C6037" s="25" t="s">
        <v>5454</v>
      </c>
      <c r="D6037" t="s">
        <v>170</v>
      </c>
      <c r="E6037" t="s">
        <v>6320</v>
      </c>
      <c r="F6037" t="s">
        <v>6358</v>
      </c>
      <c r="G6037" s="26">
        <v>16</v>
      </c>
      <c r="H6037" s="26">
        <v>56</v>
      </c>
      <c r="I6037" s="26">
        <v>800</v>
      </c>
      <c r="J6037" s="27" t="s">
        <v>310</v>
      </c>
      <c r="K6037" s="27" t="s">
        <v>5779</v>
      </c>
      <c r="L6037" s="27" t="s">
        <v>6359</v>
      </c>
      <c r="M6037" t="s">
        <v>31</v>
      </c>
      <c r="N6037" t="s">
        <v>177</v>
      </c>
      <c r="O6037" t="s">
        <v>178</v>
      </c>
      <c r="P6037" t="s">
        <v>5459</v>
      </c>
      <c r="Q6037" t="s">
        <v>315</v>
      </c>
      <c r="R6037" t="str">
        <f>IF(database_public_cloud_VMs[[#This Row],[Azure Environment]]="Enterprise Agreement","Licence Included","Bring Your Own Licence")</f>
        <v>Bring Your Own Licence</v>
      </c>
      <c r="S6037" t="s">
        <v>5599</v>
      </c>
      <c r="T6037" t="s">
        <v>5461</v>
      </c>
      <c r="U6037" t="s">
        <v>5465</v>
      </c>
      <c r="V6037" t="s">
        <v>5461</v>
      </c>
      <c r="W6037" t="s">
        <v>182</v>
      </c>
      <c r="X6037" t="s">
        <v>183</v>
      </c>
      <c r="Y6037" s="28" t="s">
        <v>5467</v>
      </c>
      <c r="Z6037" t="s">
        <v>5463</v>
      </c>
      <c r="AA603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038" spans="1:27" x14ac:dyDescent="0.45">
      <c r="A6038" s="24" t="s">
        <v>6674</v>
      </c>
      <c r="B6038" t="s">
        <v>55</v>
      </c>
      <c r="C6038" s="25" t="s">
        <v>5454</v>
      </c>
      <c r="D6038" t="s">
        <v>170</v>
      </c>
      <c r="E6038" t="s">
        <v>6320</v>
      </c>
      <c r="F6038" t="s">
        <v>6358</v>
      </c>
      <c r="G6038" s="26">
        <v>16</v>
      </c>
      <c r="H6038" s="26">
        <v>56</v>
      </c>
      <c r="I6038" s="26">
        <v>800</v>
      </c>
      <c r="J6038" s="27" t="s">
        <v>310</v>
      </c>
      <c r="K6038" s="27" t="s">
        <v>5779</v>
      </c>
      <c r="L6038" s="27" t="s">
        <v>6359</v>
      </c>
      <c r="M6038" t="s">
        <v>31</v>
      </c>
      <c r="N6038" t="s">
        <v>177</v>
      </c>
      <c r="O6038" t="s">
        <v>185</v>
      </c>
      <c r="P6038" t="s">
        <v>5459</v>
      </c>
      <c r="Q6038" t="s">
        <v>315</v>
      </c>
      <c r="R6038" t="str">
        <f>IF(database_public_cloud_VMs[[#This Row],[Azure Environment]]="Enterprise Agreement","Licence Included","Bring Your Own Licence")</f>
        <v>Bring Your Own Licence</v>
      </c>
      <c r="S6038" t="s">
        <v>5599</v>
      </c>
      <c r="T6038" t="s">
        <v>5461</v>
      </c>
      <c r="U6038" t="s">
        <v>5465</v>
      </c>
      <c r="V6038" t="s">
        <v>5461</v>
      </c>
      <c r="W6038" t="s">
        <v>182</v>
      </c>
      <c r="X6038" t="s">
        <v>183</v>
      </c>
      <c r="Y6038" s="28" t="s">
        <v>5467</v>
      </c>
      <c r="Z6038" t="s">
        <v>5463</v>
      </c>
      <c r="AA603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039" spans="1:27" x14ac:dyDescent="0.45">
      <c r="A6039" s="24" t="s">
        <v>6675</v>
      </c>
      <c r="B6039" t="s">
        <v>55</v>
      </c>
      <c r="C6039" s="25" t="s">
        <v>5454</v>
      </c>
      <c r="D6039" t="s">
        <v>170</v>
      </c>
      <c r="E6039" t="s">
        <v>6320</v>
      </c>
      <c r="F6039" t="s">
        <v>6358</v>
      </c>
      <c r="G6039" s="26">
        <v>16</v>
      </c>
      <c r="H6039" s="26">
        <v>56</v>
      </c>
      <c r="I6039" s="26">
        <v>800</v>
      </c>
      <c r="J6039" s="27" t="s">
        <v>310</v>
      </c>
      <c r="K6039" s="27" t="s">
        <v>5779</v>
      </c>
      <c r="L6039" s="27" t="s">
        <v>6359</v>
      </c>
      <c r="M6039" t="s">
        <v>31</v>
      </c>
      <c r="N6039" t="s">
        <v>188</v>
      </c>
      <c r="O6039" t="s">
        <v>188</v>
      </c>
      <c r="P6039" t="s">
        <v>5459</v>
      </c>
      <c r="Q6039" t="s">
        <v>315</v>
      </c>
      <c r="R6039" t="str">
        <f>IF(database_public_cloud_VMs[[#This Row],[Azure Environment]]="Enterprise Agreement","Licence Included","Bring Your Own Licence")</f>
        <v>Licence Included</v>
      </c>
      <c r="S6039" t="s">
        <v>5460</v>
      </c>
      <c r="T6039" t="s">
        <v>5471</v>
      </c>
      <c r="U6039" t="s">
        <v>5462</v>
      </c>
      <c r="V6039" t="s">
        <v>5461</v>
      </c>
      <c r="W6039" t="s">
        <v>182</v>
      </c>
      <c r="X6039" t="s">
        <v>183</v>
      </c>
      <c r="Y6039" s="28">
        <v>1.2337</v>
      </c>
      <c r="Z6039" t="s">
        <v>5463</v>
      </c>
      <c r="AA6039" s="29">
        <f>IF(database_public_cloud_VMs[[#This Row],[Currency]]="USD",(database_public_cloud_VMs[[#This Row],[Rate]]*param_exchange_rate)/(1+param_discount_aws),database_public_cloud_VMs[[#This Row],[Rate]])</f>
        <v>1.2337</v>
      </c>
    </row>
    <row r="6040" spans="1:27" x14ac:dyDescent="0.45">
      <c r="A6040" s="24" t="s">
        <v>6676</v>
      </c>
      <c r="B6040" t="s">
        <v>55</v>
      </c>
      <c r="C6040" s="25" t="s">
        <v>5454</v>
      </c>
      <c r="D6040" t="s">
        <v>170</v>
      </c>
      <c r="E6040" t="s">
        <v>6320</v>
      </c>
      <c r="F6040" t="s">
        <v>6358</v>
      </c>
      <c r="G6040" s="26">
        <v>16</v>
      </c>
      <c r="H6040" s="26">
        <v>56</v>
      </c>
      <c r="I6040" s="26">
        <v>800</v>
      </c>
      <c r="J6040" s="27" t="s">
        <v>310</v>
      </c>
      <c r="K6040" s="27" t="s">
        <v>5779</v>
      </c>
      <c r="L6040" s="27" t="s">
        <v>6359</v>
      </c>
      <c r="M6040" t="s">
        <v>31</v>
      </c>
      <c r="N6040" t="s">
        <v>188</v>
      </c>
      <c r="O6040" t="s">
        <v>188</v>
      </c>
      <c r="P6040" t="s">
        <v>5459</v>
      </c>
      <c r="Q6040" t="s">
        <v>315</v>
      </c>
      <c r="R6040" t="str">
        <f>IF(database_public_cloud_VMs[[#This Row],[Azure Environment]]="Enterprise Agreement","Licence Included","Bring Your Own Licence")</f>
        <v>Licence Included</v>
      </c>
      <c r="S6040" t="s">
        <v>5460</v>
      </c>
      <c r="T6040" t="s">
        <v>5471</v>
      </c>
      <c r="U6040" t="s">
        <v>5465</v>
      </c>
      <c r="V6040" t="s">
        <v>5461</v>
      </c>
      <c r="W6040" t="s">
        <v>182</v>
      </c>
      <c r="X6040" t="s">
        <v>183</v>
      </c>
      <c r="Y6040" s="28">
        <v>0.99099999999999999</v>
      </c>
      <c r="Z6040" t="s">
        <v>5463</v>
      </c>
      <c r="AA6040" s="29">
        <f>IF(database_public_cloud_VMs[[#This Row],[Currency]]="USD",(database_public_cloud_VMs[[#This Row],[Rate]]*param_exchange_rate)/(1+param_discount_aws),database_public_cloud_VMs[[#This Row],[Rate]])</f>
        <v>0.99099999999999999</v>
      </c>
    </row>
    <row r="6041" spans="1:27" x14ac:dyDescent="0.45">
      <c r="A6041" s="24" t="s">
        <v>6677</v>
      </c>
      <c r="B6041" t="s">
        <v>55</v>
      </c>
      <c r="C6041" s="25" t="s">
        <v>5454</v>
      </c>
      <c r="D6041" t="s">
        <v>170</v>
      </c>
      <c r="E6041" t="s">
        <v>6320</v>
      </c>
      <c r="F6041" t="s">
        <v>6358</v>
      </c>
      <c r="G6041" s="26">
        <v>16</v>
      </c>
      <c r="H6041" s="26">
        <v>56</v>
      </c>
      <c r="I6041" s="26">
        <v>800</v>
      </c>
      <c r="J6041" s="27" t="s">
        <v>310</v>
      </c>
      <c r="K6041" s="27" t="s">
        <v>5779</v>
      </c>
      <c r="L6041" s="27" t="s">
        <v>6359</v>
      </c>
      <c r="M6041" t="s">
        <v>31</v>
      </c>
      <c r="N6041" t="s">
        <v>177</v>
      </c>
      <c r="O6041" t="s">
        <v>178</v>
      </c>
      <c r="P6041" t="s">
        <v>5459</v>
      </c>
      <c r="Q6041" t="s">
        <v>315</v>
      </c>
      <c r="R6041" t="str">
        <f>IF(database_public_cloud_VMs[[#This Row],[Azure Environment]]="Enterprise Agreement","Licence Included","Bring Your Own Licence")</f>
        <v>Licence Included</v>
      </c>
      <c r="S6041" t="s">
        <v>5460</v>
      </c>
      <c r="T6041" t="s">
        <v>5471</v>
      </c>
      <c r="U6041" t="s">
        <v>5465</v>
      </c>
      <c r="V6041" t="s">
        <v>5461</v>
      </c>
      <c r="W6041" t="s">
        <v>182</v>
      </c>
      <c r="X6041" t="s">
        <v>183</v>
      </c>
      <c r="Y6041" s="28" t="s">
        <v>5467</v>
      </c>
      <c r="Z6041" t="s">
        <v>5463</v>
      </c>
      <c r="AA604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042" spans="1:27" x14ac:dyDescent="0.45">
      <c r="A6042" s="24" t="s">
        <v>6678</v>
      </c>
      <c r="B6042" t="s">
        <v>55</v>
      </c>
      <c r="C6042" s="25" t="s">
        <v>5454</v>
      </c>
      <c r="D6042" t="s">
        <v>170</v>
      </c>
      <c r="E6042" t="s">
        <v>6320</v>
      </c>
      <c r="F6042" t="s">
        <v>6358</v>
      </c>
      <c r="G6042" s="26">
        <v>16</v>
      </c>
      <c r="H6042" s="26">
        <v>56</v>
      </c>
      <c r="I6042" s="26">
        <v>800</v>
      </c>
      <c r="J6042" s="27" t="s">
        <v>310</v>
      </c>
      <c r="K6042" s="27" t="s">
        <v>5779</v>
      </c>
      <c r="L6042" s="27" t="s">
        <v>6359</v>
      </c>
      <c r="M6042" t="s">
        <v>31</v>
      </c>
      <c r="N6042" t="s">
        <v>177</v>
      </c>
      <c r="O6042" t="s">
        <v>185</v>
      </c>
      <c r="P6042" t="s">
        <v>5459</v>
      </c>
      <c r="Q6042" t="s">
        <v>315</v>
      </c>
      <c r="R6042" t="str">
        <f>IF(database_public_cloud_VMs[[#This Row],[Azure Environment]]="Enterprise Agreement","Licence Included","Bring Your Own Licence")</f>
        <v>Licence Included</v>
      </c>
      <c r="S6042" t="s">
        <v>5460</v>
      </c>
      <c r="T6042" t="s">
        <v>5471</v>
      </c>
      <c r="U6042" t="s">
        <v>5465</v>
      </c>
      <c r="V6042" t="s">
        <v>5461</v>
      </c>
      <c r="W6042" t="s">
        <v>182</v>
      </c>
      <c r="X6042" t="s">
        <v>183</v>
      </c>
      <c r="Y6042" s="28" t="s">
        <v>5467</v>
      </c>
      <c r="Z6042" t="s">
        <v>5463</v>
      </c>
      <c r="AA604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043" spans="1:27" x14ac:dyDescent="0.45">
      <c r="A6043" s="24" t="s">
        <v>6679</v>
      </c>
      <c r="B6043" t="s">
        <v>55</v>
      </c>
      <c r="C6043" s="25" t="s">
        <v>5454</v>
      </c>
      <c r="D6043" t="s">
        <v>170</v>
      </c>
      <c r="E6043" t="s">
        <v>6320</v>
      </c>
      <c r="F6043" t="s">
        <v>6358</v>
      </c>
      <c r="G6043" s="26">
        <v>16</v>
      </c>
      <c r="H6043" s="26">
        <v>56</v>
      </c>
      <c r="I6043" s="26">
        <v>800</v>
      </c>
      <c r="J6043" s="27" t="s">
        <v>310</v>
      </c>
      <c r="K6043" s="27" t="s">
        <v>5779</v>
      </c>
      <c r="L6043" s="27" t="s">
        <v>6359</v>
      </c>
      <c r="M6043" t="s">
        <v>31</v>
      </c>
      <c r="N6043" t="s">
        <v>188</v>
      </c>
      <c r="O6043" t="s">
        <v>188</v>
      </c>
      <c r="P6043" t="s">
        <v>5459</v>
      </c>
      <c r="Q6043" t="s">
        <v>315</v>
      </c>
      <c r="R6043" t="str">
        <f>IF(database_public_cloud_VMs[[#This Row],[Azure Environment]]="Enterprise Agreement","Licence Included","Bring Your Own Licence")</f>
        <v>Bring Your Own Licence</v>
      </c>
      <c r="S6043" t="s">
        <v>5599</v>
      </c>
      <c r="T6043" t="s">
        <v>5471</v>
      </c>
      <c r="U6043" t="s">
        <v>5462</v>
      </c>
      <c r="V6043" t="s">
        <v>5461</v>
      </c>
      <c r="W6043" t="s">
        <v>182</v>
      </c>
      <c r="X6043" t="s">
        <v>183</v>
      </c>
      <c r="Y6043" s="28" t="s">
        <v>5600</v>
      </c>
      <c r="Z6043" t="s">
        <v>5463</v>
      </c>
      <c r="AA604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044" spans="1:27" x14ac:dyDescent="0.45">
      <c r="A6044" s="24" t="s">
        <v>6680</v>
      </c>
      <c r="B6044" t="s">
        <v>55</v>
      </c>
      <c r="C6044" s="25" t="s">
        <v>5454</v>
      </c>
      <c r="D6044" t="s">
        <v>170</v>
      </c>
      <c r="E6044" t="s">
        <v>6320</v>
      </c>
      <c r="F6044" t="s">
        <v>6358</v>
      </c>
      <c r="G6044" s="26">
        <v>16</v>
      </c>
      <c r="H6044" s="26">
        <v>56</v>
      </c>
      <c r="I6044" s="26">
        <v>800</v>
      </c>
      <c r="J6044" s="27" t="s">
        <v>310</v>
      </c>
      <c r="K6044" s="27" t="s">
        <v>5779</v>
      </c>
      <c r="L6044" s="27" t="s">
        <v>6359</v>
      </c>
      <c r="M6044" t="s">
        <v>31</v>
      </c>
      <c r="N6044" t="s">
        <v>188</v>
      </c>
      <c r="O6044" t="s">
        <v>188</v>
      </c>
      <c r="P6044" t="s">
        <v>5459</v>
      </c>
      <c r="Q6044" t="s">
        <v>315</v>
      </c>
      <c r="R6044" t="str">
        <f>IF(database_public_cloud_VMs[[#This Row],[Azure Environment]]="Enterprise Agreement","Licence Included","Bring Your Own Licence")</f>
        <v>Bring Your Own Licence</v>
      </c>
      <c r="S6044" t="s">
        <v>5599</v>
      </c>
      <c r="T6044" t="s">
        <v>5471</v>
      </c>
      <c r="U6044" t="s">
        <v>5465</v>
      </c>
      <c r="V6044" t="s">
        <v>5461</v>
      </c>
      <c r="W6044" t="s">
        <v>182</v>
      </c>
      <c r="X6044" t="s">
        <v>183</v>
      </c>
      <c r="Y6044" s="28">
        <v>0.29599999999999999</v>
      </c>
      <c r="Z6044" t="s">
        <v>5463</v>
      </c>
      <c r="AA6044" s="29">
        <f>IF(database_public_cloud_VMs[[#This Row],[Currency]]="USD",(database_public_cloud_VMs[[#This Row],[Rate]]*param_exchange_rate)/(1+param_discount_aws),database_public_cloud_VMs[[#This Row],[Rate]])</f>
        <v>0.29599999999999999</v>
      </c>
    </row>
    <row r="6045" spans="1:27" x14ac:dyDescent="0.45">
      <c r="A6045" s="24" t="s">
        <v>6681</v>
      </c>
      <c r="B6045" t="s">
        <v>55</v>
      </c>
      <c r="C6045" s="25" t="s">
        <v>5454</v>
      </c>
      <c r="D6045" t="s">
        <v>170</v>
      </c>
      <c r="E6045" t="s">
        <v>6320</v>
      </c>
      <c r="F6045" t="s">
        <v>6358</v>
      </c>
      <c r="G6045" s="26">
        <v>16</v>
      </c>
      <c r="H6045" s="26">
        <v>56</v>
      </c>
      <c r="I6045" s="26">
        <v>800</v>
      </c>
      <c r="J6045" s="27" t="s">
        <v>310</v>
      </c>
      <c r="K6045" s="27" t="s">
        <v>5779</v>
      </c>
      <c r="L6045" s="27" t="s">
        <v>6359</v>
      </c>
      <c r="M6045" t="s">
        <v>31</v>
      </c>
      <c r="N6045" t="s">
        <v>177</v>
      </c>
      <c r="O6045" t="s">
        <v>178</v>
      </c>
      <c r="P6045" t="s">
        <v>5459</v>
      </c>
      <c r="Q6045" t="s">
        <v>315</v>
      </c>
      <c r="R6045" t="str">
        <f>IF(database_public_cloud_VMs[[#This Row],[Azure Environment]]="Enterprise Agreement","Licence Included","Bring Your Own Licence")</f>
        <v>Bring Your Own Licence</v>
      </c>
      <c r="S6045" t="s">
        <v>5599</v>
      </c>
      <c r="T6045" t="s">
        <v>5471</v>
      </c>
      <c r="U6045" t="s">
        <v>5465</v>
      </c>
      <c r="V6045" t="s">
        <v>5461</v>
      </c>
      <c r="W6045" t="s">
        <v>182</v>
      </c>
      <c r="X6045" t="s">
        <v>183</v>
      </c>
      <c r="Y6045" s="28" t="s">
        <v>5467</v>
      </c>
      <c r="Z6045" t="s">
        <v>5463</v>
      </c>
      <c r="AA604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046" spans="1:27" x14ac:dyDescent="0.45">
      <c r="A6046" s="24" t="s">
        <v>6682</v>
      </c>
      <c r="B6046" t="s">
        <v>55</v>
      </c>
      <c r="C6046" s="25" t="s">
        <v>5454</v>
      </c>
      <c r="D6046" t="s">
        <v>170</v>
      </c>
      <c r="E6046" t="s">
        <v>6320</v>
      </c>
      <c r="F6046" t="s">
        <v>6358</v>
      </c>
      <c r="G6046" s="26">
        <v>16</v>
      </c>
      <c r="H6046" s="26">
        <v>56</v>
      </c>
      <c r="I6046" s="26">
        <v>800</v>
      </c>
      <c r="J6046" s="27" t="s">
        <v>310</v>
      </c>
      <c r="K6046" s="27" t="s">
        <v>5779</v>
      </c>
      <c r="L6046" s="27" t="s">
        <v>6359</v>
      </c>
      <c r="M6046" t="s">
        <v>31</v>
      </c>
      <c r="N6046" t="s">
        <v>177</v>
      </c>
      <c r="O6046" t="s">
        <v>185</v>
      </c>
      <c r="P6046" t="s">
        <v>5459</v>
      </c>
      <c r="Q6046" t="s">
        <v>315</v>
      </c>
      <c r="R6046" t="str">
        <f>IF(database_public_cloud_VMs[[#This Row],[Azure Environment]]="Enterprise Agreement","Licence Included","Bring Your Own Licence")</f>
        <v>Bring Your Own Licence</v>
      </c>
      <c r="S6046" t="s">
        <v>5599</v>
      </c>
      <c r="T6046" t="s">
        <v>5471</v>
      </c>
      <c r="U6046" t="s">
        <v>5465</v>
      </c>
      <c r="V6046" t="s">
        <v>5461</v>
      </c>
      <c r="W6046" t="s">
        <v>182</v>
      </c>
      <c r="X6046" t="s">
        <v>183</v>
      </c>
      <c r="Y6046" s="28" t="s">
        <v>5467</v>
      </c>
      <c r="Z6046" t="s">
        <v>5463</v>
      </c>
      <c r="AA604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047" spans="1:27" x14ac:dyDescent="0.45">
      <c r="A6047" s="24" t="s">
        <v>6683</v>
      </c>
      <c r="B6047" t="s">
        <v>55</v>
      </c>
      <c r="C6047" s="25" t="s">
        <v>5454</v>
      </c>
      <c r="D6047" t="s">
        <v>170</v>
      </c>
      <c r="E6047" t="s">
        <v>6684</v>
      </c>
      <c r="F6047" t="s">
        <v>6685</v>
      </c>
      <c r="G6047" s="26">
        <v>16</v>
      </c>
      <c r="H6047" s="26">
        <v>64.09765625</v>
      </c>
      <c r="I6047" s="26">
        <v>400</v>
      </c>
      <c r="J6047" s="27" t="s">
        <v>310</v>
      </c>
      <c r="K6047" s="27" t="s">
        <v>5779</v>
      </c>
      <c r="L6047" s="27" t="s">
        <v>6686</v>
      </c>
      <c r="M6047" t="s">
        <v>31</v>
      </c>
      <c r="N6047" t="s">
        <v>188</v>
      </c>
      <c r="O6047" t="s">
        <v>188</v>
      </c>
      <c r="P6047" t="s">
        <v>5459</v>
      </c>
      <c r="Q6047" t="s">
        <v>180</v>
      </c>
      <c r="R6047" t="str">
        <f>IF(database_public_cloud_VMs[[#This Row],[Azure Environment]]="Enterprise Agreement","Licence Included","Bring Your Own Licence")</f>
        <v>Licence Included</v>
      </c>
      <c r="S6047" t="s">
        <v>5460</v>
      </c>
      <c r="T6047" t="s">
        <v>5461</v>
      </c>
      <c r="U6047" t="s">
        <v>5462</v>
      </c>
      <c r="V6047" t="s">
        <v>5461</v>
      </c>
      <c r="W6047" t="s">
        <v>182</v>
      </c>
      <c r="X6047" t="s">
        <v>183</v>
      </c>
      <c r="Y6047" s="28">
        <v>1.3737999999999999</v>
      </c>
      <c r="Z6047" t="s">
        <v>5463</v>
      </c>
      <c r="AA6047" s="29">
        <f>IF(database_public_cloud_VMs[[#This Row],[Currency]]="USD",(database_public_cloud_VMs[[#This Row],[Rate]]*param_exchange_rate)/(1+param_discount_aws),database_public_cloud_VMs[[#This Row],[Rate]])</f>
        <v>1.3737999999999999</v>
      </c>
    </row>
    <row r="6048" spans="1:27" x14ac:dyDescent="0.45">
      <c r="A6048" s="24" t="s">
        <v>6687</v>
      </c>
      <c r="B6048" t="s">
        <v>55</v>
      </c>
      <c r="C6048" s="25" t="s">
        <v>5454</v>
      </c>
      <c r="D6048" t="s">
        <v>170</v>
      </c>
      <c r="E6048" t="s">
        <v>6684</v>
      </c>
      <c r="F6048" t="s">
        <v>6685</v>
      </c>
      <c r="G6048" s="26">
        <v>16</v>
      </c>
      <c r="H6048" s="26">
        <v>64.09765625</v>
      </c>
      <c r="I6048" s="26">
        <v>400</v>
      </c>
      <c r="J6048" s="27" t="s">
        <v>310</v>
      </c>
      <c r="K6048" s="27" t="s">
        <v>5779</v>
      </c>
      <c r="L6048" s="27" t="s">
        <v>6686</v>
      </c>
      <c r="M6048" t="s">
        <v>31</v>
      </c>
      <c r="N6048" t="s">
        <v>188</v>
      </c>
      <c r="O6048" t="s">
        <v>188</v>
      </c>
      <c r="P6048" t="s">
        <v>5459</v>
      </c>
      <c r="Q6048" t="s">
        <v>180</v>
      </c>
      <c r="R6048" t="str">
        <f>IF(database_public_cloud_VMs[[#This Row],[Azure Environment]]="Enterprise Agreement","Licence Included","Bring Your Own Licence")</f>
        <v>Licence Included</v>
      </c>
      <c r="S6048" t="s">
        <v>5460</v>
      </c>
      <c r="T6048" t="s">
        <v>5461</v>
      </c>
      <c r="U6048" t="s">
        <v>5465</v>
      </c>
      <c r="V6048" t="s">
        <v>5461</v>
      </c>
      <c r="W6048" t="s">
        <v>182</v>
      </c>
      <c r="X6048" t="s">
        <v>183</v>
      </c>
      <c r="Y6048" s="28">
        <v>1.103</v>
      </c>
      <c r="Z6048" t="s">
        <v>5463</v>
      </c>
      <c r="AA6048" s="29">
        <f>IF(database_public_cloud_VMs[[#This Row],[Currency]]="USD",(database_public_cloud_VMs[[#This Row],[Rate]]*param_exchange_rate)/(1+param_discount_aws),database_public_cloud_VMs[[#This Row],[Rate]])</f>
        <v>1.103</v>
      </c>
    </row>
    <row r="6049" spans="1:27" x14ac:dyDescent="0.45">
      <c r="A6049" s="24" t="s">
        <v>6688</v>
      </c>
      <c r="B6049" t="s">
        <v>55</v>
      </c>
      <c r="C6049" s="25" t="s">
        <v>5454</v>
      </c>
      <c r="D6049" t="s">
        <v>170</v>
      </c>
      <c r="E6049" t="s">
        <v>6684</v>
      </c>
      <c r="F6049" t="s">
        <v>6685</v>
      </c>
      <c r="G6049" s="26">
        <v>16</v>
      </c>
      <c r="H6049" s="26">
        <v>64.09765625</v>
      </c>
      <c r="I6049" s="26">
        <v>400</v>
      </c>
      <c r="J6049" s="27" t="s">
        <v>310</v>
      </c>
      <c r="K6049" s="27" t="s">
        <v>5779</v>
      </c>
      <c r="L6049" s="27" t="s">
        <v>6686</v>
      </c>
      <c r="M6049" t="s">
        <v>31</v>
      </c>
      <c r="N6049" t="s">
        <v>177</v>
      </c>
      <c r="O6049" t="s">
        <v>178</v>
      </c>
      <c r="P6049" t="s">
        <v>5459</v>
      </c>
      <c r="Q6049" t="s">
        <v>180</v>
      </c>
      <c r="R6049" t="str">
        <f>IF(database_public_cloud_VMs[[#This Row],[Azure Environment]]="Enterprise Agreement","Licence Included","Bring Your Own Licence")</f>
        <v>Licence Included</v>
      </c>
      <c r="S6049" t="s">
        <v>5460</v>
      </c>
      <c r="T6049" t="s">
        <v>5461</v>
      </c>
      <c r="U6049" t="s">
        <v>5465</v>
      </c>
      <c r="V6049" t="s">
        <v>5461</v>
      </c>
      <c r="W6049" t="s">
        <v>182</v>
      </c>
      <c r="X6049" t="s">
        <v>183</v>
      </c>
      <c r="Y6049" s="28">
        <v>0.86109999999999998</v>
      </c>
      <c r="Z6049" t="s">
        <v>5463</v>
      </c>
      <c r="AA6049" s="29">
        <f>IF(database_public_cloud_VMs[[#This Row],[Currency]]="USD",(database_public_cloud_VMs[[#This Row],[Rate]]*param_exchange_rate)/(1+param_discount_aws),database_public_cloud_VMs[[#This Row],[Rate]])</f>
        <v>0.86109999999999998</v>
      </c>
    </row>
    <row r="6050" spans="1:27" x14ac:dyDescent="0.45">
      <c r="A6050" s="24" t="s">
        <v>6689</v>
      </c>
      <c r="B6050" t="s">
        <v>55</v>
      </c>
      <c r="C6050" s="25" t="s">
        <v>5454</v>
      </c>
      <c r="D6050" t="s">
        <v>170</v>
      </c>
      <c r="E6050" t="s">
        <v>6684</v>
      </c>
      <c r="F6050" t="s">
        <v>6685</v>
      </c>
      <c r="G6050" s="26">
        <v>16</v>
      </c>
      <c r="H6050" s="26">
        <v>64.09765625</v>
      </c>
      <c r="I6050" s="26">
        <v>400</v>
      </c>
      <c r="J6050" s="27" t="s">
        <v>310</v>
      </c>
      <c r="K6050" s="27" t="s">
        <v>5779</v>
      </c>
      <c r="L6050" s="27" t="s">
        <v>6686</v>
      </c>
      <c r="M6050" t="s">
        <v>31</v>
      </c>
      <c r="N6050" t="s">
        <v>177</v>
      </c>
      <c r="O6050" t="s">
        <v>185</v>
      </c>
      <c r="P6050" t="s">
        <v>5459</v>
      </c>
      <c r="Q6050" t="s">
        <v>180</v>
      </c>
      <c r="R6050" t="str">
        <f>IF(database_public_cloud_VMs[[#This Row],[Azure Environment]]="Enterprise Agreement","Licence Included","Bring Your Own Licence")</f>
        <v>Licence Included</v>
      </c>
      <c r="S6050" t="s">
        <v>5460</v>
      </c>
      <c r="T6050" t="s">
        <v>5461</v>
      </c>
      <c r="U6050" t="s">
        <v>5465</v>
      </c>
      <c r="V6050" t="s">
        <v>5461</v>
      </c>
      <c r="W6050" t="s">
        <v>182</v>
      </c>
      <c r="X6050" t="s">
        <v>183</v>
      </c>
      <c r="Y6050" s="28">
        <v>0.57820000000000005</v>
      </c>
      <c r="Z6050" t="s">
        <v>5463</v>
      </c>
      <c r="AA6050" s="29">
        <f>IF(database_public_cloud_VMs[[#This Row],[Currency]]="USD",(database_public_cloud_VMs[[#This Row],[Rate]]*param_exchange_rate)/(1+param_discount_aws),database_public_cloud_VMs[[#This Row],[Rate]])</f>
        <v>0.57820000000000005</v>
      </c>
    </row>
    <row r="6051" spans="1:27" x14ac:dyDescent="0.45">
      <c r="A6051" s="24" t="s">
        <v>6690</v>
      </c>
      <c r="B6051" t="s">
        <v>55</v>
      </c>
      <c r="C6051" s="25" t="s">
        <v>5454</v>
      </c>
      <c r="D6051" t="s">
        <v>170</v>
      </c>
      <c r="E6051" t="s">
        <v>6684</v>
      </c>
      <c r="F6051" t="s">
        <v>6685</v>
      </c>
      <c r="G6051" s="26">
        <v>16</v>
      </c>
      <c r="H6051" s="26">
        <v>64.09765625</v>
      </c>
      <c r="I6051" s="26">
        <v>400</v>
      </c>
      <c r="J6051" s="27" t="s">
        <v>310</v>
      </c>
      <c r="K6051" s="27" t="s">
        <v>5779</v>
      </c>
      <c r="L6051" s="27" t="s">
        <v>6686</v>
      </c>
      <c r="M6051" t="s">
        <v>31</v>
      </c>
      <c r="N6051" t="s">
        <v>188</v>
      </c>
      <c r="O6051" t="s">
        <v>188</v>
      </c>
      <c r="P6051" t="s">
        <v>5459</v>
      </c>
      <c r="Q6051" t="s">
        <v>180</v>
      </c>
      <c r="R6051" t="str">
        <f>IF(database_public_cloud_VMs[[#This Row],[Azure Environment]]="Enterprise Agreement","Licence Included","Bring Your Own Licence")</f>
        <v>Licence Included</v>
      </c>
      <c r="S6051" t="s">
        <v>5460</v>
      </c>
      <c r="T6051" t="s">
        <v>5471</v>
      </c>
      <c r="U6051" t="s">
        <v>5462</v>
      </c>
      <c r="V6051" t="s">
        <v>5461</v>
      </c>
      <c r="W6051" t="s">
        <v>182</v>
      </c>
      <c r="X6051" t="s">
        <v>183</v>
      </c>
      <c r="Y6051" s="28">
        <v>0.27479999999999999</v>
      </c>
      <c r="Z6051" t="s">
        <v>5463</v>
      </c>
      <c r="AA6051" s="29">
        <f>IF(database_public_cloud_VMs[[#This Row],[Currency]]="USD",(database_public_cloud_VMs[[#This Row],[Rate]]*param_exchange_rate)/(1+param_discount_aws),database_public_cloud_VMs[[#This Row],[Rate]])</f>
        <v>0.27479999999999999</v>
      </c>
    </row>
    <row r="6052" spans="1:27" x14ac:dyDescent="0.45">
      <c r="A6052" s="24" t="s">
        <v>6691</v>
      </c>
      <c r="B6052" t="s">
        <v>55</v>
      </c>
      <c r="C6052" s="25" t="s">
        <v>5454</v>
      </c>
      <c r="D6052" t="s">
        <v>170</v>
      </c>
      <c r="E6052" t="s">
        <v>6684</v>
      </c>
      <c r="F6052" t="s">
        <v>6685</v>
      </c>
      <c r="G6052" s="26">
        <v>16</v>
      </c>
      <c r="H6052" s="26">
        <v>64.09765625</v>
      </c>
      <c r="I6052" s="26">
        <v>400</v>
      </c>
      <c r="J6052" s="27" t="s">
        <v>310</v>
      </c>
      <c r="K6052" s="27" t="s">
        <v>5779</v>
      </c>
      <c r="L6052" s="27" t="s">
        <v>6686</v>
      </c>
      <c r="M6052" t="s">
        <v>31</v>
      </c>
      <c r="N6052" t="s">
        <v>188</v>
      </c>
      <c r="O6052" t="s">
        <v>188</v>
      </c>
      <c r="P6052" t="s">
        <v>5459</v>
      </c>
      <c r="Q6052" t="s">
        <v>180</v>
      </c>
      <c r="R6052" t="str">
        <f>IF(database_public_cloud_VMs[[#This Row],[Azure Environment]]="Enterprise Agreement","Licence Included","Bring Your Own Licence")</f>
        <v>Licence Included</v>
      </c>
      <c r="S6052" t="s">
        <v>5460</v>
      </c>
      <c r="T6052" t="s">
        <v>5471</v>
      </c>
      <c r="U6052" t="s">
        <v>5465</v>
      </c>
      <c r="V6052" t="s">
        <v>5461</v>
      </c>
      <c r="W6052" t="s">
        <v>182</v>
      </c>
      <c r="X6052" t="s">
        <v>183</v>
      </c>
      <c r="Y6052" s="28">
        <v>0.221</v>
      </c>
      <c r="Z6052" t="s">
        <v>5463</v>
      </c>
      <c r="AA6052" s="29">
        <f>IF(database_public_cloud_VMs[[#This Row],[Currency]]="USD",(database_public_cloud_VMs[[#This Row],[Rate]]*param_exchange_rate)/(1+param_discount_aws),database_public_cloud_VMs[[#This Row],[Rate]])</f>
        <v>0.221</v>
      </c>
    </row>
    <row r="6053" spans="1:27" x14ac:dyDescent="0.45">
      <c r="A6053" s="24" t="s">
        <v>6692</v>
      </c>
      <c r="B6053" t="s">
        <v>55</v>
      </c>
      <c r="C6053" s="25" t="s">
        <v>5454</v>
      </c>
      <c r="D6053" t="s">
        <v>170</v>
      </c>
      <c r="E6053" t="s">
        <v>6684</v>
      </c>
      <c r="F6053" t="s">
        <v>6685</v>
      </c>
      <c r="G6053" s="26">
        <v>16</v>
      </c>
      <c r="H6053" s="26">
        <v>64.09765625</v>
      </c>
      <c r="I6053" s="26">
        <v>400</v>
      </c>
      <c r="J6053" s="27" t="s">
        <v>310</v>
      </c>
      <c r="K6053" s="27" t="s">
        <v>5779</v>
      </c>
      <c r="L6053" s="27" t="s">
        <v>6686</v>
      </c>
      <c r="M6053" t="s">
        <v>31</v>
      </c>
      <c r="N6053" t="s">
        <v>177</v>
      </c>
      <c r="O6053" t="s">
        <v>178</v>
      </c>
      <c r="P6053" t="s">
        <v>5459</v>
      </c>
      <c r="Q6053" t="s">
        <v>180</v>
      </c>
      <c r="R6053" t="str">
        <f>IF(database_public_cloud_VMs[[#This Row],[Azure Environment]]="Enterprise Agreement","Licence Included","Bring Your Own Licence")</f>
        <v>Licence Included</v>
      </c>
      <c r="S6053" t="s">
        <v>5460</v>
      </c>
      <c r="T6053" t="s">
        <v>5471</v>
      </c>
      <c r="U6053" t="s">
        <v>5465</v>
      </c>
      <c r="V6053" t="s">
        <v>5461</v>
      </c>
      <c r="W6053" t="s">
        <v>182</v>
      </c>
      <c r="X6053" t="s">
        <v>183</v>
      </c>
      <c r="Y6053" s="28" t="s">
        <v>5467</v>
      </c>
      <c r="Z6053" t="s">
        <v>5463</v>
      </c>
      <c r="AA605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054" spans="1:27" x14ac:dyDescent="0.45">
      <c r="A6054" s="24" t="s">
        <v>6693</v>
      </c>
      <c r="B6054" t="s">
        <v>55</v>
      </c>
      <c r="C6054" s="25" t="s">
        <v>5454</v>
      </c>
      <c r="D6054" t="s">
        <v>170</v>
      </c>
      <c r="E6054" t="s">
        <v>6684</v>
      </c>
      <c r="F6054" t="s">
        <v>6685</v>
      </c>
      <c r="G6054" s="26">
        <v>16</v>
      </c>
      <c r="H6054" s="26">
        <v>64.09765625</v>
      </c>
      <c r="I6054" s="26">
        <v>400</v>
      </c>
      <c r="J6054" s="27" t="s">
        <v>310</v>
      </c>
      <c r="K6054" s="27" t="s">
        <v>5779</v>
      </c>
      <c r="L6054" s="27" t="s">
        <v>6686</v>
      </c>
      <c r="M6054" t="s">
        <v>31</v>
      </c>
      <c r="N6054" t="s">
        <v>177</v>
      </c>
      <c r="O6054" t="s">
        <v>185</v>
      </c>
      <c r="P6054" t="s">
        <v>5459</v>
      </c>
      <c r="Q6054" t="s">
        <v>180</v>
      </c>
      <c r="R6054" t="str">
        <f>IF(database_public_cloud_VMs[[#This Row],[Azure Environment]]="Enterprise Agreement","Licence Included","Bring Your Own Licence")</f>
        <v>Licence Included</v>
      </c>
      <c r="S6054" t="s">
        <v>5460</v>
      </c>
      <c r="T6054" t="s">
        <v>5471</v>
      </c>
      <c r="U6054" t="s">
        <v>5465</v>
      </c>
      <c r="V6054" t="s">
        <v>5461</v>
      </c>
      <c r="W6054" t="s">
        <v>182</v>
      </c>
      <c r="X6054" t="s">
        <v>183</v>
      </c>
      <c r="Y6054" s="28" t="s">
        <v>5467</v>
      </c>
      <c r="Z6054" t="s">
        <v>5463</v>
      </c>
      <c r="AA605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055" spans="1:27" x14ac:dyDescent="0.45">
      <c r="A6055" s="24" t="s">
        <v>6694</v>
      </c>
      <c r="B6055" t="s">
        <v>55</v>
      </c>
      <c r="C6055" s="25" t="s">
        <v>5454</v>
      </c>
      <c r="D6055" t="s">
        <v>170</v>
      </c>
      <c r="E6055" t="s">
        <v>6684</v>
      </c>
      <c r="F6055" t="s">
        <v>6695</v>
      </c>
      <c r="G6055" s="26">
        <v>2</v>
      </c>
      <c r="H6055" s="26">
        <v>8</v>
      </c>
      <c r="I6055" s="26">
        <v>50</v>
      </c>
      <c r="J6055" s="27" t="s">
        <v>310</v>
      </c>
      <c r="K6055" s="27" t="s">
        <v>5779</v>
      </c>
      <c r="L6055" s="27" t="s">
        <v>2463</v>
      </c>
      <c r="M6055" t="s">
        <v>31</v>
      </c>
      <c r="N6055" t="s">
        <v>188</v>
      </c>
      <c r="O6055" t="s">
        <v>188</v>
      </c>
      <c r="P6055" t="s">
        <v>5459</v>
      </c>
      <c r="Q6055" t="s">
        <v>180</v>
      </c>
      <c r="R6055" t="str">
        <f>IF(database_public_cloud_VMs[[#This Row],[Azure Environment]]="Enterprise Agreement","Licence Included","Bring Your Own Licence")</f>
        <v>Licence Included</v>
      </c>
      <c r="S6055" t="s">
        <v>5460</v>
      </c>
      <c r="T6055" t="s">
        <v>5461</v>
      </c>
      <c r="U6055" t="s">
        <v>5462</v>
      </c>
      <c r="V6055" t="s">
        <v>5461</v>
      </c>
      <c r="W6055" t="s">
        <v>182</v>
      </c>
      <c r="X6055" t="s">
        <v>183</v>
      </c>
      <c r="Y6055" s="28">
        <v>0.17169999999999999</v>
      </c>
      <c r="Z6055" t="s">
        <v>5463</v>
      </c>
      <c r="AA6055" s="29">
        <f>IF(database_public_cloud_VMs[[#This Row],[Currency]]="USD",(database_public_cloud_VMs[[#This Row],[Rate]]*param_exchange_rate)/(1+param_discount_aws),database_public_cloud_VMs[[#This Row],[Rate]])</f>
        <v>0.17169999999999999</v>
      </c>
    </row>
    <row r="6056" spans="1:27" x14ac:dyDescent="0.45">
      <c r="A6056" s="24" t="s">
        <v>6696</v>
      </c>
      <c r="B6056" t="s">
        <v>55</v>
      </c>
      <c r="C6056" s="25" t="s">
        <v>5454</v>
      </c>
      <c r="D6056" t="s">
        <v>170</v>
      </c>
      <c r="E6056" t="s">
        <v>6684</v>
      </c>
      <c r="F6056" t="s">
        <v>6695</v>
      </c>
      <c r="G6056" s="26">
        <v>2</v>
      </c>
      <c r="H6056" s="26">
        <v>8</v>
      </c>
      <c r="I6056" s="26">
        <v>50</v>
      </c>
      <c r="J6056" s="27" t="s">
        <v>310</v>
      </c>
      <c r="K6056" s="27" t="s">
        <v>5779</v>
      </c>
      <c r="L6056" s="27" t="s">
        <v>2463</v>
      </c>
      <c r="M6056" t="s">
        <v>31</v>
      </c>
      <c r="N6056" t="s">
        <v>188</v>
      </c>
      <c r="O6056" t="s">
        <v>188</v>
      </c>
      <c r="P6056" t="s">
        <v>5459</v>
      </c>
      <c r="Q6056" t="s">
        <v>180</v>
      </c>
      <c r="R6056" t="str">
        <f>IF(database_public_cloud_VMs[[#This Row],[Azure Environment]]="Enterprise Agreement","Licence Included","Bring Your Own Licence")</f>
        <v>Licence Included</v>
      </c>
      <c r="S6056" t="s">
        <v>5460</v>
      </c>
      <c r="T6056" t="s">
        <v>5461</v>
      </c>
      <c r="U6056" t="s">
        <v>5465</v>
      </c>
      <c r="V6056" t="s">
        <v>5461</v>
      </c>
      <c r="W6056" t="s">
        <v>182</v>
      </c>
      <c r="X6056" t="s">
        <v>183</v>
      </c>
      <c r="Y6056" s="28">
        <v>0.13800000000000001</v>
      </c>
      <c r="Z6056" t="s">
        <v>5463</v>
      </c>
      <c r="AA6056" s="29">
        <f>IF(database_public_cloud_VMs[[#This Row],[Currency]]="USD",(database_public_cloud_VMs[[#This Row],[Rate]]*param_exchange_rate)/(1+param_discount_aws),database_public_cloud_VMs[[#This Row],[Rate]])</f>
        <v>0.13800000000000001</v>
      </c>
    </row>
    <row r="6057" spans="1:27" x14ac:dyDescent="0.45">
      <c r="A6057" s="24" t="s">
        <v>6697</v>
      </c>
      <c r="B6057" t="s">
        <v>55</v>
      </c>
      <c r="C6057" s="25" t="s">
        <v>5454</v>
      </c>
      <c r="D6057" t="s">
        <v>170</v>
      </c>
      <c r="E6057" t="s">
        <v>6684</v>
      </c>
      <c r="F6057" t="s">
        <v>6695</v>
      </c>
      <c r="G6057" s="26">
        <v>2</v>
      </c>
      <c r="H6057" s="26">
        <v>8</v>
      </c>
      <c r="I6057" s="26">
        <v>50</v>
      </c>
      <c r="J6057" s="27" t="s">
        <v>310</v>
      </c>
      <c r="K6057" s="27" t="s">
        <v>5779</v>
      </c>
      <c r="L6057" s="27" t="s">
        <v>2463</v>
      </c>
      <c r="M6057" t="s">
        <v>31</v>
      </c>
      <c r="N6057" t="s">
        <v>177</v>
      </c>
      <c r="O6057" t="s">
        <v>178</v>
      </c>
      <c r="P6057" t="s">
        <v>5459</v>
      </c>
      <c r="Q6057" t="s">
        <v>180</v>
      </c>
      <c r="R6057" t="str">
        <f>IF(database_public_cloud_VMs[[#This Row],[Azure Environment]]="Enterprise Agreement","Licence Included","Bring Your Own Licence")</f>
        <v>Licence Included</v>
      </c>
      <c r="S6057" t="s">
        <v>5460</v>
      </c>
      <c r="T6057" t="s">
        <v>5461</v>
      </c>
      <c r="U6057" t="s">
        <v>5465</v>
      </c>
      <c r="V6057" t="s">
        <v>5461</v>
      </c>
      <c r="W6057" t="s">
        <v>182</v>
      </c>
      <c r="X6057" t="s">
        <v>183</v>
      </c>
      <c r="Y6057" s="28">
        <v>0.1076</v>
      </c>
      <c r="Z6057" t="s">
        <v>5463</v>
      </c>
      <c r="AA6057" s="29">
        <f>IF(database_public_cloud_VMs[[#This Row],[Currency]]="USD",(database_public_cloud_VMs[[#This Row],[Rate]]*param_exchange_rate)/(1+param_discount_aws),database_public_cloud_VMs[[#This Row],[Rate]])</f>
        <v>0.1076</v>
      </c>
    </row>
    <row r="6058" spans="1:27" x14ac:dyDescent="0.45">
      <c r="A6058" s="24" t="s">
        <v>6698</v>
      </c>
      <c r="B6058" t="s">
        <v>55</v>
      </c>
      <c r="C6058" s="25" t="s">
        <v>5454</v>
      </c>
      <c r="D6058" t="s">
        <v>170</v>
      </c>
      <c r="E6058" t="s">
        <v>6684</v>
      </c>
      <c r="F6058" t="s">
        <v>6695</v>
      </c>
      <c r="G6058" s="26">
        <v>2</v>
      </c>
      <c r="H6058" s="26">
        <v>8</v>
      </c>
      <c r="I6058" s="26">
        <v>50</v>
      </c>
      <c r="J6058" s="27" t="s">
        <v>310</v>
      </c>
      <c r="K6058" s="27" t="s">
        <v>5779</v>
      </c>
      <c r="L6058" s="27" t="s">
        <v>2463</v>
      </c>
      <c r="M6058" t="s">
        <v>31</v>
      </c>
      <c r="N6058" t="s">
        <v>177</v>
      </c>
      <c r="O6058" t="s">
        <v>185</v>
      </c>
      <c r="P6058" t="s">
        <v>5459</v>
      </c>
      <c r="Q6058" t="s">
        <v>180</v>
      </c>
      <c r="R6058" t="str">
        <f>IF(database_public_cloud_VMs[[#This Row],[Azure Environment]]="Enterprise Agreement","Licence Included","Bring Your Own Licence")</f>
        <v>Licence Included</v>
      </c>
      <c r="S6058" t="s">
        <v>5460</v>
      </c>
      <c r="T6058" t="s">
        <v>5461</v>
      </c>
      <c r="U6058" t="s">
        <v>5465</v>
      </c>
      <c r="V6058" t="s">
        <v>5461</v>
      </c>
      <c r="W6058" t="s">
        <v>182</v>
      </c>
      <c r="X6058" t="s">
        <v>183</v>
      </c>
      <c r="Y6058" s="28">
        <v>7.2300000000000003E-2</v>
      </c>
      <c r="Z6058" t="s">
        <v>5463</v>
      </c>
      <c r="AA6058" s="29">
        <f>IF(database_public_cloud_VMs[[#This Row],[Currency]]="USD",(database_public_cloud_VMs[[#This Row],[Rate]]*param_exchange_rate)/(1+param_discount_aws),database_public_cloud_VMs[[#This Row],[Rate]])</f>
        <v>7.2300000000000003E-2</v>
      </c>
    </row>
    <row r="6059" spans="1:27" x14ac:dyDescent="0.45">
      <c r="A6059" s="24" t="s">
        <v>6699</v>
      </c>
      <c r="B6059" t="s">
        <v>55</v>
      </c>
      <c r="C6059" s="25" t="s">
        <v>5454</v>
      </c>
      <c r="D6059" t="s">
        <v>170</v>
      </c>
      <c r="E6059" t="s">
        <v>6684</v>
      </c>
      <c r="F6059" t="s">
        <v>6695</v>
      </c>
      <c r="G6059" s="26">
        <v>2</v>
      </c>
      <c r="H6059" s="26">
        <v>8</v>
      </c>
      <c r="I6059" s="26">
        <v>50</v>
      </c>
      <c r="J6059" s="27" t="s">
        <v>310</v>
      </c>
      <c r="K6059" s="27" t="s">
        <v>5779</v>
      </c>
      <c r="L6059" s="27" t="s">
        <v>2463</v>
      </c>
      <c r="M6059" t="s">
        <v>31</v>
      </c>
      <c r="N6059" t="s">
        <v>188</v>
      </c>
      <c r="O6059" t="s">
        <v>188</v>
      </c>
      <c r="P6059" t="s">
        <v>5459</v>
      </c>
      <c r="Q6059" t="s">
        <v>180</v>
      </c>
      <c r="R6059" t="str">
        <f>IF(database_public_cloud_VMs[[#This Row],[Azure Environment]]="Enterprise Agreement","Licence Included","Bring Your Own Licence")</f>
        <v>Licence Included</v>
      </c>
      <c r="S6059" t="s">
        <v>5460</v>
      </c>
      <c r="T6059" t="s">
        <v>5471</v>
      </c>
      <c r="U6059" t="s">
        <v>5462</v>
      </c>
      <c r="V6059" t="s">
        <v>5461</v>
      </c>
      <c r="W6059" t="s">
        <v>182</v>
      </c>
      <c r="X6059" t="s">
        <v>183</v>
      </c>
      <c r="Y6059" s="28">
        <v>3.4299999999999997E-2</v>
      </c>
      <c r="Z6059" t="s">
        <v>5463</v>
      </c>
      <c r="AA6059" s="29">
        <f>IF(database_public_cloud_VMs[[#This Row],[Currency]]="USD",(database_public_cloud_VMs[[#This Row],[Rate]]*param_exchange_rate)/(1+param_discount_aws),database_public_cloud_VMs[[#This Row],[Rate]])</f>
        <v>3.4299999999999997E-2</v>
      </c>
    </row>
    <row r="6060" spans="1:27" x14ac:dyDescent="0.45">
      <c r="A6060" s="24" t="s">
        <v>6700</v>
      </c>
      <c r="B6060" t="s">
        <v>55</v>
      </c>
      <c r="C6060" s="25" t="s">
        <v>5454</v>
      </c>
      <c r="D6060" t="s">
        <v>170</v>
      </c>
      <c r="E6060" t="s">
        <v>6684</v>
      </c>
      <c r="F6060" t="s">
        <v>6695</v>
      </c>
      <c r="G6060" s="26">
        <v>2</v>
      </c>
      <c r="H6060" s="26">
        <v>8</v>
      </c>
      <c r="I6060" s="26">
        <v>50</v>
      </c>
      <c r="J6060" s="27" t="s">
        <v>310</v>
      </c>
      <c r="K6060" s="27" t="s">
        <v>5779</v>
      </c>
      <c r="L6060" s="27" t="s">
        <v>2463</v>
      </c>
      <c r="M6060" t="s">
        <v>31</v>
      </c>
      <c r="N6060" t="s">
        <v>188</v>
      </c>
      <c r="O6060" t="s">
        <v>188</v>
      </c>
      <c r="P6060" t="s">
        <v>5459</v>
      </c>
      <c r="Q6060" t="s">
        <v>180</v>
      </c>
      <c r="R6060" t="str">
        <f>IF(database_public_cloud_VMs[[#This Row],[Azure Environment]]="Enterprise Agreement","Licence Included","Bring Your Own Licence")</f>
        <v>Licence Included</v>
      </c>
      <c r="S6060" t="s">
        <v>5460</v>
      </c>
      <c r="T6060" t="s">
        <v>5471</v>
      </c>
      <c r="U6060" t="s">
        <v>5465</v>
      </c>
      <c r="V6060" t="s">
        <v>5461</v>
      </c>
      <c r="W6060" t="s">
        <v>182</v>
      </c>
      <c r="X6060" t="s">
        <v>183</v>
      </c>
      <c r="Y6060" s="28">
        <v>2.75E-2</v>
      </c>
      <c r="Z6060" t="s">
        <v>5463</v>
      </c>
      <c r="AA6060" s="29">
        <f>IF(database_public_cloud_VMs[[#This Row],[Currency]]="USD",(database_public_cloud_VMs[[#This Row],[Rate]]*param_exchange_rate)/(1+param_discount_aws),database_public_cloud_VMs[[#This Row],[Rate]])</f>
        <v>2.75E-2</v>
      </c>
    </row>
    <row r="6061" spans="1:27" x14ac:dyDescent="0.45">
      <c r="A6061" s="24" t="s">
        <v>6701</v>
      </c>
      <c r="B6061" t="s">
        <v>55</v>
      </c>
      <c r="C6061" s="25" t="s">
        <v>5454</v>
      </c>
      <c r="D6061" t="s">
        <v>170</v>
      </c>
      <c r="E6061" t="s">
        <v>6684</v>
      </c>
      <c r="F6061" t="s">
        <v>6695</v>
      </c>
      <c r="G6061" s="26">
        <v>2</v>
      </c>
      <c r="H6061" s="26">
        <v>8</v>
      </c>
      <c r="I6061" s="26">
        <v>50</v>
      </c>
      <c r="J6061" s="27" t="s">
        <v>310</v>
      </c>
      <c r="K6061" s="27" t="s">
        <v>5779</v>
      </c>
      <c r="L6061" s="27" t="s">
        <v>2463</v>
      </c>
      <c r="M6061" t="s">
        <v>31</v>
      </c>
      <c r="N6061" t="s">
        <v>177</v>
      </c>
      <c r="O6061" t="s">
        <v>178</v>
      </c>
      <c r="P6061" t="s">
        <v>5459</v>
      </c>
      <c r="Q6061" t="s">
        <v>180</v>
      </c>
      <c r="R6061" t="str">
        <f>IF(database_public_cloud_VMs[[#This Row],[Azure Environment]]="Enterprise Agreement","Licence Included","Bring Your Own Licence")</f>
        <v>Licence Included</v>
      </c>
      <c r="S6061" t="s">
        <v>5460</v>
      </c>
      <c r="T6061" t="s">
        <v>5471</v>
      </c>
      <c r="U6061" t="s">
        <v>5465</v>
      </c>
      <c r="V6061" t="s">
        <v>5461</v>
      </c>
      <c r="W6061" t="s">
        <v>182</v>
      </c>
      <c r="X6061" t="s">
        <v>183</v>
      </c>
      <c r="Y6061" s="28" t="s">
        <v>5467</v>
      </c>
      <c r="Z6061" t="s">
        <v>5463</v>
      </c>
      <c r="AA606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062" spans="1:27" x14ac:dyDescent="0.45">
      <c r="A6062" s="24" t="s">
        <v>6702</v>
      </c>
      <c r="B6062" t="s">
        <v>55</v>
      </c>
      <c r="C6062" s="25" t="s">
        <v>5454</v>
      </c>
      <c r="D6062" t="s">
        <v>170</v>
      </c>
      <c r="E6062" t="s">
        <v>6684</v>
      </c>
      <c r="F6062" t="s">
        <v>6695</v>
      </c>
      <c r="G6062" s="26">
        <v>2</v>
      </c>
      <c r="H6062" s="26">
        <v>8</v>
      </c>
      <c r="I6062" s="26">
        <v>50</v>
      </c>
      <c r="J6062" s="27" t="s">
        <v>310</v>
      </c>
      <c r="K6062" s="27" t="s">
        <v>5779</v>
      </c>
      <c r="L6062" s="27" t="s">
        <v>2463</v>
      </c>
      <c r="M6062" t="s">
        <v>31</v>
      </c>
      <c r="N6062" t="s">
        <v>177</v>
      </c>
      <c r="O6062" t="s">
        <v>185</v>
      </c>
      <c r="P6062" t="s">
        <v>5459</v>
      </c>
      <c r="Q6062" t="s">
        <v>180</v>
      </c>
      <c r="R6062" t="str">
        <f>IF(database_public_cloud_VMs[[#This Row],[Azure Environment]]="Enterprise Agreement","Licence Included","Bring Your Own Licence")</f>
        <v>Licence Included</v>
      </c>
      <c r="S6062" t="s">
        <v>5460</v>
      </c>
      <c r="T6062" t="s">
        <v>5471</v>
      </c>
      <c r="U6062" t="s">
        <v>5465</v>
      </c>
      <c r="V6062" t="s">
        <v>5461</v>
      </c>
      <c r="W6062" t="s">
        <v>182</v>
      </c>
      <c r="X6062" t="s">
        <v>183</v>
      </c>
      <c r="Y6062" s="28" t="s">
        <v>5467</v>
      </c>
      <c r="Z6062" t="s">
        <v>5463</v>
      </c>
      <c r="AA606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063" spans="1:27" x14ac:dyDescent="0.45">
      <c r="A6063" s="24" t="s">
        <v>6703</v>
      </c>
      <c r="B6063" t="s">
        <v>55</v>
      </c>
      <c r="C6063" s="25" t="s">
        <v>5454</v>
      </c>
      <c r="D6063" t="s">
        <v>170</v>
      </c>
      <c r="E6063" t="s">
        <v>6684</v>
      </c>
      <c r="F6063" t="s">
        <v>6704</v>
      </c>
      <c r="G6063" s="26">
        <v>32</v>
      </c>
      <c r="H6063" s="26">
        <v>128</v>
      </c>
      <c r="I6063" s="26">
        <v>800</v>
      </c>
      <c r="J6063" s="27" t="s">
        <v>310</v>
      </c>
      <c r="K6063" s="27" t="s">
        <v>5779</v>
      </c>
      <c r="L6063" s="27" t="s">
        <v>1617</v>
      </c>
      <c r="M6063" t="s">
        <v>31</v>
      </c>
      <c r="N6063" t="s">
        <v>188</v>
      </c>
      <c r="O6063" t="s">
        <v>188</v>
      </c>
      <c r="P6063" t="s">
        <v>5459</v>
      </c>
      <c r="Q6063" t="s">
        <v>180</v>
      </c>
      <c r="R6063" t="str">
        <f>IF(database_public_cloud_VMs[[#This Row],[Azure Environment]]="Enterprise Agreement","Licence Included","Bring Your Own Licence")</f>
        <v>Licence Included</v>
      </c>
      <c r="S6063" t="s">
        <v>5460</v>
      </c>
      <c r="T6063" t="s">
        <v>5461</v>
      </c>
      <c r="U6063" t="s">
        <v>5462</v>
      </c>
      <c r="V6063" t="s">
        <v>5461</v>
      </c>
      <c r="W6063" t="s">
        <v>182</v>
      </c>
      <c r="X6063" t="s">
        <v>183</v>
      </c>
      <c r="Y6063" s="28">
        <v>2.7475999999999998</v>
      </c>
      <c r="Z6063" t="s">
        <v>5463</v>
      </c>
      <c r="AA6063" s="29">
        <f>IF(database_public_cloud_VMs[[#This Row],[Currency]]="USD",(database_public_cloud_VMs[[#This Row],[Rate]]*param_exchange_rate)/(1+param_discount_aws),database_public_cloud_VMs[[#This Row],[Rate]])</f>
        <v>2.7475999999999998</v>
      </c>
    </row>
    <row r="6064" spans="1:27" x14ac:dyDescent="0.45">
      <c r="A6064" s="24" t="s">
        <v>6705</v>
      </c>
      <c r="B6064" t="s">
        <v>55</v>
      </c>
      <c r="C6064" s="25" t="s">
        <v>5454</v>
      </c>
      <c r="D6064" t="s">
        <v>170</v>
      </c>
      <c r="E6064" t="s">
        <v>6684</v>
      </c>
      <c r="F6064" t="s">
        <v>6704</v>
      </c>
      <c r="G6064" s="26">
        <v>32</v>
      </c>
      <c r="H6064" s="26">
        <v>128</v>
      </c>
      <c r="I6064" s="26">
        <v>800</v>
      </c>
      <c r="J6064" s="27" t="s">
        <v>310</v>
      </c>
      <c r="K6064" s="27" t="s">
        <v>5779</v>
      </c>
      <c r="L6064" s="27" t="s">
        <v>1617</v>
      </c>
      <c r="M6064" t="s">
        <v>31</v>
      </c>
      <c r="N6064" t="s">
        <v>188</v>
      </c>
      <c r="O6064" t="s">
        <v>188</v>
      </c>
      <c r="P6064" t="s">
        <v>5459</v>
      </c>
      <c r="Q6064" t="s">
        <v>180</v>
      </c>
      <c r="R6064" t="str">
        <f>IF(database_public_cloud_VMs[[#This Row],[Azure Environment]]="Enterprise Agreement","Licence Included","Bring Your Own Licence")</f>
        <v>Licence Included</v>
      </c>
      <c r="S6064" t="s">
        <v>5460</v>
      </c>
      <c r="T6064" t="s">
        <v>5461</v>
      </c>
      <c r="U6064" t="s">
        <v>5465</v>
      </c>
      <c r="V6064" t="s">
        <v>5461</v>
      </c>
      <c r="W6064" t="s">
        <v>182</v>
      </c>
      <c r="X6064" t="s">
        <v>183</v>
      </c>
      <c r="Y6064" s="28">
        <v>2.2080000000000002</v>
      </c>
      <c r="Z6064" t="s">
        <v>5463</v>
      </c>
      <c r="AA6064" s="29">
        <f>IF(database_public_cloud_VMs[[#This Row],[Currency]]="USD",(database_public_cloud_VMs[[#This Row],[Rate]]*param_exchange_rate)/(1+param_discount_aws),database_public_cloud_VMs[[#This Row],[Rate]])</f>
        <v>2.2080000000000002</v>
      </c>
    </row>
    <row r="6065" spans="1:27" x14ac:dyDescent="0.45">
      <c r="A6065" s="24" t="s">
        <v>6706</v>
      </c>
      <c r="B6065" t="s">
        <v>55</v>
      </c>
      <c r="C6065" s="25" t="s">
        <v>5454</v>
      </c>
      <c r="D6065" t="s">
        <v>170</v>
      </c>
      <c r="E6065" t="s">
        <v>6684</v>
      </c>
      <c r="F6065" t="s">
        <v>6704</v>
      </c>
      <c r="G6065" s="26">
        <v>32</v>
      </c>
      <c r="H6065" s="26">
        <v>128</v>
      </c>
      <c r="I6065" s="26">
        <v>800</v>
      </c>
      <c r="J6065" s="27" t="s">
        <v>310</v>
      </c>
      <c r="K6065" s="27" t="s">
        <v>5779</v>
      </c>
      <c r="L6065" s="27" t="s">
        <v>1617</v>
      </c>
      <c r="M6065" t="s">
        <v>31</v>
      </c>
      <c r="N6065" t="s">
        <v>177</v>
      </c>
      <c r="O6065" t="s">
        <v>178</v>
      </c>
      <c r="P6065" t="s">
        <v>5459</v>
      </c>
      <c r="Q6065" t="s">
        <v>180</v>
      </c>
      <c r="R6065" t="str">
        <f>IF(database_public_cloud_VMs[[#This Row],[Azure Environment]]="Enterprise Agreement","Licence Included","Bring Your Own Licence")</f>
        <v>Licence Included</v>
      </c>
      <c r="S6065" t="s">
        <v>5460</v>
      </c>
      <c r="T6065" t="s">
        <v>5461</v>
      </c>
      <c r="U6065" t="s">
        <v>5465</v>
      </c>
      <c r="V6065" t="s">
        <v>5461</v>
      </c>
      <c r="W6065" t="s">
        <v>182</v>
      </c>
      <c r="X6065" t="s">
        <v>183</v>
      </c>
      <c r="Y6065" s="28">
        <v>1.7222999999999999</v>
      </c>
      <c r="Z6065" t="s">
        <v>5463</v>
      </c>
      <c r="AA6065" s="29">
        <f>IF(database_public_cloud_VMs[[#This Row],[Currency]]="USD",(database_public_cloud_VMs[[#This Row],[Rate]]*param_exchange_rate)/(1+param_discount_aws),database_public_cloud_VMs[[#This Row],[Rate]])</f>
        <v>1.7222999999999999</v>
      </c>
    </row>
    <row r="6066" spans="1:27" x14ac:dyDescent="0.45">
      <c r="A6066" s="24" t="s">
        <v>6707</v>
      </c>
      <c r="B6066" t="s">
        <v>55</v>
      </c>
      <c r="C6066" s="25" t="s">
        <v>5454</v>
      </c>
      <c r="D6066" t="s">
        <v>170</v>
      </c>
      <c r="E6066" t="s">
        <v>6684</v>
      </c>
      <c r="F6066" t="s">
        <v>6704</v>
      </c>
      <c r="G6066" s="26">
        <v>32</v>
      </c>
      <c r="H6066" s="26">
        <v>128</v>
      </c>
      <c r="I6066" s="26">
        <v>800</v>
      </c>
      <c r="J6066" s="27" t="s">
        <v>310</v>
      </c>
      <c r="K6066" s="27" t="s">
        <v>5779</v>
      </c>
      <c r="L6066" s="27" t="s">
        <v>1617</v>
      </c>
      <c r="M6066" t="s">
        <v>31</v>
      </c>
      <c r="N6066" t="s">
        <v>177</v>
      </c>
      <c r="O6066" t="s">
        <v>185</v>
      </c>
      <c r="P6066" t="s">
        <v>5459</v>
      </c>
      <c r="Q6066" t="s">
        <v>180</v>
      </c>
      <c r="R6066" t="str">
        <f>IF(database_public_cloud_VMs[[#This Row],[Azure Environment]]="Enterprise Agreement","Licence Included","Bring Your Own Licence")</f>
        <v>Licence Included</v>
      </c>
      <c r="S6066" t="s">
        <v>5460</v>
      </c>
      <c r="T6066" t="s">
        <v>5461</v>
      </c>
      <c r="U6066" t="s">
        <v>5465</v>
      </c>
      <c r="V6066" t="s">
        <v>5461</v>
      </c>
      <c r="W6066" t="s">
        <v>182</v>
      </c>
      <c r="X6066" t="s">
        <v>183</v>
      </c>
      <c r="Y6066" s="28">
        <v>1.1564000000000001</v>
      </c>
      <c r="Z6066" t="s">
        <v>5463</v>
      </c>
      <c r="AA6066" s="29">
        <f>IF(database_public_cloud_VMs[[#This Row],[Currency]]="USD",(database_public_cloud_VMs[[#This Row],[Rate]]*param_exchange_rate)/(1+param_discount_aws),database_public_cloud_VMs[[#This Row],[Rate]])</f>
        <v>1.1564000000000001</v>
      </c>
    </row>
    <row r="6067" spans="1:27" x14ac:dyDescent="0.45">
      <c r="A6067" s="24" t="s">
        <v>6708</v>
      </c>
      <c r="B6067" t="s">
        <v>55</v>
      </c>
      <c r="C6067" s="25" t="s">
        <v>5454</v>
      </c>
      <c r="D6067" t="s">
        <v>170</v>
      </c>
      <c r="E6067" t="s">
        <v>6684</v>
      </c>
      <c r="F6067" t="s">
        <v>6704</v>
      </c>
      <c r="G6067" s="26">
        <v>32</v>
      </c>
      <c r="H6067" s="26">
        <v>128</v>
      </c>
      <c r="I6067" s="26">
        <v>800</v>
      </c>
      <c r="J6067" s="27" t="s">
        <v>310</v>
      </c>
      <c r="K6067" s="27" t="s">
        <v>5779</v>
      </c>
      <c r="L6067" s="27" t="s">
        <v>1617</v>
      </c>
      <c r="M6067" t="s">
        <v>31</v>
      </c>
      <c r="N6067" t="s">
        <v>188</v>
      </c>
      <c r="O6067" t="s">
        <v>188</v>
      </c>
      <c r="P6067" t="s">
        <v>5459</v>
      </c>
      <c r="Q6067" t="s">
        <v>180</v>
      </c>
      <c r="R6067" t="str">
        <f>IF(database_public_cloud_VMs[[#This Row],[Azure Environment]]="Enterprise Agreement","Licence Included","Bring Your Own Licence")</f>
        <v>Licence Included</v>
      </c>
      <c r="S6067" t="s">
        <v>5460</v>
      </c>
      <c r="T6067" t="s">
        <v>5471</v>
      </c>
      <c r="U6067" t="s">
        <v>5462</v>
      </c>
      <c r="V6067" t="s">
        <v>5461</v>
      </c>
      <c r="W6067" t="s">
        <v>182</v>
      </c>
      <c r="X6067" t="s">
        <v>183</v>
      </c>
      <c r="Y6067" s="28">
        <v>0.54949999999999999</v>
      </c>
      <c r="Z6067" t="s">
        <v>5463</v>
      </c>
      <c r="AA6067" s="29">
        <f>IF(database_public_cloud_VMs[[#This Row],[Currency]]="USD",(database_public_cloud_VMs[[#This Row],[Rate]]*param_exchange_rate)/(1+param_discount_aws),database_public_cloud_VMs[[#This Row],[Rate]])</f>
        <v>0.54949999999999999</v>
      </c>
    </row>
    <row r="6068" spans="1:27" x14ac:dyDescent="0.45">
      <c r="A6068" s="24" t="s">
        <v>6709</v>
      </c>
      <c r="B6068" t="s">
        <v>55</v>
      </c>
      <c r="C6068" s="25" t="s">
        <v>5454</v>
      </c>
      <c r="D6068" t="s">
        <v>170</v>
      </c>
      <c r="E6068" t="s">
        <v>6684</v>
      </c>
      <c r="F6068" t="s">
        <v>6704</v>
      </c>
      <c r="G6068" s="26">
        <v>32</v>
      </c>
      <c r="H6068" s="26">
        <v>128</v>
      </c>
      <c r="I6068" s="26">
        <v>800</v>
      </c>
      <c r="J6068" s="27" t="s">
        <v>310</v>
      </c>
      <c r="K6068" s="27" t="s">
        <v>5779</v>
      </c>
      <c r="L6068" s="27" t="s">
        <v>1617</v>
      </c>
      <c r="M6068" t="s">
        <v>31</v>
      </c>
      <c r="N6068" t="s">
        <v>188</v>
      </c>
      <c r="O6068" t="s">
        <v>188</v>
      </c>
      <c r="P6068" t="s">
        <v>5459</v>
      </c>
      <c r="Q6068" t="s">
        <v>180</v>
      </c>
      <c r="R6068" t="str">
        <f>IF(database_public_cloud_VMs[[#This Row],[Azure Environment]]="Enterprise Agreement","Licence Included","Bring Your Own Licence")</f>
        <v>Licence Included</v>
      </c>
      <c r="S6068" t="s">
        <v>5460</v>
      </c>
      <c r="T6068" t="s">
        <v>5471</v>
      </c>
      <c r="U6068" t="s">
        <v>5465</v>
      </c>
      <c r="V6068" t="s">
        <v>5461</v>
      </c>
      <c r="W6068" t="s">
        <v>182</v>
      </c>
      <c r="X6068" t="s">
        <v>183</v>
      </c>
      <c r="Y6068" s="28">
        <v>0.441</v>
      </c>
      <c r="Z6068" t="s">
        <v>5463</v>
      </c>
      <c r="AA6068" s="29">
        <f>IF(database_public_cloud_VMs[[#This Row],[Currency]]="USD",(database_public_cloud_VMs[[#This Row],[Rate]]*param_exchange_rate)/(1+param_discount_aws),database_public_cloud_VMs[[#This Row],[Rate]])</f>
        <v>0.441</v>
      </c>
    </row>
    <row r="6069" spans="1:27" x14ac:dyDescent="0.45">
      <c r="A6069" s="24" t="s">
        <v>6710</v>
      </c>
      <c r="B6069" t="s">
        <v>55</v>
      </c>
      <c r="C6069" s="25" t="s">
        <v>5454</v>
      </c>
      <c r="D6069" t="s">
        <v>170</v>
      </c>
      <c r="E6069" t="s">
        <v>6684</v>
      </c>
      <c r="F6069" t="s">
        <v>6704</v>
      </c>
      <c r="G6069" s="26">
        <v>32</v>
      </c>
      <c r="H6069" s="26">
        <v>128</v>
      </c>
      <c r="I6069" s="26">
        <v>800</v>
      </c>
      <c r="J6069" s="27" t="s">
        <v>310</v>
      </c>
      <c r="K6069" s="27" t="s">
        <v>5779</v>
      </c>
      <c r="L6069" s="27" t="s">
        <v>1617</v>
      </c>
      <c r="M6069" t="s">
        <v>31</v>
      </c>
      <c r="N6069" t="s">
        <v>177</v>
      </c>
      <c r="O6069" t="s">
        <v>178</v>
      </c>
      <c r="P6069" t="s">
        <v>5459</v>
      </c>
      <c r="Q6069" t="s">
        <v>180</v>
      </c>
      <c r="R6069" t="str">
        <f>IF(database_public_cloud_VMs[[#This Row],[Azure Environment]]="Enterprise Agreement","Licence Included","Bring Your Own Licence")</f>
        <v>Licence Included</v>
      </c>
      <c r="S6069" t="s">
        <v>5460</v>
      </c>
      <c r="T6069" t="s">
        <v>5471</v>
      </c>
      <c r="U6069" t="s">
        <v>5465</v>
      </c>
      <c r="V6069" t="s">
        <v>5461</v>
      </c>
      <c r="W6069" t="s">
        <v>182</v>
      </c>
      <c r="X6069" t="s">
        <v>183</v>
      </c>
      <c r="Y6069" s="28" t="s">
        <v>5467</v>
      </c>
      <c r="Z6069" t="s">
        <v>5463</v>
      </c>
      <c r="AA606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070" spans="1:27" x14ac:dyDescent="0.45">
      <c r="A6070" s="24" t="s">
        <v>6711</v>
      </c>
      <c r="B6070" t="s">
        <v>55</v>
      </c>
      <c r="C6070" s="25" t="s">
        <v>5454</v>
      </c>
      <c r="D6070" t="s">
        <v>170</v>
      </c>
      <c r="E6070" t="s">
        <v>6684</v>
      </c>
      <c r="F6070" t="s">
        <v>6704</v>
      </c>
      <c r="G6070" s="26">
        <v>32</v>
      </c>
      <c r="H6070" s="26">
        <v>128</v>
      </c>
      <c r="I6070" s="26">
        <v>800</v>
      </c>
      <c r="J6070" s="27" t="s">
        <v>310</v>
      </c>
      <c r="K6070" s="27" t="s">
        <v>5779</v>
      </c>
      <c r="L6070" s="27" t="s">
        <v>1617</v>
      </c>
      <c r="M6070" t="s">
        <v>31</v>
      </c>
      <c r="N6070" t="s">
        <v>177</v>
      </c>
      <c r="O6070" t="s">
        <v>185</v>
      </c>
      <c r="P6070" t="s">
        <v>5459</v>
      </c>
      <c r="Q6070" t="s">
        <v>180</v>
      </c>
      <c r="R6070" t="str">
        <f>IF(database_public_cloud_VMs[[#This Row],[Azure Environment]]="Enterprise Agreement","Licence Included","Bring Your Own Licence")</f>
        <v>Licence Included</v>
      </c>
      <c r="S6070" t="s">
        <v>5460</v>
      </c>
      <c r="T6070" t="s">
        <v>5471</v>
      </c>
      <c r="U6070" t="s">
        <v>5465</v>
      </c>
      <c r="V6070" t="s">
        <v>5461</v>
      </c>
      <c r="W6070" t="s">
        <v>182</v>
      </c>
      <c r="X6070" t="s">
        <v>183</v>
      </c>
      <c r="Y6070" s="28" t="s">
        <v>5467</v>
      </c>
      <c r="Z6070" t="s">
        <v>5463</v>
      </c>
      <c r="AA607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071" spans="1:27" x14ac:dyDescent="0.45">
      <c r="A6071" s="24" t="s">
        <v>6712</v>
      </c>
      <c r="B6071" t="s">
        <v>55</v>
      </c>
      <c r="C6071" s="25" t="s">
        <v>5454</v>
      </c>
      <c r="D6071" t="s">
        <v>170</v>
      </c>
      <c r="E6071" t="s">
        <v>6684</v>
      </c>
      <c r="F6071" t="s">
        <v>6713</v>
      </c>
      <c r="G6071" s="26">
        <v>4</v>
      </c>
      <c r="H6071" s="26">
        <v>16</v>
      </c>
      <c r="I6071" s="26">
        <v>100</v>
      </c>
      <c r="J6071" s="27" t="s">
        <v>310</v>
      </c>
      <c r="K6071" s="27" t="s">
        <v>5779</v>
      </c>
      <c r="L6071" s="27" t="s">
        <v>1643</v>
      </c>
      <c r="M6071" t="s">
        <v>31</v>
      </c>
      <c r="N6071" t="s">
        <v>188</v>
      </c>
      <c r="O6071" t="s">
        <v>188</v>
      </c>
      <c r="P6071" t="s">
        <v>5459</v>
      </c>
      <c r="Q6071" t="s">
        <v>180</v>
      </c>
      <c r="R6071" t="str">
        <f>IF(database_public_cloud_VMs[[#This Row],[Azure Environment]]="Enterprise Agreement","Licence Included","Bring Your Own Licence")</f>
        <v>Licence Included</v>
      </c>
      <c r="S6071" t="s">
        <v>5460</v>
      </c>
      <c r="T6071" t="s">
        <v>5461</v>
      </c>
      <c r="U6071" t="s">
        <v>5462</v>
      </c>
      <c r="V6071" t="s">
        <v>5461</v>
      </c>
      <c r="W6071" t="s">
        <v>182</v>
      </c>
      <c r="X6071" t="s">
        <v>183</v>
      </c>
      <c r="Y6071" s="28">
        <v>0.34350000000000003</v>
      </c>
      <c r="Z6071" t="s">
        <v>5463</v>
      </c>
      <c r="AA6071" s="29">
        <f>IF(database_public_cloud_VMs[[#This Row],[Currency]]="USD",(database_public_cloud_VMs[[#This Row],[Rate]]*param_exchange_rate)/(1+param_discount_aws),database_public_cloud_VMs[[#This Row],[Rate]])</f>
        <v>0.34350000000000003</v>
      </c>
    </row>
    <row r="6072" spans="1:27" x14ac:dyDescent="0.45">
      <c r="A6072" s="24" t="s">
        <v>6714</v>
      </c>
      <c r="B6072" t="s">
        <v>55</v>
      </c>
      <c r="C6072" s="25" t="s">
        <v>5454</v>
      </c>
      <c r="D6072" t="s">
        <v>170</v>
      </c>
      <c r="E6072" t="s">
        <v>6684</v>
      </c>
      <c r="F6072" t="s">
        <v>6713</v>
      </c>
      <c r="G6072" s="26">
        <v>4</v>
      </c>
      <c r="H6072" s="26">
        <v>16</v>
      </c>
      <c r="I6072" s="26">
        <v>100</v>
      </c>
      <c r="J6072" s="27" t="s">
        <v>310</v>
      </c>
      <c r="K6072" s="27" t="s">
        <v>5779</v>
      </c>
      <c r="L6072" s="27" t="s">
        <v>1643</v>
      </c>
      <c r="M6072" t="s">
        <v>31</v>
      </c>
      <c r="N6072" t="s">
        <v>188</v>
      </c>
      <c r="O6072" t="s">
        <v>188</v>
      </c>
      <c r="P6072" t="s">
        <v>5459</v>
      </c>
      <c r="Q6072" t="s">
        <v>180</v>
      </c>
      <c r="R6072" t="str">
        <f>IF(database_public_cloud_VMs[[#This Row],[Azure Environment]]="Enterprise Agreement","Licence Included","Bring Your Own Licence")</f>
        <v>Licence Included</v>
      </c>
      <c r="S6072" t="s">
        <v>5460</v>
      </c>
      <c r="T6072" t="s">
        <v>5461</v>
      </c>
      <c r="U6072" t="s">
        <v>5465</v>
      </c>
      <c r="V6072" t="s">
        <v>5461</v>
      </c>
      <c r="W6072" t="s">
        <v>182</v>
      </c>
      <c r="X6072" t="s">
        <v>183</v>
      </c>
      <c r="Y6072" s="28">
        <v>0.27500000000000002</v>
      </c>
      <c r="Z6072" t="s">
        <v>5463</v>
      </c>
      <c r="AA6072" s="29">
        <f>IF(database_public_cloud_VMs[[#This Row],[Currency]]="USD",(database_public_cloud_VMs[[#This Row],[Rate]]*param_exchange_rate)/(1+param_discount_aws),database_public_cloud_VMs[[#This Row],[Rate]])</f>
        <v>0.27500000000000002</v>
      </c>
    </row>
    <row r="6073" spans="1:27" x14ac:dyDescent="0.45">
      <c r="A6073" s="24" t="s">
        <v>6715</v>
      </c>
      <c r="B6073" t="s">
        <v>55</v>
      </c>
      <c r="C6073" s="25" t="s">
        <v>5454</v>
      </c>
      <c r="D6073" t="s">
        <v>170</v>
      </c>
      <c r="E6073" t="s">
        <v>6684</v>
      </c>
      <c r="F6073" t="s">
        <v>6713</v>
      </c>
      <c r="G6073" s="26">
        <v>4</v>
      </c>
      <c r="H6073" s="26">
        <v>16</v>
      </c>
      <c r="I6073" s="26">
        <v>100</v>
      </c>
      <c r="J6073" s="27" t="s">
        <v>310</v>
      </c>
      <c r="K6073" s="27" t="s">
        <v>5779</v>
      </c>
      <c r="L6073" s="27" t="s">
        <v>1643</v>
      </c>
      <c r="M6073" t="s">
        <v>31</v>
      </c>
      <c r="N6073" t="s">
        <v>177</v>
      </c>
      <c r="O6073" t="s">
        <v>178</v>
      </c>
      <c r="P6073" t="s">
        <v>5459</v>
      </c>
      <c r="Q6073" t="s">
        <v>180</v>
      </c>
      <c r="R6073" t="str">
        <f>IF(database_public_cloud_VMs[[#This Row],[Azure Environment]]="Enterprise Agreement","Licence Included","Bring Your Own Licence")</f>
        <v>Licence Included</v>
      </c>
      <c r="S6073" t="s">
        <v>5460</v>
      </c>
      <c r="T6073" t="s">
        <v>5461</v>
      </c>
      <c r="U6073" t="s">
        <v>5465</v>
      </c>
      <c r="V6073" t="s">
        <v>5461</v>
      </c>
      <c r="W6073" t="s">
        <v>182</v>
      </c>
      <c r="X6073" t="s">
        <v>183</v>
      </c>
      <c r="Y6073" s="28">
        <v>0.21540000000000001</v>
      </c>
      <c r="Z6073" t="s">
        <v>5463</v>
      </c>
      <c r="AA6073" s="29">
        <f>IF(database_public_cloud_VMs[[#This Row],[Currency]]="USD",(database_public_cloud_VMs[[#This Row],[Rate]]*param_exchange_rate)/(1+param_discount_aws),database_public_cloud_VMs[[#This Row],[Rate]])</f>
        <v>0.21540000000000001</v>
      </c>
    </row>
    <row r="6074" spans="1:27" x14ac:dyDescent="0.45">
      <c r="A6074" s="24" t="s">
        <v>6716</v>
      </c>
      <c r="B6074" t="s">
        <v>55</v>
      </c>
      <c r="C6074" s="25" t="s">
        <v>5454</v>
      </c>
      <c r="D6074" t="s">
        <v>170</v>
      </c>
      <c r="E6074" t="s">
        <v>6684</v>
      </c>
      <c r="F6074" t="s">
        <v>6713</v>
      </c>
      <c r="G6074" s="26">
        <v>4</v>
      </c>
      <c r="H6074" s="26">
        <v>16</v>
      </c>
      <c r="I6074" s="26">
        <v>100</v>
      </c>
      <c r="J6074" s="27" t="s">
        <v>310</v>
      </c>
      <c r="K6074" s="27" t="s">
        <v>5779</v>
      </c>
      <c r="L6074" s="27" t="s">
        <v>1643</v>
      </c>
      <c r="M6074" t="s">
        <v>31</v>
      </c>
      <c r="N6074" t="s">
        <v>177</v>
      </c>
      <c r="O6074" t="s">
        <v>185</v>
      </c>
      <c r="P6074" t="s">
        <v>5459</v>
      </c>
      <c r="Q6074" t="s">
        <v>180</v>
      </c>
      <c r="R6074" t="str">
        <f>IF(database_public_cloud_VMs[[#This Row],[Azure Environment]]="Enterprise Agreement","Licence Included","Bring Your Own Licence")</f>
        <v>Licence Included</v>
      </c>
      <c r="S6074" t="s">
        <v>5460</v>
      </c>
      <c r="T6074" t="s">
        <v>5461</v>
      </c>
      <c r="U6074" t="s">
        <v>5465</v>
      </c>
      <c r="V6074" t="s">
        <v>5461</v>
      </c>
      <c r="W6074" t="s">
        <v>182</v>
      </c>
      <c r="X6074" t="s">
        <v>183</v>
      </c>
      <c r="Y6074" s="28">
        <v>0.14460000000000001</v>
      </c>
      <c r="Z6074" t="s">
        <v>5463</v>
      </c>
      <c r="AA6074" s="29">
        <f>IF(database_public_cloud_VMs[[#This Row],[Currency]]="USD",(database_public_cloud_VMs[[#This Row],[Rate]]*param_exchange_rate)/(1+param_discount_aws),database_public_cloud_VMs[[#This Row],[Rate]])</f>
        <v>0.14460000000000001</v>
      </c>
    </row>
    <row r="6075" spans="1:27" x14ac:dyDescent="0.45">
      <c r="A6075" s="24" t="s">
        <v>6717</v>
      </c>
      <c r="B6075" t="s">
        <v>55</v>
      </c>
      <c r="C6075" s="25" t="s">
        <v>5454</v>
      </c>
      <c r="D6075" t="s">
        <v>170</v>
      </c>
      <c r="E6075" t="s">
        <v>6684</v>
      </c>
      <c r="F6075" t="s">
        <v>6713</v>
      </c>
      <c r="G6075" s="26">
        <v>4</v>
      </c>
      <c r="H6075" s="26">
        <v>16</v>
      </c>
      <c r="I6075" s="26">
        <v>100</v>
      </c>
      <c r="J6075" s="27" t="s">
        <v>310</v>
      </c>
      <c r="K6075" s="27" t="s">
        <v>5779</v>
      </c>
      <c r="L6075" s="27" t="s">
        <v>1643</v>
      </c>
      <c r="M6075" t="s">
        <v>31</v>
      </c>
      <c r="N6075" t="s">
        <v>188</v>
      </c>
      <c r="O6075" t="s">
        <v>188</v>
      </c>
      <c r="P6075" t="s">
        <v>5459</v>
      </c>
      <c r="Q6075" t="s">
        <v>180</v>
      </c>
      <c r="R6075" t="str">
        <f>IF(database_public_cloud_VMs[[#This Row],[Azure Environment]]="Enterprise Agreement","Licence Included","Bring Your Own Licence")</f>
        <v>Licence Included</v>
      </c>
      <c r="S6075" t="s">
        <v>5460</v>
      </c>
      <c r="T6075" t="s">
        <v>5471</v>
      </c>
      <c r="U6075" t="s">
        <v>5462</v>
      </c>
      <c r="V6075" t="s">
        <v>5461</v>
      </c>
      <c r="W6075" t="s">
        <v>182</v>
      </c>
      <c r="X6075" t="s">
        <v>183</v>
      </c>
      <c r="Y6075" s="28">
        <v>6.8699999999999997E-2</v>
      </c>
      <c r="Z6075" t="s">
        <v>5463</v>
      </c>
      <c r="AA6075" s="29">
        <f>IF(database_public_cloud_VMs[[#This Row],[Currency]]="USD",(database_public_cloud_VMs[[#This Row],[Rate]]*param_exchange_rate)/(1+param_discount_aws),database_public_cloud_VMs[[#This Row],[Rate]])</f>
        <v>6.8699999999999997E-2</v>
      </c>
    </row>
    <row r="6076" spans="1:27" x14ac:dyDescent="0.45">
      <c r="A6076" s="24" t="s">
        <v>6718</v>
      </c>
      <c r="B6076" t="s">
        <v>55</v>
      </c>
      <c r="C6076" s="25" t="s">
        <v>5454</v>
      </c>
      <c r="D6076" t="s">
        <v>170</v>
      </c>
      <c r="E6076" t="s">
        <v>6684</v>
      </c>
      <c r="F6076" t="s">
        <v>6713</v>
      </c>
      <c r="G6076" s="26">
        <v>4</v>
      </c>
      <c r="H6076" s="26">
        <v>16</v>
      </c>
      <c r="I6076" s="26">
        <v>100</v>
      </c>
      <c r="J6076" s="27" t="s">
        <v>310</v>
      </c>
      <c r="K6076" s="27" t="s">
        <v>5779</v>
      </c>
      <c r="L6076" s="27" t="s">
        <v>1643</v>
      </c>
      <c r="M6076" t="s">
        <v>31</v>
      </c>
      <c r="N6076" t="s">
        <v>188</v>
      </c>
      <c r="O6076" t="s">
        <v>188</v>
      </c>
      <c r="P6076" t="s">
        <v>5459</v>
      </c>
      <c r="Q6076" t="s">
        <v>180</v>
      </c>
      <c r="R6076" t="str">
        <f>IF(database_public_cloud_VMs[[#This Row],[Azure Environment]]="Enterprise Agreement","Licence Included","Bring Your Own Licence")</f>
        <v>Licence Included</v>
      </c>
      <c r="S6076" t="s">
        <v>5460</v>
      </c>
      <c r="T6076" t="s">
        <v>5471</v>
      </c>
      <c r="U6076" t="s">
        <v>5465</v>
      </c>
      <c r="V6076" t="s">
        <v>5461</v>
      </c>
      <c r="W6076" t="s">
        <v>182</v>
      </c>
      <c r="X6076" t="s">
        <v>183</v>
      </c>
      <c r="Y6076" s="28">
        <v>5.5300000000000002E-2</v>
      </c>
      <c r="Z6076" t="s">
        <v>5463</v>
      </c>
      <c r="AA6076" s="29">
        <f>IF(database_public_cloud_VMs[[#This Row],[Currency]]="USD",(database_public_cloud_VMs[[#This Row],[Rate]]*param_exchange_rate)/(1+param_discount_aws),database_public_cloud_VMs[[#This Row],[Rate]])</f>
        <v>5.5300000000000002E-2</v>
      </c>
    </row>
    <row r="6077" spans="1:27" x14ac:dyDescent="0.45">
      <c r="A6077" s="24" t="s">
        <v>6719</v>
      </c>
      <c r="B6077" t="s">
        <v>55</v>
      </c>
      <c r="C6077" s="25" t="s">
        <v>5454</v>
      </c>
      <c r="D6077" t="s">
        <v>170</v>
      </c>
      <c r="E6077" t="s">
        <v>6684</v>
      </c>
      <c r="F6077" t="s">
        <v>6713</v>
      </c>
      <c r="G6077" s="26">
        <v>4</v>
      </c>
      <c r="H6077" s="26">
        <v>16</v>
      </c>
      <c r="I6077" s="26">
        <v>100</v>
      </c>
      <c r="J6077" s="27" t="s">
        <v>310</v>
      </c>
      <c r="K6077" s="27" t="s">
        <v>5779</v>
      </c>
      <c r="L6077" s="27" t="s">
        <v>1643</v>
      </c>
      <c r="M6077" t="s">
        <v>31</v>
      </c>
      <c r="N6077" t="s">
        <v>177</v>
      </c>
      <c r="O6077" t="s">
        <v>178</v>
      </c>
      <c r="P6077" t="s">
        <v>5459</v>
      </c>
      <c r="Q6077" t="s">
        <v>180</v>
      </c>
      <c r="R6077" t="str">
        <f>IF(database_public_cloud_VMs[[#This Row],[Azure Environment]]="Enterprise Agreement","Licence Included","Bring Your Own Licence")</f>
        <v>Licence Included</v>
      </c>
      <c r="S6077" t="s">
        <v>5460</v>
      </c>
      <c r="T6077" t="s">
        <v>5471</v>
      </c>
      <c r="U6077" t="s">
        <v>5465</v>
      </c>
      <c r="V6077" t="s">
        <v>5461</v>
      </c>
      <c r="W6077" t="s">
        <v>182</v>
      </c>
      <c r="X6077" t="s">
        <v>183</v>
      </c>
      <c r="Y6077" s="28" t="s">
        <v>5467</v>
      </c>
      <c r="Z6077" t="s">
        <v>5463</v>
      </c>
      <c r="AA607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078" spans="1:27" x14ac:dyDescent="0.45">
      <c r="A6078" s="24" t="s">
        <v>6720</v>
      </c>
      <c r="B6078" t="s">
        <v>55</v>
      </c>
      <c r="C6078" s="25" t="s">
        <v>5454</v>
      </c>
      <c r="D6078" t="s">
        <v>170</v>
      </c>
      <c r="E6078" t="s">
        <v>6684</v>
      </c>
      <c r="F6078" t="s">
        <v>6713</v>
      </c>
      <c r="G6078" s="26">
        <v>4</v>
      </c>
      <c r="H6078" s="26">
        <v>16</v>
      </c>
      <c r="I6078" s="26">
        <v>100</v>
      </c>
      <c r="J6078" s="27" t="s">
        <v>310</v>
      </c>
      <c r="K6078" s="27" t="s">
        <v>5779</v>
      </c>
      <c r="L6078" s="27" t="s">
        <v>1643</v>
      </c>
      <c r="M6078" t="s">
        <v>31</v>
      </c>
      <c r="N6078" t="s">
        <v>177</v>
      </c>
      <c r="O6078" t="s">
        <v>185</v>
      </c>
      <c r="P6078" t="s">
        <v>5459</v>
      </c>
      <c r="Q6078" t="s">
        <v>180</v>
      </c>
      <c r="R6078" t="str">
        <f>IF(database_public_cloud_VMs[[#This Row],[Azure Environment]]="Enterprise Agreement","Licence Included","Bring Your Own Licence")</f>
        <v>Licence Included</v>
      </c>
      <c r="S6078" t="s">
        <v>5460</v>
      </c>
      <c r="T6078" t="s">
        <v>5471</v>
      </c>
      <c r="U6078" t="s">
        <v>5465</v>
      </c>
      <c r="V6078" t="s">
        <v>5461</v>
      </c>
      <c r="W6078" t="s">
        <v>182</v>
      </c>
      <c r="X6078" t="s">
        <v>183</v>
      </c>
      <c r="Y6078" s="28" t="s">
        <v>5467</v>
      </c>
      <c r="Z6078" t="s">
        <v>5463</v>
      </c>
      <c r="AA607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079" spans="1:27" x14ac:dyDescent="0.45">
      <c r="A6079" s="24" t="s">
        <v>6721</v>
      </c>
      <c r="B6079" t="s">
        <v>55</v>
      </c>
      <c r="C6079" s="25" t="s">
        <v>5454</v>
      </c>
      <c r="D6079" t="s">
        <v>170</v>
      </c>
      <c r="E6079" t="s">
        <v>6684</v>
      </c>
      <c r="F6079" t="s">
        <v>6722</v>
      </c>
      <c r="G6079" s="26">
        <v>48</v>
      </c>
      <c r="H6079" s="26">
        <v>192</v>
      </c>
      <c r="I6079" s="26">
        <v>1200</v>
      </c>
      <c r="J6079" s="27" t="s">
        <v>310</v>
      </c>
      <c r="K6079" s="27" t="s">
        <v>5779</v>
      </c>
      <c r="L6079" s="27" t="s">
        <v>1513</v>
      </c>
      <c r="M6079" t="s">
        <v>31</v>
      </c>
      <c r="N6079" t="s">
        <v>188</v>
      </c>
      <c r="O6079" t="s">
        <v>188</v>
      </c>
      <c r="P6079" t="s">
        <v>5459</v>
      </c>
      <c r="Q6079" t="s">
        <v>180</v>
      </c>
      <c r="R6079" t="str">
        <f>IF(database_public_cloud_VMs[[#This Row],[Azure Environment]]="Enterprise Agreement","Licence Included","Bring Your Own Licence")</f>
        <v>Licence Included</v>
      </c>
      <c r="S6079" t="s">
        <v>5460</v>
      </c>
      <c r="T6079" t="s">
        <v>5461</v>
      </c>
      <c r="U6079" t="s">
        <v>5462</v>
      </c>
      <c r="V6079" t="s">
        <v>5461</v>
      </c>
      <c r="W6079" t="s">
        <v>182</v>
      </c>
      <c r="X6079" t="s">
        <v>183</v>
      </c>
      <c r="Y6079" s="28">
        <v>4.1214000000000004</v>
      </c>
      <c r="Z6079" t="s">
        <v>5463</v>
      </c>
      <c r="AA6079" s="29">
        <f>IF(database_public_cloud_VMs[[#This Row],[Currency]]="USD",(database_public_cloud_VMs[[#This Row],[Rate]]*param_exchange_rate)/(1+param_discount_aws),database_public_cloud_VMs[[#This Row],[Rate]])</f>
        <v>4.1214000000000004</v>
      </c>
    </row>
    <row r="6080" spans="1:27" x14ac:dyDescent="0.45">
      <c r="A6080" s="24" t="s">
        <v>6723</v>
      </c>
      <c r="B6080" t="s">
        <v>55</v>
      </c>
      <c r="C6080" s="25" t="s">
        <v>5454</v>
      </c>
      <c r="D6080" t="s">
        <v>170</v>
      </c>
      <c r="E6080" t="s">
        <v>6684</v>
      </c>
      <c r="F6080" t="s">
        <v>6722</v>
      </c>
      <c r="G6080" s="26">
        <v>48</v>
      </c>
      <c r="H6080" s="26">
        <v>192</v>
      </c>
      <c r="I6080" s="26">
        <v>1200</v>
      </c>
      <c r="J6080" s="27" t="s">
        <v>310</v>
      </c>
      <c r="K6080" s="27" t="s">
        <v>5779</v>
      </c>
      <c r="L6080" s="27" t="s">
        <v>1513</v>
      </c>
      <c r="M6080" t="s">
        <v>31</v>
      </c>
      <c r="N6080" t="s">
        <v>188</v>
      </c>
      <c r="O6080" t="s">
        <v>188</v>
      </c>
      <c r="P6080" t="s">
        <v>5459</v>
      </c>
      <c r="Q6080" t="s">
        <v>180</v>
      </c>
      <c r="R6080" t="str">
        <f>IF(database_public_cloud_VMs[[#This Row],[Azure Environment]]="Enterprise Agreement","Licence Included","Bring Your Own Licence")</f>
        <v>Licence Included</v>
      </c>
      <c r="S6080" t="s">
        <v>5460</v>
      </c>
      <c r="T6080" t="s">
        <v>5461</v>
      </c>
      <c r="U6080" t="s">
        <v>5465</v>
      </c>
      <c r="V6080" t="s">
        <v>5461</v>
      </c>
      <c r="W6080" t="s">
        <v>182</v>
      </c>
      <c r="X6080" t="s">
        <v>183</v>
      </c>
      <c r="Y6080" s="28">
        <v>3.3109999999999999</v>
      </c>
      <c r="Z6080" t="s">
        <v>5463</v>
      </c>
      <c r="AA6080" s="29">
        <f>IF(database_public_cloud_VMs[[#This Row],[Currency]]="USD",(database_public_cloud_VMs[[#This Row],[Rate]]*param_exchange_rate)/(1+param_discount_aws),database_public_cloud_VMs[[#This Row],[Rate]])</f>
        <v>3.3109999999999999</v>
      </c>
    </row>
    <row r="6081" spans="1:27" x14ac:dyDescent="0.45">
      <c r="A6081" s="24" t="s">
        <v>6724</v>
      </c>
      <c r="B6081" t="s">
        <v>55</v>
      </c>
      <c r="C6081" s="25" t="s">
        <v>5454</v>
      </c>
      <c r="D6081" t="s">
        <v>170</v>
      </c>
      <c r="E6081" t="s">
        <v>6684</v>
      </c>
      <c r="F6081" t="s">
        <v>6722</v>
      </c>
      <c r="G6081" s="26">
        <v>48</v>
      </c>
      <c r="H6081" s="26">
        <v>192</v>
      </c>
      <c r="I6081" s="26">
        <v>1200</v>
      </c>
      <c r="J6081" s="27" t="s">
        <v>310</v>
      </c>
      <c r="K6081" s="27" t="s">
        <v>5779</v>
      </c>
      <c r="L6081" s="27" t="s">
        <v>1513</v>
      </c>
      <c r="M6081" t="s">
        <v>31</v>
      </c>
      <c r="N6081" t="s">
        <v>177</v>
      </c>
      <c r="O6081" t="s">
        <v>178</v>
      </c>
      <c r="P6081" t="s">
        <v>5459</v>
      </c>
      <c r="Q6081" t="s">
        <v>180</v>
      </c>
      <c r="R6081" t="str">
        <f>IF(database_public_cloud_VMs[[#This Row],[Azure Environment]]="Enterprise Agreement","Licence Included","Bring Your Own Licence")</f>
        <v>Licence Included</v>
      </c>
      <c r="S6081" t="s">
        <v>5460</v>
      </c>
      <c r="T6081" t="s">
        <v>5461</v>
      </c>
      <c r="U6081" t="s">
        <v>5465</v>
      </c>
      <c r="V6081" t="s">
        <v>5461</v>
      </c>
      <c r="W6081" t="s">
        <v>182</v>
      </c>
      <c r="X6081" t="s">
        <v>183</v>
      </c>
      <c r="Y6081" s="28">
        <v>0</v>
      </c>
      <c r="Z6081" t="s">
        <v>5463</v>
      </c>
      <c r="AA6081" s="29">
        <f>IF(database_public_cloud_VMs[[#This Row],[Currency]]="USD",(database_public_cloud_VMs[[#This Row],[Rate]]*param_exchange_rate)/(1+param_discount_aws),database_public_cloud_VMs[[#This Row],[Rate]])</f>
        <v>0</v>
      </c>
    </row>
    <row r="6082" spans="1:27" x14ac:dyDescent="0.45">
      <c r="A6082" s="24" t="s">
        <v>6725</v>
      </c>
      <c r="B6082" t="s">
        <v>55</v>
      </c>
      <c r="C6082" s="25" t="s">
        <v>5454</v>
      </c>
      <c r="D6082" t="s">
        <v>170</v>
      </c>
      <c r="E6082" t="s">
        <v>6684</v>
      </c>
      <c r="F6082" t="s">
        <v>6722</v>
      </c>
      <c r="G6082" s="26">
        <v>48</v>
      </c>
      <c r="H6082" s="26">
        <v>192</v>
      </c>
      <c r="I6082" s="26">
        <v>1200</v>
      </c>
      <c r="J6082" s="27" t="s">
        <v>310</v>
      </c>
      <c r="K6082" s="27" t="s">
        <v>5779</v>
      </c>
      <c r="L6082" s="27" t="s">
        <v>1513</v>
      </c>
      <c r="M6082" t="s">
        <v>31</v>
      </c>
      <c r="N6082" t="s">
        <v>177</v>
      </c>
      <c r="O6082" t="s">
        <v>185</v>
      </c>
      <c r="P6082" t="s">
        <v>5459</v>
      </c>
      <c r="Q6082" t="s">
        <v>180</v>
      </c>
      <c r="R6082" t="str">
        <f>IF(database_public_cloud_VMs[[#This Row],[Azure Environment]]="Enterprise Agreement","Licence Included","Bring Your Own Licence")</f>
        <v>Licence Included</v>
      </c>
      <c r="S6082" t="s">
        <v>5460</v>
      </c>
      <c r="T6082" t="s">
        <v>5461</v>
      </c>
      <c r="U6082" t="s">
        <v>5465</v>
      </c>
      <c r="V6082" t="s">
        <v>5461</v>
      </c>
      <c r="W6082" t="s">
        <v>182</v>
      </c>
      <c r="X6082" t="s">
        <v>183</v>
      </c>
      <c r="Y6082" s="28">
        <v>0</v>
      </c>
      <c r="Z6082" t="s">
        <v>5463</v>
      </c>
      <c r="AA6082" s="29">
        <f>IF(database_public_cloud_VMs[[#This Row],[Currency]]="USD",(database_public_cloud_VMs[[#This Row],[Rate]]*param_exchange_rate)/(1+param_discount_aws),database_public_cloud_VMs[[#This Row],[Rate]])</f>
        <v>0</v>
      </c>
    </row>
    <row r="6083" spans="1:27" x14ac:dyDescent="0.45">
      <c r="A6083" s="24" t="s">
        <v>6726</v>
      </c>
      <c r="B6083" t="s">
        <v>55</v>
      </c>
      <c r="C6083" s="25" t="s">
        <v>5454</v>
      </c>
      <c r="D6083" t="s">
        <v>170</v>
      </c>
      <c r="E6083" t="s">
        <v>6684</v>
      </c>
      <c r="F6083" t="s">
        <v>6722</v>
      </c>
      <c r="G6083" s="26">
        <v>48</v>
      </c>
      <c r="H6083" s="26">
        <v>192</v>
      </c>
      <c r="I6083" s="26">
        <v>1200</v>
      </c>
      <c r="J6083" s="27" t="s">
        <v>310</v>
      </c>
      <c r="K6083" s="27" t="s">
        <v>5779</v>
      </c>
      <c r="L6083" s="27" t="s">
        <v>1513</v>
      </c>
      <c r="M6083" t="s">
        <v>31</v>
      </c>
      <c r="N6083" t="s">
        <v>188</v>
      </c>
      <c r="O6083" t="s">
        <v>188</v>
      </c>
      <c r="P6083" t="s">
        <v>5459</v>
      </c>
      <c r="Q6083" t="s">
        <v>180</v>
      </c>
      <c r="R6083" t="str">
        <f>IF(database_public_cloud_VMs[[#This Row],[Azure Environment]]="Enterprise Agreement","Licence Included","Bring Your Own Licence")</f>
        <v>Licence Included</v>
      </c>
      <c r="S6083" t="s">
        <v>5460</v>
      </c>
      <c r="T6083" t="s">
        <v>5471</v>
      </c>
      <c r="U6083" t="s">
        <v>5462</v>
      </c>
      <c r="V6083" t="s">
        <v>5461</v>
      </c>
      <c r="W6083" t="s">
        <v>182</v>
      </c>
      <c r="X6083" t="s">
        <v>183</v>
      </c>
      <c r="Y6083" s="28">
        <v>0.82430000000000003</v>
      </c>
      <c r="Z6083" t="s">
        <v>5463</v>
      </c>
      <c r="AA6083" s="29">
        <f>IF(database_public_cloud_VMs[[#This Row],[Currency]]="USD",(database_public_cloud_VMs[[#This Row],[Rate]]*param_exchange_rate)/(1+param_discount_aws),database_public_cloud_VMs[[#This Row],[Rate]])</f>
        <v>0.82430000000000003</v>
      </c>
    </row>
    <row r="6084" spans="1:27" x14ac:dyDescent="0.45">
      <c r="A6084" s="24" t="s">
        <v>6727</v>
      </c>
      <c r="B6084" t="s">
        <v>55</v>
      </c>
      <c r="C6084" s="25" t="s">
        <v>5454</v>
      </c>
      <c r="D6084" t="s">
        <v>170</v>
      </c>
      <c r="E6084" t="s">
        <v>6684</v>
      </c>
      <c r="F6084" t="s">
        <v>6722</v>
      </c>
      <c r="G6084" s="26">
        <v>48</v>
      </c>
      <c r="H6084" s="26">
        <v>192</v>
      </c>
      <c r="I6084" s="26">
        <v>1200</v>
      </c>
      <c r="J6084" s="27" t="s">
        <v>310</v>
      </c>
      <c r="K6084" s="27" t="s">
        <v>5779</v>
      </c>
      <c r="L6084" s="27" t="s">
        <v>1513</v>
      </c>
      <c r="M6084" t="s">
        <v>31</v>
      </c>
      <c r="N6084" t="s">
        <v>188</v>
      </c>
      <c r="O6084" t="s">
        <v>188</v>
      </c>
      <c r="P6084" t="s">
        <v>5459</v>
      </c>
      <c r="Q6084" t="s">
        <v>180</v>
      </c>
      <c r="R6084" t="str">
        <f>IF(database_public_cloud_VMs[[#This Row],[Azure Environment]]="Enterprise Agreement","Licence Included","Bring Your Own Licence")</f>
        <v>Licence Included</v>
      </c>
      <c r="S6084" t="s">
        <v>5460</v>
      </c>
      <c r="T6084" t="s">
        <v>5471</v>
      </c>
      <c r="U6084" t="s">
        <v>5465</v>
      </c>
      <c r="V6084" t="s">
        <v>5461</v>
      </c>
      <c r="W6084" t="s">
        <v>182</v>
      </c>
      <c r="X6084" t="s">
        <v>183</v>
      </c>
      <c r="Y6084" s="28">
        <v>0.66200000000000003</v>
      </c>
      <c r="Z6084" t="s">
        <v>5463</v>
      </c>
      <c r="AA6084" s="29">
        <f>IF(database_public_cloud_VMs[[#This Row],[Currency]]="USD",(database_public_cloud_VMs[[#This Row],[Rate]]*param_exchange_rate)/(1+param_discount_aws),database_public_cloud_VMs[[#This Row],[Rate]])</f>
        <v>0.66200000000000003</v>
      </c>
    </row>
    <row r="6085" spans="1:27" x14ac:dyDescent="0.45">
      <c r="A6085" s="24" t="s">
        <v>6728</v>
      </c>
      <c r="B6085" t="s">
        <v>55</v>
      </c>
      <c r="C6085" s="25" t="s">
        <v>5454</v>
      </c>
      <c r="D6085" t="s">
        <v>170</v>
      </c>
      <c r="E6085" t="s">
        <v>6684</v>
      </c>
      <c r="F6085" t="s">
        <v>6722</v>
      </c>
      <c r="G6085" s="26">
        <v>48</v>
      </c>
      <c r="H6085" s="26">
        <v>192</v>
      </c>
      <c r="I6085" s="26">
        <v>1200</v>
      </c>
      <c r="J6085" s="27" t="s">
        <v>310</v>
      </c>
      <c r="K6085" s="27" t="s">
        <v>5779</v>
      </c>
      <c r="L6085" s="27" t="s">
        <v>1513</v>
      </c>
      <c r="M6085" t="s">
        <v>31</v>
      </c>
      <c r="N6085" t="s">
        <v>177</v>
      </c>
      <c r="O6085" t="s">
        <v>178</v>
      </c>
      <c r="P6085" t="s">
        <v>5459</v>
      </c>
      <c r="Q6085" t="s">
        <v>180</v>
      </c>
      <c r="R6085" t="str">
        <f>IF(database_public_cloud_VMs[[#This Row],[Azure Environment]]="Enterprise Agreement","Licence Included","Bring Your Own Licence")</f>
        <v>Licence Included</v>
      </c>
      <c r="S6085" t="s">
        <v>5460</v>
      </c>
      <c r="T6085" t="s">
        <v>5471</v>
      </c>
      <c r="U6085" t="s">
        <v>5465</v>
      </c>
      <c r="V6085" t="s">
        <v>5461</v>
      </c>
      <c r="W6085" t="s">
        <v>182</v>
      </c>
      <c r="X6085" t="s">
        <v>183</v>
      </c>
      <c r="Y6085" s="28" t="s">
        <v>5467</v>
      </c>
      <c r="Z6085" t="s">
        <v>5463</v>
      </c>
      <c r="AA608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086" spans="1:27" x14ac:dyDescent="0.45">
      <c r="A6086" s="24" t="s">
        <v>6729</v>
      </c>
      <c r="B6086" t="s">
        <v>55</v>
      </c>
      <c r="C6086" s="25" t="s">
        <v>5454</v>
      </c>
      <c r="D6086" t="s">
        <v>170</v>
      </c>
      <c r="E6086" t="s">
        <v>6684</v>
      </c>
      <c r="F6086" t="s">
        <v>6722</v>
      </c>
      <c r="G6086" s="26">
        <v>48</v>
      </c>
      <c r="H6086" s="26">
        <v>192</v>
      </c>
      <c r="I6086" s="26">
        <v>1200</v>
      </c>
      <c r="J6086" s="27" t="s">
        <v>310</v>
      </c>
      <c r="K6086" s="27" t="s">
        <v>5779</v>
      </c>
      <c r="L6086" s="27" t="s">
        <v>1513</v>
      </c>
      <c r="M6086" t="s">
        <v>31</v>
      </c>
      <c r="N6086" t="s">
        <v>177</v>
      </c>
      <c r="O6086" t="s">
        <v>185</v>
      </c>
      <c r="P6086" t="s">
        <v>5459</v>
      </c>
      <c r="Q6086" t="s">
        <v>180</v>
      </c>
      <c r="R6086" t="str">
        <f>IF(database_public_cloud_VMs[[#This Row],[Azure Environment]]="Enterprise Agreement","Licence Included","Bring Your Own Licence")</f>
        <v>Licence Included</v>
      </c>
      <c r="S6086" t="s">
        <v>5460</v>
      </c>
      <c r="T6086" t="s">
        <v>5471</v>
      </c>
      <c r="U6086" t="s">
        <v>5465</v>
      </c>
      <c r="V6086" t="s">
        <v>5461</v>
      </c>
      <c r="W6086" t="s">
        <v>182</v>
      </c>
      <c r="X6086" t="s">
        <v>183</v>
      </c>
      <c r="Y6086" s="28" t="s">
        <v>5467</v>
      </c>
      <c r="Z6086" t="s">
        <v>5463</v>
      </c>
      <c r="AA608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087" spans="1:27" x14ac:dyDescent="0.45">
      <c r="A6087" s="24" t="s">
        <v>6730</v>
      </c>
      <c r="B6087" t="s">
        <v>55</v>
      </c>
      <c r="C6087" s="25" t="s">
        <v>5454</v>
      </c>
      <c r="D6087" t="s">
        <v>170</v>
      </c>
      <c r="E6087" t="s">
        <v>6684</v>
      </c>
      <c r="F6087" t="s">
        <v>6731</v>
      </c>
      <c r="G6087" s="26">
        <v>64</v>
      </c>
      <c r="H6087" s="26">
        <v>256</v>
      </c>
      <c r="I6087" s="26">
        <v>1600</v>
      </c>
      <c r="J6087" s="27" t="s">
        <v>310</v>
      </c>
      <c r="K6087" s="27" t="s">
        <v>5779</v>
      </c>
      <c r="L6087" s="27" t="s">
        <v>1539</v>
      </c>
      <c r="M6087" t="s">
        <v>31</v>
      </c>
      <c r="N6087" t="s">
        <v>188</v>
      </c>
      <c r="O6087" t="s">
        <v>188</v>
      </c>
      <c r="P6087" t="s">
        <v>5459</v>
      </c>
      <c r="Q6087" t="s">
        <v>180</v>
      </c>
      <c r="R6087" t="str">
        <f>IF(database_public_cloud_VMs[[#This Row],[Azure Environment]]="Enterprise Agreement","Licence Included","Bring Your Own Licence")</f>
        <v>Licence Included</v>
      </c>
      <c r="S6087" t="s">
        <v>5460</v>
      </c>
      <c r="T6087" t="s">
        <v>5461</v>
      </c>
      <c r="U6087" t="s">
        <v>5462</v>
      </c>
      <c r="V6087" t="s">
        <v>5461</v>
      </c>
      <c r="W6087" t="s">
        <v>182</v>
      </c>
      <c r="X6087" t="s">
        <v>183</v>
      </c>
      <c r="Y6087" s="28">
        <v>5.4951999999999996</v>
      </c>
      <c r="Z6087" t="s">
        <v>5463</v>
      </c>
      <c r="AA6087" s="29">
        <f>IF(database_public_cloud_VMs[[#This Row],[Currency]]="USD",(database_public_cloud_VMs[[#This Row],[Rate]]*param_exchange_rate)/(1+param_discount_aws),database_public_cloud_VMs[[#This Row],[Rate]])</f>
        <v>5.4951999999999996</v>
      </c>
    </row>
    <row r="6088" spans="1:27" x14ac:dyDescent="0.45">
      <c r="A6088" s="24" t="s">
        <v>6732</v>
      </c>
      <c r="B6088" t="s">
        <v>55</v>
      </c>
      <c r="C6088" s="25" t="s">
        <v>5454</v>
      </c>
      <c r="D6088" t="s">
        <v>170</v>
      </c>
      <c r="E6088" t="s">
        <v>6684</v>
      </c>
      <c r="F6088" t="s">
        <v>6731</v>
      </c>
      <c r="G6088" s="26">
        <v>64</v>
      </c>
      <c r="H6088" s="26">
        <v>256</v>
      </c>
      <c r="I6088" s="26">
        <v>1600</v>
      </c>
      <c r="J6088" s="27" t="s">
        <v>310</v>
      </c>
      <c r="K6088" s="27" t="s">
        <v>5779</v>
      </c>
      <c r="L6088" s="27" t="s">
        <v>1539</v>
      </c>
      <c r="M6088" t="s">
        <v>31</v>
      </c>
      <c r="N6088" t="s">
        <v>188</v>
      </c>
      <c r="O6088" t="s">
        <v>188</v>
      </c>
      <c r="P6088" t="s">
        <v>5459</v>
      </c>
      <c r="Q6088" t="s">
        <v>180</v>
      </c>
      <c r="R6088" t="str">
        <f>IF(database_public_cloud_VMs[[#This Row],[Azure Environment]]="Enterprise Agreement","Licence Included","Bring Your Own Licence")</f>
        <v>Licence Included</v>
      </c>
      <c r="S6088" t="s">
        <v>5460</v>
      </c>
      <c r="T6088" t="s">
        <v>5461</v>
      </c>
      <c r="U6088" t="s">
        <v>5465</v>
      </c>
      <c r="V6088" t="s">
        <v>5461</v>
      </c>
      <c r="W6088" t="s">
        <v>182</v>
      </c>
      <c r="X6088" t="s">
        <v>183</v>
      </c>
      <c r="Y6088" s="28">
        <v>4.4160000000000004</v>
      </c>
      <c r="Z6088" t="s">
        <v>5463</v>
      </c>
      <c r="AA6088" s="29">
        <f>IF(database_public_cloud_VMs[[#This Row],[Currency]]="USD",(database_public_cloud_VMs[[#This Row],[Rate]]*param_exchange_rate)/(1+param_discount_aws),database_public_cloud_VMs[[#This Row],[Rate]])</f>
        <v>4.4160000000000004</v>
      </c>
    </row>
    <row r="6089" spans="1:27" x14ac:dyDescent="0.45">
      <c r="A6089" s="24" t="s">
        <v>6733</v>
      </c>
      <c r="B6089" t="s">
        <v>55</v>
      </c>
      <c r="C6089" s="25" t="s">
        <v>5454</v>
      </c>
      <c r="D6089" t="s">
        <v>170</v>
      </c>
      <c r="E6089" t="s">
        <v>6684</v>
      </c>
      <c r="F6089" t="s">
        <v>6731</v>
      </c>
      <c r="G6089" s="26">
        <v>64</v>
      </c>
      <c r="H6089" s="26">
        <v>256</v>
      </c>
      <c r="I6089" s="26">
        <v>1600</v>
      </c>
      <c r="J6089" s="27" t="s">
        <v>310</v>
      </c>
      <c r="K6089" s="27" t="s">
        <v>5779</v>
      </c>
      <c r="L6089" s="27" t="s">
        <v>1539</v>
      </c>
      <c r="M6089" t="s">
        <v>31</v>
      </c>
      <c r="N6089" t="s">
        <v>177</v>
      </c>
      <c r="O6089" t="s">
        <v>178</v>
      </c>
      <c r="P6089" t="s">
        <v>5459</v>
      </c>
      <c r="Q6089" t="s">
        <v>180</v>
      </c>
      <c r="R6089" t="str">
        <f>IF(database_public_cloud_VMs[[#This Row],[Azure Environment]]="Enterprise Agreement","Licence Included","Bring Your Own Licence")</f>
        <v>Licence Included</v>
      </c>
      <c r="S6089" t="s">
        <v>5460</v>
      </c>
      <c r="T6089" t="s">
        <v>5461</v>
      </c>
      <c r="U6089" t="s">
        <v>5465</v>
      </c>
      <c r="V6089" t="s">
        <v>5461</v>
      </c>
      <c r="W6089" t="s">
        <v>182</v>
      </c>
      <c r="X6089" t="s">
        <v>183</v>
      </c>
      <c r="Y6089" s="28">
        <v>3.4443999999999999</v>
      </c>
      <c r="Z6089" t="s">
        <v>5463</v>
      </c>
      <c r="AA6089" s="29">
        <f>IF(database_public_cloud_VMs[[#This Row],[Currency]]="USD",(database_public_cloud_VMs[[#This Row],[Rate]]*param_exchange_rate)/(1+param_discount_aws),database_public_cloud_VMs[[#This Row],[Rate]])</f>
        <v>3.4443999999999999</v>
      </c>
    </row>
    <row r="6090" spans="1:27" x14ac:dyDescent="0.45">
      <c r="A6090" s="24" t="s">
        <v>6734</v>
      </c>
      <c r="B6090" t="s">
        <v>55</v>
      </c>
      <c r="C6090" s="25" t="s">
        <v>5454</v>
      </c>
      <c r="D6090" t="s">
        <v>170</v>
      </c>
      <c r="E6090" t="s">
        <v>6684</v>
      </c>
      <c r="F6090" t="s">
        <v>6731</v>
      </c>
      <c r="G6090" s="26">
        <v>64</v>
      </c>
      <c r="H6090" s="26">
        <v>256</v>
      </c>
      <c r="I6090" s="26">
        <v>1600</v>
      </c>
      <c r="J6090" s="27" t="s">
        <v>310</v>
      </c>
      <c r="K6090" s="27" t="s">
        <v>5779</v>
      </c>
      <c r="L6090" s="27" t="s">
        <v>1539</v>
      </c>
      <c r="M6090" t="s">
        <v>31</v>
      </c>
      <c r="N6090" t="s">
        <v>177</v>
      </c>
      <c r="O6090" t="s">
        <v>185</v>
      </c>
      <c r="P6090" t="s">
        <v>5459</v>
      </c>
      <c r="Q6090" t="s">
        <v>180</v>
      </c>
      <c r="R6090" t="str">
        <f>IF(database_public_cloud_VMs[[#This Row],[Azure Environment]]="Enterprise Agreement","Licence Included","Bring Your Own Licence")</f>
        <v>Licence Included</v>
      </c>
      <c r="S6090" t="s">
        <v>5460</v>
      </c>
      <c r="T6090" t="s">
        <v>5461</v>
      </c>
      <c r="U6090" t="s">
        <v>5465</v>
      </c>
      <c r="V6090" t="s">
        <v>5461</v>
      </c>
      <c r="W6090" t="s">
        <v>182</v>
      </c>
      <c r="X6090" t="s">
        <v>183</v>
      </c>
      <c r="Y6090" s="28">
        <v>2.3128000000000002</v>
      </c>
      <c r="Z6090" t="s">
        <v>5463</v>
      </c>
      <c r="AA6090" s="29">
        <f>IF(database_public_cloud_VMs[[#This Row],[Currency]]="USD",(database_public_cloud_VMs[[#This Row],[Rate]]*param_exchange_rate)/(1+param_discount_aws),database_public_cloud_VMs[[#This Row],[Rate]])</f>
        <v>2.3128000000000002</v>
      </c>
    </row>
    <row r="6091" spans="1:27" x14ac:dyDescent="0.45">
      <c r="A6091" s="24" t="s">
        <v>6735</v>
      </c>
      <c r="B6091" t="s">
        <v>55</v>
      </c>
      <c r="C6091" s="25" t="s">
        <v>5454</v>
      </c>
      <c r="D6091" t="s">
        <v>170</v>
      </c>
      <c r="E6091" t="s">
        <v>6684</v>
      </c>
      <c r="F6091" t="s">
        <v>6731</v>
      </c>
      <c r="G6091" s="26">
        <v>64</v>
      </c>
      <c r="H6091" s="26">
        <v>256</v>
      </c>
      <c r="I6091" s="26">
        <v>1600</v>
      </c>
      <c r="J6091" s="27" t="s">
        <v>310</v>
      </c>
      <c r="K6091" s="27" t="s">
        <v>5779</v>
      </c>
      <c r="L6091" s="27" t="s">
        <v>1539</v>
      </c>
      <c r="M6091" t="s">
        <v>31</v>
      </c>
      <c r="N6091" t="s">
        <v>188</v>
      </c>
      <c r="O6091" t="s">
        <v>188</v>
      </c>
      <c r="P6091" t="s">
        <v>5459</v>
      </c>
      <c r="Q6091" t="s">
        <v>180</v>
      </c>
      <c r="R6091" t="str">
        <f>IF(database_public_cloud_VMs[[#This Row],[Azure Environment]]="Enterprise Agreement","Licence Included","Bring Your Own Licence")</f>
        <v>Licence Included</v>
      </c>
      <c r="S6091" t="s">
        <v>5460</v>
      </c>
      <c r="T6091" t="s">
        <v>5471</v>
      </c>
      <c r="U6091" t="s">
        <v>5462</v>
      </c>
      <c r="V6091" t="s">
        <v>5461</v>
      </c>
      <c r="W6091" t="s">
        <v>182</v>
      </c>
      <c r="X6091" t="s">
        <v>183</v>
      </c>
      <c r="Y6091" s="28">
        <v>1.099</v>
      </c>
      <c r="Z6091" t="s">
        <v>5463</v>
      </c>
      <c r="AA6091" s="29">
        <f>IF(database_public_cloud_VMs[[#This Row],[Currency]]="USD",(database_public_cloud_VMs[[#This Row],[Rate]]*param_exchange_rate)/(1+param_discount_aws),database_public_cloud_VMs[[#This Row],[Rate]])</f>
        <v>1.099</v>
      </c>
    </row>
    <row r="6092" spans="1:27" x14ac:dyDescent="0.45">
      <c r="A6092" s="24" t="s">
        <v>6736</v>
      </c>
      <c r="B6092" t="s">
        <v>55</v>
      </c>
      <c r="C6092" s="25" t="s">
        <v>5454</v>
      </c>
      <c r="D6092" t="s">
        <v>170</v>
      </c>
      <c r="E6092" t="s">
        <v>6684</v>
      </c>
      <c r="F6092" t="s">
        <v>6731</v>
      </c>
      <c r="G6092" s="26">
        <v>64</v>
      </c>
      <c r="H6092" s="26">
        <v>256</v>
      </c>
      <c r="I6092" s="26">
        <v>1600</v>
      </c>
      <c r="J6092" s="27" t="s">
        <v>310</v>
      </c>
      <c r="K6092" s="27" t="s">
        <v>5779</v>
      </c>
      <c r="L6092" s="27" t="s">
        <v>1539</v>
      </c>
      <c r="M6092" t="s">
        <v>31</v>
      </c>
      <c r="N6092" t="s">
        <v>188</v>
      </c>
      <c r="O6092" t="s">
        <v>188</v>
      </c>
      <c r="P6092" t="s">
        <v>5459</v>
      </c>
      <c r="Q6092" t="s">
        <v>180</v>
      </c>
      <c r="R6092" t="str">
        <f>IF(database_public_cloud_VMs[[#This Row],[Azure Environment]]="Enterprise Agreement","Licence Included","Bring Your Own Licence")</f>
        <v>Licence Included</v>
      </c>
      <c r="S6092" t="s">
        <v>5460</v>
      </c>
      <c r="T6092" t="s">
        <v>5471</v>
      </c>
      <c r="U6092" t="s">
        <v>5465</v>
      </c>
      <c r="V6092" t="s">
        <v>5461</v>
      </c>
      <c r="W6092" t="s">
        <v>182</v>
      </c>
      <c r="X6092" t="s">
        <v>183</v>
      </c>
      <c r="Y6092" s="28">
        <v>0.88200000000000001</v>
      </c>
      <c r="Z6092" t="s">
        <v>5463</v>
      </c>
      <c r="AA6092" s="29">
        <f>IF(database_public_cloud_VMs[[#This Row],[Currency]]="USD",(database_public_cloud_VMs[[#This Row],[Rate]]*param_exchange_rate)/(1+param_discount_aws),database_public_cloud_VMs[[#This Row],[Rate]])</f>
        <v>0.88200000000000001</v>
      </c>
    </row>
    <row r="6093" spans="1:27" x14ac:dyDescent="0.45">
      <c r="A6093" s="24" t="s">
        <v>6737</v>
      </c>
      <c r="B6093" t="s">
        <v>55</v>
      </c>
      <c r="C6093" s="25" t="s">
        <v>5454</v>
      </c>
      <c r="D6093" t="s">
        <v>170</v>
      </c>
      <c r="E6093" t="s">
        <v>6684</v>
      </c>
      <c r="F6093" t="s">
        <v>6731</v>
      </c>
      <c r="G6093" s="26">
        <v>64</v>
      </c>
      <c r="H6093" s="26">
        <v>256</v>
      </c>
      <c r="I6093" s="26">
        <v>1600</v>
      </c>
      <c r="J6093" s="27" t="s">
        <v>310</v>
      </c>
      <c r="K6093" s="27" t="s">
        <v>5779</v>
      </c>
      <c r="L6093" s="27" t="s">
        <v>1539</v>
      </c>
      <c r="M6093" t="s">
        <v>31</v>
      </c>
      <c r="N6093" t="s">
        <v>177</v>
      </c>
      <c r="O6093" t="s">
        <v>178</v>
      </c>
      <c r="P6093" t="s">
        <v>5459</v>
      </c>
      <c r="Q6093" t="s">
        <v>180</v>
      </c>
      <c r="R6093" t="str">
        <f>IF(database_public_cloud_VMs[[#This Row],[Azure Environment]]="Enterprise Agreement","Licence Included","Bring Your Own Licence")</f>
        <v>Licence Included</v>
      </c>
      <c r="S6093" t="s">
        <v>5460</v>
      </c>
      <c r="T6093" t="s">
        <v>5471</v>
      </c>
      <c r="U6093" t="s">
        <v>5465</v>
      </c>
      <c r="V6093" t="s">
        <v>5461</v>
      </c>
      <c r="W6093" t="s">
        <v>182</v>
      </c>
      <c r="X6093" t="s">
        <v>183</v>
      </c>
      <c r="Y6093" s="28" t="s">
        <v>5467</v>
      </c>
      <c r="Z6093" t="s">
        <v>5463</v>
      </c>
      <c r="AA609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094" spans="1:27" x14ac:dyDescent="0.45">
      <c r="A6094" s="24" t="s">
        <v>6738</v>
      </c>
      <c r="B6094" t="s">
        <v>55</v>
      </c>
      <c r="C6094" s="25" t="s">
        <v>5454</v>
      </c>
      <c r="D6094" t="s">
        <v>170</v>
      </c>
      <c r="E6094" t="s">
        <v>6684</v>
      </c>
      <c r="F6094" t="s">
        <v>6731</v>
      </c>
      <c r="G6094" s="26">
        <v>64</v>
      </c>
      <c r="H6094" s="26">
        <v>256</v>
      </c>
      <c r="I6094" s="26">
        <v>1600</v>
      </c>
      <c r="J6094" s="27" t="s">
        <v>310</v>
      </c>
      <c r="K6094" s="27" t="s">
        <v>5779</v>
      </c>
      <c r="L6094" s="27" t="s">
        <v>1539</v>
      </c>
      <c r="M6094" t="s">
        <v>31</v>
      </c>
      <c r="N6094" t="s">
        <v>177</v>
      </c>
      <c r="O6094" t="s">
        <v>185</v>
      </c>
      <c r="P6094" t="s">
        <v>5459</v>
      </c>
      <c r="Q6094" t="s">
        <v>180</v>
      </c>
      <c r="R6094" t="str">
        <f>IF(database_public_cloud_VMs[[#This Row],[Azure Environment]]="Enterprise Agreement","Licence Included","Bring Your Own Licence")</f>
        <v>Licence Included</v>
      </c>
      <c r="S6094" t="s">
        <v>5460</v>
      </c>
      <c r="T6094" t="s">
        <v>5471</v>
      </c>
      <c r="U6094" t="s">
        <v>5465</v>
      </c>
      <c r="V6094" t="s">
        <v>5461</v>
      </c>
      <c r="W6094" t="s">
        <v>182</v>
      </c>
      <c r="X6094" t="s">
        <v>183</v>
      </c>
      <c r="Y6094" s="28" t="s">
        <v>5467</v>
      </c>
      <c r="Z6094" t="s">
        <v>5463</v>
      </c>
      <c r="AA609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095" spans="1:27" x14ac:dyDescent="0.45">
      <c r="A6095" s="24" t="s">
        <v>6739</v>
      </c>
      <c r="B6095" t="s">
        <v>55</v>
      </c>
      <c r="C6095" s="25" t="s">
        <v>5454</v>
      </c>
      <c r="D6095" t="s">
        <v>170</v>
      </c>
      <c r="E6095" t="s">
        <v>6684</v>
      </c>
      <c r="F6095" t="s">
        <v>6740</v>
      </c>
      <c r="G6095" s="26">
        <v>8</v>
      </c>
      <c r="H6095" s="26">
        <v>32</v>
      </c>
      <c r="I6095" s="26">
        <v>200</v>
      </c>
      <c r="J6095" s="27" t="s">
        <v>310</v>
      </c>
      <c r="K6095" s="27" t="s">
        <v>5779</v>
      </c>
      <c r="L6095" s="27" t="s">
        <v>1565</v>
      </c>
      <c r="M6095" t="s">
        <v>31</v>
      </c>
      <c r="N6095" t="s">
        <v>188</v>
      </c>
      <c r="O6095" t="s">
        <v>188</v>
      </c>
      <c r="P6095" t="s">
        <v>5459</v>
      </c>
      <c r="Q6095" t="s">
        <v>180</v>
      </c>
      <c r="R6095" t="str">
        <f>IF(database_public_cloud_VMs[[#This Row],[Azure Environment]]="Enterprise Agreement","Licence Included","Bring Your Own Licence")</f>
        <v>Licence Included</v>
      </c>
      <c r="S6095" t="s">
        <v>5460</v>
      </c>
      <c r="T6095" t="s">
        <v>5461</v>
      </c>
      <c r="U6095" t="s">
        <v>5462</v>
      </c>
      <c r="V6095" t="s">
        <v>5461</v>
      </c>
      <c r="W6095" t="s">
        <v>182</v>
      </c>
      <c r="X6095" t="s">
        <v>183</v>
      </c>
      <c r="Y6095" s="28">
        <v>0.68689999999999996</v>
      </c>
      <c r="Z6095" t="s">
        <v>5463</v>
      </c>
      <c r="AA6095" s="29">
        <f>IF(database_public_cloud_VMs[[#This Row],[Currency]]="USD",(database_public_cloud_VMs[[#This Row],[Rate]]*param_exchange_rate)/(1+param_discount_aws),database_public_cloud_VMs[[#This Row],[Rate]])</f>
        <v>0.68689999999999996</v>
      </c>
    </row>
    <row r="6096" spans="1:27" x14ac:dyDescent="0.45">
      <c r="A6096" s="24" t="s">
        <v>6741</v>
      </c>
      <c r="B6096" t="s">
        <v>55</v>
      </c>
      <c r="C6096" s="25" t="s">
        <v>5454</v>
      </c>
      <c r="D6096" t="s">
        <v>170</v>
      </c>
      <c r="E6096" t="s">
        <v>6684</v>
      </c>
      <c r="F6096" t="s">
        <v>6740</v>
      </c>
      <c r="G6096" s="26">
        <v>8</v>
      </c>
      <c r="H6096" s="26">
        <v>32</v>
      </c>
      <c r="I6096" s="26">
        <v>200</v>
      </c>
      <c r="J6096" s="27" t="s">
        <v>310</v>
      </c>
      <c r="K6096" s="27" t="s">
        <v>5779</v>
      </c>
      <c r="L6096" s="27" t="s">
        <v>1565</v>
      </c>
      <c r="M6096" t="s">
        <v>31</v>
      </c>
      <c r="N6096" t="s">
        <v>188</v>
      </c>
      <c r="O6096" t="s">
        <v>188</v>
      </c>
      <c r="P6096" t="s">
        <v>5459</v>
      </c>
      <c r="Q6096" t="s">
        <v>180</v>
      </c>
      <c r="R6096" t="str">
        <f>IF(database_public_cloud_VMs[[#This Row],[Azure Environment]]="Enterprise Agreement","Licence Included","Bring Your Own Licence")</f>
        <v>Licence Included</v>
      </c>
      <c r="S6096" t="s">
        <v>5460</v>
      </c>
      <c r="T6096" t="s">
        <v>5461</v>
      </c>
      <c r="U6096" t="s">
        <v>5465</v>
      </c>
      <c r="V6096" t="s">
        <v>5461</v>
      </c>
      <c r="W6096" t="s">
        <v>182</v>
      </c>
      <c r="X6096" t="s">
        <v>183</v>
      </c>
      <c r="Y6096" s="28">
        <v>0.55300000000000005</v>
      </c>
      <c r="Z6096" t="s">
        <v>5463</v>
      </c>
      <c r="AA6096" s="29">
        <f>IF(database_public_cloud_VMs[[#This Row],[Currency]]="USD",(database_public_cloud_VMs[[#This Row],[Rate]]*param_exchange_rate)/(1+param_discount_aws),database_public_cloud_VMs[[#This Row],[Rate]])</f>
        <v>0.55300000000000005</v>
      </c>
    </row>
    <row r="6097" spans="1:27" x14ac:dyDescent="0.45">
      <c r="A6097" s="24" t="s">
        <v>6742</v>
      </c>
      <c r="B6097" t="s">
        <v>55</v>
      </c>
      <c r="C6097" s="25" t="s">
        <v>5454</v>
      </c>
      <c r="D6097" t="s">
        <v>170</v>
      </c>
      <c r="E6097" t="s">
        <v>6684</v>
      </c>
      <c r="F6097" t="s">
        <v>6740</v>
      </c>
      <c r="G6097" s="26">
        <v>8</v>
      </c>
      <c r="H6097" s="26">
        <v>32</v>
      </c>
      <c r="I6097" s="26">
        <v>200</v>
      </c>
      <c r="J6097" s="27" t="s">
        <v>310</v>
      </c>
      <c r="K6097" s="27" t="s">
        <v>5779</v>
      </c>
      <c r="L6097" s="27" t="s">
        <v>1565</v>
      </c>
      <c r="M6097" t="s">
        <v>31</v>
      </c>
      <c r="N6097" t="s">
        <v>177</v>
      </c>
      <c r="O6097" t="s">
        <v>178</v>
      </c>
      <c r="P6097" t="s">
        <v>5459</v>
      </c>
      <c r="Q6097" t="s">
        <v>180</v>
      </c>
      <c r="R6097" t="str">
        <f>IF(database_public_cloud_VMs[[#This Row],[Azure Environment]]="Enterprise Agreement","Licence Included","Bring Your Own Licence")</f>
        <v>Licence Included</v>
      </c>
      <c r="S6097" t="s">
        <v>5460</v>
      </c>
      <c r="T6097" t="s">
        <v>5461</v>
      </c>
      <c r="U6097" t="s">
        <v>5465</v>
      </c>
      <c r="V6097" t="s">
        <v>5461</v>
      </c>
      <c r="W6097" t="s">
        <v>182</v>
      </c>
      <c r="X6097" t="s">
        <v>183</v>
      </c>
      <c r="Y6097" s="28">
        <v>0.43059999999999998</v>
      </c>
      <c r="Z6097" t="s">
        <v>5463</v>
      </c>
      <c r="AA6097" s="29">
        <f>IF(database_public_cloud_VMs[[#This Row],[Currency]]="USD",(database_public_cloud_VMs[[#This Row],[Rate]]*param_exchange_rate)/(1+param_discount_aws),database_public_cloud_VMs[[#This Row],[Rate]])</f>
        <v>0.43059999999999998</v>
      </c>
    </row>
    <row r="6098" spans="1:27" x14ac:dyDescent="0.45">
      <c r="A6098" s="24" t="s">
        <v>6743</v>
      </c>
      <c r="B6098" t="s">
        <v>55</v>
      </c>
      <c r="C6098" s="25" t="s">
        <v>5454</v>
      </c>
      <c r="D6098" t="s">
        <v>170</v>
      </c>
      <c r="E6098" t="s">
        <v>6684</v>
      </c>
      <c r="F6098" t="s">
        <v>6740</v>
      </c>
      <c r="G6098" s="26">
        <v>8</v>
      </c>
      <c r="H6098" s="26">
        <v>32</v>
      </c>
      <c r="I6098" s="26">
        <v>200</v>
      </c>
      <c r="J6098" s="27" t="s">
        <v>310</v>
      </c>
      <c r="K6098" s="27" t="s">
        <v>5779</v>
      </c>
      <c r="L6098" s="27" t="s">
        <v>1565</v>
      </c>
      <c r="M6098" t="s">
        <v>31</v>
      </c>
      <c r="N6098" t="s">
        <v>177</v>
      </c>
      <c r="O6098" t="s">
        <v>185</v>
      </c>
      <c r="P6098" t="s">
        <v>5459</v>
      </c>
      <c r="Q6098" t="s">
        <v>180</v>
      </c>
      <c r="R6098" t="str">
        <f>IF(database_public_cloud_VMs[[#This Row],[Azure Environment]]="Enterprise Agreement","Licence Included","Bring Your Own Licence")</f>
        <v>Licence Included</v>
      </c>
      <c r="S6098" t="s">
        <v>5460</v>
      </c>
      <c r="T6098" t="s">
        <v>5461</v>
      </c>
      <c r="U6098" t="s">
        <v>5465</v>
      </c>
      <c r="V6098" t="s">
        <v>5461</v>
      </c>
      <c r="W6098" t="s">
        <v>182</v>
      </c>
      <c r="X6098" t="s">
        <v>183</v>
      </c>
      <c r="Y6098" s="28">
        <v>0.28910000000000002</v>
      </c>
      <c r="Z6098" t="s">
        <v>5463</v>
      </c>
      <c r="AA6098" s="29">
        <f>IF(database_public_cloud_VMs[[#This Row],[Currency]]="USD",(database_public_cloud_VMs[[#This Row],[Rate]]*param_exchange_rate)/(1+param_discount_aws),database_public_cloud_VMs[[#This Row],[Rate]])</f>
        <v>0.28910000000000002</v>
      </c>
    </row>
    <row r="6099" spans="1:27" x14ac:dyDescent="0.45">
      <c r="A6099" s="24" t="s">
        <v>6744</v>
      </c>
      <c r="B6099" t="s">
        <v>55</v>
      </c>
      <c r="C6099" s="25" t="s">
        <v>5454</v>
      </c>
      <c r="D6099" t="s">
        <v>170</v>
      </c>
      <c r="E6099" t="s">
        <v>6684</v>
      </c>
      <c r="F6099" t="s">
        <v>6740</v>
      </c>
      <c r="G6099" s="26">
        <v>8</v>
      </c>
      <c r="H6099" s="26">
        <v>32</v>
      </c>
      <c r="I6099" s="26">
        <v>200</v>
      </c>
      <c r="J6099" s="27" t="s">
        <v>310</v>
      </c>
      <c r="K6099" s="27" t="s">
        <v>5779</v>
      </c>
      <c r="L6099" s="27" t="s">
        <v>1565</v>
      </c>
      <c r="M6099" t="s">
        <v>31</v>
      </c>
      <c r="N6099" t="s">
        <v>188</v>
      </c>
      <c r="O6099" t="s">
        <v>188</v>
      </c>
      <c r="P6099" t="s">
        <v>5459</v>
      </c>
      <c r="Q6099" t="s">
        <v>180</v>
      </c>
      <c r="R6099" t="str">
        <f>IF(database_public_cloud_VMs[[#This Row],[Azure Environment]]="Enterprise Agreement","Licence Included","Bring Your Own Licence")</f>
        <v>Licence Included</v>
      </c>
      <c r="S6099" t="s">
        <v>5460</v>
      </c>
      <c r="T6099" t="s">
        <v>5471</v>
      </c>
      <c r="U6099" t="s">
        <v>5462</v>
      </c>
      <c r="V6099" t="s">
        <v>5461</v>
      </c>
      <c r="W6099" t="s">
        <v>182</v>
      </c>
      <c r="X6099" t="s">
        <v>183</v>
      </c>
      <c r="Y6099" s="28">
        <v>0.13739999999999999</v>
      </c>
      <c r="Z6099" t="s">
        <v>5463</v>
      </c>
      <c r="AA6099" s="29">
        <f>IF(database_public_cloud_VMs[[#This Row],[Currency]]="USD",(database_public_cloud_VMs[[#This Row],[Rate]]*param_exchange_rate)/(1+param_discount_aws),database_public_cloud_VMs[[#This Row],[Rate]])</f>
        <v>0.13739999999999999</v>
      </c>
    </row>
    <row r="6100" spans="1:27" x14ac:dyDescent="0.45">
      <c r="A6100" s="24" t="s">
        <v>6745</v>
      </c>
      <c r="B6100" t="s">
        <v>55</v>
      </c>
      <c r="C6100" s="25" t="s">
        <v>5454</v>
      </c>
      <c r="D6100" t="s">
        <v>170</v>
      </c>
      <c r="E6100" t="s">
        <v>6684</v>
      </c>
      <c r="F6100" t="s">
        <v>6740</v>
      </c>
      <c r="G6100" s="26">
        <v>8</v>
      </c>
      <c r="H6100" s="26">
        <v>32</v>
      </c>
      <c r="I6100" s="26">
        <v>200</v>
      </c>
      <c r="J6100" s="27" t="s">
        <v>310</v>
      </c>
      <c r="K6100" s="27" t="s">
        <v>5779</v>
      </c>
      <c r="L6100" s="27" t="s">
        <v>1565</v>
      </c>
      <c r="M6100" t="s">
        <v>31</v>
      </c>
      <c r="N6100" t="s">
        <v>188</v>
      </c>
      <c r="O6100" t="s">
        <v>188</v>
      </c>
      <c r="P6100" t="s">
        <v>5459</v>
      </c>
      <c r="Q6100" t="s">
        <v>180</v>
      </c>
      <c r="R6100" t="str">
        <f>IF(database_public_cloud_VMs[[#This Row],[Azure Environment]]="Enterprise Agreement","Licence Included","Bring Your Own Licence")</f>
        <v>Licence Included</v>
      </c>
      <c r="S6100" t="s">
        <v>5460</v>
      </c>
      <c r="T6100" t="s">
        <v>5471</v>
      </c>
      <c r="U6100" t="s">
        <v>5465</v>
      </c>
      <c r="V6100" t="s">
        <v>5461</v>
      </c>
      <c r="W6100" t="s">
        <v>182</v>
      </c>
      <c r="X6100" t="s">
        <v>183</v>
      </c>
      <c r="Y6100" s="28">
        <v>0.111</v>
      </c>
      <c r="Z6100" t="s">
        <v>5463</v>
      </c>
      <c r="AA6100" s="29">
        <f>IF(database_public_cloud_VMs[[#This Row],[Currency]]="USD",(database_public_cloud_VMs[[#This Row],[Rate]]*param_exchange_rate)/(1+param_discount_aws),database_public_cloud_VMs[[#This Row],[Rate]])</f>
        <v>0.111</v>
      </c>
    </row>
    <row r="6101" spans="1:27" x14ac:dyDescent="0.45">
      <c r="A6101" s="24" t="s">
        <v>6746</v>
      </c>
      <c r="B6101" t="s">
        <v>55</v>
      </c>
      <c r="C6101" s="25" t="s">
        <v>5454</v>
      </c>
      <c r="D6101" t="s">
        <v>170</v>
      </c>
      <c r="E6101" t="s">
        <v>6684</v>
      </c>
      <c r="F6101" t="s">
        <v>6740</v>
      </c>
      <c r="G6101" s="26">
        <v>8</v>
      </c>
      <c r="H6101" s="26">
        <v>32</v>
      </c>
      <c r="I6101" s="26">
        <v>200</v>
      </c>
      <c r="J6101" s="27" t="s">
        <v>310</v>
      </c>
      <c r="K6101" s="27" t="s">
        <v>5779</v>
      </c>
      <c r="L6101" s="27" t="s">
        <v>1565</v>
      </c>
      <c r="M6101" t="s">
        <v>31</v>
      </c>
      <c r="N6101" t="s">
        <v>177</v>
      </c>
      <c r="O6101" t="s">
        <v>178</v>
      </c>
      <c r="P6101" t="s">
        <v>5459</v>
      </c>
      <c r="Q6101" t="s">
        <v>180</v>
      </c>
      <c r="R6101" t="str">
        <f>IF(database_public_cloud_VMs[[#This Row],[Azure Environment]]="Enterprise Agreement","Licence Included","Bring Your Own Licence")</f>
        <v>Licence Included</v>
      </c>
      <c r="S6101" t="s">
        <v>5460</v>
      </c>
      <c r="T6101" t="s">
        <v>5471</v>
      </c>
      <c r="U6101" t="s">
        <v>5465</v>
      </c>
      <c r="V6101" t="s">
        <v>5461</v>
      </c>
      <c r="W6101" t="s">
        <v>182</v>
      </c>
      <c r="X6101" t="s">
        <v>183</v>
      </c>
      <c r="Y6101" s="28" t="s">
        <v>5467</v>
      </c>
      <c r="Z6101" t="s">
        <v>5463</v>
      </c>
      <c r="AA610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102" spans="1:27" x14ac:dyDescent="0.45">
      <c r="A6102" s="24" t="s">
        <v>6747</v>
      </c>
      <c r="B6102" t="s">
        <v>55</v>
      </c>
      <c r="C6102" s="25" t="s">
        <v>5454</v>
      </c>
      <c r="D6102" t="s">
        <v>170</v>
      </c>
      <c r="E6102" t="s">
        <v>6684</v>
      </c>
      <c r="F6102" t="s">
        <v>6740</v>
      </c>
      <c r="G6102" s="26">
        <v>8</v>
      </c>
      <c r="H6102" s="26">
        <v>32</v>
      </c>
      <c r="I6102" s="26">
        <v>200</v>
      </c>
      <c r="J6102" s="27" t="s">
        <v>310</v>
      </c>
      <c r="K6102" s="27" t="s">
        <v>5779</v>
      </c>
      <c r="L6102" s="27" t="s">
        <v>1565</v>
      </c>
      <c r="M6102" t="s">
        <v>31</v>
      </c>
      <c r="N6102" t="s">
        <v>177</v>
      </c>
      <c r="O6102" t="s">
        <v>185</v>
      </c>
      <c r="P6102" t="s">
        <v>5459</v>
      </c>
      <c r="Q6102" t="s">
        <v>180</v>
      </c>
      <c r="R6102" t="str">
        <f>IF(database_public_cloud_VMs[[#This Row],[Azure Environment]]="Enterprise Agreement","Licence Included","Bring Your Own Licence")</f>
        <v>Licence Included</v>
      </c>
      <c r="S6102" t="s">
        <v>5460</v>
      </c>
      <c r="T6102" t="s">
        <v>5471</v>
      </c>
      <c r="U6102" t="s">
        <v>5465</v>
      </c>
      <c r="V6102" t="s">
        <v>5461</v>
      </c>
      <c r="W6102" t="s">
        <v>182</v>
      </c>
      <c r="X6102" t="s">
        <v>183</v>
      </c>
      <c r="Y6102" s="28" t="s">
        <v>5467</v>
      </c>
      <c r="Z6102" t="s">
        <v>5463</v>
      </c>
      <c r="AA610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103" spans="1:27" x14ac:dyDescent="0.45">
      <c r="A6103" s="24" t="s">
        <v>6748</v>
      </c>
      <c r="B6103" t="s">
        <v>55</v>
      </c>
      <c r="C6103" s="25" t="s">
        <v>5454</v>
      </c>
      <c r="D6103" t="s">
        <v>170</v>
      </c>
      <c r="E6103" t="s">
        <v>6684</v>
      </c>
      <c r="F6103" t="s">
        <v>6685</v>
      </c>
      <c r="G6103" s="26">
        <v>16</v>
      </c>
      <c r="H6103" s="26">
        <v>64.09765625</v>
      </c>
      <c r="I6103" s="26">
        <v>400</v>
      </c>
      <c r="J6103" s="27" t="s">
        <v>310</v>
      </c>
      <c r="K6103" s="27" t="s">
        <v>5779</v>
      </c>
      <c r="L6103" s="27" t="s">
        <v>6686</v>
      </c>
      <c r="M6103" t="s">
        <v>31</v>
      </c>
      <c r="N6103" t="s">
        <v>188</v>
      </c>
      <c r="O6103" t="s">
        <v>188</v>
      </c>
      <c r="P6103" t="s">
        <v>5459</v>
      </c>
      <c r="Q6103" t="s">
        <v>315</v>
      </c>
      <c r="R6103" t="str">
        <f>IF(database_public_cloud_VMs[[#This Row],[Azure Environment]]="Enterprise Agreement","Licence Included","Bring Your Own Licence")</f>
        <v>Licence Included</v>
      </c>
      <c r="S6103" t="s">
        <v>5460</v>
      </c>
      <c r="T6103" t="s">
        <v>5461</v>
      </c>
      <c r="U6103" t="s">
        <v>5462</v>
      </c>
      <c r="V6103" t="s">
        <v>5461</v>
      </c>
      <c r="W6103" t="s">
        <v>182</v>
      </c>
      <c r="X6103" t="s">
        <v>183</v>
      </c>
      <c r="Y6103" s="28">
        <v>2.3849</v>
      </c>
      <c r="Z6103" t="s">
        <v>5463</v>
      </c>
      <c r="AA6103" s="29">
        <f>IF(database_public_cloud_VMs[[#This Row],[Currency]]="USD",(database_public_cloud_VMs[[#This Row],[Rate]]*param_exchange_rate)/(1+param_discount_aws),database_public_cloud_VMs[[#This Row],[Rate]])</f>
        <v>2.3849</v>
      </c>
    </row>
    <row r="6104" spans="1:27" x14ac:dyDescent="0.45">
      <c r="A6104" s="24" t="s">
        <v>6749</v>
      </c>
      <c r="B6104" t="s">
        <v>55</v>
      </c>
      <c r="C6104" s="25" t="s">
        <v>5454</v>
      </c>
      <c r="D6104" t="s">
        <v>170</v>
      </c>
      <c r="E6104" t="s">
        <v>6684</v>
      </c>
      <c r="F6104" t="s">
        <v>6685</v>
      </c>
      <c r="G6104" s="26">
        <v>16</v>
      </c>
      <c r="H6104" s="26">
        <v>64.09765625</v>
      </c>
      <c r="I6104" s="26">
        <v>400</v>
      </c>
      <c r="J6104" s="27" t="s">
        <v>310</v>
      </c>
      <c r="K6104" s="27" t="s">
        <v>5779</v>
      </c>
      <c r="L6104" s="27" t="s">
        <v>6686</v>
      </c>
      <c r="M6104" t="s">
        <v>31</v>
      </c>
      <c r="N6104" t="s">
        <v>188</v>
      </c>
      <c r="O6104" t="s">
        <v>188</v>
      </c>
      <c r="P6104" t="s">
        <v>5459</v>
      </c>
      <c r="Q6104" t="s">
        <v>315</v>
      </c>
      <c r="R6104" t="str">
        <f>IF(database_public_cloud_VMs[[#This Row],[Azure Environment]]="Enterprise Agreement","Licence Included","Bring Your Own Licence")</f>
        <v>Licence Included</v>
      </c>
      <c r="S6104" t="s">
        <v>5460</v>
      </c>
      <c r="T6104" t="s">
        <v>5461</v>
      </c>
      <c r="U6104" t="s">
        <v>5465</v>
      </c>
      <c r="V6104" t="s">
        <v>5461</v>
      </c>
      <c r="W6104" t="s">
        <v>182</v>
      </c>
      <c r="X6104" t="s">
        <v>183</v>
      </c>
      <c r="Y6104" s="28">
        <v>1.917</v>
      </c>
      <c r="Z6104" t="s">
        <v>5463</v>
      </c>
      <c r="AA6104" s="29">
        <f>IF(database_public_cloud_VMs[[#This Row],[Currency]]="USD",(database_public_cloud_VMs[[#This Row],[Rate]]*param_exchange_rate)/(1+param_discount_aws),database_public_cloud_VMs[[#This Row],[Rate]])</f>
        <v>1.917</v>
      </c>
    </row>
    <row r="6105" spans="1:27" x14ac:dyDescent="0.45">
      <c r="A6105" s="24" t="s">
        <v>6750</v>
      </c>
      <c r="B6105" t="s">
        <v>55</v>
      </c>
      <c r="C6105" s="25" t="s">
        <v>5454</v>
      </c>
      <c r="D6105" t="s">
        <v>170</v>
      </c>
      <c r="E6105" t="s">
        <v>6684</v>
      </c>
      <c r="F6105" t="s">
        <v>6685</v>
      </c>
      <c r="G6105" s="26">
        <v>16</v>
      </c>
      <c r="H6105" s="26">
        <v>64.09765625</v>
      </c>
      <c r="I6105" s="26">
        <v>400</v>
      </c>
      <c r="J6105" s="27" t="s">
        <v>310</v>
      </c>
      <c r="K6105" s="27" t="s">
        <v>5779</v>
      </c>
      <c r="L6105" s="27" t="s">
        <v>6686</v>
      </c>
      <c r="M6105" t="s">
        <v>31</v>
      </c>
      <c r="N6105" t="s">
        <v>177</v>
      </c>
      <c r="O6105" t="s">
        <v>178</v>
      </c>
      <c r="P6105" t="s">
        <v>5459</v>
      </c>
      <c r="Q6105" t="s">
        <v>315</v>
      </c>
      <c r="R6105" t="str">
        <f>IF(database_public_cloud_VMs[[#This Row],[Azure Environment]]="Enterprise Agreement","Licence Included","Bring Your Own Licence")</f>
        <v>Licence Included</v>
      </c>
      <c r="S6105" t="s">
        <v>5460</v>
      </c>
      <c r="T6105" t="s">
        <v>5461</v>
      </c>
      <c r="U6105" t="s">
        <v>5465</v>
      </c>
      <c r="V6105" t="s">
        <v>5461</v>
      </c>
      <c r="W6105" t="s">
        <v>182</v>
      </c>
      <c r="X6105" t="s">
        <v>183</v>
      </c>
      <c r="Y6105" s="28" t="s">
        <v>5467</v>
      </c>
      <c r="Z6105" t="s">
        <v>5463</v>
      </c>
      <c r="AA610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106" spans="1:27" x14ac:dyDescent="0.45">
      <c r="A6106" s="24" t="s">
        <v>6751</v>
      </c>
      <c r="B6106" t="s">
        <v>55</v>
      </c>
      <c r="C6106" s="25" t="s">
        <v>5454</v>
      </c>
      <c r="D6106" t="s">
        <v>170</v>
      </c>
      <c r="E6106" t="s">
        <v>6684</v>
      </c>
      <c r="F6106" t="s">
        <v>6685</v>
      </c>
      <c r="G6106" s="26">
        <v>16</v>
      </c>
      <c r="H6106" s="26">
        <v>64.09765625</v>
      </c>
      <c r="I6106" s="26">
        <v>400</v>
      </c>
      <c r="J6106" s="27" t="s">
        <v>310</v>
      </c>
      <c r="K6106" s="27" t="s">
        <v>5779</v>
      </c>
      <c r="L6106" s="27" t="s">
        <v>6686</v>
      </c>
      <c r="M6106" t="s">
        <v>31</v>
      </c>
      <c r="N6106" t="s">
        <v>177</v>
      </c>
      <c r="O6106" t="s">
        <v>185</v>
      </c>
      <c r="P6106" t="s">
        <v>5459</v>
      </c>
      <c r="Q6106" t="s">
        <v>315</v>
      </c>
      <c r="R6106" t="str">
        <f>IF(database_public_cloud_VMs[[#This Row],[Azure Environment]]="Enterprise Agreement","Licence Included","Bring Your Own Licence")</f>
        <v>Licence Included</v>
      </c>
      <c r="S6106" t="s">
        <v>5460</v>
      </c>
      <c r="T6106" t="s">
        <v>5461</v>
      </c>
      <c r="U6106" t="s">
        <v>5465</v>
      </c>
      <c r="V6106" t="s">
        <v>5461</v>
      </c>
      <c r="W6106" t="s">
        <v>182</v>
      </c>
      <c r="X6106" t="s">
        <v>183</v>
      </c>
      <c r="Y6106" s="28" t="s">
        <v>5467</v>
      </c>
      <c r="Z6106" t="s">
        <v>5463</v>
      </c>
      <c r="AA610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107" spans="1:27" x14ac:dyDescent="0.45">
      <c r="A6107" s="24" t="s">
        <v>6752</v>
      </c>
      <c r="B6107" t="s">
        <v>55</v>
      </c>
      <c r="C6107" s="25" t="s">
        <v>5454</v>
      </c>
      <c r="D6107" t="s">
        <v>170</v>
      </c>
      <c r="E6107" t="s">
        <v>6684</v>
      </c>
      <c r="F6107" t="s">
        <v>6685</v>
      </c>
      <c r="G6107" s="26">
        <v>16</v>
      </c>
      <c r="H6107" s="26">
        <v>64.09765625</v>
      </c>
      <c r="I6107" s="26">
        <v>400</v>
      </c>
      <c r="J6107" s="27" t="s">
        <v>310</v>
      </c>
      <c r="K6107" s="27" t="s">
        <v>5779</v>
      </c>
      <c r="L6107" s="27" t="s">
        <v>6686</v>
      </c>
      <c r="M6107" t="s">
        <v>31</v>
      </c>
      <c r="N6107" t="s">
        <v>188</v>
      </c>
      <c r="O6107" t="s">
        <v>188</v>
      </c>
      <c r="P6107" t="s">
        <v>5459</v>
      </c>
      <c r="Q6107" t="s">
        <v>315</v>
      </c>
      <c r="R6107" t="str">
        <f>IF(database_public_cloud_VMs[[#This Row],[Azure Environment]]="Enterprise Agreement","Licence Included","Bring Your Own Licence")</f>
        <v>Bring Your Own Licence</v>
      </c>
      <c r="S6107" t="s">
        <v>5599</v>
      </c>
      <c r="T6107" t="s">
        <v>5461</v>
      </c>
      <c r="U6107" t="s">
        <v>5462</v>
      </c>
      <c r="V6107" t="s">
        <v>5461</v>
      </c>
      <c r="W6107" t="s">
        <v>182</v>
      </c>
      <c r="X6107" t="s">
        <v>183</v>
      </c>
      <c r="Y6107" s="28" t="s">
        <v>5600</v>
      </c>
      <c r="Z6107" t="s">
        <v>5463</v>
      </c>
      <c r="AA610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108" spans="1:27" x14ac:dyDescent="0.45">
      <c r="A6108" s="24" t="s">
        <v>6753</v>
      </c>
      <c r="B6108" t="s">
        <v>55</v>
      </c>
      <c r="C6108" s="25" t="s">
        <v>5454</v>
      </c>
      <c r="D6108" t="s">
        <v>170</v>
      </c>
      <c r="E6108" t="s">
        <v>6684</v>
      </c>
      <c r="F6108" t="s">
        <v>6685</v>
      </c>
      <c r="G6108" s="26">
        <v>16</v>
      </c>
      <c r="H6108" s="26">
        <v>64.09765625</v>
      </c>
      <c r="I6108" s="26">
        <v>400</v>
      </c>
      <c r="J6108" s="27" t="s">
        <v>310</v>
      </c>
      <c r="K6108" s="27" t="s">
        <v>5779</v>
      </c>
      <c r="L6108" s="27" t="s">
        <v>6686</v>
      </c>
      <c r="M6108" t="s">
        <v>31</v>
      </c>
      <c r="N6108" t="s">
        <v>188</v>
      </c>
      <c r="O6108" t="s">
        <v>188</v>
      </c>
      <c r="P6108" t="s">
        <v>5459</v>
      </c>
      <c r="Q6108" t="s">
        <v>315</v>
      </c>
      <c r="R6108" t="str">
        <f>IF(database_public_cloud_VMs[[#This Row],[Azure Environment]]="Enterprise Agreement","Licence Included","Bring Your Own Licence")</f>
        <v>Bring Your Own Licence</v>
      </c>
      <c r="S6108" t="s">
        <v>5599</v>
      </c>
      <c r="T6108" t="s">
        <v>5461</v>
      </c>
      <c r="U6108" t="s">
        <v>5465</v>
      </c>
      <c r="V6108" t="s">
        <v>5461</v>
      </c>
      <c r="W6108" t="s">
        <v>182</v>
      </c>
      <c r="X6108" t="s">
        <v>183</v>
      </c>
      <c r="Y6108" s="28">
        <v>1.103</v>
      </c>
      <c r="Z6108" t="s">
        <v>5463</v>
      </c>
      <c r="AA6108" s="29">
        <f>IF(database_public_cloud_VMs[[#This Row],[Currency]]="USD",(database_public_cloud_VMs[[#This Row],[Rate]]*param_exchange_rate)/(1+param_discount_aws),database_public_cloud_VMs[[#This Row],[Rate]])</f>
        <v>1.103</v>
      </c>
    </row>
    <row r="6109" spans="1:27" x14ac:dyDescent="0.45">
      <c r="A6109" s="24" t="s">
        <v>6754</v>
      </c>
      <c r="B6109" t="s">
        <v>55</v>
      </c>
      <c r="C6109" s="25" t="s">
        <v>5454</v>
      </c>
      <c r="D6109" t="s">
        <v>170</v>
      </c>
      <c r="E6109" t="s">
        <v>6684</v>
      </c>
      <c r="F6109" t="s">
        <v>6685</v>
      </c>
      <c r="G6109" s="26">
        <v>16</v>
      </c>
      <c r="H6109" s="26">
        <v>64.09765625</v>
      </c>
      <c r="I6109" s="26">
        <v>400</v>
      </c>
      <c r="J6109" s="27" t="s">
        <v>310</v>
      </c>
      <c r="K6109" s="27" t="s">
        <v>5779</v>
      </c>
      <c r="L6109" s="27" t="s">
        <v>6686</v>
      </c>
      <c r="M6109" t="s">
        <v>31</v>
      </c>
      <c r="N6109" t="s">
        <v>177</v>
      </c>
      <c r="O6109" t="s">
        <v>178</v>
      </c>
      <c r="P6109" t="s">
        <v>5459</v>
      </c>
      <c r="Q6109" t="s">
        <v>315</v>
      </c>
      <c r="R6109" t="str">
        <f>IF(database_public_cloud_VMs[[#This Row],[Azure Environment]]="Enterprise Agreement","Licence Included","Bring Your Own Licence")</f>
        <v>Bring Your Own Licence</v>
      </c>
      <c r="S6109" t="s">
        <v>5599</v>
      </c>
      <c r="T6109" t="s">
        <v>5461</v>
      </c>
      <c r="U6109" t="s">
        <v>5465</v>
      </c>
      <c r="V6109" t="s">
        <v>5461</v>
      </c>
      <c r="W6109" t="s">
        <v>182</v>
      </c>
      <c r="X6109" t="s">
        <v>183</v>
      </c>
      <c r="Y6109" s="28" t="s">
        <v>5467</v>
      </c>
      <c r="Z6109" t="s">
        <v>5463</v>
      </c>
      <c r="AA610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110" spans="1:27" x14ac:dyDescent="0.45">
      <c r="A6110" s="24" t="s">
        <v>6755</v>
      </c>
      <c r="B6110" t="s">
        <v>55</v>
      </c>
      <c r="C6110" s="25" t="s">
        <v>5454</v>
      </c>
      <c r="D6110" t="s">
        <v>170</v>
      </c>
      <c r="E6110" t="s">
        <v>6684</v>
      </c>
      <c r="F6110" t="s">
        <v>6685</v>
      </c>
      <c r="G6110" s="26">
        <v>16</v>
      </c>
      <c r="H6110" s="26">
        <v>64.09765625</v>
      </c>
      <c r="I6110" s="26">
        <v>400</v>
      </c>
      <c r="J6110" s="27" t="s">
        <v>310</v>
      </c>
      <c r="K6110" s="27" t="s">
        <v>5779</v>
      </c>
      <c r="L6110" s="27" t="s">
        <v>6686</v>
      </c>
      <c r="M6110" t="s">
        <v>31</v>
      </c>
      <c r="N6110" t="s">
        <v>177</v>
      </c>
      <c r="O6110" t="s">
        <v>185</v>
      </c>
      <c r="P6110" t="s">
        <v>5459</v>
      </c>
      <c r="Q6110" t="s">
        <v>315</v>
      </c>
      <c r="R6110" t="str">
        <f>IF(database_public_cloud_VMs[[#This Row],[Azure Environment]]="Enterprise Agreement","Licence Included","Bring Your Own Licence")</f>
        <v>Bring Your Own Licence</v>
      </c>
      <c r="S6110" t="s">
        <v>5599</v>
      </c>
      <c r="T6110" t="s">
        <v>5461</v>
      </c>
      <c r="U6110" t="s">
        <v>5465</v>
      </c>
      <c r="V6110" t="s">
        <v>5461</v>
      </c>
      <c r="W6110" t="s">
        <v>182</v>
      </c>
      <c r="X6110" t="s">
        <v>183</v>
      </c>
      <c r="Y6110" s="28" t="s">
        <v>5467</v>
      </c>
      <c r="Z6110" t="s">
        <v>5463</v>
      </c>
      <c r="AA611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111" spans="1:27" x14ac:dyDescent="0.45">
      <c r="A6111" s="24" t="s">
        <v>6756</v>
      </c>
      <c r="B6111" t="s">
        <v>55</v>
      </c>
      <c r="C6111" s="25" t="s">
        <v>5454</v>
      </c>
      <c r="D6111" t="s">
        <v>170</v>
      </c>
      <c r="E6111" t="s">
        <v>6684</v>
      </c>
      <c r="F6111" t="s">
        <v>6685</v>
      </c>
      <c r="G6111" s="26">
        <v>16</v>
      </c>
      <c r="H6111" s="26">
        <v>64.09765625</v>
      </c>
      <c r="I6111" s="26">
        <v>400</v>
      </c>
      <c r="J6111" s="27" t="s">
        <v>310</v>
      </c>
      <c r="K6111" s="27" t="s">
        <v>5779</v>
      </c>
      <c r="L6111" s="27" t="s">
        <v>6686</v>
      </c>
      <c r="M6111" t="s">
        <v>31</v>
      </c>
      <c r="N6111" t="s">
        <v>188</v>
      </c>
      <c r="O6111" t="s">
        <v>188</v>
      </c>
      <c r="P6111" t="s">
        <v>5459</v>
      </c>
      <c r="Q6111" t="s">
        <v>315</v>
      </c>
      <c r="R6111" t="str">
        <f>IF(database_public_cloud_VMs[[#This Row],[Azure Environment]]="Enterprise Agreement","Licence Included","Bring Your Own Licence")</f>
        <v>Licence Included</v>
      </c>
      <c r="S6111" t="s">
        <v>5460</v>
      </c>
      <c r="T6111" t="s">
        <v>5471</v>
      </c>
      <c r="U6111" t="s">
        <v>5462</v>
      </c>
      <c r="V6111" t="s">
        <v>5461</v>
      </c>
      <c r="W6111" t="s">
        <v>182</v>
      </c>
      <c r="X6111" t="s">
        <v>183</v>
      </c>
      <c r="Y6111" s="28">
        <v>0.95340000000000003</v>
      </c>
      <c r="Z6111" t="s">
        <v>5463</v>
      </c>
      <c r="AA6111" s="29">
        <f>IF(database_public_cloud_VMs[[#This Row],[Currency]]="USD",(database_public_cloud_VMs[[#This Row],[Rate]]*param_exchange_rate)/(1+param_discount_aws),database_public_cloud_VMs[[#This Row],[Rate]])</f>
        <v>0.95340000000000003</v>
      </c>
    </row>
    <row r="6112" spans="1:27" x14ac:dyDescent="0.45">
      <c r="A6112" s="24" t="s">
        <v>6757</v>
      </c>
      <c r="B6112" t="s">
        <v>55</v>
      </c>
      <c r="C6112" s="25" t="s">
        <v>5454</v>
      </c>
      <c r="D6112" t="s">
        <v>170</v>
      </c>
      <c r="E6112" t="s">
        <v>6684</v>
      </c>
      <c r="F6112" t="s">
        <v>6685</v>
      </c>
      <c r="G6112" s="26">
        <v>16</v>
      </c>
      <c r="H6112" s="26">
        <v>64.09765625</v>
      </c>
      <c r="I6112" s="26">
        <v>400</v>
      </c>
      <c r="J6112" s="27" t="s">
        <v>310</v>
      </c>
      <c r="K6112" s="27" t="s">
        <v>5779</v>
      </c>
      <c r="L6112" s="27" t="s">
        <v>6686</v>
      </c>
      <c r="M6112" t="s">
        <v>31</v>
      </c>
      <c r="N6112" t="s">
        <v>188</v>
      </c>
      <c r="O6112" t="s">
        <v>188</v>
      </c>
      <c r="P6112" t="s">
        <v>5459</v>
      </c>
      <c r="Q6112" t="s">
        <v>315</v>
      </c>
      <c r="R6112" t="str">
        <f>IF(database_public_cloud_VMs[[#This Row],[Azure Environment]]="Enterprise Agreement","Licence Included","Bring Your Own Licence")</f>
        <v>Licence Included</v>
      </c>
      <c r="S6112" t="s">
        <v>5460</v>
      </c>
      <c r="T6112" t="s">
        <v>5471</v>
      </c>
      <c r="U6112" t="s">
        <v>5465</v>
      </c>
      <c r="V6112" t="s">
        <v>5461</v>
      </c>
      <c r="W6112" t="s">
        <v>182</v>
      </c>
      <c r="X6112" t="s">
        <v>183</v>
      </c>
      <c r="Y6112" s="28">
        <v>0.76600000000000001</v>
      </c>
      <c r="Z6112" t="s">
        <v>5463</v>
      </c>
      <c r="AA6112" s="29">
        <f>IF(database_public_cloud_VMs[[#This Row],[Currency]]="USD",(database_public_cloud_VMs[[#This Row],[Rate]]*param_exchange_rate)/(1+param_discount_aws),database_public_cloud_VMs[[#This Row],[Rate]])</f>
        <v>0.76600000000000001</v>
      </c>
    </row>
    <row r="6113" spans="1:27" x14ac:dyDescent="0.45">
      <c r="A6113" s="24" t="s">
        <v>6758</v>
      </c>
      <c r="B6113" t="s">
        <v>55</v>
      </c>
      <c r="C6113" s="25" t="s">
        <v>5454</v>
      </c>
      <c r="D6113" t="s">
        <v>170</v>
      </c>
      <c r="E6113" t="s">
        <v>6684</v>
      </c>
      <c r="F6113" t="s">
        <v>6685</v>
      </c>
      <c r="G6113" s="26">
        <v>16</v>
      </c>
      <c r="H6113" s="26">
        <v>64.09765625</v>
      </c>
      <c r="I6113" s="26">
        <v>400</v>
      </c>
      <c r="J6113" s="27" t="s">
        <v>310</v>
      </c>
      <c r="K6113" s="27" t="s">
        <v>5779</v>
      </c>
      <c r="L6113" s="27" t="s">
        <v>6686</v>
      </c>
      <c r="M6113" t="s">
        <v>31</v>
      </c>
      <c r="N6113" t="s">
        <v>177</v>
      </c>
      <c r="O6113" t="s">
        <v>178</v>
      </c>
      <c r="P6113" t="s">
        <v>5459</v>
      </c>
      <c r="Q6113" t="s">
        <v>315</v>
      </c>
      <c r="R6113" t="str">
        <f>IF(database_public_cloud_VMs[[#This Row],[Azure Environment]]="Enterprise Agreement","Licence Included","Bring Your Own Licence")</f>
        <v>Licence Included</v>
      </c>
      <c r="S6113" t="s">
        <v>5460</v>
      </c>
      <c r="T6113" t="s">
        <v>5471</v>
      </c>
      <c r="U6113" t="s">
        <v>5465</v>
      </c>
      <c r="V6113" t="s">
        <v>5461</v>
      </c>
      <c r="W6113" t="s">
        <v>182</v>
      </c>
      <c r="X6113" t="s">
        <v>183</v>
      </c>
      <c r="Y6113" s="28" t="s">
        <v>5467</v>
      </c>
      <c r="Z6113" t="s">
        <v>5463</v>
      </c>
      <c r="AA611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114" spans="1:27" x14ac:dyDescent="0.45">
      <c r="A6114" s="24" t="s">
        <v>6759</v>
      </c>
      <c r="B6114" t="s">
        <v>55</v>
      </c>
      <c r="C6114" s="25" t="s">
        <v>5454</v>
      </c>
      <c r="D6114" t="s">
        <v>170</v>
      </c>
      <c r="E6114" t="s">
        <v>6684</v>
      </c>
      <c r="F6114" t="s">
        <v>6685</v>
      </c>
      <c r="G6114" s="26">
        <v>16</v>
      </c>
      <c r="H6114" s="26">
        <v>64.09765625</v>
      </c>
      <c r="I6114" s="26">
        <v>400</v>
      </c>
      <c r="J6114" s="27" t="s">
        <v>310</v>
      </c>
      <c r="K6114" s="27" t="s">
        <v>5779</v>
      </c>
      <c r="L6114" s="27" t="s">
        <v>6686</v>
      </c>
      <c r="M6114" t="s">
        <v>31</v>
      </c>
      <c r="N6114" t="s">
        <v>177</v>
      </c>
      <c r="O6114" t="s">
        <v>185</v>
      </c>
      <c r="P6114" t="s">
        <v>5459</v>
      </c>
      <c r="Q6114" t="s">
        <v>315</v>
      </c>
      <c r="R6114" t="str">
        <f>IF(database_public_cloud_VMs[[#This Row],[Azure Environment]]="Enterprise Agreement","Licence Included","Bring Your Own Licence")</f>
        <v>Licence Included</v>
      </c>
      <c r="S6114" t="s">
        <v>5460</v>
      </c>
      <c r="T6114" t="s">
        <v>5471</v>
      </c>
      <c r="U6114" t="s">
        <v>5465</v>
      </c>
      <c r="V6114" t="s">
        <v>5461</v>
      </c>
      <c r="W6114" t="s">
        <v>182</v>
      </c>
      <c r="X6114" t="s">
        <v>183</v>
      </c>
      <c r="Y6114" s="28" t="s">
        <v>5467</v>
      </c>
      <c r="Z6114" t="s">
        <v>5463</v>
      </c>
      <c r="AA611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115" spans="1:27" x14ac:dyDescent="0.45">
      <c r="A6115" s="24" t="s">
        <v>6760</v>
      </c>
      <c r="B6115" t="s">
        <v>55</v>
      </c>
      <c r="C6115" s="25" t="s">
        <v>5454</v>
      </c>
      <c r="D6115" t="s">
        <v>170</v>
      </c>
      <c r="E6115" t="s">
        <v>6684</v>
      </c>
      <c r="F6115" t="s">
        <v>6685</v>
      </c>
      <c r="G6115" s="26">
        <v>16</v>
      </c>
      <c r="H6115" s="26">
        <v>64.09765625</v>
      </c>
      <c r="I6115" s="26">
        <v>400</v>
      </c>
      <c r="J6115" s="27" t="s">
        <v>310</v>
      </c>
      <c r="K6115" s="27" t="s">
        <v>5779</v>
      </c>
      <c r="L6115" s="27" t="s">
        <v>6686</v>
      </c>
      <c r="M6115" t="s">
        <v>31</v>
      </c>
      <c r="N6115" t="s">
        <v>188</v>
      </c>
      <c r="O6115" t="s">
        <v>188</v>
      </c>
      <c r="P6115" t="s">
        <v>5459</v>
      </c>
      <c r="Q6115" t="s">
        <v>315</v>
      </c>
      <c r="R6115" t="str">
        <f>IF(database_public_cloud_VMs[[#This Row],[Azure Environment]]="Enterprise Agreement","Licence Included","Bring Your Own Licence")</f>
        <v>Bring Your Own Licence</v>
      </c>
      <c r="S6115" t="s">
        <v>5599</v>
      </c>
      <c r="T6115" t="s">
        <v>5471</v>
      </c>
      <c r="U6115" t="s">
        <v>5462</v>
      </c>
      <c r="V6115" t="s">
        <v>5461</v>
      </c>
      <c r="W6115" t="s">
        <v>182</v>
      </c>
      <c r="X6115" t="s">
        <v>183</v>
      </c>
      <c r="Y6115" s="28" t="s">
        <v>5600</v>
      </c>
      <c r="Z6115" t="s">
        <v>5463</v>
      </c>
      <c r="AA611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116" spans="1:27" x14ac:dyDescent="0.45">
      <c r="A6116" s="24" t="s">
        <v>6761</v>
      </c>
      <c r="B6116" t="s">
        <v>55</v>
      </c>
      <c r="C6116" s="25" t="s">
        <v>5454</v>
      </c>
      <c r="D6116" t="s">
        <v>170</v>
      </c>
      <c r="E6116" t="s">
        <v>6684</v>
      </c>
      <c r="F6116" t="s">
        <v>6685</v>
      </c>
      <c r="G6116" s="26">
        <v>16</v>
      </c>
      <c r="H6116" s="26">
        <v>64.09765625</v>
      </c>
      <c r="I6116" s="26">
        <v>400</v>
      </c>
      <c r="J6116" s="27" t="s">
        <v>310</v>
      </c>
      <c r="K6116" s="27" t="s">
        <v>5779</v>
      </c>
      <c r="L6116" s="27" t="s">
        <v>6686</v>
      </c>
      <c r="M6116" t="s">
        <v>31</v>
      </c>
      <c r="N6116" t="s">
        <v>188</v>
      </c>
      <c r="O6116" t="s">
        <v>188</v>
      </c>
      <c r="P6116" t="s">
        <v>5459</v>
      </c>
      <c r="Q6116" t="s">
        <v>315</v>
      </c>
      <c r="R6116" t="str">
        <f>IF(database_public_cloud_VMs[[#This Row],[Azure Environment]]="Enterprise Agreement","Licence Included","Bring Your Own Licence")</f>
        <v>Bring Your Own Licence</v>
      </c>
      <c r="S6116" t="s">
        <v>5599</v>
      </c>
      <c r="T6116" t="s">
        <v>5471</v>
      </c>
      <c r="U6116" t="s">
        <v>5465</v>
      </c>
      <c r="V6116" t="s">
        <v>5461</v>
      </c>
      <c r="W6116" t="s">
        <v>182</v>
      </c>
      <c r="X6116" t="s">
        <v>183</v>
      </c>
      <c r="Y6116" s="28">
        <v>0.221</v>
      </c>
      <c r="Z6116" t="s">
        <v>5463</v>
      </c>
      <c r="AA6116" s="29">
        <f>IF(database_public_cloud_VMs[[#This Row],[Currency]]="USD",(database_public_cloud_VMs[[#This Row],[Rate]]*param_exchange_rate)/(1+param_discount_aws),database_public_cloud_VMs[[#This Row],[Rate]])</f>
        <v>0.221</v>
      </c>
    </row>
    <row r="6117" spans="1:27" x14ac:dyDescent="0.45">
      <c r="A6117" s="24" t="s">
        <v>6762</v>
      </c>
      <c r="B6117" t="s">
        <v>55</v>
      </c>
      <c r="C6117" s="25" t="s">
        <v>5454</v>
      </c>
      <c r="D6117" t="s">
        <v>170</v>
      </c>
      <c r="E6117" t="s">
        <v>6684</v>
      </c>
      <c r="F6117" t="s">
        <v>6685</v>
      </c>
      <c r="G6117" s="26">
        <v>16</v>
      </c>
      <c r="H6117" s="26">
        <v>64.09765625</v>
      </c>
      <c r="I6117" s="26">
        <v>400</v>
      </c>
      <c r="J6117" s="27" t="s">
        <v>310</v>
      </c>
      <c r="K6117" s="27" t="s">
        <v>5779</v>
      </c>
      <c r="L6117" s="27" t="s">
        <v>6686</v>
      </c>
      <c r="M6117" t="s">
        <v>31</v>
      </c>
      <c r="N6117" t="s">
        <v>177</v>
      </c>
      <c r="O6117" t="s">
        <v>178</v>
      </c>
      <c r="P6117" t="s">
        <v>5459</v>
      </c>
      <c r="Q6117" t="s">
        <v>315</v>
      </c>
      <c r="R6117" t="str">
        <f>IF(database_public_cloud_VMs[[#This Row],[Azure Environment]]="Enterprise Agreement","Licence Included","Bring Your Own Licence")</f>
        <v>Bring Your Own Licence</v>
      </c>
      <c r="S6117" t="s">
        <v>5599</v>
      </c>
      <c r="T6117" t="s">
        <v>5471</v>
      </c>
      <c r="U6117" t="s">
        <v>5465</v>
      </c>
      <c r="V6117" t="s">
        <v>5461</v>
      </c>
      <c r="W6117" t="s">
        <v>182</v>
      </c>
      <c r="X6117" t="s">
        <v>183</v>
      </c>
      <c r="Y6117" s="28" t="s">
        <v>5467</v>
      </c>
      <c r="Z6117" t="s">
        <v>5463</v>
      </c>
      <c r="AA611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118" spans="1:27" x14ac:dyDescent="0.45">
      <c r="A6118" s="24" t="s">
        <v>6763</v>
      </c>
      <c r="B6118" t="s">
        <v>55</v>
      </c>
      <c r="C6118" s="25" t="s">
        <v>5454</v>
      </c>
      <c r="D6118" t="s">
        <v>170</v>
      </c>
      <c r="E6118" t="s">
        <v>6684</v>
      </c>
      <c r="F6118" t="s">
        <v>6685</v>
      </c>
      <c r="G6118" s="26">
        <v>16</v>
      </c>
      <c r="H6118" s="26">
        <v>64.09765625</v>
      </c>
      <c r="I6118" s="26">
        <v>400</v>
      </c>
      <c r="J6118" s="27" t="s">
        <v>310</v>
      </c>
      <c r="K6118" s="27" t="s">
        <v>5779</v>
      </c>
      <c r="L6118" s="27" t="s">
        <v>6686</v>
      </c>
      <c r="M6118" t="s">
        <v>31</v>
      </c>
      <c r="N6118" t="s">
        <v>177</v>
      </c>
      <c r="O6118" t="s">
        <v>185</v>
      </c>
      <c r="P6118" t="s">
        <v>5459</v>
      </c>
      <c r="Q6118" t="s">
        <v>315</v>
      </c>
      <c r="R6118" t="str">
        <f>IF(database_public_cloud_VMs[[#This Row],[Azure Environment]]="Enterprise Agreement","Licence Included","Bring Your Own Licence")</f>
        <v>Bring Your Own Licence</v>
      </c>
      <c r="S6118" t="s">
        <v>5599</v>
      </c>
      <c r="T6118" t="s">
        <v>5471</v>
      </c>
      <c r="U6118" t="s">
        <v>5465</v>
      </c>
      <c r="V6118" t="s">
        <v>5461</v>
      </c>
      <c r="W6118" t="s">
        <v>182</v>
      </c>
      <c r="X6118" t="s">
        <v>183</v>
      </c>
      <c r="Y6118" s="28" t="s">
        <v>5467</v>
      </c>
      <c r="Z6118" t="s">
        <v>5463</v>
      </c>
      <c r="AA611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119" spans="1:27" x14ac:dyDescent="0.45">
      <c r="A6119" s="24" t="s">
        <v>6764</v>
      </c>
      <c r="B6119" t="s">
        <v>55</v>
      </c>
      <c r="C6119" s="25" t="s">
        <v>5454</v>
      </c>
      <c r="D6119" t="s">
        <v>170</v>
      </c>
      <c r="E6119" t="s">
        <v>6684</v>
      </c>
      <c r="F6119" t="s">
        <v>6695</v>
      </c>
      <c r="G6119" s="26">
        <v>2</v>
      </c>
      <c r="H6119" s="26">
        <v>8</v>
      </c>
      <c r="I6119" s="26">
        <v>50</v>
      </c>
      <c r="J6119" s="27" t="s">
        <v>310</v>
      </c>
      <c r="K6119" s="27" t="s">
        <v>5779</v>
      </c>
      <c r="L6119" s="27" t="s">
        <v>2463</v>
      </c>
      <c r="M6119" t="s">
        <v>31</v>
      </c>
      <c r="N6119" t="s">
        <v>188</v>
      </c>
      <c r="O6119" t="s">
        <v>188</v>
      </c>
      <c r="P6119" t="s">
        <v>5459</v>
      </c>
      <c r="Q6119" t="s">
        <v>315</v>
      </c>
      <c r="R6119" t="str">
        <f>IF(database_public_cloud_VMs[[#This Row],[Azure Environment]]="Enterprise Agreement","Licence Included","Bring Your Own Licence")</f>
        <v>Licence Included</v>
      </c>
      <c r="S6119" t="s">
        <v>5460</v>
      </c>
      <c r="T6119" t="s">
        <v>5461</v>
      </c>
      <c r="U6119" t="s">
        <v>5462</v>
      </c>
      <c r="V6119" t="s">
        <v>5461</v>
      </c>
      <c r="W6119" t="s">
        <v>182</v>
      </c>
      <c r="X6119" t="s">
        <v>183</v>
      </c>
      <c r="Y6119" s="28">
        <v>0.29809999999999998</v>
      </c>
      <c r="Z6119" t="s">
        <v>5463</v>
      </c>
      <c r="AA6119" s="29">
        <f>IF(database_public_cloud_VMs[[#This Row],[Currency]]="USD",(database_public_cloud_VMs[[#This Row],[Rate]]*param_exchange_rate)/(1+param_discount_aws),database_public_cloud_VMs[[#This Row],[Rate]])</f>
        <v>0.29809999999999998</v>
      </c>
    </row>
    <row r="6120" spans="1:27" x14ac:dyDescent="0.45">
      <c r="A6120" s="24" t="s">
        <v>6765</v>
      </c>
      <c r="B6120" t="s">
        <v>55</v>
      </c>
      <c r="C6120" s="25" t="s">
        <v>5454</v>
      </c>
      <c r="D6120" t="s">
        <v>170</v>
      </c>
      <c r="E6120" t="s">
        <v>6684</v>
      </c>
      <c r="F6120" t="s">
        <v>6695</v>
      </c>
      <c r="G6120" s="26">
        <v>2</v>
      </c>
      <c r="H6120" s="26">
        <v>8</v>
      </c>
      <c r="I6120" s="26">
        <v>50</v>
      </c>
      <c r="J6120" s="27" t="s">
        <v>310</v>
      </c>
      <c r="K6120" s="27" t="s">
        <v>5779</v>
      </c>
      <c r="L6120" s="27" t="s">
        <v>2463</v>
      </c>
      <c r="M6120" t="s">
        <v>31</v>
      </c>
      <c r="N6120" t="s">
        <v>188</v>
      </c>
      <c r="O6120" t="s">
        <v>188</v>
      </c>
      <c r="P6120" t="s">
        <v>5459</v>
      </c>
      <c r="Q6120" t="s">
        <v>315</v>
      </c>
      <c r="R6120" t="str">
        <f>IF(database_public_cloud_VMs[[#This Row],[Azure Environment]]="Enterprise Agreement","Licence Included","Bring Your Own Licence")</f>
        <v>Licence Included</v>
      </c>
      <c r="S6120" t="s">
        <v>5460</v>
      </c>
      <c r="T6120" t="s">
        <v>5461</v>
      </c>
      <c r="U6120" t="s">
        <v>5465</v>
      </c>
      <c r="V6120" t="s">
        <v>5461</v>
      </c>
      <c r="W6120" t="s">
        <v>182</v>
      </c>
      <c r="X6120" t="s">
        <v>183</v>
      </c>
      <c r="Y6120" s="28">
        <v>0.23899999999999999</v>
      </c>
      <c r="Z6120" t="s">
        <v>5463</v>
      </c>
      <c r="AA6120" s="29">
        <f>IF(database_public_cloud_VMs[[#This Row],[Currency]]="USD",(database_public_cloud_VMs[[#This Row],[Rate]]*param_exchange_rate)/(1+param_discount_aws),database_public_cloud_VMs[[#This Row],[Rate]])</f>
        <v>0.23899999999999999</v>
      </c>
    </row>
    <row r="6121" spans="1:27" x14ac:dyDescent="0.45">
      <c r="A6121" s="24" t="s">
        <v>6766</v>
      </c>
      <c r="B6121" t="s">
        <v>55</v>
      </c>
      <c r="C6121" s="25" t="s">
        <v>5454</v>
      </c>
      <c r="D6121" t="s">
        <v>170</v>
      </c>
      <c r="E6121" t="s">
        <v>6684</v>
      </c>
      <c r="F6121" t="s">
        <v>6695</v>
      </c>
      <c r="G6121" s="26">
        <v>2</v>
      </c>
      <c r="H6121" s="26">
        <v>8</v>
      </c>
      <c r="I6121" s="26">
        <v>50</v>
      </c>
      <c r="J6121" s="27" t="s">
        <v>310</v>
      </c>
      <c r="K6121" s="27" t="s">
        <v>5779</v>
      </c>
      <c r="L6121" s="27" t="s">
        <v>2463</v>
      </c>
      <c r="M6121" t="s">
        <v>31</v>
      </c>
      <c r="N6121" t="s">
        <v>177</v>
      </c>
      <c r="O6121" t="s">
        <v>178</v>
      </c>
      <c r="P6121" t="s">
        <v>5459</v>
      </c>
      <c r="Q6121" t="s">
        <v>315</v>
      </c>
      <c r="R6121" t="str">
        <f>IF(database_public_cloud_VMs[[#This Row],[Azure Environment]]="Enterprise Agreement","Licence Included","Bring Your Own Licence")</f>
        <v>Licence Included</v>
      </c>
      <c r="S6121" t="s">
        <v>5460</v>
      </c>
      <c r="T6121" t="s">
        <v>5461</v>
      </c>
      <c r="U6121" t="s">
        <v>5465</v>
      </c>
      <c r="V6121" t="s">
        <v>5461</v>
      </c>
      <c r="W6121" t="s">
        <v>182</v>
      </c>
      <c r="X6121" t="s">
        <v>183</v>
      </c>
      <c r="Y6121" s="28" t="s">
        <v>5467</v>
      </c>
      <c r="Z6121" t="s">
        <v>5463</v>
      </c>
      <c r="AA612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122" spans="1:27" x14ac:dyDescent="0.45">
      <c r="A6122" s="24" t="s">
        <v>6767</v>
      </c>
      <c r="B6122" t="s">
        <v>55</v>
      </c>
      <c r="C6122" s="25" t="s">
        <v>5454</v>
      </c>
      <c r="D6122" t="s">
        <v>170</v>
      </c>
      <c r="E6122" t="s">
        <v>6684</v>
      </c>
      <c r="F6122" t="s">
        <v>6695</v>
      </c>
      <c r="G6122" s="26">
        <v>2</v>
      </c>
      <c r="H6122" s="26">
        <v>8</v>
      </c>
      <c r="I6122" s="26">
        <v>50</v>
      </c>
      <c r="J6122" s="27" t="s">
        <v>310</v>
      </c>
      <c r="K6122" s="27" t="s">
        <v>5779</v>
      </c>
      <c r="L6122" s="27" t="s">
        <v>2463</v>
      </c>
      <c r="M6122" t="s">
        <v>31</v>
      </c>
      <c r="N6122" t="s">
        <v>177</v>
      </c>
      <c r="O6122" t="s">
        <v>185</v>
      </c>
      <c r="P6122" t="s">
        <v>5459</v>
      </c>
      <c r="Q6122" t="s">
        <v>315</v>
      </c>
      <c r="R6122" t="str">
        <f>IF(database_public_cloud_VMs[[#This Row],[Azure Environment]]="Enterprise Agreement","Licence Included","Bring Your Own Licence")</f>
        <v>Licence Included</v>
      </c>
      <c r="S6122" t="s">
        <v>5460</v>
      </c>
      <c r="T6122" t="s">
        <v>5461</v>
      </c>
      <c r="U6122" t="s">
        <v>5465</v>
      </c>
      <c r="V6122" t="s">
        <v>5461</v>
      </c>
      <c r="W6122" t="s">
        <v>182</v>
      </c>
      <c r="X6122" t="s">
        <v>183</v>
      </c>
      <c r="Y6122" s="28" t="s">
        <v>5467</v>
      </c>
      <c r="Z6122" t="s">
        <v>5463</v>
      </c>
      <c r="AA612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123" spans="1:27" x14ac:dyDescent="0.45">
      <c r="A6123" s="24" t="s">
        <v>6768</v>
      </c>
      <c r="B6123" t="s">
        <v>55</v>
      </c>
      <c r="C6123" s="25" t="s">
        <v>5454</v>
      </c>
      <c r="D6123" t="s">
        <v>170</v>
      </c>
      <c r="E6123" t="s">
        <v>6684</v>
      </c>
      <c r="F6123" t="s">
        <v>6695</v>
      </c>
      <c r="G6123" s="26">
        <v>2</v>
      </c>
      <c r="H6123" s="26">
        <v>8</v>
      </c>
      <c r="I6123" s="26">
        <v>50</v>
      </c>
      <c r="J6123" s="27" t="s">
        <v>310</v>
      </c>
      <c r="K6123" s="27" t="s">
        <v>5779</v>
      </c>
      <c r="L6123" s="27" t="s">
        <v>2463</v>
      </c>
      <c r="M6123" t="s">
        <v>31</v>
      </c>
      <c r="N6123" t="s">
        <v>188</v>
      </c>
      <c r="O6123" t="s">
        <v>188</v>
      </c>
      <c r="P6123" t="s">
        <v>5459</v>
      </c>
      <c r="Q6123" t="s">
        <v>315</v>
      </c>
      <c r="R6123" t="str">
        <f>IF(database_public_cloud_VMs[[#This Row],[Azure Environment]]="Enterprise Agreement","Licence Included","Bring Your Own Licence")</f>
        <v>Bring Your Own Licence</v>
      </c>
      <c r="S6123" t="s">
        <v>5599</v>
      </c>
      <c r="T6123" t="s">
        <v>5461</v>
      </c>
      <c r="U6123" t="s">
        <v>5462</v>
      </c>
      <c r="V6123" t="s">
        <v>5461</v>
      </c>
      <c r="W6123" t="s">
        <v>182</v>
      </c>
      <c r="X6123" t="s">
        <v>183</v>
      </c>
      <c r="Y6123" s="28" t="s">
        <v>5600</v>
      </c>
      <c r="Z6123" t="s">
        <v>5463</v>
      </c>
      <c r="AA612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124" spans="1:27" x14ac:dyDescent="0.45">
      <c r="A6124" s="24" t="s">
        <v>6769</v>
      </c>
      <c r="B6124" t="s">
        <v>55</v>
      </c>
      <c r="C6124" s="25" t="s">
        <v>5454</v>
      </c>
      <c r="D6124" t="s">
        <v>170</v>
      </c>
      <c r="E6124" t="s">
        <v>6684</v>
      </c>
      <c r="F6124" t="s">
        <v>6695</v>
      </c>
      <c r="G6124" s="26">
        <v>2</v>
      </c>
      <c r="H6124" s="26">
        <v>8</v>
      </c>
      <c r="I6124" s="26">
        <v>50</v>
      </c>
      <c r="J6124" s="27" t="s">
        <v>310</v>
      </c>
      <c r="K6124" s="27" t="s">
        <v>5779</v>
      </c>
      <c r="L6124" s="27" t="s">
        <v>2463</v>
      </c>
      <c r="M6124" t="s">
        <v>31</v>
      </c>
      <c r="N6124" t="s">
        <v>188</v>
      </c>
      <c r="O6124" t="s">
        <v>188</v>
      </c>
      <c r="P6124" t="s">
        <v>5459</v>
      </c>
      <c r="Q6124" t="s">
        <v>315</v>
      </c>
      <c r="R6124" t="str">
        <f>IF(database_public_cloud_VMs[[#This Row],[Azure Environment]]="Enterprise Agreement","Licence Included","Bring Your Own Licence")</f>
        <v>Bring Your Own Licence</v>
      </c>
      <c r="S6124" t="s">
        <v>5599</v>
      </c>
      <c r="T6124" t="s">
        <v>5461</v>
      </c>
      <c r="U6124" t="s">
        <v>5465</v>
      </c>
      <c r="V6124" t="s">
        <v>5461</v>
      </c>
      <c r="W6124" t="s">
        <v>182</v>
      </c>
      <c r="X6124" t="s">
        <v>183</v>
      </c>
      <c r="Y6124" s="28">
        <v>0.13800000000000001</v>
      </c>
      <c r="Z6124" t="s">
        <v>5463</v>
      </c>
      <c r="AA6124" s="29">
        <f>IF(database_public_cloud_VMs[[#This Row],[Currency]]="USD",(database_public_cloud_VMs[[#This Row],[Rate]]*param_exchange_rate)/(1+param_discount_aws),database_public_cloud_VMs[[#This Row],[Rate]])</f>
        <v>0.13800000000000001</v>
      </c>
    </row>
    <row r="6125" spans="1:27" x14ac:dyDescent="0.45">
      <c r="A6125" s="24" t="s">
        <v>6770</v>
      </c>
      <c r="B6125" t="s">
        <v>55</v>
      </c>
      <c r="C6125" s="25" t="s">
        <v>5454</v>
      </c>
      <c r="D6125" t="s">
        <v>170</v>
      </c>
      <c r="E6125" t="s">
        <v>6684</v>
      </c>
      <c r="F6125" t="s">
        <v>6695</v>
      </c>
      <c r="G6125" s="26">
        <v>2</v>
      </c>
      <c r="H6125" s="26">
        <v>8</v>
      </c>
      <c r="I6125" s="26">
        <v>50</v>
      </c>
      <c r="J6125" s="27" t="s">
        <v>310</v>
      </c>
      <c r="K6125" s="27" t="s">
        <v>5779</v>
      </c>
      <c r="L6125" s="27" t="s">
        <v>2463</v>
      </c>
      <c r="M6125" t="s">
        <v>31</v>
      </c>
      <c r="N6125" t="s">
        <v>177</v>
      </c>
      <c r="O6125" t="s">
        <v>178</v>
      </c>
      <c r="P6125" t="s">
        <v>5459</v>
      </c>
      <c r="Q6125" t="s">
        <v>315</v>
      </c>
      <c r="R6125" t="str">
        <f>IF(database_public_cloud_VMs[[#This Row],[Azure Environment]]="Enterprise Agreement","Licence Included","Bring Your Own Licence")</f>
        <v>Bring Your Own Licence</v>
      </c>
      <c r="S6125" t="s">
        <v>5599</v>
      </c>
      <c r="T6125" t="s">
        <v>5461</v>
      </c>
      <c r="U6125" t="s">
        <v>5465</v>
      </c>
      <c r="V6125" t="s">
        <v>5461</v>
      </c>
      <c r="W6125" t="s">
        <v>182</v>
      </c>
      <c r="X6125" t="s">
        <v>183</v>
      </c>
      <c r="Y6125" s="28" t="s">
        <v>5467</v>
      </c>
      <c r="Z6125" t="s">
        <v>5463</v>
      </c>
      <c r="AA612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126" spans="1:27" x14ac:dyDescent="0.45">
      <c r="A6126" s="24" t="s">
        <v>6771</v>
      </c>
      <c r="B6126" t="s">
        <v>55</v>
      </c>
      <c r="C6126" s="25" t="s">
        <v>5454</v>
      </c>
      <c r="D6126" t="s">
        <v>170</v>
      </c>
      <c r="E6126" t="s">
        <v>6684</v>
      </c>
      <c r="F6126" t="s">
        <v>6695</v>
      </c>
      <c r="G6126" s="26">
        <v>2</v>
      </c>
      <c r="H6126" s="26">
        <v>8</v>
      </c>
      <c r="I6126" s="26">
        <v>50</v>
      </c>
      <c r="J6126" s="27" t="s">
        <v>310</v>
      </c>
      <c r="K6126" s="27" t="s">
        <v>5779</v>
      </c>
      <c r="L6126" s="27" t="s">
        <v>2463</v>
      </c>
      <c r="M6126" t="s">
        <v>31</v>
      </c>
      <c r="N6126" t="s">
        <v>177</v>
      </c>
      <c r="O6126" t="s">
        <v>185</v>
      </c>
      <c r="P6126" t="s">
        <v>5459</v>
      </c>
      <c r="Q6126" t="s">
        <v>315</v>
      </c>
      <c r="R6126" t="str">
        <f>IF(database_public_cloud_VMs[[#This Row],[Azure Environment]]="Enterprise Agreement","Licence Included","Bring Your Own Licence")</f>
        <v>Bring Your Own Licence</v>
      </c>
      <c r="S6126" t="s">
        <v>5599</v>
      </c>
      <c r="T6126" t="s">
        <v>5461</v>
      </c>
      <c r="U6126" t="s">
        <v>5465</v>
      </c>
      <c r="V6126" t="s">
        <v>5461</v>
      </c>
      <c r="W6126" t="s">
        <v>182</v>
      </c>
      <c r="X6126" t="s">
        <v>183</v>
      </c>
      <c r="Y6126" s="28" t="s">
        <v>5467</v>
      </c>
      <c r="Z6126" t="s">
        <v>5463</v>
      </c>
      <c r="AA612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127" spans="1:27" x14ac:dyDescent="0.45">
      <c r="A6127" s="24" t="s">
        <v>6772</v>
      </c>
      <c r="B6127" t="s">
        <v>55</v>
      </c>
      <c r="C6127" s="25" t="s">
        <v>5454</v>
      </c>
      <c r="D6127" t="s">
        <v>170</v>
      </c>
      <c r="E6127" t="s">
        <v>6684</v>
      </c>
      <c r="F6127" t="s">
        <v>6695</v>
      </c>
      <c r="G6127" s="26">
        <v>2</v>
      </c>
      <c r="H6127" s="26">
        <v>8</v>
      </c>
      <c r="I6127" s="26">
        <v>50</v>
      </c>
      <c r="J6127" s="27" t="s">
        <v>310</v>
      </c>
      <c r="K6127" s="27" t="s">
        <v>5779</v>
      </c>
      <c r="L6127" s="27" t="s">
        <v>2463</v>
      </c>
      <c r="M6127" t="s">
        <v>31</v>
      </c>
      <c r="N6127" t="s">
        <v>188</v>
      </c>
      <c r="O6127" t="s">
        <v>188</v>
      </c>
      <c r="P6127" t="s">
        <v>5459</v>
      </c>
      <c r="Q6127" t="s">
        <v>315</v>
      </c>
      <c r="R6127" t="str">
        <f>IF(database_public_cloud_VMs[[#This Row],[Azure Environment]]="Enterprise Agreement","Licence Included","Bring Your Own Licence")</f>
        <v>Licence Included</v>
      </c>
      <c r="S6127" t="s">
        <v>5460</v>
      </c>
      <c r="T6127" t="s">
        <v>5471</v>
      </c>
      <c r="U6127" t="s">
        <v>5462</v>
      </c>
      <c r="V6127" t="s">
        <v>5461</v>
      </c>
      <c r="W6127" t="s">
        <v>182</v>
      </c>
      <c r="X6127" t="s">
        <v>183</v>
      </c>
      <c r="Y6127" s="28">
        <v>0.1192</v>
      </c>
      <c r="Z6127" t="s">
        <v>5463</v>
      </c>
      <c r="AA6127" s="29">
        <f>IF(database_public_cloud_VMs[[#This Row],[Currency]]="USD",(database_public_cloud_VMs[[#This Row],[Rate]]*param_exchange_rate)/(1+param_discount_aws),database_public_cloud_VMs[[#This Row],[Rate]])</f>
        <v>0.1192</v>
      </c>
    </row>
    <row r="6128" spans="1:27" x14ac:dyDescent="0.45">
      <c r="A6128" s="24" t="s">
        <v>6773</v>
      </c>
      <c r="B6128" t="s">
        <v>55</v>
      </c>
      <c r="C6128" s="25" t="s">
        <v>5454</v>
      </c>
      <c r="D6128" t="s">
        <v>170</v>
      </c>
      <c r="E6128" t="s">
        <v>6684</v>
      </c>
      <c r="F6128" t="s">
        <v>6695</v>
      </c>
      <c r="G6128" s="26">
        <v>2</v>
      </c>
      <c r="H6128" s="26">
        <v>8</v>
      </c>
      <c r="I6128" s="26">
        <v>50</v>
      </c>
      <c r="J6128" s="27" t="s">
        <v>310</v>
      </c>
      <c r="K6128" s="27" t="s">
        <v>5779</v>
      </c>
      <c r="L6128" s="27" t="s">
        <v>2463</v>
      </c>
      <c r="M6128" t="s">
        <v>31</v>
      </c>
      <c r="N6128" t="s">
        <v>188</v>
      </c>
      <c r="O6128" t="s">
        <v>188</v>
      </c>
      <c r="P6128" t="s">
        <v>5459</v>
      </c>
      <c r="Q6128" t="s">
        <v>315</v>
      </c>
      <c r="R6128" t="str">
        <f>IF(database_public_cloud_VMs[[#This Row],[Azure Environment]]="Enterprise Agreement","Licence Included","Bring Your Own Licence")</f>
        <v>Licence Included</v>
      </c>
      <c r="S6128" t="s">
        <v>5460</v>
      </c>
      <c r="T6128" t="s">
        <v>5471</v>
      </c>
      <c r="U6128" t="s">
        <v>5465</v>
      </c>
      <c r="V6128" t="s">
        <v>5461</v>
      </c>
      <c r="W6128" t="s">
        <v>182</v>
      </c>
      <c r="X6128" t="s">
        <v>183</v>
      </c>
      <c r="Y6128" s="28">
        <v>9.5899999999999999E-2</v>
      </c>
      <c r="Z6128" t="s">
        <v>5463</v>
      </c>
      <c r="AA6128" s="29">
        <f>IF(database_public_cloud_VMs[[#This Row],[Currency]]="USD",(database_public_cloud_VMs[[#This Row],[Rate]]*param_exchange_rate)/(1+param_discount_aws),database_public_cloud_VMs[[#This Row],[Rate]])</f>
        <v>9.5899999999999999E-2</v>
      </c>
    </row>
    <row r="6129" spans="1:27" x14ac:dyDescent="0.45">
      <c r="A6129" s="24" t="s">
        <v>6774</v>
      </c>
      <c r="B6129" t="s">
        <v>55</v>
      </c>
      <c r="C6129" s="25" t="s">
        <v>5454</v>
      </c>
      <c r="D6129" t="s">
        <v>170</v>
      </c>
      <c r="E6129" t="s">
        <v>6684</v>
      </c>
      <c r="F6129" t="s">
        <v>6695</v>
      </c>
      <c r="G6129" s="26">
        <v>2</v>
      </c>
      <c r="H6129" s="26">
        <v>8</v>
      </c>
      <c r="I6129" s="26">
        <v>50</v>
      </c>
      <c r="J6129" s="27" t="s">
        <v>310</v>
      </c>
      <c r="K6129" s="27" t="s">
        <v>5779</v>
      </c>
      <c r="L6129" s="27" t="s">
        <v>2463</v>
      </c>
      <c r="M6129" t="s">
        <v>31</v>
      </c>
      <c r="N6129" t="s">
        <v>177</v>
      </c>
      <c r="O6129" t="s">
        <v>178</v>
      </c>
      <c r="P6129" t="s">
        <v>5459</v>
      </c>
      <c r="Q6129" t="s">
        <v>315</v>
      </c>
      <c r="R6129" t="str">
        <f>IF(database_public_cloud_VMs[[#This Row],[Azure Environment]]="Enterprise Agreement","Licence Included","Bring Your Own Licence")</f>
        <v>Licence Included</v>
      </c>
      <c r="S6129" t="s">
        <v>5460</v>
      </c>
      <c r="T6129" t="s">
        <v>5471</v>
      </c>
      <c r="U6129" t="s">
        <v>5465</v>
      </c>
      <c r="V6129" t="s">
        <v>5461</v>
      </c>
      <c r="W6129" t="s">
        <v>182</v>
      </c>
      <c r="X6129" t="s">
        <v>183</v>
      </c>
      <c r="Y6129" s="28" t="s">
        <v>5467</v>
      </c>
      <c r="Z6129" t="s">
        <v>5463</v>
      </c>
      <c r="AA612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130" spans="1:27" x14ac:dyDescent="0.45">
      <c r="A6130" s="24" t="s">
        <v>6775</v>
      </c>
      <c r="B6130" t="s">
        <v>55</v>
      </c>
      <c r="C6130" s="25" t="s">
        <v>5454</v>
      </c>
      <c r="D6130" t="s">
        <v>170</v>
      </c>
      <c r="E6130" t="s">
        <v>6684</v>
      </c>
      <c r="F6130" t="s">
        <v>6695</v>
      </c>
      <c r="G6130" s="26">
        <v>2</v>
      </c>
      <c r="H6130" s="26">
        <v>8</v>
      </c>
      <c r="I6130" s="26">
        <v>50</v>
      </c>
      <c r="J6130" s="27" t="s">
        <v>310</v>
      </c>
      <c r="K6130" s="27" t="s">
        <v>5779</v>
      </c>
      <c r="L6130" s="27" t="s">
        <v>2463</v>
      </c>
      <c r="M6130" t="s">
        <v>31</v>
      </c>
      <c r="N6130" t="s">
        <v>177</v>
      </c>
      <c r="O6130" t="s">
        <v>185</v>
      </c>
      <c r="P6130" t="s">
        <v>5459</v>
      </c>
      <c r="Q6130" t="s">
        <v>315</v>
      </c>
      <c r="R6130" t="str">
        <f>IF(database_public_cloud_VMs[[#This Row],[Azure Environment]]="Enterprise Agreement","Licence Included","Bring Your Own Licence")</f>
        <v>Licence Included</v>
      </c>
      <c r="S6130" t="s">
        <v>5460</v>
      </c>
      <c r="T6130" t="s">
        <v>5471</v>
      </c>
      <c r="U6130" t="s">
        <v>5465</v>
      </c>
      <c r="V6130" t="s">
        <v>5461</v>
      </c>
      <c r="W6130" t="s">
        <v>182</v>
      </c>
      <c r="X6130" t="s">
        <v>183</v>
      </c>
      <c r="Y6130" s="28" t="s">
        <v>5467</v>
      </c>
      <c r="Z6130" t="s">
        <v>5463</v>
      </c>
      <c r="AA613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131" spans="1:27" x14ac:dyDescent="0.45">
      <c r="A6131" s="24" t="s">
        <v>6776</v>
      </c>
      <c r="B6131" t="s">
        <v>55</v>
      </c>
      <c r="C6131" s="25" t="s">
        <v>5454</v>
      </c>
      <c r="D6131" t="s">
        <v>170</v>
      </c>
      <c r="E6131" t="s">
        <v>6684</v>
      </c>
      <c r="F6131" t="s">
        <v>6695</v>
      </c>
      <c r="G6131" s="26">
        <v>2</v>
      </c>
      <c r="H6131" s="26">
        <v>8</v>
      </c>
      <c r="I6131" s="26">
        <v>50</v>
      </c>
      <c r="J6131" s="27" t="s">
        <v>310</v>
      </c>
      <c r="K6131" s="27" t="s">
        <v>5779</v>
      </c>
      <c r="L6131" s="27" t="s">
        <v>2463</v>
      </c>
      <c r="M6131" t="s">
        <v>31</v>
      </c>
      <c r="N6131" t="s">
        <v>188</v>
      </c>
      <c r="O6131" t="s">
        <v>188</v>
      </c>
      <c r="P6131" t="s">
        <v>5459</v>
      </c>
      <c r="Q6131" t="s">
        <v>315</v>
      </c>
      <c r="R6131" t="str">
        <f>IF(database_public_cloud_VMs[[#This Row],[Azure Environment]]="Enterprise Agreement","Licence Included","Bring Your Own Licence")</f>
        <v>Bring Your Own Licence</v>
      </c>
      <c r="S6131" t="s">
        <v>5599</v>
      </c>
      <c r="T6131" t="s">
        <v>5471</v>
      </c>
      <c r="U6131" t="s">
        <v>5462</v>
      </c>
      <c r="V6131" t="s">
        <v>5461</v>
      </c>
      <c r="W6131" t="s">
        <v>182</v>
      </c>
      <c r="X6131" t="s">
        <v>183</v>
      </c>
      <c r="Y6131" s="28" t="s">
        <v>5600</v>
      </c>
      <c r="Z6131" t="s">
        <v>5463</v>
      </c>
      <c r="AA613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132" spans="1:27" x14ac:dyDescent="0.45">
      <c r="A6132" s="24" t="s">
        <v>6777</v>
      </c>
      <c r="B6132" t="s">
        <v>55</v>
      </c>
      <c r="C6132" s="25" t="s">
        <v>5454</v>
      </c>
      <c r="D6132" t="s">
        <v>170</v>
      </c>
      <c r="E6132" t="s">
        <v>6684</v>
      </c>
      <c r="F6132" t="s">
        <v>6695</v>
      </c>
      <c r="G6132" s="26">
        <v>2</v>
      </c>
      <c r="H6132" s="26">
        <v>8</v>
      </c>
      <c r="I6132" s="26">
        <v>50</v>
      </c>
      <c r="J6132" s="27" t="s">
        <v>310</v>
      </c>
      <c r="K6132" s="27" t="s">
        <v>5779</v>
      </c>
      <c r="L6132" s="27" t="s">
        <v>2463</v>
      </c>
      <c r="M6132" t="s">
        <v>31</v>
      </c>
      <c r="N6132" t="s">
        <v>188</v>
      </c>
      <c r="O6132" t="s">
        <v>188</v>
      </c>
      <c r="P6132" t="s">
        <v>5459</v>
      </c>
      <c r="Q6132" t="s">
        <v>315</v>
      </c>
      <c r="R6132" t="str">
        <f>IF(database_public_cloud_VMs[[#This Row],[Azure Environment]]="Enterprise Agreement","Licence Included","Bring Your Own Licence")</f>
        <v>Bring Your Own Licence</v>
      </c>
      <c r="S6132" t="s">
        <v>5599</v>
      </c>
      <c r="T6132" t="s">
        <v>5471</v>
      </c>
      <c r="U6132" t="s">
        <v>5465</v>
      </c>
      <c r="V6132" t="s">
        <v>5461</v>
      </c>
      <c r="W6132" t="s">
        <v>182</v>
      </c>
      <c r="X6132" t="s">
        <v>183</v>
      </c>
      <c r="Y6132" s="28">
        <v>2.75E-2</v>
      </c>
      <c r="Z6132" t="s">
        <v>5463</v>
      </c>
      <c r="AA6132" s="29">
        <f>IF(database_public_cloud_VMs[[#This Row],[Currency]]="USD",(database_public_cloud_VMs[[#This Row],[Rate]]*param_exchange_rate)/(1+param_discount_aws),database_public_cloud_VMs[[#This Row],[Rate]])</f>
        <v>2.75E-2</v>
      </c>
    </row>
    <row r="6133" spans="1:27" x14ac:dyDescent="0.45">
      <c r="A6133" s="24" t="s">
        <v>6778</v>
      </c>
      <c r="B6133" t="s">
        <v>55</v>
      </c>
      <c r="C6133" s="25" t="s">
        <v>5454</v>
      </c>
      <c r="D6133" t="s">
        <v>170</v>
      </c>
      <c r="E6133" t="s">
        <v>6684</v>
      </c>
      <c r="F6133" t="s">
        <v>6695</v>
      </c>
      <c r="G6133" s="26">
        <v>2</v>
      </c>
      <c r="H6133" s="26">
        <v>8</v>
      </c>
      <c r="I6133" s="26">
        <v>50</v>
      </c>
      <c r="J6133" s="27" t="s">
        <v>310</v>
      </c>
      <c r="K6133" s="27" t="s">
        <v>5779</v>
      </c>
      <c r="L6133" s="27" t="s">
        <v>2463</v>
      </c>
      <c r="M6133" t="s">
        <v>31</v>
      </c>
      <c r="N6133" t="s">
        <v>177</v>
      </c>
      <c r="O6133" t="s">
        <v>178</v>
      </c>
      <c r="P6133" t="s">
        <v>5459</v>
      </c>
      <c r="Q6133" t="s">
        <v>315</v>
      </c>
      <c r="R6133" t="str">
        <f>IF(database_public_cloud_VMs[[#This Row],[Azure Environment]]="Enterprise Agreement","Licence Included","Bring Your Own Licence")</f>
        <v>Bring Your Own Licence</v>
      </c>
      <c r="S6133" t="s">
        <v>5599</v>
      </c>
      <c r="T6133" t="s">
        <v>5471</v>
      </c>
      <c r="U6133" t="s">
        <v>5465</v>
      </c>
      <c r="V6133" t="s">
        <v>5461</v>
      </c>
      <c r="W6133" t="s">
        <v>182</v>
      </c>
      <c r="X6133" t="s">
        <v>183</v>
      </c>
      <c r="Y6133" s="28" t="s">
        <v>5467</v>
      </c>
      <c r="Z6133" t="s">
        <v>5463</v>
      </c>
      <c r="AA613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134" spans="1:27" x14ac:dyDescent="0.45">
      <c r="A6134" s="24" t="s">
        <v>6779</v>
      </c>
      <c r="B6134" t="s">
        <v>55</v>
      </c>
      <c r="C6134" s="25" t="s">
        <v>5454</v>
      </c>
      <c r="D6134" t="s">
        <v>170</v>
      </c>
      <c r="E6134" t="s">
        <v>6684</v>
      </c>
      <c r="F6134" t="s">
        <v>6695</v>
      </c>
      <c r="G6134" s="26">
        <v>2</v>
      </c>
      <c r="H6134" s="26">
        <v>8</v>
      </c>
      <c r="I6134" s="26">
        <v>50</v>
      </c>
      <c r="J6134" s="27" t="s">
        <v>310</v>
      </c>
      <c r="K6134" s="27" t="s">
        <v>5779</v>
      </c>
      <c r="L6134" s="27" t="s">
        <v>2463</v>
      </c>
      <c r="M6134" t="s">
        <v>31</v>
      </c>
      <c r="N6134" t="s">
        <v>177</v>
      </c>
      <c r="O6134" t="s">
        <v>185</v>
      </c>
      <c r="P6134" t="s">
        <v>5459</v>
      </c>
      <c r="Q6134" t="s">
        <v>315</v>
      </c>
      <c r="R6134" t="str">
        <f>IF(database_public_cloud_VMs[[#This Row],[Azure Environment]]="Enterprise Agreement","Licence Included","Bring Your Own Licence")</f>
        <v>Bring Your Own Licence</v>
      </c>
      <c r="S6134" t="s">
        <v>5599</v>
      </c>
      <c r="T6134" t="s">
        <v>5471</v>
      </c>
      <c r="U6134" t="s">
        <v>5465</v>
      </c>
      <c r="V6134" t="s">
        <v>5461</v>
      </c>
      <c r="W6134" t="s">
        <v>182</v>
      </c>
      <c r="X6134" t="s">
        <v>183</v>
      </c>
      <c r="Y6134" s="28" t="s">
        <v>5467</v>
      </c>
      <c r="Z6134" t="s">
        <v>5463</v>
      </c>
      <c r="AA613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135" spans="1:27" x14ac:dyDescent="0.45">
      <c r="A6135" s="24" t="s">
        <v>6780</v>
      </c>
      <c r="B6135" t="s">
        <v>55</v>
      </c>
      <c r="C6135" s="25" t="s">
        <v>5454</v>
      </c>
      <c r="D6135" t="s">
        <v>170</v>
      </c>
      <c r="E6135" t="s">
        <v>6684</v>
      </c>
      <c r="F6135" t="s">
        <v>6704</v>
      </c>
      <c r="G6135" s="26">
        <v>32</v>
      </c>
      <c r="H6135" s="26">
        <v>128</v>
      </c>
      <c r="I6135" s="26">
        <v>800</v>
      </c>
      <c r="J6135" s="27" t="s">
        <v>310</v>
      </c>
      <c r="K6135" s="27" t="s">
        <v>5779</v>
      </c>
      <c r="L6135" s="27" t="s">
        <v>1617</v>
      </c>
      <c r="M6135" t="s">
        <v>31</v>
      </c>
      <c r="N6135" t="s">
        <v>188</v>
      </c>
      <c r="O6135" t="s">
        <v>188</v>
      </c>
      <c r="P6135" t="s">
        <v>5459</v>
      </c>
      <c r="Q6135" t="s">
        <v>315</v>
      </c>
      <c r="R6135" t="str">
        <f>IF(database_public_cloud_VMs[[#This Row],[Azure Environment]]="Enterprise Agreement","Licence Included","Bring Your Own Licence")</f>
        <v>Licence Included</v>
      </c>
      <c r="S6135" t="s">
        <v>5460</v>
      </c>
      <c r="T6135" t="s">
        <v>5461</v>
      </c>
      <c r="U6135" t="s">
        <v>5462</v>
      </c>
      <c r="V6135" t="s">
        <v>5461</v>
      </c>
      <c r="W6135" t="s">
        <v>182</v>
      </c>
      <c r="X6135" t="s">
        <v>183</v>
      </c>
      <c r="Y6135" s="28">
        <v>4.7698999999999998</v>
      </c>
      <c r="Z6135" t="s">
        <v>5463</v>
      </c>
      <c r="AA6135" s="29">
        <f>IF(database_public_cloud_VMs[[#This Row],[Currency]]="USD",(database_public_cloud_VMs[[#This Row],[Rate]]*param_exchange_rate)/(1+param_discount_aws),database_public_cloud_VMs[[#This Row],[Rate]])</f>
        <v>4.7698999999999998</v>
      </c>
    </row>
    <row r="6136" spans="1:27" x14ac:dyDescent="0.45">
      <c r="A6136" s="24" t="s">
        <v>6781</v>
      </c>
      <c r="B6136" t="s">
        <v>55</v>
      </c>
      <c r="C6136" s="25" t="s">
        <v>5454</v>
      </c>
      <c r="D6136" t="s">
        <v>170</v>
      </c>
      <c r="E6136" t="s">
        <v>6684</v>
      </c>
      <c r="F6136" t="s">
        <v>6704</v>
      </c>
      <c r="G6136" s="26">
        <v>32</v>
      </c>
      <c r="H6136" s="26">
        <v>128</v>
      </c>
      <c r="I6136" s="26">
        <v>800</v>
      </c>
      <c r="J6136" s="27" t="s">
        <v>310</v>
      </c>
      <c r="K6136" s="27" t="s">
        <v>5779</v>
      </c>
      <c r="L6136" s="27" t="s">
        <v>1617</v>
      </c>
      <c r="M6136" t="s">
        <v>31</v>
      </c>
      <c r="N6136" t="s">
        <v>188</v>
      </c>
      <c r="O6136" t="s">
        <v>188</v>
      </c>
      <c r="P6136" t="s">
        <v>5459</v>
      </c>
      <c r="Q6136" t="s">
        <v>315</v>
      </c>
      <c r="R6136" t="str">
        <f>IF(database_public_cloud_VMs[[#This Row],[Azure Environment]]="Enterprise Agreement","Licence Included","Bring Your Own Licence")</f>
        <v>Licence Included</v>
      </c>
      <c r="S6136" t="s">
        <v>5460</v>
      </c>
      <c r="T6136" t="s">
        <v>5461</v>
      </c>
      <c r="U6136" t="s">
        <v>5465</v>
      </c>
      <c r="V6136" t="s">
        <v>5461</v>
      </c>
      <c r="W6136" t="s">
        <v>182</v>
      </c>
      <c r="X6136" t="s">
        <v>183</v>
      </c>
      <c r="Y6136" s="28">
        <v>3.8330000000000002</v>
      </c>
      <c r="Z6136" t="s">
        <v>5463</v>
      </c>
      <c r="AA6136" s="29">
        <f>IF(database_public_cloud_VMs[[#This Row],[Currency]]="USD",(database_public_cloud_VMs[[#This Row],[Rate]]*param_exchange_rate)/(1+param_discount_aws),database_public_cloud_VMs[[#This Row],[Rate]])</f>
        <v>3.8330000000000002</v>
      </c>
    </row>
    <row r="6137" spans="1:27" x14ac:dyDescent="0.45">
      <c r="A6137" s="24" t="s">
        <v>6782</v>
      </c>
      <c r="B6137" t="s">
        <v>55</v>
      </c>
      <c r="C6137" s="25" t="s">
        <v>5454</v>
      </c>
      <c r="D6137" t="s">
        <v>170</v>
      </c>
      <c r="E6137" t="s">
        <v>6684</v>
      </c>
      <c r="F6137" t="s">
        <v>6704</v>
      </c>
      <c r="G6137" s="26">
        <v>32</v>
      </c>
      <c r="H6137" s="26">
        <v>128</v>
      </c>
      <c r="I6137" s="26">
        <v>800</v>
      </c>
      <c r="J6137" s="27" t="s">
        <v>310</v>
      </c>
      <c r="K6137" s="27" t="s">
        <v>5779</v>
      </c>
      <c r="L6137" s="27" t="s">
        <v>1617</v>
      </c>
      <c r="M6137" t="s">
        <v>31</v>
      </c>
      <c r="N6137" t="s">
        <v>177</v>
      </c>
      <c r="O6137" t="s">
        <v>178</v>
      </c>
      <c r="P6137" t="s">
        <v>5459</v>
      </c>
      <c r="Q6137" t="s">
        <v>315</v>
      </c>
      <c r="R6137" t="str">
        <f>IF(database_public_cloud_VMs[[#This Row],[Azure Environment]]="Enterprise Agreement","Licence Included","Bring Your Own Licence")</f>
        <v>Licence Included</v>
      </c>
      <c r="S6137" t="s">
        <v>5460</v>
      </c>
      <c r="T6137" t="s">
        <v>5461</v>
      </c>
      <c r="U6137" t="s">
        <v>5465</v>
      </c>
      <c r="V6137" t="s">
        <v>5461</v>
      </c>
      <c r="W6137" t="s">
        <v>182</v>
      </c>
      <c r="X6137" t="s">
        <v>183</v>
      </c>
      <c r="Y6137" s="28" t="s">
        <v>5467</v>
      </c>
      <c r="Z6137" t="s">
        <v>5463</v>
      </c>
      <c r="AA613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138" spans="1:27" x14ac:dyDescent="0.45">
      <c r="A6138" s="24" t="s">
        <v>6783</v>
      </c>
      <c r="B6138" t="s">
        <v>55</v>
      </c>
      <c r="C6138" s="25" t="s">
        <v>5454</v>
      </c>
      <c r="D6138" t="s">
        <v>170</v>
      </c>
      <c r="E6138" t="s">
        <v>6684</v>
      </c>
      <c r="F6138" t="s">
        <v>6704</v>
      </c>
      <c r="G6138" s="26">
        <v>32</v>
      </c>
      <c r="H6138" s="26">
        <v>128</v>
      </c>
      <c r="I6138" s="26">
        <v>800</v>
      </c>
      <c r="J6138" s="27" t="s">
        <v>310</v>
      </c>
      <c r="K6138" s="27" t="s">
        <v>5779</v>
      </c>
      <c r="L6138" s="27" t="s">
        <v>1617</v>
      </c>
      <c r="M6138" t="s">
        <v>31</v>
      </c>
      <c r="N6138" t="s">
        <v>177</v>
      </c>
      <c r="O6138" t="s">
        <v>185</v>
      </c>
      <c r="P6138" t="s">
        <v>5459</v>
      </c>
      <c r="Q6138" t="s">
        <v>315</v>
      </c>
      <c r="R6138" t="str">
        <f>IF(database_public_cloud_VMs[[#This Row],[Azure Environment]]="Enterprise Agreement","Licence Included","Bring Your Own Licence")</f>
        <v>Licence Included</v>
      </c>
      <c r="S6138" t="s">
        <v>5460</v>
      </c>
      <c r="T6138" t="s">
        <v>5461</v>
      </c>
      <c r="U6138" t="s">
        <v>5465</v>
      </c>
      <c r="V6138" t="s">
        <v>5461</v>
      </c>
      <c r="W6138" t="s">
        <v>182</v>
      </c>
      <c r="X6138" t="s">
        <v>183</v>
      </c>
      <c r="Y6138" s="28" t="s">
        <v>5467</v>
      </c>
      <c r="Z6138" t="s">
        <v>5463</v>
      </c>
      <c r="AA613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139" spans="1:27" x14ac:dyDescent="0.45">
      <c r="A6139" s="24" t="s">
        <v>6784</v>
      </c>
      <c r="B6139" t="s">
        <v>55</v>
      </c>
      <c r="C6139" s="25" t="s">
        <v>5454</v>
      </c>
      <c r="D6139" t="s">
        <v>170</v>
      </c>
      <c r="E6139" t="s">
        <v>6684</v>
      </c>
      <c r="F6139" t="s">
        <v>6704</v>
      </c>
      <c r="G6139" s="26">
        <v>32</v>
      </c>
      <c r="H6139" s="26">
        <v>128</v>
      </c>
      <c r="I6139" s="26">
        <v>800</v>
      </c>
      <c r="J6139" s="27" t="s">
        <v>310</v>
      </c>
      <c r="K6139" s="27" t="s">
        <v>5779</v>
      </c>
      <c r="L6139" s="27" t="s">
        <v>1617</v>
      </c>
      <c r="M6139" t="s">
        <v>31</v>
      </c>
      <c r="N6139" t="s">
        <v>188</v>
      </c>
      <c r="O6139" t="s">
        <v>188</v>
      </c>
      <c r="P6139" t="s">
        <v>5459</v>
      </c>
      <c r="Q6139" t="s">
        <v>315</v>
      </c>
      <c r="R6139" t="str">
        <f>IF(database_public_cloud_VMs[[#This Row],[Azure Environment]]="Enterprise Agreement","Licence Included","Bring Your Own Licence")</f>
        <v>Bring Your Own Licence</v>
      </c>
      <c r="S6139" t="s">
        <v>5599</v>
      </c>
      <c r="T6139" t="s">
        <v>5461</v>
      </c>
      <c r="U6139" t="s">
        <v>5462</v>
      </c>
      <c r="V6139" t="s">
        <v>5461</v>
      </c>
      <c r="W6139" t="s">
        <v>182</v>
      </c>
      <c r="X6139" t="s">
        <v>183</v>
      </c>
      <c r="Y6139" s="28" t="s">
        <v>5600</v>
      </c>
      <c r="Z6139" t="s">
        <v>5463</v>
      </c>
      <c r="AA613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140" spans="1:27" x14ac:dyDescent="0.45">
      <c r="A6140" s="24" t="s">
        <v>6785</v>
      </c>
      <c r="B6140" t="s">
        <v>55</v>
      </c>
      <c r="C6140" s="25" t="s">
        <v>5454</v>
      </c>
      <c r="D6140" t="s">
        <v>170</v>
      </c>
      <c r="E6140" t="s">
        <v>6684</v>
      </c>
      <c r="F6140" t="s">
        <v>6704</v>
      </c>
      <c r="G6140" s="26">
        <v>32</v>
      </c>
      <c r="H6140" s="26">
        <v>128</v>
      </c>
      <c r="I6140" s="26">
        <v>800</v>
      </c>
      <c r="J6140" s="27" t="s">
        <v>310</v>
      </c>
      <c r="K6140" s="27" t="s">
        <v>5779</v>
      </c>
      <c r="L6140" s="27" t="s">
        <v>1617</v>
      </c>
      <c r="M6140" t="s">
        <v>31</v>
      </c>
      <c r="N6140" t="s">
        <v>188</v>
      </c>
      <c r="O6140" t="s">
        <v>188</v>
      </c>
      <c r="P6140" t="s">
        <v>5459</v>
      </c>
      <c r="Q6140" t="s">
        <v>315</v>
      </c>
      <c r="R6140" t="str">
        <f>IF(database_public_cloud_VMs[[#This Row],[Azure Environment]]="Enterprise Agreement","Licence Included","Bring Your Own Licence")</f>
        <v>Bring Your Own Licence</v>
      </c>
      <c r="S6140" t="s">
        <v>5599</v>
      </c>
      <c r="T6140" t="s">
        <v>5461</v>
      </c>
      <c r="U6140" t="s">
        <v>5465</v>
      </c>
      <c r="V6140" t="s">
        <v>5461</v>
      </c>
      <c r="W6140" t="s">
        <v>182</v>
      </c>
      <c r="X6140" t="s">
        <v>183</v>
      </c>
      <c r="Y6140" s="28">
        <v>2.2080000000000002</v>
      </c>
      <c r="Z6140" t="s">
        <v>5463</v>
      </c>
      <c r="AA6140" s="29">
        <f>IF(database_public_cloud_VMs[[#This Row],[Currency]]="USD",(database_public_cloud_VMs[[#This Row],[Rate]]*param_exchange_rate)/(1+param_discount_aws),database_public_cloud_VMs[[#This Row],[Rate]])</f>
        <v>2.2080000000000002</v>
      </c>
    </row>
    <row r="6141" spans="1:27" x14ac:dyDescent="0.45">
      <c r="A6141" s="24" t="s">
        <v>6786</v>
      </c>
      <c r="B6141" t="s">
        <v>55</v>
      </c>
      <c r="C6141" s="25" t="s">
        <v>5454</v>
      </c>
      <c r="D6141" t="s">
        <v>170</v>
      </c>
      <c r="E6141" t="s">
        <v>6684</v>
      </c>
      <c r="F6141" t="s">
        <v>6704</v>
      </c>
      <c r="G6141" s="26">
        <v>32</v>
      </c>
      <c r="H6141" s="26">
        <v>128</v>
      </c>
      <c r="I6141" s="26">
        <v>800</v>
      </c>
      <c r="J6141" s="27" t="s">
        <v>310</v>
      </c>
      <c r="K6141" s="27" t="s">
        <v>5779</v>
      </c>
      <c r="L6141" s="27" t="s">
        <v>1617</v>
      </c>
      <c r="M6141" t="s">
        <v>31</v>
      </c>
      <c r="N6141" t="s">
        <v>177</v>
      </c>
      <c r="O6141" t="s">
        <v>178</v>
      </c>
      <c r="P6141" t="s">
        <v>5459</v>
      </c>
      <c r="Q6141" t="s">
        <v>315</v>
      </c>
      <c r="R6141" t="str">
        <f>IF(database_public_cloud_VMs[[#This Row],[Azure Environment]]="Enterprise Agreement","Licence Included","Bring Your Own Licence")</f>
        <v>Bring Your Own Licence</v>
      </c>
      <c r="S6141" t="s">
        <v>5599</v>
      </c>
      <c r="T6141" t="s">
        <v>5461</v>
      </c>
      <c r="U6141" t="s">
        <v>5465</v>
      </c>
      <c r="V6141" t="s">
        <v>5461</v>
      </c>
      <c r="W6141" t="s">
        <v>182</v>
      </c>
      <c r="X6141" t="s">
        <v>183</v>
      </c>
      <c r="Y6141" s="28" t="s">
        <v>5467</v>
      </c>
      <c r="Z6141" t="s">
        <v>5463</v>
      </c>
      <c r="AA614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142" spans="1:27" x14ac:dyDescent="0.45">
      <c r="A6142" s="24" t="s">
        <v>6787</v>
      </c>
      <c r="B6142" t="s">
        <v>55</v>
      </c>
      <c r="C6142" s="25" t="s">
        <v>5454</v>
      </c>
      <c r="D6142" t="s">
        <v>170</v>
      </c>
      <c r="E6142" t="s">
        <v>6684</v>
      </c>
      <c r="F6142" t="s">
        <v>6704</v>
      </c>
      <c r="G6142" s="26">
        <v>32</v>
      </c>
      <c r="H6142" s="26">
        <v>128</v>
      </c>
      <c r="I6142" s="26">
        <v>800</v>
      </c>
      <c r="J6142" s="27" t="s">
        <v>310</v>
      </c>
      <c r="K6142" s="27" t="s">
        <v>5779</v>
      </c>
      <c r="L6142" s="27" t="s">
        <v>1617</v>
      </c>
      <c r="M6142" t="s">
        <v>31</v>
      </c>
      <c r="N6142" t="s">
        <v>177</v>
      </c>
      <c r="O6142" t="s">
        <v>185</v>
      </c>
      <c r="P6142" t="s">
        <v>5459</v>
      </c>
      <c r="Q6142" t="s">
        <v>315</v>
      </c>
      <c r="R6142" t="str">
        <f>IF(database_public_cloud_VMs[[#This Row],[Azure Environment]]="Enterprise Agreement","Licence Included","Bring Your Own Licence")</f>
        <v>Bring Your Own Licence</v>
      </c>
      <c r="S6142" t="s">
        <v>5599</v>
      </c>
      <c r="T6142" t="s">
        <v>5461</v>
      </c>
      <c r="U6142" t="s">
        <v>5465</v>
      </c>
      <c r="V6142" t="s">
        <v>5461</v>
      </c>
      <c r="W6142" t="s">
        <v>182</v>
      </c>
      <c r="X6142" t="s">
        <v>183</v>
      </c>
      <c r="Y6142" s="28" t="s">
        <v>5467</v>
      </c>
      <c r="Z6142" t="s">
        <v>5463</v>
      </c>
      <c r="AA614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143" spans="1:27" x14ac:dyDescent="0.45">
      <c r="A6143" s="24" t="s">
        <v>6788</v>
      </c>
      <c r="B6143" t="s">
        <v>55</v>
      </c>
      <c r="C6143" s="25" t="s">
        <v>5454</v>
      </c>
      <c r="D6143" t="s">
        <v>170</v>
      </c>
      <c r="E6143" t="s">
        <v>6684</v>
      </c>
      <c r="F6143" t="s">
        <v>6704</v>
      </c>
      <c r="G6143" s="26">
        <v>32</v>
      </c>
      <c r="H6143" s="26">
        <v>128</v>
      </c>
      <c r="I6143" s="26">
        <v>800</v>
      </c>
      <c r="J6143" s="27" t="s">
        <v>310</v>
      </c>
      <c r="K6143" s="27" t="s">
        <v>5779</v>
      </c>
      <c r="L6143" s="27" t="s">
        <v>1617</v>
      </c>
      <c r="M6143" t="s">
        <v>31</v>
      </c>
      <c r="N6143" t="s">
        <v>188</v>
      </c>
      <c r="O6143" t="s">
        <v>188</v>
      </c>
      <c r="P6143" t="s">
        <v>5459</v>
      </c>
      <c r="Q6143" t="s">
        <v>315</v>
      </c>
      <c r="R6143" t="str">
        <f>IF(database_public_cloud_VMs[[#This Row],[Azure Environment]]="Enterprise Agreement","Licence Included","Bring Your Own Licence")</f>
        <v>Licence Included</v>
      </c>
      <c r="S6143" t="s">
        <v>5460</v>
      </c>
      <c r="T6143" t="s">
        <v>5471</v>
      </c>
      <c r="U6143" t="s">
        <v>5462</v>
      </c>
      <c r="V6143" t="s">
        <v>5461</v>
      </c>
      <c r="W6143" t="s">
        <v>182</v>
      </c>
      <c r="X6143" t="s">
        <v>183</v>
      </c>
      <c r="Y6143" s="28">
        <v>1.9081999999999999</v>
      </c>
      <c r="Z6143" t="s">
        <v>5463</v>
      </c>
      <c r="AA6143" s="29">
        <f>IF(database_public_cloud_VMs[[#This Row],[Currency]]="USD",(database_public_cloud_VMs[[#This Row],[Rate]]*param_exchange_rate)/(1+param_discount_aws),database_public_cloud_VMs[[#This Row],[Rate]])</f>
        <v>1.9081999999999999</v>
      </c>
    </row>
    <row r="6144" spans="1:27" x14ac:dyDescent="0.45">
      <c r="A6144" s="24" t="s">
        <v>6789</v>
      </c>
      <c r="B6144" t="s">
        <v>55</v>
      </c>
      <c r="C6144" s="25" t="s">
        <v>5454</v>
      </c>
      <c r="D6144" t="s">
        <v>170</v>
      </c>
      <c r="E6144" t="s">
        <v>6684</v>
      </c>
      <c r="F6144" t="s">
        <v>6704</v>
      </c>
      <c r="G6144" s="26">
        <v>32</v>
      </c>
      <c r="H6144" s="26">
        <v>128</v>
      </c>
      <c r="I6144" s="26">
        <v>800</v>
      </c>
      <c r="J6144" s="27" t="s">
        <v>310</v>
      </c>
      <c r="K6144" s="27" t="s">
        <v>5779</v>
      </c>
      <c r="L6144" s="27" t="s">
        <v>1617</v>
      </c>
      <c r="M6144" t="s">
        <v>31</v>
      </c>
      <c r="N6144" t="s">
        <v>188</v>
      </c>
      <c r="O6144" t="s">
        <v>188</v>
      </c>
      <c r="P6144" t="s">
        <v>5459</v>
      </c>
      <c r="Q6144" t="s">
        <v>315</v>
      </c>
      <c r="R6144" t="str">
        <f>IF(database_public_cloud_VMs[[#This Row],[Azure Environment]]="Enterprise Agreement","Licence Included","Bring Your Own Licence")</f>
        <v>Licence Included</v>
      </c>
      <c r="S6144" t="s">
        <v>5460</v>
      </c>
      <c r="T6144" t="s">
        <v>5471</v>
      </c>
      <c r="U6144" t="s">
        <v>5465</v>
      </c>
      <c r="V6144" t="s">
        <v>5461</v>
      </c>
      <c r="W6144" t="s">
        <v>182</v>
      </c>
      <c r="X6144" t="s">
        <v>183</v>
      </c>
      <c r="Y6144" s="28">
        <v>1.534</v>
      </c>
      <c r="Z6144" t="s">
        <v>5463</v>
      </c>
      <c r="AA6144" s="29">
        <f>IF(database_public_cloud_VMs[[#This Row],[Currency]]="USD",(database_public_cloud_VMs[[#This Row],[Rate]]*param_exchange_rate)/(1+param_discount_aws),database_public_cloud_VMs[[#This Row],[Rate]])</f>
        <v>1.534</v>
      </c>
    </row>
    <row r="6145" spans="1:27" x14ac:dyDescent="0.45">
      <c r="A6145" s="24" t="s">
        <v>6790</v>
      </c>
      <c r="B6145" t="s">
        <v>55</v>
      </c>
      <c r="C6145" s="25" t="s">
        <v>5454</v>
      </c>
      <c r="D6145" t="s">
        <v>170</v>
      </c>
      <c r="E6145" t="s">
        <v>6684</v>
      </c>
      <c r="F6145" t="s">
        <v>6704</v>
      </c>
      <c r="G6145" s="26">
        <v>32</v>
      </c>
      <c r="H6145" s="26">
        <v>128</v>
      </c>
      <c r="I6145" s="26">
        <v>800</v>
      </c>
      <c r="J6145" s="27" t="s">
        <v>310</v>
      </c>
      <c r="K6145" s="27" t="s">
        <v>5779</v>
      </c>
      <c r="L6145" s="27" t="s">
        <v>1617</v>
      </c>
      <c r="M6145" t="s">
        <v>31</v>
      </c>
      <c r="N6145" t="s">
        <v>177</v>
      </c>
      <c r="O6145" t="s">
        <v>178</v>
      </c>
      <c r="P6145" t="s">
        <v>5459</v>
      </c>
      <c r="Q6145" t="s">
        <v>315</v>
      </c>
      <c r="R6145" t="str">
        <f>IF(database_public_cloud_VMs[[#This Row],[Azure Environment]]="Enterprise Agreement","Licence Included","Bring Your Own Licence")</f>
        <v>Licence Included</v>
      </c>
      <c r="S6145" t="s">
        <v>5460</v>
      </c>
      <c r="T6145" t="s">
        <v>5471</v>
      </c>
      <c r="U6145" t="s">
        <v>5465</v>
      </c>
      <c r="V6145" t="s">
        <v>5461</v>
      </c>
      <c r="W6145" t="s">
        <v>182</v>
      </c>
      <c r="X6145" t="s">
        <v>183</v>
      </c>
      <c r="Y6145" s="28" t="s">
        <v>5467</v>
      </c>
      <c r="Z6145" t="s">
        <v>5463</v>
      </c>
      <c r="AA614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146" spans="1:27" x14ac:dyDescent="0.45">
      <c r="A6146" s="24" t="s">
        <v>6791</v>
      </c>
      <c r="B6146" t="s">
        <v>55</v>
      </c>
      <c r="C6146" s="25" t="s">
        <v>5454</v>
      </c>
      <c r="D6146" t="s">
        <v>170</v>
      </c>
      <c r="E6146" t="s">
        <v>6684</v>
      </c>
      <c r="F6146" t="s">
        <v>6704</v>
      </c>
      <c r="G6146" s="26">
        <v>32</v>
      </c>
      <c r="H6146" s="26">
        <v>128</v>
      </c>
      <c r="I6146" s="26">
        <v>800</v>
      </c>
      <c r="J6146" s="27" t="s">
        <v>310</v>
      </c>
      <c r="K6146" s="27" t="s">
        <v>5779</v>
      </c>
      <c r="L6146" s="27" t="s">
        <v>1617</v>
      </c>
      <c r="M6146" t="s">
        <v>31</v>
      </c>
      <c r="N6146" t="s">
        <v>177</v>
      </c>
      <c r="O6146" t="s">
        <v>185</v>
      </c>
      <c r="P6146" t="s">
        <v>5459</v>
      </c>
      <c r="Q6146" t="s">
        <v>315</v>
      </c>
      <c r="R6146" t="str">
        <f>IF(database_public_cloud_VMs[[#This Row],[Azure Environment]]="Enterprise Agreement","Licence Included","Bring Your Own Licence")</f>
        <v>Licence Included</v>
      </c>
      <c r="S6146" t="s">
        <v>5460</v>
      </c>
      <c r="T6146" t="s">
        <v>5471</v>
      </c>
      <c r="U6146" t="s">
        <v>5465</v>
      </c>
      <c r="V6146" t="s">
        <v>5461</v>
      </c>
      <c r="W6146" t="s">
        <v>182</v>
      </c>
      <c r="X6146" t="s">
        <v>183</v>
      </c>
      <c r="Y6146" s="28" t="s">
        <v>5467</v>
      </c>
      <c r="Z6146" t="s">
        <v>5463</v>
      </c>
      <c r="AA614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147" spans="1:27" x14ac:dyDescent="0.45">
      <c r="A6147" s="24" t="s">
        <v>6792</v>
      </c>
      <c r="B6147" t="s">
        <v>55</v>
      </c>
      <c r="C6147" s="25" t="s">
        <v>5454</v>
      </c>
      <c r="D6147" t="s">
        <v>170</v>
      </c>
      <c r="E6147" t="s">
        <v>6684</v>
      </c>
      <c r="F6147" t="s">
        <v>6704</v>
      </c>
      <c r="G6147" s="26">
        <v>32</v>
      </c>
      <c r="H6147" s="26">
        <v>128</v>
      </c>
      <c r="I6147" s="26">
        <v>800</v>
      </c>
      <c r="J6147" s="27" t="s">
        <v>310</v>
      </c>
      <c r="K6147" s="27" t="s">
        <v>5779</v>
      </c>
      <c r="L6147" s="27" t="s">
        <v>1617</v>
      </c>
      <c r="M6147" t="s">
        <v>31</v>
      </c>
      <c r="N6147" t="s">
        <v>188</v>
      </c>
      <c r="O6147" t="s">
        <v>188</v>
      </c>
      <c r="P6147" t="s">
        <v>5459</v>
      </c>
      <c r="Q6147" t="s">
        <v>315</v>
      </c>
      <c r="R6147" t="str">
        <f>IF(database_public_cloud_VMs[[#This Row],[Azure Environment]]="Enterprise Agreement","Licence Included","Bring Your Own Licence")</f>
        <v>Bring Your Own Licence</v>
      </c>
      <c r="S6147" t="s">
        <v>5599</v>
      </c>
      <c r="T6147" t="s">
        <v>5471</v>
      </c>
      <c r="U6147" t="s">
        <v>5462</v>
      </c>
      <c r="V6147" t="s">
        <v>5461</v>
      </c>
      <c r="W6147" t="s">
        <v>182</v>
      </c>
      <c r="X6147" t="s">
        <v>183</v>
      </c>
      <c r="Y6147" s="28" t="s">
        <v>5600</v>
      </c>
      <c r="Z6147" t="s">
        <v>5463</v>
      </c>
      <c r="AA614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148" spans="1:27" x14ac:dyDescent="0.45">
      <c r="A6148" s="24" t="s">
        <v>6793</v>
      </c>
      <c r="B6148" t="s">
        <v>55</v>
      </c>
      <c r="C6148" s="25" t="s">
        <v>5454</v>
      </c>
      <c r="D6148" t="s">
        <v>170</v>
      </c>
      <c r="E6148" t="s">
        <v>6684</v>
      </c>
      <c r="F6148" t="s">
        <v>6704</v>
      </c>
      <c r="G6148" s="26">
        <v>32</v>
      </c>
      <c r="H6148" s="26">
        <v>128</v>
      </c>
      <c r="I6148" s="26">
        <v>800</v>
      </c>
      <c r="J6148" s="27" t="s">
        <v>310</v>
      </c>
      <c r="K6148" s="27" t="s">
        <v>5779</v>
      </c>
      <c r="L6148" s="27" t="s">
        <v>1617</v>
      </c>
      <c r="M6148" t="s">
        <v>31</v>
      </c>
      <c r="N6148" t="s">
        <v>188</v>
      </c>
      <c r="O6148" t="s">
        <v>188</v>
      </c>
      <c r="P6148" t="s">
        <v>5459</v>
      </c>
      <c r="Q6148" t="s">
        <v>315</v>
      </c>
      <c r="R6148" t="str">
        <f>IF(database_public_cloud_VMs[[#This Row],[Azure Environment]]="Enterprise Agreement","Licence Included","Bring Your Own Licence")</f>
        <v>Bring Your Own Licence</v>
      </c>
      <c r="S6148" t="s">
        <v>5599</v>
      </c>
      <c r="T6148" t="s">
        <v>5471</v>
      </c>
      <c r="U6148" t="s">
        <v>5465</v>
      </c>
      <c r="V6148" t="s">
        <v>5461</v>
      </c>
      <c r="W6148" t="s">
        <v>182</v>
      </c>
      <c r="X6148" t="s">
        <v>183</v>
      </c>
      <c r="Y6148" s="28">
        <v>0.441</v>
      </c>
      <c r="Z6148" t="s">
        <v>5463</v>
      </c>
      <c r="AA6148" s="29">
        <f>IF(database_public_cloud_VMs[[#This Row],[Currency]]="USD",(database_public_cloud_VMs[[#This Row],[Rate]]*param_exchange_rate)/(1+param_discount_aws),database_public_cloud_VMs[[#This Row],[Rate]])</f>
        <v>0.441</v>
      </c>
    </row>
    <row r="6149" spans="1:27" x14ac:dyDescent="0.45">
      <c r="A6149" s="24" t="s">
        <v>6794</v>
      </c>
      <c r="B6149" t="s">
        <v>55</v>
      </c>
      <c r="C6149" s="25" t="s">
        <v>5454</v>
      </c>
      <c r="D6149" t="s">
        <v>170</v>
      </c>
      <c r="E6149" t="s">
        <v>6684</v>
      </c>
      <c r="F6149" t="s">
        <v>6704</v>
      </c>
      <c r="G6149" s="26">
        <v>32</v>
      </c>
      <c r="H6149" s="26">
        <v>128</v>
      </c>
      <c r="I6149" s="26">
        <v>800</v>
      </c>
      <c r="J6149" s="27" t="s">
        <v>310</v>
      </c>
      <c r="K6149" s="27" t="s">
        <v>5779</v>
      </c>
      <c r="L6149" s="27" t="s">
        <v>1617</v>
      </c>
      <c r="M6149" t="s">
        <v>31</v>
      </c>
      <c r="N6149" t="s">
        <v>177</v>
      </c>
      <c r="O6149" t="s">
        <v>178</v>
      </c>
      <c r="P6149" t="s">
        <v>5459</v>
      </c>
      <c r="Q6149" t="s">
        <v>315</v>
      </c>
      <c r="R6149" t="str">
        <f>IF(database_public_cloud_VMs[[#This Row],[Azure Environment]]="Enterprise Agreement","Licence Included","Bring Your Own Licence")</f>
        <v>Bring Your Own Licence</v>
      </c>
      <c r="S6149" t="s">
        <v>5599</v>
      </c>
      <c r="T6149" t="s">
        <v>5471</v>
      </c>
      <c r="U6149" t="s">
        <v>5465</v>
      </c>
      <c r="V6149" t="s">
        <v>5461</v>
      </c>
      <c r="W6149" t="s">
        <v>182</v>
      </c>
      <c r="X6149" t="s">
        <v>183</v>
      </c>
      <c r="Y6149" s="28" t="s">
        <v>5467</v>
      </c>
      <c r="Z6149" t="s">
        <v>5463</v>
      </c>
      <c r="AA614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150" spans="1:27" x14ac:dyDescent="0.45">
      <c r="A6150" s="24" t="s">
        <v>6795</v>
      </c>
      <c r="B6150" t="s">
        <v>55</v>
      </c>
      <c r="C6150" s="25" t="s">
        <v>5454</v>
      </c>
      <c r="D6150" t="s">
        <v>170</v>
      </c>
      <c r="E6150" t="s">
        <v>6684</v>
      </c>
      <c r="F6150" t="s">
        <v>6704</v>
      </c>
      <c r="G6150" s="26">
        <v>32</v>
      </c>
      <c r="H6150" s="26">
        <v>128</v>
      </c>
      <c r="I6150" s="26">
        <v>800</v>
      </c>
      <c r="J6150" s="27" t="s">
        <v>310</v>
      </c>
      <c r="K6150" s="27" t="s">
        <v>5779</v>
      </c>
      <c r="L6150" s="27" t="s">
        <v>1617</v>
      </c>
      <c r="M6150" t="s">
        <v>31</v>
      </c>
      <c r="N6150" t="s">
        <v>177</v>
      </c>
      <c r="O6150" t="s">
        <v>185</v>
      </c>
      <c r="P6150" t="s">
        <v>5459</v>
      </c>
      <c r="Q6150" t="s">
        <v>315</v>
      </c>
      <c r="R6150" t="str">
        <f>IF(database_public_cloud_VMs[[#This Row],[Azure Environment]]="Enterprise Agreement","Licence Included","Bring Your Own Licence")</f>
        <v>Bring Your Own Licence</v>
      </c>
      <c r="S6150" t="s">
        <v>5599</v>
      </c>
      <c r="T6150" t="s">
        <v>5471</v>
      </c>
      <c r="U6150" t="s">
        <v>5465</v>
      </c>
      <c r="V6150" t="s">
        <v>5461</v>
      </c>
      <c r="W6150" t="s">
        <v>182</v>
      </c>
      <c r="X6150" t="s">
        <v>183</v>
      </c>
      <c r="Y6150" s="28" t="s">
        <v>5467</v>
      </c>
      <c r="Z6150" t="s">
        <v>5463</v>
      </c>
      <c r="AA615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151" spans="1:27" x14ac:dyDescent="0.45">
      <c r="A6151" s="24" t="s">
        <v>6796</v>
      </c>
      <c r="B6151" t="s">
        <v>55</v>
      </c>
      <c r="C6151" s="25" t="s">
        <v>5454</v>
      </c>
      <c r="D6151" t="s">
        <v>170</v>
      </c>
      <c r="E6151" t="s">
        <v>6684</v>
      </c>
      <c r="F6151" t="s">
        <v>6713</v>
      </c>
      <c r="G6151" s="26">
        <v>4</v>
      </c>
      <c r="H6151" s="26">
        <v>16</v>
      </c>
      <c r="I6151" s="26">
        <v>100</v>
      </c>
      <c r="J6151" s="27" t="s">
        <v>310</v>
      </c>
      <c r="K6151" s="27" t="s">
        <v>5779</v>
      </c>
      <c r="L6151" s="27" t="s">
        <v>1643</v>
      </c>
      <c r="M6151" t="s">
        <v>31</v>
      </c>
      <c r="N6151" t="s">
        <v>188</v>
      </c>
      <c r="O6151" t="s">
        <v>188</v>
      </c>
      <c r="P6151" t="s">
        <v>5459</v>
      </c>
      <c r="Q6151" t="s">
        <v>315</v>
      </c>
      <c r="R6151" t="str">
        <f>IF(database_public_cloud_VMs[[#This Row],[Azure Environment]]="Enterprise Agreement","Licence Included","Bring Your Own Licence")</f>
        <v>Licence Included</v>
      </c>
      <c r="S6151" t="s">
        <v>5460</v>
      </c>
      <c r="T6151" t="s">
        <v>5461</v>
      </c>
      <c r="U6151" t="s">
        <v>5462</v>
      </c>
      <c r="V6151" t="s">
        <v>5461</v>
      </c>
      <c r="W6151" t="s">
        <v>182</v>
      </c>
      <c r="X6151" t="s">
        <v>183</v>
      </c>
      <c r="Y6151" s="28">
        <v>0.59619999999999995</v>
      </c>
      <c r="Z6151" t="s">
        <v>5463</v>
      </c>
      <c r="AA6151" s="29">
        <f>IF(database_public_cloud_VMs[[#This Row],[Currency]]="USD",(database_public_cloud_VMs[[#This Row],[Rate]]*param_exchange_rate)/(1+param_discount_aws),database_public_cloud_VMs[[#This Row],[Rate]])</f>
        <v>0.59619999999999995</v>
      </c>
    </row>
    <row r="6152" spans="1:27" x14ac:dyDescent="0.45">
      <c r="A6152" s="24" t="s">
        <v>6797</v>
      </c>
      <c r="B6152" t="s">
        <v>55</v>
      </c>
      <c r="C6152" s="25" t="s">
        <v>5454</v>
      </c>
      <c r="D6152" t="s">
        <v>170</v>
      </c>
      <c r="E6152" t="s">
        <v>6684</v>
      </c>
      <c r="F6152" t="s">
        <v>6713</v>
      </c>
      <c r="G6152" s="26">
        <v>4</v>
      </c>
      <c r="H6152" s="26">
        <v>16</v>
      </c>
      <c r="I6152" s="26">
        <v>100</v>
      </c>
      <c r="J6152" s="27" t="s">
        <v>310</v>
      </c>
      <c r="K6152" s="27" t="s">
        <v>5779</v>
      </c>
      <c r="L6152" s="27" t="s">
        <v>1643</v>
      </c>
      <c r="M6152" t="s">
        <v>31</v>
      </c>
      <c r="N6152" t="s">
        <v>188</v>
      </c>
      <c r="O6152" t="s">
        <v>188</v>
      </c>
      <c r="P6152" t="s">
        <v>5459</v>
      </c>
      <c r="Q6152" t="s">
        <v>315</v>
      </c>
      <c r="R6152" t="str">
        <f>IF(database_public_cloud_VMs[[#This Row],[Azure Environment]]="Enterprise Agreement","Licence Included","Bring Your Own Licence")</f>
        <v>Licence Included</v>
      </c>
      <c r="S6152" t="s">
        <v>5460</v>
      </c>
      <c r="T6152" t="s">
        <v>5461</v>
      </c>
      <c r="U6152" t="s">
        <v>5465</v>
      </c>
      <c r="V6152" t="s">
        <v>5461</v>
      </c>
      <c r="W6152" t="s">
        <v>182</v>
      </c>
      <c r="X6152" t="s">
        <v>183</v>
      </c>
      <c r="Y6152" s="28">
        <v>0.47899999999999998</v>
      </c>
      <c r="Z6152" t="s">
        <v>5463</v>
      </c>
      <c r="AA6152" s="29">
        <f>IF(database_public_cloud_VMs[[#This Row],[Currency]]="USD",(database_public_cloud_VMs[[#This Row],[Rate]]*param_exchange_rate)/(1+param_discount_aws),database_public_cloud_VMs[[#This Row],[Rate]])</f>
        <v>0.47899999999999998</v>
      </c>
    </row>
    <row r="6153" spans="1:27" x14ac:dyDescent="0.45">
      <c r="A6153" s="24" t="s">
        <v>6798</v>
      </c>
      <c r="B6153" t="s">
        <v>55</v>
      </c>
      <c r="C6153" s="25" t="s">
        <v>5454</v>
      </c>
      <c r="D6153" t="s">
        <v>170</v>
      </c>
      <c r="E6153" t="s">
        <v>6684</v>
      </c>
      <c r="F6153" t="s">
        <v>6713</v>
      </c>
      <c r="G6153" s="26">
        <v>4</v>
      </c>
      <c r="H6153" s="26">
        <v>16</v>
      </c>
      <c r="I6153" s="26">
        <v>100</v>
      </c>
      <c r="J6153" s="27" t="s">
        <v>310</v>
      </c>
      <c r="K6153" s="27" t="s">
        <v>5779</v>
      </c>
      <c r="L6153" s="27" t="s">
        <v>1643</v>
      </c>
      <c r="M6153" t="s">
        <v>31</v>
      </c>
      <c r="N6153" t="s">
        <v>177</v>
      </c>
      <c r="O6153" t="s">
        <v>178</v>
      </c>
      <c r="P6153" t="s">
        <v>5459</v>
      </c>
      <c r="Q6153" t="s">
        <v>315</v>
      </c>
      <c r="R6153" t="str">
        <f>IF(database_public_cloud_VMs[[#This Row],[Azure Environment]]="Enterprise Agreement","Licence Included","Bring Your Own Licence")</f>
        <v>Licence Included</v>
      </c>
      <c r="S6153" t="s">
        <v>5460</v>
      </c>
      <c r="T6153" t="s">
        <v>5461</v>
      </c>
      <c r="U6153" t="s">
        <v>5465</v>
      </c>
      <c r="V6153" t="s">
        <v>5461</v>
      </c>
      <c r="W6153" t="s">
        <v>182</v>
      </c>
      <c r="X6153" t="s">
        <v>183</v>
      </c>
      <c r="Y6153" s="28" t="s">
        <v>5467</v>
      </c>
      <c r="Z6153" t="s">
        <v>5463</v>
      </c>
      <c r="AA615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154" spans="1:27" x14ac:dyDescent="0.45">
      <c r="A6154" s="24" t="s">
        <v>6799</v>
      </c>
      <c r="B6154" t="s">
        <v>55</v>
      </c>
      <c r="C6154" s="25" t="s">
        <v>5454</v>
      </c>
      <c r="D6154" t="s">
        <v>170</v>
      </c>
      <c r="E6154" t="s">
        <v>6684</v>
      </c>
      <c r="F6154" t="s">
        <v>6713</v>
      </c>
      <c r="G6154" s="26">
        <v>4</v>
      </c>
      <c r="H6154" s="26">
        <v>16</v>
      </c>
      <c r="I6154" s="26">
        <v>100</v>
      </c>
      <c r="J6154" s="27" t="s">
        <v>310</v>
      </c>
      <c r="K6154" s="27" t="s">
        <v>5779</v>
      </c>
      <c r="L6154" s="27" t="s">
        <v>1643</v>
      </c>
      <c r="M6154" t="s">
        <v>31</v>
      </c>
      <c r="N6154" t="s">
        <v>177</v>
      </c>
      <c r="O6154" t="s">
        <v>185</v>
      </c>
      <c r="P6154" t="s">
        <v>5459</v>
      </c>
      <c r="Q6154" t="s">
        <v>315</v>
      </c>
      <c r="R6154" t="str">
        <f>IF(database_public_cloud_VMs[[#This Row],[Azure Environment]]="Enterprise Agreement","Licence Included","Bring Your Own Licence")</f>
        <v>Licence Included</v>
      </c>
      <c r="S6154" t="s">
        <v>5460</v>
      </c>
      <c r="T6154" t="s">
        <v>5461</v>
      </c>
      <c r="U6154" t="s">
        <v>5465</v>
      </c>
      <c r="V6154" t="s">
        <v>5461</v>
      </c>
      <c r="W6154" t="s">
        <v>182</v>
      </c>
      <c r="X6154" t="s">
        <v>183</v>
      </c>
      <c r="Y6154" s="28" t="s">
        <v>5467</v>
      </c>
      <c r="Z6154" t="s">
        <v>5463</v>
      </c>
      <c r="AA615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155" spans="1:27" x14ac:dyDescent="0.45">
      <c r="A6155" s="24" t="s">
        <v>6800</v>
      </c>
      <c r="B6155" t="s">
        <v>55</v>
      </c>
      <c r="C6155" s="25" t="s">
        <v>5454</v>
      </c>
      <c r="D6155" t="s">
        <v>170</v>
      </c>
      <c r="E6155" t="s">
        <v>6684</v>
      </c>
      <c r="F6155" t="s">
        <v>6713</v>
      </c>
      <c r="G6155" s="26">
        <v>4</v>
      </c>
      <c r="H6155" s="26">
        <v>16</v>
      </c>
      <c r="I6155" s="26">
        <v>100</v>
      </c>
      <c r="J6155" s="27" t="s">
        <v>310</v>
      </c>
      <c r="K6155" s="27" t="s">
        <v>5779</v>
      </c>
      <c r="L6155" s="27" t="s">
        <v>1643</v>
      </c>
      <c r="M6155" t="s">
        <v>31</v>
      </c>
      <c r="N6155" t="s">
        <v>188</v>
      </c>
      <c r="O6155" t="s">
        <v>188</v>
      </c>
      <c r="P6155" t="s">
        <v>5459</v>
      </c>
      <c r="Q6155" t="s">
        <v>315</v>
      </c>
      <c r="R6155" t="str">
        <f>IF(database_public_cloud_VMs[[#This Row],[Azure Environment]]="Enterprise Agreement","Licence Included","Bring Your Own Licence")</f>
        <v>Bring Your Own Licence</v>
      </c>
      <c r="S6155" t="s">
        <v>5599</v>
      </c>
      <c r="T6155" t="s">
        <v>5461</v>
      </c>
      <c r="U6155" t="s">
        <v>5462</v>
      </c>
      <c r="V6155" t="s">
        <v>5461</v>
      </c>
      <c r="W6155" t="s">
        <v>182</v>
      </c>
      <c r="X6155" t="s">
        <v>183</v>
      </c>
      <c r="Y6155" s="28" t="s">
        <v>5600</v>
      </c>
      <c r="Z6155" t="s">
        <v>5463</v>
      </c>
      <c r="AA615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156" spans="1:27" x14ac:dyDescent="0.45">
      <c r="A6156" s="24" t="s">
        <v>6801</v>
      </c>
      <c r="B6156" t="s">
        <v>55</v>
      </c>
      <c r="C6156" s="25" t="s">
        <v>5454</v>
      </c>
      <c r="D6156" t="s">
        <v>170</v>
      </c>
      <c r="E6156" t="s">
        <v>6684</v>
      </c>
      <c r="F6156" t="s">
        <v>6713</v>
      </c>
      <c r="G6156" s="26">
        <v>4</v>
      </c>
      <c r="H6156" s="26">
        <v>16</v>
      </c>
      <c r="I6156" s="26">
        <v>100</v>
      </c>
      <c r="J6156" s="27" t="s">
        <v>310</v>
      </c>
      <c r="K6156" s="27" t="s">
        <v>5779</v>
      </c>
      <c r="L6156" s="27" t="s">
        <v>1643</v>
      </c>
      <c r="M6156" t="s">
        <v>31</v>
      </c>
      <c r="N6156" t="s">
        <v>188</v>
      </c>
      <c r="O6156" t="s">
        <v>188</v>
      </c>
      <c r="P6156" t="s">
        <v>5459</v>
      </c>
      <c r="Q6156" t="s">
        <v>315</v>
      </c>
      <c r="R6156" t="str">
        <f>IF(database_public_cloud_VMs[[#This Row],[Azure Environment]]="Enterprise Agreement","Licence Included","Bring Your Own Licence")</f>
        <v>Bring Your Own Licence</v>
      </c>
      <c r="S6156" t="s">
        <v>5599</v>
      </c>
      <c r="T6156" t="s">
        <v>5461</v>
      </c>
      <c r="U6156" t="s">
        <v>5465</v>
      </c>
      <c r="V6156" t="s">
        <v>5461</v>
      </c>
      <c r="W6156" t="s">
        <v>182</v>
      </c>
      <c r="X6156" t="s">
        <v>183</v>
      </c>
      <c r="Y6156" s="28">
        <v>0.27500000000000002</v>
      </c>
      <c r="Z6156" t="s">
        <v>5463</v>
      </c>
      <c r="AA6156" s="29">
        <f>IF(database_public_cloud_VMs[[#This Row],[Currency]]="USD",(database_public_cloud_VMs[[#This Row],[Rate]]*param_exchange_rate)/(1+param_discount_aws),database_public_cloud_VMs[[#This Row],[Rate]])</f>
        <v>0.27500000000000002</v>
      </c>
    </row>
    <row r="6157" spans="1:27" x14ac:dyDescent="0.45">
      <c r="A6157" s="24" t="s">
        <v>6802</v>
      </c>
      <c r="B6157" t="s">
        <v>55</v>
      </c>
      <c r="C6157" s="25" t="s">
        <v>5454</v>
      </c>
      <c r="D6157" t="s">
        <v>170</v>
      </c>
      <c r="E6157" t="s">
        <v>6684</v>
      </c>
      <c r="F6157" t="s">
        <v>6713</v>
      </c>
      <c r="G6157" s="26">
        <v>4</v>
      </c>
      <c r="H6157" s="26">
        <v>16</v>
      </c>
      <c r="I6157" s="26">
        <v>100</v>
      </c>
      <c r="J6157" s="27" t="s">
        <v>310</v>
      </c>
      <c r="K6157" s="27" t="s">
        <v>5779</v>
      </c>
      <c r="L6157" s="27" t="s">
        <v>1643</v>
      </c>
      <c r="M6157" t="s">
        <v>31</v>
      </c>
      <c r="N6157" t="s">
        <v>177</v>
      </c>
      <c r="O6157" t="s">
        <v>178</v>
      </c>
      <c r="P6157" t="s">
        <v>5459</v>
      </c>
      <c r="Q6157" t="s">
        <v>315</v>
      </c>
      <c r="R6157" t="str">
        <f>IF(database_public_cloud_VMs[[#This Row],[Azure Environment]]="Enterprise Agreement","Licence Included","Bring Your Own Licence")</f>
        <v>Bring Your Own Licence</v>
      </c>
      <c r="S6157" t="s">
        <v>5599</v>
      </c>
      <c r="T6157" t="s">
        <v>5461</v>
      </c>
      <c r="U6157" t="s">
        <v>5465</v>
      </c>
      <c r="V6157" t="s">
        <v>5461</v>
      </c>
      <c r="W6157" t="s">
        <v>182</v>
      </c>
      <c r="X6157" t="s">
        <v>183</v>
      </c>
      <c r="Y6157" s="28" t="s">
        <v>5467</v>
      </c>
      <c r="Z6157" t="s">
        <v>5463</v>
      </c>
      <c r="AA615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158" spans="1:27" x14ac:dyDescent="0.45">
      <c r="A6158" s="24" t="s">
        <v>6803</v>
      </c>
      <c r="B6158" t="s">
        <v>55</v>
      </c>
      <c r="C6158" s="25" t="s">
        <v>5454</v>
      </c>
      <c r="D6158" t="s">
        <v>170</v>
      </c>
      <c r="E6158" t="s">
        <v>6684</v>
      </c>
      <c r="F6158" t="s">
        <v>6713</v>
      </c>
      <c r="G6158" s="26">
        <v>4</v>
      </c>
      <c r="H6158" s="26">
        <v>16</v>
      </c>
      <c r="I6158" s="26">
        <v>100</v>
      </c>
      <c r="J6158" s="27" t="s">
        <v>310</v>
      </c>
      <c r="K6158" s="27" t="s">
        <v>5779</v>
      </c>
      <c r="L6158" s="27" t="s">
        <v>1643</v>
      </c>
      <c r="M6158" t="s">
        <v>31</v>
      </c>
      <c r="N6158" t="s">
        <v>177</v>
      </c>
      <c r="O6158" t="s">
        <v>185</v>
      </c>
      <c r="P6158" t="s">
        <v>5459</v>
      </c>
      <c r="Q6158" t="s">
        <v>315</v>
      </c>
      <c r="R6158" t="str">
        <f>IF(database_public_cloud_VMs[[#This Row],[Azure Environment]]="Enterprise Agreement","Licence Included","Bring Your Own Licence")</f>
        <v>Bring Your Own Licence</v>
      </c>
      <c r="S6158" t="s">
        <v>5599</v>
      </c>
      <c r="T6158" t="s">
        <v>5461</v>
      </c>
      <c r="U6158" t="s">
        <v>5465</v>
      </c>
      <c r="V6158" t="s">
        <v>5461</v>
      </c>
      <c r="W6158" t="s">
        <v>182</v>
      </c>
      <c r="X6158" t="s">
        <v>183</v>
      </c>
      <c r="Y6158" s="28" t="s">
        <v>5467</v>
      </c>
      <c r="Z6158" t="s">
        <v>5463</v>
      </c>
      <c r="AA615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159" spans="1:27" x14ac:dyDescent="0.45">
      <c r="A6159" s="24" t="s">
        <v>6804</v>
      </c>
      <c r="B6159" t="s">
        <v>55</v>
      </c>
      <c r="C6159" s="25" t="s">
        <v>5454</v>
      </c>
      <c r="D6159" t="s">
        <v>170</v>
      </c>
      <c r="E6159" t="s">
        <v>6684</v>
      </c>
      <c r="F6159" t="s">
        <v>6713</v>
      </c>
      <c r="G6159" s="26">
        <v>4</v>
      </c>
      <c r="H6159" s="26">
        <v>16</v>
      </c>
      <c r="I6159" s="26">
        <v>100</v>
      </c>
      <c r="J6159" s="27" t="s">
        <v>310</v>
      </c>
      <c r="K6159" s="27" t="s">
        <v>5779</v>
      </c>
      <c r="L6159" s="27" t="s">
        <v>1643</v>
      </c>
      <c r="M6159" t="s">
        <v>31</v>
      </c>
      <c r="N6159" t="s">
        <v>188</v>
      </c>
      <c r="O6159" t="s">
        <v>188</v>
      </c>
      <c r="P6159" t="s">
        <v>5459</v>
      </c>
      <c r="Q6159" t="s">
        <v>315</v>
      </c>
      <c r="R6159" t="str">
        <f>IF(database_public_cloud_VMs[[#This Row],[Azure Environment]]="Enterprise Agreement","Licence Included","Bring Your Own Licence")</f>
        <v>Licence Included</v>
      </c>
      <c r="S6159" t="s">
        <v>5460</v>
      </c>
      <c r="T6159" t="s">
        <v>5471</v>
      </c>
      <c r="U6159" t="s">
        <v>5462</v>
      </c>
      <c r="V6159" t="s">
        <v>5461</v>
      </c>
      <c r="W6159" t="s">
        <v>182</v>
      </c>
      <c r="X6159" t="s">
        <v>183</v>
      </c>
      <c r="Y6159" s="28">
        <v>0.23899999999999999</v>
      </c>
      <c r="Z6159" t="s">
        <v>5463</v>
      </c>
      <c r="AA6159" s="29">
        <f>IF(database_public_cloud_VMs[[#This Row],[Currency]]="USD",(database_public_cloud_VMs[[#This Row],[Rate]]*param_exchange_rate)/(1+param_discount_aws),database_public_cloud_VMs[[#This Row],[Rate]])</f>
        <v>0.23899999999999999</v>
      </c>
    </row>
    <row r="6160" spans="1:27" x14ac:dyDescent="0.45">
      <c r="A6160" s="24" t="s">
        <v>6805</v>
      </c>
      <c r="B6160" t="s">
        <v>55</v>
      </c>
      <c r="C6160" s="25" t="s">
        <v>5454</v>
      </c>
      <c r="D6160" t="s">
        <v>170</v>
      </c>
      <c r="E6160" t="s">
        <v>6684</v>
      </c>
      <c r="F6160" t="s">
        <v>6713</v>
      </c>
      <c r="G6160" s="26">
        <v>4</v>
      </c>
      <c r="H6160" s="26">
        <v>16</v>
      </c>
      <c r="I6160" s="26">
        <v>100</v>
      </c>
      <c r="J6160" s="27" t="s">
        <v>310</v>
      </c>
      <c r="K6160" s="27" t="s">
        <v>5779</v>
      </c>
      <c r="L6160" s="27" t="s">
        <v>1643</v>
      </c>
      <c r="M6160" t="s">
        <v>31</v>
      </c>
      <c r="N6160" t="s">
        <v>188</v>
      </c>
      <c r="O6160" t="s">
        <v>188</v>
      </c>
      <c r="P6160" t="s">
        <v>5459</v>
      </c>
      <c r="Q6160" t="s">
        <v>315</v>
      </c>
      <c r="R6160" t="str">
        <f>IF(database_public_cloud_VMs[[#This Row],[Azure Environment]]="Enterprise Agreement","Licence Included","Bring Your Own Licence")</f>
        <v>Licence Included</v>
      </c>
      <c r="S6160" t="s">
        <v>5460</v>
      </c>
      <c r="T6160" t="s">
        <v>5471</v>
      </c>
      <c r="U6160" t="s">
        <v>5465</v>
      </c>
      <c r="V6160" t="s">
        <v>5461</v>
      </c>
      <c r="W6160" t="s">
        <v>182</v>
      </c>
      <c r="X6160" t="s">
        <v>183</v>
      </c>
      <c r="Y6160" s="28">
        <v>0.19209999999999999</v>
      </c>
      <c r="Z6160" t="s">
        <v>5463</v>
      </c>
      <c r="AA6160" s="29">
        <f>IF(database_public_cloud_VMs[[#This Row],[Currency]]="USD",(database_public_cloud_VMs[[#This Row],[Rate]]*param_exchange_rate)/(1+param_discount_aws),database_public_cloud_VMs[[#This Row],[Rate]])</f>
        <v>0.19209999999999999</v>
      </c>
    </row>
    <row r="6161" spans="1:27" x14ac:dyDescent="0.45">
      <c r="A6161" s="24" t="s">
        <v>6806</v>
      </c>
      <c r="B6161" t="s">
        <v>55</v>
      </c>
      <c r="C6161" s="25" t="s">
        <v>5454</v>
      </c>
      <c r="D6161" t="s">
        <v>170</v>
      </c>
      <c r="E6161" t="s">
        <v>6684</v>
      </c>
      <c r="F6161" t="s">
        <v>6713</v>
      </c>
      <c r="G6161" s="26">
        <v>4</v>
      </c>
      <c r="H6161" s="26">
        <v>16</v>
      </c>
      <c r="I6161" s="26">
        <v>100</v>
      </c>
      <c r="J6161" s="27" t="s">
        <v>310</v>
      </c>
      <c r="K6161" s="27" t="s">
        <v>5779</v>
      </c>
      <c r="L6161" s="27" t="s">
        <v>1643</v>
      </c>
      <c r="M6161" t="s">
        <v>31</v>
      </c>
      <c r="N6161" t="s">
        <v>177</v>
      </c>
      <c r="O6161" t="s">
        <v>178</v>
      </c>
      <c r="P6161" t="s">
        <v>5459</v>
      </c>
      <c r="Q6161" t="s">
        <v>315</v>
      </c>
      <c r="R6161" t="str">
        <f>IF(database_public_cloud_VMs[[#This Row],[Azure Environment]]="Enterprise Agreement","Licence Included","Bring Your Own Licence")</f>
        <v>Licence Included</v>
      </c>
      <c r="S6161" t="s">
        <v>5460</v>
      </c>
      <c r="T6161" t="s">
        <v>5471</v>
      </c>
      <c r="U6161" t="s">
        <v>5465</v>
      </c>
      <c r="V6161" t="s">
        <v>5461</v>
      </c>
      <c r="W6161" t="s">
        <v>182</v>
      </c>
      <c r="X6161" t="s">
        <v>183</v>
      </c>
      <c r="Y6161" s="28" t="s">
        <v>5467</v>
      </c>
      <c r="Z6161" t="s">
        <v>5463</v>
      </c>
      <c r="AA616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162" spans="1:27" x14ac:dyDescent="0.45">
      <c r="A6162" s="24" t="s">
        <v>6807</v>
      </c>
      <c r="B6162" t="s">
        <v>55</v>
      </c>
      <c r="C6162" s="25" t="s">
        <v>5454</v>
      </c>
      <c r="D6162" t="s">
        <v>170</v>
      </c>
      <c r="E6162" t="s">
        <v>6684</v>
      </c>
      <c r="F6162" t="s">
        <v>6713</v>
      </c>
      <c r="G6162" s="26">
        <v>4</v>
      </c>
      <c r="H6162" s="26">
        <v>16</v>
      </c>
      <c r="I6162" s="26">
        <v>100</v>
      </c>
      <c r="J6162" s="27" t="s">
        <v>310</v>
      </c>
      <c r="K6162" s="27" t="s">
        <v>5779</v>
      </c>
      <c r="L6162" s="27" t="s">
        <v>1643</v>
      </c>
      <c r="M6162" t="s">
        <v>31</v>
      </c>
      <c r="N6162" t="s">
        <v>177</v>
      </c>
      <c r="O6162" t="s">
        <v>185</v>
      </c>
      <c r="P6162" t="s">
        <v>5459</v>
      </c>
      <c r="Q6162" t="s">
        <v>315</v>
      </c>
      <c r="R6162" t="str">
        <f>IF(database_public_cloud_VMs[[#This Row],[Azure Environment]]="Enterprise Agreement","Licence Included","Bring Your Own Licence")</f>
        <v>Licence Included</v>
      </c>
      <c r="S6162" t="s">
        <v>5460</v>
      </c>
      <c r="T6162" t="s">
        <v>5471</v>
      </c>
      <c r="U6162" t="s">
        <v>5465</v>
      </c>
      <c r="V6162" t="s">
        <v>5461</v>
      </c>
      <c r="W6162" t="s">
        <v>182</v>
      </c>
      <c r="X6162" t="s">
        <v>183</v>
      </c>
      <c r="Y6162" s="28" t="s">
        <v>5467</v>
      </c>
      <c r="Z6162" t="s">
        <v>5463</v>
      </c>
      <c r="AA616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163" spans="1:27" x14ac:dyDescent="0.45">
      <c r="A6163" s="24" t="s">
        <v>6808</v>
      </c>
      <c r="B6163" t="s">
        <v>55</v>
      </c>
      <c r="C6163" s="25" t="s">
        <v>5454</v>
      </c>
      <c r="D6163" t="s">
        <v>170</v>
      </c>
      <c r="E6163" t="s">
        <v>6684</v>
      </c>
      <c r="F6163" t="s">
        <v>6713</v>
      </c>
      <c r="G6163" s="26">
        <v>4</v>
      </c>
      <c r="H6163" s="26">
        <v>16</v>
      </c>
      <c r="I6163" s="26">
        <v>100</v>
      </c>
      <c r="J6163" s="27" t="s">
        <v>310</v>
      </c>
      <c r="K6163" s="27" t="s">
        <v>5779</v>
      </c>
      <c r="L6163" s="27" t="s">
        <v>1643</v>
      </c>
      <c r="M6163" t="s">
        <v>31</v>
      </c>
      <c r="N6163" t="s">
        <v>188</v>
      </c>
      <c r="O6163" t="s">
        <v>188</v>
      </c>
      <c r="P6163" t="s">
        <v>5459</v>
      </c>
      <c r="Q6163" t="s">
        <v>315</v>
      </c>
      <c r="R6163" t="str">
        <f>IF(database_public_cloud_VMs[[#This Row],[Azure Environment]]="Enterprise Agreement","Licence Included","Bring Your Own Licence")</f>
        <v>Bring Your Own Licence</v>
      </c>
      <c r="S6163" t="s">
        <v>5599</v>
      </c>
      <c r="T6163" t="s">
        <v>5471</v>
      </c>
      <c r="U6163" t="s">
        <v>5462</v>
      </c>
      <c r="V6163" t="s">
        <v>5461</v>
      </c>
      <c r="W6163" t="s">
        <v>182</v>
      </c>
      <c r="X6163" t="s">
        <v>183</v>
      </c>
      <c r="Y6163" s="28" t="s">
        <v>5600</v>
      </c>
      <c r="Z6163" t="s">
        <v>5463</v>
      </c>
      <c r="AA616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164" spans="1:27" x14ac:dyDescent="0.45">
      <c r="A6164" s="24" t="s">
        <v>6809</v>
      </c>
      <c r="B6164" t="s">
        <v>55</v>
      </c>
      <c r="C6164" s="25" t="s">
        <v>5454</v>
      </c>
      <c r="D6164" t="s">
        <v>170</v>
      </c>
      <c r="E6164" t="s">
        <v>6684</v>
      </c>
      <c r="F6164" t="s">
        <v>6713</v>
      </c>
      <c r="G6164" s="26">
        <v>4</v>
      </c>
      <c r="H6164" s="26">
        <v>16</v>
      </c>
      <c r="I6164" s="26">
        <v>100</v>
      </c>
      <c r="J6164" s="27" t="s">
        <v>310</v>
      </c>
      <c r="K6164" s="27" t="s">
        <v>5779</v>
      </c>
      <c r="L6164" s="27" t="s">
        <v>1643</v>
      </c>
      <c r="M6164" t="s">
        <v>31</v>
      </c>
      <c r="N6164" t="s">
        <v>188</v>
      </c>
      <c r="O6164" t="s">
        <v>188</v>
      </c>
      <c r="P6164" t="s">
        <v>5459</v>
      </c>
      <c r="Q6164" t="s">
        <v>315</v>
      </c>
      <c r="R6164" t="str">
        <f>IF(database_public_cloud_VMs[[#This Row],[Azure Environment]]="Enterprise Agreement","Licence Included","Bring Your Own Licence")</f>
        <v>Bring Your Own Licence</v>
      </c>
      <c r="S6164" t="s">
        <v>5599</v>
      </c>
      <c r="T6164" t="s">
        <v>5471</v>
      </c>
      <c r="U6164" t="s">
        <v>5465</v>
      </c>
      <c r="V6164" t="s">
        <v>5461</v>
      </c>
      <c r="W6164" t="s">
        <v>182</v>
      </c>
      <c r="X6164" t="s">
        <v>183</v>
      </c>
      <c r="Y6164" s="28">
        <v>5.5300000000000002E-2</v>
      </c>
      <c r="Z6164" t="s">
        <v>5463</v>
      </c>
      <c r="AA6164" s="29">
        <f>IF(database_public_cloud_VMs[[#This Row],[Currency]]="USD",(database_public_cloud_VMs[[#This Row],[Rate]]*param_exchange_rate)/(1+param_discount_aws),database_public_cloud_VMs[[#This Row],[Rate]])</f>
        <v>5.5300000000000002E-2</v>
      </c>
    </row>
    <row r="6165" spans="1:27" x14ac:dyDescent="0.45">
      <c r="A6165" s="24" t="s">
        <v>6810</v>
      </c>
      <c r="B6165" t="s">
        <v>55</v>
      </c>
      <c r="C6165" s="25" t="s">
        <v>5454</v>
      </c>
      <c r="D6165" t="s">
        <v>170</v>
      </c>
      <c r="E6165" t="s">
        <v>6684</v>
      </c>
      <c r="F6165" t="s">
        <v>6713</v>
      </c>
      <c r="G6165" s="26">
        <v>4</v>
      </c>
      <c r="H6165" s="26">
        <v>16</v>
      </c>
      <c r="I6165" s="26">
        <v>100</v>
      </c>
      <c r="J6165" s="27" t="s">
        <v>310</v>
      </c>
      <c r="K6165" s="27" t="s">
        <v>5779</v>
      </c>
      <c r="L6165" s="27" t="s">
        <v>1643</v>
      </c>
      <c r="M6165" t="s">
        <v>31</v>
      </c>
      <c r="N6165" t="s">
        <v>177</v>
      </c>
      <c r="O6165" t="s">
        <v>178</v>
      </c>
      <c r="P6165" t="s">
        <v>5459</v>
      </c>
      <c r="Q6165" t="s">
        <v>315</v>
      </c>
      <c r="R6165" t="str">
        <f>IF(database_public_cloud_VMs[[#This Row],[Azure Environment]]="Enterprise Agreement","Licence Included","Bring Your Own Licence")</f>
        <v>Bring Your Own Licence</v>
      </c>
      <c r="S6165" t="s">
        <v>5599</v>
      </c>
      <c r="T6165" t="s">
        <v>5471</v>
      </c>
      <c r="U6165" t="s">
        <v>5465</v>
      </c>
      <c r="V6165" t="s">
        <v>5461</v>
      </c>
      <c r="W6165" t="s">
        <v>182</v>
      </c>
      <c r="X6165" t="s">
        <v>183</v>
      </c>
      <c r="Y6165" s="28" t="s">
        <v>5467</v>
      </c>
      <c r="Z6165" t="s">
        <v>5463</v>
      </c>
      <c r="AA616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166" spans="1:27" x14ac:dyDescent="0.45">
      <c r="A6166" s="24" t="s">
        <v>6811</v>
      </c>
      <c r="B6166" t="s">
        <v>55</v>
      </c>
      <c r="C6166" s="25" t="s">
        <v>5454</v>
      </c>
      <c r="D6166" t="s">
        <v>170</v>
      </c>
      <c r="E6166" t="s">
        <v>6684</v>
      </c>
      <c r="F6166" t="s">
        <v>6713</v>
      </c>
      <c r="G6166" s="26">
        <v>4</v>
      </c>
      <c r="H6166" s="26">
        <v>16</v>
      </c>
      <c r="I6166" s="26">
        <v>100</v>
      </c>
      <c r="J6166" s="27" t="s">
        <v>310</v>
      </c>
      <c r="K6166" s="27" t="s">
        <v>5779</v>
      </c>
      <c r="L6166" s="27" t="s">
        <v>1643</v>
      </c>
      <c r="M6166" t="s">
        <v>31</v>
      </c>
      <c r="N6166" t="s">
        <v>177</v>
      </c>
      <c r="O6166" t="s">
        <v>185</v>
      </c>
      <c r="P6166" t="s">
        <v>5459</v>
      </c>
      <c r="Q6166" t="s">
        <v>315</v>
      </c>
      <c r="R6166" t="str">
        <f>IF(database_public_cloud_VMs[[#This Row],[Azure Environment]]="Enterprise Agreement","Licence Included","Bring Your Own Licence")</f>
        <v>Bring Your Own Licence</v>
      </c>
      <c r="S6166" t="s">
        <v>5599</v>
      </c>
      <c r="T6166" t="s">
        <v>5471</v>
      </c>
      <c r="U6166" t="s">
        <v>5465</v>
      </c>
      <c r="V6166" t="s">
        <v>5461</v>
      </c>
      <c r="W6166" t="s">
        <v>182</v>
      </c>
      <c r="X6166" t="s">
        <v>183</v>
      </c>
      <c r="Y6166" s="28" t="s">
        <v>5467</v>
      </c>
      <c r="Z6166" t="s">
        <v>5463</v>
      </c>
      <c r="AA616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167" spans="1:27" x14ac:dyDescent="0.45">
      <c r="A6167" s="24" t="s">
        <v>6812</v>
      </c>
      <c r="B6167" t="s">
        <v>55</v>
      </c>
      <c r="C6167" s="25" t="s">
        <v>5454</v>
      </c>
      <c r="D6167" t="s">
        <v>170</v>
      </c>
      <c r="E6167" t="s">
        <v>6684</v>
      </c>
      <c r="F6167" t="s">
        <v>6722</v>
      </c>
      <c r="G6167" s="26">
        <v>48</v>
      </c>
      <c r="H6167" s="26">
        <v>192</v>
      </c>
      <c r="I6167" s="26">
        <v>1200</v>
      </c>
      <c r="J6167" s="27" t="s">
        <v>310</v>
      </c>
      <c r="K6167" s="27" t="s">
        <v>5779</v>
      </c>
      <c r="L6167" s="27" t="s">
        <v>1513</v>
      </c>
      <c r="M6167" t="s">
        <v>31</v>
      </c>
      <c r="N6167" t="s">
        <v>188</v>
      </c>
      <c r="O6167" t="s">
        <v>188</v>
      </c>
      <c r="P6167" t="s">
        <v>5459</v>
      </c>
      <c r="Q6167" t="s">
        <v>315</v>
      </c>
      <c r="R6167" t="str">
        <f>IF(database_public_cloud_VMs[[#This Row],[Azure Environment]]="Enterprise Agreement","Licence Included","Bring Your Own Licence")</f>
        <v>Licence Included</v>
      </c>
      <c r="S6167" t="s">
        <v>5460</v>
      </c>
      <c r="T6167" t="s">
        <v>5461</v>
      </c>
      <c r="U6167" t="s">
        <v>5462</v>
      </c>
      <c r="V6167" t="s">
        <v>5461</v>
      </c>
      <c r="W6167" t="s">
        <v>182</v>
      </c>
      <c r="X6167" t="s">
        <v>183</v>
      </c>
      <c r="Y6167" s="28">
        <v>7.1547999999999998</v>
      </c>
      <c r="Z6167" t="s">
        <v>5463</v>
      </c>
      <c r="AA6167" s="29">
        <f>IF(database_public_cloud_VMs[[#This Row],[Currency]]="USD",(database_public_cloud_VMs[[#This Row],[Rate]]*param_exchange_rate)/(1+param_discount_aws),database_public_cloud_VMs[[#This Row],[Rate]])</f>
        <v>7.1547999999999998</v>
      </c>
    </row>
    <row r="6168" spans="1:27" x14ac:dyDescent="0.45">
      <c r="A6168" s="24" t="s">
        <v>6813</v>
      </c>
      <c r="B6168" t="s">
        <v>55</v>
      </c>
      <c r="C6168" s="25" t="s">
        <v>5454</v>
      </c>
      <c r="D6168" t="s">
        <v>170</v>
      </c>
      <c r="E6168" t="s">
        <v>6684</v>
      </c>
      <c r="F6168" t="s">
        <v>6722</v>
      </c>
      <c r="G6168" s="26">
        <v>48</v>
      </c>
      <c r="H6168" s="26">
        <v>192</v>
      </c>
      <c r="I6168" s="26">
        <v>1200</v>
      </c>
      <c r="J6168" s="27" t="s">
        <v>310</v>
      </c>
      <c r="K6168" s="27" t="s">
        <v>5779</v>
      </c>
      <c r="L6168" s="27" t="s">
        <v>1513</v>
      </c>
      <c r="M6168" t="s">
        <v>31</v>
      </c>
      <c r="N6168" t="s">
        <v>188</v>
      </c>
      <c r="O6168" t="s">
        <v>188</v>
      </c>
      <c r="P6168" t="s">
        <v>5459</v>
      </c>
      <c r="Q6168" t="s">
        <v>315</v>
      </c>
      <c r="R6168" t="str">
        <f>IF(database_public_cloud_VMs[[#This Row],[Azure Environment]]="Enterprise Agreement","Licence Included","Bring Your Own Licence")</f>
        <v>Licence Included</v>
      </c>
      <c r="S6168" t="s">
        <v>5460</v>
      </c>
      <c r="T6168" t="s">
        <v>5461</v>
      </c>
      <c r="U6168" t="s">
        <v>5465</v>
      </c>
      <c r="V6168" t="s">
        <v>5461</v>
      </c>
      <c r="W6168" t="s">
        <v>182</v>
      </c>
      <c r="X6168" t="s">
        <v>183</v>
      </c>
      <c r="Y6168" s="28">
        <v>5.75</v>
      </c>
      <c r="Z6168" t="s">
        <v>5463</v>
      </c>
      <c r="AA6168" s="29">
        <f>IF(database_public_cloud_VMs[[#This Row],[Currency]]="USD",(database_public_cloud_VMs[[#This Row],[Rate]]*param_exchange_rate)/(1+param_discount_aws),database_public_cloud_VMs[[#This Row],[Rate]])</f>
        <v>5.75</v>
      </c>
    </row>
    <row r="6169" spans="1:27" x14ac:dyDescent="0.45">
      <c r="A6169" s="24" t="s">
        <v>6814</v>
      </c>
      <c r="B6169" t="s">
        <v>55</v>
      </c>
      <c r="C6169" s="25" t="s">
        <v>5454</v>
      </c>
      <c r="D6169" t="s">
        <v>170</v>
      </c>
      <c r="E6169" t="s">
        <v>6684</v>
      </c>
      <c r="F6169" t="s">
        <v>6722</v>
      </c>
      <c r="G6169" s="26">
        <v>48</v>
      </c>
      <c r="H6169" s="26">
        <v>192</v>
      </c>
      <c r="I6169" s="26">
        <v>1200</v>
      </c>
      <c r="J6169" s="27" t="s">
        <v>310</v>
      </c>
      <c r="K6169" s="27" t="s">
        <v>5779</v>
      </c>
      <c r="L6169" s="27" t="s">
        <v>1513</v>
      </c>
      <c r="M6169" t="s">
        <v>31</v>
      </c>
      <c r="N6169" t="s">
        <v>177</v>
      </c>
      <c r="O6169" t="s">
        <v>178</v>
      </c>
      <c r="P6169" t="s">
        <v>5459</v>
      </c>
      <c r="Q6169" t="s">
        <v>315</v>
      </c>
      <c r="R6169" t="str">
        <f>IF(database_public_cloud_VMs[[#This Row],[Azure Environment]]="Enterprise Agreement","Licence Included","Bring Your Own Licence")</f>
        <v>Licence Included</v>
      </c>
      <c r="S6169" t="s">
        <v>5460</v>
      </c>
      <c r="T6169" t="s">
        <v>5461</v>
      </c>
      <c r="U6169" t="s">
        <v>5465</v>
      </c>
      <c r="V6169" t="s">
        <v>5461</v>
      </c>
      <c r="W6169" t="s">
        <v>182</v>
      </c>
      <c r="X6169" t="s">
        <v>183</v>
      </c>
      <c r="Y6169" s="28" t="s">
        <v>5467</v>
      </c>
      <c r="Z6169" t="s">
        <v>5463</v>
      </c>
      <c r="AA616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170" spans="1:27" x14ac:dyDescent="0.45">
      <c r="A6170" s="24" t="s">
        <v>6815</v>
      </c>
      <c r="B6170" t="s">
        <v>55</v>
      </c>
      <c r="C6170" s="25" t="s">
        <v>5454</v>
      </c>
      <c r="D6170" t="s">
        <v>170</v>
      </c>
      <c r="E6170" t="s">
        <v>6684</v>
      </c>
      <c r="F6170" t="s">
        <v>6722</v>
      </c>
      <c r="G6170" s="26">
        <v>48</v>
      </c>
      <c r="H6170" s="26">
        <v>192</v>
      </c>
      <c r="I6170" s="26">
        <v>1200</v>
      </c>
      <c r="J6170" s="27" t="s">
        <v>310</v>
      </c>
      <c r="K6170" s="27" t="s">
        <v>5779</v>
      </c>
      <c r="L6170" s="27" t="s">
        <v>1513</v>
      </c>
      <c r="M6170" t="s">
        <v>31</v>
      </c>
      <c r="N6170" t="s">
        <v>177</v>
      </c>
      <c r="O6170" t="s">
        <v>185</v>
      </c>
      <c r="P6170" t="s">
        <v>5459</v>
      </c>
      <c r="Q6170" t="s">
        <v>315</v>
      </c>
      <c r="R6170" t="str">
        <f>IF(database_public_cloud_VMs[[#This Row],[Azure Environment]]="Enterprise Agreement","Licence Included","Bring Your Own Licence")</f>
        <v>Licence Included</v>
      </c>
      <c r="S6170" t="s">
        <v>5460</v>
      </c>
      <c r="T6170" t="s">
        <v>5461</v>
      </c>
      <c r="U6170" t="s">
        <v>5465</v>
      </c>
      <c r="V6170" t="s">
        <v>5461</v>
      </c>
      <c r="W6170" t="s">
        <v>182</v>
      </c>
      <c r="X6170" t="s">
        <v>183</v>
      </c>
      <c r="Y6170" s="28" t="s">
        <v>5467</v>
      </c>
      <c r="Z6170" t="s">
        <v>5463</v>
      </c>
      <c r="AA617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171" spans="1:27" x14ac:dyDescent="0.45">
      <c r="A6171" s="24" t="s">
        <v>6816</v>
      </c>
      <c r="B6171" t="s">
        <v>55</v>
      </c>
      <c r="C6171" s="25" t="s">
        <v>5454</v>
      </c>
      <c r="D6171" t="s">
        <v>170</v>
      </c>
      <c r="E6171" t="s">
        <v>6684</v>
      </c>
      <c r="F6171" t="s">
        <v>6722</v>
      </c>
      <c r="G6171" s="26">
        <v>48</v>
      </c>
      <c r="H6171" s="26">
        <v>192</v>
      </c>
      <c r="I6171" s="26">
        <v>1200</v>
      </c>
      <c r="J6171" s="27" t="s">
        <v>310</v>
      </c>
      <c r="K6171" s="27" t="s">
        <v>5779</v>
      </c>
      <c r="L6171" s="27" t="s">
        <v>1513</v>
      </c>
      <c r="M6171" t="s">
        <v>31</v>
      </c>
      <c r="N6171" t="s">
        <v>188</v>
      </c>
      <c r="O6171" t="s">
        <v>188</v>
      </c>
      <c r="P6171" t="s">
        <v>5459</v>
      </c>
      <c r="Q6171" t="s">
        <v>315</v>
      </c>
      <c r="R6171" t="str">
        <f>IF(database_public_cloud_VMs[[#This Row],[Azure Environment]]="Enterprise Agreement","Licence Included","Bring Your Own Licence")</f>
        <v>Bring Your Own Licence</v>
      </c>
      <c r="S6171" t="s">
        <v>5599</v>
      </c>
      <c r="T6171" t="s">
        <v>5461</v>
      </c>
      <c r="U6171" t="s">
        <v>5462</v>
      </c>
      <c r="V6171" t="s">
        <v>5461</v>
      </c>
      <c r="W6171" t="s">
        <v>182</v>
      </c>
      <c r="X6171" t="s">
        <v>183</v>
      </c>
      <c r="Y6171" s="28" t="s">
        <v>5600</v>
      </c>
      <c r="Z6171" t="s">
        <v>5463</v>
      </c>
      <c r="AA617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172" spans="1:27" x14ac:dyDescent="0.45">
      <c r="A6172" s="24" t="s">
        <v>6817</v>
      </c>
      <c r="B6172" t="s">
        <v>55</v>
      </c>
      <c r="C6172" s="25" t="s">
        <v>5454</v>
      </c>
      <c r="D6172" t="s">
        <v>170</v>
      </c>
      <c r="E6172" t="s">
        <v>6684</v>
      </c>
      <c r="F6172" t="s">
        <v>6722</v>
      </c>
      <c r="G6172" s="26">
        <v>48</v>
      </c>
      <c r="H6172" s="26">
        <v>192</v>
      </c>
      <c r="I6172" s="26">
        <v>1200</v>
      </c>
      <c r="J6172" s="27" t="s">
        <v>310</v>
      </c>
      <c r="K6172" s="27" t="s">
        <v>5779</v>
      </c>
      <c r="L6172" s="27" t="s">
        <v>1513</v>
      </c>
      <c r="M6172" t="s">
        <v>31</v>
      </c>
      <c r="N6172" t="s">
        <v>188</v>
      </c>
      <c r="O6172" t="s">
        <v>188</v>
      </c>
      <c r="P6172" t="s">
        <v>5459</v>
      </c>
      <c r="Q6172" t="s">
        <v>315</v>
      </c>
      <c r="R6172" t="str">
        <f>IF(database_public_cloud_VMs[[#This Row],[Azure Environment]]="Enterprise Agreement","Licence Included","Bring Your Own Licence")</f>
        <v>Bring Your Own Licence</v>
      </c>
      <c r="S6172" t="s">
        <v>5599</v>
      </c>
      <c r="T6172" t="s">
        <v>5461</v>
      </c>
      <c r="U6172" t="s">
        <v>5465</v>
      </c>
      <c r="V6172" t="s">
        <v>5461</v>
      </c>
      <c r="W6172" t="s">
        <v>182</v>
      </c>
      <c r="X6172" t="s">
        <v>183</v>
      </c>
      <c r="Y6172" s="28">
        <v>3.3109999999999999</v>
      </c>
      <c r="Z6172" t="s">
        <v>5463</v>
      </c>
      <c r="AA6172" s="29">
        <f>IF(database_public_cloud_VMs[[#This Row],[Currency]]="USD",(database_public_cloud_VMs[[#This Row],[Rate]]*param_exchange_rate)/(1+param_discount_aws),database_public_cloud_VMs[[#This Row],[Rate]])</f>
        <v>3.3109999999999999</v>
      </c>
    </row>
    <row r="6173" spans="1:27" x14ac:dyDescent="0.45">
      <c r="A6173" s="24" t="s">
        <v>6818</v>
      </c>
      <c r="B6173" t="s">
        <v>55</v>
      </c>
      <c r="C6173" s="25" t="s">
        <v>5454</v>
      </c>
      <c r="D6173" t="s">
        <v>170</v>
      </c>
      <c r="E6173" t="s">
        <v>6684</v>
      </c>
      <c r="F6173" t="s">
        <v>6722</v>
      </c>
      <c r="G6173" s="26">
        <v>48</v>
      </c>
      <c r="H6173" s="26">
        <v>192</v>
      </c>
      <c r="I6173" s="26">
        <v>1200</v>
      </c>
      <c r="J6173" s="27" t="s">
        <v>310</v>
      </c>
      <c r="K6173" s="27" t="s">
        <v>5779</v>
      </c>
      <c r="L6173" s="27" t="s">
        <v>1513</v>
      </c>
      <c r="M6173" t="s">
        <v>31</v>
      </c>
      <c r="N6173" t="s">
        <v>177</v>
      </c>
      <c r="O6173" t="s">
        <v>178</v>
      </c>
      <c r="P6173" t="s">
        <v>5459</v>
      </c>
      <c r="Q6173" t="s">
        <v>315</v>
      </c>
      <c r="R6173" t="str">
        <f>IF(database_public_cloud_VMs[[#This Row],[Azure Environment]]="Enterprise Agreement","Licence Included","Bring Your Own Licence")</f>
        <v>Bring Your Own Licence</v>
      </c>
      <c r="S6173" t="s">
        <v>5599</v>
      </c>
      <c r="T6173" t="s">
        <v>5461</v>
      </c>
      <c r="U6173" t="s">
        <v>5465</v>
      </c>
      <c r="V6173" t="s">
        <v>5461</v>
      </c>
      <c r="W6173" t="s">
        <v>182</v>
      </c>
      <c r="X6173" t="s">
        <v>183</v>
      </c>
      <c r="Y6173" s="28" t="s">
        <v>5467</v>
      </c>
      <c r="Z6173" t="s">
        <v>5463</v>
      </c>
      <c r="AA617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174" spans="1:27" x14ac:dyDescent="0.45">
      <c r="A6174" s="24" t="s">
        <v>6819</v>
      </c>
      <c r="B6174" t="s">
        <v>55</v>
      </c>
      <c r="C6174" s="25" t="s">
        <v>5454</v>
      </c>
      <c r="D6174" t="s">
        <v>170</v>
      </c>
      <c r="E6174" t="s">
        <v>6684</v>
      </c>
      <c r="F6174" t="s">
        <v>6722</v>
      </c>
      <c r="G6174" s="26">
        <v>48</v>
      </c>
      <c r="H6174" s="26">
        <v>192</v>
      </c>
      <c r="I6174" s="26">
        <v>1200</v>
      </c>
      <c r="J6174" s="27" t="s">
        <v>310</v>
      </c>
      <c r="K6174" s="27" t="s">
        <v>5779</v>
      </c>
      <c r="L6174" s="27" t="s">
        <v>1513</v>
      </c>
      <c r="M6174" t="s">
        <v>31</v>
      </c>
      <c r="N6174" t="s">
        <v>177</v>
      </c>
      <c r="O6174" t="s">
        <v>185</v>
      </c>
      <c r="P6174" t="s">
        <v>5459</v>
      </c>
      <c r="Q6174" t="s">
        <v>315</v>
      </c>
      <c r="R6174" t="str">
        <f>IF(database_public_cloud_VMs[[#This Row],[Azure Environment]]="Enterprise Agreement","Licence Included","Bring Your Own Licence")</f>
        <v>Bring Your Own Licence</v>
      </c>
      <c r="S6174" t="s">
        <v>5599</v>
      </c>
      <c r="T6174" t="s">
        <v>5461</v>
      </c>
      <c r="U6174" t="s">
        <v>5465</v>
      </c>
      <c r="V6174" t="s">
        <v>5461</v>
      </c>
      <c r="W6174" t="s">
        <v>182</v>
      </c>
      <c r="X6174" t="s">
        <v>183</v>
      </c>
      <c r="Y6174" s="28" t="s">
        <v>5467</v>
      </c>
      <c r="Z6174" t="s">
        <v>5463</v>
      </c>
      <c r="AA617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175" spans="1:27" x14ac:dyDescent="0.45">
      <c r="A6175" s="24" t="s">
        <v>6820</v>
      </c>
      <c r="B6175" t="s">
        <v>55</v>
      </c>
      <c r="C6175" s="25" t="s">
        <v>5454</v>
      </c>
      <c r="D6175" t="s">
        <v>170</v>
      </c>
      <c r="E6175" t="s">
        <v>6684</v>
      </c>
      <c r="F6175" t="s">
        <v>6722</v>
      </c>
      <c r="G6175" s="26">
        <v>48</v>
      </c>
      <c r="H6175" s="26">
        <v>192</v>
      </c>
      <c r="I6175" s="26">
        <v>1200</v>
      </c>
      <c r="J6175" s="27" t="s">
        <v>310</v>
      </c>
      <c r="K6175" s="27" t="s">
        <v>5779</v>
      </c>
      <c r="L6175" s="27" t="s">
        <v>1513</v>
      </c>
      <c r="M6175" t="s">
        <v>31</v>
      </c>
      <c r="N6175" t="s">
        <v>188</v>
      </c>
      <c r="O6175" t="s">
        <v>188</v>
      </c>
      <c r="P6175" t="s">
        <v>5459</v>
      </c>
      <c r="Q6175" t="s">
        <v>315</v>
      </c>
      <c r="R6175" t="str">
        <f>IF(database_public_cloud_VMs[[#This Row],[Azure Environment]]="Enterprise Agreement","Licence Included","Bring Your Own Licence")</f>
        <v>Licence Included</v>
      </c>
      <c r="S6175" t="s">
        <v>5460</v>
      </c>
      <c r="T6175" t="s">
        <v>5471</v>
      </c>
      <c r="U6175" t="s">
        <v>5462</v>
      </c>
      <c r="V6175" t="s">
        <v>5461</v>
      </c>
      <c r="W6175" t="s">
        <v>182</v>
      </c>
      <c r="X6175" t="s">
        <v>183</v>
      </c>
      <c r="Y6175" s="28">
        <v>2.8616000000000001</v>
      </c>
      <c r="Z6175" t="s">
        <v>5463</v>
      </c>
      <c r="AA6175" s="29">
        <f>IF(database_public_cloud_VMs[[#This Row],[Currency]]="USD",(database_public_cloud_VMs[[#This Row],[Rate]]*param_exchange_rate)/(1+param_discount_aws),database_public_cloud_VMs[[#This Row],[Rate]])</f>
        <v>2.8616000000000001</v>
      </c>
    </row>
    <row r="6176" spans="1:27" x14ac:dyDescent="0.45">
      <c r="A6176" s="24" t="s">
        <v>6821</v>
      </c>
      <c r="B6176" t="s">
        <v>55</v>
      </c>
      <c r="C6176" s="25" t="s">
        <v>5454</v>
      </c>
      <c r="D6176" t="s">
        <v>170</v>
      </c>
      <c r="E6176" t="s">
        <v>6684</v>
      </c>
      <c r="F6176" t="s">
        <v>6722</v>
      </c>
      <c r="G6176" s="26">
        <v>48</v>
      </c>
      <c r="H6176" s="26">
        <v>192</v>
      </c>
      <c r="I6176" s="26">
        <v>1200</v>
      </c>
      <c r="J6176" s="27" t="s">
        <v>310</v>
      </c>
      <c r="K6176" s="27" t="s">
        <v>5779</v>
      </c>
      <c r="L6176" s="27" t="s">
        <v>1513</v>
      </c>
      <c r="M6176" t="s">
        <v>31</v>
      </c>
      <c r="N6176" t="s">
        <v>188</v>
      </c>
      <c r="O6176" t="s">
        <v>188</v>
      </c>
      <c r="P6176" t="s">
        <v>5459</v>
      </c>
      <c r="Q6176" t="s">
        <v>315</v>
      </c>
      <c r="R6176" t="str">
        <f>IF(database_public_cloud_VMs[[#This Row],[Azure Environment]]="Enterprise Agreement","Licence Included","Bring Your Own Licence")</f>
        <v>Licence Included</v>
      </c>
      <c r="S6176" t="s">
        <v>5460</v>
      </c>
      <c r="T6176" t="s">
        <v>5471</v>
      </c>
      <c r="U6176" t="s">
        <v>5465</v>
      </c>
      <c r="V6176" t="s">
        <v>5461</v>
      </c>
      <c r="W6176" t="s">
        <v>182</v>
      </c>
      <c r="X6176" t="s">
        <v>183</v>
      </c>
      <c r="Y6176" s="28">
        <v>2.2989999999999999</v>
      </c>
      <c r="Z6176" t="s">
        <v>5463</v>
      </c>
      <c r="AA6176" s="29">
        <f>IF(database_public_cloud_VMs[[#This Row],[Currency]]="USD",(database_public_cloud_VMs[[#This Row],[Rate]]*param_exchange_rate)/(1+param_discount_aws),database_public_cloud_VMs[[#This Row],[Rate]])</f>
        <v>2.2989999999999999</v>
      </c>
    </row>
    <row r="6177" spans="1:27" x14ac:dyDescent="0.45">
      <c r="A6177" s="24" t="s">
        <v>6822</v>
      </c>
      <c r="B6177" t="s">
        <v>55</v>
      </c>
      <c r="C6177" s="25" t="s">
        <v>5454</v>
      </c>
      <c r="D6177" t="s">
        <v>170</v>
      </c>
      <c r="E6177" t="s">
        <v>6684</v>
      </c>
      <c r="F6177" t="s">
        <v>6722</v>
      </c>
      <c r="G6177" s="26">
        <v>48</v>
      </c>
      <c r="H6177" s="26">
        <v>192</v>
      </c>
      <c r="I6177" s="26">
        <v>1200</v>
      </c>
      <c r="J6177" s="27" t="s">
        <v>310</v>
      </c>
      <c r="K6177" s="27" t="s">
        <v>5779</v>
      </c>
      <c r="L6177" s="27" t="s">
        <v>1513</v>
      </c>
      <c r="M6177" t="s">
        <v>31</v>
      </c>
      <c r="N6177" t="s">
        <v>177</v>
      </c>
      <c r="O6177" t="s">
        <v>178</v>
      </c>
      <c r="P6177" t="s">
        <v>5459</v>
      </c>
      <c r="Q6177" t="s">
        <v>315</v>
      </c>
      <c r="R6177" t="str">
        <f>IF(database_public_cloud_VMs[[#This Row],[Azure Environment]]="Enterprise Agreement","Licence Included","Bring Your Own Licence")</f>
        <v>Licence Included</v>
      </c>
      <c r="S6177" t="s">
        <v>5460</v>
      </c>
      <c r="T6177" t="s">
        <v>5471</v>
      </c>
      <c r="U6177" t="s">
        <v>5465</v>
      </c>
      <c r="V6177" t="s">
        <v>5461</v>
      </c>
      <c r="W6177" t="s">
        <v>182</v>
      </c>
      <c r="X6177" t="s">
        <v>183</v>
      </c>
      <c r="Y6177" s="28" t="s">
        <v>5467</v>
      </c>
      <c r="Z6177" t="s">
        <v>5463</v>
      </c>
      <c r="AA617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178" spans="1:27" x14ac:dyDescent="0.45">
      <c r="A6178" s="24" t="s">
        <v>6823</v>
      </c>
      <c r="B6178" t="s">
        <v>55</v>
      </c>
      <c r="C6178" s="25" t="s">
        <v>5454</v>
      </c>
      <c r="D6178" t="s">
        <v>170</v>
      </c>
      <c r="E6178" t="s">
        <v>6684</v>
      </c>
      <c r="F6178" t="s">
        <v>6722</v>
      </c>
      <c r="G6178" s="26">
        <v>48</v>
      </c>
      <c r="H6178" s="26">
        <v>192</v>
      </c>
      <c r="I6178" s="26">
        <v>1200</v>
      </c>
      <c r="J6178" s="27" t="s">
        <v>310</v>
      </c>
      <c r="K6178" s="27" t="s">
        <v>5779</v>
      </c>
      <c r="L6178" s="27" t="s">
        <v>1513</v>
      </c>
      <c r="M6178" t="s">
        <v>31</v>
      </c>
      <c r="N6178" t="s">
        <v>177</v>
      </c>
      <c r="O6178" t="s">
        <v>185</v>
      </c>
      <c r="P6178" t="s">
        <v>5459</v>
      </c>
      <c r="Q6178" t="s">
        <v>315</v>
      </c>
      <c r="R6178" t="str">
        <f>IF(database_public_cloud_VMs[[#This Row],[Azure Environment]]="Enterprise Agreement","Licence Included","Bring Your Own Licence")</f>
        <v>Licence Included</v>
      </c>
      <c r="S6178" t="s">
        <v>5460</v>
      </c>
      <c r="T6178" t="s">
        <v>5471</v>
      </c>
      <c r="U6178" t="s">
        <v>5465</v>
      </c>
      <c r="V6178" t="s">
        <v>5461</v>
      </c>
      <c r="W6178" t="s">
        <v>182</v>
      </c>
      <c r="X6178" t="s">
        <v>183</v>
      </c>
      <c r="Y6178" s="28" t="s">
        <v>5467</v>
      </c>
      <c r="Z6178" t="s">
        <v>5463</v>
      </c>
      <c r="AA617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179" spans="1:27" x14ac:dyDescent="0.45">
      <c r="A6179" s="24" t="s">
        <v>6824</v>
      </c>
      <c r="B6179" t="s">
        <v>55</v>
      </c>
      <c r="C6179" s="25" t="s">
        <v>5454</v>
      </c>
      <c r="D6179" t="s">
        <v>170</v>
      </c>
      <c r="E6179" t="s">
        <v>6684</v>
      </c>
      <c r="F6179" t="s">
        <v>6722</v>
      </c>
      <c r="G6179" s="26">
        <v>48</v>
      </c>
      <c r="H6179" s="26">
        <v>192</v>
      </c>
      <c r="I6179" s="26">
        <v>1200</v>
      </c>
      <c r="J6179" s="27" t="s">
        <v>310</v>
      </c>
      <c r="K6179" s="27" t="s">
        <v>5779</v>
      </c>
      <c r="L6179" s="27" t="s">
        <v>1513</v>
      </c>
      <c r="M6179" t="s">
        <v>31</v>
      </c>
      <c r="N6179" t="s">
        <v>188</v>
      </c>
      <c r="O6179" t="s">
        <v>188</v>
      </c>
      <c r="P6179" t="s">
        <v>5459</v>
      </c>
      <c r="Q6179" t="s">
        <v>315</v>
      </c>
      <c r="R6179" t="str">
        <f>IF(database_public_cloud_VMs[[#This Row],[Azure Environment]]="Enterprise Agreement","Licence Included","Bring Your Own Licence")</f>
        <v>Bring Your Own Licence</v>
      </c>
      <c r="S6179" t="s">
        <v>5599</v>
      </c>
      <c r="T6179" t="s">
        <v>5471</v>
      </c>
      <c r="U6179" t="s">
        <v>5462</v>
      </c>
      <c r="V6179" t="s">
        <v>5461</v>
      </c>
      <c r="W6179" t="s">
        <v>182</v>
      </c>
      <c r="X6179" t="s">
        <v>183</v>
      </c>
      <c r="Y6179" s="28" t="s">
        <v>5600</v>
      </c>
      <c r="Z6179" t="s">
        <v>5463</v>
      </c>
      <c r="AA617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180" spans="1:27" x14ac:dyDescent="0.45">
      <c r="A6180" s="24" t="s">
        <v>6825</v>
      </c>
      <c r="B6180" t="s">
        <v>55</v>
      </c>
      <c r="C6180" s="25" t="s">
        <v>5454</v>
      </c>
      <c r="D6180" t="s">
        <v>170</v>
      </c>
      <c r="E6180" t="s">
        <v>6684</v>
      </c>
      <c r="F6180" t="s">
        <v>6722</v>
      </c>
      <c r="G6180" s="26">
        <v>48</v>
      </c>
      <c r="H6180" s="26">
        <v>192</v>
      </c>
      <c r="I6180" s="26">
        <v>1200</v>
      </c>
      <c r="J6180" s="27" t="s">
        <v>310</v>
      </c>
      <c r="K6180" s="27" t="s">
        <v>5779</v>
      </c>
      <c r="L6180" s="27" t="s">
        <v>1513</v>
      </c>
      <c r="M6180" t="s">
        <v>31</v>
      </c>
      <c r="N6180" t="s">
        <v>188</v>
      </c>
      <c r="O6180" t="s">
        <v>188</v>
      </c>
      <c r="P6180" t="s">
        <v>5459</v>
      </c>
      <c r="Q6180" t="s">
        <v>315</v>
      </c>
      <c r="R6180" t="str">
        <f>IF(database_public_cloud_VMs[[#This Row],[Azure Environment]]="Enterprise Agreement","Licence Included","Bring Your Own Licence")</f>
        <v>Bring Your Own Licence</v>
      </c>
      <c r="S6180" t="s">
        <v>5599</v>
      </c>
      <c r="T6180" t="s">
        <v>5471</v>
      </c>
      <c r="U6180" t="s">
        <v>5465</v>
      </c>
      <c r="V6180" t="s">
        <v>5461</v>
      </c>
      <c r="W6180" t="s">
        <v>182</v>
      </c>
      <c r="X6180" t="s">
        <v>183</v>
      </c>
      <c r="Y6180" s="28">
        <v>0.66200000000000003</v>
      </c>
      <c r="Z6180" t="s">
        <v>5463</v>
      </c>
      <c r="AA6180" s="29">
        <f>IF(database_public_cloud_VMs[[#This Row],[Currency]]="USD",(database_public_cloud_VMs[[#This Row],[Rate]]*param_exchange_rate)/(1+param_discount_aws),database_public_cloud_VMs[[#This Row],[Rate]])</f>
        <v>0.66200000000000003</v>
      </c>
    </row>
    <row r="6181" spans="1:27" x14ac:dyDescent="0.45">
      <c r="A6181" s="24" t="s">
        <v>6826</v>
      </c>
      <c r="B6181" t="s">
        <v>55</v>
      </c>
      <c r="C6181" s="25" t="s">
        <v>5454</v>
      </c>
      <c r="D6181" t="s">
        <v>170</v>
      </c>
      <c r="E6181" t="s">
        <v>6684</v>
      </c>
      <c r="F6181" t="s">
        <v>6722</v>
      </c>
      <c r="G6181" s="26">
        <v>48</v>
      </c>
      <c r="H6181" s="26">
        <v>192</v>
      </c>
      <c r="I6181" s="26">
        <v>1200</v>
      </c>
      <c r="J6181" s="27" t="s">
        <v>310</v>
      </c>
      <c r="K6181" s="27" t="s">
        <v>5779</v>
      </c>
      <c r="L6181" s="27" t="s">
        <v>1513</v>
      </c>
      <c r="M6181" t="s">
        <v>31</v>
      </c>
      <c r="N6181" t="s">
        <v>177</v>
      </c>
      <c r="O6181" t="s">
        <v>178</v>
      </c>
      <c r="P6181" t="s">
        <v>5459</v>
      </c>
      <c r="Q6181" t="s">
        <v>315</v>
      </c>
      <c r="R6181" t="str">
        <f>IF(database_public_cloud_VMs[[#This Row],[Azure Environment]]="Enterprise Agreement","Licence Included","Bring Your Own Licence")</f>
        <v>Bring Your Own Licence</v>
      </c>
      <c r="S6181" t="s">
        <v>5599</v>
      </c>
      <c r="T6181" t="s">
        <v>5471</v>
      </c>
      <c r="U6181" t="s">
        <v>5465</v>
      </c>
      <c r="V6181" t="s">
        <v>5461</v>
      </c>
      <c r="W6181" t="s">
        <v>182</v>
      </c>
      <c r="X6181" t="s">
        <v>183</v>
      </c>
      <c r="Y6181" s="28" t="s">
        <v>5467</v>
      </c>
      <c r="Z6181" t="s">
        <v>5463</v>
      </c>
      <c r="AA618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182" spans="1:27" x14ac:dyDescent="0.45">
      <c r="A6182" s="24" t="s">
        <v>6827</v>
      </c>
      <c r="B6182" t="s">
        <v>55</v>
      </c>
      <c r="C6182" s="25" t="s">
        <v>5454</v>
      </c>
      <c r="D6182" t="s">
        <v>170</v>
      </c>
      <c r="E6182" t="s">
        <v>6684</v>
      </c>
      <c r="F6182" t="s">
        <v>6722</v>
      </c>
      <c r="G6182" s="26">
        <v>48</v>
      </c>
      <c r="H6182" s="26">
        <v>192</v>
      </c>
      <c r="I6182" s="26">
        <v>1200</v>
      </c>
      <c r="J6182" s="27" t="s">
        <v>310</v>
      </c>
      <c r="K6182" s="27" t="s">
        <v>5779</v>
      </c>
      <c r="L6182" s="27" t="s">
        <v>1513</v>
      </c>
      <c r="M6182" t="s">
        <v>31</v>
      </c>
      <c r="N6182" t="s">
        <v>177</v>
      </c>
      <c r="O6182" t="s">
        <v>185</v>
      </c>
      <c r="P6182" t="s">
        <v>5459</v>
      </c>
      <c r="Q6182" t="s">
        <v>315</v>
      </c>
      <c r="R6182" t="str">
        <f>IF(database_public_cloud_VMs[[#This Row],[Azure Environment]]="Enterprise Agreement","Licence Included","Bring Your Own Licence")</f>
        <v>Bring Your Own Licence</v>
      </c>
      <c r="S6182" t="s">
        <v>5599</v>
      </c>
      <c r="T6182" t="s">
        <v>5471</v>
      </c>
      <c r="U6182" t="s">
        <v>5465</v>
      </c>
      <c r="V6182" t="s">
        <v>5461</v>
      </c>
      <c r="W6182" t="s">
        <v>182</v>
      </c>
      <c r="X6182" t="s">
        <v>183</v>
      </c>
      <c r="Y6182" s="28" t="s">
        <v>5467</v>
      </c>
      <c r="Z6182" t="s">
        <v>5463</v>
      </c>
      <c r="AA618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183" spans="1:27" x14ac:dyDescent="0.45">
      <c r="A6183" s="24" t="s">
        <v>6828</v>
      </c>
      <c r="B6183" t="s">
        <v>55</v>
      </c>
      <c r="C6183" s="25" t="s">
        <v>5454</v>
      </c>
      <c r="D6183" t="s">
        <v>170</v>
      </c>
      <c r="E6183" t="s">
        <v>6684</v>
      </c>
      <c r="F6183" t="s">
        <v>6731</v>
      </c>
      <c r="G6183" s="26">
        <v>64</v>
      </c>
      <c r="H6183" s="26">
        <v>256</v>
      </c>
      <c r="I6183" s="26">
        <v>1600</v>
      </c>
      <c r="J6183" s="27" t="s">
        <v>310</v>
      </c>
      <c r="K6183" s="27" t="s">
        <v>5779</v>
      </c>
      <c r="L6183" s="27" t="s">
        <v>1539</v>
      </c>
      <c r="M6183" t="s">
        <v>31</v>
      </c>
      <c r="N6183" t="s">
        <v>188</v>
      </c>
      <c r="O6183" t="s">
        <v>188</v>
      </c>
      <c r="P6183" t="s">
        <v>5459</v>
      </c>
      <c r="Q6183" t="s">
        <v>315</v>
      </c>
      <c r="R6183" t="str">
        <f>IF(database_public_cloud_VMs[[#This Row],[Azure Environment]]="Enterprise Agreement","Licence Included","Bring Your Own Licence")</f>
        <v>Licence Included</v>
      </c>
      <c r="S6183" t="s">
        <v>5460</v>
      </c>
      <c r="T6183" t="s">
        <v>5461</v>
      </c>
      <c r="U6183" t="s">
        <v>5462</v>
      </c>
      <c r="V6183" t="s">
        <v>5461</v>
      </c>
      <c r="W6183" t="s">
        <v>182</v>
      </c>
      <c r="X6183" t="s">
        <v>183</v>
      </c>
      <c r="Y6183" s="28">
        <v>9.5396999999999998</v>
      </c>
      <c r="Z6183" t="s">
        <v>5463</v>
      </c>
      <c r="AA6183" s="29">
        <f>IF(database_public_cloud_VMs[[#This Row],[Currency]]="USD",(database_public_cloud_VMs[[#This Row],[Rate]]*param_exchange_rate)/(1+param_discount_aws),database_public_cloud_VMs[[#This Row],[Rate]])</f>
        <v>9.5396999999999998</v>
      </c>
    </row>
    <row r="6184" spans="1:27" x14ac:dyDescent="0.45">
      <c r="A6184" s="24" t="s">
        <v>6829</v>
      </c>
      <c r="B6184" t="s">
        <v>55</v>
      </c>
      <c r="C6184" s="25" t="s">
        <v>5454</v>
      </c>
      <c r="D6184" t="s">
        <v>170</v>
      </c>
      <c r="E6184" t="s">
        <v>6684</v>
      </c>
      <c r="F6184" t="s">
        <v>6731</v>
      </c>
      <c r="G6184" s="26">
        <v>64</v>
      </c>
      <c r="H6184" s="26">
        <v>256</v>
      </c>
      <c r="I6184" s="26">
        <v>1600</v>
      </c>
      <c r="J6184" s="27" t="s">
        <v>310</v>
      </c>
      <c r="K6184" s="27" t="s">
        <v>5779</v>
      </c>
      <c r="L6184" s="27" t="s">
        <v>1539</v>
      </c>
      <c r="M6184" t="s">
        <v>31</v>
      </c>
      <c r="N6184" t="s">
        <v>188</v>
      </c>
      <c r="O6184" t="s">
        <v>188</v>
      </c>
      <c r="P6184" t="s">
        <v>5459</v>
      </c>
      <c r="Q6184" t="s">
        <v>315</v>
      </c>
      <c r="R6184" t="str">
        <f>IF(database_public_cloud_VMs[[#This Row],[Azure Environment]]="Enterprise Agreement","Licence Included","Bring Your Own Licence")</f>
        <v>Licence Included</v>
      </c>
      <c r="S6184" t="s">
        <v>5460</v>
      </c>
      <c r="T6184" t="s">
        <v>5461</v>
      </c>
      <c r="U6184" t="s">
        <v>5465</v>
      </c>
      <c r="V6184" t="s">
        <v>5461</v>
      </c>
      <c r="W6184" t="s">
        <v>182</v>
      </c>
      <c r="X6184" t="s">
        <v>183</v>
      </c>
      <c r="Y6184" s="28">
        <v>7.665</v>
      </c>
      <c r="Z6184" t="s">
        <v>5463</v>
      </c>
      <c r="AA6184" s="29">
        <f>IF(database_public_cloud_VMs[[#This Row],[Currency]]="USD",(database_public_cloud_VMs[[#This Row],[Rate]]*param_exchange_rate)/(1+param_discount_aws),database_public_cloud_VMs[[#This Row],[Rate]])</f>
        <v>7.665</v>
      </c>
    </row>
    <row r="6185" spans="1:27" x14ac:dyDescent="0.45">
      <c r="A6185" s="24" t="s">
        <v>6830</v>
      </c>
      <c r="B6185" t="s">
        <v>55</v>
      </c>
      <c r="C6185" s="25" t="s">
        <v>5454</v>
      </c>
      <c r="D6185" t="s">
        <v>170</v>
      </c>
      <c r="E6185" t="s">
        <v>6684</v>
      </c>
      <c r="F6185" t="s">
        <v>6731</v>
      </c>
      <c r="G6185" s="26">
        <v>64</v>
      </c>
      <c r="H6185" s="26">
        <v>256</v>
      </c>
      <c r="I6185" s="26">
        <v>1600</v>
      </c>
      <c r="J6185" s="27" t="s">
        <v>310</v>
      </c>
      <c r="K6185" s="27" t="s">
        <v>5779</v>
      </c>
      <c r="L6185" s="27" t="s">
        <v>1539</v>
      </c>
      <c r="M6185" t="s">
        <v>31</v>
      </c>
      <c r="N6185" t="s">
        <v>177</v>
      </c>
      <c r="O6185" t="s">
        <v>178</v>
      </c>
      <c r="P6185" t="s">
        <v>5459</v>
      </c>
      <c r="Q6185" t="s">
        <v>315</v>
      </c>
      <c r="R6185" t="str">
        <f>IF(database_public_cloud_VMs[[#This Row],[Azure Environment]]="Enterprise Agreement","Licence Included","Bring Your Own Licence")</f>
        <v>Licence Included</v>
      </c>
      <c r="S6185" t="s">
        <v>5460</v>
      </c>
      <c r="T6185" t="s">
        <v>5461</v>
      </c>
      <c r="U6185" t="s">
        <v>5465</v>
      </c>
      <c r="V6185" t="s">
        <v>5461</v>
      </c>
      <c r="W6185" t="s">
        <v>182</v>
      </c>
      <c r="X6185" t="s">
        <v>183</v>
      </c>
      <c r="Y6185" s="28" t="s">
        <v>5467</v>
      </c>
      <c r="Z6185" t="s">
        <v>5463</v>
      </c>
      <c r="AA618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186" spans="1:27" x14ac:dyDescent="0.45">
      <c r="A6186" s="24" t="s">
        <v>6831</v>
      </c>
      <c r="B6186" t="s">
        <v>55</v>
      </c>
      <c r="C6186" s="25" t="s">
        <v>5454</v>
      </c>
      <c r="D6186" t="s">
        <v>170</v>
      </c>
      <c r="E6186" t="s">
        <v>6684</v>
      </c>
      <c r="F6186" t="s">
        <v>6731</v>
      </c>
      <c r="G6186" s="26">
        <v>64</v>
      </c>
      <c r="H6186" s="26">
        <v>256</v>
      </c>
      <c r="I6186" s="26">
        <v>1600</v>
      </c>
      <c r="J6186" s="27" t="s">
        <v>310</v>
      </c>
      <c r="K6186" s="27" t="s">
        <v>5779</v>
      </c>
      <c r="L6186" s="27" t="s">
        <v>1539</v>
      </c>
      <c r="M6186" t="s">
        <v>31</v>
      </c>
      <c r="N6186" t="s">
        <v>177</v>
      </c>
      <c r="O6186" t="s">
        <v>185</v>
      </c>
      <c r="P6186" t="s">
        <v>5459</v>
      </c>
      <c r="Q6186" t="s">
        <v>315</v>
      </c>
      <c r="R6186" t="str">
        <f>IF(database_public_cloud_VMs[[#This Row],[Azure Environment]]="Enterprise Agreement","Licence Included","Bring Your Own Licence")</f>
        <v>Licence Included</v>
      </c>
      <c r="S6186" t="s">
        <v>5460</v>
      </c>
      <c r="T6186" t="s">
        <v>5461</v>
      </c>
      <c r="U6186" t="s">
        <v>5465</v>
      </c>
      <c r="V6186" t="s">
        <v>5461</v>
      </c>
      <c r="W6186" t="s">
        <v>182</v>
      </c>
      <c r="X6186" t="s">
        <v>183</v>
      </c>
      <c r="Y6186" s="28" t="s">
        <v>5467</v>
      </c>
      <c r="Z6186" t="s">
        <v>5463</v>
      </c>
      <c r="AA618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187" spans="1:27" x14ac:dyDescent="0.45">
      <c r="A6187" s="24" t="s">
        <v>6832</v>
      </c>
      <c r="B6187" t="s">
        <v>55</v>
      </c>
      <c r="C6187" s="25" t="s">
        <v>5454</v>
      </c>
      <c r="D6187" t="s">
        <v>170</v>
      </c>
      <c r="E6187" t="s">
        <v>6684</v>
      </c>
      <c r="F6187" t="s">
        <v>6731</v>
      </c>
      <c r="G6187" s="26">
        <v>64</v>
      </c>
      <c r="H6187" s="26">
        <v>256</v>
      </c>
      <c r="I6187" s="26">
        <v>1600</v>
      </c>
      <c r="J6187" s="27" t="s">
        <v>310</v>
      </c>
      <c r="K6187" s="27" t="s">
        <v>5779</v>
      </c>
      <c r="L6187" s="27" t="s">
        <v>1539</v>
      </c>
      <c r="M6187" t="s">
        <v>31</v>
      </c>
      <c r="N6187" t="s">
        <v>188</v>
      </c>
      <c r="O6187" t="s">
        <v>188</v>
      </c>
      <c r="P6187" t="s">
        <v>5459</v>
      </c>
      <c r="Q6187" t="s">
        <v>315</v>
      </c>
      <c r="R6187" t="str">
        <f>IF(database_public_cloud_VMs[[#This Row],[Azure Environment]]="Enterprise Agreement","Licence Included","Bring Your Own Licence")</f>
        <v>Bring Your Own Licence</v>
      </c>
      <c r="S6187" t="s">
        <v>5599</v>
      </c>
      <c r="T6187" t="s">
        <v>5461</v>
      </c>
      <c r="U6187" t="s">
        <v>5462</v>
      </c>
      <c r="V6187" t="s">
        <v>5461</v>
      </c>
      <c r="W6187" t="s">
        <v>182</v>
      </c>
      <c r="X6187" t="s">
        <v>183</v>
      </c>
      <c r="Y6187" s="28" t="s">
        <v>5600</v>
      </c>
      <c r="Z6187" t="s">
        <v>5463</v>
      </c>
      <c r="AA618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188" spans="1:27" x14ac:dyDescent="0.45">
      <c r="A6188" s="24" t="s">
        <v>6833</v>
      </c>
      <c r="B6188" t="s">
        <v>55</v>
      </c>
      <c r="C6188" s="25" t="s">
        <v>5454</v>
      </c>
      <c r="D6188" t="s">
        <v>170</v>
      </c>
      <c r="E6188" t="s">
        <v>6684</v>
      </c>
      <c r="F6188" t="s">
        <v>6731</v>
      </c>
      <c r="G6188" s="26">
        <v>64</v>
      </c>
      <c r="H6188" s="26">
        <v>256</v>
      </c>
      <c r="I6188" s="26">
        <v>1600</v>
      </c>
      <c r="J6188" s="27" t="s">
        <v>310</v>
      </c>
      <c r="K6188" s="27" t="s">
        <v>5779</v>
      </c>
      <c r="L6188" s="27" t="s">
        <v>1539</v>
      </c>
      <c r="M6188" t="s">
        <v>31</v>
      </c>
      <c r="N6188" t="s">
        <v>188</v>
      </c>
      <c r="O6188" t="s">
        <v>188</v>
      </c>
      <c r="P6188" t="s">
        <v>5459</v>
      </c>
      <c r="Q6188" t="s">
        <v>315</v>
      </c>
      <c r="R6188" t="str">
        <f>IF(database_public_cloud_VMs[[#This Row],[Azure Environment]]="Enterprise Agreement","Licence Included","Bring Your Own Licence")</f>
        <v>Bring Your Own Licence</v>
      </c>
      <c r="S6188" t="s">
        <v>5599</v>
      </c>
      <c r="T6188" t="s">
        <v>5461</v>
      </c>
      <c r="U6188" t="s">
        <v>5465</v>
      </c>
      <c r="V6188" t="s">
        <v>5461</v>
      </c>
      <c r="W6188" t="s">
        <v>182</v>
      </c>
      <c r="X6188" t="s">
        <v>183</v>
      </c>
      <c r="Y6188" s="28">
        <v>4.4160000000000004</v>
      </c>
      <c r="Z6188" t="s">
        <v>5463</v>
      </c>
      <c r="AA6188" s="29">
        <f>IF(database_public_cloud_VMs[[#This Row],[Currency]]="USD",(database_public_cloud_VMs[[#This Row],[Rate]]*param_exchange_rate)/(1+param_discount_aws),database_public_cloud_VMs[[#This Row],[Rate]])</f>
        <v>4.4160000000000004</v>
      </c>
    </row>
    <row r="6189" spans="1:27" x14ac:dyDescent="0.45">
      <c r="A6189" s="24" t="s">
        <v>6834</v>
      </c>
      <c r="B6189" t="s">
        <v>55</v>
      </c>
      <c r="C6189" s="25" t="s">
        <v>5454</v>
      </c>
      <c r="D6189" t="s">
        <v>170</v>
      </c>
      <c r="E6189" t="s">
        <v>6684</v>
      </c>
      <c r="F6189" t="s">
        <v>6731</v>
      </c>
      <c r="G6189" s="26">
        <v>64</v>
      </c>
      <c r="H6189" s="26">
        <v>256</v>
      </c>
      <c r="I6189" s="26">
        <v>1600</v>
      </c>
      <c r="J6189" s="27" t="s">
        <v>310</v>
      </c>
      <c r="K6189" s="27" t="s">
        <v>5779</v>
      </c>
      <c r="L6189" s="27" t="s">
        <v>1539</v>
      </c>
      <c r="M6189" t="s">
        <v>31</v>
      </c>
      <c r="N6189" t="s">
        <v>177</v>
      </c>
      <c r="O6189" t="s">
        <v>178</v>
      </c>
      <c r="P6189" t="s">
        <v>5459</v>
      </c>
      <c r="Q6189" t="s">
        <v>315</v>
      </c>
      <c r="R6189" t="str">
        <f>IF(database_public_cloud_VMs[[#This Row],[Azure Environment]]="Enterprise Agreement","Licence Included","Bring Your Own Licence")</f>
        <v>Bring Your Own Licence</v>
      </c>
      <c r="S6189" t="s">
        <v>5599</v>
      </c>
      <c r="T6189" t="s">
        <v>5461</v>
      </c>
      <c r="U6189" t="s">
        <v>5465</v>
      </c>
      <c r="V6189" t="s">
        <v>5461</v>
      </c>
      <c r="W6189" t="s">
        <v>182</v>
      </c>
      <c r="X6189" t="s">
        <v>183</v>
      </c>
      <c r="Y6189" s="28" t="s">
        <v>5467</v>
      </c>
      <c r="Z6189" t="s">
        <v>5463</v>
      </c>
      <c r="AA618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190" spans="1:27" x14ac:dyDescent="0.45">
      <c r="A6190" s="24" t="s">
        <v>6835</v>
      </c>
      <c r="B6190" t="s">
        <v>55</v>
      </c>
      <c r="C6190" s="25" t="s">
        <v>5454</v>
      </c>
      <c r="D6190" t="s">
        <v>170</v>
      </c>
      <c r="E6190" t="s">
        <v>6684</v>
      </c>
      <c r="F6190" t="s">
        <v>6731</v>
      </c>
      <c r="G6190" s="26">
        <v>64</v>
      </c>
      <c r="H6190" s="26">
        <v>256</v>
      </c>
      <c r="I6190" s="26">
        <v>1600</v>
      </c>
      <c r="J6190" s="27" t="s">
        <v>310</v>
      </c>
      <c r="K6190" s="27" t="s">
        <v>5779</v>
      </c>
      <c r="L6190" s="27" t="s">
        <v>1539</v>
      </c>
      <c r="M6190" t="s">
        <v>31</v>
      </c>
      <c r="N6190" t="s">
        <v>177</v>
      </c>
      <c r="O6190" t="s">
        <v>185</v>
      </c>
      <c r="P6190" t="s">
        <v>5459</v>
      </c>
      <c r="Q6190" t="s">
        <v>315</v>
      </c>
      <c r="R6190" t="str">
        <f>IF(database_public_cloud_VMs[[#This Row],[Azure Environment]]="Enterprise Agreement","Licence Included","Bring Your Own Licence")</f>
        <v>Bring Your Own Licence</v>
      </c>
      <c r="S6190" t="s">
        <v>5599</v>
      </c>
      <c r="T6190" t="s">
        <v>5461</v>
      </c>
      <c r="U6190" t="s">
        <v>5465</v>
      </c>
      <c r="V6190" t="s">
        <v>5461</v>
      </c>
      <c r="W6190" t="s">
        <v>182</v>
      </c>
      <c r="X6190" t="s">
        <v>183</v>
      </c>
      <c r="Y6190" s="28" t="s">
        <v>5467</v>
      </c>
      <c r="Z6190" t="s">
        <v>5463</v>
      </c>
      <c r="AA619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191" spans="1:27" x14ac:dyDescent="0.45">
      <c r="A6191" s="24" t="s">
        <v>6836</v>
      </c>
      <c r="B6191" t="s">
        <v>55</v>
      </c>
      <c r="C6191" s="25" t="s">
        <v>5454</v>
      </c>
      <c r="D6191" t="s">
        <v>170</v>
      </c>
      <c r="E6191" t="s">
        <v>6684</v>
      </c>
      <c r="F6191" t="s">
        <v>6731</v>
      </c>
      <c r="G6191" s="26">
        <v>64</v>
      </c>
      <c r="H6191" s="26">
        <v>256</v>
      </c>
      <c r="I6191" s="26">
        <v>1600</v>
      </c>
      <c r="J6191" s="27" t="s">
        <v>310</v>
      </c>
      <c r="K6191" s="27" t="s">
        <v>5779</v>
      </c>
      <c r="L6191" s="27" t="s">
        <v>1539</v>
      </c>
      <c r="M6191" t="s">
        <v>31</v>
      </c>
      <c r="N6191" t="s">
        <v>188</v>
      </c>
      <c r="O6191" t="s">
        <v>188</v>
      </c>
      <c r="P6191" t="s">
        <v>5459</v>
      </c>
      <c r="Q6191" t="s">
        <v>315</v>
      </c>
      <c r="R6191" t="str">
        <f>IF(database_public_cloud_VMs[[#This Row],[Azure Environment]]="Enterprise Agreement","Licence Included","Bring Your Own Licence")</f>
        <v>Licence Included</v>
      </c>
      <c r="S6191" t="s">
        <v>5460</v>
      </c>
      <c r="T6191" t="s">
        <v>5471</v>
      </c>
      <c r="U6191" t="s">
        <v>5462</v>
      </c>
      <c r="V6191" t="s">
        <v>5461</v>
      </c>
      <c r="W6191" t="s">
        <v>182</v>
      </c>
      <c r="X6191" t="s">
        <v>183</v>
      </c>
      <c r="Y6191" s="28">
        <v>3.8163999999999998</v>
      </c>
      <c r="Z6191" t="s">
        <v>5463</v>
      </c>
      <c r="AA6191" s="29">
        <f>IF(database_public_cloud_VMs[[#This Row],[Currency]]="USD",(database_public_cloud_VMs[[#This Row],[Rate]]*param_exchange_rate)/(1+param_discount_aws),database_public_cloud_VMs[[#This Row],[Rate]])</f>
        <v>3.8163999999999998</v>
      </c>
    </row>
    <row r="6192" spans="1:27" x14ac:dyDescent="0.45">
      <c r="A6192" s="24" t="s">
        <v>6837</v>
      </c>
      <c r="B6192" t="s">
        <v>55</v>
      </c>
      <c r="C6192" s="25" t="s">
        <v>5454</v>
      </c>
      <c r="D6192" t="s">
        <v>170</v>
      </c>
      <c r="E6192" t="s">
        <v>6684</v>
      </c>
      <c r="F6192" t="s">
        <v>6731</v>
      </c>
      <c r="G6192" s="26">
        <v>64</v>
      </c>
      <c r="H6192" s="26">
        <v>256</v>
      </c>
      <c r="I6192" s="26">
        <v>1600</v>
      </c>
      <c r="J6192" s="27" t="s">
        <v>310</v>
      </c>
      <c r="K6192" s="27" t="s">
        <v>5779</v>
      </c>
      <c r="L6192" s="27" t="s">
        <v>1539</v>
      </c>
      <c r="M6192" t="s">
        <v>31</v>
      </c>
      <c r="N6192" t="s">
        <v>188</v>
      </c>
      <c r="O6192" t="s">
        <v>188</v>
      </c>
      <c r="P6192" t="s">
        <v>5459</v>
      </c>
      <c r="Q6192" t="s">
        <v>315</v>
      </c>
      <c r="R6192" t="str">
        <f>IF(database_public_cloud_VMs[[#This Row],[Azure Environment]]="Enterprise Agreement","Licence Included","Bring Your Own Licence")</f>
        <v>Licence Included</v>
      </c>
      <c r="S6192" t="s">
        <v>5460</v>
      </c>
      <c r="T6192" t="s">
        <v>5471</v>
      </c>
      <c r="U6192" t="s">
        <v>5465</v>
      </c>
      <c r="V6192" t="s">
        <v>5461</v>
      </c>
      <c r="W6192" t="s">
        <v>182</v>
      </c>
      <c r="X6192" t="s">
        <v>183</v>
      </c>
      <c r="Y6192" s="28">
        <v>3.0659999999999998</v>
      </c>
      <c r="Z6192" t="s">
        <v>5463</v>
      </c>
      <c r="AA6192" s="29">
        <f>IF(database_public_cloud_VMs[[#This Row],[Currency]]="USD",(database_public_cloud_VMs[[#This Row],[Rate]]*param_exchange_rate)/(1+param_discount_aws),database_public_cloud_VMs[[#This Row],[Rate]])</f>
        <v>3.0659999999999998</v>
      </c>
    </row>
    <row r="6193" spans="1:27" x14ac:dyDescent="0.45">
      <c r="A6193" s="24" t="s">
        <v>6838</v>
      </c>
      <c r="B6193" t="s">
        <v>55</v>
      </c>
      <c r="C6193" s="25" t="s">
        <v>5454</v>
      </c>
      <c r="D6193" t="s">
        <v>170</v>
      </c>
      <c r="E6193" t="s">
        <v>6684</v>
      </c>
      <c r="F6193" t="s">
        <v>6731</v>
      </c>
      <c r="G6193" s="26">
        <v>64</v>
      </c>
      <c r="H6193" s="26">
        <v>256</v>
      </c>
      <c r="I6193" s="26">
        <v>1600</v>
      </c>
      <c r="J6193" s="27" t="s">
        <v>310</v>
      </c>
      <c r="K6193" s="27" t="s">
        <v>5779</v>
      </c>
      <c r="L6193" s="27" t="s">
        <v>1539</v>
      </c>
      <c r="M6193" t="s">
        <v>31</v>
      </c>
      <c r="N6193" t="s">
        <v>177</v>
      </c>
      <c r="O6193" t="s">
        <v>178</v>
      </c>
      <c r="P6193" t="s">
        <v>5459</v>
      </c>
      <c r="Q6193" t="s">
        <v>315</v>
      </c>
      <c r="R6193" t="str">
        <f>IF(database_public_cloud_VMs[[#This Row],[Azure Environment]]="Enterprise Agreement","Licence Included","Bring Your Own Licence")</f>
        <v>Licence Included</v>
      </c>
      <c r="S6193" t="s">
        <v>5460</v>
      </c>
      <c r="T6193" t="s">
        <v>5471</v>
      </c>
      <c r="U6193" t="s">
        <v>5465</v>
      </c>
      <c r="V6193" t="s">
        <v>5461</v>
      </c>
      <c r="W6193" t="s">
        <v>182</v>
      </c>
      <c r="X6193" t="s">
        <v>183</v>
      </c>
      <c r="Y6193" s="28" t="s">
        <v>5467</v>
      </c>
      <c r="Z6193" t="s">
        <v>5463</v>
      </c>
      <c r="AA619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194" spans="1:27" x14ac:dyDescent="0.45">
      <c r="A6194" s="24" t="s">
        <v>6839</v>
      </c>
      <c r="B6194" t="s">
        <v>55</v>
      </c>
      <c r="C6194" s="25" t="s">
        <v>5454</v>
      </c>
      <c r="D6194" t="s">
        <v>170</v>
      </c>
      <c r="E6194" t="s">
        <v>6684</v>
      </c>
      <c r="F6194" t="s">
        <v>6731</v>
      </c>
      <c r="G6194" s="26">
        <v>64</v>
      </c>
      <c r="H6194" s="26">
        <v>256</v>
      </c>
      <c r="I6194" s="26">
        <v>1600</v>
      </c>
      <c r="J6194" s="27" t="s">
        <v>310</v>
      </c>
      <c r="K6194" s="27" t="s">
        <v>5779</v>
      </c>
      <c r="L6194" s="27" t="s">
        <v>1539</v>
      </c>
      <c r="M6194" t="s">
        <v>31</v>
      </c>
      <c r="N6194" t="s">
        <v>177</v>
      </c>
      <c r="O6194" t="s">
        <v>185</v>
      </c>
      <c r="P6194" t="s">
        <v>5459</v>
      </c>
      <c r="Q6194" t="s">
        <v>315</v>
      </c>
      <c r="R6194" t="str">
        <f>IF(database_public_cloud_VMs[[#This Row],[Azure Environment]]="Enterprise Agreement","Licence Included","Bring Your Own Licence")</f>
        <v>Licence Included</v>
      </c>
      <c r="S6194" t="s">
        <v>5460</v>
      </c>
      <c r="T6194" t="s">
        <v>5471</v>
      </c>
      <c r="U6194" t="s">
        <v>5465</v>
      </c>
      <c r="V6194" t="s">
        <v>5461</v>
      </c>
      <c r="W6194" t="s">
        <v>182</v>
      </c>
      <c r="X6194" t="s">
        <v>183</v>
      </c>
      <c r="Y6194" s="28" t="s">
        <v>5467</v>
      </c>
      <c r="Z6194" t="s">
        <v>5463</v>
      </c>
      <c r="AA619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195" spans="1:27" x14ac:dyDescent="0.45">
      <c r="A6195" s="24" t="s">
        <v>6840</v>
      </c>
      <c r="B6195" t="s">
        <v>55</v>
      </c>
      <c r="C6195" s="25" t="s">
        <v>5454</v>
      </c>
      <c r="D6195" t="s">
        <v>170</v>
      </c>
      <c r="E6195" t="s">
        <v>6684</v>
      </c>
      <c r="F6195" t="s">
        <v>6731</v>
      </c>
      <c r="G6195" s="26">
        <v>64</v>
      </c>
      <c r="H6195" s="26">
        <v>256</v>
      </c>
      <c r="I6195" s="26">
        <v>1600</v>
      </c>
      <c r="J6195" s="27" t="s">
        <v>310</v>
      </c>
      <c r="K6195" s="27" t="s">
        <v>5779</v>
      </c>
      <c r="L6195" s="27" t="s">
        <v>1539</v>
      </c>
      <c r="M6195" t="s">
        <v>31</v>
      </c>
      <c r="N6195" t="s">
        <v>188</v>
      </c>
      <c r="O6195" t="s">
        <v>188</v>
      </c>
      <c r="P6195" t="s">
        <v>5459</v>
      </c>
      <c r="Q6195" t="s">
        <v>315</v>
      </c>
      <c r="R6195" t="str">
        <f>IF(database_public_cloud_VMs[[#This Row],[Azure Environment]]="Enterprise Agreement","Licence Included","Bring Your Own Licence")</f>
        <v>Bring Your Own Licence</v>
      </c>
      <c r="S6195" t="s">
        <v>5599</v>
      </c>
      <c r="T6195" t="s">
        <v>5471</v>
      </c>
      <c r="U6195" t="s">
        <v>5462</v>
      </c>
      <c r="V6195" t="s">
        <v>5461</v>
      </c>
      <c r="W6195" t="s">
        <v>182</v>
      </c>
      <c r="X6195" t="s">
        <v>183</v>
      </c>
      <c r="Y6195" s="28" t="s">
        <v>5600</v>
      </c>
      <c r="Z6195" t="s">
        <v>5463</v>
      </c>
      <c r="AA619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196" spans="1:27" x14ac:dyDescent="0.45">
      <c r="A6196" s="24" t="s">
        <v>6841</v>
      </c>
      <c r="B6196" t="s">
        <v>55</v>
      </c>
      <c r="C6196" s="25" t="s">
        <v>5454</v>
      </c>
      <c r="D6196" t="s">
        <v>170</v>
      </c>
      <c r="E6196" t="s">
        <v>6684</v>
      </c>
      <c r="F6196" t="s">
        <v>6731</v>
      </c>
      <c r="G6196" s="26">
        <v>64</v>
      </c>
      <c r="H6196" s="26">
        <v>256</v>
      </c>
      <c r="I6196" s="26">
        <v>1600</v>
      </c>
      <c r="J6196" s="27" t="s">
        <v>310</v>
      </c>
      <c r="K6196" s="27" t="s">
        <v>5779</v>
      </c>
      <c r="L6196" s="27" t="s">
        <v>1539</v>
      </c>
      <c r="M6196" t="s">
        <v>31</v>
      </c>
      <c r="N6196" t="s">
        <v>188</v>
      </c>
      <c r="O6196" t="s">
        <v>188</v>
      </c>
      <c r="P6196" t="s">
        <v>5459</v>
      </c>
      <c r="Q6196" t="s">
        <v>315</v>
      </c>
      <c r="R6196" t="str">
        <f>IF(database_public_cloud_VMs[[#This Row],[Azure Environment]]="Enterprise Agreement","Licence Included","Bring Your Own Licence")</f>
        <v>Bring Your Own Licence</v>
      </c>
      <c r="S6196" t="s">
        <v>5599</v>
      </c>
      <c r="T6196" t="s">
        <v>5471</v>
      </c>
      <c r="U6196" t="s">
        <v>5465</v>
      </c>
      <c r="V6196" t="s">
        <v>5461</v>
      </c>
      <c r="W6196" t="s">
        <v>182</v>
      </c>
      <c r="X6196" t="s">
        <v>183</v>
      </c>
      <c r="Y6196" s="28">
        <v>0.88200000000000001</v>
      </c>
      <c r="Z6196" t="s">
        <v>5463</v>
      </c>
      <c r="AA6196" s="29">
        <f>IF(database_public_cloud_VMs[[#This Row],[Currency]]="USD",(database_public_cloud_VMs[[#This Row],[Rate]]*param_exchange_rate)/(1+param_discount_aws),database_public_cloud_VMs[[#This Row],[Rate]])</f>
        <v>0.88200000000000001</v>
      </c>
    </row>
    <row r="6197" spans="1:27" x14ac:dyDescent="0.45">
      <c r="A6197" s="24" t="s">
        <v>6842</v>
      </c>
      <c r="B6197" t="s">
        <v>55</v>
      </c>
      <c r="C6197" s="25" t="s">
        <v>5454</v>
      </c>
      <c r="D6197" t="s">
        <v>170</v>
      </c>
      <c r="E6197" t="s">
        <v>6684</v>
      </c>
      <c r="F6197" t="s">
        <v>6731</v>
      </c>
      <c r="G6197" s="26">
        <v>64</v>
      </c>
      <c r="H6197" s="26">
        <v>256</v>
      </c>
      <c r="I6197" s="26">
        <v>1600</v>
      </c>
      <c r="J6197" s="27" t="s">
        <v>310</v>
      </c>
      <c r="K6197" s="27" t="s">
        <v>5779</v>
      </c>
      <c r="L6197" s="27" t="s">
        <v>1539</v>
      </c>
      <c r="M6197" t="s">
        <v>31</v>
      </c>
      <c r="N6197" t="s">
        <v>177</v>
      </c>
      <c r="O6197" t="s">
        <v>178</v>
      </c>
      <c r="P6197" t="s">
        <v>5459</v>
      </c>
      <c r="Q6197" t="s">
        <v>315</v>
      </c>
      <c r="R6197" t="str">
        <f>IF(database_public_cloud_VMs[[#This Row],[Azure Environment]]="Enterprise Agreement","Licence Included","Bring Your Own Licence")</f>
        <v>Bring Your Own Licence</v>
      </c>
      <c r="S6197" t="s">
        <v>5599</v>
      </c>
      <c r="T6197" t="s">
        <v>5471</v>
      </c>
      <c r="U6197" t="s">
        <v>5465</v>
      </c>
      <c r="V6197" t="s">
        <v>5461</v>
      </c>
      <c r="W6197" t="s">
        <v>182</v>
      </c>
      <c r="X6197" t="s">
        <v>183</v>
      </c>
      <c r="Y6197" s="28" t="s">
        <v>5467</v>
      </c>
      <c r="Z6197" t="s">
        <v>5463</v>
      </c>
      <c r="AA619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198" spans="1:27" x14ac:dyDescent="0.45">
      <c r="A6198" s="24" t="s">
        <v>6843</v>
      </c>
      <c r="B6198" t="s">
        <v>55</v>
      </c>
      <c r="C6198" s="25" t="s">
        <v>5454</v>
      </c>
      <c r="D6198" t="s">
        <v>170</v>
      </c>
      <c r="E6198" t="s">
        <v>6684</v>
      </c>
      <c r="F6198" t="s">
        <v>6731</v>
      </c>
      <c r="G6198" s="26">
        <v>64</v>
      </c>
      <c r="H6198" s="26">
        <v>256</v>
      </c>
      <c r="I6198" s="26">
        <v>1600</v>
      </c>
      <c r="J6198" s="27" t="s">
        <v>310</v>
      </c>
      <c r="K6198" s="27" t="s">
        <v>5779</v>
      </c>
      <c r="L6198" s="27" t="s">
        <v>1539</v>
      </c>
      <c r="M6198" t="s">
        <v>31</v>
      </c>
      <c r="N6198" t="s">
        <v>177</v>
      </c>
      <c r="O6198" t="s">
        <v>185</v>
      </c>
      <c r="P6198" t="s">
        <v>5459</v>
      </c>
      <c r="Q6198" t="s">
        <v>315</v>
      </c>
      <c r="R6198" t="str">
        <f>IF(database_public_cloud_VMs[[#This Row],[Azure Environment]]="Enterprise Agreement","Licence Included","Bring Your Own Licence")</f>
        <v>Bring Your Own Licence</v>
      </c>
      <c r="S6198" t="s">
        <v>5599</v>
      </c>
      <c r="T6198" t="s">
        <v>5471</v>
      </c>
      <c r="U6198" t="s">
        <v>5465</v>
      </c>
      <c r="V6198" t="s">
        <v>5461</v>
      </c>
      <c r="W6198" t="s">
        <v>182</v>
      </c>
      <c r="X6198" t="s">
        <v>183</v>
      </c>
      <c r="Y6198" s="28" t="s">
        <v>5467</v>
      </c>
      <c r="Z6198" t="s">
        <v>5463</v>
      </c>
      <c r="AA619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199" spans="1:27" x14ac:dyDescent="0.45">
      <c r="A6199" s="24" t="s">
        <v>6844</v>
      </c>
      <c r="B6199" t="s">
        <v>55</v>
      </c>
      <c r="C6199" s="25" t="s">
        <v>5454</v>
      </c>
      <c r="D6199" t="s">
        <v>170</v>
      </c>
      <c r="E6199" t="s">
        <v>6684</v>
      </c>
      <c r="F6199" t="s">
        <v>6740</v>
      </c>
      <c r="G6199" s="26">
        <v>8</v>
      </c>
      <c r="H6199" s="26">
        <v>32</v>
      </c>
      <c r="I6199" s="26">
        <v>200</v>
      </c>
      <c r="J6199" s="27" t="s">
        <v>310</v>
      </c>
      <c r="K6199" s="27" t="s">
        <v>5779</v>
      </c>
      <c r="L6199" s="27" t="s">
        <v>1565</v>
      </c>
      <c r="M6199" t="s">
        <v>31</v>
      </c>
      <c r="N6199" t="s">
        <v>188</v>
      </c>
      <c r="O6199" t="s">
        <v>188</v>
      </c>
      <c r="P6199" t="s">
        <v>5459</v>
      </c>
      <c r="Q6199" t="s">
        <v>315</v>
      </c>
      <c r="R6199" t="str">
        <f>IF(database_public_cloud_VMs[[#This Row],[Azure Environment]]="Enterprise Agreement","Licence Included","Bring Your Own Licence")</f>
        <v>Licence Included</v>
      </c>
      <c r="S6199" t="s">
        <v>5460</v>
      </c>
      <c r="T6199" t="s">
        <v>5461</v>
      </c>
      <c r="U6199" t="s">
        <v>5462</v>
      </c>
      <c r="V6199" t="s">
        <v>5461</v>
      </c>
      <c r="W6199" t="s">
        <v>182</v>
      </c>
      <c r="X6199" t="s">
        <v>183</v>
      </c>
      <c r="Y6199" s="28">
        <v>1.1924999999999999</v>
      </c>
      <c r="Z6199" t="s">
        <v>5463</v>
      </c>
      <c r="AA6199" s="29">
        <f>IF(database_public_cloud_VMs[[#This Row],[Currency]]="USD",(database_public_cloud_VMs[[#This Row],[Rate]]*param_exchange_rate)/(1+param_discount_aws),database_public_cloud_VMs[[#This Row],[Rate]])</f>
        <v>1.1924999999999999</v>
      </c>
    </row>
    <row r="6200" spans="1:27" x14ac:dyDescent="0.45">
      <c r="A6200" s="24" t="s">
        <v>6845</v>
      </c>
      <c r="B6200" t="s">
        <v>55</v>
      </c>
      <c r="C6200" s="25" t="s">
        <v>5454</v>
      </c>
      <c r="D6200" t="s">
        <v>170</v>
      </c>
      <c r="E6200" t="s">
        <v>6684</v>
      </c>
      <c r="F6200" t="s">
        <v>6740</v>
      </c>
      <c r="G6200" s="26">
        <v>8</v>
      </c>
      <c r="H6200" s="26">
        <v>32</v>
      </c>
      <c r="I6200" s="26">
        <v>200</v>
      </c>
      <c r="J6200" s="27" t="s">
        <v>310</v>
      </c>
      <c r="K6200" s="27" t="s">
        <v>5779</v>
      </c>
      <c r="L6200" s="27" t="s">
        <v>1565</v>
      </c>
      <c r="M6200" t="s">
        <v>31</v>
      </c>
      <c r="N6200" t="s">
        <v>188</v>
      </c>
      <c r="O6200" t="s">
        <v>188</v>
      </c>
      <c r="P6200" t="s">
        <v>5459</v>
      </c>
      <c r="Q6200" t="s">
        <v>315</v>
      </c>
      <c r="R6200" t="str">
        <f>IF(database_public_cloud_VMs[[#This Row],[Azure Environment]]="Enterprise Agreement","Licence Included","Bring Your Own Licence")</f>
        <v>Licence Included</v>
      </c>
      <c r="S6200" t="s">
        <v>5460</v>
      </c>
      <c r="T6200" t="s">
        <v>5461</v>
      </c>
      <c r="U6200" t="s">
        <v>5465</v>
      </c>
      <c r="V6200" t="s">
        <v>5461</v>
      </c>
      <c r="W6200" t="s">
        <v>182</v>
      </c>
      <c r="X6200" t="s">
        <v>183</v>
      </c>
      <c r="Y6200" s="28">
        <v>0.95899999999999996</v>
      </c>
      <c r="Z6200" t="s">
        <v>5463</v>
      </c>
      <c r="AA6200" s="29">
        <f>IF(database_public_cloud_VMs[[#This Row],[Currency]]="USD",(database_public_cloud_VMs[[#This Row],[Rate]]*param_exchange_rate)/(1+param_discount_aws),database_public_cloud_VMs[[#This Row],[Rate]])</f>
        <v>0.95899999999999996</v>
      </c>
    </row>
    <row r="6201" spans="1:27" x14ac:dyDescent="0.45">
      <c r="A6201" s="24" t="s">
        <v>6846</v>
      </c>
      <c r="B6201" t="s">
        <v>55</v>
      </c>
      <c r="C6201" s="25" t="s">
        <v>5454</v>
      </c>
      <c r="D6201" t="s">
        <v>170</v>
      </c>
      <c r="E6201" t="s">
        <v>6684</v>
      </c>
      <c r="F6201" t="s">
        <v>6740</v>
      </c>
      <c r="G6201" s="26">
        <v>8</v>
      </c>
      <c r="H6201" s="26">
        <v>32</v>
      </c>
      <c r="I6201" s="26">
        <v>200</v>
      </c>
      <c r="J6201" s="27" t="s">
        <v>310</v>
      </c>
      <c r="K6201" s="27" t="s">
        <v>5779</v>
      </c>
      <c r="L6201" s="27" t="s">
        <v>1565</v>
      </c>
      <c r="M6201" t="s">
        <v>31</v>
      </c>
      <c r="N6201" t="s">
        <v>177</v>
      </c>
      <c r="O6201" t="s">
        <v>178</v>
      </c>
      <c r="P6201" t="s">
        <v>5459</v>
      </c>
      <c r="Q6201" t="s">
        <v>315</v>
      </c>
      <c r="R6201" t="str">
        <f>IF(database_public_cloud_VMs[[#This Row],[Azure Environment]]="Enterprise Agreement","Licence Included","Bring Your Own Licence")</f>
        <v>Licence Included</v>
      </c>
      <c r="S6201" t="s">
        <v>5460</v>
      </c>
      <c r="T6201" t="s">
        <v>5461</v>
      </c>
      <c r="U6201" t="s">
        <v>5465</v>
      </c>
      <c r="V6201" t="s">
        <v>5461</v>
      </c>
      <c r="W6201" t="s">
        <v>182</v>
      </c>
      <c r="X6201" t="s">
        <v>183</v>
      </c>
      <c r="Y6201" s="28" t="s">
        <v>5467</v>
      </c>
      <c r="Z6201" t="s">
        <v>5463</v>
      </c>
      <c r="AA620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202" spans="1:27" x14ac:dyDescent="0.45">
      <c r="A6202" s="24" t="s">
        <v>6847</v>
      </c>
      <c r="B6202" t="s">
        <v>55</v>
      </c>
      <c r="C6202" s="25" t="s">
        <v>5454</v>
      </c>
      <c r="D6202" t="s">
        <v>170</v>
      </c>
      <c r="E6202" t="s">
        <v>6684</v>
      </c>
      <c r="F6202" t="s">
        <v>6740</v>
      </c>
      <c r="G6202" s="26">
        <v>8</v>
      </c>
      <c r="H6202" s="26">
        <v>32</v>
      </c>
      <c r="I6202" s="26">
        <v>200</v>
      </c>
      <c r="J6202" s="27" t="s">
        <v>310</v>
      </c>
      <c r="K6202" s="27" t="s">
        <v>5779</v>
      </c>
      <c r="L6202" s="27" t="s">
        <v>1565</v>
      </c>
      <c r="M6202" t="s">
        <v>31</v>
      </c>
      <c r="N6202" t="s">
        <v>177</v>
      </c>
      <c r="O6202" t="s">
        <v>185</v>
      </c>
      <c r="P6202" t="s">
        <v>5459</v>
      </c>
      <c r="Q6202" t="s">
        <v>315</v>
      </c>
      <c r="R6202" t="str">
        <f>IF(database_public_cloud_VMs[[#This Row],[Azure Environment]]="Enterprise Agreement","Licence Included","Bring Your Own Licence")</f>
        <v>Licence Included</v>
      </c>
      <c r="S6202" t="s">
        <v>5460</v>
      </c>
      <c r="T6202" t="s">
        <v>5461</v>
      </c>
      <c r="U6202" t="s">
        <v>5465</v>
      </c>
      <c r="V6202" t="s">
        <v>5461</v>
      </c>
      <c r="W6202" t="s">
        <v>182</v>
      </c>
      <c r="X6202" t="s">
        <v>183</v>
      </c>
      <c r="Y6202" s="28" t="s">
        <v>5467</v>
      </c>
      <c r="Z6202" t="s">
        <v>5463</v>
      </c>
      <c r="AA620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203" spans="1:27" x14ac:dyDescent="0.45">
      <c r="A6203" s="24" t="s">
        <v>6848</v>
      </c>
      <c r="B6203" t="s">
        <v>55</v>
      </c>
      <c r="C6203" s="25" t="s">
        <v>5454</v>
      </c>
      <c r="D6203" t="s">
        <v>170</v>
      </c>
      <c r="E6203" t="s">
        <v>6684</v>
      </c>
      <c r="F6203" t="s">
        <v>6740</v>
      </c>
      <c r="G6203" s="26">
        <v>8</v>
      </c>
      <c r="H6203" s="26">
        <v>32</v>
      </c>
      <c r="I6203" s="26">
        <v>200</v>
      </c>
      <c r="J6203" s="27" t="s">
        <v>310</v>
      </c>
      <c r="K6203" s="27" t="s">
        <v>5779</v>
      </c>
      <c r="L6203" s="27" t="s">
        <v>1565</v>
      </c>
      <c r="M6203" t="s">
        <v>31</v>
      </c>
      <c r="N6203" t="s">
        <v>188</v>
      </c>
      <c r="O6203" t="s">
        <v>188</v>
      </c>
      <c r="P6203" t="s">
        <v>5459</v>
      </c>
      <c r="Q6203" t="s">
        <v>315</v>
      </c>
      <c r="R6203" t="str">
        <f>IF(database_public_cloud_VMs[[#This Row],[Azure Environment]]="Enterprise Agreement","Licence Included","Bring Your Own Licence")</f>
        <v>Bring Your Own Licence</v>
      </c>
      <c r="S6203" t="s">
        <v>5599</v>
      </c>
      <c r="T6203" t="s">
        <v>5461</v>
      </c>
      <c r="U6203" t="s">
        <v>5462</v>
      </c>
      <c r="V6203" t="s">
        <v>5461</v>
      </c>
      <c r="W6203" t="s">
        <v>182</v>
      </c>
      <c r="X6203" t="s">
        <v>183</v>
      </c>
      <c r="Y6203" s="28" t="s">
        <v>5600</v>
      </c>
      <c r="Z6203" t="s">
        <v>5463</v>
      </c>
      <c r="AA620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204" spans="1:27" x14ac:dyDescent="0.45">
      <c r="A6204" s="24" t="s">
        <v>6849</v>
      </c>
      <c r="B6204" t="s">
        <v>55</v>
      </c>
      <c r="C6204" s="25" t="s">
        <v>5454</v>
      </c>
      <c r="D6204" t="s">
        <v>170</v>
      </c>
      <c r="E6204" t="s">
        <v>6684</v>
      </c>
      <c r="F6204" t="s">
        <v>6740</v>
      </c>
      <c r="G6204" s="26">
        <v>8</v>
      </c>
      <c r="H6204" s="26">
        <v>32</v>
      </c>
      <c r="I6204" s="26">
        <v>200</v>
      </c>
      <c r="J6204" s="27" t="s">
        <v>310</v>
      </c>
      <c r="K6204" s="27" t="s">
        <v>5779</v>
      </c>
      <c r="L6204" s="27" t="s">
        <v>1565</v>
      </c>
      <c r="M6204" t="s">
        <v>31</v>
      </c>
      <c r="N6204" t="s">
        <v>188</v>
      </c>
      <c r="O6204" t="s">
        <v>188</v>
      </c>
      <c r="P6204" t="s">
        <v>5459</v>
      </c>
      <c r="Q6204" t="s">
        <v>315</v>
      </c>
      <c r="R6204" t="str">
        <f>IF(database_public_cloud_VMs[[#This Row],[Azure Environment]]="Enterprise Agreement","Licence Included","Bring Your Own Licence")</f>
        <v>Bring Your Own Licence</v>
      </c>
      <c r="S6204" t="s">
        <v>5599</v>
      </c>
      <c r="T6204" t="s">
        <v>5461</v>
      </c>
      <c r="U6204" t="s">
        <v>5465</v>
      </c>
      <c r="V6204" t="s">
        <v>5461</v>
      </c>
      <c r="W6204" t="s">
        <v>182</v>
      </c>
      <c r="X6204" t="s">
        <v>183</v>
      </c>
      <c r="Y6204" s="28">
        <v>0.55300000000000005</v>
      </c>
      <c r="Z6204" t="s">
        <v>5463</v>
      </c>
      <c r="AA6204" s="29">
        <f>IF(database_public_cloud_VMs[[#This Row],[Currency]]="USD",(database_public_cloud_VMs[[#This Row],[Rate]]*param_exchange_rate)/(1+param_discount_aws),database_public_cloud_VMs[[#This Row],[Rate]])</f>
        <v>0.55300000000000005</v>
      </c>
    </row>
    <row r="6205" spans="1:27" x14ac:dyDescent="0.45">
      <c r="A6205" s="24" t="s">
        <v>6850</v>
      </c>
      <c r="B6205" t="s">
        <v>55</v>
      </c>
      <c r="C6205" s="25" t="s">
        <v>5454</v>
      </c>
      <c r="D6205" t="s">
        <v>170</v>
      </c>
      <c r="E6205" t="s">
        <v>6684</v>
      </c>
      <c r="F6205" t="s">
        <v>6740</v>
      </c>
      <c r="G6205" s="26">
        <v>8</v>
      </c>
      <c r="H6205" s="26">
        <v>32</v>
      </c>
      <c r="I6205" s="26">
        <v>200</v>
      </c>
      <c r="J6205" s="27" t="s">
        <v>310</v>
      </c>
      <c r="K6205" s="27" t="s">
        <v>5779</v>
      </c>
      <c r="L6205" s="27" t="s">
        <v>1565</v>
      </c>
      <c r="M6205" t="s">
        <v>31</v>
      </c>
      <c r="N6205" t="s">
        <v>177</v>
      </c>
      <c r="O6205" t="s">
        <v>178</v>
      </c>
      <c r="P6205" t="s">
        <v>5459</v>
      </c>
      <c r="Q6205" t="s">
        <v>315</v>
      </c>
      <c r="R6205" t="str">
        <f>IF(database_public_cloud_VMs[[#This Row],[Azure Environment]]="Enterprise Agreement","Licence Included","Bring Your Own Licence")</f>
        <v>Bring Your Own Licence</v>
      </c>
      <c r="S6205" t="s">
        <v>5599</v>
      </c>
      <c r="T6205" t="s">
        <v>5461</v>
      </c>
      <c r="U6205" t="s">
        <v>5465</v>
      </c>
      <c r="V6205" t="s">
        <v>5461</v>
      </c>
      <c r="W6205" t="s">
        <v>182</v>
      </c>
      <c r="X6205" t="s">
        <v>183</v>
      </c>
      <c r="Y6205" s="28" t="s">
        <v>5467</v>
      </c>
      <c r="Z6205" t="s">
        <v>5463</v>
      </c>
      <c r="AA620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206" spans="1:27" x14ac:dyDescent="0.45">
      <c r="A6206" s="24" t="s">
        <v>6851</v>
      </c>
      <c r="B6206" t="s">
        <v>55</v>
      </c>
      <c r="C6206" s="25" t="s">
        <v>5454</v>
      </c>
      <c r="D6206" t="s">
        <v>170</v>
      </c>
      <c r="E6206" t="s">
        <v>6684</v>
      </c>
      <c r="F6206" t="s">
        <v>6740</v>
      </c>
      <c r="G6206" s="26">
        <v>8</v>
      </c>
      <c r="H6206" s="26">
        <v>32</v>
      </c>
      <c r="I6206" s="26">
        <v>200</v>
      </c>
      <c r="J6206" s="27" t="s">
        <v>310</v>
      </c>
      <c r="K6206" s="27" t="s">
        <v>5779</v>
      </c>
      <c r="L6206" s="27" t="s">
        <v>1565</v>
      </c>
      <c r="M6206" t="s">
        <v>31</v>
      </c>
      <c r="N6206" t="s">
        <v>177</v>
      </c>
      <c r="O6206" t="s">
        <v>185</v>
      </c>
      <c r="P6206" t="s">
        <v>5459</v>
      </c>
      <c r="Q6206" t="s">
        <v>315</v>
      </c>
      <c r="R6206" t="str">
        <f>IF(database_public_cloud_VMs[[#This Row],[Azure Environment]]="Enterprise Agreement","Licence Included","Bring Your Own Licence")</f>
        <v>Bring Your Own Licence</v>
      </c>
      <c r="S6206" t="s">
        <v>5599</v>
      </c>
      <c r="T6206" t="s">
        <v>5461</v>
      </c>
      <c r="U6206" t="s">
        <v>5465</v>
      </c>
      <c r="V6206" t="s">
        <v>5461</v>
      </c>
      <c r="W6206" t="s">
        <v>182</v>
      </c>
      <c r="X6206" t="s">
        <v>183</v>
      </c>
      <c r="Y6206" s="28" t="s">
        <v>5467</v>
      </c>
      <c r="Z6206" t="s">
        <v>5463</v>
      </c>
      <c r="AA620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207" spans="1:27" x14ac:dyDescent="0.45">
      <c r="A6207" s="24" t="s">
        <v>6852</v>
      </c>
      <c r="B6207" t="s">
        <v>55</v>
      </c>
      <c r="C6207" s="25" t="s">
        <v>5454</v>
      </c>
      <c r="D6207" t="s">
        <v>170</v>
      </c>
      <c r="E6207" t="s">
        <v>6684</v>
      </c>
      <c r="F6207" t="s">
        <v>6740</v>
      </c>
      <c r="G6207" s="26">
        <v>8</v>
      </c>
      <c r="H6207" s="26">
        <v>32</v>
      </c>
      <c r="I6207" s="26">
        <v>200</v>
      </c>
      <c r="J6207" s="27" t="s">
        <v>310</v>
      </c>
      <c r="K6207" s="27" t="s">
        <v>5779</v>
      </c>
      <c r="L6207" s="27" t="s">
        <v>1565</v>
      </c>
      <c r="M6207" t="s">
        <v>31</v>
      </c>
      <c r="N6207" t="s">
        <v>188</v>
      </c>
      <c r="O6207" t="s">
        <v>188</v>
      </c>
      <c r="P6207" t="s">
        <v>5459</v>
      </c>
      <c r="Q6207" t="s">
        <v>315</v>
      </c>
      <c r="R6207" t="str">
        <f>IF(database_public_cloud_VMs[[#This Row],[Azure Environment]]="Enterprise Agreement","Licence Included","Bring Your Own Licence")</f>
        <v>Licence Included</v>
      </c>
      <c r="S6207" t="s">
        <v>5460</v>
      </c>
      <c r="T6207" t="s">
        <v>5471</v>
      </c>
      <c r="U6207" t="s">
        <v>5462</v>
      </c>
      <c r="V6207" t="s">
        <v>5461</v>
      </c>
      <c r="W6207" t="s">
        <v>182</v>
      </c>
      <c r="X6207" t="s">
        <v>183</v>
      </c>
      <c r="Y6207" s="28">
        <v>0.47670000000000001</v>
      </c>
      <c r="Z6207" t="s">
        <v>5463</v>
      </c>
      <c r="AA6207" s="29">
        <f>IF(database_public_cloud_VMs[[#This Row],[Currency]]="USD",(database_public_cloud_VMs[[#This Row],[Rate]]*param_exchange_rate)/(1+param_discount_aws),database_public_cloud_VMs[[#This Row],[Rate]])</f>
        <v>0.47670000000000001</v>
      </c>
    </row>
    <row r="6208" spans="1:27" x14ac:dyDescent="0.45">
      <c r="A6208" s="24" t="s">
        <v>6853</v>
      </c>
      <c r="B6208" t="s">
        <v>55</v>
      </c>
      <c r="C6208" s="25" t="s">
        <v>5454</v>
      </c>
      <c r="D6208" t="s">
        <v>170</v>
      </c>
      <c r="E6208" t="s">
        <v>6684</v>
      </c>
      <c r="F6208" t="s">
        <v>6740</v>
      </c>
      <c r="G6208" s="26">
        <v>8</v>
      </c>
      <c r="H6208" s="26">
        <v>32</v>
      </c>
      <c r="I6208" s="26">
        <v>200</v>
      </c>
      <c r="J6208" s="27" t="s">
        <v>310</v>
      </c>
      <c r="K6208" s="27" t="s">
        <v>5779</v>
      </c>
      <c r="L6208" s="27" t="s">
        <v>1565</v>
      </c>
      <c r="M6208" t="s">
        <v>31</v>
      </c>
      <c r="N6208" t="s">
        <v>188</v>
      </c>
      <c r="O6208" t="s">
        <v>188</v>
      </c>
      <c r="P6208" t="s">
        <v>5459</v>
      </c>
      <c r="Q6208" t="s">
        <v>315</v>
      </c>
      <c r="R6208" t="str">
        <f>IF(database_public_cloud_VMs[[#This Row],[Azure Environment]]="Enterprise Agreement","Licence Included","Bring Your Own Licence")</f>
        <v>Licence Included</v>
      </c>
      <c r="S6208" t="s">
        <v>5460</v>
      </c>
      <c r="T6208" t="s">
        <v>5471</v>
      </c>
      <c r="U6208" t="s">
        <v>5465</v>
      </c>
      <c r="V6208" t="s">
        <v>5461</v>
      </c>
      <c r="W6208" t="s">
        <v>182</v>
      </c>
      <c r="X6208" t="s">
        <v>183</v>
      </c>
      <c r="Y6208" s="28">
        <v>0.38400000000000001</v>
      </c>
      <c r="Z6208" t="s">
        <v>5463</v>
      </c>
      <c r="AA6208" s="29">
        <f>IF(database_public_cloud_VMs[[#This Row],[Currency]]="USD",(database_public_cloud_VMs[[#This Row],[Rate]]*param_exchange_rate)/(1+param_discount_aws),database_public_cloud_VMs[[#This Row],[Rate]])</f>
        <v>0.38400000000000001</v>
      </c>
    </row>
    <row r="6209" spans="1:27" x14ac:dyDescent="0.45">
      <c r="A6209" s="24" t="s">
        <v>6854</v>
      </c>
      <c r="B6209" t="s">
        <v>55</v>
      </c>
      <c r="C6209" s="25" t="s">
        <v>5454</v>
      </c>
      <c r="D6209" t="s">
        <v>170</v>
      </c>
      <c r="E6209" t="s">
        <v>6684</v>
      </c>
      <c r="F6209" t="s">
        <v>6740</v>
      </c>
      <c r="G6209" s="26">
        <v>8</v>
      </c>
      <c r="H6209" s="26">
        <v>32</v>
      </c>
      <c r="I6209" s="26">
        <v>200</v>
      </c>
      <c r="J6209" s="27" t="s">
        <v>310</v>
      </c>
      <c r="K6209" s="27" t="s">
        <v>5779</v>
      </c>
      <c r="L6209" s="27" t="s">
        <v>1565</v>
      </c>
      <c r="M6209" t="s">
        <v>31</v>
      </c>
      <c r="N6209" t="s">
        <v>177</v>
      </c>
      <c r="O6209" t="s">
        <v>178</v>
      </c>
      <c r="P6209" t="s">
        <v>5459</v>
      </c>
      <c r="Q6209" t="s">
        <v>315</v>
      </c>
      <c r="R6209" t="str">
        <f>IF(database_public_cloud_VMs[[#This Row],[Azure Environment]]="Enterprise Agreement","Licence Included","Bring Your Own Licence")</f>
        <v>Licence Included</v>
      </c>
      <c r="S6209" t="s">
        <v>5460</v>
      </c>
      <c r="T6209" t="s">
        <v>5471</v>
      </c>
      <c r="U6209" t="s">
        <v>5465</v>
      </c>
      <c r="V6209" t="s">
        <v>5461</v>
      </c>
      <c r="W6209" t="s">
        <v>182</v>
      </c>
      <c r="X6209" t="s">
        <v>183</v>
      </c>
      <c r="Y6209" s="28" t="s">
        <v>5467</v>
      </c>
      <c r="Z6209" t="s">
        <v>5463</v>
      </c>
      <c r="AA620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210" spans="1:27" x14ac:dyDescent="0.45">
      <c r="A6210" s="24" t="s">
        <v>6855</v>
      </c>
      <c r="B6210" t="s">
        <v>55</v>
      </c>
      <c r="C6210" s="25" t="s">
        <v>5454</v>
      </c>
      <c r="D6210" t="s">
        <v>170</v>
      </c>
      <c r="E6210" t="s">
        <v>6684</v>
      </c>
      <c r="F6210" t="s">
        <v>6740</v>
      </c>
      <c r="G6210" s="26">
        <v>8</v>
      </c>
      <c r="H6210" s="26">
        <v>32</v>
      </c>
      <c r="I6210" s="26">
        <v>200</v>
      </c>
      <c r="J6210" s="27" t="s">
        <v>310</v>
      </c>
      <c r="K6210" s="27" t="s">
        <v>5779</v>
      </c>
      <c r="L6210" s="27" t="s">
        <v>1565</v>
      </c>
      <c r="M6210" t="s">
        <v>31</v>
      </c>
      <c r="N6210" t="s">
        <v>177</v>
      </c>
      <c r="O6210" t="s">
        <v>185</v>
      </c>
      <c r="P6210" t="s">
        <v>5459</v>
      </c>
      <c r="Q6210" t="s">
        <v>315</v>
      </c>
      <c r="R6210" t="str">
        <f>IF(database_public_cloud_VMs[[#This Row],[Azure Environment]]="Enterprise Agreement","Licence Included","Bring Your Own Licence")</f>
        <v>Licence Included</v>
      </c>
      <c r="S6210" t="s">
        <v>5460</v>
      </c>
      <c r="T6210" t="s">
        <v>5471</v>
      </c>
      <c r="U6210" t="s">
        <v>5465</v>
      </c>
      <c r="V6210" t="s">
        <v>5461</v>
      </c>
      <c r="W6210" t="s">
        <v>182</v>
      </c>
      <c r="X6210" t="s">
        <v>183</v>
      </c>
      <c r="Y6210" s="28" t="s">
        <v>5467</v>
      </c>
      <c r="Z6210" t="s">
        <v>5463</v>
      </c>
      <c r="AA621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211" spans="1:27" x14ac:dyDescent="0.45">
      <c r="A6211" s="24" t="s">
        <v>6856</v>
      </c>
      <c r="B6211" t="s">
        <v>55</v>
      </c>
      <c r="C6211" s="25" t="s">
        <v>5454</v>
      </c>
      <c r="D6211" t="s">
        <v>170</v>
      </c>
      <c r="E6211" t="s">
        <v>6684</v>
      </c>
      <c r="F6211" t="s">
        <v>6740</v>
      </c>
      <c r="G6211" s="26">
        <v>8</v>
      </c>
      <c r="H6211" s="26">
        <v>32</v>
      </c>
      <c r="I6211" s="26">
        <v>200</v>
      </c>
      <c r="J6211" s="27" t="s">
        <v>310</v>
      </c>
      <c r="K6211" s="27" t="s">
        <v>5779</v>
      </c>
      <c r="L6211" s="27" t="s">
        <v>1565</v>
      </c>
      <c r="M6211" t="s">
        <v>31</v>
      </c>
      <c r="N6211" t="s">
        <v>188</v>
      </c>
      <c r="O6211" t="s">
        <v>188</v>
      </c>
      <c r="P6211" t="s">
        <v>5459</v>
      </c>
      <c r="Q6211" t="s">
        <v>315</v>
      </c>
      <c r="R6211" t="str">
        <f>IF(database_public_cloud_VMs[[#This Row],[Azure Environment]]="Enterprise Agreement","Licence Included","Bring Your Own Licence")</f>
        <v>Bring Your Own Licence</v>
      </c>
      <c r="S6211" t="s">
        <v>5599</v>
      </c>
      <c r="T6211" t="s">
        <v>5471</v>
      </c>
      <c r="U6211" t="s">
        <v>5462</v>
      </c>
      <c r="V6211" t="s">
        <v>5461</v>
      </c>
      <c r="W6211" t="s">
        <v>182</v>
      </c>
      <c r="X6211" t="s">
        <v>183</v>
      </c>
      <c r="Y6211" s="28" t="s">
        <v>5600</v>
      </c>
      <c r="Z6211" t="s">
        <v>5463</v>
      </c>
      <c r="AA621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212" spans="1:27" x14ac:dyDescent="0.45">
      <c r="A6212" s="24" t="s">
        <v>6857</v>
      </c>
      <c r="B6212" t="s">
        <v>55</v>
      </c>
      <c r="C6212" s="25" t="s">
        <v>5454</v>
      </c>
      <c r="D6212" t="s">
        <v>170</v>
      </c>
      <c r="E6212" t="s">
        <v>6684</v>
      </c>
      <c r="F6212" t="s">
        <v>6740</v>
      </c>
      <c r="G6212" s="26">
        <v>8</v>
      </c>
      <c r="H6212" s="26">
        <v>32</v>
      </c>
      <c r="I6212" s="26">
        <v>200</v>
      </c>
      <c r="J6212" s="27" t="s">
        <v>310</v>
      </c>
      <c r="K6212" s="27" t="s">
        <v>5779</v>
      </c>
      <c r="L6212" s="27" t="s">
        <v>1565</v>
      </c>
      <c r="M6212" t="s">
        <v>31</v>
      </c>
      <c r="N6212" t="s">
        <v>188</v>
      </c>
      <c r="O6212" t="s">
        <v>188</v>
      </c>
      <c r="P6212" t="s">
        <v>5459</v>
      </c>
      <c r="Q6212" t="s">
        <v>315</v>
      </c>
      <c r="R6212" t="str">
        <f>IF(database_public_cloud_VMs[[#This Row],[Azure Environment]]="Enterprise Agreement","Licence Included","Bring Your Own Licence")</f>
        <v>Bring Your Own Licence</v>
      </c>
      <c r="S6212" t="s">
        <v>5599</v>
      </c>
      <c r="T6212" t="s">
        <v>5471</v>
      </c>
      <c r="U6212" t="s">
        <v>5465</v>
      </c>
      <c r="V6212" t="s">
        <v>5461</v>
      </c>
      <c r="W6212" t="s">
        <v>182</v>
      </c>
      <c r="X6212" t="s">
        <v>183</v>
      </c>
      <c r="Y6212" s="28">
        <v>0.111</v>
      </c>
      <c r="Z6212" t="s">
        <v>5463</v>
      </c>
      <c r="AA6212" s="29">
        <f>IF(database_public_cloud_VMs[[#This Row],[Currency]]="USD",(database_public_cloud_VMs[[#This Row],[Rate]]*param_exchange_rate)/(1+param_discount_aws),database_public_cloud_VMs[[#This Row],[Rate]])</f>
        <v>0.111</v>
      </c>
    </row>
    <row r="6213" spans="1:27" x14ac:dyDescent="0.45">
      <c r="A6213" s="24" t="s">
        <v>6858</v>
      </c>
      <c r="B6213" t="s">
        <v>55</v>
      </c>
      <c r="C6213" s="25" t="s">
        <v>5454</v>
      </c>
      <c r="D6213" t="s">
        <v>170</v>
      </c>
      <c r="E6213" t="s">
        <v>6684</v>
      </c>
      <c r="F6213" t="s">
        <v>6740</v>
      </c>
      <c r="G6213" s="26">
        <v>8</v>
      </c>
      <c r="H6213" s="26">
        <v>32</v>
      </c>
      <c r="I6213" s="26">
        <v>200</v>
      </c>
      <c r="J6213" s="27" t="s">
        <v>310</v>
      </c>
      <c r="K6213" s="27" t="s">
        <v>5779</v>
      </c>
      <c r="L6213" s="27" t="s">
        <v>1565</v>
      </c>
      <c r="M6213" t="s">
        <v>31</v>
      </c>
      <c r="N6213" t="s">
        <v>177</v>
      </c>
      <c r="O6213" t="s">
        <v>178</v>
      </c>
      <c r="P6213" t="s">
        <v>5459</v>
      </c>
      <c r="Q6213" t="s">
        <v>315</v>
      </c>
      <c r="R6213" t="str">
        <f>IF(database_public_cloud_VMs[[#This Row],[Azure Environment]]="Enterprise Agreement","Licence Included","Bring Your Own Licence")</f>
        <v>Bring Your Own Licence</v>
      </c>
      <c r="S6213" t="s">
        <v>5599</v>
      </c>
      <c r="T6213" t="s">
        <v>5471</v>
      </c>
      <c r="U6213" t="s">
        <v>5465</v>
      </c>
      <c r="V6213" t="s">
        <v>5461</v>
      </c>
      <c r="W6213" t="s">
        <v>182</v>
      </c>
      <c r="X6213" t="s">
        <v>183</v>
      </c>
      <c r="Y6213" s="28" t="s">
        <v>5467</v>
      </c>
      <c r="Z6213" t="s">
        <v>5463</v>
      </c>
      <c r="AA621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214" spans="1:27" x14ac:dyDescent="0.45">
      <c r="A6214" s="24" t="s">
        <v>6859</v>
      </c>
      <c r="B6214" t="s">
        <v>55</v>
      </c>
      <c r="C6214" s="25" t="s">
        <v>5454</v>
      </c>
      <c r="D6214" t="s">
        <v>170</v>
      </c>
      <c r="E6214" t="s">
        <v>6684</v>
      </c>
      <c r="F6214" t="s">
        <v>6740</v>
      </c>
      <c r="G6214" s="26">
        <v>8</v>
      </c>
      <c r="H6214" s="26">
        <v>32</v>
      </c>
      <c r="I6214" s="26">
        <v>200</v>
      </c>
      <c r="J6214" s="27" t="s">
        <v>310</v>
      </c>
      <c r="K6214" s="27" t="s">
        <v>5779</v>
      </c>
      <c r="L6214" s="27" t="s">
        <v>1565</v>
      </c>
      <c r="M6214" t="s">
        <v>31</v>
      </c>
      <c r="N6214" t="s">
        <v>177</v>
      </c>
      <c r="O6214" t="s">
        <v>185</v>
      </c>
      <c r="P6214" t="s">
        <v>5459</v>
      </c>
      <c r="Q6214" t="s">
        <v>315</v>
      </c>
      <c r="R6214" t="str">
        <f>IF(database_public_cloud_VMs[[#This Row],[Azure Environment]]="Enterprise Agreement","Licence Included","Bring Your Own Licence")</f>
        <v>Bring Your Own Licence</v>
      </c>
      <c r="S6214" t="s">
        <v>5599</v>
      </c>
      <c r="T6214" t="s">
        <v>5471</v>
      </c>
      <c r="U6214" t="s">
        <v>5465</v>
      </c>
      <c r="V6214" t="s">
        <v>5461</v>
      </c>
      <c r="W6214" t="s">
        <v>182</v>
      </c>
      <c r="X6214" t="s">
        <v>183</v>
      </c>
      <c r="Y6214" s="28" t="s">
        <v>5467</v>
      </c>
      <c r="Z6214" t="s">
        <v>5463</v>
      </c>
      <c r="AA621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215" spans="1:27" x14ac:dyDescent="0.45">
      <c r="A6215" s="24" t="s">
        <v>6860</v>
      </c>
      <c r="B6215" t="s">
        <v>55</v>
      </c>
      <c r="C6215" s="25" t="s">
        <v>5454</v>
      </c>
      <c r="D6215" t="s">
        <v>170</v>
      </c>
      <c r="E6215" t="s">
        <v>6861</v>
      </c>
      <c r="F6215" t="s">
        <v>6862</v>
      </c>
      <c r="G6215" s="26">
        <v>2</v>
      </c>
      <c r="H6215" s="26">
        <v>8</v>
      </c>
      <c r="I6215" s="26">
        <v>50</v>
      </c>
      <c r="J6215" s="27" t="s">
        <v>310</v>
      </c>
      <c r="K6215" s="27" t="s">
        <v>5779</v>
      </c>
      <c r="L6215" s="27" t="s">
        <v>2463</v>
      </c>
      <c r="M6215" t="s">
        <v>31</v>
      </c>
      <c r="N6215" t="s">
        <v>188</v>
      </c>
      <c r="O6215" t="s">
        <v>188</v>
      </c>
      <c r="P6215" t="s">
        <v>5459</v>
      </c>
      <c r="Q6215" t="s">
        <v>180</v>
      </c>
      <c r="R6215" t="str">
        <f>IF(database_public_cloud_VMs[[#This Row],[Azure Environment]]="Enterprise Agreement","Licence Included","Bring Your Own Licence")</f>
        <v>Licence Included</v>
      </c>
      <c r="S6215" t="s">
        <v>5460</v>
      </c>
      <c r="T6215" t="s">
        <v>5461</v>
      </c>
      <c r="U6215" t="s">
        <v>5462</v>
      </c>
      <c r="V6215" t="s">
        <v>6088</v>
      </c>
      <c r="W6215" t="s">
        <v>182</v>
      </c>
      <c r="X6215" t="s">
        <v>183</v>
      </c>
      <c r="Y6215" s="28" t="s">
        <v>5600</v>
      </c>
      <c r="Z6215" t="s">
        <v>5463</v>
      </c>
      <c r="AA621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216" spans="1:27" x14ac:dyDescent="0.45">
      <c r="A6216" s="24" t="s">
        <v>6863</v>
      </c>
      <c r="B6216" t="s">
        <v>55</v>
      </c>
      <c r="C6216" s="25" t="s">
        <v>5454</v>
      </c>
      <c r="D6216" t="s">
        <v>170</v>
      </c>
      <c r="E6216" t="s">
        <v>6861</v>
      </c>
      <c r="F6216" t="s">
        <v>6862</v>
      </c>
      <c r="G6216" s="26">
        <v>2</v>
      </c>
      <c r="H6216" s="26">
        <v>8</v>
      </c>
      <c r="I6216" s="26">
        <v>50</v>
      </c>
      <c r="J6216" s="27" t="s">
        <v>310</v>
      </c>
      <c r="K6216" s="27" t="s">
        <v>5779</v>
      </c>
      <c r="L6216" s="27" t="s">
        <v>2463</v>
      </c>
      <c r="M6216" t="s">
        <v>31</v>
      </c>
      <c r="N6216" t="s">
        <v>188</v>
      </c>
      <c r="O6216" t="s">
        <v>188</v>
      </c>
      <c r="P6216" t="s">
        <v>5459</v>
      </c>
      <c r="Q6216" t="s">
        <v>180</v>
      </c>
      <c r="R6216" t="str">
        <f>IF(database_public_cloud_VMs[[#This Row],[Azure Environment]]="Enterprise Agreement","Licence Included","Bring Your Own Licence")</f>
        <v>Licence Included</v>
      </c>
      <c r="S6216" t="s">
        <v>5460</v>
      </c>
      <c r="T6216" t="s">
        <v>5461</v>
      </c>
      <c r="U6216" t="s">
        <v>5465</v>
      </c>
      <c r="V6216" t="s">
        <v>6088</v>
      </c>
      <c r="W6216" t="s">
        <v>182</v>
      </c>
      <c r="X6216" t="s">
        <v>183</v>
      </c>
      <c r="Y6216" s="28">
        <v>6.3E-2</v>
      </c>
      <c r="Z6216" t="s">
        <v>5463</v>
      </c>
      <c r="AA6216" s="29">
        <f>IF(database_public_cloud_VMs[[#This Row],[Currency]]="USD",(database_public_cloud_VMs[[#This Row],[Rate]]*param_exchange_rate)/(1+param_discount_aws),database_public_cloud_VMs[[#This Row],[Rate]])</f>
        <v>6.3E-2</v>
      </c>
    </row>
    <row r="6217" spans="1:27" x14ac:dyDescent="0.45">
      <c r="A6217" s="24" t="s">
        <v>6864</v>
      </c>
      <c r="B6217" t="s">
        <v>55</v>
      </c>
      <c r="C6217" s="25" t="s">
        <v>5454</v>
      </c>
      <c r="D6217" t="s">
        <v>170</v>
      </c>
      <c r="E6217" t="s">
        <v>6861</v>
      </c>
      <c r="F6217" t="s">
        <v>6862</v>
      </c>
      <c r="G6217" s="26">
        <v>2</v>
      </c>
      <c r="H6217" s="26">
        <v>8</v>
      </c>
      <c r="I6217" s="26">
        <v>50</v>
      </c>
      <c r="J6217" s="27" t="s">
        <v>310</v>
      </c>
      <c r="K6217" s="27" t="s">
        <v>5779</v>
      </c>
      <c r="L6217" s="27" t="s">
        <v>2463</v>
      </c>
      <c r="M6217" t="s">
        <v>31</v>
      </c>
      <c r="N6217" t="s">
        <v>177</v>
      </c>
      <c r="O6217" t="s">
        <v>178</v>
      </c>
      <c r="P6217" t="s">
        <v>5459</v>
      </c>
      <c r="Q6217" t="s">
        <v>180</v>
      </c>
      <c r="R6217" t="str">
        <f>IF(database_public_cloud_VMs[[#This Row],[Azure Environment]]="Enterprise Agreement","Licence Included","Bring Your Own Licence")</f>
        <v>Licence Included</v>
      </c>
      <c r="S6217" t="s">
        <v>5460</v>
      </c>
      <c r="T6217" t="s">
        <v>5461</v>
      </c>
      <c r="U6217" t="s">
        <v>5465</v>
      </c>
      <c r="V6217" t="s">
        <v>6088</v>
      </c>
      <c r="W6217" t="s">
        <v>182</v>
      </c>
      <c r="X6217" t="s">
        <v>183</v>
      </c>
      <c r="Y6217" s="28" t="s">
        <v>5467</v>
      </c>
      <c r="Z6217" t="s">
        <v>5463</v>
      </c>
      <c r="AA621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218" spans="1:27" x14ac:dyDescent="0.45">
      <c r="A6218" s="24" t="s">
        <v>6865</v>
      </c>
      <c r="B6218" t="s">
        <v>55</v>
      </c>
      <c r="C6218" s="25" t="s">
        <v>5454</v>
      </c>
      <c r="D6218" t="s">
        <v>170</v>
      </c>
      <c r="E6218" t="s">
        <v>6861</v>
      </c>
      <c r="F6218" t="s">
        <v>6862</v>
      </c>
      <c r="G6218" s="26">
        <v>2</v>
      </c>
      <c r="H6218" s="26">
        <v>8</v>
      </c>
      <c r="I6218" s="26">
        <v>50</v>
      </c>
      <c r="J6218" s="27" t="s">
        <v>310</v>
      </c>
      <c r="K6218" s="27" t="s">
        <v>5779</v>
      </c>
      <c r="L6218" s="27" t="s">
        <v>2463</v>
      </c>
      <c r="M6218" t="s">
        <v>31</v>
      </c>
      <c r="N6218" t="s">
        <v>177</v>
      </c>
      <c r="O6218" t="s">
        <v>185</v>
      </c>
      <c r="P6218" t="s">
        <v>5459</v>
      </c>
      <c r="Q6218" t="s">
        <v>180</v>
      </c>
      <c r="R6218" t="str">
        <f>IF(database_public_cloud_VMs[[#This Row],[Azure Environment]]="Enterprise Agreement","Licence Included","Bring Your Own Licence")</f>
        <v>Licence Included</v>
      </c>
      <c r="S6218" t="s">
        <v>5460</v>
      </c>
      <c r="T6218" t="s">
        <v>5461</v>
      </c>
      <c r="U6218" t="s">
        <v>5465</v>
      </c>
      <c r="V6218" t="s">
        <v>6088</v>
      </c>
      <c r="W6218" t="s">
        <v>182</v>
      </c>
      <c r="X6218" t="s">
        <v>183</v>
      </c>
      <c r="Y6218" s="28" t="s">
        <v>5467</v>
      </c>
      <c r="Z6218" t="s">
        <v>5463</v>
      </c>
      <c r="AA621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219" spans="1:27" x14ac:dyDescent="0.45">
      <c r="A6219" s="24" t="s">
        <v>6866</v>
      </c>
      <c r="B6219" t="s">
        <v>55</v>
      </c>
      <c r="C6219" s="25" t="s">
        <v>5454</v>
      </c>
      <c r="D6219" t="s">
        <v>170</v>
      </c>
      <c r="E6219" t="s">
        <v>6861</v>
      </c>
      <c r="F6219" t="s">
        <v>6867</v>
      </c>
      <c r="G6219" s="26">
        <v>4</v>
      </c>
      <c r="H6219" s="26">
        <v>16</v>
      </c>
      <c r="I6219" s="26">
        <v>100</v>
      </c>
      <c r="J6219" s="27" t="s">
        <v>310</v>
      </c>
      <c r="K6219" s="27" t="s">
        <v>5779</v>
      </c>
      <c r="L6219" s="27" t="s">
        <v>1643</v>
      </c>
      <c r="M6219" t="s">
        <v>31</v>
      </c>
      <c r="N6219" t="s">
        <v>188</v>
      </c>
      <c r="O6219" t="s">
        <v>188</v>
      </c>
      <c r="P6219" t="s">
        <v>5459</v>
      </c>
      <c r="Q6219" t="s">
        <v>180</v>
      </c>
      <c r="R6219" t="str">
        <f>IF(database_public_cloud_VMs[[#This Row],[Azure Environment]]="Enterprise Agreement","Licence Included","Bring Your Own Licence")</f>
        <v>Licence Included</v>
      </c>
      <c r="S6219" t="s">
        <v>5460</v>
      </c>
      <c r="T6219" t="s">
        <v>5461</v>
      </c>
      <c r="U6219" t="s">
        <v>5462</v>
      </c>
      <c r="V6219" t="s">
        <v>6088</v>
      </c>
      <c r="W6219" t="s">
        <v>182</v>
      </c>
      <c r="X6219" t="s">
        <v>183</v>
      </c>
      <c r="Y6219" s="28" t="s">
        <v>5600</v>
      </c>
      <c r="Z6219" t="s">
        <v>5463</v>
      </c>
      <c r="AA621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220" spans="1:27" x14ac:dyDescent="0.45">
      <c r="A6220" s="24" t="s">
        <v>6868</v>
      </c>
      <c r="B6220" t="s">
        <v>55</v>
      </c>
      <c r="C6220" s="25" t="s">
        <v>5454</v>
      </c>
      <c r="D6220" t="s">
        <v>170</v>
      </c>
      <c r="E6220" t="s">
        <v>6861</v>
      </c>
      <c r="F6220" t="s">
        <v>6867</v>
      </c>
      <c r="G6220" s="26">
        <v>4</v>
      </c>
      <c r="H6220" s="26">
        <v>16</v>
      </c>
      <c r="I6220" s="26">
        <v>100</v>
      </c>
      <c r="J6220" s="27" t="s">
        <v>310</v>
      </c>
      <c r="K6220" s="27" t="s">
        <v>5779</v>
      </c>
      <c r="L6220" s="27" t="s">
        <v>1643</v>
      </c>
      <c r="M6220" t="s">
        <v>31</v>
      </c>
      <c r="N6220" t="s">
        <v>188</v>
      </c>
      <c r="O6220" t="s">
        <v>188</v>
      </c>
      <c r="P6220" t="s">
        <v>5459</v>
      </c>
      <c r="Q6220" t="s">
        <v>180</v>
      </c>
      <c r="R6220" t="str">
        <f>IF(database_public_cloud_VMs[[#This Row],[Azure Environment]]="Enterprise Agreement","Licence Included","Bring Your Own Licence")</f>
        <v>Licence Included</v>
      </c>
      <c r="S6220" t="s">
        <v>5460</v>
      </c>
      <c r="T6220" t="s">
        <v>5461</v>
      </c>
      <c r="U6220" t="s">
        <v>5465</v>
      </c>
      <c r="V6220" t="s">
        <v>6088</v>
      </c>
      <c r="W6220" t="s">
        <v>182</v>
      </c>
      <c r="X6220" t="s">
        <v>183</v>
      </c>
      <c r="Y6220" s="28">
        <v>0.125</v>
      </c>
      <c r="Z6220" t="s">
        <v>5463</v>
      </c>
      <c r="AA6220" s="29">
        <f>IF(database_public_cloud_VMs[[#This Row],[Currency]]="USD",(database_public_cloud_VMs[[#This Row],[Rate]]*param_exchange_rate)/(1+param_discount_aws),database_public_cloud_VMs[[#This Row],[Rate]])</f>
        <v>0.125</v>
      </c>
    </row>
    <row r="6221" spans="1:27" x14ac:dyDescent="0.45">
      <c r="A6221" s="24" t="s">
        <v>6869</v>
      </c>
      <c r="B6221" t="s">
        <v>55</v>
      </c>
      <c r="C6221" s="25" t="s">
        <v>5454</v>
      </c>
      <c r="D6221" t="s">
        <v>170</v>
      </c>
      <c r="E6221" t="s">
        <v>6861</v>
      </c>
      <c r="F6221" t="s">
        <v>6867</v>
      </c>
      <c r="G6221" s="26">
        <v>4</v>
      </c>
      <c r="H6221" s="26">
        <v>16</v>
      </c>
      <c r="I6221" s="26">
        <v>100</v>
      </c>
      <c r="J6221" s="27" t="s">
        <v>310</v>
      </c>
      <c r="K6221" s="27" t="s">
        <v>5779</v>
      </c>
      <c r="L6221" s="27" t="s">
        <v>1643</v>
      </c>
      <c r="M6221" t="s">
        <v>31</v>
      </c>
      <c r="N6221" t="s">
        <v>177</v>
      </c>
      <c r="O6221" t="s">
        <v>178</v>
      </c>
      <c r="P6221" t="s">
        <v>5459</v>
      </c>
      <c r="Q6221" t="s">
        <v>180</v>
      </c>
      <c r="R6221" t="str">
        <f>IF(database_public_cloud_VMs[[#This Row],[Azure Environment]]="Enterprise Agreement","Licence Included","Bring Your Own Licence")</f>
        <v>Licence Included</v>
      </c>
      <c r="S6221" t="s">
        <v>5460</v>
      </c>
      <c r="T6221" t="s">
        <v>5461</v>
      </c>
      <c r="U6221" t="s">
        <v>5465</v>
      </c>
      <c r="V6221" t="s">
        <v>6088</v>
      </c>
      <c r="W6221" t="s">
        <v>182</v>
      </c>
      <c r="X6221" t="s">
        <v>183</v>
      </c>
      <c r="Y6221" s="28" t="s">
        <v>5467</v>
      </c>
      <c r="Z6221" t="s">
        <v>5463</v>
      </c>
      <c r="AA622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222" spans="1:27" x14ac:dyDescent="0.45">
      <c r="A6222" s="24" t="s">
        <v>6870</v>
      </c>
      <c r="B6222" t="s">
        <v>55</v>
      </c>
      <c r="C6222" s="25" t="s">
        <v>5454</v>
      </c>
      <c r="D6222" t="s">
        <v>170</v>
      </c>
      <c r="E6222" t="s">
        <v>6861</v>
      </c>
      <c r="F6222" t="s">
        <v>6867</v>
      </c>
      <c r="G6222" s="26">
        <v>4</v>
      </c>
      <c r="H6222" s="26">
        <v>16</v>
      </c>
      <c r="I6222" s="26">
        <v>100</v>
      </c>
      <c r="J6222" s="27" t="s">
        <v>310</v>
      </c>
      <c r="K6222" s="27" t="s">
        <v>5779</v>
      </c>
      <c r="L6222" s="27" t="s">
        <v>1643</v>
      </c>
      <c r="M6222" t="s">
        <v>31</v>
      </c>
      <c r="N6222" t="s">
        <v>177</v>
      </c>
      <c r="O6222" t="s">
        <v>185</v>
      </c>
      <c r="P6222" t="s">
        <v>5459</v>
      </c>
      <c r="Q6222" t="s">
        <v>180</v>
      </c>
      <c r="R6222" t="str">
        <f>IF(database_public_cloud_VMs[[#This Row],[Azure Environment]]="Enterprise Agreement","Licence Included","Bring Your Own Licence")</f>
        <v>Licence Included</v>
      </c>
      <c r="S6222" t="s">
        <v>5460</v>
      </c>
      <c r="T6222" t="s">
        <v>5461</v>
      </c>
      <c r="U6222" t="s">
        <v>5465</v>
      </c>
      <c r="V6222" t="s">
        <v>6088</v>
      </c>
      <c r="W6222" t="s">
        <v>182</v>
      </c>
      <c r="X6222" t="s">
        <v>183</v>
      </c>
      <c r="Y6222" s="28" t="s">
        <v>5467</v>
      </c>
      <c r="Z6222" t="s">
        <v>5463</v>
      </c>
      <c r="AA622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223" spans="1:27" x14ac:dyDescent="0.45">
      <c r="A6223" s="24" t="s">
        <v>6871</v>
      </c>
      <c r="B6223" t="s">
        <v>55</v>
      </c>
      <c r="C6223" s="25" t="s">
        <v>5454</v>
      </c>
      <c r="D6223" t="s">
        <v>170</v>
      </c>
      <c r="E6223" t="s">
        <v>6861</v>
      </c>
      <c r="F6223" t="s">
        <v>6872</v>
      </c>
      <c r="G6223" s="26">
        <v>8</v>
      </c>
      <c r="H6223" s="26">
        <v>32</v>
      </c>
      <c r="I6223" s="26">
        <v>200</v>
      </c>
      <c r="J6223" s="27" t="s">
        <v>310</v>
      </c>
      <c r="K6223" s="27" t="s">
        <v>5779</v>
      </c>
      <c r="L6223" s="27" t="s">
        <v>1565</v>
      </c>
      <c r="M6223" t="s">
        <v>31</v>
      </c>
      <c r="N6223" t="s">
        <v>188</v>
      </c>
      <c r="O6223" t="s">
        <v>188</v>
      </c>
      <c r="P6223" t="s">
        <v>5459</v>
      </c>
      <c r="Q6223" t="s">
        <v>180</v>
      </c>
      <c r="R6223" t="str">
        <f>IF(database_public_cloud_VMs[[#This Row],[Azure Environment]]="Enterprise Agreement","Licence Included","Bring Your Own Licence")</f>
        <v>Licence Included</v>
      </c>
      <c r="S6223" t="s">
        <v>5460</v>
      </c>
      <c r="T6223" t="s">
        <v>5461</v>
      </c>
      <c r="U6223" t="s">
        <v>5462</v>
      </c>
      <c r="V6223" t="s">
        <v>6088</v>
      </c>
      <c r="W6223" t="s">
        <v>182</v>
      </c>
      <c r="X6223" t="s">
        <v>183</v>
      </c>
      <c r="Y6223" s="28" t="s">
        <v>5600</v>
      </c>
      <c r="Z6223" t="s">
        <v>5463</v>
      </c>
      <c r="AA622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224" spans="1:27" x14ac:dyDescent="0.45">
      <c r="A6224" s="24" t="s">
        <v>6873</v>
      </c>
      <c r="B6224" t="s">
        <v>55</v>
      </c>
      <c r="C6224" s="25" t="s">
        <v>5454</v>
      </c>
      <c r="D6224" t="s">
        <v>170</v>
      </c>
      <c r="E6224" t="s">
        <v>6861</v>
      </c>
      <c r="F6224" t="s">
        <v>6872</v>
      </c>
      <c r="G6224" s="26">
        <v>8</v>
      </c>
      <c r="H6224" s="26">
        <v>32</v>
      </c>
      <c r="I6224" s="26">
        <v>200</v>
      </c>
      <c r="J6224" s="27" t="s">
        <v>310</v>
      </c>
      <c r="K6224" s="27" t="s">
        <v>5779</v>
      </c>
      <c r="L6224" s="27" t="s">
        <v>1565</v>
      </c>
      <c r="M6224" t="s">
        <v>31</v>
      </c>
      <c r="N6224" t="s">
        <v>188</v>
      </c>
      <c r="O6224" t="s">
        <v>188</v>
      </c>
      <c r="P6224" t="s">
        <v>5459</v>
      </c>
      <c r="Q6224" t="s">
        <v>180</v>
      </c>
      <c r="R6224" t="str">
        <f>IF(database_public_cloud_VMs[[#This Row],[Azure Environment]]="Enterprise Agreement","Licence Included","Bring Your Own Licence")</f>
        <v>Licence Included</v>
      </c>
      <c r="S6224" t="s">
        <v>5460</v>
      </c>
      <c r="T6224" t="s">
        <v>5461</v>
      </c>
      <c r="U6224" t="s">
        <v>5465</v>
      </c>
      <c r="V6224" t="s">
        <v>6088</v>
      </c>
      <c r="W6224" t="s">
        <v>182</v>
      </c>
      <c r="X6224" t="s">
        <v>183</v>
      </c>
      <c r="Y6224" s="28">
        <v>0.24829999999999999</v>
      </c>
      <c r="Z6224" t="s">
        <v>5463</v>
      </c>
      <c r="AA6224" s="29">
        <f>IF(database_public_cloud_VMs[[#This Row],[Currency]]="USD",(database_public_cloud_VMs[[#This Row],[Rate]]*param_exchange_rate)/(1+param_discount_aws),database_public_cloud_VMs[[#This Row],[Rate]])</f>
        <v>0.24829999999999999</v>
      </c>
    </row>
    <row r="6225" spans="1:27" x14ac:dyDescent="0.45">
      <c r="A6225" s="24" t="s">
        <v>6874</v>
      </c>
      <c r="B6225" t="s">
        <v>55</v>
      </c>
      <c r="C6225" s="25" t="s">
        <v>5454</v>
      </c>
      <c r="D6225" t="s">
        <v>170</v>
      </c>
      <c r="E6225" t="s">
        <v>6861</v>
      </c>
      <c r="F6225" t="s">
        <v>6872</v>
      </c>
      <c r="G6225" s="26">
        <v>8</v>
      </c>
      <c r="H6225" s="26">
        <v>32</v>
      </c>
      <c r="I6225" s="26">
        <v>200</v>
      </c>
      <c r="J6225" s="27" t="s">
        <v>310</v>
      </c>
      <c r="K6225" s="27" t="s">
        <v>5779</v>
      </c>
      <c r="L6225" s="27" t="s">
        <v>1565</v>
      </c>
      <c r="M6225" t="s">
        <v>31</v>
      </c>
      <c r="N6225" t="s">
        <v>177</v>
      </c>
      <c r="O6225" t="s">
        <v>178</v>
      </c>
      <c r="P6225" t="s">
        <v>5459</v>
      </c>
      <c r="Q6225" t="s">
        <v>180</v>
      </c>
      <c r="R6225" t="str">
        <f>IF(database_public_cloud_VMs[[#This Row],[Azure Environment]]="Enterprise Agreement","Licence Included","Bring Your Own Licence")</f>
        <v>Licence Included</v>
      </c>
      <c r="S6225" t="s">
        <v>5460</v>
      </c>
      <c r="T6225" t="s">
        <v>5461</v>
      </c>
      <c r="U6225" t="s">
        <v>5465</v>
      </c>
      <c r="V6225" t="s">
        <v>6088</v>
      </c>
      <c r="W6225" t="s">
        <v>182</v>
      </c>
      <c r="X6225" t="s">
        <v>183</v>
      </c>
      <c r="Y6225" s="28" t="s">
        <v>5467</v>
      </c>
      <c r="Z6225" t="s">
        <v>5463</v>
      </c>
      <c r="AA622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226" spans="1:27" x14ac:dyDescent="0.45">
      <c r="A6226" s="24" t="s">
        <v>6875</v>
      </c>
      <c r="B6226" t="s">
        <v>55</v>
      </c>
      <c r="C6226" s="25" t="s">
        <v>5454</v>
      </c>
      <c r="D6226" t="s">
        <v>170</v>
      </c>
      <c r="E6226" t="s">
        <v>6861</v>
      </c>
      <c r="F6226" t="s">
        <v>6872</v>
      </c>
      <c r="G6226" s="26">
        <v>8</v>
      </c>
      <c r="H6226" s="26">
        <v>32</v>
      </c>
      <c r="I6226" s="26">
        <v>200</v>
      </c>
      <c r="J6226" s="27" t="s">
        <v>310</v>
      </c>
      <c r="K6226" s="27" t="s">
        <v>5779</v>
      </c>
      <c r="L6226" s="27" t="s">
        <v>1565</v>
      </c>
      <c r="M6226" t="s">
        <v>31</v>
      </c>
      <c r="N6226" t="s">
        <v>177</v>
      </c>
      <c r="O6226" t="s">
        <v>185</v>
      </c>
      <c r="P6226" t="s">
        <v>5459</v>
      </c>
      <c r="Q6226" t="s">
        <v>180</v>
      </c>
      <c r="R6226" t="str">
        <f>IF(database_public_cloud_VMs[[#This Row],[Azure Environment]]="Enterprise Agreement","Licence Included","Bring Your Own Licence")</f>
        <v>Licence Included</v>
      </c>
      <c r="S6226" t="s">
        <v>5460</v>
      </c>
      <c r="T6226" t="s">
        <v>5461</v>
      </c>
      <c r="U6226" t="s">
        <v>5465</v>
      </c>
      <c r="V6226" t="s">
        <v>6088</v>
      </c>
      <c r="W6226" t="s">
        <v>182</v>
      </c>
      <c r="X6226" t="s">
        <v>183</v>
      </c>
      <c r="Y6226" s="28" t="s">
        <v>5467</v>
      </c>
      <c r="Z6226" t="s">
        <v>5463</v>
      </c>
      <c r="AA622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227" spans="1:27" x14ac:dyDescent="0.45">
      <c r="A6227" s="24" t="s">
        <v>6876</v>
      </c>
      <c r="B6227" t="s">
        <v>55</v>
      </c>
      <c r="C6227" s="25" t="s">
        <v>5454</v>
      </c>
      <c r="D6227" t="s">
        <v>170</v>
      </c>
      <c r="E6227" t="s">
        <v>6861</v>
      </c>
      <c r="F6227" t="s">
        <v>6862</v>
      </c>
      <c r="G6227" s="26">
        <v>2</v>
      </c>
      <c r="H6227" s="26">
        <v>8</v>
      </c>
      <c r="I6227" s="26">
        <v>50</v>
      </c>
      <c r="J6227" s="27" t="s">
        <v>310</v>
      </c>
      <c r="K6227" s="27" t="s">
        <v>5779</v>
      </c>
      <c r="L6227" s="27" t="s">
        <v>2463</v>
      </c>
      <c r="M6227" t="s">
        <v>31</v>
      </c>
      <c r="N6227" t="s">
        <v>188</v>
      </c>
      <c r="O6227" t="s">
        <v>188</v>
      </c>
      <c r="P6227" t="s">
        <v>5459</v>
      </c>
      <c r="Q6227" t="s">
        <v>315</v>
      </c>
      <c r="R6227" t="str">
        <f>IF(database_public_cloud_VMs[[#This Row],[Azure Environment]]="Enterprise Agreement","Licence Included","Bring Your Own Licence")</f>
        <v>Licence Included</v>
      </c>
      <c r="S6227" t="s">
        <v>5460</v>
      </c>
      <c r="T6227" t="s">
        <v>5461</v>
      </c>
      <c r="U6227" t="s">
        <v>5462</v>
      </c>
      <c r="V6227" t="s">
        <v>6088</v>
      </c>
      <c r="W6227" t="s">
        <v>182</v>
      </c>
      <c r="X6227" t="s">
        <v>183</v>
      </c>
      <c r="Y6227" s="28" t="s">
        <v>5600</v>
      </c>
      <c r="Z6227" t="s">
        <v>5463</v>
      </c>
      <c r="AA622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228" spans="1:27" x14ac:dyDescent="0.45">
      <c r="A6228" s="24" t="s">
        <v>6877</v>
      </c>
      <c r="B6228" t="s">
        <v>55</v>
      </c>
      <c r="C6228" s="25" t="s">
        <v>5454</v>
      </c>
      <c r="D6228" t="s">
        <v>170</v>
      </c>
      <c r="E6228" t="s">
        <v>6861</v>
      </c>
      <c r="F6228" t="s">
        <v>6862</v>
      </c>
      <c r="G6228" s="26">
        <v>2</v>
      </c>
      <c r="H6228" s="26">
        <v>8</v>
      </c>
      <c r="I6228" s="26">
        <v>50</v>
      </c>
      <c r="J6228" s="27" t="s">
        <v>310</v>
      </c>
      <c r="K6228" s="27" t="s">
        <v>5779</v>
      </c>
      <c r="L6228" s="27" t="s">
        <v>2463</v>
      </c>
      <c r="M6228" t="s">
        <v>31</v>
      </c>
      <c r="N6228" t="s">
        <v>188</v>
      </c>
      <c r="O6228" t="s">
        <v>188</v>
      </c>
      <c r="P6228" t="s">
        <v>5459</v>
      </c>
      <c r="Q6228" t="s">
        <v>315</v>
      </c>
      <c r="R6228" t="str">
        <f>IF(database_public_cloud_VMs[[#This Row],[Azure Environment]]="Enterprise Agreement","Licence Included","Bring Your Own Licence")</f>
        <v>Licence Included</v>
      </c>
      <c r="S6228" t="s">
        <v>5460</v>
      </c>
      <c r="T6228" t="s">
        <v>5461</v>
      </c>
      <c r="U6228" t="s">
        <v>5465</v>
      </c>
      <c r="V6228" t="s">
        <v>6088</v>
      </c>
      <c r="W6228" t="s">
        <v>182</v>
      </c>
      <c r="X6228" t="s">
        <v>183</v>
      </c>
      <c r="Y6228" s="28">
        <v>0.109</v>
      </c>
      <c r="Z6228" t="s">
        <v>5463</v>
      </c>
      <c r="AA6228" s="29">
        <f>IF(database_public_cloud_VMs[[#This Row],[Currency]]="USD",(database_public_cloud_VMs[[#This Row],[Rate]]*param_exchange_rate)/(1+param_discount_aws),database_public_cloud_VMs[[#This Row],[Rate]])</f>
        <v>0.109</v>
      </c>
    </row>
    <row r="6229" spans="1:27" x14ac:dyDescent="0.45">
      <c r="A6229" s="24" t="s">
        <v>6878</v>
      </c>
      <c r="B6229" t="s">
        <v>55</v>
      </c>
      <c r="C6229" s="25" t="s">
        <v>5454</v>
      </c>
      <c r="D6229" t="s">
        <v>170</v>
      </c>
      <c r="E6229" t="s">
        <v>6861</v>
      </c>
      <c r="F6229" t="s">
        <v>6862</v>
      </c>
      <c r="G6229" s="26">
        <v>2</v>
      </c>
      <c r="H6229" s="26">
        <v>8</v>
      </c>
      <c r="I6229" s="26">
        <v>50</v>
      </c>
      <c r="J6229" s="27" t="s">
        <v>310</v>
      </c>
      <c r="K6229" s="27" t="s">
        <v>5779</v>
      </c>
      <c r="L6229" s="27" t="s">
        <v>2463</v>
      </c>
      <c r="M6229" t="s">
        <v>31</v>
      </c>
      <c r="N6229" t="s">
        <v>177</v>
      </c>
      <c r="O6229" t="s">
        <v>178</v>
      </c>
      <c r="P6229" t="s">
        <v>5459</v>
      </c>
      <c r="Q6229" t="s">
        <v>315</v>
      </c>
      <c r="R6229" t="str">
        <f>IF(database_public_cloud_VMs[[#This Row],[Azure Environment]]="Enterprise Agreement","Licence Included","Bring Your Own Licence")</f>
        <v>Licence Included</v>
      </c>
      <c r="S6229" t="s">
        <v>5460</v>
      </c>
      <c r="T6229" t="s">
        <v>5461</v>
      </c>
      <c r="U6229" t="s">
        <v>5465</v>
      </c>
      <c r="V6229" t="s">
        <v>6088</v>
      </c>
      <c r="W6229" t="s">
        <v>182</v>
      </c>
      <c r="X6229" t="s">
        <v>183</v>
      </c>
      <c r="Y6229" s="28" t="s">
        <v>5467</v>
      </c>
      <c r="Z6229" t="s">
        <v>5463</v>
      </c>
      <c r="AA622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230" spans="1:27" x14ac:dyDescent="0.45">
      <c r="A6230" s="24" t="s">
        <v>6879</v>
      </c>
      <c r="B6230" t="s">
        <v>55</v>
      </c>
      <c r="C6230" s="25" t="s">
        <v>5454</v>
      </c>
      <c r="D6230" t="s">
        <v>170</v>
      </c>
      <c r="E6230" t="s">
        <v>6861</v>
      </c>
      <c r="F6230" t="s">
        <v>6862</v>
      </c>
      <c r="G6230" s="26">
        <v>2</v>
      </c>
      <c r="H6230" s="26">
        <v>8</v>
      </c>
      <c r="I6230" s="26">
        <v>50</v>
      </c>
      <c r="J6230" s="27" t="s">
        <v>310</v>
      </c>
      <c r="K6230" s="27" t="s">
        <v>5779</v>
      </c>
      <c r="L6230" s="27" t="s">
        <v>2463</v>
      </c>
      <c r="M6230" t="s">
        <v>31</v>
      </c>
      <c r="N6230" t="s">
        <v>177</v>
      </c>
      <c r="O6230" t="s">
        <v>185</v>
      </c>
      <c r="P6230" t="s">
        <v>5459</v>
      </c>
      <c r="Q6230" t="s">
        <v>315</v>
      </c>
      <c r="R6230" t="str">
        <f>IF(database_public_cloud_VMs[[#This Row],[Azure Environment]]="Enterprise Agreement","Licence Included","Bring Your Own Licence")</f>
        <v>Licence Included</v>
      </c>
      <c r="S6230" t="s">
        <v>5460</v>
      </c>
      <c r="T6230" t="s">
        <v>5461</v>
      </c>
      <c r="U6230" t="s">
        <v>5465</v>
      </c>
      <c r="V6230" t="s">
        <v>6088</v>
      </c>
      <c r="W6230" t="s">
        <v>182</v>
      </c>
      <c r="X6230" t="s">
        <v>183</v>
      </c>
      <c r="Y6230" s="28" t="s">
        <v>5467</v>
      </c>
      <c r="Z6230" t="s">
        <v>5463</v>
      </c>
      <c r="AA623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231" spans="1:27" x14ac:dyDescent="0.45">
      <c r="A6231" s="24" t="s">
        <v>6880</v>
      </c>
      <c r="B6231" t="s">
        <v>55</v>
      </c>
      <c r="C6231" s="25" t="s">
        <v>5454</v>
      </c>
      <c r="D6231" t="s">
        <v>170</v>
      </c>
      <c r="E6231" t="s">
        <v>6861</v>
      </c>
      <c r="F6231" t="s">
        <v>6867</v>
      </c>
      <c r="G6231" s="26">
        <v>4</v>
      </c>
      <c r="H6231" s="26">
        <v>16</v>
      </c>
      <c r="I6231" s="26">
        <v>100</v>
      </c>
      <c r="J6231" s="27" t="s">
        <v>310</v>
      </c>
      <c r="K6231" s="27" t="s">
        <v>5779</v>
      </c>
      <c r="L6231" s="27" t="s">
        <v>1643</v>
      </c>
      <c r="M6231" t="s">
        <v>31</v>
      </c>
      <c r="N6231" t="s">
        <v>188</v>
      </c>
      <c r="O6231" t="s">
        <v>188</v>
      </c>
      <c r="P6231" t="s">
        <v>5459</v>
      </c>
      <c r="Q6231" t="s">
        <v>315</v>
      </c>
      <c r="R6231" t="str">
        <f>IF(database_public_cloud_VMs[[#This Row],[Azure Environment]]="Enterprise Agreement","Licence Included","Bring Your Own Licence")</f>
        <v>Licence Included</v>
      </c>
      <c r="S6231" t="s">
        <v>5460</v>
      </c>
      <c r="T6231" t="s">
        <v>5461</v>
      </c>
      <c r="U6231" t="s">
        <v>5462</v>
      </c>
      <c r="V6231" t="s">
        <v>6088</v>
      </c>
      <c r="W6231" t="s">
        <v>182</v>
      </c>
      <c r="X6231" t="s">
        <v>183</v>
      </c>
      <c r="Y6231" s="28" t="s">
        <v>5600</v>
      </c>
      <c r="Z6231" t="s">
        <v>5463</v>
      </c>
      <c r="AA623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232" spans="1:27" x14ac:dyDescent="0.45">
      <c r="A6232" s="24" t="s">
        <v>6881</v>
      </c>
      <c r="B6232" t="s">
        <v>55</v>
      </c>
      <c r="C6232" s="25" t="s">
        <v>5454</v>
      </c>
      <c r="D6232" t="s">
        <v>170</v>
      </c>
      <c r="E6232" t="s">
        <v>6861</v>
      </c>
      <c r="F6232" t="s">
        <v>6867</v>
      </c>
      <c r="G6232" s="26">
        <v>4</v>
      </c>
      <c r="H6232" s="26">
        <v>16</v>
      </c>
      <c r="I6232" s="26">
        <v>100</v>
      </c>
      <c r="J6232" s="27" t="s">
        <v>310</v>
      </c>
      <c r="K6232" s="27" t="s">
        <v>5779</v>
      </c>
      <c r="L6232" s="27" t="s">
        <v>1643</v>
      </c>
      <c r="M6232" t="s">
        <v>31</v>
      </c>
      <c r="N6232" t="s">
        <v>188</v>
      </c>
      <c r="O6232" t="s">
        <v>188</v>
      </c>
      <c r="P6232" t="s">
        <v>5459</v>
      </c>
      <c r="Q6232" t="s">
        <v>315</v>
      </c>
      <c r="R6232" t="str">
        <f>IF(database_public_cloud_VMs[[#This Row],[Azure Environment]]="Enterprise Agreement","Licence Included","Bring Your Own Licence")</f>
        <v>Licence Included</v>
      </c>
      <c r="S6232" t="s">
        <v>5460</v>
      </c>
      <c r="T6232" t="s">
        <v>5461</v>
      </c>
      <c r="U6232" t="s">
        <v>5465</v>
      </c>
      <c r="V6232" t="s">
        <v>6088</v>
      </c>
      <c r="W6232" t="s">
        <v>182</v>
      </c>
      <c r="X6232" t="s">
        <v>183</v>
      </c>
      <c r="Y6232" s="28">
        <v>0.216</v>
      </c>
      <c r="Z6232" t="s">
        <v>5463</v>
      </c>
      <c r="AA6232" s="29">
        <f>IF(database_public_cloud_VMs[[#This Row],[Currency]]="USD",(database_public_cloud_VMs[[#This Row],[Rate]]*param_exchange_rate)/(1+param_discount_aws),database_public_cloud_VMs[[#This Row],[Rate]])</f>
        <v>0.216</v>
      </c>
    </row>
    <row r="6233" spans="1:27" x14ac:dyDescent="0.45">
      <c r="A6233" s="24" t="s">
        <v>6882</v>
      </c>
      <c r="B6233" t="s">
        <v>55</v>
      </c>
      <c r="C6233" s="25" t="s">
        <v>5454</v>
      </c>
      <c r="D6233" t="s">
        <v>170</v>
      </c>
      <c r="E6233" t="s">
        <v>6861</v>
      </c>
      <c r="F6233" t="s">
        <v>6867</v>
      </c>
      <c r="G6233" s="26">
        <v>4</v>
      </c>
      <c r="H6233" s="26">
        <v>16</v>
      </c>
      <c r="I6233" s="26">
        <v>100</v>
      </c>
      <c r="J6233" s="27" t="s">
        <v>310</v>
      </c>
      <c r="K6233" s="27" t="s">
        <v>5779</v>
      </c>
      <c r="L6233" s="27" t="s">
        <v>1643</v>
      </c>
      <c r="M6233" t="s">
        <v>31</v>
      </c>
      <c r="N6233" t="s">
        <v>177</v>
      </c>
      <c r="O6233" t="s">
        <v>178</v>
      </c>
      <c r="P6233" t="s">
        <v>5459</v>
      </c>
      <c r="Q6233" t="s">
        <v>315</v>
      </c>
      <c r="R6233" t="str">
        <f>IF(database_public_cloud_VMs[[#This Row],[Azure Environment]]="Enterprise Agreement","Licence Included","Bring Your Own Licence")</f>
        <v>Licence Included</v>
      </c>
      <c r="S6233" t="s">
        <v>5460</v>
      </c>
      <c r="T6233" t="s">
        <v>5461</v>
      </c>
      <c r="U6233" t="s">
        <v>5465</v>
      </c>
      <c r="V6233" t="s">
        <v>6088</v>
      </c>
      <c r="W6233" t="s">
        <v>182</v>
      </c>
      <c r="X6233" t="s">
        <v>183</v>
      </c>
      <c r="Y6233" s="28" t="s">
        <v>5467</v>
      </c>
      <c r="Z6233" t="s">
        <v>5463</v>
      </c>
      <c r="AA623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234" spans="1:27" x14ac:dyDescent="0.45">
      <c r="A6234" s="24" t="s">
        <v>6883</v>
      </c>
      <c r="B6234" t="s">
        <v>55</v>
      </c>
      <c r="C6234" s="25" t="s">
        <v>5454</v>
      </c>
      <c r="D6234" t="s">
        <v>170</v>
      </c>
      <c r="E6234" t="s">
        <v>6861</v>
      </c>
      <c r="F6234" t="s">
        <v>6867</v>
      </c>
      <c r="G6234" s="26">
        <v>4</v>
      </c>
      <c r="H6234" s="26">
        <v>16</v>
      </c>
      <c r="I6234" s="26">
        <v>100</v>
      </c>
      <c r="J6234" s="27" t="s">
        <v>310</v>
      </c>
      <c r="K6234" s="27" t="s">
        <v>5779</v>
      </c>
      <c r="L6234" s="27" t="s">
        <v>1643</v>
      </c>
      <c r="M6234" t="s">
        <v>31</v>
      </c>
      <c r="N6234" t="s">
        <v>177</v>
      </c>
      <c r="O6234" t="s">
        <v>185</v>
      </c>
      <c r="P6234" t="s">
        <v>5459</v>
      </c>
      <c r="Q6234" t="s">
        <v>315</v>
      </c>
      <c r="R6234" t="str">
        <f>IF(database_public_cloud_VMs[[#This Row],[Azure Environment]]="Enterprise Agreement","Licence Included","Bring Your Own Licence")</f>
        <v>Licence Included</v>
      </c>
      <c r="S6234" t="s">
        <v>5460</v>
      </c>
      <c r="T6234" t="s">
        <v>5461</v>
      </c>
      <c r="U6234" t="s">
        <v>5465</v>
      </c>
      <c r="V6234" t="s">
        <v>6088</v>
      </c>
      <c r="W6234" t="s">
        <v>182</v>
      </c>
      <c r="X6234" t="s">
        <v>183</v>
      </c>
      <c r="Y6234" s="28" t="s">
        <v>5467</v>
      </c>
      <c r="Z6234" t="s">
        <v>5463</v>
      </c>
      <c r="AA623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235" spans="1:27" x14ac:dyDescent="0.45">
      <c r="A6235" s="24" t="s">
        <v>6884</v>
      </c>
      <c r="B6235" t="s">
        <v>55</v>
      </c>
      <c r="C6235" s="25" t="s">
        <v>5454</v>
      </c>
      <c r="D6235" t="s">
        <v>170</v>
      </c>
      <c r="E6235" t="s">
        <v>6861</v>
      </c>
      <c r="F6235" t="s">
        <v>6872</v>
      </c>
      <c r="G6235" s="26">
        <v>8</v>
      </c>
      <c r="H6235" s="26">
        <v>32</v>
      </c>
      <c r="I6235" s="26">
        <v>200</v>
      </c>
      <c r="J6235" s="27" t="s">
        <v>310</v>
      </c>
      <c r="K6235" s="27" t="s">
        <v>5779</v>
      </c>
      <c r="L6235" s="27" t="s">
        <v>1565</v>
      </c>
      <c r="M6235" t="s">
        <v>31</v>
      </c>
      <c r="N6235" t="s">
        <v>188</v>
      </c>
      <c r="O6235" t="s">
        <v>188</v>
      </c>
      <c r="P6235" t="s">
        <v>5459</v>
      </c>
      <c r="Q6235" t="s">
        <v>315</v>
      </c>
      <c r="R6235" t="str">
        <f>IF(database_public_cloud_VMs[[#This Row],[Azure Environment]]="Enterprise Agreement","Licence Included","Bring Your Own Licence")</f>
        <v>Licence Included</v>
      </c>
      <c r="S6235" t="s">
        <v>5460</v>
      </c>
      <c r="T6235" t="s">
        <v>5461</v>
      </c>
      <c r="U6235" t="s">
        <v>5462</v>
      </c>
      <c r="V6235" t="s">
        <v>6088</v>
      </c>
      <c r="W6235" t="s">
        <v>182</v>
      </c>
      <c r="X6235" t="s">
        <v>183</v>
      </c>
      <c r="Y6235" s="28" t="s">
        <v>5600</v>
      </c>
      <c r="Z6235" t="s">
        <v>5463</v>
      </c>
      <c r="AA623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236" spans="1:27" x14ac:dyDescent="0.45">
      <c r="A6236" s="24" t="s">
        <v>6885</v>
      </c>
      <c r="B6236" t="s">
        <v>55</v>
      </c>
      <c r="C6236" s="25" t="s">
        <v>5454</v>
      </c>
      <c r="D6236" t="s">
        <v>170</v>
      </c>
      <c r="E6236" t="s">
        <v>6861</v>
      </c>
      <c r="F6236" t="s">
        <v>6872</v>
      </c>
      <c r="G6236" s="26">
        <v>8</v>
      </c>
      <c r="H6236" s="26">
        <v>32</v>
      </c>
      <c r="I6236" s="26">
        <v>200</v>
      </c>
      <c r="J6236" s="27" t="s">
        <v>310</v>
      </c>
      <c r="K6236" s="27" t="s">
        <v>5779</v>
      </c>
      <c r="L6236" s="27" t="s">
        <v>1565</v>
      </c>
      <c r="M6236" t="s">
        <v>31</v>
      </c>
      <c r="N6236" t="s">
        <v>188</v>
      </c>
      <c r="O6236" t="s">
        <v>188</v>
      </c>
      <c r="P6236" t="s">
        <v>5459</v>
      </c>
      <c r="Q6236" t="s">
        <v>315</v>
      </c>
      <c r="R6236" t="str">
        <f>IF(database_public_cloud_VMs[[#This Row],[Azure Environment]]="Enterprise Agreement","Licence Included","Bring Your Own Licence")</f>
        <v>Licence Included</v>
      </c>
      <c r="S6236" t="s">
        <v>5460</v>
      </c>
      <c r="T6236" t="s">
        <v>5461</v>
      </c>
      <c r="U6236" t="s">
        <v>5465</v>
      </c>
      <c r="V6236" t="s">
        <v>6088</v>
      </c>
      <c r="W6236" t="s">
        <v>182</v>
      </c>
      <c r="X6236" t="s">
        <v>183</v>
      </c>
      <c r="Y6236" s="28">
        <v>0.43159999999999998</v>
      </c>
      <c r="Z6236" t="s">
        <v>5463</v>
      </c>
      <c r="AA6236" s="29">
        <f>IF(database_public_cloud_VMs[[#This Row],[Currency]]="USD",(database_public_cloud_VMs[[#This Row],[Rate]]*param_exchange_rate)/(1+param_discount_aws),database_public_cloud_VMs[[#This Row],[Rate]])</f>
        <v>0.43159999999999998</v>
      </c>
    </row>
    <row r="6237" spans="1:27" x14ac:dyDescent="0.45">
      <c r="A6237" s="24" t="s">
        <v>6886</v>
      </c>
      <c r="B6237" t="s">
        <v>55</v>
      </c>
      <c r="C6237" s="25" t="s">
        <v>5454</v>
      </c>
      <c r="D6237" t="s">
        <v>170</v>
      </c>
      <c r="E6237" t="s">
        <v>6861</v>
      </c>
      <c r="F6237" t="s">
        <v>6872</v>
      </c>
      <c r="G6237" s="26">
        <v>8</v>
      </c>
      <c r="H6237" s="26">
        <v>32</v>
      </c>
      <c r="I6237" s="26">
        <v>200</v>
      </c>
      <c r="J6237" s="27" t="s">
        <v>310</v>
      </c>
      <c r="K6237" s="27" t="s">
        <v>5779</v>
      </c>
      <c r="L6237" s="27" t="s">
        <v>1565</v>
      </c>
      <c r="M6237" t="s">
        <v>31</v>
      </c>
      <c r="N6237" t="s">
        <v>177</v>
      </c>
      <c r="O6237" t="s">
        <v>178</v>
      </c>
      <c r="P6237" t="s">
        <v>5459</v>
      </c>
      <c r="Q6237" t="s">
        <v>315</v>
      </c>
      <c r="R6237" t="str">
        <f>IF(database_public_cloud_VMs[[#This Row],[Azure Environment]]="Enterprise Agreement","Licence Included","Bring Your Own Licence")</f>
        <v>Licence Included</v>
      </c>
      <c r="S6237" t="s">
        <v>5460</v>
      </c>
      <c r="T6237" t="s">
        <v>5461</v>
      </c>
      <c r="U6237" t="s">
        <v>5465</v>
      </c>
      <c r="V6237" t="s">
        <v>6088</v>
      </c>
      <c r="W6237" t="s">
        <v>182</v>
      </c>
      <c r="X6237" t="s">
        <v>183</v>
      </c>
      <c r="Y6237" s="28" t="s">
        <v>5467</v>
      </c>
      <c r="Z6237" t="s">
        <v>5463</v>
      </c>
      <c r="AA623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238" spans="1:27" x14ac:dyDescent="0.45">
      <c r="A6238" s="24" t="s">
        <v>6887</v>
      </c>
      <c r="B6238" t="s">
        <v>55</v>
      </c>
      <c r="C6238" s="25" t="s">
        <v>5454</v>
      </c>
      <c r="D6238" t="s">
        <v>170</v>
      </c>
      <c r="E6238" t="s">
        <v>6861</v>
      </c>
      <c r="F6238" t="s">
        <v>6872</v>
      </c>
      <c r="G6238" s="26">
        <v>8</v>
      </c>
      <c r="H6238" s="26">
        <v>32</v>
      </c>
      <c r="I6238" s="26">
        <v>200</v>
      </c>
      <c r="J6238" s="27" t="s">
        <v>310</v>
      </c>
      <c r="K6238" s="27" t="s">
        <v>5779</v>
      </c>
      <c r="L6238" s="27" t="s">
        <v>1565</v>
      </c>
      <c r="M6238" t="s">
        <v>31</v>
      </c>
      <c r="N6238" t="s">
        <v>177</v>
      </c>
      <c r="O6238" t="s">
        <v>185</v>
      </c>
      <c r="P6238" t="s">
        <v>5459</v>
      </c>
      <c r="Q6238" t="s">
        <v>315</v>
      </c>
      <c r="R6238" t="str">
        <f>IF(database_public_cloud_VMs[[#This Row],[Azure Environment]]="Enterprise Agreement","Licence Included","Bring Your Own Licence")</f>
        <v>Licence Included</v>
      </c>
      <c r="S6238" t="s">
        <v>5460</v>
      </c>
      <c r="T6238" t="s">
        <v>5461</v>
      </c>
      <c r="U6238" t="s">
        <v>5465</v>
      </c>
      <c r="V6238" t="s">
        <v>6088</v>
      </c>
      <c r="W6238" t="s">
        <v>182</v>
      </c>
      <c r="X6238" t="s">
        <v>183</v>
      </c>
      <c r="Y6238" s="28" t="s">
        <v>5467</v>
      </c>
      <c r="Z6238" t="s">
        <v>5463</v>
      </c>
      <c r="AA623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239" spans="1:27" x14ac:dyDescent="0.45">
      <c r="A6239" s="24" t="s">
        <v>6888</v>
      </c>
      <c r="B6239" t="s">
        <v>55</v>
      </c>
      <c r="C6239" s="25" t="s">
        <v>5454</v>
      </c>
      <c r="D6239" t="s">
        <v>170</v>
      </c>
      <c r="E6239" t="s">
        <v>6861</v>
      </c>
      <c r="F6239" t="s">
        <v>6872</v>
      </c>
      <c r="G6239" s="26">
        <v>8</v>
      </c>
      <c r="H6239" s="26">
        <v>32</v>
      </c>
      <c r="I6239" s="26">
        <v>200</v>
      </c>
      <c r="J6239" s="27" t="s">
        <v>310</v>
      </c>
      <c r="K6239" s="27" t="s">
        <v>5779</v>
      </c>
      <c r="L6239" s="27" t="s">
        <v>1565</v>
      </c>
      <c r="M6239" t="s">
        <v>31</v>
      </c>
      <c r="N6239" t="s">
        <v>188</v>
      </c>
      <c r="O6239" t="s">
        <v>188</v>
      </c>
      <c r="P6239" t="s">
        <v>5459</v>
      </c>
      <c r="Q6239" t="s">
        <v>315</v>
      </c>
      <c r="R6239" t="str">
        <f>IF(database_public_cloud_VMs[[#This Row],[Azure Environment]]="Enterprise Agreement","Licence Included","Bring Your Own Licence")</f>
        <v>Bring Your Own Licence</v>
      </c>
      <c r="S6239" t="s">
        <v>5599</v>
      </c>
      <c r="T6239" t="s">
        <v>5461</v>
      </c>
      <c r="U6239" t="s">
        <v>5462</v>
      </c>
      <c r="V6239" t="s">
        <v>6088</v>
      </c>
      <c r="W6239" t="s">
        <v>182</v>
      </c>
      <c r="X6239" t="s">
        <v>183</v>
      </c>
      <c r="Y6239" s="28" t="s">
        <v>5600</v>
      </c>
      <c r="Z6239" t="s">
        <v>5463</v>
      </c>
      <c r="AA623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240" spans="1:27" x14ac:dyDescent="0.45">
      <c r="A6240" s="24" t="s">
        <v>6889</v>
      </c>
      <c r="B6240" t="s">
        <v>55</v>
      </c>
      <c r="C6240" s="25" t="s">
        <v>5454</v>
      </c>
      <c r="D6240" t="s">
        <v>170</v>
      </c>
      <c r="E6240" t="s">
        <v>6861</v>
      </c>
      <c r="F6240" t="s">
        <v>6872</v>
      </c>
      <c r="G6240" s="26">
        <v>8</v>
      </c>
      <c r="H6240" s="26">
        <v>32</v>
      </c>
      <c r="I6240" s="26">
        <v>200</v>
      </c>
      <c r="J6240" s="27" t="s">
        <v>310</v>
      </c>
      <c r="K6240" s="27" t="s">
        <v>5779</v>
      </c>
      <c r="L6240" s="27" t="s">
        <v>1565</v>
      </c>
      <c r="M6240" t="s">
        <v>31</v>
      </c>
      <c r="N6240" t="s">
        <v>188</v>
      </c>
      <c r="O6240" t="s">
        <v>188</v>
      </c>
      <c r="P6240" t="s">
        <v>5459</v>
      </c>
      <c r="Q6240" t="s">
        <v>315</v>
      </c>
      <c r="R6240" t="str">
        <f>IF(database_public_cloud_VMs[[#This Row],[Azure Environment]]="Enterprise Agreement","Licence Included","Bring Your Own Licence")</f>
        <v>Bring Your Own Licence</v>
      </c>
      <c r="S6240" t="s">
        <v>5599</v>
      </c>
      <c r="T6240" t="s">
        <v>5461</v>
      </c>
      <c r="U6240" t="s">
        <v>5465</v>
      </c>
      <c r="V6240" t="s">
        <v>6088</v>
      </c>
      <c r="W6240" t="s">
        <v>182</v>
      </c>
      <c r="X6240" t="s">
        <v>183</v>
      </c>
      <c r="Y6240" s="28">
        <v>0.24829999999999999</v>
      </c>
      <c r="Z6240" t="s">
        <v>5463</v>
      </c>
      <c r="AA6240" s="29">
        <f>IF(database_public_cloud_VMs[[#This Row],[Currency]]="USD",(database_public_cloud_VMs[[#This Row],[Rate]]*param_exchange_rate)/(1+param_discount_aws),database_public_cloud_VMs[[#This Row],[Rate]])</f>
        <v>0.24829999999999999</v>
      </c>
    </row>
    <row r="6241" spans="1:27" x14ac:dyDescent="0.45">
      <c r="A6241" s="24" t="s">
        <v>6890</v>
      </c>
      <c r="B6241" t="s">
        <v>55</v>
      </c>
      <c r="C6241" s="25" t="s">
        <v>5454</v>
      </c>
      <c r="D6241" t="s">
        <v>170</v>
      </c>
      <c r="E6241" t="s">
        <v>6861</v>
      </c>
      <c r="F6241" t="s">
        <v>6872</v>
      </c>
      <c r="G6241" s="26">
        <v>8</v>
      </c>
      <c r="H6241" s="26">
        <v>32</v>
      </c>
      <c r="I6241" s="26">
        <v>200</v>
      </c>
      <c r="J6241" s="27" t="s">
        <v>310</v>
      </c>
      <c r="K6241" s="27" t="s">
        <v>5779</v>
      </c>
      <c r="L6241" s="27" t="s">
        <v>1565</v>
      </c>
      <c r="M6241" t="s">
        <v>31</v>
      </c>
      <c r="N6241" t="s">
        <v>177</v>
      </c>
      <c r="O6241" t="s">
        <v>178</v>
      </c>
      <c r="P6241" t="s">
        <v>5459</v>
      </c>
      <c r="Q6241" t="s">
        <v>315</v>
      </c>
      <c r="R6241" t="str">
        <f>IF(database_public_cloud_VMs[[#This Row],[Azure Environment]]="Enterprise Agreement","Licence Included","Bring Your Own Licence")</f>
        <v>Bring Your Own Licence</v>
      </c>
      <c r="S6241" t="s">
        <v>5599</v>
      </c>
      <c r="T6241" t="s">
        <v>5461</v>
      </c>
      <c r="U6241" t="s">
        <v>5465</v>
      </c>
      <c r="V6241" t="s">
        <v>6088</v>
      </c>
      <c r="W6241" t="s">
        <v>182</v>
      </c>
      <c r="X6241" t="s">
        <v>183</v>
      </c>
      <c r="Y6241" s="28" t="s">
        <v>5467</v>
      </c>
      <c r="Z6241" t="s">
        <v>5463</v>
      </c>
      <c r="AA624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242" spans="1:27" x14ac:dyDescent="0.45">
      <c r="A6242" s="24" t="s">
        <v>6891</v>
      </c>
      <c r="B6242" t="s">
        <v>55</v>
      </c>
      <c r="C6242" s="25" t="s">
        <v>5454</v>
      </c>
      <c r="D6242" t="s">
        <v>170</v>
      </c>
      <c r="E6242" t="s">
        <v>6861</v>
      </c>
      <c r="F6242" t="s">
        <v>6872</v>
      </c>
      <c r="G6242" s="26">
        <v>8</v>
      </c>
      <c r="H6242" s="26">
        <v>32</v>
      </c>
      <c r="I6242" s="26">
        <v>200</v>
      </c>
      <c r="J6242" s="27" t="s">
        <v>310</v>
      </c>
      <c r="K6242" s="27" t="s">
        <v>5779</v>
      </c>
      <c r="L6242" s="27" t="s">
        <v>1565</v>
      </c>
      <c r="M6242" t="s">
        <v>31</v>
      </c>
      <c r="N6242" t="s">
        <v>177</v>
      </c>
      <c r="O6242" t="s">
        <v>185</v>
      </c>
      <c r="P6242" t="s">
        <v>5459</v>
      </c>
      <c r="Q6242" t="s">
        <v>315</v>
      </c>
      <c r="R6242" t="str">
        <f>IF(database_public_cloud_VMs[[#This Row],[Azure Environment]]="Enterprise Agreement","Licence Included","Bring Your Own Licence")</f>
        <v>Bring Your Own Licence</v>
      </c>
      <c r="S6242" t="s">
        <v>5599</v>
      </c>
      <c r="T6242" t="s">
        <v>5461</v>
      </c>
      <c r="U6242" t="s">
        <v>5465</v>
      </c>
      <c r="V6242" t="s">
        <v>6088</v>
      </c>
      <c r="W6242" t="s">
        <v>182</v>
      </c>
      <c r="X6242" t="s">
        <v>183</v>
      </c>
      <c r="Y6242" s="28" t="s">
        <v>5467</v>
      </c>
      <c r="Z6242" t="s">
        <v>5463</v>
      </c>
      <c r="AA624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243" spans="1:27" x14ac:dyDescent="0.45">
      <c r="A6243" s="24" t="s">
        <v>6892</v>
      </c>
      <c r="B6243" t="s">
        <v>55</v>
      </c>
      <c r="C6243" s="25" t="s">
        <v>5454</v>
      </c>
      <c r="D6243" t="s">
        <v>170</v>
      </c>
      <c r="E6243" t="s">
        <v>6893</v>
      </c>
      <c r="F6243" t="s">
        <v>6894</v>
      </c>
      <c r="G6243" s="26">
        <v>16</v>
      </c>
      <c r="H6243" s="26">
        <v>128</v>
      </c>
      <c r="I6243" s="26">
        <v>400</v>
      </c>
      <c r="J6243" s="27" t="s">
        <v>310</v>
      </c>
      <c r="K6243" s="27" t="s">
        <v>6322</v>
      </c>
      <c r="L6243" s="27" t="s">
        <v>3915</v>
      </c>
      <c r="M6243" t="s">
        <v>31</v>
      </c>
      <c r="N6243" t="s">
        <v>188</v>
      </c>
      <c r="O6243" t="s">
        <v>188</v>
      </c>
      <c r="P6243" t="s">
        <v>5459</v>
      </c>
      <c r="Q6243" t="s">
        <v>180</v>
      </c>
      <c r="R6243" t="str">
        <f>IF(database_public_cloud_VMs[[#This Row],[Azure Environment]]="Enterprise Agreement","Licence Included","Bring Your Own Licence")</f>
        <v>Licence Included</v>
      </c>
      <c r="S6243" t="s">
        <v>5460</v>
      </c>
      <c r="T6243" t="s">
        <v>5461</v>
      </c>
      <c r="U6243" t="s">
        <v>5462</v>
      </c>
      <c r="V6243" t="s">
        <v>5461</v>
      </c>
      <c r="W6243" t="s">
        <v>182</v>
      </c>
      <c r="X6243" t="s">
        <v>183</v>
      </c>
      <c r="Y6243" s="28">
        <v>1.7544</v>
      </c>
      <c r="Z6243" t="s">
        <v>5463</v>
      </c>
      <c r="AA6243" s="29">
        <f>IF(database_public_cloud_VMs[[#This Row],[Currency]]="USD",(database_public_cloud_VMs[[#This Row],[Rate]]*param_exchange_rate)/(1+param_discount_aws),database_public_cloud_VMs[[#This Row],[Rate]])</f>
        <v>1.7544</v>
      </c>
    </row>
    <row r="6244" spans="1:27" x14ac:dyDescent="0.45">
      <c r="A6244" s="24" t="s">
        <v>6895</v>
      </c>
      <c r="B6244" t="s">
        <v>55</v>
      </c>
      <c r="C6244" s="25" t="s">
        <v>5454</v>
      </c>
      <c r="D6244" t="s">
        <v>170</v>
      </c>
      <c r="E6244" t="s">
        <v>6893</v>
      </c>
      <c r="F6244" t="s">
        <v>6894</v>
      </c>
      <c r="G6244" s="26">
        <v>16</v>
      </c>
      <c r="H6244" s="26">
        <v>128</v>
      </c>
      <c r="I6244" s="26">
        <v>400</v>
      </c>
      <c r="J6244" s="27" t="s">
        <v>310</v>
      </c>
      <c r="K6244" s="27" t="s">
        <v>6322</v>
      </c>
      <c r="L6244" s="27" t="s">
        <v>3915</v>
      </c>
      <c r="M6244" t="s">
        <v>31</v>
      </c>
      <c r="N6244" t="s">
        <v>188</v>
      </c>
      <c r="O6244" t="s">
        <v>188</v>
      </c>
      <c r="P6244" t="s">
        <v>5459</v>
      </c>
      <c r="Q6244" t="s">
        <v>180</v>
      </c>
      <c r="R6244" t="str">
        <f>IF(database_public_cloud_VMs[[#This Row],[Azure Environment]]="Enterprise Agreement","Licence Included","Bring Your Own Licence")</f>
        <v>Licence Included</v>
      </c>
      <c r="S6244" t="s">
        <v>5460</v>
      </c>
      <c r="T6244" t="s">
        <v>5461</v>
      </c>
      <c r="U6244" t="s">
        <v>5465</v>
      </c>
      <c r="V6244" t="s">
        <v>5461</v>
      </c>
      <c r="W6244" t="s">
        <v>182</v>
      </c>
      <c r="X6244" t="s">
        <v>183</v>
      </c>
      <c r="Y6244" s="28">
        <v>1.41</v>
      </c>
      <c r="Z6244" t="s">
        <v>5463</v>
      </c>
      <c r="AA6244" s="29">
        <f>IF(database_public_cloud_VMs[[#This Row],[Currency]]="USD",(database_public_cloud_VMs[[#This Row],[Rate]]*param_exchange_rate)/(1+param_discount_aws),database_public_cloud_VMs[[#This Row],[Rate]])</f>
        <v>1.41</v>
      </c>
    </row>
    <row r="6245" spans="1:27" x14ac:dyDescent="0.45">
      <c r="A6245" s="24" t="s">
        <v>6896</v>
      </c>
      <c r="B6245" t="s">
        <v>55</v>
      </c>
      <c r="C6245" s="25" t="s">
        <v>5454</v>
      </c>
      <c r="D6245" t="s">
        <v>170</v>
      </c>
      <c r="E6245" t="s">
        <v>6893</v>
      </c>
      <c r="F6245" t="s">
        <v>6894</v>
      </c>
      <c r="G6245" s="26">
        <v>16</v>
      </c>
      <c r="H6245" s="26">
        <v>128</v>
      </c>
      <c r="I6245" s="26">
        <v>400</v>
      </c>
      <c r="J6245" s="27" t="s">
        <v>310</v>
      </c>
      <c r="K6245" s="27" t="s">
        <v>6322</v>
      </c>
      <c r="L6245" s="27" t="s">
        <v>3915</v>
      </c>
      <c r="M6245" t="s">
        <v>31</v>
      </c>
      <c r="N6245" t="s">
        <v>177</v>
      </c>
      <c r="O6245" t="s">
        <v>178</v>
      </c>
      <c r="P6245" t="s">
        <v>5459</v>
      </c>
      <c r="Q6245" t="s">
        <v>180</v>
      </c>
      <c r="R6245" t="str">
        <f>IF(database_public_cloud_VMs[[#This Row],[Azure Environment]]="Enterprise Agreement","Licence Included","Bring Your Own Licence")</f>
        <v>Licence Included</v>
      </c>
      <c r="S6245" t="s">
        <v>5460</v>
      </c>
      <c r="T6245" t="s">
        <v>5461</v>
      </c>
      <c r="U6245" t="s">
        <v>5465</v>
      </c>
      <c r="V6245" t="s">
        <v>5461</v>
      </c>
      <c r="W6245" t="s">
        <v>182</v>
      </c>
      <c r="X6245" t="s">
        <v>183</v>
      </c>
      <c r="Y6245" s="28">
        <v>1.0307999999999999</v>
      </c>
      <c r="Z6245" t="s">
        <v>5463</v>
      </c>
      <c r="AA6245" s="29">
        <f>IF(database_public_cloud_VMs[[#This Row],[Currency]]="USD",(database_public_cloud_VMs[[#This Row],[Rate]]*param_exchange_rate)/(1+param_discount_aws),database_public_cloud_VMs[[#This Row],[Rate]])</f>
        <v>1.0307999999999999</v>
      </c>
    </row>
    <row r="6246" spans="1:27" x14ac:dyDescent="0.45">
      <c r="A6246" s="24" t="s">
        <v>6897</v>
      </c>
      <c r="B6246" t="s">
        <v>55</v>
      </c>
      <c r="C6246" s="25" t="s">
        <v>5454</v>
      </c>
      <c r="D6246" t="s">
        <v>170</v>
      </c>
      <c r="E6246" t="s">
        <v>6893</v>
      </c>
      <c r="F6246" t="s">
        <v>6894</v>
      </c>
      <c r="G6246" s="26">
        <v>16</v>
      </c>
      <c r="H6246" s="26">
        <v>128</v>
      </c>
      <c r="I6246" s="26">
        <v>400</v>
      </c>
      <c r="J6246" s="27" t="s">
        <v>310</v>
      </c>
      <c r="K6246" s="27" t="s">
        <v>6322</v>
      </c>
      <c r="L6246" s="27" t="s">
        <v>3915</v>
      </c>
      <c r="M6246" t="s">
        <v>31</v>
      </c>
      <c r="N6246" t="s">
        <v>177</v>
      </c>
      <c r="O6246" t="s">
        <v>185</v>
      </c>
      <c r="P6246" t="s">
        <v>5459</v>
      </c>
      <c r="Q6246" t="s">
        <v>180</v>
      </c>
      <c r="R6246" t="str">
        <f>IF(database_public_cloud_VMs[[#This Row],[Azure Environment]]="Enterprise Agreement","Licence Included","Bring Your Own Licence")</f>
        <v>Licence Included</v>
      </c>
      <c r="S6246" t="s">
        <v>5460</v>
      </c>
      <c r="T6246" t="s">
        <v>5461</v>
      </c>
      <c r="U6246" t="s">
        <v>5465</v>
      </c>
      <c r="V6246" t="s">
        <v>5461</v>
      </c>
      <c r="W6246" t="s">
        <v>182</v>
      </c>
      <c r="X6246" t="s">
        <v>183</v>
      </c>
      <c r="Y6246" s="28">
        <v>0.65910000000000002</v>
      </c>
      <c r="Z6246" t="s">
        <v>5463</v>
      </c>
      <c r="AA6246" s="29">
        <f>IF(database_public_cloud_VMs[[#This Row],[Currency]]="USD",(database_public_cloud_VMs[[#This Row],[Rate]]*param_exchange_rate)/(1+param_discount_aws),database_public_cloud_VMs[[#This Row],[Rate]])</f>
        <v>0.65910000000000002</v>
      </c>
    </row>
    <row r="6247" spans="1:27" x14ac:dyDescent="0.45">
      <c r="A6247" s="24" t="s">
        <v>6898</v>
      </c>
      <c r="B6247" t="s">
        <v>55</v>
      </c>
      <c r="C6247" s="25" t="s">
        <v>5454</v>
      </c>
      <c r="D6247" t="s">
        <v>170</v>
      </c>
      <c r="E6247" t="s">
        <v>6893</v>
      </c>
      <c r="F6247" t="s">
        <v>6894</v>
      </c>
      <c r="G6247" s="26">
        <v>16</v>
      </c>
      <c r="H6247" s="26">
        <v>128</v>
      </c>
      <c r="I6247" s="26">
        <v>400</v>
      </c>
      <c r="J6247" s="27" t="s">
        <v>310</v>
      </c>
      <c r="K6247" s="27" t="s">
        <v>6322</v>
      </c>
      <c r="L6247" s="27" t="s">
        <v>3915</v>
      </c>
      <c r="M6247" t="s">
        <v>31</v>
      </c>
      <c r="N6247" t="s">
        <v>188</v>
      </c>
      <c r="O6247" t="s">
        <v>188</v>
      </c>
      <c r="P6247" t="s">
        <v>5459</v>
      </c>
      <c r="Q6247" t="s">
        <v>180</v>
      </c>
      <c r="R6247" t="str">
        <f>IF(database_public_cloud_VMs[[#This Row],[Azure Environment]]="Enterprise Agreement","Licence Included","Bring Your Own Licence")</f>
        <v>Licence Included</v>
      </c>
      <c r="S6247" t="s">
        <v>5460</v>
      </c>
      <c r="T6247" t="s">
        <v>5471</v>
      </c>
      <c r="U6247" t="s">
        <v>5462</v>
      </c>
      <c r="V6247" t="s">
        <v>5461</v>
      </c>
      <c r="W6247" t="s">
        <v>182</v>
      </c>
      <c r="X6247" t="s">
        <v>183</v>
      </c>
      <c r="Y6247" s="28">
        <v>0.3503</v>
      </c>
      <c r="Z6247" t="s">
        <v>5463</v>
      </c>
      <c r="AA6247" s="29">
        <f>IF(database_public_cloud_VMs[[#This Row],[Currency]]="USD",(database_public_cloud_VMs[[#This Row],[Rate]]*param_exchange_rate)/(1+param_discount_aws),database_public_cloud_VMs[[#This Row],[Rate]])</f>
        <v>0.3503</v>
      </c>
    </row>
    <row r="6248" spans="1:27" x14ac:dyDescent="0.45">
      <c r="A6248" s="24" t="s">
        <v>6899</v>
      </c>
      <c r="B6248" t="s">
        <v>55</v>
      </c>
      <c r="C6248" s="25" t="s">
        <v>5454</v>
      </c>
      <c r="D6248" t="s">
        <v>170</v>
      </c>
      <c r="E6248" t="s">
        <v>6893</v>
      </c>
      <c r="F6248" t="s">
        <v>6894</v>
      </c>
      <c r="G6248" s="26">
        <v>16</v>
      </c>
      <c r="H6248" s="26">
        <v>128</v>
      </c>
      <c r="I6248" s="26">
        <v>400</v>
      </c>
      <c r="J6248" s="27" t="s">
        <v>310</v>
      </c>
      <c r="K6248" s="27" t="s">
        <v>6322</v>
      </c>
      <c r="L6248" s="27" t="s">
        <v>3915</v>
      </c>
      <c r="M6248" t="s">
        <v>31</v>
      </c>
      <c r="N6248" t="s">
        <v>188</v>
      </c>
      <c r="O6248" t="s">
        <v>188</v>
      </c>
      <c r="P6248" t="s">
        <v>5459</v>
      </c>
      <c r="Q6248" t="s">
        <v>180</v>
      </c>
      <c r="R6248" t="str">
        <f>IF(database_public_cloud_VMs[[#This Row],[Azure Environment]]="Enterprise Agreement","Licence Included","Bring Your Own Licence")</f>
        <v>Licence Included</v>
      </c>
      <c r="S6248" t="s">
        <v>5460</v>
      </c>
      <c r="T6248" t="s">
        <v>5471</v>
      </c>
      <c r="U6248" t="s">
        <v>5465</v>
      </c>
      <c r="V6248" t="s">
        <v>5461</v>
      </c>
      <c r="W6248" t="s">
        <v>182</v>
      </c>
      <c r="X6248" t="s">
        <v>183</v>
      </c>
      <c r="Y6248" s="28">
        <v>0.28199999999999997</v>
      </c>
      <c r="Z6248" t="s">
        <v>5463</v>
      </c>
      <c r="AA6248" s="29">
        <f>IF(database_public_cloud_VMs[[#This Row],[Currency]]="USD",(database_public_cloud_VMs[[#This Row],[Rate]]*param_exchange_rate)/(1+param_discount_aws),database_public_cloud_VMs[[#This Row],[Rate]])</f>
        <v>0.28199999999999997</v>
      </c>
    </row>
    <row r="6249" spans="1:27" x14ac:dyDescent="0.45">
      <c r="A6249" s="24" t="s">
        <v>6900</v>
      </c>
      <c r="B6249" t="s">
        <v>55</v>
      </c>
      <c r="C6249" s="25" t="s">
        <v>5454</v>
      </c>
      <c r="D6249" t="s">
        <v>170</v>
      </c>
      <c r="E6249" t="s">
        <v>6893</v>
      </c>
      <c r="F6249" t="s">
        <v>6894</v>
      </c>
      <c r="G6249" s="26">
        <v>16</v>
      </c>
      <c r="H6249" s="26">
        <v>128</v>
      </c>
      <c r="I6249" s="26">
        <v>400</v>
      </c>
      <c r="J6249" s="27" t="s">
        <v>310</v>
      </c>
      <c r="K6249" s="27" t="s">
        <v>6322</v>
      </c>
      <c r="L6249" s="27" t="s">
        <v>3915</v>
      </c>
      <c r="M6249" t="s">
        <v>31</v>
      </c>
      <c r="N6249" t="s">
        <v>177</v>
      </c>
      <c r="O6249" t="s">
        <v>178</v>
      </c>
      <c r="P6249" t="s">
        <v>5459</v>
      </c>
      <c r="Q6249" t="s">
        <v>180</v>
      </c>
      <c r="R6249" t="str">
        <f>IF(database_public_cloud_VMs[[#This Row],[Azure Environment]]="Enterprise Agreement","Licence Included","Bring Your Own Licence")</f>
        <v>Licence Included</v>
      </c>
      <c r="S6249" t="s">
        <v>5460</v>
      </c>
      <c r="T6249" t="s">
        <v>5471</v>
      </c>
      <c r="U6249" t="s">
        <v>5465</v>
      </c>
      <c r="V6249" t="s">
        <v>5461</v>
      </c>
      <c r="W6249" t="s">
        <v>182</v>
      </c>
      <c r="X6249" t="s">
        <v>183</v>
      </c>
      <c r="Y6249" s="28" t="s">
        <v>5467</v>
      </c>
      <c r="Z6249" t="s">
        <v>5463</v>
      </c>
      <c r="AA624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250" spans="1:27" x14ac:dyDescent="0.45">
      <c r="A6250" s="24" t="s">
        <v>6901</v>
      </c>
      <c r="B6250" t="s">
        <v>55</v>
      </c>
      <c r="C6250" s="25" t="s">
        <v>5454</v>
      </c>
      <c r="D6250" t="s">
        <v>170</v>
      </c>
      <c r="E6250" t="s">
        <v>6893</v>
      </c>
      <c r="F6250" t="s">
        <v>6894</v>
      </c>
      <c r="G6250" s="26">
        <v>16</v>
      </c>
      <c r="H6250" s="26">
        <v>128</v>
      </c>
      <c r="I6250" s="26">
        <v>400</v>
      </c>
      <c r="J6250" s="27" t="s">
        <v>310</v>
      </c>
      <c r="K6250" s="27" t="s">
        <v>6322</v>
      </c>
      <c r="L6250" s="27" t="s">
        <v>3915</v>
      </c>
      <c r="M6250" t="s">
        <v>31</v>
      </c>
      <c r="N6250" t="s">
        <v>177</v>
      </c>
      <c r="O6250" t="s">
        <v>185</v>
      </c>
      <c r="P6250" t="s">
        <v>5459</v>
      </c>
      <c r="Q6250" t="s">
        <v>180</v>
      </c>
      <c r="R6250" t="str">
        <f>IF(database_public_cloud_VMs[[#This Row],[Azure Environment]]="Enterprise Agreement","Licence Included","Bring Your Own Licence")</f>
        <v>Licence Included</v>
      </c>
      <c r="S6250" t="s">
        <v>5460</v>
      </c>
      <c r="T6250" t="s">
        <v>5471</v>
      </c>
      <c r="U6250" t="s">
        <v>5465</v>
      </c>
      <c r="V6250" t="s">
        <v>5461</v>
      </c>
      <c r="W6250" t="s">
        <v>182</v>
      </c>
      <c r="X6250" t="s">
        <v>183</v>
      </c>
      <c r="Y6250" s="28" t="s">
        <v>5467</v>
      </c>
      <c r="Z6250" t="s">
        <v>5463</v>
      </c>
      <c r="AA625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251" spans="1:27" x14ac:dyDescent="0.45">
      <c r="A6251" s="24" t="s">
        <v>6902</v>
      </c>
      <c r="B6251" t="s">
        <v>55</v>
      </c>
      <c r="C6251" s="25" t="s">
        <v>5454</v>
      </c>
      <c r="D6251" t="s">
        <v>170</v>
      </c>
      <c r="E6251" t="s">
        <v>6893</v>
      </c>
      <c r="F6251" t="s">
        <v>6903</v>
      </c>
      <c r="G6251" s="26">
        <v>2</v>
      </c>
      <c r="H6251" s="26">
        <v>16</v>
      </c>
      <c r="I6251" s="26">
        <v>50</v>
      </c>
      <c r="J6251" s="27" t="s">
        <v>310</v>
      </c>
      <c r="K6251" s="27" t="s">
        <v>6322</v>
      </c>
      <c r="L6251" s="27" t="s">
        <v>2055</v>
      </c>
      <c r="M6251" t="s">
        <v>31</v>
      </c>
      <c r="N6251" t="s">
        <v>188</v>
      </c>
      <c r="O6251" t="s">
        <v>188</v>
      </c>
      <c r="P6251" t="s">
        <v>5459</v>
      </c>
      <c r="Q6251" t="s">
        <v>180</v>
      </c>
      <c r="R6251" t="str">
        <f>IF(database_public_cloud_VMs[[#This Row],[Azure Environment]]="Enterprise Agreement","Licence Included","Bring Your Own Licence")</f>
        <v>Licence Included</v>
      </c>
      <c r="S6251" t="s">
        <v>5460</v>
      </c>
      <c r="T6251" t="s">
        <v>5461</v>
      </c>
      <c r="U6251" t="s">
        <v>5462</v>
      </c>
      <c r="V6251" t="s">
        <v>5461</v>
      </c>
      <c r="W6251" t="s">
        <v>182</v>
      </c>
      <c r="X6251" t="s">
        <v>183</v>
      </c>
      <c r="Y6251" s="28">
        <v>0.2198</v>
      </c>
      <c r="Z6251" t="s">
        <v>5463</v>
      </c>
      <c r="AA6251" s="29">
        <f>IF(database_public_cloud_VMs[[#This Row],[Currency]]="USD",(database_public_cloud_VMs[[#This Row],[Rate]]*param_exchange_rate)/(1+param_discount_aws),database_public_cloud_VMs[[#This Row],[Rate]])</f>
        <v>0.2198</v>
      </c>
    </row>
    <row r="6252" spans="1:27" x14ac:dyDescent="0.45">
      <c r="A6252" s="24" t="s">
        <v>6904</v>
      </c>
      <c r="B6252" t="s">
        <v>55</v>
      </c>
      <c r="C6252" s="25" t="s">
        <v>5454</v>
      </c>
      <c r="D6252" t="s">
        <v>170</v>
      </c>
      <c r="E6252" t="s">
        <v>6893</v>
      </c>
      <c r="F6252" t="s">
        <v>6903</v>
      </c>
      <c r="G6252" s="26">
        <v>2</v>
      </c>
      <c r="H6252" s="26">
        <v>16</v>
      </c>
      <c r="I6252" s="26">
        <v>50</v>
      </c>
      <c r="J6252" s="27" t="s">
        <v>310</v>
      </c>
      <c r="K6252" s="27" t="s">
        <v>6322</v>
      </c>
      <c r="L6252" s="27" t="s">
        <v>2055</v>
      </c>
      <c r="M6252" t="s">
        <v>31</v>
      </c>
      <c r="N6252" t="s">
        <v>188</v>
      </c>
      <c r="O6252" t="s">
        <v>188</v>
      </c>
      <c r="P6252" t="s">
        <v>5459</v>
      </c>
      <c r="Q6252" t="s">
        <v>180</v>
      </c>
      <c r="R6252" t="str">
        <f>IF(database_public_cloud_VMs[[#This Row],[Azure Environment]]="Enterprise Agreement","Licence Included","Bring Your Own Licence")</f>
        <v>Licence Included</v>
      </c>
      <c r="S6252" t="s">
        <v>5460</v>
      </c>
      <c r="T6252" t="s">
        <v>5461</v>
      </c>
      <c r="U6252" t="s">
        <v>5465</v>
      </c>
      <c r="V6252" t="s">
        <v>5461</v>
      </c>
      <c r="W6252" t="s">
        <v>182</v>
      </c>
      <c r="X6252" t="s">
        <v>183</v>
      </c>
      <c r="Y6252" s="28">
        <v>0.17699999999999999</v>
      </c>
      <c r="Z6252" t="s">
        <v>5463</v>
      </c>
      <c r="AA6252" s="29">
        <f>IF(database_public_cloud_VMs[[#This Row],[Currency]]="USD",(database_public_cloud_VMs[[#This Row],[Rate]]*param_exchange_rate)/(1+param_discount_aws),database_public_cloud_VMs[[#This Row],[Rate]])</f>
        <v>0.17699999999999999</v>
      </c>
    </row>
    <row r="6253" spans="1:27" x14ac:dyDescent="0.45">
      <c r="A6253" s="24" t="s">
        <v>6905</v>
      </c>
      <c r="B6253" t="s">
        <v>55</v>
      </c>
      <c r="C6253" s="25" t="s">
        <v>5454</v>
      </c>
      <c r="D6253" t="s">
        <v>170</v>
      </c>
      <c r="E6253" t="s">
        <v>6893</v>
      </c>
      <c r="F6253" t="s">
        <v>6903</v>
      </c>
      <c r="G6253" s="26">
        <v>2</v>
      </c>
      <c r="H6253" s="26">
        <v>16</v>
      </c>
      <c r="I6253" s="26">
        <v>50</v>
      </c>
      <c r="J6253" s="27" t="s">
        <v>310</v>
      </c>
      <c r="K6253" s="27" t="s">
        <v>6322</v>
      </c>
      <c r="L6253" s="27" t="s">
        <v>2055</v>
      </c>
      <c r="M6253" t="s">
        <v>31</v>
      </c>
      <c r="N6253" t="s">
        <v>177</v>
      </c>
      <c r="O6253" t="s">
        <v>178</v>
      </c>
      <c r="P6253" t="s">
        <v>5459</v>
      </c>
      <c r="Q6253" t="s">
        <v>180</v>
      </c>
      <c r="R6253" t="str">
        <f>IF(database_public_cloud_VMs[[#This Row],[Azure Environment]]="Enterprise Agreement","Licence Included","Bring Your Own Licence")</f>
        <v>Licence Included</v>
      </c>
      <c r="S6253" t="s">
        <v>5460</v>
      </c>
      <c r="T6253" t="s">
        <v>5461</v>
      </c>
      <c r="U6253" t="s">
        <v>5465</v>
      </c>
      <c r="V6253" t="s">
        <v>5461</v>
      </c>
      <c r="W6253" t="s">
        <v>182</v>
      </c>
      <c r="X6253" t="s">
        <v>183</v>
      </c>
      <c r="Y6253" s="28">
        <v>0.12889999999999999</v>
      </c>
      <c r="Z6253" t="s">
        <v>5463</v>
      </c>
      <c r="AA6253" s="29">
        <f>IF(database_public_cloud_VMs[[#This Row],[Currency]]="USD",(database_public_cloud_VMs[[#This Row],[Rate]]*param_exchange_rate)/(1+param_discount_aws),database_public_cloud_VMs[[#This Row],[Rate]])</f>
        <v>0.12889999999999999</v>
      </c>
    </row>
    <row r="6254" spans="1:27" x14ac:dyDescent="0.45">
      <c r="A6254" s="24" t="s">
        <v>6906</v>
      </c>
      <c r="B6254" t="s">
        <v>55</v>
      </c>
      <c r="C6254" s="25" t="s">
        <v>5454</v>
      </c>
      <c r="D6254" t="s">
        <v>170</v>
      </c>
      <c r="E6254" t="s">
        <v>6893</v>
      </c>
      <c r="F6254" t="s">
        <v>6903</v>
      </c>
      <c r="G6254" s="26">
        <v>2</v>
      </c>
      <c r="H6254" s="26">
        <v>16</v>
      </c>
      <c r="I6254" s="26">
        <v>50</v>
      </c>
      <c r="J6254" s="27" t="s">
        <v>310</v>
      </c>
      <c r="K6254" s="27" t="s">
        <v>6322</v>
      </c>
      <c r="L6254" s="27" t="s">
        <v>2055</v>
      </c>
      <c r="M6254" t="s">
        <v>31</v>
      </c>
      <c r="N6254" t="s">
        <v>177</v>
      </c>
      <c r="O6254" t="s">
        <v>185</v>
      </c>
      <c r="P6254" t="s">
        <v>5459</v>
      </c>
      <c r="Q6254" t="s">
        <v>180</v>
      </c>
      <c r="R6254" t="str">
        <f>IF(database_public_cloud_VMs[[#This Row],[Azure Environment]]="Enterprise Agreement","Licence Included","Bring Your Own Licence")</f>
        <v>Licence Included</v>
      </c>
      <c r="S6254" t="s">
        <v>5460</v>
      </c>
      <c r="T6254" t="s">
        <v>5461</v>
      </c>
      <c r="U6254" t="s">
        <v>5465</v>
      </c>
      <c r="V6254" t="s">
        <v>5461</v>
      </c>
      <c r="W6254" t="s">
        <v>182</v>
      </c>
      <c r="X6254" t="s">
        <v>183</v>
      </c>
      <c r="Y6254" s="28">
        <v>8.2400000000000001E-2</v>
      </c>
      <c r="Z6254" t="s">
        <v>5463</v>
      </c>
      <c r="AA6254" s="29">
        <f>IF(database_public_cloud_VMs[[#This Row],[Currency]]="USD",(database_public_cloud_VMs[[#This Row],[Rate]]*param_exchange_rate)/(1+param_discount_aws),database_public_cloud_VMs[[#This Row],[Rate]])</f>
        <v>8.2400000000000001E-2</v>
      </c>
    </row>
    <row r="6255" spans="1:27" x14ac:dyDescent="0.45">
      <c r="A6255" s="24" t="s">
        <v>6907</v>
      </c>
      <c r="B6255" t="s">
        <v>55</v>
      </c>
      <c r="C6255" s="25" t="s">
        <v>5454</v>
      </c>
      <c r="D6255" t="s">
        <v>170</v>
      </c>
      <c r="E6255" t="s">
        <v>6893</v>
      </c>
      <c r="F6255" t="s">
        <v>6903</v>
      </c>
      <c r="G6255" s="26">
        <v>2</v>
      </c>
      <c r="H6255" s="26">
        <v>16</v>
      </c>
      <c r="I6255" s="26">
        <v>50</v>
      </c>
      <c r="J6255" s="27" t="s">
        <v>310</v>
      </c>
      <c r="K6255" s="27" t="s">
        <v>6322</v>
      </c>
      <c r="L6255" s="27" t="s">
        <v>2055</v>
      </c>
      <c r="M6255" t="s">
        <v>31</v>
      </c>
      <c r="N6255" t="s">
        <v>188</v>
      </c>
      <c r="O6255" t="s">
        <v>188</v>
      </c>
      <c r="P6255" t="s">
        <v>5459</v>
      </c>
      <c r="Q6255" t="s">
        <v>180</v>
      </c>
      <c r="R6255" t="str">
        <f>IF(database_public_cloud_VMs[[#This Row],[Azure Environment]]="Enterprise Agreement","Licence Included","Bring Your Own Licence")</f>
        <v>Licence Included</v>
      </c>
      <c r="S6255" t="s">
        <v>5460</v>
      </c>
      <c r="T6255" t="s">
        <v>5471</v>
      </c>
      <c r="U6255" t="s">
        <v>5462</v>
      </c>
      <c r="V6255" t="s">
        <v>5461</v>
      </c>
      <c r="W6255" t="s">
        <v>182</v>
      </c>
      <c r="X6255" t="s">
        <v>183</v>
      </c>
      <c r="Y6255" s="28">
        <v>4.1500000000000002E-2</v>
      </c>
      <c r="Z6255" t="s">
        <v>5463</v>
      </c>
      <c r="AA6255" s="29">
        <f>IF(database_public_cloud_VMs[[#This Row],[Currency]]="USD",(database_public_cloud_VMs[[#This Row],[Rate]]*param_exchange_rate)/(1+param_discount_aws),database_public_cloud_VMs[[#This Row],[Rate]])</f>
        <v>4.1500000000000002E-2</v>
      </c>
    </row>
    <row r="6256" spans="1:27" x14ac:dyDescent="0.45">
      <c r="A6256" s="24" t="s">
        <v>6908</v>
      </c>
      <c r="B6256" t="s">
        <v>55</v>
      </c>
      <c r="C6256" s="25" t="s">
        <v>5454</v>
      </c>
      <c r="D6256" t="s">
        <v>170</v>
      </c>
      <c r="E6256" t="s">
        <v>6893</v>
      </c>
      <c r="F6256" t="s">
        <v>6903</v>
      </c>
      <c r="G6256" s="26">
        <v>2</v>
      </c>
      <c r="H6256" s="26">
        <v>16</v>
      </c>
      <c r="I6256" s="26">
        <v>50</v>
      </c>
      <c r="J6256" s="27" t="s">
        <v>310</v>
      </c>
      <c r="K6256" s="27" t="s">
        <v>6322</v>
      </c>
      <c r="L6256" s="27" t="s">
        <v>2055</v>
      </c>
      <c r="M6256" t="s">
        <v>31</v>
      </c>
      <c r="N6256" t="s">
        <v>188</v>
      </c>
      <c r="O6256" t="s">
        <v>188</v>
      </c>
      <c r="P6256" t="s">
        <v>5459</v>
      </c>
      <c r="Q6256" t="s">
        <v>180</v>
      </c>
      <c r="R6256" t="str">
        <f>IF(database_public_cloud_VMs[[#This Row],[Azure Environment]]="Enterprise Agreement","Licence Included","Bring Your Own Licence")</f>
        <v>Licence Included</v>
      </c>
      <c r="S6256" t="s">
        <v>5460</v>
      </c>
      <c r="T6256" t="s">
        <v>5471</v>
      </c>
      <c r="U6256" t="s">
        <v>5465</v>
      </c>
      <c r="V6256" t="s">
        <v>5461</v>
      </c>
      <c r="W6256" t="s">
        <v>182</v>
      </c>
      <c r="X6256" t="s">
        <v>183</v>
      </c>
      <c r="Y6256" s="28">
        <v>3.3399999999999999E-2</v>
      </c>
      <c r="Z6256" t="s">
        <v>5463</v>
      </c>
      <c r="AA6256" s="29">
        <f>IF(database_public_cloud_VMs[[#This Row],[Currency]]="USD",(database_public_cloud_VMs[[#This Row],[Rate]]*param_exchange_rate)/(1+param_discount_aws),database_public_cloud_VMs[[#This Row],[Rate]])</f>
        <v>3.3399999999999999E-2</v>
      </c>
    </row>
    <row r="6257" spans="1:27" x14ac:dyDescent="0.45">
      <c r="A6257" s="24" t="s">
        <v>6909</v>
      </c>
      <c r="B6257" t="s">
        <v>55</v>
      </c>
      <c r="C6257" s="25" t="s">
        <v>5454</v>
      </c>
      <c r="D6257" t="s">
        <v>170</v>
      </c>
      <c r="E6257" t="s">
        <v>6893</v>
      </c>
      <c r="F6257" t="s">
        <v>6903</v>
      </c>
      <c r="G6257" s="26">
        <v>2</v>
      </c>
      <c r="H6257" s="26">
        <v>16</v>
      </c>
      <c r="I6257" s="26">
        <v>50</v>
      </c>
      <c r="J6257" s="27" t="s">
        <v>310</v>
      </c>
      <c r="K6257" s="27" t="s">
        <v>6322</v>
      </c>
      <c r="L6257" s="27" t="s">
        <v>2055</v>
      </c>
      <c r="M6257" t="s">
        <v>31</v>
      </c>
      <c r="N6257" t="s">
        <v>177</v>
      </c>
      <c r="O6257" t="s">
        <v>178</v>
      </c>
      <c r="P6257" t="s">
        <v>5459</v>
      </c>
      <c r="Q6257" t="s">
        <v>180</v>
      </c>
      <c r="R6257" t="str">
        <f>IF(database_public_cloud_VMs[[#This Row],[Azure Environment]]="Enterprise Agreement","Licence Included","Bring Your Own Licence")</f>
        <v>Licence Included</v>
      </c>
      <c r="S6257" t="s">
        <v>5460</v>
      </c>
      <c r="T6257" t="s">
        <v>5471</v>
      </c>
      <c r="U6257" t="s">
        <v>5465</v>
      </c>
      <c r="V6257" t="s">
        <v>5461</v>
      </c>
      <c r="W6257" t="s">
        <v>182</v>
      </c>
      <c r="X6257" t="s">
        <v>183</v>
      </c>
      <c r="Y6257" s="28" t="s">
        <v>5467</v>
      </c>
      <c r="Z6257" t="s">
        <v>5463</v>
      </c>
      <c r="AA625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258" spans="1:27" x14ac:dyDescent="0.45">
      <c r="A6258" s="24" t="s">
        <v>6910</v>
      </c>
      <c r="B6258" t="s">
        <v>55</v>
      </c>
      <c r="C6258" s="25" t="s">
        <v>5454</v>
      </c>
      <c r="D6258" t="s">
        <v>170</v>
      </c>
      <c r="E6258" t="s">
        <v>6893</v>
      </c>
      <c r="F6258" t="s">
        <v>6903</v>
      </c>
      <c r="G6258" s="26">
        <v>2</v>
      </c>
      <c r="H6258" s="26">
        <v>16</v>
      </c>
      <c r="I6258" s="26">
        <v>50</v>
      </c>
      <c r="J6258" s="27" t="s">
        <v>310</v>
      </c>
      <c r="K6258" s="27" t="s">
        <v>6322</v>
      </c>
      <c r="L6258" s="27" t="s">
        <v>2055</v>
      </c>
      <c r="M6258" t="s">
        <v>31</v>
      </c>
      <c r="N6258" t="s">
        <v>177</v>
      </c>
      <c r="O6258" t="s">
        <v>185</v>
      </c>
      <c r="P6258" t="s">
        <v>5459</v>
      </c>
      <c r="Q6258" t="s">
        <v>180</v>
      </c>
      <c r="R6258" t="str">
        <f>IF(database_public_cloud_VMs[[#This Row],[Azure Environment]]="Enterprise Agreement","Licence Included","Bring Your Own Licence")</f>
        <v>Licence Included</v>
      </c>
      <c r="S6258" t="s">
        <v>5460</v>
      </c>
      <c r="T6258" t="s">
        <v>5471</v>
      </c>
      <c r="U6258" t="s">
        <v>5465</v>
      </c>
      <c r="V6258" t="s">
        <v>5461</v>
      </c>
      <c r="W6258" t="s">
        <v>182</v>
      </c>
      <c r="X6258" t="s">
        <v>183</v>
      </c>
      <c r="Y6258" s="28" t="s">
        <v>5467</v>
      </c>
      <c r="Z6258" t="s">
        <v>5463</v>
      </c>
      <c r="AA625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259" spans="1:27" x14ac:dyDescent="0.45">
      <c r="A6259" s="24" t="s">
        <v>6911</v>
      </c>
      <c r="B6259" t="s">
        <v>55</v>
      </c>
      <c r="C6259" s="25" t="s">
        <v>5454</v>
      </c>
      <c r="D6259" t="s">
        <v>170</v>
      </c>
      <c r="E6259" t="s">
        <v>6893</v>
      </c>
      <c r="F6259" t="s">
        <v>6912</v>
      </c>
      <c r="G6259" s="26">
        <v>20</v>
      </c>
      <c r="H6259" s="26">
        <v>160</v>
      </c>
      <c r="I6259" s="26">
        <v>500</v>
      </c>
      <c r="J6259" s="27" t="s">
        <v>310</v>
      </c>
      <c r="K6259" s="27" t="s">
        <v>6322</v>
      </c>
      <c r="L6259" s="27" t="s">
        <v>6913</v>
      </c>
      <c r="M6259" t="s">
        <v>31</v>
      </c>
      <c r="N6259" t="s">
        <v>188</v>
      </c>
      <c r="O6259" t="s">
        <v>188</v>
      </c>
      <c r="P6259" t="s">
        <v>5459</v>
      </c>
      <c r="Q6259" t="s">
        <v>180</v>
      </c>
      <c r="R6259" t="str">
        <f>IF(database_public_cloud_VMs[[#This Row],[Azure Environment]]="Enterprise Agreement","Licence Included","Bring Your Own Licence")</f>
        <v>Licence Included</v>
      </c>
      <c r="S6259" t="s">
        <v>5460</v>
      </c>
      <c r="T6259" t="s">
        <v>5461</v>
      </c>
      <c r="U6259" t="s">
        <v>5462</v>
      </c>
      <c r="V6259" t="s">
        <v>5461</v>
      </c>
      <c r="W6259" t="s">
        <v>182</v>
      </c>
      <c r="X6259" t="s">
        <v>183</v>
      </c>
      <c r="Y6259" s="28">
        <v>2.0731000000000002</v>
      </c>
      <c r="Z6259" t="s">
        <v>5463</v>
      </c>
      <c r="AA6259" s="29">
        <f>IF(database_public_cloud_VMs[[#This Row],[Currency]]="USD",(database_public_cloud_VMs[[#This Row],[Rate]]*param_exchange_rate)/(1+param_discount_aws),database_public_cloud_VMs[[#This Row],[Rate]])</f>
        <v>2.0731000000000002</v>
      </c>
    </row>
    <row r="6260" spans="1:27" x14ac:dyDescent="0.45">
      <c r="A6260" s="24" t="s">
        <v>6914</v>
      </c>
      <c r="B6260" t="s">
        <v>55</v>
      </c>
      <c r="C6260" s="25" t="s">
        <v>5454</v>
      </c>
      <c r="D6260" t="s">
        <v>170</v>
      </c>
      <c r="E6260" t="s">
        <v>6893</v>
      </c>
      <c r="F6260" t="s">
        <v>6912</v>
      </c>
      <c r="G6260" s="26">
        <v>20</v>
      </c>
      <c r="H6260" s="26">
        <v>160</v>
      </c>
      <c r="I6260" s="26">
        <v>500</v>
      </c>
      <c r="J6260" s="27" t="s">
        <v>310</v>
      </c>
      <c r="K6260" s="27" t="s">
        <v>6322</v>
      </c>
      <c r="L6260" s="27" t="s">
        <v>6913</v>
      </c>
      <c r="M6260" t="s">
        <v>31</v>
      </c>
      <c r="N6260" t="s">
        <v>188</v>
      </c>
      <c r="O6260" t="s">
        <v>188</v>
      </c>
      <c r="P6260" t="s">
        <v>5459</v>
      </c>
      <c r="Q6260" t="s">
        <v>180</v>
      </c>
      <c r="R6260" t="str">
        <f>IF(database_public_cloud_VMs[[#This Row],[Azure Environment]]="Enterprise Agreement","Licence Included","Bring Your Own Licence")</f>
        <v>Licence Included</v>
      </c>
      <c r="S6260" t="s">
        <v>5460</v>
      </c>
      <c r="T6260" t="s">
        <v>5461</v>
      </c>
      <c r="U6260" t="s">
        <v>5465</v>
      </c>
      <c r="V6260" t="s">
        <v>5461</v>
      </c>
      <c r="W6260" t="s">
        <v>182</v>
      </c>
      <c r="X6260" t="s">
        <v>183</v>
      </c>
      <c r="Y6260" s="28">
        <v>1.6659999999999999</v>
      </c>
      <c r="Z6260" t="s">
        <v>5463</v>
      </c>
      <c r="AA6260" s="29">
        <f>IF(database_public_cloud_VMs[[#This Row],[Currency]]="USD",(database_public_cloud_VMs[[#This Row],[Rate]]*param_exchange_rate)/(1+param_discount_aws),database_public_cloud_VMs[[#This Row],[Rate]])</f>
        <v>1.6659999999999999</v>
      </c>
    </row>
    <row r="6261" spans="1:27" x14ac:dyDescent="0.45">
      <c r="A6261" s="24" t="s">
        <v>6915</v>
      </c>
      <c r="B6261" t="s">
        <v>55</v>
      </c>
      <c r="C6261" s="25" t="s">
        <v>5454</v>
      </c>
      <c r="D6261" t="s">
        <v>170</v>
      </c>
      <c r="E6261" t="s">
        <v>6893</v>
      </c>
      <c r="F6261" t="s">
        <v>6912</v>
      </c>
      <c r="G6261" s="26">
        <v>20</v>
      </c>
      <c r="H6261" s="26">
        <v>160</v>
      </c>
      <c r="I6261" s="26">
        <v>500</v>
      </c>
      <c r="J6261" s="27" t="s">
        <v>310</v>
      </c>
      <c r="K6261" s="27" t="s">
        <v>6322</v>
      </c>
      <c r="L6261" s="27" t="s">
        <v>6913</v>
      </c>
      <c r="M6261" t="s">
        <v>31</v>
      </c>
      <c r="N6261" t="s">
        <v>177</v>
      </c>
      <c r="O6261" t="s">
        <v>178</v>
      </c>
      <c r="P6261" t="s">
        <v>5459</v>
      </c>
      <c r="Q6261" t="s">
        <v>180</v>
      </c>
      <c r="R6261" t="str">
        <f>IF(database_public_cloud_VMs[[#This Row],[Azure Environment]]="Enterprise Agreement","Licence Included","Bring Your Own Licence")</f>
        <v>Licence Included</v>
      </c>
      <c r="S6261" t="s">
        <v>5460</v>
      </c>
      <c r="T6261" t="s">
        <v>5461</v>
      </c>
      <c r="U6261" t="s">
        <v>5465</v>
      </c>
      <c r="V6261" t="s">
        <v>5461</v>
      </c>
      <c r="W6261" t="s">
        <v>182</v>
      </c>
      <c r="X6261" t="s">
        <v>183</v>
      </c>
      <c r="Y6261" s="28">
        <v>1.2185999999999999</v>
      </c>
      <c r="Z6261" t="s">
        <v>5463</v>
      </c>
      <c r="AA6261" s="29">
        <f>IF(database_public_cloud_VMs[[#This Row],[Currency]]="USD",(database_public_cloud_VMs[[#This Row],[Rate]]*param_exchange_rate)/(1+param_discount_aws),database_public_cloud_VMs[[#This Row],[Rate]])</f>
        <v>1.2185999999999999</v>
      </c>
    </row>
    <row r="6262" spans="1:27" x14ac:dyDescent="0.45">
      <c r="A6262" s="24" t="s">
        <v>6916</v>
      </c>
      <c r="B6262" t="s">
        <v>55</v>
      </c>
      <c r="C6262" s="25" t="s">
        <v>5454</v>
      </c>
      <c r="D6262" t="s">
        <v>170</v>
      </c>
      <c r="E6262" t="s">
        <v>6893</v>
      </c>
      <c r="F6262" t="s">
        <v>6912</v>
      </c>
      <c r="G6262" s="26">
        <v>20</v>
      </c>
      <c r="H6262" s="26">
        <v>160</v>
      </c>
      <c r="I6262" s="26">
        <v>500</v>
      </c>
      <c r="J6262" s="27" t="s">
        <v>310</v>
      </c>
      <c r="K6262" s="27" t="s">
        <v>6322</v>
      </c>
      <c r="L6262" s="27" t="s">
        <v>6913</v>
      </c>
      <c r="M6262" t="s">
        <v>31</v>
      </c>
      <c r="N6262" t="s">
        <v>177</v>
      </c>
      <c r="O6262" t="s">
        <v>185</v>
      </c>
      <c r="P6262" t="s">
        <v>5459</v>
      </c>
      <c r="Q6262" t="s">
        <v>180</v>
      </c>
      <c r="R6262" t="str">
        <f>IF(database_public_cloud_VMs[[#This Row],[Azure Environment]]="Enterprise Agreement","Licence Included","Bring Your Own Licence")</f>
        <v>Licence Included</v>
      </c>
      <c r="S6262" t="s">
        <v>5460</v>
      </c>
      <c r="T6262" t="s">
        <v>5461</v>
      </c>
      <c r="U6262" t="s">
        <v>5465</v>
      </c>
      <c r="V6262" t="s">
        <v>5461</v>
      </c>
      <c r="W6262" t="s">
        <v>182</v>
      </c>
      <c r="X6262" t="s">
        <v>183</v>
      </c>
      <c r="Y6262" s="28">
        <v>0.81820000000000004</v>
      </c>
      <c r="Z6262" t="s">
        <v>5463</v>
      </c>
      <c r="AA6262" s="29">
        <f>IF(database_public_cloud_VMs[[#This Row],[Currency]]="USD",(database_public_cloud_VMs[[#This Row],[Rate]]*param_exchange_rate)/(1+param_discount_aws),database_public_cloud_VMs[[#This Row],[Rate]])</f>
        <v>0.81820000000000004</v>
      </c>
    </row>
    <row r="6263" spans="1:27" x14ac:dyDescent="0.45">
      <c r="A6263" s="24" t="s">
        <v>6917</v>
      </c>
      <c r="B6263" t="s">
        <v>55</v>
      </c>
      <c r="C6263" s="25" t="s">
        <v>5454</v>
      </c>
      <c r="D6263" t="s">
        <v>170</v>
      </c>
      <c r="E6263" t="s">
        <v>6893</v>
      </c>
      <c r="F6263" t="s">
        <v>6912</v>
      </c>
      <c r="G6263" s="26">
        <v>20</v>
      </c>
      <c r="H6263" s="26">
        <v>160</v>
      </c>
      <c r="I6263" s="26">
        <v>500</v>
      </c>
      <c r="J6263" s="27" t="s">
        <v>310</v>
      </c>
      <c r="K6263" s="27" t="s">
        <v>6322</v>
      </c>
      <c r="L6263" s="27" t="s">
        <v>6913</v>
      </c>
      <c r="M6263" t="s">
        <v>31</v>
      </c>
      <c r="N6263" t="s">
        <v>188</v>
      </c>
      <c r="O6263" t="s">
        <v>188</v>
      </c>
      <c r="P6263" t="s">
        <v>5459</v>
      </c>
      <c r="Q6263" t="s">
        <v>180</v>
      </c>
      <c r="R6263" t="str">
        <f>IF(database_public_cloud_VMs[[#This Row],[Azure Environment]]="Enterprise Agreement","Licence Included","Bring Your Own Licence")</f>
        <v>Licence Included</v>
      </c>
      <c r="S6263" t="s">
        <v>5460</v>
      </c>
      <c r="T6263" t="s">
        <v>5471</v>
      </c>
      <c r="U6263" t="s">
        <v>5462</v>
      </c>
      <c r="V6263" t="s">
        <v>5461</v>
      </c>
      <c r="W6263" t="s">
        <v>182</v>
      </c>
      <c r="X6263" t="s">
        <v>183</v>
      </c>
      <c r="Y6263" s="28">
        <v>0.41489999999999999</v>
      </c>
      <c r="Z6263" t="s">
        <v>5463</v>
      </c>
      <c r="AA6263" s="29">
        <f>IF(database_public_cloud_VMs[[#This Row],[Currency]]="USD",(database_public_cloud_VMs[[#This Row],[Rate]]*param_exchange_rate)/(1+param_discount_aws),database_public_cloud_VMs[[#This Row],[Rate]])</f>
        <v>0.41489999999999999</v>
      </c>
    </row>
    <row r="6264" spans="1:27" x14ac:dyDescent="0.45">
      <c r="A6264" s="24" t="s">
        <v>6918</v>
      </c>
      <c r="B6264" t="s">
        <v>55</v>
      </c>
      <c r="C6264" s="25" t="s">
        <v>5454</v>
      </c>
      <c r="D6264" t="s">
        <v>170</v>
      </c>
      <c r="E6264" t="s">
        <v>6893</v>
      </c>
      <c r="F6264" t="s">
        <v>6912</v>
      </c>
      <c r="G6264" s="26">
        <v>20</v>
      </c>
      <c r="H6264" s="26">
        <v>160</v>
      </c>
      <c r="I6264" s="26">
        <v>500</v>
      </c>
      <c r="J6264" s="27" t="s">
        <v>310</v>
      </c>
      <c r="K6264" s="27" t="s">
        <v>6322</v>
      </c>
      <c r="L6264" s="27" t="s">
        <v>6913</v>
      </c>
      <c r="M6264" t="s">
        <v>31</v>
      </c>
      <c r="N6264" t="s">
        <v>188</v>
      </c>
      <c r="O6264" t="s">
        <v>188</v>
      </c>
      <c r="P6264" t="s">
        <v>5459</v>
      </c>
      <c r="Q6264" t="s">
        <v>180</v>
      </c>
      <c r="R6264" t="str">
        <f>IF(database_public_cloud_VMs[[#This Row],[Azure Environment]]="Enterprise Agreement","Licence Included","Bring Your Own Licence")</f>
        <v>Licence Included</v>
      </c>
      <c r="S6264" t="s">
        <v>5460</v>
      </c>
      <c r="T6264" t="s">
        <v>5471</v>
      </c>
      <c r="U6264" t="s">
        <v>5465</v>
      </c>
      <c r="V6264" t="s">
        <v>5461</v>
      </c>
      <c r="W6264" t="s">
        <v>182</v>
      </c>
      <c r="X6264" t="s">
        <v>183</v>
      </c>
      <c r="Y6264" s="28">
        <v>0.33400000000000002</v>
      </c>
      <c r="Z6264" t="s">
        <v>5463</v>
      </c>
      <c r="AA6264" s="29">
        <f>IF(database_public_cloud_VMs[[#This Row],[Currency]]="USD",(database_public_cloud_VMs[[#This Row],[Rate]]*param_exchange_rate)/(1+param_discount_aws),database_public_cloud_VMs[[#This Row],[Rate]])</f>
        <v>0.33400000000000002</v>
      </c>
    </row>
    <row r="6265" spans="1:27" x14ac:dyDescent="0.45">
      <c r="A6265" s="24" t="s">
        <v>6919</v>
      </c>
      <c r="B6265" t="s">
        <v>55</v>
      </c>
      <c r="C6265" s="25" t="s">
        <v>5454</v>
      </c>
      <c r="D6265" t="s">
        <v>170</v>
      </c>
      <c r="E6265" t="s">
        <v>6893</v>
      </c>
      <c r="F6265" t="s">
        <v>6912</v>
      </c>
      <c r="G6265" s="26">
        <v>20</v>
      </c>
      <c r="H6265" s="26">
        <v>160</v>
      </c>
      <c r="I6265" s="26">
        <v>500</v>
      </c>
      <c r="J6265" s="27" t="s">
        <v>310</v>
      </c>
      <c r="K6265" s="27" t="s">
        <v>6322</v>
      </c>
      <c r="L6265" s="27" t="s">
        <v>6913</v>
      </c>
      <c r="M6265" t="s">
        <v>31</v>
      </c>
      <c r="N6265" t="s">
        <v>177</v>
      </c>
      <c r="O6265" t="s">
        <v>178</v>
      </c>
      <c r="P6265" t="s">
        <v>5459</v>
      </c>
      <c r="Q6265" t="s">
        <v>180</v>
      </c>
      <c r="R6265" t="str">
        <f>IF(database_public_cloud_VMs[[#This Row],[Azure Environment]]="Enterprise Agreement","Licence Included","Bring Your Own Licence")</f>
        <v>Licence Included</v>
      </c>
      <c r="S6265" t="s">
        <v>5460</v>
      </c>
      <c r="T6265" t="s">
        <v>5471</v>
      </c>
      <c r="U6265" t="s">
        <v>5465</v>
      </c>
      <c r="V6265" t="s">
        <v>5461</v>
      </c>
      <c r="W6265" t="s">
        <v>182</v>
      </c>
      <c r="X6265" t="s">
        <v>183</v>
      </c>
      <c r="Y6265" s="28" t="s">
        <v>5467</v>
      </c>
      <c r="Z6265" t="s">
        <v>5463</v>
      </c>
      <c r="AA626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266" spans="1:27" x14ac:dyDescent="0.45">
      <c r="A6266" s="24" t="s">
        <v>6920</v>
      </c>
      <c r="B6266" t="s">
        <v>55</v>
      </c>
      <c r="C6266" s="25" t="s">
        <v>5454</v>
      </c>
      <c r="D6266" t="s">
        <v>170</v>
      </c>
      <c r="E6266" t="s">
        <v>6893</v>
      </c>
      <c r="F6266" t="s">
        <v>6912</v>
      </c>
      <c r="G6266" s="26">
        <v>20</v>
      </c>
      <c r="H6266" s="26">
        <v>160</v>
      </c>
      <c r="I6266" s="26">
        <v>500</v>
      </c>
      <c r="J6266" s="27" t="s">
        <v>310</v>
      </c>
      <c r="K6266" s="27" t="s">
        <v>6322</v>
      </c>
      <c r="L6266" s="27" t="s">
        <v>6913</v>
      </c>
      <c r="M6266" t="s">
        <v>31</v>
      </c>
      <c r="N6266" t="s">
        <v>177</v>
      </c>
      <c r="O6266" t="s">
        <v>185</v>
      </c>
      <c r="P6266" t="s">
        <v>5459</v>
      </c>
      <c r="Q6266" t="s">
        <v>180</v>
      </c>
      <c r="R6266" t="str">
        <f>IF(database_public_cloud_VMs[[#This Row],[Azure Environment]]="Enterprise Agreement","Licence Included","Bring Your Own Licence")</f>
        <v>Licence Included</v>
      </c>
      <c r="S6266" t="s">
        <v>5460</v>
      </c>
      <c r="T6266" t="s">
        <v>5471</v>
      </c>
      <c r="U6266" t="s">
        <v>5465</v>
      </c>
      <c r="V6266" t="s">
        <v>5461</v>
      </c>
      <c r="W6266" t="s">
        <v>182</v>
      </c>
      <c r="X6266" t="s">
        <v>183</v>
      </c>
      <c r="Y6266" s="28" t="s">
        <v>5467</v>
      </c>
      <c r="Z6266" t="s">
        <v>5463</v>
      </c>
      <c r="AA626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267" spans="1:27" x14ac:dyDescent="0.45">
      <c r="A6267" s="24" t="s">
        <v>6921</v>
      </c>
      <c r="B6267" t="s">
        <v>55</v>
      </c>
      <c r="C6267" s="25" t="s">
        <v>5454</v>
      </c>
      <c r="D6267" t="s">
        <v>170</v>
      </c>
      <c r="E6267" t="s">
        <v>6893</v>
      </c>
      <c r="F6267" t="s">
        <v>6922</v>
      </c>
      <c r="G6267" s="26">
        <v>32</v>
      </c>
      <c r="H6267" s="26">
        <v>256</v>
      </c>
      <c r="I6267" s="26">
        <v>800</v>
      </c>
      <c r="J6267" s="27" t="s">
        <v>310</v>
      </c>
      <c r="K6267" s="27" t="s">
        <v>6322</v>
      </c>
      <c r="L6267" s="27" t="s">
        <v>3941</v>
      </c>
      <c r="M6267" t="s">
        <v>31</v>
      </c>
      <c r="N6267" t="s">
        <v>188</v>
      </c>
      <c r="O6267" t="s">
        <v>188</v>
      </c>
      <c r="P6267" t="s">
        <v>5459</v>
      </c>
      <c r="Q6267" t="s">
        <v>180</v>
      </c>
      <c r="R6267" t="str">
        <f>IF(database_public_cloud_VMs[[#This Row],[Azure Environment]]="Enterprise Agreement","Licence Included","Bring Your Own Licence")</f>
        <v>Licence Included</v>
      </c>
      <c r="S6267" t="s">
        <v>5460</v>
      </c>
      <c r="T6267" t="s">
        <v>5461</v>
      </c>
      <c r="U6267" t="s">
        <v>5462</v>
      </c>
      <c r="V6267" t="s">
        <v>5461</v>
      </c>
      <c r="W6267" t="s">
        <v>182</v>
      </c>
      <c r="X6267" t="s">
        <v>183</v>
      </c>
      <c r="Y6267" s="28">
        <v>3.5087000000000002</v>
      </c>
      <c r="Z6267" t="s">
        <v>5463</v>
      </c>
      <c r="AA6267" s="29">
        <f>IF(database_public_cloud_VMs[[#This Row],[Currency]]="USD",(database_public_cloud_VMs[[#This Row],[Rate]]*param_exchange_rate)/(1+param_discount_aws),database_public_cloud_VMs[[#This Row],[Rate]])</f>
        <v>3.5087000000000002</v>
      </c>
    </row>
    <row r="6268" spans="1:27" x14ac:dyDescent="0.45">
      <c r="A6268" s="24" t="s">
        <v>6923</v>
      </c>
      <c r="B6268" t="s">
        <v>55</v>
      </c>
      <c r="C6268" s="25" t="s">
        <v>5454</v>
      </c>
      <c r="D6268" t="s">
        <v>170</v>
      </c>
      <c r="E6268" t="s">
        <v>6893</v>
      </c>
      <c r="F6268" t="s">
        <v>6922</v>
      </c>
      <c r="G6268" s="26">
        <v>32</v>
      </c>
      <c r="H6268" s="26">
        <v>256</v>
      </c>
      <c r="I6268" s="26">
        <v>800</v>
      </c>
      <c r="J6268" s="27" t="s">
        <v>310</v>
      </c>
      <c r="K6268" s="27" t="s">
        <v>6322</v>
      </c>
      <c r="L6268" s="27" t="s">
        <v>3941</v>
      </c>
      <c r="M6268" t="s">
        <v>31</v>
      </c>
      <c r="N6268" t="s">
        <v>188</v>
      </c>
      <c r="O6268" t="s">
        <v>188</v>
      </c>
      <c r="P6268" t="s">
        <v>5459</v>
      </c>
      <c r="Q6268" t="s">
        <v>180</v>
      </c>
      <c r="R6268" t="str">
        <f>IF(database_public_cloud_VMs[[#This Row],[Azure Environment]]="Enterprise Agreement","Licence Included","Bring Your Own Licence")</f>
        <v>Licence Included</v>
      </c>
      <c r="S6268" t="s">
        <v>5460</v>
      </c>
      <c r="T6268" t="s">
        <v>5461</v>
      </c>
      <c r="U6268" t="s">
        <v>5465</v>
      </c>
      <c r="V6268" t="s">
        <v>5461</v>
      </c>
      <c r="W6268" t="s">
        <v>182</v>
      </c>
      <c r="X6268" t="s">
        <v>183</v>
      </c>
      <c r="Y6268" s="28">
        <v>2.819</v>
      </c>
      <c r="Z6268" t="s">
        <v>5463</v>
      </c>
      <c r="AA6268" s="29">
        <f>IF(database_public_cloud_VMs[[#This Row],[Currency]]="USD",(database_public_cloud_VMs[[#This Row],[Rate]]*param_exchange_rate)/(1+param_discount_aws),database_public_cloud_VMs[[#This Row],[Rate]])</f>
        <v>2.819</v>
      </c>
    </row>
    <row r="6269" spans="1:27" x14ac:dyDescent="0.45">
      <c r="A6269" s="24" t="s">
        <v>6924</v>
      </c>
      <c r="B6269" t="s">
        <v>55</v>
      </c>
      <c r="C6269" s="25" t="s">
        <v>5454</v>
      </c>
      <c r="D6269" t="s">
        <v>170</v>
      </c>
      <c r="E6269" t="s">
        <v>6893</v>
      </c>
      <c r="F6269" t="s">
        <v>6922</v>
      </c>
      <c r="G6269" s="26">
        <v>32</v>
      </c>
      <c r="H6269" s="26">
        <v>256</v>
      </c>
      <c r="I6269" s="26">
        <v>800</v>
      </c>
      <c r="J6269" s="27" t="s">
        <v>310</v>
      </c>
      <c r="K6269" s="27" t="s">
        <v>6322</v>
      </c>
      <c r="L6269" s="27" t="s">
        <v>3941</v>
      </c>
      <c r="M6269" t="s">
        <v>31</v>
      </c>
      <c r="N6269" t="s">
        <v>177</v>
      </c>
      <c r="O6269" t="s">
        <v>178</v>
      </c>
      <c r="P6269" t="s">
        <v>5459</v>
      </c>
      <c r="Q6269" t="s">
        <v>180</v>
      </c>
      <c r="R6269" t="str">
        <f>IF(database_public_cloud_VMs[[#This Row],[Azure Environment]]="Enterprise Agreement","Licence Included","Bring Your Own Licence")</f>
        <v>Licence Included</v>
      </c>
      <c r="S6269" t="s">
        <v>5460</v>
      </c>
      <c r="T6269" t="s">
        <v>5461</v>
      </c>
      <c r="U6269" t="s">
        <v>5465</v>
      </c>
      <c r="V6269" t="s">
        <v>5461</v>
      </c>
      <c r="W6269" t="s">
        <v>182</v>
      </c>
      <c r="X6269" t="s">
        <v>183</v>
      </c>
      <c r="Y6269" s="28">
        <v>2.0615000000000001</v>
      </c>
      <c r="Z6269" t="s">
        <v>5463</v>
      </c>
      <c r="AA6269" s="29">
        <f>IF(database_public_cloud_VMs[[#This Row],[Currency]]="USD",(database_public_cloud_VMs[[#This Row],[Rate]]*param_exchange_rate)/(1+param_discount_aws),database_public_cloud_VMs[[#This Row],[Rate]])</f>
        <v>2.0615000000000001</v>
      </c>
    </row>
    <row r="6270" spans="1:27" x14ac:dyDescent="0.45">
      <c r="A6270" s="24" t="s">
        <v>6925</v>
      </c>
      <c r="B6270" t="s">
        <v>55</v>
      </c>
      <c r="C6270" s="25" t="s">
        <v>5454</v>
      </c>
      <c r="D6270" t="s">
        <v>170</v>
      </c>
      <c r="E6270" t="s">
        <v>6893</v>
      </c>
      <c r="F6270" t="s">
        <v>6922</v>
      </c>
      <c r="G6270" s="26">
        <v>32</v>
      </c>
      <c r="H6270" s="26">
        <v>256</v>
      </c>
      <c r="I6270" s="26">
        <v>800</v>
      </c>
      <c r="J6270" s="27" t="s">
        <v>310</v>
      </c>
      <c r="K6270" s="27" t="s">
        <v>6322</v>
      </c>
      <c r="L6270" s="27" t="s">
        <v>3941</v>
      </c>
      <c r="M6270" t="s">
        <v>31</v>
      </c>
      <c r="N6270" t="s">
        <v>177</v>
      </c>
      <c r="O6270" t="s">
        <v>185</v>
      </c>
      <c r="P6270" t="s">
        <v>5459</v>
      </c>
      <c r="Q6270" t="s">
        <v>180</v>
      </c>
      <c r="R6270" t="str">
        <f>IF(database_public_cloud_VMs[[#This Row],[Azure Environment]]="Enterprise Agreement","Licence Included","Bring Your Own Licence")</f>
        <v>Licence Included</v>
      </c>
      <c r="S6270" t="s">
        <v>5460</v>
      </c>
      <c r="T6270" t="s">
        <v>5461</v>
      </c>
      <c r="U6270" t="s">
        <v>5465</v>
      </c>
      <c r="V6270" t="s">
        <v>5461</v>
      </c>
      <c r="W6270" t="s">
        <v>182</v>
      </c>
      <c r="X6270" t="s">
        <v>183</v>
      </c>
      <c r="Y6270" s="28">
        <v>1.3183</v>
      </c>
      <c r="Z6270" t="s">
        <v>5463</v>
      </c>
      <c r="AA6270" s="29">
        <f>IF(database_public_cloud_VMs[[#This Row],[Currency]]="USD",(database_public_cloud_VMs[[#This Row],[Rate]]*param_exchange_rate)/(1+param_discount_aws),database_public_cloud_VMs[[#This Row],[Rate]])</f>
        <v>1.3183</v>
      </c>
    </row>
    <row r="6271" spans="1:27" x14ac:dyDescent="0.45">
      <c r="A6271" s="24" t="s">
        <v>6926</v>
      </c>
      <c r="B6271" t="s">
        <v>55</v>
      </c>
      <c r="C6271" s="25" t="s">
        <v>5454</v>
      </c>
      <c r="D6271" t="s">
        <v>170</v>
      </c>
      <c r="E6271" t="s">
        <v>6893</v>
      </c>
      <c r="F6271" t="s">
        <v>6922</v>
      </c>
      <c r="G6271" s="26">
        <v>32</v>
      </c>
      <c r="H6271" s="26">
        <v>256</v>
      </c>
      <c r="I6271" s="26">
        <v>800</v>
      </c>
      <c r="J6271" s="27" t="s">
        <v>310</v>
      </c>
      <c r="K6271" s="27" t="s">
        <v>6322</v>
      </c>
      <c r="L6271" s="27" t="s">
        <v>3941</v>
      </c>
      <c r="M6271" t="s">
        <v>31</v>
      </c>
      <c r="N6271" t="s">
        <v>188</v>
      </c>
      <c r="O6271" t="s">
        <v>188</v>
      </c>
      <c r="P6271" t="s">
        <v>5459</v>
      </c>
      <c r="Q6271" t="s">
        <v>180</v>
      </c>
      <c r="R6271" t="str">
        <f>IF(database_public_cloud_VMs[[#This Row],[Azure Environment]]="Enterprise Agreement","Licence Included","Bring Your Own Licence")</f>
        <v>Licence Included</v>
      </c>
      <c r="S6271" t="s">
        <v>5460</v>
      </c>
      <c r="T6271" t="s">
        <v>5471</v>
      </c>
      <c r="U6271" t="s">
        <v>5462</v>
      </c>
      <c r="V6271" t="s">
        <v>5461</v>
      </c>
      <c r="W6271" t="s">
        <v>182</v>
      </c>
      <c r="X6271" t="s">
        <v>183</v>
      </c>
      <c r="Y6271" s="28">
        <v>0.70199999999999996</v>
      </c>
      <c r="Z6271" t="s">
        <v>5463</v>
      </c>
      <c r="AA6271" s="29">
        <f>IF(database_public_cloud_VMs[[#This Row],[Currency]]="USD",(database_public_cloud_VMs[[#This Row],[Rate]]*param_exchange_rate)/(1+param_discount_aws),database_public_cloud_VMs[[#This Row],[Rate]])</f>
        <v>0.70199999999999996</v>
      </c>
    </row>
    <row r="6272" spans="1:27" x14ac:dyDescent="0.45">
      <c r="A6272" s="24" t="s">
        <v>6927</v>
      </c>
      <c r="B6272" t="s">
        <v>55</v>
      </c>
      <c r="C6272" s="25" t="s">
        <v>5454</v>
      </c>
      <c r="D6272" t="s">
        <v>170</v>
      </c>
      <c r="E6272" t="s">
        <v>6893</v>
      </c>
      <c r="F6272" t="s">
        <v>6922</v>
      </c>
      <c r="G6272" s="26">
        <v>32</v>
      </c>
      <c r="H6272" s="26">
        <v>256</v>
      </c>
      <c r="I6272" s="26">
        <v>800</v>
      </c>
      <c r="J6272" s="27" t="s">
        <v>310</v>
      </c>
      <c r="K6272" s="27" t="s">
        <v>6322</v>
      </c>
      <c r="L6272" s="27" t="s">
        <v>3941</v>
      </c>
      <c r="M6272" t="s">
        <v>31</v>
      </c>
      <c r="N6272" t="s">
        <v>188</v>
      </c>
      <c r="O6272" t="s">
        <v>188</v>
      </c>
      <c r="P6272" t="s">
        <v>5459</v>
      </c>
      <c r="Q6272" t="s">
        <v>180</v>
      </c>
      <c r="R6272" t="str">
        <f>IF(database_public_cloud_VMs[[#This Row],[Azure Environment]]="Enterprise Agreement","Licence Included","Bring Your Own Licence")</f>
        <v>Licence Included</v>
      </c>
      <c r="S6272" t="s">
        <v>5460</v>
      </c>
      <c r="T6272" t="s">
        <v>5471</v>
      </c>
      <c r="U6272" t="s">
        <v>5465</v>
      </c>
      <c r="V6272" t="s">
        <v>5461</v>
      </c>
      <c r="W6272" t="s">
        <v>182</v>
      </c>
      <c r="X6272" t="s">
        <v>183</v>
      </c>
      <c r="Y6272" s="28">
        <v>0.56499999999999995</v>
      </c>
      <c r="Z6272" t="s">
        <v>5463</v>
      </c>
      <c r="AA6272" s="29">
        <f>IF(database_public_cloud_VMs[[#This Row],[Currency]]="USD",(database_public_cloud_VMs[[#This Row],[Rate]]*param_exchange_rate)/(1+param_discount_aws),database_public_cloud_VMs[[#This Row],[Rate]])</f>
        <v>0.56499999999999995</v>
      </c>
    </row>
    <row r="6273" spans="1:27" x14ac:dyDescent="0.45">
      <c r="A6273" s="24" t="s">
        <v>6928</v>
      </c>
      <c r="B6273" t="s">
        <v>55</v>
      </c>
      <c r="C6273" s="25" t="s">
        <v>5454</v>
      </c>
      <c r="D6273" t="s">
        <v>170</v>
      </c>
      <c r="E6273" t="s">
        <v>6893</v>
      </c>
      <c r="F6273" t="s">
        <v>6922</v>
      </c>
      <c r="G6273" s="26">
        <v>32</v>
      </c>
      <c r="H6273" s="26">
        <v>256</v>
      </c>
      <c r="I6273" s="26">
        <v>800</v>
      </c>
      <c r="J6273" s="27" t="s">
        <v>310</v>
      </c>
      <c r="K6273" s="27" t="s">
        <v>6322</v>
      </c>
      <c r="L6273" s="27" t="s">
        <v>3941</v>
      </c>
      <c r="M6273" t="s">
        <v>31</v>
      </c>
      <c r="N6273" t="s">
        <v>177</v>
      </c>
      <c r="O6273" t="s">
        <v>178</v>
      </c>
      <c r="P6273" t="s">
        <v>5459</v>
      </c>
      <c r="Q6273" t="s">
        <v>180</v>
      </c>
      <c r="R6273" t="str">
        <f>IF(database_public_cloud_VMs[[#This Row],[Azure Environment]]="Enterprise Agreement","Licence Included","Bring Your Own Licence")</f>
        <v>Licence Included</v>
      </c>
      <c r="S6273" t="s">
        <v>5460</v>
      </c>
      <c r="T6273" t="s">
        <v>5471</v>
      </c>
      <c r="U6273" t="s">
        <v>5465</v>
      </c>
      <c r="V6273" t="s">
        <v>5461</v>
      </c>
      <c r="W6273" t="s">
        <v>182</v>
      </c>
      <c r="X6273" t="s">
        <v>183</v>
      </c>
      <c r="Y6273" s="28" t="s">
        <v>5467</v>
      </c>
      <c r="Z6273" t="s">
        <v>5463</v>
      </c>
      <c r="AA627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274" spans="1:27" x14ac:dyDescent="0.45">
      <c r="A6274" s="24" t="s">
        <v>6929</v>
      </c>
      <c r="B6274" t="s">
        <v>55</v>
      </c>
      <c r="C6274" s="25" t="s">
        <v>5454</v>
      </c>
      <c r="D6274" t="s">
        <v>170</v>
      </c>
      <c r="E6274" t="s">
        <v>6893</v>
      </c>
      <c r="F6274" t="s">
        <v>6922</v>
      </c>
      <c r="G6274" s="26">
        <v>32</v>
      </c>
      <c r="H6274" s="26">
        <v>256</v>
      </c>
      <c r="I6274" s="26">
        <v>800</v>
      </c>
      <c r="J6274" s="27" t="s">
        <v>310</v>
      </c>
      <c r="K6274" s="27" t="s">
        <v>6322</v>
      </c>
      <c r="L6274" s="27" t="s">
        <v>3941</v>
      </c>
      <c r="M6274" t="s">
        <v>31</v>
      </c>
      <c r="N6274" t="s">
        <v>177</v>
      </c>
      <c r="O6274" t="s">
        <v>185</v>
      </c>
      <c r="P6274" t="s">
        <v>5459</v>
      </c>
      <c r="Q6274" t="s">
        <v>180</v>
      </c>
      <c r="R6274" t="str">
        <f>IF(database_public_cloud_VMs[[#This Row],[Azure Environment]]="Enterprise Agreement","Licence Included","Bring Your Own Licence")</f>
        <v>Licence Included</v>
      </c>
      <c r="S6274" t="s">
        <v>5460</v>
      </c>
      <c r="T6274" t="s">
        <v>5471</v>
      </c>
      <c r="U6274" t="s">
        <v>5465</v>
      </c>
      <c r="V6274" t="s">
        <v>5461</v>
      </c>
      <c r="W6274" t="s">
        <v>182</v>
      </c>
      <c r="X6274" t="s">
        <v>183</v>
      </c>
      <c r="Y6274" s="28" t="s">
        <v>5467</v>
      </c>
      <c r="Z6274" t="s">
        <v>5463</v>
      </c>
      <c r="AA627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275" spans="1:27" x14ac:dyDescent="0.45">
      <c r="A6275" s="24" t="s">
        <v>6930</v>
      </c>
      <c r="B6275" t="s">
        <v>55</v>
      </c>
      <c r="C6275" s="25" t="s">
        <v>5454</v>
      </c>
      <c r="D6275" t="s">
        <v>170</v>
      </c>
      <c r="E6275" t="s">
        <v>6893</v>
      </c>
      <c r="F6275" t="s">
        <v>6931</v>
      </c>
      <c r="G6275" s="26">
        <v>4</v>
      </c>
      <c r="H6275" s="26">
        <v>32</v>
      </c>
      <c r="I6275" s="26">
        <v>100</v>
      </c>
      <c r="J6275" s="27" t="s">
        <v>310</v>
      </c>
      <c r="K6275" s="27" t="s">
        <v>6322</v>
      </c>
      <c r="L6275" s="27" t="s">
        <v>2106</v>
      </c>
      <c r="M6275" t="s">
        <v>31</v>
      </c>
      <c r="N6275" t="s">
        <v>188</v>
      </c>
      <c r="O6275" t="s">
        <v>188</v>
      </c>
      <c r="P6275" t="s">
        <v>5459</v>
      </c>
      <c r="Q6275" t="s">
        <v>180</v>
      </c>
      <c r="R6275" t="str">
        <f>IF(database_public_cloud_VMs[[#This Row],[Azure Environment]]="Enterprise Agreement","Licence Included","Bring Your Own Licence")</f>
        <v>Licence Included</v>
      </c>
      <c r="S6275" t="s">
        <v>5460</v>
      </c>
      <c r="T6275" t="s">
        <v>5461</v>
      </c>
      <c r="U6275" t="s">
        <v>5462</v>
      </c>
      <c r="V6275" t="s">
        <v>5461</v>
      </c>
      <c r="W6275" t="s">
        <v>182</v>
      </c>
      <c r="X6275" t="s">
        <v>183</v>
      </c>
      <c r="Y6275" s="28">
        <v>0.43819999999999998</v>
      </c>
      <c r="Z6275" t="s">
        <v>5463</v>
      </c>
      <c r="AA6275" s="29">
        <f>IF(database_public_cloud_VMs[[#This Row],[Currency]]="USD",(database_public_cloud_VMs[[#This Row],[Rate]]*param_exchange_rate)/(1+param_discount_aws),database_public_cloud_VMs[[#This Row],[Rate]])</f>
        <v>0.43819999999999998</v>
      </c>
    </row>
    <row r="6276" spans="1:27" x14ac:dyDescent="0.45">
      <c r="A6276" s="24" t="s">
        <v>6932</v>
      </c>
      <c r="B6276" t="s">
        <v>55</v>
      </c>
      <c r="C6276" s="25" t="s">
        <v>5454</v>
      </c>
      <c r="D6276" t="s">
        <v>170</v>
      </c>
      <c r="E6276" t="s">
        <v>6893</v>
      </c>
      <c r="F6276" t="s">
        <v>6931</v>
      </c>
      <c r="G6276" s="26">
        <v>4</v>
      </c>
      <c r="H6276" s="26">
        <v>32</v>
      </c>
      <c r="I6276" s="26">
        <v>100</v>
      </c>
      <c r="J6276" s="27" t="s">
        <v>310</v>
      </c>
      <c r="K6276" s="27" t="s">
        <v>6322</v>
      </c>
      <c r="L6276" s="27" t="s">
        <v>2106</v>
      </c>
      <c r="M6276" t="s">
        <v>31</v>
      </c>
      <c r="N6276" t="s">
        <v>188</v>
      </c>
      <c r="O6276" t="s">
        <v>188</v>
      </c>
      <c r="P6276" t="s">
        <v>5459</v>
      </c>
      <c r="Q6276" t="s">
        <v>180</v>
      </c>
      <c r="R6276" t="str">
        <f>IF(database_public_cloud_VMs[[#This Row],[Azure Environment]]="Enterprise Agreement","Licence Included","Bring Your Own Licence")</f>
        <v>Licence Included</v>
      </c>
      <c r="S6276" t="s">
        <v>5460</v>
      </c>
      <c r="T6276" t="s">
        <v>5461</v>
      </c>
      <c r="U6276" t="s">
        <v>5465</v>
      </c>
      <c r="V6276" t="s">
        <v>5461</v>
      </c>
      <c r="W6276" t="s">
        <v>182</v>
      </c>
      <c r="X6276" t="s">
        <v>183</v>
      </c>
      <c r="Y6276" s="28">
        <v>0.35199999999999998</v>
      </c>
      <c r="Z6276" t="s">
        <v>5463</v>
      </c>
      <c r="AA6276" s="29">
        <f>IF(database_public_cloud_VMs[[#This Row],[Currency]]="USD",(database_public_cloud_VMs[[#This Row],[Rate]]*param_exchange_rate)/(1+param_discount_aws),database_public_cloud_VMs[[#This Row],[Rate]])</f>
        <v>0.35199999999999998</v>
      </c>
    </row>
    <row r="6277" spans="1:27" x14ac:dyDescent="0.45">
      <c r="A6277" s="24" t="s">
        <v>6933</v>
      </c>
      <c r="B6277" t="s">
        <v>55</v>
      </c>
      <c r="C6277" s="25" t="s">
        <v>5454</v>
      </c>
      <c r="D6277" t="s">
        <v>170</v>
      </c>
      <c r="E6277" t="s">
        <v>6893</v>
      </c>
      <c r="F6277" t="s">
        <v>6931</v>
      </c>
      <c r="G6277" s="26">
        <v>4</v>
      </c>
      <c r="H6277" s="26">
        <v>32</v>
      </c>
      <c r="I6277" s="26">
        <v>100</v>
      </c>
      <c r="J6277" s="27" t="s">
        <v>310</v>
      </c>
      <c r="K6277" s="27" t="s">
        <v>6322</v>
      </c>
      <c r="L6277" s="27" t="s">
        <v>2106</v>
      </c>
      <c r="M6277" t="s">
        <v>31</v>
      </c>
      <c r="N6277" t="s">
        <v>177</v>
      </c>
      <c r="O6277" t="s">
        <v>178</v>
      </c>
      <c r="P6277" t="s">
        <v>5459</v>
      </c>
      <c r="Q6277" t="s">
        <v>180</v>
      </c>
      <c r="R6277" t="str">
        <f>IF(database_public_cloud_VMs[[#This Row],[Azure Environment]]="Enterprise Agreement","Licence Included","Bring Your Own Licence")</f>
        <v>Licence Included</v>
      </c>
      <c r="S6277" t="s">
        <v>5460</v>
      </c>
      <c r="T6277" t="s">
        <v>5461</v>
      </c>
      <c r="U6277" t="s">
        <v>5465</v>
      </c>
      <c r="V6277" t="s">
        <v>5461</v>
      </c>
      <c r="W6277" t="s">
        <v>182</v>
      </c>
      <c r="X6277" t="s">
        <v>183</v>
      </c>
      <c r="Y6277" s="28">
        <v>0.2576</v>
      </c>
      <c r="Z6277" t="s">
        <v>5463</v>
      </c>
      <c r="AA6277" s="29">
        <f>IF(database_public_cloud_VMs[[#This Row],[Currency]]="USD",(database_public_cloud_VMs[[#This Row],[Rate]]*param_exchange_rate)/(1+param_discount_aws),database_public_cloud_VMs[[#This Row],[Rate]])</f>
        <v>0.2576</v>
      </c>
    </row>
    <row r="6278" spans="1:27" x14ac:dyDescent="0.45">
      <c r="A6278" s="24" t="s">
        <v>6934</v>
      </c>
      <c r="B6278" t="s">
        <v>55</v>
      </c>
      <c r="C6278" s="25" t="s">
        <v>5454</v>
      </c>
      <c r="D6278" t="s">
        <v>170</v>
      </c>
      <c r="E6278" t="s">
        <v>6893</v>
      </c>
      <c r="F6278" t="s">
        <v>6931</v>
      </c>
      <c r="G6278" s="26">
        <v>4</v>
      </c>
      <c r="H6278" s="26">
        <v>32</v>
      </c>
      <c r="I6278" s="26">
        <v>100</v>
      </c>
      <c r="J6278" s="27" t="s">
        <v>310</v>
      </c>
      <c r="K6278" s="27" t="s">
        <v>6322</v>
      </c>
      <c r="L6278" s="27" t="s">
        <v>2106</v>
      </c>
      <c r="M6278" t="s">
        <v>31</v>
      </c>
      <c r="N6278" t="s">
        <v>177</v>
      </c>
      <c r="O6278" t="s">
        <v>185</v>
      </c>
      <c r="P6278" t="s">
        <v>5459</v>
      </c>
      <c r="Q6278" t="s">
        <v>180</v>
      </c>
      <c r="R6278" t="str">
        <f>IF(database_public_cloud_VMs[[#This Row],[Azure Environment]]="Enterprise Agreement","Licence Included","Bring Your Own Licence")</f>
        <v>Licence Included</v>
      </c>
      <c r="S6278" t="s">
        <v>5460</v>
      </c>
      <c r="T6278" t="s">
        <v>5461</v>
      </c>
      <c r="U6278" t="s">
        <v>5465</v>
      </c>
      <c r="V6278" t="s">
        <v>5461</v>
      </c>
      <c r="W6278" t="s">
        <v>182</v>
      </c>
      <c r="X6278" t="s">
        <v>183</v>
      </c>
      <c r="Y6278" s="28">
        <v>0.1648</v>
      </c>
      <c r="Z6278" t="s">
        <v>5463</v>
      </c>
      <c r="AA6278" s="29">
        <f>IF(database_public_cloud_VMs[[#This Row],[Currency]]="USD",(database_public_cloud_VMs[[#This Row],[Rate]]*param_exchange_rate)/(1+param_discount_aws),database_public_cloud_VMs[[#This Row],[Rate]])</f>
        <v>0.1648</v>
      </c>
    </row>
    <row r="6279" spans="1:27" x14ac:dyDescent="0.45">
      <c r="A6279" s="24" t="s">
        <v>6935</v>
      </c>
      <c r="B6279" t="s">
        <v>55</v>
      </c>
      <c r="C6279" s="25" t="s">
        <v>5454</v>
      </c>
      <c r="D6279" t="s">
        <v>170</v>
      </c>
      <c r="E6279" t="s">
        <v>6893</v>
      </c>
      <c r="F6279" t="s">
        <v>6931</v>
      </c>
      <c r="G6279" s="26">
        <v>4</v>
      </c>
      <c r="H6279" s="26">
        <v>32</v>
      </c>
      <c r="I6279" s="26">
        <v>100</v>
      </c>
      <c r="J6279" s="27" t="s">
        <v>310</v>
      </c>
      <c r="K6279" s="27" t="s">
        <v>6322</v>
      </c>
      <c r="L6279" s="27" t="s">
        <v>2106</v>
      </c>
      <c r="M6279" t="s">
        <v>31</v>
      </c>
      <c r="N6279" t="s">
        <v>188</v>
      </c>
      <c r="O6279" t="s">
        <v>188</v>
      </c>
      <c r="P6279" t="s">
        <v>5459</v>
      </c>
      <c r="Q6279" t="s">
        <v>180</v>
      </c>
      <c r="R6279" t="str">
        <f>IF(database_public_cloud_VMs[[#This Row],[Azure Environment]]="Enterprise Agreement","Licence Included","Bring Your Own Licence")</f>
        <v>Licence Included</v>
      </c>
      <c r="S6279" t="s">
        <v>5460</v>
      </c>
      <c r="T6279" t="s">
        <v>5471</v>
      </c>
      <c r="U6279" t="s">
        <v>5462</v>
      </c>
      <c r="V6279" t="s">
        <v>5461</v>
      </c>
      <c r="W6279" t="s">
        <v>182</v>
      </c>
      <c r="X6279" t="s">
        <v>183</v>
      </c>
      <c r="Y6279" s="28">
        <v>8.3000000000000004E-2</v>
      </c>
      <c r="Z6279" t="s">
        <v>5463</v>
      </c>
      <c r="AA6279" s="29">
        <f>IF(database_public_cloud_VMs[[#This Row],[Currency]]="USD",(database_public_cloud_VMs[[#This Row],[Rate]]*param_exchange_rate)/(1+param_discount_aws),database_public_cloud_VMs[[#This Row],[Rate]])</f>
        <v>8.3000000000000004E-2</v>
      </c>
    </row>
    <row r="6280" spans="1:27" x14ac:dyDescent="0.45">
      <c r="A6280" s="24" t="s">
        <v>6936</v>
      </c>
      <c r="B6280" t="s">
        <v>55</v>
      </c>
      <c r="C6280" s="25" t="s">
        <v>5454</v>
      </c>
      <c r="D6280" t="s">
        <v>170</v>
      </c>
      <c r="E6280" t="s">
        <v>6893</v>
      </c>
      <c r="F6280" t="s">
        <v>6931</v>
      </c>
      <c r="G6280" s="26">
        <v>4</v>
      </c>
      <c r="H6280" s="26">
        <v>32</v>
      </c>
      <c r="I6280" s="26">
        <v>100</v>
      </c>
      <c r="J6280" s="27" t="s">
        <v>310</v>
      </c>
      <c r="K6280" s="27" t="s">
        <v>6322</v>
      </c>
      <c r="L6280" s="27" t="s">
        <v>2106</v>
      </c>
      <c r="M6280" t="s">
        <v>31</v>
      </c>
      <c r="N6280" t="s">
        <v>188</v>
      </c>
      <c r="O6280" t="s">
        <v>188</v>
      </c>
      <c r="P6280" t="s">
        <v>5459</v>
      </c>
      <c r="Q6280" t="s">
        <v>180</v>
      </c>
      <c r="R6280" t="str">
        <f>IF(database_public_cloud_VMs[[#This Row],[Azure Environment]]="Enterprise Agreement","Licence Included","Bring Your Own Licence")</f>
        <v>Licence Included</v>
      </c>
      <c r="S6280" t="s">
        <v>5460</v>
      </c>
      <c r="T6280" t="s">
        <v>5471</v>
      </c>
      <c r="U6280" t="s">
        <v>5465</v>
      </c>
      <c r="V6280" t="s">
        <v>5461</v>
      </c>
      <c r="W6280" t="s">
        <v>182</v>
      </c>
      <c r="X6280" t="s">
        <v>183</v>
      </c>
      <c r="Y6280" s="28">
        <v>6.6600000000000006E-2</v>
      </c>
      <c r="Z6280" t="s">
        <v>5463</v>
      </c>
      <c r="AA6280" s="29">
        <f>IF(database_public_cloud_VMs[[#This Row],[Currency]]="USD",(database_public_cloud_VMs[[#This Row],[Rate]]*param_exchange_rate)/(1+param_discount_aws),database_public_cloud_VMs[[#This Row],[Rate]])</f>
        <v>6.6600000000000006E-2</v>
      </c>
    </row>
    <row r="6281" spans="1:27" x14ac:dyDescent="0.45">
      <c r="A6281" s="24" t="s">
        <v>6937</v>
      </c>
      <c r="B6281" t="s">
        <v>55</v>
      </c>
      <c r="C6281" s="25" t="s">
        <v>5454</v>
      </c>
      <c r="D6281" t="s">
        <v>170</v>
      </c>
      <c r="E6281" t="s">
        <v>6893</v>
      </c>
      <c r="F6281" t="s">
        <v>6931</v>
      </c>
      <c r="G6281" s="26">
        <v>4</v>
      </c>
      <c r="H6281" s="26">
        <v>32</v>
      </c>
      <c r="I6281" s="26">
        <v>100</v>
      </c>
      <c r="J6281" s="27" t="s">
        <v>310</v>
      </c>
      <c r="K6281" s="27" t="s">
        <v>6322</v>
      </c>
      <c r="L6281" s="27" t="s">
        <v>2106</v>
      </c>
      <c r="M6281" t="s">
        <v>31</v>
      </c>
      <c r="N6281" t="s">
        <v>177</v>
      </c>
      <c r="O6281" t="s">
        <v>178</v>
      </c>
      <c r="P6281" t="s">
        <v>5459</v>
      </c>
      <c r="Q6281" t="s">
        <v>180</v>
      </c>
      <c r="R6281" t="str">
        <f>IF(database_public_cloud_VMs[[#This Row],[Azure Environment]]="Enterprise Agreement","Licence Included","Bring Your Own Licence")</f>
        <v>Licence Included</v>
      </c>
      <c r="S6281" t="s">
        <v>5460</v>
      </c>
      <c r="T6281" t="s">
        <v>5471</v>
      </c>
      <c r="U6281" t="s">
        <v>5465</v>
      </c>
      <c r="V6281" t="s">
        <v>5461</v>
      </c>
      <c r="W6281" t="s">
        <v>182</v>
      </c>
      <c r="X6281" t="s">
        <v>183</v>
      </c>
      <c r="Y6281" s="28" t="s">
        <v>5467</v>
      </c>
      <c r="Z6281" t="s">
        <v>5463</v>
      </c>
      <c r="AA628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282" spans="1:27" x14ac:dyDescent="0.45">
      <c r="A6282" s="24" t="s">
        <v>6938</v>
      </c>
      <c r="B6282" t="s">
        <v>55</v>
      </c>
      <c r="C6282" s="25" t="s">
        <v>5454</v>
      </c>
      <c r="D6282" t="s">
        <v>170</v>
      </c>
      <c r="E6282" t="s">
        <v>6893</v>
      </c>
      <c r="F6282" t="s">
        <v>6931</v>
      </c>
      <c r="G6282" s="26">
        <v>4</v>
      </c>
      <c r="H6282" s="26">
        <v>32</v>
      </c>
      <c r="I6282" s="26">
        <v>100</v>
      </c>
      <c r="J6282" s="27" t="s">
        <v>310</v>
      </c>
      <c r="K6282" s="27" t="s">
        <v>6322</v>
      </c>
      <c r="L6282" s="27" t="s">
        <v>2106</v>
      </c>
      <c r="M6282" t="s">
        <v>31</v>
      </c>
      <c r="N6282" t="s">
        <v>177</v>
      </c>
      <c r="O6282" t="s">
        <v>185</v>
      </c>
      <c r="P6282" t="s">
        <v>5459</v>
      </c>
      <c r="Q6282" t="s">
        <v>180</v>
      </c>
      <c r="R6282" t="str">
        <f>IF(database_public_cloud_VMs[[#This Row],[Azure Environment]]="Enterprise Agreement","Licence Included","Bring Your Own Licence")</f>
        <v>Licence Included</v>
      </c>
      <c r="S6282" t="s">
        <v>5460</v>
      </c>
      <c r="T6282" t="s">
        <v>5471</v>
      </c>
      <c r="U6282" t="s">
        <v>5465</v>
      </c>
      <c r="V6282" t="s">
        <v>5461</v>
      </c>
      <c r="W6282" t="s">
        <v>182</v>
      </c>
      <c r="X6282" t="s">
        <v>183</v>
      </c>
      <c r="Y6282" s="28" t="s">
        <v>5467</v>
      </c>
      <c r="Z6282" t="s">
        <v>5463</v>
      </c>
      <c r="AA628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283" spans="1:27" x14ac:dyDescent="0.45">
      <c r="A6283" s="24" t="s">
        <v>6939</v>
      </c>
      <c r="B6283" t="s">
        <v>55</v>
      </c>
      <c r="C6283" s="25" t="s">
        <v>5454</v>
      </c>
      <c r="D6283" t="s">
        <v>170</v>
      </c>
      <c r="E6283" t="s">
        <v>6893</v>
      </c>
      <c r="F6283" t="s">
        <v>6940</v>
      </c>
      <c r="G6283" s="26">
        <v>48</v>
      </c>
      <c r="H6283" s="26">
        <v>384</v>
      </c>
      <c r="I6283" s="26">
        <v>1200</v>
      </c>
      <c r="J6283" s="27" t="s">
        <v>310</v>
      </c>
      <c r="K6283" s="27" t="s">
        <v>6322</v>
      </c>
      <c r="L6283" s="27" t="s">
        <v>1925</v>
      </c>
      <c r="M6283" t="s">
        <v>31</v>
      </c>
      <c r="N6283" t="s">
        <v>188</v>
      </c>
      <c r="O6283" t="s">
        <v>188</v>
      </c>
      <c r="P6283" t="s">
        <v>5459</v>
      </c>
      <c r="Q6283" t="s">
        <v>180</v>
      </c>
      <c r="R6283" t="str">
        <f>IF(database_public_cloud_VMs[[#This Row],[Azure Environment]]="Enterprise Agreement","Licence Included","Bring Your Own Licence")</f>
        <v>Licence Included</v>
      </c>
      <c r="S6283" t="s">
        <v>5460</v>
      </c>
      <c r="T6283" t="s">
        <v>5461</v>
      </c>
      <c r="U6283" t="s">
        <v>5462</v>
      </c>
      <c r="V6283" t="s">
        <v>5461</v>
      </c>
      <c r="W6283" t="s">
        <v>182</v>
      </c>
      <c r="X6283" t="s">
        <v>183</v>
      </c>
      <c r="Y6283" s="28">
        <v>4.9772999999999996</v>
      </c>
      <c r="Z6283" t="s">
        <v>5463</v>
      </c>
      <c r="AA6283" s="29">
        <f>IF(database_public_cloud_VMs[[#This Row],[Currency]]="USD",(database_public_cloud_VMs[[#This Row],[Rate]]*param_exchange_rate)/(1+param_discount_aws),database_public_cloud_VMs[[#This Row],[Rate]])</f>
        <v>4.9772999999999996</v>
      </c>
    </row>
    <row r="6284" spans="1:27" x14ac:dyDescent="0.45">
      <c r="A6284" s="24" t="s">
        <v>6941</v>
      </c>
      <c r="B6284" t="s">
        <v>55</v>
      </c>
      <c r="C6284" s="25" t="s">
        <v>5454</v>
      </c>
      <c r="D6284" t="s">
        <v>170</v>
      </c>
      <c r="E6284" t="s">
        <v>6893</v>
      </c>
      <c r="F6284" t="s">
        <v>6940</v>
      </c>
      <c r="G6284" s="26">
        <v>48</v>
      </c>
      <c r="H6284" s="26">
        <v>384</v>
      </c>
      <c r="I6284" s="26">
        <v>1200</v>
      </c>
      <c r="J6284" s="27" t="s">
        <v>310</v>
      </c>
      <c r="K6284" s="27" t="s">
        <v>6322</v>
      </c>
      <c r="L6284" s="27" t="s">
        <v>1925</v>
      </c>
      <c r="M6284" t="s">
        <v>31</v>
      </c>
      <c r="N6284" t="s">
        <v>188</v>
      </c>
      <c r="O6284" t="s">
        <v>188</v>
      </c>
      <c r="P6284" t="s">
        <v>5459</v>
      </c>
      <c r="Q6284" t="s">
        <v>180</v>
      </c>
      <c r="R6284" t="str">
        <f>IF(database_public_cloud_VMs[[#This Row],[Azure Environment]]="Enterprise Agreement","Licence Included","Bring Your Own Licence")</f>
        <v>Licence Included</v>
      </c>
      <c r="S6284" t="s">
        <v>5460</v>
      </c>
      <c r="T6284" t="s">
        <v>5461</v>
      </c>
      <c r="U6284" t="s">
        <v>5465</v>
      </c>
      <c r="V6284" t="s">
        <v>5461</v>
      </c>
      <c r="W6284" t="s">
        <v>182</v>
      </c>
      <c r="X6284" t="s">
        <v>183</v>
      </c>
      <c r="Y6284" s="28">
        <v>4</v>
      </c>
      <c r="Z6284" t="s">
        <v>5463</v>
      </c>
      <c r="AA6284" s="29">
        <f>IF(database_public_cloud_VMs[[#This Row],[Currency]]="USD",(database_public_cloud_VMs[[#This Row],[Rate]]*param_exchange_rate)/(1+param_discount_aws),database_public_cloud_VMs[[#This Row],[Rate]])</f>
        <v>4</v>
      </c>
    </row>
    <row r="6285" spans="1:27" x14ac:dyDescent="0.45">
      <c r="A6285" s="24" t="s">
        <v>6942</v>
      </c>
      <c r="B6285" t="s">
        <v>55</v>
      </c>
      <c r="C6285" s="25" t="s">
        <v>5454</v>
      </c>
      <c r="D6285" t="s">
        <v>170</v>
      </c>
      <c r="E6285" t="s">
        <v>6893</v>
      </c>
      <c r="F6285" t="s">
        <v>6940</v>
      </c>
      <c r="G6285" s="26">
        <v>48</v>
      </c>
      <c r="H6285" s="26">
        <v>384</v>
      </c>
      <c r="I6285" s="26">
        <v>1200</v>
      </c>
      <c r="J6285" s="27" t="s">
        <v>310</v>
      </c>
      <c r="K6285" s="27" t="s">
        <v>6322</v>
      </c>
      <c r="L6285" s="27" t="s">
        <v>1925</v>
      </c>
      <c r="M6285" t="s">
        <v>31</v>
      </c>
      <c r="N6285" t="s">
        <v>177</v>
      </c>
      <c r="O6285" t="s">
        <v>178</v>
      </c>
      <c r="P6285" t="s">
        <v>5459</v>
      </c>
      <c r="Q6285" t="s">
        <v>180</v>
      </c>
      <c r="R6285" t="str">
        <f>IF(database_public_cloud_VMs[[#This Row],[Azure Environment]]="Enterprise Agreement","Licence Included","Bring Your Own Licence")</f>
        <v>Licence Included</v>
      </c>
      <c r="S6285" t="s">
        <v>5460</v>
      </c>
      <c r="T6285" t="s">
        <v>5461</v>
      </c>
      <c r="U6285" t="s">
        <v>5465</v>
      </c>
      <c r="V6285" t="s">
        <v>5461</v>
      </c>
      <c r="W6285" t="s">
        <v>182</v>
      </c>
      <c r="X6285" t="s">
        <v>183</v>
      </c>
      <c r="Y6285" s="28">
        <v>0</v>
      </c>
      <c r="Z6285" t="s">
        <v>5463</v>
      </c>
      <c r="AA6285" s="29">
        <f>IF(database_public_cloud_VMs[[#This Row],[Currency]]="USD",(database_public_cloud_VMs[[#This Row],[Rate]]*param_exchange_rate)/(1+param_discount_aws),database_public_cloud_VMs[[#This Row],[Rate]])</f>
        <v>0</v>
      </c>
    </row>
    <row r="6286" spans="1:27" x14ac:dyDescent="0.45">
      <c r="A6286" s="24" t="s">
        <v>6943</v>
      </c>
      <c r="B6286" t="s">
        <v>55</v>
      </c>
      <c r="C6286" s="25" t="s">
        <v>5454</v>
      </c>
      <c r="D6286" t="s">
        <v>170</v>
      </c>
      <c r="E6286" t="s">
        <v>6893</v>
      </c>
      <c r="F6286" t="s">
        <v>6940</v>
      </c>
      <c r="G6286" s="26">
        <v>48</v>
      </c>
      <c r="H6286" s="26">
        <v>384</v>
      </c>
      <c r="I6286" s="26">
        <v>1200</v>
      </c>
      <c r="J6286" s="27" t="s">
        <v>310</v>
      </c>
      <c r="K6286" s="27" t="s">
        <v>6322</v>
      </c>
      <c r="L6286" s="27" t="s">
        <v>1925</v>
      </c>
      <c r="M6286" t="s">
        <v>31</v>
      </c>
      <c r="N6286" t="s">
        <v>177</v>
      </c>
      <c r="O6286" t="s">
        <v>185</v>
      </c>
      <c r="P6286" t="s">
        <v>5459</v>
      </c>
      <c r="Q6286" t="s">
        <v>180</v>
      </c>
      <c r="R6286" t="str">
        <f>IF(database_public_cloud_VMs[[#This Row],[Azure Environment]]="Enterprise Agreement","Licence Included","Bring Your Own Licence")</f>
        <v>Licence Included</v>
      </c>
      <c r="S6286" t="s">
        <v>5460</v>
      </c>
      <c r="T6286" t="s">
        <v>5461</v>
      </c>
      <c r="U6286" t="s">
        <v>5465</v>
      </c>
      <c r="V6286" t="s">
        <v>5461</v>
      </c>
      <c r="W6286" t="s">
        <v>182</v>
      </c>
      <c r="X6286" t="s">
        <v>183</v>
      </c>
      <c r="Y6286" s="28">
        <v>0</v>
      </c>
      <c r="Z6286" t="s">
        <v>5463</v>
      </c>
      <c r="AA6286" s="29">
        <f>IF(database_public_cloud_VMs[[#This Row],[Currency]]="USD",(database_public_cloud_VMs[[#This Row],[Rate]]*param_exchange_rate)/(1+param_discount_aws),database_public_cloud_VMs[[#This Row],[Rate]])</f>
        <v>0</v>
      </c>
    </row>
    <row r="6287" spans="1:27" x14ac:dyDescent="0.45">
      <c r="A6287" s="24" t="s">
        <v>6944</v>
      </c>
      <c r="B6287" t="s">
        <v>55</v>
      </c>
      <c r="C6287" s="25" t="s">
        <v>5454</v>
      </c>
      <c r="D6287" t="s">
        <v>170</v>
      </c>
      <c r="E6287" t="s">
        <v>6893</v>
      </c>
      <c r="F6287" t="s">
        <v>6940</v>
      </c>
      <c r="G6287" s="26">
        <v>48</v>
      </c>
      <c r="H6287" s="26">
        <v>384</v>
      </c>
      <c r="I6287" s="26">
        <v>1200</v>
      </c>
      <c r="J6287" s="27" t="s">
        <v>310</v>
      </c>
      <c r="K6287" s="27" t="s">
        <v>6322</v>
      </c>
      <c r="L6287" s="27" t="s">
        <v>1925</v>
      </c>
      <c r="M6287" t="s">
        <v>31</v>
      </c>
      <c r="N6287" t="s">
        <v>188</v>
      </c>
      <c r="O6287" t="s">
        <v>188</v>
      </c>
      <c r="P6287" t="s">
        <v>5459</v>
      </c>
      <c r="Q6287" t="s">
        <v>180</v>
      </c>
      <c r="R6287" t="str">
        <f>IF(database_public_cloud_VMs[[#This Row],[Azure Environment]]="Enterprise Agreement","Licence Included","Bring Your Own Licence")</f>
        <v>Licence Included</v>
      </c>
      <c r="S6287" t="s">
        <v>5460</v>
      </c>
      <c r="T6287" t="s">
        <v>5471</v>
      </c>
      <c r="U6287" t="s">
        <v>5462</v>
      </c>
      <c r="V6287" t="s">
        <v>5461</v>
      </c>
      <c r="W6287" t="s">
        <v>182</v>
      </c>
      <c r="X6287" t="s">
        <v>183</v>
      </c>
      <c r="Y6287" s="28">
        <v>0.996</v>
      </c>
      <c r="Z6287" t="s">
        <v>5463</v>
      </c>
      <c r="AA6287" s="29">
        <f>IF(database_public_cloud_VMs[[#This Row],[Currency]]="USD",(database_public_cloud_VMs[[#This Row],[Rate]]*param_exchange_rate)/(1+param_discount_aws),database_public_cloud_VMs[[#This Row],[Rate]])</f>
        <v>0.996</v>
      </c>
    </row>
    <row r="6288" spans="1:27" x14ac:dyDescent="0.45">
      <c r="A6288" s="24" t="s">
        <v>6945</v>
      </c>
      <c r="B6288" t="s">
        <v>55</v>
      </c>
      <c r="C6288" s="25" t="s">
        <v>5454</v>
      </c>
      <c r="D6288" t="s">
        <v>170</v>
      </c>
      <c r="E6288" t="s">
        <v>6893</v>
      </c>
      <c r="F6288" t="s">
        <v>6940</v>
      </c>
      <c r="G6288" s="26">
        <v>48</v>
      </c>
      <c r="H6288" s="26">
        <v>384</v>
      </c>
      <c r="I6288" s="26">
        <v>1200</v>
      </c>
      <c r="J6288" s="27" t="s">
        <v>310</v>
      </c>
      <c r="K6288" s="27" t="s">
        <v>6322</v>
      </c>
      <c r="L6288" s="27" t="s">
        <v>1925</v>
      </c>
      <c r="M6288" t="s">
        <v>31</v>
      </c>
      <c r="N6288" t="s">
        <v>188</v>
      </c>
      <c r="O6288" t="s">
        <v>188</v>
      </c>
      <c r="P6288" t="s">
        <v>5459</v>
      </c>
      <c r="Q6288" t="s">
        <v>180</v>
      </c>
      <c r="R6288" t="str">
        <f>IF(database_public_cloud_VMs[[#This Row],[Azure Environment]]="Enterprise Agreement","Licence Included","Bring Your Own Licence")</f>
        <v>Licence Included</v>
      </c>
      <c r="S6288" t="s">
        <v>5460</v>
      </c>
      <c r="T6288" t="s">
        <v>5471</v>
      </c>
      <c r="U6288" t="s">
        <v>5465</v>
      </c>
      <c r="V6288" t="s">
        <v>5461</v>
      </c>
      <c r="W6288" t="s">
        <v>182</v>
      </c>
      <c r="X6288" t="s">
        <v>183</v>
      </c>
      <c r="Y6288" s="28">
        <v>0.80100000000000005</v>
      </c>
      <c r="Z6288" t="s">
        <v>5463</v>
      </c>
      <c r="AA6288" s="29">
        <f>IF(database_public_cloud_VMs[[#This Row],[Currency]]="USD",(database_public_cloud_VMs[[#This Row],[Rate]]*param_exchange_rate)/(1+param_discount_aws),database_public_cloud_VMs[[#This Row],[Rate]])</f>
        <v>0.80100000000000005</v>
      </c>
    </row>
    <row r="6289" spans="1:27" x14ac:dyDescent="0.45">
      <c r="A6289" s="24" t="s">
        <v>6946</v>
      </c>
      <c r="B6289" t="s">
        <v>55</v>
      </c>
      <c r="C6289" s="25" t="s">
        <v>5454</v>
      </c>
      <c r="D6289" t="s">
        <v>170</v>
      </c>
      <c r="E6289" t="s">
        <v>6893</v>
      </c>
      <c r="F6289" t="s">
        <v>6940</v>
      </c>
      <c r="G6289" s="26">
        <v>48</v>
      </c>
      <c r="H6289" s="26">
        <v>384</v>
      </c>
      <c r="I6289" s="26">
        <v>1200</v>
      </c>
      <c r="J6289" s="27" t="s">
        <v>310</v>
      </c>
      <c r="K6289" s="27" t="s">
        <v>6322</v>
      </c>
      <c r="L6289" s="27" t="s">
        <v>1925</v>
      </c>
      <c r="M6289" t="s">
        <v>31</v>
      </c>
      <c r="N6289" t="s">
        <v>177</v>
      </c>
      <c r="O6289" t="s">
        <v>178</v>
      </c>
      <c r="P6289" t="s">
        <v>5459</v>
      </c>
      <c r="Q6289" t="s">
        <v>180</v>
      </c>
      <c r="R6289" t="str">
        <f>IF(database_public_cloud_VMs[[#This Row],[Azure Environment]]="Enterprise Agreement","Licence Included","Bring Your Own Licence")</f>
        <v>Licence Included</v>
      </c>
      <c r="S6289" t="s">
        <v>5460</v>
      </c>
      <c r="T6289" t="s">
        <v>5471</v>
      </c>
      <c r="U6289" t="s">
        <v>5465</v>
      </c>
      <c r="V6289" t="s">
        <v>5461</v>
      </c>
      <c r="W6289" t="s">
        <v>182</v>
      </c>
      <c r="X6289" t="s">
        <v>183</v>
      </c>
      <c r="Y6289" s="28" t="s">
        <v>5467</v>
      </c>
      <c r="Z6289" t="s">
        <v>5463</v>
      </c>
      <c r="AA628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290" spans="1:27" x14ac:dyDescent="0.45">
      <c r="A6290" s="24" t="s">
        <v>6947</v>
      </c>
      <c r="B6290" t="s">
        <v>55</v>
      </c>
      <c r="C6290" s="25" t="s">
        <v>5454</v>
      </c>
      <c r="D6290" t="s">
        <v>170</v>
      </c>
      <c r="E6290" t="s">
        <v>6893</v>
      </c>
      <c r="F6290" t="s">
        <v>6940</v>
      </c>
      <c r="G6290" s="26">
        <v>48</v>
      </c>
      <c r="H6290" s="26">
        <v>384</v>
      </c>
      <c r="I6290" s="26">
        <v>1200</v>
      </c>
      <c r="J6290" s="27" t="s">
        <v>310</v>
      </c>
      <c r="K6290" s="27" t="s">
        <v>6322</v>
      </c>
      <c r="L6290" s="27" t="s">
        <v>1925</v>
      </c>
      <c r="M6290" t="s">
        <v>31</v>
      </c>
      <c r="N6290" t="s">
        <v>177</v>
      </c>
      <c r="O6290" t="s">
        <v>185</v>
      </c>
      <c r="P6290" t="s">
        <v>5459</v>
      </c>
      <c r="Q6290" t="s">
        <v>180</v>
      </c>
      <c r="R6290" t="str">
        <f>IF(database_public_cloud_VMs[[#This Row],[Azure Environment]]="Enterprise Agreement","Licence Included","Bring Your Own Licence")</f>
        <v>Licence Included</v>
      </c>
      <c r="S6290" t="s">
        <v>5460</v>
      </c>
      <c r="T6290" t="s">
        <v>5471</v>
      </c>
      <c r="U6290" t="s">
        <v>5465</v>
      </c>
      <c r="V6290" t="s">
        <v>5461</v>
      </c>
      <c r="W6290" t="s">
        <v>182</v>
      </c>
      <c r="X6290" t="s">
        <v>183</v>
      </c>
      <c r="Y6290" s="28" t="s">
        <v>5467</v>
      </c>
      <c r="Z6290" t="s">
        <v>5463</v>
      </c>
      <c r="AA629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291" spans="1:27" x14ac:dyDescent="0.45">
      <c r="A6291" s="24" t="s">
        <v>6948</v>
      </c>
      <c r="B6291" t="s">
        <v>55</v>
      </c>
      <c r="C6291" s="25" t="s">
        <v>5454</v>
      </c>
      <c r="D6291" t="s">
        <v>170</v>
      </c>
      <c r="E6291" t="s">
        <v>6893</v>
      </c>
      <c r="F6291" t="s">
        <v>6949</v>
      </c>
      <c r="G6291" s="26">
        <v>64</v>
      </c>
      <c r="H6291" s="26">
        <v>432</v>
      </c>
      <c r="I6291" s="26">
        <v>1600</v>
      </c>
      <c r="J6291" s="27" t="s">
        <v>310</v>
      </c>
      <c r="K6291" s="27" t="s">
        <v>6322</v>
      </c>
      <c r="L6291" s="27" t="s">
        <v>6950</v>
      </c>
      <c r="M6291" t="s">
        <v>31</v>
      </c>
      <c r="N6291" t="s">
        <v>188</v>
      </c>
      <c r="O6291" t="s">
        <v>188</v>
      </c>
      <c r="P6291" t="s">
        <v>5459</v>
      </c>
      <c r="Q6291" t="s">
        <v>180</v>
      </c>
      <c r="R6291" t="str">
        <f>IF(database_public_cloud_VMs[[#This Row],[Azure Environment]]="Enterprise Agreement","Licence Included","Bring Your Own Licence")</f>
        <v>Licence Included</v>
      </c>
      <c r="S6291" t="s">
        <v>5460</v>
      </c>
      <c r="T6291" t="s">
        <v>5461</v>
      </c>
      <c r="U6291" t="s">
        <v>5462</v>
      </c>
      <c r="V6291" t="s">
        <v>5461</v>
      </c>
      <c r="W6291" t="s">
        <v>182</v>
      </c>
      <c r="X6291" t="s">
        <v>183</v>
      </c>
      <c r="Y6291" s="28">
        <v>5.9720000000000004</v>
      </c>
      <c r="Z6291" t="s">
        <v>5463</v>
      </c>
      <c r="AA6291" s="29">
        <f>IF(database_public_cloud_VMs[[#This Row],[Currency]]="USD",(database_public_cloud_VMs[[#This Row],[Rate]]*param_exchange_rate)/(1+param_discount_aws),database_public_cloud_VMs[[#This Row],[Rate]])</f>
        <v>5.9720000000000004</v>
      </c>
    </row>
    <row r="6292" spans="1:27" x14ac:dyDescent="0.45">
      <c r="A6292" s="24" t="s">
        <v>6951</v>
      </c>
      <c r="B6292" t="s">
        <v>55</v>
      </c>
      <c r="C6292" s="25" t="s">
        <v>5454</v>
      </c>
      <c r="D6292" t="s">
        <v>170</v>
      </c>
      <c r="E6292" t="s">
        <v>6893</v>
      </c>
      <c r="F6292" t="s">
        <v>6949</v>
      </c>
      <c r="G6292" s="26">
        <v>64</v>
      </c>
      <c r="H6292" s="26">
        <v>432</v>
      </c>
      <c r="I6292" s="26">
        <v>1600</v>
      </c>
      <c r="J6292" s="27" t="s">
        <v>310</v>
      </c>
      <c r="K6292" s="27" t="s">
        <v>6322</v>
      </c>
      <c r="L6292" s="27" t="s">
        <v>6950</v>
      </c>
      <c r="M6292" t="s">
        <v>31</v>
      </c>
      <c r="N6292" t="s">
        <v>188</v>
      </c>
      <c r="O6292" t="s">
        <v>188</v>
      </c>
      <c r="P6292" t="s">
        <v>5459</v>
      </c>
      <c r="Q6292" t="s">
        <v>180</v>
      </c>
      <c r="R6292" t="str">
        <f>IF(database_public_cloud_VMs[[#This Row],[Azure Environment]]="Enterprise Agreement","Licence Included","Bring Your Own Licence")</f>
        <v>Licence Included</v>
      </c>
      <c r="S6292" t="s">
        <v>5460</v>
      </c>
      <c r="T6292" t="s">
        <v>5461</v>
      </c>
      <c r="U6292" t="s">
        <v>5465</v>
      </c>
      <c r="V6292" t="s">
        <v>5461</v>
      </c>
      <c r="W6292" t="s">
        <v>182</v>
      </c>
      <c r="X6292" t="s">
        <v>183</v>
      </c>
      <c r="Y6292" s="28">
        <v>4.798</v>
      </c>
      <c r="Z6292" t="s">
        <v>5463</v>
      </c>
      <c r="AA6292" s="29">
        <f>IF(database_public_cloud_VMs[[#This Row],[Currency]]="USD",(database_public_cloud_VMs[[#This Row],[Rate]]*param_exchange_rate)/(1+param_discount_aws),database_public_cloud_VMs[[#This Row],[Rate]])</f>
        <v>4.798</v>
      </c>
    </row>
    <row r="6293" spans="1:27" x14ac:dyDescent="0.45">
      <c r="A6293" s="24" t="s">
        <v>6952</v>
      </c>
      <c r="B6293" t="s">
        <v>55</v>
      </c>
      <c r="C6293" s="25" t="s">
        <v>5454</v>
      </c>
      <c r="D6293" t="s">
        <v>170</v>
      </c>
      <c r="E6293" t="s">
        <v>6893</v>
      </c>
      <c r="F6293" t="s">
        <v>6949</v>
      </c>
      <c r="G6293" s="26">
        <v>64</v>
      </c>
      <c r="H6293" s="26">
        <v>432</v>
      </c>
      <c r="I6293" s="26">
        <v>1600</v>
      </c>
      <c r="J6293" s="27" t="s">
        <v>310</v>
      </c>
      <c r="K6293" s="27" t="s">
        <v>6322</v>
      </c>
      <c r="L6293" s="27" t="s">
        <v>6950</v>
      </c>
      <c r="M6293" t="s">
        <v>31</v>
      </c>
      <c r="N6293" t="s">
        <v>177</v>
      </c>
      <c r="O6293" t="s">
        <v>178</v>
      </c>
      <c r="P6293" t="s">
        <v>5459</v>
      </c>
      <c r="Q6293" t="s">
        <v>180</v>
      </c>
      <c r="R6293" t="str">
        <f>IF(database_public_cloud_VMs[[#This Row],[Azure Environment]]="Enterprise Agreement","Licence Included","Bring Your Own Licence")</f>
        <v>Licence Included</v>
      </c>
      <c r="S6293" t="s">
        <v>5460</v>
      </c>
      <c r="T6293" t="s">
        <v>5461</v>
      </c>
      <c r="U6293" t="s">
        <v>5465</v>
      </c>
      <c r="V6293" t="s">
        <v>5461</v>
      </c>
      <c r="W6293" t="s">
        <v>182</v>
      </c>
      <c r="X6293" t="s">
        <v>183</v>
      </c>
      <c r="Y6293" s="28">
        <v>3.8860999999999999</v>
      </c>
      <c r="Z6293" t="s">
        <v>5463</v>
      </c>
      <c r="AA6293" s="29">
        <f>IF(database_public_cloud_VMs[[#This Row],[Currency]]="USD",(database_public_cloud_VMs[[#This Row],[Rate]]*param_exchange_rate)/(1+param_discount_aws),database_public_cloud_VMs[[#This Row],[Rate]])</f>
        <v>3.8860999999999999</v>
      </c>
    </row>
    <row r="6294" spans="1:27" x14ac:dyDescent="0.45">
      <c r="A6294" s="24" t="s">
        <v>6953</v>
      </c>
      <c r="B6294" t="s">
        <v>55</v>
      </c>
      <c r="C6294" s="25" t="s">
        <v>5454</v>
      </c>
      <c r="D6294" t="s">
        <v>170</v>
      </c>
      <c r="E6294" t="s">
        <v>6893</v>
      </c>
      <c r="F6294" t="s">
        <v>6949</v>
      </c>
      <c r="G6294" s="26">
        <v>64</v>
      </c>
      <c r="H6294" s="26">
        <v>432</v>
      </c>
      <c r="I6294" s="26">
        <v>1600</v>
      </c>
      <c r="J6294" s="27" t="s">
        <v>310</v>
      </c>
      <c r="K6294" s="27" t="s">
        <v>6322</v>
      </c>
      <c r="L6294" s="27" t="s">
        <v>6950</v>
      </c>
      <c r="M6294" t="s">
        <v>31</v>
      </c>
      <c r="N6294" t="s">
        <v>177</v>
      </c>
      <c r="O6294" t="s">
        <v>185</v>
      </c>
      <c r="P6294" t="s">
        <v>5459</v>
      </c>
      <c r="Q6294" t="s">
        <v>180</v>
      </c>
      <c r="R6294" t="str">
        <f>IF(database_public_cloud_VMs[[#This Row],[Azure Environment]]="Enterprise Agreement","Licence Included","Bring Your Own Licence")</f>
        <v>Licence Included</v>
      </c>
      <c r="S6294" t="s">
        <v>5460</v>
      </c>
      <c r="T6294" t="s">
        <v>5461</v>
      </c>
      <c r="U6294" t="s">
        <v>5465</v>
      </c>
      <c r="V6294" t="s">
        <v>5461</v>
      </c>
      <c r="W6294" t="s">
        <v>182</v>
      </c>
      <c r="X6294" t="s">
        <v>183</v>
      </c>
      <c r="Y6294" s="28">
        <v>2.4849999999999999</v>
      </c>
      <c r="Z6294" t="s">
        <v>5463</v>
      </c>
      <c r="AA6294" s="29">
        <f>IF(database_public_cloud_VMs[[#This Row],[Currency]]="USD",(database_public_cloud_VMs[[#This Row],[Rate]]*param_exchange_rate)/(1+param_discount_aws),database_public_cloud_VMs[[#This Row],[Rate]])</f>
        <v>2.4849999999999999</v>
      </c>
    </row>
    <row r="6295" spans="1:27" x14ac:dyDescent="0.45">
      <c r="A6295" s="24" t="s">
        <v>6954</v>
      </c>
      <c r="B6295" t="s">
        <v>55</v>
      </c>
      <c r="C6295" s="25" t="s">
        <v>5454</v>
      </c>
      <c r="D6295" t="s">
        <v>170</v>
      </c>
      <c r="E6295" t="s">
        <v>6893</v>
      </c>
      <c r="F6295" t="s">
        <v>6949</v>
      </c>
      <c r="G6295" s="26">
        <v>64</v>
      </c>
      <c r="H6295" s="26">
        <v>432</v>
      </c>
      <c r="I6295" s="26">
        <v>1600</v>
      </c>
      <c r="J6295" s="27" t="s">
        <v>310</v>
      </c>
      <c r="K6295" s="27" t="s">
        <v>6322</v>
      </c>
      <c r="L6295" s="27" t="s">
        <v>6950</v>
      </c>
      <c r="M6295" t="s">
        <v>31</v>
      </c>
      <c r="N6295" t="s">
        <v>188</v>
      </c>
      <c r="O6295" t="s">
        <v>188</v>
      </c>
      <c r="P6295" t="s">
        <v>5459</v>
      </c>
      <c r="Q6295" t="s">
        <v>180</v>
      </c>
      <c r="R6295" t="str">
        <f>IF(database_public_cloud_VMs[[#This Row],[Azure Environment]]="Enterprise Agreement","Licence Included","Bring Your Own Licence")</f>
        <v>Licence Included</v>
      </c>
      <c r="S6295" t="s">
        <v>5460</v>
      </c>
      <c r="T6295" t="s">
        <v>5471</v>
      </c>
      <c r="U6295" t="s">
        <v>5462</v>
      </c>
      <c r="V6295" t="s">
        <v>5461</v>
      </c>
      <c r="W6295" t="s">
        <v>182</v>
      </c>
      <c r="X6295" t="s">
        <v>183</v>
      </c>
      <c r="Y6295" s="28">
        <v>1.1938</v>
      </c>
      <c r="Z6295" t="s">
        <v>5463</v>
      </c>
      <c r="AA6295" s="29">
        <f>IF(database_public_cloud_VMs[[#This Row],[Currency]]="USD",(database_public_cloud_VMs[[#This Row],[Rate]]*param_exchange_rate)/(1+param_discount_aws),database_public_cloud_VMs[[#This Row],[Rate]])</f>
        <v>1.1938</v>
      </c>
    </row>
    <row r="6296" spans="1:27" x14ac:dyDescent="0.45">
      <c r="A6296" s="24" t="s">
        <v>6955</v>
      </c>
      <c r="B6296" t="s">
        <v>55</v>
      </c>
      <c r="C6296" s="25" t="s">
        <v>5454</v>
      </c>
      <c r="D6296" t="s">
        <v>170</v>
      </c>
      <c r="E6296" t="s">
        <v>6893</v>
      </c>
      <c r="F6296" t="s">
        <v>6949</v>
      </c>
      <c r="G6296" s="26">
        <v>64</v>
      </c>
      <c r="H6296" s="26">
        <v>432</v>
      </c>
      <c r="I6296" s="26">
        <v>1600</v>
      </c>
      <c r="J6296" s="27" t="s">
        <v>310</v>
      </c>
      <c r="K6296" s="27" t="s">
        <v>6322</v>
      </c>
      <c r="L6296" s="27" t="s">
        <v>6950</v>
      </c>
      <c r="M6296" t="s">
        <v>31</v>
      </c>
      <c r="N6296" t="s">
        <v>188</v>
      </c>
      <c r="O6296" t="s">
        <v>188</v>
      </c>
      <c r="P6296" t="s">
        <v>5459</v>
      </c>
      <c r="Q6296" t="s">
        <v>180</v>
      </c>
      <c r="R6296" t="str">
        <f>IF(database_public_cloud_VMs[[#This Row],[Azure Environment]]="Enterprise Agreement","Licence Included","Bring Your Own Licence")</f>
        <v>Licence Included</v>
      </c>
      <c r="S6296" t="s">
        <v>5460</v>
      </c>
      <c r="T6296" t="s">
        <v>5471</v>
      </c>
      <c r="U6296" t="s">
        <v>5465</v>
      </c>
      <c r="V6296" t="s">
        <v>5461</v>
      </c>
      <c r="W6296" t="s">
        <v>182</v>
      </c>
      <c r="X6296" t="s">
        <v>183</v>
      </c>
      <c r="Y6296" s="28">
        <v>0.95899999999999996</v>
      </c>
      <c r="Z6296" t="s">
        <v>5463</v>
      </c>
      <c r="AA6296" s="29">
        <f>IF(database_public_cloud_VMs[[#This Row],[Currency]]="USD",(database_public_cloud_VMs[[#This Row],[Rate]]*param_exchange_rate)/(1+param_discount_aws),database_public_cloud_VMs[[#This Row],[Rate]])</f>
        <v>0.95899999999999996</v>
      </c>
    </row>
    <row r="6297" spans="1:27" x14ac:dyDescent="0.45">
      <c r="A6297" s="24" t="s">
        <v>6956</v>
      </c>
      <c r="B6297" t="s">
        <v>55</v>
      </c>
      <c r="C6297" s="25" t="s">
        <v>5454</v>
      </c>
      <c r="D6297" t="s">
        <v>170</v>
      </c>
      <c r="E6297" t="s">
        <v>6893</v>
      </c>
      <c r="F6297" t="s">
        <v>6949</v>
      </c>
      <c r="G6297" s="26">
        <v>64</v>
      </c>
      <c r="H6297" s="26">
        <v>432</v>
      </c>
      <c r="I6297" s="26">
        <v>1600</v>
      </c>
      <c r="J6297" s="27" t="s">
        <v>310</v>
      </c>
      <c r="K6297" s="27" t="s">
        <v>6322</v>
      </c>
      <c r="L6297" s="27" t="s">
        <v>6950</v>
      </c>
      <c r="M6297" t="s">
        <v>31</v>
      </c>
      <c r="N6297" t="s">
        <v>177</v>
      </c>
      <c r="O6297" t="s">
        <v>178</v>
      </c>
      <c r="P6297" t="s">
        <v>5459</v>
      </c>
      <c r="Q6297" t="s">
        <v>180</v>
      </c>
      <c r="R6297" t="str">
        <f>IF(database_public_cloud_VMs[[#This Row],[Azure Environment]]="Enterprise Agreement","Licence Included","Bring Your Own Licence")</f>
        <v>Licence Included</v>
      </c>
      <c r="S6297" t="s">
        <v>5460</v>
      </c>
      <c r="T6297" t="s">
        <v>5471</v>
      </c>
      <c r="U6297" t="s">
        <v>5465</v>
      </c>
      <c r="V6297" t="s">
        <v>5461</v>
      </c>
      <c r="W6297" t="s">
        <v>182</v>
      </c>
      <c r="X6297" t="s">
        <v>183</v>
      </c>
      <c r="Y6297" s="28" t="s">
        <v>5467</v>
      </c>
      <c r="Z6297" t="s">
        <v>5463</v>
      </c>
      <c r="AA629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298" spans="1:27" x14ac:dyDescent="0.45">
      <c r="A6298" s="24" t="s">
        <v>6957</v>
      </c>
      <c r="B6298" t="s">
        <v>55</v>
      </c>
      <c r="C6298" s="25" t="s">
        <v>5454</v>
      </c>
      <c r="D6298" t="s">
        <v>170</v>
      </c>
      <c r="E6298" t="s">
        <v>6893</v>
      </c>
      <c r="F6298" t="s">
        <v>6949</v>
      </c>
      <c r="G6298" s="26">
        <v>64</v>
      </c>
      <c r="H6298" s="26">
        <v>432</v>
      </c>
      <c r="I6298" s="26">
        <v>1600</v>
      </c>
      <c r="J6298" s="27" t="s">
        <v>310</v>
      </c>
      <c r="K6298" s="27" t="s">
        <v>6322</v>
      </c>
      <c r="L6298" s="27" t="s">
        <v>6950</v>
      </c>
      <c r="M6298" t="s">
        <v>31</v>
      </c>
      <c r="N6298" t="s">
        <v>177</v>
      </c>
      <c r="O6298" t="s">
        <v>185</v>
      </c>
      <c r="P6298" t="s">
        <v>5459</v>
      </c>
      <c r="Q6298" t="s">
        <v>180</v>
      </c>
      <c r="R6298" t="str">
        <f>IF(database_public_cloud_VMs[[#This Row],[Azure Environment]]="Enterprise Agreement","Licence Included","Bring Your Own Licence")</f>
        <v>Licence Included</v>
      </c>
      <c r="S6298" t="s">
        <v>5460</v>
      </c>
      <c r="T6298" t="s">
        <v>5471</v>
      </c>
      <c r="U6298" t="s">
        <v>5465</v>
      </c>
      <c r="V6298" t="s">
        <v>5461</v>
      </c>
      <c r="W6298" t="s">
        <v>182</v>
      </c>
      <c r="X6298" t="s">
        <v>183</v>
      </c>
      <c r="Y6298" s="28" t="s">
        <v>5467</v>
      </c>
      <c r="Z6298" t="s">
        <v>5463</v>
      </c>
      <c r="AA629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299" spans="1:27" x14ac:dyDescent="0.45">
      <c r="A6299" s="24" t="s">
        <v>6958</v>
      </c>
      <c r="B6299" t="s">
        <v>55</v>
      </c>
      <c r="C6299" s="25" t="s">
        <v>5454</v>
      </c>
      <c r="D6299" t="s">
        <v>170</v>
      </c>
      <c r="E6299" t="s">
        <v>6893</v>
      </c>
      <c r="F6299" t="s">
        <v>6959</v>
      </c>
      <c r="G6299" s="26">
        <v>64</v>
      </c>
      <c r="H6299" s="26">
        <v>432</v>
      </c>
      <c r="I6299" s="26">
        <v>864</v>
      </c>
      <c r="J6299" s="27" t="s">
        <v>310</v>
      </c>
      <c r="K6299" s="27" t="s">
        <v>6322</v>
      </c>
      <c r="L6299" s="27" t="s">
        <v>6950</v>
      </c>
      <c r="M6299" t="s">
        <v>31</v>
      </c>
      <c r="N6299" t="s">
        <v>188</v>
      </c>
      <c r="O6299" t="s">
        <v>188</v>
      </c>
      <c r="P6299" t="s">
        <v>5459</v>
      </c>
      <c r="Q6299" t="s">
        <v>180</v>
      </c>
      <c r="R6299" t="str">
        <f>IF(database_public_cloud_VMs[[#This Row],[Azure Environment]]="Enterprise Agreement","Licence Included","Bring Your Own Licence")</f>
        <v>Licence Included</v>
      </c>
      <c r="S6299" t="s">
        <v>5460</v>
      </c>
      <c r="T6299" t="s">
        <v>5461</v>
      </c>
      <c r="U6299" t="s">
        <v>5462</v>
      </c>
      <c r="V6299" t="s">
        <v>5461</v>
      </c>
      <c r="W6299" t="s">
        <v>182</v>
      </c>
      <c r="X6299" t="s">
        <v>183</v>
      </c>
      <c r="Y6299" s="28">
        <v>5.9720000000000004</v>
      </c>
      <c r="Z6299" t="s">
        <v>5463</v>
      </c>
      <c r="AA6299" s="29">
        <f>IF(database_public_cloud_VMs[[#This Row],[Currency]]="USD",(database_public_cloud_VMs[[#This Row],[Rate]]*param_exchange_rate)/(1+param_discount_aws),database_public_cloud_VMs[[#This Row],[Rate]])</f>
        <v>5.9720000000000004</v>
      </c>
    </row>
    <row r="6300" spans="1:27" x14ac:dyDescent="0.45">
      <c r="A6300" s="24" t="s">
        <v>6960</v>
      </c>
      <c r="B6300" t="s">
        <v>55</v>
      </c>
      <c r="C6300" s="25" t="s">
        <v>5454</v>
      </c>
      <c r="D6300" t="s">
        <v>170</v>
      </c>
      <c r="E6300" t="s">
        <v>6893</v>
      </c>
      <c r="F6300" t="s">
        <v>6959</v>
      </c>
      <c r="G6300" s="26">
        <v>64</v>
      </c>
      <c r="H6300" s="26">
        <v>432</v>
      </c>
      <c r="I6300" s="26">
        <v>864</v>
      </c>
      <c r="J6300" s="27" t="s">
        <v>310</v>
      </c>
      <c r="K6300" s="27" t="s">
        <v>6322</v>
      </c>
      <c r="L6300" s="27" t="s">
        <v>6950</v>
      </c>
      <c r="M6300" t="s">
        <v>31</v>
      </c>
      <c r="N6300" t="s">
        <v>188</v>
      </c>
      <c r="O6300" t="s">
        <v>188</v>
      </c>
      <c r="P6300" t="s">
        <v>5459</v>
      </c>
      <c r="Q6300" t="s">
        <v>180</v>
      </c>
      <c r="R6300" t="str">
        <f>IF(database_public_cloud_VMs[[#This Row],[Azure Environment]]="Enterprise Agreement","Licence Included","Bring Your Own Licence")</f>
        <v>Licence Included</v>
      </c>
      <c r="S6300" t="s">
        <v>5460</v>
      </c>
      <c r="T6300" t="s">
        <v>5461</v>
      </c>
      <c r="U6300" t="s">
        <v>5465</v>
      </c>
      <c r="V6300" t="s">
        <v>5461</v>
      </c>
      <c r="W6300" t="s">
        <v>182</v>
      </c>
      <c r="X6300" t="s">
        <v>183</v>
      </c>
      <c r="Y6300" s="28">
        <v>4.798</v>
      </c>
      <c r="Z6300" t="s">
        <v>5463</v>
      </c>
      <c r="AA6300" s="29">
        <f>IF(database_public_cloud_VMs[[#This Row],[Currency]]="USD",(database_public_cloud_VMs[[#This Row],[Rate]]*param_exchange_rate)/(1+param_discount_aws),database_public_cloud_VMs[[#This Row],[Rate]])</f>
        <v>4.798</v>
      </c>
    </row>
    <row r="6301" spans="1:27" x14ac:dyDescent="0.45">
      <c r="A6301" s="24" t="s">
        <v>6961</v>
      </c>
      <c r="B6301" t="s">
        <v>55</v>
      </c>
      <c r="C6301" s="25" t="s">
        <v>5454</v>
      </c>
      <c r="D6301" t="s">
        <v>170</v>
      </c>
      <c r="E6301" t="s">
        <v>6893</v>
      </c>
      <c r="F6301" t="s">
        <v>6959</v>
      </c>
      <c r="G6301" s="26">
        <v>64</v>
      </c>
      <c r="H6301" s="26">
        <v>432</v>
      </c>
      <c r="I6301" s="26">
        <v>864</v>
      </c>
      <c r="J6301" s="27" t="s">
        <v>310</v>
      </c>
      <c r="K6301" s="27" t="s">
        <v>6322</v>
      </c>
      <c r="L6301" s="27" t="s">
        <v>6950</v>
      </c>
      <c r="M6301" t="s">
        <v>31</v>
      </c>
      <c r="N6301" t="s">
        <v>177</v>
      </c>
      <c r="O6301" t="s">
        <v>178</v>
      </c>
      <c r="P6301" t="s">
        <v>5459</v>
      </c>
      <c r="Q6301" t="s">
        <v>180</v>
      </c>
      <c r="R6301" t="str">
        <f>IF(database_public_cloud_VMs[[#This Row],[Azure Environment]]="Enterprise Agreement","Licence Included","Bring Your Own Licence")</f>
        <v>Licence Included</v>
      </c>
      <c r="S6301" t="s">
        <v>5460</v>
      </c>
      <c r="T6301" t="s">
        <v>5461</v>
      </c>
      <c r="U6301" t="s">
        <v>5465</v>
      </c>
      <c r="V6301" t="s">
        <v>5461</v>
      </c>
      <c r="W6301" t="s">
        <v>182</v>
      </c>
      <c r="X6301" t="s">
        <v>183</v>
      </c>
      <c r="Y6301" s="28">
        <v>3.5314999999999999</v>
      </c>
      <c r="Z6301" t="s">
        <v>5463</v>
      </c>
      <c r="AA6301" s="29">
        <f>IF(database_public_cloud_VMs[[#This Row],[Currency]]="USD",(database_public_cloud_VMs[[#This Row],[Rate]]*param_exchange_rate)/(1+param_discount_aws),database_public_cloud_VMs[[#This Row],[Rate]])</f>
        <v>3.5314999999999999</v>
      </c>
    </row>
    <row r="6302" spans="1:27" x14ac:dyDescent="0.45">
      <c r="A6302" s="24" t="s">
        <v>6962</v>
      </c>
      <c r="B6302" t="s">
        <v>55</v>
      </c>
      <c r="C6302" s="25" t="s">
        <v>5454</v>
      </c>
      <c r="D6302" t="s">
        <v>170</v>
      </c>
      <c r="E6302" t="s">
        <v>6893</v>
      </c>
      <c r="F6302" t="s">
        <v>6959</v>
      </c>
      <c r="G6302" s="26">
        <v>64</v>
      </c>
      <c r="H6302" s="26">
        <v>432</v>
      </c>
      <c r="I6302" s="26">
        <v>864</v>
      </c>
      <c r="J6302" s="27" t="s">
        <v>310</v>
      </c>
      <c r="K6302" s="27" t="s">
        <v>6322</v>
      </c>
      <c r="L6302" s="27" t="s">
        <v>6950</v>
      </c>
      <c r="M6302" t="s">
        <v>31</v>
      </c>
      <c r="N6302" t="s">
        <v>177</v>
      </c>
      <c r="O6302" t="s">
        <v>185</v>
      </c>
      <c r="P6302" t="s">
        <v>5459</v>
      </c>
      <c r="Q6302" t="s">
        <v>180</v>
      </c>
      <c r="R6302" t="str">
        <f>IF(database_public_cloud_VMs[[#This Row],[Azure Environment]]="Enterprise Agreement","Licence Included","Bring Your Own Licence")</f>
        <v>Licence Included</v>
      </c>
      <c r="S6302" t="s">
        <v>5460</v>
      </c>
      <c r="T6302" t="s">
        <v>5461</v>
      </c>
      <c r="U6302" t="s">
        <v>5465</v>
      </c>
      <c r="V6302" t="s">
        <v>5461</v>
      </c>
      <c r="W6302" t="s">
        <v>182</v>
      </c>
      <c r="X6302" t="s">
        <v>183</v>
      </c>
      <c r="Y6302" s="28">
        <v>0</v>
      </c>
      <c r="Z6302" t="s">
        <v>5463</v>
      </c>
      <c r="AA6302" s="29">
        <f>IF(database_public_cloud_VMs[[#This Row],[Currency]]="USD",(database_public_cloud_VMs[[#This Row],[Rate]]*param_exchange_rate)/(1+param_discount_aws),database_public_cloud_VMs[[#This Row],[Rate]])</f>
        <v>0</v>
      </c>
    </row>
    <row r="6303" spans="1:27" x14ac:dyDescent="0.45">
      <c r="A6303" s="24" t="s">
        <v>6963</v>
      </c>
      <c r="B6303" t="s">
        <v>55</v>
      </c>
      <c r="C6303" s="25" t="s">
        <v>5454</v>
      </c>
      <c r="D6303" t="s">
        <v>170</v>
      </c>
      <c r="E6303" t="s">
        <v>6893</v>
      </c>
      <c r="F6303" t="s">
        <v>6959</v>
      </c>
      <c r="G6303" s="26">
        <v>64</v>
      </c>
      <c r="H6303" s="26">
        <v>432</v>
      </c>
      <c r="I6303" s="26">
        <v>864</v>
      </c>
      <c r="J6303" s="27" t="s">
        <v>310</v>
      </c>
      <c r="K6303" s="27" t="s">
        <v>6322</v>
      </c>
      <c r="L6303" s="27" t="s">
        <v>6950</v>
      </c>
      <c r="M6303" t="s">
        <v>31</v>
      </c>
      <c r="N6303" t="s">
        <v>188</v>
      </c>
      <c r="O6303" t="s">
        <v>188</v>
      </c>
      <c r="P6303" t="s">
        <v>5459</v>
      </c>
      <c r="Q6303" t="s">
        <v>180</v>
      </c>
      <c r="R6303" t="str">
        <f>IF(database_public_cloud_VMs[[#This Row],[Azure Environment]]="Enterprise Agreement","Licence Included","Bring Your Own Licence")</f>
        <v>Licence Included</v>
      </c>
      <c r="S6303" t="s">
        <v>5460</v>
      </c>
      <c r="T6303" t="s">
        <v>5471</v>
      </c>
      <c r="U6303" t="s">
        <v>5462</v>
      </c>
      <c r="V6303" t="s">
        <v>5461</v>
      </c>
      <c r="W6303" t="s">
        <v>182</v>
      </c>
      <c r="X6303" t="s">
        <v>183</v>
      </c>
      <c r="Y6303" s="28">
        <v>1.1938</v>
      </c>
      <c r="Z6303" t="s">
        <v>5463</v>
      </c>
      <c r="AA6303" s="29">
        <f>IF(database_public_cloud_VMs[[#This Row],[Currency]]="USD",(database_public_cloud_VMs[[#This Row],[Rate]]*param_exchange_rate)/(1+param_discount_aws),database_public_cloud_VMs[[#This Row],[Rate]])</f>
        <v>1.1938</v>
      </c>
    </row>
    <row r="6304" spans="1:27" x14ac:dyDescent="0.45">
      <c r="A6304" s="24" t="s">
        <v>6964</v>
      </c>
      <c r="B6304" t="s">
        <v>55</v>
      </c>
      <c r="C6304" s="25" t="s">
        <v>5454</v>
      </c>
      <c r="D6304" t="s">
        <v>170</v>
      </c>
      <c r="E6304" t="s">
        <v>6893</v>
      </c>
      <c r="F6304" t="s">
        <v>6959</v>
      </c>
      <c r="G6304" s="26">
        <v>64</v>
      </c>
      <c r="H6304" s="26">
        <v>432</v>
      </c>
      <c r="I6304" s="26">
        <v>864</v>
      </c>
      <c r="J6304" s="27" t="s">
        <v>310</v>
      </c>
      <c r="K6304" s="27" t="s">
        <v>6322</v>
      </c>
      <c r="L6304" s="27" t="s">
        <v>6950</v>
      </c>
      <c r="M6304" t="s">
        <v>31</v>
      </c>
      <c r="N6304" t="s">
        <v>188</v>
      </c>
      <c r="O6304" t="s">
        <v>188</v>
      </c>
      <c r="P6304" t="s">
        <v>5459</v>
      </c>
      <c r="Q6304" t="s">
        <v>180</v>
      </c>
      <c r="R6304" t="str">
        <f>IF(database_public_cloud_VMs[[#This Row],[Azure Environment]]="Enterprise Agreement","Licence Included","Bring Your Own Licence")</f>
        <v>Licence Included</v>
      </c>
      <c r="S6304" t="s">
        <v>5460</v>
      </c>
      <c r="T6304" t="s">
        <v>5471</v>
      </c>
      <c r="U6304" t="s">
        <v>5465</v>
      </c>
      <c r="V6304" t="s">
        <v>5461</v>
      </c>
      <c r="W6304" t="s">
        <v>182</v>
      </c>
      <c r="X6304" t="s">
        <v>183</v>
      </c>
      <c r="Y6304" s="28">
        <v>0.95899999999999996</v>
      </c>
      <c r="Z6304" t="s">
        <v>5463</v>
      </c>
      <c r="AA6304" s="29">
        <f>IF(database_public_cloud_VMs[[#This Row],[Currency]]="USD",(database_public_cloud_VMs[[#This Row],[Rate]]*param_exchange_rate)/(1+param_discount_aws),database_public_cloud_VMs[[#This Row],[Rate]])</f>
        <v>0.95899999999999996</v>
      </c>
    </row>
    <row r="6305" spans="1:27" x14ac:dyDescent="0.45">
      <c r="A6305" s="24" t="s">
        <v>6965</v>
      </c>
      <c r="B6305" t="s">
        <v>55</v>
      </c>
      <c r="C6305" s="25" t="s">
        <v>5454</v>
      </c>
      <c r="D6305" t="s">
        <v>170</v>
      </c>
      <c r="E6305" t="s">
        <v>6893</v>
      </c>
      <c r="F6305" t="s">
        <v>6959</v>
      </c>
      <c r="G6305" s="26">
        <v>64</v>
      </c>
      <c r="H6305" s="26">
        <v>432</v>
      </c>
      <c r="I6305" s="26">
        <v>864</v>
      </c>
      <c r="J6305" s="27" t="s">
        <v>310</v>
      </c>
      <c r="K6305" s="27" t="s">
        <v>6322</v>
      </c>
      <c r="L6305" s="27" t="s">
        <v>6950</v>
      </c>
      <c r="M6305" t="s">
        <v>31</v>
      </c>
      <c r="N6305" t="s">
        <v>177</v>
      </c>
      <c r="O6305" t="s">
        <v>178</v>
      </c>
      <c r="P6305" t="s">
        <v>5459</v>
      </c>
      <c r="Q6305" t="s">
        <v>180</v>
      </c>
      <c r="R6305" t="str">
        <f>IF(database_public_cloud_VMs[[#This Row],[Azure Environment]]="Enterprise Agreement","Licence Included","Bring Your Own Licence")</f>
        <v>Licence Included</v>
      </c>
      <c r="S6305" t="s">
        <v>5460</v>
      </c>
      <c r="T6305" t="s">
        <v>5471</v>
      </c>
      <c r="U6305" t="s">
        <v>5465</v>
      </c>
      <c r="V6305" t="s">
        <v>5461</v>
      </c>
      <c r="W6305" t="s">
        <v>182</v>
      </c>
      <c r="X6305" t="s">
        <v>183</v>
      </c>
      <c r="Y6305" s="28" t="s">
        <v>5467</v>
      </c>
      <c r="Z6305" t="s">
        <v>5463</v>
      </c>
      <c r="AA630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306" spans="1:27" x14ac:dyDescent="0.45">
      <c r="A6306" s="24" t="s">
        <v>6966</v>
      </c>
      <c r="B6306" t="s">
        <v>55</v>
      </c>
      <c r="C6306" s="25" t="s">
        <v>5454</v>
      </c>
      <c r="D6306" t="s">
        <v>170</v>
      </c>
      <c r="E6306" t="s">
        <v>6893</v>
      </c>
      <c r="F6306" t="s">
        <v>6959</v>
      </c>
      <c r="G6306" s="26">
        <v>64</v>
      </c>
      <c r="H6306" s="26">
        <v>432</v>
      </c>
      <c r="I6306" s="26">
        <v>864</v>
      </c>
      <c r="J6306" s="27" t="s">
        <v>310</v>
      </c>
      <c r="K6306" s="27" t="s">
        <v>6322</v>
      </c>
      <c r="L6306" s="27" t="s">
        <v>6950</v>
      </c>
      <c r="M6306" t="s">
        <v>31</v>
      </c>
      <c r="N6306" t="s">
        <v>177</v>
      </c>
      <c r="O6306" t="s">
        <v>185</v>
      </c>
      <c r="P6306" t="s">
        <v>5459</v>
      </c>
      <c r="Q6306" t="s">
        <v>180</v>
      </c>
      <c r="R6306" t="str">
        <f>IF(database_public_cloud_VMs[[#This Row],[Azure Environment]]="Enterprise Agreement","Licence Included","Bring Your Own Licence")</f>
        <v>Licence Included</v>
      </c>
      <c r="S6306" t="s">
        <v>5460</v>
      </c>
      <c r="T6306" t="s">
        <v>5471</v>
      </c>
      <c r="U6306" t="s">
        <v>5465</v>
      </c>
      <c r="V6306" t="s">
        <v>5461</v>
      </c>
      <c r="W6306" t="s">
        <v>182</v>
      </c>
      <c r="X6306" t="s">
        <v>183</v>
      </c>
      <c r="Y6306" s="28" t="s">
        <v>5467</v>
      </c>
      <c r="Z6306" t="s">
        <v>5463</v>
      </c>
      <c r="AA630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307" spans="1:27" x14ac:dyDescent="0.45">
      <c r="A6307" s="24" t="s">
        <v>6967</v>
      </c>
      <c r="B6307" t="s">
        <v>55</v>
      </c>
      <c r="C6307" s="25" t="s">
        <v>5454</v>
      </c>
      <c r="D6307" t="s">
        <v>170</v>
      </c>
      <c r="E6307" t="s">
        <v>6893</v>
      </c>
      <c r="F6307" t="s">
        <v>6968</v>
      </c>
      <c r="G6307" s="26">
        <v>8</v>
      </c>
      <c r="H6307" s="26">
        <v>64</v>
      </c>
      <c r="I6307" s="26">
        <v>200</v>
      </c>
      <c r="J6307" s="27" t="s">
        <v>310</v>
      </c>
      <c r="K6307" s="27" t="s">
        <v>6322</v>
      </c>
      <c r="L6307" s="27" t="s">
        <v>1977</v>
      </c>
      <c r="M6307" t="s">
        <v>31</v>
      </c>
      <c r="N6307" t="s">
        <v>188</v>
      </c>
      <c r="O6307" t="s">
        <v>188</v>
      </c>
      <c r="P6307" t="s">
        <v>5459</v>
      </c>
      <c r="Q6307" t="s">
        <v>180</v>
      </c>
      <c r="R6307" t="str">
        <f>IF(database_public_cloud_VMs[[#This Row],[Azure Environment]]="Enterprise Agreement","Licence Included","Bring Your Own Licence")</f>
        <v>Licence Included</v>
      </c>
      <c r="S6307" t="s">
        <v>5460</v>
      </c>
      <c r="T6307" t="s">
        <v>5461</v>
      </c>
      <c r="U6307" t="s">
        <v>5462</v>
      </c>
      <c r="V6307" t="s">
        <v>5461</v>
      </c>
      <c r="W6307" t="s">
        <v>182</v>
      </c>
      <c r="X6307" t="s">
        <v>183</v>
      </c>
      <c r="Y6307" s="28">
        <v>0.87649999999999995</v>
      </c>
      <c r="Z6307" t="s">
        <v>5463</v>
      </c>
      <c r="AA6307" s="29">
        <f>IF(database_public_cloud_VMs[[#This Row],[Currency]]="USD",(database_public_cloud_VMs[[#This Row],[Rate]]*param_exchange_rate)/(1+param_discount_aws),database_public_cloud_VMs[[#This Row],[Rate]])</f>
        <v>0.87649999999999995</v>
      </c>
    </row>
    <row r="6308" spans="1:27" x14ac:dyDescent="0.45">
      <c r="A6308" s="24" t="s">
        <v>6969</v>
      </c>
      <c r="B6308" t="s">
        <v>55</v>
      </c>
      <c r="C6308" s="25" t="s">
        <v>5454</v>
      </c>
      <c r="D6308" t="s">
        <v>170</v>
      </c>
      <c r="E6308" t="s">
        <v>6893</v>
      </c>
      <c r="F6308" t="s">
        <v>6968</v>
      </c>
      <c r="G6308" s="26">
        <v>8</v>
      </c>
      <c r="H6308" s="26">
        <v>64</v>
      </c>
      <c r="I6308" s="26">
        <v>200</v>
      </c>
      <c r="J6308" s="27" t="s">
        <v>310</v>
      </c>
      <c r="K6308" s="27" t="s">
        <v>6322</v>
      </c>
      <c r="L6308" s="27" t="s">
        <v>1977</v>
      </c>
      <c r="M6308" t="s">
        <v>31</v>
      </c>
      <c r="N6308" t="s">
        <v>188</v>
      </c>
      <c r="O6308" t="s">
        <v>188</v>
      </c>
      <c r="P6308" t="s">
        <v>5459</v>
      </c>
      <c r="Q6308" t="s">
        <v>180</v>
      </c>
      <c r="R6308" t="str">
        <f>IF(database_public_cloud_VMs[[#This Row],[Azure Environment]]="Enterprise Agreement","Licence Included","Bring Your Own Licence")</f>
        <v>Licence Included</v>
      </c>
      <c r="S6308" t="s">
        <v>5460</v>
      </c>
      <c r="T6308" t="s">
        <v>5461</v>
      </c>
      <c r="U6308" t="s">
        <v>5465</v>
      </c>
      <c r="V6308" t="s">
        <v>5461</v>
      </c>
      <c r="W6308" t="s">
        <v>182</v>
      </c>
      <c r="X6308" t="s">
        <v>183</v>
      </c>
      <c r="Y6308" s="28">
        <v>0.70499999999999996</v>
      </c>
      <c r="Z6308" t="s">
        <v>5463</v>
      </c>
      <c r="AA6308" s="29">
        <f>IF(database_public_cloud_VMs[[#This Row],[Currency]]="USD",(database_public_cloud_VMs[[#This Row],[Rate]]*param_exchange_rate)/(1+param_discount_aws),database_public_cloud_VMs[[#This Row],[Rate]])</f>
        <v>0.70499999999999996</v>
      </c>
    </row>
    <row r="6309" spans="1:27" x14ac:dyDescent="0.45">
      <c r="A6309" s="24" t="s">
        <v>6970</v>
      </c>
      <c r="B6309" t="s">
        <v>55</v>
      </c>
      <c r="C6309" s="25" t="s">
        <v>5454</v>
      </c>
      <c r="D6309" t="s">
        <v>170</v>
      </c>
      <c r="E6309" t="s">
        <v>6893</v>
      </c>
      <c r="F6309" t="s">
        <v>6968</v>
      </c>
      <c r="G6309" s="26">
        <v>8</v>
      </c>
      <c r="H6309" s="26">
        <v>64</v>
      </c>
      <c r="I6309" s="26">
        <v>200</v>
      </c>
      <c r="J6309" s="27" t="s">
        <v>310</v>
      </c>
      <c r="K6309" s="27" t="s">
        <v>6322</v>
      </c>
      <c r="L6309" s="27" t="s">
        <v>1977</v>
      </c>
      <c r="M6309" t="s">
        <v>31</v>
      </c>
      <c r="N6309" t="s">
        <v>177</v>
      </c>
      <c r="O6309" t="s">
        <v>178</v>
      </c>
      <c r="P6309" t="s">
        <v>5459</v>
      </c>
      <c r="Q6309" t="s">
        <v>180</v>
      </c>
      <c r="R6309" t="str">
        <f>IF(database_public_cloud_VMs[[#This Row],[Azure Environment]]="Enterprise Agreement","Licence Included","Bring Your Own Licence")</f>
        <v>Licence Included</v>
      </c>
      <c r="S6309" t="s">
        <v>5460</v>
      </c>
      <c r="T6309" t="s">
        <v>5461</v>
      </c>
      <c r="U6309" t="s">
        <v>5465</v>
      </c>
      <c r="V6309" t="s">
        <v>5461</v>
      </c>
      <c r="W6309" t="s">
        <v>182</v>
      </c>
      <c r="X6309" t="s">
        <v>183</v>
      </c>
      <c r="Y6309" s="28">
        <v>0.51529999999999998</v>
      </c>
      <c r="Z6309" t="s">
        <v>5463</v>
      </c>
      <c r="AA6309" s="29">
        <f>IF(database_public_cloud_VMs[[#This Row],[Currency]]="USD",(database_public_cloud_VMs[[#This Row],[Rate]]*param_exchange_rate)/(1+param_discount_aws),database_public_cloud_VMs[[#This Row],[Rate]])</f>
        <v>0.51529999999999998</v>
      </c>
    </row>
    <row r="6310" spans="1:27" x14ac:dyDescent="0.45">
      <c r="A6310" s="24" t="s">
        <v>6971</v>
      </c>
      <c r="B6310" t="s">
        <v>55</v>
      </c>
      <c r="C6310" s="25" t="s">
        <v>5454</v>
      </c>
      <c r="D6310" t="s">
        <v>170</v>
      </c>
      <c r="E6310" t="s">
        <v>6893</v>
      </c>
      <c r="F6310" t="s">
        <v>6968</v>
      </c>
      <c r="G6310" s="26">
        <v>8</v>
      </c>
      <c r="H6310" s="26">
        <v>64</v>
      </c>
      <c r="I6310" s="26">
        <v>200</v>
      </c>
      <c r="J6310" s="27" t="s">
        <v>310</v>
      </c>
      <c r="K6310" s="27" t="s">
        <v>6322</v>
      </c>
      <c r="L6310" s="27" t="s">
        <v>1977</v>
      </c>
      <c r="M6310" t="s">
        <v>31</v>
      </c>
      <c r="N6310" t="s">
        <v>177</v>
      </c>
      <c r="O6310" t="s">
        <v>185</v>
      </c>
      <c r="P6310" t="s">
        <v>5459</v>
      </c>
      <c r="Q6310" t="s">
        <v>180</v>
      </c>
      <c r="R6310" t="str">
        <f>IF(database_public_cloud_VMs[[#This Row],[Azure Environment]]="Enterprise Agreement","Licence Included","Bring Your Own Licence")</f>
        <v>Licence Included</v>
      </c>
      <c r="S6310" t="s">
        <v>5460</v>
      </c>
      <c r="T6310" t="s">
        <v>5461</v>
      </c>
      <c r="U6310" t="s">
        <v>5465</v>
      </c>
      <c r="V6310" t="s">
        <v>5461</v>
      </c>
      <c r="W6310" t="s">
        <v>182</v>
      </c>
      <c r="X6310" t="s">
        <v>183</v>
      </c>
      <c r="Y6310" s="28">
        <v>0.3296</v>
      </c>
      <c r="Z6310" t="s">
        <v>5463</v>
      </c>
      <c r="AA6310" s="29">
        <f>IF(database_public_cloud_VMs[[#This Row],[Currency]]="USD",(database_public_cloud_VMs[[#This Row],[Rate]]*param_exchange_rate)/(1+param_discount_aws),database_public_cloud_VMs[[#This Row],[Rate]])</f>
        <v>0.3296</v>
      </c>
    </row>
    <row r="6311" spans="1:27" x14ac:dyDescent="0.45">
      <c r="A6311" s="24" t="s">
        <v>6972</v>
      </c>
      <c r="B6311" t="s">
        <v>55</v>
      </c>
      <c r="C6311" s="25" t="s">
        <v>5454</v>
      </c>
      <c r="D6311" t="s">
        <v>170</v>
      </c>
      <c r="E6311" t="s">
        <v>6893</v>
      </c>
      <c r="F6311" t="s">
        <v>6968</v>
      </c>
      <c r="G6311" s="26">
        <v>8</v>
      </c>
      <c r="H6311" s="26">
        <v>64</v>
      </c>
      <c r="I6311" s="26">
        <v>200</v>
      </c>
      <c r="J6311" s="27" t="s">
        <v>310</v>
      </c>
      <c r="K6311" s="27" t="s">
        <v>6322</v>
      </c>
      <c r="L6311" s="27" t="s">
        <v>1977</v>
      </c>
      <c r="M6311" t="s">
        <v>31</v>
      </c>
      <c r="N6311" t="s">
        <v>188</v>
      </c>
      <c r="O6311" t="s">
        <v>188</v>
      </c>
      <c r="P6311" t="s">
        <v>5459</v>
      </c>
      <c r="Q6311" t="s">
        <v>180</v>
      </c>
      <c r="R6311" t="str">
        <f>IF(database_public_cloud_VMs[[#This Row],[Azure Environment]]="Enterprise Agreement","Licence Included","Bring Your Own Licence")</f>
        <v>Licence Included</v>
      </c>
      <c r="S6311" t="s">
        <v>5460</v>
      </c>
      <c r="T6311" t="s">
        <v>5471</v>
      </c>
      <c r="U6311" t="s">
        <v>5462</v>
      </c>
      <c r="V6311" t="s">
        <v>5461</v>
      </c>
      <c r="W6311" t="s">
        <v>182</v>
      </c>
      <c r="X6311" t="s">
        <v>183</v>
      </c>
      <c r="Y6311" s="28">
        <v>0.17580000000000001</v>
      </c>
      <c r="Z6311" t="s">
        <v>5463</v>
      </c>
      <c r="AA6311" s="29">
        <f>IF(database_public_cloud_VMs[[#This Row],[Currency]]="USD",(database_public_cloud_VMs[[#This Row],[Rate]]*param_exchange_rate)/(1+param_discount_aws),database_public_cloud_VMs[[#This Row],[Rate]])</f>
        <v>0.17580000000000001</v>
      </c>
    </row>
    <row r="6312" spans="1:27" x14ac:dyDescent="0.45">
      <c r="A6312" s="24" t="s">
        <v>6973</v>
      </c>
      <c r="B6312" t="s">
        <v>55</v>
      </c>
      <c r="C6312" s="25" t="s">
        <v>5454</v>
      </c>
      <c r="D6312" t="s">
        <v>170</v>
      </c>
      <c r="E6312" t="s">
        <v>6893</v>
      </c>
      <c r="F6312" t="s">
        <v>6968</v>
      </c>
      <c r="G6312" s="26">
        <v>8</v>
      </c>
      <c r="H6312" s="26">
        <v>64</v>
      </c>
      <c r="I6312" s="26">
        <v>200</v>
      </c>
      <c r="J6312" s="27" t="s">
        <v>310</v>
      </c>
      <c r="K6312" s="27" t="s">
        <v>6322</v>
      </c>
      <c r="L6312" s="27" t="s">
        <v>1977</v>
      </c>
      <c r="M6312" t="s">
        <v>31</v>
      </c>
      <c r="N6312" t="s">
        <v>188</v>
      </c>
      <c r="O6312" t="s">
        <v>188</v>
      </c>
      <c r="P6312" t="s">
        <v>5459</v>
      </c>
      <c r="Q6312" t="s">
        <v>180</v>
      </c>
      <c r="R6312" t="str">
        <f>IF(database_public_cloud_VMs[[#This Row],[Azure Environment]]="Enterprise Agreement","Licence Included","Bring Your Own Licence")</f>
        <v>Licence Included</v>
      </c>
      <c r="S6312" t="s">
        <v>5460</v>
      </c>
      <c r="T6312" t="s">
        <v>5471</v>
      </c>
      <c r="U6312" t="s">
        <v>5465</v>
      </c>
      <c r="V6312" t="s">
        <v>5461</v>
      </c>
      <c r="W6312" t="s">
        <v>182</v>
      </c>
      <c r="X6312" t="s">
        <v>183</v>
      </c>
      <c r="Y6312" s="28">
        <v>0.14199999999999999</v>
      </c>
      <c r="Z6312" t="s">
        <v>5463</v>
      </c>
      <c r="AA6312" s="29">
        <f>IF(database_public_cloud_VMs[[#This Row],[Currency]]="USD",(database_public_cloud_VMs[[#This Row],[Rate]]*param_exchange_rate)/(1+param_discount_aws),database_public_cloud_VMs[[#This Row],[Rate]])</f>
        <v>0.14199999999999999</v>
      </c>
    </row>
    <row r="6313" spans="1:27" x14ac:dyDescent="0.45">
      <c r="A6313" s="24" t="s">
        <v>6974</v>
      </c>
      <c r="B6313" t="s">
        <v>55</v>
      </c>
      <c r="C6313" s="25" t="s">
        <v>5454</v>
      </c>
      <c r="D6313" t="s">
        <v>170</v>
      </c>
      <c r="E6313" t="s">
        <v>6893</v>
      </c>
      <c r="F6313" t="s">
        <v>6968</v>
      </c>
      <c r="G6313" s="26">
        <v>8</v>
      </c>
      <c r="H6313" s="26">
        <v>64</v>
      </c>
      <c r="I6313" s="26">
        <v>200</v>
      </c>
      <c r="J6313" s="27" t="s">
        <v>310</v>
      </c>
      <c r="K6313" s="27" t="s">
        <v>6322</v>
      </c>
      <c r="L6313" s="27" t="s">
        <v>1977</v>
      </c>
      <c r="M6313" t="s">
        <v>31</v>
      </c>
      <c r="N6313" t="s">
        <v>177</v>
      </c>
      <c r="O6313" t="s">
        <v>178</v>
      </c>
      <c r="P6313" t="s">
        <v>5459</v>
      </c>
      <c r="Q6313" t="s">
        <v>180</v>
      </c>
      <c r="R6313" t="str">
        <f>IF(database_public_cloud_VMs[[#This Row],[Azure Environment]]="Enterprise Agreement","Licence Included","Bring Your Own Licence")</f>
        <v>Licence Included</v>
      </c>
      <c r="S6313" t="s">
        <v>5460</v>
      </c>
      <c r="T6313" t="s">
        <v>5471</v>
      </c>
      <c r="U6313" t="s">
        <v>5465</v>
      </c>
      <c r="V6313" t="s">
        <v>5461</v>
      </c>
      <c r="W6313" t="s">
        <v>182</v>
      </c>
      <c r="X6313" t="s">
        <v>183</v>
      </c>
      <c r="Y6313" s="28" t="s">
        <v>5467</v>
      </c>
      <c r="Z6313" t="s">
        <v>5463</v>
      </c>
      <c r="AA631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314" spans="1:27" x14ac:dyDescent="0.45">
      <c r="A6314" s="24" t="s">
        <v>6975</v>
      </c>
      <c r="B6314" t="s">
        <v>55</v>
      </c>
      <c r="C6314" s="25" t="s">
        <v>5454</v>
      </c>
      <c r="D6314" t="s">
        <v>170</v>
      </c>
      <c r="E6314" t="s">
        <v>6893</v>
      </c>
      <c r="F6314" t="s">
        <v>6968</v>
      </c>
      <c r="G6314" s="26">
        <v>8</v>
      </c>
      <c r="H6314" s="26">
        <v>64</v>
      </c>
      <c r="I6314" s="26">
        <v>200</v>
      </c>
      <c r="J6314" s="27" t="s">
        <v>310</v>
      </c>
      <c r="K6314" s="27" t="s">
        <v>6322</v>
      </c>
      <c r="L6314" s="27" t="s">
        <v>1977</v>
      </c>
      <c r="M6314" t="s">
        <v>31</v>
      </c>
      <c r="N6314" t="s">
        <v>177</v>
      </c>
      <c r="O6314" t="s">
        <v>185</v>
      </c>
      <c r="P6314" t="s">
        <v>5459</v>
      </c>
      <c r="Q6314" t="s">
        <v>180</v>
      </c>
      <c r="R6314" t="str">
        <f>IF(database_public_cloud_VMs[[#This Row],[Azure Environment]]="Enterprise Agreement","Licence Included","Bring Your Own Licence")</f>
        <v>Licence Included</v>
      </c>
      <c r="S6314" t="s">
        <v>5460</v>
      </c>
      <c r="T6314" t="s">
        <v>5471</v>
      </c>
      <c r="U6314" t="s">
        <v>5465</v>
      </c>
      <c r="V6314" t="s">
        <v>5461</v>
      </c>
      <c r="W6314" t="s">
        <v>182</v>
      </c>
      <c r="X6314" t="s">
        <v>183</v>
      </c>
      <c r="Y6314" s="28" t="s">
        <v>5467</v>
      </c>
      <c r="Z6314" t="s">
        <v>5463</v>
      </c>
      <c r="AA631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315" spans="1:27" x14ac:dyDescent="0.45">
      <c r="A6315" s="24" t="s">
        <v>6976</v>
      </c>
      <c r="B6315" t="s">
        <v>55</v>
      </c>
      <c r="C6315" s="25" t="s">
        <v>5454</v>
      </c>
      <c r="D6315" t="s">
        <v>170</v>
      </c>
      <c r="E6315" t="s">
        <v>6893</v>
      </c>
      <c r="F6315" t="s">
        <v>6894</v>
      </c>
      <c r="G6315" s="26">
        <v>16</v>
      </c>
      <c r="H6315" s="26">
        <v>128</v>
      </c>
      <c r="I6315" s="26">
        <v>400</v>
      </c>
      <c r="J6315" s="27" t="s">
        <v>310</v>
      </c>
      <c r="K6315" s="27" t="s">
        <v>6322</v>
      </c>
      <c r="L6315" s="27" t="s">
        <v>3915</v>
      </c>
      <c r="M6315" t="s">
        <v>31</v>
      </c>
      <c r="N6315" t="s">
        <v>188</v>
      </c>
      <c r="O6315" t="s">
        <v>188</v>
      </c>
      <c r="P6315" t="s">
        <v>5459</v>
      </c>
      <c r="Q6315" t="s">
        <v>315</v>
      </c>
      <c r="R6315" t="str">
        <f>IF(database_public_cloud_VMs[[#This Row],[Azure Environment]]="Enterprise Agreement","Licence Included","Bring Your Own Licence")</f>
        <v>Licence Included</v>
      </c>
      <c r="S6315" t="s">
        <v>5460</v>
      </c>
      <c r="T6315" t="s">
        <v>5461</v>
      </c>
      <c r="U6315" t="s">
        <v>5462</v>
      </c>
      <c r="V6315" t="s">
        <v>5461</v>
      </c>
      <c r="W6315" t="s">
        <v>182</v>
      </c>
      <c r="X6315" t="s">
        <v>183</v>
      </c>
      <c r="Y6315" s="28">
        <v>2.6707000000000001</v>
      </c>
      <c r="Z6315" t="s">
        <v>5463</v>
      </c>
      <c r="AA6315" s="29">
        <f>IF(database_public_cloud_VMs[[#This Row],[Currency]]="USD",(database_public_cloud_VMs[[#This Row],[Rate]]*param_exchange_rate)/(1+param_discount_aws),database_public_cloud_VMs[[#This Row],[Rate]])</f>
        <v>2.6707000000000001</v>
      </c>
    </row>
    <row r="6316" spans="1:27" x14ac:dyDescent="0.45">
      <c r="A6316" s="24" t="s">
        <v>6977</v>
      </c>
      <c r="B6316" t="s">
        <v>55</v>
      </c>
      <c r="C6316" s="25" t="s">
        <v>5454</v>
      </c>
      <c r="D6316" t="s">
        <v>170</v>
      </c>
      <c r="E6316" t="s">
        <v>6893</v>
      </c>
      <c r="F6316" t="s">
        <v>6894</v>
      </c>
      <c r="G6316" s="26">
        <v>16</v>
      </c>
      <c r="H6316" s="26">
        <v>128</v>
      </c>
      <c r="I6316" s="26">
        <v>400</v>
      </c>
      <c r="J6316" s="27" t="s">
        <v>310</v>
      </c>
      <c r="K6316" s="27" t="s">
        <v>6322</v>
      </c>
      <c r="L6316" s="27" t="s">
        <v>3915</v>
      </c>
      <c r="M6316" t="s">
        <v>31</v>
      </c>
      <c r="N6316" t="s">
        <v>188</v>
      </c>
      <c r="O6316" t="s">
        <v>188</v>
      </c>
      <c r="P6316" t="s">
        <v>5459</v>
      </c>
      <c r="Q6316" t="s">
        <v>315</v>
      </c>
      <c r="R6316" t="str">
        <f>IF(database_public_cloud_VMs[[#This Row],[Azure Environment]]="Enterprise Agreement","Licence Included","Bring Your Own Licence")</f>
        <v>Licence Included</v>
      </c>
      <c r="S6316" t="s">
        <v>5460</v>
      </c>
      <c r="T6316" t="s">
        <v>5461</v>
      </c>
      <c r="U6316" t="s">
        <v>5465</v>
      </c>
      <c r="V6316" t="s">
        <v>5461</v>
      </c>
      <c r="W6316" t="s">
        <v>182</v>
      </c>
      <c r="X6316" t="s">
        <v>183</v>
      </c>
      <c r="Y6316" s="28">
        <v>2.1459999999999999</v>
      </c>
      <c r="Z6316" t="s">
        <v>5463</v>
      </c>
      <c r="AA6316" s="29">
        <f>IF(database_public_cloud_VMs[[#This Row],[Currency]]="USD",(database_public_cloud_VMs[[#This Row],[Rate]]*param_exchange_rate)/(1+param_discount_aws),database_public_cloud_VMs[[#This Row],[Rate]])</f>
        <v>2.1459999999999999</v>
      </c>
    </row>
    <row r="6317" spans="1:27" x14ac:dyDescent="0.45">
      <c r="A6317" s="24" t="s">
        <v>6978</v>
      </c>
      <c r="B6317" t="s">
        <v>55</v>
      </c>
      <c r="C6317" s="25" t="s">
        <v>5454</v>
      </c>
      <c r="D6317" t="s">
        <v>170</v>
      </c>
      <c r="E6317" t="s">
        <v>6893</v>
      </c>
      <c r="F6317" t="s">
        <v>6894</v>
      </c>
      <c r="G6317" s="26">
        <v>16</v>
      </c>
      <c r="H6317" s="26">
        <v>128</v>
      </c>
      <c r="I6317" s="26">
        <v>400</v>
      </c>
      <c r="J6317" s="27" t="s">
        <v>310</v>
      </c>
      <c r="K6317" s="27" t="s">
        <v>6322</v>
      </c>
      <c r="L6317" s="27" t="s">
        <v>3915</v>
      </c>
      <c r="M6317" t="s">
        <v>31</v>
      </c>
      <c r="N6317" t="s">
        <v>177</v>
      </c>
      <c r="O6317" t="s">
        <v>178</v>
      </c>
      <c r="P6317" t="s">
        <v>5459</v>
      </c>
      <c r="Q6317" t="s">
        <v>315</v>
      </c>
      <c r="R6317" t="str">
        <f>IF(database_public_cloud_VMs[[#This Row],[Azure Environment]]="Enterprise Agreement","Licence Included","Bring Your Own Licence")</f>
        <v>Licence Included</v>
      </c>
      <c r="S6317" t="s">
        <v>5460</v>
      </c>
      <c r="T6317" t="s">
        <v>5461</v>
      </c>
      <c r="U6317" t="s">
        <v>5465</v>
      </c>
      <c r="V6317" t="s">
        <v>5461</v>
      </c>
      <c r="W6317" t="s">
        <v>182</v>
      </c>
      <c r="X6317" t="s">
        <v>183</v>
      </c>
      <c r="Y6317" s="28" t="s">
        <v>5467</v>
      </c>
      <c r="Z6317" t="s">
        <v>5463</v>
      </c>
      <c r="AA631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318" spans="1:27" x14ac:dyDescent="0.45">
      <c r="A6318" s="24" t="s">
        <v>6979</v>
      </c>
      <c r="B6318" t="s">
        <v>55</v>
      </c>
      <c r="C6318" s="25" t="s">
        <v>5454</v>
      </c>
      <c r="D6318" t="s">
        <v>170</v>
      </c>
      <c r="E6318" t="s">
        <v>6893</v>
      </c>
      <c r="F6318" t="s">
        <v>6894</v>
      </c>
      <c r="G6318" s="26">
        <v>16</v>
      </c>
      <c r="H6318" s="26">
        <v>128</v>
      </c>
      <c r="I6318" s="26">
        <v>400</v>
      </c>
      <c r="J6318" s="27" t="s">
        <v>310</v>
      </c>
      <c r="K6318" s="27" t="s">
        <v>6322</v>
      </c>
      <c r="L6318" s="27" t="s">
        <v>3915</v>
      </c>
      <c r="M6318" t="s">
        <v>31</v>
      </c>
      <c r="N6318" t="s">
        <v>177</v>
      </c>
      <c r="O6318" t="s">
        <v>185</v>
      </c>
      <c r="P6318" t="s">
        <v>5459</v>
      </c>
      <c r="Q6318" t="s">
        <v>315</v>
      </c>
      <c r="R6318" t="str">
        <f>IF(database_public_cloud_VMs[[#This Row],[Azure Environment]]="Enterprise Agreement","Licence Included","Bring Your Own Licence")</f>
        <v>Licence Included</v>
      </c>
      <c r="S6318" t="s">
        <v>5460</v>
      </c>
      <c r="T6318" t="s">
        <v>5461</v>
      </c>
      <c r="U6318" t="s">
        <v>5465</v>
      </c>
      <c r="V6318" t="s">
        <v>5461</v>
      </c>
      <c r="W6318" t="s">
        <v>182</v>
      </c>
      <c r="X6318" t="s">
        <v>183</v>
      </c>
      <c r="Y6318" s="28" t="s">
        <v>5467</v>
      </c>
      <c r="Z6318" t="s">
        <v>5463</v>
      </c>
      <c r="AA631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319" spans="1:27" x14ac:dyDescent="0.45">
      <c r="A6319" s="24" t="s">
        <v>6980</v>
      </c>
      <c r="B6319" t="s">
        <v>55</v>
      </c>
      <c r="C6319" s="25" t="s">
        <v>5454</v>
      </c>
      <c r="D6319" t="s">
        <v>170</v>
      </c>
      <c r="E6319" t="s">
        <v>6893</v>
      </c>
      <c r="F6319" t="s">
        <v>6894</v>
      </c>
      <c r="G6319" s="26">
        <v>16</v>
      </c>
      <c r="H6319" s="26">
        <v>128</v>
      </c>
      <c r="I6319" s="26">
        <v>400</v>
      </c>
      <c r="J6319" s="27" t="s">
        <v>310</v>
      </c>
      <c r="K6319" s="27" t="s">
        <v>6322</v>
      </c>
      <c r="L6319" s="27" t="s">
        <v>3915</v>
      </c>
      <c r="M6319" t="s">
        <v>31</v>
      </c>
      <c r="N6319" t="s">
        <v>188</v>
      </c>
      <c r="O6319" t="s">
        <v>188</v>
      </c>
      <c r="P6319" t="s">
        <v>5459</v>
      </c>
      <c r="Q6319" t="s">
        <v>315</v>
      </c>
      <c r="R6319" t="str">
        <f>IF(database_public_cloud_VMs[[#This Row],[Azure Environment]]="Enterprise Agreement","Licence Included","Bring Your Own Licence")</f>
        <v>Bring Your Own Licence</v>
      </c>
      <c r="S6319" t="s">
        <v>5599</v>
      </c>
      <c r="T6319" t="s">
        <v>5461</v>
      </c>
      <c r="U6319" t="s">
        <v>5462</v>
      </c>
      <c r="V6319" t="s">
        <v>5461</v>
      </c>
      <c r="W6319" t="s">
        <v>182</v>
      </c>
      <c r="X6319" t="s">
        <v>183</v>
      </c>
      <c r="Y6319" s="28" t="s">
        <v>5600</v>
      </c>
      <c r="Z6319" t="s">
        <v>5463</v>
      </c>
      <c r="AA631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320" spans="1:27" x14ac:dyDescent="0.45">
      <c r="A6320" s="24" t="s">
        <v>6981</v>
      </c>
      <c r="B6320" t="s">
        <v>55</v>
      </c>
      <c r="C6320" s="25" t="s">
        <v>5454</v>
      </c>
      <c r="D6320" t="s">
        <v>170</v>
      </c>
      <c r="E6320" t="s">
        <v>6893</v>
      </c>
      <c r="F6320" t="s">
        <v>6894</v>
      </c>
      <c r="G6320" s="26">
        <v>16</v>
      </c>
      <c r="H6320" s="26">
        <v>128</v>
      </c>
      <c r="I6320" s="26">
        <v>400</v>
      </c>
      <c r="J6320" s="27" t="s">
        <v>310</v>
      </c>
      <c r="K6320" s="27" t="s">
        <v>6322</v>
      </c>
      <c r="L6320" s="27" t="s">
        <v>3915</v>
      </c>
      <c r="M6320" t="s">
        <v>31</v>
      </c>
      <c r="N6320" t="s">
        <v>188</v>
      </c>
      <c r="O6320" t="s">
        <v>188</v>
      </c>
      <c r="P6320" t="s">
        <v>5459</v>
      </c>
      <c r="Q6320" t="s">
        <v>315</v>
      </c>
      <c r="R6320" t="str">
        <f>IF(database_public_cloud_VMs[[#This Row],[Azure Environment]]="Enterprise Agreement","Licence Included","Bring Your Own Licence")</f>
        <v>Bring Your Own Licence</v>
      </c>
      <c r="S6320" t="s">
        <v>5599</v>
      </c>
      <c r="T6320" t="s">
        <v>5461</v>
      </c>
      <c r="U6320" t="s">
        <v>5465</v>
      </c>
      <c r="V6320" t="s">
        <v>5461</v>
      </c>
      <c r="W6320" t="s">
        <v>182</v>
      </c>
      <c r="X6320" t="s">
        <v>183</v>
      </c>
      <c r="Y6320" s="28">
        <v>1.41</v>
      </c>
      <c r="Z6320" t="s">
        <v>5463</v>
      </c>
      <c r="AA6320" s="29">
        <f>IF(database_public_cloud_VMs[[#This Row],[Currency]]="USD",(database_public_cloud_VMs[[#This Row],[Rate]]*param_exchange_rate)/(1+param_discount_aws),database_public_cloud_VMs[[#This Row],[Rate]])</f>
        <v>1.41</v>
      </c>
    </row>
    <row r="6321" spans="1:27" x14ac:dyDescent="0.45">
      <c r="A6321" s="24" t="s">
        <v>6982</v>
      </c>
      <c r="B6321" t="s">
        <v>55</v>
      </c>
      <c r="C6321" s="25" t="s">
        <v>5454</v>
      </c>
      <c r="D6321" t="s">
        <v>170</v>
      </c>
      <c r="E6321" t="s">
        <v>6893</v>
      </c>
      <c r="F6321" t="s">
        <v>6894</v>
      </c>
      <c r="G6321" s="26">
        <v>16</v>
      </c>
      <c r="H6321" s="26">
        <v>128</v>
      </c>
      <c r="I6321" s="26">
        <v>400</v>
      </c>
      <c r="J6321" s="27" t="s">
        <v>310</v>
      </c>
      <c r="K6321" s="27" t="s">
        <v>6322</v>
      </c>
      <c r="L6321" s="27" t="s">
        <v>3915</v>
      </c>
      <c r="M6321" t="s">
        <v>31</v>
      </c>
      <c r="N6321" t="s">
        <v>177</v>
      </c>
      <c r="O6321" t="s">
        <v>178</v>
      </c>
      <c r="P6321" t="s">
        <v>5459</v>
      </c>
      <c r="Q6321" t="s">
        <v>315</v>
      </c>
      <c r="R6321" t="str">
        <f>IF(database_public_cloud_VMs[[#This Row],[Azure Environment]]="Enterprise Agreement","Licence Included","Bring Your Own Licence")</f>
        <v>Bring Your Own Licence</v>
      </c>
      <c r="S6321" t="s">
        <v>5599</v>
      </c>
      <c r="T6321" t="s">
        <v>5461</v>
      </c>
      <c r="U6321" t="s">
        <v>5465</v>
      </c>
      <c r="V6321" t="s">
        <v>5461</v>
      </c>
      <c r="W6321" t="s">
        <v>182</v>
      </c>
      <c r="X6321" t="s">
        <v>183</v>
      </c>
      <c r="Y6321" s="28" t="s">
        <v>5467</v>
      </c>
      <c r="Z6321" t="s">
        <v>5463</v>
      </c>
      <c r="AA632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322" spans="1:27" x14ac:dyDescent="0.45">
      <c r="A6322" s="24" t="s">
        <v>6983</v>
      </c>
      <c r="B6322" t="s">
        <v>55</v>
      </c>
      <c r="C6322" s="25" t="s">
        <v>5454</v>
      </c>
      <c r="D6322" t="s">
        <v>170</v>
      </c>
      <c r="E6322" t="s">
        <v>6893</v>
      </c>
      <c r="F6322" t="s">
        <v>6894</v>
      </c>
      <c r="G6322" s="26">
        <v>16</v>
      </c>
      <c r="H6322" s="26">
        <v>128</v>
      </c>
      <c r="I6322" s="26">
        <v>400</v>
      </c>
      <c r="J6322" s="27" t="s">
        <v>310</v>
      </c>
      <c r="K6322" s="27" t="s">
        <v>6322</v>
      </c>
      <c r="L6322" s="27" t="s">
        <v>3915</v>
      </c>
      <c r="M6322" t="s">
        <v>31</v>
      </c>
      <c r="N6322" t="s">
        <v>177</v>
      </c>
      <c r="O6322" t="s">
        <v>185</v>
      </c>
      <c r="P6322" t="s">
        <v>5459</v>
      </c>
      <c r="Q6322" t="s">
        <v>315</v>
      </c>
      <c r="R6322" t="str">
        <f>IF(database_public_cloud_VMs[[#This Row],[Azure Environment]]="Enterprise Agreement","Licence Included","Bring Your Own Licence")</f>
        <v>Bring Your Own Licence</v>
      </c>
      <c r="S6322" t="s">
        <v>5599</v>
      </c>
      <c r="T6322" t="s">
        <v>5461</v>
      </c>
      <c r="U6322" t="s">
        <v>5465</v>
      </c>
      <c r="V6322" t="s">
        <v>5461</v>
      </c>
      <c r="W6322" t="s">
        <v>182</v>
      </c>
      <c r="X6322" t="s">
        <v>183</v>
      </c>
      <c r="Y6322" s="28" t="s">
        <v>5467</v>
      </c>
      <c r="Z6322" t="s">
        <v>5463</v>
      </c>
      <c r="AA632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323" spans="1:27" x14ac:dyDescent="0.45">
      <c r="A6323" s="24" t="s">
        <v>6984</v>
      </c>
      <c r="B6323" t="s">
        <v>55</v>
      </c>
      <c r="C6323" s="25" t="s">
        <v>5454</v>
      </c>
      <c r="D6323" t="s">
        <v>170</v>
      </c>
      <c r="E6323" t="s">
        <v>6893</v>
      </c>
      <c r="F6323" t="s">
        <v>6894</v>
      </c>
      <c r="G6323" s="26">
        <v>16</v>
      </c>
      <c r="H6323" s="26">
        <v>128</v>
      </c>
      <c r="I6323" s="26">
        <v>400</v>
      </c>
      <c r="J6323" s="27" t="s">
        <v>310</v>
      </c>
      <c r="K6323" s="27" t="s">
        <v>6322</v>
      </c>
      <c r="L6323" s="27" t="s">
        <v>3915</v>
      </c>
      <c r="M6323" t="s">
        <v>31</v>
      </c>
      <c r="N6323" t="s">
        <v>188</v>
      </c>
      <c r="O6323" t="s">
        <v>188</v>
      </c>
      <c r="P6323" t="s">
        <v>5459</v>
      </c>
      <c r="Q6323" t="s">
        <v>315</v>
      </c>
      <c r="R6323" t="str">
        <f>IF(database_public_cloud_VMs[[#This Row],[Azure Environment]]="Enterprise Agreement","Licence Included","Bring Your Own Licence")</f>
        <v>Licence Included</v>
      </c>
      <c r="S6323" t="s">
        <v>5460</v>
      </c>
      <c r="T6323" t="s">
        <v>5471</v>
      </c>
      <c r="U6323" t="s">
        <v>5462</v>
      </c>
      <c r="V6323" t="s">
        <v>5461</v>
      </c>
      <c r="W6323" t="s">
        <v>182</v>
      </c>
      <c r="X6323" t="s">
        <v>183</v>
      </c>
      <c r="Y6323" s="28">
        <v>1.1059000000000001</v>
      </c>
      <c r="Z6323" t="s">
        <v>5463</v>
      </c>
      <c r="AA6323" s="29">
        <f>IF(database_public_cloud_VMs[[#This Row],[Currency]]="USD",(database_public_cloud_VMs[[#This Row],[Rate]]*param_exchange_rate)/(1+param_discount_aws),database_public_cloud_VMs[[#This Row],[Rate]])</f>
        <v>1.1059000000000001</v>
      </c>
    </row>
    <row r="6324" spans="1:27" x14ac:dyDescent="0.45">
      <c r="A6324" s="24" t="s">
        <v>6985</v>
      </c>
      <c r="B6324" t="s">
        <v>55</v>
      </c>
      <c r="C6324" s="25" t="s">
        <v>5454</v>
      </c>
      <c r="D6324" t="s">
        <v>170</v>
      </c>
      <c r="E6324" t="s">
        <v>6893</v>
      </c>
      <c r="F6324" t="s">
        <v>6894</v>
      </c>
      <c r="G6324" s="26">
        <v>16</v>
      </c>
      <c r="H6324" s="26">
        <v>128</v>
      </c>
      <c r="I6324" s="26">
        <v>400</v>
      </c>
      <c r="J6324" s="27" t="s">
        <v>310</v>
      </c>
      <c r="K6324" s="27" t="s">
        <v>6322</v>
      </c>
      <c r="L6324" s="27" t="s">
        <v>3915</v>
      </c>
      <c r="M6324" t="s">
        <v>31</v>
      </c>
      <c r="N6324" t="s">
        <v>188</v>
      </c>
      <c r="O6324" t="s">
        <v>188</v>
      </c>
      <c r="P6324" t="s">
        <v>5459</v>
      </c>
      <c r="Q6324" t="s">
        <v>315</v>
      </c>
      <c r="R6324" t="str">
        <f>IF(database_public_cloud_VMs[[#This Row],[Azure Environment]]="Enterprise Agreement","Licence Included","Bring Your Own Licence")</f>
        <v>Licence Included</v>
      </c>
      <c r="S6324" t="s">
        <v>5460</v>
      </c>
      <c r="T6324" t="s">
        <v>5471</v>
      </c>
      <c r="U6324" t="s">
        <v>5465</v>
      </c>
      <c r="V6324" t="s">
        <v>5461</v>
      </c>
      <c r="W6324" t="s">
        <v>182</v>
      </c>
      <c r="X6324" t="s">
        <v>183</v>
      </c>
      <c r="Y6324" s="28">
        <v>0.88900000000000001</v>
      </c>
      <c r="Z6324" t="s">
        <v>5463</v>
      </c>
      <c r="AA6324" s="29">
        <f>IF(database_public_cloud_VMs[[#This Row],[Currency]]="USD",(database_public_cloud_VMs[[#This Row],[Rate]]*param_exchange_rate)/(1+param_discount_aws),database_public_cloud_VMs[[#This Row],[Rate]])</f>
        <v>0.88900000000000001</v>
      </c>
    </row>
    <row r="6325" spans="1:27" x14ac:dyDescent="0.45">
      <c r="A6325" s="24" t="s">
        <v>6986</v>
      </c>
      <c r="B6325" t="s">
        <v>55</v>
      </c>
      <c r="C6325" s="25" t="s">
        <v>5454</v>
      </c>
      <c r="D6325" t="s">
        <v>170</v>
      </c>
      <c r="E6325" t="s">
        <v>6893</v>
      </c>
      <c r="F6325" t="s">
        <v>6894</v>
      </c>
      <c r="G6325" s="26">
        <v>16</v>
      </c>
      <c r="H6325" s="26">
        <v>128</v>
      </c>
      <c r="I6325" s="26">
        <v>400</v>
      </c>
      <c r="J6325" s="27" t="s">
        <v>310</v>
      </c>
      <c r="K6325" s="27" t="s">
        <v>6322</v>
      </c>
      <c r="L6325" s="27" t="s">
        <v>3915</v>
      </c>
      <c r="M6325" t="s">
        <v>31</v>
      </c>
      <c r="N6325" t="s">
        <v>177</v>
      </c>
      <c r="O6325" t="s">
        <v>178</v>
      </c>
      <c r="P6325" t="s">
        <v>5459</v>
      </c>
      <c r="Q6325" t="s">
        <v>315</v>
      </c>
      <c r="R6325" t="str">
        <f>IF(database_public_cloud_VMs[[#This Row],[Azure Environment]]="Enterprise Agreement","Licence Included","Bring Your Own Licence")</f>
        <v>Licence Included</v>
      </c>
      <c r="S6325" t="s">
        <v>5460</v>
      </c>
      <c r="T6325" t="s">
        <v>5471</v>
      </c>
      <c r="U6325" t="s">
        <v>5465</v>
      </c>
      <c r="V6325" t="s">
        <v>5461</v>
      </c>
      <c r="W6325" t="s">
        <v>182</v>
      </c>
      <c r="X6325" t="s">
        <v>183</v>
      </c>
      <c r="Y6325" s="28" t="s">
        <v>5467</v>
      </c>
      <c r="Z6325" t="s">
        <v>5463</v>
      </c>
      <c r="AA632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326" spans="1:27" x14ac:dyDescent="0.45">
      <c r="A6326" s="24" t="s">
        <v>6987</v>
      </c>
      <c r="B6326" t="s">
        <v>55</v>
      </c>
      <c r="C6326" s="25" t="s">
        <v>5454</v>
      </c>
      <c r="D6326" t="s">
        <v>170</v>
      </c>
      <c r="E6326" t="s">
        <v>6893</v>
      </c>
      <c r="F6326" t="s">
        <v>6894</v>
      </c>
      <c r="G6326" s="26">
        <v>16</v>
      </c>
      <c r="H6326" s="26">
        <v>128</v>
      </c>
      <c r="I6326" s="26">
        <v>400</v>
      </c>
      <c r="J6326" s="27" t="s">
        <v>310</v>
      </c>
      <c r="K6326" s="27" t="s">
        <v>6322</v>
      </c>
      <c r="L6326" s="27" t="s">
        <v>3915</v>
      </c>
      <c r="M6326" t="s">
        <v>31</v>
      </c>
      <c r="N6326" t="s">
        <v>177</v>
      </c>
      <c r="O6326" t="s">
        <v>185</v>
      </c>
      <c r="P6326" t="s">
        <v>5459</v>
      </c>
      <c r="Q6326" t="s">
        <v>315</v>
      </c>
      <c r="R6326" t="str">
        <f>IF(database_public_cloud_VMs[[#This Row],[Azure Environment]]="Enterprise Agreement","Licence Included","Bring Your Own Licence")</f>
        <v>Licence Included</v>
      </c>
      <c r="S6326" t="s">
        <v>5460</v>
      </c>
      <c r="T6326" t="s">
        <v>5471</v>
      </c>
      <c r="U6326" t="s">
        <v>5465</v>
      </c>
      <c r="V6326" t="s">
        <v>5461</v>
      </c>
      <c r="W6326" t="s">
        <v>182</v>
      </c>
      <c r="X6326" t="s">
        <v>183</v>
      </c>
      <c r="Y6326" s="28" t="s">
        <v>5467</v>
      </c>
      <c r="Z6326" t="s">
        <v>5463</v>
      </c>
      <c r="AA632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327" spans="1:27" x14ac:dyDescent="0.45">
      <c r="A6327" s="24" t="s">
        <v>6988</v>
      </c>
      <c r="B6327" t="s">
        <v>55</v>
      </c>
      <c r="C6327" s="25" t="s">
        <v>5454</v>
      </c>
      <c r="D6327" t="s">
        <v>170</v>
      </c>
      <c r="E6327" t="s">
        <v>6893</v>
      </c>
      <c r="F6327" t="s">
        <v>6894</v>
      </c>
      <c r="G6327" s="26">
        <v>16</v>
      </c>
      <c r="H6327" s="26">
        <v>128</v>
      </c>
      <c r="I6327" s="26">
        <v>400</v>
      </c>
      <c r="J6327" s="27" t="s">
        <v>310</v>
      </c>
      <c r="K6327" s="27" t="s">
        <v>6322</v>
      </c>
      <c r="L6327" s="27" t="s">
        <v>3915</v>
      </c>
      <c r="M6327" t="s">
        <v>31</v>
      </c>
      <c r="N6327" t="s">
        <v>188</v>
      </c>
      <c r="O6327" t="s">
        <v>188</v>
      </c>
      <c r="P6327" t="s">
        <v>5459</v>
      </c>
      <c r="Q6327" t="s">
        <v>315</v>
      </c>
      <c r="R6327" t="str">
        <f>IF(database_public_cloud_VMs[[#This Row],[Azure Environment]]="Enterprise Agreement","Licence Included","Bring Your Own Licence")</f>
        <v>Bring Your Own Licence</v>
      </c>
      <c r="S6327" t="s">
        <v>5599</v>
      </c>
      <c r="T6327" t="s">
        <v>5471</v>
      </c>
      <c r="U6327" t="s">
        <v>5462</v>
      </c>
      <c r="V6327" t="s">
        <v>5461</v>
      </c>
      <c r="W6327" t="s">
        <v>182</v>
      </c>
      <c r="X6327" t="s">
        <v>183</v>
      </c>
      <c r="Y6327" s="28" t="s">
        <v>5600</v>
      </c>
      <c r="Z6327" t="s">
        <v>5463</v>
      </c>
      <c r="AA632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328" spans="1:27" x14ac:dyDescent="0.45">
      <c r="A6328" s="24" t="s">
        <v>6989</v>
      </c>
      <c r="B6328" t="s">
        <v>55</v>
      </c>
      <c r="C6328" s="25" t="s">
        <v>5454</v>
      </c>
      <c r="D6328" t="s">
        <v>170</v>
      </c>
      <c r="E6328" t="s">
        <v>6893</v>
      </c>
      <c r="F6328" t="s">
        <v>6894</v>
      </c>
      <c r="G6328" s="26">
        <v>16</v>
      </c>
      <c r="H6328" s="26">
        <v>128</v>
      </c>
      <c r="I6328" s="26">
        <v>400</v>
      </c>
      <c r="J6328" s="27" t="s">
        <v>310</v>
      </c>
      <c r="K6328" s="27" t="s">
        <v>6322</v>
      </c>
      <c r="L6328" s="27" t="s">
        <v>3915</v>
      </c>
      <c r="M6328" t="s">
        <v>31</v>
      </c>
      <c r="N6328" t="s">
        <v>188</v>
      </c>
      <c r="O6328" t="s">
        <v>188</v>
      </c>
      <c r="P6328" t="s">
        <v>5459</v>
      </c>
      <c r="Q6328" t="s">
        <v>315</v>
      </c>
      <c r="R6328" t="str">
        <f>IF(database_public_cloud_VMs[[#This Row],[Azure Environment]]="Enterprise Agreement","Licence Included","Bring Your Own Licence")</f>
        <v>Bring Your Own Licence</v>
      </c>
      <c r="S6328" t="s">
        <v>5599</v>
      </c>
      <c r="T6328" t="s">
        <v>5471</v>
      </c>
      <c r="U6328" t="s">
        <v>5465</v>
      </c>
      <c r="V6328" t="s">
        <v>5461</v>
      </c>
      <c r="W6328" t="s">
        <v>182</v>
      </c>
      <c r="X6328" t="s">
        <v>183</v>
      </c>
      <c r="Y6328" s="28">
        <v>0.28199999999999997</v>
      </c>
      <c r="Z6328" t="s">
        <v>5463</v>
      </c>
      <c r="AA6328" s="29">
        <f>IF(database_public_cloud_VMs[[#This Row],[Currency]]="USD",(database_public_cloud_VMs[[#This Row],[Rate]]*param_exchange_rate)/(1+param_discount_aws),database_public_cloud_VMs[[#This Row],[Rate]])</f>
        <v>0.28199999999999997</v>
      </c>
    </row>
    <row r="6329" spans="1:27" x14ac:dyDescent="0.45">
      <c r="A6329" s="24" t="s">
        <v>6990</v>
      </c>
      <c r="B6329" t="s">
        <v>55</v>
      </c>
      <c r="C6329" s="25" t="s">
        <v>5454</v>
      </c>
      <c r="D6329" t="s">
        <v>170</v>
      </c>
      <c r="E6329" t="s">
        <v>6893</v>
      </c>
      <c r="F6329" t="s">
        <v>6894</v>
      </c>
      <c r="G6329" s="26">
        <v>16</v>
      </c>
      <c r="H6329" s="26">
        <v>128</v>
      </c>
      <c r="I6329" s="26">
        <v>400</v>
      </c>
      <c r="J6329" s="27" t="s">
        <v>310</v>
      </c>
      <c r="K6329" s="27" t="s">
        <v>6322</v>
      </c>
      <c r="L6329" s="27" t="s">
        <v>3915</v>
      </c>
      <c r="M6329" t="s">
        <v>31</v>
      </c>
      <c r="N6329" t="s">
        <v>177</v>
      </c>
      <c r="O6329" t="s">
        <v>178</v>
      </c>
      <c r="P6329" t="s">
        <v>5459</v>
      </c>
      <c r="Q6329" t="s">
        <v>315</v>
      </c>
      <c r="R6329" t="str">
        <f>IF(database_public_cloud_VMs[[#This Row],[Azure Environment]]="Enterprise Agreement","Licence Included","Bring Your Own Licence")</f>
        <v>Bring Your Own Licence</v>
      </c>
      <c r="S6329" t="s">
        <v>5599</v>
      </c>
      <c r="T6329" t="s">
        <v>5471</v>
      </c>
      <c r="U6329" t="s">
        <v>5465</v>
      </c>
      <c r="V6329" t="s">
        <v>5461</v>
      </c>
      <c r="W6329" t="s">
        <v>182</v>
      </c>
      <c r="X6329" t="s">
        <v>183</v>
      </c>
      <c r="Y6329" s="28" t="s">
        <v>5467</v>
      </c>
      <c r="Z6329" t="s">
        <v>5463</v>
      </c>
      <c r="AA632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330" spans="1:27" x14ac:dyDescent="0.45">
      <c r="A6330" s="24" t="s">
        <v>6991</v>
      </c>
      <c r="B6330" t="s">
        <v>55</v>
      </c>
      <c r="C6330" s="25" t="s">
        <v>5454</v>
      </c>
      <c r="D6330" t="s">
        <v>170</v>
      </c>
      <c r="E6330" t="s">
        <v>6893</v>
      </c>
      <c r="F6330" t="s">
        <v>6894</v>
      </c>
      <c r="G6330" s="26">
        <v>16</v>
      </c>
      <c r="H6330" s="26">
        <v>128</v>
      </c>
      <c r="I6330" s="26">
        <v>400</v>
      </c>
      <c r="J6330" s="27" t="s">
        <v>310</v>
      </c>
      <c r="K6330" s="27" t="s">
        <v>6322</v>
      </c>
      <c r="L6330" s="27" t="s">
        <v>3915</v>
      </c>
      <c r="M6330" t="s">
        <v>31</v>
      </c>
      <c r="N6330" t="s">
        <v>177</v>
      </c>
      <c r="O6330" t="s">
        <v>185</v>
      </c>
      <c r="P6330" t="s">
        <v>5459</v>
      </c>
      <c r="Q6330" t="s">
        <v>315</v>
      </c>
      <c r="R6330" t="str">
        <f>IF(database_public_cloud_VMs[[#This Row],[Azure Environment]]="Enterprise Agreement","Licence Included","Bring Your Own Licence")</f>
        <v>Bring Your Own Licence</v>
      </c>
      <c r="S6330" t="s">
        <v>5599</v>
      </c>
      <c r="T6330" t="s">
        <v>5471</v>
      </c>
      <c r="U6330" t="s">
        <v>5465</v>
      </c>
      <c r="V6330" t="s">
        <v>5461</v>
      </c>
      <c r="W6330" t="s">
        <v>182</v>
      </c>
      <c r="X6330" t="s">
        <v>183</v>
      </c>
      <c r="Y6330" s="28" t="s">
        <v>5467</v>
      </c>
      <c r="Z6330" t="s">
        <v>5463</v>
      </c>
      <c r="AA633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331" spans="1:27" x14ac:dyDescent="0.45">
      <c r="A6331" s="24" t="s">
        <v>6992</v>
      </c>
      <c r="B6331" t="s">
        <v>55</v>
      </c>
      <c r="C6331" s="25" t="s">
        <v>5454</v>
      </c>
      <c r="D6331" t="s">
        <v>170</v>
      </c>
      <c r="E6331" t="s">
        <v>6893</v>
      </c>
      <c r="F6331" t="s">
        <v>6903</v>
      </c>
      <c r="G6331" s="26">
        <v>2</v>
      </c>
      <c r="H6331" s="26">
        <v>16</v>
      </c>
      <c r="I6331" s="26">
        <v>50</v>
      </c>
      <c r="J6331" s="27" t="s">
        <v>310</v>
      </c>
      <c r="K6331" s="27" t="s">
        <v>6322</v>
      </c>
      <c r="L6331" s="27" t="s">
        <v>2055</v>
      </c>
      <c r="M6331" t="s">
        <v>31</v>
      </c>
      <c r="N6331" t="s">
        <v>188</v>
      </c>
      <c r="O6331" t="s">
        <v>188</v>
      </c>
      <c r="P6331" t="s">
        <v>5459</v>
      </c>
      <c r="Q6331" t="s">
        <v>315</v>
      </c>
      <c r="R6331" t="str">
        <f>IF(database_public_cloud_VMs[[#This Row],[Azure Environment]]="Enterprise Agreement","Licence Included","Bring Your Own Licence")</f>
        <v>Licence Included</v>
      </c>
      <c r="S6331" t="s">
        <v>5460</v>
      </c>
      <c r="T6331" t="s">
        <v>5461</v>
      </c>
      <c r="U6331" t="s">
        <v>5462</v>
      </c>
      <c r="V6331" t="s">
        <v>5461</v>
      </c>
      <c r="W6331" t="s">
        <v>182</v>
      </c>
      <c r="X6331" t="s">
        <v>183</v>
      </c>
      <c r="Y6331" s="28">
        <v>0.34620000000000001</v>
      </c>
      <c r="Z6331" t="s">
        <v>5463</v>
      </c>
      <c r="AA6331" s="29">
        <f>IF(database_public_cloud_VMs[[#This Row],[Currency]]="USD",(database_public_cloud_VMs[[#This Row],[Rate]]*param_exchange_rate)/(1+param_discount_aws),database_public_cloud_VMs[[#This Row],[Rate]])</f>
        <v>0.34620000000000001</v>
      </c>
    </row>
    <row r="6332" spans="1:27" x14ac:dyDescent="0.45">
      <c r="A6332" s="24" t="s">
        <v>6993</v>
      </c>
      <c r="B6332" t="s">
        <v>55</v>
      </c>
      <c r="C6332" s="25" t="s">
        <v>5454</v>
      </c>
      <c r="D6332" t="s">
        <v>170</v>
      </c>
      <c r="E6332" t="s">
        <v>6893</v>
      </c>
      <c r="F6332" t="s">
        <v>6903</v>
      </c>
      <c r="G6332" s="26">
        <v>2</v>
      </c>
      <c r="H6332" s="26">
        <v>16</v>
      </c>
      <c r="I6332" s="26">
        <v>50</v>
      </c>
      <c r="J6332" s="27" t="s">
        <v>310</v>
      </c>
      <c r="K6332" s="27" t="s">
        <v>6322</v>
      </c>
      <c r="L6332" s="27" t="s">
        <v>2055</v>
      </c>
      <c r="M6332" t="s">
        <v>31</v>
      </c>
      <c r="N6332" t="s">
        <v>188</v>
      </c>
      <c r="O6332" t="s">
        <v>188</v>
      </c>
      <c r="P6332" t="s">
        <v>5459</v>
      </c>
      <c r="Q6332" t="s">
        <v>315</v>
      </c>
      <c r="R6332" t="str">
        <f>IF(database_public_cloud_VMs[[#This Row],[Azure Environment]]="Enterprise Agreement","Licence Included","Bring Your Own Licence")</f>
        <v>Licence Included</v>
      </c>
      <c r="S6332" t="s">
        <v>5460</v>
      </c>
      <c r="T6332" t="s">
        <v>5461</v>
      </c>
      <c r="U6332" t="s">
        <v>5465</v>
      </c>
      <c r="V6332" t="s">
        <v>5461</v>
      </c>
      <c r="W6332" t="s">
        <v>182</v>
      </c>
      <c r="X6332" t="s">
        <v>183</v>
      </c>
      <c r="Y6332" s="28">
        <v>0.27800000000000002</v>
      </c>
      <c r="Z6332" t="s">
        <v>5463</v>
      </c>
      <c r="AA6332" s="29">
        <f>IF(database_public_cloud_VMs[[#This Row],[Currency]]="USD",(database_public_cloud_VMs[[#This Row],[Rate]]*param_exchange_rate)/(1+param_discount_aws),database_public_cloud_VMs[[#This Row],[Rate]])</f>
        <v>0.27800000000000002</v>
      </c>
    </row>
    <row r="6333" spans="1:27" x14ac:dyDescent="0.45">
      <c r="A6333" s="24" t="s">
        <v>6994</v>
      </c>
      <c r="B6333" t="s">
        <v>55</v>
      </c>
      <c r="C6333" s="25" t="s">
        <v>5454</v>
      </c>
      <c r="D6333" t="s">
        <v>170</v>
      </c>
      <c r="E6333" t="s">
        <v>6893</v>
      </c>
      <c r="F6333" t="s">
        <v>6903</v>
      </c>
      <c r="G6333" s="26">
        <v>2</v>
      </c>
      <c r="H6333" s="26">
        <v>16</v>
      </c>
      <c r="I6333" s="26">
        <v>50</v>
      </c>
      <c r="J6333" s="27" t="s">
        <v>310</v>
      </c>
      <c r="K6333" s="27" t="s">
        <v>6322</v>
      </c>
      <c r="L6333" s="27" t="s">
        <v>2055</v>
      </c>
      <c r="M6333" t="s">
        <v>31</v>
      </c>
      <c r="N6333" t="s">
        <v>177</v>
      </c>
      <c r="O6333" t="s">
        <v>178</v>
      </c>
      <c r="P6333" t="s">
        <v>5459</v>
      </c>
      <c r="Q6333" t="s">
        <v>315</v>
      </c>
      <c r="R6333" t="str">
        <f>IF(database_public_cloud_VMs[[#This Row],[Azure Environment]]="Enterprise Agreement","Licence Included","Bring Your Own Licence")</f>
        <v>Licence Included</v>
      </c>
      <c r="S6333" t="s">
        <v>5460</v>
      </c>
      <c r="T6333" t="s">
        <v>5461</v>
      </c>
      <c r="U6333" t="s">
        <v>5465</v>
      </c>
      <c r="V6333" t="s">
        <v>5461</v>
      </c>
      <c r="W6333" t="s">
        <v>182</v>
      </c>
      <c r="X6333" t="s">
        <v>183</v>
      </c>
      <c r="Y6333" s="28" t="s">
        <v>5467</v>
      </c>
      <c r="Z6333" t="s">
        <v>5463</v>
      </c>
      <c r="AA633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334" spans="1:27" x14ac:dyDescent="0.45">
      <c r="A6334" s="24" t="s">
        <v>6995</v>
      </c>
      <c r="B6334" t="s">
        <v>55</v>
      </c>
      <c r="C6334" s="25" t="s">
        <v>5454</v>
      </c>
      <c r="D6334" t="s">
        <v>170</v>
      </c>
      <c r="E6334" t="s">
        <v>6893</v>
      </c>
      <c r="F6334" t="s">
        <v>6903</v>
      </c>
      <c r="G6334" s="26">
        <v>2</v>
      </c>
      <c r="H6334" s="26">
        <v>16</v>
      </c>
      <c r="I6334" s="26">
        <v>50</v>
      </c>
      <c r="J6334" s="27" t="s">
        <v>310</v>
      </c>
      <c r="K6334" s="27" t="s">
        <v>6322</v>
      </c>
      <c r="L6334" s="27" t="s">
        <v>2055</v>
      </c>
      <c r="M6334" t="s">
        <v>31</v>
      </c>
      <c r="N6334" t="s">
        <v>177</v>
      </c>
      <c r="O6334" t="s">
        <v>185</v>
      </c>
      <c r="P6334" t="s">
        <v>5459</v>
      </c>
      <c r="Q6334" t="s">
        <v>315</v>
      </c>
      <c r="R6334" t="str">
        <f>IF(database_public_cloud_VMs[[#This Row],[Azure Environment]]="Enterprise Agreement","Licence Included","Bring Your Own Licence")</f>
        <v>Licence Included</v>
      </c>
      <c r="S6334" t="s">
        <v>5460</v>
      </c>
      <c r="T6334" t="s">
        <v>5461</v>
      </c>
      <c r="U6334" t="s">
        <v>5465</v>
      </c>
      <c r="V6334" t="s">
        <v>5461</v>
      </c>
      <c r="W6334" t="s">
        <v>182</v>
      </c>
      <c r="X6334" t="s">
        <v>183</v>
      </c>
      <c r="Y6334" s="28" t="s">
        <v>5467</v>
      </c>
      <c r="Z6334" t="s">
        <v>5463</v>
      </c>
      <c r="AA633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335" spans="1:27" x14ac:dyDescent="0.45">
      <c r="A6335" s="24" t="s">
        <v>6996</v>
      </c>
      <c r="B6335" t="s">
        <v>55</v>
      </c>
      <c r="C6335" s="25" t="s">
        <v>5454</v>
      </c>
      <c r="D6335" t="s">
        <v>170</v>
      </c>
      <c r="E6335" t="s">
        <v>6893</v>
      </c>
      <c r="F6335" t="s">
        <v>6903</v>
      </c>
      <c r="G6335" s="26">
        <v>2</v>
      </c>
      <c r="H6335" s="26">
        <v>16</v>
      </c>
      <c r="I6335" s="26">
        <v>50</v>
      </c>
      <c r="J6335" s="27" t="s">
        <v>310</v>
      </c>
      <c r="K6335" s="27" t="s">
        <v>6322</v>
      </c>
      <c r="L6335" s="27" t="s">
        <v>2055</v>
      </c>
      <c r="M6335" t="s">
        <v>31</v>
      </c>
      <c r="N6335" t="s">
        <v>188</v>
      </c>
      <c r="O6335" t="s">
        <v>188</v>
      </c>
      <c r="P6335" t="s">
        <v>5459</v>
      </c>
      <c r="Q6335" t="s">
        <v>315</v>
      </c>
      <c r="R6335" t="str">
        <f>IF(database_public_cloud_VMs[[#This Row],[Azure Environment]]="Enterprise Agreement","Licence Included","Bring Your Own Licence")</f>
        <v>Bring Your Own Licence</v>
      </c>
      <c r="S6335" t="s">
        <v>5599</v>
      </c>
      <c r="T6335" t="s">
        <v>5461</v>
      </c>
      <c r="U6335" t="s">
        <v>5462</v>
      </c>
      <c r="V6335" t="s">
        <v>5461</v>
      </c>
      <c r="W6335" t="s">
        <v>182</v>
      </c>
      <c r="X6335" t="s">
        <v>183</v>
      </c>
      <c r="Y6335" s="28" t="s">
        <v>5600</v>
      </c>
      <c r="Z6335" t="s">
        <v>5463</v>
      </c>
      <c r="AA633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336" spans="1:27" x14ac:dyDescent="0.45">
      <c r="A6336" s="24" t="s">
        <v>6997</v>
      </c>
      <c r="B6336" t="s">
        <v>55</v>
      </c>
      <c r="C6336" s="25" t="s">
        <v>5454</v>
      </c>
      <c r="D6336" t="s">
        <v>170</v>
      </c>
      <c r="E6336" t="s">
        <v>6893</v>
      </c>
      <c r="F6336" t="s">
        <v>6903</v>
      </c>
      <c r="G6336" s="26">
        <v>2</v>
      </c>
      <c r="H6336" s="26">
        <v>16</v>
      </c>
      <c r="I6336" s="26">
        <v>50</v>
      </c>
      <c r="J6336" s="27" t="s">
        <v>310</v>
      </c>
      <c r="K6336" s="27" t="s">
        <v>6322</v>
      </c>
      <c r="L6336" s="27" t="s">
        <v>2055</v>
      </c>
      <c r="M6336" t="s">
        <v>31</v>
      </c>
      <c r="N6336" t="s">
        <v>188</v>
      </c>
      <c r="O6336" t="s">
        <v>188</v>
      </c>
      <c r="P6336" t="s">
        <v>5459</v>
      </c>
      <c r="Q6336" t="s">
        <v>315</v>
      </c>
      <c r="R6336" t="str">
        <f>IF(database_public_cloud_VMs[[#This Row],[Azure Environment]]="Enterprise Agreement","Licence Included","Bring Your Own Licence")</f>
        <v>Bring Your Own Licence</v>
      </c>
      <c r="S6336" t="s">
        <v>5599</v>
      </c>
      <c r="T6336" t="s">
        <v>5461</v>
      </c>
      <c r="U6336" t="s">
        <v>5465</v>
      </c>
      <c r="V6336" t="s">
        <v>5461</v>
      </c>
      <c r="W6336" t="s">
        <v>182</v>
      </c>
      <c r="X6336" t="s">
        <v>183</v>
      </c>
      <c r="Y6336" s="28">
        <v>0.17699999999999999</v>
      </c>
      <c r="Z6336" t="s">
        <v>5463</v>
      </c>
      <c r="AA6336" s="29">
        <f>IF(database_public_cloud_VMs[[#This Row],[Currency]]="USD",(database_public_cloud_VMs[[#This Row],[Rate]]*param_exchange_rate)/(1+param_discount_aws),database_public_cloud_VMs[[#This Row],[Rate]])</f>
        <v>0.17699999999999999</v>
      </c>
    </row>
    <row r="6337" spans="1:27" x14ac:dyDescent="0.45">
      <c r="A6337" s="24" t="s">
        <v>6998</v>
      </c>
      <c r="B6337" t="s">
        <v>55</v>
      </c>
      <c r="C6337" s="25" t="s">
        <v>5454</v>
      </c>
      <c r="D6337" t="s">
        <v>170</v>
      </c>
      <c r="E6337" t="s">
        <v>6893</v>
      </c>
      <c r="F6337" t="s">
        <v>6903</v>
      </c>
      <c r="G6337" s="26">
        <v>2</v>
      </c>
      <c r="H6337" s="26">
        <v>16</v>
      </c>
      <c r="I6337" s="26">
        <v>50</v>
      </c>
      <c r="J6337" s="27" t="s">
        <v>310</v>
      </c>
      <c r="K6337" s="27" t="s">
        <v>6322</v>
      </c>
      <c r="L6337" s="27" t="s">
        <v>2055</v>
      </c>
      <c r="M6337" t="s">
        <v>31</v>
      </c>
      <c r="N6337" t="s">
        <v>177</v>
      </c>
      <c r="O6337" t="s">
        <v>178</v>
      </c>
      <c r="P6337" t="s">
        <v>5459</v>
      </c>
      <c r="Q6337" t="s">
        <v>315</v>
      </c>
      <c r="R6337" t="str">
        <f>IF(database_public_cloud_VMs[[#This Row],[Azure Environment]]="Enterprise Agreement","Licence Included","Bring Your Own Licence")</f>
        <v>Bring Your Own Licence</v>
      </c>
      <c r="S6337" t="s">
        <v>5599</v>
      </c>
      <c r="T6337" t="s">
        <v>5461</v>
      </c>
      <c r="U6337" t="s">
        <v>5465</v>
      </c>
      <c r="V6337" t="s">
        <v>5461</v>
      </c>
      <c r="W6337" t="s">
        <v>182</v>
      </c>
      <c r="X6337" t="s">
        <v>183</v>
      </c>
      <c r="Y6337" s="28" t="s">
        <v>5467</v>
      </c>
      <c r="Z6337" t="s">
        <v>5463</v>
      </c>
      <c r="AA633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338" spans="1:27" x14ac:dyDescent="0.45">
      <c r="A6338" s="24" t="s">
        <v>6999</v>
      </c>
      <c r="B6338" t="s">
        <v>55</v>
      </c>
      <c r="C6338" s="25" t="s">
        <v>5454</v>
      </c>
      <c r="D6338" t="s">
        <v>170</v>
      </c>
      <c r="E6338" t="s">
        <v>6893</v>
      </c>
      <c r="F6338" t="s">
        <v>6903</v>
      </c>
      <c r="G6338" s="26">
        <v>2</v>
      </c>
      <c r="H6338" s="26">
        <v>16</v>
      </c>
      <c r="I6338" s="26">
        <v>50</v>
      </c>
      <c r="J6338" s="27" t="s">
        <v>310</v>
      </c>
      <c r="K6338" s="27" t="s">
        <v>6322</v>
      </c>
      <c r="L6338" s="27" t="s">
        <v>2055</v>
      </c>
      <c r="M6338" t="s">
        <v>31</v>
      </c>
      <c r="N6338" t="s">
        <v>177</v>
      </c>
      <c r="O6338" t="s">
        <v>185</v>
      </c>
      <c r="P6338" t="s">
        <v>5459</v>
      </c>
      <c r="Q6338" t="s">
        <v>315</v>
      </c>
      <c r="R6338" t="str">
        <f>IF(database_public_cloud_VMs[[#This Row],[Azure Environment]]="Enterprise Agreement","Licence Included","Bring Your Own Licence")</f>
        <v>Bring Your Own Licence</v>
      </c>
      <c r="S6338" t="s">
        <v>5599</v>
      </c>
      <c r="T6338" t="s">
        <v>5461</v>
      </c>
      <c r="U6338" t="s">
        <v>5465</v>
      </c>
      <c r="V6338" t="s">
        <v>5461</v>
      </c>
      <c r="W6338" t="s">
        <v>182</v>
      </c>
      <c r="X6338" t="s">
        <v>183</v>
      </c>
      <c r="Y6338" s="28" t="s">
        <v>5467</v>
      </c>
      <c r="Z6338" t="s">
        <v>5463</v>
      </c>
      <c r="AA633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339" spans="1:27" x14ac:dyDescent="0.45">
      <c r="A6339" s="24" t="s">
        <v>7000</v>
      </c>
      <c r="B6339" t="s">
        <v>55</v>
      </c>
      <c r="C6339" s="25" t="s">
        <v>5454</v>
      </c>
      <c r="D6339" t="s">
        <v>170</v>
      </c>
      <c r="E6339" t="s">
        <v>6893</v>
      </c>
      <c r="F6339" t="s">
        <v>6903</v>
      </c>
      <c r="G6339" s="26">
        <v>2</v>
      </c>
      <c r="H6339" s="26">
        <v>16</v>
      </c>
      <c r="I6339" s="26">
        <v>50</v>
      </c>
      <c r="J6339" s="27" t="s">
        <v>310</v>
      </c>
      <c r="K6339" s="27" t="s">
        <v>6322</v>
      </c>
      <c r="L6339" s="27" t="s">
        <v>2055</v>
      </c>
      <c r="M6339" t="s">
        <v>31</v>
      </c>
      <c r="N6339" t="s">
        <v>188</v>
      </c>
      <c r="O6339" t="s">
        <v>188</v>
      </c>
      <c r="P6339" t="s">
        <v>5459</v>
      </c>
      <c r="Q6339" t="s">
        <v>315</v>
      </c>
      <c r="R6339" t="str">
        <f>IF(database_public_cloud_VMs[[#This Row],[Azure Environment]]="Enterprise Agreement","Licence Included","Bring Your Own Licence")</f>
        <v>Licence Included</v>
      </c>
      <c r="S6339" t="s">
        <v>5460</v>
      </c>
      <c r="T6339" t="s">
        <v>5471</v>
      </c>
      <c r="U6339" t="s">
        <v>5462</v>
      </c>
      <c r="V6339" t="s">
        <v>5461</v>
      </c>
      <c r="W6339" t="s">
        <v>182</v>
      </c>
      <c r="X6339" t="s">
        <v>183</v>
      </c>
      <c r="Y6339" s="28">
        <v>0.13880000000000001</v>
      </c>
      <c r="Z6339" t="s">
        <v>5463</v>
      </c>
      <c r="AA6339" s="29">
        <f>IF(database_public_cloud_VMs[[#This Row],[Currency]]="USD",(database_public_cloud_VMs[[#This Row],[Rate]]*param_exchange_rate)/(1+param_discount_aws),database_public_cloud_VMs[[#This Row],[Rate]])</f>
        <v>0.13880000000000001</v>
      </c>
    </row>
    <row r="6340" spans="1:27" x14ac:dyDescent="0.45">
      <c r="A6340" s="24" t="s">
        <v>7001</v>
      </c>
      <c r="B6340" t="s">
        <v>55</v>
      </c>
      <c r="C6340" s="25" t="s">
        <v>5454</v>
      </c>
      <c r="D6340" t="s">
        <v>170</v>
      </c>
      <c r="E6340" t="s">
        <v>6893</v>
      </c>
      <c r="F6340" t="s">
        <v>6903</v>
      </c>
      <c r="G6340" s="26">
        <v>2</v>
      </c>
      <c r="H6340" s="26">
        <v>16</v>
      </c>
      <c r="I6340" s="26">
        <v>50</v>
      </c>
      <c r="J6340" s="27" t="s">
        <v>310</v>
      </c>
      <c r="K6340" s="27" t="s">
        <v>6322</v>
      </c>
      <c r="L6340" s="27" t="s">
        <v>2055</v>
      </c>
      <c r="M6340" t="s">
        <v>31</v>
      </c>
      <c r="N6340" t="s">
        <v>188</v>
      </c>
      <c r="O6340" t="s">
        <v>188</v>
      </c>
      <c r="P6340" t="s">
        <v>5459</v>
      </c>
      <c r="Q6340" t="s">
        <v>315</v>
      </c>
      <c r="R6340" t="str">
        <f>IF(database_public_cloud_VMs[[#This Row],[Azure Environment]]="Enterprise Agreement","Licence Included","Bring Your Own Licence")</f>
        <v>Licence Included</v>
      </c>
      <c r="S6340" t="s">
        <v>5460</v>
      </c>
      <c r="T6340" t="s">
        <v>5471</v>
      </c>
      <c r="U6340" t="s">
        <v>5465</v>
      </c>
      <c r="V6340" t="s">
        <v>5461</v>
      </c>
      <c r="W6340" t="s">
        <v>182</v>
      </c>
      <c r="X6340" t="s">
        <v>183</v>
      </c>
      <c r="Y6340" s="28">
        <v>0.111</v>
      </c>
      <c r="Z6340" t="s">
        <v>5463</v>
      </c>
      <c r="AA6340" s="29">
        <f>IF(database_public_cloud_VMs[[#This Row],[Currency]]="USD",(database_public_cloud_VMs[[#This Row],[Rate]]*param_exchange_rate)/(1+param_discount_aws),database_public_cloud_VMs[[#This Row],[Rate]])</f>
        <v>0.111</v>
      </c>
    </row>
    <row r="6341" spans="1:27" x14ac:dyDescent="0.45">
      <c r="A6341" s="24" t="s">
        <v>7002</v>
      </c>
      <c r="B6341" t="s">
        <v>55</v>
      </c>
      <c r="C6341" s="25" t="s">
        <v>5454</v>
      </c>
      <c r="D6341" t="s">
        <v>170</v>
      </c>
      <c r="E6341" t="s">
        <v>6893</v>
      </c>
      <c r="F6341" t="s">
        <v>6903</v>
      </c>
      <c r="G6341" s="26">
        <v>2</v>
      </c>
      <c r="H6341" s="26">
        <v>16</v>
      </c>
      <c r="I6341" s="26">
        <v>50</v>
      </c>
      <c r="J6341" s="27" t="s">
        <v>310</v>
      </c>
      <c r="K6341" s="27" t="s">
        <v>6322</v>
      </c>
      <c r="L6341" s="27" t="s">
        <v>2055</v>
      </c>
      <c r="M6341" t="s">
        <v>31</v>
      </c>
      <c r="N6341" t="s">
        <v>177</v>
      </c>
      <c r="O6341" t="s">
        <v>178</v>
      </c>
      <c r="P6341" t="s">
        <v>5459</v>
      </c>
      <c r="Q6341" t="s">
        <v>315</v>
      </c>
      <c r="R6341" t="str">
        <f>IF(database_public_cloud_VMs[[#This Row],[Azure Environment]]="Enterprise Agreement","Licence Included","Bring Your Own Licence")</f>
        <v>Licence Included</v>
      </c>
      <c r="S6341" t="s">
        <v>5460</v>
      </c>
      <c r="T6341" t="s">
        <v>5471</v>
      </c>
      <c r="U6341" t="s">
        <v>5465</v>
      </c>
      <c r="V6341" t="s">
        <v>5461</v>
      </c>
      <c r="W6341" t="s">
        <v>182</v>
      </c>
      <c r="X6341" t="s">
        <v>183</v>
      </c>
      <c r="Y6341" s="28" t="s">
        <v>5467</v>
      </c>
      <c r="Z6341" t="s">
        <v>5463</v>
      </c>
      <c r="AA634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342" spans="1:27" x14ac:dyDescent="0.45">
      <c r="A6342" s="24" t="s">
        <v>7003</v>
      </c>
      <c r="B6342" t="s">
        <v>55</v>
      </c>
      <c r="C6342" s="25" t="s">
        <v>5454</v>
      </c>
      <c r="D6342" t="s">
        <v>170</v>
      </c>
      <c r="E6342" t="s">
        <v>6893</v>
      </c>
      <c r="F6342" t="s">
        <v>6903</v>
      </c>
      <c r="G6342" s="26">
        <v>2</v>
      </c>
      <c r="H6342" s="26">
        <v>16</v>
      </c>
      <c r="I6342" s="26">
        <v>50</v>
      </c>
      <c r="J6342" s="27" t="s">
        <v>310</v>
      </c>
      <c r="K6342" s="27" t="s">
        <v>6322</v>
      </c>
      <c r="L6342" s="27" t="s">
        <v>2055</v>
      </c>
      <c r="M6342" t="s">
        <v>31</v>
      </c>
      <c r="N6342" t="s">
        <v>177</v>
      </c>
      <c r="O6342" t="s">
        <v>185</v>
      </c>
      <c r="P6342" t="s">
        <v>5459</v>
      </c>
      <c r="Q6342" t="s">
        <v>315</v>
      </c>
      <c r="R6342" t="str">
        <f>IF(database_public_cloud_VMs[[#This Row],[Azure Environment]]="Enterprise Agreement","Licence Included","Bring Your Own Licence")</f>
        <v>Licence Included</v>
      </c>
      <c r="S6342" t="s">
        <v>5460</v>
      </c>
      <c r="T6342" t="s">
        <v>5471</v>
      </c>
      <c r="U6342" t="s">
        <v>5465</v>
      </c>
      <c r="V6342" t="s">
        <v>5461</v>
      </c>
      <c r="W6342" t="s">
        <v>182</v>
      </c>
      <c r="X6342" t="s">
        <v>183</v>
      </c>
      <c r="Y6342" s="28" t="s">
        <v>5467</v>
      </c>
      <c r="Z6342" t="s">
        <v>5463</v>
      </c>
      <c r="AA634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343" spans="1:27" x14ac:dyDescent="0.45">
      <c r="A6343" s="24" t="s">
        <v>7004</v>
      </c>
      <c r="B6343" t="s">
        <v>55</v>
      </c>
      <c r="C6343" s="25" t="s">
        <v>5454</v>
      </c>
      <c r="D6343" t="s">
        <v>170</v>
      </c>
      <c r="E6343" t="s">
        <v>6893</v>
      </c>
      <c r="F6343" t="s">
        <v>6903</v>
      </c>
      <c r="G6343" s="26">
        <v>2</v>
      </c>
      <c r="H6343" s="26">
        <v>16</v>
      </c>
      <c r="I6343" s="26">
        <v>50</v>
      </c>
      <c r="J6343" s="27" t="s">
        <v>310</v>
      </c>
      <c r="K6343" s="27" t="s">
        <v>6322</v>
      </c>
      <c r="L6343" s="27" t="s">
        <v>2055</v>
      </c>
      <c r="M6343" t="s">
        <v>31</v>
      </c>
      <c r="N6343" t="s">
        <v>188</v>
      </c>
      <c r="O6343" t="s">
        <v>188</v>
      </c>
      <c r="P6343" t="s">
        <v>5459</v>
      </c>
      <c r="Q6343" t="s">
        <v>315</v>
      </c>
      <c r="R6343" t="str">
        <f>IF(database_public_cloud_VMs[[#This Row],[Azure Environment]]="Enterprise Agreement","Licence Included","Bring Your Own Licence")</f>
        <v>Bring Your Own Licence</v>
      </c>
      <c r="S6343" t="s">
        <v>5599</v>
      </c>
      <c r="T6343" t="s">
        <v>5471</v>
      </c>
      <c r="U6343" t="s">
        <v>5462</v>
      </c>
      <c r="V6343" t="s">
        <v>5461</v>
      </c>
      <c r="W6343" t="s">
        <v>182</v>
      </c>
      <c r="X6343" t="s">
        <v>183</v>
      </c>
      <c r="Y6343" s="28" t="s">
        <v>5600</v>
      </c>
      <c r="Z6343" t="s">
        <v>5463</v>
      </c>
      <c r="AA634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344" spans="1:27" x14ac:dyDescent="0.45">
      <c r="A6344" s="24" t="s">
        <v>7005</v>
      </c>
      <c r="B6344" t="s">
        <v>55</v>
      </c>
      <c r="C6344" s="25" t="s">
        <v>5454</v>
      </c>
      <c r="D6344" t="s">
        <v>170</v>
      </c>
      <c r="E6344" t="s">
        <v>6893</v>
      </c>
      <c r="F6344" t="s">
        <v>6903</v>
      </c>
      <c r="G6344" s="26">
        <v>2</v>
      </c>
      <c r="H6344" s="26">
        <v>16</v>
      </c>
      <c r="I6344" s="26">
        <v>50</v>
      </c>
      <c r="J6344" s="27" t="s">
        <v>310</v>
      </c>
      <c r="K6344" s="27" t="s">
        <v>6322</v>
      </c>
      <c r="L6344" s="27" t="s">
        <v>2055</v>
      </c>
      <c r="M6344" t="s">
        <v>31</v>
      </c>
      <c r="N6344" t="s">
        <v>188</v>
      </c>
      <c r="O6344" t="s">
        <v>188</v>
      </c>
      <c r="P6344" t="s">
        <v>5459</v>
      </c>
      <c r="Q6344" t="s">
        <v>315</v>
      </c>
      <c r="R6344" t="str">
        <f>IF(database_public_cloud_VMs[[#This Row],[Azure Environment]]="Enterprise Agreement","Licence Included","Bring Your Own Licence")</f>
        <v>Bring Your Own Licence</v>
      </c>
      <c r="S6344" t="s">
        <v>5599</v>
      </c>
      <c r="T6344" t="s">
        <v>5471</v>
      </c>
      <c r="U6344" t="s">
        <v>5465</v>
      </c>
      <c r="V6344" t="s">
        <v>5461</v>
      </c>
      <c r="W6344" t="s">
        <v>182</v>
      </c>
      <c r="X6344" t="s">
        <v>183</v>
      </c>
      <c r="Y6344" s="28">
        <v>3.3000000000000002E-2</v>
      </c>
      <c r="Z6344" t="s">
        <v>5463</v>
      </c>
      <c r="AA6344" s="29">
        <f>IF(database_public_cloud_VMs[[#This Row],[Currency]]="USD",(database_public_cloud_VMs[[#This Row],[Rate]]*param_exchange_rate)/(1+param_discount_aws),database_public_cloud_VMs[[#This Row],[Rate]])</f>
        <v>3.3000000000000002E-2</v>
      </c>
    </row>
    <row r="6345" spans="1:27" x14ac:dyDescent="0.45">
      <c r="A6345" s="24" t="s">
        <v>7006</v>
      </c>
      <c r="B6345" t="s">
        <v>55</v>
      </c>
      <c r="C6345" s="25" t="s">
        <v>5454</v>
      </c>
      <c r="D6345" t="s">
        <v>170</v>
      </c>
      <c r="E6345" t="s">
        <v>6893</v>
      </c>
      <c r="F6345" t="s">
        <v>6903</v>
      </c>
      <c r="G6345" s="26">
        <v>2</v>
      </c>
      <c r="H6345" s="26">
        <v>16</v>
      </c>
      <c r="I6345" s="26">
        <v>50</v>
      </c>
      <c r="J6345" s="27" t="s">
        <v>310</v>
      </c>
      <c r="K6345" s="27" t="s">
        <v>6322</v>
      </c>
      <c r="L6345" s="27" t="s">
        <v>2055</v>
      </c>
      <c r="M6345" t="s">
        <v>31</v>
      </c>
      <c r="N6345" t="s">
        <v>177</v>
      </c>
      <c r="O6345" t="s">
        <v>178</v>
      </c>
      <c r="P6345" t="s">
        <v>5459</v>
      </c>
      <c r="Q6345" t="s">
        <v>315</v>
      </c>
      <c r="R6345" t="str">
        <f>IF(database_public_cloud_VMs[[#This Row],[Azure Environment]]="Enterprise Agreement","Licence Included","Bring Your Own Licence")</f>
        <v>Bring Your Own Licence</v>
      </c>
      <c r="S6345" t="s">
        <v>5599</v>
      </c>
      <c r="T6345" t="s">
        <v>5471</v>
      </c>
      <c r="U6345" t="s">
        <v>5465</v>
      </c>
      <c r="V6345" t="s">
        <v>5461</v>
      </c>
      <c r="W6345" t="s">
        <v>182</v>
      </c>
      <c r="X6345" t="s">
        <v>183</v>
      </c>
      <c r="Y6345" s="28" t="s">
        <v>5467</v>
      </c>
      <c r="Z6345" t="s">
        <v>5463</v>
      </c>
      <c r="AA634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346" spans="1:27" x14ac:dyDescent="0.45">
      <c r="A6346" s="24" t="s">
        <v>7007</v>
      </c>
      <c r="B6346" t="s">
        <v>55</v>
      </c>
      <c r="C6346" s="25" t="s">
        <v>5454</v>
      </c>
      <c r="D6346" t="s">
        <v>170</v>
      </c>
      <c r="E6346" t="s">
        <v>6893</v>
      </c>
      <c r="F6346" t="s">
        <v>6903</v>
      </c>
      <c r="G6346" s="26">
        <v>2</v>
      </c>
      <c r="H6346" s="26">
        <v>16</v>
      </c>
      <c r="I6346" s="26">
        <v>50</v>
      </c>
      <c r="J6346" s="27" t="s">
        <v>310</v>
      </c>
      <c r="K6346" s="27" t="s">
        <v>6322</v>
      </c>
      <c r="L6346" s="27" t="s">
        <v>2055</v>
      </c>
      <c r="M6346" t="s">
        <v>31</v>
      </c>
      <c r="N6346" t="s">
        <v>177</v>
      </c>
      <c r="O6346" t="s">
        <v>185</v>
      </c>
      <c r="P6346" t="s">
        <v>5459</v>
      </c>
      <c r="Q6346" t="s">
        <v>315</v>
      </c>
      <c r="R6346" t="str">
        <f>IF(database_public_cloud_VMs[[#This Row],[Azure Environment]]="Enterprise Agreement","Licence Included","Bring Your Own Licence")</f>
        <v>Bring Your Own Licence</v>
      </c>
      <c r="S6346" t="s">
        <v>5599</v>
      </c>
      <c r="T6346" t="s">
        <v>5471</v>
      </c>
      <c r="U6346" t="s">
        <v>5465</v>
      </c>
      <c r="V6346" t="s">
        <v>5461</v>
      </c>
      <c r="W6346" t="s">
        <v>182</v>
      </c>
      <c r="X6346" t="s">
        <v>183</v>
      </c>
      <c r="Y6346" s="28" t="s">
        <v>5467</v>
      </c>
      <c r="Z6346" t="s">
        <v>5463</v>
      </c>
      <c r="AA634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347" spans="1:27" x14ac:dyDescent="0.45">
      <c r="A6347" s="24" t="s">
        <v>7008</v>
      </c>
      <c r="B6347" t="s">
        <v>55</v>
      </c>
      <c r="C6347" s="25" t="s">
        <v>5454</v>
      </c>
      <c r="D6347" t="s">
        <v>170</v>
      </c>
      <c r="E6347" t="s">
        <v>6893</v>
      </c>
      <c r="F6347" t="s">
        <v>6912</v>
      </c>
      <c r="G6347" s="26">
        <v>20</v>
      </c>
      <c r="H6347" s="26">
        <v>160</v>
      </c>
      <c r="I6347" s="26">
        <v>500</v>
      </c>
      <c r="J6347" s="27" t="s">
        <v>310</v>
      </c>
      <c r="K6347" s="27" t="s">
        <v>6322</v>
      </c>
      <c r="L6347" s="27" t="s">
        <v>6913</v>
      </c>
      <c r="M6347" t="s">
        <v>31</v>
      </c>
      <c r="N6347" t="s">
        <v>188</v>
      </c>
      <c r="O6347" t="s">
        <v>188</v>
      </c>
      <c r="P6347" t="s">
        <v>5459</v>
      </c>
      <c r="Q6347" t="s">
        <v>315</v>
      </c>
      <c r="R6347" t="str">
        <f>IF(database_public_cloud_VMs[[#This Row],[Azure Environment]]="Enterprise Agreement","Licence Included","Bring Your Own Licence")</f>
        <v>Licence Included</v>
      </c>
      <c r="S6347" t="s">
        <v>5460</v>
      </c>
      <c r="T6347" t="s">
        <v>5461</v>
      </c>
      <c r="U6347" t="s">
        <v>5462</v>
      </c>
      <c r="V6347" t="s">
        <v>5461</v>
      </c>
      <c r="W6347" t="s">
        <v>182</v>
      </c>
      <c r="X6347" t="s">
        <v>183</v>
      </c>
      <c r="Y6347" s="28">
        <v>3.3370000000000002</v>
      </c>
      <c r="Z6347" t="s">
        <v>5463</v>
      </c>
      <c r="AA6347" s="29">
        <f>IF(database_public_cloud_VMs[[#This Row],[Currency]]="USD",(database_public_cloud_VMs[[#This Row],[Rate]]*param_exchange_rate)/(1+param_discount_aws),database_public_cloud_VMs[[#This Row],[Rate]])</f>
        <v>3.3370000000000002</v>
      </c>
    </row>
    <row r="6348" spans="1:27" x14ac:dyDescent="0.45">
      <c r="A6348" s="24" t="s">
        <v>7009</v>
      </c>
      <c r="B6348" t="s">
        <v>55</v>
      </c>
      <c r="C6348" s="25" t="s">
        <v>5454</v>
      </c>
      <c r="D6348" t="s">
        <v>170</v>
      </c>
      <c r="E6348" t="s">
        <v>6893</v>
      </c>
      <c r="F6348" t="s">
        <v>6912</v>
      </c>
      <c r="G6348" s="26">
        <v>20</v>
      </c>
      <c r="H6348" s="26">
        <v>160</v>
      </c>
      <c r="I6348" s="26">
        <v>500</v>
      </c>
      <c r="J6348" s="27" t="s">
        <v>310</v>
      </c>
      <c r="K6348" s="27" t="s">
        <v>6322</v>
      </c>
      <c r="L6348" s="27" t="s">
        <v>6913</v>
      </c>
      <c r="M6348" t="s">
        <v>31</v>
      </c>
      <c r="N6348" t="s">
        <v>188</v>
      </c>
      <c r="O6348" t="s">
        <v>188</v>
      </c>
      <c r="P6348" t="s">
        <v>5459</v>
      </c>
      <c r="Q6348" t="s">
        <v>315</v>
      </c>
      <c r="R6348" t="str">
        <f>IF(database_public_cloud_VMs[[#This Row],[Azure Environment]]="Enterprise Agreement","Licence Included","Bring Your Own Licence")</f>
        <v>Licence Included</v>
      </c>
      <c r="S6348" t="s">
        <v>5460</v>
      </c>
      <c r="T6348" t="s">
        <v>5461</v>
      </c>
      <c r="U6348" t="s">
        <v>5465</v>
      </c>
      <c r="V6348" t="s">
        <v>5461</v>
      </c>
      <c r="W6348" t="s">
        <v>182</v>
      </c>
      <c r="X6348" t="s">
        <v>183</v>
      </c>
      <c r="Y6348" s="28">
        <v>2.681</v>
      </c>
      <c r="Z6348" t="s">
        <v>5463</v>
      </c>
      <c r="AA6348" s="29">
        <f>IF(database_public_cloud_VMs[[#This Row],[Currency]]="USD",(database_public_cloud_VMs[[#This Row],[Rate]]*param_exchange_rate)/(1+param_discount_aws),database_public_cloud_VMs[[#This Row],[Rate]])</f>
        <v>2.681</v>
      </c>
    </row>
    <row r="6349" spans="1:27" x14ac:dyDescent="0.45">
      <c r="A6349" s="24" t="s">
        <v>7010</v>
      </c>
      <c r="B6349" t="s">
        <v>55</v>
      </c>
      <c r="C6349" s="25" t="s">
        <v>5454</v>
      </c>
      <c r="D6349" t="s">
        <v>170</v>
      </c>
      <c r="E6349" t="s">
        <v>6893</v>
      </c>
      <c r="F6349" t="s">
        <v>6912</v>
      </c>
      <c r="G6349" s="26">
        <v>20</v>
      </c>
      <c r="H6349" s="26">
        <v>160</v>
      </c>
      <c r="I6349" s="26">
        <v>500</v>
      </c>
      <c r="J6349" s="27" t="s">
        <v>310</v>
      </c>
      <c r="K6349" s="27" t="s">
        <v>6322</v>
      </c>
      <c r="L6349" s="27" t="s">
        <v>6913</v>
      </c>
      <c r="M6349" t="s">
        <v>31</v>
      </c>
      <c r="N6349" t="s">
        <v>177</v>
      </c>
      <c r="O6349" t="s">
        <v>178</v>
      </c>
      <c r="P6349" t="s">
        <v>5459</v>
      </c>
      <c r="Q6349" t="s">
        <v>315</v>
      </c>
      <c r="R6349" t="str">
        <f>IF(database_public_cloud_VMs[[#This Row],[Azure Environment]]="Enterprise Agreement","Licence Included","Bring Your Own Licence")</f>
        <v>Licence Included</v>
      </c>
      <c r="S6349" t="s">
        <v>5460</v>
      </c>
      <c r="T6349" t="s">
        <v>5461</v>
      </c>
      <c r="U6349" t="s">
        <v>5465</v>
      </c>
      <c r="V6349" t="s">
        <v>5461</v>
      </c>
      <c r="W6349" t="s">
        <v>182</v>
      </c>
      <c r="X6349" t="s">
        <v>183</v>
      </c>
      <c r="Y6349" s="28" t="s">
        <v>5467</v>
      </c>
      <c r="Z6349" t="s">
        <v>5463</v>
      </c>
      <c r="AA634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350" spans="1:27" x14ac:dyDescent="0.45">
      <c r="A6350" s="24" t="s">
        <v>7011</v>
      </c>
      <c r="B6350" t="s">
        <v>55</v>
      </c>
      <c r="C6350" s="25" t="s">
        <v>5454</v>
      </c>
      <c r="D6350" t="s">
        <v>170</v>
      </c>
      <c r="E6350" t="s">
        <v>6893</v>
      </c>
      <c r="F6350" t="s">
        <v>6912</v>
      </c>
      <c r="G6350" s="26">
        <v>20</v>
      </c>
      <c r="H6350" s="26">
        <v>160</v>
      </c>
      <c r="I6350" s="26">
        <v>500</v>
      </c>
      <c r="J6350" s="27" t="s">
        <v>310</v>
      </c>
      <c r="K6350" s="27" t="s">
        <v>6322</v>
      </c>
      <c r="L6350" s="27" t="s">
        <v>6913</v>
      </c>
      <c r="M6350" t="s">
        <v>31</v>
      </c>
      <c r="N6350" t="s">
        <v>177</v>
      </c>
      <c r="O6350" t="s">
        <v>185</v>
      </c>
      <c r="P6350" t="s">
        <v>5459</v>
      </c>
      <c r="Q6350" t="s">
        <v>315</v>
      </c>
      <c r="R6350" t="str">
        <f>IF(database_public_cloud_VMs[[#This Row],[Azure Environment]]="Enterprise Agreement","Licence Included","Bring Your Own Licence")</f>
        <v>Licence Included</v>
      </c>
      <c r="S6350" t="s">
        <v>5460</v>
      </c>
      <c r="T6350" t="s">
        <v>5461</v>
      </c>
      <c r="U6350" t="s">
        <v>5465</v>
      </c>
      <c r="V6350" t="s">
        <v>5461</v>
      </c>
      <c r="W6350" t="s">
        <v>182</v>
      </c>
      <c r="X6350" t="s">
        <v>183</v>
      </c>
      <c r="Y6350" s="28" t="s">
        <v>5467</v>
      </c>
      <c r="Z6350" t="s">
        <v>5463</v>
      </c>
      <c r="AA635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351" spans="1:27" x14ac:dyDescent="0.45">
      <c r="A6351" s="24" t="s">
        <v>7012</v>
      </c>
      <c r="B6351" t="s">
        <v>55</v>
      </c>
      <c r="C6351" s="25" t="s">
        <v>5454</v>
      </c>
      <c r="D6351" t="s">
        <v>170</v>
      </c>
      <c r="E6351" t="s">
        <v>6893</v>
      </c>
      <c r="F6351" t="s">
        <v>6912</v>
      </c>
      <c r="G6351" s="26">
        <v>20</v>
      </c>
      <c r="H6351" s="26">
        <v>160</v>
      </c>
      <c r="I6351" s="26">
        <v>500</v>
      </c>
      <c r="J6351" s="27" t="s">
        <v>310</v>
      </c>
      <c r="K6351" s="27" t="s">
        <v>6322</v>
      </c>
      <c r="L6351" s="27" t="s">
        <v>6913</v>
      </c>
      <c r="M6351" t="s">
        <v>31</v>
      </c>
      <c r="N6351" t="s">
        <v>188</v>
      </c>
      <c r="O6351" t="s">
        <v>188</v>
      </c>
      <c r="P6351" t="s">
        <v>5459</v>
      </c>
      <c r="Q6351" t="s">
        <v>315</v>
      </c>
      <c r="R6351" t="str">
        <f>IF(database_public_cloud_VMs[[#This Row],[Azure Environment]]="Enterprise Agreement","Licence Included","Bring Your Own Licence")</f>
        <v>Bring Your Own Licence</v>
      </c>
      <c r="S6351" t="s">
        <v>5599</v>
      </c>
      <c r="T6351" t="s">
        <v>5461</v>
      </c>
      <c r="U6351" t="s">
        <v>5462</v>
      </c>
      <c r="V6351" t="s">
        <v>5461</v>
      </c>
      <c r="W6351" t="s">
        <v>182</v>
      </c>
      <c r="X6351" t="s">
        <v>183</v>
      </c>
      <c r="Y6351" s="28" t="s">
        <v>5600</v>
      </c>
      <c r="Z6351" t="s">
        <v>5463</v>
      </c>
      <c r="AA635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352" spans="1:27" x14ac:dyDescent="0.45">
      <c r="A6352" s="24" t="s">
        <v>7013</v>
      </c>
      <c r="B6352" t="s">
        <v>55</v>
      </c>
      <c r="C6352" s="25" t="s">
        <v>5454</v>
      </c>
      <c r="D6352" t="s">
        <v>170</v>
      </c>
      <c r="E6352" t="s">
        <v>6893</v>
      </c>
      <c r="F6352" t="s">
        <v>6912</v>
      </c>
      <c r="G6352" s="26">
        <v>20</v>
      </c>
      <c r="H6352" s="26">
        <v>160</v>
      </c>
      <c r="I6352" s="26">
        <v>500</v>
      </c>
      <c r="J6352" s="27" t="s">
        <v>310</v>
      </c>
      <c r="K6352" s="27" t="s">
        <v>6322</v>
      </c>
      <c r="L6352" s="27" t="s">
        <v>6913</v>
      </c>
      <c r="M6352" t="s">
        <v>31</v>
      </c>
      <c r="N6352" t="s">
        <v>188</v>
      </c>
      <c r="O6352" t="s">
        <v>188</v>
      </c>
      <c r="P6352" t="s">
        <v>5459</v>
      </c>
      <c r="Q6352" t="s">
        <v>315</v>
      </c>
      <c r="R6352" t="str">
        <f>IF(database_public_cloud_VMs[[#This Row],[Azure Environment]]="Enterprise Agreement","Licence Included","Bring Your Own Licence")</f>
        <v>Bring Your Own Licence</v>
      </c>
      <c r="S6352" t="s">
        <v>5599</v>
      </c>
      <c r="T6352" t="s">
        <v>5461</v>
      </c>
      <c r="U6352" t="s">
        <v>5465</v>
      </c>
      <c r="V6352" t="s">
        <v>5461</v>
      </c>
      <c r="W6352" t="s">
        <v>182</v>
      </c>
      <c r="X6352" t="s">
        <v>183</v>
      </c>
      <c r="Y6352" s="28">
        <v>1.6659999999999999</v>
      </c>
      <c r="Z6352" t="s">
        <v>5463</v>
      </c>
      <c r="AA6352" s="29">
        <f>IF(database_public_cloud_VMs[[#This Row],[Currency]]="USD",(database_public_cloud_VMs[[#This Row],[Rate]]*param_exchange_rate)/(1+param_discount_aws),database_public_cloud_VMs[[#This Row],[Rate]])</f>
        <v>1.6659999999999999</v>
      </c>
    </row>
    <row r="6353" spans="1:27" x14ac:dyDescent="0.45">
      <c r="A6353" s="24" t="s">
        <v>7014</v>
      </c>
      <c r="B6353" t="s">
        <v>55</v>
      </c>
      <c r="C6353" s="25" t="s">
        <v>5454</v>
      </c>
      <c r="D6353" t="s">
        <v>170</v>
      </c>
      <c r="E6353" t="s">
        <v>6893</v>
      </c>
      <c r="F6353" t="s">
        <v>6912</v>
      </c>
      <c r="G6353" s="26">
        <v>20</v>
      </c>
      <c r="H6353" s="26">
        <v>160</v>
      </c>
      <c r="I6353" s="26">
        <v>500</v>
      </c>
      <c r="J6353" s="27" t="s">
        <v>310</v>
      </c>
      <c r="K6353" s="27" t="s">
        <v>6322</v>
      </c>
      <c r="L6353" s="27" t="s">
        <v>6913</v>
      </c>
      <c r="M6353" t="s">
        <v>31</v>
      </c>
      <c r="N6353" t="s">
        <v>177</v>
      </c>
      <c r="O6353" t="s">
        <v>178</v>
      </c>
      <c r="P6353" t="s">
        <v>5459</v>
      </c>
      <c r="Q6353" t="s">
        <v>315</v>
      </c>
      <c r="R6353" t="str">
        <f>IF(database_public_cloud_VMs[[#This Row],[Azure Environment]]="Enterprise Agreement","Licence Included","Bring Your Own Licence")</f>
        <v>Bring Your Own Licence</v>
      </c>
      <c r="S6353" t="s">
        <v>5599</v>
      </c>
      <c r="T6353" t="s">
        <v>5461</v>
      </c>
      <c r="U6353" t="s">
        <v>5465</v>
      </c>
      <c r="V6353" t="s">
        <v>5461</v>
      </c>
      <c r="W6353" t="s">
        <v>182</v>
      </c>
      <c r="X6353" t="s">
        <v>183</v>
      </c>
      <c r="Y6353" s="28" t="s">
        <v>5467</v>
      </c>
      <c r="Z6353" t="s">
        <v>5463</v>
      </c>
      <c r="AA635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354" spans="1:27" x14ac:dyDescent="0.45">
      <c r="A6354" s="24" t="s">
        <v>7015</v>
      </c>
      <c r="B6354" t="s">
        <v>55</v>
      </c>
      <c r="C6354" s="25" t="s">
        <v>5454</v>
      </c>
      <c r="D6354" t="s">
        <v>170</v>
      </c>
      <c r="E6354" t="s">
        <v>6893</v>
      </c>
      <c r="F6354" t="s">
        <v>6912</v>
      </c>
      <c r="G6354" s="26">
        <v>20</v>
      </c>
      <c r="H6354" s="26">
        <v>160</v>
      </c>
      <c r="I6354" s="26">
        <v>500</v>
      </c>
      <c r="J6354" s="27" t="s">
        <v>310</v>
      </c>
      <c r="K6354" s="27" t="s">
        <v>6322</v>
      </c>
      <c r="L6354" s="27" t="s">
        <v>6913</v>
      </c>
      <c r="M6354" t="s">
        <v>31</v>
      </c>
      <c r="N6354" t="s">
        <v>177</v>
      </c>
      <c r="O6354" t="s">
        <v>185</v>
      </c>
      <c r="P6354" t="s">
        <v>5459</v>
      </c>
      <c r="Q6354" t="s">
        <v>315</v>
      </c>
      <c r="R6354" t="str">
        <f>IF(database_public_cloud_VMs[[#This Row],[Azure Environment]]="Enterprise Agreement","Licence Included","Bring Your Own Licence")</f>
        <v>Bring Your Own Licence</v>
      </c>
      <c r="S6354" t="s">
        <v>5599</v>
      </c>
      <c r="T6354" t="s">
        <v>5461</v>
      </c>
      <c r="U6354" t="s">
        <v>5465</v>
      </c>
      <c r="V6354" t="s">
        <v>5461</v>
      </c>
      <c r="W6354" t="s">
        <v>182</v>
      </c>
      <c r="X6354" t="s">
        <v>183</v>
      </c>
      <c r="Y6354" s="28" t="s">
        <v>5467</v>
      </c>
      <c r="Z6354" t="s">
        <v>5463</v>
      </c>
      <c r="AA635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355" spans="1:27" x14ac:dyDescent="0.45">
      <c r="A6355" s="24" t="s">
        <v>7016</v>
      </c>
      <c r="B6355" t="s">
        <v>55</v>
      </c>
      <c r="C6355" s="25" t="s">
        <v>5454</v>
      </c>
      <c r="D6355" t="s">
        <v>170</v>
      </c>
      <c r="E6355" t="s">
        <v>6893</v>
      </c>
      <c r="F6355" t="s">
        <v>6912</v>
      </c>
      <c r="G6355" s="26">
        <v>20</v>
      </c>
      <c r="H6355" s="26">
        <v>160</v>
      </c>
      <c r="I6355" s="26">
        <v>500</v>
      </c>
      <c r="J6355" s="27" t="s">
        <v>310</v>
      </c>
      <c r="K6355" s="27" t="s">
        <v>6322</v>
      </c>
      <c r="L6355" s="27" t="s">
        <v>6913</v>
      </c>
      <c r="M6355" t="s">
        <v>31</v>
      </c>
      <c r="N6355" t="s">
        <v>188</v>
      </c>
      <c r="O6355" t="s">
        <v>188</v>
      </c>
      <c r="P6355" t="s">
        <v>5459</v>
      </c>
      <c r="Q6355" t="s">
        <v>315</v>
      </c>
      <c r="R6355" t="str">
        <f>IF(database_public_cloud_VMs[[#This Row],[Azure Environment]]="Enterprise Agreement","Licence Included","Bring Your Own Licence")</f>
        <v>Licence Included</v>
      </c>
      <c r="S6355" t="s">
        <v>5460</v>
      </c>
      <c r="T6355" t="s">
        <v>5471</v>
      </c>
      <c r="U6355" t="s">
        <v>5462</v>
      </c>
      <c r="V6355" t="s">
        <v>5461</v>
      </c>
      <c r="W6355" t="s">
        <v>182</v>
      </c>
      <c r="X6355" t="s">
        <v>183</v>
      </c>
      <c r="Y6355" s="28">
        <v>1.3352999999999999</v>
      </c>
      <c r="Z6355" t="s">
        <v>5463</v>
      </c>
      <c r="AA6355" s="29">
        <f>IF(database_public_cloud_VMs[[#This Row],[Currency]]="USD",(database_public_cloud_VMs[[#This Row],[Rate]]*param_exchange_rate)/(1+param_discount_aws),database_public_cloud_VMs[[#This Row],[Rate]])</f>
        <v>1.3352999999999999</v>
      </c>
    </row>
    <row r="6356" spans="1:27" x14ac:dyDescent="0.45">
      <c r="A6356" s="24" t="s">
        <v>7017</v>
      </c>
      <c r="B6356" t="s">
        <v>55</v>
      </c>
      <c r="C6356" s="25" t="s">
        <v>5454</v>
      </c>
      <c r="D6356" t="s">
        <v>170</v>
      </c>
      <c r="E6356" t="s">
        <v>6893</v>
      </c>
      <c r="F6356" t="s">
        <v>6912</v>
      </c>
      <c r="G6356" s="26">
        <v>20</v>
      </c>
      <c r="H6356" s="26">
        <v>160</v>
      </c>
      <c r="I6356" s="26">
        <v>500</v>
      </c>
      <c r="J6356" s="27" t="s">
        <v>310</v>
      </c>
      <c r="K6356" s="27" t="s">
        <v>6322</v>
      </c>
      <c r="L6356" s="27" t="s">
        <v>6913</v>
      </c>
      <c r="M6356" t="s">
        <v>31</v>
      </c>
      <c r="N6356" t="s">
        <v>188</v>
      </c>
      <c r="O6356" t="s">
        <v>188</v>
      </c>
      <c r="P6356" t="s">
        <v>5459</v>
      </c>
      <c r="Q6356" t="s">
        <v>315</v>
      </c>
      <c r="R6356" t="str">
        <f>IF(database_public_cloud_VMs[[#This Row],[Azure Environment]]="Enterprise Agreement","Licence Included","Bring Your Own Licence")</f>
        <v>Licence Included</v>
      </c>
      <c r="S6356" t="s">
        <v>5460</v>
      </c>
      <c r="T6356" t="s">
        <v>5471</v>
      </c>
      <c r="U6356" t="s">
        <v>5465</v>
      </c>
      <c r="V6356" t="s">
        <v>5461</v>
      </c>
      <c r="W6356" t="s">
        <v>182</v>
      </c>
      <c r="X6356" t="s">
        <v>183</v>
      </c>
      <c r="Y6356" s="28">
        <v>1.073</v>
      </c>
      <c r="Z6356" t="s">
        <v>5463</v>
      </c>
      <c r="AA6356" s="29">
        <f>IF(database_public_cloud_VMs[[#This Row],[Currency]]="USD",(database_public_cloud_VMs[[#This Row],[Rate]]*param_exchange_rate)/(1+param_discount_aws),database_public_cloud_VMs[[#This Row],[Rate]])</f>
        <v>1.073</v>
      </c>
    </row>
    <row r="6357" spans="1:27" x14ac:dyDescent="0.45">
      <c r="A6357" s="24" t="s">
        <v>7018</v>
      </c>
      <c r="B6357" t="s">
        <v>55</v>
      </c>
      <c r="C6357" s="25" t="s">
        <v>5454</v>
      </c>
      <c r="D6357" t="s">
        <v>170</v>
      </c>
      <c r="E6357" t="s">
        <v>6893</v>
      </c>
      <c r="F6357" t="s">
        <v>6912</v>
      </c>
      <c r="G6357" s="26">
        <v>20</v>
      </c>
      <c r="H6357" s="26">
        <v>160</v>
      </c>
      <c r="I6357" s="26">
        <v>500</v>
      </c>
      <c r="J6357" s="27" t="s">
        <v>310</v>
      </c>
      <c r="K6357" s="27" t="s">
        <v>6322</v>
      </c>
      <c r="L6357" s="27" t="s">
        <v>6913</v>
      </c>
      <c r="M6357" t="s">
        <v>31</v>
      </c>
      <c r="N6357" t="s">
        <v>177</v>
      </c>
      <c r="O6357" t="s">
        <v>178</v>
      </c>
      <c r="P6357" t="s">
        <v>5459</v>
      </c>
      <c r="Q6357" t="s">
        <v>315</v>
      </c>
      <c r="R6357" t="str">
        <f>IF(database_public_cloud_VMs[[#This Row],[Azure Environment]]="Enterprise Agreement","Licence Included","Bring Your Own Licence")</f>
        <v>Licence Included</v>
      </c>
      <c r="S6357" t="s">
        <v>5460</v>
      </c>
      <c r="T6357" t="s">
        <v>5471</v>
      </c>
      <c r="U6357" t="s">
        <v>5465</v>
      </c>
      <c r="V6357" t="s">
        <v>5461</v>
      </c>
      <c r="W6357" t="s">
        <v>182</v>
      </c>
      <c r="X6357" t="s">
        <v>183</v>
      </c>
      <c r="Y6357" s="28" t="s">
        <v>5467</v>
      </c>
      <c r="Z6357" t="s">
        <v>5463</v>
      </c>
      <c r="AA635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358" spans="1:27" x14ac:dyDescent="0.45">
      <c r="A6358" s="24" t="s">
        <v>7019</v>
      </c>
      <c r="B6358" t="s">
        <v>55</v>
      </c>
      <c r="C6358" s="25" t="s">
        <v>5454</v>
      </c>
      <c r="D6358" t="s">
        <v>170</v>
      </c>
      <c r="E6358" t="s">
        <v>6893</v>
      </c>
      <c r="F6358" t="s">
        <v>6912</v>
      </c>
      <c r="G6358" s="26">
        <v>20</v>
      </c>
      <c r="H6358" s="26">
        <v>160</v>
      </c>
      <c r="I6358" s="26">
        <v>500</v>
      </c>
      <c r="J6358" s="27" t="s">
        <v>310</v>
      </c>
      <c r="K6358" s="27" t="s">
        <v>6322</v>
      </c>
      <c r="L6358" s="27" t="s">
        <v>6913</v>
      </c>
      <c r="M6358" t="s">
        <v>31</v>
      </c>
      <c r="N6358" t="s">
        <v>177</v>
      </c>
      <c r="O6358" t="s">
        <v>185</v>
      </c>
      <c r="P6358" t="s">
        <v>5459</v>
      </c>
      <c r="Q6358" t="s">
        <v>315</v>
      </c>
      <c r="R6358" t="str">
        <f>IF(database_public_cloud_VMs[[#This Row],[Azure Environment]]="Enterprise Agreement","Licence Included","Bring Your Own Licence")</f>
        <v>Licence Included</v>
      </c>
      <c r="S6358" t="s">
        <v>5460</v>
      </c>
      <c r="T6358" t="s">
        <v>5471</v>
      </c>
      <c r="U6358" t="s">
        <v>5465</v>
      </c>
      <c r="V6358" t="s">
        <v>5461</v>
      </c>
      <c r="W6358" t="s">
        <v>182</v>
      </c>
      <c r="X6358" t="s">
        <v>183</v>
      </c>
      <c r="Y6358" s="28" t="s">
        <v>5467</v>
      </c>
      <c r="Z6358" t="s">
        <v>5463</v>
      </c>
      <c r="AA635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359" spans="1:27" x14ac:dyDescent="0.45">
      <c r="A6359" s="24" t="s">
        <v>7020</v>
      </c>
      <c r="B6359" t="s">
        <v>55</v>
      </c>
      <c r="C6359" s="25" t="s">
        <v>5454</v>
      </c>
      <c r="D6359" t="s">
        <v>170</v>
      </c>
      <c r="E6359" t="s">
        <v>6893</v>
      </c>
      <c r="F6359" t="s">
        <v>6912</v>
      </c>
      <c r="G6359" s="26">
        <v>20</v>
      </c>
      <c r="H6359" s="26">
        <v>160</v>
      </c>
      <c r="I6359" s="26">
        <v>500</v>
      </c>
      <c r="J6359" s="27" t="s">
        <v>310</v>
      </c>
      <c r="K6359" s="27" t="s">
        <v>6322</v>
      </c>
      <c r="L6359" s="27" t="s">
        <v>6913</v>
      </c>
      <c r="M6359" t="s">
        <v>31</v>
      </c>
      <c r="N6359" t="s">
        <v>188</v>
      </c>
      <c r="O6359" t="s">
        <v>188</v>
      </c>
      <c r="P6359" t="s">
        <v>5459</v>
      </c>
      <c r="Q6359" t="s">
        <v>315</v>
      </c>
      <c r="R6359" t="str">
        <f>IF(database_public_cloud_VMs[[#This Row],[Azure Environment]]="Enterprise Agreement","Licence Included","Bring Your Own Licence")</f>
        <v>Bring Your Own Licence</v>
      </c>
      <c r="S6359" t="s">
        <v>5599</v>
      </c>
      <c r="T6359" t="s">
        <v>5471</v>
      </c>
      <c r="U6359" t="s">
        <v>5462</v>
      </c>
      <c r="V6359" t="s">
        <v>5461</v>
      </c>
      <c r="W6359" t="s">
        <v>182</v>
      </c>
      <c r="X6359" t="s">
        <v>183</v>
      </c>
      <c r="Y6359" s="28" t="s">
        <v>5600</v>
      </c>
      <c r="Z6359" t="s">
        <v>5463</v>
      </c>
      <c r="AA635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360" spans="1:27" x14ac:dyDescent="0.45">
      <c r="A6360" s="24" t="s">
        <v>7021</v>
      </c>
      <c r="B6360" t="s">
        <v>55</v>
      </c>
      <c r="C6360" s="25" t="s">
        <v>5454</v>
      </c>
      <c r="D6360" t="s">
        <v>170</v>
      </c>
      <c r="E6360" t="s">
        <v>6893</v>
      </c>
      <c r="F6360" t="s">
        <v>6912</v>
      </c>
      <c r="G6360" s="26">
        <v>20</v>
      </c>
      <c r="H6360" s="26">
        <v>160</v>
      </c>
      <c r="I6360" s="26">
        <v>500</v>
      </c>
      <c r="J6360" s="27" t="s">
        <v>310</v>
      </c>
      <c r="K6360" s="27" t="s">
        <v>6322</v>
      </c>
      <c r="L6360" s="27" t="s">
        <v>6913</v>
      </c>
      <c r="M6360" t="s">
        <v>31</v>
      </c>
      <c r="N6360" t="s">
        <v>188</v>
      </c>
      <c r="O6360" t="s">
        <v>188</v>
      </c>
      <c r="P6360" t="s">
        <v>5459</v>
      </c>
      <c r="Q6360" t="s">
        <v>315</v>
      </c>
      <c r="R6360" t="str">
        <f>IF(database_public_cloud_VMs[[#This Row],[Azure Environment]]="Enterprise Agreement","Licence Included","Bring Your Own Licence")</f>
        <v>Bring Your Own Licence</v>
      </c>
      <c r="S6360" t="s">
        <v>5599</v>
      </c>
      <c r="T6360" t="s">
        <v>5471</v>
      </c>
      <c r="U6360" t="s">
        <v>5465</v>
      </c>
      <c r="V6360" t="s">
        <v>5461</v>
      </c>
      <c r="W6360" t="s">
        <v>182</v>
      </c>
      <c r="X6360" t="s">
        <v>183</v>
      </c>
      <c r="Y6360" s="28">
        <v>0.33400000000000002</v>
      </c>
      <c r="Z6360" t="s">
        <v>5463</v>
      </c>
      <c r="AA6360" s="29">
        <f>IF(database_public_cloud_VMs[[#This Row],[Currency]]="USD",(database_public_cloud_VMs[[#This Row],[Rate]]*param_exchange_rate)/(1+param_discount_aws),database_public_cloud_VMs[[#This Row],[Rate]])</f>
        <v>0.33400000000000002</v>
      </c>
    </row>
    <row r="6361" spans="1:27" x14ac:dyDescent="0.45">
      <c r="A6361" s="24" t="s">
        <v>7022</v>
      </c>
      <c r="B6361" t="s">
        <v>55</v>
      </c>
      <c r="C6361" s="25" t="s">
        <v>5454</v>
      </c>
      <c r="D6361" t="s">
        <v>170</v>
      </c>
      <c r="E6361" t="s">
        <v>6893</v>
      </c>
      <c r="F6361" t="s">
        <v>6912</v>
      </c>
      <c r="G6361" s="26">
        <v>20</v>
      </c>
      <c r="H6361" s="26">
        <v>160</v>
      </c>
      <c r="I6361" s="26">
        <v>500</v>
      </c>
      <c r="J6361" s="27" t="s">
        <v>310</v>
      </c>
      <c r="K6361" s="27" t="s">
        <v>6322</v>
      </c>
      <c r="L6361" s="27" t="s">
        <v>6913</v>
      </c>
      <c r="M6361" t="s">
        <v>31</v>
      </c>
      <c r="N6361" t="s">
        <v>177</v>
      </c>
      <c r="O6361" t="s">
        <v>178</v>
      </c>
      <c r="P6361" t="s">
        <v>5459</v>
      </c>
      <c r="Q6361" t="s">
        <v>315</v>
      </c>
      <c r="R6361" t="str">
        <f>IF(database_public_cloud_VMs[[#This Row],[Azure Environment]]="Enterprise Agreement","Licence Included","Bring Your Own Licence")</f>
        <v>Bring Your Own Licence</v>
      </c>
      <c r="S6361" t="s">
        <v>5599</v>
      </c>
      <c r="T6361" t="s">
        <v>5471</v>
      </c>
      <c r="U6361" t="s">
        <v>5465</v>
      </c>
      <c r="V6361" t="s">
        <v>5461</v>
      </c>
      <c r="W6361" t="s">
        <v>182</v>
      </c>
      <c r="X6361" t="s">
        <v>183</v>
      </c>
      <c r="Y6361" s="28" t="s">
        <v>5467</v>
      </c>
      <c r="Z6361" t="s">
        <v>5463</v>
      </c>
      <c r="AA636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362" spans="1:27" x14ac:dyDescent="0.45">
      <c r="A6362" s="24" t="s">
        <v>7023</v>
      </c>
      <c r="B6362" t="s">
        <v>55</v>
      </c>
      <c r="C6362" s="25" t="s">
        <v>5454</v>
      </c>
      <c r="D6362" t="s">
        <v>170</v>
      </c>
      <c r="E6362" t="s">
        <v>6893</v>
      </c>
      <c r="F6362" t="s">
        <v>6912</v>
      </c>
      <c r="G6362" s="26">
        <v>20</v>
      </c>
      <c r="H6362" s="26">
        <v>160</v>
      </c>
      <c r="I6362" s="26">
        <v>500</v>
      </c>
      <c r="J6362" s="27" t="s">
        <v>310</v>
      </c>
      <c r="K6362" s="27" t="s">
        <v>6322</v>
      </c>
      <c r="L6362" s="27" t="s">
        <v>6913</v>
      </c>
      <c r="M6362" t="s">
        <v>31</v>
      </c>
      <c r="N6362" t="s">
        <v>177</v>
      </c>
      <c r="O6362" t="s">
        <v>185</v>
      </c>
      <c r="P6362" t="s">
        <v>5459</v>
      </c>
      <c r="Q6362" t="s">
        <v>315</v>
      </c>
      <c r="R6362" t="str">
        <f>IF(database_public_cloud_VMs[[#This Row],[Azure Environment]]="Enterprise Agreement","Licence Included","Bring Your Own Licence")</f>
        <v>Bring Your Own Licence</v>
      </c>
      <c r="S6362" t="s">
        <v>5599</v>
      </c>
      <c r="T6362" t="s">
        <v>5471</v>
      </c>
      <c r="U6362" t="s">
        <v>5465</v>
      </c>
      <c r="V6362" t="s">
        <v>5461</v>
      </c>
      <c r="W6362" t="s">
        <v>182</v>
      </c>
      <c r="X6362" t="s">
        <v>183</v>
      </c>
      <c r="Y6362" s="28" t="s">
        <v>5467</v>
      </c>
      <c r="Z6362" t="s">
        <v>5463</v>
      </c>
      <c r="AA636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363" spans="1:27" x14ac:dyDescent="0.45">
      <c r="A6363" s="24" t="s">
        <v>7024</v>
      </c>
      <c r="B6363" t="s">
        <v>55</v>
      </c>
      <c r="C6363" s="25" t="s">
        <v>5454</v>
      </c>
      <c r="D6363" t="s">
        <v>170</v>
      </c>
      <c r="E6363" t="s">
        <v>6893</v>
      </c>
      <c r="F6363" t="s">
        <v>6922</v>
      </c>
      <c r="G6363" s="26">
        <v>32</v>
      </c>
      <c r="H6363" s="26">
        <v>256</v>
      </c>
      <c r="I6363" s="26">
        <v>800</v>
      </c>
      <c r="J6363" s="27" t="s">
        <v>310</v>
      </c>
      <c r="K6363" s="27" t="s">
        <v>6322</v>
      </c>
      <c r="L6363" s="27" t="s">
        <v>3941</v>
      </c>
      <c r="M6363" t="s">
        <v>31</v>
      </c>
      <c r="N6363" t="s">
        <v>188</v>
      </c>
      <c r="O6363" t="s">
        <v>188</v>
      </c>
      <c r="P6363" t="s">
        <v>5459</v>
      </c>
      <c r="Q6363" t="s">
        <v>315</v>
      </c>
      <c r="R6363" t="str">
        <f>IF(database_public_cloud_VMs[[#This Row],[Azure Environment]]="Enterprise Agreement","Licence Included","Bring Your Own Licence")</f>
        <v>Licence Included</v>
      </c>
      <c r="S6363" t="s">
        <v>5460</v>
      </c>
      <c r="T6363" t="s">
        <v>5461</v>
      </c>
      <c r="U6363" t="s">
        <v>5462</v>
      </c>
      <c r="V6363" t="s">
        <v>5461</v>
      </c>
      <c r="W6363" t="s">
        <v>182</v>
      </c>
      <c r="X6363" t="s">
        <v>183</v>
      </c>
      <c r="Y6363" s="28">
        <v>5.34</v>
      </c>
      <c r="Z6363" t="s">
        <v>5463</v>
      </c>
      <c r="AA6363" s="29">
        <f>IF(database_public_cloud_VMs[[#This Row],[Currency]]="USD",(database_public_cloud_VMs[[#This Row],[Rate]]*param_exchange_rate)/(1+param_discount_aws),database_public_cloud_VMs[[#This Row],[Rate]])</f>
        <v>5.34</v>
      </c>
    </row>
    <row r="6364" spans="1:27" x14ac:dyDescent="0.45">
      <c r="A6364" s="24" t="s">
        <v>7025</v>
      </c>
      <c r="B6364" t="s">
        <v>55</v>
      </c>
      <c r="C6364" s="25" t="s">
        <v>5454</v>
      </c>
      <c r="D6364" t="s">
        <v>170</v>
      </c>
      <c r="E6364" t="s">
        <v>6893</v>
      </c>
      <c r="F6364" t="s">
        <v>6922</v>
      </c>
      <c r="G6364" s="26">
        <v>32</v>
      </c>
      <c r="H6364" s="26">
        <v>256</v>
      </c>
      <c r="I6364" s="26">
        <v>800</v>
      </c>
      <c r="J6364" s="27" t="s">
        <v>310</v>
      </c>
      <c r="K6364" s="27" t="s">
        <v>6322</v>
      </c>
      <c r="L6364" s="27" t="s">
        <v>3941</v>
      </c>
      <c r="M6364" t="s">
        <v>31</v>
      </c>
      <c r="N6364" t="s">
        <v>188</v>
      </c>
      <c r="O6364" t="s">
        <v>188</v>
      </c>
      <c r="P6364" t="s">
        <v>5459</v>
      </c>
      <c r="Q6364" t="s">
        <v>315</v>
      </c>
      <c r="R6364" t="str">
        <f>IF(database_public_cloud_VMs[[#This Row],[Azure Environment]]="Enterprise Agreement","Licence Included","Bring Your Own Licence")</f>
        <v>Licence Included</v>
      </c>
      <c r="S6364" t="s">
        <v>5460</v>
      </c>
      <c r="T6364" t="s">
        <v>5461</v>
      </c>
      <c r="U6364" t="s">
        <v>5465</v>
      </c>
      <c r="V6364" t="s">
        <v>5461</v>
      </c>
      <c r="W6364" t="s">
        <v>182</v>
      </c>
      <c r="X6364" t="s">
        <v>183</v>
      </c>
      <c r="Y6364" s="28">
        <v>4.29</v>
      </c>
      <c r="Z6364" t="s">
        <v>5463</v>
      </c>
      <c r="AA6364" s="29">
        <f>IF(database_public_cloud_VMs[[#This Row],[Currency]]="USD",(database_public_cloud_VMs[[#This Row],[Rate]]*param_exchange_rate)/(1+param_discount_aws),database_public_cloud_VMs[[#This Row],[Rate]])</f>
        <v>4.29</v>
      </c>
    </row>
    <row r="6365" spans="1:27" x14ac:dyDescent="0.45">
      <c r="A6365" s="24" t="s">
        <v>7026</v>
      </c>
      <c r="B6365" t="s">
        <v>55</v>
      </c>
      <c r="C6365" s="25" t="s">
        <v>5454</v>
      </c>
      <c r="D6365" t="s">
        <v>170</v>
      </c>
      <c r="E6365" t="s">
        <v>6893</v>
      </c>
      <c r="F6365" t="s">
        <v>6922</v>
      </c>
      <c r="G6365" s="26">
        <v>32</v>
      </c>
      <c r="H6365" s="26">
        <v>256</v>
      </c>
      <c r="I6365" s="26">
        <v>800</v>
      </c>
      <c r="J6365" s="27" t="s">
        <v>310</v>
      </c>
      <c r="K6365" s="27" t="s">
        <v>6322</v>
      </c>
      <c r="L6365" s="27" t="s">
        <v>3941</v>
      </c>
      <c r="M6365" t="s">
        <v>31</v>
      </c>
      <c r="N6365" t="s">
        <v>177</v>
      </c>
      <c r="O6365" t="s">
        <v>178</v>
      </c>
      <c r="P6365" t="s">
        <v>5459</v>
      </c>
      <c r="Q6365" t="s">
        <v>315</v>
      </c>
      <c r="R6365" t="str">
        <f>IF(database_public_cloud_VMs[[#This Row],[Azure Environment]]="Enterprise Agreement","Licence Included","Bring Your Own Licence")</f>
        <v>Licence Included</v>
      </c>
      <c r="S6365" t="s">
        <v>5460</v>
      </c>
      <c r="T6365" t="s">
        <v>5461</v>
      </c>
      <c r="U6365" t="s">
        <v>5465</v>
      </c>
      <c r="V6365" t="s">
        <v>5461</v>
      </c>
      <c r="W6365" t="s">
        <v>182</v>
      </c>
      <c r="X6365" t="s">
        <v>183</v>
      </c>
      <c r="Y6365" s="28" t="s">
        <v>5467</v>
      </c>
      <c r="Z6365" t="s">
        <v>5463</v>
      </c>
      <c r="AA636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366" spans="1:27" x14ac:dyDescent="0.45">
      <c r="A6366" s="24" t="s">
        <v>7027</v>
      </c>
      <c r="B6366" t="s">
        <v>55</v>
      </c>
      <c r="C6366" s="25" t="s">
        <v>5454</v>
      </c>
      <c r="D6366" t="s">
        <v>170</v>
      </c>
      <c r="E6366" t="s">
        <v>6893</v>
      </c>
      <c r="F6366" t="s">
        <v>6922</v>
      </c>
      <c r="G6366" s="26">
        <v>32</v>
      </c>
      <c r="H6366" s="26">
        <v>256</v>
      </c>
      <c r="I6366" s="26">
        <v>800</v>
      </c>
      <c r="J6366" s="27" t="s">
        <v>310</v>
      </c>
      <c r="K6366" s="27" t="s">
        <v>6322</v>
      </c>
      <c r="L6366" s="27" t="s">
        <v>3941</v>
      </c>
      <c r="M6366" t="s">
        <v>31</v>
      </c>
      <c r="N6366" t="s">
        <v>177</v>
      </c>
      <c r="O6366" t="s">
        <v>185</v>
      </c>
      <c r="P6366" t="s">
        <v>5459</v>
      </c>
      <c r="Q6366" t="s">
        <v>315</v>
      </c>
      <c r="R6366" t="str">
        <f>IF(database_public_cloud_VMs[[#This Row],[Azure Environment]]="Enterprise Agreement","Licence Included","Bring Your Own Licence")</f>
        <v>Licence Included</v>
      </c>
      <c r="S6366" t="s">
        <v>5460</v>
      </c>
      <c r="T6366" t="s">
        <v>5461</v>
      </c>
      <c r="U6366" t="s">
        <v>5465</v>
      </c>
      <c r="V6366" t="s">
        <v>5461</v>
      </c>
      <c r="W6366" t="s">
        <v>182</v>
      </c>
      <c r="X6366" t="s">
        <v>183</v>
      </c>
      <c r="Y6366" s="28" t="s">
        <v>5467</v>
      </c>
      <c r="Z6366" t="s">
        <v>5463</v>
      </c>
      <c r="AA636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367" spans="1:27" x14ac:dyDescent="0.45">
      <c r="A6367" s="24" t="s">
        <v>7028</v>
      </c>
      <c r="B6367" t="s">
        <v>55</v>
      </c>
      <c r="C6367" s="25" t="s">
        <v>5454</v>
      </c>
      <c r="D6367" t="s">
        <v>170</v>
      </c>
      <c r="E6367" t="s">
        <v>6893</v>
      </c>
      <c r="F6367" t="s">
        <v>6922</v>
      </c>
      <c r="G6367" s="26">
        <v>32</v>
      </c>
      <c r="H6367" s="26">
        <v>256</v>
      </c>
      <c r="I6367" s="26">
        <v>800</v>
      </c>
      <c r="J6367" s="27" t="s">
        <v>310</v>
      </c>
      <c r="K6367" s="27" t="s">
        <v>6322</v>
      </c>
      <c r="L6367" s="27" t="s">
        <v>3941</v>
      </c>
      <c r="M6367" t="s">
        <v>31</v>
      </c>
      <c r="N6367" t="s">
        <v>188</v>
      </c>
      <c r="O6367" t="s">
        <v>188</v>
      </c>
      <c r="P6367" t="s">
        <v>5459</v>
      </c>
      <c r="Q6367" t="s">
        <v>315</v>
      </c>
      <c r="R6367" t="str">
        <f>IF(database_public_cloud_VMs[[#This Row],[Azure Environment]]="Enterprise Agreement","Licence Included","Bring Your Own Licence")</f>
        <v>Bring Your Own Licence</v>
      </c>
      <c r="S6367" t="s">
        <v>5599</v>
      </c>
      <c r="T6367" t="s">
        <v>5461</v>
      </c>
      <c r="U6367" t="s">
        <v>5462</v>
      </c>
      <c r="V6367" t="s">
        <v>5461</v>
      </c>
      <c r="W6367" t="s">
        <v>182</v>
      </c>
      <c r="X6367" t="s">
        <v>183</v>
      </c>
      <c r="Y6367" s="28" t="s">
        <v>5600</v>
      </c>
      <c r="Z6367" t="s">
        <v>5463</v>
      </c>
      <c r="AA636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368" spans="1:27" x14ac:dyDescent="0.45">
      <c r="A6368" s="24" t="s">
        <v>7029</v>
      </c>
      <c r="B6368" t="s">
        <v>55</v>
      </c>
      <c r="C6368" s="25" t="s">
        <v>5454</v>
      </c>
      <c r="D6368" t="s">
        <v>170</v>
      </c>
      <c r="E6368" t="s">
        <v>6893</v>
      </c>
      <c r="F6368" t="s">
        <v>6922</v>
      </c>
      <c r="G6368" s="26">
        <v>32</v>
      </c>
      <c r="H6368" s="26">
        <v>256</v>
      </c>
      <c r="I6368" s="26">
        <v>800</v>
      </c>
      <c r="J6368" s="27" t="s">
        <v>310</v>
      </c>
      <c r="K6368" s="27" t="s">
        <v>6322</v>
      </c>
      <c r="L6368" s="27" t="s">
        <v>3941</v>
      </c>
      <c r="M6368" t="s">
        <v>31</v>
      </c>
      <c r="N6368" t="s">
        <v>188</v>
      </c>
      <c r="O6368" t="s">
        <v>188</v>
      </c>
      <c r="P6368" t="s">
        <v>5459</v>
      </c>
      <c r="Q6368" t="s">
        <v>315</v>
      </c>
      <c r="R6368" t="str">
        <f>IF(database_public_cloud_VMs[[#This Row],[Azure Environment]]="Enterprise Agreement","Licence Included","Bring Your Own Licence")</f>
        <v>Bring Your Own Licence</v>
      </c>
      <c r="S6368" t="s">
        <v>5599</v>
      </c>
      <c r="T6368" t="s">
        <v>5461</v>
      </c>
      <c r="U6368" t="s">
        <v>5465</v>
      </c>
      <c r="V6368" t="s">
        <v>5461</v>
      </c>
      <c r="W6368" t="s">
        <v>182</v>
      </c>
      <c r="X6368" t="s">
        <v>183</v>
      </c>
      <c r="Y6368" s="28">
        <v>2.819</v>
      </c>
      <c r="Z6368" t="s">
        <v>5463</v>
      </c>
      <c r="AA6368" s="29">
        <f>IF(database_public_cloud_VMs[[#This Row],[Currency]]="USD",(database_public_cloud_VMs[[#This Row],[Rate]]*param_exchange_rate)/(1+param_discount_aws),database_public_cloud_VMs[[#This Row],[Rate]])</f>
        <v>2.819</v>
      </c>
    </row>
    <row r="6369" spans="1:27" x14ac:dyDescent="0.45">
      <c r="A6369" s="24" t="s">
        <v>7030</v>
      </c>
      <c r="B6369" t="s">
        <v>55</v>
      </c>
      <c r="C6369" s="25" t="s">
        <v>5454</v>
      </c>
      <c r="D6369" t="s">
        <v>170</v>
      </c>
      <c r="E6369" t="s">
        <v>6893</v>
      </c>
      <c r="F6369" t="s">
        <v>6922</v>
      </c>
      <c r="G6369" s="26">
        <v>32</v>
      </c>
      <c r="H6369" s="26">
        <v>256</v>
      </c>
      <c r="I6369" s="26">
        <v>800</v>
      </c>
      <c r="J6369" s="27" t="s">
        <v>310</v>
      </c>
      <c r="K6369" s="27" t="s">
        <v>6322</v>
      </c>
      <c r="L6369" s="27" t="s">
        <v>3941</v>
      </c>
      <c r="M6369" t="s">
        <v>31</v>
      </c>
      <c r="N6369" t="s">
        <v>177</v>
      </c>
      <c r="O6369" t="s">
        <v>178</v>
      </c>
      <c r="P6369" t="s">
        <v>5459</v>
      </c>
      <c r="Q6369" t="s">
        <v>315</v>
      </c>
      <c r="R6369" t="str">
        <f>IF(database_public_cloud_VMs[[#This Row],[Azure Environment]]="Enterprise Agreement","Licence Included","Bring Your Own Licence")</f>
        <v>Bring Your Own Licence</v>
      </c>
      <c r="S6369" t="s">
        <v>5599</v>
      </c>
      <c r="T6369" t="s">
        <v>5461</v>
      </c>
      <c r="U6369" t="s">
        <v>5465</v>
      </c>
      <c r="V6369" t="s">
        <v>5461</v>
      </c>
      <c r="W6369" t="s">
        <v>182</v>
      </c>
      <c r="X6369" t="s">
        <v>183</v>
      </c>
      <c r="Y6369" s="28" t="s">
        <v>5467</v>
      </c>
      <c r="Z6369" t="s">
        <v>5463</v>
      </c>
      <c r="AA636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370" spans="1:27" x14ac:dyDescent="0.45">
      <c r="A6370" s="24" t="s">
        <v>7031</v>
      </c>
      <c r="B6370" t="s">
        <v>55</v>
      </c>
      <c r="C6370" s="25" t="s">
        <v>5454</v>
      </c>
      <c r="D6370" t="s">
        <v>170</v>
      </c>
      <c r="E6370" t="s">
        <v>6893</v>
      </c>
      <c r="F6370" t="s">
        <v>6922</v>
      </c>
      <c r="G6370" s="26">
        <v>32</v>
      </c>
      <c r="H6370" s="26">
        <v>256</v>
      </c>
      <c r="I6370" s="26">
        <v>800</v>
      </c>
      <c r="J6370" s="27" t="s">
        <v>310</v>
      </c>
      <c r="K6370" s="27" t="s">
        <v>6322</v>
      </c>
      <c r="L6370" s="27" t="s">
        <v>3941</v>
      </c>
      <c r="M6370" t="s">
        <v>31</v>
      </c>
      <c r="N6370" t="s">
        <v>177</v>
      </c>
      <c r="O6370" t="s">
        <v>185</v>
      </c>
      <c r="P6370" t="s">
        <v>5459</v>
      </c>
      <c r="Q6370" t="s">
        <v>315</v>
      </c>
      <c r="R6370" t="str">
        <f>IF(database_public_cloud_VMs[[#This Row],[Azure Environment]]="Enterprise Agreement","Licence Included","Bring Your Own Licence")</f>
        <v>Bring Your Own Licence</v>
      </c>
      <c r="S6370" t="s">
        <v>5599</v>
      </c>
      <c r="T6370" t="s">
        <v>5461</v>
      </c>
      <c r="U6370" t="s">
        <v>5465</v>
      </c>
      <c r="V6370" t="s">
        <v>5461</v>
      </c>
      <c r="W6370" t="s">
        <v>182</v>
      </c>
      <c r="X6370" t="s">
        <v>183</v>
      </c>
      <c r="Y6370" s="28" t="s">
        <v>5467</v>
      </c>
      <c r="Z6370" t="s">
        <v>5463</v>
      </c>
      <c r="AA637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371" spans="1:27" x14ac:dyDescent="0.45">
      <c r="A6371" s="24" t="s">
        <v>7032</v>
      </c>
      <c r="B6371" t="s">
        <v>55</v>
      </c>
      <c r="C6371" s="25" t="s">
        <v>5454</v>
      </c>
      <c r="D6371" t="s">
        <v>170</v>
      </c>
      <c r="E6371" t="s">
        <v>6893</v>
      </c>
      <c r="F6371" t="s">
        <v>6922</v>
      </c>
      <c r="G6371" s="26">
        <v>32</v>
      </c>
      <c r="H6371" s="26">
        <v>256</v>
      </c>
      <c r="I6371" s="26">
        <v>800</v>
      </c>
      <c r="J6371" s="27" t="s">
        <v>310</v>
      </c>
      <c r="K6371" s="27" t="s">
        <v>6322</v>
      </c>
      <c r="L6371" s="27" t="s">
        <v>3941</v>
      </c>
      <c r="M6371" t="s">
        <v>31</v>
      </c>
      <c r="N6371" t="s">
        <v>188</v>
      </c>
      <c r="O6371" t="s">
        <v>188</v>
      </c>
      <c r="P6371" t="s">
        <v>5459</v>
      </c>
      <c r="Q6371" t="s">
        <v>315</v>
      </c>
      <c r="R6371" t="str">
        <f>IF(database_public_cloud_VMs[[#This Row],[Azure Environment]]="Enterprise Agreement","Licence Included","Bring Your Own Licence")</f>
        <v>Licence Included</v>
      </c>
      <c r="S6371" t="s">
        <v>5460</v>
      </c>
      <c r="T6371" t="s">
        <v>5471</v>
      </c>
      <c r="U6371" t="s">
        <v>5462</v>
      </c>
      <c r="V6371" t="s">
        <v>5461</v>
      </c>
      <c r="W6371" t="s">
        <v>182</v>
      </c>
      <c r="X6371" t="s">
        <v>183</v>
      </c>
      <c r="Y6371" s="28">
        <v>2.2118000000000002</v>
      </c>
      <c r="Z6371" t="s">
        <v>5463</v>
      </c>
      <c r="AA6371" s="29">
        <f>IF(database_public_cloud_VMs[[#This Row],[Currency]]="USD",(database_public_cloud_VMs[[#This Row],[Rate]]*param_exchange_rate)/(1+param_discount_aws),database_public_cloud_VMs[[#This Row],[Rate]])</f>
        <v>2.2118000000000002</v>
      </c>
    </row>
    <row r="6372" spans="1:27" x14ac:dyDescent="0.45">
      <c r="A6372" s="24" t="s">
        <v>7033</v>
      </c>
      <c r="B6372" t="s">
        <v>55</v>
      </c>
      <c r="C6372" s="25" t="s">
        <v>5454</v>
      </c>
      <c r="D6372" t="s">
        <v>170</v>
      </c>
      <c r="E6372" t="s">
        <v>6893</v>
      </c>
      <c r="F6372" t="s">
        <v>6922</v>
      </c>
      <c r="G6372" s="26">
        <v>32</v>
      </c>
      <c r="H6372" s="26">
        <v>256</v>
      </c>
      <c r="I6372" s="26">
        <v>800</v>
      </c>
      <c r="J6372" s="27" t="s">
        <v>310</v>
      </c>
      <c r="K6372" s="27" t="s">
        <v>6322</v>
      </c>
      <c r="L6372" s="27" t="s">
        <v>3941</v>
      </c>
      <c r="M6372" t="s">
        <v>31</v>
      </c>
      <c r="N6372" t="s">
        <v>188</v>
      </c>
      <c r="O6372" t="s">
        <v>188</v>
      </c>
      <c r="P6372" t="s">
        <v>5459</v>
      </c>
      <c r="Q6372" t="s">
        <v>315</v>
      </c>
      <c r="R6372" t="str">
        <f>IF(database_public_cloud_VMs[[#This Row],[Azure Environment]]="Enterprise Agreement","Licence Included","Bring Your Own Licence")</f>
        <v>Licence Included</v>
      </c>
      <c r="S6372" t="s">
        <v>5460</v>
      </c>
      <c r="T6372" t="s">
        <v>5471</v>
      </c>
      <c r="U6372" t="s">
        <v>5465</v>
      </c>
      <c r="V6372" t="s">
        <v>5461</v>
      </c>
      <c r="W6372" t="s">
        <v>182</v>
      </c>
      <c r="X6372" t="s">
        <v>183</v>
      </c>
      <c r="Y6372" s="28">
        <v>1.7769999999999999</v>
      </c>
      <c r="Z6372" t="s">
        <v>5463</v>
      </c>
      <c r="AA6372" s="29">
        <f>IF(database_public_cloud_VMs[[#This Row],[Currency]]="USD",(database_public_cloud_VMs[[#This Row],[Rate]]*param_exchange_rate)/(1+param_discount_aws),database_public_cloud_VMs[[#This Row],[Rate]])</f>
        <v>1.7769999999999999</v>
      </c>
    </row>
    <row r="6373" spans="1:27" x14ac:dyDescent="0.45">
      <c r="A6373" s="24" t="s">
        <v>7034</v>
      </c>
      <c r="B6373" t="s">
        <v>55</v>
      </c>
      <c r="C6373" s="25" t="s">
        <v>5454</v>
      </c>
      <c r="D6373" t="s">
        <v>170</v>
      </c>
      <c r="E6373" t="s">
        <v>6893</v>
      </c>
      <c r="F6373" t="s">
        <v>6922</v>
      </c>
      <c r="G6373" s="26">
        <v>32</v>
      </c>
      <c r="H6373" s="26">
        <v>256</v>
      </c>
      <c r="I6373" s="26">
        <v>800</v>
      </c>
      <c r="J6373" s="27" t="s">
        <v>310</v>
      </c>
      <c r="K6373" s="27" t="s">
        <v>6322</v>
      </c>
      <c r="L6373" s="27" t="s">
        <v>3941</v>
      </c>
      <c r="M6373" t="s">
        <v>31</v>
      </c>
      <c r="N6373" t="s">
        <v>177</v>
      </c>
      <c r="O6373" t="s">
        <v>178</v>
      </c>
      <c r="P6373" t="s">
        <v>5459</v>
      </c>
      <c r="Q6373" t="s">
        <v>315</v>
      </c>
      <c r="R6373" t="str">
        <f>IF(database_public_cloud_VMs[[#This Row],[Azure Environment]]="Enterprise Agreement","Licence Included","Bring Your Own Licence")</f>
        <v>Licence Included</v>
      </c>
      <c r="S6373" t="s">
        <v>5460</v>
      </c>
      <c r="T6373" t="s">
        <v>5471</v>
      </c>
      <c r="U6373" t="s">
        <v>5465</v>
      </c>
      <c r="V6373" t="s">
        <v>5461</v>
      </c>
      <c r="W6373" t="s">
        <v>182</v>
      </c>
      <c r="X6373" t="s">
        <v>183</v>
      </c>
      <c r="Y6373" s="28" t="s">
        <v>5467</v>
      </c>
      <c r="Z6373" t="s">
        <v>5463</v>
      </c>
      <c r="AA637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374" spans="1:27" x14ac:dyDescent="0.45">
      <c r="A6374" s="24" t="s">
        <v>7035</v>
      </c>
      <c r="B6374" t="s">
        <v>55</v>
      </c>
      <c r="C6374" s="25" t="s">
        <v>5454</v>
      </c>
      <c r="D6374" t="s">
        <v>170</v>
      </c>
      <c r="E6374" t="s">
        <v>6893</v>
      </c>
      <c r="F6374" t="s">
        <v>6922</v>
      </c>
      <c r="G6374" s="26">
        <v>32</v>
      </c>
      <c r="H6374" s="26">
        <v>256</v>
      </c>
      <c r="I6374" s="26">
        <v>800</v>
      </c>
      <c r="J6374" s="27" t="s">
        <v>310</v>
      </c>
      <c r="K6374" s="27" t="s">
        <v>6322</v>
      </c>
      <c r="L6374" s="27" t="s">
        <v>3941</v>
      </c>
      <c r="M6374" t="s">
        <v>31</v>
      </c>
      <c r="N6374" t="s">
        <v>177</v>
      </c>
      <c r="O6374" t="s">
        <v>185</v>
      </c>
      <c r="P6374" t="s">
        <v>5459</v>
      </c>
      <c r="Q6374" t="s">
        <v>315</v>
      </c>
      <c r="R6374" t="str">
        <f>IF(database_public_cloud_VMs[[#This Row],[Azure Environment]]="Enterprise Agreement","Licence Included","Bring Your Own Licence")</f>
        <v>Licence Included</v>
      </c>
      <c r="S6374" t="s">
        <v>5460</v>
      </c>
      <c r="T6374" t="s">
        <v>5471</v>
      </c>
      <c r="U6374" t="s">
        <v>5465</v>
      </c>
      <c r="V6374" t="s">
        <v>5461</v>
      </c>
      <c r="W6374" t="s">
        <v>182</v>
      </c>
      <c r="X6374" t="s">
        <v>183</v>
      </c>
      <c r="Y6374" s="28" t="s">
        <v>5467</v>
      </c>
      <c r="Z6374" t="s">
        <v>5463</v>
      </c>
      <c r="AA637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375" spans="1:27" x14ac:dyDescent="0.45">
      <c r="A6375" s="24" t="s">
        <v>7036</v>
      </c>
      <c r="B6375" t="s">
        <v>55</v>
      </c>
      <c r="C6375" s="25" t="s">
        <v>5454</v>
      </c>
      <c r="D6375" t="s">
        <v>170</v>
      </c>
      <c r="E6375" t="s">
        <v>6893</v>
      </c>
      <c r="F6375" t="s">
        <v>6922</v>
      </c>
      <c r="G6375" s="26">
        <v>32</v>
      </c>
      <c r="H6375" s="26">
        <v>256</v>
      </c>
      <c r="I6375" s="26">
        <v>800</v>
      </c>
      <c r="J6375" s="27" t="s">
        <v>310</v>
      </c>
      <c r="K6375" s="27" t="s">
        <v>6322</v>
      </c>
      <c r="L6375" s="27" t="s">
        <v>3941</v>
      </c>
      <c r="M6375" t="s">
        <v>31</v>
      </c>
      <c r="N6375" t="s">
        <v>188</v>
      </c>
      <c r="O6375" t="s">
        <v>188</v>
      </c>
      <c r="P6375" t="s">
        <v>5459</v>
      </c>
      <c r="Q6375" t="s">
        <v>315</v>
      </c>
      <c r="R6375" t="str">
        <f>IF(database_public_cloud_VMs[[#This Row],[Azure Environment]]="Enterprise Agreement","Licence Included","Bring Your Own Licence")</f>
        <v>Bring Your Own Licence</v>
      </c>
      <c r="S6375" t="s">
        <v>5599</v>
      </c>
      <c r="T6375" t="s">
        <v>5471</v>
      </c>
      <c r="U6375" t="s">
        <v>5462</v>
      </c>
      <c r="V6375" t="s">
        <v>5461</v>
      </c>
      <c r="W6375" t="s">
        <v>182</v>
      </c>
      <c r="X6375" t="s">
        <v>183</v>
      </c>
      <c r="Y6375" s="28" t="s">
        <v>5600</v>
      </c>
      <c r="Z6375" t="s">
        <v>5463</v>
      </c>
      <c r="AA637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376" spans="1:27" x14ac:dyDescent="0.45">
      <c r="A6376" s="24" t="s">
        <v>7037</v>
      </c>
      <c r="B6376" t="s">
        <v>55</v>
      </c>
      <c r="C6376" s="25" t="s">
        <v>5454</v>
      </c>
      <c r="D6376" t="s">
        <v>170</v>
      </c>
      <c r="E6376" t="s">
        <v>6893</v>
      </c>
      <c r="F6376" t="s">
        <v>6922</v>
      </c>
      <c r="G6376" s="26">
        <v>32</v>
      </c>
      <c r="H6376" s="26">
        <v>256</v>
      </c>
      <c r="I6376" s="26">
        <v>800</v>
      </c>
      <c r="J6376" s="27" t="s">
        <v>310</v>
      </c>
      <c r="K6376" s="27" t="s">
        <v>6322</v>
      </c>
      <c r="L6376" s="27" t="s">
        <v>3941</v>
      </c>
      <c r="M6376" t="s">
        <v>31</v>
      </c>
      <c r="N6376" t="s">
        <v>188</v>
      </c>
      <c r="O6376" t="s">
        <v>188</v>
      </c>
      <c r="P6376" t="s">
        <v>5459</v>
      </c>
      <c r="Q6376" t="s">
        <v>315</v>
      </c>
      <c r="R6376" t="str">
        <f>IF(database_public_cloud_VMs[[#This Row],[Azure Environment]]="Enterprise Agreement","Licence Included","Bring Your Own Licence")</f>
        <v>Bring Your Own Licence</v>
      </c>
      <c r="S6376" t="s">
        <v>5599</v>
      </c>
      <c r="T6376" t="s">
        <v>5471</v>
      </c>
      <c r="U6376" t="s">
        <v>5465</v>
      </c>
      <c r="V6376" t="s">
        <v>5461</v>
      </c>
      <c r="W6376" t="s">
        <v>182</v>
      </c>
      <c r="X6376" t="s">
        <v>183</v>
      </c>
      <c r="Y6376" s="28">
        <v>0.56499999999999995</v>
      </c>
      <c r="Z6376" t="s">
        <v>5463</v>
      </c>
      <c r="AA6376" s="29">
        <f>IF(database_public_cloud_VMs[[#This Row],[Currency]]="USD",(database_public_cloud_VMs[[#This Row],[Rate]]*param_exchange_rate)/(1+param_discount_aws),database_public_cloud_VMs[[#This Row],[Rate]])</f>
        <v>0.56499999999999995</v>
      </c>
    </row>
    <row r="6377" spans="1:27" x14ac:dyDescent="0.45">
      <c r="A6377" s="24" t="s">
        <v>7038</v>
      </c>
      <c r="B6377" t="s">
        <v>55</v>
      </c>
      <c r="C6377" s="25" t="s">
        <v>5454</v>
      </c>
      <c r="D6377" t="s">
        <v>170</v>
      </c>
      <c r="E6377" t="s">
        <v>6893</v>
      </c>
      <c r="F6377" t="s">
        <v>6922</v>
      </c>
      <c r="G6377" s="26">
        <v>32</v>
      </c>
      <c r="H6377" s="26">
        <v>256</v>
      </c>
      <c r="I6377" s="26">
        <v>800</v>
      </c>
      <c r="J6377" s="27" t="s">
        <v>310</v>
      </c>
      <c r="K6377" s="27" t="s">
        <v>6322</v>
      </c>
      <c r="L6377" s="27" t="s">
        <v>3941</v>
      </c>
      <c r="M6377" t="s">
        <v>31</v>
      </c>
      <c r="N6377" t="s">
        <v>177</v>
      </c>
      <c r="O6377" t="s">
        <v>178</v>
      </c>
      <c r="P6377" t="s">
        <v>5459</v>
      </c>
      <c r="Q6377" t="s">
        <v>315</v>
      </c>
      <c r="R6377" t="str">
        <f>IF(database_public_cloud_VMs[[#This Row],[Azure Environment]]="Enterprise Agreement","Licence Included","Bring Your Own Licence")</f>
        <v>Bring Your Own Licence</v>
      </c>
      <c r="S6377" t="s">
        <v>5599</v>
      </c>
      <c r="T6377" t="s">
        <v>5471</v>
      </c>
      <c r="U6377" t="s">
        <v>5465</v>
      </c>
      <c r="V6377" t="s">
        <v>5461</v>
      </c>
      <c r="W6377" t="s">
        <v>182</v>
      </c>
      <c r="X6377" t="s">
        <v>183</v>
      </c>
      <c r="Y6377" s="28" t="s">
        <v>5467</v>
      </c>
      <c r="Z6377" t="s">
        <v>5463</v>
      </c>
      <c r="AA637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378" spans="1:27" x14ac:dyDescent="0.45">
      <c r="A6378" s="24" t="s">
        <v>7039</v>
      </c>
      <c r="B6378" t="s">
        <v>55</v>
      </c>
      <c r="C6378" s="25" t="s">
        <v>5454</v>
      </c>
      <c r="D6378" t="s">
        <v>170</v>
      </c>
      <c r="E6378" t="s">
        <v>6893</v>
      </c>
      <c r="F6378" t="s">
        <v>6922</v>
      </c>
      <c r="G6378" s="26">
        <v>32</v>
      </c>
      <c r="H6378" s="26">
        <v>256</v>
      </c>
      <c r="I6378" s="26">
        <v>800</v>
      </c>
      <c r="J6378" s="27" t="s">
        <v>310</v>
      </c>
      <c r="K6378" s="27" t="s">
        <v>6322</v>
      </c>
      <c r="L6378" s="27" t="s">
        <v>3941</v>
      </c>
      <c r="M6378" t="s">
        <v>31</v>
      </c>
      <c r="N6378" t="s">
        <v>177</v>
      </c>
      <c r="O6378" t="s">
        <v>185</v>
      </c>
      <c r="P6378" t="s">
        <v>5459</v>
      </c>
      <c r="Q6378" t="s">
        <v>315</v>
      </c>
      <c r="R6378" t="str">
        <f>IF(database_public_cloud_VMs[[#This Row],[Azure Environment]]="Enterprise Agreement","Licence Included","Bring Your Own Licence")</f>
        <v>Bring Your Own Licence</v>
      </c>
      <c r="S6378" t="s">
        <v>5599</v>
      </c>
      <c r="T6378" t="s">
        <v>5471</v>
      </c>
      <c r="U6378" t="s">
        <v>5465</v>
      </c>
      <c r="V6378" t="s">
        <v>5461</v>
      </c>
      <c r="W6378" t="s">
        <v>182</v>
      </c>
      <c r="X6378" t="s">
        <v>183</v>
      </c>
      <c r="Y6378" s="28" t="s">
        <v>5467</v>
      </c>
      <c r="Z6378" t="s">
        <v>5463</v>
      </c>
      <c r="AA637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379" spans="1:27" x14ac:dyDescent="0.45">
      <c r="A6379" s="24" t="s">
        <v>7040</v>
      </c>
      <c r="B6379" t="s">
        <v>55</v>
      </c>
      <c r="C6379" s="25" t="s">
        <v>5454</v>
      </c>
      <c r="D6379" t="s">
        <v>170</v>
      </c>
      <c r="E6379" t="s">
        <v>6893</v>
      </c>
      <c r="F6379" t="s">
        <v>6931</v>
      </c>
      <c r="G6379" s="26">
        <v>4</v>
      </c>
      <c r="H6379" s="26">
        <v>32</v>
      </c>
      <c r="I6379" s="26">
        <v>100</v>
      </c>
      <c r="J6379" s="27" t="s">
        <v>310</v>
      </c>
      <c r="K6379" s="27" t="s">
        <v>6322</v>
      </c>
      <c r="L6379" s="27" t="s">
        <v>2106</v>
      </c>
      <c r="M6379" t="s">
        <v>31</v>
      </c>
      <c r="N6379" t="s">
        <v>188</v>
      </c>
      <c r="O6379" t="s">
        <v>188</v>
      </c>
      <c r="P6379" t="s">
        <v>5459</v>
      </c>
      <c r="Q6379" t="s">
        <v>315</v>
      </c>
      <c r="R6379" t="str">
        <f>IF(database_public_cloud_VMs[[#This Row],[Azure Environment]]="Enterprise Agreement","Licence Included","Bring Your Own Licence")</f>
        <v>Licence Included</v>
      </c>
      <c r="S6379" t="s">
        <v>5460</v>
      </c>
      <c r="T6379" t="s">
        <v>5461</v>
      </c>
      <c r="U6379" t="s">
        <v>5462</v>
      </c>
      <c r="V6379" t="s">
        <v>5461</v>
      </c>
      <c r="W6379" t="s">
        <v>182</v>
      </c>
      <c r="X6379" t="s">
        <v>183</v>
      </c>
      <c r="Y6379" s="28">
        <v>0.69099999999999995</v>
      </c>
      <c r="Z6379" t="s">
        <v>5463</v>
      </c>
      <c r="AA6379" s="29">
        <f>IF(database_public_cloud_VMs[[#This Row],[Currency]]="USD",(database_public_cloud_VMs[[#This Row],[Rate]]*param_exchange_rate)/(1+param_discount_aws),database_public_cloud_VMs[[#This Row],[Rate]])</f>
        <v>0.69099999999999995</v>
      </c>
    </row>
    <row r="6380" spans="1:27" x14ac:dyDescent="0.45">
      <c r="A6380" s="24" t="s">
        <v>7041</v>
      </c>
      <c r="B6380" t="s">
        <v>55</v>
      </c>
      <c r="C6380" s="25" t="s">
        <v>5454</v>
      </c>
      <c r="D6380" t="s">
        <v>170</v>
      </c>
      <c r="E6380" t="s">
        <v>6893</v>
      </c>
      <c r="F6380" t="s">
        <v>6931</v>
      </c>
      <c r="G6380" s="26">
        <v>4</v>
      </c>
      <c r="H6380" s="26">
        <v>32</v>
      </c>
      <c r="I6380" s="26">
        <v>100</v>
      </c>
      <c r="J6380" s="27" t="s">
        <v>310</v>
      </c>
      <c r="K6380" s="27" t="s">
        <v>6322</v>
      </c>
      <c r="L6380" s="27" t="s">
        <v>2106</v>
      </c>
      <c r="M6380" t="s">
        <v>31</v>
      </c>
      <c r="N6380" t="s">
        <v>188</v>
      </c>
      <c r="O6380" t="s">
        <v>188</v>
      </c>
      <c r="P6380" t="s">
        <v>5459</v>
      </c>
      <c r="Q6380" t="s">
        <v>315</v>
      </c>
      <c r="R6380" t="str">
        <f>IF(database_public_cloud_VMs[[#This Row],[Azure Environment]]="Enterprise Agreement","Licence Included","Bring Your Own Licence")</f>
        <v>Licence Included</v>
      </c>
      <c r="S6380" t="s">
        <v>5460</v>
      </c>
      <c r="T6380" t="s">
        <v>5461</v>
      </c>
      <c r="U6380" t="s">
        <v>5465</v>
      </c>
      <c r="V6380" t="s">
        <v>5461</v>
      </c>
      <c r="W6380" t="s">
        <v>182</v>
      </c>
      <c r="X6380" t="s">
        <v>183</v>
      </c>
      <c r="Y6380" s="28">
        <v>0.55600000000000005</v>
      </c>
      <c r="Z6380" t="s">
        <v>5463</v>
      </c>
      <c r="AA6380" s="29">
        <f>IF(database_public_cloud_VMs[[#This Row],[Currency]]="USD",(database_public_cloud_VMs[[#This Row],[Rate]]*param_exchange_rate)/(1+param_discount_aws),database_public_cloud_VMs[[#This Row],[Rate]])</f>
        <v>0.55600000000000005</v>
      </c>
    </row>
    <row r="6381" spans="1:27" x14ac:dyDescent="0.45">
      <c r="A6381" s="24" t="s">
        <v>7042</v>
      </c>
      <c r="B6381" t="s">
        <v>55</v>
      </c>
      <c r="C6381" s="25" t="s">
        <v>5454</v>
      </c>
      <c r="D6381" t="s">
        <v>170</v>
      </c>
      <c r="E6381" t="s">
        <v>6893</v>
      </c>
      <c r="F6381" t="s">
        <v>6931</v>
      </c>
      <c r="G6381" s="26">
        <v>4</v>
      </c>
      <c r="H6381" s="26">
        <v>32</v>
      </c>
      <c r="I6381" s="26">
        <v>100</v>
      </c>
      <c r="J6381" s="27" t="s">
        <v>310</v>
      </c>
      <c r="K6381" s="27" t="s">
        <v>6322</v>
      </c>
      <c r="L6381" s="27" t="s">
        <v>2106</v>
      </c>
      <c r="M6381" t="s">
        <v>31</v>
      </c>
      <c r="N6381" t="s">
        <v>177</v>
      </c>
      <c r="O6381" t="s">
        <v>178</v>
      </c>
      <c r="P6381" t="s">
        <v>5459</v>
      </c>
      <c r="Q6381" t="s">
        <v>315</v>
      </c>
      <c r="R6381" t="str">
        <f>IF(database_public_cloud_VMs[[#This Row],[Azure Environment]]="Enterprise Agreement","Licence Included","Bring Your Own Licence")</f>
        <v>Licence Included</v>
      </c>
      <c r="S6381" t="s">
        <v>5460</v>
      </c>
      <c r="T6381" t="s">
        <v>5461</v>
      </c>
      <c r="U6381" t="s">
        <v>5465</v>
      </c>
      <c r="V6381" t="s">
        <v>5461</v>
      </c>
      <c r="W6381" t="s">
        <v>182</v>
      </c>
      <c r="X6381" t="s">
        <v>183</v>
      </c>
      <c r="Y6381" s="28" t="s">
        <v>5467</v>
      </c>
      <c r="Z6381" t="s">
        <v>5463</v>
      </c>
      <c r="AA638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382" spans="1:27" x14ac:dyDescent="0.45">
      <c r="A6382" s="24" t="s">
        <v>7043</v>
      </c>
      <c r="B6382" t="s">
        <v>55</v>
      </c>
      <c r="C6382" s="25" t="s">
        <v>5454</v>
      </c>
      <c r="D6382" t="s">
        <v>170</v>
      </c>
      <c r="E6382" t="s">
        <v>6893</v>
      </c>
      <c r="F6382" t="s">
        <v>6931</v>
      </c>
      <c r="G6382" s="26">
        <v>4</v>
      </c>
      <c r="H6382" s="26">
        <v>32</v>
      </c>
      <c r="I6382" s="26">
        <v>100</v>
      </c>
      <c r="J6382" s="27" t="s">
        <v>310</v>
      </c>
      <c r="K6382" s="27" t="s">
        <v>6322</v>
      </c>
      <c r="L6382" s="27" t="s">
        <v>2106</v>
      </c>
      <c r="M6382" t="s">
        <v>31</v>
      </c>
      <c r="N6382" t="s">
        <v>177</v>
      </c>
      <c r="O6382" t="s">
        <v>185</v>
      </c>
      <c r="P6382" t="s">
        <v>5459</v>
      </c>
      <c r="Q6382" t="s">
        <v>315</v>
      </c>
      <c r="R6382" t="str">
        <f>IF(database_public_cloud_VMs[[#This Row],[Azure Environment]]="Enterprise Agreement","Licence Included","Bring Your Own Licence")</f>
        <v>Licence Included</v>
      </c>
      <c r="S6382" t="s">
        <v>5460</v>
      </c>
      <c r="T6382" t="s">
        <v>5461</v>
      </c>
      <c r="U6382" t="s">
        <v>5465</v>
      </c>
      <c r="V6382" t="s">
        <v>5461</v>
      </c>
      <c r="W6382" t="s">
        <v>182</v>
      </c>
      <c r="X6382" t="s">
        <v>183</v>
      </c>
      <c r="Y6382" s="28" t="s">
        <v>5467</v>
      </c>
      <c r="Z6382" t="s">
        <v>5463</v>
      </c>
      <c r="AA638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383" spans="1:27" x14ac:dyDescent="0.45">
      <c r="A6383" s="24" t="s">
        <v>7044</v>
      </c>
      <c r="B6383" t="s">
        <v>55</v>
      </c>
      <c r="C6383" s="25" t="s">
        <v>5454</v>
      </c>
      <c r="D6383" t="s">
        <v>170</v>
      </c>
      <c r="E6383" t="s">
        <v>6893</v>
      </c>
      <c r="F6383" t="s">
        <v>6931</v>
      </c>
      <c r="G6383" s="26">
        <v>4</v>
      </c>
      <c r="H6383" s="26">
        <v>32</v>
      </c>
      <c r="I6383" s="26">
        <v>100</v>
      </c>
      <c r="J6383" s="27" t="s">
        <v>310</v>
      </c>
      <c r="K6383" s="27" t="s">
        <v>6322</v>
      </c>
      <c r="L6383" s="27" t="s">
        <v>2106</v>
      </c>
      <c r="M6383" t="s">
        <v>31</v>
      </c>
      <c r="N6383" t="s">
        <v>188</v>
      </c>
      <c r="O6383" t="s">
        <v>188</v>
      </c>
      <c r="P6383" t="s">
        <v>5459</v>
      </c>
      <c r="Q6383" t="s">
        <v>315</v>
      </c>
      <c r="R6383" t="str">
        <f>IF(database_public_cloud_VMs[[#This Row],[Azure Environment]]="Enterprise Agreement","Licence Included","Bring Your Own Licence")</f>
        <v>Bring Your Own Licence</v>
      </c>
      <c r="S6383" t="s">
        <v>5599</v>
      </c>
      <c r="T6383" t="s">
        <v>5461</v>
      </c>
      <c r="U6383" t="s">
        <v>5462</v>
      </c>
      <c r="V6383" t="s">
        <v>5461</v>
      </c>
      <c r="W6383" t="s">
        <v>182</v>
      </c>
      <c r="X6383" t="s">
        <v>183</v>
      </c>
      <c r="Y6383" s="28" t="s">
        <v>5600</v>
      </c>
      <c r="Z6383" t="s">
        <v>5463</v>
      </c>
      <c r="AA638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384" spans="1:27" x14ac:dyDescent="0.45">
      <c r="A6384" s="24" t="s">
        <v>7045</v>
      </c>
      <c r="B6384" t="s">
        <v>55</v>
      </c>
      <c r="C6384" s="25" t="s">
        <v>5454</v>
      </c>
      <c r="D6384" t="s">
        <v>170</v>
      </c>
      <c r="E6384" t="s">
        <v>6893</v>
      </c>
      <c r="F6384" t="s">
        <v>6931</v>
      </c>
      <c r="G6384" s="26">
        <v>4</v>
      </c>
      <c r="H6384" s="26">
        <v>32</v>
      </c>
      <c r="I6384" s="26">
        <v>100</v>
      </c>
      <c r="J6384" s="27" t="s">
        <v>310</v>
      </c>
      <c r="K6384" s="27" t="s">
        <v>6322</v>
      </c>
      <c r="L6384" s="27" t="s">
        <v>2106</v>
      </c>
      <c r="M6384" t="s">
        <v>31</v>
      </c>
      <c r="N6384" t="s">
        <v>188</v>
      </c>
      <c r="O6384" t="s">
        <v>188</v>
      </c>
      <c r="P6384" t="s">
        <v>5459</v>
      </c>
      <c r="Q6384" t="s">
        <v>315</v>
      </c>
      <c r="R6384" t="str">
        <f>IF(database_public_cloud_VMs[[#This Row],[Azure Environment]]="Enterprise Agreement","Licence Included","Bring Your Own Licence")</f>
        <v>Bring Your Own Licence</v>
      </c>
      <c r="S6384" t="s">
        <v>5599</v>
      </c>
      <c r="T6384" t="s">
        <v>5461</v>
      </c>
      <c r="U6384" t="s">
        <v>5465</v>
      </c>
      <c r="V6384" t="s">
        <v>5461</v>
      </c>
      <c r="W6384" t="s">
        <v>182</v>
      </c>
      <c r="X6384" t="s">
        <v>183</v>
      </c>
      <c r="Y6384" s="28">
        <v>0.35199999999999998</v>
      </c>
      <c r="Z6384" t="s">
        <v>5463</v>
      </c>
      <c r="AA6384" s="29">
        <f>IF(database_public_cloud_VMs[[#This Row],[Currency]]="USD",(database_public_cloud_VMs[[#This Row],[Rate]]*param_exchange_rate)/(1+param_discount_aws),database_public_cloud_VMs[[#This Row],[Rate]])</f>
        <v>0.35199999999999998</v>
      </c>
    </row>
    <row r="6385" spans="1:27" x14ac:dyDescent="0.45">
      <c r="A6385" s="24" t="s">
        <v>7046</v>
      </c>
      <c r="B6385" t="s">
        <v>55</v>
      </c>
      <c r="C6385" s="25" t="s">
        <v>5454</v>
      </c>
      <c r="D6385" t="s">
        <v>170</v>
      </c>
      <c r="E6385" t="s">
        <v>6893</v>
      </c>
      <c r="F6385" t="s">
        <v>6931</v>
      </c>
      <c r="G6385" s="26">
        <v>4</v>
      </c>
      <c r="H6385" s="26">
        <v>32</v>
      </c>
      <c r="I6385" s="26">
        <v>100</v>
      </c>
      <c r="J6385" s="27" t="s">
        <v>310</v>
      </c>
      <c r="K6385" s="27" t="s">
        <v>6322</v>
      </c>
      <c r="L6385" s="27" t="s">
        <v>2106</v>
      </c>
      <c r="M6385" t="s">
        <v>31</v>
      </c>
      <c r="N6385" t="s">
        <v>177</v>
      </c>
      <c r="O6385" t="s">
        <v>178</v>
      </c>
      <c r="P6385" t="s">
        <v>5459</v>
      </c>
      <c r="Q6385" t="s">
        <v>315</v>
      </c>
      <c r="R6385" t="str">
        <f>IF(database_public_cloud_VMs[[#This Row],[Azure Environment]]="Enterprise Agreement","Licence Included","Bring Your Own Licence")</f>
        <v>Bring Your Own Licence</v>
      </c>
      <c r="S6385" t="s">
        <v>5599</v>
      </c>
      <c r="T6385" t="s">
        <v>5461</v>
      </c>
      <c r="U6385" t="s">
        <v>5465</v>
      </c>
      <c r="V6385" t="s">
        <v>5461</v>
      </c>
      <c r="W6385" t="s">
        <v>182</v>
      </c>
      <c r="X6385" t="s">
        <v>183</v>
      </c>
      <c r="Y6385" s="28" t="s">
        <v>5467</v>
      </c>
      <c r="Z6385" t="s">
        <v>5463</v>
      </c>
      <c r="AA638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386" spans="1:27" x14ac:dyDescent="0.45">
      <c r="A6386" s="24" t="s">
        <v>7047</v>
      </c>
      <c r="B6386" t="s">
        <v>55</v>
      </c>
      <c r="C6386" s="25" t="s">
        <v>5454</v>
      </c>
      <c r="D6386" t="s">
        <v>170</v>
      </c>
      <c r="E6386" t="s">
        <v>6893</v>
      </c>
      <c r="F6386" t="s">
        <v>6931</v>
      </c>
      <c r="G6386" s="26">
        <v>4</v>
      </c>
      <c r="H6386" s="26">
        <v>32</v>
      </c>
      <c r="I6386" s="26">
        <v>100</v>
      </c>
      <c r="J6386" s="27" t="s">
        <v>310</v>
      </c>
      <c r="K6386" s="27" t="s">
        <v>6322</v>
      </c>
      <c r="L6386" s="27" t="s">
        <v>2106</v>
      </c>
      <c r="M6386" t="s">
        <v>31</v>
      </c>
      <c r="N6386" t="s">
        <v>177</v>
      </c>
      <c r="O6386" t="s">
        <v>185</v>
      </c>
      <c r="P6386" t="s">
        <v>5459</v>
      </c>
      <c r="Q6386" t="s">
        <v>315</v>
      </c>
      <c r="R6386" t="str">
        <f>IF(database_public_cloud_VMs[[#This Row],[Azure Environment]]="Enterprise Agreement","Licence Included","Bring Your Own Licence")</f>
        <v>Bring Your Own Licence</v>
      </c>
      <c r="S6386" t="s">
        <v>5599</v>
      </c>
      <c r="T6386" t="s">
        <v>5461</v>
      </c>
      <c r="U6386" t="s">
        <v>5465</v>
      </c>
      <c r="V6386" t="s">
        <v>5461</v>
      </c>
      <c r="W6386" t="s">
        <v>182</v>
      </c>
      <c r="X6386" t="s">
        <v>183</v>
      </c>
      <c r="Y6386" s="28" t="s">
        <v>5467</v>
      </c>
      <c r="Z6386" t="s">
        <v>5463</v>
      </c>
      <c r="AA638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387" spans="1:27" x14ac:dyDescent="0.45">
      <c r="A6387" s="24" t="s">
        <v>7048</v>
      </c>
      <c r="B6387" t="s">
        <v>55</v>
      </c>
      <c r="C6387" s="25" t="s">
        <v>5454</v>
      </c>
      <c r="D6387" t="s">
        <v>170</v>
      </c>
      <c r="E6387" t="s">
        <v>6893</v>
      </c>
      <c r="F6387" t="s">
        <v>6931</v>
      </c>
      <c r="G6387" s="26">
        <v>4</v>
      </c>
      <c r="H6387" s="26">
        <v>32</v>
      </c>
      <c r="I6387" s="26">
        <v>100</v>
      </c>
      <c r="J6387" s="27" t="s">
        <v>310</v>
      </c>
      <c r="K6387" s="27" t="s">
        <v>6322</v>
      </c>
      <c r="L6387" s="27" t="s">
        <v>2106</v>
      </c>
      <c r="M6387" t="s">
        <v>31</v>
      </c>
      <c r="N6387" t="s">
        <v>188</v>
      </c>
      <c r="O6387" t="s">
        <v>188</v>
      </c>
      <c r="P6387" t="s">
        <v>5459</v>
      </c>
      <c r="Q6387" t="s">
        <v>315</v>
      </c>
      <c r="R6387" t="str">
        <f>IF(database_public_cloud_VMs[[#This Row],[Azure Environment]]="Enterprise Agreement","Licence Included","Bring Your Own Licence")</f>
        <v>Licence Included</v>
      </c>
      <c r="S6387" t="s">
        <v>5460</v>
      </c>
      <c r="T6387" t="s">
        <v>5471</v>
      </c>
      <c r="U6387" t="s">
        <v>5462</v>
      </c>
      <c r="V6387" t="s">
        <v>5461</v>
      </c>
      <c r="W6387" t="s">
        <v>182</v>
      </c>
      <c r="X6387" t="s">
        <v>183</v>
      </c>
      <c r="Y6387" s="28">
        <v>0.27610000000000001</v>
      </c>
      <c r="Z6387" t="s">
        <v>5463</v>
      </c>
      <c r="AA6387" s="29">
        <f>IF(database_public_cloud_VMs[[#This Row],[Currency]]="USD",(database_public_cloud_VMs[[#This Row],[Rate]]*param_exchange_rate)/(1+param_discount_aws),database_public_cloud_VMs[[#This Row],[Rate]])</f>
        <v>0.27610000000000001</v>
      </c>
    </row>
    <row r="6388" spans="1:27" x14ac:dyDescent="0.45">
      <c r="A6388" s="24" t="s">
        <v>7049</v>
      </c>
      <c r="B6388" t="s">
        <v>55</v>
      </c>
      <c r="C6388" s="25" t="s">
        <v>5454</v>
      </c>
      <c r="D6388" t="s">
        <v>170</v>
      </c>
      <c r="E6388" t="s">
        <v>6893</v>
      </c>
      <c r="F6388" t="s">
        <v>6931</v>
      </c>
      <c r="G6388" s="26">
        <v>4</v>
      </c>
      <c r="H6388" s="26">
        <v>32</v>
      </c>
      <c r="I6388" s="26">
        <v>100</v>
      </c>
      <c r="J6388" s="27" t="s">
        <v>310</v>
      </c>
      <c r="K6388" s="27" t="s">
        <v>6322</v>
      </c>
      <c r="L6388" s="27" t="s">
        <v>2106</v>
      </c>
      <c r="M6388" t="s">
        <v>31</v>
      </c>
      <c r="N6388" t="s">
        <v>188</v>
      </c>
      <c r="O6388" t="s">
        <v>188</v>
      </c>
      <c r="P6388" t="s">
        <v>5459</v>
      </c>
      <c r="Q6388" t="s">
        <v>315</v>
      </c>
      <c r="R6388" t="str">
        <f>IF(database_public_cloud_VMs[[#This Row],[Azure Environment]]="Enterprise Agreement","Licence Included","Bring Your Own Licence")</f>
        <v>Licence Included</v>
      </c>
      <c r="S6388" t="s">
        <v>5460</v>
      </c>
      <c r="T6388" t="s">
        <v>5471</v>
      </c>
      <c r="U6388" t="s">
        <v>5465</v>
      </c>
      <c r="V6388" t="s">
        <v>5461</v>
      </c>
      <c r="W6388" t="s">
        <v>182</v>
      </c>
      <c r="X6388" t="s">
        <v>183</v>
      </c>
      <c r="Y6388" s="28">
        <v>0.222</v>
      </c>
      <c r="Z6388" t="s">
        <v>5463</v>
      </c>
      <c r="AA6388" s="29">
        <f>IF(database_public_cloud_VMs[[#This Row],[Currency]]="USD",(database_public_cloud_VMs[[#This Row],[Rate]]*param_exchange_rate)/(1+param_discount_aws),database_public_cloud_VMs[[#This Row],[Rate]])</f>
        <v>0.222</v>
      </c>
    </row>
    <row r="6389" spans="1:27" x14ac:dyDescent="0.45">
      <c r="A6389" s="24" t="s">
        <v>7050</v>
      </c>
      <c r="B6389" t="s">
        <v>55</v>
      </c>
      <c r="C6389" s="25" t="s">
        <v>5454</v>
      </c>
      <c r="D6389" t="s">
        <v>170</v>
      </c>
      <c r="E6389" t="s">
        <v>6893</v>
      </c>
      <c r="F6389" t="s">
        <v>6931</v>
      </c>
      <c r="G6389" s="26">
        <v>4</v>
      </c>
      <c r="H6389" s="26">
        <v>32</v>
      </c>
      <c r="I6389" s="26">
        <v>100</v>
      </c>
      <c r="J6389" s="27" t="s">
        <v>310</v>
      </c>
      <c r="K6389" s="27" t="s">
        <v>6322</v>
      </c>
      <c r="L6389" s="27" t="s">
        <v>2106</v>
      </c>
      <c r="M6389" t="s">
        <v>31</v>
      </c>
      <c r="N6389" t="s">
        <v>177</v>
      </c>
      <c r="O6389" t="s">
        <v>178</v>
      </c>
      <c r="P6389" t="s">
        <v>5459</v>
      </c>
      <c r="Q6389" t="s">
        <v>315</v>
      </c>
      <c r="R6389" t="str">
        <f>IF(database_public_cloud_VMs[[#This Row],[Azure Environment]]="Enterprise Agreement","Licence Included","Bring Your Own Licence")</f>
        <v>Licence Included</v>
      </c>
      <c r="S6389" t="s">
        <v>5460</v>
      </c>
      <c r="T6389" t="s">
        <v>5471</v>
      </c>
      <c r="U6389" t="s">
        <v>5465</v>
      </c>
      <c r="V6389" t="s">
        <v>5461</v>
      </c>
      <c r="W6389" t="s">
        <v>182</v>
      </c>
      <c r="X6389" t="s">
        <v>183</v>
      </c>
      <c r="Y6389" s="28" t="s">
        <v>5467</v>
      </c>
      <c r="Z6389" t="s">
        <v>5463</v>
      </c>
      <c r="AA638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390" spans="1:27" x14ac:dyDescent="0.45">
      <c r="A6390" s="24" t="s">
        <v>7051</v>
      </c>
      <c r="B6390" t="s">
        <v>55</v>
      </c>
      <c r="C6390" s="25" t="s">
        <v>5454</v>
      </c>
      <c r="D6390" t="s">
        <v>170</v>
      </c>
      <c r="E6390" t="s">
        <v>6893</v>
      </c>
      <c r="F6390" t="s">
        <v>6931</v>
      </c>
      <c r="G6390" s="26">
        <v>4</v>
      </c>
      <c r="H6390" s="26">
        <v>32</v>
      </c>
      <c r="I6390" s="26">
        <v>100</v>
      </c>
      <c r="J6390" s="27" t="s">
        <v>310</v>
      </c>
      <c r="K6390" s="27" t="s">
        <v>6322</v>
      </c>
      <c r="L6390" s="27" t="s">
        <v>2106</v>
      </c>
      <c r="M6390" t="s">
        <v>31</v>
      </c>
      <c r="N6390" t="s">
        <v>177</v>
      </c>
      <c r="O6390" t="s">
        <v>185</v>
      </c>
      <c r="P6390" t="s">
        <v>5459</v>
      </c>
      <c r="Q6390" t="s">
        <v>315</v>
      </c>
      <c r="R6390" t="str">
        <f>IF(database_public_cloud_VMs[[#This Row],[Azure Environment]]="Enterprise Agreement","Licence Included","Bring Your Own Licence")</f>
        <v>Licence Included</v>
      </c>
      <c r="S6390" t="s">
        <v>5460</v>
      </c>
      <c r="T6390" t="s">
        <v>5471</v>
      </c>
      <c r="U6390" t="s">
        <v>5465</v>
      </c>
      <c r="V6390" t="s">
        <v>5461</v>
      </c>
      <c r="W6390" t="s">
        <v>182</v>
      </c>
      <c r="X6390" t="s">
        <v>183</v>
      </c>
      <c r="Y6390" s="28" t="s">
        <v>5467</v>
      </c>
      <c r="Z6390" t="s">
        <v>5463</v>
      </c>
      <c r="AA639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391" spans="1:27" x14ac:dyDescent="0.45">
      <c r="A6391" s="24" t="s">
        <v>7052</v>
      </c>
      <c r="B6391" t="s">
        <v>55</v>
      </c>
      <c r="C6391" s="25" t="s">
        <v>5454</v>
      </c>
      <c r="D6391" t="s">
        <v>170</v>
      </c>
      <c r="E6391" t="s">
        <v>6893</v>
      </c>
      <c r="F6391" t="s">
        <v>6931</v>
      </c>
      <c r="G6391" s="26">
        <v>4</v>
      </c>
      <c r="H6391" s="26">
        <v>32</v>
      </c>
      <c r="I6391" s="26">
        <v>100</v>
      </c>
      <c r="J6391" s="27" t="s">
        <v>310</v>
      </c>
      <c r="K6391" s="27" t="s">
        <v>6322</v>
      </c>
      <c r="L6391" s="27" t="s">
        <v>2106</v>
      </c>
      <c r="M6391" t="s">
        <v>31</v>
      </c>
      <c r="N6391" t="s">
        <v>188</v>
      </c>
      <c r="O6391" t="s">
        <v>188</v>
      </c>
      <c r="P6391" t="s">
        <v>5459</v>
      </c>
      <c r="Q6391" t="s">
        <v>315</v>
      </c>
      <c r="R6391" t="str">
        <f>IF(database_public_cloud_VMs[[#This Row],[Azure Environment]]="Enterprise Agreement","Licence Included","Bring Your Own Licence")</f>
        <v>Bring Your Own Licence</v>
      </c>
      <c r="S6391" t="s">
        <v>5599</v>
      </c>
      <c r="T6391" t="s">
        <v>5471</v>
      </c>
      <c r="U6391" t="s">
        <v>5462</v>
      </c>
      <c r="V6391" t="s">
        <v>5461</v>
      </c>
      <c r="W6391" t="s">
        <v>182</v>
      </c>
      <c r="X6391" t="s">
        <v>183</v>
      </c>
      <c r="Y6391" s="28" t="s">
        <v>5600</v>
      </c>
      <c r="Z6391" t="s">
        <v>5463</v>
      </c>
      <c r="AA639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392" spans="1:27" x14ac:dyDescent="0.45">
      <c r="A6392" s="24" t="s">
        <v>7053</v>
      </c>
      <c r="B6392" t="s">
        <v>55</v>
      </c>
      <c r="C6392" s="25" t="s">
        <v>5454</v>
      </c>
      <c r="D6392" t="s">
        <v>170</v>
      </c>
      <c r="E6392" t="s">
        <v>6893</v>
      </c>
      <c r="F6392" t="s">
        <v>6931</v>
      </c>
      <c r="G6392" s="26">
        <v>4</v>
      </c>
      <c r="H6392" s="26">
        <v>32</v>
      </c>
      <c r="I6392" s="26">
        <v>100</v>
      </c>
      <c r="J6392" s="27" t="s">
        <v>310</v>
      </c>
      <c r="K6392" s="27" t="s">
        <v>6322</v>
      </c>
      <c r="L6392" s="27" t="s">
        <v>2106</v>
      </c>
      <c r="M6392" t="s">
        <v>31</v>
      </c>
      <c r="N6392" t="s">
        <v>188</v>
      </c>
      <c r="O6392" t="s">
        <v>188</v>
      </c>
      <c r="P6392" t="s">
        <v>5459</v>
      </c>
      <c r="Q6392" t="s">
        <v>315</v>
      </c>
      <c r="R6392" t="str">
        <f>IF(database_public_cloud_VMs[[#This Row],[Azure Environment]]="Enterprise Agreement","Licence Included","Bring Your Own Licence")</f>
        <v>Bring Your Own Licence</v>
      </c>
      <c r="S6392" t="s">
        <v>5599</v>
      </c>
      <c r="T6392" t="s">
        <v>5471</v>
      </c>
      <c r="U6392" t="s">
        <v>5465</v>
      </c>
      <c r="V6392" t="s">
        <v>5461</v>
      </c>
      <c r="W6392" t="s">
        <v>182</v>
      </c>
      <c r="X6392" t="s">
        <v>183</v>
      </c>
      <c r="Y6392" s="28">
        <v>6.6000000000000003E-2</v>
      </c>
      <c r="Z6392" t="s">
        <v>5463</v>
      </c>
      <c r="AA6392" s="29">
        <f>IF(database_public_cloud_VMs[[#This Row],[Currency]]="USD",(database_public_cloud_VMs[[#This Row],[Rate]]*param_exchange_rate)/(1+param_discount_aws),database_public_cloud_VMs[[#This Row],[Rate]])</f>
        <v>6.6000000000000003E-2</v>
      </c>
    </row>
    <row r="6393" spans="1:27" x14ac:dyDescent="0.45">
      <c r="A6393" s="24" t="s">
        <v>7054</v>
      </c>
      <c r="B6393" t="s">
        <v>55</v>
      </c>
      <c r="C6393" s="25" t="s">
        <v>5454</v>
      </c>
      <c r="D6393" t="s">
        <v>170</v>
      </c>
      <c r="E6393" t="s">
        <v>6893</v>
      </c>
      <c r="F6393" t="s">
        <v>6931</v>
      </c>
      <c r="G6393" s="26">
        <v>4</v>
      </c>
      <c r="H6393" s="26">
        <v>32</v>
      </c>
      <c r="I6393" s="26">
        <v>100</v>
      </c>
      <c r="J6393" s="27" t="s">
        <v>310</v>
      </c>
      <c r="K6393" s="27" t="s">
        <v>6322</v>
      </c>
      <c r="L6393" s="27" t="s">
        <v>2106</v>
      </c>
      <c r="M6393" t="s">
        <v>31</v>
      </c>
      <c r="N6393" t="s">
        <v>177</v>
      </c>
      <c r="O6393" t="s">
        <v>178</v>
      </c>
      <c r="P6393" t="s">
        <v>5459</v>
      </c>
      <c r="Q6393" t="s">
        <v>315</v>
      </c>
      <c r="R6393" t="str">
        <f>IF(database_public_cloud_VMs[[#This Row],[Azure Environment]]="Enterprise Agreement","Licence Included","Bring Your Own Licence")</f>
        <v>Bring Your Own Licence</v>
      </c>
      <c r="S6393" t="s">
        <v>5599</v>
      </c>
      <c r="T6393" t="s">
        <v>5471</v>
      </c>
      <c r="U6393" t="s">
        <v>5465</v>
      </c>
      <c r="V6393" t="s">
        <v>5461</v>
      </c>
      <c r="W6393" t="s">
        <v>182</v>
      </c>
      <c r="X6393" t="s">
        <v>183</v>
      </c>
      <c r="Y6393" s="28" t="s">
        <v>5467</v>
      </c>
      <c r="Z6393" t="s">
        <v>5463</v>
      </c>
      <c r="AA639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394" spans="1:27" x14ac:dyDescent="0.45">
      <c r="A6394" s="24" t="s">
        <v>7055</v>
      </c>
      <c r="B6394" t="s">
        <v>55</v>
      </c>
      <c r="C6394" s="25" t="s">
        <v>5454</v>
      </c>
      <c r="D6394" t="s">
        <v>170</v>
      </c>
      <c r="E6394" t="s">
        <v>6893</v>
      </c>
      <c r="F6394" t="s">
        <v>6931</v>
      </c>
      <c r="G6394" s="26">
        <v>4</v>
      </c>
      <c r="H6394" s="26">
        <v>32</v>
      </c>
      <c r="I6394" s="26">
        <v>100</v>
      </c>
      <c r="J6394" s="27" t="s">
        <v>310</v>
      </c>
      <c r="K6394" s="27" t="s">
        <v>6322</v>
      </c>
      <c r="L6394" s="27" t="s">
        <v>2106</v>
      </c>
      <c r="M6394" t="s">
        <v>31</v>
      </c>
      <c r="N6394" t="s">
        <v>177</v>
      </c>
      <c r="O6394" t="s">
        <v>185</v>
      </c>
      <c r="P6394" t="s">
        <v>5459</v>
      </c>
      <c r="Q6394" t="s">
        <v>315</v>
      </c>
      <c r="R6394" t="str">
        <f>IF(database_public_cloud_VMs[[#This Row],[Azure Environment]]="Enterprise Agreement","Licence Included","Bring Your Own Licence")</f>
        <v>Bring Your Own Licence</v>
      </c>
      <c r="S6394" t="s">
        <v>5599</v>
      </c>
      <c r="T6394" t="s">
        <v>5471</v>
      </c>
      <c r="U6394" t="s">
        <v>5465</v>
      </c>
      <c r="V6394" t="s">
        <v>5461</v>
      </c>
      <c r="W6394" t="s">
        <v>182</v>
      </c>
      <c r="X6394" t="s">
        <v>183</v>
      </c>
      <c r="Y6394" s="28" t="s">
        <v>5467</v>
      </c>
      <c r="Z6394" t="s">
        <v>5463</v>
      </c>
      <c r="AA639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395" spans="1:27" x14ac:dyDescent="0.45">
      <c r="A6395" s="24" t="s">
        <v>7056</v>
      </c>
      <c r="B6395" t="s">
        <v>55</v>
      </c>
      <c r="C6395" s="25" t="s">
        <v>5454</v>
      </c>
      <c r="D6395" t="s">
        <v>170</v>
      </c>
      <c r="E6395" t="s">
        <v>6893</v>
      </c>
      <c r="F6395" t="s">
        <v>6940</v>
      </c>
      <c r="G6395" s="26">
        <v>48</v>
      </c>
      <c r="H6395" s="26">
        <v>384</v>
      </c>
      <c r="I6395" s="26">
        <v>1200</v>
      </c>
      <c r="J6395" s="27" t="s">
        <v>310</v>
      </c>
      <c r="K6395" s="27" t="s">
        <v>6322</v>
      </c>
      <c r="L6395" s="27" t="s">
        <v>1925</v>
      </c>
      <c r="M6395" t="s">
        <v>31</v>
      </c>
      <c r="N6395" t="s">
        <v>188</v>
      </c>
      <c r="O6395" t="s">
        <v>188</v>
      </c>
      <c r="P6395" t="s">
        <v>5459</v>
      </c>
      <c r="Q6395" t="s">
        <v>315</v>
      </c>
      <c r="R6395" t="str">
        <f>IF(database_public_cloud_VMs[[#This Row],[Azure Environment]]="Enterprise Agreement","Licence Included","Bring Your Own Licence")</f>
        <v>Licence Included</v>
      </c>
      <c r="S6395" t="s">
        <v>5460</v>
      </c>
      <c r="T6395" t="s">
        <v>5461</v>
      </c>
      <c r="U6395" t="s">
        <v>5462</v>
      </c>
      <c r="V6395" t="s">
        <v>5461</v>
      </c>
      <c r="W6395" t="s">
        <v>182</v>
      </c>
      <c r="X6395" t="s">
        <v>183</v>
      </c>
      <c r="Y6395" s="28">
        <v>8.0106999999999999</v>
      </c>
      <c r="Z6395" t="s">
        <v>5463</v>
      </c>
      <c r="AA6395" s="29">
        <f>IF(database_public_cloud_VMs[[#This Row],[Currency]]="USD",(database_public_cloud_VMs[[#This Row],[Rate]]*param_exchange_rate)/(1+param_discount_aws),database_public_cloud_VMs[[#This Row],[Rate]])</f>
        <v>8.0106999999999999</v>
      </c>
    </row>
    <row r="6396" spans="1:27" x14ac:dyDescent="0.45">
      <c r="A6396" s="24" t="s">
        <v>7057</v>
      </c>
      <c r="B6396" t="s">
        <v>55</v>
      </c>
      <c r="C6396" s="25" t="s">
        <v>5454</v>
      </c>
      <c r="D6396" t="s">
        <v>170</v>
      </c>
      <c r="E6396" t="s">
        <v>6893</v>
      </c>
      <c r="F6396" t="s">
        <v>6940</v>
      </c>
      <c r="G6396" s="26">
        <v>48</v>
      </c>
      <c r="H6396" s="26">
        <v>384</v>
      </c>
      <c r="I6396" s="26">
        <v>1200</v>
      </c>
      <c r="J6396" s="27" t="s">
        <v>310</v>
      </c>
      <c r="K6396" s="27" t="s">
        <v>6322</v>
      </c>
      <c r="L6396" s="27" t="s">
        <v>1925</v>
      </c>
      <c r="M6396" t="s">
        <v>31</v>
      </c>
      <c r="N6396" t="s">
        <v>188</v>
      </c>
      <c r="O6396" t="s">
        <v>188</v>
      </c>
      <c r="P6396" t="s">
        <v>5459</v>
      </c>
      <c r="Q6396" t="s">
        <v>315</v>
      </c>
      <c r="R6396" t="str">
        <f>IF(database_public_cloud_VMs[[#This Row],[Azure Environment]]="Enterprise Agreement","Licence Included","Bring Your Own Licence")</f>
        <v>Licence Included</v>
      </c>
      <c r="S6396" t="s">
        <v>5460</v>
      </c>
      <c r="T6396" t="s">
        <v>5461</v>
      </c>
      <c r="U6396" t="s">
        <v>5465</v>
      </c>
      <c r="V6396" t="s">
        <v>5461</v>
      </c>
      <c r="W6396" t="s">
        <v>182</v>
      </c>
      <c r="X6396" t="s">
        <v>183</v>
      </c>
      <c r="Y6396" s="28">
        <v>6.4370000000000003</v>
      </c>
      <c r="Z6396" t="s">
        <v>5463</v>
      </c>
      <c r="AA6396" s="29">
        <f>IF(database_public_cloud_VMs[[#This Row],[Currency]]="USD",(database_public_cloud_VMs[[#This Row],[Rate]]*param_exchange_rate)/(1+param_discount_aws),database_public_cloud_VMs[[#This Row],[Rate]])</f>
        <v>6.4370000000000003</v>
      </c>
    </row>
    <row r="6397" spans="1:27" x14ac:dyDescent="0.45">
      <c r="A6397" s="24" t="s">
        <v>7058</v>
      </c>
      <c r="B6397" t="s">
        <v>55</v>
      </c>
      <c r="C6397" s="25" t="s">
        <v>5454</v>
      </c>
      <c r="D6397" t="s">
        <v>170</v>
      </c>
      <c r="E6397" t="s">
        <v>6893</v>
      </c>
      <c r="F6397" t="s">
        <v>6940</v>
      </c>
      <c r="G6397" s="26">
        <v>48</v>
      </c>
      <c r="H6397" s="26">
        <v>384</v>
      </c>
      <c r="I6397" s="26">
        <v>1200</v>
      </c>
      <c r="J6397" s="27" t="s">
        <v>310</v>
      </c>
      <c r="K6397" s="27" t="s">
        <v>6322</v>
      </c>
      <c r="L6397" s="27" t="s">
        <v>1925</v>
      </c>
      <c r="M6397" t="s">
        <v>31</v>
      </c>
      <c r="N6397" t="s">
        <v>177</v>
      </c>
      <c r="O6397" t="s">
        <v>178</v>
      </c>
      <c r="P6397" t="s">
        <v>5459</v>
      </c>
      <c r="Q6397" t="s">
        <v>315</v>
      </c>
      <c r="R6397" t="str">
        <f>IF(database_public_cloud_VMs[[#This Row],[Azure Environment]]="Enterprise Agreement","Licence Included","Bring Your Own Licence")</f>
        <v>Licence Included</v>
      </c>
      <c r="S6397" t="s">
        <v>5460</v>
      </c>
      <c r="T6397" t="s">
        <v>5461</v>
      </c>
      <c r="U6397" t="s">
        <v>5465</v>
      </c>
      <c r="V6397" t="s">
        <v>5461</v>
      </c>
      <c r="W6397" t="s">
        <v>182</v>
      </c>
      <c r="X6397" t="s">
        <v>183</v>
      </c>
      <c r="Y6397" s="28" t="s">
        <v>5467</v>
      </c>
      <c r="Z6397" t="s">
        <v>5463</v>
      </c>
      <c r="AA639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398" spans="1:27" x14ac:dyDescent="0.45">
      <c r="A6398" s="24" t="s">
        <v>7059</v>
      </c>
      <c r="B6398" t="s">
        <v>55</v>
      </c>
      <c r="C6398" s="25" t="s">
        <v>5454</v>
      </c>
      <c r="D6398" t="s">
        <v>170</v>
      </c>
      <c r="E6398" t="s">
        <v>6893</v>
      </c>
      <c r="F6398" t="s">
        <v>6940</v>
      </c>
      <c r="G6398" s="26">
        <v>48</v>
      </c>
      <c r="H6398" s="26">
        <v>384</v>
      </c>
      <c r="I6398" s="26">
        <v>1200</v>
      </c>
      <c r="J6398" s="27" t="s">
        <v>310</v>
      </c>
      <c r="K6398" s="27" t="s">
        <v>6322</v>
      </c>
      <c r="L6398" s="27" t="s">
        <v>1925</v>
      </c>
      <c r="M6398" t="s">
        <v>31</v>
      </c>
      <c r="N6398" t="s">
        <v>177</v>
      </c>
      <c r="O6398" t="s">
        <v>185</v>
      </c>
      <c r="P6398" t="s">
        <v>5459</v>
      </c>
      <c r="Q6398" t="s">
        <v>315</v>
      </c>
      <c r="R6398" t="str">
        <f>IF(database_public_cloud_VMs[[#This Row],[Azure Environment]]="Enterprise Agreement","Licence Included","Bring Your Own Licence")</f>
        <v>Licence Included</v>
      </c>
      <c r="S6398" t="s">
        <v>5460</v>
      </c>
      <c r="T6398" t="s">
        <v>5461</v>
      </c>
      <c r="U6398" t="s">
        <v>5465</v>
      </c>
      <c r="V6398" t="s">
        <v>5461</v>
      </c>
      <c r="W6398" t="s">
        <v>182</v>
      </c>
      <c r="X6398" t="s">
        <v>183</v>
      </c>
      <c r="Y6398" s="28" t="s">
        <v>5467</v>
      </c>
      <c r="Z6398" t="s">
        <v>5463</v>
      </c>
      <c r="AA639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399" spans="1:27" x14ac:dyDescent="0.45">
      <c r="A6399" s="24" t="s">
        <v>7060</v>
      </c>
      <c r="B6399" t="s">
        <v>55</v>
      </c>
      <c r="C6399" s="25" t="s">
        <v>5454</v>
      </c>
      <c r="D6399" t="s">
        <v>170</v>
      </c>
      <c r="E6399" t="s">
        <v>6893</v>
      </c>
      <c r="F6399" t="s">
        <v>6940</v>
      </c>
      <c r="G6399" s="26">
        <v>48</v>
      </c>
      <c r="H6399" s="26">
        <v>384</v>
      </c>
      <c r="I6399" s="26">
        <v>1200</v>
      </c>
      <c r="J6399" s="27" t="s">
        <v>310</v>
      </c>
      <c r="K6399" s="27" t="s">
        <v>6322</v>
      </c>
      <c r="L6399" s="27" t="s">
        <v>1925</v>
      </c>
      <c r="M6399" t="s">
        <v>31</v>
      </c>
      <c r="N6399" t="s">
        <v>188</v>
      </c>
      <c r="O6399" t="s">
        <v>188</v>
      </c>
      <c r="P6399" t="s">
        <v>5459</v>
      </c>
      <c r="Q6399" t="s">
        <v>315</v>
      </c>
      <c r="R6399" t="str">
        <f>IF(database_public_cloud_VMs[[#This Row],[Azure Environment]]="Enterprise Agreement","Licence Included","Bring Your Own Licence")</f>
        <v>Bring Your Own Licence</v>
      </c>
      <c r="S6399" t="s">
        <v>5599</v>
      </c>
      <c r="T6399" t="s">
        <v>5461</v>
      </c>
      <c r="U6399" t="s">
        <v>5462</v>
      </c>
      <c r="V6399" t="s">
        <v>5461</v>
      </c>
      <c r="W6399" t="s">
        <v>182</v>
      </c>
      <c r="X6399" t="s">
        <v>183</v>
      </c>
      <c r="Y6399" s="28" t="s">
        <v>5600</v>
      </c>
      <c r="Z6399" t="s">
        <v>5463</v>
      </c>
      <c r="AA639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400" spans="1:27" x14ac:dyDescent="0.45">
      <c r="A6400" s="24" t="s">
        <v>7061</v>
      </c>
      <c r="B6400" t="s">
        <v>55</v>
      </c>
      <c r="C6400" s="25" t="s">
        <v>5454</v>
      </c>
      <c r="D6400" t="s">
        <v>170</v>
      </c>
      <c r="E6400" t="s">
        <v>6893</v>
      </c>
      <c r="F6400" t="s">
        <v>6940</v>
      </c>
      <c r="G6400" s="26">
        <v>48</v>
      </c>
      <c r="H6400" s="26">
        <v>384</v>
      </c>
      <c r="I6400" s="26">
        <v>1200</v>
      </c>
      <c r="J6400" s="27" t="s">
        <v>310</v>
      </c>
      <c r="K6400" s="27" t="s">
        <v>6322</v>
      </c>
      <c r="L6400" s="27" t="s">
        <v>1925</v>
      </c>
      <c r="M6400" t="s">
        <v>31</v>
      </c>
      <c r="N6400" t="s">
        <v>188</v>
      </c>
      <c r="O6400" t="s">
        <v>188</v>
      </c>
      <c r="P6400" t="s">
        <v>5459</v>
      </c>
      <c r="Q6400" t="s">
        <v>315</v>
      </c>
      <c r="R6400" t="str">
        <f>IF(database_public_cloud_VMs[[#This Row],[Azure Environment]]="Enterprise Agreement","Licence Included","Bring Your Own Licence")</f>
        <v>Bring Your Own Licence</v>
      </c>
      <c r="S6400" t="s">
        <v>5599</v>
      </c>
      <c r="T6400" t="s">
        <v>5461</v>
      </c>
      <c r="U6400" t="s">
        <v>5465</v>
      </c>
      <c r="V6400" t="s">
        <v>5461</v>
      </c>
      <c r="W6400" t="s">
        <v>182</v>
      </c>
      <c r="X6400" t="s">
        <v>183</v>
      </c>
      <c r="Y6400" s="28">
        <v>4</v>
      </c>
      <c r="Z6400" t="s">
        <v>5463</v>
      </c>
      <c r="AA6400" s="29">
        <f>IF(database_public_cloud_VMs[[#This Row],[Currency]]="USD",(database_public_cloud_VMs[[#This Row],[Rate]]*param_exchange_rate)/(1+param_discount_aws),database_public_cloud_VMs[[#This Row],[Rate]])</f>
        <v>4</v>
      </c>
    </row>
    <row r="6401" spans="1:27" x14ac:dyDescent="0.45">
      <c r="A6401" s="24" t="s">
        <v>7062</v>
      </c>
      <c r="B6401" t="s">
        <v>55</v>
      </c>
      <c r="C6401" s="25" t="s">
        <v>5454</v>
      </c>
      <c r="D6401" t="s">
        <v>170</v>
      </c>
      <c r="E6401" t="s">
        <v>6893</v>
      </c>
      <c r="F6401" t="s">
        <v>6940</v>
      </c>
      <c r="G6401" s="26">
        <v>48</v>
      </c>
      <c r="H6401" s="26">
        <v>384</v>
      </c>
      <c r="I6401" s="26">
        <v>1200</v>
      </c>
      <c r="J6401" s="27" t="s">
        <v>310</v>
      </c>
      <c r="K6401" s="27" t="s">
        <v>6322</v>
      </c>
      <c r="L6401" s="27" t="s">
        <v>1925</v>
      </c>
      <c r="M6401" t="s">
        <v>31</v>
      </c>
      <c r="N6401" t="s">
        <v>177</v>
      </c>
      <c r="O6401" t="s">
        <v>178</v>
      </c>
      <c r="P6401" t="s">
        <v>5459</v>
      </c>
      <c r="Q6401" t="s">
        <v>315</v>
      </c>
      <c r="R6401" t="str">
        <f>IF(database_public_cloud_VMs[[#This Row],[Azure Environment]]="Enterprise Agreement","Licence Included","Bring Your Own Licence")</f>
        <v>Bring Your Own Licence</v>
      </c>
      <c r="S6401" t="s">
        <v>5599</v>
      </c>
      <c r="T6401" t="s">
        <v>5461</v>
      </c>
      <c r="U6401" t="s">
        <v>5465</v>
      </c>
      <c r="V6401" t="s">
        <v>5461</v>
      </c>
      <c r="W6401" t="s">
        <v>182</v>
      </c>
      <c r="X6401" t="s">
        <v>183</v>
      </c>
      <c r="Y6401" s="28" t="s">
        <v>5467</v>
      </c>
      <c r="Z6401" t="s">
        <v>5463</v>
      </c>
      <c r="AA640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402" spans="1:27" x14ac:dyDescent="0.45">
      <c r="A6402" s="24" t="s">
        <v>7063</v>
      </c>
      <c r="B6402" t="s">
        <v>55</v>
      </c>
      <c r="C6402" s="25" t="s">
        <v>5454</v>
      </c>
      <c r="D6402" t="s">
        <v>170</v>
      </c>
      <c r="E6402" t="s">
        <v>6893</v>
      </c>
      <c r="F6402" t="s">
        <v>6940</v>
      </c>
      <c r="G6402" s="26">
        <v>48</v>
      </c>
      <c r="H6402" s="26">
        <v>384</v>
      </c>
      <c r="I6402" s="26">
        <v>1200</v>
      </c>
      <c r="J6402" s="27" t="s">
        <v>310</v>
      </c>
      <c r="K6402" s="27" t="s">
        <v>6322</v>
      </c>
      <c r="L6402" s="27" t="s">
        <v>1925</v>
      </c>
      <c r="M6402" t="s">
        <v>31</v>
      </c>
      <c r="N6402" t="s">
        <v>177</v>
      </c>
      <c r="O6402" t="s">
        <v>185</v>
      </c>
      <c r="P6402" t="s">
        <v>5459</v>
      </c>
      <c r="Q6402" t="s">
        <v>315</v>
      </c>
      <c r="R6402" t="str">
        <f>IF(database_public_cloud_VMs[[#This Row],[Azure Environment]]="Enterprise Agreement","Licence Included","Bring Your Own Licence")</f>
        <v>Bring Your Own Licence</v>
      </c>
      <c r="S6402" t="s">
        <v>5599</v>
      </c>
      <c r="T6402" t="s">
        <v>5461</v>
      </c>
      <c r="U6402" t="s">
        <v>5465</v>
      </c>
      <c r="V6402" t="s">
        <v>5461</v>
      </c>
      <c r="W6402" t="s">
        <v>182</v>
      </c>
      <c r="X6402" t="s">
        <v>183</v>
      </c>
      <c r="Y6402" s="28" t="s">
        <v>5467</v>
      </c>
      <c r="Z6402" t="s">
        <v>5463</v>
      </c>
      <c r="AA640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403" spans="1:27" x14ac:dyDescent="0.45">
      <c r="A6403" s="24" t="s">
        <v>7064</v>
      </c>
      <c r="B6403" t="s">
        <v>55</v>
      </c>
      <c r="C6403" s="25" t="s">
        <v>5454</v>
      </c>
      <c r="D6403" t="s">
        <v>170</v>
      </c>
      <c r="E6403" t="s">
        <v>6893</v>
      </c>
      <c r="F6403" t="s">
        <v>6940</v>
      </c>
      <c r="G6403" s="26">
        <v>48</v>
      </c>
      <c r="H6403" s="26">
        <v>384</v>
      </c>
      <c r="I6403" s="26">
        <v>1200</v>
      </c>
      <c r="J6403" s="27" t="s">
        <v>310</v>
      </c>
      <c r="K6403" s="27" t="s">
        <v>6322</v>
      </c>
      <c r="L6403" s="27" t="s">
        <v>1925</v>
      </c>
      <c r="M6403" t="s">
        <v>31</v>
      </c>
      <c r="N6403" t="s">
        <v>188</v>
      </c>
      <c r="O6403" t="s">
        <v>188</v>
      </c>
      <c r="P6403" t="s">
        <v>5459</v>
      </c>
      <c r="Q6403" t="s">
        <v>315</v>
      </c>
      <c r="R6403" t="str">
        <f>IF(database_public_cloud_VMs[[#This Row],[Azure Environment]]="Enterprise Agreement","Licence Included","Bring Your Own Licence")</f>
        <v>Licence Included</v>
      </c>
      <c r="S6403" t="s">
        <v>5460</v>
      </c>
      <c r="T6403" t="s">
        <v>5471</v>
      </c>
      <c r="U6403" t="s">
        <v>5462</v>
      </c>
      <c r="V6403" t="s">
        <v>5461</v>
      </c>
      <c r="W6403" t="s">
        <v>182</v>
      </c>
      <c r="X6403" t="s">
        <v>183</v>
      </c>
      <c r="Y6403" s="28">
        <v>3.2037</v>
      </c>
      <c r="Z6403" t="s">
        <v>5463</v>
      </c>
      <c r="AA6403" s="29">
        <f>IF(database_public_cloud_VMs[[#This Row],[Currency]]="USD",(database_public_cloud_VMs[[#This Row],[Rate]]*param_exchange_rate)/(1+param_discount_aws),database_public_cloud_VMs[[#This Row],[Rate]])</f>
        <v>3.2037</v>
      </c>
    </row>
    <row r="6404" spans="1:27" x14ac:dyDescent="0.45">
      <c r="A6404" s="24" t="s">
        <v>7065</v>
      </c>
      <c r="B6404" t="s">
        <v>55</v>
      </c>
      <c r="C6404" s="25" t="s">
        <v>5454</v>
      </c>
      <c r="D6404" t="s">
        <v>170</v>
      </c>
      <c r="E6404" t="s">
        <v>6893</v>
      </c>
      <c r="F6404" t="s">
        <v>6940</v>
      </c>
      <c r="G6404" s="26">
        <v>48</v>
      </c>
      <c r="H6404" s="26">
        <v>384</v>
      </c>
      <c r="I6404" s="26">
        <v>1200</v>
      </c>
      <c r="J6404" s="27" t="s">
        <v>310</v>
      </c>
      <c r="K6404" s="27" t="s">
        <v>6322</v>
      </c>
      <c r="L6404" s="27" t="s">
        <v>1925</v>
      </c>
      <c r="M6404" t="s">
        <v>31</v>
      </c>
      <c r="N6404" t="s">
        <v>188</v>
      </c>
      <c r="O6404" t="s">
        <v>188</v>
      </c>
      <c r="P6404" t="s">
        <v>5459</v>
      </c>
      <c r="Q6404" t="s">
        <v>315</v>
      </c>
      <c r="R6404" t="str">
        <f>IF(database_public_cloud_VMs[[#This Row],[Azure Environment]]="Enterprise Agreement","Licence Included","Bring Your Own Licence")</f>
        <v>Licence Included</v>
      </c>
      <c r="S6404" t="s">
        <v>5460</v>
      </c>
      <c r="T6404" t="s">
        <v>5471</v>
      </c>
      <c r="U6404" t="s">
        <v>5465</v>
      </c>
      <c r="V6404" t="s">
        <v>5461</v>
      </c>
      <c r="W6404" t="s">
        <v>182</v>
      </c>
      <c r="X6404" t="s">
        <v>183</v>
      </c>
      <c r="Y6404" s="28">
        <v>2.5750000000000002</v>
      </c>
      <c r="Z6404" t="s">
        <v>5463</v>
      </c>
      <c r="AA6404" s="29">
        <f>IF(database_public_cloud_VMs[[#This Row],[Currency]]="USD",(database_public_cloud_VMs[[#This Row],[Rate]]*param_exchange_rate)/(1+param_discount_aws),database_public_cloud_VMs[[#This Row],[Rate]])</f>
        <v>2.5750000000000002</v>
      </c>
    </row>
    <row r="6405" spans="1:27" x14ac:dyDescent="0.45">
      <c r="A6405" s="24" t="s">
        <v>7066</v>
      </c>
      <c r="B6405" t="s">
        <v>55</v>
      </c>
      <c r="C6405" s="25" t="s">
        <v>5454</v>
      </c>
      <c r="D6405" t="s">
        <v>170</v>
      </c>
      <c r="E6405" t="s">
        <v>6893</v>
      </c>
      <c r="F6405" t="s">
        <v>6940</v>
      </c>
      <c r="G6405" s="26">
        <v>48</v>
      </c>
      <c r="H6405" s="26">
        <v>384</v>
      </c>
      <c r="I6405" s="26">
        <v>1200</v>
      </c>
      <c r="J6405" s="27" t="s">
        <v>310</v>
      </c>
      <c r="K6405" s="27" t="s">
        <v>6322</v>
      </c>
      <c r="L6405" s="27" t="s">
        <v>1925</v>
      </c>
      <c r="M6405" t="s">
        <v>31</v>
      </c>
      <c r="N6405" t="s">
        <v>177</v>
      </c>
      <c r="O6405" t="s">
        <v>178</v>
      </c>
      <c r="P6405" t="s">
        <v>5459</v>
      </c>
      <c r="Q6405" t="s">
        <v>315</v>
      </c>
      <c r="R6405" t="str">
        <f>IF(database_public_cloud_VMs[[#This Row],[Azure Environment]]="Enterprise Agreement","Licence Included","Bring Your Own Licence")</f>
        <v>Licence Included</v>
      </c>
      <c r="S6405" t="s">
        <v>5460</v>
      </c>
      <c r="T6405" t="s">
        <v>5471</v>
      </c>
      <c r="U6405" t="s">
        <v>5465</v>
      </c>
      <c r="V6405" t="s">
        <v>5461</v>
      </c>
      <c r="W6405" t="s">
        <v>182</v>
      </c>
      <c r="X6405" t="s">
        <v>183</v>
      </c>
      <c r="Y6405" s="28" t="s">
        <v>5467</v>
      </c>
      <c r="Z6405" t="s">
        <v>5463</v>
      </c>
      <c r="AA640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406" spans="1:27" x14ac:dyDescent="0.45">
      <c r="A6406" s="24" t="s">
        <v>7067</v>
      </c>
      <c r="B6406" t="s">
        <v>55</v>
      </c>
      <c r="C6406" s="25" t="s">
        <v>5454</v>
      </c>
      <c r="D6406" t="s">
        <v>170</v>
      </c>
      <c r="E6406" t="s">
        <v>6893</v>
      </c>
      <c r="F6406" t="s">
        <v>6940</v>
      </c>
      <c r="G6406" s="26">
        <v>48</v>
      </c>
      <c r="H6406" s="26">
        <v>384</v>
      </c>
      <c r="I6406" s="26">
        <v>1200</v>
      </c>
      <c r="J6406" s="27" t="s">
        <v>310</v>
      </c>
      <c r="K6406" s="27" t="s">
        <v>6322</v>
      </c>
      <c r="L6406" s="27" t="s">
        <v>1925</v>
      </c>
      <c r="M6406" t="s">
        <v>31</v>
      </c>
      <c r="N6406" t="s">
        <v>177</v>
      </c>
      <c r="O6406" t="s">
        <v>185</v>
      </c>
      <c r="P6406" t="s">
        <v>5459</v>
      </c>
      <c r="Q6406" t="s">
        <v>315</v>
      </c>
      <c r="R6406" t="str">
        <f>IF(database_public_cloud_VMs[[#This Row],[Azure Environment]]="Enterprise Agreement","Licence Included","Bring Your Own Licence")</f>
        <v>Licence Included</v>
      </c>
      <c r="S6406" t="s">
        <v>5460</v>
      </c>
      <c r="T6406" t="s">
        <v>5471</v>
      </c>
      <c r="U6406" t="s">
        <v>5465</v>
      </c>
      <c r="V6406" t="s">
        <v>5461</v>
      </c>
      <c r="W6406" t="s">
        <v>182</v>
      </c>
      <c r="X6406" t="s">
        <v>183</v>
      </c>
      <c r="Y6406" s="28" t="s">
        <v>5467</v>
      </c>
      <c r="Z6406" t="s">
        <v>5463</v>
      </c>
      <c r="AA640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407" spans="1:27" x14ac:dyDescent="0.45">
      <c r="A6407" s="24" t="s">
        <v>7068</v>
      </c>
      <c r="B6407" t="s">
        <v>55</v>
      </c>
      <c r="C6407" s="25" t="s">
        <v>5454</v>
      </c>
      <c r="D6407" t="s">
        <v>170</v>
      </c>
      <c r="E6407" t="s">
        <v>6893</v>
      </c>
      <c r="F6407" t="s">
        <v>6940</v>
      </c>
      <c r="G6407" s="26">
        <v>48</v>
      </c>
      <c r="H6407" s="26">
        <v>384</v>
      </c>
      <c r="I6407" s="26">
        <v>1200</v>
      </c>
      <c r="J6407" s="27" t="s">
        <v>310</v>
      </c>
      <c r="K6407" s="27" t="s">
        <v>6322</v>
      </c>
      <c r="L6407" s="27" t="s">
        <v>1925</v>
      </c>
      <c r="M6407" t="s">
        <v>31</v>
      </c>
      <c r="N6407" t="s">
        <v>188</v>
      </c>
      <c r="O6407" t="s">
        <v>188</v>
      </c>
      <c r="P6407" t="s">
        <v>5459</v>
      </c>
      <c r="Q6407" t="s">
        <v>315</v>
      </c>
      <c r="R6407" t="str">
        <f>IF(database_public_cloud_VMs[[#This Row],[Azure Environment]]="Enterprise Agreement","Licence Included","Bring Your Own Licence")</f>
        <v>Bring Your Own Licence</v>
      </c>
      <c r="S6407" t="s">
        <v>5599</v>
      </c>
      <c r="T6407" t="s">
        <v>5471</v>
      </c>
      <c r="U6407" t="s">
        <v>5462</v>
      </c>
      <c r="V6407" t="s">
        <v>5461</v>
      </c>
      <c r="W6407" t="s">
        <v>182</v>
      </c>
      <c r="X6407" t="s">
        <v>183</v>
      </c>
      <c r="Y6407" s="28" t="s">
        <v>5600</v>
      </c>
      <c r="Z6407" t="s">
        <v>5463</v>
      </c>
      <c r="AA640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408" spans="1:27" x14ac:dyDescent="0.45">
      <c r="A6408" s="24" t="s">
        <v>7069</v>
      </c>
      <c r="B6408" t="s">
        <v>55</v>
      </c>
      <c r="C6408" s="25" t="s">
        <v>5454</v>
      </c>
      <c r="D6408" t="s">
        <v>170</v>
      </c>
      <c r="E6408" t="s">
        <v>6893</v>
      </c>
      <c r="F6408" t="s">
        <v>6940</v>
      </c>
      <c r="G6408" s="26">
        <v>48</v>
      </c>
      <c r="H6408" s="26">
        <v>384</v>
      </c>
      <c r="I6408" s="26">
        <v>1200</v>
      </c>
      <c r="J6408" s="27" t="s">
        <v>310</v>
      </c>
      <c r="K6408" s="27" t="s">
        <v>6322</v>
      </c>
      <c r="L6408" s="27" t="s">
        <v>1925</v>
      </c>
      <c r="M6408" t="s">
        <v>31</v>
      </c>
      <c r="N6408" t="s">
        <v>188</v>
      </c>
      <c r="O6408" t="s">
        <v>188</v>
      </c>
      <c r="P6408" t="s">
        <v>5459</v>
      </c>
      <c r="Q6408" t="s">
        <v>315</v>
      </c>
      <c r="R6408" t="str">
        <f>IF(database_public_cloud_VMs[[#This Row],[Azure Environment]]="Enterprise Agreement","Licence Included","Bring Your Own Licence")</f>
        <v>Bring Your Own Licence</v>
      </c>
      <c r="S6408" t="s">
        <v>5599</v>
      </c>
      <c r="T6408" t="s">
        <v>5471</v>
      </c>
      <c r="U6408" t="s">
        <v>5465</v>
      </c>
      <c r="V6408" t="s">
        <v>5461</v>
      </c>
      <c r="W6408" t="s">
        <v>182</v>
      </c>
      <c r="X6408" t="s">
        <v>183</v>
      </c>
      <c r="Y6408" s="28">
        <v>0.80100000000000005</v>
      </c>
      <c r="Z6408" t="s">
        <v>5463</v>
      </c>
      <c r="AA6408" s="29">
        <f>IF(database_public_cloud_VMs[[#This Row],[Currency]]="USD",(database_public_cloud_VMs[[#This Row],[Rate]]*param_exchange_rate)/(1+param_discount_aws),database_public_cloud_VMs[[#This Row],[Rate]])</f>
        <v>0.80100000000000005</v>
      </c>
    </row>
    <row r="6409" spans="1:27" x14ac:dyDescent="0.45">
      <c r="A6409" s="24" t="s">
        <v>7070</v>
      </c>
      <c r="B6409" t="s">
        <v>55</v>
      </c>
      <c r="C6409" s="25" t="s">
        <v>5454</v>
      </c>
      <c r="D6409" t="s">
        <v>170</v>
      </c>
      <c r="E6409" t="s">
        <v>6893</v>
      </c>
      <c r="F6409" t="s">
        <v>6940</v>
      </c>
      <c r="G6409" s="26">
        <v>48</v>
      </c>
      <c r="H6409" s="26">
        <v>384</v>
      </c>
      <c r="I6409" s="26">
        <v>1200</v>
      </c>
      <c r="J6409" s="27" t="s">
        <v>310</v>
      </c>
      <c r="K6409" s="27" t="s">
        <v>6322</v>
      </c>
      <c r="L6409" s="27" t="s">
        <v>1925</v>
      </c>
      <c r="M6409" t="s">
        <v>31</v>
      </c>
      <c r="N6409" t="s">
        <v>177</v>
      </c>
      <c r="O6409" t="s">
        <v>178</v>
      </c>
      <c r="P6409" t="s">
        <v>5459</v>
      </c>
      <c r="Q6409" t="s">
        <v>315</v>
      </c>
      <c r="R6409" t="str">
        <f>IF(database_public_cloud_VMs[[#This Row],[Azure Environment]]="Enterprise Agreement","Licence Included","Bring Your Own Licence")</f>
        <v>Bring Your Own Licence</v>
      </c>
      <c r="S6409" t="s">
        <v>5599</v>
      </c>
      <c r="T6409" t="s">
        <v>5471</v>
      </c>
      <c r="U6409" t="s">
        <v>5465</v>
      </c>
      <c r="V6409" t="s">
        <v>5461</v>
      </c>
      <c r="W6409" t="s">
        <v>182</v>
      </c>
      <c r="X6409" t="s">
        <v>183</v>
      </c>
      <c r="Y6409" s="28" t="s">
        <v>5467</v>
      </c>
      <c r="Z6409" t="s">
        <v>5463</v>
      </c>
      <c r="AA640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410" spans="1:27" x14ac:dyDescent="0.45">
      <c r="A6410" s="24" t="s">
        <v>7071</v>
      </c>
      <c r="B6410" t="s">
        <v>55</v>
      </c>
      <c r="C6410" s="25" t="s">
        <v>5454</v>
      </c>
      <c r="D6410" t="s">
        <v>170</v>
      </c>
      <c r="E6410" t="s">
        <v>6893</v>
      </c>
      <c r="F6410" t="s">
        <v>6940</v>
      </c>
      <c r="G6410" s="26">
        <v>48</v>
      </c>
      <c r="H6410" s="26">
        <v>384</v>
      </c>
      <c r="I6410" s="26">
        <v>1200</v>
      </c>
      <c r="J6410" s="27" t="s">
        <v>310</v>
      </c>
      <c r="K6410" s="27" t="s">
        <v>6322</v>
      </c>
      <c r="L6410" s="27" t="s">
        <v>1925</v>
      </c>
      <c r="M6410" t="s">
        <v>31</v>
      </c>
      <c r="N6410" t="s">
        <v>177</v>
      </c>
      <c r="O6410" t="s">
        <v>185</v>
      </c>
      <c r="P6410" t="s">
        <v>5459</v>
      </c>
      <c r="Q6410" t="s">
        <v>315</v>
      </c>
      <c r="R6410" t="str">
        <f>IF(database_public_cloud_VMs[[#This Row],[Azure Environment]]="Enterprise Agreement","Licence Included","Bring Your Own Licence")</f>
        <v>Bring Your Own Licence</v>
      </c>
      <c r="S6410" t="s">
        <v>5599</v>
      </c>
      <c r="T6410" t="s">
        <v>5471</v>
      </c>
      <c r="U6410" t="s">
        <v>5465</v>
      </c>
      <c r="V6410" t="s">
        <v>5461</v>
      </c>
      <c r="W6410" t="s">
        <v>182</v>
      </c>
      <c r="X6410" t="s">
        <v>183</v>
      </c>
      <c r="Y6410" s="28" t="s">
        <v>5467</v>
      </c>
      <c r="Z6410" t="s">
        <v>5463</v>
      </c>
      <c r="AA641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411" spans="1:27" x14ac:dyDescent="0.45">
      <c r="A6411" s="24" t="s">
        <v>7072</v>
      </c>
      <c r="B6411" t="s">
        <v>55</v>
      </c>
      <c r="C6411" s="25" t="s">
        <v>5454</v>
      </c>
      <c r="D6411" t="s">
        <v>170</v>
      </c>
      <c r="E6411" t="s">
        <v>6893</v>
      </c>
      <c r="F6411" t="s">
        <v>6949</v>
      </c>
      <c r="G6411" s="26">
        <v>64</v>
      </c>
      <c r="H6411" s="26">
        <v>432</v>
      </c>
      <c r="I6411" s="26">
        <v>1600</v>
      </c>
      <c r="J6411" s="27" t="s">
        <v>310</v>
      </c>
      <c r="K6411" s="27" t="s">
        <v>6322</v>
      </c>
      <c r="L6411" s="27" t="s">
        <v>6950</v>
      </c>
      <c r="M6411" t="s">
        <v>31</v>
      </c>
      <c r="N6411" t="s">
        <v>188</v>
      </c>
      <c r="O6411" t="s">
        <v>188</v>
      </c>
      <c r="P6411" t="s">
        <v>5459</v>
      </c>
      <c r="Q6411" t="s">
        <v>315</v>
      </c>
      <c r="R6411" t="str">
        <f>IF(database_public_cloud_VMs[[#This Row],[Azure Environment]]="Enterprise Agreement","Licence Included","Bring Your Own Licence")</f>
        <v>Licence Included</v>
      </c>
      <c r="S6411" t="s">
        <v>5460</v>
      </c>
      <c r="T6411" t="s">
        <v>5461</v>
      </c>
      <c r="U6411" t="s">
        <v>5462</v>
      </c>
      <c r="V6411" t="s">
        <v>5461</v>
      </c>
      <c r="W6411" t="s">
        <v>182</v>
      </c>
      <c r="X6411" t="s">
        <v>183</v>
      </c>
      <c r="Y6411" s="28">
        <v>10.016400000000001</v>
      </c>
      <c r="Z6411" t="s">
        <v>5463</v>
      </c>
      <c r="AA6411" s="29">
        <f>IF(database_public_cloud_VMs[[#This Row],[Currency]]="USD",(database_public_cloud_VMs[[#This Row],[Rate]]*param_exchange_rate)/(1+param_discount_aws),database_public_cloud_VMs[[#This Row],[Rate]])</f>
        <v>10.016400000000001</v>
      </c>
    </row>
    <row r="6412" spans="1:27" x14ac:dyDescent="0.45">
      <c r="A6412" s="24" t="s">
        <v>7073</v>
      </c>
      <c r="B6412" t="s">
        <v>55</v>
      </c>
      <c r="C6412" s="25" t="s">
        <v>5454</v>
      </c>
      <c r="D6412" t="s">
        <v>170</v>
      </c>
      <c r="E6412" t="s">
        <v>6893</v>
      </c>
      <c r="F6412" t="s">
        <v>6949</v>
      </c>
      <c r="G6412" s="26">
        <v>64</v>
      </c>
      <c r="H6412" s="26">
        <v>432</v>
      </c>
      <c r="I6412" s="26">
        <v>1600</v>
      </c>
      <c r="J6412" s="27" t="s">
        <v>310</v>
      </c>
      <c r="K6412" s="27" t="s">
        <v>6322</v>
      </c>
      <c r="L6412" s="27" t="s">
        <v>6950</v>
      </c>
      <c r="M6412" t="s">
        <v>31</v>
      </c>
      <c r="N6412" t="s">
        <v>188</v>
      </c>
      <c r="O6412" t="s">
        <v>188</v>
      </c>
      <c r="P6412" t="s">
        <v>5459</v>
      </c>
      <c r="Q6412" t="s">
        <v>315</v>
      </c>
      <c r="R6412" t="str">
        <f>IF(database_public_cloud_VMs[[#This Row],[Azure Environment]]="Enterprise Agreement","Licence Included","Bring Your Own Licence")</f>
        <v>Licence Included</v>
      </c>
      <c r="S6412" t="s">
        <v>5460</v>
      </c>
      <c r="T6412" t="s">
        <v>5461</v>
      </c>
      <c r="U6412" t="s">
        <v>5465</v>
      </c>
      <c r="V6412" t="s">
        <v>5461</v>
      </c>
      <c r="W6412" t="s">
        <v>182</v>
      </c>
      <c r="X6412" t="s">
        <v>183</v>
      </c>
      <c r="Y6412" s="28">
        <v>8.0489999999999995</v>
      </c>
      <c r="Z6412" t="s">
        <v>5463</v>
      </c>
      <c r="AA6412" s="29">
        <f>IF(database_public_cloud_VMs[[#This Row],[Currency]]="USD",(database_public_cloud_VMs[[#This Row],[Rate]]*param_exchange_rate)/(1+param_discount_aws),database_public_cloud_VMs[[#This Row],[Rate]])</f>
        <v>8.0489999999999995</v>
      </c>
    </row>
    <row r="6413" spans="1:27" x14ac:dyDescent="0.45">
      <c r="A6413" s="24" t="s">
        <v>7074</v>
      </c>
      <c r="B6413" t="s">
        <v>55</v>
      </c>
      <c r="C6413" s="25" t="s">
        <v>5454</v>
      </c>
      <c r="D6413" t="s">
        <v>170</v>
      </c>
      <c r="E6413" t="s">
        <v>6893</v>
      </c>
      <c r="F6413" t="s">
        <v>6949</v>
      </c>
      <c r="G6413" s="26">
        <v>64</v>
      </c>
      <c r="H6413" s="26">
        <v>432</v>
      </c>
      <c r="I6413" s="26">
        <v>1600</v>
      </c>
      <c r="J6413" s="27" t="s">
        <v>310</v>
      </c>
      <c r="K6413" s="27" t="s">
        <v>6322</v>
      </c>
      <c r="L6413" s="27" t="s">
        <v>6950</v>
      </c>
      <c r="M6413" t="s">
        <v>31</v>
      </c>
      <c r="N6413" t="s">
        <v>177</v>
      </c>
      <c r="O6413" t="s">
        <v>178</v>
      </c>
      <c r="P6413" t="s">
        <v>5459</v>
      </c>
      <c r="Q6413" t="s">
        <v>315</v>
      </c>
      <c r="R6413" t="str">
        <f>IF(database_public_cloud_VMs[[#This Row],[Azure Environment]]="Enterprise Agreement","Licence Included","Bring Your Own Licence")</f>
        <v>Licence Included</v>
      </c>
      <c r="S6413" t="s">
        <v>5460</v>
      </c>
      <c r="T6413" t="s">
        <v>5461</v>
      </c>
      <c r="U6413" t="s">
        <v>5465</v>
      </c>
      <c r="V6413" t="s">
        <v>5461</v>
      </c>
      <c r="W6413" t="s">
        <v>182</v>
      </c>
      <c r="X6413" t="s">
        <v>183</v>
      </c>
      <c r="Y6413" s="28" t="s">
        <v>5467</v>
      </c>
      <c r="Z6413" t="s">
        <v>5463</v>
      </c>
      <c r="AA641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414" spans="1:27" x14ac:dyDescent="0.45">
      <c r="A6414" s="24" t="s">
        <v>7075</v>
      </c>
      <c r="B6414" t="s">
        <v>55</v>
      </c>
      <c r="C6414" s="25" t="s">
        <v>5454</v>
      </c>
      <c r="D6414" t="s">
        <v>170</v>
      </c>
      <c r="E6414" t="s">
        <v>6893</v>
      </c>
      <c r="F6414" t="s">
        <v>6949</v>
      </c>
      <c r="G6414" s="26">
        <v>64</v>
      </c>
      <c r="H6414" s="26">
        <v>432</v>
      </c>
      <c r="I6414" s="26">
        <v>1600</v>
      </c>
      <c r="J6414" s="27" t="s">
        <v>310</v>
      </c>
      <c r="K6414" s="27" t="s">
        <v>6322</v>
      </c>
      <c r="L6414" s="27" t="s">
        <v>6950</v>
      </c>
      <c r="M6414" t="s">
        <v>31</v>
      </c>
      <c r="N6414" t="s">
        <v>177</v>
      </c>
      <c r="O6414" t="s">
        <v>185</v>
      </c>
      <c r="P6414" t="s">
        <v>5459</v>
      </c>
      <c r="Q6414" t="s">
        <v>315</v>
      </c>
      <c r="R6414" t="str">
        <f>IF(database_public_cloud_VMs[[#This Row],[Azure Environment]]="Enterprise Agreement","Licence Included","Bring Your Own Licence")</f>
        <v>Licence Included</v>
      </c>
      <c r="S6414" t="s">
        <v>5460</v>
      </c>
      <c r="T6414" t="s">
        <v>5461</v>
      </c>
      <c r="U6414" t="s">
        <v>5465</v>
      </c>
      <c r="V6414" t="s">
        <v>5461</v>
      </c>
      <c r="W6414" t="s">
        <v>182</v>
      </c>
      <c r="X6414" t="s">
        <v>183</v>
      </c>
      <c r="Y6414" s="28" t="s">
        <v>5467</v>
      </c>
      <c r="Z6414" t="s">
        <v>5463</v>
      </c>
      <c r="AA641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415" spans="1:27" x14ac:dyDescent="0.45">
      <c r="A6415" s="24" t="s">
        <v>7076</v>
      </c>
      <c r="B6415" t="s">
        <v>55</v>
      </c>
      <c r="C6415" s="25" t="s">
        <v>5454</v>
      </c>
      <c r="D6415" t="s">
        <v>170</v>
      </c>
      <c r="E6415" t="s">
        <v>6893</v>
      </c>
      <c r="F6415" t="s">
        <v>6949</v>
      </c>
      <c r="G6415" s="26">
        <v>64</v>
      </c>
      <c r="H6415" s="26">
        <v>432</v>
      </c>
      <c r="I6415" s="26">
        <v>1600</v>
      </c>
      <c r="J6415" s="27" t="s">
        <v>310</v>
      </c>
      <c r="K6415" s="27" t="s">
        <v>6322</v>
      </c>
      <c r="L6415" s="27" t="s">
        <v>6950</v>
      </c>
      <c r="M6415" t="s">
        <v>31</v>
      </c>
      <c r="N6415" t="s">
        <v>188</v>
      </c>
      <c r="O6415" t="s">
        <v>188</v>
      </c>
      <c r="P6415" t="s">
        <v>5459</v>
      </c>
      <c r="Q6415" t="s">
        <v>315</v>
      </c>
      <c r="R6415" t="str">
        <f>IF(database_public_cloud_VMs[[#This Row],[Azure Environment]]="Enterprise Agreement","Licence Included","Bring Your Own Licence")</f>
        <v>Bring Your Own Licence</v>
      </c>
      <c r="S6415" t="s">
        <v>5599</v>
      </c>
      <c r="T6415" t="s">
        <v>5461</v>
      </c>
      <c r="U6415" t="s">
        <v>5462</v>
      </c>
      <c r="V6415" t="s">
        <v>5461</v>
      </c>
      <c r="W6415" t="s">
        <v>182</v>
      </c>
      <c r="X6415" t="s">
        <v>183</v>
      </c>
      <c r="Y6415" s="28" t="s">
        <v>5600</v>
      </c>
      <c r="Z6415" t="s">
        <v>5463</v>
      </c>
      <c r="AA641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416" spans="1:27" x14ac:dyDescent="0.45">
      <c r="A6416" s="24" t="s">
        <v>7077</v>
      </c>
      <c r="B6416" t="s">
        <v>55</v>
      </c>
      <c r="C6416" s="25" t="s">
        <v>5454</v>
      </c>
      <c r="D6416" t="s">
        <v>170</v>
      </c>
      <c r="E6416" t="s">
        <v>6893</v>
      </c>
      <c r="F6416" t="s">
        <v>6949</v>
      </c>
      <c r="G6416" s="26">
        <v>64</v>
      </c>
      <c r="H6416" s="26">
        <v>432</v>
      </c>
      <c r="I6416" s="26">
        <v>1600</v>
      </c>
      <c r="J6416" s="27" t="s">
        <v>310</v>
      </c>
      <c r="K6416" s="27" t="s">
        <v>6322</v>
      </c>
      <c r="L6416" s="27" t="s">
        <v>6950</v>
      </c>
      <c r="M6416" t="s">
        <v>31</v>
      </c>
      <c r="N6416" t="s">
        <v>188</v>
      </c>
      <c r="O6416" t="s">
        <v>188</v>
      </c>
      <c r="P6416" t="s">
        <v>5459</v>
      </c>
      <c r="Q6416" t="s">
        <v>315</v>
      </c>
      <c r="R6416" t="str">
        <f>IF(database_public_cloud_VMs[[#This Row],[Azure Environment]]="Enterprise Agreement","Licence Included","Bring Your Own Licence")</f>
        <v>Bring Your Own Licence</v>
      </c>
      <c r="S6416" t="s">
        <v>5599</v>
      </c>
      <c r="T6416" t="s">
        <v>5461</v>
      </c>
      <c r="U6416" t="s">
        <v>5465</v>
      </c>
      <c r="V6416" t="s">
        <v>5461</v>
      </c>
      <c r="W6416" t="s">
        <v>182</v>
      </c>
      <c r="X6416" t="s">
        <v>183</v>
      </c>
      <c r="Y6416" s="28">
        <v>4.798</v>
      </c>
      <c r="Z6416" t="s">
        <v>5463</v>
      </c>
      <c r="AA6416" s="29">
        <f>IF(database_public_cloud_VMs[[#This Row],[Currency]]="USD",(database_public_cloud_VMs[[#This Row],[Rate]]*param_exchange_rate)/(1+param_discount_aws),database_public_cloud_VMs[[#This Row],[Rate]])</f>
        <v>4.798</v>
      </c>
    </row>
    <row r="6417" spans="1:27" x14ac:dyDescent="0.45">
      <c r="A6417" s="24" t="s">
        <v>7078</v>
      </c>
      <c r="B6417" t="s">
        <v>55</v>
      </c>
      <c r="C6417" s="25" t="s">
        <v>5454</v>
      </c>
      <c r="D6417" t="s">
        <v>170</v>
      </c>
      <c r="E6417" t="s">
        <v>6893</v>
      </c>
      <c r="F6417" t="s">
        <v>6949</v>
      </c>
      <c r="G6417" s="26">
        <v>64</v>
      </c>
      <c r="H6417" s="26">
        <v>432</v>
      </c>
      <c r="I6417" s="26">
        <v>1600</v>
      </c>
      <c r="J6417" s="27" t="s">
        <v>310</v>
      </c>
      <c r="K6417" s="27" t="s">
        <v>6322</v>
      </c>
      <c r="L6417" s="27" t="s">
        <v>6950</v>
      </c>
      <c r="M6417" t="s">
        <v>31</v>
      </c>
      <c r="N6417" t="s">
        <v>177</v>
      </c>
      <c r="O6417" t="s">
        <v>178</v>
      </c>
      <c r="P6417" t="s">
        <v>5459</v>
      </c>
      <c r="Q6417" t="s">
        <v>315</v>
      </c>
      <c r="R6417" t="str">
        <f>IF(database_public_cloud_VMs[[#This Row],[Azure Environment]]="Enterprise Agreement","Licence Included","Bring Your Own Licence")</f>
        <v>Bring Your Own Licence</v>
      </c>
      <c r="S6417" t="s">
        <v>5599</v>
      </c>
      <c r="T6417" t="s">
        <v>5461</v>
      </c>
      <c r="U6417" t="s">
        <v>5465</v>
      </c>
      <c r="V6417" t="s">
        <v>5461</v>
      </c>
      <c r="W6417" t="s">
        <v>182</v>
      </c>
      <c r="X6417" t="s">
        <v>183</v>
      </c>
      <c r="Y6417" s="28" t="s">
        <v>5467</v>
      </c>
      <c r="Z6417" t="s">
        <v>5463</v>
      </c>
      <c r="AA641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418" spans="1:27" x14ac:dyDescent="0.45">
      <c r="A6418" s="24" t="s">
        <v>7079</v>
      </c>
      <c r="B6418" t="s">
        <v>55</v>
      </c>
      <c r="C6418" s="25" t="s">
        <v>5454</v>
      </c>
      <c r="D6418" t="s">
        <v>170</v>
      </c>
      <c r="E6418" t="s">
        <v>6893</v>
      </c>
      <c r="F6418" t="s">
        <v>6949</v>
      </c>
      <c r="G6418" s="26">
        <v>64</v>
      </c>
      <c r="H6418" s="26">
        <v>432</v>
      </c>
      <c r="I6418" s="26">
        <v>1600</v>
      </c>
      <c r="J6418" s="27" t="s">
        <v>310</v>
      </c>
      <c r="K6418" s="27" t="s">
        <v>6322</v>
      </c>
      <c r="L6418" s="27" t="s">
        <v>6950</v>
      </c>
      <c r="M6418" t="s">
        <v>31</v>
      </c>
      <c r="N6418" t="s">
        <v>177</v>
      </c>
      <c r="O6418" t="s">
        <v>185</v>
      </c>
      <c r="P6418" t="s">
        <v>5459</v>
      </c>
      <c r="Q6418" t="s">
        <v>315</v>
      </c>
      <c r="R6418" t="str">
        <f>IF(database_public_cloud_VMs[[#This Row],[Azure Environment]]="Enterprise Agreement","Licence Included","Bring Your Own Licence")</f>
        <v>Bring Your Own Licence</v>
      </c>
      <c r="S6418" t="s">
        <v>5599</v>
      </c>
      <c r="T6418" t="s">
        <v>5461</v>
      </c>
      <c r="U6418" t="s">
        <v>5465</v>
      </c>
      <c r="V6418" t="s">
        <v>5461</v>
      </c>
      <c r="W6418" t="s">
        <v>182</v>
      </c>
      <c r="X6418" t="s">
        <v>183</v>
      </c>
      <c r="Y6418" s="28" t="s">
        <v>5467</v>
      </c>
      <c r="Z6418" t="s">
        <v>5463</v>
      </c>
      <c r="AA641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419" spans="1:27" x14ac:dyDescent="0.45">
      <c r="A6419" s="24" t="s">
        <v>7080</v>
      </c>
      <c r="B6419" t="s">
        <v>55</v>
      </c>
      <c r="C6419" s="25" t="s">
        <v>5454</v>
      </c>
      <c r="D6419" t="s">
        <v>170</v>
      </c>
      <c r="E6419" t="s">
        <v>6893</v>
      </c>
      <c r="F6419" t="s">
        <v>6949</v>
      </c>
      <c r="G6419" s="26">
        <v>64</v>
      </c>
      <c r="H6419" s="26">
        <v>432</v>
      </c>
      <c r="I6419" s="26">
        <v>1600</v>
      </c>
      <c r="J6419" s="27" t="s">
        <v>310</v>
      </c>
      <c r="K6419" s="27" t="s">
        <v>6322</v>
      </c>
      <c r="L6419" s="27" t="s">
        <v>6950</v>
      </c>
      <c r="M6419" t="s">
        <v>31</v>
      </c>
      <c r="N6419" t="s">
        <v>188</v>
      </c>
      <c r="O6419" t="s">
        <v>188</v>
      </c>
      <c r="P6419" t="s">
        <v>5459</v>
      </c>
      <c r="Q6419" t="s">
        <v>315</v>
      </c>
      <c r="R6419" t="str">
        <f>IF(database_public_cloud_VMs[[#This Row],[Azure Environment]]="Enterprise Agreement","Licence Included","Bring Your Own Licence")</f>
        <v>Licence Included</v>
      </c>
      <c r="S6419" t="s">
        <v>5460</v>
      </c>
      <c r="T6419" t="s">
        <v>5471</v>
      </c>
      <c r="U6419" t="s">
        <v>5462</v>
      </c>
      <c r="V6419" t="s">
        <v>5461</v>
      </c>
      <c r="W6419" t="s">
        <v>182</v>
      </c>
      <c r="X6419" t="s">
        <v>183</v>
      </c>
      <c r="Y6419" s="28">
        <v>4.0073999999999996</v>
      </c>
      <c r="Z6419" t="s">
        <v>5463</v>
      </c>
      <c r="AA6419" s="29">
        <f>IF(database_public_cloud_VMs[[#This Row],[Currency]]="USD",(database_public_cloud_VMs[[#This Row],[Rate]]*param_exchange_rate)/(1+param_discount_aws),database_public_cloud_VMs[[#This Row],[Rate]])</f>
        <v>4.0073999999999996</v>
      </c>
    </row>
    <row r="6420" spans="1:27" x14ac:dyDescent="0.45">
      <c r="A6420" s="24" t="s">
        <v>7081</v>
      </c>
      <c r="B6420" t="s">
        <v>55</v>
      </c>
      <c r="C6420" s="25" t="s">
        <v>5454</v>
      </c>
      <c r="D6420" t="s">
        <v>170</v>
      </c>
      <c r="E6420" t="s">
        <v>6893</v>
      </c>
      <c r="F6420" t="s">
        <v>6949</v>
      </c>
      <c r="G6420" s="26">
        <v>64</v>
      </c>
      <c r="H6420" s="26">
        <v>432</v>
      </c>
      <c r="I6420" s="26">
        <v>1600</v>
      </c>
      <c r="J6420" s="27" t="s">
        <v>310</v>
      </c>
      <c r="K6420" s="27" t="s">
        <v>6322</v>
      </c>
      <c r="L6420" s="27" t="s">
        <v>6950</v>
      </c>
      <c r="M6420" t="s">
        <v>31</v>
      </c>
      <c r="N6420" t="s">
        <v>188</v>
      </c>
      <c r="O6420" t="s">
        <v>188</v>
      </c>
      <c r="P6420" t="s">
        <v>5459</v>
      </c>
      <c r="Q6420" t="s">
        <v>315</v>
      </c>
      <c r="R6420" t="str">
        <f>IF(database_public_cloud_VMs[[#This Row],[Azure Environment]]="Enterprise Agreement","Licence Included","Bring Your Own Licence")</f>
        <v>Licence Included</v>
      </c>
      <c r="S6420" t="s">
        <v>5460</v>
      </c>
      <c r="T6420" t="s">
        <v>5471</v>
      </c>
      <c r="U6420" t="s">
        <v>5465</v>
      </c>
      <c r="V6420" t="s">
        <v>5461</v>
      </c>
      <c r="W6420" t="s">
        <v>182</v>
      </c>
      <c r="X6420" t="s">
        <v>183</v>
      </c>
      <c r="Y6420" s="28">
        <v>3.22</v>
      </c>
      <c r="Z6420" t="s">
        <v>5463</v>
      </c>
      <c r="AA6420" s="29">
        <f>IF(database_public_cloud_VMs[[#This Row],[Currency]]="USD",(database_public_cloud_VMs[[#This Row],[Rate]]*param_exchange_rate)/(1+param_discount_aws),database_public_cloud_VMs[[#This Row],[Rate]])</f>
        <v>3.22</v>
      </c>
    </row>
    <row r="6421" spans="1:27" x14ac:dyDescent="0.45">
      <c r="A6421" s="24" t="s">
        <v>7082</v>
      </c>
      <c r="B6421" t="s">
        <v>55</v>
      </c>
      <c r="C6421" s="25" t="s">
        <v>5454</v>
      </c>
      <c r="D6421" t="s">
        <v>170</v>
      </c>
      <c r="E6421" t="s">
        <v>6893</v>
      </c>
      <c r="F6421" t="s">
        <v>6949</v>
      </c>
      <c r="G6421" s="26">
        <v>64</v>
      </c>
      <c r="H6421" s="26">
        <v>432</v>
      </c>
      <c r="I6421" s="26">
        <v>1600</v>
      </c>
      <c r="J6421" s="27" t="s">
        <v>310</v>
      </c>
      <c r="K6421" s="27" t="s">
        <v>6322</v>
      </c>
      <c r="L6421" s="27" t="s">
        <v>6950</v>
      </c>
      <c r="M6421" t="s">
        <v>31</v>
      </c>
      <c r="N6421" t="s">
        <v>177</v>
      </c>
      <c r="O6421" t="s">
        <v>178</v>
      </c>
      <c r="P6421" t="s">
        <v>5459</v>
      </c>
      <c r="Q6421" t="s">
        <v>315</v>
      </c>
      <c r="R6421" t="str">
        <f>IF(database_public_cloud_VMs[[#This Row],[Azure Environment]]="Enterprise Agreement","Licence Included","Bring Your Own Licence")</f>
        <v>Licence Included</v>
      </c>
      <c r="S6421" t="s">
        <v>5460</v>
      </c>
      <c r="T6421" t="s">
        <v>5471</v>
      </c>
      <c r="U6421" t="s">
        <v>5465</v>
      </c>
      <c r="V6421" t="s">
        <v>5461</v>
      </c>
      <c r="W6421" t="s">
        <v>182</v>
      </c>
      <c r="X6421" t="s">
        <v>183</v>
      </c>
      <c r="Y6421" s="28" t="s">
        <v>5467</v>
      </c>
      <c r="Z6421" t="s">
        <v>5463</v>
      </c>
      <c r="AA642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422" spans="1:27" x14ac:dyDescent="0.45">
      <c r="A6422" s="24" t="s">
        <v>7083</v>
      </c>
      <c r="B6422" t="s">
        <v>55</v>
      </c>
      <c r="C6422" s="25" t="s">
        <v>5454</v>
      </c>
      <c r="D6422" t="s">
        <v>170</v>
      </c>
      <c r="E6422" t="s">
        <v>6893</v>
      </c>
      <c r="F6422" t="s">
        <v>6949</v>
      </c>
      <c r="G6422" s="26">
        <v>64</v>
      </c>
      <c r="H6422" s="26">
        <v>432</v>
      </c>
      <c r="I6422" s="26">
        <v>1600</v>
      </c>
      <c r="J6422" s="27" t="s">
        <v>310</v>
      </c>
      <c r="K6422" s="27" t="s">
        <v>6322</v>
      </c>
      <c r="L6422" s="27" t="s">
        <v>6950</v>
      </c>
      <c r="M6422" t="s">
        <v>31</v>
      </c>
      <c r="N6422" t="s">
        <v>177</v>
      </c>
      <c r="O6422" t="s">
        <v>185</v>
      </c>
      <c r="P6422" t="s">
        <v>5459</v>
      </c>
      <c r="Q6422" t="s">
        <v>315</v>
      </c>
      <c r="R6422" t="str">
        <f>IF(database_public_cloud_VMs[[#This Row],[Azure Environment]]="Enterprise Agreement","Licence Included","Bring Your Own Licence")</f>
        <v>Licence Included</v>
      </c>
      <c r="S6422" t="s">
        <v>5460</v>
      </c>
      <c r="T6422" t="s">
        <v>5471</v>
      </c>
      <c r="U6422" t="s">
        <v>5465</v>
      </c>
      <c r="V6422" t="s">
        <v>5461</v>
      </c>
      <c r="W6422" t="s">
        <v>182</v>
      </c>
      <c r="X6422" t="s">
        <v>183</v>
      </c>
      <c r="Y6422" s="28" t="s">
        <v>5467</v>
      </c>
      <c r="Z6422" t="s">
        <v>5463</v>
      </c>
      <c r="AA642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423" spans="1:27" x14ac:dyDescent="0.45">
      <c r="A6423" s="24" t="s">
        <v>7084</v>
      </c>
      <c r="B6423" t="s">
        <v>55</v>
      </c>
      <c r="C6423" s="25" t="s">
        <v>5454</v>
      </c>
      <c r="D6423" t="s">
        <v>170</v>
      </c>
      <c r="E6423" t="s">
        <v>6893</v>
      </c>
      <c r="F6423" t="s">
        <v>6949</v>
      </c>
      <c r="G6423" s="26">
        <v>64</v>
      </c>
      <c r="H6423" s="26">
        <v>432</v>
      </c>
      <c r="I6423" s="26">
        <v>1600</v>
      </c>
      <c r="J6423" s="27" t="s">
        <v>310</v>
      </c>
      <c r="K6423" s="27" t="s">
        <v>6322</v>
      </c>
      <c r="L6423" s="27" t="s">
        <v>6950</v>
      </c>
      <c r="M6423" t="s">
        <v>31</v>
      </c>
      <c r="N6423" t="s">
        <v>188</v>
      </c>
      <c r="O6423" t="s">
        <v>188</v>
      </c>
      <c r="P6423" t="s">
        <v>5459</v>
      </c>
      <c r="Q6423" t="s">
        <v>315</v>
      </c>
      <c r="R6423" t="str">
        <f>IF(database_public_cloud_VMs[[#This Row],[Azure Environment]]="Enterprise Agreement","Licence Included","Bring Your Own Licence")</f>
        <v>Bring Your Own Licence</v>
      </c>
      <c r="S6423" t="s">
        <v>5599</v>
      </c>
      <c r="T6423" t="s">
        <v>5471</v>
      </c>
      <c r="U6423" t="s">
        <v>5462</v>
      </c>
      <c r="V6423" t="s">
        <v>5461</v>
      </c>
      <c r="W6423" t="s">
        <v>182</v>
      </c>
      <c r="X6423" t="s">
        <v>183</v>
      </c>
      <c r="Y6423" s="28" t="s">
        <v>5600</v>
      </c>
      <c r="Z6423" t="s">
        <v>5463</v>
      </c>
      <c r="AA642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424" spans="1:27" x14ac:dyDescent="0.45">
      <c r="A6424" s="24" t="s">
        <v>7085</v>
      </c>
      <c r="B6424" t="s">
        <v>55</v>
      </c>
      <c r="C6424" s="25" t="s">
        <v>5454</v>
      </c>
      <c r="D6424" t="s">
        <v>170</v>
      </c>
      <c r="E6424" t="s">
        <v>6893</v>
      </c>
      <c r="F6424" t="s">
        <v>6949</v>
      </c>
      <c r="G6424" s="26">
        <v>64</v>
      </c>
      <c r="H6424" s="26">
        <v>432</v>
      </c>
      <c r="I6424" s="26">
        <v>1600</v>
      </c>
      <c r="J6424" s="27" t="s">
        <v>310</v>
      </c>
      <c r="K6424" s="27" t="s">
        <v>6322</v>
      </c>
      <c r="L6424" s="27" t="s">
        <v>6950</v>
      </c>
      <c r="M6424" t="s">
        <v>31</v>
      </c>
      <c r="N6424" t="s">
        <v>188</v>
      </c>
      <c r="O6424" t="s">
        <v>188</v>
      </c>
      <c r="P6424" t="s">
        <v>5459</v>
      </c>
      <c r="Q6424" t="s">
        <v>315</v>
      </c>
      <c r="R6424" t="str">
        <f>IF(database_public_cloud_VMs[[#This Row],[Azure Environment]]="Enterprise Agreement","Licence Included","Bring Your Own Licence")</f>
        <v>Bring Your Own Licence</v>
      </c>
      <c r="S6424" t="s">
        <v>5599</v>
      </c>
      <c r="T6424" t="s">
        <v>5471</v>
      </c>
      <c r="U6424" t="s">
        <v>5465</v>
      </c>
      <c r="V6424" t="s">
        <v>5461</v>
      </c>
      <c r="W6424" t="s">
        <v>182</v>
      </c>
      <c r="X6424" t="s">
        <v>183</v>
      </c>
      <c r="Y6424" s="28">
        <v>0.95899999999999996</v>
      </c>
      <c r="Z6424" t="s">
        <v>5463</v>
      </c>
      <c r="AA6424" s="29">
        <f>IF(database_public_cloud_VMs[[#This Row],[Currency]]="USD",(database_public_cloud_VMs[[#This Row],[Rate]]*param_exchange_rate)/(1+param_discount_aws),database_public_cloud_VMs[[#This Row],[Rate]])</f>
        <v>0.95899999999999996</v>
      </c>
    </row>
    <row r="6425" spans="1:27" x14ac:dyDescent="0.45">
      <c r="A6425" s="24" t="s">
        <v>7086</v>
      </c>
      <c r="B6425" t="s">
        <v>55</v>
      </c>
      <c r="C6425" s="25" t="s">
        <v>5454</v>
      </c>
      <c r="D6425" t="s">
        <v>170</v>
      </c>
      <c r="E6425" t="s">
        <v>6893</v>
      </c>
      <c r="F6425" t="s">
        <v>6949</v>
      </c>
      <c r="G6425" s="26">
        <v>64</v>
      </c>
      <c r="H6425" s="26">
        <v>432</v>
      </c>
      <c r="I6425" s="26">
        <v>1600</v>
      </c>
      <c r="J6425" s="27" t="s">
        <v>310</v>
      </c>
      <c r="K6425" s="27" t="s">
        <v>6322</v>
      </c>
      <c r="L6425" s="27" t="s">
        <v>6950</v>
      </c>
      <c r="M6425" t="s">
        <v>31</v>
      </c>
      <c r="N6425" t="s">
        <v>177</v>
      </c>
      <c r="O6425" t="s">
        <v>178</v>
      </c>
      <c r="P6425" t="s">
        <v>5459</v>
      </c>
      <c r="Q6425" t="s">
        <v>315</v>
      </c>
      <c r="R6425" t="str">
        <f>IF(database_public_cloud_VMs[[#This Row],[Azure Environment]]="Enterprise Agreement","Licence Included","Bring Your Own Licence")</f>
        <v>Bring Your Own Licence</v>
      </c>
      <c r="S6425" t="s">
        <v>5599</v>
      </c>
      <c r="T6425" t="s">
        <v>5471</v>
      </c>
      <c r="U6425" t="s">
        <v>5465</v>
      </c>
      <c r="V6425" t="s">
        <v>5461</v>
      </c>
      <c r="W6425" t="s">
        <v>182</v>
      </c>
      <c r="X6425" t="s">
        <v>183</v>
      </c>
      <c r="Y6425" s="28" t="s">
        <v>5467</v>
      </c>
      <c r="Z6425" t="s">
        <v>5463</v>
      </c>
      <c r="AA642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426" spans="1:27" x14ac:dyDescent="0.45">
      <c r="A6426" s="24" t="s">
        <v>7087</v>
      </c>
      <c r="B6426" t="s">
        <v>55</v>
      </c>
      <c r="C6426" s="25" t="s">
        <v>5454</v>
      </c>
      <c r="D6426" t="s">
        <v>170</v>
      </c>
      <c r="E6426" t="s">
        <v>6893</v>
      </c>
      <c r="F6426" t="s">
        <v>6949</v>
      </c>
      <c r="G6426" s="26">
        <v>64</v>
      </c>
      <c r="H6426" s="26">
        <v>432</v>
      </c>
      <c r="I6426" s="26">
        <v>1600</v>
      </c>
      <c r="J6426" s="27" t="s">
        <v>310</v>
      </c>
      <c r="K6426" s="27" t="s">
        <v>6322</v>
      </c>
      <c r="L6426" s="27" t="s">
        <v>6950</v>
      </c>
      <c r="M6426" t="s">
        <v>31</v>
      </c>
      <c r="N6426" t="s">
        <v>177</v>
      </c>
      <c r="O6426" t="s">
        <v>185</v>
      </c>
      <c r="P6426" t="s">
        <v>5459</v>
      </c>
      <c r="Q6426" t="s">
        <v>315</v>
      </c>
      <c r="R6426" t="str">
        <f>IF(database_public_cloud_VMs[[#This Row],[Azure Environment]]="Enterprise Agreement","Licence Included","Bring Your Own Licence")</f>
        <v>Bring Your Own Licence</v>
      </c>
      <c r="S6426" t="s">
        <v>5599</v>
      </c>
      <c r="T6426" t="s">
        <v>5471</v>
      </c>
      <c r="U6426" t="s">
        <v>5465</v>
      </c>
      <c r="V6426" t="s">
        <v>5461</v>
      </c>
      <c r="W6426" t="s">
        <v>182</v>
      </c>
      <c r="X6426" t="s">
        <v>183</v>
      </c>
      <c r="Y6426" s="28" t="s">
        <v>5467</v>
      </c>
      <c r="Z6426" t="s">
        <v>5463</v>
      </c>
      <c r="AA642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427" spans="1:27" x14ac:dyDescent="0.45">
      <c r="A6427" s="24" t="s">
        <v>7088</v>
      </c>
      <c r="B6427" t="s">
        <v>55</v>
      </c>
      <c r="C6427" s="25" t="s">
        <v>5454</v>
      </c>
      <c r="D6427" t="s">
        <v>170</v>
      </c>
      <c r="E6427" t="s">
        <v>6893</v>
      </c>
      <c r="F6427" t="s">
        <v>6959</v>
      </c>
      <c r="G6427" s="26">
        <v>64</v>
      </c>
      <c r="H6427" s="26">
        <v>432</v>
      </c>
      <c r="I6427" s="26">
        <v>864</v>
      </c>
      <c r="J6427" s="27" t="s">
        <v>310</v>
      </c>
      <c r="K6427" s="27" t="s">
        <v>6322</v>
      </c>
      <c r="L6427" s="27" t="s">
        <v>6950</v>
      </c>
      <c r="M6427" t="s">
        <v>31</v>
      </c>
      <c r="N6427" t="s">
        <v>188</v>
      </c>
      <c r="O6427" t="s">
        <v>188</v>
      </c>
      <c r="P6427" t="s">
        <v>5459</v>
      </c>
      <c r="Q6427" t="s">
        <v>315</v>
      </c>
      <c r="R6427" t="str">
        <f>IF(database_public_cloud_VMs[[#This Row],[Azure Environment]]="Enterprise Agreement","Licence Included","Bring Your Own Licence")</f>
        <v>Licence Included</v>
      </c>
      <c r="S6427" t="s">
        <v>5460</v>
      </c>
      <c r="T6427" t="s">
        <v>5461</v>
      </c>
      <c r="U6427" t="s">
        <v>5462</v>
      </c>
      <c r="V6427" t="s">
        <v>5461</v>
      </c>
      <c r="W6427" t="s">
        <v>182</v>
      </c>
      <c r="X6427" t="s">
        <v>183</v>
      </c>
      <c r="Y6427" s="28">
        <v>10.016400000000001</v>
      </c>
      <c r="Z6427" t="s">
        <v>5463</v>
      </c>
      <c r="AA6427" s="29">
        <f>IF(database_public_cloud_VMs[[#This Row],[Currency]]="USD",(database_public_cloud_VMs[[#This Row],[Rate]]*param_exchange_rate)/(1+param_discount_aws),database_public_cloud_VMs[[#This Row],[Rate]])</f>
        <v>10.016400000000001</v>
      </c>
    </row>
    <row r="6428" spans="1:27" x14ac:dyDescent="0.45">
      <c r="A6428" s="24" t="s">
        <v>7089</v>
      </c>
      <c r="B6428" t="s">
        <v>55</v>
      </c>
      <c r="C6428" s="25" t="s">
        <v>5454</v>
      </c>
      <c r="D6428" t="s">
        <v>170</v>
      </c>
      <c r="E6428" t="s">
        <v>6893</v>
      </c>
      <c r="F6428" t="s">
        <v>6959</v>
      </c>
      <c r="G6428" s="26">
        <v>64</v>
      </c>
      <c r="H6428" s="26">
        <v>432</v>
      </c>
      <c r="I6428" s="26">
        <v>864</v>
      </c>
      <c r="J6428" s="27" t="s">
        <v>310</v>
      </c>
      <c r="K6428" s="27" t="s">
        <v>6322</v>
      </c>
      <c r="L6428" s="27" t="s">
        <v>6950</v>
      </c>
      <c r="M6428" t="s">
        <v>31</v>
      </c>
      <c r="N6428" t="s">
        <v>188</v>
      </c>
      <c r="O6428" t="s">
        <v>188</v>
      </c>
      <c r="P6428" t="s">
        <v>5459</v>
      </c>
      <c r="Q6428" t="s">
        <v>315</v>
      </c>
      <c r="R6428" t="str">
        <f>IF(database_public_cloud_VMs[[#This Row],[Azure Environment]]="Enterprise Agreement","Licence Included","Bring Your Own Licence")</f>
        <v>Licence Included</v>
      </c>
      <c r="S6428" t="s">
        <v>5460</v>
      </c>
      <c r="T6428" t="s">
        <v>5461</v>
      </c>
      <c r="U6428" t="s">
        <v>5465</v>
      </c>
      <c r="V6428" t="s">
        <v>5461</v>
      </c>
      <c r="W6428" t="s">
        <v>182</v>
      </c>
      <c r="X6428" t="s">
        <v>183</v>
      </c>
      <c r="Y6428" s="28">
        <v>8.0489999999999995</v>
      </c>
      <c r="Z6428" t="s">
        <v>5463</v>
      </c>
      <c r="AA6428" s="29">
        <f>IF(database_public_cloud_VMs[[#This Row],[Currency]]="USD",(database_public_cloud_VMs[[#This Row],[Rate]]*param_exchange_rate)/(1+param_discount_aws),database_public_cloud_VMs[[#This Row],[Rate]])</f>
        <v>8.0489999999999995</v>
      </c>
    </row>
    <row r="6429" spans="1:27" x14ac:dyDescent="0.45">
      <c r="A6429" s="24" t="s">
        <v>7090</v>
      </c>
      <c r="B6429" t="s">
        <v>55</v>
      </c>
      <c r="C6429" s="25" t="s">
        <v>5454</v>
      </c>
      <c r="D6429" t="s">
        <v>170</v>
      </c>
      <c r="E6429" t="s">
        <v>6893</v>
      </c>
      <c r="F6429" t="s">
        <v>6959</v>
      </c>
      <c r="G6429" s="26">
        <v>64</v>
      </c>
      <c r="H6429" s="26">
        <v>432</v>
      </c>
      <c r="I6429" s="26">
        <v>864</v>
      </c>
      <c r="J6429" s="27" t="s">
        <v>310</v>
      </c>
      <c r="K6429" s="27" t="s">
        <v>6322</v>
      </c>
      <c r="L6429" s="27" t="s">
        <v>6950</v>
      </c>
      <c r="M6429" t="s">
        <v>31</v>
      </c>
      <c r="N6429" t="s">
        <v>177</v>
      </c>
      <c r="O6429" t="s">
        <v>178</v>
      </c>
      <c r="P6429" t="s">
        <v>5459</v>
      </c>
      <c r="Q6429" t="s">
        <v>315</v>
      </c>
      <c r="R6429" t="str">
        <f>IF(database_public_cloud_VMs[[#This Row],[Azure Environment]]="Enterprise Agreement","Licence Included","Bring Your Own Licence")</f>
        <v>Licence Included</v>
      </c>
      <c r="S6429" t="s">
        <v>5460</v>
      </c>
      <c r="T6429" t="s">
        <v>5461</v>
      </c>
      <c r="U6429" t="s">
        <v>5465</v>
      </c>
      <c r="V6429" t="s">
        <v>5461</v>
      </c>
      <c r="W6429" t="s">
        <v>182</v>
      </c>
      <c r="X6429" t="s">
        <v>183</v>
      </c>
      <c r="Y6429" s="28" t="s">
        <v>5467</v>
      </c>
      <c r="Z6429" t="s">
        <v>5463</v>
      </c>
      <c r="AA642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430" spans="1:27" x14ac:dyDescent="0.45">
      <c r="A6430" s="24" t="s">
        <v>7091</v>
      </c>
      <c r="B6430" t="s">
        <v>55</v>
      </c>
      <c r="C6430" s="25" t="s">
        <v>5454</v>
      </c>
      <c r="D6430" t="s">
        <v>170</v>
      </c>
      <c r="E6430" t="s">
        <v>6893</v>
      </c>
      <c r="F6430" t="s">
        <v>6959</v>
      </c>
      <c r="G6430" s="26">
        <v>64</v>
      </c>
      <c r="H6430" s="26">
        <v>432</v>
      </c>
      <c r="I6430" s="26">
        <v>864</v>
      </c>
      <c r="J6430" s="27" t="s">
        <v>310</v>
      </c>
      <c r="K6430" s="27" t="s">
        <v>6322</v>
      </c>
      <c r="L6430" s="27" t="s">
        <v>6950</v>
      </c>
      <c r="M6430" t="s">
        <v>31</v>
      </c>
      <c r="N6430" t="s">
        <v>177</v>
      </c>
      <c r="O6430" t="s">
        <v>185</v>
      </c>
      <c r="P6430" t="s">
        <v>5459</v>
      </c>
      <c r="Q6430" t="s">
        <v>315</v>
      </c>
      <c r="R6430" t="str">
        <f>IF(database_public_cloud_VMs[[#This Row],[Azure Environment]]="Enterprise Agreement","Licence Included","Bring Your Own Licence")</f>
        <v>Licence Included</v>
      </c>
      <c r="S6430" t="s">
        <v>5460</v>
      </c>
      <c r="T6430" t="s">
        <v>5461</v>
      </c>
      <c r="U6430" t="s">
        <v>5465</v>
      </c>
      <c r="V6430" t="s">
        <v>5461</v>
      </c>
      <c r="W6430" t="s">
        <v>182</v>
      </c>
      <c r="X6430" t="s">
        <v>183</v>
      </c>
      <c r="Y6430" s="28" t="s">
        <v>5467</v>
      </c>
      <c r="Z6430" t="s">
        <v>5463</v>
      </c>
      <c r="AA643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431" spans="1:27" x14ac:dyDescent="0.45">
      <c r="A6431" s="24" t="s">
        <v>7092</v>
      </c>
      <c r="B6431" t="s">
        <v>55</v>
      </c>
      <c r="C6431" s="25" t="s">
        <v>5454</v>
      </c>
      <c r="D6431" t="s">
        <v>170</v>
      </c>
      <c r="E6431" t="s">
        <v>6893</v>
      </c>
      <c r="F6431" t="s">
        <v>6959</v>
      </c>
      <c r="G6431" s="26">
        <v>64</v>
      </c>
      <c r="H6431" s="26">
        <v>432</v>
      </c>
      <c r="I6431" s="26">
        <v>864</v>
      </c>
      <c r="J6431" s="27" t="s">
        <v>310</v>
      </c>
      <c r="K6431" s="27" t="s">
        <v>6322</v>
      </c>
      <c r="L6431" s="27" t="s">
        <v>6950</v>
      </c>
      <c r="M6431" t="s">
        <v>31</v>
      </c>
      <c r="N6431" t="s">
        <v>188</v>
      </c>
      <c r="O6431" t="s">
        <v>188</v>
      </c>
      <c r="P6431" t="s">
        <v>5459</v>
      </c>
      <c r="Q6431" t="s">
        <v>315</v>
      </c>
      <c r="R6431" t="str">
        <f>IF(database_public_cloud_VMs[[#This Row],[Azure Environment]]="Enterprise Agreement","Licence Included","Bring Your Own Licence")</f>
        <v>Bring Your Own Licence</v>
      </c>
      <c r="S6431" t="s">
        <v>5599</v>
      </c>
      <c r="T6431" t="s">
        <v>5461</v>
      </c>
      <c r="U6431" t="s">
        <v>5462</v>
      </c>
      <c r="V6431" t="s">
        <v>5461</v>
      </c>
      <c r="W6431" t="s">
        <v>182</v>
      </c>
      <c r="X6431" t="s">
        <v>183</v>
      </c>
      <c r="Y6431" s="28" t="s">
        <v>5600</v>
      </c>
      <c r="Z6431" t="s">
        <v>5463</v>
      </c>
      <c r="AA643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432" spans="1:27" x14ac:dyDescent="0.45">
      <c r="A6432" s="24" t="s">
        <v>7093</v>
      </c>
      <c r="B6432" t="s">
        <v>55</v>
      </c>
      <c r="C6432" s="25" t="s">
        <v>5454</v>
      </c>
      <c r="D6432" t="s">
        <v>170</v>
      </c>
      <c r="E6432" t="s">
        <v>6893</v>
      </c>
      <c r="F6432" t="s">
        <v>6959</v>
      </c>
      <c r="G6432" s="26">
        <v>64</v>
      </c>
      <c r="H6432" s="26">
        <v>432</v>
      </c>
      <c r="I6432" s="26">
        <v>864</v>
      </c>
      <c r="J6432" s="27" t="s">
        <v>310</v>
      </c>
      <c r="K6432" s="27" t="s">
        <v>6322</v>
      </c>
      <c r="L6432" s="27" t="s">
        <v>6950</v>
      </c>
      <c r="M6432" t="s">
        <v>31</v>
      </c>
      <c r="N6432" t="s">
        <v>188</v>
      </c>
      <c r="O6432" t="s">
        <v>188</v>
      </c>
      <c r="P6432" t="s">
        <v>5459</v>
      </c>
      <c r="Q6432" t="s">
        <v>315</v>
      </c>
      <c r="R6432" t="str">
        <f>IF(database_public_cloud_VMs[[#This Row],[Azure Environment]]="Enterprise Agreement","Licence Included","Bring Your Own Licence")</f>
        <v>Bring Your Own Licence</v>
      </c>
      <c r="S6432" t="s">
        <v>5599</v>
      </c>
      <c r="T6432" t="s">
        <v>5461</v>
      </c>
      <c r="U6432" t="s">
        <v>5465</v>
      </c>
      <c r="V6432" t="s">
        <v>5461</v>
      </c>
      <c r="W6432" t="s">
        <v>182</v>
      </c>
      <c r="X6432" t="s">
        <v>183</v>
      </c>
      <c r="Y6432" s="28">
        <v>4.798</v>
      </c>
      <c r="Z6432" t="s">
        <v>5463</v>
      </c>
      <c r="AA6432" s="29">
        <f>IF(database_public_cloud_VMs[[#This Row],[Currency]]="USD",(database_public_cloud_VMs[[#This Row],[Rate]]*param_exchange_rate)/(1+param_discount_aws),database_public_cloud_VMs[[#This Row],[Rate]])</f>
        <v>4.798</v>
      </c>
    </row>
    <row r="6433" spans="1:27" x14ac:dyDescent="0.45">
      <c r="A6433" s="24" t="s">
        <v>7094</v>
      </c>
      <c r="B6433" t="s">
        <v>55</v>
      </c>
      <c r="C6433" s="25" t="s">
        <v>5454</v>
      </c>
      <c r="D6433" t="s">
        <v>170</v>
      </c>
      <c r="E6433" t="s">
        <v>6893</v>
      </c>
      <c r="F6433" t="s">
        <v>6959</v>
      </c>
      <c r="G6433" s="26">
        <v>64</v>
      </c>
      <c r="H6433" s="26">
        <v>432</v>
      </c>
      <c r="I6433" s="26">
        <v>864</v>
      </c>
      <c r="J6433" s="27" t="s">
        <v>310</v>
      </c>
      <c r="K6433" s="27" t="s">
        <v>6322</v>
      </c>
      <c r="L6433" s="27" t="s">
        <v>6950</v>
      </c>
      <c r="M6433" t="s">
        <v>31</v>
      </c>
      <c r="N6433" t="s">
        <v>177</v>
      </c>
      <c r="O6433" t="s">
        <v>178</v>
      </c>
      <c r="P6433" t="s">
        <v>5459</v>
      </c>
      <c r="Q6433" t="s">
        <v>315</v>
      </c>
      <c r="R6433" t="str">
        <f>IF(database_public_cloud_VMs[[#This Row],[Azure Environment]]="Enterprise Agreement","Licence Included","Bring Your Own Licence")</f>
        <v>Bring Your Own Licence</v>
      </c>
      <c r="S6433" t="s">
        <v>5599</v>
      </c>
      <c r="T6433" t="s">
        <v>5461</v>
      </c>
      <c r="U6433" t="s">
        <v>5465</v>
      </c>
      <c r="V6433" t="s">
        <v>5461</v>
      </c>
      <c r="W6433" t="s">
        <v>182</v>
      </c>
      <c r="X6433" t="s">
        <v>183</v>
      </c>
      <c r="Y6433" s="28" t="s">
        <v>5467</v>
      </c>
      <c r="Z6433" t="s">
        <v>5463</v>
      </c>
      <c r="AA643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434" spans="1:27" x14ac:dyDescent="0.45">
      <c r="A6434" s="24" t="s">
        <v>7095</v>
      </c>
      <c r="B6434" t="s">
        <v>55</v>
      </c>
      <c r="C6434" s="25" t="s">
        <v>5454</v>
      </c>
      <c r="D6434" t="s">
        <v>170</v>
      </c>
      <c r="E6434" t="s">
        <v>6893</v>
      </c>
      <c r="F6434" t="s">
        <v>6959</v>
      </c>
      <c r="G6434" s="26">
        <v>64</v>
      </c>
      <c r="H6434" s="26">
        <v>432</v>
      </c>
      <c r="I6434" s="26">
        <v>864</v>
      </c>
      <c r="J6434" s="27" t="s">
        <v>310</v>
      </c>
      <c r="K6434" s="27" t="s">
        <v>6322</v>
      </c>
      <c r="L6434" s="27" t="s">
        <v>6950</v>
      </c>
      <c r="M6434" t="s">
        <v>31</v>
      </c>
      <c r="N6434" t="s">
        <v>177</v>
      </c>
      <c r="O6434" t="s">
        <v>185</v>
      </c>
      <c r="P6434" t="s">
        <v>5459</v>
      </c>
      <c r="Q6434" t="s">
        <v>315</v>
      </c>
      <c r="R6434" t="str">
        <f>IF(database_public_cloud_VMs[[#This Row],[Azure Environment]]="Enterprise Agreement","Licence Included","Bring Your Own Licence")</f>
        <v>Bring Your Own Licence</v>
      </c>
      <c r="S6434" t="s">
        <v>5599</v>
      </c>
      <c r="T6434" t="s">
        <v>5461</v>
      </c>
      <c r="U6434" t="s">
        <v>5465</v>
      </c>
      <c r="V6434" t="s">
        <v>5461</v>
      </c>
      <c r="W6434" t="s">
        <v>182</v>
      </c>
      <c r="X6434" t="s">
        <v>183</v>
      </c>
      <c r="Y6434" s="28" t="s">
        <v>5467</v>
      </c>
      <c r="Z6434" t="s">
        <v>5463</v>
      </c>
      <c r="AA643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435" spans="1:27" x14ac:dyDescent="0.45">
      <c r="A6435" s="24" t="s">
        <v>7096</v>
      </c>
      <c r="B6435" t="s">
        <v>55</v>
      </c>
      <c r="C6435" s="25" t="s">
        <v>5454</v>
      </c>
      <c r="D6435" t="s">
        <v>170</v>
      </c>
      <c r="E6435" t="s">
        <v>6893</v>
      </c>
      <c r="F6435" t="s">
        <v>6959</v>
      </c>
      <c r="G6435" s="26">
        <v>64</v>
      </c>
      <c r="H6435" s="26">
        <v>432</v>
      </c>
      <c r="I6435" s="26">
        <v>864</v>
      </c>
      <c r="J6435" s="27" t="s">
        <v>310</v>
      </c>
      <c r="K6435" s="27" t="s">
        <v>6322</v>
      </c>
      <c r="L6435" s="27" t="s">
        <v>6950</v>
      </c>
      <c r="M6435" t="s">
        <v>31</v>
      </c>
      <c r="N6435" t="s">
        <v>188</v>
      </c>
      <c r="O6435" t="s">
        <v>188</v>
      </c>
      <c r="P6435" t="s">
        <v>5459</v>
      </c>
      <c r="Q6435" t="s">
        <v>315</v>
      </c>
      <c r="R6435" t="str">
        <f>IF(database_public_cloud_VMs[[#This Row],[Azure Environment]]="Enterprise Agreement","Licence Included","Bring Your Own Licence")</f>
        <v>Licence Included</v>
      </c>
      <c r="S6435" t="s">
        <v>5460</v>
      </c>
      <c r="T6435" t="s">
        <v>5471</v>
      </c>
      <c r="U6435" t="s">
        <v>5462</v>
      </c>
      <c r="V6435" t="s">
        <v>5461</v>
      </c>
      <c r="W6435" t="s">
        <v>182</v>
      </c>
      <c r="X6435" t="s">
        <v>183</v>
      </c>
      <c r="Y6435" s="28">
        <v>4.0073999999999996</v>
      </c>
      <c r="Z6435" t="s">
        <v>5463</v>
      </c>
      <c r="AA6435" s="29">
        <f>IF(database_public_cloud_VMs[[#This Row],[Currency]]="USD",(database_public_cloud_VMs[[#This Row],[Rate]]*param_exchange_rate)/(1+param_discount_aws),database_public_cloud_VMs[[#This Row],[Rate]])</f>
        <v>4.0073999999999996</v>
      </c>
    </row>
    <row r="6436" spans="1:27" x14ac:dyDescent="0.45">
      <c r="A6436" s="24" t="s">
        <v>7097</v>
      </c>
      <c r="B6436" t="s">
        <v>55</v>
      </c>
      <c r="C6436" s="25" t="s">
        <v>5454</v>
      </c>
      <c r="D6436" t="s">
        <v>170</v>
      </c>
      <c r="E6436" t="s">
        <v>6893</v>
      </c>
      <c r="F6436" t="s">
        <v>6959</v>
      </c>
      <c r="G6436" s="26">
        <v>64</v>
      </c>
      <c r="H6436" s="26">
        <v>432</v>
      </c>
      <c r="I6436" s="26">
        <v>864</v>
      </c>
      <c r="J6436" s="27" t="s">
        <v>310</v>
      </c>
      <c r="K6436" s="27" t="s">
        <v>6322</v>
      </c>
      <c r="L6436" s="27" t="s">
        <v>6950</v>
      </c>
      <c r="M6436" t="s">
        <v>31</v>
      </c>
      <c r="N6436" t="s">
        <v>188</v>
      </c>
      <c r="O6436" t="s">
        <v>188</v>
      </c>
      <c r="P6436" t="s">
        <v>5459</v>
      </c>
      <c r="Q6436" t="s">
        <v>315</v>
      </c>
      <c r="R6436" t="str">
        <f>IF(database_public_cloud_VMs[[#This Row],[Azure Environment]]="Enterprise Agreement","Licence Included","Bring Your Own Licence")</f>
        <v>Licence Included</v>
      </c>
      <c r="S6436" t="s">
        <v>5460</v>
      </c>
      <c r="T6436" t="s">
        <v>5471</v>
      </c>
      <c r="U6436" t="s">
        <v>5465</v>
      </c>
      <c r="V6436" t="s">
        <v>5461</v>
      </c>
      <c r="W6436" t="s">
        <v>182</v>
      </c>
      <c r="X6436" t="s">
        <v>183</v>
      </c>
      <c r="Y6436" s="28">
        <v>3.22</v>
      </c>
      <c r="Z6436" t="s">
        <v>5463</v>
      </c>
      <c r="AA6436" s="29">
        <f>IF(database_public_cloud_VMs[[#This Row],[Currency]]="USD",(database_public_cloud_VMs[[#This Row],[Rate]]*param_exchange_rate)/(1+param_discount_aws),database_public_cloud_VMs[[#This Row],[Rate]])</f>
        <v>3.22</v>
      </c>
    </row>
    <row r="6437" spans="1:27" x14ac:dyDescent="0.45">
      <c r="A6437" s="24" t="s">
        <v>7098</v>
      </c>
      <c r="B6437" t="s">
        <v>55</v>
      </c>
      <c r="C6437" s="25" t="s">
        <v>5454</v>
      </c>
      <c r="D6437" t="s">
        <v>170</v>
      </c>
      <c r="E6437" t="s">
        <v>6893</v>
      </c>
      <c r="F6437" t="s">
        <v>6959</v>
      </c>
      <c r="G6437" s="26">
        <v>64</v>
      </c>
      <c r="H6437" s="26">
        <v>432</v>
      </c>
      <c r="I6437" s="26">
        <v>864</v>
      </c>
      <c r="J6437" s="27" t="s">
        <v>310</v>
      </c>
      <c r="K6437" s="27" t="s">
        <v>6322</v>
      </c>
      <c r="L6437" s="27" t="s">
        <v>6950</v>
      </c>
      <c r="M6437" t="s">
        <v>31</v>
      </c>
      <c r="N6437" t="s">
        <v>177</v>
      </c>
      <c r="O6437" t="s">
        <v>178</v>
      </c>
      <c r="P6437" t="s">
        <v>5459</v>
      </c>
      <c r="Q6437" t="s">
        <v>315</v>
      </c>
      <c r="R6437" t="str">
        <f>IF(database_public_cloud_VMs[[#This Row],[Azure Environment]]="Enterprise Agreement","Licence Included","Bring Your Own Licence")</f>
        <v>Licence Included</v>
      </c>
      <c r="S6437" t="s">
        <v>5460</v>
      </c>
      <c r="T6437" t="s">
        <v>5471</v>
      </c>
      <c r="U6437" t="s">
        <v>5465</v>
      </c>
      <c r="V6437" t="s">
        <v>5461</v>
      </c>
      <c r="W6437" t="s">
        <v>182</v>
      </c>
      <c r="X6437" t="s">
        <v>183</v>
      </c>
      <c r="Y6437" s="28" t="s">
        <v>5467</v>
      </c>
      <c r="Z6437" t="s">
        <v>5463</v>
      </c>
      <c r="AA643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438" spans="1:27" x14ac:dyDescent="0.45">
      <c r="A6438" s="24" t="s">
        <v>7099</v>
      </c>
      <c r="B6438" t="s">
        <v>55</v>
      </c>
      <c r="C6438" s="25" t="s">
        <v>5454</v>
      </c>
      <c r="D6438" t="s">
        <v>170</v>
      </c>
      <c r="E6438" t="s">
        <v>6893</v>
      </c>
      <c r="F6438" t="s">
        <v>6959</v>
      </c>
      <c r="G6438" s="26">
        <v>64</v>
      </c>
      <c r="H6438" s="26">
        <v>432</v>
      </c>
      <c r="I6438" s="26">
        <v>864</v>
      </c>
      <c r="J6438" s="27" t="s">
        <v>310</v>
      </c>
      <c r="K6438" s="27" t="s">
        <v>6322</v>
      </c>
      <c r="L6438" s="27" t="s">
        <v>6950</v>
      </c>
      <c r="M6438" t="s">
        <v>31</v>
      </c>
      <c r="N6438" t="s">
        <v>177</v>
      </c>
      <c r="O6438" t="s">
        <v>185</v>
      </c>
      <c r="P6438" t="s">
        <v>5459</v>
      </c>
      <c r="Q6438" t="s">
        <v>315</v>
      </c>
      <c r="R6438" t="str">
        <f>IF(database_public_cloud_VMs[[#This Row],[Azure Environment]]="Enterprise Agreement","Licence Included","Bring Your Own Licence")</f>
        <v>Licence Included</v>
      </c>
      <c r="S6438" t="s">
        <v>5460</v>
      </c>
      <c r="T6438" t="s">
        <v>5471</v>
      </c>
      <c r="U6438" t="s">
        <v>5465</v>
      </c>
      <c r="V6438" t="s">
        <v>5461</v>
      </c>
      <c r="W6438" t="s">
        <v>182</v>
      </c>
      <c r="X6438" t="s">
        <v>183</v>
      </c>
      <c r="Y6438" s="28" t="s">
        <v>5467</v>
      </c>
      <c r="Z6438" t="s">
        <v>5463</v>
      </c>
      <c r="AA643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439" spans="1:27" x14ac:dyDescent="0.45">
      <c r="A6439" s="24" t="s">
        <v>7100</v>
      </c>
      <c r="B6439" t="s">
        <v>55</v>
      </c>
      <c r="C6439" s="25" t="s">
        <v>5454</v>
      </c>
      <c r="D6439" t="s">
        <v>170</v>
      </c>
      <c r="E6439" t="s">
        <v>6893</v>
      </c>
      <c r="F6439" t="s">
        <v>6959</v>
      </c>
      <c r="G6439" s="26">
        <v>64</v>
      </c>
      <c r="H6439" s="26">
        <v>432</v>
      </c>
      <c r="I6439" s="26">
        <v>864</v>
      </c>
      <c r="J6439" s="27" t="s">
        <v>310</v>
      </c>
      <c r="K6439" s="27" t="s">
        <v>6322</v>
      </c>
      <c r="L6439" s="27" t="s">
        <v>6950</v>
      </c>
      <c r="M6439" t="s">
        <v>31</v>
      </c>
      <c r="N6439" t="s">
        <v>188</v>
      </c>
      <c r="O6439" t="s">
        <v>188</v>
      </c>
      <c r="P6439" t="s">
        <v>5459</v>
      </c>
      <c r="Q6439" t="s">
        <v>315</v>
      </c>
      <c r="R6439" t="str">
        <f>IF(database_public_cloud_VMs[[#This Row],[Azure Environment]]="Enterprise Agreement","Licence Included","Bring Your Own Licence")</f>
        <v>Bring Your Own Licence</v>
      </c>
      <c r="S6439" t="s">
        <v>5599</v>
      </c>
      <c r="T6439" t="s">
        <v>5471</v>
      </c>
      <c r="U6439" t="s">
        <v>5462</v>
      </c>
      <c r="V6439" t="s">
        <v>5461</v>
      </c>
      <c r="W6439" t="s">
        <v>182</v>
      </c>
      <c r="X6439" t="s">
        <v>183</v>
      </c>
      <c r="Y6439" s="28" t="s">
        <v>5600</v>
      </c>
      <c r="Z6439" t="s">
        <v>5463</v>
      </c>
      <c r="AA643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440" spans="1:27" x14ac:dyDescent="0.45">
      <c r="A6440" s="24" t="s">
        <v>7101</v>
      </c>
      <c r="B6440" t="s">
        <v>55</v>
      </c>
      <c r="C6440" s="25" t="s">
        <v>5454</v>
      </c>
      <c r="D6440" t="s">
        <v>170</v>
      </c>
      <c r="E6440" t="s">
        <v>6893</v>
      </c>
      <c r="F6440" t="s">
        <v>6959</v>
      </c>
      <c r="G6440" s="26">
        <v>64</v>
      </c>
      <c r="H6440" s="26">
        <v>432</v>
      </c>
      <c r="I6440" s="26">
        <v>864</v>
      </c>
      <c r="J6440" s="27" t="s">
        <v>310</v>
      </c>
      <c r="K6440" s="27" t="s">
        <v>6322</v>
      </c>
      <c r="L6440" s="27" t="s">
        <v>6950</v>
      </c>
      <c r="M6440" t="s">
        <v>31</v>
      </c>
      <c r="N6440" t="s">
        <v>188</v>
      </c>
      <c r="O6440" t="s">
        <v>188</v>
      </c>
      <c r="P6440" t="s">
        <v>5459</v>
      </c>
      <c r="Q6440" t="s">
        <v>315</v>
      </c>
      <c r="R6440" t="str">
        <f>IF(database_public_cloud_VMs[[#This Row],[Azure Environment]]="Enterprise Agreement","Licence Included","Bring Your Own Licence")</f>
        <v>Bring Your Own Licence</v>
      </c>
      <c r="S6440" t="s">
        <v>5599</v>
      </c>
      <c r="T6440" t="s">
        <v>5471</v>
      </c>
      <c r="U6440" t="s">
        <v>5465</v>
      </c>
      <c r="V6440" t="s">
        <v>5461</v>
      </c>
      <c r="W6440" t="s">
        <v>182</v>
      </c>
      <c r="X6440" t="s">
        <v>183</v>
      </c>
      <c r="Y6440" s="28">
        <v>0.95899999999999996</v>
      </c>
      <c r="Z6440" t="s">
        <v>5463</v>
      </c>
      <c r="AA6440" s="29">
        <f>IF(database_public_cloud_VMs[[#This Row],[Currency]]="USD",(database_public_cloud_VMs[[#This Row],[Rate]]*param_exchange_rate)/(1+param_discount_aws),database_public_cloud_VMs[[#This Row],[Rate]])</f>
        <v>0.95899999999999996</v>
      </c>
    </row>
    <row r="6441" spans="1:27" x14ac:dyDescent="0.45">
      <c r="A6441" s="24" t="s">
        <v>7102</v>
      </c>
      <c r="B6441" t="s">
        <v>55</v>
      </c>
      <c r="C6441" s="25" t="s">
        <v>5454</v>
      </c>
      <c r="D6441" t="s">
        <v>170</v>
      </c>
      <c r="E6441" t="s">
        <v>6893</v>
      </c>
      <c r="F6441" t="s">
        <v>6959</v>
      </c>
      <c r="G6441" s="26">
        <v>64</v>
      </c>
      <c r="H6441" s="26">
        <v>432</v>
      </c>
      <c r="I6441" s="26">
        <v>864</v>
      </c>
      <c r="J6441" s="27" t="s">
        <v>310</v>
      </c>
      <c r="K6441" s="27" t="s">
        <v>6322</v>
      </c>
      <c r="L6441" s="27" t="s">
        <v>6950</v>
      </c>
      <c r="M6441" t="s">
        <v>31</v>
      </c>
      <c r="N6441" t="s">
        <v>177</v>
      </c>
      <c r="O6441" t="s">
        <v>178</v>
      </c>
      <c r="P6441" t="s">
        <v>5459</v>
      </c>
      <c r="Q6441" t="s">
        <v>315</v>
      </c>
      <c r="R6441" t="str">
        <f>IF(database_public_cloud_VMs[[#This Row],[Azure Environment]]="Enterprise Agreement","Licence Included","Bring Your Own Licence")</f>
        <v>Bring Your Own Licence</v>
      </c>
      <c r="S6441" t="s">
        <v>5599</v>
      </c>
      <c r="T6441" t="s">
        <v>5471</v>
      </c>
      <c r="U6441" t="s">
        <v>5465</v>
      </c>
      <c r="V6441" t="s">
        <v>5461</v>
      </c>
      <c r="W6441" t="s">
        <v>182</v>
      </c>
      <c r="X6441" t="s">
        <v>183</v>
      </c>
      <c r="Y6441" s="28" t="s">
        <v>5467</v>
      </c>
      <c r="Z6441" t="s">
        <v>5463</v>
      </c>
      <c r="AA644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442" spans="1:27" x14ac:dyDescent="0.45">
      <c r="A6442" s="24" t="s">
        <v>7103</v>
      </c>
      <c r="B6442" t="s">
        <v>55</v>
      </c>
      <c r="C6442" s="25" t="s">
        <v>5454</v>
      </c>
      <c r="D6442" t="s">
        <v>170</v>
      </c>
      <c r="E6442" t="s">
        <v>6893</v>
      </c>
      <c r="F6442" t="s">
        <v>6959</v>
      </c>
      <c r="G6442" s="26">
        <v>64</v>
      </c>
      <c r="H6442" s="26">
        <v>432</v>
      </c>
      <c r="I6442" s="26">
        <v>864</v>
      </c>
      <c r="J6442" s="27" t="s">
        <v>310</v>
      </c>
      <c r="K6442" s="27" t="s">
        <v>6322</v>
      </c>
      <c r="L6442" s="27" t="s">
        <v>6950</v>
      </c>
      <c r="M6442" t="s">
        <v>31</v>
      </c>
      <c r="N6442" t="s">
        <v>177</v>
      </c>
      <c r="O6442" t="s">
        <v>185</v>
      </c>
      <c r="P6442" t="s">
        <v>5459</v>
      </c>
      <c r="Q6442" t="s">
        <v>315</v>
      </c>
      <c r="R6442" t="str">
        <f>IF(database_public_cloud_VMs[[#This Row],[Azure Environment]]="Enterprise Agreement","Licence Included","Bring Your Own Licence")</f>
        <v>Bring Your Own Licence</v>
      </c>
      <c r="S6442" t="s">
        <v>5599</v>
      </c>
      <c r="T6442" t="s">
        <v>5471</v>
      </c>
      <c r="U6442" t="s">
        <v>5465</v>
      </c>
      <c r="V6442" t="s">
        <v>5461</v>
      </c>
      <c r="W6442" t="s">
        <v>182</v>
      </c>
      <c r="X6442" t="s">
        <v>183</v>
      </c>
      <c r="Y6442" s="28" t="s">
        <v>5467</v>
      </c>
      <c r="Z6442" t="s">
        <v>5463</v>
      </c>
      <c r="AA644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443" spans="1:27" x14ac:dyDescent="0.45">
      <c r="A6443" s="24" t="s">
        <v>7104</v>
      </c>
      <c r="B6443" t="s">
        <v>55</v>
      </c>
      <c r="C6443" s="25" t="s">
        <v>5454</v>
      </c>
      <c r="D6443" t="s">
        <v>170</v>
      </c>
      <c r="E6443" t="s">
        <v>6893</v>
      </c>
      <c r="F6443" t="s">
        <v>6968</v>
      </c>
      <c r="G6443" s="26">
        <v>8</v>
      </c>
      <c r="H6443" s="26">
        <v>64</v>
      </c>
      <c r="I6443" s="26">
        <v>200</v>
      </c>
      <c r="J6443" s="27" t="s">
        <v>310</v>
      </c>
      <c r="K6443" s="27" t="s">
        <v>6322</v>
      </c>
      <c r="L6443" s="27" t="s">
        <v>1977</v>
      </c>
      <c r="M6443" t="s">
        <v>31</v>
      </c>
      <c r="N6443" t="s">
        <v>188</v>
      </c>
      <c r="O6443" t="s">
        <v>188</v>
      </c>
      <c r="P6443" t="s">
        <v>5459</v>
      </c>
      <c r="Q6443" t="s">
        <v>315</v>
      </c>
      <c r="R6443" t="str">
        <f>IF(database_public_cloud_VMs[[#This Row],[Azure Environment]]="Enterprise Agreement","Licence Included","Bring Your Own Licence")</f>
        <v>Licence Included</v>
      </c>
      <c r="S6443" t="s">
        <v>5460</v>
      </c>
      <c r="T6443" t="s">
        <v>5461</v>
      </c>
      <c r="U6443" t="s">
        <v>5462</v>
      </c>
      <c r="V6443" t="s">
        <v>5461</v>
      </c>
      <c r="W6443" t="s">
        <v>182</v>
      </c>
      <c r="X6443" t="s">
        <v>183</v>
      </c>
      <c r="Y6443" s="28">
        <v>1.3821000000000001</v>
      </c>
      <c r="Z6443" t="s">
        <v>5463</v>
      </c>
      <c r="AA6443" s="29">
        <f>IF(database_public_cloud_VMs[[#This Row],[Currency]]="USD",(database_public_cloud_VMs[[#This Row],[Rate]]*param_exchange_rate)/(1+param_discount_aws),database_public_cloud_VMs[[#This Row],[Rate]])</f>
        <v>1.3821000000000001</v>
      </c>
    </row>
    <row r="6444" spans="1:27" x14ac:dyDescent="0.45">
      <c r="A6444" s="24" t="s">
        <v>7105</v>
      </c>
      <c r="B6444" t="s">
        <v>55</v>
      </c>
      <c r="C6444" s="25" t="s">
        <v>5454</v>
      </c>
      <c r="D6444" t="s">
        <v>170</v>
      </c>
      <c r="E6444" t="s">
        <v>6893</v>
      </c>
      <c r="F6444" t="s">
        <v>6968</v>
      </c>
      <c r="G6444" s="26">
        <v>8</v>
      </c>
      <c r="H6444" s="26">
        <v>64</v>
      </c>
      <c r="I6444" s="26">
        <v>200</v>
      </c>
      <c r="J6444" s="27" t="s">
        <v>310</v>
      </c>
      <c r="K6444" s="27" t="s">
        <v>6322</v>
      </c>
      <c r="L6444" s="27" t="s">
        <v>1977</v>
      </c>
      <c r="M6444" t="s">
        <v>31</v>
      </c>
      <c r="N6444" t="s">
        <v>188</v>
      </c>
      <c r="O6444" t="s">
        <v>188</v>
      </c>
      <c r="P6444" t="s">
        <v>5459</v>
      </c>
      <c r="Q6444" t="s">
        <v>315</v>
      </c>
      <c r="R6444" t="str">
        <f>IF(database_public_cloud_VMs[[#This Row],[Azure Environment]]="Enterprise Agreement","Licence Included","Bring Your Own Licence")</f>
        <v>Licence Included</v>
      </c>
      <c r="S6444" t="s">
        <v>5460</v>
      </c>
      <c r="T6444" t="s">
        <v>5461</v>
      </c>
      <c r="U6444" t="s">
        <v>5465</v>
      </c>
      <c r="V6444" t="s">
        <v>5461</v>
      </c>
      <c r="W6444" t="s">
        <v>182</v>
      </c>
      <c r="X6444" t="s">
        <v>183</v>
      </c>
      <c r="Y6444" s="28">
        <v>1.111</v>
      </c>
      <c r="Z6444" t="s">
        <v>5463</v>
      </c>
      <c r="AA6444" s="29">
        <f>IF(database_public_cloud_VMs[[#This Row],[Currency]]="USD",(database_public_cloud_VMs[[#This Row],[Rate]]*param_exchange_rate)/(1+param_discount_aws),database_public_cloud_VMs[[#This Row],[Rate]])</f>
        <v>1.111</v>
      </c>
    </row>
    <row r="6445" spans="1:27" x14ac:dyDescent="0.45">
      <c r="A6445" s="24" t="s">
        <v>7106</v>
      </c>
      <c r="B6445" t="s">
        <v>55</v>
      </c>
      <c r="C6445" s="25" t="s">
        <v>5454</v>
      </c>
      <c r="D6445" t="s">
        <v>170</v>
      </c>
      <c r="E6445" t="s">
        <v>6893</v>
      </c>
      <c r="F6445" t="s">
        <v>6968</v>
      </c>
      <c r="G6445" s="26">
        <v>8</v>
      </c>
      <c r="H6445" s="26">
        <v>64</v>
      </c>
      <c r="I6445" s="26">
        <v>200</v>
      </c>
      <c r="J6445" s="27" t="s">
        <v>310</v>
      </c>
      <c r="K6445" s="27" t="s">
        <v>6322</v>
      </c>
      <c r="L6445" s="27" t="s">
        <v>1977</v>
      </c>
      <c r="M6445" t="s">
        <v>31</v>
      </c>
      <c r="N6445" t="s">
        <v>177</v>
      </c>
      <c r="O6445" t="s">
        <v>178</v>
      </c>
      <c r="P6445" t="s">
        <v>5459</v>
      </c>
      <c r="Q6445" t="s">
        <v>315</v>
      </c>
      <c r="R6445" t="str">
        <f>IF(database_public_cloud_VMs[[#This Row],[Azure Environment]]="Enterprise Agreement","Licence Included","Bring Your Own Licence")</f>
        <v>Licence Included</v>
      </c>
      <c r="S6445" t="s">
        <v>5460</v>
      </c>
      <c r="T6445" t="s">
        <v>5461</v>
      </c>
      <c r="U6445" t="s">
        <v>5465</v>
      </c>
      <c r="V6445" t="s">
        <v>5461</v>
      </c>
      <c r="W6445" t="s">
        <v>182</v>
      </c>
      <c r="X6445" t="s">
        <v>183</v>
      </c>
      <c r="Y6445" s="28" t="s">
        <v>5467</v>
      </c>
      <c r="Z6445" t="s">
        <v>5463</v>
      </c>
      <c r="AA644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446" spans="1:27" x14ac:dyDescent="0.45">
      <c r="A6446" s="24" t="s">
        <v>7107</v>
      </c>
      <c r="B6446" t="s">
        <v>55</v>
      </c>
      <c r="C6446" s="25" t="s">
        <v>5454</v>
      </c>
      <c r="D6446" t="s">
        <v>170</v>
      </c>
      <c r="E6446" t="s">
        <v>6893</v>
      </c>
      <c r="F6446" t="s">
        <v>6968</v>
      </c>
      <c r="G6446" s="26">
        <v>8</v>
      </c>
      <c r="H6446" s="26">
        <v>64</v>
      </c>
      <c r="I6446" s="26">
        <v>200</v>
      </c>
      <c r="J6446" s="27" t="s">
        <v>310</v>
      </c>
      <c r="K6446" s="27" t="s">
        <v>6322</v>
      </c>
      <c r="L6446" s="27" t="s">
        <v>1977</v>
      </c>
      <c r="M6446" t="s">
        <v>31</v>
      </c>
      <c r="N6446" t="s">
        <v>177</v>
      </c>
      <c r="O6446" t="s">
        <v>185</v>
      </c>
      <c r="P6446" t="s">
        <v>5459</v>
      </c>
      <c r="Q6446" t="s">
        <v>315</v>
      </c>
      <c r="R6446" t="str">
        <f>IF(database_public_cloud_VMs[[#This Row],[Azure Environment]]="Enterprise Agreement","Licence Included","Bring Your Own Licence")</f>
        <v>Licence Included</v>
      </c>
      <c r="S6446" t="s">
        <v>5460</v>
      </c>
      <c r="T6446" t="s">
        <v>5461</v>
      </c>
      <c r="U6446" t="s">
        <v>5465</v>
      </c>
      <c r="V6446" t="s">
        <v>5461</v>
      </c>
      <c r="W6446" t="s">
        <v>182</v>
      </c>
      <c r="X6446" t="s">
        <v>183</v>
      </c>
      <c r="Y6446" s="28" t="s">
        <v>5467</v>
      </c>
      <c r="Z6446" t="s">
        <v>5463</v>
      </c>
      <c r="AA644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447" spans="1:27" x14ac:dyDescent="0.45">
      <c r="A6447" s="24" t="s">
        <v>7108</v>
      </c>
      <c r="B6447" t="s">
        <v>55</v>
      </c>
      <c r="C6447" s="25" t="s">
        <v>5454</v>
      </c>
      <c r="D6447" t="s">
        <v>170</v>
      </c>
      <c r="E6447" t="s">
        <v>6893</v>
      </c>
      <c r="F6447" t="s">
        <v>6968</v>
      </c>
      <c r="G6447" s="26">
        <v>8</v>
      </c>
      <c r="H6447" s="26">
        <v>64</v>
      </c>
      <c r="I6447" s="26">
        <v>200</v>
      </c>
      <c r="J6447" s="27" t="s">
        <v>310</v>
      </c>
      <c r="K6447" s="27" t="s">
        <v>6322</v>
      </c>
      <c r="L6447" s="27" t="s">
        <v>1977</v>
      </c>
      <c r="M6447" t="s">
        <v>31</v>
      </c>
      <c r="N6447" t="s">
        <v>188</v>
      </c>
      <c r="O6447" t="s">
        <v>188</v>
      </c>
      <c r="P6447" t="s">
        <v>5459</v>
      </c>
      <c r="Q6447" t="s">
        <v>315</v>
      </c>
      <c r="R6447" t="str">
        <f>IF(database_public_cloud_VMs[[#This Row],[Azure Environment]]="Enterprise Agreement","Licence Included","Bring Your Own Licence")</f>
        <v>Bring Your Own Licence</v>
      </c>
      <c r="S6447" t="s">
        <v>5599</v>
      </c>
      <c r="T6447" t="s">
        <v>5461</v>
      </c>
      <c r="U6447" t="s">
        <v>5462</v>
      </c>
      <c r="V6447" t="s">
        <v>5461</v>
      </c>
      <c r="W6447" t="s">
        <v>182</v>
      </c>
      <c r="X6447" t="s">
        <v>183</v>
      </c>
      <c r="Y6447" s="28" t="s">
        <v>5600</v>
      </c>
      <c r="Z6447" t="s">
        <v>5463</v>
      </c>
      <c r="AA644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448" spans="1:27" x14ac:dyDescent="0.45">
      <c r="A6448" s="24" t="s">
        <v>7109</v>
      </c>
      <c r="B6448" t="s">
        <v>55</v>
      </c>
      <c r="C6448" s="25" t="s">
        <v>5454</v>
      </c>
      <c r="D6448" t="s">
        <v>170</v>
      </c>
      <c r="E6448" t="s">
        <v>6893</v>
      </c>
      <c r="F6448" t="s">
        <v>6968</v>
      </c>
      <c r="G6448" s="26">
        <v>8</v>
      </c>
      <c r="H6448" s="26">
        <v>64</v>
      </c>
      <c r="I6448" s="26">
        <v>200</v>
      </c>
      <c r="J6448" s="27" t="s">
        <v>310</v>
      </c>
      <c r="K6448" s="27" t="s">
        <v>6322</v>
      </c>
      <c r="L6448" s="27" t="s">
        <v>1977</v>
      </c>
      <c r="M6448" t="s">
        <v>31</v>
      </c>
      <c r="N6448" t="s">
        <v>188</v>
      </c>
      <c r="O6448" t="s">
        <v>188</v>
      </c>
      <c r="P6448" t="s">
        <v>5459</v>
      </c>
      <c r="Q6448" t="s">
        <v>315</v>
      </c>
      <c r="R6448" t="str">
        <f>IF(database_public_cloud_VMs[[#This Row],[Azure Environment]]="Enterprise Agreement","Licence Included","Bring Your Own Licence")</f>
        <v>Bring Your Own Licence</v>
      </c>
      <c r="S6448" t="s">
        <v>5599</v>
      </c>
      <c r="T6448" t="s">
        <v>5461</v>
      </c>
      <c r="U6448" t="s">
        <v>5465</v>
      </c>
      <c r="V6448" t="s">
        <v>5461</v>
      </c>
      <c r="W6448" t="s">
        <v>182</v>
      </c>
      <c r="X6448" t="s">
        <v>183</v>
      </c>
      <c r="Y6448" s="28">
        <v>0.70499999999999996</v>
      </c>
      <c r="Z6448" t="s">
        <v>5463</v>
      </c>
      <c r="AA6448" s="29">
        <f>IF(database_public_cloud_VMs[[#This Row],[Currency]]="USD",(database_public_cloud_VMs[[#This Row],[Rate]]*param_exchange_rate)/(1+param_discount_aws),database_public_cloud_VMs[[#This Row],[Rate]])</f>
        <v>0.70499999999999996</v>
      </c>
    </row>
    <row r="6449" spans="1:27" x14ac:dyDescent="0.45">
      <c r="A6449" s="24" t="s">
        <v>7110</v>
      </c>
      <c r="B6449" t="s">
        <v>55</v>
      </c>
      <c r="C6449" s="25" t="s">
        <v>5454</v>
      </c>
      <c r="D6449" t="s">
        <v>170</v>
      </c>
      <c r="E6449" t="s">
        <v>6893</v>
      </c>
      <c r="F6449" t="s">
        <v>6968</v>
      </c>
      <c r="G6449" s="26">
        <v>8</v>
      </c>
      <c r="H6449" s="26">
        <v>64</v>
      </c>
      <c r="I6449" s="26">
        <v>200</v>
      </c>
      <c r="J6449" s="27" t="s">
        <v>310</v>
      </c>
      <c r="K6449" s="27" t="s">
        <v>6322</v>
      </c>
      <c r="L6449" s="27" t="s">
        <v>1977</v>
      </c>
      <c r="M6449" t="s">
        <v>31</v>
      </c>
      <c r="N6449" t="s">
        <v>177</v>
      </c>
      <c r="O6449" t="s">
        <v>178</v>
      </c>
      <c r="P6449" t="s">
        <v>5459</v>
      </c>
      <c r="Q6449" t="s">
        <v>315</v>
      </c>
      <c r="R6449" t="str">
        <f>IF(database_public_cloud_VMs[[#This Row],[Azure Environment]]="Enterprise Agreement","Licence Included","Bring Your Own Licence")</f>
        <v>Bring Your Own Licence</v>
      </c>
      <c r="S6449" t="s">
        <v>5599</v>
      </c>
      <c r="T6449" t="s">
        <v>5461</v>
      </c>
      <c r="U6449" t="s">
        <v>5465</v>
      </c>
      <c r="V6449" t="s">
        <v>5461</v>
      </c>
      <c r="W6449" t="s">
        <v>182</v>
      </c>
      <c r="X6449" t="s">
        <v>183</v>
      </c>
      <c r="Y6449" s="28" t="s">
        <v>5467</v>
      </c>
      <c r="Z6449" t="s">
        <v>5463</v>
      </c>
      <c r="AA644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450" spans="1:27" x14ac:dyDescent="0.45">
      <c r="A6450" s="24" t="s">
        <v>7111</v>
      </c>
      <c r="B6450" t="s">
        <v>55</v>
      </c>
      <c r="C6450" s="25" t="s">
        <v>5454</v>
      </c>
      <c r="D6450" t="s">
        <v>170</v>
      </c>
      <c r="E6450" t="s">
        <v>6893</v>
      </c>
      <c r="F6450" t="s">
        <v>6968</v>
      </c>
      <c r="G6450" s="26">
        <v>8</v>
      </c>
      <c r="H6450" s="26">
        <v>64</v>
      </c>
      <c r="I6450" s="26">
        <v>200</v>
      </c>
      <c r="J6450" s="27" t="s">
        <v>310</v>
      </c>
      <c r="K6450" s="27" t="s">
        <v>6322</v>
      </c>
      <c r="L6450" s="27" t="s">
        <v>1977</v>
      </c>
      <c r="M6450" t="s">
        <v>31</v>
      </c>
      <c r="N6450" t="s">
        <v>177</v>
      </c>
      <c r="O6450" t="s">
        <v>185</v>
      </c>
      <c r="P6450" t="s">
        <v>5459</v>
      </c>
      <c r="Q6450" t="s">
        <v>315</v>
      </c>
      <c r="R6450" t="str">
        <f>IF(database_public_cloud_VMs[[#This Row],[Azure Environment]]="Enterprise Agreement","Licence Included","Bring Your Own Licence")</f>
        <v>Bring Your Own Licence</v>
      </c>
      <c r="S6450" t="s">
        <v>5599</v>
      </c>
      <c r="T6450" t="s">
        <v>5461</v>
      </c>
      <c r="U6450" t="s">
        <v>5465</v>
      </c>
      <c r="V6450" t="s">
        <v>5461</v>
      </c>
      <c r="W6450" t="s">
        <v>182</v>
      </c>
      <c r="X6450" t="s">
        <v>183</v>
      </c>
      <c r="Y6450" s="28" t="s">
        <v>5467</v>
      </c>
      <c r="Z6450" t="s">
        <v>5463</v>
      </c>
      <c r="AA645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451" spans="1:27" x14ac:dyDescent="0.45">
      <c r="A6451" s="24" t="s">
        <v>7112</v>
      </c>
      <c r="B6451" t="s">
        <v>55</v>
      </c>
      <c r="C6451" s="25" t="s">
        <v>5454</v>
      </c>
      <c r="D6451" t="s">
        <v>170</v>
      </c>
      <c r="E6451" t="s">
        <v>6893</v>
      </c>
      <c r="F6451" t="s">
        <v>6968</v>
      </c>
      <c r="G6451" s="26">
        <v>8</v>
      </c>
      <c r="H6451" s="26">
        <v>64</v>
      </c>
      <c r="I6451" s="26">
        <v>200</v>
      </c>
      <c r="J6451" s="27" t="s">
        <v>310</v>
      </c>
      <c r="K6451" s="27" t="s">
        <v>6322</v>
      </c>
      <c r="L6451" s="27" t="s">
        <v>1977</v>
      </c>
      <c r="M6451" t="s">
        <v>31</v>
      </c>
      <c r="N6451" t="s">
        <v>188</v>
      </c>
      <c r="O6451" t="s">
        <v>188</v>
      </c>
      <c r="P6451" t="s">
        <v>5459</v>
      </c>
      <c r="Q6451" t="s">
        <v>315</v>
      </c>
      <c r="R6451" t="str">
        <f>IF(database_public_cloud_VMs[[#This Row],[Azure Environment]]="Enterprise Agreement","Licence Included","Bring Your Own Licence")</f>
        <v>Licence Included</v>
      </c>
      <c r="S6451" t="s">
        <v>5460</v>
      </c>
      <c r="T6451" t="s">
        <v>5471</v>
      </c>
      <c r="U6451" t="s">
        <v>5462</v>
      </c>
      <c r="V6451" t="s">
        <v>5461</v>
      </c>
      <c r="W6451" t="s">
        <v>182</v>
      </c>
      <c r="X6451" t="s">
        <v>183</v>
      </c>
      <c r="Y6451" s="28">
        <v>0.55230000000000001</v>
      </c>
      <c r="Z6451" t="s">
        <v>5463</v>
      </c>
      <c r="AA6451" s="29">
        <f>IF(database_public_cloud_VMs[[#This Row],[Currency]]="USD",(database_public_cloud_VMs[[#This Row],[Rate]]*param_exchange_rate)/(1+param_discount_aws),database_public_cloud_VMs[[#This Row],[Rate]])</f>
        <v>0.55230000000000001</v>
      </c>
    </row>
    <row r="6452" spans="1:27" x14ac:dyDescent="0.45">
      <c r="A6452" s="24" t="s">
        <v>7113</v>
      </c>
      <c r="B6452" t="s">
        <v>55</v>
      </c>
      <c r="C6452" s="25" t="s">
        <v>5454</v>
      </c>
      <c r="D6452" t="s">
        <v>170</v>
      </c>
      <c r="E6452" t="s">
        <v>6893</v>
      </c>
      <c r="F6452" t="s">
        <v>6968</v>
      </c>
      <c r="G6452" s="26">
        <v>8</v>
      </c>
      <c r="H6452" s="26">
        <v>64</v>
      </c>
      <c r="I6452" s="26">
        <v>200</v>
      </c>
      <c r="J6452" s="27" t="s">
        <v>310</v>
      </c>
      <c r="K6452" s="27" t="s">
        <v>6322</v>
      </c>
      <c r="L6452" s="27" t="s">
        <v>1977</v>
      </c>
      <c r="M6452" t="s">
        <v>31</v>
      </c>
      <c r="N6452" t="s">
        <v>188</v>
      </c>
      <c r="O6452" t="s">
        <v>188</v>
      </c>
      <c r="P6452" t="s">
        <v>5459</v>
      </c>
      <c r="Q6452" t="s">
        <v>315</v>
      </c>
      <c r="R6452" t="str">
        <f>IF(database_public_cloud_VMs[[#This Row],[Azure Environment]]="Enterprise Agreement","Licence Included","Bring Your Own Licence")</f>
        <v>Licence Included</v>
      </c>
      <c r="S6452" t="s">
        <v>5460</v>
      </c>
      <c r="T6452" t="s">
        <v>5471</v>
      </c>
      <c r="U6452" t="s">
        <v>5465</v>
      </c>
      <c r="V6452" t="s">
        <v>5461</v>
      </c>
      <c r="W6452" t="s">
        <v>182</v>
      </c>
      <c r="X6452" t="s">
        <v>183</v>
      </c>
      <c r="Y6452" s="28">
        <v>0.44400000000000001</v>
      </c>
      <c r="Z6452" t="s">
        <v>5463</v>
      </c>
      <c r="AA6452" s="29">
        <f>IF(database_public_cloud_VMs[[#This Row],[Currency]]="USD",(database_public_cloud_VMs[[#This Row],[Rate]]*param_exchange_rate)/(1+param_discount_aws),database_public_cloud_VMs[[#This Row],[Rate]])</f>
        <v>0.44400000000000001</v>
      </c>
    </row>
    <row r="6453" spans="1:27" x14ac:dyDescent="0.45">
      <c r="A6453" s="24" t="s">
        <v>7114</v>
      </c>
      <c r="B6453" t="s">
        <v>55</v>
      </c>
      <c r="C6453" s="25" t="s">
        <v>5454</v>
      </c>
      <c r="D6453" t="s">
        <v>170</v>
      </c>
      <c r="E6453" t="s">
        <v>6893</v>
      </c>
      <c r="F6453" t="s">
        <v>6968</v>
      </c>
      <c r="G6453" s="26">
        <v>8</v>
      </c>
      <c r="H6453" s="26">
        <v>64</v>
      </c>
      <c r="I6453" s="26">
        <v>200</v>
      </c>
      <c r="J6453" s="27" t="s">
        <v>310</v>
      </c>
      <c r="K6453" s="27" t="s">
        <v>6322</v>
      </c>
      <c r="L6453" s="27" t="s">
        <v>1977</v>
      </c>
      <c r="M6453" t="s">
        <v>31</v>
      </c>
      <c r="N6453" t="s">
        <v>177</v>
      </c>
      <c r="O6453" t="s">
        <v>178</v>
      </c>
      <c r="P6453" t="s">
        <v>5459</v>
      </c>
      <c r="Q6453" t="s">
        <v>315</v>
      </c>
      <c r="R6453" t="str">
        <f>IF(database_public_cloud_VMs[[#This Row],[Azure Environment]]="Enterprise Agreement","Licence Included","Bring Your Own Licence")</f>
        <v>Licence Included</v>
      </c>
      <c r="S6453" t="s">
        <v>5460</v>
      </c>
      <c r="T6453" t="s">
        <v>5471</v>
      </c>
      <c r="U6453" t="s">
        <v>5465</v>
      </c>
      <c r="V6453" t="s">
        <v>5461</v>
      </c>
      <c r="W6453" t="s">
        <v>182</v>
      </c>
      <c r="X6453" t="s">
        <v>183</v>
      </c>
      <c r="Y6453" s="28" t="s">
        <v>5467</v>
      </c>
      <c r="Z6453" t="s">
        <v>5463</v>
      </c>
      <c r="AA645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454" spans="1:27" x14ac:dyDescent="0.45">
      <c r="A6454" s="24" t="s">
        <v>7115</v>
      </c>
      <c r="B6454" t="s">
        <v>55</v>
      </c>
      <c r="C6454" s="25" t="s">
        <v>5454</v>
      </c>
      <c r="D6454" t="s">
        <v>170</v>
      </c>
      <c r="E6454" t="s">
        <v>6893</v>
      </c>
      <c r="F6454" t="s">
        <v>6968</v>
      </c>
      <c r="G6454" s="26">
        <v>8</v>
      </c>
      <c r="H6454" s="26">
        <v>64</v>
      </c>
      <c r="I6454" s="26">
        <v>200</v>
      </c>
      <c r="J6454" s="27" t="s">
        <v>310</v>
      </c>
      <c r="K6454" s="27" t="s">
        <v>6322</v>
      </c>
      <c r="L6454" s="27" t="s">
        <v>1977</v>
      </c>
      <c r="M6454" t="s">
        <v>31</v>
      </c>
      <c r="N6454" t="s">
        <v>177</v>
      </c>
      <c r="O6454" t="s">
        <v>185</v>
      </c>
      <c r="P6454" t="s">
        <v>5459</v>
      </c>
      <c r="Q6454" t="s">
        <v>315</v>
      </c>
      <c r="R6454" t="str">
        <f>IF(database_public_cloud_VMs[[#This Row],[Azure Environment]]="Enterprise Agreement","Licence Included","Bring Your Own Licence")</f>
        <v>Licence Included</v>
      </c>
      <c r="S6454" t="s">
        <v>5460</v>
      </c>
      <c r="T6454" t="s">
        <v>5471</v>
      </c>
      <c r="U6454" t="s">
        <v>5465</v>
      </c>
      <c r="V6454" t="s">
        <v>5461</v>
      </c>
      <c r="W6454" t="s">
        <v>182</v>
      </c>
      <c r="X6454" t="s">
        <v>183</v>
      </c>
      <c r="Y6454" s="28" t="s">
        <v>5467</v>
      </c>
      <c r="Z6454" t="s">
        <v>5463</v>
      </c>
      <c r="AA645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455" spans="1:27" x14ac:dyDescent="0.45">
      <c r="A6455" s="24" t="s">
        <v>7116</v>
      </c>
      <c r="B6455" t="s">
        <v>55</v>
      </c>
      <c r="C6455" s="25" t="s">
        <v>5454</v>
      </c>
      <c r="D6455" t="s">
        <v>170</v>
      </c>
      <c r="E6455" t="s">
        <v>6893</v>
      </c>
      <c r="F6455" t="s">
        <v>6968</v>
      </c>
      <c r="G6455" s="26">
        <v>8</v>
      </c>
      <c r="H6455" s="26">
        <v>64</v>
      </c>
      <c r="I6455" s="26">
        <v>200</v>
      </c>
      <c r="J6455" s="27" t="s">
        <v>310</v>
      </c>
      <c r="K6455" s="27" t="s">
        <v>6322</v>
      </c>
      <c r="L6455" s="27" t="s">
        <v>1977</v>
      </c>
      <c r="M6455" t="s">
        <v>31</v>
      </c>
      <c r="N6455" t="s">
        <v>188</v>
      </c>
      <c r="O6455" t="s">
        <v>188</v>
      </c>
      <c r="P6455" t="s">
        <v>5459</v>
      </c>
      <c r="Q6455" t="s">
        <v>315</v>
      </c>
      <c r="R6455" t="str">
        <f>IF(database_public_cloud_VMs[[#This Row],[Azure Environment]]="Enterprise Agreement","Licence Included","Bring Your Own Licence")</f>
        <v>Bring Your Own Licence</v>
      </c>
      <c r="S6455" t="s">
        <v>5599</v>
      </c>
      <c r="T6455" t="s">
        <v>5471</v>
      </c>
      <c r="U6455" t="s">
        <v>5462</v>
      </c>
      <c r="V6455" t="s">
        <v>5461</v>
      </c>
      <c r="W6455" t="s">
        <v>182</v>
      </c>
      <c r="X6455" t="s">
        <v>183</v>
      </c>
      <c r="Y6455" s="28" t="s">
        <v>5600</v>
      </c>
      <c r="Z6455" t="s">
        <v>5463</v>
      </c>
      <c r="AA645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456" spans="1:27" x14ac:dyDescent="0.45">
      <c r="A6456" s="24" t="s">
        <v>7117</v>
      </c>
      <c r="B6456" t="s">
        <v>55</v>
      </c>
      <c r="C6456" s="25" t="s">
        <v>5454</v>
      </c>
      <c r="D6456" t="s">
        <v>170</v>
      </c>
      <c r="E6456" t="s">
        <v>6893</v>
      </c>
      <c r="F6456" t="s">
        <v>6968</v>
      </c>
      <c r="G6456" s="26">
        <v>8</v>
      </c>
      <c r="H6456" s="26">
        <v>64</v>
      </c>
      <c r="I6456" s="26">
        <v>200</v>
      </c>
      <c r="J6456" s="27" t="s">
        <v>310</v>
      </c>
      <c r="K6456" s="27" t="s">
        <v>6322</v>
      </c>
      <c r="L6456" s="27" t="s">
        <v>1977</v>
      </c>
      <c r="M6456" t="s">
        <v>31</v>
      </c>
      <c r="N6456" t="s">
        <v>188</v>
      </c>
      <c r="O6456" t="s">
        <v>188</v>
      </c>
      <c r="P6456" t="s">
        <v>5459</v>
      </c>
      <c r="Q6456" t="s">
        <v>315</v>
      </c>
      <c r="R6456" t="str">
        <f>IF(database_public_cloud_VMs[[#This Row],[Azure Environment]]="Enterprise Agreement","Licence Included","Bring Your Own Licence")</f>
        <v>Bring Your Own Licence</v>
      </c>
      <c r="S6456" t="s">
        <v>5599</v>
      </c>
      <c r="T6456" t="s">
        <v>5471</v>
      </c>
      <c r="U6456" t="s">
        <v>5465</v>
      </c>
      <c r="V6456" t="s">
        <v>5461</v>
      </c>
      <c r="W6456" t="s">
        <v>182</v>
      </c>
      <c r="X6456" t="s">
        <v>183</v>
      </c>
      <c r="Y6456" s="28">
        <v>0.14199999999999999</v>
      </c>
      <c r="Z6456" t="s">
        <v>5463</v>
      </c>
      <c r="AA6456" s="29">
        <f>IF(database_public_cloud_VMs[[#This Row],[Currency]]="USD",(database_public_cloud_VMs[[#This Row],[Rate]]*param_exchange_rate)/(1+param_discount_aws),database_public_cloud_VMs[[#This Row],[Rate]])</f>
        <v>0.14199999999999999</v>
      </c>
    </row>
    <row r="6457" spans="1:27" x14ac:dyDescent="0.45">
      <c r="A6457" s="24" t="s">
        <v>7118</v>
      </c>
      <c r="B6457" t="s">
        <v>55</v>
      </c>
      <c r="C6457" s="25" t="s">
        <v>5454</v>
      </c>
      <c r="D6457" t="s">
        <v>170</v>
      </c>
      <c r="E6457" t="s">
        <v>6893</v>
      </c>
      <c r="F6457" t="s">
        <v>6968</v>
      </c>
      <c r="G6457" s="26">
        <v>8</v>
      </c>
      <c r="H6457" s="26">
        <v>64</v>
      </c>
      <c r="I6457" s="26">
        <v>200</v>
      </c>
      <c r="J6457" s="27" t="s">
        <v>310</v>
      </c>
      <c r="K6457" s="27" t="s">
        <v>6322</v>
      </c>
      <c r="L6457" s="27" t="s">
        <v>1977</v>
      </c>
      <c r="M6457" t="s">
        <v>31</v>
      </c>
      <c r="N6457" t="s">
        <v>177</v>
      </c>
      <c r="O6457" t="s">
        <v>178</v>
      </c>
      <c r="P6457" t="s">
        <v>5459</v>
      </c>
      <c r="Q6457" t="s">
        <v>315</v>
      </c>
      <c r="R6457" t="str">
        <f>IF(database_public_cloud_VMs[[#This Row],[Azure Environment]]="Enterprise Agreement","Licence Included","Bring Your Own Licence")</f>
        <v>Bring Your Own Licence</v>
      </c>
      <c r="S6457" t="s">
        <v>5599</v>
      </c>
      <c r="T6457" t="s">
        <v>5471</v>
      </c>
      <c r="U6457" t="s">
        <v>5465</v>
      </c>
      <c r="V6457" t="s">
        <v>5461</v>
      </c>
      <c r="W6457" t="s">
        <v>182</v>
      </c>
      <c r="X6457" t="s">
        <v>183</v>
      </c>
      <c r="Y6457" s="28" t="s">
        <v>5467</v>
      </c>
      <c r="Z6457" t="s">
        <v>5463</v>
      </c>
      <c r="AA645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458" spans="1:27" x14ac:dyDescent="0.45">
      <c r="A6458" s="24" t="s">
        <v>7119</v>
      </c>
      <c r="B6458" t="s">
        <v>55</v>
      </c>
      <c r="C6458" s="25" t="s">
        <v>5454</v>
      </c>
      <c r="D6458" t="s">
        <v>170</v>
      </c>
      <c r="E6458" t="s">
        <v>6893</v>
      </c>
      <c r="F6458" t="s">
        <v>6968</v>
      </c>
      <c r="G6458" s="26">
        <v>8</v>
      </c>
      <c r="H6458" s="26">
        <v>64</v>
      </c>
      <c r="I6458" s="26">
        <v>200</v>
      </c>
      <c r="J6458" s="27" t="s">
        <v>310</v>
      </c>
      <c r="K6458" s="27" t="s">
        <v>6322</v>
      </c>
      <c r="L6458" s="27" t="s">
        <v>1977</v>
      </c>
      <c r="M6458" t="s">
        <v>31</v>
      </c>
      <c r="N6458" t="s">
        <v>177</v>
      </c>
      <c r="O6458" t="s">
        <v>185</v>
      </c>
      <c r="P6458" t="s">
        <v>5459</v>
      </c>
      <c r="Q6458" t="s">
        <v>315</v>
      </c>
      <c r="R6458" t="str">
        <f>IF(database_public_cloud_VMs[[#This Row],[Azure Environment]]="Enterprise Agreement","Licence Included","Bring Your Own Licence")</f>
        <v>Bring Your Own Licence</v>
      </c>
      <c r="S6458" t="s">
        <v>5599</v>
      </c>
      <c r="T6458" t="s">
        <v>5471</v>
      </c>
      <c r="U6458" t="s">
        <v>5465</v>
      </c>
      <c r="V6458" t="s">
        <v>5461</v>
      </c>
      <c r="W6458" t="s">
        <v>182</v>
      </c>
      <c r="X6458" t="s">
        <v>183</v>
      </c>
      <c r="Y6458" s="28" t="s">
        <v>5467</v>
      </c>
      <c r="Z6458" t="s">
        <v>5463</v>
      </c>
      <c r="AA645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459" spans="1:27" x14ac:dyDescent="0.45">
      <c r="A6459" s="24" t="s">
        <v>7120</v>
      </c>
      <c r="B6459" t="s">
        <v>55</v>
      </c>
      <c r="C6459" s="25" t="s">
        <v>5454</v>
      </c>
      <c r="D6459" t="s">
        <v>170</v>
      </c>
      <c r="E6459" t="s">
        <v>7121</v>
      </c>
      <c r="F6459" t="s">
        <v>7122</v>
      </c>
      <c r="G6459" s="26">
        <v>1</v>
      </c>
      <c r="H6459" s="26">
        <v>2</v>
      </c>
      <c r="I6459" s="26">
        <v>16</v>
      </c>
      <c r="J6459" s="27" t="s">
        <v>310</v>
      </c>
      <c r="K6459" s="27" t="s">
        <v>7123</v>
      </c>
      <c r="L6459" s="27" t="s">
        <v>249</v>
      </c>
      <c r="M6459" t="s">
        <v>31</v>
      </c>
      <c r="N6459" t="s">
        <v>188</v>
      </c>
      <c r="O6459" t="s">
        <v>188</v>
      </c>
      <c r="P6459" t="s">
        <v>5459</v>
      </c>
      <c r="Q6459" t="s">
        <v>180</v>
      </c>
      <c r="R6459" t="str">
        <f>IF(database_public_cloud_VMs[[#This Row],[Azure Environment]]="Enterprise Agreement","Licence Included","Bring Your Own Licence")</f>
        <v>Licence Included</v>
      </c>
      <c r="S6459" t="s">
        <v>5460</v>
      </c>
      <c r="T6459" t="s">
        <v>5461</v>
      </c>
      <c r="U6459" t="s">
        <v>5462</v>
      </c>
      <c r="V6459" t="s">
        <v>5461</v>
      </c>
      <c r="W6459" t="s">
        <v>182</v>
      </c>
      <c r="X6459" t="s">
        <v>183</v>
      </c>
      <c r="Y6459" s="28">
        <v>8.9300000000000004E-2</v>
      </c>
      <c r="Z6459" t="s">
        <v>5463</v>
      </c>
      <c r="AA6459" s="29">
        <f>IF(database_public_cloud_VMs[[#This Row],[Currency]]="USD",(database_public_cloud_VMs[[#This Row],[Rate]]*param_exchange_rate)/(1+param_discount_aws),database_public_cloud_VMs[[#This Row],[Rate]])</f>
        <v>8.9300000000000004E-2</v>
      </c>
    </row>
    <row r="6460" spans="1:27" x14ac:dyDescent="0.45">
      <c r="A6460" s="24" t="s">
        <v>7124</v>
      </c>
      <c r="B6460" t="s">
        <v>55</v>
      </c>
      <c r="C6460" s="25" t="s">
        <v>5454</v>
      </c>
      <c r="D6460" t="s">
        <v>170</v>
      </c>
      <c r="E6460" t="s">
        <v>7121</v>
      </c>
      <c r="F6460" t="s">
        <v>7122</v>
      </c>
      <c r="G6460" s="26">
        <v>1</v>
      </c>
      <c r="H6460" s="26">
        <v>2</v>
      </c>
      <c r="I6460" s="26">
        <v>16</v>
      </c>
      <c r="J6460" s="27" t="s">
        <v>310</v>
      </c>
      <c r="K6460" s="27" t="s">
        <v>7123</v>
      </c>
      <c r="L6460" s="27" t="s">
        <v>249</v>
      </c>
      <c r="M6460" t="s">
        <v>31</v>
      </c>
      <c r="N6460" t="s">
        <v>188</v>
      </c>
      <c r="O6460" t="s">
        <v>188</v>
      </c>
      <c r="P6460" t="s">
        <v>5459</v>
      </c>
      <c r="Q6460" t="s">
        <v>180</v>
      </c>
      <c r="R6460" t="str">
        <f>IF(database_public_cloud_VMs[[#This Row],[Azure Environment]]="Enterprise Agreement","Licence Included","Bring Your Own Licence")</f>
        <v>Licence Included</v>
      </c>
      <c r="S6460" t="s">
        <v>5460</v>
      </c>
      <c r="T6460" t="s">
        <v>5461</v>
      </c>
      <c r="U6460" t="s">
        <v>5465</v>
      </c>
      <c r="V6460" t="s">
        <v>5461</v>
      </c>
      <c r="W6460" t="s">
        <v>182</v>
      </c>
      <c r="X6460" t="s">
        <v>183</v>
      </c>
      <c r="Y6460" s="28">
        <v>7.1800000000000003E-2</v>
      </c>
      <c r="Z6460" t="s">
        <v>5463</v>
      </c>
      <c r="AA6460" s="29">
        <f>IF(database_public_cloud_VMs[[#This Row],[Currency]]="USD",(database_public_cloud_VMs[[#This Row],[Rate]]*param_exchange_rate)/(1+param_discount_aws),database_public_cloud_VMs[[#This Row],[Rate]])</f>
        <v>7.1800000000000003E-2</v>
      </c>
    </row>
    <row r="6461" spans="1:27" x14ac:dyDescent="0.45">
      <c r="A6461" s="24" t="s">
        <v>7125</v>
      </c>
      <c r="B6461" t="s">
        <v>55</v>
      </c>
      <c r="C6461" s="25" t="s">
        <v>5454</v>
      </c>
      <c r="D6461" t="s">
        <v>170</v>
      </c>
      <c r="E6461" t="s">
        <v>7121</v>
      </c>
      <c r="F6461" t="s">
        <v>7122</v>
      </c>
      <c r="G6461" s="26">
        <v>1</v>
      </c>
      <c r="H6461" s="26">
        <v>2</v>
      </c>
      <c r="I6461" s="26">
        <v>16</v>
      </c>
      <c r="J6461" s="27" t="s">
        <v>310</v>
      </c>
      <c r="K6461" s="27" t="s">
        <v>7123</v>
      </c>
      <c r="L6461" s="27" t="s">
        <v>249</v>
      </c>
      <c r="M6461" t="s">
        <v>31</v>
      </c>
      <c r="N6461" t="s">
        <v>177</v>
      </c>
      <c r="O6461" t="s">
        <v>178</v>
      </c>
      <c r="P6461" t="s">
        <v>5459</v>
      </c>
      <c r="Q6461" t="s">
        <v>180</v>
      </c>
      <c r="R6461" t="str">
        <f>IF(database_public_cloud_VMs[[#This Row],[Azure Environment]]="Enterprise Agreement","Licence Included","Bring Your Own Licence")</f>
        <v>Licence Included</v>
      </c>
      <c r="S6461" t="s">
        <v>5460</v>
      </c>
      <c r="T6461" t="s">
        <v>5461</v>
      </c>
      <c r="U6461" t="s">
        <v>5465</v>
      </c>
      <c r="V6461" t="s">
        <v>5461</v>
      </c>
      <c r="W6461" t="s">
        <v>182</v>
      </c>
      <c r="X6461" t="s">
        <v>183</v>
      </c>
      <c r="Y6461" s="28">
        <v>5.6800000000000003E-2</v>
      </c>
      <c r="Z6461" t="s">
        <v>5463</v>
      </c>
      <c r="AA6461" s="29">
        <f>IF(database_public_cloud_VMs[[#This Row],[Currency]]="USD",(database_public_cloud_VMs[[#This Row],[Rate]]*param_exchange_rate)/(1+param_discount_aws),database_public_cloud_VMs[[#This Row],[Rate]])</f>
        <v>5.6800000000000003E-2</v>
      </c>
    </row>
    <row r="6462" spans="1:27" x14ac:dyDescent="0.45">
      <c r="A6462" s="24" t="s">
        <v>7126</v>
      </c>
      <c r="B6462" t="s">
        <v>55</v>
      </c>
      <c r="C6462" s="25" t="s">
        <v>5454</v>
      </c>
      <c r="D6462" t="s">
        <v>170</v>
      </c>
      <c r="E6462" t="s">
        <v>7121</v>
      </c>
      <c r="F6462" t="s">
        <v>7122</v>
      </c>
      <c r="G6462" s="26">
        <v>1</v>
      </c>
      <c r="H6462" s="26">
        <v>2</v>
      </c>
      <c r="I6462" s="26">
        <v>16</v>
      </c>
      <c r="J6462" s="27" t="s">
        <v>310</v>
      </c>
      <c r="K6462" s="27" t="s">
        <v>7123</v>
      </c>
      <c r="L6462" s="27" t="s">
        <v>249</v>
      </c>
      <c r="M6462" t="s">
        <v>31</v>
      </c>
      <c r="N6462" t="s">
        <v>177</v>
      </c>
      <c r="O6462" t="s">
        <v>185</v>
      </c>
      <c r="P6462" t="s">
        <v>5459</v>
      </c>
      <c r="Q6462" t="s">
        <v>180</v>
      </c>
      <c r="R6462" t="str">
        <f>IF(database_public_cloud_VMs[[#This Row],[Azure Environment]]="Enterprise Agreement","Licence Included","Bring Your Own Licence")</f>
        <v>Licence Included</v>
      </c>
      <c r="S6462" t="s">
        <v>5460</v>
      </c>
      <c r="T6462" t="s">
        <v>5461</v>
      </c>
      <c r="U6462" t="s">
        <v>5465</v>
      </c>
      <c r="V6462" t="s">
        <v>5461</v>
      </c>
      <c r="W6462" t="s">
        <v>182</v>
      </c>
      <c r="X6462" t="s">
        <v>183</v>
      </c>
      <c r="Y6462" s="28">
        <v>3.8399999999999997E-2</v>
      </c>
      <c r="Z6462" t="s">
        <v>5463</v>
      </c>
      <c r="AA6462" s="29">
        <f>IF(database_public_cloud_VMs[[#This Row],[Currency]]="USD",(database_public_cloud_VMs[[#This Row],[Rate]]*param_exchange_rate)/(1+param_discount_aws),database_public_cloud_VMs[[#This Row],[Rate]])</f>
        <v>3.8399999999999997E-2</v>
      </c>
    </row>
    <row r="6463" spans="1:27" x14ac:dyDescent="0.45">
      <c r="A6463" s="24" t="s">
        <v>7127</v>
      </c>
      <c r="B6463" t="s">
        <v>55</v>
      </c>
      <c r="C6463" s="25" t="s">
        <v>5454</v>
      </c>
      <c r="D6463" t="s">
        <v>170</v>
      </c>
      <c r="E6463" t="s">
        <v>7121</v>
      </c>
      <c r="F6463" t="s">
        <v>7122</v>
      </c>
      <c r="G6463" s="26">
        <v>1</v>
      </c>
      <c r="H6463" s="26">
        <v>2</v>
      </c>
      <c r="I6463" s="26">
        <v>16</v>
      </c>
      <c r="J6463" s="27" t="s">
        <v>310</v>
      </c>
      <c r="K6463" s="27" t="s">
        <v>7123</v>
      </c>
      <c r="L6463" s="27" t="s">
        <v>249</v>
      </c>
      <c r="M6463" t="s">
        <v>31</v>
      </c>
      <c r="N6463" t="s">
        <v>188</v>
      </c>
      <c r="O6463" t="s">
        <v>188</v>
      </c>
      <c r="P6463" t="s">
        <v>5459</v>
      </c>
      <c r="Q6463" t="s">
        <v>180</v>
      </c>
      <c r="R6463" t="str">
        <f>IF(database_public_cloud_VMs[[#This Row],[Azure Environment]]="Enterprise Agreement","Licence Included","Bring Your Own Licence")</f>
        <v>Licence Included</v>
      </c>
      <c r="S6463" t="s">
        <v>5460</v>
      </c>
      <c r="T6463" t="s">
        <v>5471</v>
      </c>
      <c r="U6463" t="s">
        <v>5462</v>
      </c>
      <c r="V6463" t="s">
        <v>5461</v>
      </c>
      <c r="W6463" t="s">
        <v>182</v>
      </c>
      <c r="X6463" t="s">
        <v>183</v>
      </c>
      <c r="Y6463" s="28">
        <v>1.7899999999999999E-2</v>
      </c>
      <c r="Z6463" t="s">
        <v>5463</v>
      </c>
      <c r="AA6463" s="29">
        <f>IF(database_public_cloud_VMs[[#This Row],[Currency]]="USD",(database_public_cloud_VMs[[#This Row],[Rate]]*param_exchange_rate)/(1+param_discount_aws),database_public_cloud_VMs[[#This Row],[Rate]])</f>
        <v>1.7899999999999999E-2</v>
      </c>
    </row>
    <row r="6464" spans="1:27" x14ac:dyDescent="0.45">
      <c r="A6464" s="24" t="s">
        <v>7128</v>
      </c>
      <c r="B6464" t="s">
        <v>55</v>
      </c>
      <c r="C6464" s="25" t="s">
        <v>5454</v>
      </c>
      <c r="D6464" t="s">
        <v>170</v>
      </c>
      <c r="E6464" t="s">
        <v>7121</v>
      </c>
      <c r="F6464" t="s">
        <v>7122</v>
      </c>
      <c r="G6464" s="26">
        <v>1</v>
      </c>
      <c r="H6464" s="26">
        <v>2</v>
      </c>
      <c r="I6464" s="26">
        <v>16</v>
      </c>
      <c r="J6464" s="27" t="s">
        <v>310</v>
      </c>
      <c r="K6464" s="27" t="s">
        <v>7123</v>
      </c>
      <c r="L6464" s="27" t="s">
        <v>249</v>
      </c>
      <c r="M6464" t="s">
        <v>31</v>
      </c>
      <c r="N6464" t="s">
        <v>188</v>
      </c>
      <c r="O6464" t="s">
        <v>188</v>
      </c>
      <c r="P6464" t="s">
        <v>5459</v>
      </c>
      <c r="Q6464" t="s">
        <v>180</v>
      </c>
      <c r="R6464" t="str">
        <f>IF(database_public_cloud_VMs[[#This Row],[Azure Environment]]="Enterprise Agreement","Licence Included","Bring Your Own Licence")</f>
        <v>Licence Included</v>
      </c>
      <c r="S6464" t="s">
        <v>5460</v>
      </c>
      <c r="T6464" t="s">
        <v>5471</v>
      </c>
      <c r="U6464" t="s">
        <v>5465</v>
      </c>
      <c r="V6464" t="s">
        <v>5461</v>
      </c>
      <c r="W6464" t="s">
        <v>182</v>
      </c>
      <c r="X6464" t="s">
        <v>183</v>
      </c>
      <c r="Y6464" s="28">
        <v>1.43E-2</v>
      </c>
      <c r="Z6464" t="s">
        <v>5463</v>
      </c>
      <c r="AA6464" s="29">
        <f>IF(database_public_cloud_VMs[[#This Row],[Currency]]="USD",(database_public_cloud_VMs[[#This Row],[Rate]]*param_exchange_rate)/(1+param_discount_aws),database_public_cloud_VMs[[#This Row],[Rate]])</f>
        <v>1.43E-2</v>
      </c>
    </row>
    <row r="6465" spans="1:27" x14ac:dyDescent="0.45">
      <c r="A6465" s="24" t="s">
        <v>7129</v>
      </c>
      <c r="B6465" t="s">
        <v>55</v>
      </c>
      <c r="C6465" s="25" t="s">
        <v>5454</v>
      </c>
      <c r="D6465" t="s">
        <v>170</v>
      </c>
      <c r="E6465" t="s">
        <v>7121</v>
      </c>
      <c r="F6465" t="s">
        <v>7122</v>
      </c>
      <c r="G6465" s="26">
        <v>1</v>
      </c>
      <c r="H6465" s="26">
        <v>2</v>
      </c>
      <c r="I6465" s="26">
        <v>16</v>
      </c>
      <c r="J6465" s="27" t="s">
        <v>310</v>
      </c>
      <c r="K6465" s="27" t="s">
        <v>7123</v>
      </c>
      <c r="L6465" s="27" t="s">
        <v>249</v>
      </c>
      <c r="M6465" t="s">
        <v>31</v>
      </c>
      <c r="N6465" t="s">
        <v>177</v>
      </c>
      <c r="O6465" t="s">
        <v>178</v>
      </c>
      <c r="P6465" t="s">
        <v>5459</v>
      </c>
      <c r="Q6465" t="s">
        <v>180</v>
      </c>
      <c r="R6465" t="str">
        <f>IF(database_public_cloud_VMs[[#This Row],[Azure Environment]]="Enterprise Agreement","Licence Included","Bring Your Own Licence")</f>
        <v>Licence Included</v>
      </c>
      <c r="S6465" t="s">
        <v>5460</v>
      </c>
      <c r="T6465" t="s">
        <v>5471</v>
      </c>
      <c r="U6465" t="s">
        <v>5465</v>
      </c>
      <c r="V6465" t="s">
        <v>5461</v>
      </c>
      <c r="W6465" t="s">
        <v>182</v>
      </c>
      <c r="X6465" t="s">
        <v>183</v>
      </c>
      <c r="Y6465" s="28" t="s">
        <v>5467</v>
      </c>
      <c r="Z6465" t="s">
        <v>5463</v>
      </c>
      <c r="AA646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466" spans="1:27" x14ac:dyDescent="0.45">
      <c r="A6466" s="24" t="s">
        <v>7130</v>
      </c>
      <c r="B6466" t="s">
        <v>55</v>
      </c>
      <c r="C6466" s="25" t="s">
        <v>5454</v>
      </c>
      <c r="D6466" t="s">
        <v>170</v>
      </c>
      <c r="E6466" t="s">
        <v>7121</v>
      </c>
      <c r="F6466" t="s">
        <v>7122</v>
      </c>
      <c r="G6466" s="26">
        <v>1</v>
      </c>
      <c r="H6466" s="26">
        <v>2</v>
      </c>
      <c r="I6466" s="26">
        <v>16</v>
      </c>
      <c r="J6466" s="27" t="s">
        <v>310</v>
      </c>
      <c r="K6466" s="27" t="s">
        <v>7123</v>
      </c>
      <c r="L6466" s="27" t="s">
        <v>249</v>
      </c>
      <c r="M6466" t="s">
        <v>31</v>
      </c>
      <c r="N6466" t="s">
        <v>177</v>
      </c>
      <c r="O6466" t="s">
        <v>185</v>
      </c>
      <c r="P6466" t="s">
        <v>5459</v>
      </c>
      <c r="Q6466" t="s">
        <v>180</v>
      </c>
      <c r="R6466" t="str">
        <f>IF(database_public_cloud_VMs[[#This Row],[Azure Environment]]="Enterprise Agreement","Licence Included","Bring Your Own Licence")</f>
        <v>Licence Included</v>
      </c>
      <c r="S6466" t="s">
        <v>5460</v>
      </c>
      <c r="T6466" t="s">
        <v>5471</v>
      </c>
      <c r="U6466" t="s">
        <v>5465</v>
      </c>
      <c r="V6466" t="s">
        <v>5461</v>
      </c>
      <c r="W6466" t="s">
        <v>182</v>
      </c>
      <c r="X6466" t="s">
        <v>183</v>
      </c>
      <c r="Y6466" s="28" t="s">
        <v>5467</v>
      </c>
      <c r="Z6466" t="s">
        <v>5463</v>
      </c>
      <c r="AA646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467" spans="1:27" x14ac:dyDescent="0.45">
      <c r="A6467" s="24" t="s">
        <v>7131</v>
      </c>
      <c r="B6467" t="s">
        <v>55</v>
      </c>
      <c r="C6467" s="25" t="s">
        <v>5454</v>
      </c>
      <c r="D6467" t="s">
        <v>170</v>
      </c>
      <c r="E6467" t="s">
        <v>7121</v>
      </c>
      <c r="F6467" t="s">
        <v>7132</v>
      </c>
      <c r="G6467" s="26">
        <v>16</v>
      </c>
      <c r="H6467" s="26">
        <v>32</v>
      </c>
      <c r="I6467" s="26">
        <v>256</v>
      </c>
      <c r="J6467" s="27" t="s">
        <v>310</v>
      </c>
      <c r="K6467" s="27" t="s">
        <v>7123</v>
      </c>
      <c r="L6467" s="27" t="s">
        <v>209</v>
      </c>
      <c r="M6467" t="s">
        <v>31</v>
      </c>
      <c r="N6467" t="s">
        <v>188</v>
      </c>
      <c r="O6467" t="s">
        <v>188</v>
      </c>
      <c r="P6467" t="s">
        <v>5459</v>
      </c>
      <c r="Q6467" t="s">
        <v>180</v>
      </c>
      <c r="R6467" t="str">
        <f>IF(database_public_cloud_VMs[[#This Row],[Azure Environment]]="Enterprise Agreement","Licence Included","Bring Your Own Licence")</f>
        <v>Licence Included</v>
      </c>
      <c r="S6467" t="s">
        <v>5460</v>
      </c>
      <c r="T6467" t="s">
        <v>5461</v>
      </c>
      <c r="U6467" t="s">
        <v>5462</v>
      </c>
      <c r="V6467" t="s">
        <v>5461</v>
      </c>
      <c r="W6467" t="s">
        <v>182</v>
      </c>
      <c r="X6467" t="s">
        <v>183</v>
      </c>
      <c r="Y6467" s="28">
        <v>1.4315</v>
      </c>
      <c r="Z6467" t="s">
        <v>5463</v>
      </c>
      <c r="AA6467" s="29">
        <f>IF(database_public_cloud_VMs[[#This Row],[Currency]]="USD",(database_public_cloud_VMs[[#This Row],[Rate]]*param_exchange_rate)/(1+param_discount_aws),database_public_cloud_VMs[[#This Row],[Rate]])</f>
        <v>1.4315</v>
      </c>
    </row>
    <row r="6468" spans="1:27" x14ac:dyDescent="0.45">
      <c r="A6468" s="24" t="s">
        <v>7133</v>
      </c>
      <c r="B6468" t="s">
        <v>55</v>
      </c>
      <c r="C6468" s="25" t="s">
        <v>5454</v>
      </c>
      <c r="D6468" t="s">
        <v>170</v>
      </c>
      <c r="E6468" t="s">
        <v>7121</v>
      </c>
      <c r="F6468" t="s">
        <v>7132</v>
      </c>
      <c r="G6468" s="26">
        <v>16</v>
      </c>
      <c r="H6468" s="26">
        <v>32</v>
      </c>
      <c r="I6468" s="26">
        <v>256</v>
      </c>
      <c r="J6468" s="27" t="s">
        <v>310</v>
      </c>
      <c r="K6468" s="27" t="s">
        <v>7123</v>
      </c>
      <c r="L6468" s="27" t="s">
        <v>209</v>
      </c>
      <c r="M6468" t="s">
        <v>31</v>
      </c>
      <c r="N6468" t="s">
        <v>188</v>
      </c>
      <c r="O6468" t="s">
        <v>188</v>
      </c>
      <c r="P6468" t="s">
        <v>5459</v>
      </c>
      <c r="Q6468" t="s">
        <v>180</v>
      </c>
      <c r="R6468" t="str">
        <f>IF(database_public_cloud_VMs[[#This Row],[Azure Environment]]="Enterprise Agreement","Licence Included","Bring Your Own Licence")</f>
        <v>Licence Included</v>
      </c>
      <c r="S6468" t="s">
        <v>5460</v>
      </c>
      <c r="T6468" t="s">
        <v>5461</v>
      </c>
      <c r="U6468" t="s">
        <v>5465</v>
      </c>
      <c r="V6468" t="s">
        <v>5461</v>
      </c>
      <c r="W6468" t="s">
        <v>182</v>
      </c>
      <c r="X6468" t="s">
        <v>183</v>
      </c>
      <c r="Y6468" s="28">
        <v>1.1499999999999999</v>
      </c>
      <c r="Z6468" t="s">
        <v>5463</v>
      </c>
      <c r="AA6468" s="29">
        <f>IF(database_public_cloud_VMs[[#This Row],[Currency]]="USD",(database_public_cloud_VMs[[#This Row],[Rate]]*param_exchange_rate)/(1+param_discount_aws),database_public_cloud_VMs[[#This Row],[Rate]])</f>
        <v>1.1499999999999999</v>
      </c>
    </row>
    <row r="6469" spans="1:27" x14ac:dyDescent="0.45">
      <c r="A6469" s="24" t="s">
        <v>7134</v>
      </c>
      <c r="B6469" t="s">
        <v>55</v>
      </c>
      <c r="C6469" s="25" t="s">
        <v>5454</v>
      </c>
      <c r="D6469" t="s">
        <v>170</v>
      </c>
      <c r="E6469" t="s">
        <v>7121</v>
      </c>
      <c r="F6469" t="s">
        <v>7132</v>
      </c>
      <c r="G6469" s="26">
        <v>16</v>
      </c>
      <c r="H6469" s="26">
        <v>32</v>
      </c>
      <c r="I6469" s="26">
        <v>256</v>
      </c>
      <c r="J6469" s="27" t="s">
        <v>310</v>
      </c>
      <c r="K6469" s="27" t="s">
        <v>7123</v>
      </c>
      <c r="L6469" s="27" t="s">
        <v>209</v>
      </c>
      <c r="M6469" t="s">
        <v>31</v>
      </c>
      <c r="N6469" t="s">
        <v>177</v>
      </c>
      <c r="O6469" t="s">
        <v>178</v>
      </c>
      <c r="P6469" t="s">
        <v>5459</v>
      </c>
      <c r="Q6469" t="s">
        <v>180</v>
      </c>
      <c r="R6469" t="str">
        <f>IF(database_public_cloud_VMs[[#This Row],[Azure Environment]]="Enterprise Agreement","Licence Included","Bring Your Own Licence")</f>
        <v>Licence Included</v>
      </c>
      <c r="S6469" t="s">
        <v>5460</v>
      </c>
      <c r="T6469" t="s">
        <v>5461</v>
      </c>
      <c r="U6469" t="s">
        <v>5465</v>
      </c>
      <c r="V6469" t="s">
        <v>5461</v>
      </c>
      <c r="W6469" t="s">
        <v>182</v>
      </c>
      <c r="X6469" t="s">
        <v>183</v>
      </c>
      <c r="Y6469" s="28">
        <v>0.9143</v>
      </c>
      <c r="Z6469" t="s">
        <v>5463</v>
      </c>
      <c r="AA6469" s="29">
        <f>IF(database_public_cloud_VMs[[#This Row],[Currency]]="USD",(database_public_cloud_VMs[[#This Row],[Rate]]*param_exchange_rate)/(1+param_discount_aws),database_public_cloud_VMs[[#This Row],[Rate]])</f>
        <v>0.9143</v>
      </c>
    </row>
    <row r="6470" spans="1:27" x14ac:dyDescent="0.45">
      <c r="A6470" s="24" t="s">
        <v>7135</v>
      </c>
      <c r="B6470" t="s">
        <v>55</v>
      </c>
      <c r="C6470" s="25" t="s">
        <v>5454</v>
      </c>
      <c r="D6470" t="s">
        <v>170</v>
      </c>
      <c r="E6470" t="s">
        <v>7121</v>
      </c>
      <c r="F6470" t="s">
        <v>7132</v>
      </c>
      <c r="G6470" s="26">
        <v>16</v>
      </c>
      <c r="H6470" s="26">
        <v>32</v>
      </c>
      <c r="I6470" s="26">
        <v>256</v>
      </c>
      <c r="J6470" s="27" t="s">
        <v>310</v>
      </c>
      <c r="K6470" s="27" t="s">
        <v>7123</v>
      </c>
      <c r="L6470" s="27" t="s">
        <v>209</v>
      </c>
      <c r="M6470" t="s">
        <v>31</v>
      </c>
      <c r="N6470" t="s">
        <v>177</v>
      </c>
      <c r="O6470" t="s">
        <v>185</v>
      </c>
      <c r="P6470" t="s">
        <v>5459</v>
      </c>
      <c r="Q6470" t="s">
        <v>180</v>
      </c>
      <c r="R6470" t="str">
        <f>IF(database_public_cloud_VMs[[#This Row],[Azure Environment]]="Enterprise Agreement","Licence Included","Bring Your Own Licence")</f>
        <v>Licence Included</v>
      </c>
      <c r="S6470" t="s">
        <v>5460</v>
      </c>
      <c r="T6470" t="s">
        <v>5461</v>
      </c>
      <c r="U6470" t="s">
        <v>5465</v>
      </c>
      <c r="V6470" t="s">
        <v>5461</v>
      </c>
      <c r="W6470" t="s">
        <v>182</v>
      </c>
      <c r="X6470" t="s">
        <v>183</v>
      </c>
      <c r="Y6470" s="28">
        <v>0.61539999999999995</v>
      </c>
      <c r="Z6470" t="s">
        <v>5463</v>
      </c>
      <c r="AA6470" s="29">
        <f>IF(database_public_cloud_VMs[[#This Row],[Currency]]="USD",(database_public_cloud_VMs[[#This Row],[Rate]]*param_exchange_rate)/(1+param_discount_aws),database_public_cloud_VMs[[#This Row],[Rate]])</f>
        <v>0.61539999999999995</v>
      </c>
    </row>
    <row r="6471" spans="1:27" x14ac:dyDescent="0.45">
      <c r="A6471" s="24" t="s">
        <v>7136</v>
      </c>
      <c r="B6471" t="s">
        <v>55</v>
      </c>
      <c r="C6471" s="25" t="s">
        <v>5454</v>
      </c>
      <c r="D6471" t="s">
        <v>170</v>
      </c>
      <c r="E6471" t="s">
        <v>7121</v>
      </c>
      <c r="F6471" t="s">
        <v>7132</v>
      </c>
      <c r="G6471" s="26">
        <v>16</v>
      </c>
      <c r="H6471" s="26">
        <v>32</v>
      </c>
      <c r="I6471" s="26">
        <v>256</v>
      </c>
      <c r="J6471" s="27" t="s">
        <v>310</v>
      </c>
      <c r="K6471" s="27" t="s">
        <v>7123</v>
      </c>
      <c r="L6471" s="27" t="s">
        <v>209</v>
      </c>
      <c r="M6471" t="s">
        <v>31</v>
      </c>
      <c r="N6471" t="s">
        <v>188</v>
      </c>
      <c r="O6471" t="s">
        <v>188</v>
      </c>
      <c r="P6471" t="s">
        <v>5459</v>
      </c>
      <c r="Q6471" t="s">
        <v>180</v>
      </c>
      <c r="R6471" t="str">
        <f>IF(database_public_cloud_VMs[[#This Row],[Azure Environment]]="Enterprise Agreement","Licence Included","Bring Your Own Licence")</f>
        <v>Licence Included</v>
      </c>
      <c r="S6471" t="s">
        <v>5460</v>
      </c>
      <c r="T6471" t="s">
        <v>5471</v>
      </c>
      <c r="U6471" t="s">
        <v>5462</v>
      </c>
      <c r="V6471" t="s">
        <v>5461</v>
      </c>
      <c r="W6471" t="s">
        <v>182</v>
      </c>
      <c r="X6471" t="s">
        <v>183</v>
      </c>
      <c r="Y6471" s="28">
        <v>0.2858</v>
      </c>
      <c r="Z6471" t="s">
        <v>5463</v>
      </c>
      <c r="AA6471" s="29">
        <f>IF(database_public_cloud_VMs[[#This Row],[Currency]]="USD",(database_public_cloud_VMs[[#This Row],[Rate]]*param_exchange_rate)/(1+param_discount_aws),database_public_cloud_VMs[[#This Row],[Rate]])</f>
        <v>0.2858</v>
      </c>
    </row>
    <row r="6472" spans="1:27" x14ac:dyDescent="0.45">
      <c r="A6472" s="24" t="s">
        <v>7137</v>
      </c>
      <c r="B6472" t="s">
        <v>55</v>
      </c>
      <c r="C6472" s="25" t="s">
        <v>5454</v>
      </c>
      <c r="D6472" t="s">
        <v>170</v>
      </c>
      <c r="E6472" t="s">
        <v>7121</v>
      </c>
      <c r="F6472" t="s">
        <v>7132</v>
      </c>
      <c r="G6472" s="26">
        <v>16</v>
      </c>
      <c r="H6472" s="26">
        <v>32</v>
      </c>
      <c r="I6472" s="26">
        <v>256</v>
      </c>
      <c r="J6472" s="27" t="s">
        <v>310</v>
      </c>
      <c r="K6472" s="27" t="s">
        <v>7123</v>
      </c>
      <c r="L6472" s="27" t="s">
        <v>209</v>
      </c>
      <c r="M6472" t="s">
        <v>31</v>
      </c>
      <c r="N6472" t="s">
        <v>188</v>
      </c>
      <c r="O6472" t="s">
        <v>188</v>
      </c>
      <c r="P6472" t="s">
        <v>5459</v>
      </c>
      <c r="Q6472" t="s">
        <v>180</v>
      </c>
      <c r="R6472" t="str">
        <f>IF(database_public_cloud_VMs[[#This Row],[Azure Environment]]="Enterprise Agreement","Licence Included","Bring Your Own Licence")</f>
        <v>Licence Included</v>
      </c>
      <c r="S6472" t="s">
        <v>5460</v>
      </c>
      <c r="T6472" t="s">
        <v>5471</v>
      </c>
      <c r="U6472" t="s">
        <v>5465</v>
      </c>
      <c r="V6472" t="s">
        <v>5461</v>
      </c>
      <c r="W6472" t="s">
        <v>182</v>
      </c>
      <c r="X6472" t="s">
        <v>183</v>
      </c>
      <c r="Y6472" s="28">
        <v>0.22900000000000001</v>
      </c>
      <c r="Z6472" t="s">
        <v>5463</v>
      </c>
      <c r="AA6472" s="29">
        <f>IF(database_public_cloud_VMs[[#This Row],[Currency]]="USD",(database_public_cloud_VMs[[#This Row],[Rate]]*param_exchange_rate)/(1+param_discount_aws),database_public_cloud_VMs[[#This Row],[Rate]])</f>
        <v>0.22900000000000001</v>
      </c>
    </row>
    <row r="6473" spans="1:27" x14ac:dyDescent="0.45">
      <c r="A6473" s="24" t="s">
        <v>7138</v>
      </c>
      <c r="B6473" t="s">
        <v>55</v>
      </c>
      <c r="C6473" s="25" t="s">
        <v>5454</v>
      </c>
      <c r="D6473" t="s">
        <v>170</v>
      </c>
      <c r="E6473" t="s">
        <v>7121</v>
      </c>
      <c r="F6473" t="s">
        <v>7132</v>
      </c>
      <c r="G6473" s="26">
        <v>16</v>
      </c>
      <c r="H6473" s="26">
        <v>32</v>
      </c>
      <c r="I6473" s="26">
        <v>256</v>
      </c>
      <c r="J6473" s="27" t="s">
        <v>310</v>
      </c>
      <c r="K6473" s="27" t="s">
        <v>7123</v>
      </c>
      <c r="L6473" s="27" t="s">
        <v>209</v>
      </c>
      <c r="M6473" t="s">
        <v>31</v>
      </c>
      <c r="N6473" t="s">
        <v>177</v>
      </c>
      <c r="O6473" t="s">
        <v>178</v>
      </c>
      <c r="P6473" t="s">
        <v>5459</v>
      </c>
      <c r="Q6473" t="s">
        <v>180</v>
      </c>
      <c r="R6473" t="str">
        <f>IF(database_public_cloud_VMs[[#This Row],[Azure Environment]]="Enterprise Agreement","Licence Included","Bring Your Own Licence")</f>
        <v>Licence Included</v>
      </c>
      <c r="S6473" t="s">
        <v>5460</v>
      </c>
      <c r="T6473" t="s">
        <v>5471</v>
      </c>
      <c r="U6473" t="s">
        <v>5465</v>
      </c>
      <c r="V6473" t="s">
        <v>5461</v>
      </c>
      <c r="W6473" t="s">
        <v>182</v>
      </c>
      <c r="X6473" t="s">
        <v>183</v>
      </c>
      <c r="Y6473" s="28" t="s">
        <v>5467</v>
      </c>
      <c r="Z6473" t="s">
        <v>5463</v>
      </c>
      <c r="AA647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474" spans="1:27" x14ac:dyDescent="0.45">
      <c r="A6474" s="24" t="s">
        <v>7139</v>
      </c>
      <c r="B6474" t="s">
        <v>55</v>
      </c>
      <c r="C6474" s="25" t="s">
        <v>5454</v>
      </c>
      <c r="D6474" t="s">
        <v>170</v>
      </c>
      <c r="E6474" t="s">
        <v>7121</v>
      </c>
      <c r="F6474" t="s">
        <v>7132</v>
      </c>
      <c r="G6474" s="26">
        <v>16</v>
      </c>
      <c r="H6474" s="26">
        <v>32</v>
      </c>
      <c r="I6474" s="26">
        <v>256</v>
      </c>
      <c r="J6474" s="27" t="s">
        <v>310</v>
      </c>
      <c r="K6474" s="27" t="s">
        <v>7123</v>
      </c>
      <c r="L6474" s="27" t="s">
        <v>209</v>
      </c>
      <c r="M6474" t="s">
        <v>31</v>
      </c>
      <c r="N6474" t="s">
        <v>177</v>
      </c>
      <c r="O6474" t="s">
        <v>185</v>
      </c>
      <c r="P6474" t="s">
        <v>5459</v>
      </c>
      <c r="Q6474" t="s">
        <v>180</v>
      </c>
      <c r="R6474" t="str">
        <f>IF(database_public_cloud_VMs[[#This Row],[Azure Environment]]="Enterprise Agreement","Licence Included","Bring Your Own Licence")</f>
        <v>Licence Included</v>
      </c>
      <c r="S6474" t="s">
        <v>5460</v>
      </c>
      <c r="T6474" t="s">
        <v>5471</v>
      </c>
      <c r="U6474" t="s">
        <v>5465</v>
      </c>
      <c r="V6474" t="s">
        <v>5461</v>
      </c>
      <c r="W6474" t="s">
        <v>182</v>
      </c>
      <c r="X6474" t="s">
        <v>183</v>
      </c>
      <c r="Y6474" s="28" t="s">
        <v>5467</v>
      </c>
      <c r="Z6474" t="s">
        <v>5463</v>
      </c>
      <c r="AA647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475" spans="1:27" x14ac:dyDescent="0.45">
      <c r="A6475" s="24" t="s">
        <v>7140</v>
      </c>
      <c r="B6475" t="s">
        <v>55</v>
      </c>
      <c r="C6475" s="25" t="s">
        <v>5454</v>
      </c>
      <c r="D6475" t="s">
        <v>170</v>
      </c>
      <c r="E6475" t="s">
        <v>7121</v>
      </c>
      <c r="F6475" t="s">
        <v>7141</v>
      </c>
      <c r="G6475" s="26">
        <v>2</v>
      </c>
      <c r="H6475" s="26">
        <v>4</v>
      </c>
      <c r="I6475" s="26">
        <v>32</v>
      </c>
      <c r="J6475" s="27" t="s">
        <v>310</v>
      </c>
      <c r="K6475" s="27" t="s">
        <v>7123</v>
      </c>
      <c r="L6475" s="27" t="s">
        <v>229</v>
      </c>
      <c r="M6475" t="s">
        <v>31</v>
      </c>
      <c r="N6475" t="s">
        <v>188</v>
      </c>
      <c r="O6475" t="s">
        <v>188</v>
      </c>
      <c r="P6475" t="s">
        <v>5459</v>
      </c>
      <c r="Q6475" t="s">
        <v>180</v>
      </c>
      <c r="R6475" t="str">
        <f>IF(database_public_cloud_VMs[[#This Row],[Azure Environment]]="Enterprise Agreement","Licence Included","Bring Your Own Licence")</f>
        <v>Licence Included</v>
      </c>
      <c r="S6475" t="s">
        <v>5460</v>
      </c>
      <c r="T6475" t="s">
        <v>5461</v>
      </c>
      <c r="U6475" t="s">
        <v>5462</v>
      </c>
      <c r="V6475" t="s">
        <v>5461</v>
      </c>
      <c r="W6475" t="s">
        <v>182</v>
      </c>
      <c r="X6475" t="s">
        <v>183</v>
      </c>
      <c r="Y6475" s="28">
        <v>0.17860000000000001</v>
      </c>
      <c r="Z6475" t="s">
        <v>5463</v>
      </c>
      <c r="AA6475" s="29">
        <f>IF(database_public_cloud_VMs[[#This Row],[Currency]]="USD",(database_public_cloud_VMs[[#This Row],[Rate]]*param_exchange_rate)/(1+param_discount_aws),database_public_cloud_VMs[[#This Row],[Rate]])</f>
        <v>0.17860000000000001</v>
      </c>
    </row>
    <row r="6476" spans="1:27" x14ac:dyDescent="0.45">
      <c r="A6476" s="24" t="s">
        <v>7142</v>
      </c>
      <c r="B6476" t="s">
        <v>55</v>
      </c>
      <c r="C6476" s="25" t="s">
        <v>5454</v>
      </c>
      <c r="D6476" t="s">
        <v>170</v>
      </c>
      <c r="E6476" t="s">
        <v>7121</v>
      </c>
      <c r="F6476" t="s">
        <v>7141</v>
      </c>
      <c r="G6476" s="26">
        <v>2</v>
      </c>
      <c r="H6476" s="26">
        <v>4</v>
      </c>
      <c r="I6476" s="26">
        <v>32</v>
      </c>
      <c r="J6476" s="27" t="s">
        <v>310</v>
      </c>
      <c r="K6476" s="27" t="s">
        <v>7123</v>
      </c>
      <c r="L6476" s="27" t="s">
        <v>229</v>
      </c>
      <c r="M6476" t="s">
        <v>31</v>
      </c>
      <c r="N6476" t="s">
        <v>188</v>
      </c>
      <c r="O6476" t="s">
        <v>188</v>
      </c>
      <c r="P6476" t="s">
        <v>5459</v>
      </c>
      <c r="Q6476" t="s">
        <v>180</v>
      </c>
      <c r="R6476" t="str">
        <f>IF(database_public_cloud_VMs[[#This Row],[Azure Environment]]="Enterprise Agreement","Licence Included","Bring Your Own Licence")</f>
        <v>Licence Included</v>
      </c>
      <c r="S6476" t="s">
        <v>5460</v>
      </c>
      <c r="T6476" t="s">
        <v>5461</v>
      </c>
      <c r="U6476" t="s">
        <v>5465</v>
      </c>
      <c r="V6476" t="s">
        <v>5461</v>
      </c>
      <c r="W6476" t="s">
        <v>182</v>
      </c>
      <c r="X6476" t="s">
        <v>183</v>
      </c>
      <c r="Y6476" s="28">
        <v>0.14299999999999999</v>
      </c>
      <c r="Z6476" t="s">
        <v>5463</v>
      </c>
      <c r="AA6476" s="29">
        <f>IF(database_public_cloud_VMs[[#This Row],[Currency]]="USD",(database_public_cloud_VMs[[#This Row],[Rate]]*param_exchange_rate)/(1+param_discount_aws),database_public_cloud_VMs[[#This Row],[Rate]])</f>
        <v>0.14299999999999999</v>
      </c>
    </row>
    <row r="6477" spans="1:27" x14ac:dyDescent="0.45">
      <c r="A6477" s="24" t="s">
        <v>7143</v>
      </c>
      <c r="B6477" t="s">
        <v>55</v>
      </c>
      <c r="C6477" s="25" t="s">
        <v>5454</v>
      </c>
      <c r="D6477" t="s">
        <v>170</v>
      </c>
      <c r="E6477" t="s">
        <v>7121</v>
      </c>
      <c r="F6477" t="s">
        <v>7141</v>
      </c>
      <c r="G6477" s="26">
        <v>2</v>
      </c>
      <c r="H6477" s="26">
        <v>4</v>
      </c>
      <c r="I6477" s="26">
        <v>32</v>
      </c>
      <c r="J6477" s="27" t="s">
        <v>310</v>
      </c>
      <c r="K6477" s="27" t="s">
        <v>7123</v>
      </c>
      <c r="L6477" s="27" t="s">
        <v>229</v>
      </c>
      <c r="M6477" t="s">
        <v>31</v>
      </c>
      <c r="N6477" t="s">
        <v>177</v>
      </c>
      <c r="O6477" t="s">
        <v>178</v>
      </c>
      <c r="P6477" t="s">
        <v>5459</v>
      </c>
      <c r="Q6477" t="s">
        <v>180</v>
      </c>
      <c r="R6477" t="str">
        <f>IF(database_public_cloud_VMs[[#This Row],[Azure Environment]]="Enterprise Agreement","Licence Included","Bring Your Own Licence")</f>
        <v>Licence Included</v>
      </c>
      <c r="S6477" t="s">
        <v>5460</v>
      </c>
      <c r="T6477" t="s">
        <v>5461</v>
      </c>
      <c r="U6477" t="s">
        <v>5465</v>
      </c>
      <c r="V6477" t="s">
        <v>5461</v>
      </c>
      <c r="W6477" t="s">
        <v>182</v>
      </c>
      <c r="X6477" t="s">
        <v>183</v>
      </c>
      <c r="Y6477" s="28">
        <v>0.1138</v>
      </c>
      <c r="Z6477" t="s">
        <v>5463</v>
      </c>
      <c r="AA6477" s="29">
        <f>IF(database_public_cloud_VMs[[#This Row],[Currency]]="USD",(database_public_cloud_VMs[[#This Row],[Rate]]*param_exchange_rate)/(1+param_discount_aws),database_public_cloud_VMs[[#This Row],[Rate]])</f>
        <v>0.1138</v>
      </c>
    </row>
    <row r="6478" spans="1:27" x14ac:dyDescent="0.45">
      <c r="A6478" s="24" t="s">
        <v>7144</v>
      </c>
      <c r="B6478" t="s">
        <v>55</v>
      </c>
      <c r="C6478" s="25" t="s">
        <v>5454</v>
      </c>
      <c r="D6478" t="s">
        <v>170</v>
      </c>
      <c r="E6478" t="s">
        <v>7121</v>
      </c>
      <c r="F6478" t="s">
        <v>7141</v>
      </c>
      <c r="G6478" s="26">
        <v>2</v>
      </c>
      <c r="H6478" s="26">
        <v>4</v>
      </c>
      <c r="I6478" s="26">
        <v>32</v>
      </c>
      <c r="J6478" s="27" t="s">
        <v>310</v>
      </c>
      <c r="K6478" s="27" t="s">
        <v>7123</v>
      </c>
      <c r="L6478" s="27" t="s">
        <v>229</v>
      </c>
      <c r="M6478" t="s">
        <v>31</v>
      </c>
      <c r="N6478" t="s">
        <v>177</v>
      </c>
      <c r="O6478" t="s">
        <v>185</v>
      </c>
      <c r="P6478" t="s">
        <v>5459</v>
      </c>
      <c r="Q6478" t="s">
        <v>180</v>
      </c>
      <c r="R6478" t="str">
        <f>IF(database_public_cloud_VMs[[#This Row],[Azure Environment]]="Enterprise Agreement","Licence Included","Bring Your Own Licence")</f>
        <v>Licence Included</v>
      </c>
      <c r="S6478" t="s">
        <v>5460</v>
      </c>
      <c r="T6478" t="s">
        <v>5461</v>
      </c>
      <c r="U6478" t="s">
        <v>5465</v>
      </c>
      <c r="V6478" t="s">
        <v>5461</v>
      </c>
      <c r="W6478" t="s">
        <v>182</v>
      </c>
      <c r="X6478" t="s">
        <v>183</v>
      </c>
      <c r="Y6478" s="28">
        <v>7.6799999999999993E-2</v>
      </c>
      <c r="Z6478" t="s">
        <v>5463</v>
      </c>
      <c r="AA6478" s="29">
        <f>IF(database_public_cloud_VMs[[#This Row],[Currency]]="USD",(database_public_cloud_VMs[[#This Row],[Rate]]*param_exchange_rate)/(1+param_discount_aws),database_public_cloud_VMs[[#This Row],[Rate]])</f>
        <v>7.6799999999999993E-2</v>
      </c>
    </row>
    <row r="6479" spans="1:27" x14ac:dyDescent="0.45">
      <c r="A6479" s="24" t="s">
        <v>7145</v>
      </c>
      <c r="B6479" t="s">
        <v>55</v>
      </c>
      <c r="C6479" s="25" t="s">
        <v>5454</v>
      </c>
      <c r="D6479" t="s">
        <v>170</v>
      </c>
      <c r="E6479" t="s">
        <v>7121</v>
      </c>
      <c r="F6479" t="s">
        <v>7141</v>
      </c>
      <c r="G6479" s="26">
        <v>2</v>
      </c>
      <c r="H6479" s="26">
        <v>4</v>
      </c>
      <c r="I6479" s="26">
        <v>32</v>
      </c>
      <c r="J6479" s="27" t="s">
        <v>310</v>
      </c>
      <c r="K6479" s="27" t="s">
        <v>7123</v>
      </c>
      <c r="L6479" s="27" t="s">
        <v>229</v>
      </c>
      <c r="M6479" t="s">
        <v>31</v>
      </c>
      <c r="N6479" t="s">
        <v>188</v>
      </c>
      <c r="O6479" t="s">
        <v>188</v>
      </c>
      <c r="P6479" t="s">
        <v>5459</v>
      </c>
      <c r="Q6479" t="s">
        <v>180</v>
      </c>
      <c r="R6479" t="str">
        <f>IF(database_public_cloud_VMs[[#This Row],[Azure Environment]]="Enterprise Agreement","Licence Included","Bring Your Own Licence")</f>
        <v>Licence Included</v>
      </c>
      <c r="S6479" t="s">
        <v>5460</v>
      </c>
      <c r="T6479" t="s">
        <v>5471</v>
      </c>
      <c r="U6479" t="s">
        <v>5462</v>
      </c>
      <c r="V6479" t="s">
        <v>5461</v>
      </c>
      <c r="W6479" t="s">
        <v>182</v>
      </c>
      <c r="X6479" t="s">
        <v>183</v>
      </c>
      <c r="Y6479" s="28">
        <v>3.5700000000000003E-2</v>
      </c>
      <c r="Z6479" t="s">
        <v>5463</v>
      </c>
      <c r="AA6479" s="29">
        <f>IF(database_public_cloud_VMs[[#This Row],[Currency]]="USD",(database_public_cloud_VMs[[#This Row],[Rate]]*param_exchange_rate)/(1+param_discount_aws),database_public_cloud_VMs[[#This Row],[Rate]])</f>
        <v>3.5700000000000003E-2</v>
      </c>
    </row>
    <row r="6480" spans="1:27" x14ac:dyDescent="0.45">
      <c r="A6480" s="24" t="s">
        <v>7146</v>
      </c>
      <c r="B6480" t="s">
        <v>55</v>
      </c>
      <c r="C6480" s="25" t="s">
        <v>5454</v>
      </c>
      <c r="D6480" t="s">
        <v>170</v>
      </c>
      <c r="E6480" t="s">
        <v>7121</v>
      </c>
      <c r="F6480" t="s">
        <v>7141</v>
      </c>
      <c r="G6480" s="26">
        <v>2</v>
      </c>
      <c r="H6480" s="26">
        <v>4</v>
      </c>
      <c r="I6480" s="26">
        <v>32</v>
      </c>
      <c r="J6480" s="27" t="s">
        <v>310</v>
      </c>
      <c r="K6480" s="27" t="s">
        <v>7123</v>
      </c>
      <c r="L6480" s="27" t="s">
        <v>229</v>
      </c>
      <c r="M6480" t="s">
        <v>31</v>
      </c>
      <c r="N6480" t="s">
        <v>188</v>
      </c>
      <c r="O6480" t="s">
        <v>188</v>
      </c>
      <c r="P6480" t="s">
        <v>5459</v>
      </c>
      <c r="Q6480" t="s">
        <v>180</v>
      </c>
      <c r="R6480" t="str">
        <f>IF(database_public_cloud_VMs[[#This Row],[Azure Environment]]="Enterprise Agreement","Licence Included","Bring Your Own Licence")</f>
        <v>Licence Included</v>
      </c>
      <c r="S6480" t="s">
        <v>5460</v>
      </c>
      <c r="T6480" t="s">
        <v>5471</v>
      </c>
      <c r="U6480" t="s">
        <v>5465</v>
      </c>
      <c r="V6480" t="s">
        <v>5461</v>
      </c>
      <c r="W6480" t="s">
        <v>182</v>
      </c>
      <c r="X6480" t="s">
        <v>183</v>
      </c>
      <c r="Y6480" s="28">
        <v>2.87E-2</v>
      </c>
      <c r="Z6480" t="s">
        <v>5463</v>
      </c>
      <c r="AA6480" s="29">
        <f>IF(database_public_cloud_VMs[[#This Row],[Currency]]="USD",(database_public_cloud_VMs[[#This Row],[Rate]]*param_exchange_rate)/(1+param_discount_aws),database_public_cloud_VMs[[#This Row],[Rate]])</f>
        <v>2.87E-2</v>
      </c>
    </row>
    <row r="6481" spans="1:27" x14ac:dyDescent="0.45">
      <c r="A6481" s="24" t="s">
        <v>7147</v>
      </c>
      <c r="B6481" t="s">
        <v>55</v>
      </c>
      <c r="C6481" s="25" t="s">
        <v>5454</v>
      </c>
      <c r="D6481" t="s">
        <v>170</v>
      </c>
      <c r="E6481" t="s">
        <v>7121</v>
      </c>
      <c r="F6481" t="s">
        <v>7141</v>
      </c>
      <c r="G6481" s="26">
        <v>2</v>
      </c>
      <c r="H6481" s="26">
        <v>4</v>
      </c>
      <c r="I6481" s="26">
        <v>32</v>
      </c>
      <c r="J6481" s="27" t="s">
        <v>310</v>
      </c>
      <c r="K6481" s="27" t="s">
        <v>7123</v>
      </c>
      <c r="L6481" s="27" t="s">
        <v>229</v>
      </c>
      <c r="M6481" t="s">
        <v>31</v>
      </c>
      <c r="N6481" t="s">
        <v>177</v>
      </c>
      <c r="O6481" t="s">
        <v>178</v>
      </c>
      <c r="P6481" t="s">
        <v>5459</v>
      </c>
      <c r="Q6481" t="s">
        <v>180</v>
      </c>
      <c r="R6481" t="str">
        <f>IF(database_public_cloud_VMs[[#This Row],[Azure Environment]]="Enterprise Agreement","Licence Included","Bring Your Own Licence")</f>
        <v>Licence Included</v>
      </c>
      <c r="S6481" t="s">
        <v>5460</v>
      </c>
      <c r="T6481" t="s">
        <v>5471</v>
      </c>
      <c r="U6481" t="s">
        <v>5465</v>
      </c>
      <c r="V6481" t="s">
        <v>5461</v>
      </c>
      <c r="W6481" t="s">
        <v>182</v>
      </c>
      <c r="X6481" t="s">
        <v>183</v>
      </c>
      <c r="Y6481" s="28" t="s">
        <v>5467</v>
      </c>
      <c r="Z6481" t="s">
        <v>5463</v>
      </c>
      <c r="AA648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482" spans="1:27" x14ac:dyDescent="0.45">
      <c r="A6482" s="24" t="s">
        <v>7148</v>
      </c>
      <c r="B6482" t="s">
        <v>55</v>
      </c>
      <c r="C6482" s="25" t="s">
        <v>5454</v>
      </c>
      <c r="D6482" t="s">
        <v>170</v>
      </c>
      <c r="E6482" t="s">
        <v>7121</v>
      </c>
      <c r="F6482" t="s">
        <v>7141</v>
      </c>
      <c r="G6482" s="26">
        <v>2</v>
      </c>
      <c r="H6482" s="26">
        <v>4</v>
      </c>
      <c r="I6482" s="26">
        <v>32</v>
      </c>
      <c r="J6482" s="27" t="s">
        <v>310</v>
      </c>
      <c r="K6482" s="27" t="s">
        <v>7123</v>
      </c>
      <c r="L6482" s="27" t="s">
        <v>229</v>
      </c>
      <c r="M6482" t="s">
        <v>31</v>
      </c>
      <c r="N6482" t="s">
        <v>177</v>
      </c>
      <c r="O6482" t="s">
        <v>185</v>
      </c>
      <c r="P6482" t="s">
        <v>5459</v>
      </c>
      <c r="Q6482" t="s">
        <v>180</v>
      </c>
      <c r="R6482" t="str">
        <f>IF(database_public_cloud_VMs[[#This Row],[Azure Environment]]="Enterprise Agreement","Licence Included","Bring Your Own Licence")</f>
        <v>Licence Included</v>
      </c>
      <c r="S6482" t="s">
        <v>5460</v>
      </c>
      <c r="T6482" t="s">
        <v>5471</v>
      </c>
      <c r="U6482" t="s">
        <v>5465</v>
      </c>
      <c r="V6482" t="s">
        <v>5461</v>
      </c>
      <c r="W6482" t="s">
        <v>182</v>
      </c>
      <c r="X6482" t="s">
        <v>183</v>
      </c>
      <c r="Y6482" s="28" t="s">
        <v>5467</v>
      </c>
      <c r="Z6482" t="s">
        <v>5463</v>
      </c>
      <c r="AA648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483" spans="1:27" x14ac:dyDescent="0.45">
      <c r="A6483" s="24" t="s">
        <v>7149</v>
      </c>
      <c r="B6483" t="s">
        <v>55</v>
      </c>
      <c r="C6483" s="25" t="s">
        <v>5454</v>
      </c>
      <c r="D6483" t="s">
        <v>170</v>
      </c>
      <c r="E6483" t="s">
        <v>7121</v>
      </c>
      <c r="F6483" t="s">
        <v>7150</v>
      </c>
      <c r="G6483" s="26">
        <v>4</v>
      </c>
      <c r="H6483" s="26">
        <v>8</v>
      </c>
      <c r="I6483" s="26">
        <v>64</v>
      </c>
      <c r="J6483" s="27" t="s">
        <v>310</v>
      </c>
      <c r="K6483" s="27" t="s">
        <v>7123</v>
      </c>
      <c r="L6483" s="27" t="s">
        <v>288</v>
      </c>
      <c r="M6483" t="s">
        <v>31</v>
      </c>
      <c r="N6483" t="s">
        <v>188</v>
      </c>
      <c r="O6483" t="s">
        <v>188</v>
      </c>
      <c r="P6483" t="s">
        <v>5459</v>
      </c>
      <c r="Q6483" t="s">
        <v>180</v>
      </c>
      <c r="R6483" t="str">
        <f>IF(database_public_cloud_VMs[[#This Row],[Azure Environment]]="Enterprise Agreement","Licence Included","Bring Your Own Licence")</f>
        <v>Licence Included</v>
      </c>
      <c r="S6483" t="s">
        <v>5460</v>
      </c>
      <c r="T6483" t="s">
        <v>5461</v>
      </c>
      <c r="U6483" t="s">
        <v>5462</v>
      </c>
      <c r="V6483" t="s">
        <v>5461</v>
      </c>
      <c r="W6483" t="s">
        <v>182</v>
      </c>
      <c r="X6483" t="s">
        <v>183</v>
      </c>
      <c r="Y6483" s="28">
        <v>0.35720000000000002</v>
      </c>
      <c r="Z6483" t="s">
        <v>5463</v>
      </c>
      <c r="AA6483" s="29">
        <f>IF(database_public_cloud_VMs[[#This Row],[Currency]]="USD",(database_public_cloud_VMs[[#This Row],[Rate]]*param_exchange_rate)/(1+param_discount_aws),database_public_cloud_VMs[[#This Row],[Rate]])</f>
        <v>0.35720000000000002</v>
      </c>
    </row>
    <row r="6484" spans="1:27" x14ac:dyDescent="0.45">
      <c r="A6484" s="24" t="s">
        <v>7151</v>
      </c>
      <c r="B6484" t="s">
        <v>55</v>
      </c>
      <c r="C6484" s="25" t="s">
        <v>5454</v>
      </c>
      <c r="D6484" t="s">
        <v>170</v>
      </c>
      <c r="E6484" t="s">
        <v>7121</v>
      </c>
      <c r="F6484" t="s">
        <v>7150</v>
      </c>
      <c r="G6484" s="26">
        <v>4</v>
      </c>
      <c r="H6484" s="26">
        <v>8</v>
      </c>
      <c r="I6484" s="26">
        <v>64</v>
      </c>
      <c r="J6484" s="27" t="s">
        <v>310</v>
      </c>
      <c r="K6484" s="27" t="s">
        <v>7123</v>
      </c>
      <c r="L6484" s="27" t="s">
        <v>288</v>
      </c>
      <c r="M6484" t="s">
        <v>31</v>
      </c>
      <c r="N6484" t="s">
        <v>188</v>
      </c>
      <c r="O6484" t="s">
        <v>188</v>
      </c>
      <c r="P6484" t="s">
        <v>5459</v>
      </c>
      <c r="Q6484" t="s">
        <v>180</v>
      </c>
      <c r="R6484" t="str">
        <f>IF(database_public_cloud_VMs[[#This Row],[Azure Environment]]="Enterprise Agreement","Licence Included","Bring Your Own Licence")</f>
        <v>Licence Included</v>
      </c>
      <c r="S6484" t="s">
        <v>5460</v>
      </c>
      <c r="T6484" t="s">
        <v>5461</v>
      </c>
      <c r="U6484" t="s">
        <v>5465</v>
      </c>
      <c r="V6484" t="s">
        <v>5461</v>
      </c>
      <c r="W6484" t="s">
        <v>182</v>
      </c>
      <c r="X6484" t="s">
        <v>183</v>
      </c>
      <c r="Y6484" s="28">
        <v>0.28699999999999998</v>
      </c>
      <c r="Z6484" t="s">
        <v>5463</v>
      </c>
      <c r="AA6484" s="29">
        <f>IF(database_public_cloud_VMs[[#This Row],[Currency]]="USD",(database_public_cloud_VMs[[#This Row],[Rate]]*param_exchange_rate)/(1+param_discount_aws),database_public_cloud_VMs[[#This Row],[Rate]])</f>
        <v>0.28699999999999998</v>
      </c>
    </row>
    <row r="6485" spans="1:27" x14ac:dyDescent="0.45">
      <c r="A6485" s="24" t="s">
        <v>7152</v>
      </c>
      <c r="B6485" t="s">
        <v>55</v>
      </c>
      <c r="C6485" s="25" t="s">
        <v>5454</v>
      </c>
      <c r="D6485" t="s">
        <v>170</v>
      </c>
      <c r="E6485" t="s">
        <v>7121</v>
      </c>
      <c r="F6485" t="s">
        <v>7150</v>
      </c>
      <c r="G6485" s="26">
        <v>4</v>
      </c>
      <c r="H6485" s="26">
        <v>8</v>
      </c>
      <c r="I6485" s="26">
        <v>64</v>
      </c>
      <c r="J6485" s="27" t="s">
        <v>310</v>
      </c>
      <c r="K6485" s="27" t="s">
        <v>7123</v>
      </c>
      <c r="L6485" s="27" t="s">
        <v>288</v>
      </c>
      <c r="M6485" t="s">
        <v>31</v>
      </c>
      <c r="N6485" t="s">
        <v>177</v>
      </c>
      <c r="O6485" t="s">
        <v>178</v>
      </c>
      <c r="P6485" t="s">
        <v>5459</v>
      </c>
      <c r="Q6485" t="s">
        <v>180</v>
      </c>
      <c r="R6485" t="str">
        <f>IF(database_public_cloud_VMs[[#This Row],[Azure Environment]]="Enterprise Agreement","Licence Included","Bring Your Own Licence")</f>
        <v>Licence Included</v>
      </c>
      <c r="S6485" t="s">
        <v>5460</v>
      </c>
      <c r="T6485" t="s">
        <v>5461</v>
      </c>
      <c r="U6485" t="s">
        <v>5465</v>
      </c>
      <c r="V6485" t="s">
        <v>5461</v>
      </c>
      <c r="W6485" t="s">
        <v>182</v>
      </c>
      <c r="X6485" t="s">
        <v>183</v>
      </c>
      <c r="Y6485" s="28">
        <v>0.22789999999999999</v>
      </c>
      <c r="Z6485" t="s">
        <v>5463</v>
      </c>
      <c r="AA6485" s="29">
        <f>IF(database_public_cloud_VMs[[#This Row],[Currency]]="USD",(database_public_cloud_VMs[[#This Row],[Rate]]*param_exchange_rate)/(1+param_discount_aws),database_public_cloud_VMs[[#This Row],[Rate]])</f>
        <v>0.22789999999999999</v>
      </c>
    </row>
    <row r="6486" spans="1:27" x14ac:dyDescent="0.45">
      <c r="A6486" s="24" t="s">
        <v>7153</v>
      </c>
      <c r="B6486" t="s">
        <v>55</v>
      </c>
      <c r="C6486" s="25" t="s">
        <v>5454</v>
      </c>
      <c r="D6486" t="s">
        <v>170</v>
      </c>
      <c r="E6486" t="s">
        <v>7121</v>
      </c>
      <c r="F6486" t="s">
        <v>7150</v>
      </c>
      <c r="G6486" s="26">
        <v>4</v>
      </c>
      <c r="H6486" s="26">
        <v>8</v>
      </c>
      <c r="I6486" s="26">
        <v>64</v>
      </c>
      <c r="J6486" s="27" t="s">
        <v>310</v>
      </c>
      <c r="K6486" s="27" t="s">
        <v>7123</v>
      </c>
      <c r="L6486" s="27" t="s">
        <v>288</v>
      </c>
      <c r="M6486" t="s">
        <v>31</v>
      </c>
      <c r="N6486" t="s">
        <v>177</v>
      </c>
      <c r="O6486" t="s">
        <v>185</v>
      </c>
      <c r="P6486" t="s">
        <v>5459</v>
      </c>
      <c r="Q6486" t="s">
        <v>180</v>
      </c>
      <c r="R6486" t="str">
        <f>IF(database_public_cloud_VMs[[#This Row],[Azure Environment]]="Enterprise Agreement","Licence Included","Bring Your Own Licence")</f>
        <v>Licence Included</v>
      </c>
      <c r="S6486" t="s">
        <v>5460</v>
      </c>
      <c r="T6486" t="s">
        <v>5461</v>
      </c>
      <c r="U6486" t="s">
        <v>5465</v>
      </c>
      <c r="V6486" t="s">
        <v>5461</v>
      </c>
      <c r="W6486" t="s">
        <v>182</v>
      </c>
      <c r="X6486" t="s">
        <v>183</v>
      </c>
      <c r="Y6486" s="28">
        <v>0.1535</v>
      </c>
      <c r="Z6486" t="s">
        <v>5463</v>
      </c>
      <c r="AA6486" s="29">
        <f>IF(database_public_cloud_VMs[[#This Row],[Currency]]="USD",(database_public_cloud_VMs[[#This Row],[Rate]]*param_exchange_rate)/(1+param_discount_aws),database_public_cloud_VMs[[#This Row],[Rate]])</f>
        <v>0.1535</v>
      </c>
    </row>
    <row r="6487" spans="1:27" x14ac:dyDescent="0.45">
      <c r="A6487" s="24" t="s">
        <v>7154</v>
      </c>
      <c r="B6487" t="s">
        <v>55</v>
      </c>
      <c r="C6487" s="25" t="s">
        <v>5454</v>
      </c>
      <c r="D6487" t="s">
        <v>170</v>
      </c>
      <c r="E6487" t="s">
        <v>7121</v>
      </c>
      <c r="F6487" t="s">
        <v>7150</v>
      </c>
      <c r="G6487" s="26">
        <v>4</v>
      </c>
      <c r="H6487" s="26">
        <v>8</v>
      </c>
      <c r="I6487" s="26">
        <v>64</v>
      </c>
      <c r="J6487" s="27" t="s">
        <v>310</v>
      </c>
      <c r="K6487" s="27" t="s">
        <v>7123</v>
      </c>
      <c r="L6487" s="27" t="s">
        <v>288</v>
      </c>
      <c r="M6487" t="s">
        <v>31</v>
      </c>
      <c r="N6487" t="s">
        <v>188</v>
      </c>
      <c r="O6487" t="s">
        <v>188</v>
      </c>
      <c r="P6487" t="s">
        <v>5459</v>
      </c>
      <c r="Q6487" t="s">
        <v>180</v>
      </c>
      <c r="R6487" t="str">
        <f>IF(database_public_cloud_VMs[[#This Row],[Azure Environment]]="Enterprise Agreement","Licence Included","Bring Your Own Licence")</f>
        <v>Licence Included</v>
      </c>
      <c r="S6487" t="s">
        <v>5460</v>
      </c>
      <c r="T6487" t="s">
        <v>5471</v>
      </c>
      <c r="U6487" t="s">
        <v>5462</v>
      </c>
      <c r="V6487" t="s">
        <v>5461</v>
      </c>
      <c r="W6487" t="s">
        <v>182</v>
      </c>
      <c r="X6487" t="s">
        <v>183</v>
      </c>
      <c r="Y6487" s="28">
        <v>7.1400000000000005E-2</v>
      </c>
      <c r="Z6487" t="s">
        <v>5463</v>
      </c>
      <c r="AA6487" s="29">
        <f>IF(database_public_cloud_VMs[[#This Row],[Currency]]="USD",(database_public_cloud_VMs[[#This Row],[Rate]]*param_exchange_rate)/(1+param_discount_aws),database_public_cloud_VMs[[#This Row],[Rate]])</f>
        <v>7.1400000000000005E-2</v>
      </c>
    </row>
    <row r="6488" spans="1:27" x14ac:dyDescent="0.45">
      <c r="A6488" s="24" t="s">
        <v>7155</v>
      </c>
      <c r="B6488" t="s">
        <v>55</v>
      </c>
      <c r="C6488" s="25" t="s">
        <v>5454</v>
      </c>
      <c r="D6488" t="s">
        <v>170</v>
      </c>
      <c r="E6488" t="s">
        <v>7121</v>
      </c>
      <c r="F6488" t="s">
        <v>7150</v>
      </c>
      <c r="G6488" s="26">
        <v>4</v>
      </c>
      <c r="H6488" s="26">
        <v>8</v>
      </c>
      <c r="I6488" s="26">
        <v>64</v>
      </c>
      <c r="J6488" s="27" t="s">
        <v>310</v>
      </c>
      <c r="K6488" s="27" t="s">
        <v>7123</v>
      </c>
      <c r="L6488" s="27" t="s">
        <v>288</v>
      </c>
      <c r="M6488" t="s">
        <v>31</v>
      </c>
      <c r="N6488" t="s">
        <v>188</v>
      </c>
      <c r="O6488" t="s">
        <v>188</v>
      </c>
      <c r="P6488" t="s">
        <v>5459</v>
      </c>
      <c r="Q6488" t="s">
        <v>180</v>
      </c>
      <c r="R6488" t="str">
        <f>IF(database_public_cloud_VMs[[#This Row],[Azure Environment]]="Enterprise Agreement","Licence Included","Bring Your Own Licence")</f>
        <v>Licence Included</v>
      </c>
      <c r="S6488" t="s">
        <v>5460</v>
      </c>
      <c r="T6488" t="s">
        <v>5471</v>
      </c>
      <c r="U6488" t="s">
        <v>5465</v>
      </c>
      <c r="V6488" t="s">
        <v>5461</v>
      </c>
      <c r="W6488" t="s">
        <v>182</v>
      </c>
      <c r="X6488" t="s">
        <v>183</v>
      </c>
      <c r="Y6488" s="28">
        <v>5.74E-2</v>
      </c>
      <c r="Z6488" t="s">
        <v>5463</v>
      </c>
      <c r="AA6488" s="29">
        <f>IF(database_public_cloud_VMs[[#This Row],[Currency]]="USD",(database_public_cloud_VMs[[#This Row],[Rate]]*param_exchange_rate)/(1+param_discount_aws),database_public_cloud_VMs[[#This Row],[Rate]])</f>
        <v>5.74E-2</v>
      </c>
    </row>
    <row r="6489" spans="1:27" x14ac:dyDescent="0.45">
      <c r="A6489" s="24" t="s">
        <v>7156</v>
      </c>
      <c r="B6489" t="s">
        <v>55</v>
      </c>
      <c r="C6489" s="25" t="s">
        <v>5454</v>
      </c>
      <c r="D6489" t="s">
        <v>170</v>
      </c>
      <c r="E6489" t="s">
        <v>7121</v>
      </c>
      <c r="F6489" t="s">
        <v>7150</v>
      </c>
      <c r="G6489" s="26">
        <v>4</v>
      </c>
      <c r="H6489" s="26">
        <v>8</v>
      </c>
      <c r="I6489" s="26">
        <v>64</v>
      </c>
      <c r="J6489" s="27" t="s">
        <v>310</v>
      </c>
      <c r="K6489" s="27" t="s">
        <v>7123</v>
      </c>
      <c r="L6489" s="27" t="s">
        <v>288</v>
      </c>
      <c r="M6489" t="s">
        <v>31</v>
      </c>
      <c r="N6489" t="s">
        <v>177</v>
      </c>
      <c r="O6489" t="s">
        <v>178</v>
      </c>
      <c r="P6489" t="s">
        <v>5459</v>
      </c>
      <c r="Q6489" t="s">
        <v>180</v>
      </c>
      <c r="R6489" t="str">
        <f>IF(database_public_cloud_VMs[[#This Row],[Azure Environment]]="Enterprise Agreement","Licence Included","Bring Your Own Licence")</f>
        <v>Licence Included</v>
      </c>
      <c r="S6489" t="s">
        <v>5460</v>
      </c>
      <c r="T6489" t="s">
        <v>5471</v>
      </c>
      <c r="U6489" t="s">
        <v>5465</v>
      </c>
      <c r="V6489" t="s">
        <v>5461</v>
      </c>
      <c r="W6489" t="s">
        <v>182</v>
      </c>
      <c r="X6489" t="s">
        <v>183</v>
      </c>
      <c r="Y6489" s="28" t="s">
        <v>5467</v>
      </c>
      <c r="Z6489" t="s">
        <v>5463</v>
      </c>
      <c r="AA648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490" spans="1:27" x14ac:dyDescent="0.45">
      <c r="A6490" s="24" t="s">
        <v>7157</v>
      </c>
      <c r="B6490" t="s">
        <v>55</v>
      </c>
      <c r="C6490" s="25" t="s">
        <v>5454</v>
      </c>
      <c r="D6490" t="s">
        <v>170</v>
      </c>
      <c r="E6490" t="s">
        <v>7121</v>
      </c>
      <c r="F6490" t="s">
        <v>7150</v>
      </c>
      <c r="G6490" s="26">
        <v>4</v>
      </c>
      <c r="H6490" s="26">
        <v>8</v>
      </c>
      <c r="I6490" s="26">
        <v>64</v>
      </c>
      <c r="J6490" s="27" t="s">
        <v>310</v>
      </c>
      <c r="K6490" s="27" t="s">
        <v>7123</v>
      </c>
      <c r="L6490" s="27" t="s">
        <v>288</v>
      </c>
      <c r="M6490" t="s">
        <v>31</v>
      </c>
      <c r="N6490" t="s">
        <v>177</v>
      </c>
      <c r="O6490" t="s">
        <v>185</v>
      </c>
      <c r="P6490" t="s">
        <v>5459</v>
      </c>
      <c r="Q6490" t="s">
        <v>180</v>
      </c>
      <c r="R6490" t="str">
        <f>IF(database_public_cloud_VMs[[#This Row],[Azure Environment]]="Enterprise Agreement","Licence Included","Bring Your Own Licence")</f>
        <v>Licence Included</v>
      </c>
      <c r="S6490" t="s">
        <v>5460</v>
      </c>
      <c r="T6490" t="s">
        <v>5471</v>
      </c>
      <c r="U6490" t="s">
        <v>5465</v>
      </c>
      <c r="V6490" t="s">
        <v>5461</v>
      </c>
      <c r="W6490" t="s">
        <v>182</v>
      </c>
      <c r="X6490" t="s">
        <v>183</v>
      </c>
      <c r="Y6490" s="28" t="s">
        <v>5467</v>
      </c>
      <c r="Z6490" t="s">
        <v>5463</v>
      </c>
      <c r="AA649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491" spans="1:27" x14ac:dyDescent="0.45">
      <c r="A6491" s="24" t="s">
        <v>7158</v>
      </c>
      <c r="B6491" t="s">
        <v>55</v>
      </c>
      <c r="C6491" s="25" t="s">
        <v>5454</v>
      </c>
      <c r="D6491" t="s">
        <v>170</v>
      </c>
      <c r="E6491" t="s">
        <v>7121</v>
      </c>
      <c r="F6491" t="s">
        <v>7159</v>
      </c>
      <c r="G6491" s="26">
        <v>8</v>
      </c>
      <c r="H6491" s="26">
        <v>16</v>
      </c>
      <c r="I6491" s="26">
        <v>128</v>
      </c>
      <c r="J6491" s="27" t="s">
        <v>310</v>
      </c>
      <c r="K6491" s="27" t="s">
        <v>7123</v>
      </c>
      <c r="L6491" s="27" t="s">
        <v>175</v>
      </c>
      <c r="M6491" t="s">
        <v>31</v>
      </c>
      <c r="N6491" t="s">
        <v>188</v>
      </c>
      <c r="O6491" t="s">
        <v>188</v>
      </c>
      <c r="P6491" t="s">
        <v>5459</v>
      </c>
      <c r="Q6491" t="s">
        <v>180</v>
      </c>
      <c r="R6491" t="str">
        <f>IF(database_public_cloud_VMs[[#This Row],[Azure Environment]]="Enterprise Agreement","Licence Included","Bring Your Own Licence")</f>
        <v>Licence Included</v>
      </c>
      <c r="S6491" t="s">
        <v>5460</v>
      </c>
      <c r="T6491" t="s">
        <v>5461</v>
      </c>
      <c r="U6491" t="s">
        <v>5462</v>
      </c>
      <c r="V6491" t="s">
        <v>5461</v>
      </c>
      <c r="W6491" t="s">
        <v>182</v>
      </c>
      <c r="X6491" t="s">
        <v>183</v>
      </c>
      <c r="Y6491" s="28">
        <v>0.71579999999999999</v>
      </c>
      <c r="Z6491" t="s">
        <v>5463</v>
      </c>
      <c r="AA6491" s="29">
        <f>IF(database_public_cloud_VMs[[#This Row],[Currency]]="USD",(database_public_cloud_VMs[[#This Row],[Rate]]*param_exchange_rate)/(1+param_discount_aws),database_public_cloud_VMs[[#This Row],[Rate]])</f>
        <v>0.71579999999999999</v>
      </c>
    </row>
    <row r="6492" spans="1:27" x14ac:dyDescent="0.45">
      <c r="A6492" s="24" t="s">
        <v>7160</v>
      </c>
      <c r="B6492" t="s">
        <v>55</v>
      </c>
      <c r="C6492" s="25" t="s">
        <v>5454</v>
      </c>
      <c r="D6492" t="s">
        <v>170</v>
      </c>
      <c r="E6492" t="s">
        <v>7121</v>
      </c>
      <c r="F6492" t="s">
        <v>7159</v>
      </c>
      <c r="G6492" s="26">
        <v>8</v>
      </c>
      <c r="H6492" s="26">
        <v>16</v>
      </c>
      <c r="I6492" s="26">
        <v>128</v>
      </c>
      <c r="J6492" s="27" t="s">
        <v>310</v>
      </c>
      <c r="K6492" s="27" t="s">
        <v>7123</v>
      </c>
      <c r="L6492" s="27" t="s">
        <v>175</v>
      </c>
      <c r="M6492" t="s">
        <v>31</v>
      </c>
      <c r="N6492" t="s">
        <v>188</v>
      </c>
      <c r="O6492" t="s">
        <v>188</v>
      </c>
      <c r="P6492" t="s">
        <v>5459</v>
      </c>
      <c r="Q6492" t="s">
        <v>180</v>
      </c>
      <c r="R6492" t="str">
        <f>IF(database_public_cloud_VMs[[#This Row],[Azure Environment]]="Enterprise Agreement","Licence Included","Bring Your Own Licence")</f>
        <v>Licence Included</v>
      </c>
      <c r="S6492" t="s">
        <v>5460</v>
      </c>
      <c r="T6492" t="s">
        <v>5461</v>
      </c>
      <c r="U6492" t="s">
        <v>5465</v>
      </c>
      <c r="V6492" t="s">
        <v>5461</v>
      </c>
      <c r="W6492" t="s">
        <v>182</v>
      </c>
      <c r="X6492" t="s">
        <v>183</v>
      </c>
      <c r="Y6492" s="28">
        <v>0.57499999999999996</v>
      </c>
      <c r="Z6492" t="s">
        <v>5463</v>
      </c>
      <c r="AA6492" s="29">
        <f>IF(database_public_cloud_VMs[[#This Row],[Currency]]="USD",(database_public_cloud_VMs[[#This Row],[Rate]]*param_exchange_rate)/(1+param_discount_aws),database_public_cloud_VMs[[#This Row],[Rate]])</f>
        <v>0.57499999999999996</v>
      </c>
    </row>
    <row r="6493" spans="1:27" x14ac:dyDescent="0.45">
      <c r="A6493" s="24" t="s">
        <v>7161</v>
      </c>
      <c r="B6493" t="s">
        <v>55</v>
      </c>
      <c r="C6493" s="25" t="s">
        <v>5454</v>
      </c>
      <c r="D6493" t="s">
        <v>170</v>
      </c>
      <c r="E6493" t="s">
        <v>7121</v>
      </c>
      <c r="F6493" t="s">
        <v>7159</v>
      </c>
      <c r="G6493" s="26">
        <v>8</v>
      </c>
      <c r="H6493" s="26">
        <v>16</v>
      </c>
      <c r="I6493" s="26">
        <v>128</v>
      </c>
      <c r="J6493" s="27" t="s">
        <v>310</v>
      </c>
      <c r="K6493" s="27" t="s">
        <v>7123</v>
      </c>
      <c r="L6493" s="27" t="s">
        <v>175</v>
      </c>
      <c r="M6493" t="s">
        <v>31</v>
      </c>
      <c r="N6493" t="s">
        <v>177</v>
      </c>
      <c r="O6493" t="s">
        <v>178</v>
      </c>
      <c r="P6493" t="s">
        <v>5459</v>
      </c>
      <c r="Q6493" t="s">
        <v>180</v>
      </c>
      <c r="R6493" t="str">
        <f>IF(database_public_cloud_VMs[[#This Row],[Azure Environment]]="Enterprise Agreement","Licence Included","Bring Your Own Licence")</f>
        <v>Licence Included</v>
      </c>
      <c r="S6493" t="s">
        <v>5460</v>
      </c>
      <c r="T6493" t="s">
        <v>5461</v>
      </c>
      <c r="U6493" t="s">
        <v>5465</v>
      </c>
      <c r="V6493" t="s">
        <v>5461</v>
      </c>
      <c r="W6493" t="s">
        <v>182</v>
      </c>
      <c r="X6493" t="s">
        <v>183</v>
      </c>
      <c r="Y6493" s="28">
        <v>0.45710000000000001</v>
      </c>
      <c r="Z6493" t="s">
        <v>5463</v>
      </c>
      <c r="AA6493" s="29">
        <f>IF(database_public_cloud_VMs[[#This Row],[Currency]]="USD",(database_public_cloud_VMs[[#This Row],[Rate]]*param_exchange_rate)/(1+param_discount_aws),database_public_cloud_VMs[[#This Row],[Rate]])</f>
        <v>0.45710000000000001</v>
      </c>
    </row>
    <row r="6494" spans="1:27" x14ac:dyDescent="0.45">
      <c r="A6494" s="24" t="s">
        <v>7162</v>
      </c>
      <c r="B6494" t="s">
        <v>55</v>
      </c>
      <c r="C6494" s="25" t="s">
        <v>5454</v>
      </c>
      <c r="D6494" t="s">
        <v>170</v>
      </c>
      <c r="E6494" t="s">
        <v>7121</v>
      </c>
      <c r="F6494" t="s">
        <v>7159</v>
      </c>
      <c r="G6494" s="26">
        <v>8</v>
      </c>
      <c r="H6494" s="26">
        <v>16</v>
      </c>
      <c r="I6494" s="26">
        <v>128</v>
      </c>
      <c r="J6494" s="27" t="s">
        <v>310</v>
      </c>
      <c r="K6494" s="27" t="s">
        <v>7123</v>
      </c>
      <c r="L6494" s="27" t="s">
        <v>175</v>
      </c>
      <c r="M6494" t="s">
        <v>31</v>
      </c>
      <c r="N6494" t="s">
        <v>177</v>
      </c>
      <c r="O6494" t="s">
        <v>185</v>
      </c>
      <c r="P6494" t="s">
        <v>5459</v>
      </c>
      <c r="Q6494" t="s">
        <v>180</v>
      </c>
      <c r="R6494" t="str">
        <f>IF(database_public_cloud_VMs[[#This Row],[Azure Environment]]="Enterprise Agreement","Licence Included","Bring Your Own Licence")</f>
        <v>Licence Included</v>
      </c>
      <c r="S6494" t="s">
        <v>5460</v>
      </c>
      <c r="T6494" t="s">
        <v>5461</v>
      </c>
      <c r="U6494" t="s">
        <v>5465</v>
      </c>
      <c r="V6494" t="s">
        <v>5461</v>
      </c>
      <c r="W6494" t="s">
        <v>182</v>
      </c>
      <c r="X6494" t="s">
        <v>183</v>
      </c>
      <c r="Y6494" s="28">
        <v>0.30830000000000002</v>
      </c>
      <c r="Z6494" t="s">
        <v>5463</v>
      </c>
      <c r="AA6494" s="29">
        <f>IF(database_public_cloud_VMs[[#This Row],[Currency]]="USD",(database_public_cloud_VMs[[#This Row],[Rate]]*param_exchange_rate)/(1+param_discount_aws),database_public_cloud_VMs[[#This Row],[Rate]])</f>
        <v>0.30830000000000002</v>
      </c>
    </row>
    <row r="6495" spans="1:27" x14ac:dyDescent="0.45">
      <c r="A6495" s="24" t="s">
        <v>7163</v>
      </c>
      <c r="B6495" t="s">
        <v>55</v>
      </c>
      <c r="C6495" s="25" t="s">
        <v>5454</v>
      </c>
      <c r="D6495" t="s">
        <v>170</v>
      </c>
      <c r="E6495" t="s">
        <v>7121</v>
      </c>
      <c r="F6495" t="s">
        <v>7159</v>
      </c>
      <c r="G6495" s="26">
        <v>8</v>
      </c>
      <c r="H6495" s="26">
        <v>16</v>
      </c>
      <c r="I6495" s="26">
        <v>128</v>
      </c>
      <c r="J6495" s="27" t="s">
        <v>310</v>
      </c>
      <c r="K6495" s="27" t="s">
        <v>7123</v>
      </c>
      <c r="L6495" s="27" t="s">
        <v>175</v>
      </c>
      <c r="M6495" t="s">
        <v>31</v>
      </c>
      <c r="N6495" t="s">
        <v>188</v>
      </c>
      <c r="O6495" t="s">
        <v>188</v>
      </c>
      <c r="P6495" t="s">
        <v>5459</v>
      </c>
      <c r="Q6495" t="s">
        <v>180</v>
      </c>
      <c r="R6495" t="str">
        <f>IF(database_public_cloud_VMs[[#This Row],[Azure Environment]]="Enterprise Agreement","Licence Included","Bring Your Own Licence")</f>
        <v>Licence Included</v>
      </c>
      <c r="S6495" t="s">
        <v>5460</v>
      </c>
      <c r="T6495" t="s">
        <v>5471</v>
      </c>
      <c r="U6495" t="s">
        <v>5462</v>
      </c>
      <c r="V6495" t="s">
        <v>5461</v>
      </c>
      <c r="W6495" t="s">
        <v>182</v>
      </c>
      <c r="X6495" t="s">
        <v>183</v>
      </c>
      <c r="Y6495" s="28">
        <v>0.1429</v>
      </c>
      <c r="Z6495" t="s">
        <v>5463</v>
      </c>
      <c r="AA6495" s="29">
        <f>IF(database_public_cloud_VMs[[#This Row],[Currency]]="USD",(database_public_cloud_VMs[[#This Row],[Rate]]*param_exchange_rate)/(1+param_discount_aws),database_public_cloud_VMs[[#This Row],[Rate]])</f>
        <v>0.1429</v>
      </c>
    </row>
    <row r="6496" spans="1:27" x14ac:dyDescent="0.45">
      <c r="A6496" s="24" t="s">
        <v>7164</v>
      </c>
      <c r="B6496" t="s">
        <v>55</v>
      </c>
      <c r="C6496" s="25" t="s">
        <v>5454</v>
      </c>
      <c r="D6496" t="s">
        <v>170</v>
      </c>
      <c r="E6496" t="s">
        <v>7121</v>
      </c>
      <c r="F6496" t="s">
        <v>7159</v>
      </c>
      <c r="G6496" s="26">
        <v>8</v>
      </c>
      <c r="H6496" s="26">
        <v>16</v>
      </c>
      <c r="I6496" s="26">
        <v>128</v>
      </c>
      <c r="J6496" s="27" t="s">
        <v>310</v>
      </c>
      <c r="K6496" s="27" t="s">
        <v>7123</v>
      </c>
      <c r="L6496" s="27" t="s">
        <v>175</v>
      </c>
      <c r="M6496" t="s">
        <v>31</v>
      </c>
      <c r="N6496" t="s">
        <v>188</v>
      </c>
      <c r="O6496" t="s">
        <v>188</v>
      </c>
      <c r="P6496" t="s">
        <v>5459</v>
      </c>
      <c r="Q6496" t="s">
        <v>180</v>
      </c>
      <c r="R6496" t="str">
        <f>IF(database_public_cloud_VMs[[#This Row],[Azure Environment]]="Enterprise Agreement","Licence Included","Bring Your Own Licence")</f>
        <v>Licence Included</v>
      </c>
      <c r="S6496" t="s">
        <v>5460</v>
      </c>
      <c r="T6496" t="s">
        <v>5471</v>
      </c>
      <c r="U6496" t="s">
        <v>5465</v>
      </c>
      <c r="V6496" t="s">
        <v>5461</v>
      </c>
      <c r="W6496" t="s">
        <v>182</v>
      </c>
      <c r="X6496" t="s">
        <v>183</v>
      </c>
      <c r="Y6496" s="28">
        <v>0.115</v>
      </c>
      <c r="Z6496" t="s">
        <v>5463</v>
      </c>
      <c r="AA6496" s="29">
        <f>IF(database_public_cloud_VMs[[#This Row],[Currency]]="USD",(database_public_cloud_VMs[[#This Row],[Rate]]*param_exchange_rate)/(1+param_discount_aws),database_public_cloud_VMs[[#This Row],[Rate]])</f>
        <v>0.115</v>
      </c>
    </row>
    <row r="6497" spans="1:27" x14ac:dyDescent="0.45">
      <c r="A6497" s="24" t="s">
        <v>7165</v>
      </c>
      <c r="B6497" t="s">
        <v>55</v>
      </c>
      <c r="C6497" s="25" t="s">
        <v>5454</v>
      </c>
      <c r="D6497" t="s">
        <v>170</v>
      </c>
      <c r="E6497" t="s">
        <v>7121</v>
      </c>
      <c r="F6497" t="s">
        <v>7159</v>
      </c>
      <c r="G6497" s="26">
        <v>8</v>
      </c>
      <c r="H6497" s="26">
        <v>16</v>
      </c>
      <c r="I6497" s="26">
        <v>128</v>
      </c>
      <c r="J6497" s="27" t="s">
        <v>310</v>
      </c>
      <c r="K6497" s="27" t="s">
        <v>7123</v>
      </c>
      <c r="L6497" s="27" t="s">
        <v>175</v>
      </c>
      <c r="M6497" t="s">
        <v>31</v>
      </c>
      <c r="N6497" t="s">
        <v>177</v>
      </c>
      <c r="O6497" t="s">
        <v>178</v>
      </c>
      <c r="P6497" t="s">
        <v>5459</v>
      </c>
      <c r="Q6497" t="s">
        <v>180</v>
      </c>
      <c r="R6497" t="str">
        <f>IF(database_public_cloud_VMs[[#This Row],[Azure Environment]]="Enterprise Agreement","Licence Included","Bring Your Own Licence")</f>
        <v>Licence Included</v>
      </c>
      <c r="S6497" t="s">
        <v>5460</v>
      </c>
      <c r="T6497" t="s">
        <v>5471</v>
      </c>
      <c r="U6497" t="s">
        <v>5465</v>
      </c>
      <c r="V6497" t="s">
        <v>5461</v>
      </c>
      <c r="W6497" t="s">
        <v>182</v>
      </c>
      <c r="X6497" t="s">
        <v>183</v>
      </c>
      <c r="Y6497" s="28" t="s">
        <v>5467</v>
      </c>
      <c r="Z6497" t="s">
        <v>5463</v>
      </c>
      <c r="AA649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498" spans="1:27" x14ac:dyDescent="0.45">
      <c r="A6498" s="24" t="s">
        <v>7166</v>
      </c>
      <c r="B6498" t="s">
        <v>55</v>
      </c>
      <c r="C6498" s="25" t="s">
        <v>5454</v>
      </c>
      <c r="D6498" t="s">
        <v>170</v>
      </c>
      <c r="E6498" t="s">
        <v>7121</v>
      </c>
      <c r="F6498" t="s">
        <v>7159</v>
      </c>
      <c r="G6498" s="26">
        <v>8</v>
      </c>
      <c r="H6498" s="26">
        <v>16</v>
      </c>
      <c r="I6498" s="26">
        <v>128</v>
      </c>
      <c r="J6498" s="27" t="s">
        <v>310</v>
      </c>
      <c r="K6498" s="27" t="s">
        <v>7123</v>
      </c>
      <c r="L6498" s="27" t="s">
        <v>175</v>
      </c>
      <c r="M6498" t="s">
        <v>31</v>
      </c>
      <c r="N6498" t="s">
        <v>177</v>
      </c>
      <c r="O6498" t="s">
        <v>185</v>
      </c>
      <c r="P6498" t="s">
        <v>5459</v>
      </c>
      <c r="Q6498" t="s">
        <v>180</v>
      </c>
      <c r="R6498" t="str">
        <f>IF(database_public_cloud_VMs[[#This Row],[Azure Environment]]="Enterprise Agreement","Licence Included","Bring Your Own Licence")</f>
        <v>Licence Included</v>
      </c>
      <c r="S6498" t="s">
        <v>5460</v>
      </c>
      <c r="T6498" t="s">
        <v>5471</v>
      </c>
      <c r="U6498" t="s">
        <v>5465</v>
      </c>
      <c r="V6498" t="s">
        <v>5461</v>
      </c>
      <c r="W6498" t="s">
        <v>182</v>
      </c>
      <c r="X6498" t="s">
        <v>183</v>
      </c>
      <c r="Y6498" s="28" t="s">
        <v>5467</v>
      </c>
      <c r="Z6498" t="s">
        <v>5463</v>
      </c>
      <c r="AA649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499" spans="1:27" x14ac:dyDescent="0.45">
      <c r="A6499" s="24" t="s">
        <v>7167</v>
      </c>
      <c r="B6499" t="s">
        <v>55</v>
      </c>
      <c r="C6499" s="25" t="s">
        <v>5454</v>
      </c>
      <c r="D6499" t="s">
        <v>170</v>
      </c>
      <c r="E6499" t="s">
        <v>7121</v>
      </c>
      <c r="F6499" t="s">
        <v>7122</v>
      </c>
      <c r="G6499" s="26">
        <v>1</v>
      </c>
      <c r="H6499" s="26">
        <v>2</v>
      </c>
      <c r="I6499" s="26">
        <v>16</v>
      </c>
      <c r="J6499" s="27" t="s">
        <v>310</v>
      </c>
      <c r="K6499" s="27" t="s">
        <v>7123</v>
      </c>
      <c r="L6499" s="27" t="s">
        <v>249</v>
      </c>
      <c r="M6499" t="s">
        <v>31</v>
      </c>
      <c r="N6499" t="s">
        <v>188</v>
      </c>
      <c r="O6499" t="s">
        <v>188</v>
      </c>
      <c r="P6499" t="s">
        <v>5459</v>
      </c>
      <c r="Q6499" t="s">
        <v>315</v>
      </c>
      <c r="R6499" t="str">
        <f>IF(database_public_cloud_VMs[[#This Row],[Azure Environment]]="Enterprise Agreement","Licence Included","Bring Your Own Licence")</f>
        <v>Licence Included</v>
      </c>
      <c r="S6499" t="s">
        <v>5460</v>
      </c>
      <c r="T6499" t="s">
        <v>5461</v>
      </c>
      <c r="U6499" t="s">
        <v>5462</v>
      </c>
      <c r="V6499" t="s">
        <v>5461</v>
      </c>
      <c r="W6499" t="s">
        <v>182</v>
      </c>
      <c r="X6499" t="s">
        <v>183</v>
      </c>
      <c r="Y6499" s="28">
        <v>0.1525</v>
      </c>
      <c r="Z6499" t="s">
        <v>5463</v>
      </c>
      <c r="AA6499" s="29">
        <f>IF(database_public_cloud_VMs[[#This Row],[Currency]]="USD",(database_public_cloud_VMs[[#This Row],[Rate]]*param_exchange_rate)/(1+param_discount_aws),database_public_cloud_VMs[[#This Row],[Rate]])</f>
        <v>0.1525</v>
      </c>
    </row>
    <row r="6500" spans="1:27" x14ac:dyDescent="0.45">
      <c r="A6500" s="24" t="s">
        <v>7168</v>
      </c>
      <c r="B6500" t="s">
        <v>55</v>
      </c>
      <c r="C6500" s="25" t="s">
        <v>5454</v>
      </c>
      <c r="D6500" t="s">
        <v>170</v>
      </c>
      <c r="E6500" t="s">
        <v>7121</v>
      </c>
      <c r="F6500" t="s">
        <v>7122</v>
      </c>
      <c r="G6500" s="26">
        <v>1</v>
      </c>
      <c r="H6500" s="26">
        <v>2</v>
      </c>
      <c r="I6500" s="26">
        <v>16</v>
      </c>
      <c r="J6500" s="27" t="s">
        <v>310</v>
      </c>
      <c r="K6500" s="27" t="s">
        <v>7123</v>
      </c>
      <c r="L6500" s="27" t="s">
        <v>249</v>
      </c>
      <c r="M6500" t="s">
        <v>31</v>
      </c>
      <c r="N6500" t="s">
        <v>188</v>
      </c>
      <c r="O6500" t="s">
        <v>188</v>
      </c>
      <c r="P6500" t="s">
        <v>5459</v>
      </c>
      <c r="Q6500" t="s">
        <v>315</v>
      </c>
      <c r="R6500" t="str">
        <f>IF(database_public_cloud_VMs[[#This Row],[Azure Environment]]="Enterprise Agreement","Licence Included","Bring Your Own Licence")</f>
        <v>Licence Included</v>
      </c>
      <c r="S6500" t="s">
        <v>5460</v>
      </c>
      <c r="T6500" t="s">
        <v>5461</v>
      </c>
      <c r="U6500" t="s">
        <v>5465</v>
      </c>
      <c r="V6500" t="s">
        <v>5461</v>
      </c>
      <c r="W6500" t="s">
        <v>182</v>
      </c>
      <c r="X6500" t="s">
        <v>183</v>
      </c>
      <c r="Y6500" s="28">
        <v>0.123</v>
      </c>
      <c r="Z6500" t="s">
        <v>5463</v>
      </c>
      <c r="AA6500" s="29">
        <f>IF(database_public_cloud_VMs[[#This Row],[Currency]]="USD",(database_public_cloud_VMs[[#This Row],[Rate]]*param_exchange_rate)/(1+param_discount_aws),database_public_cloud_VMs[[#This Row],[Rate]])</f>
        <v>0.123</v>
      </c>
    </row>
    <row r="6501" spans="1:27" x14ac:dyDescent="0.45">
      <c r="A6501" s="24" t="s">
        <v>7169</v>
      </c>
      <c r="B6501" t="s">
        <v>55</v>
      </c>
      <c r="C6501" s="25" t="s">
        <v>5454</v>
      </c>
      <c r="D6501" t="s">
        <v>170</v>
      </c>
      <c r="E6501" t="s">
        <v>7121</v>
      </c>
      <c r="F6501" t="s">
        <v>7122</v>
      </c>
      <c r="G6501" s="26">
        <v>1</v>
      </c>
      <c r="H6501" s="26">
        <v>2</v>
      </c>
      <c r="I6501" s="26">
        <v>16</v>
      </c>
      <c r="J6501" s="27" t="s">
        <v>310</v>
      </c>
      <c r="K6501" s="27" t="s">
        <v>7123</v>
      </c>
      <c r="L6501" s="27" t="s">
        <v>249</v>
      </c>
      <c r="M6501" t="s">
        <v>31</v>
      </c>
      <c r="N6501" t="s">
        <v>177</v>
      </c>
      <c r="O6501" t="s">
        <v>178</v>
      </c>
      <c r="P6501" t="s">
        <v>5459</v>
      </c>
      <c r="Q6501" t="s">
        <v>315</v>
      </c>
      <c r="R6501" t="str">
        <f>IF(database_public_cloud_VMs[[#This Row],[Azure Environment]]="Enterprise Agreement","Licence Included","Bring Your Own Licence")</f>
        <v>Licence Included</v>
      </c>
      <c r="S6501" t="s">
        <v>5460</v>
      </c>
      <c r="T6501" t="s">
        <v>5461</v>
      </c>
      <c r="U6501" t="s">
        <v>5465</v>
      </c>
      <c r="V6501" t="s">
        <v>5461</v>
      </c>
      <c r="W6501" t="s">
        <v>182</v>
      </c>
      <c r="X6501" t="s">
        <v>183</v>
      </c>
      <c r="Y6501" s="28" t="s">
        <v>5467</v>
      </c>
      <c r="Z6501" t="s">
        <v>5463</v>
      </c>
      <c r="AA650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502" spans="1:27" x14ac:dyDescent="0.45">
      <c r="A6502" s="24" t="s">
        <v>7170</v>
      </c>
      <c r="B6502" t="s">
        <v>55</v>
      </c>
      <c r="C6502" s="25" t="s">
        <v>5454</v>
      </c>
      <c r="D6502" t="s">
        <v>170</v>
      </c>
      <c r="E6502" t="s">
        <v>7121</v>
      </c>
      <c r="F6502" t="s">
        <v>7122</v>
      </c>
      <c r="G6502" s="26">
        <v>1</v>
      </c>
      <c r="H6502" s="26">
        <v>2</v>
      </c>
      <c r="I6502" s="26">
        <v>16</v>
      </c>
      <c r="J6502" s="27" t="s">
        <v>310</v>
      </c>
      <c r="K6502" s="27" t="s">
        <v>7123</v>
      </c>
      <c r="L6502" s="27" t="s">
        <v>249</v>
      </c>
      <c r="M6502" t="s">
        <v>31</v>
      </c>
      <c r="N6502" t="s">
        <v>177</v>
      </c>
      <c r="O6502" t="s">
        <v>185</v>
      </c>
      <c r="P6502" t="s">
        <v>5459</v>
      </c>
      <c r="Q6502" t="s">
        <v>315</v>
      </c>
      <c r="R6502" t="str">
        <f>IF(database_public_cloud_VMs[[#This Row],[Azure Environment]]="Enterprise Agreement","Licence Included","Bring Your Own Licence")</f>
        <v>Licence Included</v>
      </c>
      <c r="S6502" t="s">
        <v>5460</v>
      </c>
      <c r="T6502" t="s">
        <v>5461</v>
      </c>
      <c r="U6502" t="s">
        <v>5465</v>
      </c>
      <c r="V6502" t="s">
        <v>5461</v>
      </c>
      <c r="W6502" t="s">
        <v>182</v>
      </c>
      <c r="X6502" t="s">
        <v>183</v>
      </c>
      <c r="Y6502" s="28" t="s">
        <v>5467</v>
      </c>
      <c r="Z6502" t="s">
        <v>5463</v>
      </c>
      <c r="AA650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503" spans="1:27" x14ac:dyDescent="0.45">
      <c r="A6503" s="24" t="s">
        <v>7171</v>
      </c>
      <c r="B6503" t="s">
        <v>55</v>
      </c>
      <c r="C6503" s="25" t="s">
        <v>5454</v>
      </c>
      <c r="D6503" t="s">
        <v>170</v>
      </c>
      <c r="E6503" t="s">
        <v>7121</v>
      </c>
      <c r="F6503" t="s">
        <v>7122</v>
      </c>
      <c r="G6503" s="26">
        <v>1</v>
      </c>
      <c r="H6503" s="26">
        <v>2</v>
      </c>
      <c r="I6503" s="26">
        <v>16</v>
      </c>
      <c r="J6503" s="27" t="s">
        <v>310</v>
      </c>
      <c r="K6503" s="27" t="s">
        <v>7123</v>
      </c>
      <c r="L6503" s="27" t="s">
        <v>249</v>
      </c>
      <c r="M6503" t="s">
        <v>31</v>
      </c>
      <c r="N6503" t="s">
        <v>188</v>
      </c>
      <c r="O6503" t="s">
        <v>188</v>
      </c>
      <c r="P6503" t="s">
        <v>5459</v>
      </c>
      <c r="Q6503" t="s">
        <v>315</v>
      </c>
      <c r="R6503" t="str">
        <f>IF(database_public_cloud_VMs[[#This Row],[Azure Environment]]="Enterprise Agreement","Licence Included","Bring Your Own Licence")</f>
        <v>Bring Your Own Licence</v>
      </c>
      <c r="S6503" t="s">
        <v>5599</v>
      </c>
      <c r="T6503" t="s">
        <v>5461</v>
      </c>
      <c r="U6503" t="s">
        <v>5462</v>
      </c>
      <c r="V6503" t="s">
        <v>5461</v>
      </c>
      <c r="W6503" t="s">
        <v>182</v>
      </c>
      <c r="X6503" t="s">
        <v>183</v>
      </c>
      <c r="Y6503" s="28" t="s">
        <v>5600</v>
      </c>
      <c r="Z6503" t="s">
        <v>5463</v>
      </c>
      <c r="AA650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504" spans="1:27" x14ac:dyDescent="0.45">
      <c r="A6504" s="24" t="s">
        <v>7172</v>
      </c>
      <c r="B6504" t="s">
        <v>55</v>
      </c>
      <c r="C6504" s="25" t="s">
        <v>5454</v>
      </c>
      <c r="D6504" t="s">
        <v>170</v>
      </c>
      <c r="E6504" t="s">
        <v>7121</v>
      </c>
      <c r="F6504" t="s">
        <v>7122</v>
      </c>
      <c r="G6504" s="26">
        <v>1</v>
      </c>
      <c r="H6504" s="26">
        <v>2</v>
      </c>
      <c r="I6504" s="26">
        <v>16</v>
      </c>
      <c r="J6504" s="27" t="s">
        <v>310</v>
      </c>
      <c r="K6504" s="27" t="s">
        <v>7123</v>
      </c>
      <c r="L6504" s="27" t="s">
        <v>249</v>
      </c>
      <c r="M6504" t="s">
        <v>31</v>
      </c>
      <c r="N6504" t="s">
        <v>188</v>
      </c>
      <c r="O6504" t="s">
        <v>188</v>
      </c>
      <c r="P6504" t="s">
        <v>5459</v>
      </c>
      <c r="Q6504" t="s">
        <v>315</v>
      </c>
      <c r="R6504" t="str">
        <f>IF(database_public_cloud_VMs[[#This Row],[Azure Environment]]="Enterprise Agreement","Licence Included","Bring Your Own Licence")</f>
        <v>Bring Your Own Licence</v>
      </c>
      <c r="S6504" t="s">
        <v>5599</v>
      </c>
      <c r="T6504" t="s">
        <v>5461</v>
      </c>
      <c r="U6504" t="s">
        <v>5465</v>
      </c>
      <c r="V6504" t="s">
        <v>5461</v>
      </c>
      <c r="W6504" t="s">
        <v>182</v>
      </c>
      <c r="X6504" t="s">
        <v>183</v>
      </c>
      <c r="Y6504" s="28">
        <v>7.0999999999999994E-2</v>
      </c>
      <c r="Z6504" t="s">
        <v>5463</v>
      </c>
      <c r="AA6504" s="29">
        <f>IF(database_public_cloud_VMs[[#This Row],[Currency]]="USD",(database_public_cloud_VMs[[#This Row],[Rate]]*param_exchange_rate)/(1+param_discount_aws),database_public_cloud_VMs[[#This Row],[Rate]])</f>
        <v>7.0999999999999994E-2</v>
      </c>
    </row>
    <row r="6505" spans="1:27" x14ac:dyDescent="0.45">
      <c r="A6505" s="24" t="s">
        <v>7173</v>
      </c>
      <c r="B6505" t="s">
        <v>55</v>
      </c>
      <c r="C6505" s="25" t="s">
        <v>5454</v>
      </c>
      <c r="D6505" t="s">
        <v>170</v>
      </c>
      <c r="E6505" t="s">
        <v>7121</v>
      </c>
      <c r="F6505" t="s">
        <v>7122</v>
      </c>
      <c r="G6505" s="26">
        <v>1</v>
      </c>
      <c r="H6505" s="26">
        <v>2</v>
      </c>
      <c r="I6505" s="26">
        <v>16</v>
      </c>
      <c r="J6505" s="27" t="s">
        <v>310</v>
      </c>
      <c r="K6505" s="27" t="s">
        <v>7123</v>
      </c>
      <c r="L6505" s="27" t="s">
        <v>249</v>
      </c>
      <c r="M6505" t="s">
        <v>31</v>
      </c>
      <c r="N6505" t="s">
        <v>177</v>
      </c>
      <c r="O6505" t="s">
        <v>178</v>
      </c>
      <c r="P6505" t="s">
        <v>5459</v>
      </c>
      <c r="Q6505" t="s">
        <v>315</v>
      </c>
      <c r="R6505" t="str">
        <f>IF(database_public_cloud_VMs[[#This Row],[Azure Environment]]="Enterprise Agreement","Licence Included","Bring Your Own Licence")</f>
        <v>Bring Your Own Licence</v>
      </c>
      <c r="S6505" t="s">
        <v>5599</v>
      </c>
      <c r="T6505" t="s">
        <v>5461</v>
      </c>
      <c r="U6505" t="s">
        <v>5465</v>
      </c>
      <c r="V6505" t="s">
        <v>5461</v>
      </c>
      <c r="W6505" t="s">
        <v>182</v>
      </c>
      <c r="X6505" t="s">
        <v>183</v>
      </c>
      <c r="Y6505" s="28" t="s">
        <v>5467</v>
      </c>
      <c r="Z6505" t="s">
        <v>5463</v>
      </c>
      <c r="AA650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506" spans="1:27" x14ac:dyDescent="0.45">
      <c r="A6506" s="24" t="s">
        <v>7174</v>
      </c>
      <c r="B6506" t="s">
        <v>55</v>
      </c>
      <c r="C6506" s="25" t="s">
        <v>5454</v>
      </c>
      <c r="D6506" t="s">
        <v>170</v>
      </c>
      <c r="E6506" t="s">
        <v>7121</v>
      </c>
      <c r="F6506" t="s">
        <v>7122</v>
      </c>
      <c r="G6506" s="26">
        <v>1</v>
      </c>
      <c r="H6506" s="26">
        <v>2</v>
      </c>
      <c r="I6506" s="26">
        <v>16</v>
      </c>
      <c r="J6506" s="27" t="s">
        <v>310</v>
      </c>
      <c r="K6506" s="27" t="s">
        <v>7123</v>
      </c>
      <c r="L6506" s="27" t="s">
        <v>249</v>
      </c>
      <c r="M6506" t="s">
        <v>31</v>
      </c>
      <c r="N6506" t="s">
        <v>177</v>
      </c>
      <c r="O6506" t="s">
        <v>185</v>
      </c>
      <c r="P6506" t="s">
        <v>5459</v>
      </c>
      <c r="Q6506" t="s">
        <v>315</v>
      </c>
      <c r="R6506" t="str">
        <f>IF(database_public_cloud_VMs[[#This Row],[Azure Environment]]="Enterprise Agreement","Licence Included","Bring Your Own Licence")</f>
        <v>Bring Your Own Licence</v>
      </c>
      <c r="S6506" t="s">
        <v>5599</v>
      </c>
      <c r="T6506" t="s">
        <v>5461</v>
      </c>
      <c r="U6506" t="s">
        <v>5465</v>
      </c>
      <c r="V6506" t="s">
        <v>5461</v>
      </c>
      <c r="W6506" t="s">
        <v>182</v>
      </c>
      <c r="X6506" t="s">
        <v>183</v>
      </c>
      <c r="Y6506" s="28" t="s">
        <v>5467</v>
      </c>
      <c r="Z6506" t="s">
        <v>5463</v>
      </c>
      <c r="AA650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507" spans="1:27" x14ac:dyDescent="0.45">
      <c r="A6507" s="24" t="s">
        <v>7175</v>
      </c>
      <c r="B6507" t="s">
        <v>55</v>
      </c>
      <c r="C6507" s="25" t="s">
        <v>5454</v>
      </c>
      <c r="D6507" t="s">
        <v>170</v>
      </c>
      <c r="E6507" t="s">
        <v>7121</v>
      </c>
      <c r="F6507" t="s">
        <v>7122</v>
      </c>
      <c r="G6507" s="26">
        <v>1</v>
      </c>
      <c r="H6507" s="26">
        <v>2</v>
      </c>
      <c r="I6507" s="26">
        <v>16</v>
      </c>
      <c r="J6507" s="27" t="s">
        <v>310</v>
      </c>
      <c r="K6507" s="27" t="s">
        <v>7123</v>
      </c>
      <c r="L6507" s="27" t="s">
        <v>249</v>
      </c>
      <c r="M6507" t="s">
        <v>31</v>
      </c>
      <c r="N6507" t="s">
        <v>188</v>
      </c>
      <c r="O6507" t="s">
        <v>188</v>
      </c>
      <c r="P6507" t="s">
        <v>5459</v>
      </c>
      <c r="Q6507" t="s">
        <v>315</v>
      </c>
      <c r="R6507" t="str">
        <f>IF(database_public_cloud_VMs[[#This Row],[Azure Environment]]="Enterprise Agreement","Licence Included","Bring Your Own Licence")</f>
        <v>Licence Included</v>
      </c>
      <c r="S6507" t="s">
        <v>5460</v>
      </c>
      <c r="T6507" t="s">
        <v>5471</v>
      </c>
      <c r="U6507" t="s">
        <v>5462</v>
      </c>
      <c r="V6507" t="s">
        <v>5461</v>
      </c>
      <c r="W6507" t="s">
        <v>182</v>
      </c>
      <c r="X6507" t="s">
        <v>183</v>
      </c>
      <c r="Y6507" s="28">
        <v>6.0400000000000002E-2</v>
      </c>
      <c r="Z6507" t="s">
        <v>5463</v>
      </c>
      <c r="AA6507" s="29">
        <f>IF(database_public_cloud_VMs[[#This Row],[Currency]]="USD",(database_public_cloud_VMs[[#This Row],[Rate]]*param_exchange_rate)/(1+param_discount_aws),database_public_cloud_VMs[[#This Row],[Rate]])</f>
        <v>6.0400000000000002E-2</v>
      </c>
    </row>
    <row r="6508" spans="1:27" x14ac:dyDescent="0.45">
      <c r="A6508" s="24" t="s">
        <v>7176</v>
      </c>
      <c r="B6508" t="s">
        <v>55</v>
      </c>
      <c r="C6508" s="25" t="s">
        <v>5454</v>
      </c>
      <c r="D6508" t="s">
        <v>170</v>
      </c>
      <c r="E6508" t="s">
        <v>7121</v>
      </c>
      <c r="F6508" t="s">
        <v>7122</v>
      </c>
      <c r="G6508" s="26">
        <v>1</v>
      </c>
      <c r="H6508" s="26">
        <v>2</v>
      </c>
      <c r="I6508" s="26">
        <v>16</v>
      </c>
      <c r="J6508" s="27" t="s">
        <v>310</v>
      </c>
      <c r="K6508" s="27" t="s">
        <v>7123</v>
      </c>
      <c r="L6508" s="27" t="s">
        <v>249</v>
      </c>
      <c r="M6508" t="s">
        <v>31</v>
      </c>
      <c r="N6508" t="s">
        <v>188</v>
      </c>
      <c r="O6508" t="s">
        <v>188</v>
      </c>
      <c r="P6508" t="s">
        <v>5459</v>
      </c>
      <c r="Q6508" t="s">
        <v>315</v>
      </c>
      <c r="R6508" t="str">
        <f>IF(database_public_cloud_VMs[[#This Row],[Azure Environment]]="Enterprise Agreement","Licence Included","Bring Your Own Licence")</f>
        <v>Licence Included</v>
      </c>
      <c r="S6508" t="s">
        <v>5460</v>
      </c>
      <c r="T6508" t="s">
        <v>5471</v>
      </c>
      <c r="U6508" t="s">
        <v>5465</v>
      </c>
      <c r="V6508" t="s">
        <v>5461</v>
      </c>
      <c r="W6508" t="s">
        <v>182</v>
      </c>
      <c r="X6508" t="s">
        <v>183</v>
      </c>
      <c r="Y6508" s="28">
        <v>4.8500000000000001E-2</v>
      </c>
      <c r="Z6508" t="s">
        <v>5463</v>
      </c>
      <c r="AA6508" s="29">
        <f>IF(database_public_cloud_VMs[[#This Row],[Currency]]="USD",(database_public_cloud_VMs[[#This Row],[Rate]]*param_exchange_rate)/(1+param_discount_aws),database_public_cloud_VMs[[#This Row],[Rate]])</f>
        <v>4.8500000000000001E-2</v>
      </c>
    </row>
    <row r="6509" spans="1:27" x14ac:dyDescent="0.45">
      <c r="A6509" s="24" t="s">
        <v>7177</v>
      </c>
      <c r="B6509" t="s">
        <v>55</v>
      </c>
      <c r="C6509" s="25" t="s">
        <v>5454</v>
      </c>
      <c r="D6509" t="s">
        <v>170</v>
      </c>
      <c r="E6509" t="s">
        <v>7121</v>
      </c>
      <c r="F6509" t="s">
        <v>7122</v>
      </c>
      <c r="G6509" s="26">
        <v>1</v>
      </c>
      <c r="H6509" s="26">
        <v>2</v>
      </c>
      <c r="I6509" s="26">
        <v>16</v>
      </c>
      <c r="J6509" s="27" t="s">
        <v>310</v>
      </c>
      <c r="K6509" s="27" t="s">
        <v>7123</v>
      </c>
      <c r="L6509" s="27" t="s">
        <v>249</v>
      </c>
      <c r="M6509" t="s">
        <v>31</v>
      </c>
      <c r="N6509" t="s">
        <v>177</v>
      </c>
      <c r="O6509" t="s">
        <v>178</v>
      </c>
      <c r="P6509" t="s">
        <v>5459</v>
      </c>
      <c r="Q6509" t="s">
        <v>315</v>
      </c>
      <c r="R6509" t="str">
        <f>IF(database_public_cloud_VMs[[#This Row],[Azure Environment]]="Enterprise Agreement","Licence Included","Bring Your Own Licence")</f>
        <v>Licence Included</v>
      </c>
      <c r="S6509" t="s">
        <v>5460</v>
      </c>
      <c r="T6509" t="s">
        <v>5471</v>
      </c>
      <c r="U6509" t="s">
        <v>5465</v>
      </c>
      <c r="V6509" t="s">
        <v>5461</v>
      </c>
      <c r="W6509" t="s">
        <v>182</v>
      </c>
      <c r="X6509" t="s">
        <v>183</v>
      </c>
      <c r="Y6509" s="28" t="s">
        <v>5467</v>
      </c>
      <c r="Z6509" t="s">
        <v>5463</v>
      </c>
      <c r="AA650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510" spans="1:27" x14ac:dyDescent="0.45">
      <c r="A6510" s="24" t="s">
        <v>7178</v>
      </c>
      <c r="B6510" t="s">
        <v>55</v>
      </c>
      <c r="C6510" s="25" t="s">
        <v>5454</v>
      </c>
      <c r="D6510" t="s">
        <v>170</v>
      </c>
      <c r="E6510" t="s">
        <v>7121</v>
      </c>
      <c r="F6510" t="s">
        <v>7122</v>
      </c>
      <c r="G6510" s="26">
        <v>1</v>
      </c>
      <c r="H6510" s="26">
        <v>2</v>
      </c>
      <c r="I6510" s="26">
        <v>16</v>
      </c>
      <c r="J6510" s="27" t="s">
        <v>310</v>
      </c>
      <c r="K6510" s="27" t="s">
        <v>7123</v>
      </c>
      <c r="L6510" s="27" t="s">
        <v>249</v>
      </c>
      <c r="M6510" t="s">
        <v>31</v>
      </c>
      <c r="N6510" t="s">
        <v>177</v>
      </c>
      <c r="O6510" t="s">
        <v>185</v>
      </c>
      <c r="P6510" t="s">
        <v>5459</v>
      </c>
      <c r="Q6510" t="s">
        <v>315</v>
      </c>
      <c r="R6510" t="str">
        <f>IF(database_public_cloud_VMs[[#This Row],[Azure Environment]]="Enterprise Agreement","Licence Included","Bring Your Own Licence")</f>
        <v>Licence Included</v>
      </c>
      <c r="S6510" t="s">
        <v>5460</v>
      </c>
      <c r="T6510" t="s">
        <v>5471</v>
      </c>
      <c r="U6510" t="s">
        <v>5465</v>
      </c>
      <c r="V6510" t="s">
        <v>5461</v>
      </c>
      <c r="W6510" t="s">
        <v>182</v>
      </c>
      <c r="X6510" t="s">
        <v>183</v>
      </c>
      <c r="Y6510" s="28" t="s">
        <v>5467</v>
      </c>
      <c r="Z6510" t="s">
        <v>5463</v>
      </c>
      <c r="AA651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511" spans="1:27" x14ac:dyDescent="0.45">
      <c r="A6511" s="24" t="s">
        <v>7179</v>
      </c>
      <c r="B6511" t="s">
        <v>55</v>
      </c>
      <c r="C6511" s="25" t="s">
        <v>5454</v>
      </c>
      <c r="D6511" t="s">
        <v>170</v>
      </c>
      <c r="E6511" t="s">
        <v>7121</v>
      </c>
      <c r="F6511" t="s">
        <v>7122</v>
      </c>
      <c r="G6511" s="26">
        <v>1</v>
      </c>
      <c r="H6511" s="26">
        <v>2</v>
      </c>
      <c r="I6511" s="26">
        <v>16</v>
      </c>
      <c r="J6511" s="27" t="s">
        <v>310</v>
      </c>
      <c r="K6511" s="27" t="s">
        <v>7123</v>
      </c>
      <c r="L6511" s="27" t="s">
        <v>249</v>
      </c>
      <c r="M6511" t="s">
        <v>31</v>
      </c>
      <c r="N6511" t="s">
        <v>188</v>
      </c>
      <c r="O6511" t="s">
        <v>188</v>
      </c>
      <c r="P6511" t="s">
        <v>5459</v>
      </c>
      <c r="Q6511" t="s">
        <v>315</v>
      </c>
      <c r="R6511" t="str">
        <f>IF(database_public_cloud_VMs[[#This Row],[Azure Environment]]="Enterprise Agreement","Licence Included","Bring Your Own Licence")</f>
        <v>Bring Your Own Licence</v>
      </c>
      <c r="S6511" t="s">
        <v>5599</v>
      </c>
      <c r="T6511" t="s">
        <v>5471</v>
      </c>
      <c r="U6511" t="s">
        <v>5462</v>
      </c>
      <c r="V6511" t="s">
        <v>5461</v>
      </c>
      <c r="W6511" t="s">
        <v>182</v>
      </c>
      <c r="X6511" t="s">
        <v>183</v>
      </c>
      <c r="Y6511" s="28" t="s">
        <v>5600</v>
      </c>
      <c r="Z6511" t="s">
        <v>5463</v>
      </c>
      <c r="AA651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512" spans="1:27" x14ac:dyDescent="0.45">
      <c r="A6512" s="24" t="s">
        <v>7180</v>
      </c>
      <c r="B6512" t="s">
        <v>55</v>
      </c>
      <c r="C6512" s="25" t="s">
        <v>5454</v>
      </c>
      <c r="D6512" t="s">
        <v>170</v>
      </c>
      <c r="E6512" t="s">
        <v>7121</v>
      </c>
      <c r="F6512" t="s">
        <v>7122</v>
      </c>
      <c r="G6512" s="26">
        <v>1</v>
      </c>
      <c r="H6512" s="26">
        <v>2</v>
      </c>
      <c r="I6512" s="26">
        <v>16</v>
      </c>
      <c r="J6512" s="27" t="s">
        <v>310</v>
      </c>
      <c r="K6512" s="27" t="s">
        <v>7123</v>
      </c>
      <c r="L6512" s="27" t="s">
        <v>249</v>
      </c>
      <c r="M6512" t="s">
        <v>31</v>
      </c>
      <c r="N6512" t="s">
        <v>188</v>
      </c>
      <c r="O6512" t="s">
        <v>188</v>
      </c>
      <c r="P6512" t="s">
        <v>5459</v>
      </c>
      <c r="Q6512" t="s">
        <v>315</v>
      </c>
      <c r="R6512" t="str">
        <f>IF(database_public_cloud_VMs[[#This Row],[Azure Environment]]="Enterprise Agreement","Licence Included","Bring Your Own Licence")</f>
        <v>Bring Your Own Licence</v>
      </c>
      <c r="S6512" t="s">
        <v>5599</v>
      </c>
      <c r="T6512" t="s">
        <v>5471</v>
      </c>
      <c r="U6512" t="s">
        <v>5465</v>
      </c>
      <c r="V6512" t="s">
        <v>5461</v>
      </c>
      <c r="W6512" t="s">
        <v>182</v>
      </c>
      <c r="X6512" t="s">
        <v>183</v>
      </c>
      <c r="Y6512" s="28">
        <v>1.43E-2</v>
      </c>
      <c r="Z6512" t="s">
        <v>5463</v>
      </c>
      <c r="AA6512" s="29">
        <f>IF(database_public_cloud_VMs[[#This Row],[Currency]]="USD",(database_public_cloud_VMs[[#This Row],[Rate]]*param_exchange_rate)/(1+param_discount_aws),database_public_cloud_VMs[[#This Row],[Rate]])</f>
        <v>1.43E-2</v>
      </c>
    </row>
    <row r="6513" spans="1:27" x14ac:dyDescent="0.45">
      <c r="A6513" s="24" t="s">
        <v>7181</v>
      </c>
      <c r="B6513" t="s">
        <v>55</v>
      </c>
      <c r="C6513" s="25" t="s">
        <v>5454</v>
      </c>
      <c r="D6513" t="s">
        <v>170</v>
      </c>
      <c r="E6513" t="s">
        <v>7121</v>
      </c>
      <c r="F6513" t="s">
        <v>7122</v>
      </c>
      <c r="G6513" s="26">
        <v>1</v>
      </c>
      <c r="H6513" s="26">
        <v>2</v>
      </c>
      <c r="I6513" s="26">
        <v>16</v>
      </c>
      <c r="J6513" s="27" t="s">
        <v>310</v>
      </c>
      <c r="K6513" s="27" t="s">
        <v>7123</v>
      </c>
      <c r="L6513" s="27" t="s">
        <v>249</v>
      </c>
      <c r="M6513" t="s">
        <v>31</v>
      </c>
      <c r="N6513" t="s">
        <v>177</v>
      </c>
      <c r="O6513" t="s">
        <v>178</v>
      </c>
      <c r="P6513" t="s">
        <v>5459</v>
      </c>
      <c r="Q6513" t="s">
        <v>315</v>
      </c>
      <c r="R6513" t="str">
        <f>IF(database_public_cloud_VMs[[#This Row],[Azure Environment]]="Enterprise Agreement","Licence Included","Bring Your Own Licence")</f>
        <v>Bring Your Own Licence</v>
      </c>
      <c r="S6513" t="s">
        <v>5599</v>
      </c>
      <c r="T6513" t="s">
        <v>5471</v>
      </c>
      <c r="U6513" t="s">
        <v>5465</v>
      </c>
      <c r="V6513" t="s">
        <v>5461</v>
      </c>
      <c r="W6513" t="s">
        <v>182</v>
      </c>
      <c r="X6513" t="s">
        <v>183</v>
      </c>
      <c r="Y6513" s="28" t="s">
        <v>5467</v>
      </c>
      <c r="Z6513" t="s">
        <v>5463</v>
      </c>
      <c r="AA651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514" spans="1:27" x14ac:dyDescent="0.45">
      <c r="A6514" s="24" t="s">
        <v>7182</v>
      </c>
      <c r="B6514" t="s">
        <v>55</v>
      </c>
      <c r="C6514" s="25" t="s">
        <v>5454</v>
      </c>
      <c r="D6514" t="s">
        <v>170</v>
      </c>
      <c r="E6514" t="s">
        <v>7121</v>
      </c>
      <c r="F6514" t="s">
        <v>7122</v>
      </c>
      <c r="G6514" s="26">
        <v>1</v>
      </c>
      <c r="H6514" s="26">
        <v>2</v>
      </c>
      <c r="I6514" s="26">
        <v>16</v>
      </c>
      <c r="J6514" s="27" t="s">
        <v>310</v>
      </c>
      <c r="K6514" s="27" t="s">
        <v>7123</v>
      </c>
      <c r="L6514" s="27" t="s">
        <v>249</v>
      </c>
      <c r="M6514" t="s">
        <v>31</v>
      </c>
      <c r="N6514" t="s">
        <v>177</v>
      </c>
      <c r="O6514" t="s">
        <v>185</v>
      </c>
      <c r="P6514" t="s">
        <v>5459</v>
      </c>
      <c r="Q6514" t="s">
        <v>315</v>
      </c>
      <c r="R6514" t="str">
        <f>IF(database_public_cloud_VMs[[#This Row],[Azure Environment]]="Enterprise Agreement","Licence Included","Bring Your Own Licence")</f>
        <v>Bring Your Own Licence</v>
      </c>
      <c r="S6514" t="s">
        <v>5599</v>
      </c>
      <c r="T6514" t="s">
        <v>5471</v>
      </c>
      <c r="U6514" t="s">
        <v>5465</v>
      </c>
      <c r="V6514" t="s">
        <v>5461</v>
      </c>
      <c r="W6514" t="s">
        <v>182</v>
      </c>
      <c r="X6514" t="s">
        <v>183</v>
      </c>
      <c r="Y6514" s="28" t="s">
        <v>5467</v>
      </c>
      <c r="Z6514" t="s">
        <v>5463</v>
      </c>
      <c r="AA651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515" spans="1:27" x14ac:dyDescent="0.45">
      <c r="A6515" s="24" t="s">
        <v>7183</v>
      </c>
      <c r="B6515" t="s">
        <v>55</v>
      </c>
      <c r="C6515" s="25" t="s">
        <v>5454</v>
      </c>
      <c r="D6515" t="s">
        <v>170</v>
      </c>
      <c r="E6515" t="s">
        <v>7121</v>
      </c>
      <c r="F6515" t="s">
        <v>7132</v>
      </c>
      <c r="G6515" s="26">
        <v>16</v>
      </c>
      <c r="H6515" s="26">
        <v>32</v>
      </c>
      <c r="I6515" s="26">
        <v>256</v>
      </c>
      <c r="J6515" s="27" t="s">
        <v>310</v>
      </c>
      <c r="K6515" s="27" t="s">
        <v>7123</v>
      </c>
      <c r="L6515" s="27" t="s">
        <v>209</v>
      </c>
      <c r="M6515" t="s">
        <v>31</v>
      </c>
      <c r="N6515" t="s">
        <v>188</v>
      </c>
      <c r="O6515" t="s">
        <v>188</v>
      </c>
      <c r="P6515" t="s">
        <v>5459</v>
      </c>
      <c r="Q6515" t="s">
        <v>315</v>
      </c>
      <c r="R6515" t="str">
        <f>IF(database_public_cloud_VMs[[#This Row],[Azure Environment]]="Enterprise Agreement","Licence Included","Bring Your Own Licence")</f>
        <v>Licence Included</v>
      </c>
      <c r="S6515" t="s">
        <v>5460</v>
      </c>
      <c r="T6515" t="s">
        <v>5461</v>
      </c>
      <c r="U6515" t="s">
        <v>5462</v>
      </c>
      <c r="V6515" t="s">
        <v>5461</v>
      </c>
      <c r="W6515" t="s">
        <v>182</v>
      </c>
      <c r="X6515" t="s">
        <v>183</v>
      </c>
      <c r="Y6515" s="28">
        <v>2.4413</v>
      </c>
      <c r="Z6515" t="s">
        <v>5463</v>
      </c>
      <c r="AA6515" s="29">
        <f>IF(database_public_cloud_VMs[[#This Row],[Currency]]="USD",(database_public_cloud_VMs[[#This Row],[Rate]]*param_exchange_rate)/(1+param_discount_aws),database_public_cloud_VMs[[#This Row],[Rate]])</f>
        <v>2.4413</v>
      </c>
    </row>
    <row r="6516" spans="1:27" x14ac:dyDescent="0.45">
      <c r="A6516" s="24" t="s">
        <v>7184</v>
      </c>
      <c r="B6516" t="s">
        <v>55</v>
      </c>
      <c r="C6516" s="25" t="s">
        <v>5454</v>
      </c>
      <c r="D6516" t="s">
        <v>170</v>
      </c>
      <c r="E6516" t="s">
        <v>7121</v>
      </c>
      <c r="F6516" t="s">
        <v>7132</v>
      </c>
      <c r="G6516" s="26">
        <v>16</v>
      </c>
      <c r="H6516" s="26">
        <v>32</v>
      </c>
      <c r="I6516" s="26">
        <v>256</v>
      </c>
      <c r="J6516" s="27" t="s">
        <v>310</v>
      </c>
      <c r="K6516" s="27" t="s">
        <v>7123</v>
      </c>
      <c r="L6516" s="27" t="s">
        <v>209</v>
      </c>
      <c r="M6516" t="s">
        <v>31</v>
      </c>
      <c r="N6516" t="s">
        <v>188</v>
      </c>
      <c r="O6516" t="s">
        <v>188</v>
      </c>
      <c r="P6516" t="s">
        <v>5459</v>
      </c>
      <c r="Q6516" t="s">
        <v>315</v>
      </c>
      <c r="R6516" t="str">
        <f>IF(database_public_cloud_VMs[[#This Row],[Azure Environment]]="Enterprise Agreement","Licence Included","Bring Your Own Licence")</f>
        <v>Licence Included</v>
      </c>
      <c r="S6516" t="s">
        <v>5460</v>
      </c>
      <c r="T6516" t="s">
        <v>5461</v>
      </c>
      <c r="U6516" t="s">
        <v>5465</v>
      </c>
      <c r="V6516" t="s">
        <v>5461</v>
      </c>
      <c r="W6516" t="s">
        <v>182</v>
      </c>
      <c r="X6516" t="s">
        <v>183</v>
      </c>
      <c r="Y6516" s="28">
        <v>1.9610000000000001</v>
      </c>
      <c r="Z6516" t="s">
        <v>5463</v>
      </c>
      <c r="AA6516" s="29">
        <f>IF(database_public_cloud_VMs[[#This Row],[Currency]]="USD",(database_public_cloud_VMs[[#This Row],[Rate]]*param_exchange_rate)/(1+param_discount_aws),database_public_cloud_VMs[[#This Row],[Rate]])</f>
        <v>1.9610000000000001</v>
      </c>
    </row>
    <row r="6517" spans="1:27" x14ac:dyDescent="0.45">
      <c r="A6517" s="24" t="s">
        <v>7185</v>
      </c>
      <c r="B6517" t="s">
        <v>55</v>
      </c>
      <c r="C6517" s="25" t="s">
        <v>5454</v>
      </c>
      <c r="D6517" t="s">
        <v>170</v>
      </c>
      <c r="E6517" t="s">
        <v>7121</v>
      </c>
      <c r="F6517" t="s">
        <v>7132</v>
      </c>
      <c r="G6517" s="26">
        <v>16</v>
      </c>
      <c r="H6517" s="26">
        <v>32</v>
      </c>
      <c r="I6517" s="26">
        <v>256</v>
      </c>
      <c r="J6517" s="27" t="s">
        <v>310</v>
      </c>
      <c r="K6517" s="27" t="s">
        <v>7123</v>
      </c>
      <c r="L6517" s="27" t="s">
        <v>209</v>
      </c>
      <c r="M6517" t="s">
        <v>31</v>
      </c>
      <c r="N6517" t="s">
        <v>177</v>
      </c>
      <c r="O6517" t="s">
        <v>178</v>
      </c>
      <c r="P6517" t="s">
        <v>5459</v>
      </c>
      <c r="Q6517" t="s">
        <v>315</v>
      </c>
      <c r="R6517" t="str">
        <f>IF(database_public_cloud_VMs[[#This Row],[Azure Environment]]="Enterprise Agreement","Licence Included","Bring Your Own Licence")</f>
        <v>Licence Included</v>
      </c>
      <c r="S6517" t="s">
        <v>5460</v>
      </c>
      <c r="T6517" t="s">
        <v>5461</v>
      </c>
      <c r="U6517" t="s">
        <v>5465</v>
      </c>
      <c r="V6517" t="s">
        <v>5461</v>
      </c>
      <c r="W6517" t="s">
        <v>182</v>
      </c>
      <c r="X6517" t="s">
        <v>183</v>
      </c>
      <c r="Y6517" s="28" t="s">
        <v>5467</v>
      </c>
      <c r="Z6517" t="s">
        <v>5463</v>
      </c>
      <c r="AA651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518" spans="1:27" x14ac:dyDescent="0.45">
      <c r="A6518" s="24" t="s">
        <v>7186</v>
      </c>
      <c r="B6518" t="s">
        <v>55</v>
      </c>
      <c r="C6518" s="25" t="s">
        <v>5454</v>
      </c>
      <c r="D6518" t="s">
        <v>170</v>
      </c>
      <c r="E6518" t="s">
        <v>7121</v>
      </c>
      <c r="F6518" t="s">
        <v>7132</v>
      </c>
      <c r="G6518" s="26">
        <v>16</v>
      </c>
      <c r="H6518" s="26">
        <v>32</v>
      </c>
      <c r="I6518" s="26">
        <v>256</v>
      </c>
      <c r="J6518" s="27" t="s">
        <v>310</v>
      </c>
      <c r="K6518" s="27" t="s">
        <v>7123</v>
      </c>
      <c r="L6518" s="27" t="s">
        <v>209</v>
      </c>
      <c r="M6518" t="s">
        <v>31</v>
      </c>
      <c r="N6518" t="s">
        <v>177</v>
      </c>
      <c r="O6518" t="s">
        <v>185</v>
      </c>
      <c r="P6518" t="s">
        <v>5459</v>
      </c>
      <c r="Q6518" t="s">
        <v>315</v>
      </c>
      <c r="R6518" t="str">
        <f>IF(database_public_cloud_VMs[[#This Row],[Azure Environment]]="Enterprise Agreement","Licence Included","Bring Your Own Licence")</f>
        <v>Licence Included</v>
      </c>
      <c r="S6518" t="s">
        <v>5460</v>
      </c>
      <c r="T6518" t="s">
        <v>5461</v>
      </c>
      <c r="U6518" t="s">
        <v>5465</v>
      </c>
      <c r="V6518" t="s">
        <v>5461</v>
      </c>
      <c r="W6518" t="s">
        <v>182</v>
      </c>
      <c r="X6518" t="s">
        <v>183</v>
      </c>
      <c r="Y6518" s="28" t="s">
        <v>5467</v>
      </c>
      <c r="Z6518" t="s">
        <v>5463</v>
      </c>
      <c r="AA651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519" spans="1:27" x14ac:dyDescent="0.45">
      <c r="A6519" s="24" t="s">
        <v>7187</v>
      </c>
      <c r="B6519" t="s">
        <v>55</v>
      </c>
      <c r="C6519" s="25" t="s">
        <v>5454</v>
      </c>
      <c r="D6519" t="s">
        <v>170</v>
      </c>
      <c r="E6519" t="s">
        <v>7121</v>
      </c>
      <c r="F6519" t="s">
        <v>7132</v>
      </c>
      <c r="G6519" s="26">
        <v>16</v>
      </c>
      <c r="H6519" s="26">
        <v>32</v>
      </c>
      <c r="I6519" s="26">
        <v>256</v>
      </c>
      <c r="J6519" s="27" t="s">
        <v>310</v>
      </c>
      <c r="K6519" s="27" t="s">
        <v>7123</v>
      </c>
      <c r="L6519" s="27" t="s">
        <v>209</v>
      </c>
      <c r="M6519" t="s">
        <v>31</v>
      </c>
      <c r="N6519" t="s">
        <v>188</v>
      </c>
      <c r="O6519" t="s">
        <v>188</v>
      </c>
      <c r="P6519" t="s">
        <v>5459</v>
      </c>
      <c r="Q6519" t="s">
        <v>315</v>
      </c>
      <c r="R6519" t="str">
        <f>IF(database_public_cloud_VMs[[#This Row],[Azure Environment]]="Enterprise Agreement","Licence Included","Bring Your Own Licence")</f>
        <v>Bring Your Own Licence</v>
      </c>
      <c r="S6519" t="s">
        <v>5599</v>
      </c>
      <c r="T6519" t="s">
        <v>5461</v>
      </c>
      <c r="U6519" t="s">
        <v>5462</v>
      </c>
      <c r="V6519" t="s">
        <v>5461</v>
      </c>
      <c r="W6519" t="s">
        <v>182</v>
      </c>
      <c r="X6519" t="s">
        <v>183</v>
      </c>
      <c r="Y6519" s="28" t="s">
        <v>5600</v>
      </c>
      <c r="Z6519" t="s">
        <v>5463</v>
      </c>
      <c r="AA651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520" spans="1:27" x14ac:dyDescent="0.45">
      <c r="A6520" s="24" t="s">
        <v>7188</v>
      </c>
      <c r="B6520" t="s">
        <v>55</v>
      </c>
      <c r="C6520" s="25" t="s">
        <v>5454</v>
      </c>
      <c r="D6520" t="s">
        <v>170</v>
      </c>
      <c r="E6520" t="s">
        <v>7121</v>
      </c>
      <c r="F6520" t="s">
        <v>7132</v>
      </c>
      <c r="G6520" s="26">
        <v>16</v>
      </c>
      <c r="H6520" s="26">
        <v>32</v>
      </c>
      <c r="I6520" s="26">
        <v>256</v>
      </c>
      <c r="J6520" s="27" t="s">
        <v>310</v>
      </c>
      <c r="K6520" s="27" t="s">
        <v>7123</v>
      </c>
      <c r="L6520" s="27" t="s">
        <v>209</v>
      </c>
      <c r="M6520" t="s">
        <v>31</v>
      </c>
      <c r="N6520" t="s">
        <v>188</v>
      </c>
      <c r="O6520" t="s">
        <v>188</v>
      </c>
      <c r="P6520" t="s">
        <v>5459</v>
      </c>
      <c r="Q6520" t="s">
        <v>315</v>
      </c>
      <c r="R6520" t="str">
        <f>IF(database_public_cloud_VMs[[#This Row],[Azure Environment]]="Enterprise Agreement","Licence Included","Bring Your Own Licence")</f>
        <v>Bring Your Own Licence</v>
      </c>
      <c r="S6520" t="s">
        <v>5599</v>
      </c>
      <c r="T6520" t="s">
        <v>5461</v>
      </c>
      <c r="U6520" t="s">
        <v>5465</v>
      </c>
      <c r="V6520" t="s">
        <v>5461</v>
      </c>
      <c r="W6520" t="s">
        <v>182</v>
      </c>
      <c r="X6520" t="s">
        <v>183</v>
      </c>
      <c r="Y6520" s="28">
        <v>1.1499999999999999</v>
      </c>
      <c r="Z6520" t="s">
        <v>5463</v>
      </c>
      <c r="AA6520" s="29">
        <f>IF(database_public_cloud_VMs[[#This Row],[Currency]]="USD",(database_public_cloud_VMs[[#This Row],[Rate]]*param_exchange_rate)/(1+param_discount_aws),database_public_cloud_VMs[[#This Row],[Rate]])</f>
        <v>1.1499999999999999</v>
      </c>
    </row>
    <row r="6521" spans="1:27" x14ac:dyDescent="0.45">
      <c r="A6521" s="24" t="s">
        <v>7189</v>
      </c>
      <c r="B6521" t="s">
        <v>55</v>
      </c>
      <c r="C6521" s="25" t="s">
        <v>5454</v>
      </c>
      <c r="D6521" t="s">
        <v>170</v>
      </c>
      <c r="E6521" t="s">
        <v>7121</v>
      </c>
      <c r="F6521" t="s">
        <v>7132</v>
      </c>
      <c r="G6521" s="26">
        <v>16</v>
      </c>
      <c r="H6521" s="26">
        <v>32</v>
      </c>
      <c r="I6521" s="26">
        <v>256</v>
      </c>
      <c r="J6521" s="27" t="s">
        <v>310</v>
      </c>
      <c r="K6521" s="27" t="s">
        <v>7123</v>
      </c>
      <c r="L6521" s="27" t="s">
        <v>209</v>
      </c>
      <c r="M6521" t="s">
        <v>31</v>
      </c>
      <c r="N6521" t="s">
        <v>177</v>
      </c>
      <c r="O6521" t="s">
        <v>178</v>
      </c>
      <c r="P6521" t="s">
        <v>5459</v>
      </c>
      <c r="Q6521" t="s">
        <v>315</v>
      </c>
      <c r="R6521" t="str">
        <f>IF(database_public_cloud_VMs[[#This Row],[Azure Environment]]="Enterprise Agreement","Licence Included","Bring Your Own Licence")</f>
        <v>Bring Your Own Licence</v>
      </c>
      <c r="S6521" t="s">
        <v>5599</v>
      </c>
      <c r="T6521" t="s">
        <v>5461</v>
      </c>
      <c r="U6521" t="s">
        <v>5465</v>
      </c>
      <c r="V6521" t="s">
        <v>5461</v>
      </c>
      <c r="W6521" t="s">
        <v>182</v>
      </c>
      <c r="X6521" t="s">
        <v>183</v>
      </c>
      <c r="Y6521" s="28" t="s">
        <v>5467</v>
      </c>
      <c r="Z6521" t="s">
        <v>5463</v>
      </c>
      <c r="AA652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522" spans="1:27" x14ac:dyDescent="0.45">
      <c r="A6522" s="24" t="s">
        <v>7190</v>
      </c>
      <c r="B6522" t="s">
        <v>55</v>
      </c>
      <c r="C6522" s="25" t="s">
        <v>5454</v>
      </c>
      <c r="D6522" t="s">
        <v>170</v>
      </c>
      <c r="E6522" t="s">
        <v>7121</v>
      </c>
      <c r="F6522" t="s">
        <v>7132</v>
      </c>
      <c r="G6522" s="26">
        <v>16</v>
      </c>
      <c r="H6522" s="26">
        <v>32</v>
      </c>
      <c r="I6522" s="26">
        <v>256</v>
      </c>
      <c r="J6522" s="27" t="s">
        <v>310</v>
      </c>
      <c r="K6522" s="27" t="s">
        <v>7123</v>
      </c>
      <c r="L6522" s="27" t="s">
        <v>209</v>
      </c>
      <c r="M6522" t="s">
        <v>31</v>
      </c>
      <c r="N6522" t="s">
        <v>177</v>
      </c>
      <c r="O6522" t="s">
        <v>185</v>
      </c>
      <c r="P6522" t="s">
        <v>5459</v>
      </c>
      <c r="Q6522" t="s">
        <v>315</v>
      </c>
      <c r="R6522" t="str">
        <f>IF(database_public_cloud_VMs[[#This Row],[Azure Environment]]="Enterprise Agreement","Licence Included","Bring Your Own Licence")</f>
        <v>Bring Your Own Licence</v>
      </c>
      <c r="S6522" t="s">
        <v>5599</v>
      </c>
      <c r="T6522" t="s">
        <v>5461</v>
      </c>
      <c r="U6522" t="s">
        <v>5465</v>
      </c>
      <c r="V6522" t="s">
        <v>5461</v>
      </c>
      <c r="W6522" t="s">
        <v>182</v>
      </c>
      <c r="X6522" t="s">
        <v>183</v>
      </c>
      <c r="Y6522" s="28" t="s">
        <v>5467</v>
      </c>
      <c r="Z6522" t="s">
        <v>5463</v>
      </c>
      <c r="AA652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523" spans="1:27" x14ac:dyDescent="0.45">
      <c r="A6523" s="24" t="s">
        <v>7191</v>
      </c>
      <c r="B6523" t="s">
        <v>55</v>
      </c>
      <c r="C6523" s="25" t="s">
        <v>5454</v>
      </c>
      <c r="D6523" t="s">
        <v>170</v>
      </c>
      <c r="E6523" t="s">
        <v>7121</v>
      </c>
      <c r="F6523" t="s">
        <v>7132</v>
      </c>
      <c r="G6523" s="26">
        <v>16</v>
      </c>
      <c r="H6523" s="26">
        <v>32</v>
      </c>
      <c r="I6523" s="26">
        <v>256</v>
      </c>
      <c r="J6523" s="27" t="s">
        <v>310</v>
      </c>
      <c r="K6523" s="27" t="s">
        <v>7123</v>
      </c>
      <c r="L6523" s="27" t="s">
        <v>209</v>
      </c>
      <c r="M6523" t="s">
        <v>31</v>
      </c>
      <c r="N6523" t="s">
        <v>188</v>
      </c>
      <c r="O6523" t="s">
        <v>188</v>
      </c>
      <c r="P6523" t="s">
        <v>5459</v>
      </c>
      <c r="Q6523" t="s">
        <v>315</v>
      </c>
      <c r="R6523" t="str">
        <f>IF(database_public_cloud_VMs[[#This Row],[Azure Environment]]="Enterprise Agreement","Licence Included","Bring Your Own Licence")</f>
        <v>Licence Included</v>
      </c>
      <c r="S6523" t="s">
        <v>5460</v>
      </c>
      <c r="T6523" t="s">
        <v>5471</v>
      </c>
      <c r="U6523" t="s">
        <v>5462</v>
      </c>
      <c r="V6523" t="s">
        <v>5461</v>
      </c>
      <c r="W6523" t="s">
        <v>182</v>
      </c>
      <c r="X6523" t="s">
        <v>183</v>
      </c>
      <c r="Y6523" s="28">
        <v>0.9768</v>
      </c>
      <c r="Z6523" t="s">
        <v>5463</v>
      </c>
      <c r="AA6523" s="29">
        <f>IF(database_public_cloud_VMs[[#This Row],[Currency]]="USD",(database_public_cloud_VMs[[#This Row],[Rate]]*param_exchange_rate)/(1+param_discount_aws),database_public_cloud_VMs[[#This Row],[Rate]])</f>
        <v>0.9768</v>
      </c>
    </row>
    <row r="6524" spans="1:27" x14ac:dyDescent="0.45">
      <c r="A6524" s="24" t="s">
        <v>7192</v>
      </c>
      <c r="B6524" t="s">
        <v>55</v>
      </c>
      <c r="C6524" s="25" t="s">
        <v>5454</v>
      </c>
      <c r="D6524" t="s">
        <v>170</v>
      </c>
      <c r="E6524" t="s">
        <v>7121</v>
      </c>
      <c r="F6524" t="s">
        <v>7132</v>
      </c>
      <c r="G6524" s="26">
        <v>16</v>
      </c>
      <c r="H6524" s="26">
        <v>32</v>
      </c>
      <c r="I6524" s="26">
        <v>256</v>
      </c>
      <c r="J6524" s="27" t="s">
        <v>310</v>
      </c>
      <c r="K6524" s="27" t="s">
        <v>7123</v>
      </c>
      <c r="L6524" s="27" t="s">
        <v>209</v>
      </c>
      <c r="M6524" t="s">
        <v>31</v>
      </c>
      <c r="N6524" t="s">
        <v>188</v>
      </c>
      <c r="O6524" t="s">
        <v>188</v>
      </c>
      <c r="P6524" t="s">
        <v>5459</v>
      </c>
      <c r="Q6524" t="s">
        <v>315</v>
      </c>
      <c r="R6524" t="str">
        <f>IF(database_public_cloud_VMs[[#This Row],[Azure Environment]]="Enterprise Agreement","Licence Included","Bring Your Own Licence")</f>
        <v>Licence Included</v>
      </c>
      <c r="S6524" t="s">
        <v>5460</v>
      </c>
      <c r="T6524" t="s">
        <v>5471</v>
      </c>
      <c r="U6524" t="s">
        <v>5465</v>
      </c>
      <c r="V6524" t="s">
        <v>5461</v>
      </c>
      <c r="W6524" t="s">
        <v>182</v>
      </c>
      <c r="X6524" t="s">
        <v>183</v>
      </c>
      <c r="Y6524" s="28">
        <v>0.78500000000000003</v>
      </c>
      <c r="Z6524" t="s">
        <v>5463</v>
      </c>
      <c r="AA6524" s="29">
        <f>IF(database_public_cloud_VMs[[#This Row],[Currency]]="USD",(database_public_cloud_VMs[[#This Row],[Rate]]*param_exchange_rate)/(1+param_discount_aws),database_public_cloud_VMs[[#This Row],[Rate]])</f>
        <v>0.78500000000000003</v>
      </c>
    </row>
    <row r="6525" spans="1:27" x14ac:dyDescent="0.45">
      <c r="A6525" s="24" t="s">
        <v>7193</v>
      </c>
      <c r="B6525" t="s">
        <v>55</v>
      </c>
      <c r="C6525" s="25" t="s">
        <v>5454</v>
      </c>
      <c r="D6525" t="s">
        <v>170</v>
      </c>
      <c r="E6525" t="s">
        <v>7121</v>
      </c>
      <c r="F6525" t="s">
        <v>7132</v>
      </c>
      <c r="G6525" s="26">
        <v>16</v>
      </c>
      <c r="H6525" s="26">
        <v>32</v>
      </c>
      <c r="I6525" s="26">
        <v>256</v>
      </c>
      <c r="J6525" s="27" t="s">
        <v>310</v>
      </c>
      <c r="K6525" s="27" t="s">
        <v>7123</v>
      </c>
      <c r="L6525" s="27" t="s">
        <v>209</v>
      </c>
      <c r="M6525" t="s">
        <v>31</v>
      </c>
      <c r="N6525" t="s">
        <v>177</v>
      </c>
      <c r="O6525" t="s">
        <v>178</v>
      </c>
      <c r="P6525" t="s">
        <v>5459</v>
      </c>
      <c r="Q6525" t="s">
        <v>315</v>
      </c>
      <c r="R6525" t="str">
        <f>IF(database_public_cloud_VMs[[#This Row],[Azure Environment]]="Enterprise Agreement","Licence Included","Bring Your Own Licence")</f>
        <v>Licence Included</v>
      </c>
      <c r="S6525" t="s">
        <v>5460</v>
      </c>
      <c r="T6525" t="s">
        <v>5471</v>
      </c>
      <c r="U6525" t="s">
        <v>5465</v>
      </c>
      <c r="V6525" t="s">
        <v>5461</v>
      </c>
      <c r="W6525" t="s">
        <v>182</v>
      </c>
      <c r="X6525" t="s">
        <v>183</v>
      </c>
      <c r="Y6525" s="28" t="s">
        <v>5467</v>
      </c>
      <c r="Z6525" t="s">
        <v>5463</v>
      </c>
      <c r="AA652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526" spans="1:27" x14ac:dyDescent="0.45">
      <c r="A6526" s="24" t="s">
        <v>7194</v>
      </c>
      <c r="B6526" t="s">
        <v>55</v>
      </c>
      <c r="C6526" s="25" t="s">
        <v>5454</v>
      </c>
      <c r="D6526" t="s">
        <v>170</v>
      </c>
      <c r="E6526" t="s">
        <v>7121</v>
      </c>
      <c r="F6526" t="s">
        <v>7132</v>
      </c>
      <c r="G6526" s="26">
        <v>16</v>
      </c>
      <c r="H6526" s="26">
        <v>32</v>
      </c>
      <c r="I6526" s="26">
        <v>256</v>
      </c>
      <c r="J6526" s="27" t="s">
        <v>310</v>
      </c>
      <c r="K6526" s="27" t="s">
        <v>7123</v>
      </c>
      <c r="L6526" s="27" t="s">
        <v>209</v>
      </c>
      <c r="M6526" t="s">
        <v>31</v>
      </c>
      <c r="N6526" t="s">
        <v>177</v>
      </c>
      <c r="O6526" t="s">
        <v>185</v>
      </c>
      <c r="P6526" t="s">
        <v>5459</v>
      </c>
      <c r="Q6526" t="s">
        <v>315</v>
      </c>
      <c r="R6526" t="str">
        <f>IF(database_public_cloud_VMs[[#This Row],[Azure Environment]]="Enterprise Agreement","Licence Included","Bring Your Own Licence")</f>
        <v>Licence Included</v>
      </c>
      <c r="S6526" t="s">
        <v>5460</v>
      </c>
      <c r="T6526" t="s">
        <v>5471</v>
      </c>
      <c r="U6526" t="s">
        <v>5465</v>
      </c>
      <c r="V6526" t="s">
        <v>5461</v>
      </c>
      <c r="W6526" t="s">
        <v>182</v>
      </c>
      <c r="X6526" t="s">
        <v>183</v>
      </c>
      <c r="Y6526" s="28" t="s">
        <v>5467</v>
      </c>
      <c r="Z6526" t="s">
        <v>5463</v>
      </c>
      <c r="AA652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527" spans="1:27" x14ac:dyDescent="0.45">
      <c r="A6527" s="24" t="s">
        <v>7195</v>
      </c>
      <c r="B6527" t="s">
        <v>55</v>
      </c>
      <c r="C6527" s="25" t="s">
        <v>5454</v>
      </c>
      <c r="D6527" t="s">
        <v>170</v>
      </c>
      <c r="E6527" t="s">
        <v>7121</v>
      </c>
      <c r="F6527" t="s">
        <v>7132</v>
      </c>
      <c r="G6527" s="26">
        <v>16</v>
      </c>
      <c r="H6527" s="26">
        <v>32</v>
      </c>
      <c r="I6527" s="26">
        <v>256</v>
      </c>
      <c r="J6527" s="27" t="s">
        <v>310</v>
      </c>
      <c r="K6527" s="27" t="s">
        <v>7123</v>
      </c>
      <c r="L6527" s="27" t="s">
        <v>209</v>
      </c>
      <c r="M6527" t="s">
        <v>31</v>
      </c>
      <c r="N6527" t="s">
        <v>188</v>
      </c>
      <c r="O6527" t="s">
        <v>188</v>
      </c>
      <c r="P6527" t="s">
        <v>5459</v>
      </c>
      <c r="Q6527" t="s">
        <v>315</v>
      </c>
      <c r="R6527" t="str">
        <f>IF(database_public_cloud_VMs[[#This Row],[Azure Environment]]="Enterprise Agreement","Licence Included","Bring Your Own Licence")</f>
        <v>Bring Your Own Licence</v>
      </c>
      <c r="S6527" t="s">
        <v>5599</v>
      </c>
      <c r="T6527" t="s">
        <v>5471</v>
      </c>
      <c r="U6527" t="s">
        <v>5462</v>
      </c>
      <c r="V6527" t="s">
        <v>5461</v>
      </c>
      <c r="W6527" t="s">
        <v>182</v>
      </c>
      <c r="X6527" t="s">
        <v>183</v>
      </c>
      <c r="Y6527" s="28" t="s">
        <v>5600</v>
      </c>
      <c r="Z6527" t="s">
        <v>5463</v>
      </c>
      <c r="AA652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528" spans="1:27" x14ac:dyDescent="0.45">
      <c r="A6528" s="24" t="s">
        <v>7196</v>
      </c>
      <c r="B6528" t="s">
        <v>55</v>
      </c>
      <c r="C6528" s="25" t="s">
        <v>5454</v>
      </c>
      <c r="D6528" t="s">
        <v>170</v>
      </c>
      <c r="E6528" t="s">
        <v>7121</v>
      </c>
      <c r="F6528" t="s">
        <v>7132</v>
      </c>
      <c r="G6528" s="26">
        <v>16</v>
      </c>
      <c r="H6528" s="26">
        <v>32</v>
      </c>
      <c r="I6528" s="26">
        <v>256</v>
      </c>
      <c r="J6528" s="27" t="s">
        <v>310</v>
      </c>
      <c r="K6528" s="27" t="s">
        <v>7123</v>
      </c>
      <c r="L6528" s="27" t="s">
        <v>209</v>
      </c>
      <c r="M6528" t="s">
        <v>31</v>
      </c>
      <c r="N6528" t="s">
        <v>188</v>
      </c>
      <c r="O6528" t="s">
        <v>188</v>
      </c>
      <c r="P6528" t="s">
        <v>5459</v>
      </c>
      <c r="Q6528" t="s">
        <v>315</v>
      </c>
      <c r="R6528" t="str">
        <f>IF(database_public_cloud_VMs[[#This Row],[Azure Environment]]="Enterprise Agreement","Licence Included","Bring Your Own Licence")</f>
        <v>Bring Your Own Licence</v>
      </c>
      <c r="S6528" t="s">
        <v>5599</v>
      </c>
      <c r="T6528" t="s">
        <v>5471</v>
      </c>
      <c r="U6528" t="s">
        <v>5465</v>
      </c>
      <c r="V6528" t="s">
        <v>5461</v>
      </c>
      <c r="W6528" t="s">
        <v>182</v>
      </c>
      <c r="X6528" t="s">
        <v>183</v>
      </c>
      <c r="Y6528" s="28">
        <v>0.22900000000000001</v>
      </c>
      <c r="Z6528" t="s">
        <v>5463</v>
      </c>
      <c r="AA6528" s="29">
        <f>IF(database_public_cloud_VMs[[#This Row],[Currency]]="USD",(database_public_cloud_VMs[[#This Row],[Rate]]*param_exchange_rate)/(1+param_discount_aws),database_public_cloud_VMs[[#This Row],[Rate]])</f>
        <v>0.22900000000000001</v>
      </c>
    </row>
    <row r="6529" spans="1:27" x14ac:dyDescent="0.45">
      <c r="A6529" s="24" t="s">
        <v>7197</v>
      </c>
      <c r="B6529" t="s">
        <v>55</v>
      </c>
      <c r="C6529" s="25" t="s">
        <v>5454</v>
      </c>
      <c r="D6529" t="s">
        <v>170</v>
      </c>
      <c r="E6529" t="s">
        <v>7121</v>
      </c>
      <c r="F6529" t="s">
        <v>7132</v>
      </c>
      <c r="G6529" s="26">
        <v>16</v>
      </c>
      <c r="H6529" s="26">
        <v>32</v>
      </c>
      <c r="I6529" s="26">
        <v>256</v>
      </c>
      <c r="J6529" s="27" t="s">
        <v>310</v>
      </c>
      <c r="K6529" s="27" t="s">
        <v>7123</v>
      </c>
      <c r="L6529" s="27" t="s">
        <v>209</v>
      </c>
      <c r="M6529" t="s">
        <v>31</v>
      </c>
      <c r="N6529" t="s">
        <v>177</v>
      </c>
      <c r="O6529" t="s">
        <v>178</v>
      </c>
      <c r="P6529" t="s">
        <v>5459</v>
      </c>
      <c r="Q6529" t="s">
        <v>315</v>
      </c>
      <c r="R6529" t="str">
        <f>IF(database_public_cloud_VMs[[#This Row],[Azure Environment]]="Enterprise Agreement","Licence Included","Bring Your Own Licence")</f>
        <v>Bring Your Own Licence</v>
      </c>
      <c r="S6529" t="s">
        <v>5599</v>
      </c>
      <c r="T6529" t="s">
        <v>5471</v>
      </c>
      <c r="U6529" t="s">
        <v>5465</v>
      </c>
      <c r="V6529" t="s">
        <v>5461</v>
      </c>
      <c r="W6529" t="s">
        <v>182</v>
      </c>
      <c r="X6529" t="s">
        <v>183</v>
      </c>
      <c r="Y6529" s="28" t="s">
        <v>5467</v>
      </c>
      <c r="Z6529" t="s">
        <v>5463</v>
      </c>
      <c r="AA652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530" spans="1:27" x14ac:dyDescent="0.45">
      <c r="A6530" s="24" t="s">
        <v>7198</v>
      </c>
      <c r="B6530" t="s">
        <v>55</v>
      </c>
      <c r="C6530" s="25" t="s">
        <v>5454</v>
      </c>
      <c r="D6530" t="s">
        <v>170</v>
      </c>
      <c r="E6530" t="s">
        <v>7121</v>
      </c>
      <c r="F6530" t="s">
        <v>7132</v>
      </c>
      <c r="G6530" s="26">
        <v>16</v>
      </c>
      <c r="H6530" s="26">
        <v>32</v>
      </c>
      <c r="I6530" s="26">
        <v>256</v>
      </c>
      <c r="J6530" s="27" t="s">
        <v>310</v>
      </c>
      <c r="K6530" s="27" t="s">
        <v>7123</v>
      </c>
      <c r="L6530" s="27" t="s">
        <v>209</v>
      </c>
      <c r="M6530" t="s">
        <v>31</v>
      </c>
      <c r="N6530" t="s">
        <v>177</v>
      </c>
      <c r="O6530" t="s">
        <v>185</v>
      </c>
      <c r="P6530" t="s">
        <v>5459</v>
      </c>
      <c r="Q6530" t="s">
        <v>315</v>
      </c>
      <c r="R6530" t="str">
        <f>IF(database_public_cloud_VMs[[#This Row],[Azure Environment]]="Enterprise Agreement","Licence Included","Bring Your Own Licence")</f>
        <v>Bring Your Own Licence</v>
      </c>
      <c r="S6530" t="s">
        <v>5599</v>
      </c>
      <c r="T6530" t="s">
        <v>5471</v>
      </c>
      <c r="U6530" t="s">
        <v>5465</v>
      </c>
      <c r="V6530" t="s">
        <v>5461</v>
      </c>
      <c r="W6530" t="s">
        <v>182</v>
      </c>
      <c r="X6530" t="s">
        <v>183</v>
      </c>
      <c r="Y6530" s="28" t="s">
        <v>5467</v>
      </c>
      <c r="Z6530" t="s">
        <v>5463</v>
      </c>
      <c r="AA653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531" spans="1:27" x14ac:dyDescent="0.45">
      <c r="A6531" s="24" t="s">
        <v>7199</v>
      </c>
      <c r="B6531" t="s">
        <v>55</v>
      </c>
      <c r="C6531" s="25" t="s">
        <v>5454</v>
      </c>
      <c r="D6531" t="s">
        <v>170</v>
      </c>
      <c r="E6531" t="s">
        <v>7121</v>
      </c>
      <c r="F6531" t="s">
        <v>7141</v>
      </c>
      <c r="G6531" s="26">
        <v>2</v>
      </c>
      <c r="H6531" s="26">
        <v>4</v>
      </c>
      <c r="I6531" s="26">
        <v>32</v>
      </c>
      <c r="J6531" s="27" t="s">
        <v>310</v>
      </c>
      <c r="K6531" s="27" t="s">
        <v>7123</v>
      </c>
      <c r="L6531" s="27" t="s">
        <v>229</v>
      </c>
      <c r="M6531" t="s">
        <v>31</v>
      </c>
      <c r="N6531" t="s">
        <v>188</v>
      </c>
      <c r="O6531" t="s">
        <v>188</v>
      </c>
      <c r="P6531" t="s">
        <v>5459</v>
      </c>
      <c r="Q6531" t="s">
        <v>315</v>
      </c>
      <c r="R6531" t="str">
        <f>IF(database_public_cloud_VMs[[#This Row],[Azure Environment]]="Enterprise Agreement","Licence Included","Bring Your Own Licence")</f>
        <v>Licence Included</v>
      </c>
      <c r="S6531" t="s">
        <v>5460</v>
      </c>
      <c r="T6531" t="s">
        <v>5461</v>
      </c>
      <c r="U6531" t="s">
        <v>5462</v>
      </c>
      <c r="V6531" t="s">
        <v>5461</v>
      </c>
      <c r="W6531" t="s">
        <v>182</v>
      </c>
      <c r="X6531" t="s">
        <v>183</v>
      </c>
      <c r="Y6531" s="28">
        <v>0.30499999999999999</v>
      </c>
      <c r="Z6531" t="s">
        <v>5463</v>
      </c>
      <c r="AA6531" s="29">
        <f>IF(database_public_cloud_VMs[[#This Row],[Currency]]="USD",(database_public_cloud_VMs[[#This Row],[Rate]]*param_exchange_rate)/(1+param_discount_aws),database_public_cloud_VMs[[#This Row],[Rate]])</f>
        <v>0.30499999999999999</v>
      </c>
    </row>
    <row r="6532" spans="1:27" x14ac:dyDescent="0.45">
      <c r="A6532" s="24" t="s">
        <v>7200</v>
      </c>
      <c r="B6532" t="s">
        <v>55</v>
      </c>
      <c r="C6532" s="25" t="s">
        <v>5454</v>
      </c>
      <c r="D6532" t="s">
        <v>170</v>
      </c>
      <c r="E6532" t="s">
        <v>7121</v>
      </c>
      <c r="F6532" t="s">
        <v>7141</v>
      </c>
      <c r="G6532" s="26">
        <v>2</v>
      </c>
      <c r="H6532" s="26">
        <v>4</v>
      </c>
      <c r="I6532" s="26">
        <v>32</v>
      </c>
      <c r="J6532" s="27" t="s">
        <v>310</v>
      </c>
      <c r="K6532" s="27" t="s">
        <v>7123</v>
      </c>
      <c r="L6532" s="27" t="s">
        <v>229</v>
      </c>
      <c r="M6532" t="s">
        <v>31</v>
      </c>
      <c r="N6532" t="s">
        <v>188</v>
      </c>
      <c r="O6532" t="s">
        <v>188</v>
      </c>
      <c r="P6532" t="s">
        <v>5459</v>
      </c>
      <c r="Q6532" t="s">
        <v>315</v>
      </c>
      <c r="R6532" t="str">
        <f>IF(database_public_cloud_VMs[[#This Row],[Azure Environment]]="Enterprise Agreement","Licence Included","Bring Your Own Licence")</f>
        <v>Licence Included</v>
      </c>
      <c r="S6532" t="s">
        <v>5460</v>
      </c>
      <c r="T6532" t="s">
        <v>5461</v>
      </c>
      <c r="U6532" t="s">
        <v>5465</v>
      </c>
      <c r="V6532" t="s">
        <v>5461</v>
      </c>
      <c r="W6532" t="s">
        <v>182</v>
      </c>
      <c r="X6532" t="s">
        <v>183</v>
      </c>
      <c r="Y6532" s="28">
        <v>0.245</v>
      </c>
      <c r="Z6532" t="s">
        <v>5463</v>
      </c>
      <c r="AA6532" s="29">
        <f>IF(database_public_cloud_VMs[[#This Row],[Currency]]="USD",(database_public_cloud_VMs[[#This Row],[Rate]]*param_exchange_rate)/(1+param_discount_aws),database_public_cloud_VMs[[#This Row],[Rate]])</f>
        <v>0.245</v>
      </c>
    </row>
    <row r="6533" spans="1:27" x14ac:dyDescent="0.45">
      <c r="A6533" s="24" t="s">
        <v>7201</v>
      </c>
      <c r="B6533" t="s">
        <v>55</v>
      </c>
      <c r="C6533" s="25" t="s">
        <v>5454</v>
      </c>
      <c r="D6533" t="s">
        <v>170</v>
      </c>
      <c r="E6533" t="s">
        <v>7121</v>
      </c>
      <c r="F6533" t="s">
        <v>7141</v>
      </c>
      <c r="G6533" s="26">
        <v>2</v>
      </c>
      <c r="H6533" s="26">
        <v>4</v>
      </c>
      <c r="I6533" s="26">
        <v>32</v>
      </c>
      <c r="J6533" s="27" t="s">
        <v>310</v>
      </c>
      <c r="K6533" s="27" t="s">
        <v>7123</v>
      </c>
      <c r="L6533" s="27" t="s">
        <v>229</v>
      </c>
      <c r="M6533" t="s">
        <v>31</v>
      </c>
      <c r="N6533" t="s">
        <v>177</v>
      </c>
      <c r="O6533" t="s">
        <v>178</v>
      </c>
      <c r="P6533" t="s">
        <v>5459</v>
      </c>
      <c r="Q6533" t="s">
        <v>315</v>
      </c>
      <c r="R6533" t="str">
        <f>IF(database_public_cloud_VMs[[#This Row],[Azure Environment]]="Enterprise Agreement","Licence Included","Bring Your Own Licence")</f>
        <v>Licence Included</v>
      </c>
      <c r="S6533" t="s">
        <v>5460</v>
      </c>
      <c r="T6533" t="s">
        <v>5461</v>
      </c>
      <c r="U6533" t="s">
        <v>5465</v>
      </c>
      <c r="V6533" t="s">
        <v>5461</v>
      </c>
      <c r="W6533" t="s">
        <v>182</v>
      </c>
      <c r="X6533" t="s">
        <v>183</v>
      </c>
      <c r="Y6533" s="28" t="s">
        <v>5467</v>
      </c>
      <c r="Z6533" t="s">
        <v>5463</v>
      </c>
      <c r="AA653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534" spans="1:27" x14ac:dyDescent="0.45">
      <c r="A6534" s="24" t="s">
        <v>7202</v>
      </c>
      <c r="B6534" t="s">
        <v>55</v>
      </c>
      <c r="C6534" s="25" t="s">
        <v>5454</v>
      </c>
      <c r="D6534" t="s">
        <v>170</v>
      </c>
      <c r="E6534" t="s">
        <v>7121</v>
      </c>
      <c r="F6534" t="s">
        <v>7141</v>
      </c>
      <c r="G6534" s="26">
        <v>2</v>
      </c>
      <c r="H6534" s="26">
        <v>4</v>
      </c>
      <c r="I6534" s="26">
        <v>32</v>
      </c>
      <c r="J6534" s="27" t="s">
        <v>310</v>
      </c>
      <c r="K6534" s="27" t="s">
        <v>7123</v>
      </c>
      <c r="L6534" s="27" t="s">
        <v>229</v>
      </c>
      <c r="M6534" t="s">
        <v>31</v>
      </c>
      <c r="N6534" t="s">
        <v>177</v>
      </c>
      <c r="O6534" t="s">
        <v>185</v>
      </c>
      <c r="P6534" t="s">
        <v>5459</v>
      </c>
      <c r="Q6534" t="s">
        <v>315</v>
      </c>
      <c r="R6534" t="str">
        <f>IF(database_public_cloud_VMs[[#This Row],[Azure Environment]]="Enterprise Agreement","Licence Included","Bring Your Own Licence")</f>
        <v>Licence Included</v>
      </c>
      <c r="S6534" t="s">
        <v>5460</v>
      </c>
      <c r="T6534" t="s">
        <v>5461</v>
      </c>
      <c r="U6534" t="s">
        <v>5465</v>
      </c>
      <c r="V6534" t="s">
        <v>5461</v>
      </c>
      <c r="W6534" t="s">
        <v>182</v>
      </c>
      <c r="X6534" t="s">
        <v>183</v>
      </c>
      <c r="Y6534" s="28" t="s">
        <v>5467</v>
      </c>
      <c r="Z6534" t="s">
        <v>5463</v>
      </c>
      <c r="AA653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535" spans="1:27" x14ac:dyDescent="0.45">
      <c r="A6535" s="24" t="s">
        <v>7203</v>
      </c>
      <c r="B6535" t="s">
        <v>55</v>
      </c>
      <c r="C6535" s="25" t="s">
        <v>5454</v>
      </c>
      <c r="D6535" t="s">
        <v>170</v>
      </c>
      <c r="E6535" t="s">
        <v>7121</v>
      </c>
      <c r="F6535" t="s">
        <v>7141</v>
      </c>
      <c r="G6535" s="26">
        <v>2</v>
      </c>
      <c r="H6535" s="26">
        <v>4</v>
      </c>
      <c r="I6535" s="26">
        <v>32</v>
      </c>
      <c r="J6535" s="27" t="s">
        <v>310</v>
      </c>
      <c r="K6535" s="27" t="s">
        <v>7123</v>
      </c>
      <c r="L6535" s="27" t="s">
        <v>229</v>
      </c>
      <c r="M6535" t="s">
        <v>31</v>
      </c>
      <c r="N6535" t="s">
        <v>188</v>
      </c>
      <c r="O6535" t="s">
        <v>188</v>
      </c>
      <c r="P6535" t="s">
        <v>5459</v>
      </c>
      <c r="Q6535" t="s">
        <v>315</v>
      </c>
      <c r="R6535" t="str">
        <f>IF(database_public_cloud_VMs[[#This Row],[Azure Environment]]="Enterprise Agreement","Licence Included","Bring Your Own Licence")</f>
        <v>Bring Your Own Licence</v>
      </c>
      <c r="S6535" t="s">
        <v>5599</v>
      </c>
      <c r="T6535" t="s">
        <v>5461</v>
      </c>
      <c r="U6535" t="s">
        <v>5462</v>
      </c>
      <c r="V6535" t="s">
        <v>5461</v>
      </c>
      <c r="W6535" t="s">
        <v>182</v>
      </c>
      <c r="X6535" t="s">
        <v>183</v>
      </c>
      <c r="Y6535" s="28" t="s">
        <v>5600</v>
      </c>
      <c r="Z6535" t="s">
        <v>5463</v>
      </c>
      <c r="AA653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536" spans="1:27" x14ac:dyDescent="0.45">
      <c r="A6536" s="24" t="s">
        <v>7204</v>
      </c>
      <c r="B6536" t="s">
        <v>55</v>
      </c>
      <c r="C6536" s="25" t="s">
        <v>5454</v>
      </c>
      <c r="D6536" t="s">
        <v>170</v>
      </c>
      <c r="E6536" t="s">
        <v>7121</v>
      </c>
      <c r="F6536" t="s">
        <v>7141</v>
      </c>
      <c r="G6536" s="26">
        <v>2</v>
      </c>
      <c r="H6536" s="26">
        <v>4</v>
      </c>
      <c r="I6536" s="26">
        <v>32</v>
      </c>
      <c r="J6536" s="27" t="s">
        <v>310</v>
      </c>
      <c r="K6536" s="27" t="s">
        <v>7123</v>
      </c>
      <c r="L6536" s="27" t="s">
        <v>229</v>
      </c>
      <c r="M6536" t="s">
        <v>31</v>
      </c>
      <c r="N6536" t="s">
        <v>188</v>
      </c>
      <c r="O6536" t="s">
        <v>188</v>
      </c>
      <c r="P6536" t="s">
        <v>5459</v>
      </c>
      <c r="Q6536" t="s">
        <v>315</v>
      </c>
      <c r="R6536" t="str">
        <f>IF(database_public_cloud_VMs[[#This Row],[Azure Environment]]="Enterprise Agreement","Licence Included","Bring Your Own Licence")</f>
        <v>Bring Your Own Licence</v>
      </c>
      <c r="S6536" t="s">
        <v>5599</v>
      </c>
      <c r="T6536" t="s">
        <v>5461</v>
      </c>
      <c r="U6536" t="s">
        <v>5465</v>
      </c>
      <c r="V6536" t="s">
        <v>5461</v>
      </c>
      <c r="W6536" t="s">
        <v>182</v>
      </c>
      <c r="X6536" t="s">
        <v>183</v>
      </c>
      <c r="Y6536" s="28">
        <v>0.14299999999999999</v>
      </c>
      <c r="Z6536" t="s">
        <v>5463</v>
      </c>
      <c r="AA6536" s="29">
        <f>IF(database_public_cloud_VMs[[#This Row],[Currency]]="USD",(database_public_cloud_VMs[[#This Row],[Rate]]*param_exchange_rate)/(1+param_discount_aws),database_public_cloud_VMs[[#This Row],[Rate]])</f>
        <v>0.14299999999999999</v>
      </c>
    </row>
    <row r="6537" spans="1:27" x14ac:dyDescent="0.45">
      <c r="A6537" s="24" t="s">
        <v>7205</v>
      </c>
      <c r="B6537" t="s">
        <v>55</v>
      </c>
      <c r="C6537" s="25" t="s">
        <v>5454</v>
      </c>
      <c r="D6537" t="s">
        <v>170</v>
      </c>
      <c r="E6537" t="s">
        <v>7121</v>
      </c>
      <c r="F6537" t="s">
        <v>7141</v>
      </c>
      <c r="G6537" s="26">
        <v>2</v>
      </c>
      <c r="H6537" s="26">
        <v>4</v>
      </c>
      <c r="I6537" s="26">
        <v>32</v>
      </c>
      <c r="J6537" s="27" t="s">
        <v>310</v>
      </c>
      <c r="K6537" s="27" t="s">
        <v>7123</v>
      </c>
      <c r="L6537" s="27" t="s">
        <v>229</v>
      </c>
      <c r="M6537" t="s">
        <v>31</v>
      </c>
      <c r="N6537" t="s">
        <v>177</v>
      </c>
      <c r="O6537" t="s">
        <v>178</v>
      </c>
      <c r="P6537" t="s">
        <v>5459</v>
      </c>
      <c r="Q6537" t="s">
        <v>315</v>
      </c>
      <c r="R6537" t="str">
        <f>IF(database_public_cloud_VMs[[#This Row],[Azure Environment]]="Enterprise Agreement","Licence Included","Bring Your Own Licence")</f>
        <v>Bring Your Own Licence</v>
      </c>
      <c r="S6537" t="s">
        <v>5599</v>
      </c>
      <c r="T6537" t="s">
        <v>5461</v>
      </c>
      <c r="U6537" t="s">
        <v>5465</v>
      </c>
      <c r="V6537" t="s">
        <v>5461</v>
      </c>
      <c r="W6537" t="s">
        <v>182</v>
      </c>
      <c r="X6537" t="s">
        <v>183</v>
      </c>
      <c r="Y6537" s="28" t="s">
        <v>5467</v>
      </c>
      <c r="Z6537" t="s">
        <v>5463</v>
      </c>
      <c r="AA653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538" spans="1:27" x14ac:dyDescent="0.45">
      <c r="A6538" s="24" t="s">
        <v>7206</v>
      </c>
      <c r="B6538" t="s">
        <v>55</v>
      </c>
      <c r="C6538" s="25" t="s">
        <v>5454</v>
      </c>
      <c r="D6538" t="s">
        <v>170</v>
      </c>
      <c r="E6538" t="s">
        <v>7121</v>
      </c>
      <c r="F6538" t="s">
        <v>7141</v>
      </c>
      <c r="G6538" s="26">
        <v>2</v>
      </c>
      <c r="H6538" s="26">
        <v>4</v>
      </c>
      <c r="I6538" s="26">
        <v>32</v>
      </c>
      <c r="J6538" s="27" t="s">
        <v>310</v>
      </c>
      <c r="K6538" s="27" t="s">
        <v>7123</v>
      </c>
      <c r="L6538" s="27" t="s">
        <v>229</v>
      </c>
      <c r="M6538" t="s">
        <v>31</v>
      </c>
      <c r="N6538" t="s">
        <v>177</v>
      </c>
      <c r="O6538" t="s">
        <v>185</v>
      </c>
      <c r="P6538" t="s">
        <v>5459</v>
      </c>
      <c r="Q6538" t="s">
        <v>315</v>
      </c>
      <c r="R6538" t="str">
        <f>IF(database_public_cloud_VMs[[#This Row],[Azure Environment]]="Enterprise Agreement","Licence Included","Bring Your Own Licence")</f>
        <v>Bring Your Own Licence</v>
      </c>
      <c r="S6538" t="s">
        <v>5599</v>
      </c>
      <c r="T6538" t="s">
        <v>5461</v>
      </c>
      <c r="U6538" t="s">
        <v>5465</v>
      </c>
      <c r="V6538" t="s">
        <v>5461</v>
      </c>
      <c r="W6538" t="s">
        <v>182</v>
      </c>
      <c r="X6538" t="s">
        <v>183</v>
      </c>
      <c r="Y6538" s="28" t="s">
        <v>5467</v>
      </c>
      <c r="Z6538" t="s">
        <v>5463</v>
      </c>
      <c r="AA653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539" spans="1:27" x14ac:dyDescent="0.45">
      <c r="A6539" s="24" t="s">
        <v>7207</v>
      </c>
      <c r="B6539" t="s">
        <v>55</v>
      </c>
      <c r="C6539" s="25" t="s">
        <v>5454</v>
      </c>
      <c r="D6539" t="s">
        <v>170</v>
      </c>
      <c r="E6539" t="s">
        <v>7121</v>
      </c>
      <c r="F6539" t="s">
        <v>7141</v>
      </c>
      <c r="G6539" s="26">
        <v>2</v>
      </c>
      <c r="H6539" s="26">
        <v>4</v>
      </c>
      <c r="I6539" s="26">
        <v>32</v>
      </c>
      <c r="J6539" s="27" t="s">
        <v>310</v>
      </c>
      <c r="K6539" s="27" t="s">
        <v>7123</v>
      </c>
      <c r="L6539" s="27" t="s">
        <v>229</v>
      </c>
      <c r="M6539" t="s">
        <v>31</v>
      </c>
      <c r="N6539" t="s">
        <v>188</v>
      </c>
      <c r="O6539" t="s">
        <v>188</v>
      </c>
      <c r="P6539" t="s">
        <v>5459</v>
      </c>
      <c r="Q6539" t="s">
        <v>315</v>
      </c>
      <c r="R6539" t="str">
        <f>IF(database_public_cloud_VMs[[#This Row],[Azure Environment]]="Enterprise Agreement","Licence Included","Bring Your Own Licence")</f>
        <v>Licence Included</v>
      </c>
      <c r="S6539" t="s">
        <v>5460</v>
      </c>
      <c r="T6539" t="s">
        <v>5471</v>
      </c>
      <c r="U6539" t="s">
        <v>5462</v>
      </c>
      <c r="V6539" t="s">
        <v>5461</v>
      </c>
      <c r="W6539" t="s">
        <v>182</v>
      </c>
      <c r="X6539" t="s">
        <v>183</v>
      </c>
      <c r="Y6539" s="28">
        <v>0.122</v>
      </c>
      <c r="Z6539" t="s">
        <v>5463</v>
      </c>
      <c r="AA6539" s="29">
        <f>IF(database_public_cloud_VMs[[#This Row],[Currency]]="USD",(database_public_cloud_VMs[[#This Row],[Rate]]*param_exchange_rate)/(1+param_discount_aws),database_public_cloud_VMs[[#This Row],[Rate]])</f>
        <v>0.122</v>
      </c>
    </row>
    <row r="6540" spans="1:27" x14ac:dyDescent="0.45">
      <c r="A6540" s="24" t="s">
        <v>7208</v>
      </c>
      <c r="B6540" t="s">
        <v>55</v>
      </c>
      <c r="C6540" s="25" t="s">
        <v>5454</v>
      </c>
      <c r="D6540" t="s">
        <v>170</v>
      </c>
      <c r="E6540" t="s">
        <v>7121</v>
      </c>
      <c r="F6540" t="s">
        <v>7141</v>
      </c>
      <c r="G6540" s="26">
        <v>2</v>
      </c>
      <c r="H6540" s="26">
        <v>4</v>
      </c>
      <c r="I6540" s="26">
        <v>32</v>
      </c>
      <c r="J6540" s="27" t="s">
        <v>310</v>
      </c>
      <c r="K6540" s="27" t="s">
        <v>7123</v>
      </c>
      <c r="L6540" s="27" t="s">
        <v>229</v>
      </c>
      <c r="M6540" t="s">
        <v>31</v>
      </c>
      <c r="N6540" t="s">
        <v>188</v>
      </c>
      <c r="O6540" t="s">
        <v>188</v>
      </c>
      <c r="P6540" t="s">
        <v>5459</v>
      </c>
      <c r="Q6540" t="s">
        <v>315</v>
      </c>
      <c r="R6540" t="str">
        <f>IF(database_public_cloud_VMs[[#This Row],[Azure Environment]]="Enterprise Agreement","Licence Included","Bring Your Own Licence")</f>
        <v>Licence Included</v>
      </c>
      <c r="S6540" t="s">
        <v>5460</v>
      </c>
      <c r="T6540" t="s">
        <v>5471</v>
      </c>
      <c r="U6540" t="s">
        <v>5465</v>
      </c>
      <c r="V6540" t="s">
        <v>5461</v>
      </c>
      <c r="W6540" t="s">
        <v>182</v>
      </c>
      <c r="X6540" t="s">
        <v>183</v>
      </c>
      <c r="Y6540" s="28">
        <v>9.8000000000000004E-2</v>
      </c>
      <c r="Z6540" t="s">
        <v>5463</v>
      </c>
      <c r="AA6540" s="29">
        <f>IF(database_public_cloud_VMs[[#This Row],[Currency]]="USD",(database_public_cloud_VMs[[#This Row],[Rate]]*param_exchange_rate)/(1+param_discount_aws),database_public_cloud_VMs[[#This Row],[Rate]])</f>
        <v>9.8000000000000004E-2</v>
      </c>
    </row>
    <row r="6541" spans="1:27" x14ac:dyDescent="0.45">
      <c r="A6541" s="24" t="s">
        <v>7209</v>
      </c>
      <c r="B6541" t="s">
        <v>55</v>
      </c>
      <c r="C6541" s="25" t="s">
        <v>5454</v>
      </c>
      <c r="D6541" t="s">
        <v>170</v>
      </c>
      <c r="E6541" t="s">
        <v>7121</v>
      </c>
      <c r="F6541" t="s">
        <v>7141</v>
      </c>
      <c r="G6541" s="26">
        <v>2</v>
      </c>
      <c r="H6541" s="26">
        <v>4</v>
      </c>
      <c r="I6541" s="26">
        <v>32</v>
      </c>
      <c r="J6541" s="27" t="s">
        <v>310</v>
      </c>
      <c r="K6541" s="27" t="s">
        <v>7123</v>
      </c>
      <c r="L6541" s="27" t="s">
        <v>229</v>
      </c>
      <c r="M6541" t="s">
        <v>31</v>
      </c>
      <c r="N6541" t="s">
        <v>177</v>
      </c>
      <c r="O6541" t="s">
        <v>178</v>
      </c>
      <c r="P6541" t="s">
        <v>5459</v>
      </c>
      <c r="Q6541" t="s">
        <v>315</v>
      </c>
      <c r="R6541" t="str">
        <f>IF(database_public_cloud_VMs[[#This Row],[Azure Environment]]="Enterprise Agreement","Licence Included","Bring Your Own Licence")</f>
        <v>Licence Included</v>
      </c>
      <c r="S6541" t="s">
        <v>5460</v>
      </c>
      <c r="T6541" t="s">
        <v>5471</v>
      </c>
      <c r="U6541" t="s">
        <v>5465</v>
      </c>
      <c r="V6541" t="s">
        <v>5461</v>
      </c>
      <c r="W6541" t="s">
        <v>182</v>
      </c>
      <c r="X6541" t="s">
        <v>183</v>
      </c>
      <c r="Y6541" s="28" t="s">
        <v>5467</v>
      </c>
      <c r="Z6541" t="s">
        <v>5463</v>
      </c>
      <c r="AA654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542" spans="1:27" x14ac:dyDescent="0.45">
      <c r="A6542" s="24" t="s">
        <v>7210</v>
      </c>
      <c r="B6542" t="s">
        <v>55</v>
      </c>
      <c r="C6542" s="25" t="s">
        <v>5454</v>
      </c>
      <c r="D6542" t="s">
        <v>170</v>
      </c>
      <c r="E6542" t="s">
        <v>7121</v>
      </c>
      <c r="F6542" t="s">
        <v>7141</v>
      </c>
      <c r="G6542" s="26">
        <v>2</v>
      </c>
      <c r="H6542" s="26">
        <v>4</v>
      </c>
      <c r="I6542" s="26">
        <v>32</v>
      </c>
      <c r="J6542" s="27" t="s">
        <v>310</v>
      </c>
      <c r="K6542" s="27" t="s">
        <v>7123</v>
      </c>
      <c r="L6542" s="27" t="s">
        <v>229</v>
      </c>
      <c r="M6542" t="s">
        <v>31</v>
      </c>
      <c r="N6542" t="s">
        <v>177</v>
      </c>
      <c r="O6542" t="s">
        <v>185</v>
      </c>
      <c r="P6542" t="s">
        <v>5459</v>
      </c>
      <c r="Q6542" t="s">
        <v>315</v>
      </c>
      <c r="R6542" t="str">
        <f>IF(database_public_cloud_VMs[[#This Row],[Azure Environment]]="Enterprise Agreement","Licence Included","Bring Your Own Licence")</f>
        <v>Licence Included</v>
      </c>
      <c r="S6542" t="s">
        <v>5460</v>
      </c>
      <c r="T6542" t="s">
        <v>5471</v>
      </c>
      <c r="U6542" t="s">
        <v>5465</v>
      </c>
      <c r="V6542" t="s">
        <v>5461</v>
      </c>
      <c r="W6542" t="s">
        <v>182</v>
      </c>
      <c r="X6542" t="s">
        <v>183</v>
      </c>
      <c r="Y6542" s="28" t="s">
        <v>5467</v>
      </c>
      <c r="Z6542" t="s">
        <v>5463</v>
      </c>
      <c r="AA654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543" spans="1:27" x14ac:dyDescent="0.45">
      <c r="A6543" s="24" t="s">
        <v>7211</v>
      </c>
      <c r="B6543" t="s">
        <v>55</v>
      </c>
      <c r="C6543" s="25" t="s">
        <v>5454</v>
      </c>
      <c r="D6543" t="s">
        <v>170</v>
      </c>
      <c r="E6543" t="s">
        <v>7121</v>
      </c>
      <c r="F6543" t="s">
        <v>7141</v>
      </c>
      <c r="G6543" s="26">
        <v>2</v>
      </c>
      <c r="H6543" s="26">
        <v>4</v>
      </c>
      <c r="I6543" s="26">
        <v>32</v>
      </c>
      <c r="J6543" s="27" t="s">
        <v>310</v>
      </c>
      <c r="K6543" s="27" t="s">
        <v>7123</v>
      </c>
      <c r="L6543" s="27" t="s">
        <v>229</v>
      </c>
      <c r="M6543" t="s">
        <v>31</v>
      </c>
      <c r="N6543" t="s">
        <v>188</v>
      </c>
      <c r="O6543" t="s">
        <v>188</v>
      </c>
      <c r="P6543" t="s">
        <v>5459</v>
      </c>
      <c r="Q6543" t="s">
        <v>315</v>
      </c>
      <c r="R6543" t="str">
        <f>IF(database_public_cloud_VMs[[#This Row],[Azure Environment]]="Enterprise Agreement","Licence Included","Bring Your Own Licence")</f>
        <v>Bring Your Own Licence</v>
      </c>
      <c r="S6543" t="s">
        <v>5599</v>
      </c>
      <c r="T6543" t="s">
        <v>5471</v>
      </c>
      <c r="U6543" t="s">
        <v>5462</v>
      </c>
      <c r="V6543" t="s">
        <v>5461</v>
      </c>
      <c r="W6543" t="s">
        <v>182</v>
      </c>
      <c r="X6543" t="s">
        <v>183</v>
      </c>
      <c r="Y6543" s="28" t="s">
        <v>5600</v>
      </c>
      <c r="Z6543" t="s">
        <v>5463</v>
      </c>
      <c r="AA654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544" spans="1:27" x14ac:dyDescent="0.45">
      <c r="A6544" s="24" t="s">
        <v>7212</v>
      </c>
      <c r="B6544" t="s">
        <v>55</v>
      </c>
      <c r="C6544" s="25" t="s">
        <v>5454</v>
      </c>
      <c r="D6544" t="s">
        <v>170</v>
      </c>
      <c r="E6544" t="s">
        <v>7121</v>
      </c>
      <c r="F6544" t="s">
        <v>7141</v>
      </c>
      <c r="G6544" s="26">
        <v>2</v>
      </c>
      <c r="H6544" s="26">
        <v>4</v>
      </c>
      <c r="I6544" s="26">
        <v>32</v>
      </c>
      <c r="J6544" s="27" t="s">
        <v>310</v>
      </c>
      <c r="K6544" s="27" t="s">
        <v>7123</v>
      </c>
      <c r="L6544" s="27" t="s">
        <v>229</v>
      </c>
      <c r="M6544" t="s">
        <v>31</v>
      </c>
      <c r="N6544" t="s">
        <v>188</v>
      </c>
      <c r="O6544" t="s">
        <v>188</v>
      </c>
      <c r="P6544" t="s">
        <v>5459</v>
      </c>
      <c r="Q6544" t="s">
        <v>315</v>
      </c>
      <c r="R6544" t="str">
        <f>IF(database_public_cloud_VMs[[#This Row],[Azure Environment]]="Enterprise Agreement","Licence Included","Bring Your Own Licence")</f>
        <v>Bring Your Own Licence</v>
      </c>
      <c r="S6544" t="s">
        <v>5599</v>
      </c>
      <c r="T6544" t="s">
        <v>5471</v>
      </c>
      <c r="U6544" t="s">
        <v>5465</v>
      </c>
      <c r="V6544" t="s">
        <v>5461</v>
      </c>
      <c r="W6544" t="s">
        <v>182</v>
      </c>
      <c r="X6544" t="s">
        <v>183</v>
      </c>
      <c r="Y6544" s="28">
        <v>2.87E-2</v>
      </c>
      <c r="Z6544" t="s">
        <v>5463</v>
      </c>
      <c r="AA6544" s="29">
        <f>IF(database_public_cloud_VMs[[#This Row],[Currency]]="USD",(database_public_cloud_VMs[[#This Row],[Rate]]*param_exchange_rate)/(1+param_discount_aws),database_public_cloud_VMs[[#This Row],[Rate]])</f>
        <v>2.87E-2</v>
      </c>
    </row>
    <row r="6545" spans="1:27" x14ac:dyDescent="0.45">
      <c r="A6545" s="24" t="s">
        <v>7213</v>
      </c>
      <c r="B6545" t="s">
        <v>55</v>
      </c>
      <c r="C6545" s="25" t="s">
        <v>5454</v>
      </c>
      <c r="D6545" t="s">
        <v>170</v>
      </c>
      <c r="E6545" t="s">
        <v>7121</v>
      </c>
      <c r="F6545" t="s">
        <v>7141</v>
      </c>
      <c r="G6545" s="26">
        <v>2</v>
      </c>
      <c r="H6545" s="26">
        <v>4</v>
      </c>
      <c r="I6545" s="26">
        <v>32</v>
      </c>
      <c r="J6545" s="27" t="s">
        <v>310</v>
      </c>
      <c r="K6545" s="27" t="s">
        <v>7123</v>
      </c>
      <c r="L6545" s="27" t="s">
        <v>229</v>
      </c>
      <c r="M6545" t="s">
        <v>31</v>
      </c>
      <c r="N6545" t="s">
        <v>177</v>
      </c>
      <c r="O6545" t="s">
        <v>178</v>
      </c>
      <c r="P6545" t="s">
        <v>5459</v>
      </c>
      <c r="Q6545" t="s">
        <v>315</v>
      </c>
      <c r="R6545" t="str">
        <f>IF(database_public_cloud_VMs[[#This Row],[Azure Environment]]="Enterprise Agreement","Licence Included","Bring Your Own Licence")</f>
        <v>Bring Your Own Licence</v>
      </c>
      <c r="S6545" t="s">
        <v>5599</v>
      </c>
      <c r="T6545" t="s">
        <v>5471</v>
      </c>
      <c r="U6545" t="s">
        <v>5465</v>
      </c>
      <c r="V6545" t="s">
        <v>5461</v>
      </c>
      <c r="W6545" t="s">
        <v>182</v>
      </c>
      <c r="X6545" t="s">
        <v>183</v>
      </c>
      <c r="Y6545" s="28" t="s">
        <v>5467</v>
      </c>
      <c r="Z6545" t="s">
        <v>5463</v>
      </c>
      <c r="AA654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546" spans="1:27" x14ac:dyDescent="0.45">
      <c r="A6546" s="24" t="s">
        <v>7214</v>
      </c>
      <c r="B6546" t="s">
        <v>55</v>
      </c>
      <c r="C6546" s="25" t="s">
        <v>5454</v>
      </c>
      <c r="D6546" t="s">
        <v>170</v>
      </c>
      <c r="E6546" t="s">
        <v>7121</v>
      </c>
      <c r="F6546" t="s">
        <v>7141</v>
      </c>
      <c r="G6546" s="26">
        <v>2</v>
      </c>
      <c r="H6546" s="26">
        <v>4</v>
      </c>
      <c r="I6546" s="26">
        <v>32</v>
      </c>
      <c r="J6546" s="27" t="s">
        <v>310</v>
      </c>
      <c r="K6546" s="27" t="s">
        <v>7123</v>
      </c>
      <c r="L6546" s="27" t="s">
        <v>229</v>
      </c>
      <c r="M6546" t="s">
        <v>31</v>
      </c>
      <c r="N6546" t="s">
        <v>177</v>
      </c>
      <c r="O6546" t="s">
        <v>185</v>
      </c>
      <c r="P6546" t="s">
        <v>5459</v>
      </c>
      <c r="Q6546" t="s">
        <v>315</v>
      </c>
      <c r="R6546" t="str">
        <f>IF(database_public_cloud_VMs[[#This Row],[Azure Environment]]="Enterprise Agreement","Licence Included","Bring Your Own Licence")</f>
        <v>Bring Your Own Licence</v>
      </c>
      <c r="S6546" t="s">
        <v>5599</v>
      </c>
      <c r="T6546" t="s">
        <v>5471</v>
      </c>
      <c r="U6546" t="s">
        <v>5465</v>
      </c>
      <c r="V6546" t="s">
        <v>5461</v>
      </c>
      <c r="W6546" t="s">
        <v>182</v>
      </c>
      <c r="X6546" t="s">
        <v>183</v>
      </c>
      <c r="Y6546" s="28" t="s">
        <v>5467</v>
      </c>
      <c r="Z6546" t="s">
        <v>5463</v>
      </c>
      <c r="AA654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547" spans="1:27" x14ac:dyDescent="0.45">
      <c r="A6547" s="24" t="s">
        <v>7215</v>
      </c>
      <c r="B6547" t="s">
        <v>55</v>
      </c>
      <c r="C6547" s="25" t="s">
        <v>5454</v>
      </c>
      <c r="D6547" t="s">
        <v>170</v>
      </c>
      <c r="E6547" t="s">
        <v>7121</v>
      </c>
      <c r="F6547" t="s">
        <v>7150</v>
      </c>
      <c r="G6547" s="26">
        <v>4</v>
      </c>
      <c r="H6547" s="26">
        <v>8</v>
      </c>
      <c r="I6547" s="26">
        <v>64</v>
      </c>
      <c r="J6547" s="27" t="s">
        <v>310</v>
      </c>
      <c r="K6547" s="27" t="s">
        <v>7123</v>
      </c>
      <c r="L6547" s="27" t="s">
        <v>288</v>
      </c>
      <c r="M6547" t="s">
        <v>31</v>
      </c>
      <c r="N6547" t="s">
        <v>188</v>
      </c>
      <c r="O6547" t="s">
        <v>188</v>
      </c>
      <c r="P6547" t="s">
        <v>5459</v>
      </c>
      <c r="Q6547" t="s">
        <v>315</v>
      </c>
      <c r="R6547" t="str">
        <f>IF(database_public_cloud_VMs[[#This Row],[Azure Environment]]="Enterprise Agreement","Licence Included","Bring Your Own Licence")</f>
        <v>Licence Included</v>
      </c>
      <c r="S6547" t="s">
        <v>5460</v>
      </c>
      <c r="T6547" t="s">
        <v>5461</v>
      </c>
      <c r="U6547" t="s">
        <v>5462</v>
      </c>
      <c r="V6547" t="s">
        <v>5461</v>
      </c>
      <c r="W6547" t="s">
        <v>182</v>
      </c>
      <c r="X6547" t="s">
        <v>183</v>
      </c>
      <c r="Y6547" s="28">
        <v>0.61</v>
      </c>
      <c r="Z6547" t="s">
        <v>5463</v>
      </c>
      <c r="AA6547" s="29">
        <f>IF(database_public_cloud_VMs[[#This Row],[Currency]]="USD",(database_public_cloud_VMs[[#This Row],[Rate]]*param_exchange_rate)/(1+param_discount_aws),database_public_cloud_VMs[[#This Row],[Rate]])</f>
        <v>0.61</v>
      </c>
    </row>
    <row r="6548" spans="1:27" x14ac:dyDescent="0.45">
      <c r="A6548" s="24" t="s">
        <v>7216</v>
      </c>
      <c r="B6548" t="s">
        <v>55</v>
      </c>
      <c r="C6548" s="25" t="s">
        <v>5454</v>
      </c>
      <c r="D6548" t="s">
        <v>170</v>
      </c>
      <c r="E6548" t="s">
        <v>7121</v>
      </c>
      <c r="F6548" t="s">
        <v>7150</v>
      </c>
      <c r="G6548" s="26">
        <v>4</v>
      </c>
      <c r="H6548" s="26">
        <v>8</v>
      </c>
      <c r="I6548" s="26">
        <v>64</v>
      </c>
      <c r="J6548" s="27" t="s">
        <v>310</v>
      </c>
      <c r="K6548" s="27" t="s">
        <v>7123</v>
      </c>
      <c r="L6548" s="27" t="s">
        <v>288</v>
      </c>
      <c r="M6548" t="s">
        <v>31</v>
      </c>
      <c r="N6548" t="s">
        <v>188</v>
      </c>
      <c r="O6548" t="s">
        <v>188</v>
      </c>
      <c r="P6548" t="s">
        <v>5459</v>
      </c>
      <c r="Q6548" t="s">
        <v>315</v>
      </c>
      <c r="R6548" t="str">
        <f>IF(database_public_cloud_VMs[[#This Row],[Azure Environment]]="Enterprise Agreement","Licence Included","Bring Your Own Licence")</f>
        <v>Licence Included</v>
      </c>
      <c r="S6548" t="s">
        <v>5460</v>
      </c>
      <c r="T6548" t="s">
        <v>5461</v>
      </c>
      <c r="U6548" t="s">
        <v>5465</v>
      </c>
      <c r="V6548" t="s">
        <v>5461</v>
      </c>
      <c r="W6548" t="s">
        <v>182</v>
      </c>
      <c r="X6548" t="s">
        <v>183</v>
      </c>
      <c r="Y6548" s="28">
        <v>0.48899999999999999</v>
      </c>
      <c r="Z6548" t="s">
        <v>5463</v>
      </c>
      <c r="AA6548" s="29">
        <f>IF(database_public_cloud_VMs[[#This Row],[Currency]]="USD",(database_public_cloud_VMs[[#This Row],[Rate]]*param_exchange_rate)/(1+param_discount_aws),database_public_cloud_VMs[[#This Row],[Rate]])</f>
        <v>0.48899999999999999</v>
      </c>
    </row>
    <row r="6549" spans="1:27" x14ac:dyDescent="0.45">
      <c r="A6549" s="24" t="s">
        <v>7217</v>
      </c>
      <c r="B6549" t="s">
        <v>55</v>
      </c>
      <c r="C6549" s="25" t="s">
        <v>5454</v>
      </c>
      <c r="D6549" t="s">
        <v>170</v>
      </c>
      <c r="E6549" t="s">
        <v>7121</v>
      </c>
      <c r="F6549" t="s">
        <v>7150</v>
      </c>
      <c r="G6549" s="26">
        <v>4</v>
      </c>
      <c r="H6549" s="26">
        <v>8</v>
      </c>
      <c r="I6549" s="26">
        <v>64</v>
      </c>
      <c r="J6549" s="27" t="s">
        <v>310</v>
      </c>
      <c r="K6549" s="27" t="s">
        <v>7123</v>
      </c>
      <c r="L6549" s="27" t="s">
        <v>288</v>
      </c>
      <c r="M6549" t="s">
        <v>31</v>
      </c>
      <c r="N6549" t="s">
        <v>177</v>
      </c>
      <c r="O6549" t="s">
        <v>178</v>
      </c>
      <c r="P6549" t="s">
        <v>5459</v>
      </c>
      <c r="Q6549" t="s">
        <v>315</v>
      </c>
      <c r="R6549" t="str">
        <f>IF(database_public_cloud_VMs[[#This Row],[Azure Environment]]="Enterprise Agreement","Licence Included","Bring Your Own Licence")</f>
        <v>Licence Included</v>
      </c>
      <c r="S6549" t="s">
        <v>5460</v>
      </c>
      <c r="T6549" t="s">
        <v>5461</v>
      </c>
      <c r="U6549" t="s">
        <v>5465</v>
      </c>
      <c r="V6549" t="s">
        <v>5461</v>
      </c>
      <c r="W6549" t="s">
        <v>182</v>
      </c>
      <c r="X6549" t="s">
        <v>183</v>
      </c>
      <c r="Y6549" s="28" t="s">
        <v>5467</v>
      </c>
      <c r="Z6549" t="s">
        <v>5463</v>
      </c>
      <c r="AA654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550" spans="1:27" x14ac:dyDescent="0.45">
      <c r="A6550" s="24" t="s">
        <v>7218</v>
      </c>
      <c r="B6550" t="s">
        <v>55</v>
      </c>
      <c r="C6550" s="25" t="s">
        <v>5454</v>
      </c>
      <c r="D6550" t="s">
        <v>170</v>
      </c>
      <c r="E6550" t="s">
        <v>7121</v>
      </c>
      <c r="F6550" t="s">
        <v>7150</v>
      </c>
      <c r="G6550" s="26">
        <v>4</v>
      </c>
      <c r="H6550" s="26">
        <v>8</v>
      </c>
      <c r="I6550" s="26">
        <v>64</v>
      </c>
      <c r="J6550" s="27" t="s">
        <v>310</v>
      </c>
      <c r="K6550" s="27" t="s">
        <v>7123</v>
      </c>
      <c r="L6550" s="27" t="s">
        <v>288</v>
      </c>
      <c r="M6550" t="s">
        <v>31</v>
      </c>
      <c r="N6550" t="s">
        <v>177</v>
      </c>
      <c r="O6550" t="s">
        <v>185</v>
      </c>
      <c r="P6550" t="s">
        <v>5459</v>
      </c>
      <c r="Q6550" t="s">
        <v>315</v>
      </c>
      <c r="R6550" t="str">
        <f>IF(database_public_cloud_VMs[[#This Row],[Azure Environment]]="Enterprise Agreement","Licence Included","Bring Your Own Licence")</f>
        <v>Licence Included</v>
      </c>
      <c r="S6550" t="s">
        <v>5460</v>
      </c>
      <c r="T6550" t="s">
        <v>5461</v>
      </c>
      <c r="U6550" t="s">
        <v>5465</v>
      </c>
      <c r="V6550" t="s">
        <v>5461</v>
      </c>
      <c r="W6550" t="s">
        <v>182</v>
      </c>
      <c r="X6550" t="s">
        <v>183</v>
      </c>
      <c r="Y6550" s="28" t="s">
        <v>5467</v>
      </c>
      <c r="Z6550" t="s">
        <v>5463</v>
      </c>
      <c r="AA655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551" spans="1:27" x14ac:dyDescent="0.45">
      <c r="A6551" s="24" t="s">
        <v>7219</v>
      </c>
      <c r="B6551" t="s">
        <v>55</v>
      </c>
      <c r="C6551" s="25" t="s">
        <v>5454</v>
      </c>
      <c r="D6551" t="s">
        <v>170</v>
      </c>
      <c r="E6551" t="s">
        <v>7121</v>
      </c>
      <c r="F6551" t="s">
        <v>7150</v>
      </c>
      <c r="G6551" s="26">
        <v>4</v>
      </c>
      <c r="H6551" s="26">
        <v>8</v>
      </c>
      <c r="I6551" s="26">
        <v>64</v>
      </c>
      <c r="J6551" s="27" t="s">
        <v>310</v>
      </c>
      <c r="K6551" s="27" t="s">
        <v>7123</v>
      </c>
      <c r="L6551" s="27" t="s">
        <v>288</v>
      </c>
      <c r="M6551" t="s">
        <v>31</v>
      </c>
      <c r="N6551" t="s">
        <v>188</v>
      </c>
      <c r="O6551" t="s">
        <v>188</v>
      </c>
      <c r="P6551" t="s">
        <v>5459</v>
      </c>
      <c r="Q6551" t="s">
        <v>315</v>
      </c>
      <c r="R6551" t="str">
        <f>IF(database_public_cloud_VMs[[#This Row],[Azure Environment]]="Enterprise Agreement","Licence Included","Bring Your Own Licence")</f>
        <v>Bring Your Own Licence</v>
      </c>
      <c r="S6551" t="s">
        <v>5599</v>
      </c>
      <c r="T6551" t="s">
        <v>5461</v>
      </c>
      <c r="U6551" t="s">
        <v>5462</v>
      </c>
      <c r="V6551" t="s">
        <v>5461</v>
      </c>
      <c r="W6551" t="s">
        <v>182</v>
      </c>
      <c r="X6551" t="s">
        <v>183</v>
      </c>
      <c r="Y6551" s="28" t="s">
        <v>5600</v>
      </c>
      <c r="Z6551" t="s">
        <v>5463</v>
      </c>
      <c r="AA655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552" spans="1:27" x14ac:dyDescent="0.45">
      <c r="A6552" s="24" t="s">
        <v>7220</v>
      </c>
      <c r="B6552" t="s">
        <v>55</v>
      </c>
      <c r="C6552" s="25" t="s">
        <v>5454</v>
      </c>
      <c r="D6552" t="s">
        <v>170</v>
      </c>
      <c r="E6552" t="s">
        <v>7121</v>
      </c>
      <c r="F6552" t="s">
        <v>7150</v>
      </c>
      <c r="G6552" s="26">
        <v>4</v>
      </c>
      <c r="H6552" s="26">
        <v>8</v>
      </c>
      <c r="I6552" s="26">
        <v>64</v>
      </c>
      <c r="J6552" s="27" t="s">
        <v>310</v>
      </c>
      <c r="K6552" s="27" t="s">
        <v>7123</v>
      </c>
      <c r="L6552" s="27" t="s">
        <v>288</v>
      </c>
      <c r="M6552" t="s">
        <v>31</v>
      </c>
      <c r="N6552" t="s">
        <v>188</v>
      </c>
      <c r="O6552" t="s">
        <v>188</v>
      </c>
      <c r="P6552" t="s">
        <v>5459</v>
      </c>
      <c r="Q6552" t="s">
        <v>315</v>
      </c>
      <c r="R6552" t="str">
        <f>IF(database_public_cloud_VMs[[#This Row],[Azure Environment]]="Enterprise Agreement","Licence Included","Bring Your Own Licence")</f>
        <v>Bring Your Own Licence</v>
      </c>
      <c r="S6552" t="s">
        <v>5599</v>
      </c>
      <c r="T6552" t="s">
        <v>5461</v>
      </c>
      <c r="U6552" t="s">
        <v>5465</v>
      </c>
      <c r="V6552" t="s">
        <v>5461</v>
      </c>
      <c r="W6552" t="s">
        <v>182</v>
      </c>
      <c r="X6552" t="s">
        <v>183</v>
      </c>
      <c r="Y6552" s="28">
        <v>0.28699999999999998</v>
      </c>
      <c r="Z6552" t="s">
        <v>5463</v>
      </c>
      <c r="AA6552" s="29">
        <f>IF(database_public_cloud_VMs[[#This Row],[Currency]]="USD",(database_public_cloud_VMs[[#This Row],[Rate]]*param_exchange_rate)/(1+param_discount_aws),database_public_cloud_VMs[[#This Row],[Rate]])</f>
        <v>0.28699999999999998</v>
      </c>
    </row>
    <row r="6553" spans="1:27" x14ac:dyDescent="0.45">
      <c r="A6553" s="24" t="s">
        <v>7221</v>
      </c>
      <c r="B6553" t="s">
        <v>55</v>
      </c>
      <c r="C6553" s="25" t="s">
        <v>5454</v>
      </c>
      <c r="D6553" t="s">
        <v>170</v>
      </c>
      <c r="E6553" t="s">
        <v>7121</v>
      </c>
      <c r="F6553" t="s">
        <v>7150</v>
      </c>
      <c r="G6553" s="26">
        <v>4</v>
      </c>
      <c r="H6553" s="26">
        <v>8</v>
      </c>
      <c r="I6553" s="26">
        <v>64</v>
      </c>
      <c r="J6553" s="27" t="s">
        <v>310</v>
      </c>
      <c r="K6553" s="27" t="s">
        <v>7123</v>
      </c>
      <c r="L6553" s="27" t="s">
        <v>288</v>
      </c>
      <c r="M6553" t="s">
        <v>31</v>
      </c>
      <c r="N6553" t="s">
        <v>177</v>
      </c>
      <c r="O6553" t="s">
        <v>178</v>
      </c>
      <c r="P6553" t="s">
        <v>5459</v>
      </c>
      <c r="Q6553" t="s">
        <v>315</v>
      </c>
      <c r="R6553" t="str">
        <f>IF(database_public_cloud_VMs[[#This Row],[Azure Environment]]="Enterprise Agreement","Licence Included","Bring Your Own Licence")</f>
        <v>Bring Your Own Licence</v>
      </c>
      <c r="S6553" t="s">
        <v>5599</v>
      </c>
      <c r="T6553" t="s">
        <v>5461</v>
      </c>
      <c r="U6553" t="s">
        <v>5465</v>
      </c>
      <c r="V6553" t="s">
        <v>5461</v>
      </c>
      <c r="W6553" t="s">
        <v>182</v>
      </c>
      <c r="X6553" t="s">
        <v>183</v>
      </c>
      <c r="Y6553" s="28" t="s">
        <v>5467</v>
      </c>
      <c r="Z6553" t="s">
        <v>5463</v>
      </c>
      <c r="AA655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554" spans="1:27" x14ac:dyDescent="0.45">
      <c r="A6554" s="24" t="s">
        <v>7222</v>
      </c>
      <c r="B6554" t="s">
        <v>55</v>
      </c>
      <c r="C6554" s="25" t="s">
        <v>5454</v>
      </c>
      <c r="D6554" t="s">
        <v>170</v>
      </c>
      <c r="E6554" t="s">
        <v>7121</v>
      </c>
      <c r="F6554" t="s">
        <v>7150</v>
      </c>
      <c r="G6554" s="26">
        <v>4</v>
      </c>
      <c r="H6554" s="26">
        <v>8</v>
      </c>
      <c r="I6554" s="26">
        <v>64</v>
      </c>
      <c r="J6554" s="27" t="s">
        <v>310</v>
      </c>
      <c r="K6554" s="27" t="s">
        <v>7123</v>
      </c>
      <c r="L6554" s="27" t="s">
        <v>288</v>
      </c>
      <c r="M6554" t="s">
        <v>31</v>
      </c>
      <c r="N6554" t="s">
        <v>177</v>
      </c>
      <c r="O6554" t="s">
        <v>185</v>
      </c>
      <c r="P6554" t="s">
        <v>5459</v>
      </c>
      <c r="Q6554" t="s">
        <v>315</v>
      </c>
      <c r="R6554" t="str">
        <f>IF(database_public_cloud_VMs[[#This Row],[Azure Environment]]="Enterprise Agreement","Licence Included","Bring Your Own Licence")</f>
        <v>Bring Your Own Licence</v>
      </c>
      <c r="S6554" t="s">
        <v>5599</v>
      </c>
      <c r="T6554" t="s">
        <v>5461</v>
      </c>
      <c r="U6554" t="s">
        <v>5465</v>
      </c>
      <c r="V6554" t="s">
        <v>5461</v>
      </c>
      <c r="W6554" t="s">
        <v>182</v>
      </c>
      <c r="X6554" t="s">
        <v>183</v>
      </c>
      <c r="Y6554" s="28" t="s">
        <v>5467</v>
      </c>
      <c r="Z6554" t="s">
        <v>5463</v>
      </c>
      <c r="AA655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555" spans="1:27" x14ac:dyDescent="0.45">
      <c r="A6555" s="24" t="s">
        <v>7223</v>
      </c>
      <c r="B6555" t="s">
        <v>55</v>
      </c>
      <c r="C6555" s="25" t="s">
        <v>5454</v>
      </c>
      <c r="D6555" t="s">
        <v>170</v>
      </c>
      <c r="E6555" t="s">
        <v>7121</v>
      </c>
      <c r="F6555" t="s">
        <v>7150</v>
      </c>
      <c r="G6555" s="26">
        <v>4</v>
      </c>
      <c r="H6555" s="26">
        <v>8</v>
      </c>
      <c r="I6555" s="26">
        <v>64</v>
      </c>
      <c r="J6555" s="27" t="s">
        <v>310</v>
      </c>
      <c r="K6555" s="27" t="s">
        <v>7123</v>
      </c>
      <c r="L6555" s="27" t="s">
        <v>288</v>
      </c>
      <c r="M6555" t="s">
        <v>31</v>
      </c>
      <c r="N6555" t="s">
        <v>188</v>
      </c>
      <c r="O6555" t="s">
        <v>188</v>
      </c>
      <c r="P6555" t="s">
        <v>5459</v>
      </c>
      <c r="Q6555" t="s">
        <v>315</v>
      </c>
      <c r="R6555" t="str">
        <f>IF(database_public_cloud_VMs[[#This Row],[Azure Environment]]="Enterprise Agreement","Licence Included","Bring Your Own Licence")</f>
        <v>Licence Included</v>
      </c>
      <c r="S6555" t="s">
        <v>5460</v>
      </c>
      <c r="T6555" t="s">
        <v>5471</v>
      </c>
      <c r="U6555" t="s">
        <v>5462</v>
      </c>
      <c r="V6555" t="s">
        <v>5461</v>
      </c>
      <c r="W6555" t="s">
        <v>182</v>
      </c>
      <c r="X6555" t="s">
        <v>183</v>
      </c>
      <c r="Y6555" s="28">
        <v>0.2445</v>
      </c>
      <c r="Z6555" t="s">
        <v>5463</v>
      </c>
      <c r="AA6555" s="29">
        <f>IF(database_public_cloud_VMs[[#This Row],[Currency]]="USD",(database_public_cloud_VMs[[#This Row],[Rate]]*param_exchange_rate)/(1+param_discount_aws),database_public_cloud_VMs[[#This Row],[Rate]])</f>
        <v>0.2445</v>
      </c>
    </row>
    <row r="6556" spans="1:27" x14ac:dyDescent="0.45">
      <c r="A6556" s="24" t="s">
        <v>7224</v>
      </c>
      <c r="B6556" t="s">
        <v>55</v>
      </c>
      <c r="C6556" s="25" t="s">
        <v>5454</v>
      </c>
      <c r="D6556" t="s">
        <v>170</v>
      </c>
      <c r="E6556" t="s">
        <v>7121</v>
      </c>
      <c r="F6556" t="s">
        <v>7150</v>
      </c>
      <c r="G6556" s="26">
        <v>4</v>
      </c>
      <c r="H6556" s="26">
        <v>8</v>
      </c>
      <c r="I6556" s="26">
        <v>64</v>
      </c>
      <c r="J6556" s="27" t="s">
        <v>310</v>
      </c>
      <c r="K6556" s="27" t="s">
        <v>7123</v>
      </c>
      <c r="L6556" s="27" t="s">
        <v>288</v>
      </c>
      <c r="M6556" t="s">
        <v>31</v>
      </c>
      <c r="N6556" t="s">
        <v>188</v>
      </c>
      <c r="O6556" t="s">
        <v>188</v>
      </c>
      <c r="P6556" t="s">
        <v>5459</v>
      </c>
      <c r="Q6556" t="s">
        <v>315</v>
      </c>
      <c r="R6556" t="str">
        <f>IF(database_public_cloud_VMs[[#This Row],[Azure Environment]]="Enterprise Agreement","Licence Included","Bring Your Own Licence")</f>
        <v>Licence Included</v>
      </c>
      <c r="S6556" t="s">
        <v>5460</v>
      </c>
      <c r="T6556" t="s">
        <v>5471</v>
      </c>
      <c r="U6556" t="s">
        <v>5465</v>
      </c>
      <c r="V6556" t="s">
        <v>5461</v>
      </c>
      <c r="W6556" t="s">
        <v>182</v>
      </c>
      <c r="X6556" t="s">
        <v>183</v>
      </c>
      <c r="Y6556" s="28">
        <v>0.19650000000000001</v>
      </c>
      <c r="Z6556" t="s">
        <v>5463</v>
      </c>
      <c r="AA6556" s="29">
        <f>IF(database_public_cloud_VMs[[#This Row],[Currency]]="USD",(database_public_cloud_VMs[[#This Row],[Rate]]*param_exchange_rate)/(1+param_discount_aws),database_public_cloud_VMs[[#This Row],[Rate]])</f>
        <v>0.19650000000000001</v>
      </c>
    </row>
    <row r="6557" spans="1:27" x14ac:dyDescent="0.45">
      <c r="A6557" s="24" t="s">
        <v>7225</v>
      </c>
      <c r="B6557" t="s">
        <v>55</v>
      </c>
      <c r="C6557" s="25" t="s">
        <v>5454</v>
      </c>
      <c r="D6557" t="s">
        <v>170</v>
      </c>
      <c r="E6557" t="s">
        <v>7121</v>
      </c>
      <c r="F6557" t="s">
        <v>7150</v>
      </c>
      <c r="G6557" s="26">
        <v>4</v>
      </c>
      <c r="H6557" s="26">
        <v>8</v>
      </c>
      <c r="I6557" s="26">
        <v>64</v>
      </c>
      <c r="J6557" s="27" t="s">
        <v>310</v>
      </c>
      <c r="K6557" s="27" t="s">
        <v>7123</v>
      </c>
      <c r="L6557" s="27" t="s">
        <v>288</v>
      </c>
      <c r="M6557" t="s">
        <v>31</v>
      </c>
      <c r="N6557" t="s">
        <v>177</v>
      </c>
      <c r="O6557" t="s">
        <v>178</v>
      </c>
      <c r="P6557" t="s">
        <v>5459</v>
      </c>
      <c r="Q6557" t="s">
        <v>315</v>
      </c>
      <c r="R6557" t="str">
        <f>IF(database_public_cloud_VMs[[#This Row],[Azure Environment]]="Enterprise Agreement","Licence Included","Bring Your Own Licence")</f>
        <v>Licence Included</v>
      </c>
      <c r="S6557" t="s">
        <v>5460</v>
      </c>
      <c r="T6557" t="s">
        <v>5471</v>
      </c>
      <c r="U6557" t="s">
        <v>5465</v>
      </c>
      <c r="V6557" t="s">
        <v>5461</v>
      </c>
      <c r="W6557" t="s">
        <v>182</v>
      </c>
      <c r="X6557" t="s">
        <v>183</v>
      </c>
      <c r="Y6557" s="28" t="s">
        <v>5467</v>
      </c>
      <c r="Z6557" t="s">
        <v>5463</v>
      </c>
      <c r="AA655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558" spans="1:27" x14ac:dyDescent="0.45">
      <c r="A6558" s="24" t="s">
        <v>7226</v>
      </c>
      <c r="B6558" t="s">
        <v>55</v>
      </c>
      <c r="C6558" s="25" t="s">
        <v>5454</v>
      </c>
      <c r="D6558" t="s">
        <v>170</v>
      </c>
      <c r="E6558" t="s">
        <v>7121</v>
      </c>
      <c r="F6558" t="s">
        <v>7150</v>
      </c>
      <c r="G6558" s="26">
        <v>4</v>
      </c>
      <c r="H6558" s="26">
        <v>8</v>
      </c>
      <c r="I6558" s="26">
        <v>64</v>
      </c>
      <c r="J6558" s="27" t="s">
        <v>310</v>
      </c>
      <c r="K6558" s="27" t="s">
        <v>7123</v>
      </c>
      <c r="L6558" s="27" t="s">
        <v>288</v>
      </c>
      <c r="M6558" t="s">
        <v>31</v>
      </c>
      <c r="N6558" t="s">
        <v>177</v>
      </c>
      <c r="O6558" t="s">
        <v>185</v>
      </c>
      <c r="P6558" t="s">
        <v>5459</v>
      </c>
      <c r="Q6558" t="s">
        <v>315</v>
      </c>
      <c r="R6558" t="str">
        <f>IF(database_public_cloud_VMs[[#This Row],[Azure Environment]]="Enterprise Agreement","Licence Included","Bring Your Own Licence")</f>
        <v>Licence Included</v>
      </c>
      <c r="S6558" t="s">
        <v>5460</v>
      </c>
      <c r="T6558" t="s">
        <v>5471</v>
      </c>
      <c r="U6558" t="s">
        <v>5465</v>
      </c>
      <c r="V6558" t="s">
        <v>5461</v>
      </c>
      <c r="W6558" t="s">
        <v>182</v>
      </c>
      <c r="X6558" t="s">
        <v>183</v>
      </c>
      <c r="Y6558" s="28" t="s">
        <v>5467</v>
      </c>
      <c r="Z6558" t="s">
        <v>5463</v>
      </c>
      <c r="AA655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559" spans="1:27" x14ac:dyDescent="0.45">
      <c r="A6559" s="24" t="s">
        <v>7227</v>
      </c>
      <c r="B6559" t="s">
        <v>55</v>
      </c>
      <c r="C6559" s="25" t="s">
        <v>5454</v>
      </c>
      <c r="D6559" t="s">
        <v>170</v>
      </c>
      <c r="E6559" t="s">
        <v>7121</v>
      </c>
      <c r="F6559" t="s">
        <v>7150</v>
      </c>
      <c r="G6559" s="26">
        <v>4</v>
      </c>
      <c r="H6559" s="26">
        <v>8</v>
      </c>
      <c r="I6559" s="26">
        <v>64</v>
      </c>
      <c r="J6559" s="27" t="s">
        <v>310</v>
      </c>
      <c r="K6559" s="27" t="s">
        <v>7123</v>
      </c>
      <c r="L6559" s="27" t="s">
        <v>288</v>
      </c>
      <c r="M6559" t="s">
        <v>31</v>
      </c>
      <c r="N6559" t="s">
        <v>188</v>
      </c>
      <c r="O6559" t="s">
        <v>188</v>
      </c>
      <c r="P6559" t="s">
        <v>5459</v>
      </c>
      <c r="Q6559" t="s">
        <v>315</v>
      </c>
      <c r="R6559" t="str">
        <f>IF(database_public_cloud_VMs[[#This Row],[Azure Environment]]="Enterprise Agreement","Licence Included","Bring Your Own Licence")</f>
        <v>Bring Your Own Licence</v>
      </c>
      <c r="S6559" t="s">
        <v>5599</v>
      </c>
      <c r="T6559" t="s">
        <v>5471</v>
      </c>
      <c r="U6559" t="s">
        <v>5462</v>
      </c>
      <c r="V6559" t="s">
        <v>5461</v>
      </c>
      <c r="W6559" t="s">
        <v>182</v>
      </c>
      <c r="X6559" t="s">
        <v>183</v>
      </c>
      <c r="Y6559" s="28" t="s">
        <v>5600</v>
      </c>
      <c r="Z6559" t="s">
        <v>5463</v>
      </c>
      <c r="AA655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560" spans="1:27" x14ac:dyDescent="0.45">
      <c r="A6560" s="24" t="s">
        <v>7228</v>
      </c>
      <c r="B6560" t="s">
        <v>55</v>
      </c>
      <c r="C6560" s="25" t="s">
        <v>5454</v>
      </c>
      <c r="D6560" t="s">
        <v>170</v>
      </c>
      <c r="E6560" t="s">
        <v>7121</v>
      </c>
      <c r="F6560" t="s">
        <v>7150</v>
      </c>
      <c r="G6560" s="26">
        <v>4</v>
      </c>
      <c r="H6560" s="26">
        <v>8</v>
      </c>
      <c r="I6560" s="26">
        <v>64</v>
      </c>
      <c r="J6560" s="27" t="s">
        <v>310</v>
      </c>
      <c r="K6560" s="27" t="s">
        <v>7123</v>
      </c>
      <c r="L6560" s="27" t="s">
        <v>288</v>
      </c>
      <c r="M6560" t="s">
        <v>31</v>
      </c>
      <c r="N6560" t="s">
        <v>188</v>
      </c>
      <c r="O6560" t="s">
        <v>188</v>
      </c>
      <c r="P6560" t="s">
        <v>5459</v>
      </c>
      <c r="Q6560" t="s">
        <v>315</v>
      </c>
      <c r="R6560" t="str">
        <f>IF(database_public_cloud_VMs[[#This Row],[Azure Environment]]="Enterprise Agreement","Licence Included","Bring Your Own Licence")</f>
        <v>Bring Your Own Licence</v>
      </c>
      <c r="S6560" t="s">
        <v>5599</v>
      </c>
      <c r="T6560" t="s">
        <v>5471</v>
      </c>
      <c r="U6560" t="s">
        <v>5465</v>
      </c>
      <c r="V6560" t="s">
        <v>5461</v>
      </c>
      <c r="W6560" t="s">
        <v>182</v>
      </c>
      <c r="X6560" t="s">
        <v>183</v>
      </c>
      <c r="Y6560" s="28">
        <v>5.74E-2</v>
      </c>
      <c r="Z6560" t="s">
        <v>5463</v>
      </c>
      <c r="AA6560" s="29">
        <f>IF(database_public_cloud_VMs[[#This Row],[Currency]]="USD",(database_public_cloud_VMs[[#This Row],[Rate]]*param_exchange_rate)/(1+param_discount_aws),database_public_cloud_VMs[[#This Row],[Rate]])</f>
        <v>5.74E-2</v>
      </c>
    </row>
    <row r="6561" spans="1:27" x14ac:dyDescent="0.45">
      <c r="A6561" s="24" t="s">
        <v>7229</v>
      </c>
      <c r="B6561" t="s">
        <v>55</v>
      </c>
      <c r="C6561" s="25" t="s">
        <v>5454</v>
      </c>
      <c r="D6561" t="s">
        <v>170</v>
      </c>
      <c r="E6561" t="s">
        <v>7121</v>
      </c>
      <c r="F6561" t="s">
        <v>7150</v>
      </c>
      <c r="G6561" s="26">
        <v>4</v>
      </c>
      <c r="H6561" s="26">
        <v>8</v>
      </c>
      <c r="I6561" s="26">
        <v>64</v>
      </c>
      <c r="J6561" s="27" t="s">
        <v>310</v>
      </c>
      <c r="K6561" s="27" t="s">
        <v>7123</v>
      </c>
      <c r="L6561" s="27" t="s">
        <v>288</v>
      </c>
      <c r="M6561" t="s">
        <v>31</v>
      </c>
      <c r="N6561" t="s">
        <v>177</v>
      </c>
      <c r="O6561" t="s">
        <v>178</v>
      </c>
      <c r="P6561" t="s">
        <v>5459</v>
      </c>
      <c r="Q6561" t="s">
        <v>315</v>
      </c>
      <c r="R6561" t="str">
        <f>IF(database_public_cloud_VMs[[#This Row],[Azure Environment]]="Enterprise Agreement","Licence Included","Bring Your Own Licence")</f>
        <v>Bring Your Own Licence</v>
      </c>
      <c r="S6561" t="s">
        <v>5599</v>
      </c>
      <c r="T6561" t="s">
        <v>5471</v>
      </c>
      <c r="U6561" t="s">
        <v>5465</v>
      </c>
      <c r="V6561" t="s">
        <v>5461</v>
      </c>
      <c r="W6561" t="s">
        <v>182</v>
      </c>
      <c r="X6561" t="s">
        <v>183</v>
      </c>
      <c r="Y6561" s="28" t="s">
        <v>5467</v>
      </c>
      <c r="Z6561" t="s">
        <v>5463</v>
      </c>
      <c r="AA656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562" spans="1:27" x14ac:dyDescent="0.45">
      <c r="A6562" s="24" t="s">
        <v>7230</v>
      </c>
      <c r="B6562" t="s">
        <v>55</v>
      </c>
      <c r="C6562" s="25" t="s">
        <v>5454</v>
      </c>
      <c r="D6562" t="s">
        <v>170</v>
      </c>
      <c r="E6562" t="s">
        <v>7121</v>
      </c>
      <c r="F6562" t="s">
        <v>7150</v>
      </c>
      <c r="G6562" s="26">
        <v>4</v>
      </c>
      <c r="H6562" s="26">
        <v>8</v>
      </c>
      <c r="I6562" s="26">
        <v>64</v>
      </c>
      <c r="J6562" s="27" t="s">
        <v>310</v>
      </c>
      <c r="K6562" s="27" t="s">
        <v>7123</v>
      </c>
      <c r="L6562" s="27" t="s">
        <v>288</v>
      </c>
      <c r="M6562" t="s">
        <v>31</v>
      </c>
      <c r="N6562" t="s">
        <v>177</v>
      </c>
      <c r="O6562" t="s">
        <v>185</v>
      </c>
      <c r="P6562" t="s">
        <v>5459</v>
      </c>
      <c r="Q6562" t="s">
        <v>315</v>
      </c>
      <c r="R6562" t="str">
        <f>IF(database_public_cloud_VMs[[#This Row],[Azure Environment]]="Enterprise Agreement","Licence Included","Bring Your Own Licence")</f>
        <v>Bring Your Own Licence</v>
      </c>
      <c r="S6562" t="s">
        <v>5599</v>
      </c>
      <c r="T6562" t="s">
        <v>5471</v>
      </c>
      <c r="U6562" t="s">
        <v>5465</v>
      </c>
      <c r="V6562" t="s">
        <v>5461</v>
      </c>
      <c r="W6562" t="s">
        <v>182</v>
      </c>
      <c r="X6562" t="s">
        <v>183</v>
      </c>
      <c r="Y6562" s="28" t="s">
        <v>5467</v>
      </c>
      <c r="Z6562" t="s">
        <v>5463</v>
      </c>
      <c r="AA656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563" spans="1:27" x14ac:dyDescent="0.45">
      <c r="A6563" s="24" t="s">
        <v>7231</v>
      </c>
      <c r="B6563" t="s">
        <v>55</v>
      </c>
      <c r="C6563" s="25" t="s">
        <v>5454</v>
      </c>
      <c r="D6563" t="s">
        <v>170</v>
      </c>
      <c r="E6563" t="s">
        <v>7121</v>
      </c>
      <c r="F6563" t="s">
        <v>7159</v>
      </c>
      <c r="G6563" s="26">
        <v>8</v>
      </c>
      <c r="H6563" s="26">
        <v>16</v>
      </c>
      <c r="I6563" s="26">
        <v>128</v>
      </c>
      <c r="J6563" s="27" t="s">
        <v>310</v>
      </c>
      <c r="K6563" s="27" t="s">
        <v>7123</v>
      </c>
      <c r="L6563" s="27" t="s">
        <v>175</v>
      </c>
      <c r="M6563" t="s">
        <v>31</v>
      </c>
      <c r="N6563" t="s">
        <v>188</v>
      </c>
      <c r="O6563" t="s">
        <v>188</v>
      </c>
      <c r="P6563" t="s">
        <v>5459</v>
      </c>
      <c r="Q6563" t="s">
        <v>315</v>
      </c>
      <c r="R6563" t="str">
        <f>IF(database_public_cloud_VMs[[#This Row],[Azure Environment]]="Enterprise Agreement","Licence Included","Bring Your Own Licence")</f>
        <v>Licence Included</v>
      </c>
      <c r="S6563" t="s">
        <v>5460</v>
      </c>
      <c r="T6563" t="s">
        <v>5461</v>
      </c>
      <c r="U6563" t="s">
        <v>5462</v>
      </c>
      <c r="V6563" t="s">
        <v>5461</v>
      </c>
      <c r="W6563" t="s">
        <v>182</v>
      </c>
      <c r="X6563" t="s">
        <v>183</v>
      </c>
      <c r="Y6563" s="28">
        <v>1.2213000000000001</v>
      </c>
      <c r="Z6563" t="s">
        <v>5463</v>
      </c>
      <c r="AA6563" s="29">
        <f>IF(database_public_cloud_VMs[[#This Row],[Currency]]="USD",(database_public_cloud_VMs[[#This Row],[Rate]]*param_exchange_rate)/(1+param_discount_aws),database_public_cloud_VMs[[#This Row],[Rate]])</f>
        <v>1.2213000000000001</v>
      </c>
    </row>
    <row r="6564" spans="1:27" x14ac:dyDescent="0.45">
      <c r="A6564" s="24" t="s">
        <v>7232</v>
      </c>
      <c r="B6564" t="s">
        <v>55</v>
      </c>
      <c r="C6564" s="25" t="s">
        <v>5454</v>
      </c>
      <c r="D6564" t="s">
        <v>170</v>
      </c>
      <c r="E6564" t="s">
        <v>7121</v>
      </c>
      <c r="F6564" t="s">
        <v>7159</v>
      </c>
      <c r="G6564" s="26">
        <v>8</v>
      </c>
      <c r="H6564" s="26">
        <v>16</v>
      </c>
      <c r="I6564" s="26">
        <v>128</v>
      </c>
      <c r="J6564" s="27" t="s">
        <v>310</v>
      </c>
      <c r="K6564" s="27" t="s">
        <v>7123</v>
      </c>
      <c r="L6564" s="27" t="s">
        <v>175</v>
      </c>
      <c r="M6564" t="s">
        <v>31</v>
      </c>
      <c r="N6564" t="s">
        <v>188</v>
      </c>
      <c r="O6564" t="s">
        <v>188</v>
      </c>
      <c r="P6564" t="s">
        <v>5459</v>
      </c>
      <c r="Q6564" t="s">
        <v>315</v>
      </c>
      <c r="R6564" t="str">
        <f>IF(database_public_cloud_VMs[[#This Row],[Azure Environment]]="Enterprise Agreement","Licence Included","Bring Your Own Licence")</f>
        <v>Licence Included</v>
      </c>
      <c r="S6564" t="s">
        <v>5460</v>
      </c>
      <c r="T6564" t="s">
        <v>5461</v>
      </c>
      <c r="U6564" t="s">
        <v>5465</v>
      </c>
      <c r="V6564" t="s">
        <v>5461</v>
      </c>
      <c r="W6564" t="s">
        <v>182</v>
      </c>
      <c r="X6564" t="s">
        <v>183</v>
      </c>
      <c r="Y6564" s="28">
        <v>0.98099999999999998</v>
      </c>
      <c r="Z6564" t="s">
        <v>5463</v>
      </c>
      <c r="AA6564" s="29">
        <f>IF(database_public_cloud_VMs[[#This Row],[Currency]]="USD",(database_public_cloud_VMs[[#This Row],[Rate]]*param_exchange_rate)/(1+param_discount_aws),database_public_cloud_VMs[[#This Row],[Rate]])</f>
        <v>0.98099999999999998</v>
      </c>
    </row>
    <row r="6565" spans="1:27" x14ac:dyDescent="0.45">
      <c r="A6565" s="24" t="s">
        <v>7233</v>
      </c>
      <c r="B6565" t="s">
        <v>55</v>
      </c>
      <c r="C6565" s="25" t="s">
        <v>5454</v>
      </c>
      <c r="D6565" t="s">
        <v>170</v>
      </c>
      <c r="E6565" t="s">
        <v>7121</v>
      </c>
      <c r="F6565" t="s">
        <v>7159</v>
      </c>
      <c r="G6565" s="26">
        <v>8</v>
      </c>
      <c r="H6565" s="26">
        <v>16</v>
      </c>
      <c r="I6565" s="26">
        <v>128</v>
      </c>
      <c r="J6565" s="27" t="s">
        <v>310</v>
      </c>
      <c r="K6565" s="27" t="s">
        <v>7123</v>
      </c>
      <c r="L6565" s="27" t="s">
        <v>175</v>
      </c>
      <c r="M6565" t="s">
        <v>31</v>
      </c>
      <c r="N6565" t="s">
        <v>177</v>
      </c>
      <c r="O6565" t="s">
        <v>178</v>
      </c>
      <c r="P6565" t="s">
        <v>5459</v>
      </c>
      <c r="Q6565" t="s">
        <v>315</v>
      </c>
      <c r="R6565" t="str">
        <f>IF(database_public_cloud_VMs[[#This Row],[Azure Environment]]="Enterprise Agreement","Licence Included","Bring Your Own Licence")</f>
        <v>Licence Included</v>
      </c>
      <c r="S6565" t="s">
        <v>5460</v>
      </c>
      <c r="T6565" t="s">
        <v>5461</v>
      </c>
      <c r="U6565" t="s">
        <v>5465</v>
      </c>
      <c r="V6565" t="s">
        <v>5461</v>
      </c>
      <c r="W6565" t="s">
        <v>182</v>
      </c>
      <c r="X6565" t="s">
        <v>183</v>
      </c>
      <c r="Y6565" s="28" t="s">
        <v>5467</v>
      </c>
      <c r="Z6565" t="s">
        <v>5463</v>
      </c>
      <c r="AA656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566" spans="1:27" x14ac:dyDescent="0.45">
      <c r="A6566" s="24" t="s">
        <v>7234</v>
      </c>
      <c r="B6566" t="s">
        <v>55</v>
      </c>
      <c r="C6566" s="25" t="s">
        <v>5454</v>
      </c>
      <c r="D6566" t="s">
        <v>170</v>
      </c>
      <c r="E6566" t="s">
        <v>7121</v>
      </c>
      <c r="F6566" t="s">
        <v>7159</v>
      </c>
      <c r="G6566" s="26">
        <v>8</v>
      </c>
      <c r="H6566" s="26">
        <v>16</v>
      </c>
      <c r="I6566" s="26">
        <v>128</v>
      </c>
      <c r="J6566" s="27" t="s">
        <v>310</v>
      </c>
      <c r="K6566" s="27" t="s">
        <v>7123</v>
      </c>
      <c r="L6566" s="27" t="s">
        <v>175</v>
      </c>
      <c r="M6566" t="s">
        <v>31</v>
      </c>
      <c r="N6566" t="s">
        <v>177</v>
      </c>
      <c r="O6566" t="s">
        <v>185</v>
      </c>
      <c r="P6566" t="s">
        <v>5459</v>
      </c>
      <c r="Q6566" t="s">
        <v>315</v>
      </c>
      <c r="R6566" t="str">
        <f>IF(database_public_cloud_VMs[[#This Row],[Azure Environment]]="Enterprise Agreement","Licence Included","Bring Your Own Licence")</f>
        <v>Licence Included</v>
      </c>
      <c r="S6566" t="s">
        <v>5460</v>
      </c>
      <c r="T6566" t="s">
        <v>5461</v>
      </c>
      <c r="U6566" t="s">
        <v>5465</v>
      </c>
      <c r="V6566" t="s">
        <v>5461</v>
      </c>
      <c r="W6566" t="s">
        <v>182</v>
      </c>
      <c r="X6566" t="s">
        <v>183</v>
      </c>
      <c r="Y6566" s="28" t="s">
        <v>5467</v>
      </c>
      <c r="Z6566" t="s">
        <v>5463</v>
      </c>
      <c r="AA656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567" spans="1:27" x14ac:dyDescent="0.45">
      <c r="A6567" s="24" t="s">
        <v>7235</v>
      </c>
      <c r="B6567" t="s">
        <v>55</v>
      </c>
      <c r="C6567" s="25" t="s">
        <v>5454</v>
      </c>
      <c r="D6567" t="s">
        <v>170</v>
      </c>
      <c r="E6567" t="s">
        <v>7121</v>
      </c>
      <c r="F6567" t="s">
        <v>7159</v>
      </c>
      <c r="G6567" s="26">
        <v>8</v>
      </c>
      <c r="H6567" s="26">
        <v>16</v>
      </c>
      <c r="I6567" s="26">
        <v>128</v>
      </c>
      <c r="J6567" s="27" t="s">
        <v>310</v>
      </c>
      <c r="K6567" s="27" t="s">
        <v>7123</v>
      </c>
      <c r="L6567" s="27" t="s">
        <v>175</v>
      </c>
      <c r="M6567" t="s">
        <v>31</v>
      </c>
      <c r="N6567" t="s">
        <v>188</v>
      </c>
      <c r="O6567" t="s">
        <v>188</v>
      </c>
      <c r="P6567" t="s">
        <v>5459</v>
      </c>
      <c r="Q6567" t="s">
        <v>315</v>
      </c>
      <c r="R6567" t="str">
        <f>IF(database_public_cloud_VMs[[#This Row],[Azure Environment]]="Enterprise Agreement","Licence Included","Bring Your Own Licence")</f>
        <v>Bring Your Own Licence</v>
      </c>
      <c r="S6567" t="s">
        <v>5599</v>
      </c>
      <c r="T6567" t="s">
        <v>5461</v>
      </c>
      <c r="U6567" t="s">
        <v>5462</v>
      </c>
      <c r="V6567" t="s">
        <v>5461</v>
      </c>
      <c r="W6567" t="s">
        <v>182</v>
      </c>
      <c r="X6567" t="s">
        <v>183</v>
      </c>
      <c r="Y6567" s="28" t="s">
        <v>5600</v>
      </c>
      <c r="Z6567" t="s">
        <v>5463</v>
      </c>
      <c r="AA656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568" spans="1:27" x14ac:dyDescent="0.45">
      <c r="A6568" s="24" t="s">
        <v>7236</v>
      </c>
      <c r="B6568" t="s">
        <v>55</v>
      </c>
      <c r="C6568" s="25" t="s">
        <v>5454</v>
      </c>
      <c r="D6568" t="s">
        <v>170</v>
      </c>
      <c r="E6568" t="s">
        <v>7121</v>
      </c>
      <c r="F6568" t="s">
        <v>7159</v>
      </c>
      <c r="G6568" s="26">
        <v>8</v>
      </c>
      <c r="H6568" s="26">
        <v>16</v>
      </c>
      <c r="I6568" s="26">
        <v>128</v>
      </c>
      <c r="J6568" s="27" t="s">
        <v>310</v>
      </c>
      <c r="K6568" s="27" t="s">
        <v>7123</v>
      </c>
      <c r="L6568" s="27" t="s">
        <v>175</v>
      </c>
      <c r="M6568" t="s">
        <v>31</v>
      </c>
      <c r="N6568" t="s">
        <v>188</v>
      </c>
      <c r="O6568" t="s">
        <v>188</v>
      </c>
      <c r="P6568" t="s">
        <v>5459</v>
      </c>
      <c r="Q6568" t="s">
        <v>315</v>
      </c>
      <c r="R6568" t="str">
        <f>IF(database_public_cloud_VMs[[#This Row],[Azure Environment]]="Enterprise Agreement","Licence Included","Bring Your Own Licence")</f>
        <v>Bring Your Own Licence</v>
      </c>
      <c r="S6568" t="s">
        <v>5599</v>
      </c>
      <c r="T6568" t="s">
        <v>5461</v>
      </c>
      <c r="U6568" t="s">
        <v>5465</v>
      </c>
      <c r="V6568" t="s">
        <v>5461</v>
      </c>
      <c r="W6568" t="s">
        <v>182</v>
      </c>
      <c r="X6568" t="s">
        <v>183</v>
      </c>
      <c r="Y6568" s="28">
        <v>0.57499999999999996</v>
      </c>
      <c r="Z6568" t="s">
        <v>5463</v>
      </c>
      <c r="AA6568" s="29">
        <f>IF(database_public_cloud_VMs[[#This Row],[Currency]]="USD",(database_public_cloud_VMs[[#This Row],[Rate]]*param_exchange_rate)/(1+param_discount_aws),database_public_cloud_VMs[[#This Row],[Rate]])</f>
        <v>0.57499999999999996</v>
      </c>
    </row>
    <row r="6569" spans="1:27" x14ac:dyDescent="0.45">
      <c r="A6569" s="24" t="s">
        <v>7237</v>
      </c>
      <c r="B6569" t="s">
        <v>55</v>
      </c>
      <c r="C6569" s="25" t="s">
        <v>5454</v>
      </c>
      <c r="D6569" t="s">
        <v>170</v>
      </c>
      <c r="E6569" t="s">
        <v>7121</v>
      </c>
      <c r="F6569" t="s">
        <v>7159</v>
      </c>
      <c r="G6569" s="26">
        <v>8</v>
      </c>
      <c r="H6569" s="26">
        <v>16</v>
      </c>
      <c r="I6569" s="26">
        <v>128</v>
      </c>
      <c r="J6569" s="27" t="s">
        <v>310</v>
      </c>
      <c r="K6569" s="27" t="s">
        <v>7123</v>
      </c>
      <c r="L6569" s="27" t="s">
        <v>175</v>
      </c>
      <c r="M6569" t="s">
        <v>31</v>
      </c>
      <c r="N6569" t="s">
        <v>177</v>
      </c>
      <c r="O6569" t="s">
        <v>178</v>
      </c>
      <c r="P6569" t="s">
        <v>5459</v>
      </c>
      <c r="Q6569" t="s">
        <v>315</v>
      </c>
      <c r="R6569" t="str">
        <f>IF(database_public_cloud_VMs[[#This Row],[Azure Environment]]="Enterprise Agreement","Licence Included","Bring Your Own Licence")</f>
        <v>Bring Your Own Licence</v>
      </c>
      <c r="S6569" t="s">
        <v>5599</v>
      </c>
      <c r="T6569" t="s">
        <v>5461</v>
      </c>
      <c r="U6569" t="s">
        <v>5465</v>
      </c>
      <c r="V6569" t="s">
        <v>5461</v>
      </c>
      <c r="W6569" t="s">
        <v>182</v>
      </c>
      <c r="X6569" t="s">
        <v>183</v>
      </c>
      <c r="Y6569" s="28" t="s">
        <v>5467</v>
      </c>
      <c r="Z6569" t="s">
        <v>5463</v>
      </c>
      <c r="AA656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570" spans="1:27" x14ac:dyDescent="0.45">
      <c r="A6570" s="24" t="s">
        <v>7238</v>
      </c>
      <c r="B6570" t="s">
        <v>55</v>
      </c>
      <c r="C6570" s="25" t="s">
        <v>5454</v>
      </c>
      <c r="D6570" t="s">
        <v>170</v>
      </c>
      <c r="E6570" t="s">
        <v>7121</v>
      </c>
      <c r="F6570" t="s">
        <v>7159</v>
      </c>
      <c r="G6570" s="26">
        <v>8</v>
      </c>
      <c r="H6570" s="26">
        <v>16</v>
      </c>
      <c r="I6570" s="26">
        <v>128</v>
      </c>
      <c r="J6570" s="27" t="s">
        <v>310</v>
      </c>
      <c r="K6570" s="27" t="s">
        <v>7123</v>
      </c>
      <c r="L6570" s="27" t="s">
        <v>175</v>
      </c>
      <c r="M6570" t="s">
        <v>31</v>
      </c>
      <c r="N6570" t="s">
        <v>177</v>
      </c>
      <c r="O6570" t="s">
        <v>185</v>
      </c>
      <c r="P6570" t="s">
        <v>5459</v>
      </c>
      <c r="Q6570" t="s">
        <v>315</v>
      </c>
      <c r="R6570" t="str">
        <f>IF(database_public_cloud_VMs[[#This Row],[Azure Environment]]="Enterprise Agreement","Licence Included","Bring Your Own Licence")</f>
        <v>Bring Your Own Licence</v>
      </c>
      <c r="S6570" t="s">
        <v>5599</v>
      </c>
      <c r="T6570" t="s">
        <v>5461</v>
      </c>
      <c r="U6570" t="s">
        <v>5465</v>
      </c>
      <c r="V6570" t="s">
        <v>5461</v>
      </c>
      <c r="W6570" t="s">
        <v>182</v>
      </c>
      <c r="X6570" t="s">
        <v>183</v>
      </c>
      <c r="Y6570" s="28" t="s">
        <v>5467</v>
      </c>
      <c r="Z6570" t="s">
        <v>5463</v>
      </c>
      <c r="AA657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571" spans="1:27" x14ac:dyDescent="0.45">
      <c r="A6571" s="24" t="s">
        <v>7239</v>
      </c>
      <c r="B6571" t="s">
        <v>55</v>
      </c>
      <c r="C6571" s="25" t="s">
        <v>5454</v>
      </c>
      <c r="D6571" t="s">
        <v>170</v>
      </c>
      <c r="E6571" t="s">
        <v>7121</v>
      </c>
      <c r="F6571" t="s">
        <v>7159</v>
      </c>
      <c r="G6571" s="26">
        <v>8</v>
      </c>
      <c r="H6571" s="26">
        <v>16</v>
      </c>
      <c r="I6571" s="26">
        <v>128</v>
      </c>
      <c r="J6571" s="27" t="s">
        <v>310</v>
      </c>
      <c r="K6571" s="27" t="s">
        <v>7123</v>
      </c>
      <c r="L6571" s="27" t="s">
        <v>175</v>
      </c>
      <c r="M6571" t="s">
        <v>31</v>
      </c>
      <c r="N6571" t="s">
        <v>188</v>
      </c>
      <c r="O6571" t="s">
        <v>188</v>
      </c>
      <c r="P6571" t="s">
        <v>5459</v>
      </c>
      <c r="Q6571" t="s">
        <v>315</v>
      </c>
      <c r="R6571" t="str">
        <f>IF(database_public_cloud_VMs[[#This Row],[Azure Environment]]="Enterprise Agreement","Licence Included","Bring Your Own Licence")</f>
        <v>Licence Included</v>
      </c>
      <c r="S6571" t="s">
        <v>5460</v>
      </c>
      <c r="T6571" t="s">
        <v>5471</v>
      </c>
      <c r="U6571" t="s">
        <v>5462</v>
      </c>
      <c r="V6571" t="s">
        <v>5461</v>
      </c>
      <c r="W6571" t="s">
        <v>182</v>
      </c>
      <c r="X6571" t="s">
        <v>183</v>
      </c>
      <c r="Y6571" s="28">
        <v>0.48770000000000002</v>
      </c>
      <c r="Z6571" t="s">
        <v>5463</v>
      </c>
      <c r="AA6571" s="29">
        <f>IF(database_public_cloud_VMs[[#This Row],[Currency]]="USD",(database_public_cloud_VMs[[#This Row],[Rate]]*param_exchange_rate)/(1+param_discount_aws),database_public_cloud_VMs[[#This Row],[Rate]])</f>
        <v>0.48770000000000002</v>
      </c>
    </row>
    <row r="6572" spans="1:27" x14ac:dyDescent="0.45">
      <c r="A6572" s="24" t="s">
        <v>7240</v>
      </c>
      <c r="B6572" t="s">
        <v>55</v>
      </c>
      <c r="C6572" s="25" t="s">
        <v>5454</v>
      </c>
      <c r="D6572" t="s">
        <v>170</v>
      </c>
      <c r="E6572" t="s">
        <v>7121</v>
      </c>
      <c r="F6572" t="s">
        <v>7159</v>
      </c>
      <c r="G6572" s="26">
        <v>8</v>
      </c>
      <c r="H6572" s="26">
        <v>16</v>
      </c>
      <c r="I6572" s="26">
        <v>128</v>
      </c>
      <c r="J6572" s="27" t="s">
        <v>310</v>
      </c>
      <c r="K6572" s="27" t="s">
        <v>7123</v>
      </c>
      <c r="L6572" s="27" t="s">
        <v>175</v>
      </c>
      <c r="M6572" t="s">
        <v>31</v>
      </c>
      <c r="N6572" t="s">
        <v>188</v>
      </c>
      <c r="O6572" t="s">
        <v>188</v>
      </c>
      <c r="P6572" t="s">
        <v>5459</v>
      </c>
      <c r="Q6572" t="s">
        <v>315</v>
      </c>
      <c r="R6572" t="str">
        <f>IF(database_public_cloud_VMs[[#This Row],[Azure Environment]]="Enterprise Agreement","Licence Included","Bring Your Own Licence")</f>
        <v>Licence Included</v>
      </c>
      <c r="S6572" t="s">
        <v>5460</v>
      </c>
      <c r="T6572" t="s">
        <v>5471</v>
      </c>
      <c r="U6572" t="s">
        <v>5465</v>
      </c>
      <c r="V6572" t="s">
        <v>5461</v>
      </c>
      <c r="W6572" t="s">
        <v>182</v>
      </c>
      <c r="X6572" t="s">
        <v>183</v>
      </c>
      <c r="Y6572" s="28">
        <v>0.39200000000000002</v>
      </c>
      <c r="Z6572" t="s">
        <v>5463</v>
      </c>
      <c r="AA6572" s="29">
        <f>IF(database_public_cloud_VMs[[#This Row],[Currency]]="USD",(database_public_cloud_VMs[[#This Row],[Rate]]*param_exchange_rate)/(1+param_discount_aws),database_public_cloud_VMs[[#This Row],[Rate]])</f>
        <v>0.39200000000000002</v>
      </c>
    </row>
    <row r="6573" spans="1:27" x14ac:dyDescent="0.45">
      <c r="A6573" s="24" t="s">
        <v>7241</v>
      </c>
      <c r="B6573" t="s">
        <v>55</v>
      </c>
      <c r="C6573" s="25" t="s">
        <v>5454</v>
      </c>
      <c r="D6573" t="s">
        <v>170</v>
      </c>
      <c r="E6573" t="s">
        <v>7121</v>
      </c>
      <c r="F6573" t="s">
        <v>7159</v>
      </c>
      <c r="G6573" s="26">
        <v>8</v>
      </c>
      <c r="H6573" s="26">
        <v>16</v>
      </c>
      <c r="I6573" s="26">
        <v>128</v>
      </c>
      <c r="J6573" s="27" t="s">
        <v>310</v>
      </c>
      <c r="K6573" s="27" t="s">
        <v>7123</v>
      </c>
      <c r="L6573" s="27" t="s">
        <v>175</v>
      </c>
      <c r="M6573" t="s">
        <v>31</v>
      </c>
      <c r="N6573" t="s">
        <v>177</v>
      </c>
      <c r="O6573" t="s">
        <v>178</v>
      </c>
      <c r="P6573" t="s">
        <v>5459</v>
      </c>
      <c r="Q6573" t="s">
        <v>315</v>
      </c>
      <c r="R6573" t="str">
        <f>IF(database_public_cloud_VMs[[#This Row],[Azure Environment]]="Enterprise Agreement","Licence Included","Bring Your Own Licence")</f>
        <v>Licence Included</v>
      </c>
      <c r="S6573" t="s">
        <v>5460</v>
      </c>
      <c r="T6573" t="s">
        <v>5471</v>
      </c>
      <c r="U6573" t="s">
        <v>5465</v>
      </c>
      <c r="V6573" t="s">
        <v>5461</v>
      </c>
      <c r="W6573" t="s">
        <v>182</v>
      </c>
      <c r="X6573" t="s">
        <v>183</v>
      </c>
      <c r="Y6573" s="28" t="s">
        <v>5467</v>
      </c>
      <c r="Z6573" t="s">
        <v>5463</v>
      </c>
      <c r="AA657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574" spans="1:27" x14ac:dyDescent="0.45">
      <c r="A6574" s="24" t="s">
        <v>7242</v>
      </c>
      <c r="B6574" t="s">
        <v>55</v>
      </c>
      <c r="C6574" s="25" t="s">
        <v>5454</v>
      </c>
      <c r="D6574" t="s">
        <v>170</v>
      </c>
      <c r="E6574" t="s">
        <v>7121</v>
      </c>
      <c r="F6574" t="s">
        <v>7159</v>
      </c>
      <c r="G6574" s="26">
        <v>8</v>
      </c>
      <c r="H6574" s="26">
        <v>16</v>
      </c>
      <c r="I6574" s="26">
        <v>128</v>
      </c>
      <c r="J6574" s="27" t="s">
        <v>310</v>
      </c>
      <c r="K6574" s="27" t="s">
        <v>7123</v>
      </c>
      <c r="L6574" s="27" t="s">
        <v>175</v>
      </c>
      <c r="M6574" t="s">
        <v>31</v>
      </c>
      <c r="N6574" t="s">
        <v>177</v>
      </c>
      <c r="O6574" t="s">
        <v>185</v>
      </c>
      <c r="P6574" t="s">
        <v>5459</v>
      </c>
      <c r="Q6574" t="s">
        <v>315</v>
      </c>
      <c r="R6574" t="str">
        <f>IF(database_public_cloud_VMs[[#This Row],[Azure Environment]]="Enterprise Agreement","Licence Included","Bring Your Own Licence")</f>
        <v>Licence Included</v>
      </c>
      <c r="S6574" t="s">
        <v>5460</v>
      </c>
      <c r="T6574" t="s">
        <v>5471</v>
      </c>
      <c r="U6574" t="s">
        <v>5465</v>
      </c>
      <c r="V6574" t="s">
        <v>5461</v>
      </c>
      <c r="W6574" t="s">
        <v>182</v>
      </c>
      <c r="X6574" t="s">
        <v>183</v>
      </c>
      <c r="Y6574" s="28" t="s">
        <v>5467</v>
      </c>
      <c r="Z6574" t="s">
        <v>5463</v>
      </c>
      <c r="AA657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575" spans="1:27" x14ac:dyDescent="0.45">
      <c r="A6575" s="24" t="s">
        <v>7243</v>
      </c>
      <c r="B6575" t="s">
        <v>55</v>
      </c>
      <c r="C6575" s="25" t="s">
        <v>5454</v>
      </c>
      <c r="D6575" t="s">
        <v>170</v>
      </c>
      <c r="E6575" t="s">
        <v>7121</v>
      </c>
      <c r="F6575" t="s">
        <v>7159</v>
      </c>
      <c r="G6575" s="26">
        <v>8</v>
      </c>
      <c r="H6575" s="26">
        <v>16</v>
      </c>
      <c r="I6575" s="26">
        <v>128</v>
      </c>
      <c r="J6575" s="27" t="s">
        <v>310</v>
      </c>
      <c r="K6575" s="27" t="s">
        <v>7123</v>
      </c>
      <c r="L6575" s="27" t="s">
        <v>175</v>
      </c>
      <c r="M6575" t="s">
        <v>31</v>
      </c>
      <c r="N6575" t="s">
        <v>188</v>
      </c>
      <c r="O6575" t="s">
        <v>188</v>
      </c>
      <c r="P6575" t="s">
        <v>5459</v>
      </c>
      <c r="Q6575" t="s">
        <v>315</v>
      </c>
      <c r="R6575" t="str">
        <f>IF(database_public_cloud_VMs[[#This Row],[Azure Environment]]="Enterprise Agreement","Licence Included","Bring Your Own Licence")</f>
        <v>Bring Your Own Licence</v>
      </c>
      <c r="S6575" t="s">
        <v>5599</v>
      </c>
      <c r="T6575" t="s">
        <v>5471</v>
      </c>
      <c r="U6575" t="s">
        <v>5462</v>
      </c>
      <c r="V6575" t="s">
        <v>5461</v>
      </c>
      <c r="W6575" t="s">
        <v>182</v>
      </c>
      <c r="X6575" t="s">
        <v>183</v>
      </c>
      <c r="Y6575" s="28" t="s">
        <v>5600</v>
      </c>
      <c r="Z6575" t="s">
        <v>5463</v>
      </c>
      <c r="AA657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576" spans="1:27" x14ac:dyDescent="0.45">
      <c r="A6576" s="24" t="s">
        <v>7244</v>
      </c>
      <c r="B6576" t="s">
        <v>55</v>
      </c>
      <c r="C6576" s="25" t="s">
        <v>5454</v>
      </c>
      <c r="D6576" t="s">
        <v>170</v>
      </c>
      <c r="E6576" t="s">
        <v>7121</v>
      </c>
      <c r="F6576" t="s">
        <v>7159</v>
      </c>
      <c r="G6576" s="26">
        <v>8</v>
      </c>
      <c r="H6576" s="26">
        <v>16</v>
      </c>
      <c r="I6576" s="26">
        <v>128</v>
      </c>
      <c r="J6576" s="27" t="s">
        <v>310</v>
      </c>
      <c r="K6576" s="27" t="s">
        <v>7123</v>
      </c>
      <c r="L6576" s="27" t="s">
        <v>175</v>
      </c>
      <c r="M6576" t="s">
        <v>31</v>
      </c>
      <c r="N6576" t="s">
        <v>188</v>
      </c>
      <c r="O6576" t="s">
        <v>188</v>
      </c>
      <c r="P6576" t="s">
        <v>5459</v>
      </c>
      <c r="Q6576" t="s">
        <v>315</v>
      </c>
      <c r="R6576" t="str">
        <f>IF(database_public_cloud_VMs[[#This Row],[Azure Environment]]="Enterprise Agreement","Licence Included","Bring Your Own Licence")</f>
        <v>Bring Your Own Licence</v>
      </c>
      <c r="S6576" t="s">
        <v>5599</v>
      </c>
      <c r="T6576" t="s">
        <v>5471</v>
      </c>
      <c r="U6576" t="s">
        <v>5465</v>
      </c>
      <c r="V6576" t="s">
        <v>5461</v>
      </c>
      <c r="W6576" t="s">
        <v>182</v>
      </c>
      <c r="X6576" t="s">
        <v>183</v>
      </c>
      <c r="Y6576" s="28">
        <v>0.115</v>
      </c>
      <c r="Z6576" t="s">
        <v>5463</v>
      </c>
      <c r="AA6576" s="29">
        <f>IF(database_public_cloud_VMs[[#This Row],[Currency]]="USD",(database_public_cloud_VMs[[#This Row],[Rate]]*param_exchange_rate)/(1+param_discount_aws),database_public_cloud_VMs[[#This Row],[Rate]])</f>
        <v>0.115</v>
      </c>
    </row>
    <row r="6577" spans="1:27" x14ac:dyDescent="0.45">
      <c r="A6577" s="24" t="s">
        <v>7245</v>
      </c>
      <c r="B6577" t="s">
        <v>55</v>
      </c>
      <c r="C6577" s="25" t="s">
        <v>5454</v>
      </c>
      <c r="D6577" t="s">
        <v>170</v>
      </c>
      <c r="E6577" t="s">
        <v>7121</v>
      </c>
      <c r="F6577" t="s">
        <v>7159</v>
      </c>
      <c r="G6577" s="26">
        <v>8</v>
      </c>
      <c r="H6577" s="26">
        <v>16</v>
      </c>
      <c r="I6577" s="26">
        <v>128</v>
      </c>
      <c r="J6577" s="27" t="s">
        <v>310</v>
      </c>
      <c r="K6577" s="27" t="s">
        <v>7123</v>
      </c>
      <c r="L6577" s="27" t="s">
        <v>175</v>
      </c>
      <c r="M6577" t="s">
        <v>31</v>
      </c>
      <c r="N6577" t="s">
        <v>177</v>
      </c>
      <c r="O6577" t="s">
        <v>178</v>
      </c>
      <c r="P6577" t="s">
        <v>5459</v>
      </c>
      <c r="Q6577" t="s">
        <v>315</v>
      </c>
      <c r="R6577" t="str">
        <f>IF(database_public_cloud_VMs[[#This Row],[Azure Environment]]="Enterprise Agreement","Licence Included","Bring Your Own Licence")</f>
        <v>Bring Your Own Licence</v>
      </c>
      <c r="S6577" t="s">
        <v>5599</v>
      </c>
      <c r="T6577" t="s">
        <v>5471</v>
      </c>
      <c r="U6577" t="s">
        <v>5465</v>
      </c>
      <c r="V6577" t="s">
        <v>5461</v>
      </c>
      <c r="W6577" t="s">
        <v>182</v>
      </c>
      <c r="X6577" t="s">
        <v>183</v>
      </c>
      <c r="Y6577" s="28" t="s">
        <v>5467</v>
      </c>
      <c r="Z6577" t="s">
        <v>5463</v>
      </c>
      <c r="AA657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578" spans="1:27" x14ac:dyDescent="0.45">
      <c r="A6578" s="24" t="s">
        <v>7246</v>
      </c>
      <c r="B6578" t="s">
        <v>55</v>
      </c>
      <c r="C6578" s="25" t="s">
        <v>5454</v>
      </c>
      <c r="D6578" t="s">
        <v>170</v>
      </c>
      <c r="E6578" t="s">
        <v>7121</v>
      </c>
      <c r="F6578" t="s">
        <v>7159</v>
      </c>
      <c r="G6578" s="26">
        <v>8</v>
      </c>
      <c r="H6578" s="26">
        <v>16</v>
      </c>
      <c r="I6578" s="26">
        <v>128</v>
      </c>
      <c r="J6578" s="27" t="s">
        <v>310</v>
      </c>
      <c r="K6578" s="27" t="s">
        <v>7123</v>
      </c>
      <c r="L6578" s="27" t="s">
        <v>175</v>
      </c>
      <c r="M6578" t="s">
        <v>31</v>
      </c>
      <c r="N6578" t="s">
        <v>177</v>
      </c>
      <c r="O6578" t="s">
        <v>185</v>
      </c>
      <c r="P6578" t="s">
        <v>5459</v>
      </c>
      <c r="Q6578" t="s">
        <v>315</v>
      </c>
      <c r="R6578" t="str">
        <f>IF(database_public_cloud_VMs[[#This Row],[Azure Environment]]="Enterprise Agreement","Licence Included","Bring Your Own Licence")</f>
        <v>Bring Your Own Licence</v>
      </c>
      <c r="S6578" t="s">
        <v>5599</v>
      </c>
      <c r="T6578" t="s">
        <v>5471</v>
      </c>
      <c r="U6578" t="s">
        <v>5465</v>
      </c>
      <c r="V6578" t="s">
        <v>5461</v>
      </c>
      <c r="W6578" t="s">
        <v>182</v>
      </c>
      <c r="X6578" t="s">
        <v>183</v>
      </c>
      <c r="Y6578" s="28" t="s">
        <v>5467</v>
      </c>
      <c r="Z6578" t="s">
        <v>5463</v>
      </c>
      <c r="AA657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579" spans="1:27" x14ac:dyDescent="0.45">
      <c r="A6579" s="24" t="s">
        <v>7247</v>
      </c>
      <c r="B6579" t="s">
        <v>55</v>
      </c>
      <c r="C6579" s="25" t="s">
        <v>5454</v>
      </c>
      <c r="D6579" t="s">
        <v>170</v>
      </c>
      <c r="E6579" t="s">
        <v>6114</v>
      </c>
      <c r="F6579" t="s">
        <v>7248</v>
      </c>
      <c r="G6579" s="26">
        <v>1</v>
      </c>
      <c r="H6579" s="26">
        <v>3.5</v>
      </c>
      <c r="I6579" s="26">
        <v>7</v>
      </c>
      <c r="J6579" s="27" t="s">
        <v>7249</v>
      </c>
      <c r="K6579" s="27" t="s">
        <v>5779</v>
      </c>
      <c r="L6579" s="27" t="s">
        <v>6116</v>
      </c>
      <c r="M6579" t="s">
        <v>31</v>
      </c>
      <c r="N6579" t="s">
        <v>188</v>
      </c>
      <c r="O6579" t="s">
        <v>188</v>
      </c>
      <c r="P6579" t="s">
        <v>5459</v>
      </c>
      <c r="Q6579" t="s">
        <v>180</v>
      </c>
      <c r="R6579" t="str">
        <f>IF(database_public_cloud_VMs[[#This Row],[Azure Environment]]="Enterprise Agreement","Licence Included","Bring Your Own Licence")</f>
        <v>Licence Included</v>
      </c>
      <c r="S6579" t="s">
        <v>5460</v>
      </c>
      <c r="T6579" t="s">
        <v>5461</v>
      </c>
      <c r="U6579" t="s">
        <v>5462</v>
      </c>
      <c r="V6579" t="s">
        <v>5461</v>
      </c>
      <c r="W6579" t="s">
        <v>182</v>
      </c>
      <c r="X6579" t="s">
        <v>183</v>
      </c>
      <c r="Y6579" s="28">
        <v>0.1278</v>
      </c>
      <c r="Z6579" t="s">
        <v>5463</v>
      </c>
      <c r="AA6579" s="29">
        <f>IF(database_public_cloud_VMs[[#This Row],[Currency]]="USD",(database_public_cloud_VMs[[#This Row],[Rate]]*param_exchange_rate)/(1+param_discount_aws),database_public_cloud_VMs[[#This Row],[Rate]])</f>
        <v>0.1278</v>
      </c>
    </row>
    <row r="6580" spans="1:27" x14ac:dyDescent="0.45">
      <c r="A6580" s="24" t="s">
        <v>7250</v>
      </c>
      <c r="B6580" t="s">
        <v>55</v>
      </c>
      <c r="C6580" s="25" t="s">
        <v>5454</v>
      </c>
      <c r="D6580" t="s">
        <v>170</v>
      </c>
      <c r="E6580" t="s">
        <v>6114</v>
      </c>
      <c r="F6580" t="s">
        <v>7248</v>
      </c>
      <c r="G6580" s="26">
        <v>1</v>
      </c>
      <c r="H6580" s="26">
        <v>3.5</v>
      </c>
      <c r="I6580" s="26">
        <v>7</v>
      </c>
      <c r="J6580" s="27" t="s">
        <v>7249</v>
      </c>
      <c r="K6580" s="27" t="s">
        <v>5779</v>
      </c>
      <c r="L6580" s="27" t="s">
        <v>6116</v>
      </c>
      <c r="M6580" t="s">
        <v>31</v>
      </c>
      <c r="N6580" t="s">
        <v>188</v>
      </c>
      <c r="O6580" t="s">
        <v>188</v>
      </c>
      <c r="P6580" t="s">
        <v>5459</v>
      </c>
      <c r="Q6580" t="s">
        <v>180</v>
      </c>
      <c r="R6580" t="str">
        <f>IF(database_public_cloud_VMs[[#This Row],[Azure Environment]]="Enterprise Agreement","Licence Included","Bring Your Own Licence")</f>
        <v>Licence Included</v>
      </c>
      <c r="S6580" t="s">
        <v>5460</v>
      </c>
      <c r="T6580" t="s">
        <v>5461</v>
      </c>
      <c r="U6580" t="s">
        <v>5465</v>
      </c>
      <c r="V6580" t="s">
        <v>5461</v>
      </c>
      <c r="W6580" t="s">
        <v>182</v>
      </c>
      <c r="X6580" t="s">
        <v>183</v>
      </c>
      <c r="Y6580" s="28">
        <v>0.1027</v>
      </c>
      <c r="Z6580" t="s">
        <v>5463</v>
      </c>
      <c r="AA6580" s="29">
        <f>IF(database_public_cloud_VMs[[#This Row],[Currency]]="USD",(database_public_cloud_VMs[[#This Row],[Rate]]*param_exchange_rate)/(1+param_discount_aws),database_public_cloud_VMs[[#This Row],[Rate]])</f>
        <v>0.1027</v>
      </c>
    </row>
    <row r="6581" spans="1:27" x14ac:dyDescent="0.45">
      <c r="A6581" s="24" t="s">
        <v>7251</v>
      </c>
      <c r="B6581" t="s">
        <v>55</v>
      </c>
      <c r="C6581" s="25" t="s">
        <v>5454</v>
      </c>
      <c r="D6581" t="s">
        <v>170</v>
      </c>
      <c r="E6581" t="s">
        <v>6114</v>
      </c>
      <c r="F6581" t="s">
        <v>7248</v>
      </c>
      <c r="G6581" s="26">
        <v>1</v>
      </c>
      <c r="H6581" s="26">
        <v>3.5</v>
      </c>
      <c r="I6581" s="26">
        <v>7</v>
      </c>
      <c r="J6581" s="27" t="s">
        <v>7249</v>
      </c>
      <c r="K6581" s="27" t="s">
        <v>5779</v>
      </c>
      <c r="L6581" s="27" t="s">
        <v>6116</v>
      </c>
      <c r="M6581" t="s">
        <v>31</v>
      </c>
      <c r="N6581" t="s">
        <v>177</v>
      </c>
      <c r="O6581" t="s">
        <v>178</v>
      </c>
      <c r="P6581" t="s">
        <v>5459</v>
      </c>
      <c r="Q6581" t="s">
        <v>180</v>
      </c>
      <c r="R6581" t="str">
        <f>IF(database_public_cloud_VMs[[#This Row],[Azure Environment]]="Enterprise Agreement","Licence Included","Bring Your Own Licence")</f>
        <v>Licence Included</v>
      </c>
      <c r="S6581" t="s">
        <v>5460</v>
      </c>
      <c r="T6581" t="s">
        <v>5461</v>
      </c>
      <c r="U6581" t="s">
        <v>5465</v>
      </c>
      <c r="V6581" t="s">
        <v>5461</v>
      </c>
      <c r="W6581" t="s">
        <v>182</v>
      </c>
      <c r="X6581" t="s">
        <v>183</v>
      </c>
      <c r="Y6581" s="28">
        <v>7.5300000000000006E-2</v>
      </c>
      <c r="Z6581" t="s">
        <v>5463</v>
      </c>
      <c r="AA6581" s="29">
        <f>IF(database_public_cloud_VMs[[#This Row],[Currency]]="USD",(database_public_cloud_VMs[[#This Row],[Rate]]*param_exchange_rate)/(1+param_discount_aws),database_public_cloud_VMs[[#This Row],[Rate]])</f>
        <v>7.5300000000000006E-2</v>
      </c>
    </row>
    <row r="6582" spans="1:27" x14ac:dyDescent="0.45">
      <c r="A6582" s="24" t="s">
        <v>7252</v>
      </c>
      <c r="B6582" t="s">
        <v>55</v>
      </c>
      <c r="C6582" s="25" t="s">
        <v>5454</v>
      </c>
      <c r="D6582" t="s">
        <v>170</v>
      </c>
      <c r="E6582" t="s">
        <v>6114</v>
      </c>
      <c r="F6582" t="s">
        <v>7248</v>
      </c>
      <c r="G6582" s="26">
        <v>1</v>
      </c>
      <c r="H6582" s="26">
        <v>3.5</v>
      </c>
      <c r="I6582" s="26">
        <v>7</v>
      </c>
      <c r="J6582" s="27" t="s">
        <v>7249</v>
      </c>
      <c r="K6582" s="27" t="s">
        <v>5779</v>
      </c>
      <c r="L6582" s="27" t="s">
        <v>6116</v>
      </c>
      <c r="M6582" t="s">
        <v>31</v>
      </c>
      <c r="N6582" t="s">
        <v>177</v>
      </c>
      <c r="O6582" t="s">
        <v>185</v>
      </c>
      <c r="P6582" t="s">
        <v>5459</v>
      </c>
      <c r="Q6582" t="s">
        <v>180</v>
      </c>
      <c r="R6582" t="str">
        <f>IF(database_public_cloud_VMs[[#This Row],[Azure Environment]]="Enterprise Agreement","Licence Included","Bring Your Own Licence")</f>
        <v>Licence Included</v>
      </c>
      <c r="S6582" t="s">
        <v>5460</v>
      </c>
      <c r="T6582" t="s">
        <v>5461</v>
      </c>
      <c r="U6582" t="s">
        <v>5465</v>
      </c>
      <c r="V6582" t="s">
        <v>5461</v>
      </c>
      <c r="W6582" t="s">
        <v>182</v>
      </c>
      <c r="X6582" t="s">
        <v>183</v>
      </c>
      <c r="Y6582" s="28">
        <v>5.04E-2</v>
      </c>
      <c r="Z6582" t="s">
        <v>5463</v>
      </c>
      <c r="AA6582" s="29">
        <f>IF(database_public_cloud_VMs[[#This Row],[Currency]]="USD",(database_public_cloud_VMs[[#This Row],[Rate]]*param_exchange_rate)/(1+param_discount_aws),database_public_cloud_VMs[[#This Row],[Rate]])</f>
        <v>5.04E-2</v>
      </c>
    </row>
    <row r="6583" spans="1:27" x14ac:dyDescent="0.45">
      <c r="A6583" s="24" t="s">
        <v>7253</v>
      </c>
      <c r="B6583" t="s">
        <v>55</v>
      </c>
      <c r="C6583" s="25" t="s">
        <v>5454</v>
      </c>
      <c r="D6583" t="s">
        <v>170</v>
      </c>
      <c r="E6583" t="s">
        <v>6114</v>
      </c>
      <c r="F6583" t="s">
        <v>7248</v>
      </c>
      <c r="G6583" s="26">
        <v>1</v>
      </c>
      <c r="H6583" s="26">
        <v>3.5</v>
      </c>
      <c r="I6583" s="26">
        <v>7</v>
      </c>
      <c r="J6583" s="27" t="s">
        <v>7249</v>
      </c>
      <c r="K6583" s="27" t="s">
        <v>5779</v>
      </c>
      <c r="L6583" s="27" t="s">
        <v>6116</v>
      </c>
      <c r="M6583" t="s">
        <v>31</v>
      </c>
      <c r="N6583" t="s">
        <v>188</v>
      </c>
      <c r="O6583" t="s">
        <v>188</v>
      </c>
      <c r="P6583" t="s">
        <v>5459</v>
      </c>
      <c r="Q6583" t="s">
        <v>180</v>
      </c>
      <c r="R6583" t="str">
        <f>IF(database_public_cloud_VMs[[#This Row],[Azure Environment]]="Enterprise Agreement","Licence Included","Bring Your Own Licence")</f>
        <v>Licence Included</v>
      </c>
      <c r="S6583" t="s">
        <v>5460</v>
      </c>
      <c r="T6583" t="s">
        <v>5471</v>
      </c>
      <c r="U6583" t="s">
        <v>5462</v>
      </c>
      <c r="V6583" t="s">
        <v>5461</v>
      </c>
      <c r="W6583" t="s">
        <v>182</v>
      </c>
      <c r="X6583" t="s">
        <v>183</v>
      </c>
      <c r="Y6583" s="28">
        <v>2.5600000000000001E-2</v>
      </c>
      <c r="Z6583" t="s">
        <v>5463</v>
      </c>
      <c r="AA6583" s="29">
        <f>IF(database_public_cloud_VMs[[#This Row],[Currency]]="USD",(database_public_cloud_VMs[[#This Row],[Rate]]*param_exchange_rate)/(1+param_discount_aws),database_public_cloud_VMs[[#This Row],[Rate]])</f>
        <v>2.5600000000000001E-2</v>
      </c>
    </row>
    <row r="6584" spans="1:27" x14ac:dyDescent="0.45">
      <c r="A6584" s="24" t="s">
        <v>7254</v>
      </c>
      <c r="B6584" t="s">
        <v>55</v>
      </c>
      <c r="C6584" s="25" t="s">
        <v>5454</v>
      </c>
      <c r="D6584" t="s">
        <v>170</v>
      </c>
      <c r="E6584" t="s">
        <v>6114</v>
      </c>
      <c r="F6584" t="s">
        <v>7248</v>
      </c>
      <c r="G6584" s="26">
        <v>1</v>
      </c>
      <c r="H6584" s="26">
        <v>3.5</v>
      </c>
      <c r="I6584" s="26">
        <v>7</v>
      </c>
      <c r="J6584" s="27" t="s">
        <v>7249</v>
      </c>
      <c r="K6584" s="27" t="s">
        <v>5779</v>
      </c>
      <c r="L6584" s="27" t="s">
        <v>6116</v>
      </c>
      <c r="M6584" t="s">
        <v>31</v>
      </c>
      <c r="N6584" t="s">
        <v>188</v>
      </c>
      <c r="O6584" t="s">
        <v>188</v>
      </c>
      <c r="P6584" t="s">
        <v>5459</v>
      </c>
      <c r="Q6584" t="s">
        <v>180</v>
      </c>
      <c r="R6584" t="str">
        <f>IF(database_public_cloud_VMs[[#This Row],[Azure Environment]]="Enterprise Agreement","Licence Included","Bring Your Own Licence")</f>
        <v>Licence Included</v>
      </c>
      <c r="S6584" t="s">
        <v>5460</v>
      </c>
      <c r="T6584" t="s">
        <v>5471</v>
      </c>
      <c r="U6584" t="s">
        <v>5465</v>
      </c>
      <c r="V6584" t="s">
        <v>5461</v>
      </c>
      <c r="W6584" t="s">
        <v>182</v>
      </c>
      <c r="X6584" t="s">
        <v>183</v>
      </c>
      <c r="Y6584" s="28">
        <v>2.06E-2</v>
      </c>
      <c r="Z6584" t="s">
        <v>5463</v>
      </c>
      <c r="AA6584" s="29">
        <f>IF(database_public_cloud_VMs[[#This Row],[Currency]]="USD",(database_public_cloud_VMs[[#This Row],[Rate]]*param_exchange_rate)/(1+param_discount_aws),database_public_cloud_VMs[[#This Row],[Rate]])</f>
        <v>2.06E-2</v>
      </c>
    </row>
    <row r="6585" spans="1:27" x14ac:dyDescent="0.45">
      <c r="A6585" s="24" t="s">
        <v>7255</v>
      </c>
      <c r="B6585" t="s">
        <v>55</v>
      </c>
      <c r="C6585" s="25" t="s">
        <v>5454</v>
      </c>
      <c r="D6585" t="s">
        <v>170</v>
      </c>
      <c r="E6585" t="s">
        <v>6114</v>
      </c>
      <c r="F6585" t="s">
        <v>7248</v>
      </c>
      <c r="G6585" s="26">
        <v>1</v>
      </c>
      <c r="H6585" s="26">
        <v>3.5</v>
      </c>
      <c r="I6585" s="26">
        <v>7</v>
      </c>
      <c r="J6585" s="27" t="s">
        <v>7249</v>
      </c>
      <c r="K6585" s="27" t="s">
        <v>5779</v>
      </c>
      <c r="L6585" s="27" t="s">
        <v>6116</v>
      </c>
      <c r="M6585" t="s">
        <v>31</v>
      </c>
      <c r="N6585" t="s">
        <v>177</v>
      </c>
      <c r="O6585" t="s">
        <v>178</v>
      </c>
      <c r="P6585" t="s">
        <v>5459</v>
      </c>
      <c r="Q6585" t="s">
        <v>180</v>
      </c>
      <c r="R6585" t="str">
        <f>IF(database_public_cloud_VMs[[#This Row],[Azure Environment]]="Enterprise Agreement","Licence Included","Bring Your Own Licence")</f>
        <v>Licence Included</v>
      </c>
      <c r="S6585" t="s">
        <v>5460</v>
      </c>
      <c r="T6585" t="s">
        <v>5471</v>
      </c>
      <c r="U6585" t="s">
        <v>5465</v>
      </c>
      <c r="V6585" t="s">
        <v>5461</v>
      </c>
      <c r="W6585" t="s">
        <v>182</v>
      </c>
      <c r="X6585" t="s">
        <v>183</v>
      </c>
      <c r="Y6585" s="28" t="s">
        <v>5467</v>
      </c>
      <c r="Z6585" t="s">
        <v>5463</v>
      </c>
      <c r="AA658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586" spans="1:27" x14ac:dyDescent="0.45">
      <c r="A6586" s="24" t="s">
        <v>7256</v>
      </c>
      <c r="B6586" t="s">
        <v>55</v>
      </c>
      <c r="C6586" s="25" t="s">
        <v>5454</v>
      </c>
      <c r="D6586" t="s">
        <v>170</v>
      </c>
      <c r="E6586" t="s">
        <v>6114</v>
      </c>
      <c r="F6586" t="s">
        <v>7248</v>
      </c>
      <c r="G6586" s="26">
        <v>1</v>
      </c>
      <c r="H6586" s="26">
        <v>3.5</v>
      </c>
      <c r="I6586" s="26">
        <v>7</v>
      </c>
      <c r="J6586" s="27" t="s">
        <v>7249</v>
      </c>
      <c r="K6586" s="27" t="s">
        <v>5779</v>
      </c>
      <c r="L6586" s="27" t="s">
        <v>6116</v>
      </c>
      <c r="M6586" t="s">
        <v>31</v>
      </c>
      <c r="N6586" t="s">
        <v>177</v>
      </c>
      <c r="O6586" t="s">
        <v>185</v>
      </c>
      <c r="P6586" t="s">
        <v>5459</v>
      </c>
      <c r="Q6586" t="s">
        <v>180</v>
      </c>
      <c r="R6586" t="str">
        <f>IF(database_public_cloud_VMs[[#This Row],[Azure Environment]]="Enterprise Agreement","Licence Included","Bring Your Own Licence")</f>
        <v>Licence Included</v>
      </c>
      <c r="S6586" t="s">
        <v>5460</v>
      </c>
      <c r="T6586" t="s">
        <v>5471</v>
      </c>
      <c r="U6586" t="s">
        <v>5465</v>
      </c>
      <c r="V6586" t="s">
        <v>5461</v>
      </c>
      <c r="W6586" t="s">
        <v>182</v>
      </c>
      <c r="X6586" t="s">
        <v>183</v>
      </c>
      <c r="Y6586" s="28" t="s">
        <v>5467</v>
      </c>
      <c r="Z6586" t="s">
        <v>5463</v>
      </c>
      <c r="AA658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587" spans="1:27" x14ac:dyDescent="0.45">
      <c r="A6587" s="24" t="s">
        <v>7257</v>
      </c>
      <c r="B6587" t="s">
        <v>55</v>
      </c>
      <c r="C6587" s="25" t="s">
        <v>5454</v>
      </c>
      <c r="D6587" t="s">
        <v>170</v>
      </c>
      <c r="E6587" t="s">
        <v>6114</v>
      </c>
      <c r="F6587" t="s">
        <v>7258</v>
      </c>
      <c r="G6587" s="26">
        <v>2</v>
      </c>
      <c r="H6587" s="26">
        <v>14</v>
      </c>
      <c r="I6587" s="26">
        <v>28</v>
      </c>
      <c r="J6587" s="27" t="s">
        <v>7249</v>
      </c>
      <c r="K6587" s="27" t="s">
        <v>5779</v>
      </c>
      <c r="L6587" s="27" t="s">
        <v>5517</v>
      </c>
      <c r="M6587" t="s">
        <v>31</v>
      </c>
      <c r="N6587" t="s">
        <v>188</v>
      </c>
      <c r="O6587" t="s">
        <v>188</v>
      </c>
      <c r="P6587" t="s">
        <v>5459</v>
      </c>
      <c r="Q6587" t="s">
        <v>180</v>
      </c>
      <c r="R6587" t="str">
        <f>IF(database_public_cloud_VMs[[#This Row],[Azure Environment]]="Enterprise Agreement","Licence Included","Bring Your Own Licence")</f>
        <v>Licence Included</v>
      </c>
      <c r="S6587" t="s">
        <v>5460</v>
      </c>
      <c r="T6587" t="s">
        <v>5461</v>
      </c>
      <c r="U6587" t="s">
        <v>5462</v>
      </c>
      <c r="V6587" t="s">
        <v>5461</v>
      </c>
      <c r="W6587" t="s">
        <v>182</v>
      </c>
      <c r="X6587" t="s">
        <v>183</v>
      </c>
      <c r="Y6587" s="28">
        <v>0.28849999999999998</v>
      </c>
      <c r="Z6587" t="s">
        <v>5463</v>
      </c>
      <c r="AA6587" s="29">
        <f>IF(database_public_cloud_VMs[[#This Row],[Currency]]="USD",(database_public_cloud_VMs[[#This Row],[Rate]]*param_exchange_rate)/(1+param_discount_aws),database_public_cloud_VMs[[#This Row],[Rate]])</f>
        <v>0.28849999999999998</v>
      </c>
    </row>
    <row r="6588" spans="1:27" x14ac:dyDescent="0.45">
      <c r="A6588" s="24" t="s">
        <v>7259</v>
      </c>
      <c r="B6588" t="s">
        <v>55</v>
      </c>
      <c r="C6588" s="25" t="s">
        <v>5454</v>
      </c>
      <c r="D6588" t="s">
        <v>170</v>
      </c>
      <c r="E6588" t="s">
        <v>6114</v>
      </c>
      <c r="F6588" t="s">
        <v>7258</v>
      </c>
      <c r="G6588" s="26">
        <v>2</v>
      </c>
      <c r="H6588" s="26">
        <v>14</v>
      </c>
      <c r="I6588" s="26">
        <v>28</v>
      </c>
      <c r="J6588" s="27" t="s">
        <v>7249</v>
      </c>
      <c r="K6588" s="27" t="s">
        <v>5779</v>
      </c>
      <c r="L6588" s="27" t="s">
        <v>5517</v>
      </c>
      <c r="M6588" t="s">
        <v>31</v>
      </c>
      <c r="N6588" t="s">
        <v>188</v>
      </c>
      <c r="O6588" t="s">
        <v>188</v>
      </c>
      <c r="P6588" t="s">
        <v>5459</v>
      </c>
      <c r="Q6588" t="s">
        <v>180</v>
      </c>
      <c r="R6588" t="str">
        <f>IF(database_public_cloud_VMs[[#This Row],[Azure Environment]]="Enterprise Agreement","Licence Included","Bring Your Own Licence")</f>
        <v>Licence Included</v>
      </c>
      <c r="S6588" t="s">
        <v>5460</v>
      </c>
      <c r="T6588" t="s">
        <v>5461</v>
      </c>
      <c r="U6588" t="s">
        <v>5465</v>
      </c>
      <c r="V6588" t="s">
        <v>5461</v>
      </c>
      <c r="W6588" t="s">
        <v>182</v>
      </c>
      <c r="X6588" t="s">
        <v>183</v>
      </c>
      <c r="Y6588" s="28">
        <v>0.23100000000000001</v>
      </c>
      <c r="Z6588" t="s">
        <v>5463</v>
      </c>
      <c r="AA6588" s="29">
        <f>IF(database_public_cloud_VMs[[#This Row],[Currency]]="USD",(database_public_cloud_VMs[[#This Row],[Rate]]*param_exchange_rate)/(1+param_discount_aws),database_public_cloud_VMs[[#This Row],[Rate]])</f>
        <v>0.23100000000000001</v>
      </c>
    </row>
    <row r="6589" spans="1:27" x14ac:dyDescent="0.45">
      <c r="A6589" s="24" t="s">
        <v>7260</v>
      </c>
      <c r="B6589" t="s">
        <v>55</v>
      </c>
      <c r="C6589" s="25" t="s">
        <v>5454</v>
      </c>
      <c r="D6589" t="s">
        <v>170</v>
      </c>
      <c r="E6589" t="s">
        <v>6114</v>
      </c>
      <c r="F6589" t="s">
        <v>7258</v>
      </c>
      <c r="G6589" s="26">
        <v>2</v>
      </c>
      <c r="H6589" s="26">
        <v>14</v>
      </c>
      <c r="I6589" s="26">
        <v>28</v>
      </c>
      <c r="J6589" s="27" t="s">
        <v>7249</v>
      </c>
      <c r="K6589" s="27" t="s">
        <v>5779</v>
      </c>
      <c r="L6589" s="27" t="s">
        <v>5517</v>
      </c>
      <c r="M6589" t="s">
        <v>31</v>
      </c>
      <c r="N6589" t="s">
        <v>177</v>
      </c>
      <c r="O6589" t="s">
        <v>178</v>
      </c>
      <c r="P6589" t="s">
        <v>5459</v>
      </c>
      <c r="Q6589" t="s">
        <v>180</v>
      </c>
      <c r="R6589" t="str">
        <f>IF(database_public_cloud_VMs[[#This Row],[Azure Environment]]="Enterprise Agreement","Licence Included","Bring Your Own Licence")</f>
        <v>Licence Included</v>
      </c>
      <c r="S6589" t="s">
        <v>5460</v>
      </c>
      <c r="T6589" t="s">
        <v>5461</v>
      </c>
      <c r="U6589" t="s">
        <v>5465</v>
      </c>
      <c r="V6589" t="s">
        <v>5461</v>
      </c>
      <c r="W6589" t="s">
        <v>182</v>
      </c>
      <c r="X6589" t="s">
        <v>183</v>
      </c>
      <c r="Y6589" s="28">
        <v>0.2276</v>
      </c>
      <c r="Z6589" t="s">
        <v>5463</v>
      </c>
      <c r="AA6589" s="29">
        <f>IF(database_public_cloud_VMs[[#This Row],[Currency]]="USD",(database_public_cloud_VMs[[#This Row],[Rate]]*param_exchange_rate)/(1+param_discount_aws),database_public_cloud_VMs[[#This Row],[Rate]])</f>
        <v>0.2276</v>
      </c>
    </row>
    <row r="6590" spans="1:27" x14ac:dyDescent="0.45">
      <c r="A6590" s="24" t="s">
        <v>7261</v>
      </c>
      <c r="B6590" t="s">
        <v>55</v>
      </c>
      <c r="C6590" s="25" t="s">
        <v>5454</v>
      </c>
      <c r="D6590" t="s">
        <v>170</v>
      </c>
      <c r="E6590" t="s">
        <v>6114</v>
      </c>
      <c r="F6590" t="s">
        <v>7258</v>
      </c>
      <c r="G6590" s="26">
        <v>2</v>
      </c>
      <c r="H6590" s="26">
        <v>14</v>
      </c>
      <c r="I6590" s="26">
        <v>28</v>
      </c>
      <c r="J6590" s="27" t="s">
        <v>7249</v>
      </c>
      <c r="K6590" s="27" t="s">
        <v>5779</v>
      </c>
      <c r="L6590" s="27" t="s">
        <v>5517</v>
      </c>
      <c r="M6590" t="s">
        <v>31</v>
      </c>
      <c r="N6590" t="s">
        <v>177</v>
      </c>
      <c r="O6590" t="s">
        <v>185</v>
      </c>
      <c r="P6590" t="s">
        <v>5459</v>
      </c>
      <c r="Q6590" t="s">
        <v>180</v>
      </c>
      <c r="R6590" t="str">
        <f>IF(database_public_cloud_VMs[[#This Row],[Azure Environment]]="Enterprise Agreement","Licence Included","Bring Your Own Licence")</f>
        <v>Licence Included</v>
      </c>
      <c r="S6590" t="s">
        <v>5460</v>
      </c>
      <c r="T6590" t="s">
        <v>5461</v>
      </c>
      <c r="U6590" t="s">
        <v>5465</v>
      </c>
      <c r="V6590" t="s">
        <v>5461</v>
      </c>
      <c r="W6590" t="s">
        <v>182</v>
      </c>
      <c r="X6590" t="s">
        <v>183</v>
      </c>
      <c r="Y6590" s="28">
        <v>0.1522</v>
      </c>
      <c r="Z6590" t="s">
        <v>5463</v>
      </c>
      <c r="AA6590" s="29">
        <f>IF(database_public_cloud_VMs[[#This Row],[Currency]]="USD",(database_public_cloud_VMs[[#This Row],[Rate]]*param_exchange_rate)/(1+param_discount_aws),database_public_cloud_VMs[[#This Row],[Rate]])</f>
        <v>0.1522</v>
      </c>
    </row>
    <row r="6591" spans="1:27" x14ac:dyDescent="0.45">
      <c r="A6591" s="24" t="s">
        <v>7262</v>
      </c>
      <c r="B6591" t="s">
        <v>55</v>
      </c>
      <c r="C6591" s="25" t="s">
        <v>5454</v>
      </c>
      <c r="D6591" t="s">
        <v>170</v>
      </c>
      <c r="E6591" t="s">
        <v>6114</v>
      </c>
      <c r="F6591" t="s">
        <v>7258</v>
      </c>
      <c r="G6591" s="26">
        <v>2</v>
      </c>
      <c r="H6591" s="26">
        <v>14</v>
      </c>
      <c r="I6591" s="26">
        <v>28</v>
      </c>
      <c r="J6591" s="27" t="s">
        <v>7249</v>
      </c>
      <c r="K6591" s="27" t="s">
        <v>5779</v>
      </c>
      <c r="L6591" s="27" t="s">
        <v>5517</v>
      </c>
      <c r="M6591" t="s">
        <v>31</v>
      </c>
      <c r="N6591" t="s">
        <v>188</v>
      </c>
      <c r="O6591" t="s">
        <v>188</v>
      </c>
      <c r="P6591" t="s">
        <v>5459</v>
      </c>
      <c r="Q6591" t="s">
        <v>180</v>
      </c>
      <c r="R6591" t="str">
        <f>IF(database_public_cloud_VMs[[#This Row],[Azure Environment]]="Enterprise Agreement","Licence Included","Bring Your Own Licence")</f>
        <v>Licence Included</v>
      </c>
      <c r="S6591" t="s">
        <v>5460</v>
      </c>
      <c r="T6591" t="s">
        <v>5471</v>
      </c>
      <c r="U6591" t="s">
        <v>5462</v>
      </c>
      <c r="V6591" t="s">
        <v>5461</v>
      </c>
      <c r="W6591" t="s">
        <v>182</v>
      </c>
      <c r="X6591" t="s">
        <v>183</v>
      </c>
      <c r="Y6591" s="28">
        <v>5.7700000000000001E-2</v>
      </c>
      <c r="Z6591" t="s">
        <v>5463</v>
      </c>
      <c r="AA6591" s="29">
        <f>IF(database_public_cloud_VMs[[#This Row],[Currency]]="USD",(database_public_cloud_VMs[[#This Row],[Rate]]*param_exchange_rate)/(1+param_discount_aws),database_public_cloud_VMs[[#This Row],[Rate]])</f>
        <v>5.7700000000000001E-2</v>
      </c>
    </row>
    <row r="6592" spans="1:27" x14ac:dyDescent="0.45">
      <c r="A6592" s="24" t="s">
        <v>7263</v>
      </c>
      <c r="B6592" t="s">
        <v>55</v>
      </c>
      <c r="C6592" s="25" t="s">
        <v>5454</v>
      </c>
      <c r="D6592" t="s">
        <v>170</v>
      </c>
      <c r="E6592" t="s">
        <v>6114</v>
      </c>
      <c r="F6592" t="s">
        <v>7258</v>
      </c>
      <c r="G6592" s="26">
        <v>2</v>
      </c>
      <c r="H6592" s="26">
        <v>14</v>
      </c>
      <c r="I6592" s="26">
        <v>28</v>
      </c>
      <c r="J6592" s="27" t="s">
        <v>7249</v>
      </c>
      <c r="K6592" s="27" t="s">
        <v>5779</v>
      </c>
      <c r="L6592" s="27" t="s">
        <v>5517</v>
      </c>
      <c r="M6592" t="s">
        <v>31</v>
      </c>
      <c r="N6592" t="s">
        <v>188</v>
      </c>
      <c r="O6592" t="s">
        <v>188</v>
      </c>
      <c r="P6592" t="s">
        <v>5459</v>
      </c>
      <c r="Q6592" t="s">
        <v>180</v>
      </c>
      <c r="R6592" t="str">
        <f>IF(database_public_cloud_VMs[[#This Row],[Azure Environment]]="Enterprise Agreement","Licence Included","Bring Your Own Licence")</f>
        <v>Licence Included</v>
      </c>
      <c r="S6592" t="s">
        <v>5460</v>
      </c>
      <c r="T6592" t="s">
        <v>5471</v>
      </c>
      <c r="U6592" t="s">
        <v>5465</v>
      </c>
      <c r="V6592" t="s">
        <v>5461</v>
      </c>
      <c r="W6592" t="s">
        <v>182</v>
      </c>
      <c r="X6592" t="s">
        <v>183</v>
      </c>
      <c r="Y6592" s="28">
        <v>4.5999999999999999E-2</v>
      </c>
      <c r="Z6592" t="s">
        <v>5463</v>
      </c>
      <c r="AA6592" s="29">
        <f>IF(database_public_cloud_VMs[[#This Row],[Currency]]="USD",(database_public_cloud_VMs[[#This Row],[Rate]]*param_exchange_rate)/(1+param_discount_aws),database_public_cloud_VMs[[#This Row],[Rate]])</f>
        <v>4.5999999999999999E-2</v>
      </c>
    </row>
    <row r="6593" spans="1:27" x14ac:dyDescent="0.45">
      <c r="A6593" s="24" t="s">
        <v>7264</v>
      </c>
      <c r="B6593" t="s">
        <v>55</v>
      </c>
      <c r="C6593" s="25" t="s">
        <v>5454</v>
      </c>
      <c r="D6593" t="s">
        <v>170</v>
      </c>
      <c r="E6593" t="s">
        <v>6114</v>
      </c>
      <c r="F6593" t="s">
        <v>7258</v>
      </c>
      <c r="G6593" s="26">
        <v>2</v>
      </c>
      <c r="H6593" s="26">
        <v>14</v>
      </c>
      <c r="I6593" s="26">
        <v>28</v>
      </c>
      <c r="J6593" s="27" t="s">
        <v>7249</v>
      </c>
      <c r="K6593" s="27" t="s">
        <v>5779</v>
      </c>
      <c r="L6593" s="27" t="s">
        <v>5517</v>
      </c>
      <c r="M6593" t="s">
        <v>31</v>
      </c>
      <c r="N6593" t="s">
        <v>177</v>
      </c>
      <c r="O6593" t="s">
        <v>178</v>
      </c>
      <c r="P6593" t="s">
        <v>5459</v>
      </c>
      <c r="Q6593" t="s">
        <v>180</v>
      </c>
      <c r="R6593" t="str">
        <f>IF(database_public_cloud_VMs[[#This Row],[Azure Environment]]="Enterprise Agreement","Licence Included","Bring Your Own Licence")</f>
        <v>Licence Included</v>
      </c>
      <c r="S6593" t="s">
        <v>5460</v>
      </c>
      <c r="T6593" t="s">
        <v>5471</v>
      </c>
      <c r="U6593" t="s">
        <v>5465</v>
      </c>
      <c r="V6593" t="s">
        <v>5461</v>
      </c>
      <c r="W6593" t="s">
        <v>182</v>
      </c>
      <c r="X6593" t="s">
        <v>183</v>
      </c>
      <c r="Y6593" s="28" t="s">
        <v>5467</v>
      </c>
      <c r="Z6593" t="s">
        <v>5463</v>
      </c>
      <c r="AA659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594" spans="1:27" x14ac:dyDescent="0.45">
      <c r="A6594" s="24" t="s">
        <v>7265</v>
      </c>
      <c r="B6594" t="s">
        <v>55</v>
      </c>
      <c r="C6594" s="25" t="s">
        <v>5454</v>
      </c>
      <c r="D6594" t="s">
        <v>170</v>
      </c>
      <c r="E6594" t="s">
        <v>6114</v>
      </c>
      <c r="F6594" t="s">
        <v>7258</v>
      </c>
      <c r="G6594" s="26">
        <v>2</v>
      </c>
      <c r="H6594" s="26">
        <v>14</v>
      </c>
      <c r="I6594" s="26">
        <v>28</v>
      </c>
      <c r="J6594" s="27" t="s">
        <v>7249</v>
      </c>
      <c r="K6594" s="27" t="s">
        <v>5779</v>
      </c>
      <c r="L6594" s="27" t="s">
        <v>5517</v>
      </c>
      <c r="M6594" t="s">
        <v>31</v>
      </c>
      <c r="N6594" t="s">
        <v>177</v>
      </c>
      <c r="O6594" t="s">
        <v>185</v>
      </c>
      <c r="P6594" t="s">
        <v>5459</v>
      </c>
      <c r="Q6594" t="s">
        <v>180</v>
      </c>
      <c r="R6594" t="str">
        <f>IF(database_public_cloud_VMs[[#This Row],[Azure Environment]]="Enterprise Agreement","Licence Included","Bring Your Own Licence")</f>
        <v>Licence Included</v>
      </c>
      <c r="S6594" t="s">
        <v>5460</v>
      </c>
      <c r="T6594" t="s">
        <v>5471</v>
      </c>
      <c r="U6594" t="s">
        <v>5465</v>
      </c>
      <c r="V6594" t="s">
        <v>5461</v>
      </c>
      <c r="W6594" t="s">
        <v>182</v>
      </c>
      <c r="X6594" t="s">
        <v>183</v>
      </c>
      <c r="Y6594" s="28" t="s">
        <v>5467</v>
      </c>
      <c r="Z6594" t="s">
        <v>5463</v>
      </c>
      <c r="AA659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595" spans="1:27" x14ac:dyDescent="0.45">
      <c r="A6595" s="24" t="s">
        <v>7266</v>
      </c>
      <c r="B6595" t="s">
        <v>55</v>
      </c>
      <c r="C6595" s="25" t="s">
        <v>5454</v>
      </c>
      <c r="D6595" t="s">
        <v>170</v>
      </c>
      <c r="E6595" t="s">
        <v>6114</v>
      </c>
      <c r="F6595" t="s">
        <v>7267</v>
      </c>
      <c r="G6595" s="26">
        <v>4</v>
      </c>
      <c r="H6595" s="26">
        <v>28</v>
      </c>
      <c r="I6595" s="26">
        <v>56</v>
      </c>
      <c r="J6595" s="27" t="s">
        <v>7249</v>
      </c>
      <c r="K6595" s="27" t="s">
        <v>5779</v>
      </c>
      <c r="L6595" s="27" t="s">
        <v>5527</v>
      </c>
      <c r="M6595" t="s">
        <v>31</v>
      </c>
      <c r="N6595" t="s">
        <v>188</v>
      </c>
      <c r="O6595" t="s">
        <v>188</v>
      </c>
      <c r="P6595" t="s">
        <v>5459</v>
      </c>
      <c r="Q6595" t="s">
        <v>180</v>
      </c>
      <c r="R6595" t="str">
        <f>IF(database_public_cloud_VMs[[#This Row],[Azure Environment]]="Enterprise Agreement","Licence Included","Bring Your Own Licence")</f>
        <v>Licence Included</v>
      </c>
      <c r="S6595" t="s">
        <v>5460</v>
      </c>
      <c r="T6595" t="s">
        <v>5461</v>
      </c>
      <c r="U6595" t="s">
        <v>5462</v>
      </c>
      <c r="V6595" t="s">
        <v>5461</v>
      </c>
      <c r="W6595" t="s">
        <v>182</v>
      </c>
      <c r="X6595" t="s">
        <v>183</v>
      </c>
      <c r="Y6595" s="28">
        <v>0.57699999999999996</v>
      </c>
      <c r="Z6595" t="s">
        <v>5463</v>
      </c>
      <c r="AA6595" s="29">
        <f>IF(database_public_cloud_VMs[[#This Row],[Currency]]="USD",(database_public_cloud_VMs[[#This Row],[Rate]]*param_exchange_rate)/(1+param_discount_aws),database_public_cloud_VMs[[#This Row],[Rate]])</f>
        <v>0.57699999999999996</v>
      </c>
    </row>
    <row r="6596" spans="1:27" x14ac:dyDescent="0.45">
      <c r="A6596" s="24" t="s">
        <v>7268</v>
      </c>
      <c r="B6596" t="s">
        <v>55</v>
      </c>
      <c r="C6596" s="25" t="s">
        <v>5454</v>
      </c>
      <c r="D6596" t="s">
        <v>170</v>
      </c>
      <c r="E6596" t="s">
        <v>6114</v>
      </c>
      <c r="F6596" t="s">
        <v>7267</v>
      </c>
      <c r="G6596" s="26">
        <v>4</v>
      </c>
      <c r="H6596" s="26">
        <v>28</v>
      </c>
      <c r="I6596" s="26">
        <v>56</v>
      </c>
      <c r="J6596" s="27" t="s">
        <v>7249</v>
      </c>
      <c r="K6596" s="27" t="s">
        <v>5779</v>
      </c>
      <c r="L6596" s="27" t="s">
        <v>5527</v>
      </c>
      <c r="M6596" t="s">
        <v>31</v>
      </c>
      <c r="N6596" t="s">
        <v>188</v>
      </c>
      <c r="O6596" t="s">
        <v>188</v>
      </c>
      <c r="P6596" t="s">
        <v>5459</v>
      </c>
      <c r="Q6596" t="s">
        <v>180</v>
      </c>
      <c r="R6596" t="str">
        <f>IF(database_public_cloud_VMs[[#This Row],[Azure Environment]]="Enterprise Agreement","Licence Included","Bring Your Own Licence")</f>
        <v>Licence Included</v>
      </c>
      <c r="S6596" t="s">
        <v>5460</v>
      </c>
      <c r="T6596" t="s">
        <v>5461</v>
      </c>
      <c r="U6596" t="s">
        <v>5465</v>
      </c>
      <c r="V6596" t="s">
        <v>5461</v>
      </c>
      <c r="W6596" t="s">
        <v>182</v>
      </c>
      <c r="X6596" t="s">
        <v>183</v>
      </c>
      <c r="Y6596" s="28">
        <v>0.46400000000000002</v>
      </c>
      <c r="Z6596" t="s">
        <v>5463</v>
      </c>
      <c r="AA6596" s="29">
        <f>IF(database_public_cloud_VMs[[#This Row],[Currency]]="USD",(database_public_cloud_VMs[[#This Row],[Rate]]*param_exchange_rate)/(1+param_discount_aws),database_public_cloud_VMs[[#This Row],[Rate]])</f>
        <v>0.46400000000000002</v>
      </c>
    </row>
    <row r="6597" spans="1:27" x14ac:dyDescent="0.45">
      <c r="A6597" s="24" t="s">
        <v>7269</v>
      </c>
      <c r="B6597" t="s">
        <v>55</v>
      </c>
      <c r="C6597" s="25" t="s">
        <v>5454</v>
      </c>
      <c r="D6597" t="s">
        <v>170</v>
      </c>
      <c r="E6597" t="s">
        <v>6114</v>
      </c>
      <c r="F6597" t="s">
        <v>7267</v>
      </c>
      <c r="G6597" s="26">
        <v>4</v>
      </c>
      <c r="H6597" s="26">
        <v>28</v>
      </c>
      <c r="I6597" s="26">
        <v>56</v>
      </c>
      <c r="J6597" s="27" t="s">
        <v>7249</v>
      </c>
      <c r="K6597" s="27" t="s">
        <v>5779</v>
      </c>
      <c r="L6597" s="27" t="s">
        <v>5527</v>
      </c>
      <c r="M6597" t="s">
        <v>31</v>
      </c>
      <c r="N6597" t="s">
        <v>177</v>
      </c>
      <c r="O6597" t="s">
        <v>178</v>
      </c>
      <c r="P6597" t="s">
        <v>5459</v>
      </c>
      <c r="Q6597" t="s">
        <v>180</v>
      </c>
      <c r="R6597" t="str">
        <f>IF(database_public_cloud_VMs[[#This Row],[Azure Environment]]="Enterprise Agreement","Licence Included","Bring Your Own Licence")</f>
        <v>Licence Included</v>
      </c>
      <c r="S6597" t="s">
        <v>5460</v>
      </c>
      <c r="T6597" t="s">
        <v>5461</v>
      </c>
      <c r="U6597" t="s">
        <v>5465</v>
      </c>
      <c r="V6597" t="s">
        <v>5461</v>
      </c>
      <c r="W6597" t="s">
        <v>182</v>
      </c>
      <c r="X6597" t="s">
        <v>183</v>
      </c>
      <c r="Y6597" s="28">
        <v>0.4551</v>
      </c>
      <c r="Z6597" t="s">
        <v>5463</v>
      </c>
      <c r="AA6597" s="29">
        <f>IF(database_public_cloud_VMs[[#This Row],[Currency]]="USD",(database_public_cloud_VMs[[#This Row],[Rate]]*param_exchange_rate)/(1+param_discount_aws),database_public_cloud_VMs[[#This Row],[Rate]])</f>
        <v>0.4551</v>
      </c>
    </row>
    <row r="6598" spans="1:27" x14ac:dyDescent="0.45">
      <c r="A6598" s="24" t="s">
        <v>7270</v>
      </c>
      <c r="B6598" t="s">
        <v>55</v>
      </c>
      <c r="C6598" s="25" t="s">
        <v>5454</v>
      </c>
      <c r="D6598" t="s">
        <v>170</v>
      </c>
      <c r="E6598" t="s">
        <v>6114</v>
      </c>
      <c r="F6598" t="s">
        <v>7267</v>
      </c>
      <c r="G6598" s="26">
        <v>4</v>
      </c>
      <c r="H6598" s="26">
        <v>28</v>
      </c>
      <c r="I6598" s="26">
        <v>56</v>
      </c>
      <c r="J6598" s="27" t="s">
        <v>7249</v>
      </c>
      <c r="K6598" s="27" t="s">
        <v>5779</v>
      </c>
      <c r="L6598" s="27" t="s">
        <v>5527</v>
      </c>
      <c r="M6598" t="s">
        <v>31</v>
      </c>
      <c r="N6598" t="s">
        <v>177</v>
      </c>
      <c r="O6598" t="s">
        <v>185</v>
      </c>
      <c r="P6598" t="s">
        <v>5459</v>
      </c>
      <c r="Q6598" t="s">
        <v>180</v>
      </c>
      <c r="R6598" t="str">
        <f>IF(database_public_cloud_VMs[[#This Row],[Azure Environment]]="Enterprise Agreement","Licence Included","Bring Your Own Licence")</f>
        <v>Licence Included</v>
      </c>
      <c r="S6598" t="s">
        <v>5460</v>
      </c>
      <c r="T6598" t="s">
        <v>5461</v>
      </c>
      <c r="U6598" t="s">
        <v>5465</v>
      </c>
      <c r="V6598" t="s">
        <v>5461</v>
      </c>
      <c r="W6598" t="s">
        <v>182</v>
      </c>
      <c r="X6598" t="s">
        <v>183</v>
      </c>
      <c r="Y6598" s="28">
        <v>0.30449999999999999</v>
      </c>
      <c r="Z6598" t="s">
        <v>5463</v>
      </c>
      <c r="AA6598" s="29">
        <f>IF(database_public_cloud_VMs[[#This Row],[Currency]]="USD",(database_public_cloud_VMs[[#This Row],[Rate]]*param_exchange_rate)/(1+param_discount_aws),database_public_cloud_VMs[[#This Row],[Rate]])</f>
        <v>0.30449999999999999</v>
      </c>
    </row>
    <row r="6599" spans="1:27" x14ac:dyDescent="0.45">
      <c r="A6599" s="24" t="s">
        <v>7271</v>
      </c>
      <c r="B6599" t="s">
        <v>55</v>
      </c>
      <c r="C6599" s="25" t="s">
        <v>5454</v>
      </c>
      <c r="D6599" t="s">
        <v>170</v>
      </c>
      <c r="E6599" t="s">
        <v>6114</v>
      </c>
      <c r="F6599" t="s">
        <v>7267</v>
      </c>
      <c r="G6599" s="26">
        <v>4</v>
      </c>
      <c r="H6599" s="26">
        <v>28</v>
      </c>
      <c r="I6599" s="26">
        <v>56</v>
      </c>
      <c r="J6599" s="27" t="s">
        <v>7249</v>
      </c>
      <c r="K6599" s="27" t="s">
        <v>5779</v>
      </c>
      <c r="L6599" s="27" t="s">
        <v>5527</v>
      </c>
      <c r="M6599" t="s">
        <v>31</v>
      </c>
      <c r="N6599" t="s">
        <v>188</v>
      </c>
      <c r="O6599" t="s">
        <v>188</v>
      </c>
      <c r="P6599" t="s">
        <v>5459</v>
      </c>
      <c r="Q6599" t="s">
        <v>180</v>
      </c>
      <c r="R6599" t="str">
        <f>IF(database_public_cloud_VMs[[#This Row],[Azure Environment]]="Enterprise Agreement","Licence Included","Bring Your Own Licence")</f>
        <v>Licence Included</v>
      </c>
      <c r="S6599" t="s">
        <v>5460</v>
      </c>
      <c r="T6599" t="s">
        <v>5471</v>
      </c>
      <c r="U6599" t="s">
        <v>5462</v>
      </c>
      <c r="V6599" t="s">
        <v>5461</v>
      </c>
      <c r="W6599" t="s">
        <v>182</v>
      </c>
      <c r="X6599" t="s">
        <v>183</v>
      </c>
      <c r="Y6599" s="28">
        <v>0.1154</v>
      </c>
      <c r="Z6599" t="s">
        <v>5463</v>
      </c>
      <c r="AA6599" s="29">
        <f>IF(database_public_cloud_VMs[[#This Row],[Currency]]="USD",(database_public_cloud_VMs[[#This Row],[Rate]]*param_exchange_rate)/(1+param_discount_aws),database_public_cloud_VMs[[#This Row],[Rate]])</f>
        <v>0.1154</v>
      </c>
    </row>
    <row r="6600" spans="1:27" x14ac:dyDescent="0.45">
      <c r="A6600" s="24" t="s">
        <v>7272</v>
      </c>
      <c r="B6600" t="s">
        <v>55</v>
      </c>
      <c r="C6600" s="25" t="s">
        <v>5454</v>
      </c>
      <c r="D6600" t="s">
        <v>170</v>
      </c>
      <c r="E6600" t="s">
        <v>6114</v>
      </c>
      <c r="F6600" t="s">
        <v>7267</v>
      </c>
      <c r="G6600" s="26">
        <v>4</v>
      </c>
      <c r="H6600" s="26">
        <v>28</v>
      </c>
      <c r="I6600" s="26">
        <v>56</v>
      </c>
      <c r="J6600" s="27" t="s">
        <v>7249</v>
      </c>
      <c r="K6600" s="27" t="s">
        <v>5779</v>
      </c>
      <c r="L6600" s="27" t="s">
        <v>5527</v>
      </c>
      <c r="M6600" t="s">
        <v>31</v>
      </c>
      <c r="N6600" t="s">
        <v>188</v>
      </c>
      <c r="O6600" t="s">
        <v>188</v>
      </c>
      <c r="P6600" t="s">
        <v>5459</v>
      </c>
      <c r="Q6600" t="s">
        <v>180</v>
      </c>
      <c r="R6600" t="str">
        <f>IF(database_public_cloud_VMs[[#This Row],[Azure Environment]]="Enterprise Agreement","Licence Included","Bring Your Own Licence")</f>
        <v>Licence Included</v>
      </c>
      <c r="S6600" t="s">
        <v>5460</v>
      </c>
      <c r="T6600" t="s">
        <v>5471</v>
      </c>
      <c r="U6600" t="s">
        <v>5465</v>
      </c>
      <c r="V6600" t="s">
        <v>5461</v>
      </c>
      <c r="W6600" t="s">
        <v>182</v>
      </c>
      <c r="X6600" t="s">
        <v>183</v>
      </c>
      <c r="Y6600" s="28">
        <v>9.2999999999999999E-2</v>
      </c>
      <c r="Z6600" t="s">
        <v>5463</v>
      </c>
      <c r="AA6600" s="29">
        <f>IF(database_public_cloud_VMs[[#This Row],[Currency]]="USD",(database_public_cloud_VMs[[#This Row],[Rate]]*param_exchange_rate)/(1+param_discount_aws),database_public_cloud_VMs[[#This Row],[Rate]])</f>
        <v>9.2999999999999999E-2</v>
      </c>
    </row>
    <row r="6601" spans="1:27" x14ac:dyDescent="0.45">
      <c r="A6601" s="24" t="s">
        <v>7273</v>
      </c>
      <c r="B6601" t="s">
        <v>55</v>
      </c>
      <c r="C6601" s="25" t="s">
        <v>5454</v>
      </c>
      <c r="D6601" t="s">
        <v>170</v>
      </c>
      <c r="E6601" t="s">
        <v>6114</v>
      </c>
      <c r="F6601" t="s">
        <v>7267</v>
      </c>
      <c r="G6601" s="26">
        <v>4</v>
      </c>
      <c r="H6601" s="26">
        <v>28</v>
      </c>
      <c r="I6601" s="26">
        <v>56</v>
      </c>
      <c r="J6601" s="27" t="s">
        <v>7249</v>
      </c>
      <c r="K6601" s="27" t="s">
        <v>5779</v>
      </c>
      <c r="L6601" s="27" t="s">
        <v>5527</v>
      </c>
      <c r="M6601" t="s">
        <v>31</v>
      </c>
      <c r="N6601" t="s">
        <v>177</v>
      </c>
      <c r="O6601" t="s">
        <v>178</v>
      </c>
      <c r="P6601" t="s">
        <v>5459</v>
      </c>
      <c r="Q6601" t="s">
        <v>180</v>
      </c>
      <c r="R6601" t="str">
        <f>IF(database_public_cloud_VMs[[#This Row],[Azure Environment]]="Enterprise Agreement","Licence Included","Bring Your Own Licence")</f>
        <v>Licence Included</v>
      </c>
      <c r="S6601" t="s">
        <v>5460</v>
      </c>
      <c r="T6601" t="s">
        <v>5471</v>
      </c>
      <c r="U6601" t="s">
        <v>5465</v>
      </c>
      <c r="V6601" t="s">
        <v>5461</v>
      </c>
      <c r="W6601" t="s">
        <v>182</v>
      </c>
      <c r="X6601" t="s">
        <v>183</v>
      </c>
      <c r="Y6601" s="28" t="s">
        <v>5467</v>
      </c>
      <c r="Z6601" t="s">
        <v>5463</v>
      </c>
      <c r="AA660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602" spans="1:27" x14ac:dyDescent="0.45">
      <c r="A6602" s="24" t="s">
        <v>7274</v>
      </c>
      <c r="B6602" t="s">
        <v>55</v>
      </c>
      <c r="C6602" s="25" t="s">
        <v>5454</v>
      </c>
      <c r="D6602" t="s">
        <v>170</v>
      </c>
      <c r="E6602" t="s">
        <v>6114</v>
      </c>
      <c r="F6602" t="s">
        <v>7267</v>
      </c>
      <c r="G6602" s="26">
        <v>4</v>
      </c>
      <c r="H6602" s="26">
        <v>28</v>
      </c>
      <c r="I6602" s="26">
        <v>56</v>
      </c>
      <c r="J6602" s="27" t="s">
        <v>7249</v>
      </c>
      <c r="K6602" s="27" t="s">
        <v>5779</v>
      </c>
      <c r="L6602" s="27" t="s">
        <v>5527</v>
      </c>
      <c r="M6602" t="s">
        <v>31</v>
      </c>
      <c r="N6602" t="s">
        <v>177</v>
      </c>
      <c r="O6602" t="s">
        <v>185</v>
      </c>
      <c r="P6602" t="s">
        <v>5459</v>
      </c>
      <c r="Q6602" t="s">
        <v>180</v>
      </c>
      <c r="R6602" t="str">
        <f>IF(database_public_cloud_VMs[[#This Row],[Azure Environment]]="Enterprise Agreement","Licence Included","Bring Your Own Licence")</f>
        <v>Licence Included</v>
      </c>
      <c r="S6602" t="s">
        <v>5460</v>
      </c>
      <c r="T6602" t="s">
        <v>5471</v>
      </c>
      <c r="U6602" t="s">
        <v>5465</v>
      </c>
      <c r="V6602" t="s">
        <v>5461</v>
      </c>
      <c r="W6602" t="s">
        <v>182</v>
      </c>
      <c r="X6602" t="s">
        <v>183</v>
      </c>
      <c r="Y6602" s="28" t="s">
        <v>5467</v>
      </c>
      <c r="Z6602" t="s">
        <v>5463</v>
      </c>
      <c r="AA660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603" spans="1:27" x14ac:dyDescent="0.45">
      <c r="A6603" s="24" t="s">
        <v>7275</v>
      </c>
      <c r="B6603" t="s">
        <v>55</v>
      </c>
      <c r="C6603" s="25" t="s">
        <v>5454</v>
      </c>
      <c r="D6603" t="s">
        <v>170</v>
      </c>
      <c r="E6603" t="s">
        <v>6114</v>
      </c>
      <c r="F6603" t="s">
        <v>7276</v>
      </c>
      <c r="G6603" s="26">
        <v>8</v>
      </c>
      <c r="H6603" s="26">
        <v>56</v>
      </c>
      <c r="I6603" s="26">
        <v>112</v>
      </c>
      <c r="J6603" s="27" t="s">
        <v>7249</v>
      </c>
      <c r="K6603" s="27" t="s">
        <v>5779</v>
      </c>
      <c r="L6603" s="27" t="s">
        <v>5537</v>
      </c>
      <c r="M6603" t="s">
        <v>31</v>
      </c>
      <c r="N6603" t="s">
        <v>188</v>
      </c>
      <c r="O6603" t="s">
        <v>188</v>
      </c>
      <c r="P6603" t="s">
        <v>5459</v>
      </c>
      <c r="Q6603" t="s">
        <v>180</v>
      </c>
      <c r="R6603" t="str">
        <f>IF(database_public_cloud_VMs[[#This Row],[Azure Environment]]="Enterprise Agreement","Licence Included","Bring Your Own Licence")</f>
        <v>Licence Included</v>
      </c>
      <c r="S6603" t="s">
        <v>5460</v>
      </c>
      <c r="T6603" t="s">
        <v>5461</v>
      </c>
      <c r="U6603" t="s">
        <v>5462</v>
      </c>
      <c r="V6603" t="s">
        <v>5461</v>
      </c>
      <c r="W6603" t="s">
        <v>182</v>
      </c>
      <c r="X6603" t="s">
        <v>183</v>
      </c>
      <c r="Y6603" s="28">
        <v>1.1539999999999999</v>
      </c>
      <c r="Z6603" t="s">
        <v>5463</v>
      </c>
      <c r="AA6603" s="29">
        <f>IF(database_public_cloud_VMs[[#This Row],[Currency]]="USD",(database_public_cloud_VMs[[#This Row],[Rate]]*param_exchange_rate)/(1+param_discount_aws),database_public_cloud_VMs[[#This Row],[Rate]])</f>
        <v>1.1539999999999999</v>
      </c>
    </row>
    <row r="6604" spans="1:27" x14ac:dyDescent="0.45">
      <c r="A6604" s="24" t="s">
        <v>7277</v>
      </c>
      <c r="B6604" t="s">
        <v>55</v>
      </c>
      <c r="C6604" s="25" t="s">
        <v>5454</v>
      </c>
      <c r="D6604" t="s">
        <v>170</v>
      </c>
      <c r="E6604" t="s">
        <v>6114</v>
      </c>
      <c r="F6604" t="s">
        <v>7276</v>
      </c>
      <c r="G6604" s="26">
        <v>8</v>
      </c>
      <c r="H6604" s="26">
        <v>56</v>
      </c>
      <c r="I6604" s="26">
        <v>112</v>
      </c>
      <c r="J6604" s="27" t="s">
        <v>7249</v>
      </c>
      <c r="K6604" s="27" t="s">
        <v>5779</v>
      </c>
      <c r="L6604" s="27" t="s">
        <v>5537</v>
      </c>
      <c r="M6604" t="s">
        <v>31</v>
      </c>
      <c r="N6604" t="s">
        <v>188</v>
      </c>
      <c r="O6604" t="s">
        <v>188</v>
      </c>
      <c r="P6604" t="s">
        <v>5459</v>
      </c>
      <c r="Q6604" t="s">
        <v>180</v>
      </c>
      <c r="R6604" t="str">
        <f>IF(database_public_cloud_VMs[[#This Row],[Azure Environment]]="Enterprise Agreement","Licence Included","Bring Your Own Licence")</f>
        <v>Licence Included</v>
      </c>
      <c r="S6604" t="s">
        <v>5460</v>
      </c>
      <c r="T6604" t="s">
        <v>5461</v>
      </c>
      <c r="U6604" t="s">
        <v>5465</v>
      </c>
      <c r="V6604" t="s">
        <v>5461</v>
      </c>
      <c r="W6604" t="s">
        <v>182</v>
      </c>
      <c r="X6604" t="s">
        <v>183</v>
      </c>
      <c r="Y6604" s="28">
        <v>0.92700000000000005</v>
      </c>
      <c r="Z6604" t="s">
        <v>5463</v>
      </c>
      <c r="AA6604" s="29">
        <f>IF(database_public_cloud_VMs[[#This Row],[Currency]]="USD",(database_public_cloud_VMs[[#This Row],[Rate]]*param_exchange_rate)/(1+param_discount_aws),database_public_cloud_VMs[[#This Row],[Rate]])</f>
        <v>0.92700000000000005</v>
      </c>
    </row>
    <row r="6605" spans="1:27" x14ac:dyDescent="0.45">
      <c r="A6605" s="24" t="s">
        <v>7278</v>
      </c>
      <c r="B6605" t="s">
        <v>55</v>
      </c>
      <c r="C6605" s="25" t="s">
        <v>5454</v>
      </c>
      <c r="D6605" t="s">
        <v>170</v>
      </c>
      <c r="E6605" t="s">
        <v>6114</v>
      </c>
      <c r="F6605" t="s">
        <v>7276</v>
      </c>
      <c r="G6605" s="26">
        <v>8</v>
      </c>
      <c r="H6605" s="26">
        <v>56</v>
      </c>
      <c r="I6605" s="26">
        <v>112</v>
      </c>
      <c r="J6605" s="27" t="s">
        <v>7249</v>
      </c>
      <c r="K6605" s="27" t="s">
        <v>5779</v>
      </c>
      <c r="L6605" s="27" t="s">
        <v>5537</v>
      </c>
      <c r="M6605" t="s">
        <v>31</v>
      </c>
      <c r="N6605" t="s">
        <v>177</v>
      </c>
      <c r="O6605" t="s">
        <v>178</v>
      </c>
      <c r="P6605" t="s">
        <v>5459</v>
      </c>
      <c r="Q6605" t="s">
        <v>180</v>
      </c>
      <c r="R6605" t="str">
        <f>IF(database_public_cloud_VMs[[#This Row],[Azure Environment]]="Enterprise Agreement","Licence Included","Bring Your Own Licence")</f>
        <v>Licence Included</v>
      </c>
      <c r="S6605" t="s">
        <v>5460</v>
      </c>
      <c r="T6605" t="s">
        <v>5461</v>
      </c>
      <c r="U6605" t="s">
        <v>5465</v>
      </c>
      <c r="V6605" t="s">
        <v>5461</v>
      </c>
      <c r="W6605" t="s">
        <v>182</v>
      </c>
      <c r="X6605" t="s">
        <v>183</v>
      </c>
      <c r="Y6605" s="28">
        <v>0.9103</v>
      </c>
      <c r="Z6605" t="s">
        <v>5463</v>
      </c>
      <c r="AA6605" s="29">
        <f>IF(database_public_cloud_VMs[[#This Row],[Currency]]="USD",(database_public_cloud_VMs[[#This Row],[Rate]]*param_exchange_rate)/(1+param_discount_aws),database_public_cloud_VMs[[#This Row],[Rate]])</f>
        <v>0.9103</v>
      </c>
    </row>
    <row r="6606" spans="1:27" x14ac:dyDescent="0.45">
      <c r="A6606" s="24" t="s">
        <v>7279</v>
      </c>
      <c r="B6606" t="s">
        <v>55</v>
      </c>
      <c r="C6606" s="25" t="s">
        <v>5454</v>
      </c>
      <c r="D6606" t="s">
        <v>170</v>
      </c>
      <c r="E6606" t="s">
        <v>6114</v>
      </c>
      <c r="F6606" t="s">
        <v>7276</v>
      </c>
      <c r="G6606" s="26">
        <v>8</v>
      </c>
      <c r="H6606" s="26">
        <v>56</v>
      </c>
      <c r="I6606" s="26">
        <v>112</v>
      </c>
      <c r="J6606" s="27" t="s">
        <v>7249</v>
      </c>
      <c r="K6606" s="27" t="s">
        <v>5779</v>
      </c>
      <c r="L6606" s="27" t="s">
        <v>5537</v>
      </c>
      <c r="M6606" t="s">
        <v>31</v>
      </c>
      <c r="N6606" t="s">
        <v>177</v>
      </c>
      <c r="O6606" t="s">
        <v>185</v>
      </c>
      <c r="P6606" t="s">
        <v>5459</v>
      </c>
      <c r="Q6606" t="s">
        <v>180</v>
      </c>
      <c r="R6606" t="str">
        <f>IF(database_public_cloud_VMs[[#This Row],[Azure Environment]]="Enterprise Agreement","Licence Included","Bring Your Own Licence")</f>
        <v>Licence Included</v>
      </c>
      <c r="S6606" t="s">
        <v>5460</v>
      </c>
      <c r="T6606" t="s">
        <v>5461</v>
      </c>
      <c r="U6606" t="s">
        <v>5465</v>
      </c>
      <c r="V6606" t="s">
        <v>5461</v>
      </c>
      <c r="W6606" t="s">
        <v>182</v>
      </c>
      <c r="X6606" t="s">
        <v>183</v>
      </c>
      <c r="Y6606" s="28">
        <v>0.60909999999999997</v>
      </c>
      <c r="Z6606" t="s">
        <v>5463</v>
      </c>
      <c r="AA6606" s="29">
        <f>IF(database_public_cloud_VMs[[#This Row],[Currency]]="USD",(database_public_cloud_VMs[[#This Row],[Rate]]*param_exchange_rate)/(1+param_discount_aws),database_public_cloud_VMs[[#This Row],[Rate]])</f>
        <v>0.60909999999999997</v>
      </c>
    </row>
    <row r="6607" spans="1:27" x14ac:dyDescent="0.45">
      <c r="A6607" s="24" t="s">
        <v>7280</v>
      </c>
      <c r="B6607" t="s">
        <v>55</v>
      </c>
      <c r="C6607" s="25" t="s">
        <v>5454</v>
      </c>
      <c r="D6607" t="s">
        <v>170</v>
      </c>
      <c r="E6607" t="s">
        <v>6114</v>
      </c>
      <c r="F6607" t="s">
        <v>7276</v>
      </c>
      <c r="G6607" s="26">
        <v>8</v>
      </c>
      <c r="H6607" s="26">
        <v>56</v>
      </c>
      <c r="I6607" s="26">
        <v>112</v>
      </c>
      <c r="J6607" s="27" t="s">
        <v>7249</v>
      </c>
      <c r="K6607" s="27" t="s">
        <v>5779</v>
      </c>
      <c r="L6607" s="27" t="s">
        <v>5537</v>
      </c>
      <c r="M6607" t="s">
        <v>31</v>
      </c>
      <c r="N6607" t="s">
        <v>188</v>
      </c>
      <c r="O6607" t="s">
        <v>188</v>
      </c>
      <c r="P6607" t="s">
        <v>5459</v>
      </c>
      <c r="Q6607" t="s">
        <v>180</v>
      </c>
      <c r="R6607" t="str">
        <f>IF(database_public_cloud_VMs[[#This Row],[Azure Environment]]="Enterprise Agreement","Licence Included","Bring Your Own Licence")</f>
        <v>Licence Included</v>
      </c>
      <c r="S6607" t="s">
        <v>5460</v>
      </c>
      <c r="T6607" t="s">
        <v>5471</v>
      </c>
      <c r="U6607" t="s">
        <v>5462</v>
      </c>
      <c r="V6607" t="s">
        <v>5461</v>
      </c>
      <c r="W6607" t="s">
        <v>182</v>
      </c>
      <c r="X6607" t="s">
        <v>183</v>
      </c>
      <c r="Y6607" s="28">
        <v>0.23080000000000001</v>
      </c>
      <c r="Z6607" t="s">
        <v>5463</v>
      </c>
      <c r="AA6607" s="29">
        <f>IF(database_public_cloud_VMs[[#This Row],[Currency]]="USD",(database_public_cloud_VMs[[#This Row],[Rate]]*param_exchange_rate)/(1+param_discount_aws),database_public_cloud_VMs[[#This Row],[Rate]])</f>
        <v>0.23080000000000001</v>
      </c>
    </row>
    <row r="6608" spans="1:27" x14ac:dyDescent="0.45">
      <c r="A6608" s="24" t="s">
        <v>7281</v>
      </c>
      <c r="B6608" t="s">
        <v>55</v>
      </c>
      <c r="C6608" s="25" t="s">
        <v>5454</v>
      </c>
      <c r="D6608" t="s">
        <v>170</v>
      </c>
      <c r="E6608" t="s">
        <v>6114</v>
      </c>
      <c r="F6608" t="s">
        <v>7276</v>
      </c>
      <c r="G6608" s="26">
        <v>8</v>
      </c>
      <c r="H6608" s="26">
        <v>56</v>
      </c>
      <c r="I6608" s="26">
        <v>112</v>
      </c>
      <c r="J6608" s="27" t="s">
        <v>7249</v>
      </c>
      <c r="K6608" s="27" t="s">
        <v>5779</v>
      </c>
      <c r="L6608" s="27" t="s">
        <v>5537</v>
      </c>
      <c r="M6608" t="s">
        <v>31</v>
      </c>
      <c r="N6608" t="s">
        <v>188</v>
      </c>
      <c r="O6608" t="s">
        <v>188</v>
      </c>
      <c r="P6608" t="s">
        <v>5459</v>
      </c>
      <c r="Q6608" t="s">
        <v>180</v>
      </c>
      <c r="R6608" t="str">
        <f>IF(database_public_cloud_VMs[[#This Row],[Azure Environment]]="Enterprise Agreement","Licence Included","Bring Your Own Licence")</f>
        <v>Licence Included</v>
      </c>
      <c r="S6608" t="s">
        <v>5460</v>
      </c>
      <c r="T6608" t="s">
        <v>5471</v>
      </c>
      <c r="U6608" t="s">
        <v>5465</v>
      </c>
      <c r="V6608" t="s">
        <v>5461</v>
      </c>
      <c r="W6608" t="s">
        <v>182</v>
      </c>
      <c r="X6608" t="s">
        <v>183</v>
      </c>
      <c r="Y6608" s="28">
        <v>0.185</v>
      </c>
      <c r="Z6608" t="s">
        <v>5463</v>
      </c>
      <c r="AA6608" s="29">
        <f>IF(database_public_cloud_VMs[[#This Row],[Currency]]="USD",(database_public_cloud_VMs[[#This Row],[Rate]]*param_exchange_rate)/(1+param_discount_aws),database_public_cloud_VMs[[#This Row],[Rate]])</f>
        <v>0.185</v>
      </c>
    </row>
    <row r="6609" spans="1:27" x14ac:dyDescent="0.45">
      <c r="A6609" s="24" t="s">
        <v>7282</v>
      </c>
      <c r="B6609" t="s">
        <v>55</v>
      </c>
      <c r="C6609" s="25" t="s">
        <v>5454</v>
      </c>
      <c r="D6609" t="s">
        <v>170</v>
      </c>
      <c r="E6609" t="s">
        <v>6114</v>
      </c>
      <c r="F6609" t="s">
        <v>7276</v>
      </c>
      <c r="G6609" s="26">
        <v>8</v>
      </c>
      <c r="H6609" s="26">
        <v>56</v>
      </c>
      <c r="I6609" s="26">
        <v>112</v>
      </c>
      <c r="J6609" s="27" t="s">
        <v>7249</v>
      </c>
      <c r="K6609" s="27" t="s">
        <v>5779</v>
      </c>
      <c r="L6609" s="27" t="s">
        <v>5537</v>
      </c>
      <c r="M6609" t="s">
        <v>31</v>
      </c>
      <c r="N6609" t="s">
        <v>177</v>
      </c>
      <c r="O6609" t="s">
        <v>178</v>
      </c>
      <c r="P6609" t="s">
        <v>5459</v>
      </c>
      <c r="Q6609" t="s">
        <v>180</v>
      </c>
      <c r="R6609" t="str">
        <f>IF(database_public_cloud_VMs[[#This Row],[Azure Environment]]="Enterprise Agreement","Licence Included","Bring Your Own Licence")</f>
        <v>Licence Included</v>
      </c>
      <c r="S6609" t="s">
        <v>5460</v>
      </c>
      <c r="T6609" t="s">
        <v>5471</v>
      </c>
      <c r="U6609" t="s">
        <v>5465</v>
      </c>
      <c r="V6609" t="s">
        <v>5461</v>
      </c>
      <c r="W6609" t="s">
        <v>182</v>
      </c>
      <c r="X6609" t="s">
        <v>183</v>
      </c>
      <c r="Y6609" s="28" t="s">
        <v>5467</v>
      </c>
      <c r="Z6609" t="s">
        <v>5463</v>
      </c>
      <c r="AA660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610" spans="1:27" x14ac:dyDescent="0.45">
      <c r="A6610" s="24" t="s">
        <v>7283</v>
      </c>
      <c r="B6610" t="s">
        <v>55</v>
      </c>
      <c r="C6610" s="25" t="s">
        <v>5454</v>
      </c>
      <c r="D6610" t="s">
        <v>170</v>
      </c>
      <c r="E6610" t="s">
        <v>6114</v>
      </c>
      <c r="F6610" t="s">
        <v>7276</v>
      </c>
      <c r="G6610" s="26">
        <v>8</v>
      </c>
      <c r="H6610" s="26">
        <v>56</v>
      </c>
      <c r="I6610" s="26">
        <v>112</v>
      </c>
      <c r="J6610" s="27" t="s">
        <v>7249</v>
      </c>
      <c r="K6610" s="27" t="s">
        <v>5779</v>
      </c>
      <c r="L6610" s="27" t="s">
        <v>5537</v>
      </c>
      <c r="M6610" t="s">
        <v>31</v>
      </c>
      <c r="N6610" t="s">
        <v>177</v>
      </c>
      <c r="O6610" t="s">
        <v>185</v>
      </c>
      <c r="P6610" t="s">
        <v>5459</v>
      </c>
      <c r="Q6610" t="s">
        <v>180</v>
      </c>
      <c r="R6610" t="str">
        <f>IF(database_public_cloud_VMs[[#This Row],[Azure Environment]]="Enterprise Agreement","Licence Included","Bring Your Own Licence")</f>
        <v>Licence Included</v>
      </c>
      <c r="S6610" t="s">
        <v>5460</v>
      </c>
      <c r="T6610" t="s">
        <v>5471</v>
      </c>
      <c r="U6610" t="s">
        <v>5465</v>
      </c>
      <c r="V6610" t="s">
        <v>5461</v>
      </c>
      <c r="W6610" t="s">
        <v>182</v>
      </c>
      <c r="X6610" t="s">
        <v>183</v>
      </c>
      <c r="Y6610" s="28" t="s">
        <v>5467</v>
      </c>
      <c r="Z6610" t="s">
        <v>5463</v>
      </c>
      <c r="AA661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611" spans="1:27" x14ac:dyDescent="0.45">
      <c r="A6611" s="24" t="s">
        <v>7284</v>
      </c>
      <c r="B6611" t="s">
        <v>55</v>
      </c>
      <c r="C6611" s="25" t="s">
        <v>5454</v>
      </c>
      <c r="D6611" t="s">
        <v>170</v>
      </c>
      <c r="E6611" t="s">
        <v>6114</v>
      </c>
      <c r="F6611" t="s">
        <v>7285</v>
      </c>
      <c r="G6611" s="26">
        <v>16</v>
      </c>
      <c r="H6611" s="26">
        <v>112</v>
      </c>
      <c r="I6611" s="26">
        <v>224</v>
      </c>
      <c r="J6611" s="27" t="s">
        <v>7249</v>
      </c>
      <c r="K6611" s="27" t="s">
        <v>5779</v>
      </c>
      <c r="L6611" s="27" t="s">
        <v>6153</v>
      </c>
      <c r="M6611" t="s">
        <v>31</v>
      </c>
      <c r="N6611" t="s">
        <v>188</v>
      </c>
      <c r="O6611" t="s">
        <v>188</v>
      </c>
      <c r="P6611" t="s">
        <v>5459</v>
      </c>
      <c r="Q6611" t="s">
        <v>180</v>
      </c>
      <c r="R6611" t="str">
        <f>IF(database_public_cloud_VMs[[#This Row],[Azure Environment]]="Enterprise Agreement","Licence Included","Bring Your Own Licence")</f>
        <v>Licence Included</v>
      </c>
      <c r="S6611" t="s">
        <v>5460</v>
      </c>
      <c r="T6611" t="s">
        <v>5461</v>
      </c>
      <c r="U6611" t="s">
        <v>5462</v>
      </c>
      <c r="V6611" t="s">
        <v>5461</v>
      </c>
      <c r="W6611" t="s">
        <v>182</v>
      </c>
      <c r="X6611" t="s">
        <v>183</v>
      </c>
      <c r="Y6611" s="28">
        <v>2.3079999999999998</v>
      </c>
      <c r="Z6611" t="s">
        <v>5463</v>
      </c>
      <c r="AA6611" s="29">
        <f>IF(database_public_cloud_VMs[[#This Row],[Currency]]="USD",(database_public_cloud_VMs[[#This Row],[Rate]]*param_exchange_rate)/(1+param_discount_aws),database_public_cloud_VMs[[#This Row],[Rate]])</f>
        <v>2.3079999999999998</v>
      </c>
    </row>
    <row r="6612" spans="1:27" x14ac:dyDescent="0.45">
      <c r="A6612" s="24" t="s">
        <v>7286</v>
      </c>
      <c r="B6612" t="s">
        <v>55</v>
      </c>
      <c r="C6612" s="25" t="s">
        <v>5454</v>
      </c>
      <c r="D6612" t="s">
        <v>170</v>
      </c>
      <c r="E6612" t="s">
        <v>6114</v>
      </c>
      <c r="F6612" t="s">
        <v>7285</v>
      </c>
      <c r="G6612" s="26">
        <v>16</v>
      </c>
      <c r="H6612" s="26">
        <v>112</v>
      </c>
      <c r="I6612" s="26">
        <v>224</v>
      </c>
      <c r="J6612" s="27" t="s">
        <v>7249</v>
      </c>
      <c r="K6612" s="27" t="s">
        <v>5779</v>
      </c>
      <c r="L6612" s="27" t="s">
        <v>6153</v>
      </c>
      <c r="M6612" t="s">
        <v>31</v>
      </c>
      <c r="N6612" t="s">
        <v>188</v>
      </c>
      <c r="O6612" t="s">
        <v>188</v>
      </c>
      <c r="P6612" t="s">
        <v>5459</v>
      </c>
      <c r="Q6612" t="s">
        <v>180</v>
      </c>
      <c r="R6612" t="str">
        <f>IF(database_public_cloud_VMs[[#This Row],[Azure Environment]]="Enterprise Agreement","Licence Included","Bring Your Own Licence")</f>
        <v>Licence Included</v>
      </c>
      <c r="S6612" t="s">
        <v>5460</v>
      </c>
      <c r="T6612" t="s">
        <v>5461</v>
      </c>
      <c r="U6612" t="s">
        <v>5465</v>
      </c>
      <c r="V6612" t="s">
        <v>5461</v>
      </c>
      <c r="W6612" t="s">
        <v>182</v>
      </c>
      <c r="X6612" t="s">
        <v>183</v>
      </c>
      <c r="Y6612" s="28">
        <v>1.855</v>
      </c>
      <c r="Z6612" t="s">
        <v>5463</v>
      </c>
      <c r="AA6612" s="29">
        <f>IF(database_public_cloud_VMs[[#This Row],[Currency]]="USD",(database_public_cloud_VMs[[#This Row],[Rate]]*param_exchange_rate)/(1+param_discount_aws),database_public_cloud_VMs[[#This Row],[Rate]])</f>
        <v>1.855</v>
      </c>
    </row>
    <row r="6613" spans="1:27" x14ac:dyDescent="0.45">
      <c r="A6613" s="24" t="s">
        <v>7287</v>
      </c>
      <c r="B6613" t="s">
        <v>55</v>
      </c>
      <c r="C6613" s="25" t="s">
        <v>5454</v>
      </c>
      <c r="D6613" t="s">
        <v>170</v>
      </c>
      <c r="E6613" t="s">
        <v>6114</v>
      </c>
      <c r="F6613" t="s">
        <v>7285</v>
      </c>
      <c r="G6613" s="26">
        <v>16</v>
      </c>
      <c r="H6613" s="26">
        <v>112</v>
      </c>
      <c r="I6613" s="26">
        <v>224</v>
      </c>
      <c r="J6613" s="27" t="s">
        <v>7249</v>
      </c>
      <c r="K6613" s="27" t="s">
        <v>5779</v>
      </c>
      <c r="L6613" s="27" t="s">
        <v>6153</v>
      </c>
      <c r="M6613" t="s">
        <v>31</v>
      </c>
      <c r="N6613" t="s">
        <v>177</v>
      </c>
      <c r="O6613" t="s">
        <v>178</v>
      </c>
      <c r="P6613" t="s">
        <v>5459</v>
      </c>
      <c r="Q6613" t="s">
        <v>180</v>
      </c>
      <c r="R6613" t="str">
        <f>IF(database_public_cloud_VMs[[#This Row],[Azure Environment]]="Enterprise Agreement","Licence Included","Bring Your Own Licence")</f>
        <v>Licence Included</v>
      </c>
      <c r="S6613" t="s">
        <v>5460</v>
      </c>
      <c r="T6613" t="s">
        <v>5461</v>
      </c>
      <c r="U6613" t="s">
        <v>5465</v>
      </c>
      <c r="V6613" t="s">
        <v>5461</v>
      </c>
      <c r="W6613" t="s">
        <v>182</v>
      </c>
      <c r="X6613" t="s">
        <v>183</v>
      </c>
      <c r="Y6613" s="28">
        <v>1.8207</v>
      </c>
      <c r="Z6613" t="s">
        <v>5463</v>
      </c>
      <c r="AA6613" s="29">
        <f>IF(database_public_cloud_VMs[[#This Row],[Currency]]="USD",(database_public_cloud_VMs[[#This Row],[Rate]]*param_exchange_rate)/(1+param_discount_aws),database_public_cloud_VMs[[#This Row],[Rate]])</f>
        <v>1.8207</v>
      </c>
    </row>
    <row r="6614" spans="1:27" x14ac:dyDescent="0.45">
      <c r="A6614" s="24" t="s">
        <v>7288</v>
      </c>
      <c r="B6614" t="s">
        <v>55</v>
      </c>
      <c r="C6614" s="25" t="s">
        <v>5454</v>
      </c>
      <c r="D6614" t="s">
        <v>170</v>
      </c>
      <c r="E6614" t="s">
        <v>6114</v>
      </c>
      <c r="F6614" t="s">
        <v>7285</v>
      </c>
      <c r="G6614" s="26">
        <v>16</v>
      </c>
      <c r="H6614" s="26">
        <v>112</v>
      </c>
      <c r="I6614" s="26">
        <v>224</v>
      </c>
      <c r="J6614" s="27" t="s">
        <v>7249</v>
      </c>
      <c r="K6614" s="27" t="s">
        <v>5779</v>
      </c>
      <c r="L6614" s="27" t="s">
        <v>6153</v>
      </c>
      <c r="M6614" t="s">
        <v>31</v>
      </c>
      <c r="N6614" t="s">
        <v>177</v>
      </c>
      <c r="O6614" t="s">
        <v>185</v>
      </c>
      <c r="P6614" t="s">
        <v>5459</v>
      </c>
      <c r="Q6614" t="s">
        <v>180</v>
      </c>
      <c r="R6614" t="str">
        <f>IF(database_public_cloud_VMs[[#This Row],[Azure Environment]]="Enterprise Agreement","Licence Included","Bring Your Own Licence")</f>
        <v>Licence Included</v>
      </c>
      <c r="S6614" t="s">
        <v>5460</v>
      </c>
      <c r="T6614" t="s">
        <v>5461</v>
      </c>
      <c r="U6614" t="s">
        <v>5465</v>
      </c>
      <c r="V6614" t="s">
        <v>5461</v>
      </c>
      <c r="W6614" t="s">
        <v>182</v>
      </c>
      <c r="X6614" t="s">
        <v>183</v>
      </c>
      <c r="Y6614" s="28">
        <v>1.2182999999999999</v>
      </c>
      <c r="Z6614" t="s">
        <v>5463</v>
      </c>
      <c r="AA6614" s="29">
        <f>IF(database_public_cloud_VMs[[#This Row],[Currency]]="USD",(database_public_cloud_VMs[[#This Row],[Rate]]*param_exchange_rate)/(1+param_discount_aws),database_public_cloud_VMs[[#This Row],[Rate]])</f>
        <v>1.2182999999999999</v>
      </c>
    </row>
    <row r="6615" spans="1:27" x14ac:dyDescent="0.45">
      <c r="A6615" s="24" t="s">
        <v>7289</v>
      </c>
      <c r="B6615" t="s">
        <v>55</v>
      </c>
      <c r="C6615" s="25" t="s">
        <v>5454</v>
      </c>
      <c r="D6615" t="s">
        <v>170</v>
      </c>
      <c r="E6615" t="s">
        <v>6114</v>
      </c>
      <c r="F6615" t="s">
        <v>7285</v>
      </c>
      <c r="G6615" s="26">
        <v>16</v>
      </c>
      <c r="H6615" s="26">
        <v>112</v>
      </c>
      <c r="I6615" s="26">
        <v>224</v>
      </c>
      <c r="J6615" s="27" t="s">
        <v>7249</v>
      </c>
      <c r="K6615" s="27" t="s">
        <v>5779</v>
      </c>
      <c r="L6615" s="27" t="s">
        <v>6153</v>
      </c>
      <c r="M6615" t="s">
        <v>31</v>
      </c>
      <c r="N6615" t="s">
        <v>188</v>
      </c>
      <c r="O6615" t="s">
        <v>188</v>
      </c>
      <c r="P6615" t="s">
        <v>5459</v>
      </c>
      <c r="Q6615" t="s">
        <v>180</v>
      </c>
      <c r="R6615" t="str">
        <f>IF(database_public_cloud_VMs[[#This Row],[Azure Environment]]="Enterprise Agreement","Licence Included","Bring Your Own Licence")</f>
        <v>Licence Included</v>
      </c>
      <c r="S6615" t="s">
        <v>5460</v>
      </c>
      <c r="T6615" t="s">
        <v>5471</v>
      </c>
      <c r="U6615" t="s">
        <v>5462</v>
      </c>
      <c r="V6615" t="s">
        <v>5461</v>
      </c>
      <c r="W6615" t="s">
        <v>182</v>
      </c>
      <c r="X6615" t="s">
        <v>183</v>
      </c>
      <c r="Y6615" s="28">
        <v>0.46160000000000001</v>
      </c>
      <c r="Z6615" t="s">
        <v>5463</v>
      </c>
      <c r="AA6615" s="29">
        <f>IF(database_public_cloud_VMs[[#This Row],[Currency]]="USD",(database_public_cloud_VMs[[#This Row],[Rate]]*param_exchange_rate)/(1+param_discount_aws),database_public_cloud_VMs[[#This Row],[Rate]])</f>
        <v>0.46160000000000001</v>
      </c>
    </row>
    <row r="6616" spans="1:27" x14ac:dyDescent="0.45">
      <c r="A6616" s="24" t="s">
        <v>7290</v>
      </c>
      <c r="B6616" t="s">
        <v>55</v>
      </c>
      <c r="C6616" s="25" t="s">
        <v>5454</v>
      </c>
      <c r="D6616" t="s">
        <v>170</v>
      </c>
      <c r="E6616" t="s">
        <v>6114</v>
      </c>
      <c r="F6616" t="s">
        <v>7285</v>
      </c>
      <c r="G6616" s="26">
        <v>16</v>
      </c>
      <c r="H6616" s="26">
        <v>112</v>
      </c>
      <c r="I6616" s="26">
        <v>224</v>
      </c>
      <c r="J6616" s="27" t="s">
        <v>7249</v>
      </c>
      <c r="K6616" s="27" t="s">
        <v>5779</v>
      </c>
      <c r="L6616" s="27" t="s">
        <v>6153</v>
      </c>
      <c r="M6616" t="s">
        <v>31</v>
      </c>
      <c r="N6616" t="s">
        <v>188</v>
      </c>
      <c r="O6616" t="s">
        <v>188</v>
      </c>
      <c r="P6616" t="s">
        <v>5459</v>
      </c>
      <c r="Q6616" t="s">
        <v>180</v>
      </c>
      <c r="R6616" t="str">
        <f>IF(database_public_cloud_VMs[[#This Row],[Azure Environment]]="Enterprise Agreement","Licence Included","Bring Your Own Licence")</f>
        <v>Licence Included</v>
      </c>
      <c r="S6616" t="s">
        <v>5460</v>
      </c>
      <c r="T6616" t="s">
        <v>5471</v>
      </c>
      <c r="U6616" t="s">
        <v>5465</v>
      </c>
      <c r="V6616" t="s">
        <v>5461</v>
      </c>
      <c r="W6616" t="s">
        <v>182</v>
      </c>
      <c r="X6616" t="s">
        <v>183</v>
      </c>
      <c r="Y6616" s="28">
        <v>0.371</v>
      </c>
      <c r="Z6616" t="s">
        <v>5463</v>
      </c>
      <c r="AA6616" s="29">
        <f>IF(database_public_cloud_VMs[[#This Row],[Currency]]="USD",(database_public_cloud_VMs[[#This Row],[Rate]]*param_exchange_rate)/(1+param_discount_aws),database_public_cloud_VMs[[#This Row],[Rate]])</f>
        <v>0.371</v>
      </c>
    </row>
    <row r="6617" spans="1:27" x14ac:dyDescent="0.45">
      <c r="A6617" s="24" t="s">
        <v>7291</v>
      </c>
      <c r="B6617" t="s">
        <v>55</v>
      </c>
      <c r="C6617" s="25" t="s">
        <v>5454</v>
      </c>
      <c r="D6617" t="s">
        <v>170</v>
      </c>
      <c r="E6617" t="s">
        <v>6114</v>
      </c>
      <c r="F6617" t="s">
        <v>7285</v>
      </c>
      <c r="G6617" s="26">
        <v>16</v>
      </c>
      <c r="H6617" s="26">
        <v>112</v>
      </c>
      <c r="I6617" s="26">
        <v>224</v>
      </c>
      <c r="J6617" s="27" t="s">
        <v>7249</v>
      </c>
      <c r="K6617" s="27" t="s">
        <v>5779</v>
      </c>
      <c r="L6617" s="27" t="s">
        <v>6153</v>
      </c>
      <c r="M6617" t="s">
        <v>31</v>
      </c>
      <c r="N6617" t="s">
        <v>177</v>
      </c>
      <c r="O6617" t="s">
        <v>178</v>
      </c>
      <c r="P6617" t="s">
        <v>5459</v>
      </c>
      <c r="Q6617" t="s">
        <v>180</v>
      </c>
      <c r="R6617" t="str">
        <f>IF(database_public_cloud_VMs[[#This Row],[Azure Environment]]="Enterprise Agreement","Licence Included","Bring Your Own Licence")</f>
        <v>Licence Included</v>
      </c>
      <c r="S6617" t="s">
        <v>5460</v>
      </c>
      <c r="T6617" t="s">
        <v>5471</v>
      </c>
      <c r="U6617" t="s">
        <v>5465</v>
      </c>
      <c r="V6617" t="s">
        <v>5461</v>
      </c>
      <c r="W6617" t="s">
        <v>182</v>
      </c>
      <c r="X6617" t="s">
        <v>183</v>
      </c>
      <c r="Y6617" s="28" t="s">
        <v>5467</v>
      </c>
      <c r="Z6617" t="s">
        <v>5463</v>
      </c>
      <c r="AA661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618" spans="1:27" x14ac:dyDescent="0.45">
      <c r="A6618" s="24" t="s">
        <v>7292</v>
      </c>
      <c r="B6618" t="s">
        <v>55</v>
      </c>
      <c r="C6618" s="25" t="s">
        <v>5454</v>
      </c>
      <c r="D6618" t="s">
        <v>170</v>
      </c>
      <c r="E6618" t="s">
        <v>6114</v>
      </c>
      <c r="F6618" t="s">
        <v>7285</v>
      </c>
      <c r="G6618" s="26">
        <v>16</v>
      </c>
      <c r="H6618" s="26">
        <v>112</v>
      </c>
      <c r="I6618" s="26">
        <v>224</v>
      </c>
      <c r="J6618" s="27" t="s">
        <v>7249</v>
      </c>
      <c r="K6618" s="27" t="s">
        <v>5779</v>
      </c>
      <c r="L6618" s="27" t="s">
        <v>6153</v>
      </c>
      <c r="M6618" t="s">
        <v>31</v>
      </c>
      <c r="N6618" t="s">
        <v>177</v>
      </c>
      <c r="O6618" t="s">
        <v>185</v>
      </c>
      <c r="P6618" t="s">
        <v>5459</v>
      </c>
      <c r="Q6618" t="s">
        <v>180</v>
      </c>
      <c r="R6618" t="str">
        <f>IF(database_public_cloud_VMs[[#This Row],[Azure Environment]]="Enterprise Agreement","Licence Included","Bring Your Own Licence")</f>
        <v>Licence Included</v>
      </c>
      <c r="S6618" t="s">
        <v>5460</v>
      </c>
      <c r="T6618" t="s">
        <v>5471</v>
      </c>
      <c r="U6618" t="s">
        <v>5465</v>
      </c>
      <c r="V6618" t="s">
        <v>5461</v>
      </c>
      <c r="W6618" t="s">
        <v>182</v>
      </c>
      <c r="X6618" t="s">
        <v>183</v>
      </c>
      <c r="Y6618" s="28" t="s">
        <v>5467</v>
      </c>
      <c r="Z6618" t="s">
        <v>5463</v>
      </c>
      <c r="AA661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619" spans="1:27" x14ac:dyDescent="0.45">
      <c r="A6619" s="24" t="s">
        <v>7293</v>
      </c>
      <c r="B6619" t="s">
        <v>55</v>
      </c>
      <c r="C6619" s="25" t="s">
        <v>5454</v>
      </c>
      <c r="D6619" t="s">
        <v>170</v>
      </c>
      <c r="E6619" t="s">
        <v>6114</v>
      </c>
      <c r="F6619" t="s">
        <v>7294</v>
      </c>
      <c r="G6619" s="26">
        <v>2</v>
      </c>
      <c r="H6619" s="26">
        <v>7</v>
      </c>
      <c r="I6619" s="26">
        <v>14</v>
      </c>
      <c r="J6619" s="27" t="s">
        <v>7249</v>
      </c>
      <c r="K6619" s="27" t="s">
        <v>5779</v>
      </c>
      <c r="L6619" s="27" t="s">
        <v>6163</v>
      </c>
      <c r="M6619" t="s">
        <v>31</v>
      </c>
      <c r="N6619" t="s">
        <v>188</v>
      </c>
      <c r="O6619" t="s">
        <v>188</v>
      </c>
      <c r="P6619" t="s">
        <v>5459</v>
      </c>
      <c r="Q6619" t="s">
        <v>180</v>
      </c>
      <c r="R6619" t="str">
        <f>IF(database_public_cloud_VMs[[#This Row],[Azure Environment]]="Enterprise Agreement","Licence Included","Bring Your Own Licence")</f>
        <v>Licence Included</v>
      </c>
      <c r="S6619" t="s">
        <v>5460</v>
      </c>
      <c r="T6619" t="s">
        <v>5461</v>
      </c>
      <c r="U6619" t="s">
        <v>5462</v>
      </c>
      <c r="V6619" t="s">
        <v>5461</v>
      </c>
      <c r="W6619" t="s">
        <v>182</v>
      </c>
      <c r="X6619" t="s">
        <v>183</v>
      </c>
      <c r="Y6619" s="28">
        <v>0.2555</v>
      </c>
      <c r="Z6619" t="s">
        <v>5463</v>
      </c>
      <c r="AA6619" s="29">
        <f>IF(database_public_cloud_VMs[[#This Row],[Currency]]="USD",(database_public_cloud_VMs[[#This Row],[Rate]]*param_exchange_rate)/(1+param_discount_aws),database_public_cloud_VMs[[#This Row],[Rate]])</f>
        <v>0.2555</v>
      </c>
    </row>
    <row r="6620" spans="1:27" x14ac:dyDescent="0.45">
      <c r="A6620" s="24" t="s">
        <v>7295</v>
      </c>
      <c r="B6620" t="s">
        <v>55</v>
      </c>
      <c r="C6620" s="25" t="s">
        <v>5454</v>
      </c>
      <c r="D6620" t="s">
        <v>170</v>
      </c>
      <c r="E6620" t="s">
        <v>6114</v>
      </c>
      <c r="F6620" t="s">
        <v>7294</v>
      </c>
      <c r="G6620" s="26">
        <v>2</v>
      </c>
      <c r="H6620" s="26">
        <v>7</v>
      </c>
      <c r="I6620" s="26">
        <v>14</v>
      </c>
      <c r="J6620" s="27" t="s">
        <v>7249</v>
      </c>
      <c r="K6620" s="27" t="s">
        <v>5779</v>
      </c>
      <c r="L6620" s="27" t="s">
        <v>6163</v>
      </c>
      <c r="M6620" t="s">
        <v>31</v>
      </c>
      <c r="N6620" t="s">
        <v>188</v>
      </c>
      <c r="O6620" t="s">
        <v>188</v>
      </c>
      <c r="P6620" t="s">
        <v>5459</v>
      </c>
      <c r="Q6620" t="s">
        <v>180</v>
      </c>
      <c r="R6620" t="str">
        <f>IF(database_public_cloud_VMs[[#This Row],[Azure Environment]]="Enterprise Agreement","Licence Included","Bring Your Own Licence")</f>
        <v>Licence Included</v>
      </c>
      <c r="S6620" t="s">
        <v>5460</v>
      </c>
      <c r="T6620" t="s">
        <v>5461</v>
      </c>
      <c r="U6620" t="s">
        <v>5465</v>
      </c>
      <c r="V6620" t="s">
        <v>5461</v>
      </c>
      <c r="W6620" t="s">
        <v>182</v>
      </c>
      <c r="X6620" t="s">
        <v>183</v>
      </c>
      <c r="Y6620" s="28">
        <v>0.20599999999999999</v>
      </c>
      <c r="Z6620" t="s">
        <v>5463</v>
      </c>
      <c r="AA6620" s="29">
        <f>IF(database_public_cloud_VMs[[#This Row],[Currency]]="USD",(database_public_cloud_VMs[[#This Row],[Rate]]*param_exchange_rate)/(1+param_discount_aws),database_public_cloud_VMs[[#This Row],[Rate]])</f>
        <v>0.20599999999999999</v>
      </c>
    </row>
    <row r="6621" spans="1:27" x14ac:dyDescent="0.45">
      <c r="A6621" s="24" t="s">
        <v>7296</v>
      </c>
      <c r="B6621" t="s">
        <v>55</v>
      </c>
      <c r="C6621" s="25" t="s">
        <v>5454</v>
      </c>
      <c r="D6621" t="s">
        <v>170</v>
      </c>
      <c r="E6621" t="s">
        <v>6114</v>
      </c>
      <c r="F6621" t="s">
        <v>7294</v>
      </c>
      <c r="G6621" s="26">
        <v>2</v>
      </c>
      <c r="H6621" s="26">
        <v>7</v>
      </c>
      <c r="I6621" s="26">
        <v>14</v>
      </c>
      <c r="J6621" s="27" t="s">
        <v>7249</v>
      </c>
      <c r="K6621" s="27" t="s">
        <v>5779</v>
      </c>
      <c r="L6621" s="27" t="s">
        <v>6163</v>
      </c>
      <c r="M6621" t="s">
        <v>31</v>
      </c>
      <c r="N6621" t="s">
        <v>177</v>
      </c>
      <c r="O6621" t="s">
        <v>178</v>
      </c>
      <c r="P6621" t="s">
        <v>5459</v>
      </c>
      <c r="Q6621" t="s">
        <v>180</v>
      </c>
      <c r="R6621" t="str">
        <f>IF(database_public_cloud_VMs[[#This Row],[Azure Environment]]="Enterprise Agreement","Licence Included","Bring Your Own Licence")</f>
        <v>Licence Included</v>
      </c>
      <c r="S6621" t="s">
        <v>5460</v>
      </c>
      <c r="T6621" t="s">
        <v>5461</v>
      </c>
      <c r="U6621" t="s">
        <v>5465</v>
      </c>
      <c r="V6621" t="s">
        <v>5461</v>
      </c>
      <c r="W6621" t="s">
        <v>182</v>
      </c>
      <c r="X6621" t="s">
        <v>183</v>
      </c>
      <c r="Y6621" s="28">
        <v>0.15079999999999999</v>
      </c>
      <c r="Z6621" t="s">
        <v>5463</v>
      </c>
      <c r="AA6621" s="29">
        <f>IF(database_public_cloud_VMs[[#This Row],[Currency]]="USD",(database_public_cloud_VMs[[#This Row],[Rate]]*param_exchange_rate)/(1+param_discount_aws),database_public_cloud_VMs[[#This Row],[Rate]])</f>
        <v>0.15079999999999999</v>
      </c>
    </row>
    <row r="6622" spans="1:27" x14ac:dyDescent="0.45">
      <c r="A6622" s="24" t="s">
        <v>7297</v>
      </c>
      <c r="B6622" t="s">
        <v>55</v>
      </c>
      <c r="C6622" s="25" t="s">
        <v>5454</v>
      </c>
      <c r="D6622" t="s">
        <v>170</v>
      </c>
      <c r="E6622" t="s">
        <v>6114</v>
      </c>
      <c r="F6622" t="s">
        <v>7294</v>
      </c>
      <c r="G6622" s="26">
        <v>2</v>
      </c>
      <c r="H6622" s="26">
        <v>7</v>
      </c>
      <c r="I6622" s="26">
        <v>14</v>
      </c>
      <c r="J6622" s="27" t="s">
        <v>7249</v>
      </c>
      <c r="K6622" s="27" t="s">
        <v>5779</v>
      </c>
      <c r="L6622" s="27" t="s">
        <v>6163</v>
      </c>
      <c r="M6622" t="s">
        <v>31</v>
      </c>
      <c r="N6622" t="s">
        <v>177</v>
      </c>
      <c r="O6622" t="s">
        <v>185</v>
      </c>
      <c r="P6622" t="s">
        <v>5459</v>
      </c>
      <c r="Q6622" t="s">
        <v>180</v>
      </c>
      <c r="R6622" t="str">
        <f>IF(database_public_cloud_VMs[[#This Row],[Azure Environment]]="Enterprise Agreement","Licence Included","Bring Your Own Licence")</f>
        <v>Licence Included</v>
      </c>
      <c r="S6622" t="s">
        <v>5460</v>
      </c>
      <c r="T6622" t="s">
        <v>5461</v>
      </c>
      <c r="U6622" t="s">
        <v>5465</v>
      </c>
      <c r="V6622" t="s">
        <v>5461</v>
      </c>
      <c r="W6622" t="s">
        <v>182</v>
      </c>
      <c r="X6622" t="s">
        <v>183</v>
      </c>
      <c r="Y6622" s="28">
        <v>0.1009</v>
      </c>
      <c r="Z6622" t="s">
        <v>5463</v>
      </c>
      <c r="AA6622" s="29">
        <f>IF(database_public_cloud_VMs[[#This Row],[Currency]]="USD",(database_public_cloud_VMs[[#This Row],[Rate]]*param_exchange_rate)/(1+param_discount_aws),database_public_cloud_VMs[[#This Row],[Rate]])</f>
        <v>0.1009</v>
      </c>
    </row>
    <row r="6623" spans="1:27" x14ac:dyDescent="0.45">
      <c r="A6623" s="24" t="s">
        <v>7298</v>
      </c>
      <c r="B6623" t="s">
        <v>55</v>
      </c>
      <c r="C6623" s="25" t="s">
        <v>5454</v>
      </c>
      <c r="D6623" t="s">
        <v>170</v>
      </c>
      <c r="E6623" t="s">
        <v>6114</v>
      </c>
      <c r="F6623" t="s">
        <v>7294</v>
      </c>
      <c r="G6623" s="26">
        <v>2</v>
      </c>
      <c r="H6623" s="26">
        <v>7</v>
      </c>
      <c r="I6623" s="26">
        <v>14</v>
      </c>
      <c r="J6623" s="27" t="s">
        <v>7249</v>
      </c>
      <c r="K6623" s="27" t="s">
        <v>5779</v>
      </c>
      <c r="L6623" s="27" t="s">
        <v>6163</v>
      </c>
      <c r="M6623" t="s">
        <v>31</v>
      </c>
      <c r="N6623" t="s">
        <v>188</v>
      </c>
      <c r="O6623" t="s">
        <v>188</v>
      </c>
      <c r="P6623" t="s">
        <v>5459</v>
      </c>
      <c r="Q6623" t="s">
        <v>180</v>
      </c>
      <c r="R6623" t="str">
        <f>IF(database_public_cloud_VMs[[#This Row],[Azure Environment]]="Enterprise Agreement","Licence Included","Bring Your Own Licence")</f>
        <v>Licence Included</v>
      </c>
      <c r="S6623" t="s">
        <v>5460</v>
      </c>
      <c r="T6623" t="s">
        <v>5471</v>
      </c>
      <c r="U6623" t="s">
        <v>5462</v>
      </c>
      <c r="V6623" t="s">
        <v>5461</v>
      </c>
      <c r="W6623" t="s">
        <v>182</v>
      </c>
      <c r="X6623" t="s">
        <v>183</v>
      </c>
      <c r="Y6623" s="28">
        <v>5.0799999999999998E-2</v>
      </c>
      <c r="Z6623" t="s">
        <v>5463</v>
      </c>
      <c r="AA6623" s="29">
        <f>IF(database_public_cloud_VMs[[#This Row],[Currency]]="USD",(database_public_cloud_VMs[[#This Row],[Rate]]*param_exchange_rate)/(1+param_discount_aws),database_public_cloud_VMs[[#This Row],[Rate]])</f>
        <v>5.0799999999999998E-2</v>
      </c>
    </row>
    <row r="6624" spans="1:27" x14ac:dyDescent="0.45">
      <c r="A6624" s="24" t="s">
        <v>7299</v>
      </c>
      <c r="B6624" t="s">
        <v>55</v>
      </c>
      <c r="C6624" s="25" t="s">
        <v>5454</v>
      </c>
      <c r="D6624" t="s">
        <v>170</v>
      </c>
      <c r="E6624" t="s">
        <v>6114</v>
      </c>
      <c r="F6624" t="s">
        <v>7294</v>
      </c>
      <c r="G6624" s="26">
        <v>2</v>
      </c>
      <c r="H6624" s="26">
        <v>7</v>
      </c>
      <c r="I6624" s="26">
        <v>14</v>
      </c>
      <c r="J6624" s="27" t="s">
        <v>7249</v>
      </c>
      <c r="K6624" s="27" t="s">
        <v>5779</v>
      </c>
      <c r="L6624" s="27" t="s">
        <v>6163</v>
      </c>
      <c r="M6624" t="s">
        <v>31</v>
      </c>
      <c r="N6624" t="s">
        <v>188</v>
      </c>
      <c r="O6624" t="s">
        <v>188</v>
      </c>
      <c r="P6624" t="s">
        <v>5459</v>
      </c>
      <c r="Q6624" t="s">
        <v>180</v>
      </c>
      <c r="R6624" t="str">
        <f>IF(database_public_cloud_VMs[[#This Row],[Azure Environment]]="Enterprise Agreement","Licence Included","Bring Your Own Licence")</f>
        <v>Licence Included</v>
      </c>
      <c r="S6624" t="s">
        <v>5460</v>
      </c>
      <c r="T6624" t="s">
        <v>5471</v>
      </c>
      <c r="U6624" t="s">
        <v>5465</v>
      </c>
      <c r="V6624" t="s">
        <v>5461</v>
      </c>
      <c r="W6624" t="s">
        <v>182</v>
      </c>
      <c r="X6624" t="s">
        <v>183</v>
      </c>
      <c r="Y6624" s="28">
        <v>4.1000000000000002E-2</v>
      </c>
      <c r="Z6624" t="s">
        <v>5463</v>
      </c>
      <c r="AA6624" s="29">
        <f>IF(database_public_cloud_VMs[[#This Row],[Currency]]="USD",(database_public_cloud_VMs[[#This Row],[Rate]]*param_exchange_rate)/(1+param_discount_aws),database_public_cloud_VMs[[#This Row],[Rate]])</f>
        <v>4.1000000000000002E-2</v>
      </c>
    </row>
    <row r="6625" spans="1:27" x14ac:dyDescent="0.45">
      <c r="A6625" s="24" t="s">
        <v>7300</v>
      </c>
      <c r="B6625" t="s">
        <v>55</v>
      </c>
      <c r="C6625" s="25" t="s">
        <v>5454</v>
      </c>
      <c r="D6625" t="s">
        <v>170</v>
      </c>
      <c r="E6625" t="s">
        <v>6114</v>
      </c>
      <c r="F6625" t="s">
        <v>7294</v>
      </c>
      <c r="G6625" s="26">
        <v>2</v>
      </c>
      <c r="H6625" s="26">
        <v>7</v>
      </c>
      <c r="I6625" s="26">
        <v>14</v>
      </c>
      <c r="J6625" s="27" t="s">
        <v>7249</v>
      </c>
      <c r="K6625" s="27" t="s">
        <v>5779</v>
      </c>
      <c r="L6625" s="27" t="s">
        <v>6163</v>
      </c>
      <c r="M6625" t="s">
        <v>31</v>
      </c>
      <c r="N6625" t="s">
        <v>177</v>
      </c>
      <c r="O6625" t="s">
        <v>178</v>
      </c>
      <c r="P6625" t="s">
        <v>5459</v>
      </c>
      <c r="Q6625" t="s">
        <v>180</v>
      </c>
      <c r="R6625" t="str">
        <f>IF(database_public_cloud_VMs[[#This Row],[Azure Environment]]="Enterprise Agreement","Licence Included","Bring Your Own Licence")</f>
        <v>Licence Included</v>
      </c>
      <c r="S6625" t="s">
        <v>5460</v>
      </c>
      <c r="T6625" t="s">
        <v>5471</v>
      </c>
      <c r="U6625" t="s">
        <v>5465</v>
      </c>
      <c r="V6625" t="s">
        <v>5461</v>
      </c>
      <c r="W6625" t="s">
        <v>182</v>
      </c>
      <c r="X6625" t="s">
        <v>183</v>
      </c>
      <c r="Y6625" s="28" t="s">
        <v>5467</v>
      </c>
      <c r="Z6625" t="s">
        <v>5463</v>
      </c>
      <c r="AA662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626" spans="1:27" x14ac:dyDescent="0.45">
      <c r="A6626" s="24" t="s">
        <v>7301</v>
      </c>
      <c r="B6626" t="s">
        <v>55</v>
      </c>
      <c r="C6626" s="25" t="s">
        <v>5454</v>
      </c>
      <c r="D6626" t="s">
        <v>170</v>
      </c>
      <c r="E6626" t="s">
        <v>6114</v>
      </c>
      <c r="F6626" t="s">
        <v>7294</v>
      </c>
      <c r="G6626" s="26">
        <v>2</v>
      </c>
      <c r="H6626" s="26">
        <v>7</v>
      </c>
      <c r="I6626" s="26">
        <v>14</v>
      </c>
      <c r="J6626" s="27" t="s">
        <v>7249</v>
      </c>
      <c r="K6626" s="27" t="s">
        <v>5779</v>
      </c>
      <c r="L6626" s="27" t="s">
        <v>6163</v>
      </c>
      <c r="M6626" t="s">
        <v>31</v>
      </c>
      <c r="N6626" t="s">
        <v>177</v>
      </c>
      <c r="O6626" t="s">
        <v>185</v>
      </c>
      <c r="P6626" t="s">
        <v>5459</v>
      </c>
      <c r="Q6626" t="s">
        <v>180</v>
      </c>
      <c r="R6626" t="str">
        <f>IF(database_public_cloud_VMs[[#This Row],[Azure Environment]]="Enterprise Agreement","Licence Included","Bring Your Own Licence")</f>
        <v>Licence Included</v>
      </c>
      <c r="S6626" t="s">
        <v>5460</v>
      </c>
      <c r="T6626" t="s">
        <v>5471</v>
      </c>
      <c r="U6626" t="s">
        <v>5465</v>
      </c>
      <c r="V6626" t="s">
        <v>5461</v>
      </c>
      <c r="W6626" t="s">
        <v>182</v>
      </c>
      <c r="X6626" t="s">
        <v>183</v>
      </c>
      <c r="Y6626" s="28" t="s">
        <v>5467</v>
      </c>
      <c r="Z6626" t="s">
        <v>5463</v>
      </c>
      <c r="AA662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627" spans="1:27" x14ac:dyDescent="0.45">
      <c r="A6627" s="24" t="s">
        <v>7302</v>
      </c>
      <c r="B6627" t="s">
        <v>55</v>
      </c>
      <c r="C6627" s="25" t="s">
        <v>5454</v>
      </c>
      <c r="D6627" t="s">
        <v>170</v>
      </c>
      <c r="E6627" t="s">
        <v>6114</v>
      </c>
      <c r="F6627" t="s">
        <v>7303</v>
      </c>
      <c r="G6627" s="26">
        <v>4</v>
      </c>
      <c r="H6627" s="26">
        <v>14</v>
      </c>
      <c r="I6627" s="26">
        <v>28</v>
      </c>
      <c r="J6627" s="27" t="s">
        <v>7249</v>
      </c>
      <c r="K6627" s="27" t="s">
        <v>5779</v>
      </c>
      <c r="L6627" s="27" t="s">
        <v>6173</v>
      </c>
      <c r="M6627" t="s">
        <v>31</v>
      </c>
      <c r="N6627" t="s">
        <v>188</v>
      </c>
      <c r="O6627" t="s">
        <v>188</v>
      </c>
      <c r="P6627" t="s">
        <v>5459</v>
      </c>
      <c r="Q6627" t="s">
        <v>180</v>
      </c>
      <c r="R6627" t="str">
        <f>IF(database_public_cloud_VMs[[#This Row],[Azure Environment]]="Enterprise Agreement","Licence Included","Bring Your Own Licence")</f>
        <v>Licence Included</v>
      </c>
      <c r="S6627" t="s">
        <v>5460</v>
      </c>
      <c r="T6627" t="s">
        <v>5461</v>
      </c>
      <c r="U6627" t="s">
        <v>5462</v>
      </c>
      <c r="V6627" t="s">
        <v>5461</v>
      </c>
      <c r="W6627" t="s">
        <v>182</v>
      </c>
      <c r="X6627" t="s">
        <v>183</v>
      </c>
      <c r="Y6627" s="28">
        <v>0.5111</v>
      </c>
      <c r="Z6627" t="s">
        <v>5463</v>
      </c>
      <c r="AA6627" s="29">
        <f>IF(database_public_cloud_VMs[[#This Row],[Currency]]="USD",(database_public_cloud_VMs[[#This Row],[Rate]]*param_exchange_rate)/(1+param_discount_aws),database_public_cloud_VMs[[#This Row],[Rate]])</f>
        <v>0.5111</v>
      </c>
    </row>
    <row r="6628" spans="1:27" x14ac:dyDescent="0.45">
      <c r="A6628" s="24" t="s">
        <v>7304</v>
      </c>
      <c r="B6628" t="s">
        <v>55</v>
      </c>
      <c r="C6628" s="25" t="s">
        <v>5454</v>
      </c>
      <c r="D6628" t="s">
        <v>170</v>
      </c>
      <c r="E6628" t="s">
        <v>6114</v>
      </c>
      <c r="F6628" t="s">
        <v>7303</v>
      </c>
      <c r="G6628" s="26">
        <v>4</v>
      </c>
      <c r="H6628" s="26">
        <v>14</v>
      </c>
      <c r="I6628" s="26">
        <v>28</v>
      </c>
      <c r="J6628" s="27" t="s">
        <v>7249</v>
      </c>
      <c r="K6628" s="27" t="s">
        <v>5779</v>
      </c>
      <c r="L6628" s="27" t="s">
        <v>6173</v>
      </c>
      <c r="M6628" t="s">
        <v>31</v>
      </c>
      <c r="N6628" t="s">
        <v>188</v>
      </c>
      <c r="O6628" t="s">
        <v>188</v>
      </c>
      <c r="P6628" t="s">
        <v>5459</v>
      </c>
      <c r="Q6628" t="s">
        <v>180</v>
      </c>
      <c r="R6628" t="str">
        <f>IF(database_public_cloud_VMs[[#This Row],[Azure Environment]]="Enterprise Agreement","Licence Included","Bring Your Own Licence")</f>
        <v>Licence Included</v>
      </c>
      <c r="S6628" t="s">
        <v>5460</v>
      </c>
      <c r="T6628" t="s">
        <v>5461</v>
      </c>
      <c r="U6628" t="s">
        <v>5465</v>
      </c>
      <c r="V6628" t="s">
        <v>5461</v>
      </c>
      <c r="W6628" t="s">
        <v>182</v>
      </c>
      <c r="X6628" t="s">
        <v>183</v>
      </c>
      <c r="Y6628" s="28">
        <v>0.41099999999999998</v>
      </c>
      <c r="Z6628" t="s">
        <v>5463</v>
      </c>
      <c r="AA6628" s="29">
        <f>IF(database_public_cloud_VMs[[#This Row],[Currency]]="USD",(database_public_cloud_VMs[[#This Row],[Rate]]*param_exchange_rate)/(1+param_discount_aws),database_public_cloud_VMs[[#This Row],[Rate]])</f>
        <v>0.41099999999999998</v>
      </c>
    </row>
    <row r="6629" spans="1:27" x14ac:dyDescent="0.45">
      <c r="A6629" s="24" t="s">
        <v>7305</v>
      </c>
      <c r="B6629" t="s">
        <v>55</v>
      </c>
      <c r="C6629" s="25" t="s">
        <v>5454</v>
      </c>
      <c r="D6629" t="s">
        <v>170</v>
      </c>
      <c r="E6629" t="s">
        <v>6114</v>
      </c>
      <c r="F6629" t="s">
        <v>7303</v>
      </c>
      <c r="G6629" s="26">
        <v>4</v>
      </c>
      <c r="H6629" s="26">
        <v>14</v>
      </c>
      <c r="I6629" s="26">
        <v>28</v>
      </c>
      <c r="J6629" s="27" t="s">
        <v>7249</v>
      </c>
      <c r="K6629" s="27" t="s">
        <v>5779</v>
      </c>
      <c r="L6629" s="27" t="s">
        <v>6173</v>
      </c>
      <c r="M6629" t="s">
        <v>31</v>
      </c>
      <c r="N6629" t="s">
        <v>177</v>
      </c>
      <c r="O6629" t="s">
        <v>178</v>
      </c>
      <c r="P6629" t="s">
        <v>5459</v>
      </c>
      <c r="Q6629" t="s">
        <v>180</v>
      </c>
      <c r="R6629" t="str">
        <f>IF(database_public_cloud_VMs[[#This Row],[Azure Environment]]="Enterprise Agreement","Licence Included","Bring Your Own Licence")</f>
        <v>Licence Included</v>
      </c>
      <c r="S6629" t="s">
        <v>5460</v>
      </c>
      <c r="T6629" t="s">
        <v>5461</v>
      </c>
      <c r="U6629" t="s">
        <v>5465</v>
      </c>
      <c r="V6629" t="s">
        <v>5461</v>
      </c>
      <c r="W6629" t="s">
        <v>182</v>
      </c>
      <c r="X6629" t="s">
        <v>183</v>
      </c>
      <c r="Y6629" s="28">
        <v>0.30159999999999998</v>
      </c>
      <c r="Z6629" t="s">
        <v>5463</v>
      </c>
      <c r="AA6629" s="29">
        <f>IF(database_public_cloud_VMs[[#This Row],[Currency]]="USD",(database_public_cloud_VMs[[#This Row],[Rate]]*param_exchange_rate)/(1+param_discount_aws),database_public_cloud_VMs[[#This Row],[Rate]])</f>
        <v>0.30159999999999998</v>
      </c>
    </row>
    <row r="6630" spans="1:27" x14ac:dyDescent="0.45">
      <c r="A6630" s="24" t="s">
        <v>7306</v>
      </c>
      <c r="B6630" t="s">
        <v>55</v>
      </c>
      <c r="C6630" s="25" t="s">
        <v>5454</v>
      </c>
      <c r="D6630" t="s">
        <v>170</v>
      </c>
      <c r="E6630" t="s">
        <v>6114</v>
      </c>
      <c r="F6630" t="s">
        <v>7303</v>
      </c>
      <c r="G6630" s="26">
        <v>4</v>
      </c>
      <c r="H6630" s="26">
        <v>14</v>
      </c>
      <c r="I6630" s="26">
        <v>28</v>
      </c>
      <c r="J6630" s="27" t="s">
        <v>7249</v>
      </c>
      <c r="K6630" s="27" t="s">
        <v>5779</v>
      </c>
      <c r="L6630" s="27" t="s">
        <v>6173</v>
      </c>
      <c r="M6630" t="s">
        <v>31</v>
      </c>
      <c r="N6630" t="s">
        <v>177</v>
      </c>
      <c r="O6630" t="s">
        <v>185</v>
      </c>
      <c r="P6630" t="s">
        <v>5459</v>
      </c>
      <c r="Q6630" t="s">
        <v>180</v>
      </c>
      <c r="R6630" t="str">
        <f>IF(database_public_cloud_VMs[[#This Row],[Azure Environment]]="Enterprise Agreement","Licence Included","Bring Your Own Licence")</f>
        <v>Licence Included</v>
      </c>
      <c r="S6630" t="s">
        <v>5460</v>
      </c>
      <c r="T6630" t="s">
        <v>5461</v>
      </c>
      <c r="U6630" t="s">
        <v>5465</v>
      </c>
      <c r="V6630" t="s">
        <v>5461</v>
      </c>
      <c r="W6630" t="s">
        <v>182</v>
      </c>
      <c r="X6630" t="s">
        <v>183</v>
      </c>
      <c r="Y6630" s="28">
        <v>0.20180000000000001</v>
      </c>
      <c r="Z6630" t="s">
        <v>5463</v>
      </c>
      <c r="AA6630" s="29">
        <f>IF(database_public_cloud_VMs[[#This Row],[Currency]]="USD",(database_public_cloud_VMs[[#This Row],[Rate]]*param_exchange_rate)/(1+param_discount_aws),database_public_cloud_VMs[[#This Row],[Rate]])</f>
        <v>0.20180000000000001</v>
      </c>
    </row>
    <row r="6631" spans="1:27" x14ac:dyDescent="0.45">
      <c r="A6631" s="24" t="s">
        <v>7307</v>
      </c>
      <c r="B6631" t="s">
        <v>55</v>
      </c>
      <c r="C6631" s="25" t="s">
        <v>5454</v>
      </c>
      <c r="D6631" t="s">
        <v>170</v>
      </c>
      <c r="E6631" t="s">
        <v>6114</v>
      </c>
      <c r="F6631" t="s">
        <v>7303</v>
      </c>
      <c r="G6631" s="26">
        <v>4</v>
      </c>
      <c r="H6631" s="26">
        <v>14</v>
      </c>
      <c r="I6631" s="26">
        <v>28</v>
      </c>
      <c r="J6631" s="27" t="s">
        <v>7249</v>
      </c>
      <c r="K6631" s="27" t="s">
        <v>5779</v>
      </c>
      <c r="L6631" s="27" t="s">
        <v>6173</v>
      </c>
      <c r="M6631" t="s">
        <v>31</v>
      </c>
      <c r="N6631" t="s">
        <v>188</v>
      </c>
      <c r="O6631" t="s">
        <v>188</v>
      </c>
      <c r="P6631" t="s">
        <v>5459</v>
      </c>
      <c r="Q6631" t="s">
        <v>180</v>
      </c>
      <c r="R6631" t="str">
        <f>IF(database_public_cloud_VMs[[#This Row],[Azure Environment]]="Enterprise Agreement","Licence Included","Bring Your Own Licence")</f>
        <v>Licence Included</v>
      </c>
      <c r="S6631" t="s">
        <v>5460</v>
      </c>
      <c r="T6631" t="s">
        <v>5471</v>
      </c>
      <c r="U6631" t="s">
        <v>5462</v>
      </c>
      <c r="V6631" t="s">
        <v>5461</v>
      </c>
      <c r="W6631" t="s">
        <v>182</v>
      </c>
      <c r="X6631" t="s">
        <v>183</v>
      </c>
      <c r="Y6631" s="28">
        <v>0.1017</v>
      </c>
      <c r="Z6631" t="s">
        <v>5463</v>
      </c>
      <c r="AA6631" s="29">
        <f>IF(database_public_cloud_VMs[[#This Row],[Currency]]="USD",(database_public_cloud_VMs[[#This Row],[Rate]]*param_exchange_rate)/(1+param_discount_aws),database_public_cloud_VMs[[#This Row],[Rate]])</f>
        <v>0.1017</v>
      </c>
    </row>
    <row r="6632" spans="1:27" x14ac:dyDescent="0.45">
      <c r="A6632" s="24" t="s">
        <v>7308</v>
      </c>
      <c r="B6632" t="s">
        <v>55</v>
      </c>
      <c r="C6632" s="25" t="s">
        <v>5454</v>
      </c>
      <c r="D6632" t="s">
        <v>170</v>
      </c>
      <c r="E6632" t="s">
        <v>6114</v>
      </c>
      <c r="F6632" t="s">
        <v>7303</v>
      </c>
      <c r="G6632" s="26">
        <v>4</v>
      </c>
      <c r="H6632" s="26">
        <v>14</v>
      </c>
      <c r="I6632" s="26">
        <v>28</v>
      </c>
      <c r="J6632" s="27" t="s">
        <v>7249</v>
      </c>
      <c r="K6632" s="27" t="s">
        <v>5779</v>
      </c>
      <c r="L6632" s="27" t="s">
        <v>6173</v>
      </c>
      <c r="M6632" t="s">
        <v>31</v>
      </c>
      <c r="N6632" t="s">
        <v>188</v>
      </c>
      <c r="O6632" t="s">
        <v>188</v>
      </c>
      <c r="P6632" t="s">
        <v>5459</v>
      </c>
      <c r="Q6632" t="s">
        <v>180</v>
      </c>
      <c r="R6632" t="str">
        <f>IF(database_public_cloud_VMs[[#This Row],[Azure Environment]]="Enterprise Agreement","Licence Included","Bring Your Own Licence")</f>
        <v>Licence Included</v>
      </c>
      <c r="S6632" t="s">
        <v>5460</v>
      </c>
      <c r="T6632" t="s">
        <v>5471</v>
      </c>
      <c r="U6632" t="s">
        <v>5465</v>
      </c>
      <c r="V6632" t="s">
        <v>5461</v>
      </c>
      <c r="W6632" t="s">
        <v>182</v>
      </c>
      <c r="X6632" t="s">
        <v>183</v>
      </c>
      <c r="Y6632" s="28">
        <v>8.1000000000000003E-2</v>
      </c>
      <c r="Z6632" t="s">
        <v>5463</v>
      </c>
      <c r="AA6632" s="29">
        <f>IF(database_public_cloud_VMs[[#This Row],[Currency]]="USD",(database_public_cloud_VMs[[#This Row],[Rate]]*param_exchange_rate)/(1+param_discount_aws),database_public_cloud_VMs[[#This Row],[Rate]])</f>
        <v>8.1000000000000003E-2</v>
      </c>
    </row>
    <row r="6633" spans="1:27" x14ac:dyDescent="0.45">
      <c r="A6633" s="24" t="s">
        <v>7309</v>
      </c>
      <c r="B6633" t="s">
        <v>55</v>
      </c>
      <c r="C6633" s="25" t="s">
        <v>5454</v>
      </c>
      <c r="D6633" t="s">
        <v>170</v>
      </c>
      <c r="E6633" t="s">
        <v>6114</v>
      </c>
      <c r="F6633" t="s">
        <v>7303</v>
      </c>
      <c r="G6633" s="26">
        <v>4</v>
      </c>
      <c r="H6633" s="26">
        <v>14</v>
      </c>
      <c r="I6633" s="26">
        <v>28</v>
      </c>
      <c r="J6633" s="27" t="s">
        <v>7249</v>
      </c>
      <c r="K6633" s="27" t="s">
        <v>5779</v>
      </c>
      <c r="L6633" s="27" t="s">
        <v>6173</v>
      </c>
      <c r="M6633" t="s">
        <v>31</v>
      </c>
      <c r="N6633" t="s">
        <v>177</v>
      </c>
      <c r="O6633" t="s">
        <v>178</v>
      </c>
      <c r="P6633" t="s">
        <v>5459</v>
      </c>
      <c r="Q6633" t="s">
        <v>180</v>
      </c>
      <c r="R6633" t="str">
        <f>IF(database_public_cloud_VMs[[#This Row],[Azure Environment]]="Enterprise Agreement","Licence Included","Bring Your Own Licence")</f>
        <v>Licence Included</v>
      </c>
      <c r="S6633" t="s">
        <v>5460</v>
      </c>
      <c r="T6633" t="s">
        <v>5471</v>
      </c>
      <c r="U6633" t="s">
        <v>5465</v>
      </c>
      <c r="V6633" t="s">
        <v>5461</v>
      </c>
      <c r="W6633" t="s">
        <v>182</v>
      </c>
      <c r="X6633" t="s">
        <v>183</v>
      </c>
      <c r="Y6633" s="28" t="s">
        <v>5467</v>
      </c>
      <c r="Z6633" t="s">
        <v>5463</v>
      </c>
      <c r="AA663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634" spans="1:27" x14ac:dyDescent="0.45">
      <c r="A6634" s="24" t="s">
        <v>7310</v>
      </c>
      <c r="B6634" t="s">
        <v>55</v>
      </c>
      <c r="C6634" s="25" t="s">
        <v>5454</v>
      </c>
      <c r="D6634" t="s">
        <v>170</v>
      </c>
      <c r="E6634" t="s">
        <v>6114</v>
      </c>
      <c r="F6634" t="s">
        <v>7303</v>
      </c>
      <c r="G6634" s="26">
        <v>4</v>
      </c>
      <c r="H6634" s="26">
        <v>14</v>
      </c>
      <c r="I6634" s="26">
        <v>28</v>
      </c>
      <c r="J6634" s="27" t="s">
        <v>7249</v>
      </c>
      <c r="K6634" s="27" t="s">
        <v>5779</v>
      </c>
      <c r="L6634" s="27" t="s">
        <v>6173</v>
      </c>
      <c r="M6634" t="s">
        <v>31</v>
      </c>
      <c r="N6634" t="s">
        <v>177</v>
      </c>
      <c r="O6634" t="s">
        <v>185</v>
      </c>
      <c r="P6634" t="s">
        <v>5459</v>
      </c>
      <c r="Q6634" t="s">
        <v>180</v>
      </c>
      <c r="R6634" t="str">
        <f>IF(database_public_cloud_VMs[[#This Row],[Azure Environment]]="Enterprise Agreement","Licence Included","Bring Your Own Licence")</f>
        <v>Licence Included</v>
      </c>
      <c r="S6634" t="s">
        <v>5460</v>
      </c>
      <c r="T6634" t="s">
        <v>5471</v>
      </c>
      <c r="U6634" t="s">
        <v>5465</v>
      </c>
      <c r="V6634" t="s">
        <v>5461</v>
      </c>
      <c r="W6634" t="s">
        <v>182</v>
      </c>
      <c r="X6634" t="s">
        <v>183</v>
      </c>
      <c r="Y6634" s="28" t="s">
        <v>5467</v>
      </c>
      <c r="Z6634" t="s">
        <v>5463</v>
      </c>
      <c r="AA663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635" spans="1:27" x14ac:dyDescent="0.45">
      <c r="A6635" s="24" t="s">
        <v>7311</v>
      </c>
      <c r="B6635" t="s">
        <v>55</v>
      </c>
      <c r="C6635" s="25" t="s">
        <v>5454</v>
      </c>
      <c r="D6635" t="s">
        <v>170</v>
      </c>
      <c r="E6635" t="s">
        <v>6114</v>
      </c>
      <c r="F6635" t="s">
        <v>7312</v>
      </c>
      <c r="G6635" s="26">
        <v>8</v>
      </c>
      <c r="H6635" s="26">
        <v>28</v>
      </c>
      <c r="I6635" s="26">
        <v>56</v>
      </c>
      <c r="J6635" s="27" t="s">
        <v>7249</v>
      </c>
      <c r="K6635" s="27" t="s">
        <v>5779</v>
      </c>
      <c r="L6635" s="27" t="s">
        <v>6183</v>
      </c>
      <c r="M6635" t="s">
        <v>31</v>
      </c>
      <c r="N6635" t="s">
        <v>188</v>
      </c>
      <c r="O6635" t="s">
        <v>188</v>
      </c>
      <c r="P6635" t="s">
        <v>5459</v>
      </c>
      <c r="Q6635" t="s">
        <v>180</v>
      </c>
      <c r="R6635" t="str">
        <f>IF(database_public_cloud_VMs[[#This Row],[Azure Environment]]="Enterprise Agreement","Licence Included","Bring Your Own Licence")</f>
        <v>Licence Included</v>
      </c>
      <c r="S6635" t="s">
        <v>5460</v>
      </c>
      <c r="T6635" t="s">
        <v>5461</v>
      </c>
      <c r="U6635" t="s">
        <v>5462</v>
      </c>
      <c r="V6635" t="s">
        <v>5461</v>
      </c>
      <c r="W6635" t="s">
        <v>182</v>
      </c>
      <c r="X6635" t="s">
        <v>183</v>
      </c>
      <c r="Y6635" s="28">
        <v>1.0221</v>
      </c>
      <c r="Z6635" t="s">
        <v>5463</v>
      </c>
      <c r="AA6635" s="29">
        <f>IF(database_public_cloud_VMs[[#This Row],[Currency]]="USD",(database_public_cloud_VMs[[#This Row],[Rate]]*param_exchange_rate)/(1+param_discount_aws),database_public_cloud_VMs[[#This Row],[Rate]])</f>
        <v>1.0221</v>
      </c>
    </row>
    <row r="6636" spans="1:27" x14ac:dyDescent="0.45">
      <c r="A6636" s="24" t="s">
        <v>7313</v>
      </c>
      <c r="B6636" t="s">
        <v>55</v>
      </c>
      <c r="C6636" s="25" t="s">
        <v>5454</v>
      </c>
      <c r="D6636" t="s">
        <v>170</v>
      </c>
      <c r="E6636" t="s">
        <v>6114</v>
      </c>
      <c r="F6636" t="s">
        <v>7312</v>
      </c>
      <c r="G6636" s="26">
        <v>8</v>
      </c>
      <c r="H6636" s="26">
        <v>28</v>
      </c>
      <c r="I6636" s="26">
        <v>56</v>
      </c>
      <c r="J6636" s="27" t="s">
        <v>7249</v>
      </c>
      <c r="K6636" s="27" t="s">
        <v>5779</v>
      </c>
      <c r="L6636" s="27" t="s">
        <v>6183</v>
      </c>
      <c r="M6636" t="s">
        <v>31</v>
      </c>
      <c r="N6636" t="s">
        <v>188</v>
      </c>
      <c r="O6636" t="s">
        <v>188</v>
      </c>
      <c r="P6636" t="s">
        <v>5459</v>
      </c>
      <c r="Q6636" t="s">
        <v>180</v>
      </c>
      <c r="R6636" t="str">
        <f>IF(database_public_cloud_VMs[[#This Row],[Azure Environment]]="Enterprise Agreement","Licence Included","Bring Your Own Licence")</f>
        <v>Licence Included</v>
      </c>
      <c r="S6636" t="s">
        <v>5460</v>
      </c>
      <c r="T6636" t="s">
        <v>5461</v>
      </c>
      <c r="U6636" t="s">
        <v>5465</v>
      </c>
      <c r="V6636" t="s">
        <v>5461</v>
      </c>
      <c r="W6636" t="s">
        <v>182</v>
      </c>
      <c r="X6636" t="s">
        <v>183</v>
      </c>
      <c r="Y6636" s="28">
        <v>0.82099999999999995</v>
      </c>
      <c r="Z6636" t="s">
        <v>5463</v>
      </c>
      <c r="AA6636" s="29">
        <f>IF(database_public_cloud_VMs[[#This Row],[Currency]]="USD",(database_public_cloud_VMs[[#This Row],[Rate]]*param_exchange_rate)/(1+param_discount_aws),database_public_cloud_VMs[[#This Row],[Rate]])</f>
        <v>0.82099999999999995</v>
      </c>
    </row>
    <row r="6637" spans="1:27" x14ac:dyDescent="0.45">
      <c r="A6637" s="24" t="s">
        <v>7314</v>
      </c>
      <c r="B6637" t="s">
        <v>55</v>
      </c>
      <c r="C6637" s="25" t="s">
        <v>5454</v>
      </c>
      <c r="D6637" t="s">
        <v>170</v>
      </c>
      <c r="E6637" t="s">
        <v>6114</v>
      </c>
      <c r="F6637" t="s">
        <v>7312</v>
      </c>
      <c r="G6637" s="26">
        <v>8</v>
      </c>
      <c r="H6637" s="26">
        <v>28</v>
      </c>
      <c r="I6637" s="26">
        <v>56</v>
      </c>
      <c r="J6637" s="27" t="s">
        <v>7249</v>
      </c>
      <c r="K6637" s="27" t="s">
        <v>5779</v>
      </c>
      <c r="L6637" s="27" t="s">
        <v>6183</v>
      </c>
      <c r="M6637" t="s">
        <v>31</v>
      </c>
      <c r="N6637" t="s">
        <v>177</v>
      </c>
      <c r="O6637" t="s">
        <v>178</v>
      </c>
      <c r="P6637" t="s">
        <v>5459</v>
      </c>
      <c r="Q6637" t="s">
        <v>180</v>
      </c>
      <c r="R6637" t="str">
        <f>IF(database_public_cloud_VMs[[#This Row],[Azure Environment]]="Enterprise Agreement","Licence Included","Bring Your Own Licence")</f>
        <v>Licence Included</v>
      </c>
      <c r="S6637" t="s">
        <v>5460</v>
      </c>
      <c r="T6637" t="s">
        <v>5461</v>
      </c>
      <c r="U6637" t="s">
        <v>5465</v>
      </c>
      <c r="V6637" t="s">
        <v>5461</v>
      </c>
      <c r="W6637" t="s">
        <v>182</v>
      </c>
      <c r="X6637" t="s">
        <v>183</v>
      </c>
      <c r="Y6637" s="28">
        <v>0.60309999999999997</v>
      </c>
      <c r="Z6637" t="s">
        <v>5463</v>
      </c>
      <c r="AA6637" s="29">
        <f>IF(database_public_cloud_VMs[[#This Row],[Currency]]="USD",(database_public_cloud_VMs[[#This Row],[Rate]]*param_exchange_rate)/(1+param_discount_aws),database_public_cloud_VMs[[#This Row],[Rate]])</f>
        <v>0.60309999999999997</v>
      </c>
    </row>
    <row r="6638" spans="1:27" x14ac:dyDescent="0.45">
      <c r="A6638" s="24" t="s">
        <v>7315</v>
      </c>
      <c r="B6638" t="s">
        <v>55</v>
      </c>
      <c r="C6638" s="25" t="s">
        <v>5454</v>
      </c>
      <c r="D6638" t="s">
        <v>170</v>
      </c>
      <c r="E6638" t="s">
        <v>6114</v>
      </c>
      <c r="F6638" t="s">
        <v>7312</v>
      </c>
      <c r="G6638" s="26">
        <v>8</v>
      </c>
      <c r="H6638" s="26">
        <v>28</v>
      </c>
      <c r="I6638" s="26">
        <v>56</v>
      </c>
      <c r="J6638" s="27" t="s">
        <v>7249</v>
      </c>
      <c r="K6638" s="27" t="s">
        <v>5779</v>
      </c>
      <c r="L6638" s="27" t="s">
        <v>6183</v>
      </c>
      <c r="M6638" t="s">
        <v>31</v>
      </c>
      <c r="N6638" t="s">
        <v>177</v>
      </c>
      <c r="O6638" t="s">
        <v>185</v>
      </c>
      <c r="P6638" t="s">
        <v>5459</v>
      </c>
      <c r="Q6638" t="s">
        <v>180</v>
      </c>
      <c r="R6638" t="str">
        <f>IF(database_public_cloud_VMs[[#This Row],[Azure Environment]]="Enterprise Agreement","Licence Included","Bring Your Own Licence")</f>
        <v>Licence Included</v>
      </c>
      <c r="S6638" t="s">
        <v>5460</v>
      </c>
      <c r="T6638" t="s">
        <v>5461</v>
      </c>
      <c r="U6638" t="s">
        <v>5465</v>
      </c>
      <c r="V6638" t="s">
        <v>5461</v>
      </c>
      <c r="W6638" t="s">
        <v>182</v>
      </c>
      <c r="X6638" t="s">
        <v>183</v>
      </c>
      <c r="Y6638" s="28">
        <v>0.40350000000000003</v>
      </c>
      <c r="Z6638" t="s">
        <v>5463</v>
      </c>
      <c r="AA6638" s="29">
        <f>IF(database_public_cloud_VMs[[#This Row],[Currency]]="USD",(database_public_cloud_VMs[[#This Row],[Rate]]*param_exchange_rate)/(1+param_discount_aws),database_public_cloud_VMs[[#This Row],[Rate]])</f>
        <v>0.40350000000000003</v>
      </c>
    </row>
    <row r="6639" spans="1:27" x14ac:dyDescent="0.45">
      <c r="A6639" s="24" t="s">
        <v>7316</v>
      </c>
      <c r="B6639" t="s">
        <v>55</v>
      </c>
      <c r="C6639" s="25" t="s">
        <v>5454</v>
      </c>
      <c r="D6639" t="s">
        <v>170</v>
      </c>
      <c r="E6639" t="s">
        <v>6114</v>
      </c>
      <c r="F6639" t="s">
        <v>7312</v>
      </c>
      <c r="G6639" s="26">
        <v>8</v>
      </c>
      <c r="H6639" s="26">
        <v>28</v>
      </c>
      <c r="I6639" s="26">
        <v>56</v>
      </c>
      <c r="J6639" s="27" t="s">
        <v>7249</v>
      </c>
      <c r="K6639" s="27" t="s">
        <v>5779</v>
      </c>
      <c r="L6639" s="27" t="s">
        <v>6183</v>
      </c>
      <c r="M6639" t="s">
        <v>31</v>
      </c>
      <c r="N6639" t="s">
        <v>188</v>
      </c>
      <c r="O6639" t="s">
        <v>188</v>
      </c>
      <c r="P6639" t="s">
        <v>5459</v>
      </c>
      <c r="Q6639" t="s">
        <v>180</v>
      </c>
      <c r="R6639" t="str">
        <f>IF(database_public_cloud_VMs[[#This Row],[Azure Environment]]="Enterprise Agreement","Licence Included","Bring Your Own Licence")</f>
        <v>Licence Included</v>
      </c>
      <c r="S6639" t="s">
        <v>5460</v>
      </c>
      <c r="T6639" t="s">
        <v>5471</v>
      </c>
      <c r="U6639" t="s">
        <v>5462</v>
      </c>
      <c r="V6639" t="s">
        <v>5461</v>
      </c>
      <c r="W6639" t="s">
        <v>182</v>
      </c>
      <c r="X6639" t="s">
        <v>183</v>
      </c>
      <c r="Y6639" s="28">
        <v>0.20469999999999999</v>
      </c>
      <c r="Z6639" t="s">
        <v>5463</v>
      </c>
      <c r="AA6639" s="29">
        <f>IF(database_public_cloud_VMs[[#This Row],[Currency]]="USD",(database_public_cloud_VMs[[#This Row],[Rate]]*param_exchange_rate)/(1+param_discount_aws),database_public_cloud_VMs[[#This Row],[Rate]])</f>
        <v>0.20469999999999999</v>
      </c>
    </row>
    <row r="6640" spans="1:27" x14ac:dyDescent="0.45">
      <c r="A6640" s="24" t="s">
        <v>7317</v>
      </c>
      <c r="B6640" t="s">
        <v>55</v>
      </c>
      <c r="C6640" s="25" t="s">
        <v>5454</v>
      </c>
      <c r="D6640" t="s">
        <v>170</v>
      </c>
      <c r="E6640" t="s">
        <v>6114</v>
      </c>
      <c r="F6640" t="s">
        <v>7312</v>
      </c>
      <c r="G6640" s="26">
        <v>8</v>
      </c>
      <c r="H6640" s="26">
        <v>28</v>
      </c>
      <c r="I6640" s="26">
        <v>56</v>
      </c>
      <c r="J6640" s="27" t="s">
        <v>7249</v>
      </c>
      <c r="K6640" s="27" t="s">
        <v>5779</v>
      </c>
      <c r="L6640" s="27" t="s">
        <v>6183</v>
      </c>
      <c r="M6640" t="s">
        <v>31</v>
      </c>
      <c r="N6640" t="s">
        <v>188</v>
      </c>
      <c r="O6640" t="s">
        <v>188</v>
      </c>
      <c r="P6640" t="s">
        <v>5459</v>
      </c>
      <c r="Q6640" t="s">
        <v>180</v>
      </c>
      <c r="R6640" t="str">
        <f>IF(database_public_cloud_VMs[[#This Row],[Azure Environment]]="Enterprise Agreement","Licence Included","Bring Your Own Licence")</f>
        <v>Licence Included</v>
      </c>
      <c r="S6640" t="s">
        <v>5460</v>
      </c>
      <c r="T6640" t="s">
        <v>5471</v>
      </c>
      <c r="U6640" t="s">
        <v>5465</v>
      </c>
      <c r="V6640" t="s">
        <v>5461</v>
      </c>
      <c r="W6640" t="s">
        <v>182</v>
      </c>
      <c r="X6640" t="s">
        <v>183</v>
      </c>
      <c r="Y6640" s="28">
        <v>0.16500000000000001</v>
      </c>
      <c r="Z6640" t="s">
        <v>5463</v>
      </c>
      <c r="AA6640" s="29">
        <f>IF(database_public_cloud_VMs[[#This Row],[Currency]]="USD",(database_public_cloud_VMs[[#This Row],[Rate]]*param_exchange_rate)/(1+param_discount_aws),database_public_cloud_VMs[[#This Row],[Rate]])</f>
        <v>0.16500000000000001</v>
      </c>
    </row>
    <row r="6641" spans="1:27" x14ac:dyDescent="0.45">
      <c r="A6641" s="24" t="s">
        <v>7318</v>
      </c>
      <c r="B6641" t="s">
        <v>55</v>
      </c>
      <c r="C6641" s="25" t="s">
        <v>5454</v>
      </c>
      <c r="D6641" t="s">
        <v>170</v>
      </c>
      <c r="E6641" t="s">
        <v>6114</v>
      </c>
      <c r="F6641" t="s">
        <v>7312</v>
      </c>
      <c r="G6641" s="26">
        <v>8</v>
      </c>
      <c r="H6641" s="26">
        <v>28</v>
      </c>
      <c r="I6641" s="26">
        <v>56</v>
      </c>
      <c r="J6641" s="27" t="s">
        <v>7249</v>
      </c>
      <c r="K6641" s="27" t="s">
        <v>5779</v>
      </c>
      <c r="L6641" s="27" t="s">
        <v>6183</v>
      </c>
      <c r="M6641" t="s">
        <v>31</v>
      </c>
      <c r="N6641" t="s">
        <v>177</v>
      </c>
      <c r="O6641" t="s">
        <v>178</v>
      </c>
      <c r="P6641" t="s">
        <v>5459</v>
      </c>
      <c r="Q6641" t="s">
        <v>180</v>
      </c>
      <c r="R6641" t="str">
        <f>IF(database_public_cloud_VMs[[#This Row],[Azure Environment]]="Enterprise Agreement","Licence Included","Bring Your Own Licence")</f>
        <v>Licence Included</v>
      </c>
      <c r="S6641" t="s">
        <v>5460</v>
      </c>
      <c r="T6641" t="s">
        <v>5471</v>
      </c>
      <c r="U6641" t="s">
        <v>5465</v>
      </c>
      <c r="V6641" t="s">
        <v>5461</v>
      </c>
      <c r="W6641" t="s">
        <v>182</v>
      </c>
      <c r="X6641" t="s">
        <v>183</v>
      </c>
      <c r="Y6641" s="28" t="s">
        <v>5467</v>
      </c>
      <c r="Z6641" t="s">
        <v>5463</v>
      </c>
      <c r="AA664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642" spans="1:27" x14ac:dyDescent="0.45">
      <c r="A6642" s="24" t="s">
        <v>7319</v>
      </c>
      <c r="B6642" t="s">
        <v>55</v>
      </c>
      <c r="C6642" s="25" t="s">
        <v>5454</v>
      </c>
      <c r="D6642" t="s">
        <v>170</v>
      </c>
      <c r="E6642" t="s">
        <v>6114</v>
      </c>
      <c r="F6642" t="s">
        <v>7312</v>
      </c>
      <c r="G6642" s="26">
        <v>8</v>
      </c>
      <c r="H6642" s="26">
        <v>28</v>
      </c>
      <c r="I6642" s="26">
        <v>56</v>
      </c>
      <c r="J6642" s="27" t="s">
        <v>7249</v>
      </c>
      <c r="K6642" s="27" t="s">
        <v>5779</v>
      </c>
      <c r="L6642" s="27" t="s">
        <v>6183</v>
      </c>
      <c r="M6642" t="s">
        <v>31</v>
      </c>
      <c r="N6642" t="s">
        <v>177</v>
      </c>
      <c r="O6642" t="s">
        <v>185</v>
      </c>
      <c r="P6642" t="s">
        <v>5459</v>
      </c>
      <c r="Q6642" t="s">
        <v>180</v>
      </c>
      <c r="R6642" t="str">
        <f>IF(database_public_cloud_VMs[[#This Row],[Azure Environment]]="Enterprise Agreement","Licence Included","Bring Your Own Licence")</f>
        <v>Licence Included</v>
      </c>
      <c r="S6642" t="s">
        <v>5460</v>
      </c>
      <c r="T6642" t="s">
        <v>5471</v>
      </c>
      <c r="U6642" t="s">
        <v>5465</v>
      </c>
      <c r="V6642" t="s">
        <v>5461</v>
      </c>
      <c r="W6642" t="s">
        <v>182</v>
      </c>
      <c r="X6642" t="s">
        <v>183</v>
      </c>
      <c r="Y6642" s="28" t="s">
        <v>5467</v>
      </c>
      <c r="Z6642" t="s">
        <v>5463</v>
      </c>
      <c r="AA664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643" spans="1:27" x14ac:dyDescent="0.45">
      <c r="A6643" s="24" t="s">
        <v>7320</v>
      </c>
      <c r="B6643" t="s">
        <v>55</v>
      </c>
      <c r="C6643" s="25" t="s">
        <v>5454</v>
      </c>
      <c r="D6643" t="s">
        <v>170</v>
      </c>
      <c r="E6643" t="s">
        <v>6114</v>
      </c>
      <c r="F6643" t="s">
        <v>7248</v>
      </c>
      <c r="G6643" s="26">
        <v>1</v>
      </c>
      <c r="H6643" s="26">
        <v>3.5</v>
      </c>
      <c r="I6643" s="26">
        <v>7</v>
      </c>
      <c r="J6643" s="27" t="s">
        <v>7249</v>
      </c>
      <c r="K6643" s="27" t="s">
        <v>5779</v>
      </c>
      <c r="L6643" s="27" t="s">
        <v>6116</v>
      </c>
      <c r="M6643" t="s">
        <v>31</v>
      </c>
      <c r="N6643" t="s">
        <v>188</v>
      </c>
      <c r="O6643" t="s">
        <v>188</v>
      </c>
      <c r="P6643" t="s">
        <v>5459</v>
      </c>
      <c r="Q6643" t="s">
        <v>315</v>
      </c>
      <c r="R6643" t="str">
        <f>IF(database_public_cloud_VMs[[#This Row],[Azure Environment]]="Enterprise Agreement","Licence Included","Bring Your Own Licence")</f>
        <v>Licence Included</v>
      </c>
      <c r="S6643" t="s">
        <v>5460</v>
      </c>
      <c r="T6643" t="s">
        <v>5461</v>
      </c>
      <c r="U6643" t="s">
        <v>5462</v>
      </c>
      <c r="V6643" t="s">
        <v>5461</v>
      </c>
      <c r="W6643" t="s">
        <v>182</v>
      </c>
      <c r="X6643" t="s">
        <v>183</v>
      </c>
      <c r="Y6643" s="28">
        <v>0.21429999999999999</v>
      </c>
      <c r="Z6643" t="s">
        <v>5463</v>
      </c>
      <c r="AA6643" s="29">
        <f>IF(database_public_cloud_VMs[[#This Row],[Currency]]="USD",(database_public_cloud_VMs[[#This Row],[Rate]]*param_exchange_rate)/(1+param_discount_aws),database_public_cloud_VMs[[#This Row],[Rate]])</f>
        <v>0.21429999999999999</v>
      </c>
    </row>
    <row r="6644" spans="1:27" x14ac:dyDescent="0.45">
      <c r="A6644" s="24" t="s">
        <v>7321</v>
      </c>
      <c r="B6644" t="s">
        <v>55</v>
      </c>
      <c r="C6644" s="25" t="s">
        <v>5454</v>
      </c>
      <c r="D6644" t="s">
        <v>170</v>
      </c>
      <c r="E6644" t="s">
        <v>6114</v>
      </c>
      <c r="F6644" t="s">
        <v>7248</v>
      </c>
      <c r="G6644" s="26">
        <v>1</v>
      </c>
      <c r="H6644" s="26">
        <v>3.5</v>
      </c>
      <c r="I6644" s="26">
        <v>7</v>
      </c>
      <c r="J6644" s="27" t="s">
        <v>7249</v>
      </c>
      <c r="K6644" s="27" t="s">
        <v>5779</v>
      </c>
      <c r="L6644" s="27" t="s">
        <v>6116</v>
      </c>
      <c r="M6644" t="s">
        <v>31</v>
      </c>
      <c r="N6644" t="s">
        <v>188</v>
      </c>
      <c r="O6644" t="s">
        <v>188</v>
      </c>
      <c r="P6644" t="s">
        <v>5459</v>
      </c>
      <c r="Q6644" t="s">
        <v>315</v>
      </c>
      <c r="R6644" t="str">
        <f>IF(database_public_cloud_VMs[[#This Row],[Azure Environment]]="Enterprise Agreement","Licence Included","Bring Your Own Licence")</f>
        <v>Licence Included</v>
      </c>
      <c r="S6644" t="s">
        <v>5460</v>
      </c>
      <c r="T6644" t="s">
        <v>5461</v>
      </c>
      <c r="U6644" t="s">
        <v>5465</v>
      </c>
      <c r="V6644" t="s">
        <v>5461</v>
      </c>
      <c r="W6644" t="s">
        <v>182</v>
      </c>
      <c r="X6644" t="s">
        <v>183</v>
      </c>
      <c r="Y6644" s="28">
        <v>0.17230000000000001</v>
      </c>
      <c r="Z6644" t="s">
        <v>5463</v>
      </c>
      <c r="AA6644" s="29">
        <f>IF(database_public_cloud_VMs[[#This Row],[Currency]]="USD",(database_public_cloud_VMs[[#This Row],[Rate]]*param_exchange_rate)/(1+param_discount_aws),database_public_cloud_VMs[[#This Row],[Rate]])</f>
        <v>0.17230000000000001</v>
      </c>
    </row>
    <row r="6645" spans="1:27" x14ac:dyDescent="0.45">
      <c r="A6645" s="24" t="s">
        <v>7322</v>
      </c>
      <c r="B6645" t="s">
        <v>55</v>
      </c>
      <c r="C6645" s="25" t="s">
        <v>5454</v>
      </c>
      <c r="D6645" t="s">
        <v>170</v>
      </c>
      <c r="E6645" t="s">
        <v>6114</v>
      </c>
      <c r="F6645" t="s">
        <v>7248</v>
      </c>
      <c r="G6645" s="26">
        <v>1</v>
      </c>
      <c r="H6645" s="26">
        <v>3.5</v>
      </c>
      <c r="I6645" s="26">
        <v>7</v>
      </c>
      <c r="J6645" s="27" t="s">
        <v>7249</v>
      </c>
      <c r="K6645" s="27" t="s">
        <v>5779</v>
      </c>
      <c r="L6645" s="27" t="s">
        <v>6116</v>
      </c>
      <c r="M6645" t="s">
        <v>31</v>
      </c>
      <c r="N6645" t="s">
        <v>177</v>
      </c>
      <c r="O6645" t="s">
        <v>178</v>
      </c>
      <c r="P6645" t="s">
        <v>5459</v>
      </c>
      <c r="Q6645" t="s">
        <v>315</v>
      </c>
      <c r="R6645" t="str">
        <f>IF(database_public_cloud_VMs[[#This Row],[Azure Environment]]="Enterprise Agreement","Licence Included","Bring Your Own Licence")</f>
        <v>Licence Included</v>
      </c>
      <c r="S6645" t="s">
        <v>5460</v>
      </c>
      <c r="T6645" t="s">
        <v>5461</v>
      </c>
      <c r="U6645" t="s">
        <v>5465</v>
      </c>
      <c r="V6645" t="s">
        <v>5461</v>
      </c>
      <c r="W6645" t="s">
        <v>182</v>
      </c>
      <c r="X6645" t="s">
        <v>183</v>
      </c>
      <c r="Y6645" s="28" t="s">
        <v>5467</v>
      </c>
      <c r="Z6645" t="s">
        <v>5463</v>
      </c>
      <c r="AA664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646" spans="1:27" x14ac:dyDescent="0.45">
      <c r="A6646" s="24" t="s">
        <v>7323</v>
      </c>
      <c r="B6646" t="s">
        <v>55</v>
      </c>
      <c r="C6646" s="25" t="s">
        <v>5454</v>
      </c>
      <c r="D6646" t="s">
        <v>170</v>
      </c>
      <c r="E6646" t="s">
        <v>6114</v>
      </c>
      <c r="F6646" t="s">
        <v>7248</v>
      </c>
      <c r="G6646" s="26">
        <v>1</v>
      </c>
      <c r="H6646" s="26">
        <v>3.5</v>
      </c>
      <c r="I6646" s="26">
        <v>7</v>
      </c>
      <c r="J6646" s="27" t="s">
        <v>7249</v>
      </c>
      <c r="K6646" s="27" t="s">
        <v>5779</v>
      </c>
      <c r="L6646" s="27" t="s">
        <v>6116</v>
      </c>
      <c r="M6646" t="s">
        <v>31</v>
      </c>
      <c r="N6646" t="s">
        <v>177</v>
      </c>
      <c r="O6646" t="s">
        <v>185</v>
      </c>
      <c r="P6646" t="s">
        <v>5459</v>
      </c>
      <c r="Q6646" t="s">
        <v>315</v>
      </c>
      <c r="R6646" t="str">
        <f>IF(database_public_cloud_VMs[[#This Row],[Azure Environment]]="Enterprise Agreement","Licence Included","Bring Your Own Licence")</f>
        <v>Licence Included</v>
      </c>
      <c r="S6646" t="s">
        <v>5460</v>
      </c>
      <c r="T6646" t="s">
        <v>5461</v>
      </c>
      <c r="U6646" t="s">
        <v>5465</v>
      </c>
      <c r="V6646" t="s">
        <v>5461</v>
      </c>
      <c r="W6646" t="s">
        <v>182</v>
      </c>
      <c r="X6646" t="s">
        <v>183</v>
      </c>
      <c r="Y6646" s="28" t="s">
        <v>5467</v>
      </c>
      <c r="Z6646" t="s">
        <v>5463</v>
      </c>
      <c r="AA664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647" spans="1:27" x14ac:dyDescent="0.45">
      <c r="A6647" s="24" t="s">
        <v>7324</v>
      </c>
      <c r="B6647" t="s">
        <v>55</v>
      </c>
      <c r="C6647" s="25" t="s">
        <v>5454</v>
      </c>
      <c r="D6647" t="s">
        <v>170</v>
      </c>
      <c r="E6647" t="s">
        <v>6114</v>
      </c>
      <c r="F6647" t="s">
        <v>7248</v>
      </c>
      <c r="G6647" s="26">
        <v>1</v>
      </c>
      <c r="H6647" s="26">
        <v>3.5</v>
      </c>
      <c r="I6647" s="26">
        <v>7</v>
      </c>
      <c r="J6647" s="27" t="s">
        <v>7249</v>
      </c>
      <c r="K6647" s="27" t="s">
        <v>5779</v>
      </c>
      <c r="L6647" s="27" t="s">
        <v>6116</v>
      </c>
      <c r="M6647" t="s">
        <v>31</v>
      </c>
      <c r="N6647" t="s">
        <v>188</v>
      </c>
      <c r="O6647" t="s">
        <v>188</v>
      </c>
      <c r="P6647" t="s">
        <v>5459</v>
      </c>
      <c r="Q6647" t="s">
        <v>315</v>
      </c>
      <c r="R6647" t="str">
        <f>IF(database_public_cloud_VMs[[#This Row],[Azure Environment]]="Enterprise Agreement","Licence Included","Bring Your Own Licence")</f>
        <v>Bring Your Own Licence</v>
      </c>
      <c r="S6647" t="s">
        <v>5599</v>
      </c>
      <c r="T6647" t="s">
        <v>5461</v>
      </c>
      <c r="U6647" t="s">
        <v>5462</v>
      </c>
      <c r="V6647" t="s">
        <v>5461</v>
      </c>
      <c r="W6647" t="s">
        <v>182</v>
      </c>
      <c r="X6647" t="s">
        <v>183</v>
      </c>
      <c r="Y6647" s="28" t="s">
        <v>5600</v>
      </c>
      <c r="Z6647" t="s">
        <v>5463</v>
      </c>
      <c r="AA664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648" spans="1:27" x14ac:dyDescent="0.45">
      <c r="A6648" s="24" t="s">
        <v>7325</v>
      </c>
      <c r="B6648" t="s">
        <v>55</v>
      </c>
      <c r="C6648" s="25" t="s">
        <v>5454</v>
      </c>
      <c r="D6648" t="s">
        <v>170</v>
      </c>
      <c r="E6648" t="s">
        <v>6114</v>
      </c>
      <c r="F6648" t="s">
        <v>7248</v>
      </c>
      <c r="G6648" s="26">
        <v>1</v>
      </c>
      <c r="H6648" s="26">
        <v>3.5</v>
      </c>
      <c r="I6648" s="26">
        <v>7</v>
      </c>
      <c r="J6648" s="27" t="s">
        <v>7249</v>
      </c>
      <c r="K6648" s="27" t="s">
        <v>5779</v>
      </c>
      <c r="L6648" s="27" t="s">
        <v>6116</v>
      </c>
      <c r="M6648" t="s">
        <v>31</v>
      </c>
      <c r="N6648" t="s">
        <v>188</v>
      </c>
      <c r="O6648" t="s">
        <v>188</v>
      </c>
      <c r="P6648" t="s">
        <v>5459</v>
      </c>
      <c r="Q6648" t="s">
        <v>315</v>
      </c>
      <c r="R6648" t="str">
        <f>IF(database_public_cloud_VMs[[#This Row],[Azure Environment]]="Enterprise Agreement","Licence Included","Bring Your Own Licence")</f>
        <v>Bring Your Own Licence</v>
      </c>
      <c r="S6648" t="s">
        <v>5599</v>
      </c>
      <c r="T6648" t="s">
        <v>5461</v>
      </c>
      <c r="U6648" t="s">
        <v>5465</v>
      </c>
      <c r="V6648" t="s">
        <v>5461</v>
      </c>
      <c r="W6648" t="s">
        <v>182</v>
      </c>
      <c r="X6648" t="s">
        <v>183</v>
      </c>
      <c r="Y6648" s="28">
        <v>0.1027</v>
      </c>
      <c r="Z6648" t="s">
        <v>5463</v>
      </c>
      <c r="AA6648" s="29">
        <f>IF(database_public_cloud_VMs[[#This Row],[Currency]]="USD",(database_public_cloud_VMs[[#This Row],[Rate]]*param_exchange_rate)/(1+param_discount_aws),database_public_cloud_VMs[[#This Row],[Rate]])</f>
        <v>0.1027</v>
      </c>
    </row>
    <row r="6649" spans="1:27" x14ac:dyDescent="0.45">
      <c r="A6649" s="24" t="s">
        <v>7326</v>
      </c>
      <c r="B6649" t="s">
        <v>55</v>
      </c>
      <c r="C6649" s="25" t="s">
        <v>5454</v>
      </c>
      <c r="D6649" t="s">
        <v>170</v>
      </c>
      <c r="E6649" t="s">
        <v>6114</v>
      </c>
      <c r="F6649" t="s">
        <v>7248</v>
      </c>
      <c r="G6649" s="26">
        <v>1</v>
      </c>
      <c r="H6649" s="26">
        <v>3.5</v>
      </c>
      <c r="I6649" s="26">
        <v>7</v>
      </c>
      <c r="J6649" s="27" t="s">
        <v>7249</v>
      </c>
      <c r="K6649" s="27" t="s">
        <v>5779</v>
      </c>
      <c r="L6649" s="27" t="s">
        <v>6116</v>
      </c>
      <c r="M6649" t="s">
        <v>31</v>
      </c>
      <c r="N6649" t="s">
        <v>177</v>
      </c>
      <c r="O6649" t="s">
        <v>178</v>
      </c>
      <c r="P6649" t="s">
        <v>5459</v>
      </c>
      <c r="Q6649" t="s">
        <v>315</v>
      </c>
      <c r="R6649" t="str">
        <f>IF(database_public_cloud_VMs[[#This Row],[Azure Environment]]="Enterprise Agreement","Licence Included","Bring Your Own Licence")</f>
        <v>Bring Your Own Licence</v>
      </c>
      <c r="S6649" t="s">
        <v>5599</v>
      </c>
      <c r="T6649" t="s">
        <v>5461</v>
      </c>
      <c r="U6649" t="s">
        <v>5465</v>
      </c>
      <c r="V6649" t="s">
        <v>5461</v>
      </c>
      <c r="W6649" t="s">
        <v>182</v>
      </c>
      <c r="X6649" t="s">
        <v>183</v>
      </c>
      <c r="Y6649" s="28" t="s">
        <v>5467</v>
      </c>
      <c r="Z6649" t="s">
        <v>5463</v>
      </c>
      <c r="AA664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650" spans="1:27" x14ac:dyDescent="0.45">
      <c r="A6650" s="24" t="s">
        <v>7327</v>
      </c>
      <c r="B6650" t="s">
        <v>55</v>
      </c>
      <c r="C6650" s="25" t="s">
        <v>5454</v>
      </c>
      <c r="D6650" t="s">
        <v>170</v>
      </c>
      <c r="E6650" t="s">
        <v>6114</v>
      </c>
      <c r="F6650" t="s">
        <v>7248</v>
      </c>
      <c r="G6650" s="26">
        <v>1</v>
      </c>
      <c r="H6650" s="26">
        <v>3.5</v>
      </c>
      <c r="I6650" s="26">
        <v>7</v>
      </c>
      <c r="J6650" s="27" t="s">
        <v>7249</v>
      </c>
      <c r="K6650" s="27" t="s">
        <v>5779</v>
      </c>
      <c r="L6650" s="27" t="s">
        <v>6116</v>
      </c>
      <c r="M6650" t="s">
        <v>31</v>
      </c>
      <c r="N6650" t="s">
        <v>177</v>
      </c>
      <c r="O6650" t="s">
        <v>185</v>
      </c>
      <c r="P6650" t="s">
        <v>5459</v>
      </c>
      <c r="Q6650" t="s">
        <v>315</v>
      </c>
      <c r="R6650" t="str">
        <f>IF(database_public_cloud_VMs[[#This Row],[Azure Environment]]="Enterprise Agreement","Licence Included","Bring Your Own Licence")</f>
        <v>Bring Your Own Licence</v>
      </c>
      <c r="S6650" t="s">
        <v>5599</v>
      </c>
      <c r="T6650" t="s">
        <v>5461</v>
      </c>
      <c r="U6650" t="s">
        <v>5465</v>
      </c>
      <c r="V6650" t="s">
        <v>5461</v>
      </c>
      <c r="W6650" t="s">
        <v>182</v>
      </c>
      <c r="X6650" t="s">
        <v>183</v>
      </c>
      <c r="Y6650" s="28" t="s">
        <v>5467</v>
      </c>
      <c r="Z6650" t="s">
        <v>5463</v>
      </c>
      <c r="AA665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651" spans="1:27" x14ac:dyDescent="0.45">
      <c r="A6651" s="24" t="s">
        <v>7328</v>
      </c>
      <c r="B6651" t="s">
        <v>55</v>
      </c>
      <c r="C6651" s="25" t="s">
        <v>5454</v>
      </c>
      <c r="D6651" t="s">
        <v>170</v>
      </c>
      <c r="E6651" t="s">
        <v>6114</v>
      </c>
      <c r="F6651" t="s">
        <v>7248</v>
      </c>
      <c r="G6651" s="26">
        <v>1</v>
      </c>
      <c r="H6651" s="26">
        <v>3.5</v>
      </c>
      <c r="I6651" s="26">
        <v>7</v>
      </c>
      <c r="J6651" s="27" t="s">
        <v>7249</v>
      </c>
      <c r="K6651" s="27" t="s">
        <v>5779</v>
      </c>
      <c r="L6651" s="27" t="s">
        <v>6116</v>
      </c>
      <c r="M6651" t="s">
        <v>31</v>
      </c>
      <c r="N6651" t="s">
        <v>188</v>
      </c>
      <c r="O6651" t="s">
        <v>188</v>
      </c>
      <c r="P6651" t="s">
        <v>5459</v>
      </c>
      <c r="Q6651" t="s">
        <v>315</v>
      </c>
      <c r="R6651" t="str">
        <f>IF(database_public_cloud_VMs[[#This Row],[Azure Environment]]="Enterprise Agreement","Licence Included","Bring Your Own Licence")</f>
        <v>Licence Included</v>
      </c>
      <c r="S6651" t="s">
        <v>5460</v>
      </c>
      <c r="T6651" t="s">
        <v>5471</v>
      </c>
      <c r="U6651" t="s">
        <v>5462</v>
      </c>
      <c r="V6651" t="s">
        <v>5461</v>
      </c>
      <c r="W6651" t="s">
        <v>182</v>
      </c>
      <c r="X6651" t="s">
        <v>183</v>
      </c>
      <c r="Y6651" s="28">
        <v>8.5199999999999998E-2</v>
      </c>
      <c r="Z6651" t="s">
        <v>5463</v>
      </c>
      <c r="AA6651" s="29">
        <f>IF(database_public_cloud_VMs[[#This Row],[Currency]]="USD",(database_public_cloud_VMs[[#This Row],[Rate]]*param_exchange_rate)/(1+param_discount_aws),database_public_cloud_VMs[[#This Row],[Rate]])</f>
        <v>8.5199999999999998E-2</v>
      </c>
    </row>
    <row r="6652" spans="1:27" x14ac:dyDescent="0.45">
      <c r="A6652" s="24" t="s">
        <v>7329</v>
      </c>
      <c r="B6652" t="s">
        <v>55</v>
      </c>
      <c r="C6652" s="25" t="s">
        <v>5454</v>
      </c>
      <c r="D6652" t="s">
        <v>170</v>
      </c>
      <c r="E6652" t="s">
        <v>6114</v>
      </c>
      <c r="F6652" t="s">
        <v>7248</v>
      </c>
      <c r="G6652" s="26">
        <v>1</v>
      </c>
      <c r="H6652" s="26">
        <v>3.5</v>
      </c>
      <c r="I6652" s="26">
        <v>7</v>
      </c>
      <c r="J6652" s="27" t="s">
        <v>7249</v>
      </c>
      <c r="K6652" s="27" t="s">
        <v>5779</v>
      </c>
      <c r="L6652" s="27" t="s">
        <v>6116</v>
      </c>
      <c r="M6652" t="s">
        <v>31</v>
      </c>
      <c r="N6652" t="s">
        <v>188</v>
      </c>
      <c r="O6652" t="s">
        <v>188</v>
      </c>
      <c r="P6652" t="s">
        <v>5459</v>
      </c>
      <c r="Q6652" t="s">
        <v>315</v>
      </c>
      <c r="R6652" t="str">
        <f>IF(database_public_cloud_VMs[[#This Row],[Azure Environment]]="Enterprise Agreement","Licence Included","Bring Your Own Licence")</f>
        <v>Licence Included</v>
      </c>
      <c r="S6652" t="s">
        <v>5460</v>
      </c>
      <c r="T6652" t="s">
        <v>5471</v>
      </c>
      <c r="U6652" t="s">
        <v>5465</v>
      </c>
      <c r="V6652" t="s">
        <v>5461</v>
      </c>
      <c r="W6652" t="s">
        <v>182</v>
      </c>
      <c r="X6652" t="s">
        <v>183</v>
      </c>
      <c r="Y6652" s="28">
        <v>6.8500000000000005E-2</v>
      </c>
      <c r="Z6652" t="s">
        <v>5463</v>
      </c>
      <c r="AA6652" s="29">
        <f>IF(database_public_cloud_VMs[[#This Row],[Currency]]="USD",(database_public_cloud_VMs[[#This Row],[Rate]]*param_exchange_rate)/(1+param_discount_aws),database_public_cloud_VMs[[#This Row],[Rate]])</f>
        <v>6.8500000000000005E-2</v>
      </c>
    </row>
    <row r="6653" spans="1:27" x14ac:dyDescent="0.45">
      <c r="A6653" s="24" t="s">
        <v>7330</v>
      </c>
      <c r="B6653" t="s">
        <v>55</v>
      </c>
      <c r="C6653" s="25" t="s">
        <v>5454</v>
      </c>
      <c r="D6653" t="s">
        <v>170</v>
      </c>
      <c r="E6653" t="s">
        <v>6114</v>
      </c>
      <c r="F6653" t="s">
        <v>7248</v>
      </c>
      <c r="G6653" s="26">
        <v>1</v>
      </c>
      <c r="H6653" s="26">
        <v>3.5</v>
      </c>
      <c r="I6653" s="26">
        <v>7</v>
      </c>
      <c r="J6653" s="27" t="s">
        <v>7249</v>
      </c>
      <c r="K6653" s="27" t="s">
        <v>5779</v>
      </c>
      <c r="L6653" s="27" t="s">
        <v>6116</v>
      </c>
      <c r="M6653" t="s">
        <v>31</v>
      </c>
      <c r="N6653" t="s">
        <v>177</v>
      </c>
      <c r="O6653" t="s">
        <v>178</v>
      </c>
      <c r="P6653" t="s">
        <v>5459</v>
      </c>
      <c r="Q6653" t="s">
        <v>315</v>
      </c>
      <c r="R6653" t="str">
        <f>IF(database_public_cloud_VMs[[#This Row],[Azure Environment]]="Enterprise Agreement","Licence Included","Bring Your Own Licence")</f>
        <v>Licence Included</v>
      </c>
      <c r="S6653" t="s">
        <v>5460</v>
      </c>
      <c r="T6653" t="s">
        <v>5471</v>
      </c>
      <c r="U6653" t="s">
        <v>5465</v>
      </c>
      <c r="V6653" t="s">
        <v>5461</v>
      </c>
      <c r="W6653" t="s">
        <v>182</v>
      </c>
      <c r="X6653" t="s">
        <v>183</v>
      </c>
      <c r="Y6653" s="28" t="s">
        <v>5467</v>
      </c>
      <c r="Z6653" t="s">
        <v>5463</v>
      </c>
      <c r="AA665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654" spans="1:27" x14ac:dyDescent="0.45">
      <c r="A6654" s="24" t="s">
        <v>7331</v>
      </c>
      <c r="B6654" t="s">
        <v>55</v>
      </c>
      <c r="C6654" s="25" t="s">
        <v>5454</v>
      </c>
      <c r="D6654" t="s">
        <v>170</v>
      </c>
      <c r="E6654" t="s">
        <v>6114</v>
      </c>
      <c r="F6654" t="s">
        <v>7248</v>
      </c>
      <c r="G6654" s="26">
        <v>1</v>
      </c>
      <c r="H6654" s="26">
        <v>3.5</v>
      </c>
      <c r="I6654" s="26">
        <v>7</v>
      </c>
      <c r="J6654" s="27" t="s">
        <v>7249</v>
      </c>
      <c r="K6654" s="27" t="s">
        <v>5779</v>
      </c>
      <c r="L6654" s="27" t="s">
        <v>6116</v>
      </c>
      <c r="M6654" t="s">
        <v>31</v>
      </c>
      <c r="N6654" t="s">
        <v>177</v>
      </c>
      <c r="O6654" t="s">
        <v>185</v>
      </c>
      <c r="P6654" t="s">
        <v>5459</v>
      </c>
      <c r="Q6654" t="s">
        <v>315</v>
      </c>
      <c r="R6654" t="str">
        <f>IF(database_public_cloud_VMs[[#This Row],[Azure Environment]]="Enterprise Agreement","Licence Included","Bring Your Own Licence")</f>
        <v>Licence Included</v>
      </c>
      <c r="S6654" t="s">
        <v>5460</v>
      </c>
      <c r="T6654" t="s">
        <v>5471</v>
      </c>
      <c r="U6654" t="s">
        <v>5465</v>
      </c>
      <c r="V6654" t="s">
        <v>5461</v>
      </c>
      <c r="W6654" t="s">
        <v>182</v>
      </c>
      <c r="X6654" t="s">
        <v>183</v>
      </c>
      <c r="Y6654" s="28" t="s">
        <v>5467</v>
      </c>
      <c r="Z6654" t="s">
        <v>5463</v>
      </c>
      <c r="AA665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655" spans="1:27" x14ac:dyDescent="0.45">
      <c r="A6655" s="24" t="s">
        <v>7332</v>
      </c>
      <c r="B6655" t="s">
        <v>55</v>
      </c>
      <c r="C6655" s="25" t="s">
        <v>5454</v>
      </c>
      <c r="D6655" t="s">
        <v>170</v>
      </c>
      <c r="E6655" t="s">
        <v>6114</v>
      </c>
      <c r="F6655" t="s">
        <v>7248</v>
      </c>
      <c r="G6655" s="26">
        <v>1</v>
      </c>
      <c r="H6655" s="26">
        <v>3.5</v>
      </c>
      <c r="I6655" s="26">
        <v>7</v>
      </c>
      <c r="J6655" s="27" t="s">
        <v>7249</v>
      </c>
      <c r="K6655" s="27" t="s">
        <v>5779</v>
      </c>
      <c r="L6655" s="27" t="s">
        <v>6116</v>
      </c>
      <c r="M6655" t="s">
        <v>31</v>
      </c>
      <c r="N6655" t="s">
        <v>188</v>
      </c>
      <c r="O6655" t="s">
        <v>188</v>
      </c>
      <c r="P6655" t="s">
        <v>5459</v>
      </c>
      <c r="Q6655" t="s">
        <v>315</v>
      </c>
      <c r="R6655" t="str">
        <f>IF(database_public_cloud_VMs[[#This Row],[Azure Environment]]="Enterprise Agreement","Licence Included","Bring Your Own Licence")</f>
        <v>Bring Your Own Licence</v>
      </c>
      <c r="S6655" t="s">
        <v>5599</v>
      </c>
      <c r="T6655" t="s">
        <v>5471</v>
      </c>
      <c r="U6655" t="s">
        <v>5462</v>
      </c>
      <c r="V6655" t="s">
        <v>5461</v>
      </c>
      <c r="W6655" t="s">
        <v>182</v>
      </c>
      <c r="X6655" t="s">
        <v>183</v>
      </c>
      <c r="Y6655" s="28" t="s">
        <v>5600</v>
      </c>
      <c r="Z6655" t="s">
        <v>5463</v>
      </c>
      <c r="AA665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656" spans="1:27" x14ac:dyDescent="0.45">
      <c r="A6656" s="24" t="s">
        <v>7333</v>
      </c>
      <c r="B6656" t="s">
        <v>55</v>
      </c>
      <c r="C6656" s="25" t="s">
        <v>5454</v>
      </c>
      <c r="D6656" t="s">
        <v>170</v>
      </c>
      <c r="E6656" t="s">
        <v>6114</v>
      </c>
      <c r="F6656" t="s">
        <v>7248</v>
      </c>
      <c r="G6656" s="26">
        <v>1</v>
      </c>
      <c r="H6656" s="26">
        <v>3.5</v>
      </c>
      <c r="I6656" s="26">
        <v>7</v>
      </c>
      <c r="J6656" s="27" t="s">
        <v>7249</v>
      </c>
      <c r="K6656" s="27" t="s">
        <v>5779</v>
      </c>
      <c r="L6656" s="27" t="s">
        <v>6116</v>
      </c>
      <c r="M6656" t="s">
        <v>31</v>
      </c>
      <c r="N6656" t="s">
        <v>188</v>
      </c>
      <c r="O6656" t="s">
        <v>188</v>
      </c>
      <c r="P6656" t="s">
        <v>5459</v>
      </c>
      <c r="Q6656" t="s">
        <v>315</v>
      </c>
      <c r="R6656" t="str">
        <f>IF(database_public_cloud_VMs[[#This Row],[Azure Environment]]="Enterprise Agreement","Licence Included","Bring Your Own Licence")</f>
        <v>Bring Your Own Licence</v>
      </c>
      <c r="S6656" t="s">
        <v>5599</v>
      </c>
      <c r="T6656" t="s">
        <v>5471</v>
      </c>
      <c r="U6656" t="s">
        <v>5465</v>
      </c>
      <c r="V6656" t="s">
        <v>5461</v>
      </c>
      <c r="W6656" t="s">
        <v>182</v>
      </c>
      <c r="X6656" t="s">
        <v>183</v>
      </c>
      <c r="Y6656" s="28">
        <v>2.06E-2</v>
      </c>
      <c r="Z6656" t="s">
        <v>5463</v>
      </c>
      <c r="AA6656" s="29">
        <f>IF(database_public_cloud_VMs[[#This Row],[Currency]]="USD",(database_public_cloud_VMs[[#This Row],[Rate]]*param_exchange_rate)/(1+param_discount_aws),database_public_cloud_VMs[[#This Row],[Rate]])</f>
        <v>2.06E-2</v>
      </c>
    </row>
    <row r="6657" spans="1:27" x14ac:dyDescent="0.45">
      <c r="A6657" s="24" t="s">
        <v>7334</v>
      </c>
      <c r="B6657" t="s">
        <v>55</v>
      </c>
      <c r="C6657" s="25" t="s">
        <v>5454</v>
      </c>
      <c r="D6657" t="s">
        <v>170</v>
      </c>
      <c r="E6657" t="s">
        <v>6114</v>
      </c>
      <c r="F6657" t="s">
        <v>7248</v>
      </c>
      <c r="G6657" s="26">
        <v>1</v>
      </c>
      <c r="H6657" s="26">
        <v>3.5</v>
      </c>
      <c r="I6657" s="26">
        <v>7</v>
      </c>
      <c r="J6657" s="27" t="s">
        <v>7249</v>
      </c>
      <c r="K6657" s="27" t="s">
        <v>5779</v>
      </c>
      <c r="L6657" s="27" t="s">
        <v>6116</v>
      </c>
      <c r="M6657" t="s">
        <v>31</v>
      </c>
      <c r="N6657" t="s">
        <v>177</v>
      </c>
      <c r="O6657" t="s">
        <v>178</v>
      </c>
      <c r="P6657" t="s">
        <v>5459</v>
      </c>
      <c r="Q6657" t="s">
        <v>315</v>
      </c>
      <c r="R6657" t="str">
        <f>IF(database_public_cloud_VMs[[#This Row],[Azure Environment]]="Enterprise Agreement","Licence Included","Bring Your Own Licence")</f>
        <v>Bring Your Own Licence</v>
      </c>
      <c r="S6657" t="s">
        <v>5599</v>
      </c>
      <c r="T6657" t="s">
        <v>5471</v>
      </c>
      <c r="U6657" t="s">
        <v>5465</v>
      </c>
      <c r="V6657" t="s">
        <v>5461</v>
      </c>
      <c r="W6657" t="s">
        <v>182</v>
      </c>
      <c r="X6657" t="s">
        <v>183</v>
      </c>
      <c r="Y6657" s="28" t="s">
        <v>5467</v>
      </c>
      <c r="Z6657" t="s">
        <v>5463</v>
      </c>
      <c r="AA665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658" spans="1:27" x14ac:dyDescent="0.45">
      <c r="A6658" s="24" t="s">
        <v>7335</v>
      </c>
      <c r="B6658" t="s">
        <v>55</v>
      </c>
      <c r="C6658" s="25" t="s">
        <v>5454</v>
      </c>
      <c r="D6658" t="s">
        <v>170</v>
      </c>
      <c r="E6658" t="s">
        <v>6114</v>
      </c>
      <c r="F6658" t="s">
        <v>7248</v>
      </c>
      <c r="G6658" s="26">
        <v>1</v>
      </c>
      <c r="H6658" s="26">
        <v>3.5</v>
      </c>
      <c r="I6658" s="26">
        <v>7</v>
      </c>
      <c r="J6658" s="27" t="s">
        <v>7249</v>
      </c>
      <c r="K6658" s="27" t="s">
        <v>5779</v>
      </c>
      <c r="L6658" s="27" t="s">
        <v>6116</v>
      </c>
      <c r="M6658" t="s">
        <v>31</v>
      </c>
      <c r="N6658" t="s">
        <v>177</v>
      </c>
      <c r="O6658" t="s">
        <v>185</v>
      </c>
      <c r="P6658" t="s">
        <v>5459</v>
      </c>
      <c r="Q6658" t="s">
        <v>315</v>
      </c>
      <c r="R6658" t="str">
        <f>IF(database_public_cloud_VMs[[#This Row],[Azure Environment]]="Enterprise Agreement","Licence Included","Bring Your Own Licence")</f>
        <v>Bring Your Own Licence</v>
      </c>
      <c r="S6658" t="s">
        <v>5599</v>
      </c>
      <c r="T6658" t="s">
        <v>5471</v>
      </c>
      <c r="U6658" t="s">
        <v>5465</v>
      </c>
      <c r="V6658" t="s">
        <v>5461</v>
      </c>
      <c r="W6658" t="s">
        <v>182</v>
      </c>
      <c r="X6658" t="s">
        <v>183</v>
      </c>
      <c r="Y6658" s="28" t="s">
        <v>5467</v>
      </c>
      <c r="Z6658" t="s">
        <v>5463</v>
      </c>
      <c r="AA665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659" spans="1:27" x14ac:dyDescent="0.45">
      <c r="A6659" s="24" t="s">
        <v>7336</v>
      </c>
      <c r="B6659" t="s">
        <v>55</v>
      </c>
      <c r="C6659" s="25" t="s">
        <v>5454</v>
      </c>
      <c r="D6659" t="s">
        <v>170</v>
      </c>
      <c r="E6659" t="s">
        <v>6114</v>
      </c>
      <c r="F6659" t="s">
        <v>7258</v>
      </c>
      <c r="G6659" s="26">
        <v>2</v>
      </c>
      <c r="H6659" s="26">
        <v>14</v>
      </c>
      <c r="I6659" s="26">
        <v>28</v>
      </c>
      <c r="J6659" s="27" t="s">
        <v>7249</v>
      </c>
      <c r="K6659" s="27" t="s">
        <v>5779</v>
      </c>
      <c r="L6659" s="27" t="s">
        <v>5517</v>
      </c>
      <c r="M6659" t="s">
        <v>31</v>
      </c>
      <c r="N6659" t="s">
        <v>188</v>
      </c>
      <c r="O6659" t="s">
        <v>188</v>
      </c>
      <c r="P6659" t="s">
        <v>5459</v>
      </c>
      <c r="Q6659" t="s">
        <v>315</v>
      </c>
      <c r="R6659" t="str">
        <f>IF(database_public_cloud_VMs[[#This Row],[Azure Environment]]="Enterprise Agreement","Licence Included","Bring Your Own Licence")</f>
        <v>Licence Included</v>
      </c>
      <c r="S6659" t="s">
        <v>5460</v>
      </c>
      <c r="T6659" t="s">
        <v>5461</v>
      </c>
      <c r="U6659" t="s">
        <v>5462</v>
      </c>
      <c r="V6659" t="s">
        <v>5461</v>
      </c>
      <c r="W6659" t="s">
        <v>182</v>
      </c>
      <c r="X6659" t="s">
        <v>183</v>
      </c>
      <c r="Y6659" s="28">
        <v>0.4204</v>
      </c>
      <c r="Z6659" t="s">
        <v>5463</v>
      </c>
      <c r="AA6659" s="29">
        <f>IF(database_public_cloud_VMs[[#This Row],[Currency]]="USD",(database_public_cloud_VMs[[#This Row],[Rate]]*param_exchange_rate)/(1+param_discount_aws),database_public_cloud_VMs[[#This Row],[Rate]])</f>
        <v>0.4204</v>
      </c>
    </row>
    <row r="6660" spans="1:27" x14ac:dyDescent="0.45">
      <c r="A6660" s="24" t="s">
        <v>7337</v>
      </c>
      <c r="B6660" t="s">
        <v>55</v>
      </c>
      <c r="C6660" s="25" t="s">
        <v>5454</v>
      </c>
      <c r="D6660" t="s">
        <v>170</v>
      </c>
      <c r="E6660" t="s">
        <v>6114</v>
      </c>
      <c r="F6660" t="s">
        <v>7258</v>
      </c>
      <c r="G6660" s="26">
        <v>2</v>
      </c>
      <c r="H6660" s="26">
        <v>14</v>
      </c>
      <c r="I6660" s="26">
        <v>28</v>
      </c>
      <c r="J6660" s="27" t="s">
        <v>7249</v>
      </c>
      <c r="K6660" s="27" t="s">
        <v>5779</v>
      </c>
      <c r="L6660" s="27" t="s">
        <v>5517</v>
      </c>
      <c r="M6660" t="s">
        <v>31</v>
      </c>
      <c r="N6660" t="s">
        <v>188</v>
      </c>
      <c r="O6660" t="s">
        <v>188</v>
      </c>
      <c r="P6660" t="s">
        <v>5459</v>
      </c>
      <c r="Q6660" t="s">
        <v>315</v>
      </c>
      <c r="R6660" t="str">
        <f>IF(database_public_cloud_VMs[[#This Row],[Azure Environment]]="Enterprise Agreement","Licence Included","Bring Your Own Licence")</f>
        <v>Licence Included</v>
      </c>
      <c r="S6660" t="s">
        <v>5460</v>
      </c>
      <c r="T6660" t="s">
        <v>5461</v>
      </c>
      <c r="U6660" t="s">
        <v>5465</v>
      </c>
      <c r="V6660" t="s">
        <v>5461</v>
      </c>
      <c r="W6660" t="s">
        <v>182</v>
      </c>
      <c r="X6660" t="s">
        <v>183</v>
      </c>
      <c r="Y6660" s="28">
        <v>0.33800000000000002</v>
      </c>
      <c r="Z6660" t="s">
        <v>5463</v>
      </c>
      <c r="AA6660" s="29">
        <f>IF(database_public_cloud_VMs[[#This Row],[Currency]]="USD",(database_public_cloud_VMs[[#This Row],[Rate]]*param_exchange_rate)/(1+param_discount_aws),database_public_cloud_VMs[[#This Row],[Rate]])</f>
        <v>0.33800000000000002</v>
      </c>
    </row>
    <row r="6661" spans="1:27" x14ac:dyDescent="0.45">
      <c r="A6661" s="24" t="s">
        <v>7338</v>
      </c>
      <c r="B6661" t="s">
        <v>55</v>
      </c>
      <c r="C6661" s="25" t="s">
        <v>5454</v>
      </c>
      <c r="D6661" t="s">
        <v>170</v>
      </c>
      <c r="E6661" t="s">
        <v>6114</v>
      </c>
      <c r="F6661" t="s">
        <v>7258</v>
      </c>
      <c r="G6661" s="26">
        <v>2</v>
      </c>
      <c r="H6661" s="26">
        <v>14</v>
      </c>
      <c r="I6661" s="26">
        <v>28</v>
      </c>
      <c r="J6661" s="27" t="s">
        <v>7249</v>
      </c>
      <c r="K6661" s="27" t="s">
        <v>5779</v>
      </c>
      <c r="L6661" s="27" t="s">
        <v>5517</v>
      </c>
      <c r="M6661" t="s">
        <v>31</v>
      </c>
      <c r="N6661" t="s">
        <v>177</v>
      </c>
      <c r="O6661" t="s">
        <v>178</v>
      </c>
      <c r="P6661" t="s">
        <v>5459</v>
      </c>
      <c r="Q6661" t="s">
        <v>315</v>
      </c>
      <c r="R6661" t="str">
        <f>IF(database_public_cloud_VMs[[#This Row],[Azure Environment]]="Enterprise Agreement","Licence Included","Bring Your Own Licence")</f>
        <v>Licence Included</v>
      </c>
      <c r="S6661" t="s">
        <v>5460</v>
      </c>
      <c r="T6661" t="s">
        <v>5461</v>
      </c>
      <c r="U6661" t="s">
        <v>5465</v>
      </c>
      <c r="V6661" t="s">
        <v>5461</v>
      </c>
      <c r="W6661" t="s">
        <v>182</v>
      </c>
      <c r="X6661" t="s">
        <v>183</v>
      </c>
      <c r="Y6661" s="28" t="s">
        <v>5467</v>
      </c>
      <c r="Z6661" t="s">
        <v>5463</v>
      </c>
      <c r="AA666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662" spans="1:27" x14ac:dyDescent="0.45">
      <c r="A6662" s="24" t="s">
        <v>7339</v>
      </c>
      <c r="B6662" t="s">
        <v>55</v>
      </c>
      <c r="C6662" s="25" t="s">
        <v>5454</v>
      </c>
      <c r="D6662" t="s">
        <v>170</v>
      </c>
      <c r="E6662" t="s">
        <v>6114</v>
      </c>
      <c r="F6662" t="s">
        <v>7258</v>
      </c>
      <c r="G6662" s="26">
        <v>2</v>
      </c>
      <c r="H6662" s="26">
        <v>14</v>
      </c>
      <c r="I6662" s="26">
        <v>28</v>
      </c>
      <c r="J6662" s="27" t="s">
        <v>7249</v>
      </c>
      <c r="K6662" s="27" t="s">
        <v>5779</v>
      </c>
      <c r="L6662" s="27" t="s">
        <v>5517</v>
      </c>
      <c r="M6662" t="s">
        <v>31</v>
      </c>
      <c r="N6662" t="s">
        <v>177</v>
      </c>
      <c r="O6662" t="s">
        <v>185</v>
      </c>
      <c r="P6662" t="s">
        <v>5459</v>
      </c>
      <c r="Q6662" t="s">
        <v>315</v>
      </c>
      <c r="R6662" t="str">
        <f>IF(database_public_cloud_VMs[[#This Row],[Azure Environment]]="Enterprise Agreement","Licence Included","Bring Your Own Licence")</f>
        <v>Licence Included</v>
      </c>
      <c r="S6662" t="s">
        <v>5460</v>
      </c>
      <c r="T6662" t="s">
        <v>5461</v>
      </c>
      <c r="U6662" t="s">
        <v>5465</v>
      </c>
      <c r="V6662" t="s">
        <v>5461</v>
      </c>
      <c r="W6662" t="s">
        <v>182</v>
      </c>
      <c r="X6662" t="s">
        <v>183</v>
      </c>
      <c r="Y6662" s="28" t="s">
        <v>5467</v>
      </c>
      <c r="Z6662" t="s">
        <v>5463</v>
      </c>
      <c r="AA666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663" spans="1:27" x14ac:dyDescent="0.45">
      <c r="A6663" s="24" t="s">
        <v>7340</v>
      </c>
      <c r="B6663" t="s">
        <v>55</v>
      </c>
      <c r="C6663" s="25" t="s">
        <v>5454</v>
      </c>
      <c r="D6663" t="s">
        <v>170</v>
      </c>
      <c r="E6663" t="s">
        <v>6114</v>
      </c>
      <c r="F6663" t="s">
        <v>7258</v>
      </c>
      <c r="G6663" s="26">
        <v>2</v>
      </c>
      <c r="H6663" s="26">
        <v>14</v>
      </c>
      <c r="I6663" s="26">
        <v>28</v>
      </c>
      <c r="J6663" s="27" t="s">
        <v>7249</v>
      </c>
      <c r="K6663" s="27" t="s">
        <v>5779</v>
      </c>
      <c r="L6663" s="27" t="s">
        <v>5517</v>
      </c>
      <c r="M6663" t="s">
        <v>31</v>
      </c>
      <c r="N6663" t="s">
        <v>188</v>
      </c>
      <c r="O6663" t="s">
        <v>188</v>
      </c>
      <c r="P6663" t="s">
        <v>5459</v>
      </c>
      <c r="Q6663" t="s">
        <v>315</v>
      </c>
      <c r="R6663" t="str">
        <f>IF(database_public_cloud_VMs[[#This Row],[Azure Environment]]="Enterprise Agreement","Licence Included","Bring Your Own Licence")</f>
        <v>Bring Your Own Licence</v>
      </c>
      <c r="S6663" t="s">
        <v>5599</v>
      </c>
      <c r="T6663" t="s">
        <v>5461</v>
      </c>
      <c r="U6663" t="s">
        <v>5462</v>
      </c>
      <c r="V6663" t="s">
        <v>5461</v>
      </c>
      <c r="W6663" t="s">
        <v>182</v>
      </c>
      <c r="X6663" t="s">
        <v>183</v>
      </c>
      <c r="Y6663" s="28" t="s">
        <v>5600</v>
      </c>
      <c r="Z6663" t="s">
        <v>5463</v>
      </c>
      <c r="AA666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664" spans="1:27" x14ac:dyDescent="0.45">
      <c r="A6664" s="24" t="s">
        <v>7341</v>
      </c>
      <c r="B6664" t="s">
        <v>55</v>
      </c>
      <c r="C6664" s="25" t="s">
        <v>5454</v>
      </c>
      <c r="D6664" t="s">
        <v>170</v>
      </c>
      <c r="E6664" t="s">
        <v>6114</v>
      </c>
      <c r="F6664" t="s">
        <v>7258</v>
      </c>
      <c r="G6664" s="26">
        <v>2</v>
      </c>
      <c r="H6664" s="26">
        <v>14</v>
      </c>
      <c r="I6664" s="26">
        <v>28</v>
      </c>
      <c r="J6664" s="27" t="s">
        <v>7249</v>
      </c>
      <c r="K6664" s="27" t="s">
        <v>5779</v>
      </c>
      <c r="L6664" s="27" t="s">
        <v>5517</v>
      </c>
      <c r="M6664" t="s">
        <v>31</v>
      </c>
      <c r="N6664" t="s">
        <v>188</v>
      </c>
      <c r="O6664" t="s">
        <v>188</v>
      </c>
      <c r="P6664" t="s">
        <v>5459</v>
      </c>
      <c r="Q6664" t="s">
        <v>315</v>
      </c>
      <c r="R6664" t="str">
        <f>IF(database_public_cloud_VMs[[#This Row],[Azure Environment]]="Enterprise Agreement","Licence Included","Bring Your Own Licence")</f>
        <v>Bring Your Own Licence</v>
      </c>
      <c r="S6664" t="s">
        <v>5599</v>
      </c>
      <c r="T6664" t="s">
        <v>5461</v>
      </c>
      <c r="U6664" t="s">
        <v>5465</v>
      </c>
      <c r="V6664" t="s">
        <v>5461</v>
      </c>
      <c r="W6664" t="s">
        <v>182</v>
      </c>
      <c r="X6664" t="s">
        <v>183</v>
      </c>
      <c r="Y6664" s="28">
        <v>0.23100000000000001</v>
      </c>
      <c r="Z6664" t="s">
        <v>5463</v>
      </c>
      <c r="AA6664" s="29">
        <f>IF(database_public_cloud_VMs[[#This Row],[Currency]]="USD",(database_public_cloud_VMs[[#This Row],[Rate]]*param_exchange_rate)/(1+param_discount_aws),database_public_cloud_VMs[[#This Row],[Rate]])</f>
        <v>0.23100000000000001</v>
      </c>
    </row>
    <row r="6665" spans="1:27" x14ac:dyDescent="0.45">
      <c r="A6665" s="24" t="s">
        <v>7342</v>
      </c>
      <c r="B6665" t="s">
        <v>55</v>
      </c>
      <c r="C6665" s="25" t="s">
        <v>5454</v>
      </c>
      <c r="D6665" t="s">
        <v>170</v>
      </c>
      <c r="E6665" t="s">
        <v>6114</v>
      </c>
      <c r="F6665" t="s">
        <v>7258</v>
      </c>
      <c r="G6665" s="26">
        <v>2</v>
      </c>
      <c r="H6665" s="26">
        <v>14</v>
      </c>
      <c r="I6665" s="26">
        <v>28</v>
      </c>
      <c r="J6665" s="27" t="s">
        <v>7249</v>
      </c>
      <c r="K6665" s="27" t="s">
        <v>5779</v>
      </c>
      <c r="L6665" s="27" t="s">
        <v>5517</v>
      </c>
      <c r="M6665" t="s">
        <v>31</v>
      </c>
      <c r="N6665" t="s">
        <v>177</v>
      </c>
      <c r="O6665" t="s">
        <v>178</v>
      </c>
      <c r="P6665" t="s">
        <v>5459</v>
      </c>
      <c r="Q6665" t="s">
        <v>315</v>
      </c>
      <c r="R6665" t="str">
        <f>IF(database_public_cloud_VMs[[#This Row],[Azure Environment]]="Enterprise Agreement","Licence Included","Bring Your Own Licence")</f>
        <v>Bring Your Own Licence</v>
      </c>
      <c r="S6665" t="s">
        <v>5599</v>
      </c>
      <c r="T6665" t="s">
        <v>5461</v>
      </c>
      <c r="U6665" t="s">
        <v>5465</v>
      </c>
      <c r="V6665" t="s">
        <v>5461</v>
      </c>
      <c r="W6665" t="s">
        <v>182</v>
      </c>
      <c r="X6665" t="s">
        <v>183</v>
      </c>
      <c r="Y6665" s="28" t="s">
        <v>5467</v>
      </c>
      <c r="Z6665" t="s">
        <v>5463</v>
      </c>
      <c r="AA666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666" spans="1:27" x14ac:dyDescent="0.45">
      <c r="A6666" s="24" t="s">
        <v>7343</v>
      </c>
      <c r="B6666" t="s">
        <v>55</v>
      </c>
      <c r="C6666" s="25" t="s">
        <v>5454</v>
      </c>
      <c r="D6666" t="s">
        <v>170</v>
      </c>
      <c r="E6666" t="s">
        <v>6114</v>
      </c>
      <c r="F6666" t="s">
        <v>7258</v>
      </c>
      <c r="G6666" s="26">
        <v>2</v>
      </c>
      <c r="H6666" s="26">
        <v>14</v>
      </c>
      <c r="I6666" s="26">
        <v>28</v>
      </c>
      <c r="J6666" s="27" t="s">
        <v>7249</v>
      </c>
      <c r="K6666" s="27" t="s">
        <v>5779</v>
      </c>
      <c r="L6666" s="27" t="s">
        <v>5517</v>
      </c>
      <c r="M6666" t="s">
        <v>31</v>
      </c>
      <c r="N6666" t="s">
        <v>177</v>
      </c>
      <c r="O6666" t="s">
        <v>185</v>
      </c>
      <c r="P6666" t="s">
        <v>5459</v>
      </c>
      <c r="Q6666" t="s">
        <v>315</v>
      </c>
      <c r="R6666" t="str">
        <f>IF(database_public_cloud_VMs[[#This Row],[Azure Environment]]="Enterprise Agreement","Licence Included","Bring Your Own Licence")</f>
        <v>Bring Your Own Licence</v>
      </c>
      <c r="S6666" t="s">
        <v>5599</v>
      </c>
      <c r="T6666" t="s">
        <v>5461</v>
      </c>
      <c r="U6666" t="s">
        <v>5465</v>
      </c>
      <c r="V6666" t="s">
        <v>5461</v>
      </c>
      <c r="W6666" t="s">
        <v>182</v>
      </c>
      <c r="X6666" t="s">
        <v>183</v>
      </c>
      <c r="Y6666" s="28" t="s">
        <v>5467</v>
      </c>
      <c r="Z6666" t="s">
        <v>5463</v>
      </c>
      <c r="AA666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667" spans="1:27" x14ac:dyDescent="0.45">
      <c r="A6667" s="24" t="s">
        <v>7344</v>
      </c>
      <c r="B6667" t="s">
        <v>55</v>
      </c>
      <c r="C6667" s="25" t="s">
        <v>5454</v>
      </c>
      <c r="D6667" t="s">
        <v>170</v>
      </c>
      <c r="E6667" t="s">
        <v>6114</v>
      </c>
      <c r="F6667" t="s">
        <v>7258</v>
      </c>
      <c r="G6667" s="26">
        <v>2</v>
      </c>
      <c r="H6667" s="26">
        <v>14</v>
      </c>
      <c r="I6667" s="26">
        <v>28</v>
      </c>
      <c r="J6667" s="27" t="s">
        <v>7249</v>
      </c>
      <c r="K6667" s="27" t="s">
        <v>5779</v>
      </c>
      <c r="L6667" s="27" t="s">
        <v>5517</v>
      </c>
      <c r="M6667" t="s">
        <v>31</v>
      </c>
      <c r="N6667" t="s">
        <v>188</v>
      </c>
      <c r="O6667" t="s">
        <v>188</v>
      </c>
      <c r="P6667" t="s">
        <v>5459</v>
      </c>
      <c r="Q6667" t="s">
        <v>315</v>
      </c>
      <c r="R6667" t="str">
        <f>IF(database_public_cloud_VMs[[#This Row],[Azure Environment]]="Enterprise Agreement","Licence Included","Bring Your Own Licence")</f>
        <v>Licence Included</v>
      </c>
      <c r="S6667" t="s">
        <v>5460</v>
      </c>
      <c r="T6667" t="s">
        <v>5471</v>
      </c>
      <c r="U6667" t="s">
        <v>5462</v>
      </c>
      <c r="V6667" t="s">
        <v>5461</v>
      </c>
      <c r="W6667" t="s">
        <v>182</v>
      </c>
      <c r="X6667" t="s">
        <v>183</v>
      </c>
      <c r="Y6667" s="28">
        <v>0.1676</v>
      </c>
      <c r="Z6667" t="s">
        <v>5463</v>
      </c>
      <c r="AA6667" s="29">
        <f>IF(database_public_cloud_VMs[[#This Row],[Currency]]="USD",(database_public_cloud_VMs[[#This Row],[Rate]]*param_exchange_rate)/(1+param_discount_aws),database_public_cloud_VMs[[#This Row],[Rate]])</f>
        <v>0.1676</v>
      </c>
    </row>
    <row r="6668" spans="1:27" x14ac:dyDescent="0.45">
      <c r="A6668" s="24" t="s">
        <v>7345</v>
      </c>
      <c r="B6668" t="s">
        <v>55</v>
      </c>
      <c r="C6668" s="25" t="s">
        <v>5454</v>
      </c>
      <c r="D6668" t="s">
        <v>170</v>
      </c>
      <c r="E6668" t="s">
        <v>6114</v>
      </c>
      <c r="F6668" t="s">
        <v>7258</v>
      </c>
      <c r="G6668" s="26">
        <v>2</v>
      </c>
      <c r="H6668" s="26">
        <v>14</v>
      </c>
      <c r="I6668" s="26">
        <v>28</v>
      </c>
      <c r="J6668" s="27" t="s">
        <v>7249</v>
      </c>
      <c r="K6668" s="27" t="s">
        <v>5779</v>
      </c>
      <c r="L6668" s="27" t="s">
        <v>5517</v>
      </c>
      <c r="M6668" t="s">
        <v>31</v>
      </c>
      <c r="N6668" t="s">
        <v>188</v>
      </c>
      <c r="O6668" t="s">
        <v>188</v>
      </c>
      <c r="P6668" t="s">
        <v>5459</v>
      </c>
      <c r="Q6668" t="s">
        <v>315</v>
      </c>
      <c r="R6668" t="str">
        <f>IF(database_public_cloud_VMs[[#This Row],[Azure Environment]]="Enterprise Agreement","Licence Included","Bring Your Own Licence")</f>
        <v>Licence Included</v>
      </c>
      <c r="S6668" t="s">
        <v>5460</v>
      </c>
      <c r="T6668" t="s">
        <v>5471</v>
      </c>
      <c r="U6668" t="s">
        <v>5465</v>
      </c>
      <c r="V6668" t="s">
        <v>5461</v>
      </c>
      <c r="W6668" t="s">
        <v>182</v>
      </c>
      <c r="X6668" t="s">
        <v>183</v>
      </c>
      <c r="Y6668" s="28">
        <v>0.13500000000000001</v>
      </c>
      <c r="Z6668" t="s">
        <v>5463</v>
      </c>
      <c r="AA6668" s="29">
        <f>IF(database_public_cloud_VMs[[#This Row],[Currency]]="USD",(database_public_cloud_VMs[[#This Row],[Rate]]*param_exchange_rate)/(1+param_discount_aws),database_public_cloud_VMs[[#This Row],[Rate]])</f>
        <v>0.13500000000000001</v>
      </c>
    </row>
    <row r="6669" spans="1:27" x14ac:dyDescent="0.45">
      <c r="A6669" s="24" t="s">
        <v>7346</v>
      </c>
      <c r="B6669" t="s">
        <v>55</v>
      </c>
      <c r="C6669" s="25" t="s">
        <v>5454</v>
      </c>
      <c r="D6669" t="s">
        <v>170</v>
      </c>
      <c r="E6669" t="s">
        <v>6114</v>
      </c>
      <c r="F6669" t="s">
        <v>7258</v>
      </c>
      <c r="G6669" s="26">
        <v>2</v>
      </c>
      <c r="H6669" s="26">
        <v>14</v>
      </c>
      <c r="I6669" s="26">
        <v>28</v>
      </c>
      <c r="J6669" s="27" t="s">
        <v>7249</v>
      </c>
      <c r="K6669" s="27" t="s">
        <v>5779</v>
      </c>
      <c r="L6669" s="27" t="s">
        <v>5517</v>
      </c>
      <c r="M6669" t="s">
        <v>31</v>
      </c>
      <c r="N6669" t="s">
        <v>177</v>
      </c>
      <c r="O6669" t="s">
        <v>178</v>
      </c>
      <c r="P6669" t="s">
        <v>5459</v>
      </c>
      <c r="Q6669" t="s">
        <v>315</v>
      </c>
      <c r="R6669" t="str">
        <f>IF(database_public_cloud_VMs[[#This Row],[Azure Environment]]="Enterprise Agreement","Licence Included","Bring Your Own Licence")</f>
        <v>Licence Included</v>
      </c>
      <c r="S6669" t="s">
        <v>5460</v>
      </c>
      <c r="T6669" t="s">
        <v>5471</v>
      </c>
      <c r="U6669" t="s">
        <v>5465</v>
      </c>
      <c r="V6669" t="s">
        <v>5461</v>
      </c>
      <c r="W6669" t="s">
        <v>182</v>
      </c>
      <c r="X6669" t="s">
        <v>183</v>
      </c>
      <c r="Y6669" s="28" t="s">
        <v>5467</v>
      </c>
      <c r="Z6669" t="s">
        <v>5463</v>
      </c>
      <c r="AA666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670" spans="1:27" x14ac:dyDescent="0.45">
      <c r="A6670" s="24" t="s">
        <v>7347</v>
      </c>
      <c r="B6670" t="s">
        <v>55</v>
      </c>
      <c r="C6670" s="25" t="s">
        <v>5454</v>
      </c>
      <c r="D6670" t="s">
        <v>170</v>
      </c>
      <c r="E6670" t="s">
        <v>6114</v>
      </c>
      <c r="F6670" t="s">
        <v>7258</v>
      </c>
      <c r="G6670" s="26">
        <v>2</v>
      </c>
      <c r="H6670" s="26">
        <v>14</v>
      </c>
      <c r="I6670" s="26">
        <v>28</v>
      </c>
      <c r="J6670" s="27" t="s">
        <v>7249</v>
      </c>
      <c r="K6670" s="27" t="s">
        <v>5779</v>
      </c>
      <c r="L6670" s="27" t="s">
        <v>5517</v>
      </c>
      <c r="M6670" t="s">
        <v>31</v>
      </c>
      <c r="N6670" t="s">
        <v>177</v>
      </c>
      <c r="O6670" t="s">
        <v>185</v>
      </c>
      <c r="P6670" t="s">
        <v>5459</v>
      </c>
      <c r="Q6670" t="s">
        <v>315</v>
      </c>
      <c r="R6670" t="str">
        <f>IF(database_public_cloud_VMs[[#This Row],[Azure Environment]]="Enterprise Agreement","Licence Included","Bring Your Own Licence")</f>
        <v>Licence Included</v>
      </c>
      <c r="S6670" t="s">
        <v>5460</v>
      </c>
      <c r="T6670" t="s">
        <v>5471</v>
      </c>
      <c r="U6670" t="s">
        <v>5465</v>
      </c>
      <c r="V6670" t="s">
        <v>5461</v>
      </c>
      <c r="W6670" t="s">
        <v>182</v>
      </c>
      <c r="X6670" t="s">
        <v>183</v>
      </c>
      <c r="Y6670" s="28" t="s">
        <v>5467</v>
      </c>
      <c r="Z6670" t="s">
        <v>5463</v>
      </c>
      <c r="AA667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671" spans="1:27" x14ac:dyDescent="0.45">
      <c r="A6671" s="24" t="s">
        <v>7348</v>
      </c>
      <c r="B6671" t="s">
        <v>55</v>
      </c>
      <c r="C6671" s="25" t="s">
        <v>5454</v>
      </c>
      <c r="D6671" t="s">
        <v>170</v>
      </c>
      <c r="E6671" t="s">
        <v>6114</v>
      </c>
      <c r="F6671" t="s">
        <v>7258</v>
      </c>
      <c r="G6671" s="26">
        <v>2</v>
      </c>
      <c r="H6671" s="26">
        <v>14</v>
      </c>
      <c r="I6671" s="26">
        <v>28</v>
      </c>
      <c r="J6671" s="27" t="s">
        <v>7249</v>
      </c>
      <c r="K6671" s="27" t="s">
        <v>5779</v>
      </c>
      <c r="L6671" s="27" t="s">
        <v>5517</v>
      </c>
      <c r="M6671" t="s">
        <v>31</v>
      </c>
      <c r="N6671" t="s">
        <v>188</v>
      </c>
      <c r="O6671" t="s">
        <v>188</v>
      </c>
      <c r="P6671" t="s">
        <v>5459</v>
      </c>
      <c r="Q6671" t="s">
        <v>315</v>
      </c>
      <c r="R6671" t="str">
        <f>IF(database_public_cloud_VMs[[#This Row],[Azure Environment]]="Enterprise Agreement","Licence Included","Bring Your Own Licence")</f>
        <v>Bring Your Own Licence</v>
      </c>
      <c r="S6671" t="s">
        <v>5599</v>
      </c>
      <c r="T6671" t="s">
        <v>5471</v>
      </c>
      <c r="U6671" t="s">
        <v>5462</v>
      </c>
      <c r="V6671" t="s">
        <v>5461</v>
      </c>
      <c r="W6671" t="s">
        <v>182</v>
      </c>
      <c r="X6671" t="s">
        <v>183</v>
      </c>
      <c r="Y6671" s="28" t="s">
        <v>5600</v>
      </c>
      <c r="Z6671" t="s">
        <v>5463</v>
      </c>
      <c r="AA667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672" spans="1:27" x14ac:dyDescent="0.45">
      <c r="A6672" s="24" t="s">
        <v>7349</v>
      </c>
      <c r="B6672" t="s">
        <v>55</v>
      </c>
      <c r="C6672" s="25" t="s">
        <v>5454</v>
      </c>
      <c r="D6672" t="s">
        <v>170</v>
      </c>
      <c r="E6672" t="s">
        <v>6114</v>
      </c>
      <c r="F6672" t="s">
        <v>7258</v>
      </c>
      <c r="G6672" s="26">
        <v>2</v>
      </c>
      <c r="H6672" s="26">
        <v>14</v>
      </c>
      <c r="I6672" s="26">
        <v>28</v>
      </c>
      <c r="J6672" s="27" t="s">
        <v>7249</v>
      </c>
      <c r="K6672" s="27" t="s">
        <v>5779</v>
      </c>
      <c r="L6672" s="27" t="s">
        <v>5517</v>
      </c>
      <c r="M6672" t="s">
        <v>31</v>
      </c>
      <c r="N6672" t="s">
        <v>188</v>
      </c>
      <c r="O6672" t="s">
        <v>188</v>
      </c>
      <c r="P6672" t="s">
        <v>5459</v>
      </c>
      <c r="Q6672" t="s">
        <v>315</v>
      </c>
      <c r="R6672" t="str">
        <f>IF(database_public_cloud_VMs[[#This Row],[Azure Environment]]="Enterprise Agreement","Licence Included","Bring Your Own Licence")</f>
        <v>Bring Your Own Licence</v>
      </c>
      <c r="S6672" t="s">
        <v>5599</v>
      </c>
      <c r="T6672" t="s">
        <v>5471</v>
      </c>
      <c r="U6672" t="s">
        <v>5465</v>
      </c>
      <c r="V6672" t="s">
        <v>5461</v>
      </c>
      <c r="W6672" t="s">
        <v>182</v>
      </c>
      <c r="X6672" t="s">
        <v>183</v>
      </c>
      <c r="Y6672" s="28">
        <v>4.5999999999999999E-2</v>
      </c>
      <c r="Z6672" t="s">
        <v>5463</v>
      </c>
      <c r="AA6672" s="29">
        <f>IF(database_public_cloud_VMs[[#This Row],[Currency]]="USD",(database_public_cloud_VMs[[#This Row],[Rate]]*param_exchange_rate)/(1+param_discount_aws),database_public_cloud_VMs[[#This Row],[Rate]])</f>
        <v>4.5999999999999999E-2</v>
      </c>
    </row>
    <row r="6673" spans="1:27" x14ac:dyDescent="0.45">
      <c r="A6673" s="24" t="s">
        <v>7350</v>
      </c>
      <c r="B6673" t="s">
        <v>55</v>
      </c>
      <c r="C6673" s="25" t="s">
        <v>5454</v>
      </c>
      <c r="D6673" t="s">
        <v>170</v>
      </c>
      <c r="E6673" t="s">
        <v>6114</v>
      </c>
      <c r="F6673" t="s">
        <v>7258</v>
      </c>
      <c r="G6673" s="26">
        <v>2</v>
      </c>
      <c r="H6673" s="26">
        <v>14</v>
      </c>
      <c r="I6673" s="26">
        <v>28</v>
      </c>
      <c r="J6673" s="27" t="s">
        <v>7249</v>
      </c>
      <c r="K6673" s="27" t="s">
        <v>5779</v>
      </c>
      <c r="L6673" s="27" t="s">
        <v>5517</v>
      </c>
      <c r="M6673" t="s">
        <v>31</v>
      </c>
      <c r="N6673" t="s">
        <v>177</v>
      </c>
      <c r="O6673" t="s">
        <v>178</v>
      </c>
      <c r="P6673" t="s">
        <v>5459</v>
      </c>
      <c r="Q6673" t="s">
        <v>315</v>
      </c>
      <c r="R6673" t="str">
        <f>IF(database_public_cloud_VMs[[#This Row],[Azure Environment]]="Enterprise Agreement","Licence Included","Bring Your Own Licence")</f>
        <v>Bring Your Own Licence</v>
      </c>
      <c r="S6673" t="s">
        <v>5599</v>
      </c>
      <c r="T6673" t="s">
        <v>5471</v>
      </c>
      <c r="U6673" t="s">
        <v>5465</v>
      </c>
      <c r="V6673" t="s">
        <v>5461</v>
      </c>
      <c r="W6673" t="s">
        <v>182</v>
      </c>
      <c r="X6673" t="s">
        <v>183</v>
      </c>
      <c r="Y6673" s="28" t="s">
        <v>5467</v>
      </c>
      <c r="Z6673" t="s">
        <v>5463</v>
      </c>
      <c r="AA667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674" spans="1:27" x14ac:dyDescent="0.45">
      <c r="A6674" s="24" t="s">
        <v>7351</v>
      </c>
      <c r="B6674" t="s">
        <v>55</v>
      </c>
      <c r="C6674" s="25" t="s">
        <v>5454</v>
      </c>
      <c r="D6674" t="s">
        <v>170</v>
      </c>
      <c r="E6674" t="s">
        <v>6114</v>
      </c>
      <c r="F6674" t="s">
        <v>7258</v>
      </c>
      <c r="G6674" s="26">
        <v>2</v>
      </c>
      <c r="H6674" s="26">
        <v>14</v>
      </c>
      <c r="I6674" s="26">
        <v>28</v>
      </c>
      <c r="J6674" s="27" t="s">
        <v>7249</v>
      </c>
      <c r="K6674" s="27" t="s">
        <v>5779</v>
      </c>
      <c r="L6674" s="27" t="s">
        <v>5517</v>
      </c>
      <c r="M6674" t="s">
        <v>31</v>
      </c>
      <c r="N6674" t="s">
        <v>177</v>
      </c>
      <c r="O6674" t="s">
        <v>185</v>
      </c>
      <c r="P6674" t="s">
        <v>5459</v>
      </c>
      <c r="Q6674" t="s">
        <v>315</v>
      </c>
      <c r="R6674" t="str">
        <f>IF(database_public_cloud_VMs[[#This Row],[Azure Environment]]="Enterprise Agreement","Licence Included","Bring Your Own Licence")</f>
        <v>Bring Your Own Licence</v>
      </c>
      <c r="S6674" t="s">
        <v>5599</v>
      </c>
      <c r="T6674" t="s">
        <v>5471</v>
      </c>
      <c r="U6674" t="s">
        <v>5465</v>
      </c>
      <c r="V6674" t="s">
        <v>5461</v>
      </c>
      <c r="W6674" t="s">
        <v>182</v>
      </c>
      <c r="X6674" t="s">
        <v>183</v>
      </c>
      <c r="Y6674" s="28" t="s">
        <v>5467</v>
      </c>
      <c r="Z6674" t="s">
        <v>5463</v>
      </c>
      <c r="AA667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675" spans="1:27" x14ac:dyDescent="0.45">
      <c r="A6675" s="24" t="s">
        <v>7352</v>
      </c>
      <c r="B6675" t="s">
        <v>55</v>
      </c>
      <c r="C6675" s="25" t="s">
        <v>5454</v>
      </c>
      <c r="D6675" t="s">
        <v>170</v>
      </c>
      <c r="E6675" t="s">
        <v>6114</v>
      </c>
      <c r="F6675" t="s">
        <v>7267</v>
      </c>
      <c r="G6675" s="26">
        <v>4</v>
      </c>
      <c r="H6675" s="26">
        <v>28</v>
      </c>
      <c r="I6675" s="26">
        <v>56</v>
      </c>
      <c r="J6675" s="27" t="s">
        <v>7249</v>
      </c>
      <c r="K6675" s="27" t="s">
        <v>5779</v>
      </c>
      <c r="L6675" s="27" t="s">
        <v>5527</v>
      </c>
      <c r="M6675" t="s">
        <v>31</v>
      </c>
      <c r="N6675" t="s">
        <v>188</v>
      </c>
      <c r="O6675" t="s">
        <v>188</v>
      </c>
      <c r="P6675" t="s">
        <v>5459</v>
      </c>
      <c r="Q6675" t="s">
        <v>315</v>
      </c>
      <c r="R6675" t="str">
        <f>IF(database_public_cloud_VMs[[#This Row],[Azure Environment]]="Enterprise Agreement","Licence Included","Bring Your Own Licence")</f>
        <v>Licence Included</v>
      </c>
      <c r="S6675" t="s">
        <v>5460</v>
      </c>
      <c r="T6675" t="s">
        <v>5461</v>
      </c>
      <c r="U6675" t="s">
        <v>5462</v>
      </c>
      <c r="V6675" t="s">
        <v>5461</v>
      </c>
      <c r="W6675" t="s">
        <v>182</v>
      </c>
      <c r="X6675" t="s">
        <v>183</v>
      </c>
      <c r="Y6675" s="28">
        <v>0.84079999999999999</v>
      </c>
      <c r="Z6675" t="s">
        <v>5463</v>
      </c>
      <c r="AA6675" s="29">
        <f>IF(database_public_cloud_VMs[[#This Row],[Currency]]="USD",(database_public_cloud_VMs[[#This Row],[Rate]]*param_exchange_rate)/(1+param_discount_aws),database_public_cloud_VMs[[#This Row],[Rate]])</f>
        <v>0.84079999999999999</v>
      </c>
    </row>
    <row r="6676" spans="1:27" x14ac:dyDescent="0.45">
      <c r="A6676" s="24" t="s">
        <v>7353</v>
      </c>
      <c r="B6676" t="s">
        <v>55</v>
      </c>
      <c r="C6676" s="25" t="s">
        <v>5454</v>
      </c>
      <c r="D6676" t="s">
        <v>170</v>
      </c>
      <c r="E6676" t="s">
        <v>6114</v>
      </c>
      <c r="F6676" t="s">
        <v>7267</v>
      </c>
      <c r="G6676" s="26">
        <v>4</v>
      </c>
      <c r="H6676" s="26">
        <v>28</v>
      </c>
      <c r="I6676" s="26">
        <v>56</v>
      </c>
      <c r="J6676" s="27" t="s">
        <v>7249</v>
      </c>
      <c r="K6676" s="27" t="s">
        <v>5779</v>
      </c>
      <c r="L6676" s="27" t="s">
        <v>5527</v>
      </c>
      <c r="M6676" t="s">
        <v>31</v>
      </c>
      <c r="N6676" t="s">
        <v>188</v>
      </c>
      <c r="O6676" t="s">
        <v>188</v>
      </c>
      <c r="P6676" t="s">
        <v>5459</v>
      </c>
      <c r="Q6676" t="s">
        <v>315</v>
      </c>
      <c r="R6676" t="str">
        <f>IF(database_public_cloud_VMs[[#This Row],[Azure Environment]]="Enterprise Agreement","Licence Included","Bring Your Own Licence")</f>
        <v>Licence Included</v>
      </c>
      <c r="S6676" t="s">
        <v>5460</v>
      </c>
      <c r="T6676" t="s">
        <v>5461</v>
      </c>
      <c r="U6676" t="s">
        <v>5465</v>
      </c>
      <c r="V6676" t="s">
        <v>5461</v>
      </c>
      <c r="W6676" t="s">
        <v>182</v>
      </c>
      <c r="X6676" t="s">
        <v>183</v>
      </c>
      <c r="Y6676" s="28">
        <v>0.67500000000000004</v>
      </c>
      <c r="Z6676" t="s">
        <v>5463</v>
      </c>
      <c r="AA6676" s="29">
        <f>IF(database_public_cloud_VMs[[#This Row],[Currency]]="USD",(database_public_cloud_VMs[[#This Row],[Rate]]*param_exchange_rate)/(1+param_discount_aws),database_public_cloud_VMs[[#This Row],[Rate]])</f>
        <v>0.67500000000000004</v>
      </c>
    </row>
    <row r="6677" spans="1:27" x14ac:dyDescent="0.45">
      <c r="A6677" s="24" t="s">
        <v>7354</v>
      </c>
      <c r="B6677" t="s">
        <v>55</v>
      </c>
      <c r="C6677" s="25" t="s">
        <v>5454</v>
      </c>
      <c r="D6677" t="s">
        <v>170</v>
      </c>
      <c r="E6677" t="s">
        <v>6114</v>
      </c>
      <c r="F6677" t="s">
        <v>7267</v>
      </c>
      <c r="G6677" s="26">
        <v>4</v>
      </c>
      <c r="H6677" s="26">
        <v>28</v>
      </c>
      <c r="I6677" s="26">
        <v>56</v>
      </c>
      <c r="J6677" s="27" t="s">
        <v>7249</v>
      </c>
      <c r="K6677" s="27" t="s">
        <v>5779</v>
      </c>
      <c r="L6677" s="27" t="s">
        <v>5527</v>
      </c>
      <c r="M6677" t="s">
        <v>31</v>
      </c>
      <c r="N6677" t="s">
        <v>177</v>
      </c>
      <c r="O6677" t="s">
        <v>178</v>
      </c>
      <c r="P6677" t="s">
        <v>5459</v>
      </c>
      <c r="Q6677" t="s">
        <v>315</v>
      </c>
      <c r="R6677" t="str">
        <f>IF(database_public_cloud_VMs[[#This Row],[Azure Environment]]="Enterprise Agreement","Licence Included","Bring Your Own Licence")</f>
        <v>Licence Included</v>
      </c>
      <c r="S6677" t="s">
        <v>5460</v>
      </c>
      <c r="T6677" t="s">
        <v>5461</v>
      </c>
      <c r="U6677" t="s">
        <v>5465</v>
      </c>
      <c r="V6677" t="s">
        <v>5461</v>
      </c>
      <c r="W6677" t="s">
        <v>182</v>
      </c>
      <c r="X6677" t="s">
        <v>183</v>
      </c>
      <c r="Y6677" s="28" t="s">
        <v>5467</v>
      </c>
      <c r="Z6677" t="s">
        <v>5463</v>
      </c>
      <c r="AA667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678" spans="1:27" x14ac:dyDescent="0.45">
      <c r="A6678" s="24" t="s">
        <v>7355</v>
      </c>
      <c r="B6678" t="s">
        <v>55</v>
      </c>
      <c r="C6678" s="25" t="s">
        <v>5454</v>
      </c>
      <c r="D6678" t="s">
        <v>170</v>
      </c>
      <c r="E6678" t="s">
        <v>6114</v>
      </c>
      <c r="F6678" t="s">
        <v>7267</v>
      </c>
      <c r="G6678" s="26">
        <v>4</v>
      </c>
      <c r="H6678" s="26">
        <v>28</v>
      </c>
      <c r="I6678" s="26">
        <v>56</v>
      </c>
      <c r="J6678" s="27" t="s">
        <v>7249</v>
      </c>
      <c r="K6678" s="27" t="s">
        <v>5779</v>
      </c>
      <c r="L6678" s="27" t="s">
        <v>5527</v>
      </c>
      <c r="M6678" t="s">
        <v>31</v>
      </c>
      <c r="N6678" t="s">
        <v>177</v>
      </c>
      <c r="O6678" t="s">
        <v>185</v>
      </c>
      <c r="P6678" t="s">
        <v>5459</v>
      </c>
      <c r="Q6678" t="s">
        <v>315</v>
      </c>
      <c r="R6678" t="str">
        <f>IF(database_public_cloud_VMs[[#This Row],[Azure Environment]]="Enterprise Agreement","Licence Included","Bring Your Own Licence")</f>
        <v>Licence Included</v>
      </c>
      <c r="S6678" t="s">
        <v>5460</v>
      </c>
      <c r="T6678" t="s">
        <v>5461</v>
      </c>
      <c r="U6678" t="s">
        <v>5465</v>
      </c>
      <c r="V6678" t="s">
        <v>5461</v>
      </c>
      <c r="W6678" t="s">
        <v>182</v>
      </c>
      <c r="X6678" t="s">
        <v>183</v>
      </c>
      <c r="Y6678" s="28" t="s">
        <v>5467</v>
      </c>
      <c r="Z6678" t="s">
        <v>5463</v>
      </c>
      <c r="AA667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679" spans="1:27" x14ac:dyDescent="0.45">
      <c r="A6679" s="24" t="s">
        <v>7356</v>
      </c>
      <c r="B6679" t="s">
        <v>55</v>
      </c>
      <c r="C6679" s="25" t="s">
        <v>5454</v>
      </c>
      <c r="D6679" t="s">
        <v>170</v>
      </c>
      <c r="E6679" t="s">
        <v>6114</v>
      </c>
      <c r="F6679" t="s">
        <v>7267</v>
      </c>
      <c r="G6679" s="26">
        <v>4</v>
      </c>
      <c r="H6679" s="26">
        <v>28</v>
      </c>
      <c r="I6679" s="26">
        <v>56</v>
      </c>
      <c r="J6679" s="27" t="s">
        <v>7249</v>
      </c>
      <c r="K6679" s="27" t="s">
        <v>5779</v>
      </c>
      <c r="L6679" s="27" t="s">
        <v>5527</v>
      </c>
      <c r="M6679" t="s">
        <v>31</v>
      </c>
      <c r="N6679" t="s">
        <v>188</v>
      </c>
      <c r="O6679" t="s">
        <v>188</v>
      </c>
      <c r="P6679" t="s">
        <v>5459</v>
      </c>
      <c r="Q6679" t="s">
        <v>315</v>
      </c>
      <c r="R6679" t="str">
        <f>IF(database_public_cloud_VMs[[#This Row],[Azure Environment]]="Enterprise Agreement","Licence Included","Bring Your Own Licence")</f>
        <v>Bring Your Own Licence</v>
      </c>
      <c r="S6679" t="s">
        <v>5599</v>
      </c>
      <c r="T6679" t="s">
        <v>5461</v>
      </c>
      <c r="U6679" t="s">
        <v>5462</v>
      </c>
      <c r="V6679" t="s">
        <v>5461</v>
      </c>
      <c r="W6679" t="s">
        <v>182</v>
      </c>
      <c r="X6679" t="s">
        <v>183</v>
      </c>
      <c r="Y6679" s="28" t="s">
        <v>5600</v>
      </c>
      <c r="Z6679" t="s">
        <v>5463</v>
      </c>
      <c r="AA667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680" spans="1:27" x14ac:dyDescent="0.45">
      <c r="A6680" s="24" t="s">
        <v>7357</v>
      </c>
      <c r="B6680" t="s">
        <v>55</v>
      </c>
      <c r="C6680" s="25" t="s">
        <v>5454</v>
      </c>
      <c r="D6680" t="s">
        <v>170</v>
      </c>
      <c r="E6680" t="s">
        <v>6114</v>
      </c>
      <c r="F6680" t="s">
        <v>7267</v>
      </c>
      <c r="G6680" s="26">
        <v>4</v>
      </c>
      <c r="H6680" s="26">
        <v>28</v>
      </c>
      <c r="I6680" s="26">
        <v>56</v>
      </c>
      <c r="J6680" s="27" t="s">
        <v>7249</v>
      </c>
      <c r="K6680" s="27" t="s">
        <v>5779</v>
      </c>
      <c r="L6680" s="27" t="s">
        <v>5527</v>
      </c>
      <c r="M6680" t="s">
        <v>31</v>
      </c>
      <c r="N6680" t="s">
        <v>188</v>
      </c>
      <c r="O6680" t="s">
        <v>188</v>
      </c>
      <c r="P6680" t="s">
        <v>5459</v>
      </c>
      <c r="Q6680" t="s">
        <v>315</v>
      </c>
      <c r="R6680" t="str">
        <f>IF(database_public_cloud_VMs[[#This Row],[Azure Environment]]="Enterprise Agreement","Licence Included","Bring Your Own Licence")</f>
        <v>Bring Your Own Licence</v>
      </c>
      <c r="S6680" t="s">
        <v>5599</v>
      </c>
      <c r="T6680" t="s">
        <v>5461</v>
      </c>
      <c r="U6680" t="s">
        <v>5465</v>
      </c>
      <c r="V6680" t="s">
        <v>5461</v>
      </c>
      <c r="W6680" t="s">
        <v>182</v>
      </c>
      <c r="X6680" t="s">
        <v>183</v>
      </c>
      <c r="Y6680" s="28">
        <v>0.46400000000000002</v>
      </c>
      <c r="Z6680" t="s">
        <v>5463</v>
      </c>
      <c r="AA6680" s="29">
        <f>IF(database_public_cloud_VMs[[#This Row],[Currency]]="USD",(database_public_cloud_VMs[[#This Row],[Rate]]*param_exchange_rate)/(1+param_discount_aws),database_public_cloud_VMs[[#This Row],[Rate]])</f>
        <v>0.46400000000000002</v>
      </c>
    </row>
    <row r="6681" spans="1:27" x14ac:dyDescent="0.45">
      <c r="A6681" s="24" t="s">
        <v>7358</v>
      </c>
      <c r="B6681" t="s">
        <v>55</v>
      </c>
      <c r="C6681" s="25" t="s">
        <v>5454</v>
      </c>
      <c r="D6681" t="s">
        <v>170</v>
      </c>
      <c r="E6681" t="s">
        <v>6114</v>
      </c>
      <c r="F6681" t="s">
        <v>7267</v>
      </c>
      <c r="G6681" s="26">
        <v>4</v>
      </c>
      <c r="H6681" s="26">
        <v>28</v>
      </c>
      <c r="I6681" s="26">
        <v>56</v>
      </c>
      <c r="J6681" s="27" t="s">
        <v>7249</v>
      </c>
      <c r="K6681" s="27" t="s">
        <v>5779</v>
      </c>
      <c r="L6681" s="27" t="s">
        <v>5527</v>
      </c>
      <c r="M6681" t="s">
        <v>31</v>
      </c>
      <c r="N6681" t="s">
        <v>177</v>
      </c>
      <c r="O6681" t="s">
        <v>178</v>
      </c>
      <c r="P6681" t="s">
        <v>5459</v>
      </c>
      <c r="Q6681" t="s">
        <v>315</v>
      </c>
      <c r="R6681" t="str">
        <f>IF(database_public_cloud_VMs[[#This Row],[Azure Environment]]="Enterprise Agreement","Licence Included","Bring Your Own Licence")</f>
        <v>Bring Your Own Licence</v>
      </c>
      <c r="S6681" t="s">
        <v>5599</v>
      </c>
      <c r="T6681" t="s">
        <v>5461</v>
      </c>
      <c r="U6681" t="s">
        <v>5465</v>
      </c>
      <c r="V6681" t="s">
        <v>5461</v>
      </c>
      <c r="W6681" t="s">
        <v>182</v>
      </c>
      <c r="X6681" t="s">
        <v>183</v>
      </c>
      <c r="Y6681" s="28" t="s">
        <v>5467</v>
      </c>
      <c r="Z6681" t="s">
        <v>5463</v>
      </c>
      <c r="AA668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682" spans="1:27" x14ac:dyDescent="0.45">
      <c r="A6682" s="24" t="s">
        <v>7359</v>
      </c>
      <c r="B6682" t="s">
        <v>55</v>
      </c>
      <c r="C6682" s="25" t="s">
        <v>5454</v>
      </c>
      <c r="D6682" t="s">
        <v>170</v>
      </c>
      <c r="E6682" t="s">
        <v>6114</v>
      </c>
      <c r="F6682" t="s">
        <v>7267</v>
      </c>
      <c r="G6682" s="26">
        <v>4</v>
      </c>
      <c r="H6682" s="26">
        <v>28</v>
      </c>
      <c r="I6682" s="26">
        <v>56</v>
      </c>
      <c r="J6682" s="27" t="s">
        <v>7249</v>
      </c>
      <c r="K6682" s="27" t="s">
        <v>5779</v>
      </c>
      <c r="L6682" s="27" t="s">
        <v>5527</v>
      </c>
      <c r="M6682" t="s">
        <v>31</v>
      </c>
      <c r="N6682" t="s">
        <v>177</v>
      </c>
      <c r="O6682" t="s">
        <v>185</v>
      </c>
      <c r="P6682" t="s">
        <v>5459</v>
      </c>
      <c r="Q6682" t="s">
        <v>315</v>
      </c>
      <c r="R6682" t="str">
        <f>IF(database_public_cloud_VMs[[#This Row],[Azure Environment]]="Enterprise Agreement","Licence Included","Bring Your Own Licence")</f>
        <v>Bring Your Own Licence</v>
      </c>
      <c r="S6682" t="s">
        <v>5599</v>
      </c>
      <c r="T6682" t="s">
        <v>5461</v>
      </c>
      <c r="U6682" t="s">
        <v>5465</v>
      </c>
      <c r="V6682" t="s">
        <v>5461</v>
      </c>
      <c r="W6682" t="s">
        <v>182</v>
      </c>
      <c r="X6682" t="s">
        <v>183</v>
      </c>
      <c r="Y6682" s="28" t="s">
        <v>5467</v>
      </c>
      <c r="Z6682" t="s">
        <v>5463</v>
      </c>
      <c r="AA668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683" spans="1:27" x14ac:dyDescent="0.45">
      <c r="A6683" s="24" t="s">
        <v>7360</v>
      </c>
      <c r="B6683" t="s">
        <v>55</v>
      </c>
      <c r="C6683" s="25" t="s">
        <v>5454</v>
      </c>
      <c r="D6683" t="s">
        <v>170</v>
      </c>
      <c r="E6683" t="s">
        <v>6114</v>
      </c>
      <c r="F6683" t="s">
        <v>7267</v>
      </c>
      <c r="G6683" s="26">
        <v>4</v>
      </c>
      <c r="H6683" s="26">
        <v>28</v>
      </c>
      <c r="I6683" s="26">
        <v>56</v>
      </c>
      <c r="J6683" s="27" t="s">
        <v>7249</v>
      </c>
      <c r="K6683" s="27" t="s">
        <v>5779</v>
      </c>
      <c r="L6683" s="27" t="s">
        <v>5527</v>
      </c>
      <c r="M6683" t="s">
        <v>31</v>
      </c>
      <c r="N6683" t="s">
        <v>188</v>
      </c>
      <c r="O6683" t="s">
        <v>188</v>
      </c>
      <c r="P6683" t="s">
        <v>5459</v>
      </c>
      <c r="Q6683" t="s">
        <v>315</v>
      </c>
      <c r="R6683" t="str">
        <f>IF(database_public_cloud_VMs[[#This Row],[Azure Environment]]="Enterprise Agreement","Licence Included","Bring Your Own Licence")</f>
        <v>Licence Included</v>
      </c>
      <c r="S6683" t="s">
        <v>5460</v>
      </c>
      <c r="T6683" t="s">
        <v>5471</v>
      </c>
      <c r="U6683" t="s">
        <v>5462</v>
      </c>
      <c r="V6683" t="s">
        <v>5461</v>
      </c>
      <c r="W6683" t="s">
        <v>182</v>
      </c>
      <c r="X6683" t="s">
        <v>183</v>
      </c>
      <c r="Y6683" s="28">
        <v>0.33660000000000001</v>
      </c>
      <c r="Z6683" t="s">
        <v>5463</v>
      </c>
      <c r="AA6683" s="29">
        <f>IF(database_public_cloud_VMs[[#This Row],[Currency]]="USD",(database_public_cloud_VMs[[#This Row],[Rate]]*param_exchange_rate)/(1+param_discount_aws),database_public_cloud_VMs[[#This Row],[Rate]])</f>
        <v>0.33660000000000001</v>
      </c>
    </row>
    <row r="6684" spans="1:27" x14ac:dyDescent="0.45">
      <c r="A6684" s="24" t="s">
        <v>7361</v>
      </c>
      <c r="B6684" t="s">
        <v>55</v>
      </c>
      <c r="C6684" s="25" t="s">
        <v>5454</v>
      </c>
      <c r="D6684" t="s">
        <v>170</v>
      </c>
      <c r="E6684" t="s">
        <v>6114</v>
      </c>
      <c r="F6684" t="s">
        <v>7267</v>
      </c>
      <c r="G6684" s="26">
        <v>4</v>
      </c>
      <c r="H6684" s="26">
        <v>28</v>
      </c>
      <c r="I6684" s="26">
        <v>56</v>
      </c>
      <c r="J6684" s="27" t="s">
        <v>7249</v>
      </c>
      <c r="K6684" s="27" t="s">
        <v>5779</v>
      </c>
      <c r="L6684" s="27" t="s">
        <v>5527</v>
      </c>
      <c r="M6684" t="s">
        <v>31</v>
      </c>
      <c r="N6684" t="s">
        <v>188</v>
      </c>
      <c r="O6684" t="s">
        <v>188</v>
      </c>
      <c r="P6684" t="s">
        <v>5459</v>
      </c>
      <c r="Q6684" t="s">
        <v>315</v>
      </c>
      <c r="R6684" t="str">
        <f>IF(database_public_cloud_VMs[[#This Row],[Azure Environment]]="Enterprise Agreement","Licence Included","Bring Your Own Licence")</f>
        <v>Licence Included</v>
      </c>
      <c r="S6684" t="s">
        <v>5460</v>
      </c>
      <c r="T6684" t="s">
        <v>5471</v>
      </c>
      <c r="U6684" t="s">
        <v>5465</v>
      </c>
      <c r="V6684" t="s">
        <v>5461</v>
      </c>
      <c r="W6684" t="s">
        <v>182</v>
      </c>
      <c r="X6684" t="s">
        <v>183</v>
      </c>
      <c r="Y6684" s="28">
        <v>0.27</v>
      </c>
      <c r="Z6684" t="s">
        <v>5463</v>
      </c>
      <c r="AA6684" s="29">
        <f>IF(database_public_cloud_VMs[[#This Row],[Currency]]="USD",(database_public_cloud_VMs[[#This Row],[Rate]]*param_exchange_rate)/(1+param_discount_aws),database_public_cloud_VMs[[#This Row],[Rate]])</f>
        <v>0.27</v>
      </c>
    </row>
    <row r="6685" spans="1:27" x14ac:dyDescent="0.45">
      <c r="A6685" s="24" t="s">
        <v>7362</v>
      </c>
      <c r="B6685" t="s">
        <v>55</v>
      </c>
      <c r="C6685" s="25" t="s">
        <v>5454</v>
      </c>
      <c r="D6685" t="s">
        <v>170</v>
      </c>
      <c r="E6685" t="s">
        <v>6114</v>
      </c>
      <c r="F6685" t="s">
        <v>7267</v>
      </c>
      <c r="G6685" s="26">
        <v>4</v>
      </c>
      <c r="H6685" s="26">
        <v>28</v>
      </c>
      <c r="I6685" s="26">
        <v>56</v>
      </c>
      <c r="J6685" s="27" t="s">
        <v>7249</v>
      </c>
      <c r="K6685" s="27" t="s">
        <v>5779</v>
      </c>
      <c r="L6685" s="27" t="s">
        <v>5527</v>
      </c>
      <c r="M6685" t="s">
        <v>31</v>
      </c>
      <c r="N6685" t="s">
        <v>177</v>
      </c>
      <c r="O6685" t="s">
        <v>178</v>
      </c>
      <c r="P6685" t="s">
        <v>5459</v>
      </c>
      <c r="Q6685" t="s">
        <v>315</v>
      </c>
      <c r="R6685" t="str">
        <f>IF(database_public_cloud_VMs[[#This Row],[Azure Environment]]="Enterprise Agreement","Licence Included","Bring Your Own Licence")</f>
        <v>Licence Included</v>
      </c>
      <c r="S6685" t="s">
        <v>5460</v>
      </c>
      <c r="T6685" t="s">
        <v>5471</v>
      </c>
      <c r="U6685" t="s">
        <v>5465</v>
      </c>
      <c r="V6685" t="s">
        <v>5461</v>
      </c>
      <c r="W6685" t="s">
        <v>182</v>
      </c>
      <c r="X6685" t="s">
        <v>183</v>
      </c>
      <c r="Y6685" s="28" t="s">
        <v>5467</v>
      </c>
      <c r="Z6685" t="s">
        <v>5463</v>
      </c>
      <c r="AA668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686" spans="1:27" x14ac:dyDescent="0.45">
      <c r="A6686" s="24" t="s">
        <v>7363</v>
      </c>
      <c r="B6686" t="s">
        <v>55</v>
      </c>
      <c r="C6686" s="25" t="s">
        <v>5454</v>
      </c>
      <c r="D6686" t="s">
        <v>170</v>
      </c>
      <c r="E6686" t="s">
        <v>6114</v>
      </c>
      <c r="F6686" t="s">
        <v>7267</v>
      </c>
      <c r="G6686" s="26">
        <v>4</v>
      </c>
      <c r="H6686" s="26">
        <v>28</v>
      </c>
      <c r="I6686" s="26">
        <v>56</v>
      </c>
      <c r="J6686" s="27" t="s">
        <v>7249</v>
      </c>
      <c r="K6686" s="27" t="s">
        <v>5779</v>
      </c>
      <c r="L6686" s="27" t="s">
        <v>5527</v>
      </c>
      <c r="M6686" t="s">
        <v>31</v>
      </c>
      <c r="N6686" t="s">
        <v>177</v>
      </c>
      <c r="O6686" t="s">
        <v>185</v>
      </c>
      <c r="P6686" t="s">
        <v>5459</v>
      </c>
      <c r="Q6686" t="s">
        <v>315</v>
      </c>
      <c r="R6686" t="str">
        <f>IF(database_public_cloud_VMs[[#This Row],[Azure Environment]]="Enterprise Agreement","Licence Included","Bring Your Own Licence")</f>
        <v>Licence Included</v>
      </c>
      <c r="S6686" t="s">
        <v>5460</v>
      </c>
      <c r="T6686" t="s">
        <v>5471</v>
      </c>
      <c r="U6686" t="s">
        <v>5465</v>
      </c>
      <c r="V6686" t="s">
        <v>5461</v>
      </c>
      <c r="W6686" t="s">
        <v>182</v>
      </c>
      <c r="X6686" t="s">
        <v>183</v>
      </c>
      <c r="Y6686" s="28" t="s">
        <v>5467</v>
      </c>
      <c r="Z6686" t="s">
        <v>5463</v>
      </c>
      <c r="AA668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687" spans="1:27" x14ac:dyDescent="0.45">
      <c r="A6687" s="24" t="s">
        <v>7364</v>
      </c>
      <c r="B6687" t="s">
        <v>55</v>
      </c>
      <c r="C6687" s="25" t="s">
        <v>5454</v>
      </c>
      <c r="D6687" t="s">
        <v>170</v>
      </c>
      <c r="E6687" t="s">
        <v>6114</v>
      </c>
      <c r="F6687" t="s">
        <v>7267</v>
      </c>
      <c r="G6687" s="26">
        <v>4</v>
      </c>
      <c r="H6687" s="26">
        <v>28</v>
      </c>
      <c r="I6687" s="26">
        <v>56</v>
      </c>
      <c r="J6687" s="27" t="s">
        <v>7249</v>
      </c>
      <c r="K6687" s="27" t="s">
        <v>5779</v>
      </c>
      <c r="L6687" s="27" t="s">
        <v>5527</v>
      </c>
      <c r="M6687" t="s">
        <v>31</v>
      </c>
      <c r="N6687" t="s">
        <v>188</v>
      </c>
      <c r="O6687" t="s">
        <v>188</v>
      </c>
      <c r="P6687" t="s">
        <v>5459</v>
      </c>
      <c r="Q6687" t="s">
        <v>315</v>
      </c>
      <c r="R6687" t="str">
        <f>IF(database_public_cloud_VMs[[#This Row],[Azure Environment]]="Enterprise Agreement","Licence Included","Bring Your Own Licence")</f>
        <v>Bring Your Own Licence</v>
      </c>
      <c r="S6687" t="s">
        <v>5599</v>
      </c>
      <c r="T6687" t="s">
        <v>5471</v>
      </c>
      <c r="U6687" t="s">
        <v>5462</v>
      </c>
      <c r="V6687" t="s">
        <v>5461</v>
      </c>
      <c r="W6687" t="s">
        <v>182</v>
      </c>
      <c r="X6687" t="s">
        <v>183</v>
      </c>
      <c r="Y6687" s="28" t="s">
        <v>5600</v>
      </c>
      <c r="Z6687" t="s">
        <v>5463</v>
      </c>
      <c r="AA668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688" spans="1:27" x14ac:dyDescent="0.45">
      <c r="A6688" s="24" t="s">
        <v>7365</v>
      </c>
      <c r="B6688" t="s">
        <v>55</v>
      </c>
      <c r="C6688" s="25" t="s">
        <v>5454</v>
      </c>
      <c r="D6688" t="s">
        <v>170</v>
      </c>
      <c r="E6688" t="s">
        <v>6114</v>
      </c>
      <c r="F6688" t="s">
        <v>7267</v>
      </c>
      <c r="G6688" s="26">
        <v>4</v>
      </c>
      <c r="H6688" s="26">
        <v>28</v>
      </c>
      <c r="I6688" s="26">
        <v>56</v>
      </c>
      <c r="J6688" s="27" t="s">
        <v>7249</v>
      </c>
      <c r="K6688" s="27" t="s">
        <v>5779</v>
      </c>
      <c r="L6688" s="27" t="s">
        <v>5527</v>
      </c>
      <c r="M6688" t="s">
        <v>31</v>
      </c>
      <c r="N6688" t="s">
        <v>188</v>
      </c>
      <c r="O6688" t="s">
        <v>188</v>
      </c>
      <c r="P6688" t="s">
        <v>5459</v>
      </c>
      <c r="Q6688" t="s">
        <v>315</v>
      </c>
      <c r="R6688" t="str">
        <f>IF(database_public_cloud_VMs[[#This Row],[Azure Environment]]="Enterprise Agreement","Licence Included","Bring Your Own Licence")</f>
        <v>Bring Your Own Licence</v>
      </c>
      <c r="S6688" t="s">
        <v>5599</v>
      </c>
      <c r="T6688" t="s">
        <v>5471</v>
      </c>
      <c r="U6688" t="s">
        <v>5465</v>
      </c>
      <c r="V6688" t="s">
        <v>5461</v>
      </c>
      <c r="W6688" t="s">
        <v>182</v>
      </c>
      <c r="X6688" t="s">
        <v>183</v>
      </c>
      <c r="Y6688" s="28">
        <v>9.2999999999999999E-2</v>
      </c>
      <c r="Z6688" t="s">
        <v>5463</v>
      </c>
      <c r="AA6688" s="29">
        <f>IF(database_public_cloud_VMs[[#This Row],[Currency]]="USD",(database_public_cloud_VMs[[#This Row],[Rate]]*param_exchange_rate)/(1+param_discount_aws),database_public_cloud_VMs[[#This Row],[Rate]])</f>
        <v>9.2999999999999999E-2</v>
      </c>
    </row>
    <row r="6689" spans="1:27" x14ac:dyDescent="0.45">
      <c r="A6689" s="24" t="s">
        <v>7366</v>
      </c>
      <c r="B6689" t="s">
        <v>55</v>
      </c>
      <c r="C6689" s="25" t="s">
        <v>5454</v>
      </c>
      <c r="D6689" t="s">
        <v>170</v>
      </c>
      <c r="E6689" t="s">
        <v>6114</v>
      </c>
      <c r="F6689" t="s">
        <v>7267</v>
      </c>
      <c r="G6689" s="26">
        <v>4</v>
      </c>
      <c r="H6689" s="26">
        <v>28</v>
      </c>
      <c r="I6689" s="26">
        <v>56</v>
      </c>
      <c r="J6689" s="27" t="s">
        <v>7249</v>
      </c>
      <c r="K6689" s="27" t="s">
        <v>5779</v>
      </c>
      <c r="L6689" s="27" t="s">
        <v>5527</v>
      </c>
      <c r="M6689" t="s">
        <v>31</v>
      </c>
      <c r="N6689" t="s">
        <v>177</v>
      </c>
      <c r="O6689" t="s">
        <v>178</v>
      </c>
      <c r="P6689" t="s">
        <v>5459</v>
      </c>
      <c r="Q6689" t="s">
        <v>315</v>
      </c>
      <c r="R6689" t="str">
        <f>IF(database_public_cloud_VMs[[#This Row],[Azure Environment]]="Enterprise Agreement","Licence Included","Bring Your Own Licence")</f>
        <v>Bring Your Own Licence</v>
      </c>
      <c r="S6689" t="s">
        <v>5599</v>
      </c>
      <c r="T6689" t="s">
        <v>5471</v>
      </c>
      <c r="U6689" t="s">
        <v>5465</v>
      </c>
      <c r="V6689" t="s">
        <v>5461</v>
      </c>
      <c r="W6689" t="s">
        <v>182</v>
      </c>
      <c r="X6689" t="s">
        <v>183</v>
      </c>
      <c r="Y6689" s="28" t="s">
        <v>5467</v>
      </c>
      <c r="Z6689" t="s">
        <v>5463</v>
      </c>
      <c r="AA668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690" spans="1:27" x14ac:dyDescent="0.45">
      <c r="A6690" s="24" t="s">
        <v>7367</v>
      </c>
      <c r="B6690" t="s">
        <v>55</v>
      </c>
      <c r="C6690" s="25" t="s">
        <v>5454</v>
      </c>
      <c r="D6690" t="s">
        <v>170</v>
      </c>
      <c r="E6690" t="s">
        <v>6114</v>
      </c>
      <c r="F6690" t="s">
        <v>7267</v>
      </c>
      <c r="G6690" s="26">
        <v>4</v>
      </c>
      <c r="H6690" s="26">
        <v>28</v>
      </c>
      <c r="I6690" s="26">
        <v>56</v>
      </c>
      <c r="J6690" s="27" t="s">
        <v>7249</v>
      </c>
      <c r="K6690" s="27" t="s">
        <v>5779</v>
      </c>
      <c r="L6690" s="27" t="s">
        <v>5527</v>
      </c>
      <c r="M6690" t="s">
        <v>31</v>
      </c>
      <c r="N6690" t="s">
        <v>177</v>
      </c>
      <c r="O6690" t="s">
        <v>185</v>
      </c>
      <c r="P6690" t="s">
        <v>5459</v>
      </c>
      <c r="Q6690" t="s">
        <v>315</v>
      </c>
      <c r="R6690" t="str">
        <f>IF(database_public_cloud_VMs[[#This Row],[Azure Environment]]="Enterprise Agreement","Licence Included","Bring Your Own Licence")</f>
        <v>Bring Your Own Licence</v>
      </c>
      <c r="S6690" t="s">
        <v>5599</v>
      </c>
      <c r="T6690" t="s">
        <v>5471</v>
      </c>
      <c r="U6690" t="s">
        <v>5465</v>
      </c>
      <c r="V6690" t="s">
        <v>5461</v>
      </c>
      <c r="W6690" t="s">
        <v>182</v>
      </c>
      <c r="X6690" t="s">
        <v>183</v>
      </c>
      <c r="Y6690" s="28" t="s">
        <v>5467</v>
      </c>
      <c r="Z6690" t="s">
        <v>5463</v>
      </c>
      <c r="AA669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691" spans="1:27" x14ac:dyDescent="0.45">
      <c r="A6691" s="24" t="s">
        <v>7368</v>
      </c>
      <c r="B6691" t="s">
        <v>55</v>
      </c>
      <c r="C6691" s="25" t="s">
        <v>5454</v>
      </c>
      <c r="D6691" t="s">
        <v>170</v>
      </c>
      <c r="E6691" t="s">
        <v>6114</v>
      </c>
      <c r="F6691" t="s">
        <v>7276</v>
      </c>
      <c r="G6691" s="26">
        <v>8</v>
      </c>
      <c r="H6691" s="26">
        <v>56</v>
      </c>
      <c r="I6691" s="26">
        <v>112</v>
      </c>
      <c r="J6691" s="27" t="s">
        <v>7249</v>
      </c>
      <c r="K6691" s="27" t="s">
        <v>5779</v>
      </c>
      <c r="L6691" s="27" t="s">
        <v>5537</v>
      </c>
      <c r="M6691" t="s">
        <v>31</v>
      </c>
      <c r="N6691" t="s">
        <v>188</v>
      </c>
      <c r="O6691" t="s">
        <v>188</v>
      </c>
      <c r="P6691" t="s">
        <v>5459</v>
      </c>
      <c r="Q6691" t="s">
        <v>315</v>
      </c>
      <c r="R6691" t="str">
        <f>IF(database_public_cloud_VMs[[#This Row],[Azure Environment]]="Enterprise Agreement","Licence Included","Bring Your Own Licence")</f>
        <v>Licence Included</v>
      </c>
      <c r="S6691" t="s">
        <v>5460</v>
      </c>
      <c r="T6691" t="s">
        <v>5461</v>
      </c>
      <c r="U6691" t="s">
        <v>5462</v>
      </c>
      <c r="V6691" t="s">
        <v>5461</v>
      </c>
      <c r="W6691" t="s">
        <v>182</v>
      </c>
      <c r="X6691" t="s">
        <v>183</v>
      </c>
      <c r="Y6691" s="28">
        <v>1.6815</v>
      </c>
      <c r="Z6691" t="s">
        <v>5463</v>
      </c>
      <c r="AA6691" s="29">
        <f>IF(database_public_cloud_VMs[[#This Row],[Currency]]="USD",(database_public_cloud_VMs[[#This Row],[Rate]]*param_exchange_rate)/(1+param_discount_aws),database_public_cloud_VMs[[#This Row],[Rate]])</f>
        <v>1.6815</v>
      </c>
    </row>
    <row r="6692" spans="1:27" x14ac:dyDescent="0.45">
      <c r="A6692" s="24" t="s">
        <v>7369</v>
      </c>
      <c r="B6692" t="s">
        <v>55</v>
      </c>
      <c r="C6692" s="25" t="s">
        <v>5454</v>
      </c>
      <c r="D6692" t="s">
        <v>170</v>
      </c>
      <c r="E6692" t="s">
        <v>6114</v>
      </c>
      <c r="F6692" t="s">
        <v>7276</v>
      </c>
      <c r="G6692" s="26">
        <v>8</v>
      </c>
      <c r="H6692" s="26">
        <v>56</v>
      </c>
      <c r="I6692" s="26">
        <v>112</v>
      </c>
      <c r="J6692" s="27" t="s">
        <v>7249</v>
      </c>
      <c r="K6692" s="27" t="s">
        <v>5779</v>
      </c>
      <c r="L6692" s="27" t="s">
        <v>5537</v>
      </c>
      <c r="M6692" t="s">
        <v>31</v>
      </c>
      <c r="N6692" t="s">
        <v>188</v>
      </c>
      <c r="O6692" t="s">
        <v>188</v>
      </c>
      <c r="P6692" t="s">
        <v>5459</v>
      </c>
      <c r="Q6692" t="s">
        <v>315</v>
      </c>
      <c r="R6692" t="str">
        <f>IF(database_public_cloud_VMs[[#This Row],[Azure Environment]]="Enterprise Agreement","Licence Included","Bring Your Own Licence")</f>
        <v>Licence Included</v>
      </c>
      <c r="S6692" t="s">
        <v>5460</v>
      </c>
      <c r="T6692" t="s">
        <v>5461</v>
      </c>
      <c r="U6692" t="s">
        <v>5465</v>
      </c>
      <c r="V6692" t="s">
        <v>5461</v>
      </c>
      <c r="W6692" t="s">
        <v>182</v>
      </c>
      <c r="X6692" t="s">
        <v>183</v>
      </c>
      <c r="Y6692" s="28">
        <v>1.3520000000000001</v>
      </c>
      <c r="Z6692" t="s">
        <v>5463</v>
      </c>
      <c r="AA6692" s="29">
        <f>IF(database_public_cloud_VMs[[#This Row],[Currency]]="USD",(database_public_cloud_VMs[[#This Row],[Rate]]*param_exchange_rate)/(1+param_discount_aws),database_public_cloud_VMs[[#This Row],[Rate]])</f>
        <v>1.3520000000000001</v>
      </c>
    </row>
    <row r="6693" spans="1:27" x14ac:dyDescent="0.45">
      <c r="A6693" s="24" t="s">
        <v>7370</v>
      </c>
      <c r="B6693" t="s">
        <v>55</v>
      </c>
      <c r="C6693" s="25" t="s">
        <v>5454</v>
      </c>
      <c r="D6693" t="s">
        <v>170</v>
      </c>
      <c r="E6693" t="s">
        <v>6114</v>
      </c>
      <c r="F6693" t="s">
        <v>7276</v>
      </c>
      <c r="G6693" s="26">
        <v>8</v>
      </c>
      <c r="H6693" s="26">
        <v>56</v>
      </c>
      <c r="I6693" s="26">
        <v>112</v>
      </c>
      <c r="J6693" s="27" t="s">
        <v>7249</v>
      </c>
      <c r="K6693" s="27" t="s">
        <v>5779</v>
      </c>
      <c r="L6693" s="27" t="s">
        <v>5537</v>
      </c>
      <c r="M6693" t="s">
        <v>31</v>
      </c>
      <c r="N6693" t="s">
        <v>177</v>
      </c>
      <c r="O6693" t="s">
        <v>178</v>
      </c>
      <c r="P6693" t="s">
        <v>5459</v>
      </c>
      <c r="Q6693" t="s">
        <v>315</v>
      </c>
      <c r="R6693" t="str">
        <f>IF(database_public_cloud_VMs[[#This Row],[Azure Environment]]="Enterprise Agreement","Licence Included","Bring Your Own Licence")</f>
        <v>Licence Included</v>
      </c>
      <c r="S6693" t="s">
        <v>5460</v>
      </c>
      <c r="T6693" t="s">
        <v>5461</v>
      </c>
      <c r="U6693" t="s">
        <v>5465</v>
      </c>
      <c r="V6693" t="s">
        <v>5461</v>
      </c>
      <c r="W6693" t="s">
        <v>182</v>
      </c>
      <c r="X6693" t="s">
        <v>183</v>
      </c>
      <c r="Y6693" s="28" t="s">
        <v>5467</v>
      </c>
      <c r="Z6693" t="s">
        <v>5463</v>
      </c>
      <c r="AA669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694" spans="1:27" x14ac:dyDescent="0.45">
      <c r="A6694" s="24" t="s">
        <v>7371</v>
      </c>
      <c r="B6694" t="s">
        <v>55</v>
      </c>
      <c r="C6694" s="25" t="s">
        <v>5454</v>
      </c>
      <c r="D6694" t="s">
        <v>170</v>
      </c>
      <c r="E6694" t="s">
        <v>6114</v>
      </c>
      <c r="F6694" t="s">
        <v>7276</v>
      </c>
      <c r="G6694" s="26">
        <v>8</v>
      </c>
      <c r="H6694" s="26">
        <v>56</v>
      </c>
      <c r="I6694" s="26">
        <v>112</v>
      </c>
      <c r="J6694" s="27" t="s">
        <v>7249</v>
      </c>
      <c r="K6694" s="27" t="s">
        <v>5779</v>
      </c>
      <c r="L6694" s="27" t="s">
        <v>5537</v>
      </c>
      <c r="M6694" t="s">
        <v>31</v>
      </c>
      <c r="N6694" t="s">
        <v>177</v>
      </c>
      <c r="O6694" t="s">
        <v>185</v>
      </c>
      <c r="P6694" t="s">
        <v>5459</v>
      </c>
      <c r="Q6694" t="s">
        <v>315</v>
      </c>
      <c r="R6694" t="str">
        <f>IF(database_public_cloud_VMs[[#This Row],[Azure Environment]]="Enterprise Agreement","Licence Included","Bring Your Own Licence")</f>
        <v>Licence Included</v>
      </c>
      <c r="S6694" t="s">
        <v>5460</v>
      </c>
      <c r="T6694" t="s">
        <v>5461</v>
      </c>
      <c r="U6694" t="s">
        <v>5465</v>
      </c>
      <c r="V6694" t="s">
        <v>5461</v>
      </c>
      <c r="W6694" t="s">
        <v>182</v>
      </c>
      <c r="X6694" t="s">
        <v>183</v>
      </c>
      <c r="Y6694" s="28" t="s">
        <v>5467</v>
      </c>
      <c r="Z6694" t="s">
        <v>5463</v>
      </c>
      <c r="AA669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695" spans="1:27" x14ac:dyDescent="0.45">
      <c r="A6695" s="24" t="s">
        <v>7372</v>
      </c>
      <c r="B6695" t="s">
        <v>55</v>
      </c>
      <c r="C6695" s="25" t="s">
        <v>5454</v>
      </c>
      <c r="D6695" t="s">
        <v>170</v>
      </c>
      <c r="E6695" t="s">
        <v>6114</v>
      </c>
      <c r="F6695" t="s">
        <v>7276</v>
      </c>
      <c r="G6695" s="26">
        <v>8</v>
      </c>
      <c r="H6695" s="26">
        <v>56</v>
      </c>
      <c r="I6695" s="26">
        <v>112</v>
      </c>
      <c r="J6695" s="27" t="s">
        <v>7249</v>
      </c>
      <c r="K6695" s="27" t="s">
        <v>5779</v>
      </c>
      <c r="L6695" s="27" t="s">
        <v>5537</v>
      </c>
      <c r="M6695" t="s">
        <v>31</v>
      </c>
      <c r="N6695" t="s">
        <v>188</v>
      </c>
      <c r="O6695" t="s">
        <v>188</v>
      </c>
      <c r="P6695" t="s">
        <v>5459</v>
      </c>
      <c r="Q6695" t="s">
        <v>315</v>
      </c>
      <c r="R6695" t="str">
        <f>IF(database_public_cloud_VMs[[#This Row],[Azure Environment]]="Enterprise Agreement","Licence Included","Bring Your Own Licence")</f>
        <v>Bring Your Own Licence</v>
      </c>
      <c r="S6695" t="s">
        <v>5599</v>
      </c>
      <c r="T6695" t="s">
        <v>5461</v>
      </c>
      <c r="U6695" t="s">
        <v>5462</v>
      </c>
      <c r="V6695" t="s">
        <v>5461</v>
      </c>
      <c r="W6695" t="s">
        <v>182</v>
      </c>
      <c r="X6695" t="s">
        <v>183</v>
      </c>
      <c r="Y6695" s="28" t="s">
        <v>5600</v>
      </c>
      <c r="Z6695" t="s">
        <v>5463</v>
      </c>
      <c r="AA669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696" spans="1:27" x14ac:dyDescent="0.45">
      <c r="A6696" s="24" t="s">
        <v>7373</v>
      </c>
      <c r="B6696" t="s">
        <v>55</v>
      </c>
      <c r="C6696" s="25" t="s">
        <v>5454</v>
      </c>
      <c r="D6696" t="s">
        <v>170</v>
      </c>
      <c r="E6696" t="s">
        <v>6114</v>
      </c>
      <c r="F6696" t="s">
        <v>7276</v>
      </c>
      <c r="G6696" s="26">
        <v>8</v>
      </c>
      <c r="H6696" s="26">
        <v>56</v>
      </c>
      <c r="I6696" s="26">
        <v>112</v>
      </c>
      <c r="J6696" s="27" t="s">
        <v>7249</v>
      </c>
      <c r="K6696" s="27" t="s">
        <v>5779</v>
      </c>
      <c r="L6696" s="27" t="s">
        <v>5537</v>
      </c>
      <c r="M6696" t="s">
        <v>31</v>
      </c>
      <c r="N6696" t="s">
        <v>188</v>
      </c>
      <c r="O6696" t="s">
        <v>188</v>
      </c>
      <c r="P6696" t="s">
        <v>5459</v>
      </c>
      <c r="Q6696" t="s">
        <v>315</v>
      </c>
      <c r="R6696" t="str">
        <f>IF(database_public_cloud_VMs[[#This Row],[Azure Environment]]="Enterprise Agreement","Licence Included","Bring Your Own Licence")</f>
        <v>Bring Your Own Licence</v>
      </c>
      <c r="S6696" t="s">
        <v>5599</v>
      </c>
      <c r="T6696" t="s">
        <v>5461</v>
      </c>
      <c r="U6696" t="s">
        <v>5465</v>
      </c>
      <c r="V6696" t="s">
        <v>5461</v>
      </c>
      <c r="W6696" t="s">
        <v>182</v>
      </c>
      <c r="X6696" t="s">
        <v>183</v>
      </c>
      <c r="Y6696" s="28">
        <v>0.92700000000000005</v>
      </c>
      <c r="Z6696" t="s">
        <v>5463</v>
      </c>
      <c r="AA6696" s="29">
        <f>IF(database_public_cloud_VMs[[#This Row],[Currency]]="USD",(database_public_cloud_VMs[[#This Row],[Rate]]*param_exchange_rate)/(1+param_discount_aws),database_public_cloud_VMs[[#This Row],[Rate]])</f>
        <v>0.92700000000000005</v>
      </c>
    </row>
    <row r="6697" spans="1:27" x14ac:dyDescent="0.45">
      <c r="A6697" s="24" t="s">
        <v>7374</v>
      </c>
      <c r="B6697" t="s">
        <v>55</v>
      </c>
      <c r="C6697" s="25" t="s">
        <v>5454</v>
      </c>
      <c r="D6697" t="s">
        <v>170</v>
      </c>
      <c r="E6697" t="s">
        <v>6114</v>
      </c>
      <c r="F6697" t="s">
        <v>7276</v>
      </c>
      <c r="G6697" s="26">
        <v>8</v>
      </c>
      <c r="H6697" s="26">
        <v>56</v>
      </c>
      <c r="I6697" s="26">
        <v>112</v>
      </c>
      <c r="J6697" s="27" t="s">
        <v>7249</v>
      </c>
      <c r="K6697" s="27" t="s">
        <v>5779</v>
      </c>
      <c r="L6697" s="27" t="s">
        <v>5537</v>
      </c>
      <c r="M6697" t="s">
        <v>31</v>
      </c>
      <c r="N6697" t="s">
        <v>177</v>
      </c>
      <c r="O6697" t="s">
        <v>178</v>
      </c>
      <c r="P6697" t="s">
        <v>5459</v>
      </c>
      <c r="Q6697" t="s">
        <v>315</v>
      </c>
      <c r="R6697" t="str">
        <f>IF(database_public_cloud_VMs[[#This Row],[Azure Environment]]="Enterprise Agreement","Licence Included","Bring Your Own Licence")</f>
        <v>Bring Your Own Licence</v>
      </c>
      <c r="S6697" t="s">
        <v>5599</v>
      </c>
      <c r="T6697" t="s">
        <v>5461</v>
      </c>
      <c r="U6697" t="s">
        <v>5465</v>
      </c>
      <c r="V6697" t="s">
        <v>5461</v>
      </c>
      <c r="W6697" t="s">
        <v>182</v>
      </c>
      <c r="X6697" t="s">
        <v>183</v>
      </c>
      <c r="Y6697" s="28" t="s">
        <v>5467</v>
      </c>
      <c r="Z6697" t="s">
        <v>5463</v>
      </c>
      <c r="AA669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698" spans="1:27" x14ac:dyDescent="0.45">
      <c r="A6698" s="24" t="s">
        <v>7375</v>
      </c>
      <c r="B6698" t="s">
        <v>55</v>
      </c>
      <c r="C6698" s="25" t="s">
        <v>5454</v>
      </c>
      <c r="D6698" t="s">
        <v>170</v>
      </c>
      <c r="E6698" t="s">
        <v>6114</v>
      </c>
      <c r="F6698" t="s">
        <v>7276</v>
      </c>
      <c r="G6698" s="26">
        <v>8</v>
      </c>
      <c r="H6698" s="26">
        <v>56</v>
      </c>
      <c r="I6698" s="26">
        <v>112</v>
      </c>
      <c r="J6698" s="27" t="s">
        <v>7249</v>
      </c>
      <c r="K6698" s="27" t="s">
        <v>5779</v>
      </c>
      <c r="L6698" s="27" t="s">
        <v>5537</v>
      </c>
      <c r="M6698" t="s">
        <v>31</v>
      </c>
      <c r="N6698" t="s">
        <v>177</v>
      </c>
      <c r="O6698" t="s">
        <v>185</v>
      </c>
      <c r="P6698" t="s">
        <v>5459</v>
      </c>
      <c r="Q6698" t="s">
        <v>315</v>
      </c>
      <c r="R6698" t="str">
        <f>IF(database_public_cloud_VMs[[#This Row],[Azure Environment]]="Enterprise Agreement","Licence Included","Bring Your Own Licence")</f>
        <v>Bring Your Own Licence</v>
      </c>
      <c r="S6698" t="s">
        <v>5599</v>
      </c>
      <c r="T6698" t="s">
        <v>5461</v>
      </c>
      <c r="U6698" t="s">
        <v>5465</v>
      </c>
      <c r="V6698" t="s">
        <v>5461</v>
      </c>
      <c r="W6698" t="s">
        <v>182</v>
      </c>
      <c r="X6698" t="s">
        <v>183</v>
      </c>
      <c r="Y6698" s="28" t="s">
        <v>5467</v>
      </c>
      <c r="Z6698" t="s">
        <v>5463</v>
      </c>
      <c r="AA669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699" spans="1:27" x14ac:dyDescent="0.45">
      <c r="A6699" s="24" t="s">
        <v>7376</v>
      </c>
      <c r="B6699" t="s">
        <v>55</v>
      </c>
      <c r="C6699" s="25" t="s">
        <v>5454</v>
      </c>
      <c r="D6699" t="s">
        <v>170</v>
      </c>
      <c r="E6699" t="s">
        <v>6114</v>
      </c>
      <c r="F6699" t="s">
        <v>7276</v>
      </c>
      <c r="G6699" s="26">
        <v>8</v>
      </c>
      <c r="H6699" s="26">
        <v>56</v>
      </c>
      <c r="I6699" s="26">
        <v>112</v>
      </c>
      <c r="J6699" s="27" t="s">
        <v>7249</v>
      </c>
      <c r="K6699" s="27" t="s">
        <v>5779</v>
      </c>
      <c r="L6699" s="27" t="s">
        <v>5537</v>
      </c>
      <c r="M6699" t="s">
        <v>31</v>
      </c>
      <c r="N6699" t="s">
        <v>188</v>
      </c>
      <c r="O6699" t="s">
        <v>188</v>
      </c>
      <c r="P6699" t="s">
        <v>5459</v>
      </c>
      <c r="Q6699" t="s">
        <v>315</v>
      </c>
      <c r="R6699" t="str">
        <f>IF(database_public_cloud_VMs[[#This Row],[Azure Environment]]="Enterprise Agreement","Licence Included","Bring Your Own Licence")</f>
        <v>Licence Included</v>
      </c>
      <c r="S6699" t="s">
        <v>5460</v>
      </c>
      <c r="T6699" t="s">
        <v>5471</v>
      </c>
      <c r="U6699" t="s">
        <v>5462</v>
      </c>
      <c r="V6699" t="s">
        <v>5461</v>
      </c>
      <c r="W6699" t="s">
        <v>182</v>
      </c>
      <c r="X6699" t="s">
        <v>183</v>
      </c>
      <c r="Y6699" s="28">
        <v>0.67179999999999995</v>
      </c>
      <c r="Z6699" t="s">
        <v>5463</v>
      </c>
      <c r="AA6699" s="29">
        <f>IF(database_public_cloud_VMs[[#This Row],[Currency]]="USD",(database_public_cloud_VMs[[#This Row],[Rate]]*param_exchange_rate)/(1+param_discount_aws),database_public_cloud_VMs[[#This Row],[Rate]])</f>
        <v>0.67179999999999995</v>
      </c>
    </row>
    <row r="6700" spans="1:27" x14ac:dyDescent="0.45">
      <c r="A6700" s="24" t="s">
        <v>7377</v>
      </c>
      <c r="B6700" t="s">
        <v>55</v>
      </c>
      <c r="C6700" s="25" t="s">
        <v>5454</v>
      </c>
      <c r="D6700" t="s">
        <v>170</v>
      </c>
      <c r="E6700" t="s">
        <v>6114</v>
      </c>
      <c r="F6700" t="s">
        <v>7276</v>
      </c>
      <c r="G6700" s="26">
        <v>8</v>
      </c>
      <c r="H6700" s="26">
        <v>56</v>
      </c>
      <c r="I6700" s="26">
        <v>112</v>
      </c>
      <c r="J6700" s="27" t="s">
        <v>7249</v>
      </c>
      <c r="K6700" s="27" t="s">
        <v>5779</v>
      </c>
      <c r="L6700" s="27" t="s">
        <v>5537</v>
      </c>
      <c r="M6700" t="s">
        <v>31</v>
      </c>
      <c r="N6700" t="s">
        <v>188</v>
      </c>
      <c r="O6700" t="s">
        <v>188</v>
      </c>
      <c r="P6700" t="s">
        <v>5459</v>
      </c>
      <c r="Q6700" t="s">
        <v>315</v>
      </c>
      <c r="R6700" t="str">
        <f>IF(database_public_cloud_VMs[[#This Row],[Azure Environment]]="Enterprise Agreement","Licence Included","Bring Your Own Licence")</f>
        <v>Licence Included</v>
      </c>
      <c r="S6700" t="s">
        <v>5460</v>
      </c>
      <c r="T6700" t="s">
        <v>5471</v>
      </c>
      <c r="U6700" t="s">
        <v>5465</v>
      </c>
      <c r="V6700" t="s">
        <v>5461</v>
      </c>
      <c r="W6700" t="s">
        <v>182</v>
      </c>
      <c r="X6700" t="s">
        <v>183</v>
      </c>
      <c r="Y6700" s="28">
        <v>0.54100000000000004</v>
      </c>
      <c r="Z6700" t="s">
        <v>5463</v>
      </c>
      <c r="AA6700" s="29">
        <f>IF(database_public_cloud_VMs[[#This Row],[Currency]]="USD",(database_public_cloud_VMs[[#This Row],[Rate]]*param_exchange_rate)/(1+param_discount_aws),database_public_cloud_VMs[[#This Row],[Rate]])</f>
        <v>0.54100000000000004</v>
      </c>
    </row>
    <row r="6701" spans="1:27" x14ac:dyDescent="0.45">
      <c r="A6701" s="24" t="s">
        <v>7378</v>
      </c>
      <c r="B6701" t="s">
        <v>55</v>
      </c>
      <c r="C6701" s="25" t="s">
        <v>5454</v>
      </c>
      <c r="D6701" t="s">
        <v>170</v>
      </c>
      <c r="E6701" t="s">
        <v>6114</v>
      </c>
      <c r="F6701" t="s">
        <v>7276</v>
      </c>
      <c r="G6701" s="26">
        <v>8</v>
      </c>
      <c r="H6701" s="26">
        <v>56</v>
      </c>
      <c r="I6701" s="26">
        <v>112</v>
      </c>
      <c r="J6701" s="27" t="s">
        <v>7249</v>
      </c>
      <c r="K6701" s="27" t="s">
        <v>5779</v>
      </c>
      <c r="L6701" s="27" t="s">
        <v>5537</v>
      </c>
      <c r="M6701" t="s">
        <v>31</v>
      </c>
      <c r="N6701" t="s">
        <v>177</v>
      </c>
      <c r="O6701" t="s">
        <v>178</v>
      </c>
      <c r="P6701" t="s">
        <v>5459</v>
      </c>
      <c r="Q6701" t="s">
        <v>315</v>
      </c>
      <c r="R6701" t="str">
        <f>IF(database_public_cloud_VMs[[#This Row],[Azure Environment]]="Enterprise Agreement","Licence Included","Bring Your Own Licence")</f>
        <v>Licence Included</v>
      </c>
      <c r="S6701" t="s">
        <v>5460</v>
      </c>
      <c r="T6701" t="s">
        <v>5471</v>
      </c>
      <c r="U6701" t="s">
        <v>5465</v>
      </c>
      <c r="V6701" t="s">
        <v>5461</v>
      </c>
      <c r="W6701" t="s">
        <v>182</v>
      </c>
      <c r="X6701" t="s">
        <v>183</v>
      </c>
      <c r="Y6701" s="28" t="s">
        <v>5467</v>
      </c>
      <c r="Z6701" t="s">
        <v>5463</v>
      </c>
      <c r="AA670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702" spans="1:27" x14ac:dyDescent="0.45">
      <c r="A6702" s="24" t="s">
        <v>7379</v>
      </c>
      <c r="B6702" t="s">
        <v>55</v>
      </c>
      <c r="C6702" s="25" t="s">
        <v>5454</v>
      </c>
      <c r="D6702" t="s">
        <v>170</v>
      </c>
      <c r="E6702" t="s">
        <v>6114</v>
      </c>
      <c r="F6702" t="s">
        <v>7276</v>
      </c>
      <c r="G6702" s="26">
        <v>8</v>
      </c>
      <c r="H6702" s="26">
        <v>56</v>
      </c>
      <c r="I6702" s="26">
        <v>112</v>
      </c>
      <c r="J6702" s="27" t="s">
        <v>7249</v>
      </c>
      <c r="K6702" s="27" t="s">
        <v>5779</v>
      </c>
      <c r="L6702" s="27" t="s">
        <v>5537</v>
      </c>
      <c r="M6702" t="s">
        <v>31</v>
      </c>
      <c r="N6702" t="s">
        <v>177</v>
      </c>
      <c r="O6702" t="s">
        <v>185</v>
      </c>
      <c r="P6702" t="s">
        <v>5459</v>
      </c>
      <c r="Q6702" t="s">
        <v>315</v>
      </c>
      <c r="R6702" t="str">
        <f>IF(database_public_cloud_VMs[[#This Row],[Azure Environment]]="Enterprise Agreement","Licence Included","Bring Your Own Licence")</f>
        <v>Licence Included</v>
      </c>
      <c r="S6702" t="s">
        <v>5460</v>
      </c>
      <c r="T6702" t="s">
        <v>5471</v>
      </c>
      <c r="U6702" t="s">
        <v>5465</v>
      </c>
      <c r="V6702" t="s">
        <v>5461</v>
      </c>
      <c r="W6702" t="s">
        <v>182</v>
      </c>
      <c r="X6702" t="s">
        <v>183</v>
      </c>
      <c r="Y6702" s="28" t="s">
        <v>5467</v>
      </c>
      <c r="Z6702" t="s">
        <v>5463</v>
      </c>
      <c r="AA670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703" spans="1:27" x14ac:dyDescent="0.45">
      <c r="A6703" s="24" t="s">
        <v>7380</v>
      </c>
      <c r="B6703" t="s">
        <v>55</v>
      </c>
      <c r="C6703" s="25" t="s">
        <v>5454</v>
      </c>
      <c r="D6703" t="s">
        <v>170</v>
      </c>
      <c r="E6703" t="s">
        <v>6114</v>
      </c>
      <c r="F6703" t="s">
        <v>7276</v>
      </c>
      <c r="G6703" s="26">
        <v>8</v>
      </c>
      <c r="H6703" s="26">
        <v>56</v>
      </c>
      <c r="I6703" s="26">
        <v>112</v>
      </c>
      <c r="J6703" s="27" t="s">
        <v>7249</v>
      </c>
      <c r="K6703" s="27" t="s">
        <v>5779</v>
      </c>
      <c r="L6703" s="27" t="s">
        <v>5537</v>
      </c>
      <c r="M6703" t="s">
        <v>31</v>
      </c>
      <c r="N6703" t="s">
        <v>188</v>
      </c>
      <c r="O6703" t="s">
        <v>188</v>
      </c>
      <c r="P6703" t="s">
        <v>5459</v>
      </c>
      <c r="Q6703" t="s">
        <v>315</v>
      </c>
      <c r="R6703" t="str">
        <f>IF(database_public_cloud_VMs[[#This Row],[Azure Environment]]="Enterprise Agreement","Licence Included","Bring Your Own Licence")</f>
        <v>Bring Your Own Licence</v>
      </c>
      <c r="S6703" t="s">
        <v>5599</v>
      </c>
      <c r="T6703" t="s">
        <v>5471</v>
      </c>
      <c r="U6703" t="s">
        <v>5462</v>
      </c>
      <c r="V6703" t="s">
        <v>5461</v>
      </c>
      <c r="W6703" t="s">
        <v>182</v>
      </c>
      <c r="X6703" t="s">
        <v>183</v>
      </c>
      <c r="Y6703" s="28" t="s">
        <v>5600</v>
      </c>
      <c r="Z6703" t="s">
        <v>5463</v>
      </c>
      <c r="AA670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704" spans="1:27" x14ac:dyDescent="0.45">
      <c r="A6704" s="24" t="s">
        <v>7381</v>
      </c>
      <c r="B6704" t="s">
        <v>55</v>
      </c>
      <c r="C6704" s="25" t="s">
        <v>5454</v>
      </c>
      <c r="D6704" t="s">
        <v>170</v>
      </c>
      <c r="E6704" t="s">
        <v>6114</v>
      </c>
      <c r="F6704" t="s">
        <v>7276</v>
      </c>
      <c r="G6704" s="26">
        <v>8</v>
      </c>
      <c r="H6704" s="26">
        <v>56</v>
      </c>
      <c r="I6704" s="26">
        <v>112</v>
      </c>
      <c r="J6704" s="27" t="s">
        <v>7249</v>
      </c>
      <c r="K6704" s="27" t="s">
        <v>5779</v>
      </c>
      <c r="L6704" s="27" t="s">
        <v>5537</v>
      </c>
      <c r="M6704" t="s">
        <v>31</v>
      </c>
      <c r="N6704" t="s">
        <v>188</v>
      </c>
      <c r="O6704" t="s">
        <v>188</v>
      </c>
      <c r="P6704" t="s">
        <v>5459</v>
      </c>
      <c r="Q6704" t="s">
        <v>315</v>
      </c>
      <c r="R6704" t="str">
        <f>IF(database_public_cloud_VMs[[#This Row],[Azure Environment]]="Enterprise Agreement","Licence Included","Bring Your Own Licence")</f>
        <v>Bring Your Own Licence</v>
      </c>
      <c r="S6704" t="s">
        <v>5599</v>
      </c>
      <c r="T6704" t="s">
        <v>5471</v>
      </c>
      <c r="U6704" t="s">
        <v>5465</v>
      </c>
      <c r="V6704" t="s">
        <v>5461</v>
      </c>
      <c r="W6704" t="s">
        <v>182</v>
      </c>
      <c r="X6704" t="s">
        <v>183</v>
      </c>
      <c r="Y6704" s="28">
        <v>0.185</v>
      </c>
      <c r="Z6704" t="s">
        <v>5463</v>
      </c>
      <c r="AA6704" s="29">
        <f>IF(database_public_cloud_VMs[[#This Row],[Currency]]="USD",(database_public_cloud_VMs[[#This Row],[Rate]]*param_exchange_rate)/(1+param_discount_aws),database_public_cloud_VMs[[#This Row],[Rate]])</f>
        <v>0.185</v>
      </c>
    </row>
    <row r="6705" spans="1:27" x14ac:dyDescent="0.45">
      <c r="A6705" s="24" t="s">
        <v>7382</v>
      </c>
      <c r="B6705" t="s">
        <v>55</v>
      </c>
      <c r="C6705" s="25" t="s">
        <v>5454</v>
      </c>
      <c r="D6705" t="s">
        <v>170</v>
      </c>
      <c r="E6705" t="s">
        <v>6114</v>
      </c>
      <c r="F6705" t="s">
        <v>7276</v>
      </c>
      <c r="G6705" s="26">
        <v>8</v>
      </c>
      <c r="H6705" s="26">
        <v>56</v>
      </c>
      <c r="I6705" s="26">
        <v>112</v>
      </c>
      <c r="J6705" s="27" t="s">
        <v>7249</v>
      </c>
      <c r="K6705" s="27" t="s">
        <v>5779</v>
      </c>
      <c r="L6705" s="27" t="s">
        <v>5537</v>
      </c>
      <c r="M6705" t="s">
        <v>31</v>
      </c>
      <c r="N6705" t="s">
        <v>177</v>
      </c>
      <c r="O6705" t="s">
        <v>178</v>
      </c>
      <c r="P6705" t="s">
        <v>5459</v>
      </c>
      <c r="Q6705" t="s">
        <v>315</v>
      </c>
      <c r="R6705" t="str">
        <f>IF(database_public_cloud_VMs[[#This Row],[Azure Environment]]="Enterprise Agreement","Licence Included","Bring Your Own Licence")</f>
        <v>Bring Your Own Licence</v>
      </c>
      <c r="S6705" t="s">
        <v>5599</v>
      </c>
      <c r="T6705" t="s">
        <v>5471</v>
      </c>
      <c r="U6705" t="s">
        <v>5465</v>
      </c>
      <c r="V6705" t="s">
        <v>5461</v>
      </c>
      <c r="W6705" t="s">
        <v>182</v>
      </c>
      <c r="X6705" t="s">
        <v>183</v>
      </c>
      <c r="Y6705" s="28" t="s">
        <v>5467</v>
      </c>
      <c r="Z6705" t="s">
        <v>5463</v>
      </c>
      <c r="AA670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706" spans="1:27" x14ac:dyDescent="0.45">
      <c r="A6706" s="24" t="s">
        <v>7383</v>
      </c>
      <c r="B6706" t="s">
        <v>55</v>
      </c>
      <c r="C6706" s="25" t="s">
        <v>5454</v>
      </c>
      <c r="D6706" t="s">
        <v>170</v>
      </c>
      <c r="E6706" t="s">
        <v>6114</v>
      </c>
      <c r="F6706" t="s">
        <v>7276</v>
      </c>
      <c r="G6706" s="26">
        <v>8</v>
      </c>
      <c r="H6706" s="26">
        <v>56</v>
      </c>
      <c r="I6706" s="26">
        <v>112</v>
      </c>
      <c r="J6706" s="27" t="s">
        <v>7249</v>
      </c>
      <c r="K6706" s="27" t="s">
        <v>5779</v>
      </c>
      <c r="L6706" s="27" t="s">
        <v>5537</v>
      </c>
      <c r="M6706" t="s">
        <v>31</v>
      </c>
      <c r="N6706" t="s">
        <v>177</v>
      </c>
      <c r="O6706" t="s">
        <v>185</v>
      </c>
      <c r="P6706" t="s">
        <v>5459</v>
      </c>
      <c r="Q6706" t="s">
        <v>315</v>
      </c>
      <c r="R6706" t="str">
        <f>IF(database_public_cloud_VMs[[#This Row],[Azure Environment]]="Enterprise Agreement","Licence Included","Bring Your Own Licence")</f>
        <v>Bring Your Own Licence</v>
      </c>
      <c r="S6706" t="s">
        <v>5599</v>
      </c>
      <c r="T6706" t="s">
        <v>5471</v>
      </c>
      <c r="U6706" t="s">
        <v>5465</v>
      </c>
      <c r="V6706" t="s">
        <v>5461</v>
      </c>
      <c r="W6706" t="s">
        <v>182</v>
      </c>
      <c r="X6706" t="s">
        <v>183</v>
      </c>
      <c r="Y6706" s="28" t="s">
        <v>5467</v>
      </c>
      <c r="Z6706" t="s">
        <v>5463</v>
      </c>
      <c r="AA670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707" spans="1:27" x14ac:dyDescent="0.45">
      <c r="A6707" s="24" t="s">
        <v>7384</v>
      </c>
      <c r="B6707" t="s">
        <v>55</v>
      </c>
      <c r="C6707" s="25" t="s">
        <v>5454</v>
      </c>
      <c r="D6707" t="s">
        <v>170</v>
      </c>
      <c r="E6707" t="s">
        <v>6114</v>
      </c>
      <c r="F6707" t="s">
        <v>7285</v>
      </c>
      <c r="G6707" s="26">
        <v>16</v>
      </c>
      <c r="H6707" s="26">
        <v>112</v>
      </c>
      <c r="I6707" s="26">
        <v>224</v>
      </c>
      <c r="J6707" s="27" t="s">
        <v>7249</v>
      </c>
      <c r="K6707" s="27" t="s">
        <v>5779</v>
      </c>
      <c r="L6707" s="27" t="s">
        <v>6153</v>
      </c>
      <c r="M6707" t="s">
        <v>31</v>
      </c>
      <c r="N6707" t="s">
        <v>188</v>
      </c>
      <c r="O6707" t="s">
        <v>188</v>
      </c>
      <c r="P6707" t="s">
        <v>5459</v>
      </c>
      <c r="Q6707" t="s">
        <v>315</v>
      </c>
      <c r="R6707" t="str">
        <f>IF(database_public_cloud_VMs[[#This Row],[Azure Environment]]="Enterprise Agreement","Licence Included","Bring Your Own Licence")</f>
        <v>Licence Included</v>
      </c>
      <c r="S6707" t="s">
        <v>5460</v>
      </c>
      <c r="T6707" t="s">
        <v>5461</v>
      </c>
      <c r="U6707" t="s">
        <v>5462</v>
      </c>
      <c r="V6707" t="s">
        <v>5461</v>
      </c>
      <c r="W6707" t="s">
        <v>182</v>
      </c>
      <c r="X6707" t="s">
        <v>183</v>
      </c>
      <c r="Y6707" s="28">
        <v>3.3616999999999999</v>
      </c>
      <c r="Z6707" t="s">
        <v>5463</v>
      </c>
      <c r="AA6707" s="29">
        <f>IF(database_public_cloud_VMs[[#This Row],[Currency]]="USD",(database_public_cloud_VMs[[#This Row],[Rate]]*param_exchange_rate)/(1+param_discount_aws),database_public_cloud_VMs[[#This Row],[Rate]])</f>
        <v>3.3616999999999999</v>
      </c>
    </row>
    <row r="6708" spans="1:27" x14ac:dyDescent="0.45">
      <c r="A6708" s="24" t="s">
        <v>7385</v>
      </c>
      <c r="B6708" t="s">
        <v>55</v>
      </c>
      <c r="C6708" s="25" t="s">
        <v>5454</v>
      </c>
      <c r="D6708" t="s">
        <v>170</v>
      </c>
      <c r="E6708" t="s">
        <v>6114</v>
      </c>
      <c r="F6708" t="s">
        <v>7285</v>
      </c>
      <c r="G6708" s="26">
        <v>16</v>
      </c>
      <c r="H6708" s="26">
        <v>112</v>
      </c>
      <c r="I6708" s="26">
        <v>224</v>
      </c>
      <c r="J6708" s="27" t="s">
        <v>7249</v>
      </c>
      <c r="K6708" s="27" t="s">
        <v>5779</v>
      </c>
      <c r="L6708" s="27" t="s">
        <v>6153</v>
      </c>
      <c r="M6708" t="s">
        <v>31</v>
      </c>
      <c r="N6708" t="s">
        <v>188</v>
      </c>
      <c r="O6708" t="s">
        <v>188</v>
      </c>
      <c r="P6708" t="s">
        <v>5459</v>
      </c>
      <c r="Q6708" t="s">
        <v>315</v>
      </c>
      <c r="R6708" t="str">
        <f>IF(database_public_cloud_VMs[[#This Row],[Azure Environment]]="Enterprise Agreement","Licence Included","Bring Your Own Licence")</f>
        <v>Licence Included</v>
      </c>
      <c r="S6708" t="s">
        <v>5460</v>
      </c>
      <c r="T6708" t="s">
        <v>5461</v>
      </c>
      <c r="U6708" t="s">
        <v>5465</v>
      </c>
      <c r="V6708" t="s">
        <v>5461</v>
      </c>
      <c r="W6708" t="s">
        <v>182</v>
      </c>
      <c r="X6708" t="s">
        <v>183</v>
      </c>
      <c r="Y6708" s="28">
        <v>2.7</v>
      </c>
      <c r="Z6708" t="s">
        <v>5463</v>
      </c>
      <c r="AA6708" s="29">
        <f>IF(database_public_cloud_VMs[[#This Row],[Currency]]="USD",(database_public_cloud_VMs[[#This Row],[Rate]]*param_exchange_rate)/(1+param_discount_aws),database_public_cloud_VMs[[#This Row],[Rate]])</f>
        <v>2.7</v>
      </c>
    </row>
    <row r="6709" spans="1:27" x14ac:dyDescent="0.45">
      <c r="A6709" s="24" t="s">
        <v>7386</v>
      </c>
      <c r="B6709" t="s">
        <v>55</v>
      </c>
      <c r="C6709" s="25" t="s">
        <v>5454</v>
      </c>
      <c r="D6709" t="s">
        <v>170</v>
      </c>
      <c r="E6709" t="s">
        <v>6114</v>
      </c>
      <c r="F6709" t="s">
        <v>7285</v>
      </c>
      <c r="G6709" s="26">
        <v>16</v>
      </c>
      <c r="H6709" s="26">
        <v>112</v>
      </c>
      <c r="I6709" s="26">
        <v>224</v>
      </c>
      <c r="J6709" s="27" t="s">
        <v>7249</v>
      </c>
      <c r="K6709" s="27" t="s">
        <v>5779</v>
      </c>
      <c r="L6709" s="27" t="s">
        <v>6153</v>
      </c>
      <c r="M6709" t="s">
        <v>31</v>
      </c>
      <c r="N6709" t="s">
        <v>177</v>
      </c>
      <c r="O6709" t="s">
        <v>178</v>
      </c>
      <c r="P6709" t="s">
        <v>5459</v>
      </c>
      <c r="Q6709" t="s">
        <v>315</v>
      </c>
      <c r="R6709" t="str">
        <f>IF(database_public_cloud_VMs[[#This Row],[Azure Environment]]="Enterprise Agreement","Licence Included","Bring Your Own Licence")</f>
        <v>Licence Included</v>
      </c>
      <c r="S6709" t="s">
        <v>5460</v>
      </c>
      <c r="T6709" t="s">
        <v>5461</v>
      </c>
      <c r="U6709" t="s">
        <v>5465</v>
      </c>
      <c r="V6709" t="s">
        <v>5461</v>
      </c>
      <c r="W6709" t="s">
        <v>182</v>
      </c>
      <c r="X6709" t="s">
        <v>183</v>
      </c>
      <c r="Y6709" s="28" t="s">
        <v>5467</v>
      </c>
      <c r="Z6709" t="s">
        <v>5463</v>
      </c>
      <c r="AA670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710" spans="1:27" x14ac:dyDescent="0.45">
      <c r="A6710" s="24" t="s">
        <v>7387</v>
      </c>
      <c r="B6710" t="s">
        <v>55</v>
      </c>
      <c r="C6710" s="25" t="s">
        <v>5454</v>
      </c>
      <c r="D6710" t="s">
        <v>170</v>
      </c>
      <c r="E6710" t="s">
        <v>6114</v>
      </c>
      <c r="F6710" t="s">
        <v>7285</v>
      </c>
      <c r="G6710" s="26">
        <v>16</v>
      </c>
      <c r="H6710" s="26">
        <v>112</v>
      </c>
      <c r="I6710" s="26">
        <v>224</v>
      </c>
      <c r="J6710" s="27" t="s">
        <v>7249</v>
      </c>
      <c r="K6710" s="27" t="s">
        <v>5779</v>
      </c>
      <c r="L6710" s="27" t="s">
        <v>6153</v>
      </c>
      <c r="M6710" t="s">
        <v>31</v>
      </c>
      <c r="N6710" t="s">
        <v>177</v>
      </c>
      <c r="O6710" t="s">
        <v>185</v>
      </c>
      <c r="P6710" t="s">
        <v>5459</v>
      </c>
      <c r="Q6710" t="s">
        <v>315</v>
      </c>
      <c r="R6710" t="str">
        <f>IF(database_public_cloud_VMs[[#This Row],[Azure Environment]]="Enterprise Agreement","Licence Included","Bring Your Own Licence")</f>
        <v>Licence Included</v>
      </c>
      <c r="S6710" t="s">
        <v>5460</v>
      </c>
      <c r="T6710" t="s">
        <v>5461</v>
      </c>
      <c r="U6710" t="s">
        <v>5465</v>
      </c>
      <c r="V6710" t="s">
        <v>5461</v>
      </c>
      <c r="W6710" t="s">
        <v>182</v>
      </c>
      <c r="X6710" t="s">
        <v>183</v>
      </c>
      <c r="Y6710" s="28" t="s">
        <v>5467</v>
      </c>
      <c r="Z6710" t="s">
        <v>5463</v>
      </c>
      <c r="AA671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711" spans="1:27" x14ac:dyDescent="0.45">
      <c r="A6711" s="24" t="s">
        <v>7388</v>
      </c>
      <c r="B6711" t="s">
        <v>55</v>
      </c>
      <c r="C6711" s="25" t="s">
        <v>5454</v>
      </c>
      <c r="D6711" t="s">
        <v>170</v>
      </c>
      <c r="E6711" t="s">
        <v>6114</v>
      </c>
      <c r="F6711" t="s">
        <v>7285</v>
      </c>
      <c r="G6711" s="26">
        <v>16</v>
      </c>
      <c r="H6711" s="26">
        <v>112</v>
      </c>
      <c r="I6711" s="26">
        <v>224</v>
      </c>
      <c r="J6711" s="27" t="s">
        <v>7249</v>
      </c>
      <c r="K6711" s="27" t="s">
        <v>5779</v>
      </c>
      <c r="L6711" s="27" t="s">
        <v>6153</v>
      </c>
      <c r="M6711" t="s">
        <v>31</v>
      </c>
      <c r="N6711" t="s">
        <v>188</v>
      </c>
      <c r="O6711" t="s">
        <v>188</v>
      </c>
      <c r="P6711" t="s">
        <v>5459</v>
      </c>
      <c r="Q6711" t="s">
        <v>315</v>
      </c>
      <c r="R6711" t="str">
        <f>IF(database_public_cloud_VMs[[#This Row],[Azure Environment]]="Enterprise Agreement","Licence Included","Bring Your Own Licence")</f>
        <v>Bring Your Own Licence</v>
      </c>
      <c r="S6711" t="s">
        <v>5599</v>
      </c>
      <c r="T6711" t="s">
        <v>5461</v>
      </c>
      <c r="U6711" t="s">
        <v>5462</v>
      </c>
      <c r="V6711" t="s">
        <v>5461</v>
      </c>
      <c r="W6711" t="s">
        <v>182</v>
      </c>
      <c r="X6711" t="s">
        <v>183</v>
      </c>
      <c r="Y6711" s="28" t="s">
        <v>5600</v>
      </c>
      <c r="Z6711" t="s">
        <v>5463</v>
      </c>
      <c r="AA671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712" spans="1:27" x14ac:dyDescent="0.45">
      <c r="A6712" s="24" t="s">
        <v>7389</v>
      </c>
      <c r="B6712" t="s">
        <v>55</v>
      </c>
      <c r="C6712" s="25" t="s">
        <v>5454</v>
      </c>
      <c r="D6712" t="s">
        <v>170</v>
      </c>
      <c r="E6712" t="s">
        <v>6114</v>
      </c>
      <c r="F6712" t="s">
        <v>7285</v>
      </c>
      <c r="G6712" s="26">
        <v>16</v>
      </c>
      <c r="H6712" s="26">
        <v>112</v>
      </c>
      <c r="I6712" s="26">
        <v>224</v>
      </c>
      <c r="J6712" s="27" t="s">
        <v>7249</v>
      </c>
      <c r="K6712" s="27" t="s">
        <v>5779</v>
      </c>
      <c r="L6712" s="27" t="s">
        <v>6153</v>
      </c>
      <c r="M6712" t="s">
        <v>31</v>
      </c>
      <c r="N6712" t="s">
        <v>188</v>
      </c>
      <c r="O6712" t="s">
        <v>188</v>
      </c>
      <c r="P6712" t="s">
        <v>5459</v>
      </c>
      <c r="Q6712" t="s">
        <v>315</v>
      </c>
      <c r="R6712" t="str">
        <f>IF(database_public_cloud_VMs[[#This Row],[Azure Environment]]="Enterprise Agreement","Licence Included","Bring Your Own Licence")</f>
        <v>Bring Your Own Licence</v>
      </c>
      <c r="S6712" t="s">
        <v>5599</v>
      </c>
      <c r="T6712" t="s">
        <v>5461</v>
      </c>
      <c r="U6712" t="s">
        <v>5465</v>
      </c>
      <c r="V6712" t="s">
        <v>5461</v>
      </c>
      <c r="W6712" t="s">
        <v>182</v>
      </c>
      <c r="X6712" t="s">
        <v>183</v>
      </c>
      <c r="Y6712" s="28">
        <v>1.855</v>
      </c>
      <c r="Z6712" t="s">
        <v>5463</v>
      </c>
      <c r="AA6712" s="29">
        <f>IF(database_public_cloud_VMs[[#This Row],[Currency]]="USD",(database_public_cloud_VMs[[#This Row],[Rate]]*param_exchange_rate)/(1+param_discount_aws),database_public_cloud_VMs[[#This Row],[Rate]])</f>
        <v>1.855</v>
      </c>
    </row>
    <row r="6713" spans="1:27" x14ac:dyDescent="0.45">
      <c r="A6713" s="24" t="s">
        <v>7390</v>
      </c>
      <c r="B6713" t="s">
        <v>55</v>
      </c>
      <c r="C6713" s="25" t="s">
        <v>5454</v>
      </c>
      <c r="D6713" t="s">
        <v>170</v>
      </c>
      <c r="E6713" t="s">
        <v>6114</v>
      </c>
      <c r="F6713" t="s">
        <v>7285</v>
      </c>
      <c r="G6713" s="26">
        <v>16</v>
      </c>
      <c r="H6713" s="26">
        <v>112</v>
      </c>
      <c r="I6713" s="26">
        <v>224</v>
      </c>
      <c r="J6713" s="27" t="s">
        <v>7249</v>
      </c>
      <c r="K6713" s="27" t="s">
        <v>5779</v>
      </c>
      <c r="L6713" s="27" t="s">
        <v>6153</v>
      </c>
      <c r="M6713" t="s">
        <v>31</v>
      </c>
      <c r="N6713" t="s">
        <v>177</v>
      </c>
      <c r="O6713" t="s">
        <v>178</v>
      </c>
      <c r="P6713" t="s">
        <v>5459</v>
      </c>
      <c r="Q6713" t="s">
        <v>315</v>
      </c>
      <c r="R6713" t="str">
        <f>IF(database_public_cloud_VMs[[#This Row],[Azure Environment]]="Enterprise Agreement","Licence Included","Bring Your Own Licence")</f>
        <v>Bring Your Own Licence</v>
      </c>
      <c r="S6713" t="s">
        <v>5599</v>
      </c>
      <c r="T6713" t="s">
        <v>5461</v>
      </c>
      <c r="U6713" t="s">
        <v>5465</v>
      </c>
      <c r="V6713" t="s">
        <v>5461</v>
      </c>
      <c r="W6713" t="s">
        <v>182</v>
      </c>
      <c r="X6713" t="s">
        <v>183</v>
      </c>
      <c r="Y6713" s="28" t="s">
        <v>5467</v>
      </c>
      <c r="Z6713" t="s">
        <v>5463</v>
      </c>
      <c r="AA671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714" spans="1:27" x14ac:dyDescent="0.45">
      <c r="A6714" s="24" t="s">
        <v>7391</v>
      </c>
      <c r="B6714" t="s">
        <v>55</v>
      </c>
      <c r="C6714" s="25" t="s">
        <v>5454</v>
      </c>
      <c r="D6714" t="s">
        <v>170</v>
      </c>
      <c r="E6714" t="s">
        <v>6114</v>
      </c>
      <c r="F6714" t="s">
        <v>7285</v>
      </c>
      <c r="G6714" s="26">
        <v>16</v>
      </c>
      <c r="H6714" s="26">
        <v>112</v>
      </c>
      <c r="I6714" s="26">
        <v>224</v>
      </c>
      <c r="J6714" s="27" t="s">
        <v>7249</v>
      </c>
      <c r="K6714" s="27" t="s">
        <v>5779</v>
      </c>
      <c r="L6714" s="27" t="s">
        <v>6153</v>
      </c>
      <c r="M6714" t="s">
        <v>31</v>
      </c>
      <c r="N6714" t="s">
        <v>177</v>
      </c>
      <c r="O6714" t="s">
        <v>185</v>
      </c>
      <c r="P6714" t="s">
        <v>5459</v>
      </c>
      <c r="Q6714" t="s">
        <v>315</v>
      </c>
      <c r="R6714" t="str">
        <f>IF(database_public_cloud_VMs[[#This Row],[Azure Environment]]="Enterprise Agreement","Licence Included","Bring Your Own Licence")</f>
        <v>Bring Your Own Licence</v>
      </c>
      <c r="S6714" t="s">
        <v>5599</v>
      </c>
      <c r="T6714" t="s">
        <v>5461</v>
      </c>
      <c r="U6714" t="s">
        <v>5465</v>
      </c>
      <c r="V6714" t="s">
        <v>5461</v>
      </c>
      <c r="W6714" t="s">
        <v>182</v>
      </c>
      <c r="X6714" t="s">
        <v>183</v>
      </c>
      <c r="Y6714" s="28" t="s">
        <v>5467</v>
      </c>
      <c r="Z6714" t="s">
        <v>5463</v>
      </c>
      <c r="AA671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715" spans="1:27" x14ac:dyDescent="0.45">
      <c r="A6715" s="24" t="s">
        <v>7392</v>
      </c>
      <c r="B6715" t="s">
        <v>55</v>
      </c>
      <c r="C6715" s="25" t="s">
        <v>5454</v>
      </c>
      <c r="D6715" t="s">
        <v>170</v>
      </c>
      <c r="E6715" t="s">
        <v>6114</v>
      </c>
      <c r="F6715" t="s">
        <v>7285</v>
      </c>
      <c r="G6715" s="26">
        <v>16</v>
      </c>
      <c r="H6715" s="26">
        <v>112</v>
      </c>
      <c r="I6715" s="26">
        <v>224</v>
      </c>
      <c r="J6715" s="27" t="s">
        <v>7249</v>
      </c>
      <c r="K6715" s="27" t="s">
        <v>5779</v>
      </c>
      <c r="L6715" s="27" t="s">
        <v>6153</v>
      </c>
      <c r="M6715" t="s">
        <v>31</v>
      </c>
      <c r="N6715" t="s">
        <v>188</v>
      </c>
      <c r="O6715" t="s">
        <v>188</v>
      </c>
      <c r="P6715" t="s">
        <v>5459</v>
      </c>
      <c r="Q6715" t="s">
        <v>315</v>
      </c>
      <c r="R6715" t="str">
        <f>IF(database_public_cloud_VMs[[#This Row],[Azure Environment]]="Enterprise Agreement","Licence Included","Bring Your Own Licence")</f>
        <v>Licence Included</v>
      </c>
      <c r="S6715" t="s">
        <v>5460</v>
      </c>
      <c r="T6715" t="s">
        <v>5471</v>
      </c>
      <c r="U6715" t="s">
        <v>5462</v>
      </c>
      <c r="V6715" t="s">
        <v>5461</v>
      </c>
      <c r="W6715" t="s">
        <v>182</v>
      </c>
      <c r="X6715" t="s">
        <v>183</v>
      </c>
      <c r="Y6715" s="28">
        <v>1.345</v>
      </c>
      <c r="Z6715" t="s">
        <v>5463</v>
      </c>
      <c r="AA6715" s="29">
        <f>IF(database_public_cloud_VMs[[#This Row],[Currency]]="USD",(database_public_cloud_VMs[[#This Row],[Rate]]*param_exchange_rate)/(1+param_discount_aws),database_public_cloud_VMs[[#This Row],[Rate]])</f>
        <v>1.345</v>
      </c>
    </row>
    <row r="6716" spans="1:27" x14ac:dyDescent="0.45">
      <c r="A6716" s="24" t="s">
        <v>7393</v>
      </c>
      <c r="B6716" t="s">
        <v>55</v>
      </c>
      <c r="C6716" s="25" t="s">
        <v>5454</v>
      </c>
      <c r="D6716" t="s">
        <v>170</v>
      </c>
      <c r="E6716" t="s">
        <v>6114</v>
      </c>
      <c r="F6716" t="s">
        <v>7285</v>
      </c>
      <c r="G6716" s="26">
        <v>16</v>
      </c>
      <c r="H6716" s="26">
        <v>112</v>
      </c>
      <c r="I6716" s="26">
        <v>224</v>
      </c>
      <c r="J6716" s="27" t="s">
        <v>7249</v>
      </c>
      <c r="K6716" s="27" t="s">
        <v>5779</v>
      </c>
      <c r="L6716" s="27" t="s">
        <v>6153</v>
      </c>
      <c r="M6716" t="s">
        <v>31</v>
      </c>
      <c r="N6716" t="s">
        <v>188</v>
      </c>
      <c r="O6716" t="s">
        <v>188</v>
      </c>
      <c r="P6716" t="s">
        <v>5459</v>
      </c>
      <c r="Q6716" t="s">
        <v>315</v>
      </c>
      <c r="R6716" t="str">
        <f>IF(database_public_cloud_VMs[[#This Row],[Azure Environment]]="Enterprise Agreement","Licence Included","Bring Your Own Licence")</f>
        <v>Licence Included</v>
      </c>
      <c r="S6716" t="s">
        <v>5460</v>
      </c>
      <c r="T6716" t="s">
        <v>5471</v>
      </c>
      <c r="U6716" t="s">
        <v>5465</v>
      </c>
      <c r="V6716" t="s">
        <v>5461</v>
      </c>
      <c r="W6716" t="s">
        <v>182</v>
      </c>
      <c r="X6716" t="s">
        <v>183</v>
      </c>
      <c r="Y6716" s="28">
        <v>1.08</v>
      </c>
      <c r="Z6716" t="s">
        <v>5463</v>
      </c>
      <c r="AA6716" s="29">
        <f>IF(database_public_cloud_VMs[[#This Row],[Currency]]="USD",(database_public_cloud_VMs[[#This Row],[Rate]]*param_exchange_rate)/(1+param_discount_aws),database_public_cloud_VMs[[#This Row],[Rate]])</f>
        <v>1.08</v>
      </c>
    </row>
    <row r="6717" spans="1:27" x14ac:dyDescent="0.45">
      <c r="A6717" s="24" t="s">
        <v>7394</v>
      </c>
      <c r="B6717" t="s">
        <v>55</v>
      </c>
      <c r="C6717" s="25" t="s">
        <v>5454</v>
      </c>
      <c r="D6717" t="s">
        <v>170</v>
      </c>
      <c r="E6717" t="s">
        <v>6114</v>
      </c>
      <c r="F6717" t="s">
        <v>7285</v>
      </c>
      <c r="G6717" s="26">
        <v>16</v>
      </c>
      <c r="H6717" s="26">
        <v>112</v>
      </c>
      <c r="I6717" s="26">
        <v>224</v>
      </c>
      <c r="J6717" s="27" t="s">
        <v>7249</v>
      </c>
      <c r="K6717" s="27" t="s">
        <v>5779</v>
      </c>
      <c r="L6717" s="27" t="s">
        <v>6153</v>
      </c>
      <c r="M6717" t="s">
        <v>31</v>
      </c>
      <c r="N6717" t="s">
        <v>177</v>
      </c>
      <c r="O6717" t="s">
        <v>178</v>
      </c>
      <c r="P6717" t="s">
        <v>5459</v>
      </c>
      <c r="Q6717" t="s">
        <v>315</v>
      </c>
      <c r="R6717" t="str">
        <f>IF(database_public_cloud_VMs[[#This Row],[Azure Environment]]="Enterprise Agreement","Licence Included","Bring Your Own Licence")</f>
        <v>Licence Included</v>
      </c>
      <c r="S6717" t="s">
        <v>5460</v>
      </c>
      <c r="T6717" t="s">
        <v>5471</v>
      </c>
      <c r="U6717" t="s">
        <v>5465</v>
      </c>
      <c r="V6717" t="s">
        <v>5461</v>
      </c>
      <c r="W6717" t="s">
        <v>182</v>
      </c>
      <c r="X6717" t="s">
        <v>183</v>
      </c>
      <c r="Y6717" s="28" t="s">
        <v>5467</v>
      </c>
      <c r="Z6717" t="s">
        <v>5463</v>
      </c>
      <c r="AA671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718" spans="1:27" x14ac:dyDescent="0.45">
      <c r="A6718" s="24" t="s">
        <v>7395</v>
      </c>
      <c r="B6718" t="s">
        <v>55</v>
      </c>
      <c r="C6718" s="25" t="s">
        <v>5454</v>
      </c>
      <c r="D6718" t="s">
        <v>170</v>
      </c>
      <c r="E6718" t="s">
        <v>6114</v>
      </c>
      <c r="F6718" t="s">
        <v>7285</v>
      </c>
      <c r="G6718" s="26">
        <v>16</v>
      </c>
      <c r="H6718" s="26">
        <v>112</v>
      </c>
      <c r="I6718" s="26">
        <v>224</v>
      </c>
      <c r="J6718" s="27" t="s">
        <v>7249</v>
      </c>
      <c r="K6718" s="27" t="s">
        <v>5779</v>
      </c>
      <c r="L6718" s="27" t="s">
        <v>6153</v>
      </c>
      <c r="M6718" t="s">
        <v>31</v>
      </c>
      <c r="N6718" t="s">
        <v>177</v>
      </c>
      <c r="O6718" t="s">
        <v>185</v>
      </c>
      <c r="P6718" t="s">
        <v>5459</v>
      </c>
      <c r="Q6718" t="s">
        <v>315</v>
      </c>
      <c r="R6718" t="str">
        <f>IF(database_public_cloud_VMs[[#This Row],[Azure Environment]]="Enterprise Agreement","Licence Included","Bring Your Own Licence")</f>
        <v>Licence Included</v>
      </c>
      <c r="S6718" t="s">
        <v>5460</v>
      </c>
      <c r="T6718" t="s">
        <v>5471</v>
      </c>
      <c r="U6718" t="s">
        <v>5465</v>
      </c>
      <c r="V6718" t="s">
        <v>5461</v>
      </c>
      <c r="W6718" t="s">
        <v>182</v>
      </c>
      <c r="X6718" t="s">
        <v>183</v>
      </c>
      <c r="Y6718" s="28" t="s">
        <v>5467</v>
      </c>
      <c r="Z6718" t="s">
        <v>5463</v>
      </c>
      <c r="AA671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719" spans="1:27" x14ac:dyDescent="0.45">
      <c r="A6719" s="24" t="s">
        <v>7396</v>
      </c>
      <c r="B6719" t="s">
        <v>55</v>
      </c>
      <c r="C6719" s="25" t="s">
        <v>5454</v>
      </c>
      <c r="D6719" t="s">
        <v>170</v>
      </c>
      <c r="E6719" t="s">
        <v>6114</v>
      </c>
      <c r="F6719" t="s">
        <v>7285</v>
      </c>
      <c r="G6719" s="26">
        <v>16</v>
      </c>
      <c r="H6719" s="26">
        <v>112</v>
      </c>
      <c r="I6719" s="26">
        <v>224</v>
      </c>
      <c r="J6719" s="27" t="s">
        <v>7249</v>
      </c>
      <c r="K6719" s="27" t="s">
        <v>5779</v>
      </c>
      <c r="L6719" s="27" t="s">
        <v>6153</v>
      </c>
      <c r="M6719" t="s">
        <v>31</v>
      </c>
      <c r="N6719" t="s">
        <v>188</v>
      </c>
      <c r="O6719" t="s">
        <v>188</v>
      </c>
      <c r="P6719" t="s">
        <v>5459</v>
      </c>
      <c r="Q6719" t="s">
        <v>315</v>
      </c>
      <c r="R6719" t="str">
        <f>IF(database_public_cloud_VMs[[#This Row],[Azure Environment]]="Enterprise Agreement","Licence Included","Bring Your Own Licence")</f>
        <v>Bring Your Own Licence</v>
      </c>
      <c r="S6719" t="s">
        <v>5599</v>
      </c>
      <c r="T6719" t="s">
        <v>5471</v>
      </c>
      <c r="U6719" t="s">
        <v>5462</v>
      </c>
      <c r="V6719" t="s">
        <v>5461</v>
      </c>
      <c r="W6719" t="s">
        <v>182</v>
      </c>
      <c r="X6719" t="s">
        <v>183</v>
      </c>
      <c r="Y6719" s="28" t="s">
        <v>5600</v>
      </c>
      <c r="Z6719" t="s">
        <v>5463</v>
      </c>
      <c r="AA671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720" spans="1:27" x14ac:dyDescent="0.45">
      <c r="A6720" s="24" t="s">
        <v>7397</v>
      </c>
      <c r="B6720" t="s">
        <v>55</v>
      </c>
      <c r="C6720" s="25" t="s">
        <v>5454</v>
      </c>
      <c r="D6720" t="s">
        <v>170</v>
      </c>
      <c r="E6720" t="s">
        <v>6114</v>
      </c>
      <c r="F6720" t="s">
        <v>7285</v>
      </c>
      <c r="G6720" s="26">
        <v>16</v>
      </c>
      <c r="H6720" s="26">
        <v>112</v>
      </c>
      <c r="I6720" s="26">
        <v>224</v>
      </c>
      <c r="J6720" s="27" t="s">
        <v>7249</v>
      </c>
      <c r="K6720" s="27" t="s">
        <v>5779</v>
      </c>
      <c r="L6720" s="27" t="s">
        <v>6153</v>
      </c>
      <c r="M6720" t="s">
        <v>31</v>
      </c>
      <c r="N6720" t="s">
        <v>188</v>
      </c>
      <c r="O6720" t="s">
        <v>188</v>
      </c>
      <c r="P6720" t="s">
        <v>5459</v>
      </c>
      <c r="Q6720" t="s">
        <v>315</v>
      </c>
      <c r="R6720" t="str">
        <f>IF(database_public_cloud_VMs[[#This Row],[Azure Environment]]="Enterprise Agreement","Licence Included","Bring Your Own Licence")</f>
        <v>Bring Your Own Licence</v>
      </c>
      <c r="S6720" t="s">
        <v>5599</v>
      </c>
      <c r="T6720" t="s">
        <v>5471</v>
      </c>
      <c r="U6720" t="s">
        <v>5465</v>
      </c>
      <c r="V6720" t="s">
        <v>5461</v>
      </c>
      <c r="W6720" t="s">
        <v>182</v>
      </c>
      <c r="X6720" t="s">
        <v>183</v>
      </c>
      <c r="Y6720" s="28">
        <v>0.371</v>
      </c>
      <c r="Z6720" t="s">
        <v>5463</v>
      </c>
      <c r="AA6720" s="29">
        <f>IF(database_public_cloud_VMs[[#This Row],[Currency]]="USD",(database_public_cloud_VMs[[#This Row],[Rate]]*param_exchange_rate)/(1+param_discount_aws),database_public_cloud_VMs[[#This Row],[Rate]])</f>
        <v>0.371</v>
      </c>
    </row>
    <row r="6721" spans="1:27" x14ac:dyDescent="0.45">
      <c r="A6721" s="24" t="s">
        <v>7398</v>
      </c>
      <c r="B6721" t="s">
        <v>55</v>
      </c>
      <c r="C6721" s="25" t="s">
        <v>5454</v>
      </c>
      <c r="D6721" t="s">
        <v>170</v>
      </c>
      <c r="E6721" t="s">
        <v>6114</v>
      </c>
      <c r="F6721" t="s">
        <v>7285</v>
      </c>
      <c r="G6721" s="26">
        <v>16</v>
      </c>
      <c r="H6721" s="26">
        <v>112</v>
      </c>
      <c r="I6721" s="26">
        <v>224</v>
      </c>
      <c r="J6721" s="27" t="s">
        <v>7249</v>
      </c>
      <c r="K6721" s="27" t="s">
        <v>5779</v>
      </c>
      <c r="L6721" s="27" t="s">
        <v>6153</v>
      </c>
      <c r="M6721" t="s">
        <v>31</v>
      </c>
      <c r="N6721" t="s">
        <v>177</v>
      </c>
      <c r="O6721" t="s">
        <v>178</v>
      </c>
      <c r="P6721" t="s">
        <v>5459</v>
      </c>
      <c r="Q6721" t="s">
        <v>315</v>
      </c>
      <c r="R6721" t="str">
        <f>IF(database_public_cloud_VMs[[#This Row],[Azure Environment]]="Enterprise Agreement","Licence Included","Bring Your Own Licence")</f>
        <v>Bring Your Own Licence</v>
      </c>
      <c r="S6721" t="s">
        <v>5599</v>
      </c>
      <c r="T6721" t="s">
        <v>5471</v>
      </c>
      <c r="U6721" t="s">
        <v>5465</v>
      </c>
      <c r="V6721" t="s">
        <v>5461</v>
      </c>
      <c r="W6721" t="s">
        <v>182</v>
      </c>
      <c r="X6721" t="s">
        <v>183</v>
      </c>
      <c r="Y6721" s="28" t="s">
        <v>5467</v>
      </c>
      <c r="Z6721" t="s">
        <v>5463</v>
      </c>
      <c r="AA672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722" spans="1:27" x14ac:dyDescent="0.45">
      <c r="A6722" s="24" t="s">
        <v>7399</v>
      </c>
      <c r="B6722" t="s">
        <v>55</v>
      </c>
      <c r="C6722" s="25" t="s">
        <v>5454</v>
      </c>
      <c r="D6722" t="s">
        <v>170</v>
      </c>
      <c r="E6722" t="s">
        <v>6114</v>
      </c>
      <c r="F6722" t="s">
        <v>7285</v>
      </c>
      <c r="G6722" s="26">
        <v>16</v>
      </c>
      <c r="H6722" s="26">
        <v>112</v>
      </c>
      <c r="I6722" s="26">
        <v>224</v>
      </c>
      <c r="J6722" s="27" t="s">
        <v>7249</v>
      </c>
      <c r="K6722" s="27" t="s">
        <v>5779</v>
      </c>
      <c r="L6722" s="27" t="s">
        <v>6153</v>
      </c>
      <c r="M6722" t="s">
        <v>31</v>
      </c>
      <c r="N6722" t="s">
        <v>177</v>
      </c>
      <c r="O6722" t="s">
        <v>185</v>
      </c>
      <c r="P6722" t="s">
        <v>5459</v>
      </c>
      <c r="Q6722" t="s">
        <v>315</v>
      </c>
      <c r="R6722" t="str">
        <f>IF(database_public_cloud_VMs[[#This Row],[Azure Environment]]="Enterprise Agreement","Licence Included","Bring Your Own Licence")</f>
        <v>Bring Your Own Licence</v>
      </c>
      <c r="S6722" t="s">
        <v>5599</v>
      </c>
      <c r="T6722" t="s">
        <v>5471</v>
      </c>
      <c r="U6722" t="s">
        <v>5465</v>
      </c>
      <c r="V6722" t="s">
        <v>5461</v>
      </c>
      <c r="W6722" t="s">
        <v>182</v>
      </c>
      <c r="X6722" t="s">
        <v>183</v>
      </c>
      <c r="Y6722" s="28" t="s">
        <v>5467</v>
      </c>
      <c r="Z6722" t="s">
        <v>5463</v>
      </c>
      <c r="AA672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723" spans="1:27" x14ac:dyDescent="0.45">
      <c r="A6723" s="24" t="s">
        <v>7400</v>
      </c>
      <c r="B6723" t="s">
        <v>55</v>
      </c>
      <c r="C6723" s="25" t="s">
        <v>5454</v>
      </c>
      <c r="D6723" t="s">
        <v>170</v>
      </c>
      <c r="E6723" t="s">
        <v>6114</v>
      </c>
      <c r="F6723" t="s">
        <v>7294</v>
      </c>
      <c r="G6723" s="26">
        <v>2</v>
      </c>
      <c r="H6723" s="26">
        <v>7</v>
      </c>
      <c r="I6723" s="26">
        <v>14</v>
      </c>
      <c r="J6723" s="27" t="s">
        <v>7249</v>
      </c>
      <c r="K6723" s="27" t="s">
        <v>5779</v>
      </c>
      <c r="L6723" s="27" t="s">
        <v>6163</v>
      </c>
      <c r="M6723" t="s">
        <v>31</v>
      </c>
      <c r="N6723" t="s">
        <v>188</v>
      </c>
      <c r="O6723" t="s">
        <v>188</v>
      </c>
      <c r="P6723" t="s">
        <v>5459</v>
      </c>
      <c r="Q6723" t="s">
        <v>315</v>
      </c>
      <c r="R6723" t="str">
        <f>IF(database_public_cloud_VMs[[#This Row],[Azure Environment]]="Enterprise Agreement","Licence Included","Bring Your Own Licence")</f>
        <v>Licence Included</v>
      </c>
      <c r="S6723" t="s">
        <v>5460</v>
      </c>
      <c r="T6723" t="s">
        <v>5461</v>
      </c>
      <c r="U6723" t="s">
        <v>5462</v>
      </c>
      <c r="V6723" t="s">
        <v>5461</v>
      </c>
      <c r="W6723" t="s">
        <v>182</v>
      </c>
      <c r="X6723" t="s">
        <v>183</v>
      </c>
      <c r="Y6723" s="28">
        <v>0.42859999999999998</v>
      </c>
      <c r="Z6723" t="s">
        <v>5463</v>
      </c>
      <c r="AA6723" s="29">
        <f>IF(database_public_cloud_VMs[[#This Row],[Currency]]="USD",(database_public_cloud_VMs[[#This Row],[Rate]]*param_exchange_rate)/(1+param_discount_aws),database_public_cloud_VMs[[#This Row],[Rate]])</f>
        <v>0.42859999999999998</v>
      </c>
    </row>
    <row r="6724" spans="1:27" x14ac:dyDescent="0.45">
      <c r="A6724" s="24" t="s">
        <v>7401</v>
      </c>
      <c r="B6724" t="s">
        <v>55</v>
      </c>
      <c r="C6724" s="25" t="s">
        <v>5454</v>
      </c>
      <c r="D6724" t="s">
        <v>170</v>
      </c>
      <c r="E6724" t="s">
        <v>6114</v>
      </c>
      <c r="F6724" t="s">
        <v>7294</v>
      </c>
      <c r="G6724" s="26">
        <v>2</v>
      </c>
      <c r="H6724" s="26">
        <v>7</v>
      </c>
      <c r="I6724" s="26">
        <v>14</v>
      </c>
      <c r="J6724" s="27" t="s">
        <v>7249</v>
      </c>
      <c r="K6724" s="27" t="s">
        <v>5779</v>
      </c>
      <c r="L6724" s="27" t="s">
        <v>6163</v>
      </c>
      <c r="M6724" t="s">
        <v>31</v>
      </c>
      <c r="N6724" t="s">
        <v>188</v>
      </c>
      <c r="O6724" t="s">
        <v>188</v>
      </c>
      <c r="P6724" t="s">
        <v>5459</v>
      </c>
      <c r="Q6724" t="s">
        <v>315</v>
      </c>
      <c r="R6724" t="str">
        <f>IF(database_public_cloud_VMs[[#This Row],[Azure Environment]]="Enterprise Agreement","Licence Included","Bring Your Own Licence")</f>
        <v>Licence Included</v>
      </c>
      <c r="S6724" t="s">
        <v>5460</v>
      </c>
      <c r="T6724" t="s">
        <v>5461</v>
      </c>
      <c r="U6724" t="s">
        <v>5465</v>
      </c>
      <c r="V6724" t="s">
        <v>5461</v>
      </c>
      <c r="W6724" t="s">
        <v>182</v>
      </c>
      <c r="X6724" t="s">
        <v>183</v>
      </c>
      <c r="Y6724" s="28">
        <v>0.34399999999999997</v>
      </c>
      <c r="Z6724" t="s">
        <v>5463</v>
      </c>
      <c r="AA6724" s="29">
        <f>IF(database_public_cloud_VMs[[#This Row],[Currency]]="USD",(database_public_cloud_VMs[[#This Row],[Rate]]*param_exchange_rate)/(1+param_discount_aws),database_public_cloud_VMs[[#This Row],[Rate]])</f>
        <v>0.34399999999999997</v>
      </c>
    </row>
    <row r="6725" spans="1:27" x14ac:dyDescent="0.45">
      <c r="A6725" s="24" t="s">
        <v>7402</v>
      </c>
      <c r="B6725" t="s">
        <v>55</v>
      </c>
      <c r="C6725" s="25" t="s">
        <v>5454</v>
      </c>
      <c r="D6725" t="s">
        <v>170</v>
      </c>
      <c r="E6725" t="s">
        <v>6114</v>
      </c>
      <c r="F6725" t="s">
        <v>7294</v>
      </c>
      <c r="G6725" s="26">
        <v>2</v>
      </c>
      <c r="H6725" s="26">
        <v>7</v>
      </c>
      <c r="I6725" s="26">
        <v>14</v>
      </c>
      <c r="J6725" s="27" t="s">
        <v>7249</v>
      </c>
      <c r="K6725" s="27" t="s">
        <v>5779</v>
      </c>
      <c r="L6725" s="27" t="s">
        <v>6163</v>
      </c>
      <c r="M6725" t="s">
        <v>31</v>
      </c>
      <c r="N6725" t="s">
        <v>177</v>
      </c>
      <c r="O6725" t="s">
        <v>178</v>
      </c>
      <c r="P6725" t="s">
        <v>5459</v>
      </c>
      <c r="Q6725" t="s">
        <v>315</v>
      </c>
      <c r="R6725" t="str">
        <f>IF(database_public_cloud_VMs[[#This Row],[Azure Environment]]="Enterprise Agreement","Licence Included","Bring Your Own Licence")</f>
        <v>Licence Included</v>
      </c>
      <c r="S6725" t="s">
        <v>5460</v>
      </c>
      <c r="T6725" t="s">
        <v>5461</v>
      </c>
      <c r="U6725" t="s">
        <v>5465</v>
      </c>
      <c r="V6725" t="s">
        <v>5461</v>
      </c>
      <c r="W6725" t="s">
        <v>182</v>
      </c>
      <c r="X6725" t="s">
        <v>183</v>
      </c>
      <c r="Y6725" s="28" t="s">
        <v>5467</v>
      </c>
      <c r="Z6725" t="s">
        <v>5463</v>
      </c>
      <c r="AA672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726" spans="1:27" x14ac:dyDescent="0.45">
      <c r="A6726" s="24" t="s">
        <v>7403</v>
      </c>
      <c r="B6726" t="s">
        <v>55</v>
      </c>
      <c r="C6726" s="25" t="s">
        <v>5454</v>
      </c>
      <c r="D6726" t="s">
        <v>170</v>
      </c>
      <c r="E6726" t="s">
        <v>6114</v>
      </c>
      <c r="F6726" t="s">
        <v>7294</v>
      </c>
      <c r="G6726" s="26">
        <v>2</v>
      </c>
      <c r="H6726" s="26">
        <v>7</v>
      </c>
      <c r="I6726" s="26">
        <v>14</v>
      </c>
      <c r="J6726" s="27" t="s">
        <v>7249</v>
      </c>
      <c r="K6726" s="27" t="s">
        <v>5779</v>
      </c>
      <c r="L6726" s="27" t="s">
        <v>6163</v>
      </c>
      <c r="M6726" t="s">
        <v>31</v>
      </c>
      <c r="N6726" t="s">
        <v>177</v>
      </c>
      <c r="O6726" t="s">
        <v>185</v>
      </c>
      <c r="P6726" t="s">
        <v>5459</v>
      </c>
      <c r="Q6726" t="s">
        <v>315</v>
      </c>
      <c r="R6726" t="str">
        <f>IF(database_public_cloud_VMs[[#This Row],[Azure Environment]]="Enterprise Agreement","Licence Included","Bring Your Own Licence")</f>
        <v>Licence Included</v>
      </c>
      <c r="S6726" t="s">
        <v>5460</v>
      </c>
      <c r="T6726" t="s">
        <v>5461</v>
      </c>
      <c r="U6726" t="s">
        <v>5465</v>
      </c>
      <c r="V6726" t="s">
        <v>5461</v>
      </c>
      <c r="W6726" t="s">
        <v>182</v>
      </c>
      <c r="X6726" t="s">
        <v>183</v>
      </c>
      <c r="Y6726" s="28" t="s">
        <v>5467</v>
      </c>
      <c r="Z6726" t="s">
        <v>5463</v>
      </c>
      <c r="AA672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727" spans="1:27" x14ac:dyDescent="0.45">
      <c r="A6727" s="24" t="s">
        <v>7404</v>
      </c>
      <c r="B6727" t="s">
        <v>55</v>
      </c>
      <c r="C6727" s="25" t="s">
        <v>5454</v>
      </c>
      <c r="D6727" t="s">
        <v>170</v>
      </c>
      <c r="E6727" t="s">
        <v>6114</v>
      </c>
      <c r="F6727" t="s">
        <v>7294</v>
      </c>
      <c r="G6727" s="26">
        <v>2</v>
      </c>
      <c r="H6727" s="26">
        <v>7</v>
      </c>
      <c r="I6727" s="26">
        <v>14</v>
      </c>
      <c r="J6727" s="27" t="s">
        <v>7249</v>
      </c>
      <c r="K6727" s="27" t="s">
        <v>5779</v>
      </c>
      <c r="L6727" s="27" t="s">
        <v>6163</v>
      </c>
      <c r="M6727" t="s">
        <v>31</v>
      </c>
      <c r="N6727" t="s">
        <v>188</v>
      </c>
      <c r="O6727" t="s">
        <v>188</v>
      </c>
      <c r="P6727" t="s">
        <v>5459</v>
      </c>
      <c r="Q6727" t="s">
        <v>315</v>
      </c>
      <c r="R6727" t="str">
        <f>IF(database_public_cloud_VMs[[#This Row],[Azure Environment]]="Enterprise Agreement","Licence Included","Bring Your Own Licence")</f>
        <v>Bring Your Own Licence</v>
      </c>
      <c r="S6727" t="s">
        <v>5599</v>
      </c>
      <c r="T6727" t="s">
        <v>5461</v>
      </c>
      <c r="U6727" t="s">
        <v>5462</v>
      </c>
      <c r="V6727" t="s">
        <v>5461</v>
      </c>
      <c r="W6727" t="s">
        <v>182</v>
      </c>
      <c r="X6727" t="s">
        <v>183</v>
      </c>
      <c r="Y6727" s="28" t="s">
        <v>5600</v>
      </c>
      <c r="Z6727" t="s">
        <v>5463</v>
      </c>
      <c r="AA672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728" spans="1:27" x14ac:dyDescent="0.45">
      <c r="A6728" s="24" t="s">
        <v>7405</v>
      </c>
      <c r="B6728" t="s">
        <v>55</v>
      </c>
      <c r="C6728" s="25" t="s">
        <v>5454</v>
      </c>
      <c r="D6728" t="s">
        <v>170</v>
      </c>
      <c r="E6728" t="s">
        <v>6114</v>
      </c>
      <c r="F6728" t="s">
        <v>7294</v>
      </c>
      <c r="G6728" s="26">
        <v>2</v>
      </c>
      <c r="H6728" s="26">
        <v>7</v>
      </c>
      <c r="I6728" s="26">
        <v>14</v>
      </c>
      <c r="J6728" s="27" t="s">
        <v>7249</v>
      </c>
      <c r="K6728" s="27" t="s">
        <v>5779</v>
      </c>
      <c r="L6728" s="27" t="s">
        <v>6163</v>
      </c>
      <c r="M6728" t="s">
        <v>31</v>
      </c>
      <c r="N6728" t="s">
        <v>188</v>
      </c>
      <c r="O6728" t="s">
        <v>188</v>
      </c>
      <c r="P6728" t="s">
        <v>5459</v>
      </c>
      <c r="Q6728" t="s">
        <v>315</v>
      </c>
      <c r="R6728" t="str">
        <f>IF(database_public_cloud_VMs[[#This Row],[Azure Environment]]="Enterprise Agreement","Licence Included","Bring Your Own Licence")</f>
        <v>Bring Your Own Licence</v>
      </c>
      <c r="S6728" t="s">
        <v>5599</v>
      </c>
      <c r="T6728" t="s">
        <v>5461</v>
      </c>
      <c r="U6728" t="s">
        <v>5465</v>
      </c>
      <c r="V6728" t="s">
        <v>5461</v>
      </c>
      <c r="W6728" t="s">
        <v>182</v>
      </c>
      <c r="X6728" t="s">
        <v>183</v>
      </c>
      <c r="Y6728" s="28">
        <v>0.20599999999999999</v>
      </c>
      <c r="Z6728" t="s">
        <v>5463</v>
      </c>
      <c r="AA6728" s="29">
        <f>IF(database_public_cloud_VMs[[#This Row],[Currency]]="USD",(database_public_cloud_VMs[[#This Row],[Rate]]*param_exchange_rate)/(1+param_discount_aws),database_public_cloud_VMs[[#This Row],[Rate]])</f>
        <v>0.20599999999999999</v>
      </c>
    </row>
    <row r="6729" spans="1:27" x14ac:dyDescent="0.45">
      <c r="A6729" s="24" t="s">
        <v>7406</v>
      </c>
      <c r="B6729" t="s">
        <v>55</v>
      </c>
      <c r="C6729" s="25" t="s">
        <v>5454</v>
      </c>
      <c r="D6729" t="s">
        <v>170</v>
      </c>
      <c r="E6729" t="s">
        <v>6114</v>
      </c>
      <c r="F6729" t="s">
        <v>7294</v>
      </c>
      <c r="G6729" s="26">
        <v>2</v>
      </c>
      <c r="H6729" s="26">
        <v>7</v>
      </c>
      <c r="I6729" s="26">
        <v>14</v>
      </c>
      <c r="J6729" s="27" t="s">
        <v>7249</v>
      </c>
      <c r="K6729" s="27" t="s">
        <v>5779</v>
      </c>
      <c r="L6729" s="27" t="s">
        <v>6163</v>
      </c>
      <c r="M6729" t="s">
        <v>31</v>
      </c>
      <c r="N6729" t="s">
        <v>177</v>
      </c>
      <c r="O6729" t="s">
        <v>178</v>
      </c>
      <c r="P6729" t="s">
        <v>5459</v>
      </c>
      <c r="Q6729" t="s">
        <v>315</v>
      </c>
      <c r="R6729" t="str">
        <f>IF(database_public_cloud_VMs[[#This Row],[Azure Environment]]="Enterprise Agreement","Licence Included","Bring Your Own Licence")</f>
        <v>Bring Your Own Licence</v>
      </c>
      <c r="S6729" t="s">
        <v>5599</v>
      </c>
      <c r="T6729" t="s">
        <v>5461</v>
      </c>
      <c r="U6729" t="s">
        <v>5465</v>
      </c>
      <c r="V6729" t="s">
        <v>5461</v>
      </c>
      <c r="W6729" t="s">
        <v>182</v>
      </c>
      <c r="X6729" t="s">
        <v>183</v>
      </c>
      <c r="Y6729" s="28" t="s">
        <v>5467</v>
      </c>
      <c r="Z6729" t="s">
        <v>5463</v>
      </c>
      <c r="AA672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730" spans="1:27" x14ac:dyDescent="0.45">
      <c r="A6730" s="24" t="s">
        <v>7407</v>
      </c>
      <c r="B6730" t="s">
        <v>55</v>
      </c>
      <c r="C6730" s="25" t="s">
        <v>5454</v>
      </c>
      <c r="D6730" t="s">
        <v>170</v>
      </c>
      <c r="E6730" t="s">
        <v>6114</v>
      </c>
      <c r="F6730" t="s">
        <v>7294</v>
      </c>
      <c r="G6730" s="26">
        <v>2</v>
      </c>
      <c r="H6730" s="26">
        <v>7</v>
      </c>
      <c r="I6730" s="26">
        <v>14</v>
      </c>
      <c r="J6730" s="27" t="s">
        <v>7249</v>
      </c>
      <c r="K6730" s="27" t="s">
        <v>5779</v>
      </c>
      <c r="L6730" s="27" t="s">
        <v>6163</v>
      </c>
      <c r="M6730" t="s">
        <v>31</v>
      </c>
      <c r="N6730" t="s">
        <v>177</v>
      </c>
      <c r="O6730" t="s">
        <v>185</v>
      </c>
      <c r="P6730" t="s">
        <v>5459</v>
      </c>
      <c r="Q6730" t="s">
        <v>315</v>
      </c>
      <c r="R6730" t="str">
        <f>IF(database_public_cloud_VMs[[#This Row],[Azure Environment]]="Enterprise Agreement","Licence Included","Bring Your Own Licence")</f>
        <v>Bring Your Own Licence</v>
      </c>
      <c r="S6730" t="s">
        <v>5599</v>
      </c>
      <c r="T6730" t="s">
        <v>5461</v>
      </c>
      <c r="U6730" t="s">
        <v>5465</v>
      </c>
      <c r="V6730" t="s">
        <v>5461</v>
      </c>
      <c r="W6730" t="s">
        <v>182</v>
      </c>
      <c r="X6730" t="s">
        <v>183</v>
      </c>
      <c r="Y6730" s="28" t="s">
        <v>5467</v>
      </c>
      <c r="Z6730" t="s">
        <v>5463</v>
      </c>
      <c r="AA673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731" spans="1:27" x14ac:dyDescent="0.45">
      <c r="A6731" s="24" t="s">
        <v>7408</v>
      </c>
      <c r="B6731" t="s">
        <v>55</v>
      </c>
      <c r="C6731" s="25" t="s">
        <v>5454</v>
      </c>
      <c r="D6731" t="s">
        <v>170</v>
      </c>
      <c r="E6731" t="s">
        <v>6114</v>
      </c>
      <c r="F6731" t="s">
        <v>7294</v>
      </c>
      <c r="G6731" s="26">
        <v>2</v>
      </c>
      <c r="H6731" s="26">
        <v>7</v>
      </c>
      <c r="I6731" s="26">
        <v>14</v>
      </c>
      <c r="J6731" s="27" t="s">
        <v>7249</v>
      </c>
      <c r="K6731" s="27" t="s">
        <v>5779</v>
      </c>
      <c r="L6731" s="27" t="s">
        <v>6163</v>
      </c>
      <c r="M6731" t="s">
        <v>31</v>
      </c>
      <c r="N6731" t="s">
        <v>188</v>
      </c>
      <c r="O6731" t="s">
        <v>188</v>
      </c>
      <c r="P6731" t="s">
        <v>5459</v>
      </c>
      <c r="Q6731" t="s">
        <v>315</v>
      </c>
      <c r="R6731" t="str">
        <f>IF(database_public_cloud_VMs[[#This Row],[Azure Environment]]="Enterprise Agreement","Licence Included","Bring Your Own Licence")</f>
        <v>Licence Included</v>
      </c>
      <c r="S6731" t="s">
        <v>5460</v>
      </c>
      <c r="T6731" t="s">
        <v>5471</v>
      </c>
      <c r="U6731" t="s">
        <v>5462</v>
      </c>
      <c r="V6731" t="s">
        <v>5461</v>
      </c>
      <c r="W6731" t="s">
        <v>182</v>
      </c>
      <c r="X6731" t="s">
        <v>183</v>
      </c>
      <c r="Y6731" s="28">
        <v>0.17169999999999999</v>
      </c>
      <c r="Z6731" t="s">
        <v>5463</v>
      </c>
      <c r="AA6731" s="29">
        <f>IF(database_public_cloud_VMs[[#This Row],[Currency]]="USD",(database_public_cloud_VMs[[#This Row],[Rate]]*param_exchange_rate)/(1+param_discount_aws),database_public_cloud_VMs[[#This Row],[Rate]])</f>
        <v>0.17169999999999999</v>
      </c>
    </row>
    <row r="6732" spans="1:27" x14ac:dyDescent="0.45">
      <c r="A6732" s="24" t="s">
        <v>7409</v>
      </c>
      <c r="B6732" t="s">
        <v>55</v>
      </c>
      <c r="C6732" s="25" t="s">
        <v>5454</v>
      </c>
      <c r="D6732" t="s">
        <v>170</v>
      </c>
      <c r="E6732" t="s">
        <v>6114</v>
      </c>
      <c r="F6732" t="s">
        <v>7294</v>
      </c>
      <c r="G6732" s="26">
        <v>2</v>
      </c>
      <c r="H6732" s="26">
        <v>7</v>
      </c>
      <c r="I6732" s="26">
        <v>14</v>
      </c>
      <c r="J6732" s="27" t="s">
        <v>7249</v>
      </c>
      <c r="K6732" s="27" t="s">
        <v>5779</v>
      </c>
      <c r="L6732" s="27" t="s">
        <v>6163</v>
      </c>
      <c r="M6732" t="s">
        <v>31</v>
      </c>
      <c r="N6732" t="s">
        <v>188</v>
      </c>
      <c r="O6732" t="s">
        <v>188</v>
      </c>
      <c r="P6732" t="s">
        <v>5459</v>
      </c>
      <c r="Q6732" t="s">
        <v>315</v>
      </c>
      <c r="R6732" t="str">
        <f>IF(database_public_cloud_VMs[[#This Row],[Azure Environment]]="Enterprise Agreement","Licence Included","Bring Your Own Licence")</f>
        <v>Licence Included</v>
      </c>
      <c r="S6732" t="s">
        <v>5460</v>
      </c>
      <c r="T6732" t="s">
        <v>5471</v>
      </c>
      <c r="U6732" t="s">
        <v>5465</v>
      </c>
      <c r="V6732" t="s">
        <v>5461</v>
      </c>
      <c r="W6732" t="s">
        <v>182</v>
      </c>
      <c r="X6732" t="s">
        <v>183</v>
      </c>
      <c r="Y6732" s="28">
        <v>0.1381</v>
      </c>
      <c r="Z6732" t="s">
        <v>5463</v>
      </c>
      <c r="AA6732" s="29">
        <f>IF(database_public_cloud_VMs[[#This Row],[Currency]]="USD",(database_public_cloud_VMs[[#This Row],[Rate]]*param_exchange_rate)/(1+param_discount_aws),database_public_cloud_VMs[[#This Row],[Rate]])</f>
        <v>0.1381</v>
      </c>
    </row>
    <row r="6733" spans="1:27" x14ac:dyDescent="0.45">
      <c r="A6733" s="24" t="s">
        <v>7410</v>
      </c>
      <c r="B6733" t="s">
        <v>55</v>
      </c>
      <c r="C6733" s="25" t="s">
        <v>5454</v>
      </c>
      <c r="D6733" t="s">
        <v>170</v>
      </c>
      <c r="E6733" t="s">
        <v>6114</v>
      </c>
      <c r="F6733" t="s">
        <v>7294</v>
      </c>
      <c r="G6733" s="26">
        <v>2</v>
      </c>
      <c r="H6733" s="26">
        <v>7</v>
      </c>
      <c r="I6733" s="26">
        <v>14</v>
      </c>
      <c r="J6733" s="27" t="s">
        <v>7249</v>
      </c>
      <c r="K6733" s="27" t="s">
        <v>5779</v>
      </c>
      <c r="L6733" s="27" t="s">
        <v>6163</v>
      </c>
      <c r="M6733" t="s">
        <v>31</v>
      </c>
      <c r="N6733" t="s">
        <v>177</v>
      </c>
      <c r="O6733" t="s">
        <v>178</v>
      </c>
      <c r="P6733" t="s">
        <v>5459</v>
      </c>
      <c r="Q6733" t="s">
        <v>315</v>
      </c>
      <c r="R6733" t="str">
        <f>IF(database_public_cloud_VMs[[#This Row],[Azure Environment]]="Enterprise Agreement","Licence Included","Bring Your Own Licence")</f>
        <v>Licence Included</v>
      </c>
      <c r="S6733" t="s">
        <v>5460</v>
      </c>
      <c r="T6733" t="s">
        <v>5471</v>
      </c>
      <c r="U6733" t="s">
        <v>5465</v>
      </c>
      <c r="V6733" t="s">
        <v>5461</v>
      </c>
      <c r="W6733" t="s">
        <v>182</v>
      </c>
      <c r="X6733" t="s">
        <v>183</v>
      </c>
      <c r="Y6733" s="28" t="s">
        <v>5467</v>
      </c>
      <c r="Z6733" t="s">
        <v>5463</v>
      </c>
      <c r="AA673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734" spans="1:27" x14ac:dyDescent="0.45">
      <c r="A6734" s="24" t="s">
        <v>7411</v>
      </c>
      <c r="B6734" t="s">
        <v>55</v>
      </c>
      <c r="C6734" s="25" t="s">
        <v>5454</v>
      </c>
      <c r="D6734" t="s">
        <v>170</v>
      </c>
      <c r="E6734" t="s">
        <v>6114</v>
      </c>
      <c r="F6734" t="s">
        <v>7294</v>
      </c>
      <c r="G6734" s="26">
        <v>2</v>
      </c>
      <c r="H6734" s="26">
        <v>7</v>
      </c>
      <c r="I6734" s="26">
        <v>14</v>
      </c>
      <c r="J6734" s="27" t="s">
        <v>7249</v>
      </c>
      <c r="K6734" s="27" t="s">
        <v>5779</v>
      </c>
      <c r="L6734" s="27" t="s">
        <v>6163</v>
      </c>
      <c r="M6734" t="s">
        <v>31</v>
      </c>
      <c r="N6734" t="s">
        <v>177</v>
      </c>
      <c r="O6734" t="s">
        <v>185</v>
      </c>
      <c r="P6734" t="s">
        <v>5459</v>
      </c>
      <c r="Q6734" t="s">
        <v>315</v>
      </c>
      <c r="R6734" t="str">
        <f>IF(database_public_cloud_VMs[[#This Row],[Azure Environment]]="Enterprise Agreement","Licence Included","Bring Your Own Licence")</f>
        <v>Licence Included</v>
      </c>
      <c r="S6734" t="s">
        <v>5460</v>
      </c>
      <c r="T6734" t="s">
        <v>5471</v>
      </c>
      <c r="U6734" t="s">
        <v>5465</v>
      </c>
      <c r="V6734" t="s">
        <v>5461</v>
      </c>
      <c r="W6734" t="s">
        <v>182</v>
      </c>
      <c r="X6734" t="s">
        <v>183</v>
      </c>
      <c r="Y6734" s="28" t="s">
        <v>5467</v>
      </c>
      <c r="Z6734" t="s">
        <v>5463</v>
      </c>
      <c r="AA673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735" spans="1:27" x14ac:dyDescent="0.45">
      <c r="A6735" s="24" t="s">
        <v>7412</v>
      </c>
      <c r="B6735" t="s">
        <v>55</v>
      </c>
      <c r="C6735" s="25" t="s">
        <v>5454</v>
      </c>
      <c r="D6735" t="s">
        <v>170</v>
      </c>
      <c r="E6735" t="s">
        <v>6114</v>
      </c>
      <c r="F6735" t="s">
        <v>7294</v>
      </c>
      <c r="G6735" s="26">
        <v>2</v>
      </c>
      <c r="H6735" s="26">
        <v>7</v>
      </c>
      <c r="I6735" s="26">
        <v>14</v>
      </c>
      <c r="J6735" s="27" t="s">
        <v>7249</v>
      </c>
      <c r="K6735" s="27" t="s">
        <v>5779</v>
      </c>
      <c r="L6735" s="27" t="s">
        <v>6163</v>
      </c>
      <c r="M6735" t="s">
        <v>31</v>
      </c>
      <c r="N6735" t="s">
        <v>188</v>
      </c>
      <c r="O6735" t="s">
        <v>188</v>
      </c>
      <c r="P6735" t="s">
        <v>5459</v>
      </c>
      <c r="Q6735" t="s">
        <v>315</v>
      </c>
      <c r="R6735" t="str">
        <f>IF(database_public_cloud_VMs[[#This Row],[Azure Environment]]="Enterprise Agreement","Licence Included","Bring Your Own Licence")</f>
        <v>Bring Your Own Licence</v>
      </c>
      <c r="S6735" t="s">
        <v>5599</v>
      </c>
      <c r="T6735" t="s">
        <v>5471</v>
      </c>
      <c r="U6735" t="s">
        <v>5462</v>
      </c>
      <c r="V6735" t="s">
        <v>5461</v>
      </c>
      <c r="W6735" t="s">
        <v>182</v>
      </c>
      <c r="X6735" t="s">
        <v>183</v>
      </c>
      <c r="Y6735" s="28" t="s">
        <v>5600</v>
      </c>
      <c r="Z6735" t="s">
        <v>5463</v>
      </c>
      <c r="AA673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736" spans="1:27" x14ac:dyDescent="0.45">
      <c r="A6736" s="24" t="s">
        <v>7413</v>
      </c>
      <c r="B6736" t="s">
        <v>55</v>
      </c>
      <c r="C6736" s="25" t="s">
        <v>5454</v>
      </c>
      <c r="D6736" t="s">
        <v>170</v>
      </c>
      <c r="E6736" t="s">
        <v>6114</v>
      </c>
      <c r="F6736" t="s">
        <v>7294</v>
      </c>
      <c r="G6736" s="26">
        <v>2</v>
      </c>
      <c r="H6736" s="26">
        <v>7</v>
      </c>
      <c r="I6736" s="26">
        <v>14</v>
      </c>
      <c r="J6736" s="27" t="s">
        <v>7249</v>
      </c>
      <c r="K6736" s="27" t="s">
        <v>5779</v>
      </c>
      <c r="L6736" s="27" t="s">
        <v>6163</v>
      </c>
      <c r="M6736" t="s">
        <v>31</v>
      </c>
      <c r="N6736" t="s">
        <v>188</v>
      </c>
      <c r="O6736" t="s">
        <v>188</v>
      </c>
      <c r="P6736" t="s">
        <v>5459</v>
      </c>
      <c r="Q6736" t="s">
        <v>315</v>
      </c>
      <c r="R6736" t="str">
        <f>IF(database_public_cloud_VMs[[#This Row],[Azure Environment]]="Enterprise Agreement","Licence Included","Bring Your Own Licence")</f>
        <v>Bring Your Own Licence</v>
      </c>
      <c r="S6736" t="s">
        <v>5599</v>
      </c>
      <c r="T6736" t="s">
        <v>5471</v>
      </c>
      <c r="U6736" t="s">
        <v>5465</v>
      </c>
      <c r="V6736" t="s">
        <v>5461</v>
      </c>
      <c r="W6736" t="s">
        <v>182</v>
      </c>
      <c r="X6736" t="s">
        <v>183</v>
      </c>
      <c r="Y6736" s="28">
        <v>4.0800000000000003E-2</v>
      </c>
      <c r="Z6736" t="s">
        <v>5463</v>
      </c>
      <c r="AA6736" s="29">
        <f>IF(database_public_cloud_VMs[[#This Row],[Currency]]="USD",(database_public_cloud_VMs[[#This Row],[Rate]]*param_exchange_rate)/(1+param_discount_aws),database_public_cloud_VMs[[#This Row],[Rate]])</f>
        <v>4.0800000000000003E-2</v>
      </c>
    </row>
    <row r="6737" spans="1:27" x14ac:dyDescent="0.45">
      <c r="A6737" s="24" t="s">
        <v>7414</v>
      </c>
      <c r="B6737" t="s">
        <v>55</v>
      </c>
      <c r="C6737" s="25" t="s">
        <v>5454</v>
      </c>
      <c r="D6737" t="s">
        <v>170</v>
      </c>
      <c r="E6737" t="s">
        <v>6114</v>
      </c>
      <c r="F6737" t="s">
        <v>7294</v>
      </c>
      <c r="G6737" s="26">
        <v>2</v>
      </c>
      <c r="H6737" s="26">
        <v>7</v>
      </c>
      <c r="I6737" s="26">
        <v>14</v>
      </c>
      <c r="J6737" s="27" t="s">
        <v>7249</v>
      </c>
      <c r="K6737" s="27" t="s">
        <v>5779</v>
      </c>
      <c r="L6737" s="27" t="s">
        <v>6163</v>
      </c>
      <c r="M6737" t="s">
        <v>31</v>
      </c>
      <c r="N6737" t="s">
        <v>177</v>
      </c>
      <c r="O6737" t="s">
        <v>178</v>
      </c>
      <c r="P6737" t="s">
        <v>5459</v>
      </c>
      <c r="Q6737" t="s">
        <v>315</v>
      </c>
      <c r="R6737" t="str">
        <f>IF(database_public_cloud_VMs[[#This Row],[Azure Environment]]="Enterprise Agreement","Licence Included","Bring Your Own Licence")</f>
        <v>Bring Your Own Licence</v>
      </c>
      <c r="S6737" t="s">
        <v>5599</v>
      </c>
      <c r="T6737" t="s">
        <v>5471</v>
      </c>
      <c r="U6737" t="s">
        <v>5465</v>
      </c>
      <c r="V6737" t="s">
        <v>5461</v>
      </c>
      <c r="W6737" t="s">
        <v>182</v>
      </c>
      <c r="X6737" t="s">
        <v>183</v>
      </c>
      <c r="Y6737" s="28" t="s">
        <v>5467</v>
      </c>
      <c r="Z6737" t="s">
        <v>5463</v>
      </c>
      <c r="AA673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738" spans="1:27" x14ac:dyDescent="0.45">
      <c r="A6738" s="24" t="s">
        <v>7415</v>
      </c>
      <c r="B6738" t="s">
        <v>55</v>
      </c>
      <c r="C6738" s="25" t="s">
        <v>5454</v>
      </c>
      <c r="D6738" t="s">
        <v>170</v>
      </c>
      <c r="E6738" t="s">
        <v>6114</v>
      </c>
      <c r="F6738" t="s">
        <v>7294</v>
      </c>
      <c r="G6738" s="26">
        <v>2</v>
      </c>
      <c r="H6738" s="26">
        <v>7</v>
      </c>
      <c r="I6738" s="26">
        <v>14</v>
      </c>
      <c r="J6738" s="27" t="s">
        <v>7249</v>
      </c>
      <c r="K6738" s="27" t="s">
        <v>5779</v>
      </c>
      <c r="L6738" s="27" t="s">
        <v>6163</v>
      </c>
      <c r="M6738" t="s">
        <v>31</v>
      </c>
      <c r="N6738" t="s">
        <v>177</v>
      </c>
      <c r="O6738" t="s">
        <v>185</v>
      </c>
      <c r="P6738" t="s">
        <v>5459</v>
      </c>
      <c r="Q6738" t="s">
        <v>315</v>
      </c>
      <c r="R6738" t="str">
        <f>IF(database_public_cloud_VMs[[#This Row],[Azure Environment]]="Enterprise Agreement","Licence Included","Bring Your Own Licence")</f>
        <v>Bring Your Own Licence</v>
      </c>
      <c r="S6738" t="s">
        <v>5599</v>
      </c>
      <c r="T6738" t="s">
        <v>5471</v>
      </c>
      <c r="U6738" t="s">
        <v>5465</v>
      </c>
      <c r="V6738" t="s">
        <v>5461</v>
      </c>
      <c r="W6738" t="s">
        <v>182</v>
      </c>
      <c r="X6738" t="s">
        <v>183</v>
      </c>
      <c r="Y6738" s="28" t="s">
        <v>5467</v>
      </c>
      <c r="Z6738" t="s">
        <v>5463</v>
      </c>
      <c r="AA673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739" spans="1:27" x14ac:dyDescent="0.45">
      <c r="A6739" s="24" t="s">
        <v>7416</v>
      </c>
      <c r="B6739" t="s">
        <v>55</v>
      </c>
      <c r="C6739" s="25" t="s">
        <v>5454</v>
      </c>
      <c r="D6739" t="s">
        <v>170</v>
      </c>
      <c r="E6739" t="s">
        <v>6114</v>
      </c>
      <c r="F6739" t="s">
        <v>7303</v>
      </c>
      <c r="G6739" s="26">
        <v>4</v>
      </c>
      <c r="H6739" s="26">
        <v>14</v>
      </c>
      <c r="I6739" s="26">
        <v>28</v>
      </c>
      <c r="J6739" s="27" t="s">
        <v>7249</v>
      </c>
      <c r="K6739" s="27" t="s">
        <v>5779</v>
      </c>
      <c r="L6739" s="27" t="s">
        <v>6173</v>
      </c>
      <c r="M6739" t="s">
        <v>31</v>
      </c>
      <c r="N6739" t="s">
        <v>188</v>
      </c>
      <c r="O6739" t="s">
        <v>188</v>
      </c>
      <c r="P6739" t="s">
        <v>5459</v>
      </c>
      <c r="Q6739" t="s">
        <v>315</v>
      </c>
      <c r="R6739" t="str">
        <f>IF(database_public_cloud_VMs[[#This Row],[Azure Environment]]="Enterprise Agreement","Licence Included","Bring Your Own Licence")</f>
        <v>Licence Included</v>
      </c>
      <c r="S6739" t="s">
        <v>5460</v>
      </c>
      <c r="T6739" t="s">
        <v>5461</v>
      </c>
      <c r="U6739" t="s">
        <v>5462</v>
      </c>
      <c r="V6739" t="s">
        <v>5461</v>
      </c>
      <c r="W6739" t="s">
        <v>182</v>
      </c>
      <c r="X6739" t="s">
        <v>183</v>
      </c>
      <c r="Y6739" s="28">
        <v>0.85729999999999995</v>
      </c>
      <c r="Z6739" t="s">
        <v>5463</v>
      </c>
      <c r="AA6739" s="29">
        <f>IF(database_public_cloud_VMs[[#This Row],[Currency]]="USD",(database_public_cloud_VMs[[#This Row],[Rate]]*param_exchange_rate)/(1+param_discount_aws),database_public_cloud_VMs[[#This Row],[Rate]])</f>
        <v>0.85729999999999995</v>
      </c>
    </row>
    <row r="6740" spans="1:27" x14ac:dyDescent="0.45">
      <c r="A6740" s="24" t="s">
        <v>7417</v>
      </c>
      <c r="B6740" t="s">
        <v>55</v>
      </c>
      <c r="C6740" s="25" t="s">
        <v>5454</v>
      </c>
      <c r="D6740" t="s">
        <v>170</v>
      </c>
      <c r="E6740" t="s">
        <v>6114</v>
      </c>
      <c r="F6740" t="s">
        <v>7303</v>
      </c>
      <c r="G6740" s="26">
        <v>4</v>
      </c>
      <c r="H6740" s="26">
        <v>14</v>
      </c>
      <c r="I6740" s="26">
        <v>28</v>
      </c>
      <c r="J6740" s="27" t="s">
        <v>7249</v>
      </c>
      <c r="K6740" s="27" t="s">
        <v>5779</v>
      </c>
      <c r="L6740" s="27" t="s">
        <v>6173</v>
      </c>
      <c r="M6740" t="s">
        <v>31</v>
      </c>
      <c r="N6740" t="s">
        <v>188</v>
      </c>
      <c r="O6740" t="s">
        <v>188</v>
      </c>
      <c r="P6740" t="s">
        <v>5459</v>
      </c>
      <c r="Q6740" t="s">
        <v>315</v>
      </c>
      <c r="R6740" t="str">
        <f>IF(database_public_cloud_VMs[[#This Row],[Azure Environment]]="Enterprise Agreement","Licence Included","Bring Your Own Licence")</f>
        <v>Licence Included</v>
      </c>
      <c r="S6740" t="s">
        <v>5460</v>
      </c>
      <c r="T6740" t="s">
        <v>5461</v>
      </c>
      <c r="U6740" t="s">
        <v>5465</v>
      </c>
      <c r="V6740" t="s">
        <v>5461</v>
      </c>
      <c r="W6740" t="s">
        <v>182</v>
      </c>
      <c r="X6740" t="s">
        <v>183</v>
      </c>
      <c r="Y6740" s="28">
        <v>0.68799999999999994</v>
      </c>
      <c r="Z6740" t="s">
        <v>5463</v>
      </c>
      <c r="AA6740" s="29">
        <f>IF(database_public_cloud_VMs[[#This Row],[Currency]]="USD",(database_public_cloud_VMs[[#This Row],[Rate]]*param_exchange_rate)/(1+param_discount_aws),database_public_cloud_VMs[[#This Row],[Rate]])</f>
        <v>0.68799999999999994</v>
      </c>
    </row>
    <row r="6741" spans="1:27" x14ac:dyDescent="0.45">
      <c r="A6741" s="24" t="s">
        <v>7418</v>
      </c>
      <c r="B6741" t="s">
        <v>55</v>
      </c>
      <c r="C6741" s="25" t="s">
        <v>5454</v>
      </c>
      <c r="D6741" t="s">
        <v>170</v>
      </c>
      <c r="E6741" t="s">
        <v>6114</v>
      </c>
      <c r="F6741" t="s">
        <v>7303</v>
      </c>
      <c r="G6741" s="26">
        <v>4</v>
      </c>
      <c r="H6741" s="26">
        <v>14</v>
      </c>
      <c r="I6741" s="26">
        <v>28</v>
      </c>
      <c r="J6741" s="27" t="s">
        <v>7249</v>
      </c>
      <c r="K6741" s="27" t="s">
        <v>5779</v>
      </c>
      <c r="L6741" s="27" t="s">
        <v>6173</v>
      </c>
      <c r="M6741" t="s">
        <v>31</v>
      </c>
      <c r="N6741" t="s">
        <v>177</v>
      </c>
      <c r="O6741" t="s">
        <v>178</v>
      </c>
      <c r="P6741" t="s">
        <v>5459</v>
      </c>
      <c r="Q6741" t="s">
        <v>315</v>
      </c>
      <c r="R6741" t="str">
        <f>IF(database_public_cloud_VMs[[#This Row],[Azure Environment]]="Enterprise Agreement","Licence Included","Bring Your Own Licence")</f>
        <v>Licence Included</v>
      </c>
      <c r="S6741" t="s">
        <v>5460</v>
      </c>
      <c r="T6741" t="s">
        <v>5461</v>
      </c>
      <c r="U6741" t="s">
        <v>5465</v>
      </c>
      <c r="V6741" t="s">
        <v>5461</v>
      </c>
      <c r="W6741" t="s">
        <v>182</v>
      </c>
      <c r="X6741" t="s">
        <v>183</v>
      </c>
      <c r="Y6741" s="28" t="s">
        <v>5467</v>
      </c>
      <c r="Z6741" t="s">
        <v>5463</v>
      </c>
      <c r="AA674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742" spans="1:27" x14ac:dyDescent="0.45">
      <c r="A6742" s="24" t="s">
        <v>7419</v>
      </c>
      <c r="B6742" t="s">
        <v>55</v>
      </c>
      <c r="C6742" s="25" t="s">
        <v>5454</v>
      </c>
      <c r="D6742" t="s">
        <v>170</v>
      </c>
      <c r="E6742" t="s">
        <v>6114</v>
      </c>
      <c r="F6742" t="s">
        <v>7303</v>
      </c>
      <c r="G6742" s="26">
        <v>4</v>
      </c>
      <c r="H6742" s="26">
        <v>14</v>
      </c>
      <c r="I6742" s="26">
        <v>28</v>
      </c>
      <c r="J6742" s="27" t="s">
        <v>7249</v>
      </c>
      <c r="K6742" s="27" t="s">
        <v>5779</v>
      </c>
      <c r="L6742" s="27" t="s">
        <v>6173</v>
      </c>
      <c r="M6742" t="s">
        <v>31</v>
      </c>
      <c r="N6742" t="s">
        <v>177</v>
      </c>
      <c r="O6742" t="s">
        <v>185</v>
      </c>
      <c r="P6742" t="s">
        <v>5459</v>
      </c>
      <c r="Q6742" t="s">
        <v>315</v>
      </c>
      <c r="R6742" t="str">
        <f>IF(database_public_cloud_VMs[[#This Row],[Azure Environment]]="Enterprise Agreement","Licence Included","Bring Your Own Licence")</f>
        <v>Licence Included</v>
      </c>
      <c r="S6742" t="s">
        <v>5460</v>
      </c>
      <c r="T6742" t="s">
        <v>5461</v>
      </c>
      <c r="U6742" t="s">
        <v>5465</v>
      </c>
      <c r="V6742" t="s">
        <v>5461</v>
      </c>
      <c r="W6742" t="s">
        <v>182</v>
      </c>
      <c r="X6742" t="s">
        <v>183</v>
      </c>
      <c r="Y6742" s="28" t="s">
        <v>5467</v>
      </c>
      <c r="Z6742" t="s">
        <v>5463</v>
      </c>
      <c r="AA674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743" spans="1:27" x14ac:dyDescent="0.45">
      <c r="A6743" s="24" t="s">
        <v>7420</v>
      </c>
      <c r="B6743" t="s">
        <v>55</v>
      </c>
      <c r="C6743" s="25" t="s">
        <v>5454</v>
      </c>
      <c r="D6743" t="s">
        <v>170</v>
      </c>
      <c r="E6743" t="s">
        <v>6114</v>
      </c>
      <c r="F6743" t="s">
        <v>7303</v>
      </c>
      <c r="G6743" s="26">
        <v>4</v>
      </c>
      <c r="H6743" s="26">
        <v>14</v>
      </c>
      <c r="I6743" s="26">
        <v>28</v>
      </c>
      <c r="J6743" s="27" t="s">
        <v>7249</v>
      </c>
      <c r="K6743" s="27" t="s">
        <v>5779</v>
      </c>
      <c r="L6743" s="27" t="s">
        <v>6173</v>
      </c>
      <c r="M6743" t="s">
        <v>31</v>
      </c>
      <c r="N6743" t="s">
        <v>188</v>
      </c>
      <c r="O6743" t="s">
        <v>188</v>
      </c>
      <c r="P6743" t="s">
        <v>5459</v>
      </c>
      <c r="Q6743" t="s">
        <v>315</v>
      </c>
      <c r="R6743" t="str">
        <f>IF(database_public_cloud_VMs[[#This Row],[Azure Environment]]="Enterprise Agreement","Licence Included","Bring Your Own Licence")</f>
        <v>Bring Your Own Licence</v>
      </c>
      <c r="S6743" t="s">
        <v>5599</v>
      </c>
      <c r="T6743" t="s">
        <v>5461</v>
      </c>
      <c r="U6743" t="s">
        <v>5462</v>
      </c>
      <c r="V6743" t="s">
        <v>5461</v>
      </c>
      <c r="W6743" t="s">
        <v>182</v>
      </c>
      <c r="X6743" t="s">
        <v>183</v>
      </c>
      <c r="Y6743" s="28" t="s">
        <v>5600</v>
      </c>
      <c r="Z6743" t="s">
        <v>5463</v>
      </c>
      <c r="AA674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744" spans="1:27" x14ac:dyDescent="0.45">
      <c r="A6744" s="24" t="s">
        <v>7421</v>
      </c>
      <c r="B6744" t="s">
        <v>55</v>
      </c>
      <c r="C6744" s="25" t="s">
        <v>5454</v>
      </c>
      <c r="D6744" t="s">
        <v>170</v>
      </c>
      <c r="E6744" t="s">
        <v>6114</v>
      </c>
      <c r="F6744" t="s">
        <v>7303</v>
      </c>
      <c r="G6744" s="26">
        <v>4</v>
      </c>
      <c r="H6744" s="26">
        <v>14</v>
      </c>
      <c r="I6744" s="26">
        <v>28</v>
      </c>
      <c r="J6744" s="27" t="s">
        <v>7249</v>
      </c>
      <c r="K6744" s="27" t="s">
        <v>5779</v>
      </c>
      <c r="L6744" s="27" t="s">
        <v>6173</v>
      </c>
      <c r="M6744" t="s">
        <v>31</v>
      </c>
      <c r="N6744" t="s">
        <v>188</v>
      </c>
      <c r="O6744" t="s">
        <v>188</v>
      </c>
      <c r="P6744" t="s">
        <v>5459</v>
      </c>
      <c r="Q6744" t="s">
        <v>315</v>
      </c>
      <c r="R6744" t="str">
        <f>IF(database_public_cloud_VMs[[#This Row],[Azure Environment]]="Enterprise Agreement","Licence Included","Bring Your Own Licence")</f>
        <v>Bring Your Own Licence</v>
      </c>
      <c r="S6744" t="s">
        <v>5599</v>
      </c>
      <c r="T6744" t="s">
        <v>5461</v>
      </c>
      <c r="U6744" t="s">
        <v>5465</v>
      </c>
      <c r="V6744" t="s">
        <v>5461</v>
      </c>
      <c r="W6744" t="s">
        <v>182</v>
      </c>
      <c r="X6744" t="s">
        <v>183</v>
      </c>
      <c r="Y6744" s="28">
        <v>0.41099999999999998</v>
      </c>
      <c r="Z6744" t="s">
        <v>5463</v>
      </c>
      <c r="AA6744" s="29">
        <f>IF(database_public_cloud_VMs[[#This Row],[Currency]]="USD",(database_public_cloud_VMs[[#This Row],[Rate]]*param_exchange_rate)/(1+param_discount_aws),database_public_cloud_VMs[[#This Row],[Rate]])</f>
        <v>0.41099999999999998</v>
      </c>
    </row>
    <row r="6745" spans="1:27" x14ac:dyDescent="0.45">
      <c r="A6745" s="24" t="s">
        <v>7422</v>
      </c>
      <c r="B6745" t="s">
        <v>55</v>
      </c>
      <c r="C6745" s="25" t="s">
        <v>5454</v>
      </c>
      <c r="D6745" t="s">
        <v>170</v>
      </c>
      <c r="E6745" t="s">
        <v>6114</v>
      </c>
      <c r="F6745" t="s">
        <v>7303</v>
      </c>
      <c r="G6745" s="26">
        <v>4</v>
      </c>
      <c r="H6745" s="26">
        <v>14</v>
      </c>
      <c r="I6745" s="26">
        <v>28</v>
      </c>
      <c r="J6745" s="27" t="s">
        <v>7249</v>
      </c>
      <c r="K6745" s="27" t="s">
        <v>5779</v>
      </c>
      <c r="L6745" s="27" t="s">
        <v>6173</v>
      </c>
      <c r="M6745" t="s">
        <v>31</v>
      </c>
      <c r="N6745" t="s">
        <v>177</v>
      </c>
      <c r="O6745" t="s">
        <v>178</v>
      </c>
      <c r="P6745" t="s">
        <v>5459</v>
      </c>
      <c r="Q6745" t="s">
        <v>315</v>
      </c>
      <c r="R6745" t="str">
        <f>IF(database_public_cloud_VMs[[#This Row],[Azure Environment]]="Enterprise Agreement","Licence Included","Bring Your Own Licence")</f>
        <v>Bring Your Own Licence</v>
      </c>
      <c r="S6745" t="s">
        <v>5599</v>
      </c>
      <c r="T6745" t="s">
        <v>5461</v>
      </c>
      <c r="U6745" t="s">
        <v>5465</v>
      </c>
      <c r="V6745" t="s">
        <v>5461</v>
      </c>
      <c r="W6745" t="s">
        <v>182</v>
      </c>
      <c r="X6745" t="s">
        <v>183</v>
      </c>
      <c r="Y6745" s="28" t="s">
        <v>5467</v>
      </c>
      <c r="Z6745" t="s">
        <v>5463</v>
      </c>
      <c r="AA674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746" spans="1:27" x14ac:dyDescent="0.45">
      <c r="A6746" s="24" t="s">
        <v>7423</v>
      </c>
      <c r="B6746" t="s">
        <v>55</v>
      </c>
      <c r="C6746" s="25" t="s">
        <v>5454</v>
      </c>
      <c r="D6746" t="s">
        <v>170</v>
      </c>
      <c r="E6746" t="s">
        <v>6114</v>
      </c>
      <c r="F6746" t="s">
        <v>7303</v>
      </c>
      <c r="G6746" s="26">
        <v>4</v>
      </c>
      <c r="H6746" s="26">
        <v>14</v>
      </c>
      <c r="I6746" s="26">
        <v>28</v>
      </c>
      <c r="J6746" s="27" t="s">
        <v>7249</v>
      </c>
      <c r="K6746" s="27" t="s">
        <v>5779</v>
      </c>
      <c r="L6746" s="27" t="s">
        <v>6173</v>
      </c>
      <c r="M6746" t="s">
        <v>31</v>
      </c>
      <c r="N6746" t="s">
        <v>177</v>
      </c>
      <c r="O6746" t="s">
        <v>185</v>
      </c>
      <c r="P6746" t="s">
        <v>5459</v>
      </c>
      <c r="Q6746" t="s">
        <v>315</v>
      </c>
      <c r="R6746" t="str">
        <f>IF(database_public_cloud_VMs[[#This Row],[Azure Environment]]="Enterprise Agreement","Licence Included","Bring Your Own Licence")</f>
        <v>Bring Your Own Licence</v>
      </c>
      <c r="S6746" t="s">
        <v>5599</v>
      </c>
      <c r="T6746" t="s">
        <v>5461</v>
      </c>
      <c r="U6746" t="s">
        <v>5465</v>
      </c>
      <c r="V6746" t="s">
        <v>5461</v>
      </c>
      <c r="W6746" t="s">
        <v>182</v>
      </c>
      <c r="X6746" t="s">
        <v>183</v>
      </c>
      <c r="Y6746" s="28" t="s">
        <v>5467</v>
      </c>
      <c r="Z6746" t="s">
        <v>5463</v>
      </c>
      <c r="AA674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747" spans="1:27" x14ac:dyDescent="0.45">
      <c r="A6747" s="24" t="s">
        <v>7424</v>
      </c>
      <c r="B6747" t="s">
        <v>55</v>
      </c>
      <c r="C6747" s="25" t="s">
        <v>5454</v>
      </c>
      <c r="D6747" t="s">
        <v>170</v>
      </c>
      <c r="E6747" t="s">
        <v>6114</v>
      </c>
      <c r="F6747" t="s">
        <v>7303</v>
      </c>
      <c r="G6747" s="26">
        <v>4</v>
      </c>
      <c r="H6747" s="26">
        <v>14</v>
      </c>
      <c r="I6747" s="26">
        <v>28</v>
      </c>
      <c r="J6747" s="27" t="s">
        <v>7249</v>
      </c>
      <c r="K6747" s="27" t="s">
        <v>5779</v>
      </c>
      <c r="L6747" s="27" t="s">
        <v>6173</v>
      </c>
      <c r="M6747" t="s">
        <v>31</v>
      </c>
      <c r="N6747" t="s">
        <v>188</v>
      </c>
      <c r="O6747" t="s">
        <v>188</v>
      </c>
      <c r="P6747" t="s">
        <v>5459</v>
      </c>
      <c r="Q6747" t="s">
        <v>315</v>
      </c>
      <c r="R6747" t="str">
        <f>IF(database_public_cloud_VMs[[#This Row],[Azure Environment]]="Enterprise Agreement","Licence Included","Bring Your Own Licence")</f>
        <v>Licence Included</v>
      </c>
      <c r="S6747" t="s">
        <v>5460</v>
      </c>
      <c r="T6747" t="s">
        <v>5471</v>
      </c>
      <c r="U6747" t="s">
        <v>5462</v>
      </c>
      <c r="V6747" t="s">
        <v>5461</v>
      </c>
      <c r="W6747" t="s">
        <v>182</v>
      </c>
      <c r="X6747" t="s">
        <v>183</v>
      </c>
      <c r="Y6747" s="28">
        <v>0.34350000000000003</v>
      </c>
      <c r="Z6747" t="s">
        <v>5463</v>
      </c>
      <c r="AA6747" s="29">
        <f>IF(database_public_cloud_VMs[[#This Row],[Currency]]="USD",(database_public_cloud_VMs[[#This Row],[Rate]]*param_exchange_rate)/(1+param_discount_aws),database_public_cloud_VMs[[#This Row],[Rate]])</f>
        <v>0.34350000000000003</v>
      </c>
    </row>
    <row r="6748" spans="1:27" x14ac:dyDescent="0.45">
      <c r="A6748" s="24" t="s">
        <v>7425</v>
      </c>
      <c r="B6748" t="s">
        <v>55</v>
      </c>
      <c r="C6748" s="25" t="s">
        <v>5454</v>
      </c>
      <c r="D6748" t="s">
        <v>170</v>
      </c>
      <c r="E6748" t="s">
        <v>6114</v>
      </c>
      <c r="F6748" t="s">
        <v>7303</v>
      </c>
      <c r="G6748" s="26">
        <v>4</v>
      </c>
      <c r="H6748" s="26">
        <v>14</v>
      </c>
      <c r="I6748" s="26">
        <v>28</v>
      </c>
      <c r="J6748" s="27" t="s">
        <v>7249</v>
      </c>
      <c r="K6748" s="27" t="s">
        <v>5779</v>
      </c>
      <c r="L6748" s="27" t="s">
        <v>6173</v>
      </c>
      <c r="M6748" t="s">
        <v>31</v>
      </c>
      <c r="N6748" t="s">
        <v>188</v>
      </c>
      <c r="O6748" t="s">
        <v>188</v>
      </c>
      <c r="P6748" t="s">
        <v>5459</v>
      </c>
      <c r="Q6748" t="s">
        <v>315</v>
      </c>
      <c r="R6748" t="str">
        <f>IF(database_public_cloud_VMs[[#This Row],[Azure Environment]]="Enterprise Agreement","Licence Included","Bring Your Own Licence")</f>
        <v>Licence Included</v>
      </c>
      <c r="S6748" t="s">
        <v>5460</v>
      </c>
      <c r="T6748" t="s">
        <v>5471</v>
      </c>
      <c r="U6748" t="s">
        <v>5465</v>
      </c>
      <c r="V6748" t="s">
        <v>5461</v>
      </c>
      <c r="W6748" t="s">
        <v>182</v>
      </c>
      <c r="X6748" t="s">
        <v>183</v>
      </c>
      <c r="Y6748" s="28">
        <v>0.27600000000000002</v>
      </c>
      <c r="Z6748" t="s">
        <v>5463</v>
      </c>
      <c r="AA6748" s="29">
        <f>IF(database_public_cloud_VMs[[#This Row],[Currency]]="USD",(database_public_cloud_VMs[[#This Row],[Rate]]*param_exchange_rate)/(1+param_discount_aws),database_public_cloud_VMs[[#This Row],[Rate]])</f>
        <v>0.27600000000000002</v>
      </c>
    </row>
    <row r="6749" spans="1:27" x14ac:dyDescent="0.45">
      <c r="A6749" s="24" t="s">
        <v>7426</v>
      </c>
      <c r="B6749" t="s">
        <v>55</v>
      </c>
      <c r="C6749" s="25" t="s">
        <v>5454</v>
      </c>
      <c r="D6749" t="s">
        <v>170</v>
      </c>
      <c r="E6749" t="s">
        <v>6114</v>
      </c>
      <c r="F6749" t="s">
        <v>7303</v>
      </c>
      <c r="G6749" s="26">
        <v>4</v>
      </c>
      <c r="H6749" s="26">
        <v>14</v>
      </c>
      <c r="I6749" s="26">
        <v>28</v>
      </c>
      <c r="J6749" s="27" t="s">
        <v>7249</v>
      </c>
      <c r="K6749" s="27" t="s">
        <v>5779</v>
      </c>
      <c r="L6749" s="27" t="s">
        <v>6173</v>
      </c>
      <c r="M6749" t="s">
        <v>31</v>
      </c>
      <c r="N6749" t="s">
        <v>177</v>
      </c>
      <c r="O6749" t="s">
        <v>178</v>
      </c>
      <c r="P6749" t="s">
        <v>5459</v>
      </c>
      <c r="Q6749" t="s">
        <v>315</v>
      </c>
      <c r="R6749" t="str">
        <f>IF(database_public_cloud_VMs[[#This Row],[Azure Environment]]="Enterprise Agreement","Licence Included","Bring Your Own Licence")</f>
        <v>Licence Included</v>
      </c>
      <c r="S6749" t="s">
        <v>5460</v>
      </c>
      <c r="T6749" t="s">
        <v>5471</v>
      </c>
      <c r="U6749" t="s">
        <v>5465</v>
      </c>
      <c r="V6749" t="s">
        <v>5461</v>
      </c>
      <c r="W6749" t="s">
        <v>182</v>
      </c>
      <c r="X6749" t="s">
        <v>183</v>
      </c>
      <c r="Y6749" s="28" t="s">
        <v>5467</v>
      </c>
      <c r="Z6749" t="s">
        <v>5463</v>
      </c>
      <c r="AA674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750" spans="1:27" x14ac:dyDescent="0.45">
      <c r="A6750" s="24" t="s">
        <v>7427</v>
      </c>
      <c r="B6750" t="s">
        <v>55</v>
      </c>
      <c r="C6750" s="25" t="s">
        <v>5454</v>
      </c>
      <c r="D6750" t="s">
        <v>170</v>
      </c>
      <c r="E6750" t="s">
        <v>6114</v>
      </c>
      <c r="F6750" t="s">
        <v>7303</v>
      </c>
      <c r="G6750" s="26">
        <v>4</v>
      </c>
      <c r="H6750" s="26">
        <v>14</v>
      </c>
      <c r="I6750" s="26">
        <v>28</v>
      </c>
      <c r="J6750" s="27" t="s">
        <v>7249</v>
      </c>
      <c r="K6750" s="27" t="s">
        <v>5779</v>
      </c>
      <c r="L6750" s="27" t="s">
        <v>6173</v>
      </c>
      <c r="M6750" t="s">
        <v>31</v>
      </c>
      <c r="N6750" t="s">
        <v>177</v>
      </c>
      <c r="O6750" t="s">
        <v>185</v>
      </c>
      <c r="P6750" t="s">
        <v>5459</v>
      </c>
      <c r="Q6750" t="s">
        <v>315</v>
      </c>
      <c r="R6750" t="str">
        <f>IF(database_public_cloud_VMs[[#This Row],[Azure Environment]]="Enterprise Agreement","Licence Included","Bring Your Own Licence")</f>
        <v>Licence Included</v>
      </c>
      <c r="S6750" t="s">
        <v>5460</v>
      </c>
      <c r="T6750" t="s">
        <v>5471</v>
      </c>
      <c r="U6750" t="s">
        <v>5465</v>
      </c>
      <c r="V6750" t="s">
        <v>5461</v>
      </c>
      <c r="W6750" t="s">
        <v>182</v>
      </c>
      <c r="X6750" t="s">
        <v>183</v>
      </c>
      <c r="Y6750" s="28" t="s">
        <v>5467</v>
      </c>
      <c r="Z6750" t="s">
        <v>5463</v>
      </c>
      <c r="AA675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751" spans="1:27" x14ac:dyDescent="0.45">
      <c r="A6751" s="24" t="s">
        <v>7428</v>
      </c>
      <c r="B6751" t="s">
        <v>55</v>
      </c>
      <c r="C6751" s="25" t="s">
        <v>5454</v>
      </c>
      <c r="D6751" t="s">
        <v>170</v>
      </c>
      <c r="E6751" t="s">
        <v>6114</v>
      </c>
      <c r="F6751" t="s">
        <v>7303</v>
      </c>
      <c r="G6751" s="26">
        <v>4</v>
      </c>
      <c r="H6751" s="26">
        <v>14</v>
      </c>
      <c r="I6751" s="26">
        <v>28</v>
      </c>
      <c r="J6751" s="27" t="s">
        <v>7249</v>
      </c>
      <c r="K6751" s="27" t="s">
        <v>5779</v>
      </c>
      <c r="L6751" s="27" t="s">
        <v>6173</v>
      </c>
      <c r="M6751" t="s">
        <v>31</v>
      </c>
      <c r="N6751" t="s">
        <v>188</v>
      </c>
      <c r="O6751" t="s">
        <v>188</v>
      </c>
      <c r="P6751" t="s">
        <v>5459</v>
      </c>
      <c r="Q6751" t="s">
        <v>315</v>
      </c>
      <c r="R6751" t="str">
        <f>IF(database_public_cloud_VMs[[#This Row],[Azure Environment]]="Enterprise Agreement","Licence Included","Bring Your Own Licence")</f>
        <v>Bring Your Own Licence</v>
      </c>
      <c r="S6751" t="s">
        <v>5599</v>
      </c>
      <c r="T6751" t="s">
        <v>5471</v>
      </c>
      <c r="U6751" t="s">
        <v>5462</v>
      </c>
      <c r="V6751" t="s">
        <v>5461</v>
      </c>
      <c r="W6751" t="s">
        <v>182</v>
      </c>
      <c r="X6751" t="s">
        <v>183</v>
      </c>
      <c r="Y6751" s="28" t="s">
        <v>5600</v>
      </c>
      <c r="Z6751" t="s">
        <v>5463</v>
      </c>
      <c r="AA675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752" spans="1:27" x14ac:dyDescent="0.45">
      <c r="A6752" s="24" t="s">
        <v>7429</v>
      </c>
      <c r="B6752" t="s">
        <v>55</v>
      </c>
      <c r="C6752" s="25" t="s">
        <v>5454</v>
      </c>
      <c r="D6752" t="s">
        <v>170</v>
      </c>
      <c r="E6752" t="s">
        <v>6114</v>
      </c>
      <c r="F6752" t="s">
        <v>7303</v>
      </c>
      <c r="G6752" s="26">
        <v>4</v>
      </c>
      <c r="H6752" s="26">
        <v>14</v>
      </c>
      <c r="I6752" s="26">
        <v>28</v>
      </c>
      <c r="J6752" s="27" t="s">
        <v>7249</v>
      </c>
      <c r="K6752" s="27" t="s">
        <v>5779</v>
      </c>
      <c r="L6752" s="27" t="s">
        <v>6173</v>
      </c>
      <c r="M6752" t="s">
        <v>31</v>
      </c>
      <c r="N6752" t="s">
        <v>188</v>
      </c>
      <c r="O6752" t="s">
        <v>188</v>
      </c>
      <c r="P6752" t="s">
        <v>5459</v>
      </c>
      <c r="Q6752" t="s">
        <v>315</v>
      </c>
      <c r="R6752" t="str">
        <f>IF(database_public_cloud_VMs[[#This Row],[Azure Environment]]="Enterprise Agreement","Licence Included","Bring Your Own Licence")</f>
        <v>Bring Your Own Licence</v>
      </c>
      <c r="S6752" t="s">
        <v>5599</v>
      </c>
      <c r="T6752" t="s">
        <v>5471</v>
      </c>
      <c r="U6752" t="s">
        <v>5465</v>
      </c>
      <c r="V6752" t="s">
        <v>5461</v>
      </c>
      <c r="W6752" t="s">
        <v>182</v>
      </c>
      <c r="X6752" t="s">
        <v>183</v>
      </c>
      <c r="Y6752" s="28">
        <v>8.1699999999999995E-2</v>
      </c>
      <c r="Z6752" t="s">
        <v>5463</v>
      </c>
      <c r="AA6752" s="29">
        <f>IF(database_public_cloud_VMs[[#This Row],[Currency]]="USD",(database_public_cloud_VMs[[#This Row],[Rate]]*param_exchange_rate)/(1+param_discount_aws),database_public_cloud_VMs[[#This Row],[Rate]])</f>
        <v>8.1699999999999995E-2</v>
      </c>
    </row>
    <row r="6753" spans="1:27" x14ac:dyDescent="0.45">
      <c r="A6753" s="24" t="s">
        <v>7430</v>
      </c>
      <c r="B6753" t="s">
        <v>55</v>
      </c>
      <c r="C6753" s="25" t="s">
        <v>5454</v>
      </c>
      <c r="D6753" t="s">
        <v>170</v>
      </c>
      <c r="E6753" t="s">
        <v>6114</v>
      </c>
      <c r="F6753" t="s">
        <v>7303</v>
      </c>
      <c r="G6753" s="26">
        <v>4</v>
      </c>
      <c r="H6753" s="26">
        <v>14</v>
      </c>
      <c r="I6753" s="26">
        <v>28</v>
      </c>
      <c r="J6753" s="27" t="s">
        <v>7249</v>
      </c>
      <c r="K6753" s="27" t="s">
        <v>5779</v>
      </c>
      <c r="L6753" s="27" t="s">
        <v>6173</v>
      </c>
      <c r="M6753" t="s">
        <v>31</v>
      </c>
      <c r="N6753" t="s">
        <v>177</v>
      </c>
      <c r="O6753" t="s">
        <v>178</v>
      </c>
      <c r="P6753" t="s">
        <v>5459</v>
      </c>
      <c r="Q6753" t="s">
        <v>315</v>
      </c>
      <c r="R6753" t="str">
        <f>IF(database_public_cloud_VMs[[#This Row],[Azure Environment]]="Enterprise Agreement","Licence Included","Bring Your Own Licence")</f>
        <v>Bring Your Own Licence</v>
      </c>
      <c r="S6753" t="s">
        <v>5599</v>
      </c>
      <c r="T6753" t="s">
        <v>5471</v>
      </c>
      <c r="U6753" t="s">
        <v>5465</v>
      </c>
      <c r="V6753" t="s">
        <v>5461</v>
      </c>
      <c r="W6753" t="s">
        <v>182</v>
      </c>
      <c r="X6753" t="s">
        <v>183</v>
      </c>
      <c r="Y6753" s="28" t="s">
        <v>5467</v>
      </c>
      <c r="Z6753" t="s">
        <v>5463</v>
      </c>
      <c r="AA675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754" spans="1:27" x14ac:dyDescent="0.45">
      <c r="A6754" s="24" t="s">
        <v>7431</v>
      </c>
      <c r="B6754" t="s">
        <v>55</v>
      </c>
      <c r="C6754" s="25" t="s">
        <v>5454</v>
      </c>
      <c r="D6754" t="s">
        <v>170</v>
      </c>
      <c r="E6754" t="s">
        <v>6114</v>
      </c>
      <c r="F6754" t="s">
        <v>7303</v>
      </c>
      <c r="G6754" s="26">
        <v>4</v>
      </c>
      <c r="H6754" s="26">
        <v>14</v>
      </c>
      <c r="I6754" s="26">
        <v>28</v>
      </c>
      <c r="J6754" s="27" t="s">
        <v>7249</v>
      </c>
      <c r="K6754" s="27" t="s">
        <v>5779</v>
      </c>
      <c r="L6754" s="27" t="s">
        <v>6173</v>
      </c>
      <c r="M6754" t="s">
        <v>31</v>
      </c>
      <c r="N6754" t="s">
        <v>177</v>
      </c>
      <c r="O6754" t="s">
        <v>185</v>
      </c>
      <c r="P6754" t="s">
        <v>5459</v>
      </c>
      <c r="Q6754" t="s">
        <v>315</v>
      </c>
      <c r="R6754" t="str">
        <f>IF(database_public_cloud_VMs[[#This Row],[Azure Environment]]="Enterprise Agreement","Licence Included","Bring Your Own Licence")</f>
        <v>Bring Your Own Licence</v>
      </c>
      <c r="S6754" t="s">
        <v>5599</v>
      </c>
      <c r="T6754" t="s">
        <v>5471</v>
      </c>
      <c r="U6754" t="s">
        <v>5465</v>
      </c>
      <c r="V6754" t="s">
        <v>5461</v>
      </c>
      <c r="W6754" t="s">
        <v>182</v>
      </c>
      <c r="X6754" t="s">
        <v>183</v>
      </c>
      <c r="Y6754" s="28" t="s">
        <v>5467</v>
      </c>
      <c r="Z6754" t="s">
        <v>5463</v>
      </c>
      <c r="AA675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755" spans="1:27" x14ac:dyDescent="0.45">
      <c r="A6755" s="24" t="s">
        <v>7432</v>
      </c>
      <c r="B6755" t="s">
        <v>55</v>
      </c>
      <c r="C6755" s="25" t="s">
        <v>5454</v>
      </c>
      <c r="D6755" t="s">
        <v>170</v>
      </c>
      <c r="E6755" t="s">
        <v>6114</v>
      </c>
      <c r="F6755" t="s">
        <v>7312</v>
      </c>
      <c r="G6755" s="26">
        <v>8</v>
      </c>
      <c r="H6755" s="26">
        <v>28</v>
      </c>
      <c r="I6755" s="26">
        <v>56</v>
      </c>
      <c r="J6755" s="27" t="s">
        <v>7249</v>
      </c>
      <c r="K6755" s="27" t="s">
        <v>5779</v>
      </c>
      <c r="L6755" s="27" t="s">
        <v>6183</v>
      </c>
      <c r="M6755" t="s">
        <v>31</v>
      </c>
      <c r="N6755" t="s">
        <v>188</v>
      </c>
      <c r="O6755" t="s">
        <v>188</v>
      </c>
      <c r="P6755" t="s">
        <v>5459</v>
      </c>
      <c r="Q6755" t="s">
        <v>315</v>
      </c>
      <c r="R6755" t="str">
        <f>IF(database_public_cloud_VMs[[#This Row],[Azure Environment]]="Enterprise Agreement","Licence Included","Bring Your Own Licence")</f>
        <v>Licence Included</v>
      </c>
      <c r="S6755" t="s">
        <v>5460</v>
      </c>
      <c r="T6755" t="s">
        <v>5461</v>
      </c>
      <c r="U6755" t="s">
        <v>5462</v>
      </c>
      <c r="V6755" t="s">
        <v>5461</v>
      </c>
      <c r="W6755" t="s">
        <v>182</v>
      </c>
      <c r="X6755" t="s">
        <v>183</v>
      </c>
      <c r="Y6755" s="28">
        <v>1.7144999999999999</v>
      </c>
      <c r="Z6755" t="s">
        <v>5463</v>
      </c>
      <c r="AA6755" s="29">
        <f>IF(database_public_cloud_VMs[[#This Row],[Currency]]="USD",(database_public_cloud_VMs[[#This Row],[Rate]]*param_exchange_rate)/(1+param_discount_aws),database_public_cloud_VMs[[#This Row],[Rate]])</f>
        <v>1.7144999999999999</v>
      </c>
    </row>
    <row r="6756" spans="1:27" x14ac:dyDescent="0.45">
      <c r="A6756" s="24" t="s">
        <v>7433</v>
      </c>
      <c r="B6756" t="s">
        <v>55</v>
      </c>
      <c r="C6756" s="25" t="s">
        <v>5454</v>
      </c>
      <c r="D6756" t="s">
        <v>170</v>
      </c>
      <c r="E6756" t="s">
        <v>6114</v>
      </c>
      <c r="F6756" t="s">
        <v>7312</v>
      </c>
      <c r="G6756" s="26">
        <v>8</v>
      </c>
      <c r="H6756" s="26">
        <v>28</v>
      </c>
      <c r="I6756" s="26">
        <v>56</v>
      </c>
      <c r="J6756" s="27" t="s">
        <v>7249</v>
      </c>
      <c r="K6756" s="27" t="s">
        <v>5779</v>
      </c>
      <c r="L6756" s="27" t="s">
        <v>6183</v>
      </c>
      <c r="M6756" t="s">
        <v>31</v>
      </c>
      <c r="N6756" t="s">
        <v>188</v>
      </c>
      <c r="O6756" t="s">
        <v>188</v>
      </c>
      <c r="P6756" t="s">
        <v>5459</v>
      </c>
      <c r="Q6756" t="s">
        <v>315</v>
      </c>
      <c r="R6756" t="str">
        <f>IF(database_public_cloud_VMs[[#This Row],[Azure Environment]]="Enterprise Agreement","Licence Included","Bring Your Own Licence")</f>
        <v>Licence Included</v>
      </c>
      <c r="S6756" t="s">
        <v>5460</v>
      </c>
      <c r="T6756" t="s">
        <v>5461</v>
      </c>
      <c r="U6756" t="s">
        <v>5465</v>
      </c>
      <c r="V6756" t="s">
        <v>5461</v>
      </c>
      <c r="W6756" t="s">
        <v>182</v>
      </c>
      <c r="X6756" t="s">
        <v>183</v>
      </c>
      <c r="Y6756" s="28">
        <v>1.3779999999999999</v>
      </c>
      <c r="Z6756" t="s">
        <v>5463</v>
      </c>
      <c r="AA6756" s="29">
        <f>IF(database_public_cloud_VMs[[#This Row],[Currency]]="USD",(database_public_cloud_VMs[[#This Row],[Rate]]*param_exchange_rate)/(1+param_discount_aws),database_public_cloud_VMs[[#This Row],[Rate]])</f>
        <v>1.3779999999999999</v>
      </c>
    </row>
    <row r="6757" spans="1:27" x14ac:dyDescent="0.45">
      <c r="A6757" s="24" t="s">
        <v>7434</v>
      </c>
      <c r="B6757" t="s">
        <v>55</v>
      </c>
      <c r="C6757" s="25" t="s">
        <v>5454</v>
      </c>
      <c r="D6757" t="s">
        <v>170</v>
      </c>
      <c r="E6757" t="s">
        <v>6114</v>
      </c>
      <c r="F6757" t="s">
        <v>7312</v>
      </c>
      <c r="G6757" s="26">
        <v>8</v>
      </c>
      <c r="H6757" s="26">
        <v>28</v>
      </c>
      <c r="I6757" s="26">
        <v>56</v>
      </c>
      <c r="J6757" s="27" t="s">
        <v>7249</v>
      </c>
      <c r="K6757" s="27" t="s">
        <v>5779</v>
      </c>
      <c r="L6757" s="27" t="s">
        <v>6183</v>
      </c>
      <c r="M6757" t="s">
        <v>31</v>
      </c>
      <c r="N6757" t="s">
        <v>177</v>
      </c>
      <c r="O6757" t="s">
        <v>178</v>
      </c>
      <c r="P6757" t="s">
        <v>5459</v>
      </c>
      <c r="Q6757" t="s">
        <v>315</v>
      </c>
      <c r="R6757" t="str">
        <f>IF(database_public_cloud_VMs[[#This Row],[Azure Environment]]="Enterprise Agreement","Licence Included","Bring Your Own Licence")</f>
        <v>Licence Included</v>
      </c>
      <c r="S6757" t="s">
        <v>5460</v>
      </c>
      <c r="T6757" t="s">
        <v>5461</v>
      </c>
      <c r="U6757" t="s">
        <v>5465</v>
      </c>
      <c r="V6757" t="s">
        <v>5461</v>
      </c>
      <c r="W6757" t="s">
        <v>182</v>
      </c>
      <c r="X6757" t="s">
        <v>183</v>
      </c>
      <c r="Y6757" s="28" t="s">
        <v>5467</v>
      </c>
      <c r="Z6757" t="s">
        <v>5463</v>
      </c>
      <c r="AA675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758" spans="1:27" x14ac:dyDescent="0.45">
      <c r="A6758" s="24" t="s">
        <v>7435</v>
      </c>
      <c r="B6758" t="s">
        <v>55</v>
      </c>
      <c r="C6758" s="25" t="s">
        <v>5454</v>
      </c>
      <c r="D6758" t="s">
        <v>170</v>
      </c>
      <c r="E6758" t="s">
        <v>6114</v>
      </c>
      <c r="F6758" t="s">
        <v>7312</v>
      </c>
      <c r="G6758" s="26">
        <v>8</v>
      </c>
      <c r="H6758" s="26">
        <v>28</v>
      </c>
      <c r="I6758" s="26">
        <v>56</v>
      </c>
      <c r="J6758" s="27" t="s">
        <v>7249</v>
      </c>
      <c r="K6758" s="27" t="s">
        <v>5779</v>
      </c>
      <c r="L6758" s="27" t="s">
        <v>6183</v>
      </c>
      <c r="M6758" t="s">
        <v>31</v>
      </c>
      <c r="N6758" t="s">
        <v>177</v>
      </c>
      <c r="O6758" t="s">
        <v>185</v>
      </c>
      <c r="P6758" t="s">
        <v>5459</v>
      </c>
      <c r="Q6758" t="s">
        <v>315</v>
      </c>
      <c r="R6758" t="str">
        <f>IF(database_public_cloud_VMs[[#This Row],[Azure Environment]]="Enterprise Agreement","Licence Included","Bring Your Own Licence")</f>
        <v>Licence Included</v>
      </c>
      <c r="S6758" t="s">
        <v>5460</v>
      </c>
      <c r="T6758" t="s">
        <v>5461</v>
      </c>
      <c r="U6758" t="s">
        <v>5465</v>
      </c>
      <c r="V6758" t="s">
        <v>5461</v>
      </c>
      <c r="W6758" t="s">
        <v>182</v>
      </c>
      <c r="X6758" t="s">
        <v>183</v>
      </c>
      <c r="Y6758" s="28" t="s">
        <v>5467</v>
      </c>
      <c r="Z6758" t="s">
        <v>5463</v>
      </c>
      <c r="AA675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759" spans="1:27" x14ac:dyDescent="0.45">
      <c r="A6759" s="24" t="s">
        <v>7436</v>
      </c>
      <c r="B6759" t="s">
        <v>55</v>
      </c>
      <c r="C6759" s="25" t="s">
        <v>5454</v>
      </c>
      <c r="D6759" t="s">
        <v>170</v>
      </c>
      <c r="E6759" t="s">
        <v>6114</v>
      </c>
      <c r="F6759" t="s">
        <v>7312</v>
      </c>
      <c r="G6759" s="26">
        <v>8</v>
      </c>
      <c r="H6759" s="26">
        <v>28</v>
      </c>
      <c r="I6759" s="26">
        <v>56</v>
      </c>
      <c r="J6759" s="27" t="s">
        <v>7249</v>
      </c>
      <c r="K6759" s="27" t="s">
        <v>5779</v>
      </c>
      <c r="L6759" s="27" t="s">
        <v>6183</v>
      </c>
      <c r="M6759" t="s">
        <v>31</v>
      </c>
      <c r="N6759" t="s">
        <v>188</v>
      </c>
      <c r="O6759" t="s">
        <v>188</v>
      </c>
      <c r="P6759" t="s">
        <v>5459</v>
      </c>
      <c r="Q6759" t="s">
        <v>315</v>
      </c>
      <c r="R6759" t="str">
        <f>IF(database_public_cloud_VMs[[#This Row],[Azure Environment]]="Enterprise Agreement","Licence Included","Bring Your Own Licence")</f>
        <v>Bring Your Own Licence</v>
      </c>
      <c r="S6759" t="s">
        <v>5599</v>
      </c>
      <c r="T6759" t="s">
        <v>5461</v>
      </c>
      <c r="U6759" t="s">
        <v>5462</v>
      </c>
      <c r="V6759" t="s">
        <v>5461</v>
      </c>
      <c r="W6759" t="s">
        <v>182</v>
      </c>
      <c r="X6759" t="s">
        <v>183</v>
      </c>
      <c r="Y6759" s="28" t="s">
        <v>5600</v>
      </c>
      <c r="Z6759" t="s">
        <v>5463</v>
      </c>
      <c r="AA675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760" spans="1:27" x14ac:dyDescent="0.45">
      <c r="A6760" s="24" t="s">
        <v>7437</v>
      </c>
      <c r="B6760" t="s">
        <v>55</v>
      </c>
      <c r="C6760" s="25" t="s">
        <v>5454</v>
      </c>
      <c r="D6760" t="s">
        <v>170</v>
      </c>
      <c r="E6760" t="s">
        <v>6114</v>
      </c>
      <c r="F6760" t="s">
        <v>7312</v>
      </c>
      <c r="G6760" s="26">
        <v>8</v>
      </c>
      <c r="H6760" s="26">
        <v>28</v>
      </c>
      <c r="I6760" s="26">
        <v>56</v>
      </c>
      <c r="J6760" s="27" t="s">
        <v>7249</v>
      </c>
      <c r="K6760" s="27" t="s">
        <v>5779</v>
      </c>
      <c r="L6760" s="27" t="s">
        <v>6183</v>
      </c>
      <c r="M6760" t="s">
        <v>31</v>
      </c>
      <c r="N6760" t="s">
        <v>188</v>
      </c>
      <c r="O6760" t="s">
        <v>188</v>
      </c>
      <c r="P6760" t="s">
        <v>5459</v>
      </c>
      <c r="Q6760" t="s">
        <v>315</v>
      </c>
      <c r="R6760" t="str">
        <f>IF(database_public_cloud_VMs[[#This Row],[Azure Environment]]="Enterprise Agreement","Licence Included","Bring Your Own Licence")</f>
        <v>Bring Your Own Licence</v>
      </c>
      <c r="S6760" t="s">
        <v>5599</v>
      </c>
      <c r="T6760" t="s">
        <v>5461</v>
      </c>
      <c r="U6760" t="s">
        <v>5465</v>
      </c>
      <c r="V6760" t="s">
        <v>5461</v>
      </c>
      <c r="W6760" t="s">
        <v>182</v>
      </c>
      <c r="X6760" t="s">
        <v>183</v>
      </c>
      <c r="Y6760" s="28">
        <v>0.82099999999999995</v>
      </c>
      <c r="Z6760" t="s">
        <v>5463</v>
      </c>
      <c r="AA6760" s="29">
        <f>IF(database_public_cloud_VMs[[#This Row],[Currency]]="USD",(database_public_cloud_VMs[[#This Row],[Rate]]*param_exchange_rate)/(1+param_discount_aws),database_public_cloud_VMs[[#This Row],[Rate]])</f>
        <v>0.82099999999999995</v>
      </c>
    </row>
    <row r="6761" spans="1:27" x14ac:dyDescent="0.45">
      <c r="A6761" s="24" t="s">
        <v>7438</v>
      </c>
      <c r="B6761" t="s">
        <v>55</v>
      </c>
      <c r="C6761" s="25" t="s">
        <v>5454</v>
      </c>
      <c r="D6761" t="s">
        <v>170</v>
      </c>
      <c r="E6761" t="s">
        <v>6114</v>
      </c>
      <c r="F6761" t="s">
        <v>7312</v>
      </c>
      <c r="G6761" s="26">
        <v>8</v>
      </c>
      <c r="H6761" s="26">
        <v>28</v>
      </c>
      <c r="I6761" s="26">
        <v>56</v>
      </c>
      <c r="J6761" s="27" t="s">
        <v>7249</v>
      </c>
      <c r="K6761" s="27" t="s">
        <v>5779</v>
      </c>
      <c r="L6761" s="27" t="s">
        <v>6183</v>
      </c>
      <c r="M6761" t="s">
        <v>31</v>
      </c>
      <c r="N6761" t="s">
        <v>177</v>
      </c>
      <c r="O6761" t="s">
        <v>178</v>
      </c>
      <c r="P6761" t="s">
        <v>5459</v>
      </c>
      <c r="Q6761" t="s">
        <v>315</v>
      </c>
      <c r="R6761" t="str">
        <f>IF(database_public_cloud_VMs[[#This Row],[Azure Environment]]="Enterprise Agreement","Licence Included","Bring Your Own Licence")</f>
        <v>Bring Your Own Licence</v>
      </c>
      <c r="S6761" t="s">
        <v>5599</v>
      </c>
      <c r="T6761" t="s">
        <v>5461</v>
      </c>
      <c r="U6761" t="s">
        <v>5465</v>
      </c>
      <c r="V6761" t="s">
        <v>5461</v>
      </c>
      <c r="W6761" t="s">
        <v>182</v>
      </c>
      <c r="X6761" t="s">
        <v>183</v>
      </c>
      <c r="Y6761" s="28" t="s">
        <v>5467</v>
      </c>
      <c r="Z6761" t="s">
        <v>5463</v>
      </c>
      <c r="AA676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762" spans="1:27" x14ac:dyDescent="0.45">
      <c r="A6762" s="24" t="s">
        <v>7439</v>
      </c>
      <c r="B6762" t="s">
        <v>55</v>
      </c>
      <c r="C6762" s="25" t="s">
        <v>5454</v>
      </c>
      <c r="D6762" t="s">
        <v>170</v>
      </c>
      <c r="E6762" t="s">
        <v>6114</v>
      </c>
      <c r="F6762" t="s">
        <v>7312</v>
      </c>
      <c r="G6762" s="26">
        <v>8</v>
      </c>
      <c r="H6762" s="26">
        <v>28</v>
      </c>
      <c r="I6762" s="26">
        <v>56</v>
      </c>
      <c r="J6762" s="27" t="s">
        <v>7249</v>
      </c>
      <c r="K6762" s="27" t="s">
        <v>5779</v>
      </c>
      <c r="L6762" s="27" t="s">
        <v>6183</v>
      </c>
      <c r="M6762" t="s">
        <v>31</v>
      </c>
      <c r="N6762" t="s">
        <v>177</v>
      </c>
      <c r="O6762" t="s">
        <v>185</v>
      </c>
      <c r="P6762" t="s">
        <v>5459</v>
      </c>
      <c r="Q6762" t="s">
        <v>315</v>
      </c>
      <c r="R6762" t="str">
        <f>IF(database_public_cloud_VMs[[#This Row],[Azure Environment]]="Enterprise Agreement","Licence Included","Bring Your Own Licence")</f>
        <v>Bring Your Own Licence</v>
      </c>
      <c r="S6762" t="s">
        <v>5599</v>
      </c>
      <c r="T6762" t="s">
        <v>5461</v>
      </c>
      <c r="U6762" t="s">
        <v>5465</v>
      </c>
      <c r="V6762" t="s">
        <v>5461</v>
      </c>
      <c r="W6762" t="s">
        <v>182</v>
      </c>
      <c r="X6762" t="s">
        <v>183</v>
      </c>
      <c r="Y6762" s="28" t="s">
        <v>5467</v>
      </c>
      <c r="Z6762" t="s">
        <v>5463</v>
      </c>
      <c r="AA676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763" spans="1:27" x14ac:dyDescent="0.45">
      <c r="A6763" s="24" t="s">
        <v>7440</v>
      </c>
      <c r="B6763" t="s">
        <v>55</v>
      </c>
      <c r="C6763" s="25" t="s">
        <v>5454</v>
      </c>
      <c r="D6763" t="s">
        <v>170</v>
      </c>
      <c r="E6763" t="s">
        <v>6114</v>
      </c>
      <c r="F6763" t="s">
        <v>7312</v>
      </c>
      <c r="G6763" s="26">
        <v>8</v>
      </c>
      <c r="H6763" s="26">
        <v>28</v>
      </c>
      <c r="I6763" s="26">
        <v>56</v>
      </c>
      <c r="J6763" s="27" t="s">
        <v>7249</v>
      </c>
      <c r="K6763" s="27" t="s">
        <v>5779</v>
      </c>
      <c r="L6763" s="27" t="s">
        <v>6183</v>
      </c>
      <c r="M6763" t="s">
        <v>31</v>
      </c>
      <c r="N6763" t="s">
        <v>188</v>
      </c>
      <c r="O6763" t="s">
        <v>188</v>
      </c>
      <c r="P6763" t="s">
        <v>5459</v>
      </c>
      <c r="Q6763" t="s">
        <v>315</v>
      </c>
      <c r="R6763" t="str">
        <f>IF(database_public_cloud_VMs[[#This Row],[Azure Environment]]="Enterprise Agreement","Licence Included","Bring Your Own Licence")</f>
        <v>Licence Included</v>
      </c>
      <c r="S6763" t="s">
        <v>5460</v>
      </c>
      <c r="T6763" t="s">
        <v>5471</v>
      </c>
      <c r="U6763" t="s">
        <v>5462</v>
      </c>
      <c r="V6763" t="s">
        <v>5461</v>
      </c>
      <c r="W6763" t="s">
        <v>182</v>
      </c>
      <c r="X6763" t="s">
        <v>183</v>
      </c>
      <c r="Y6763" s="28">
        <v>0.6855</v>
      </c>
      <c r="Z6763" t="s">
        <v>5463</v>
      </c>
      <c r="AA6763" s="29">
        <f>IF(database_public_cloud_VMs[[#This Row],[Currency]]="USD",(database_public_cloud_VMs[[#This Row],[Rate]]*param_exchange_rate)/(1+param_discount_aws),database_public_cloud_VMs[[#This Row],[Rate]])</f>
        <v>0.6855</v>
      </c>
    </row>
    <row r="6764" spans="1:27" x14ac:dyDescent="0.45">
      <c r="A6764" s="24" t="s">
        <v>7441</v>
      </c>
      <c r="B6764" t="s">
        <v>55</v>
      </c>
      <c r="C6764" s="25" t="s">
        <v>5454</v>
      </c>
      <c r="D6764" t="s">
        <v>170</v>
      </c>
      <c r="E6764" t="s">
        <v>6114</v>
      </c>
      <c r="F6764" t="s">
        <v>7312</v>
      </c>
      <c r="G6764" s="26">
        <v>8</v>
      </c>
      <c r="H6764" s="26">
        <v>28</v>
      </c>
      <c r="I6764" s="26">
        <v>56</v>
      </c>
      <c r="J6764" s="27" t="s">
        <v>7249</v>
      </c>
      <c r="K6764" s="27" t="s">
        <v>5779</v>
      </c>
      <c r="L6764" s="27" t="s">
        <v>6183</v>
      </c>
      <c r="M6764" t="s">
        <v>31</v>
      </c>
      <c r="N6764" t="s">
        <v>188</v>
      </c>
      <c r="O6764" t="s">
        <v>188</v>
      </c>
      <c r="P6764" t="s">
        <v>5459</v>
      </c>
      <c r="Q6764" t="s">
        <v>315</v>
      </c>
      <c r="R6764" t="str">
        <f>IF(database_public_cloud_VMs[[#This Row],[Azure Environment]]="Enterprise Agreement","Licence Included","Bring Your Own Licence")</f>
        <v>Licence Included</v>
      </c>
      <c r="S6764" t="s">
        <v>5460</v>
      </c>
      <c r="T6764" t="s">
        <v>5471</v>
      </c>
      <c r="U6764" t="s">
        <v>5465</v>
      </c>
      <c r="V6764" t="s">
        <v>5461</v>
      </c>
      <c r="W6764" t="s">
        <v>182</v>
      </c>
      <c r="X6764" t="s">
        <v>183</v>
      </c>
      <c r="Y6764" s="28">
        <v>0.55100000000000005</v>
      </c>
      <c r="Z6764" t="s">
        <v>5463</v>
      </c>
      <c r="AA6764" s="29">
        <f>IF(database_public_cloud_VMs[[#This Row],[Currency]]="USD",(database_public_cloud_VMs[[#This Row],[Rate]]*param_exchange_rate)/(1+param_discount_aws),database_public_cloud_VMs[[#This Row],[Rate]])</f>
        <v>0.55100000000000005</v>
      </c>
    </row>
    <row r="6765" spans="1:27" x14ac:dyDescent="0.45">
      <c r="A6765" s="24" t="s">
        <v>7442</v>
      </c>
      <c r="B6765" t="s">
        <v>55</v>
      </c>
      <c r="C6765" s="25" t="s">
        <v>5454</v>
      </c>
      <c r="D6765" t="s">
        <v>170</v>
      </c>
      <c r="E6765" t="s">
        <v>6114</v>
      </c>
      <c r="F6765" t="s">
        <v>7312</v>
      </c>
      <c r="G6765" s="26">
        <v>8</v>
      </c>
      <c r="H6765" s="26">
        <v>28</v>
      </c>
      <c r="I6765" s="26">
        <v>56</v>
      </c>
      <c r="J6765" s="27" t="s">
        <v>7249</v>
      </c>
      <c r="K6765" s="27" t="s">
        <v>5779</v>
      </c>
      <c r="L6765" s="27" t="s">
        <v>6183</v>
      </c>
      <c r="M6765" t="s">
        <v>31</v>
      </c>
      <c r="N6765" t="s">
        <v>177</v>
      </c>
      <c r="O6765" t="s">
        <v>178</v>
      </c>
      <c r="P6765" t="s">
        <v>5459</v>
      </c>
      <c r="Q6765" t="s">
        <v>315</v>
      </c>
      <c r="R6765" t="str">
        <f>IF(database_public_cloud_VMs[[#This Row],[Azure Environment]]="Enterprise Agreement","Licence Included","Bring Your Own Licence")</f>
        <v>Licence Included</v>
      </c>
      <c r="S6765" t="s">
        <v>5460</v>
      </c>
      <c r="T6765" t="s">
        <v>5471</v>
      </c>
      <c r="U6765" t="s">
        <v>5465</v>
      </c>
      <c r="V6765" t="s">
        <v>5461</v>
      </c>
      <c r="W6765" t="s">
        <v>182</v>
      </c>
      <c r="X6765" t="s">
        <v>183</v>
      </c>
      <c r="Y6765" s="28" t="s">
        <v>5467</v>
      </c>
      <c r="Z6765" t="s">
        <v>5463</v>
      </c>
      <c r="AA676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766" spans="1:27" x14ac:dyDescent="0.45">
      <c r="A6766" s="24" t="s">
        <v>7443</v>
      </c>
      <c r="B6766" t="s">
        <v>55</v>
      </c>
      <c r="C6766" s="25" t="s">
        <v>5454</v>
      </c>
      <c r="D6766" t="s">
        <v>170</v>
      </c>
      <c r="E6766" t="s">
        <v>6114</v>
      </c>
      <c r="F6766" t="s">
        <v>7312</v>
      </c>
      <c r="G6766" s="26">
        <v>8</v>
      </c>
      <c r="H6766" s="26">
        <v>28</v>
      </c>
      <c r="I6766" s="26">
        <v>56</v>
      </c>
      <c r="J6766" s="27" t="s">
        <v>7249</v>
      </c>
      <c r="K6766" s="27" t="s">
        <v>5779</v>
      </c>
      <c r="L6766" s="27" t="s">
        <v>6183</v>
      </c>
      <c r="M6766" t="s">
        <v>31</v>
      </c>
      <c r="N6766" t="s">
        <v>177</v>
      </c>
      <c r="O6766" t="s">
        <v>185</v>
      </c>
      <c r="P6766" t="s">
        <v>5459</v>
      </c>
      <c r="Q6766" t="s">
        <v>315</v>
      </c>
      <c r="R6766" t="str">
        <f>IF(database_public_cloud_VMs[[#This Row],[Azure Environment]]="Enterprise Agreement","Licence Included","Bring Your Own Licence")</f>
        <v>Licence Included</v>
      </c>
      <c r="S6766" t="s">
        <v>5460</v>
      </c>
      <c r="T6766" t="s">
        <v>5471</v>
      </c>
      <c r="U6766" t="s">
        <v>5465</v>
      </c>
      <c r="V6766" t="s">
        <v>5461</v>
      </c>
      <c r="W6766" t="s">
        <v>182</v>
      </c>
      <c r="X6766" t="s">
        <v>183</v>
      </c>
      <c r="Y6766" s="28" t="s">
        <v>5467</v>
      </c>
      <c r="Z6766" t="s">
        <v>5463</v>
      </c>
      <c r="AA676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767" spans="1:27" x14ac:dyDescent="0.45">
      <c r="A6767" s="24" t="s">
        <v>7444</v>
      </c>
      <c r="B6767" t="s">
        <v>55</v>
      </c>
      <c r="C6767" s="25" t="s">
        <v>5454</v>
      </c>
      <c r="D6767" t="s">
        <v>170</v>
      </c>
      <c r="E6767" t="s">
        <v>6114</v>
      </c>
      <c r="F6767" t="s">
        <v>7312</v>
      </c>
      <c r="G6767" s="26">
        <v>8</v>
      </c>
      <c r="H6767" s="26">
        <v>28</v>
      </c>
      <c r="I6767" s="26">
        <v>56</v>
      </c>
      <c r="J6767" s="27" t="s">
        <v>7249</v>
      </c>
      <c r="K6767" s="27" t="s">
        <v>5779</v>
      </c>
      <c r="L6767" s="27" t="s">
        <v>6183</v>
      </c>
      <c r="M6767" t="s">
        <v>31</v>
      </c>
      <c r="N6767" t="s">
        <v>188</v>
      </c>
      <c r="O6767" t="s">
        <v>188</v>
      </c>
      <c r="P6767" t="s">
        <v>5459</v>
      </c>
      <c r="Q6767" t="s">
        <v>315</v>
      </c>
      <c r="R6767" t="str">
        <f>IF(database_public_cloud_VMs[[#This Row],[Azure Environment]]="Enterprise Agreement","Licence Included","Bring Your Own Licence")</f>
        <v>Bring Your Own Licence</v>
      </c>
      <c r="S6767" t="s">
        <v>5599</v>
      </c>
      <c r="T6767" t="s">
        <v>5471</v>
      </c>
      <c r="U6767" t="s">
        <v>5462</v>
      </c>
      <c r="V6767" t="s">
        <v>5461</v>
      </c>
      <c r="W6767" t="s">
        <v>182</v>
      </c>
      <c r="X6767" t="s">
        <v>183</v>
      </c>
      <c r="Y6767" s="28" t="s">
        <v>5600</v>
      </c>
      <c r="Z6767" t="s">
        <v>5463</v>
      </c>
      <c r="AA676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768" spans="1:27" x14ac:dyDescent="0.45">
      <c r="A6768" s="24" t="s">
        <v>7445</v>
      </c>
      <c r="B6768" t="s">
        <v>55</v>
      </c>
      <c r="C6768" s="25" t="s">
        <v>5454</v>
      </c>
      <c r="D6768" t="s">
        <v>170</v>
      </c>
      <c r="E6768" t="s">
        <v>6114</v>
      </c>
      <c r="F6768" t="s">
        <v>7312</v>
      </c>
      <c r="G6768" s="26">
        <v>8</v>
      </c>
      <c r="H6768" s="26">
        <v>28</v>
      </c>
      <c r="I6768" s="26">
        <v>56</v>
      </c>
      <c r="J6768" s="27" t="s">
        <v>7249</v>
      </c>
      <c r="K6768" s="27" t="s">
        <v>5779</v>
      </c>
      <c r="L6768" s="27" t="s">
        <v>6183</v>
      </c>
      <c r="M6768" t="s">
        <v>31</v>
      </c>
      <c r="N6768" t="s">
        <v>188</v>
      </c>
      <c r="O6768" t="s">
        <v>188</v>
      </c>
      <c r="P6768" t="s">
        <v>5459</v>
      </c>
      <c r="Q6768" t="s">
        <v>315</v>
      </c>
      <c r="R6768" t="str">
        <f>IF(database_public_cloud_VMs[[#This Row],[Azure Environment]]="Enterprise Agreement","Licence Included","Bring Your Own Licence")</f>
        <v>Bring Your Own Licence</v>
      </c>
      <c r="S6768" t="s">
        <v>5599</v>
      </c>
      <c r="T6768" t="s">
        <v>5471</v>
      </c>
      <c r="U6768" t="s">
        <v>5465</v>
      </c>
      <c r="V6768" t="s">
        <v>5461</v>
      </c>
      <c r="W6768" t="s">
        <v>182</v>
      </c>
      <c r="X6768" t="s">
        <v>183</v>
      </c>
      <c r="Y6768" s="28">
        <v>0.16500000000000001</v>
      </c>
      <c r="Z6768" t="s">
        <v>5463</v>
      </c>
      <c r="AA6768" s="29">
        <f>IF(database_public_cloud_VMs[[#This Row],[Currency]]="USD",(database_public_cloud_VMs[[#This Row],[Rate]]*param_exchange_rate)/(1+param_discount_aws),database_public_cloud_VMs[[#This Row],[Rate]])</f>
        <v>0.16500000000000001</v>
      </c>
    </row>
    <row r="6769" spans="1:27" x14ac:dyDescent="0.45">
      <c r="A6769" s="24" t="s">
        <v>7446</v>
      </c>
      <c r="B6769" t="s">
        <v>55</v>
      </c>
      <c r="C6769" s="25" t="s">
        <v>5454</v>
      </c>
      <c r="D6769" t="s">
        <v>170</v>
      </c>
      <c r="E6769" t="s">
        <v>6114</v>
      </c>
      <c r="F6769" t="s">
        <v>7312</v>
      </c>
      <c r="G6769" s="26">
        <v>8</v>
      </c>
      <c r="H6769" s="26">
        <v>28</v>
      </c>
      <c r="I6769" s="26">
        <v>56</v>
      </c>
      <c r="J6769" s="27" t="s">
        <v>7249</v>
      </c>
      <c r="K6769" s="27" t="s">
        <v>5779</v>
      </c>
      <c r="L6769" s="27" t="s">
        <v>6183</v>
      </c>
      <c r="M6769" t="s">
        <v>31</v>
      </c>
      <c r="N6769" t="s">
        <v>177</v>
      </c>
      <c r="O6769" t="s">
        <v>178</v>
      </c>
      <c r="P6769" t="s">
        <v>5459</v>
      </c>
      <c r="Q6769" t="s">
        <v>315</v>
      </c>
      <c r="R6769" t="str">
        <f>IF(database_public_cloud_VMs[[#This Row],[Azure Environment]]="Enterprise Agreement","Licence Included","Bring Your Own Licence")</f>
        <v>Bring Your Own Licence</v>
      </c>
      <c r="S6769" t="s">
        <v>5599</v>
      </c>
      <c r="T6769" t="s">
        <v>5471</v>
      </c>
      <c r="U6769" t="s">
        <v>5465</v>
      </c>
      <c r="V6769" t="s">
        <v>5461</v>
      </c>
      <c r="W6769" t="s">
        <v>182</v>
      </c>
      <c r="X6769" t="s">
        <v>183</v>
      </c>
      <c r="Y6769" s="28" t="s">
        <v>5467</v>
      </c>
      <c r="Z6769" t="s">
        <v>5463</v>
      </c>
      <c r="AA676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770" spans="1:27" x14ac:dyDescent="0.45">
      <c r="A6770" s="24" t="s">
        <v>7447</v>
      </c>
      <c r="B6770" t="s">
        <v>55</v>
      </c>
      <c r="C6770" s="25" t="s">
        <v>5454</v>
      </c>
      <c r="D6770" t="s">
        <v>170</v>
      </c>
      <c r="E6770" t="s">
        <v>6114</v>
      </c>
      <c r="F6770" t="s">
        <v>7312</v>
      </c>
      <c r="G6770" s="26">
        <v>8</v>
      </c>
      <c r="H6770" s="26">
        <v>28</v>
      </c>
      <c r="I6770" s="26">
        <v>56</v>
      </c>
      <c r="J6770" s="27" t="s">
        <v>7249</v>
      </c>
      <c r="K6770" s="27" t="s">
        <v>5779</v>
      </c>
      <c r="L6770" s="27" t="s">
        <v>6183</v>
      </c>
      <c r="M6770" t="s">
        <v>31</v>
      </c>
      <c r="N6770" t="s">
        <v>177</v>
      </c>
      <c r="O6770" t="s">
        <v>185</v>
      </c>
      <c r="P6770" t="s">
        <v>5459</v>
      </c>
      <c r="Q6770" t="s">
        <v>315</v>
      </c>
      <c r="R6770" t="str">
        <f>IF(database_public_cloud_VMs[[#This Row],[Azure Environment]]="Enterprise Agreement","Licence Included","Bring Your Own Licence")</f>
        <v>Bring Your Own Licence</v>
      </c>
      <c r="S6770" t="s">
        <v>5599</v>
      </c>
      <c r="T6770" t="s">
        <v>5471</v>
      </c>
      <c r="U6770" t="s">
        <v>5465</v>
      </c>
      <c r="V6770" t="s">
        <v>5461</v>
      </c>
      <c r="W6770" t="s">
        <v>182</v>
      </c>
      <c r="X6770" t="s">
        <v>183</v>
      </c>
      <c r="Y6770" s="28" t="s">
        <v>5467</v>
      </c>
      <c r="Z6770" t="s">
        <v>5463</v>
      </c>
      <c r="AA677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771" spans="1:27" x14ac:dyDescent="0.45">
      <c r="A6771" s="24" t="s">
        <v>7448</v>
      </c>
      <c r="B6771" t="s">
        <v>55</v>
      </c>
      <c r="C6771" s="25" t="s">
        <v>5454</v>
      </c>
      <c r="D6771" t="s">
        <v>170</v>
      </c>
      <c r="E6771" t="s">
        <v>6320</v>
      </c>
      <c r="F6771" t="s">
        <v>7449</v>
      </c>
      <c r="G6771" s="26">
        <v>2</v>
      </c>
      <c r="H6771" s="26">
        <v>14</v>
      </c>
      <c r="I6771" s="26">
        <v>28</v>
      </c>
      <c r="J6771" s="27" t="s">
        <v>310</v>
      </c>
      <c r="K6771" s="27" t="s">
        <v>6322</v>
      </c>
      <c r="L6771" s="27" t="s">
        <v>5517</v>
      </c>
      <c r="M6771" t="s">
        <v>31</v>
      </c>
      <c r="N6771" t="s">
        <v>188</v>
      </c>
      <c r="O6771" t="s">
        <v>188</v>
      </c>
      <c r="P6771" t="s">
        <v>5459</v>
      </c>
      <c r="Q6771" t="s">
        <v>180</v>
      </c>
      <c r="R6771" t="str">
        <f>IF(database_public_cloud_VMs[[#This Row],[Azure Environment]]="Enterprise Agreement","Licence Included","Bring Your Own Licence")</f>
        <v>Licence Included</v>
      </c>
      <c r="S6771" t="s">
        <v>5460</v>
      </c>
      <c r="T6771" t="s">
        <v>5461</v>
      </c>
      <c r="U6771" t="s">
        <v>5462</v>
      </c>
      <c r="V6771" t="s">
        <v>6323</v>
      </c>
      <c r="W6771" t="s">
        <v>182</v>
      </c>
      <c r="X6771" t="s">
        <v>183</v>
      </c>
      <c r="Y6771" s="28">
        <v>0.27479999999999999</v>
      </c>
      <c r="Z6771" t="s">
        <v>5463</v>
      </c>
      <c r="AA6771" s="29">
        <f>IF(database_public_cloud_VMs[[#This Row],[Currency]]="USD",(database_public_cloud_VMs[[#This Row],[Rate]]*param_exchange_rate)/(1+param_discount_aws),database_public_cloud_VMs[[#This Row],[Rate]])</f>
        <v>0.27479999999999999</v>
      </c>
    </row>
    <row r="6772" spans="1:27" x14ac:dyDescent="0.45">
      <c r="A6772" s="24" t="s">
        <v>7450</v>
      </c>
      <c r="B6772" t="s">
        <v>55</v>
      </c>
      <c r="C6772" s="25" t="s">
        <v>5454</v>
      </c>
      <c r="D6772" t="s">
        <v>170</v>
      </c>
      <c r="E6772" t="s">
        <v>6320</v>
      </c>
      <c r="F6772" t="s">
        <v>7449</v>
      </c>
      <c r="G6772" s="26">
        <v>2</v>
      </c>
      <c r="H6772" s="26">
        <v>14</v>
      </c>
      <c r="I6772" s="26">
        <v>28</v>
      </c>
      <c r="J6772" s="27" t="s">
        <v>310</v>
      </c>
      <c r="K6772" s="27" t="s">
        <v>6322</v>
      </c>
      <c r="L6772" s="27" t="s">
        <v>5517</v>
      </c>
      <c r="M6772" t="s">
        <v>31</v>
      </c>
      <c r="N6772" t="s">
        <v>188</v>
      </c>
      <c r="O6772" t="s">
        <v>188</v>
      </c>
      <c r="P6772" t="s">
        <v>5459</v>
      </c>
      <c r="Q6772" t="s">
        <v>180</v>
      </c>
      <c r="R6772" t="str">
        <f>IF(database_public_cloud_VMs[[#This Row],[Azure Environment]]="Enterprise Agreement","Licence Included","Bring Your Own Licence")</f>
        <v>Licence Included</v>
      </c>
      <c r="S6772" t="s">
        <v>5460</v>
      </c>
      <c r="T6772" t="s">
        <v>5461</v>
      </c>
      <c r="U6772" t="s">
        <v>5465</v>
      </c>
      <c r="V6772" t="s">
        <v>6323</v>
      </c>
      <c r="W6772" t="s">
        <v>182</v>
      </c>
      <c r="X6772" t="s">
        <v>183</v>
      </c>
      <c r="Y6772" s="28">
        <v>0.221</v>
      </c>
      <c r="Z6772" t="s">
        <v>5463</v>
      </c>
      <c r="AA6772" s="29">
        <f>IF(database_public_cloud_VMs[[#This Row],[Currency]]="USD",(database_public_cloud_VMs[[#This Row],[Rate]]*param_exchange_rate)/(1+param_discount_aws),database_public_cloud_VMs[[#This Row],[Rate]])</f>
        <v>0.221</v>
      </c>
    </row>
    <row r="6773" spans="1:27" x14ac:dyDescent="0.45">
      <c r="A6773" s="24" t="s">
        <v>7451</v>
      </c>
      <c r="B6773" t="s">
        <v>55</v>
      </c>
      <c r="C6773" s="25" t="s">
        <v>5454</v>
      </c>
      <c r="D6773" t="s">
        <v>170</v>
      </c>
      <c r="E6773" t="s">
        <v>6320</v>
      </c>
      <c r="F6773" t="s">
        <v>7449</v>
      </c>
      <c r="G6773" s="26">
        <v>2</v>
      </c>
      <c r="H6773" s="26">
        <v>14</v>
      </c>
      <c r="I6773" s="26">
        <v>28</v>
      </c>
      <c r="J6773" s="27" t="s">
        <v>310</v>
      </c>
      <c r="K6773" s="27" t="s">
        <v>6322</v>
      </c>
      <c r="L6773" s="27" t="s">
        <v>5517</v>
      </c>
      <c r="M6773" t="s">
        <v>31</v>
      </c>
      <c r="N6773" t="s">
        <v>177</v>
      </c>
      <c r="O6773" t="s">
        <v>178</v>
      </c>
      <c r="P6773" t="s">
        <v>5459</v>
      </c>
      <c r="Q6773" t="s">
        <v>180</v>
      </c>
      <c r="R6773" t="str">
        <f>IF(database_public_cloud_VMs[[#This Row],[Azure Environment]]="Enterprise Agreement","Licence Included","Bring Your Own Licence")</f>
        <v>Licence Included</v>
      </c>
      <c r="S6773" t="s">
        <v>5460</v>
      </c>
      <c r="T6773" t="s">
        <v>5461</v>
      </c>
      <c r="U6773" t="s">
        <v>5465</v>
      </c>
      <c r="V6773" t="s">
        <v>6323</v>
      </c>
      <c r="W6773" t="s">
        <v>182</v>
      </c>
      <c r="X6773" t="s">
        <v>183</v>
      </c>
      <c r="Y6773" s="28" t="s">
        <v>5467</v>
      </c>
      <c r="Z6773" t="s">
        <v>5463</v>
      </c>
      <c r="AA677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774" spans="1:27" x14ac:dyDescent="0.45">
      <c r="A6774" s="24" t="s">
        <v>7452</v>
      </c>
      <c r="B6774" t="s">
        <v>55</v>
      </c>
      <c r="C6774" s="25" t="s">
        <v>5454</v>
      </c>
      <c r="D6774" t="s">
        <v>170</v>
      </c>
      <c r="E6774" t="s">
        <v>6320</v>
      </c>
      <c r="F6774" t="s">
        <v>7449</v>
      </c>
      <c r="G6774" s="26">
        <v>2</v>
      </c>
      <c r="H6774" s="26">
        <v>14</v>
      </c>
      <c r="I6774" s="26">
        <v>28</v>
      </c>
      <c r="J6774" s="27" t="s">
        <v>310</v>
      </c>
      <c r="K6774" s="27" t="s">
        <v>6322</v>
      </c>
      <c r="L6774" s="27" t="s">
        <v>5517</v>
      </c>
      <c r="M6774" t="s">
        <v>31</v>
      </c>
      <c r="N6774" t="s">
        <v>177</v>
      </c>
      <c r="O6774" t="s">
        <v>185</v>
      </c>
      <c r="P6774" t="s">
        <v>5459</v>
      </c>
      <c r="Q6774" t="s">
        <v>180</v>
      </c>
      <c r="R6774" t="str">
        <f>IF(database_public_cloud_VMs[[#This Row],[Azure Environment]]="Enterprise Agreement","Licence Included","Bring Your Own Licence")</f>
        <v>Licence Included</v>
      </c>
      <c r="S6774" t="s">
        <v>5460</v>
      </c>
      <c r="T6774" t="s">
        <v>5461</v>
      </c>
      <c r="U6774" t="s">
        <v>5465</v>
      </c>
      <c r="V6774" t="s">
        <v>6323</v>
      </c>
      <c r="W6774" t="s">
        <v>182</v>
      </c>
      <c r="X6774" t="s">
        <v>183</v>
      </c>
      <c r="Y6774" s="28" t="s">
        <v>5467</v>
      </c>
      <c r="Z6774" t="s">
        <v>5463</v>
      </c>
      <c r="AA677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775" spans="1:27" x14ac:dyDescent="0.45">
      <c r="A6775" s="24" t="s">
        <v>7453</v>
      </c>
      <c r="B6775" t="s">
        <v>55</v>
      </c>
      <c r="C6775" s="25" t="s">
        <v>5454</v>
      </c>
      <c r="D6775" t="s">
        <v>170</v>
      </c>
      <c r="E6775" t="s">
        <v>6320</v>
      </c>
      <c r="F6775" t="s">
        <v>7454</v>
      </c>
      <c r="G6775" s="26">
        <v>4</v>
      </c>
      <c r="H6775" s="26">
        <v>28</v>
      </c>
      <c r="I6775" s="26">
        <v>56</v>
      </c>
      <c r="J6775" s="27" t="s">
        <v>310</v>
      </c>
      <c r="K6775" s="27" t="s">
        <v>6322</v>
      </c>
      <c r="L6775" s="27" t="s">
        <v>5527</v>
      </c>
      <c r="M6775" t="s">
        <v>31</v>
      </c>
      <c r="N6775" t="s">
        <v>188</v>
      </c>
      <c r="O6775" t="s">
        <v>188</v>
      </c>
      <c r="P6775" t="s">
        <v>5459</v>
      </c>
      <c r="Q6775" t="s">
        <v>180</v>
      </c>
      <c r="R6775" t="str">
        <f>IF(database_public_cloud_VMs[[#This Row],[Azure Environment]]="Enterprise Agreement","Licence Included","Bring Your Own Licence")</f>
        <v>Licence Included</v>
      </c>
      <c r="S6775" t="s">
        <v>5460</v>
      </c>
      <c r="T6775" t="s">
        <v>5461</v>
      </c>
      <c r="U6775" t="s">
        <v>5462</v>
      </c>
      <c r="V6775" t="s">
        <v>6323</v>
      </c>
      <c r="W6775" t="s">
        <v>182</v>
      </c>
      <c r="X6775" t="s">
        <v>183</v>
      </c>
      <c r="Y6775" s="28">
        <v>0.54820000000000002</v>
      </c>
      <c r="Z6775" t="s">
        <v>5463</v>
      </c>
      <c r="AA6775" s="29">
        <f>IF(database_public_cloud_VMs[[#This Row],[Currency]]="USD",(database_public_cloud_VMs[[#This Row],[Rate]]*param_exchange_rate)/(1+param_discount_aws),database_public_cloud_VMs[[#This Row],[Rate]])</f>
        <v>0.54820000000000002</v>
      </c>
    </row>
    <row r="6776" spans="1:27" x14ac:dyDescent="0.45">
      <c r="A6776" s="24" t="s">
        <v>7455</v>
      </c>
      <c r="B6776" t="s">
        <v>55</v>
      </c>
      <c r="C6776" s="25" t="s">
        <v>5454</v>
      </c>
      <c r="D6776" t="s">
        <v>170</v>
      </c>
      <c r="E6776" t="s">
        <v>6320</v>
      </c>
      <c r="F6776" t="s">
        <v>7454</v>
      </c>
      <c r="G6776" s="26">
        <v>4</v>
      </c>
      <c r="H6776" s="26">
        <v>28</v>
      </c>
      <c r="I6776" s="26">
        <v>56</v>
      </c>
      <c r="J6776" s="27" t="s">
        <v>310</v>
      </c>
      <c r="K6776" s="27" t="s">
        <v>6322</v>
      </c>
      <c r="L6776" s="27" t="s">
        <v>5527</v>
      </c>
      <c r="M6776" t="s">
        <v>31</v>
      </c>
      <c r="N6776" t="s">
        <v>188</v>
      </c>
      <c r="O6776" t="s">
        <v>188</v>
      </c>
      <c r="P6776" t="s">
        <v>5459</v>
      </c>
      <c r="Q6776" t="s">
        <v>180</v>
      </c>
      <c r="R6776" t="str">
        <f>IF(database_public_cloud_VMs[[#This Row],[Azure Environment]]="Enterprise Agreement","Licence Included","Bring Your Own Licence")</f>
        <v>Licence Included</v>
      </c>
      <c r="S6776" t="s">
        <v>5460</v>
      </c>
      <c r="T6776" t="s">
        <v>5461</v>
      </c>
      <c r="U6776" t="s">
        <v>5465</v>
      </c>
      <c r="V6776" t="s">
        <v>6323</v>
      </c>
      <c r="W6776" t="s">
        <v>182</v>
      </c>
      <c r="X6776" t="s">
        <v>183</v>
      </c>
      <c r="Y6776" s="28">
        <v>0.44</v>
      </c>
      <c r="Z6776" t="s">
        <v>5463</v>
      </c>
      <c r="AA6776" s="29">
        <f>IF(database_public_cloud_VMs[[#This Row],[Currency]]="USD",(database_public_cloud_VMs[[#This Row],[Rate]]*param_exchange_rate)/(1+param_discount_aws),database_public_cloud_VMs[[#This Row],[Rate]])</f>
        <v>0.44</v>
      </c>
    </row>
    <row r="6777" spans="1:27" x14ac:dyDescent="0.45">
      <c r="A6777" s="24" t="s">
        <v>7456</v>
      </c>
      <c r="B6777" t="s">
        <v>55</v>
      </c>
      <c r="C6777" s="25" t="s">
        <v>5454</v>
      </c>
      <c r="D6777" t="s">
        <v>170</v>
      </c>
      <c r="E6777" t="s">
        <v>6320</v>
      </c>
      <c r="F6777" t="s">
        <v>7454</v>
      </c>
      <c r="G6777" s="26">
        <v>4</v>
      </c>
      <c r="H6777" s="26">
        <v>28</v>
      </c>
      <c r="I6777" s="26">
        <v>56</v>
      </c>
      <c r="J6777" s="27" t="s">
        <v>310</v>
      </c>
      <c r="K6777" s="27" t="s">
        <v>6322</v>
      </c>
      <c r="L6777" s="27" t="s">
        <v>5527</v>
      </c>
      <c r="M6777" t="s">
        <v>31</v>
      </c>
      <c r="N6777" t="s">
        <v>177</v>
      </c>
      <c r="O6777" t="s">
        <v>178</v>
      </c>
      <c r="P6777" t="s">
        <v>5459</v>
      </c>
      <c r="Q6777" t="s">
        <v>180</v>
      </c>
      <c r="R6777" t="str">
        <f>IF(database_public_cloud_VMs[[#This Row],[Azure Environment]]="Enterprise Agreement","Licence Included","Bring Your Own Licence")</f>
        <v>Licence Included</v>
      </c>
      <c r="S6777" t="s">
        <v>5460</v>
      </c>
      <c r="T6777" t="s">
        <v>5461</v>
      </c>
      <c r="U6777" t="s">
        <v>5465</v>
      </c>
      <c r="V6777" t="s">
        <v>6323</v>
      </c>
      <c r="W6777" t="s">
        <v>182</v>
      </c>
      <c r="X6777" t="s">
        <v>183</v>
      </c>
      <c r="Y6777" s="28" t="s">
        <v>5467</v>
      </c>
      <c r="Z6777" t="s">
        <v>5463</v>
      </c>
      <c r="AA677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778" spans="1:27" x14ac:dyDescent="0.45">
      <c r="A6778" s="24" t="s">
        <v>7457</v>
      </c>
      <c r="B6778" t="s">
        <v>55</v>
      </c>
      <c r="C6778" s="25" t="s">
        <v>5454</v>
      </c>
      <c r="D6778" t="s">
        <v>170</v>
      </c>
      <c r="E6778" t="s">
        <v>6320</v>
      </c>
      <c r="F6778" t="s">
        <v>7454</v>
      </c>
      <c r="G6778" s="26">
        <v>4</v>
      </c>
      <c r="H6778" s="26">
        <v>28</v>
      </c>
      <c r="I6778" s="26">
        <v>56</v>
      </c>
      <c r="J6778" s="27" t="s">
        <v>310</v>
      </c>
      <c r="K6778" s="27" t="s">
        <v>6322</v>
      </c>
      <c r="L6778" s="27" t="s">
        <v>5527</v>
      </c>
      <c r="M6778" t="s">
        <v>31</v>
      </c>
      <c r="N6778" t="s">
        <v>177</v>
      </c>
      <c r="O6778" t="s">
        <v>185</v>
      </c>
      <c r="P6778" t="s">
        <v>5459</v>
      </c>
      <c r="Q6778" t="s">
        <v>180</v>
      </c>
      <c r="R6778" t="str">
        <f>IF(database_public_cloud_VMs[[#This Row],[Azure Environment]]="Enterprise Agreement","Licence Included","Bring Your Own Licence")</f>
        <v>Licence Included</v>
      </c>
      <c r="S6778" t="s">
        <v>5460</v>
      </c>
      <c r="T6778" t="s">
        <v>5461</v>
      </c>
      <c r="U6778" t="s">
        <v>5465</v>
      </c>
      <c r="V6778" t="s">
        <v>6323</v>
      </c>
      <c r="W6778" t="s">
        <v>182</v>
      </c>
      <c r="X6778" t="s">
        <v>183</v>
      </c>
      <c r="Y6778" s="28" t="s">
        <v>5467</v>
      </c>
      <c r="Z6778" t="s">
        <v>5463</v>
      </c>
      <c r="AA677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779" spans="1:27" x14ac:dyDescent="0.45">
      <c r="A6779" s="24" t="s">
        <v>7458</v>
      </c>
      <c r="B6779" t="s">
        <v>55</v>
      </c>
      <c r="C6779" s="25" t="s">
        <v>5454</v>
      </c>
      <c r="D6779" t="s">
        <v>170</v>
      </c>
      <c r="E6779" t="s">
        <v>6320</v>
      </c>
      <c r="F6779" t="s">
        <v>7459</v>
      </c>
      <c r="G6779" s="26">
        <v>8</v>
      </c>
      <c r="H6779" s="26">
        <v>56</v>
      </c>
      <c r="I6779" s="26">
        <v>112</v>
      </c>
      <c r="J6779" s="27" t="s">
        <v>310</v>
      </c>
      <c r="K6779" s="27" t="s">
        <v>6322</v>
      </c>
      <c r="L6779" s="27" t="s">
        <v>5537</v>
      </c>
      <c r="M6779" t="s">
        <v>31</v>
      </c>
      <c r="N6779" t="s">
        <v>188</v>
      </c>
      <c r="O6779" t="s">
        <v>188</v>
      </c>
      <c r="P6779" t="s">
        <v>5459</v>
      </c>
      <c r="Q6779" t="s">
        <v>180</v>
      </c>
      <c r="R6779" t="str">
        <f>IF(database_public_cloud_VMs[[#This Row],[Azure Environment]]="Enterprise Agreement","Licence Included","Bring Your Own Licence")</f>
        <v>Licence Included</v>
      </c>
      <c r="S6779" t="s">
        <v>5460</v>
      </c>
      <c r="T6779" t="s">
        <v>5461</v>
      </c>
      <c r="U6779" t="s">
        <v>5462</v>
      </c>
      <c r="V6779" t="s">
        <v>6323</v>
      </c>
      <c r="W6779" t="s">
        <v>182</v>
      </c>
      <c r="X6779" t="s">
        <v>183</v>
      </c>
      <c r="Y6779" s="28">
        <v>1.0963000000000001</v>
      </c>
      <c r="Z6779" t="s">
        <v>5463</v>
      </c>
      <c r="AA6779" s="29">
        <f>IF(database_public_cloud_VMs[[#This Row],[Currency]]="USD",(database_public_cloud_VMs[[#This Row],[Rate]]*param_exchange_rate)/(1+param_discount_aws),database_public_cloud_VMs[[#This Row],[Rate]])</f>
        <v>1.0963000000000001</v>
      </c>
    </row>
    <row r="6780" spans="1:27" x14ac:dyDescent="0.45">
      <c r="A6780" s="24" t="s">
        <v>7460</v>
      </c>
      <c r="B6780" t="s">
        <v>55</v>
      </c>
      <c r="C6780" s="25" t="s">
        <v>5454</v>
      </c>
      <c r="D6780" t="s">
        <v>170</v>
      </c>
      <c r="E6780" t="s">
        <v>6320</v>
      </c>
      <c r="F6780" t="s">
        <v>7459</v>
      </c>
      <c r="G6780" s="26">
        <v>8</v>
      </c>
      <c r="H6780" s="26">
        <v>56</v>
      </c>
      <c r="I6780" s="26">
        <v>112</v>
      </c>
      <c r="J6780" s="27" t="s">
        <v>310</v>
      </c>
      <c r="K6780" s="27" t="s">
        <v>6322</v>
      </c>
      <c r="L6780" s="27" t="s">
        <v>5537</v>
      </c>
      <c r="M6780" t="s">
        <v>31</v>
      </c>
      <c r="N6780" t="s">
        <v>188</v>
      </c>
      <c r="O6780" t="s">
        <v>188</v>
      </c>
      <c r="P6780" t="s">
        <v>5459</v>
      </c>
      <c r="Q6780" t="s">
        <v>180</v>
      </c>
      <c r="R6780" t="str">
        <f>IF(database_public_cloud_VMs[[#This Row],[Azure Environment]]="Enterprise Agreement","Licence Included","Bring Your Own Licence")</f>
        <v>Licence Included</v>
      </c>
      <c r="S6780" t="s">
        <v>5460</v>
      </c>
      <c r="T6780" t="s">
        <v>5461</v>
      </c>
      <c r="U6780" t="s">
        <v>5465</v>
      </c>
      <c r="V6780" t="s">
        <v>6323</v>
      </c>
      <c r="W6780" t="s">
        <v>182</v>
      </c>
      <c r="X6780" t="s">
        <v>183</v>
      </c>
      <c r="Y6780" s="28">
        <v>0.88100000000000001</v>
      </c>
      <c r="Z6780" t="s">
        <v>5463</v>
      </c>
      <c r="AA6780" s="29">
        <f>IF(database_public_cloud_VMs[[#This Row],[Currency]]="USD",(database_public_cloud_VMs[[#This Row],[Rate]]*param_exchange_rate)/(1+param_discount_aws),database_public_cloud_VMs[[#This Row],[Rate]])</f>
        <v>0.88100000000000001</v>
      </c>
    </row>
    <row r="6781" spans="1:27" x14ac:dyDescent="0.45">
      <c r="A6781" s="24" t="s">
        <v>7461</v>
      </c>
      <c r="B6781" t="s">
        <v>55</v>
      </c>
      <c r="C6781" s="25" t="s">
        <v>5454</v>
      </c>
      <c r="D6781" t="s">
        <v>170</v>
      </c>
      <c r="E6781" t="s">
        <v>6320</v>
      </c>
      <c r="F6781" t="s">
        <v>7459</v>
      </c>
      <c r="G6781" s="26">
        <v>8</v>
      </c>
      <c r="H6781" s="26">
        <v>56</v>
      </c>
      <c r="I6781" s="26">
        <v>112</v>
      </c>
      <c r="J6781" s="27" t="s">
        <v>310</v>
      </c>
      <c r="K6781" s="27" t="s">
        <v>6322</v>
      </c>
      <c r="L6781" s="27" t="s">
        <v>5537</v>
      </c>
      <c r="M6781" t="s">
        <v>31</v>
      </c>
      <c r="N6781" t="s">
        <v>177</v>
      </c>
      <c r="O6781" t="s">
        <v>178</v>
      </c>
      <c r="P6781" t="s">
        <v>5459</v>
      </c>
      <c r="Q6781" t="s">
        <v>180</v>
      </c>
      <c r="R6781" t="str">
        <f>IF(database_public_cloud_VMs[[#This Row],[Azure Environment]]="Enterprise Agreement","Licence Included","Bring Your Own Licence")</f>
        <v>Licence Included</v>
      </c>
      <c r="S6781" t="s">
        <v>5460</v>
      </c>
      <c r="T6781" t="s">
        <v>5461</v>
      </c>
      <c r="U6781" t="s">
        <v>5465</v>
      </c>
      <c r="V6781" t="s">
        <v>6323</v>
      </c>
      <c r="W6781" t="s">
        <v>182</v>
      </c>
      <c r="X6781" t="s">
        <v>183</v>
      </c>
      <c r="Y6781" s="28" t="s">
        <v>5467</v>
      </c>
      <c r="Z6781" t="s">
        <v>5463</v>
      </c>
      <c r="AA678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782" spans="1:27" x14ac:dyDescent="0.45">
      <c r="A6782" s="24" t="s">
        <v>7462</v>
      </c>
      <c r="B6782" t="s">
        <v>55</v>
      </c>
      <c r="C6782" s="25" t="s">
        <v>5454</v>
      </c>
      <c r="D6782" t="s">
        <v>170</v>
      </c>
      <c r="E6782" t="s">
        <v>6320</v>
      </c>
      <c r="F6782" t="s">
        <v>7459</v>
      </c>
      <c r="G6782" s="26">
        <v>8</v>
      </c>
      <c r="H6782" s="26">
        <v>56</v>
      </c>
      <c r="I6782" s="26">
        <v>112</v>
      </c>
      <c r="J6782" s="27" t="s">
        <v>310</v>
      </c>
      <c r="K6782" s="27" t="s">
        <v>6322</v>
      </c>
      <c r="L6782" s="27" t="s">
        <v>5537</v>
      </c>
      <c r="M6782" t="s">
        <v>31</v>
      </c>
      <c r="N6782" t="s">
        <v>177</v>
      </c>
      <c r="O6782" t="s">
        <v>185</v>
      </c>
      <c r="P6782" t="s">
        <v>5459</v>
      </c>
      <c r="Q6782" t="s">
        <v>180</v>
      </c>
      <c r="R6782" t="str">
        <f>IF(database_public_cloud_VMs[[#This Row],[Azure Environment]]="Enterprise Agreement","Licence Included","Bring Your Own Licence")</f>
        <v>Licence Included</v>
      </c>
      <c r="S6782" t="s">
        <v>5460</v>
      </c>
      <c r="T6782" t="s">
        <v>5461</v>
      </c>
      <c r="U6782" t="s">
        <v>5465</v>
      </c>
      <c r="V6782" t="s">
        <v>6323</v>
      </c>
      <c r="W6782" t="s">
        <v>182</v>
      </c>
      <c r="X6782" t="s">
        <v>183</v>
      </c>
      <c r="Y6782" s="28" t="s">
        <v>5467</v>
      </c>
      <c r="Z6782" t="s">
        <v>5463</v>
      </c>
      <c r="AA678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783" spans="1:27" x14ac:dyDescent="0.45">
      <c r="A6783" s="24" t="s">
        <v>7463</v>
      </c>
      <c r="B6783" t="s">
        <v>55</v>
      </c>
      <c r="C6783" s="25" t="s">
        <v>5454</v>
      </c>
      <c r="D6783" t="s">
        <v>170</v>
      </c>
      <c r="E6783" t="s">
        <v>6320</v>
      </c>
      <c r="F6783" t="s">
        <v>7464</v>
      </c>
      <c r="G6783" s="26">
        <v>16</v>
      </c>
      <c r="H6783" s="26">
        <v>112</v>
      </c>
      <c r="I6783" s="26">
        <v>224</v>
      </c>
      <c r="J6783" s="27" t="s">
        <v>310</v>
      </c>
      <c r="K6783" s="27" t="s">
        <v>6322</v>
      </c>
      <c r="L6783" s="27" t="s">
        <v>6153</v>
      </c>
      <c r="M6783" t="s">
        <v>31</v>
      </c>
      <c r="N6783" t="s">
        <v>188</v>
      </c>
      <c r="O6783" t="s">
        <v>188</v>
      </c>
      <c r="P6783" t="s">
        <v>5459</v>
      </c>
      <c r="Q6783" t="s">
        <v>180</v>
      </c>
      <c r="R6783" t="str">
        <f>IF(database_public_cloud_VMs[[#This Row],[Azure Environment]]="Enterprise Agreement","Licence Included","Bring Your Own Licence")</f>
        <v>Licence Included</v>
      </c>
      <c r="S6783" t="s">
        <v>5460</v>
      </c>
      <c r="T6783" t="s">
        <v>5461</v>
      </c>
      <c r="U6783" t="s">
        <v>5462</v>
      </c>
      <c r="V6783" t="s">
        <v>6323</v>
      </c>
      <c r="W6783" t="s">
        <v>182</v>
      </c>
      <c r="X6783" t="s">
        <v>183</v>
      </c>
      <c r="Y6783" s="28">
        <v>2.1926000000000001</v>
      </c>
      <c r="Z6783" t="s">
        <v>5463</v>
      </c>
      <c r="AA6783" s="29">
        <f>IF(database_public_cloud_VMs[[#This Row],[Currency]]="USD",(database_public_cloud_VMs[[#This Row],[Rate]]*param_exchange_rate)/(1+param_discount_aws),database_public_cloud_VMs[[#This Row],[Rate]])</f>
        <v>2.1926000000000001</v>
      </c>
    </row>
    <row r="6784" spans="1:27" x14ac:dyDescent="0.45">
      <c r="A6784" s="24" t="s">
        <v>7465</v>
      </c>
      <c r="B6784" t="s">
        <v>55</v>
      </c>
      <c r="C6784" s="25" t="s">
        <v>5454</v>
      </c>
      <c r="D6784" t="s">
        <v>170</v>
      </c>
      <c r="E6784" t="s">
        <v>6320</v>
      </c>
      <c r="F6784" t="s">
        <v>7464</v>
      </c>
      <c r="G6784" s="26">
        <v>16</v>
      </c>
      <c r="H6784" s="26">
        <v>112</v>
      </c>
      <c r="I6784" s="26">
        <v>224</v>
      </c>
      <c r="J6784" s="27" t="s">
        <v>310</v>
      </c>
      <c r="K6784" s="27" t="s">
        <v>6322</v>
      </c>
      <c r="L6784" s="27" t="s">
        <v>6153</v>
      </c>
      <c r="M6784" t="s">
        <v>31</v>
      </c>
      <c r="N6784" t="s">
        <v>188</v>
      </c>
      <c r="O6784" t="s">
        <v>188</v>
      </c>
      <c r="P6784" t="s">
        <v>5459</v>
      </c>
      <c r="Q6784" t="s">
        <v>180</v>
      </c>
      <c r="R6784" t="str">
        <f>IF(database_public_cloud_VMs[[#This Row],[Azure Environment]]="Enterprise Agreement","Licence Included","Bring Your Own Licence")</f>
        <v>Licence Included</v>
      </c>
      <c r="S6784" t="s">
        <v>5460</v>
      </c>
      <c r="T6784" t="s">
        <v>5461</v>
      </c>
      <c r="U6784" t="s">
        <v>5465</v>
      </c>
      <c r="V6784" t="s">
        <v>6323</v>
      </c>
      <c r="W6784" t="s">
        <v>182</v>
      </c>
      <c r="X6784" t="s">
        <v>183</v>
      </c>
      <c r="Y6784" s="28">
        <v>1.762</v>
      </c>
      <c r="Z6784" t="s">
        <v>5463</v>
      </c>
      <c r="AA6784" s="29">
        <f>IF(database_public_cloud_VMs[[#This Row],[Currency]]="USD",(database_public_cloud_VMs[[#This Row],[Rate]]*param_exchange_rate)/(1+param_discount_aws),database_public_cloud_VMs[[#This Row],[Rate]])</f>
        <v>1.762</v>
      </c>
    </row>
    <row r="6785" spans="1:27" x14ac:dyDescent="0.45">
      <c r="A6785" s="24" t="s">
        <v>7466</v>
      </c>
      <c r="B6785" t="s">
        <v>55</v>
      </c>
      <c r="C6785" s="25" t="s">
        <v>5454</v>
      </c>
      <c r="D6785" t="s">
        <v>170</v>
      </c>
      <c r="E6785" t="s">
        <v>6320</v>
      </c>
      <c r="F6785" t="s">
        <v>7464</v>
      </c>
      <c r="G6785" s="26">
        <v>16</v>
      </c>
      <c r="H6785" s="26">
        <v>112</v>
      </c>
      <c r="I6785" s="26">
        <v>224</v>
      </c>
      <c r="J6785" s="27" t="s">
        <v>310</v>
      </c>
      <c r="K6785" s="27" t="s">
        <v>6322</v>
      </c>
      <c r="L6785" s="27" t="s">
        <v>6153</v>
      </c>
      <c r="M6785" t="s">
        <v>31</v>
      </c>
      <c r="N6785" t="s">
        <v>177</v>
      </c>
      <c r="O6785" t="s">
        <v>178</v>
      </c>
      <c r="P6785" t="s">
        <v>5459</v>
      </c>
      <c r="Q6785" t="s">
        <v>180</v>
      </c>
      <c r="R6785" t="str">
        <f>IF(database_public_cloud_VMs[[#This Row],[Azure Environment]]="Enterprise Agreement","Licence Included","Bring Your Own Licence")</f>
        <v>Licence Included</v>
      </c>
      <c r="S6785" t="s">
        <v>5460</v>
      </c>
      <c r="T6785" t="s">
        <v>5461</v>
      </c>
      <c r="U6785" t="s">
        <v>5465</v>
      </c>
      <c r="V6785" t="s">
        <v>6323</v>
      </c>
      <c r="W6785" t="s">
        <v>182</v>
      </c>
      <c r="X6785" t="s">
        <v>183</v>
      </c>
      <c r="Y6785" s="28" t="s">
        <v>5467</v>
      </c>
      <c r="Z6785" t="s">
        <v>5463</v>
      </c>
      <c r="AA678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786" spans="1:27" x14ac:dyDescent="0.45">
      <c r="A6786" s="24" t="s">
        <v>7467</v>
      </c>
      <c r="B6786" t="s">
        <v>55</v>
      </c>
      <c r="C6786" s="25" t="s">
        <v>5454</v>
      </c>
      <c r="D6786" t="s">
        <v>170</v>
      </c>
      <c r="E6786" t="s">
        <v>6320</v>
      </c>
      <c r="F6786" t="s">
        <v>7464</v>
      </c>
      <c r="G6786" s="26">
        <v>16</v>
      </c>
      <c r="H6786" s="26">
        <v>112</v>
      </c>
      <c r="I6786" s="26">
        <v>224</v>
      </c>
      <c r="J6786" s="27" t="s">
        <v>310</v>
      </c>
      <c r="K6786" s="27" t="s">
        <v>6322</v>
      </c>
      <c r="L6786" s="27" t="s">
        <v>6153</v>
      </c>
      <c r="M6786" t="s">
        <v>31</v>
      </c>
      <c r="N6786" t="s">
        <v>177</v>
      </c>
      <c r="O6786" t="s">
        <v>185</v>
      </c>
      <c r="P6786" t="s">
        <v>5459</v>
      </c>
      <c r="Q6786" t="s">
        <v>180</v>
      </c>
      <c r="R6786" t="str">
        <f>IF(database_public_cloud_VMs[[#This Row],[Azure Environment]]="Enterprise Agreement","Licence Included","Bring Your Own Licence")</f>
        <v>Licence Included</v>
      </c>
      <c r="S6786" t="s">
        <v>5460</v>
      </c>
      <c r="T6786" t="s">
        <v>5461</v>
      </c>
      <c r="U6786" t="s">
        <v>5465</v>
      </c>
      <c r="V6786" t="s">
        <v>6323</v>
      </c>
      <c r="W6786" t="s">
        <v>182</v>
      </c>
      <c r="X6786" t="s">
        <v>183</v>
      </c>
      <c r="Y6786" s="28" t="s">
        <v>5467</v>
      </c>
      <c r="Z6786" t="s">
        <v>5463</v>
      </c>
      <c r="AA678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787" spans="1:27" x14ac:dyDescent="0.45">
      <c r="A6787" s="24" t="s">
        <v>7468</v>
      </c>
      <c r="B6787" t="s">
        <v>55</v>
      </c>
      <c r="C6787" s="25" t="s">
        <v>5454</v>
      </c>
      <c r="D6787" t="s">
        <v>170</v>
      </c>
      <c r="E6787" t="s">
        <v>6320</v>
      </c>
      <c r="F6787" t="s">
        <v>7469</v>
      </c>
      <c r="G6787" s="26">
        <v>2</v>
      </c>
      <c r="H6787" s="26">
        <v>7</v>
      </c>
      <c r="I6787" s="26">
        <v>14</v>
      </c>
      <c r="J6787" s="27" t="s">
        <v>310</v>
      </c>
      <c r="K6787" s="27" t="s">
        <v>5779</v>
      </c>
      <c r="L6787" s="27" t="s">
        <v>6163</v>
      </c>
      <c r="M6787" t="s">
        <v>31</v>
      </c>
      <c r="N6787" t="s">
        <v>188</v>
      </c>
      <c r="O6787" t="s">
        <v>188</v>
      </c>
      <c r="P6787" t="s">
        <v>5459</v>
      </c>
      <c r="Q6787" t="s">
        <v>180</v>
      </c>
      <c r="R6787" t="str">
        <f>IF(database_public_cloud_VMs[[#This Row],[Azure Environment]]="Enterprise Agreement","Licence Included","Bring Your Own Licence")</f>
        <v>Licence Included</v>
      </c>
      <c r="S6787" t="s">
        <v>5460</v>
      </c>
      <c r="T6787" t="s">
        <v>5461</v>
      </c>
      <c r="U6787" t="s">
        <v>5462</v>
      </c>
      <c r="V6787" t="s">
        <v>6323</v>
      </c>
      <c r="W6787" t="s">
        <v>182</v>
      </c>
      <c r="X6787" t="s">
        <v>183</v>
      </c>
      <c r="Y6787" s="28">
        <v>0.23080000000000001</v>
      </c>
      <c r="Z6787" t="s">
        <v>5463</v>
      </c>
      <c r="AA6787" s="29">
        <f>IF(database_public_cloud_VMs[[#This Row],[Currency]]="USD",(database_public_cloud_VMs[[#This Row],[Rate]]*param_exchange_rate)/(1+param_discount_aws),database_public_cloud_VMs[[#This Row],[Rate]])</f>
        <v>0.23080000000000001</v>
      </c>
    </row>
    <row r="6788" spans="1:27" x14ac:dyDescent="0.45">
      <c r="A6788" s="24" t="s">
        <v>7470</v>
      </c>
      <c r="B6788" t="s">
        <v>55</v>
      </c>
      <c r="C6788" s="25" t="s">
        <v>5454</v>
      </c>
      <c r="D6788" t="s">
        <v>170</v>
      </c>
      <c r="E6788" t="s">
        <v>6320</v>
      </c>
      <c r="F6788" t="s">
        <v>7469</v>
      </c>
      <c r="G6788" s="26">
        <v>2</v>
      </c>
      <c r="H6788" s="26">
        <v>7</v>
      </c>
      <c r="I6788" s="26">
        <v>14</v>
      </c>
      <c r="J6788" s="27" t="s">
        <v>310</v>
      </c>
      <c r="K6788" s="27" t="s">
        <v>5779</v>
      </c>
      <c r="L6788" s="27" t="s">
        <v>6163</v>
      </c>
      <c r="M6788" t="s">
        <v>31</v>
      </c>
      <c r="N6788" t="s">
        <v>188</v>
      </c>
      <c r="O6788" t="s">
        <v>188</v>
      </c>
      <c r="P6788" t="s">
        <v>5459</v>
      </c>
      <c r="Q6788" t="s">
        <v>180</v>
      </c>
      <c r="R6788" t="str">
        <f>IF(database_public_cloud_VMs[[#This Row],[Azure Environment]]="Enterprise Agreement","Licence Included","Bring Your Own Licence")</f>
        <v>Licence Included</v>
      </c>
      <c r="S6788" t="s">
        <v>5460</v>
      </c>
      <c r="T6788" t="s">
        <v>5461</v>
      </c>
      <c r="U6788" t="s">
        <v>5465</v>
      </c>
      <c r="V6788" t="s">
        <v>6323</v>
      </c>
      <c r="W6788" t="s">
        <v>182</v>
      </c>
      <c r="X6788" t="s">
        <v>183</v>
      </c>
      <c r="Y6788" s="28">
        <v>0.185</v>
      </c>
      <c r="Z6788" t="s">
        <v>5463</v>
      </c>
      <c r="AA6788" s="29">
        <f>IF(database_public_cloud_VMs[[#This Row],[Currency]]="USD",(database_public_cloud_VMs[[#This Row],[Rate]]*param_exchange_rate)/(1+param_discount_aws),database_public_cloud_VMs[[#This Row],[Rate]])</f>
        <v>0.185</v>
      </c>
    </row>
    <row r="6789" spans="1:27" x14ac:dyDescent="0.45">
      <c r="A6789" s="24" t="s">
        <v>7471</v>
      </c>
      <c r="B6789" t="s">
        <v>55</v>
      </c>
      <c r="C6789" s="25" t="s">
        <v>5454</v>
      </c>
      <c r="D6789" t="s">
        <v>170</v>
      </c>
      <c r="E6789" t="s">
        <v>6320</v>
      </c>
      <c r="F6789" t="s">
        <v>7469</v>
      </c>
      <c r="G6789" s="26">
        <v>2</v>
      </c>
      <c r="H6789" s="26">
        <v>7</v>
      </c>
      <c r="I6789" s="26">
        <v>14</v>
      </c>
      <c r="J6789" s="27" t="s">
        <v>310</v>
      </c>
      <c r="K6789" s="27" t="s">
        <v>5779</v>
      </c>
      <c r="L6789" s="27" t="s">
        <v>6163</v>
      </c>
      <c r="M6789" t="s">
        <v>31</v>
      </c>
      <c r="N6789" t="s">
        <v>177</v>
      </c>
      <c r="O6789" t="s">
        <v>178</v>
      </c>
      <c r="P6789" t="s">
        <v>5459</v>
      </c>
      <c r="Q6789" t="s">
        <v>180</v>
      </c>
      <c r="R6789" t="str">
        <f>IF(database_public_cloud_VMs[[#This Row],[Azure Environment]]="Enterprise Agreement","Licence Included","Bring Your Own Licence")</f>
        <v>Licence Included</v>
      </c>
      <c r="S6789" t="s">
        <v>5460</v>
      </c>
      <c r="T6789" t="s">
        <v>5461</v>
      </c>
      <c r="U6789" t="s">
        <v>5465</v>
      </c>
      <c r="V6789" t="s">
        <v>6323</v>
      </c>
      <c r="W6789" t="s">
        <v>182</v>
      </c>
      <c r="X6789" t="s">
        <v>183</v>
      </c>
      <c r="Y6789" s="28" t="s">
        <v>5467</v>
      </c>
      <c r="Z6789" t="s">
        <v>5463</v>
      </c>
      <c r="AA678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790" spans="1:27" x14ac:dyDescent="0.45">
      <c r="A6790" s="24" t="s">
        <v>7472</v>
      </c>
      <c r="B6790" t="s">
        <v>55</v>
      </c>
      <c r="C6790" s="25" t="s">
        <v>5454</v>
      </c>
      <c r="D6790" t="s">
        <v>170</v>
      </c>
      <c r="E6790" t="s">
        <v>6320</v>
      </c>
      <c r="F6790" t="s">
        <v>7469</v>
      </c>
      <c r="G6790" s="26">
        <v>2</v>
      </c>
      <c r="H6790" s="26">
        <v>7</v>
      </c>
      <c r="I6790" s="26">
        <v>14</v>
      </c>
      <c r="J6790" s="27" t="s">
        <v>310</v>
      </c>
      <c r="K6790" s="27" t="s">
        <v>5779</v>
      </c>
      <c r="L6790" s="27" t="s">
        <v>6163</v>
      </c>
      <c r="M6790" t="s">
        <v>31</v>
      </c>
      <c r="N6790" t="s">
        <v>177</v>
      </c>
      <c r="O6790" t="s">
        <v>185</v>
      </c>
      <c r="P6790" t="s">
        <v>5459</v>
      </c>
      <c r="Q6790" t="s">
        <v>180</v>
      </c>
      <c r="R6790" t="str">
        <f>IF(database_public_cloud_VMs[[#This Row],[Azure Environment]]="Enterprise Agreement","Licence Included","Bring Your Own Licence")</f>
        <v>Licence Included</v>
      </c>
      <c r="S6790" t="s">
        <v>5460</v>
      </c>
      <c r="T6790" t="s">
        <v>5461</v>
      </c>
      <c r="U6790" t="s">
        <v>5465</v>
      </c>
      <c r="V6790" t="s">
        <v>6323</v>
      </c>
      <c r="W6790" t="s">
        <v>182</v>
      </c>
      <c r="X6790" t="s">
        <v>183</v>
      </c>
      <c r="Y6790" s="28" t="s">
        <v>5467</v>
      </c>
      <c r="Z6790" t="s">
        <v>5463</v>
      </c>
      <c r="AA679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791" spans="1:27" x14ac:dyDescent="0.45">
      <c r="A6791" s="24" t="s">
        <v>7473</v>
      </c>
      <c r="B6791" t="s">
        <v>55</v>
      </c>
      <c r="C6791" s="25" t="s">
        <v>5454</v>
      </c>
      <c r="D6791" t="s">
        <v>170</v>
      </c>
      <c r="E6791" t="s">
        <v>6320</v>
      </c>
      <c r="F6791" t="s">
        <v>7474</v>
      </c>
      <c r="G6791" s="26">
        <v>4</v>
      </c>
      <c r="H6791" s="26">
        <v>14</v>
      </c>
      <c r="I6791" s="26">
        <v>28</v>
      </c>
      <c r="J6791" s="27" t="s">
        <v>310</v>
      </c>
      <c r="K6791" s="27" t="s">
        <v>5779</v>
      </c>
      <c r="L6791" s="27" t="s">
        <v>6173</v>
      </c>
      <c r="M6791" t="s">
        <v>31</v>
      </c>
      <c r="N6791" t="s">
        <v>188</v>
      </c>
      <c r="O6791" t="s">
        <v>188</v>
      </c>
      <c r="P6791" t="s">
        <v>5459</v>
      </c>
      <c r="Q6791" t="s">
        <v>180</v>
      </c>
      <c r="R6791" t="str">
        <f>IF(database_public_cloud_VMs[[#This Row],[Azure Environment]]="Enterprise Agreement","Licence Included","Bring Your Own Licence")</f>
        <v>Licence Included</v>
      </c>
      <c r="S6791" t="s">
        <v>5460</v>
      </c>
      <c r="T6791" t="s">
        <v>5461</v>
      </c>
      <c r="U6791" t="s">
        <v>5462</v>
      </c>
      <c r="V6791" t="s">
        <v>6323</v>
      </c>
      <c r="W6791" t="s">
        <v>182</v>
      </c>
      <c r="X6791" t="s">
        <v>183</v>
      </c>
      <c r="Y6791" s="28">
        <v>0.46160000000000001</v>
      </c>
      <c r="Z6791" t="s">
        <v>5463</v>
      </c>
      <c r="AA6791" s="29">
        <f>IF(database_public_cloud_VMs[[#This Row],[Currency]]="USD",(database_public_cloud_VMs[[#This Row],[Rate]]*param_exchange_rate)/(1+param_discount_aws),database_public_cloud_VMs[[#This Row],[Rate]])</f>
        <v>0.46160000000000001</v>
      </c>
    </row>
    <row r="6792" spans="1:27" x14ac:dyDescent="0.45">
      <c r="A6792" s="24" t="s">
        <v>7475</v>
      </c>
      <c r="B6792" t="s">
        <v>55</v>
      </c>
      <c r="C6792" s="25" t="s">
        <v>5454</v>
      </c>
      <c r="D6792" t="s">
        <v>170</v>
      </c>
      <c r="E6792" t="s">
        <v>6320</v>
      </c>
      <c r="F6792" t="s">
        <v>7474</v>
      </c>
      <c r="G6792" s="26">
        <v>4</v>
      </c>
      <c r="H6792" s="26">
        <v>14</v>
      </c>
      <c r="I6792" s="26">
        <v>28</v>
      </c>
      <c r="J6792" s="27" t="s">
        <v>310</v>
      </c>
      <c r="K6792" s="27" t="s">
        <v>5779</v>
      </c>
      <c r="L6792" s="27" t="s">
        <v>6173</v>
      </c>
      <c r="M6792" t="s">
        <v>31</v>
      </c>
      <c r="N6792" t="s">
        <v>188</v>
      </c>
      <c r="O6792" t="s">
        <v>188</v>
      </c>
      <c r="P6792" t="s">
        <v>5459</v>
      </c>
      <c r="Q6792" t="s">
        <v>180</v>
      </c>
      <c r="R6792" t="str">
        <f>IF(database_public_cloud_VMs[[#This Row],[Azure Environment]]="Enterprise Agreement","Licence Included","Bring Your Own Licence")</f>
        <v>Licence Included</v>
      </c>
      <c r="S6792" t="s">
        <v>5460</v>
      </c>
      <c r="T6792" t="s">
        <v>5461</v>
      </c>
      <c r="U6792" t="s">
        <v>5465</v>
      </c>
      <c r="V6792" t="s">
        <v>6323</v>
      </c>
      <c r="W6792" t="s">
        <v>182</v>
      </c>
      <c r="X6792" t="s">
        <v>183</v>
      </c>
      <c r="Y6792" s="28">
        <v>0.371</v>
      </c>
      <c r="Z6792" t="s">
        <v>5463</v>
      </c>
      <c r="AA6792" s="29">
        <f>IF(database_public_cloud_VMs[[#This Row],[Currency]]="USD",(database_public_cloud_VMs[[#This Row],[Rate]]*param_exchange_rate)/(1+param_discount_aws),database_public_cloud_VMs[[#This Row],[Rate]])</f>
        <v>0.371</v>
      </c>
    </row>
    <row r="6793" spans="1:27" x14ac:dyDescent="0.45">
      <c r="A6793" s="24" t="s">
        <v>7476</v>
      </c>
      <c r="B6793" t="s">
        <v>55</v>
      </c>
      <c r="C6793" s="25" t="s">
        <v>5454</v>
      </c>
      <c r="D6793" t="s">
        <v>170</v>
      </c>
      <c r="E6793" t="s">
        <v>6320</v>
      </c>
      <c r="F6793" t="s">
        <v>7474</v>
      </c>
      <c r="G6793" s="26">
        <v>4</v>
      </c>
      <c r="H6793" s="26">
        <v>14</v>
      </c>
      <c r="I6793" s="26">
        <v>28</v>
      </c>
      <c r="J6793" s="27" t="s">
        <v>310</v>
      </c>
      <c r="K6793" s="27" t="s">
        <v>5779</v>
      </c>
      <c r="L6793" s="27" t="s">
        <v>6173</v>
      </c>
      <c r="M6793" t="s">
        <v>31</v>
      </c>
      <c r="N6793" t="s">
        <v>177</v>
      </c>
      <c r="O6793" t="s">
        <v>178</v>
      </c>
      <c r="P6793" t="s">
        <v>5459</v>
      </c>
      <c r="Q6793" t="s">
        <v>180</v>
      </c>
      <c r="R6793" t="str">
        <f>IF(database_public_cloud_VMs[[#This Row],[Azure Environment]]="Enterprise Agreement","Licence Included","Bring Your Own Licence")</f>
        <v>Licence Included</v>
      </c>
      <c r="S6793" t="s">
        <v>5460</v>
      </c>
      <c r="T6793" t="s">
        <v>5461</v>
      </c>
      <c r="U6793" t="s">
        <v>5465</v>
      </c>
      <c r="V6793" t="s">
        <v>6323</v>
      </c>
      <c r="W6793" t="s">
        <v>182</v>
      </c>
      <c r="X6793" t="s">
        <v>183</v>
      </c>
      <c r="Y6793" s="28" t="s">
        <v>5467</v>
      </c>
      <c r="Z6793" t="s">
        <v>5463</v>
      </c>
      <c r="AA679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794" spans="1:27" x14ac:dyDescent="0.45">
      <c r="A6794" s="24" t="s">
        <v>7477</v>
      </c>
      <c r="B6794" t="s">
        <v>55</v>
      </c>
      <c r="C6794" s="25" t="s">
        <v>5454</v>
      </c>
      <c r="D6794" t="s">
        <v>170</v>
      </c>
      <c r="E6794" t="s">
        <v>6320</v>
      </c>
      <c r="F6794" t="s">
        <v>7474</v>
      </c>
      <c r="G6794" s="26">
        <v>4</v>
      </c>
      <c r="H6794" s="26">
        <v>14</v>
      </c>
      <c r="I6794" s="26">
        <v>28</v>
      </c>
      <c r="J6794" s="27" t="s">
        <v>310</v>
      </c>
      <c r="K6794" s="27" t="s">
        <v>5779</v>
      </c>
      <c r="L6794" s="27" t="s">
        <v>6173</v>
      </c>
      <c r="M6794" t="s">
        <v>31</v>
      </c>
      <c r="N6794" t="s">
        <v>177</v>
      </c>
      <c r="O6794" t="s">
        <v>185</v>
      </c>
      <c r="P6794" t="s">
        <v>5459</v>
      </c>
      <c r="Q6794" t="s">
        <v>180</v>
      </c>
      <c r="R6794" t="str">
        <f>IF(database_public_cloud_VMs[[#This Row],[Azure Environment]]="Enterprise Agreement","Licence Included","Bring Your Own Licence")</f>
        <v>Licence Included</v>
      </c>
      <c r="S6794" t="s">
        <v>5460</v>
      </c>
      <c r="T6794" t="s">
        <v>5461</v>
      </c>
      <c r="U6794" t="s">
        <v>5465</v>
      </c>
      <c r="V6794" t="s">
        <v>6323</v>
      </c>
      <c r="W6794" t="s">
        <v>182</v>
      </c>
      <c r="X6794" t="s">
        <v>183</v>
      </c>
      <c r="Y6794" s="28" t="s">
        <v>5467</v>
      </c>
      <c r="Z6794" t="s">
        <v>5463</v>
      </c>
      <c r="AA679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795" spans="1:27" x14ac:dyDescent="0.45">
      <c r="A6795" s="24" t="s">
        <v>7478</v>
      </c>
      <c r="B6795" t="s">
        <v>55</v>
      </c>
      <c r="C6795" s="25" t="s">
        <v>5454</v>
      </c>
      <c r="D6795" t="s">
        <v>170</v>
      </c>
      <c r="E6795" t="s">
        <v>6320</v>
      </c>
      <c r="F6795" t="s">
        <v>7479</v>
      </c>
      <c r="G6795" s="26">
        <v>8</v>
      </c>
      <c r="H6795" s="26">
        <v>28</v>
      </c>
      <c r="I6795" s="26">
        <v>56</v>
      </c>
      <c r="J6795" s="27" t="s">
        <v>310</v>
      </c>
      <c r="K6795" s="27" t="s">
        <v>5779</v>
      </c>
      <c r="L6795" s="27" t="s">
        <v>6183</v>
      </c>
      <c r="M6795" t="s">
        <v>31</v>
      </c>
      <c r="N6795" t="s">
        <v>188</v>
      </c>
      <c r="O6795" t="s">
        <v>188</v>
      </c>
      <c r="P6795" t="s">
        <v>5459</v>
      </c>
      <c r="Q6795" t="s">
        <v>180</v>
      </c>
      <c r="R6795" t="str">
        <f>IF(database_public_cloud_VMs[[#This Row],[Azure Environment]]="Enterprise Agreement","Licence Included","Bring Your Own Licence")</f>
        <v>Licence Included</v>
      </c>
      <c r="S6795" t="s">
        <v>5460</v>
      </c>
      <c r="T6795" t="s">
        <v>5461</v>
      </c>
      <c r="U6795" t="s">
        <v>5462</v>
      </c>
      <c r="V6795" t="s">
        <v>6323</v>
      </c>
      <c r="W6795" t="s">
        <v>182</v>
      </c>
      <c r="X6795" t="s">
        <v>183</v>
      </c>
      <c r="Y6795" s="28">
        <v>0.92459999999999998</v>
      </c>
      <c r="Z6795" t="s">
        <v>5463</v>
      </c>
      <c r="AA6795" s="29">
        <f>IF(database_public_cloud_VMs[[#This Row],[Currency]]="USD",(database_public_cloud_VMs[[#This Row],[Rate]]*param_exchange_rate)/(1+param_discount_aws),database_public_cloud_VMs[[#This Row],[Rate]])</f>
        <v>0.92459999999999998</v>
      </c>
    </row>
    <row r="6796" spans="1:27" x14ac:dyDescent="0.45">
      <c r="A6796" s="24" t="s">
        <v>7480</v>
      </c>
      <c r="B6796" t="s">
        <v>55</v>
      </c>
      <c r="C6796" s="25" t="s">
        <v>5454</v>
      </c>
      <c r="D6796" t="s">
        <v>170</v>
      </c>
      <c r="E6796" t="s">
        <v>6320</v>
      </c>
      <c r="F6796" t="s">
        <v>7479</v>
      </c>
      <c r="G6796" s="26">
        <v>8</v>
      </c>
      <c r="H6796" s="26">
        <v>28</v>
      </c>
      <c r="I6796" s="26">
        <v>56</v>
      </c>
      <c r="J6796" s="27" t="s">
        <v>310</v>
      </c>
      <c r="K6796" s="27" t="s">
        <v>5779</v>
      </c>
      <c r="L6796" s="27" t="s">
        <v>6183</v>
      </c>
      <c r="M6796" t="s">
        <v>31</v>
      </c>
      <c r="N6796" t="s">
        <v>188</v>
      </c>
      <c r="O6796" t="s">
        <v>188</v>
      </c>
      <c r="P6796" t="s">
        <v>5459</v>
      </c>
      <c r="Q6796" t="s">
        <v>180</v>
      </c>
      <c r="R6796" t="str">
        <f>IF(database_public_cloud_VMs[[#This Row],[Azure Environment]]="Enterprise Agreement","Licence Included","Bring Your Own Licence")</f>
        <v>Licence Included</v>
      </c>
      <c r="S6796" t="s">
        <v>5460</v>
      </c>
      <c r="T6796" t="s">
        <v>5461</v>
      </c>
      <c r="U6796" t="s">
        <v>5465</v>
      </c>
      <c r="V6796" t="s">
        <v>6323</v>
      </c>
      <c r="W6796" t="s">
        <v>182</v>
      </c>
      <c r="X6796" t="s">
        <v>183</v>
      </c>
      <c r="Y6796" s="28">
        <v>0.74299999999999999</v>
      </c>
      <c r="Z6796" t="s">
        <v>5463</v>
      </c>
      <c r="AA6796" s="29">
        <f>IF(database_public_cloud_VMs[[#This Row],[Currency]]="USD",(database_public_cloud_VMs[[#This Row],[Rate]]*param_exchange_rate)/(1+param_discount_aws),database_public_cloud_VMs[[#This Row],[Rate]])</f>
        <v>0.74299999999999999</v>
      </c>
    </row>
    <row r="6797" spans="1:27" x14ac:dyDescent="0.45">
      <c r="A6797" s="24" t="s">
        <v>7481</v>
      </c>
      <c r="B6797" t="s">
        <v>55</v>
      </c>
      <c r="C6797" s="25" t="s">
        <v>5454</v>
      </c>
      <c r="D6797" t="s">
        <v>170</v>
      </c>
      <c r="E6797" t="s">
        <v>6320</v>
      </c>
      <c r="F6797" t="s">
        <v>7479</v>
      </c>
      <c r="G6797" s="26">
        <v>8</v>
      </c>
      <c r="H6797" s="26">
        <v>28</v>
      </c>
      <c r="I6797" s="26">
        <v>56</v>
      </c>
      <c r="J6797" s="27" t="s">
        <v>310</v>
      </c>
      <c r="K6797" s="27" t="s">
        <v>5779</v>
      </c>
      <c r="L6797" s="27" t="s">
        <v>6183</v>
      </c>
      <c r="M6797" t="s">
        <v>31</v>
      </c>
      <c r="N6797" t="s">
        <v>177</v>
      </c>
      <c r="O6797" t="s">
        <v>178</v>
      </c>
      <c r="P6797" t="s">
        <v>5459</v>
      </c>
      <c r="Q6797" t="s">
        <v>180</v>
      </c>
      <c r="R6797" t="str">
        <f>IF(database_public_cloud_VMs[[#This Row],[Azure Environment]]="Enterprise Agreement","Licence Included","Bring Your Own Licence")</f>
        <v>Licence Included</v>
      </c>
      <c r="S6797" t="s">
        <v>5460</v>
      </c>
      <c r="T6797" t="s">
        <v>5461</v>
      </c>
      <c r="U6797" t="s">
        <v>5465</v>
      </c>
      <c r="V6797" t="s">
        <v>6323</v>
      </c>
      <c r="W6797" t="s">
        <v>182</v>
      </c>
      <c r="X6797" t="s">
        <v>183</v>
      </c>
      <c r="Y6797" s="28" t="s">
        <v>5467</v>
      </c>
      <c r="Z6797" t="s">
        <v>5463</v>
      </c>
      <c r="AA679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798" spans="1:27" x14ac:dyDescent="0.45">
      <c r="A6798" s="24" t="s">
        <v>7482</v>
      </c>
      <c r="B6798" t="s">
        <v>55</v>
      </c>
      <c r="C6798" s="25" t="s">
        <v>5454</v>
      </c>
      <c r="D6798" t="s">
        <v>170</v>
      </c>
      <c r="E6798" t="s">
        <v>6320</v>
      </c>
      <c r="F6798" t="s">
        <v>7479</v>
      </c>
      <c r="G6798" s="26">
        <v>8</v>
      </c>
      <c r="H6798" s="26">
        <v>28</v>
      </c>
      <c r="I6798" s="26">
        <v>56</v>
      </c>
      <c r="J6798" s="27" t="s">
        <v>310</v>
      </c>
      <c r="K6798" s="27" t="s">
        <v>5779</v>
      </c>
      <c r="L6798" s="27" t="s">
        <v>6183</v>
      </c>
      <c r="M6798" t="s">
        <v>31</v>
      </c>
      <c r="N6798" t="s">
        <v>177</v>
      </c>
      <c r="O6798" t="s">
        <v>185</v>
      </c>
      <c r="P6798" t="s">
        <v>5459</v>
      </c>
      <c r="Q6798" t="s">
        <v>180</v>
      </c>
      <c r="R6798" t="str">
        <f>IF(database_public_cloud_VMs[[#This Row],[Azure Environment]]="Enterprise Agreement","Licence Included","Bring Your Own Licence")</f>
        <v>Licence Included</v>
      </c>
      <c r="S6798" t="s">
        <v>5460</v>
      </c>
      <c r="T6798" t="s">
        <v>5461</v>
      </c>
      <c r="U6798" t="s">
        <v>5465</v>
      </c>
      <c r="V6798" t="s">
        <v>6323</v>
      </c>
      <c r="W6798" t="s">
        <v>182</v>
      </c>
      <c r="X6798" t="s">
        <v>183</v>
      </c>
      <c r="Y6798" s="28" t="s">
        <v>5467</v>
      </c>
      <c r="Z6798" t="s">
        <v>5463</v>
      </c>
      <c r="AA679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799" spans="1:27" x14ac:dyDescent="0.45">
      <c r="A6799" s="24" t="s">
        <v>7483</v>
      </c>
      <c r="B6799" t="s">
        <v>55</v>
      </c>
      <c r="C6799" s="25" t="s">
        <v>5454</v>
      </c>
      <c r="D6799" t="s">
        <v>170</v>
      </c>
      <c r="E6799" t="s">
        <v>6320</v>
      </c>
      <c r="F6799" t="s">
        <v>7484</v>
      </c>
      <c r="G6799" s="26">
        <v>16</v>
      </c>
      <c r="H6799" s="26">
        <v>56</v>
      </c>
      <c r="I6799" s="26">
        <v>112</v>
      </c>
      <c r="J6799" s="27" t="s">
        <v>310</v>
      </c>
      <c r="K6799" s="27" t="s">
        <v>5779</v>
      </c>
      <c r="L6799" s="27" t="s">
        <v>6359</v>
      </c>
      <c r="M6799" t="s">
        <v>31</v>
      </c>
      <c r="N6799" t="s">
        <v>188</v>
      </c>
      <c r="O6799" t="s">
        <v>188</v>
      </c>
      <c r="P6799" t="s">
        <v>5459</v>
      </c>
      <c r="Q6799" t="s">
        <v>180</v>
      </c>
      <c r="R6799" t="str">
        <f>IF(database_public_cloud_VMs[[#This Row],[Azure Environment]]="Enterprise Agreement","Licence Included","Bring Your Own Licence")</f>
        <v>Licence Included</v>
      </c>
      <c r="S6799" t="s">
        <v>5460</v>
      </c>
      <c r="T6799" t="s">
        <v>5461</v>
      </c>
      <c r="U6799" t="s">
        <v>5462</v>
      </c>
      <c r="V6799" t="s">
        <v>6323</v>
      </c>
      <c r="W6799" t="s">
        <v>182</v>
      </c>
      <c r="X6799" t="s">
        <v>183</v>
      </c>
      <c r="Y6799" s="28">
        <v>1.8478000000000001</v>
      </c>
      <c r="Z6799" t="s">
        <v>5463</v>
      </c>
      <c r="AA6799" s="29">
        <f>IF(database_public_cloud_VMs[[#This Row],[Currency]]="USD",(database_public_cloud_VMs[[#This Row],[Rate]]*param_exchange_rate)/(1+param_discount_aws),database_public_cloud_VMs[[#This Row],[Rate]])</f>
        <v>1.8478000000000001</v>
      </c>
    </row>
    <row r="6800" spans="1:27" x14ac:dyDescent="0.45">
      <c r="A6800" s="24" t="s">
        <v>7485</v>
      </c>
      <c r="B6800" t="s">
        <v>55</v>
      </c>
      <c r="C6800" s="25" t="s">
        <v>5454</v>
      </c>
      <c r="D6800" t="s">
        <v>170</v>
      </c>
      <c r="E6800" t="s">
        <v>6320</v>
      </c>
      <c r="F6800" t="s">
        <v>7484</v>
      </c>
      <c r="G6800" s="26">
        <v>16</v>
      </c>
      <c r="H6800" s="26">
        <v>56</v>
      </c>
      <c r="I6800" s="26">
        <v>112</v>
      </c>
      <c r="J6800" s="27" t="s">
        <v>310</v>
      </c>
      <c r="K6800" s="27" t="s">
        <v>5779</v>
      </c>
      <c r="L6800" s="27" t="s">
        <v>6359</v>
      </c>
      <c r="M6800" t="s">
        <v>31</v>
      </c>
      <c r="N6800" t="s">
        <v>188</v>
      </c>
      <c r="O6800" t="s">
        <v>188</v>
      </c>
      <c r="P6800" t="s">
        <v>5459</v>
      </c>
      <c r="Q6800" t="s">
        <v>180</v>
      </c>
      <c r="R6800" t="str">
        <f>IF(database_public_cloud_VMs[[#This Row],[Azure Environment]]="Enterprise Agreement","Licence Included","Bring Your Own Licence")</f>
        <v>Licence Included</v>
      </c>
      <c r="S6800" t="s">
        <v>5460</v>
      </c>
      <c r="T6800" t="s">
        <v>5461</v>
      </c>
      <c r="U6800" t="s">
        <v>5465</v>
      </c>
      <c r="V6800" t="s">
        <v>6323</v>
      </c>
      <c r="W6800" t="s">
        <v>182</v>
      </c>
      <c r="X6800" t="s">
        <v>183</v>
      </c>
      <c r="Y6800" s="28">
        <v>1.484</v>
      </c>
      <c r="Z6800" t="s">
        <v>5463</v>
      </c>
      <c r="AA6800" s="29">
        <f>IF(database_public_cloud_VMs[[#This Row],[Currency]]="USD",(database_public_cloud_VMs[[#This Row],[Rate]]*param_exchange_rate)/(1+param_discount_aws),database_public_cloud_VMs[[#This Row],[Rate]])</f>
        <v>1.484</v>
      </c>
    </row>
    <row r="6801" spans="1:27" x14ac:dyDescent="0.45">
      <c r="A6801" s="24" t="s">
        <v>7486</v>
      </c>
      <c r="B6801" t="s">
        <v>55</v>
      </c>
      <c r="C6801" s="25" t="s">
        <v>5454</v>
      </c>
      <c r="D6801" t="s">
        <v>170</v>
      </c>
      <c r="E6801" t="s">
        <v>6320</v>
      </c>
      <c r="F6801" t="s">
        <v>7484</v>
      </c>
      <c r="G6801" s="26">
        <v>16</v>
      </c>
      <c r="H6801" s="26">
        <v>56</v>
      </c>
      <c r="I6801" s="26">
        <v>112</v>
      </c>
      <c r="J6801" s="27" t="s">
        <v>310</v>
      </c>
      <c r="K6801" s="27" t="s">
        <v>5779</v>
      </c>
      <c r="L6801" s="27" t="s">
        <v>6359</v>
      </c>
      <c r="M6801" t="s">
        <v>31</v>
      </c>
      <c r="N6801" t="s">
        <v>177</v>
      </c>
      <c r="O6801" t="s">
        <v>178</v>
      </c>
      <c r="P6801" t="s">
        <v>5459</v>
      </c>
      <c r="Q6801" t="s">
        <v>180</v>
      </c>
      <c r="R6801" t="str">
        <f>IF(database_public_cloud_VMs[[#This Row],[Azure Environment]]="Enterprise Agreement","Licence Included","Bring Your Own Licence")</f>
        <v>Licence Included</v>
      </c>
      <c r="S6801" t="s">
        <v>5460</v>
      </c>
      <c r="T6801" t="s">
        <v>5461</v>
      </c>
      <c r="U6801" t="s">
        <v>5465</v>
      </c>
      <c r="V6801" t="s">
        <v>6323</v>
      </c>
      <c r="W6801" t="s">
        <v>182</v>
      </c>
      <c r="X6801" t="s">
        <v>183</v>
      </c>
      <c r="Y6801" s="28" t="s">
        <v>5467</v>
      </c>
      <c r="Z6801" t="s">
        <v>5463</v>
      </c>
      <c r="AA680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802" spans="1:27" x14ac:dyDescent="0.45">
      <c r="A6802" s="24" t="s">
        <v>7487</v>
      </c>
      <c r="B6802" t="s">
        <v>55</v>
      </c>
      <c r="C6802" s="25" t="s">
        <v>5454</v>
      </c>
      <c r="D6802" t="s">
        <v>170</v>
      </c>
      <c r="E6802" t="s">
        <v>6320</v>
      </c>
      <c r="F6802" t="s">
        <v>7484</v>
      </c>
      <c r="G6802" s="26">
        <v>16</v>
      </c>
      <c r="H6802" s="26">
        <v>56</v>
      </c>
      <c r="I6802" s="26">
        <v>112</v>
      </c>
      <c r="J6802" s="27" t="s">
        <v>310</v>
      </c>
      <c r="K6802" s="27" t="s">
        <v>5779</v>
      </c>
      <c r="L6802" s="27" t="s">
        <v>6359</v>
      </c>
      <c r="M6802" t="s">
        <v>31</v>
      </c>
      <c r="N6802" t="s">
        <v>177</v>
      </c>
      <c r="O6802" t="s">
        <v>185</v>
      </c>
      <c r="P6802" t="s">
        <v>5459</v>
      </c>
      <c r="Q6802" t="s">
        <v>180</v>
      </c>
      <c r="R6802" t="str">
        <f>IF(database_public_cloud_VMs[[#This Row],[Azure Environment]]="Enterprise Agreement","Licence Included","Bring Your Own Licence")</f>
        <v>Licence Included</v>
      </c>
      <c r="S6802" t="s">
        <v>5460</v>
      </c>
      <c r="T6802" t="s">
        <v>5461</v>
      </c>
      <c r="U6802" t="s">
        <v>5465</v>
      </c>
      <c r="V6802" t="s">
        <v>6323</v>
      </c>
      <c r="W6802" t="s">
        <v>182</v>
      </c>
      <c r="X6802" t="s">
        <v>183</v>
      </c>
      <c r="Y6802" s="28" t="s">
        <v>5467</v>
      </c>
      <c r="Z6802" t="s">
        <v>5463</v>
      </c>
      <c r="AA680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803" spans="1:27" x14ac:dyDescent="0.45">
      <c r="A6803" s="24" t="s">
        <v>7488</v>
      </c>
      <c r="B6803" t="s">
        <v>55</v>
      </c>
      <c r="C6803" s="25" t="s">
        <v>5454</v>
      </c>
      <c r="D6803" t="s">
        <v>170</v>
      </c>
      <c r="E6803" t="s">
        <v>6320</v>
      </c>
      <c r="F6803" t="s">
        <v>7449</v>
      </c>
      <c r="G6803" s="26">
        <v>2</v>
      </c>
      <c r="H6803" s="26">
        <v>14</v>
      </c>
      <c r="I6803" s="26">
        <v>28</v>
      </c>
      <c r="J6803" s="27" t="s">
        <v>310</v>
      </c>
      <c r="K6803" s="27" t="s">
        <v>6322</v>
      </c>
      <c r="L6803" s="27" t="s">
        <v>5517</v>
      </c>
      <c r="M6803" t="s">
        <v>31</v>
      </c>
      <c r="N6803" t="s">
        <v>188</v>
      </c>
      <c r="O6803" t="s">
        <v>188</v>
      </c>
      <c r="P6803" t="s">
        <v>5459</v>
      </c>
      <c r="Q6803" t="s">
        <v>315</v>
      </c>
      <c r="R6803" t="str">
        <f>IF(database_public_cloud_VMs[[#This Row],[Azure Environment]]="Enterprise Agreement","Licence Included","Bring Your Own Licence")</f>
        <v>Licence Included</v>
      </c>
      <c r="S6803" t="s">
        <v>5460</v>
      </c>
      <c r="T6803" t="s">
        <v>5461</v>
      </c>
      <c r="U6803" t="s">
        <v>5462</v>
      </c>
      <c r="V6803" t="s">
        <v>6323</v>
      </c>
      <c r="W6803" t="s">
        <v>182</v>
      </c>
      <c r="X6803" t="s">
        <v>183</v>
      </c>
      <c r="Y6803" s="28">
        <v>0.40529999999999999</v>
      </c>
      <c r="Z6803" t="s">
        <v>5463</v>
      </c>
      <c r="AA6803" s="29">
        <f>IF(database_public_cloud_VMs[[#This Row],[Currency]]="USD",(database_public_cloud_VMs[[#This Row],[Rate]]*param_exchange_rate)/(1+param_discount_aws),database_public_cloud_VMs[[#This Row],[Rate]])</f>
        <v>0.40529999999999999</v>
      </c>
    </row>
    <row r="6804" spans="1:27" x14ac:dyDescent="0.45">
      <c r="A6804" s="24" t="s">
        <v>7489</v>
      </c>
      <c r="B6804" t="s">
        <v>55</v>
      </c>
      <c r="C6804" s="25" t="s">
        <v>5454</v>
      </c>
      <c r="D6804" t="s">
        <v>170</v>
      </c>
      <c r="E6804" t="s">
        <v>6320</v>
      </c>
      <c r="F6804" t="s">
        <v>7449</v>
      </c>
      <c r="G6804" s="26">
        <v>2</v>
      </c>
      <c r="H6804" s="26">
        <v>14</v>
      </c>
      <c r="I6804" s="26">
        <v>28</v>
      </c>
      <c r="J6804" s="27" t="s">
        <v>310</v>
      </c>
      <c r="K6804" s="27" t="s">
        <v>6322</v>
      </c>
      <c r="L6804" s="27" t="s">
        <v>5517</v>
      </c>
      <c r="M6804" t="s">
        <v>31</v>
      </c>
      <c r="N6804" t="s">
        <v>188</v>
      </c>
      <c r="O6804" t="s">
        <v>188</v>
      </c>
      <c r="P6804" t="s">
        <v>5459</v>
      </c>
      <c r="Q6804" t="s">
        <v>315</v>
      </c>
      <c r="R6804" t="str">
        <f>IF(database_public_cloud_VMs[[#This Row],[Azure Environment]]="Enterprise Agreement","Licence Included","Bring Your Own Licence")</f>
        <v>Licence Included</v>
      </c>
      <c r="S6804" t="s">
        <v>5460</v>
      </c>
      <c r="T6804" t="s">
        <v>5461</v>
      </c>
      <c r="U6804" t="s">
        <v>5465</v>
      </c>
      <c r="V6804" t="s">
        <v>6323</v>
      </c>
      <c r="W6804" t="s">
        <v>182</v>
      </c>
      <c r="X6804" t="s">
        <v>183</v>
      </c>
      <c r="Y6804" s="28">
        <v>0.32600000000000001</v>
      </c>
      <c r="Z6804" t="s">
        <v>5463</v>
      </c>
      <c r="AA6804" s="29">
        <f>IF(database_public_cloud_VMs[[#This Row],[Currency]]="USD",(database_public_cloud_VMs[[#This Row],[Rate]]*param_exchange_rate)/(1+param_discount_aws),database_public_cloud_VMs[[#This Row],[Rate]])</f>
        <v>0.32600000000000001</v>
      </c>
    </row>
    <row r="6805" spans="1:27" x14ac:dyDescent="0.45">
      <c r="A6805" s="24" t="s">
        <v>7490</v>
      </c>
      <c r="B6805" t="s">
        <v>55</v>
      </c>
      <c r="C6805" s="25" t="s">
        <v>5454</v>
      </c>
      <c r="D6805" t="s">
        <v>170</v>
      </c>
      <c r="E6805" t="s">
        <v>6320</v>
      </c>
      <c r="F6805" t="s">
        <v>7449</v>
      </c>
      <c r="G6805" s="26">
        <v>2</v>
      </c>
      <c r="H6805" s="26">
        <v>14</v>
      </c>
      <c r="I6805" s="26">
        <v>28</v>
      </c>
      <c r="J6805" s="27" t="s">
        <v>310</v>
      </c>
      <c r="K6805" s="27" t="s">
        <v>6322</v>
      </c>
      <c r="L6805" s="27" t="s">
        <v>5517</v>
      </c>
      <c r="M6805" t="s">
        <v>31</v>
      </c>
      <c r="N6805" t="s">
        <v>177</v>
      </c>
      <c r="O6805" t="s">
        <v>178</v>
      </c>
      <c r="P6805" t="s">
        <v>5459</v>
      </c>
      <c r="Q6805" t="s">
        <v>315</v>
      </c>
      <c r="R6805" t="str">
        <f>IF(database_public_cloud_VMs[[#This Row],[Azure Environment]]="Enterprise Agreement","Licence Included","Bring Your Own Licence")</f>
        <v>Licence Included</v>
      </c>
      <c r="S6805" t="s">
        <v>5460</v>
      </c>
      <c r="T6805" t="s">
        <v>5461</v>
      </c>
      <c r="U6805" t="s">
        <v>5465</v>
      </c>
      <c r="V6805" t="s">
        <v>6323</v>
      </c>
      <c r="W6805" t="s">
        <v>182</v>
      </c>
      <c r="X6805" t="s">
        <v>183</v>
      </c>
      <c r="Y6805" s="28" t="s">
        <v>5467</v>
      </c>
      <c r="Z6805" t="s">
        <v>5463</v>
      </c>
      <c r="AA680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806" spans="1:27" x14ac:dyDescent="0.45">
      <c r="A6806" s="24" t="s">
        <v>7491</v>
      </c>
      <c r="B6806" t="s">
        <v>55</v>
      </c>
      <c r="C6806" s="25" t="s">
        <v>5454</v>
      </c>
      <c r="D6806" t="s">
        <v>170</v>
      </c>
      <c r="E6806" t="s">
        <v>6320</v>
      </c>
      <c r="F6806" t="s">
        <v>7449</v>
      </c>
      <c r="G6806" s="26">
        <v>2</v>
      </c>
      <c r="H6806" s="26">
        <v>14</v>
      </c>
      <c r="I6806" s="26">
        <v>28</v>
      </c>
      <c r="J6806" s="27" t="s">
        <v>310</v>
      </c>
      <c r="K6806" s="27" t="s">
        <v>6322</v>
      </c>
      <c r="L6806" s="27" t="s">
        <v>5517</v>
      </c>
      <c r="M6806" t="s">
        <v>31</v>
      </c>
      <c r="N6806" t="s">
        <v>177</v>
      </c>
      <c r="O6806" t="s">
        <v>185</v>
      </c>
      <c r="P6806" t="s">
        <v>5459</v>
      </c>
      <c r="Q6806" t="s">
        <v>315</v>
      </c>
      <c r="R6806" t="str">
        <f>IF(database_public_cloud_VMs[[#This Row],[Azure Environment]]="Enterprise Agreement","Licence Included","Bring Your Own Licence")</f>
        <v>Licence Included</v>
      </c>
      <c r="S6806" t="s">
        <v>5460</v>
      </c>
      <c r="T6806" t="s">
        <v>5461</v>
      </c>
      <c r="U6806" t="s">
        <v>5465</v>
      </c>
      <c r="V6806" t="s">
        <v>6323</v>
      </c>
      <c r="W6806" t="s">
        <v>182</v>
      </c>
      <c r="X6806" t="s">
        <v>183</v>
      </c>
      <c r="Y6806" s="28" t="s">
        <v>5467</v>
      </c>
      <c r="Z6806" t="s">
        <v>5463</v>
      </c>
      <c r="AA680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807" spans="1:27" x14ac:dyDescent="0.45">
      <c r="A6807" s="24" t="s">
        <v>7492</v>
      </c>
      <c r="B6807" t="s">
        <v>55</v>
      </c>
      <c r="C6807" s="25" t="s">
        <v>5454</v>
      </c>
      <c r="D6807" t="s">
        <v>170</v>
      </c>
      <c r="E6807" t="s">
        <v>6320</v>
      </c>
      <c r="F6807" t="s">
        <v>7449</v>
      </c>
      <c r="G6807" s="26">
        <v>2</v>
      </c>
      <c r="H6807" s="26">
        <v>14</v>
      </c>
      <c r="I6807" s="26">
        <v>28</v>
      </c>
      <c r="J6807" s="27" t="s">
        <v>310</v>
      </c>
      <c r="K6807" s="27" t="s">
        <v>6322</v>
      </c>
      <c r="L6807" s="27" t="s">
        <v>5517</v>
      </c>
      <c r="M6807" t="s">
        <v>31</v>
      </c>
      <c r="N6807" t="s">
        <v>188</v>
      </c>
      <c r="O6807" t="s">
        <v>188</v>
      </c>
      <c r="P6807" t="s">
        <v>5459</v>
      </c>
      <c r="Q6807" t="s">
        <v>315</v>
      </c>
      <c r="R6807" t="str">
        <f>IF(database_public_cloud_VMs[[#This Row],[Azure Environment]]="Enterprise Agreement","Licence Included","Bring Your Own Licence")</f>
        <v>Bring Your Own Licence</v>
      </c>
      <c r="S6807" t="s">
        <v>5599</v>
      </c>
      <c r="T6807" t="s">
        <v>5461</v>
      </c>
      <c r="U6807" t="s">
        <v>5462</v>
      </c>
      <c r="V6807" t="s">
        <v>6323</v>
      </c>
      <c r="W6807" t="s">
        <v>182</v>
      </c>
      <c r="X6807" t="s">
        <v>183</v>
      </c>
      <c r="Y6807" s="28" t="s">
        <v>5600</v>
      </c>
      <c r="Z6807" t="s">
        <v>5463</v>
      </c>
      <c r="AA680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808" spans="1:27" x14ac:dyDescent="0.45">
      <c r="A6808" s="24" t="s">
        <v>7493</v>
      </c>
      <c r="B6808" t="s">
        <v>55</v>
      </c>
      <c r="C6808" s="25" t="s">
        <v>5454</v>
      </c>
      <c r="D6808" t="s">
        <v>170</v>
      </c>
      <c r="E6808" t="s">
        <v>6320</v>
      </c>
      <c r="F6808" t="s">
        <v>7449</v>
      </c>
      <c r="G6808" s="26">
        <v>2</v>
      </c>
      <c r="H6808" s="26">
        <v>14</v>
      </c>
      <c r="I6808" s="26">
        <v>28</v>
      </c>
      <c r="J6808" s="27" t="s">
        <v>310</v>
      </c>
      <c r="K6808" s="27" t="s">
        <v>6322</v>
      </c>
      <c r="L6808" s="27" t="s">
        <v>5517</v>
      </c>
      <c r="M6808" t="s">
        <v>31</v>
      </c>
      <c r="N6808" t="s">
        <v>188</v>
      </c>
      <c r="O6808" t="s">
        <v>188</v>
      </c>
      <c r="P6808" t="s">
        <v>5459</v>
      </c>
      <c r="Q6808" t="s">
        <v>315</v>
      </c>
      <c r="R6808" t="str">
        <f>IF(database_public_cloud_VMs[[#This Row],[Azure Environment]]="Enterprise Agreement","Licence Included","Bring Your Own Licence")</f>
        <v>Bring Your Own Licence</v>
      </c>
      <c r="S6808" t="s">
        <v>5599</v>
      </c>
      <c r="T6808" t="s">
        <v>5461</v>
      </c>
      <c r="U6808" t="s">
        <v>5465</v>
      </c>
      <c r="V6808" t="s">
        <v>6323</v>
      </c>
      <c r="W6808" t="s">
        <v>182</v>
      </c>
      <c r="X6808" t="s">
        <v>183</v>
      </c>
      <c r="Y6808" s="28">
        <v>0.221</v>
      </c>
      <c r="Z6808" t="s">
        <v>5463</v>
      </c>
      <c r="AA6808" s="29">
        <f>IF(database_public_cloud_VMs[[#This Row],[Currency]]="USD",(database_public_cloud_VMs[[#This Row],[Rate]]*param_exchange_rate)/(1+param_discount_aws),database_public_cloud_VMs[[#This Row],[Rate]])</f>
        <v>0.221</v>
      </c>
    </row>
    <row r="6809" spans="1:27" x14ac:dyDescent="0.45">
      <c r="A6809" s="24" t="s">
        <v>7494</v>
      </c>
      <c r="B6809" t="s">
        <v>55</v>
      </c>
      <c r="C6809" s="25" t="s">
        <v>5454</v>
      </c>
      <c r="D6809" t="s">
        <v>170</v>
      </c>
      <c r="E6809" t="s">
        <v>6320</v>
      </c>
      <c r="F6809" t="s">
        <v>7449</v>
      </c>
      <c r="G6809" s="26">
        <v>2</v>
      </c>
      <c r="H6809" s="26">
        <v>14</v>
      </c>
      <c r="I6809" s="26">
        <v>28</v>
      </c>
      <c r="J6809" s="27" t="s">
        <v>310</v>
      </c>
      <c r="K6809" s="27" t="s">
        <v>6322</v>
      </c>
      <c r="L6809" s="27" t="s">
        <v>5517</v>
      </c>
      <c r="M6809" t="s">
        <v>31</v>
      </c>
      <c r="N6809" t="s">
        <v>177</v>
      </c>
      <c r="O6809" t="s">
        <v>178</v>
      </c>
      <c r="P6809" t="s">
        <v>5459</v>
      </c>
      <c r="Q6809" t="s">
        <v>315</v>
      </c>
      <c r="R6809" t="str">
        <f>IF(database_public_cloud_VMs[[#This Row],[Azure Environment]]="Enterprise Agreement","Licence Included","Bring Your Own Licence")</f>
        <v>Bring Your Own Licence</v>
      </c>
      <c r="S6809" t="s">
        <v>5599</v>
      </c>
      <c r="T6809" t="s">
        <v>5461</v>
      </c>
      <c r="U6809" t="s">
        <v>5465</v>
      </c>
      <c r="V6809" t="s">
        <v>6323</v>
      </c>
      <c r="W6809" t="s">
        <v>182</v>
      </c>
      <c r="X6809" t="s">
        <v>183</v>
      </c>
      <c r="Y6809" s="28" t="s">
        <v>5467</v>
      </c>
      <c r="Z6809" t="s">
        <v>5463</v>
      </c>
      <c r="AA680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810" spans="1:27" x14ac:dyDescent="0.45">
      <c r="A6810" s="24" t="s">
        <v>7495</v>
      </c>
      <c r="B6810" t="s">
        <v>55</v>
      </c>
      <c r="C6810" s="25" t="s">
        <v>5454</v>
      </c>
      <c r="D6810" t="s">
        <v>170</v>
      </c>
      <c r="E6810" t="s">
        <v>6320</v>
      </c>
      <c r="F6810" t="s">
        <v>7449</v>
      </c>
      <c r="G6810" s="26">
        <v>2</v>
      </c>
      <c r="H6810" s="26">
        <v>14</v>
      </c>
      <c r="I6810" s="26">
        <v>28</v>
      </c>
      <c r="J6810" s="27" t="s">
        <v>310</v>
      </c>
      <c r="K6810" s="27" t="s">
        <v>6322</v>
      </c>
      <c r="L6810" s="27" t="s">
        <v>5517</v>
      </c>
      <c r="M6810" t="s">
        <v>31</v>
      </c>
      <c r="N6810" t="s">
        <v>177</v>
      </c>
      <c r="O6810" t="s">
        <v>185</v>
      </c>
      <c r="P6810" t="s">
        <v>5459</v>
      </c>
      <c r="Q6810" t="s">
        <v>315</v>
      </c>
      <c r="R6810" t="str">
        <f>IF(database_public_cloud_VMs[[#This Row],[Azure Environment]]="Enterprise Agreement","Licence Included","Bring Your Own Licence")</f>
        <v>Bring Your Own Licence</v>
      </c>
      <c r="S6810" t="s">
        <v>5599</v>
      </c>
      <c r="T6810" t="s">
        <v>5461</v>
      </c>
      <c r="U6810" t="s">
        <v>5465</v>
      </c>
      <c r="V6810" t="s">
        <v>6323</v>
      </c>
      <c r="W6810" t="s">
        <v>182</v>
      </c>
      <c r="X6810" t="s">
        <v>183</v>
      </c>
      <c r="Y6810" s="28" t="s">
        <v>5467</v>
      </c>
      <c r="Z6810" t="s">
        <v>5463</v>
      </c>
      <c r="AA681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811" spans="1:27" x14ac:dyDescent="0.45">
      <c r="A6811" s="24" t="s">
        <v>7496</v>
      </c>
      <c r="B6811" t="s">
        <v>55</v>
      </c>
      <c r="C6811" s="25" t="s">
        <v>5454</v>
      </c>
      <c r="D6811" t="s">
        <v>170</v>
      </c>
      <c r="E6811" t="s">
        <v>6320</v>
      </c>
      <c r="F6811" t="s">
        <v>7454</v>
      </c>
      <c r="G6811" s="26">
        <v>4</v>
      </c>
      <c r="H6811" s="26">
        <v>28</v>
      </c>
      <c r="I6811" s="26">
        <v>56</v>
      </c>
      <c r="J6811" s="27" t="s">
        <v>310</v>
      </c>
      <c r="K6811" s="27" t="s">
        <v>6322</v>
      </c>
      <c r="L6811" s="27" t="s">
        <v>5527</v>
      </c>
      <c r="M6811" t="s">
        <v>31</v>
      </c>
      <c r="N6811" t="s">
        <v>188</v>
      </c>
      <c r="O6811" t="s">
        <v>188</v>
      </c>
      <c r="P6811" t="s">
        <v>5459</v>
      </c>
      <c r="Q6811" t="s">
        <v>315</v>
      </c>
      <c r="R6811" t="str">
        <f>IF(database_public_cloud_VMs[[#This Row],[Azure Environment]]="Enterprise Agreement","Licence Included","Bring Your Own Licence")</f>
        <v>Licence Included</v>
      </c>
      <c r="S6811" t="s">
        <v>5460</v>
      </c>
      <c r="T6811" t="s">
        <v>5461</v>
      </c>
      <c r="U6811" t="s">
        <v>5462</v>
      </c>
      <c r="V6811" t="s">
        <v>6323</v>
      </c>
      <c r="W6811" t="s">
        <v>182</v>
      </c>
      <c r="X6811" t="s">
        <v>183</v>
      </c>
      <c r="Y6811" s="28">
        <v>0.81189999999999996</v>
      </c>
      <c r="Z6811" t="s">
        <v>5463</v>
      </c>
      <c r="AA6811" s="29">
        <f>IF(database_public_cloud_VMs[[#This Row],[Currency]]="USD",(database_public_cloud_VMs[[#This Row],[Rate]]*param_exchange_rate)/(1+param_discount_aws),database_public_cloud_VMs[[#This Row],[Rate]])</f>
        <v>0.81189999999999996</v>
      </c>
    </row>
    <row r="6812" spans="1:27" x14ac:dyDescent="0.45">
      <c r="A6812" s="24" t="s">
        <v>7497</v>
      </c>
      <c r="B6812" t="s">
        <v>55</v>
      </c>
      <c r="C6812" s="25" t="s">
        <v>5454</v>
      </c>
      <c r="D6812" t="s">
        <v>170</v>
      </c>
      <c r="E6812" t="s">
        <v>6320</v>
      </c>
      <c r="F6812" t="s">
        <v>7454</v>
      </c>
      <c r="G6812" s="26">
        <v>4</v>
      </c>
      <c r="H6812" s="26">
        <v>28</v>
      </c>
      <c r="I6812" s="26">
        <v>56</v>
      </c>
      <c r="J6812" s="27" t="s">
        <v>310</v>
      </c>
      <c r="K6812" s="27" t="s">
        <v>6322</v>
      </c>
      <c r="L6812" s="27" t="s">
        <v>5527</v>
      </c>
      <c r="M6812" t="s">
        <v>31</v>
      </c>
      <c r="N6812" t="s">
        <v>188</v>
      </c>
      <c r="O6812" t="s">
        <v>188</v>
      </c>
      <c r="P6812" t="s">
        <v>5459</v>
      </c>
      <c r="Q6812" t="s">
        <v>315</v>
      </c>
      <c r="R6812" t="str">
        <f>IF(database_public_cloud_VMs[[#This Row],[Azure Environment]]="Enterprise Agreement","Licence Included","Bring Your Own Licence")</f>
        <v>Licence Included</v>
      </c>
      <c r="S6812" t="s">
        <v>5460</v>
      </c>
      <c r="T6812" t="s">
        <v>5461</v>
      </c>
      <c r="U6812" t="s">
        <v>5465</v>
      </c>
      <c r="V6812" t="s">
        <v>6323</v>
      </c>
      <c r="W6812" t="s">
        <v>182</v>
      </c>
      <c r="X6812" t="s">
        <v>183</v>
      </c>
      <c r="Y6812" s="28">
        <v>0.65300000000000002</v>
      </c>
      <c r="Z6812" t="s">
        <v>5463</v>
      </c>
      <c r="AA6812" s="29">
        <f>IF(database_public_cloud_VMs[[#This Row],[Currency]]="USD",(database_public_cloud_VMs[[#This Row],[Rate]]*param_exchange_rate)/(1+param_discount_aws),database_public_cloud_VMs[[#This Row],[Rate]])</f>
        <v>0.65300000000000002</v>
      </c>
    </row>
    <row r="6813" spans="1:27" x14ac:dyDescent="0.45">
      <c r="A6813" s="24" t="s">
        <v>7498</v>
      </c>
      <c r="B6813" t="s">
        <v>55</v>
      </c>
      <c r="C6813" s="25" t="s">
        <v>5454</v>
      </c>
      <c r="D6813" t="s">
        <v>170</v>
      </c>
      <c r="E6813" t="s">
        <v>6320</v>
      </c>
      <c r="F6813" t="s">
        <v>7454</v>
      </c>
      <c r="G6813" s="26">
        <v>4</v>
      </c>
      <c r="H6813" s="26">
        <v>28</v>
      </c>
      <c r="I6813" s="26">
        <v>56</v>
      </c>
      <c r="J6813" s="27" t="s">
        <v>310</v>
      </c>
      <c r="K6813" s="27" t="s">
        <v>6322</v>
      </c>
      <c r="L6813" s="27" t="s">
        <v>5527</v>
      </c>
      <c r="M6813" t="s">
        <v>31</v>
      </c>
      <c r="N6813" t="s">
        <v>177</v>
      </c>
      <c r="O6813" t="s">
        <v>178</v>
      </c>
      <c r="P6813" t="s">
        <v>5459</v>
      </c>
      <c r="Q6813" t="s">
        <v>315</v>
      </c>
      <c r="R6813" t="str">
        <f>IF(database_public_cloud_VMs[[#This Row],[Azure Environment]]="Enterprise Agreement","Licence Included","Bring Your Own Licence")</f>
        <v>Licence Included</v>
      </c>
      <c r="S6813" t="s">
        <v>5460</v>
      </c>
      <c r="T6813" t="s">
        <v>5461</v>
      </c>
      <c r="U6813" t="s">
        <v>5465</v>
      </c>
      <c r="V6813" t="s">
        <v>6323</v>
      </c>
      <c r="W6813" t="s">
        <v>182</v>
      </c>
      <c r="X6813" t="s">
        <v>183</v>
      </c>
      <c r="Y6813" s="28" t="s">
        <v>5467</v>
      </c>
      <c r="Z6813" t="s">
        <v>5463</v>
      </c>
      <c r="AA681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814" spans="1:27" x14ac:dyDescent="0.45">
      <c r="A6814" s="24" t="s">
        <v>7499</v>
      </c>
      <c r="B6814" t="s">
        <v>55</v>
      </c>
      <c r="C6814" s="25" t="s">
        <v>5454</v>
      </c>
      <c r="D6814" t="s">
        <v>170</v>
      </c>
      <c r="E6814" t="s">
        <v>6320</v>
      </c>
      <c r="F6814" t="s">
        <v>7454</v>
      </c>
      <c r="G6814" s="26">
        <v>4</v>
      </c>
      <c r="H6814" s="26">
        <v>28</v>
      </c>
      <c r="I6814" s="26">
        <v>56</v>
      </c>
      <c r="J6814" s="27" t="s">
        <v>310</v>
      </c>
      <c r="K6814" s="27" t="s">
        <v>6322</v>
      </c>
      <c r="L6814" s="27" t="s">
        <v>5527</v>
      </c>
      <c r="M6814" t="s">
        <v>31</v>
      </c>
      <c r="N6814" t="s">
        <v>177</v>
      </c>
      <c r="O6814" t="s">
        <v>185</v>
      </c>
      <c r="P6814" t="s">
        <v>5459</v>
      </c>
      <c r="Q6814" t="s">
        <v>315</v>
      </c>
      <c r="R6814" t="str">
        <f>IF(database_public_cloud_VMs[[#This Row],[Azure Environment]]="Enterprise Agreement","Licence Included","Bring Your Own Licence")</f>
        <v>Licence Included</v>
      </c>
      <c r="S6814" t="s">
        <v>5460</v>
      </c>
      <c r="T6814" t="s">
        <v>5461</v>
      </c>
      <c r="U6814" t="s">
        <v>5465</v>
      </c>
      <c r="V6814" t="s">
        <v>6323</v>
      </c>
      <c r="W6814" t="s">
        <v>182</v>
      </c>
      <c r="X6814" t="s">
        <v>183</v>
      </c>
      <c r="Y6814" s="28" t="s">
        <v>5467</v>
      </c>
      <c r="Z6814" t="s">
        <v>5463</v>
      </c>
      <c r="AA681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815" spans="1:27" x14ac:dyDescent="0.45">
      <c r="A6815" s="24" t="s">
        <v>7500</v>
      </c>
      <c r="B6815" t="s">
        <v>55</v>
      </c>
      <c r="C6815" s="25" t="s">
        <v>5454</v>
      </c>
      <c r="D6815" t="s">
        <v>170</v>
      </c>
      <c r="E6815" t="s">
        <v>6320</v>
      </c>
      <c r="F6815" t="s">
        <v>7454</v>
      </c>
      <c r="G6815" s="26">
        <v>4</v>
      </c>
      <c r="H6815" s="26">
        <v>28</v>
      </c>
      <c r="I6815" s="26">
        <v>56</v>
      </c>
      <c r="J6815" s="27" t="s">
        <v>310</v>
      </c>
      <c r="K6815" s="27" t="s">
        <v>6322</v>
      </c>
      <c r="L6815" s="27" t="s">
        <v>5527</v>
      </c>
      <c r="M6815" t="s">
        <v>31</v>
      </c>
      <c r="N6815" t="s">
        <v>188</v>
      </c>
      <c r="O6815" t="s">
        <v>188</v>
      </c>
      <c r="P6815" t="s">
        <v>5459</v>
      </c>
      <c r="Q6815" t="s">
        <v>315</v>
      </c>
      <c r="R6815" t="str">
        <f>IF(database_public_cloud_VMs[[#This Row],[Azure Environment]]="Enterprise Agreement","Licence Included","Bring Your Own Licence")</f>
        <v>Bring Your Own Licence</v>
      </c>
      <c r="S6815" t="s">
        <v>5599</v>
      </c>
      <c r="T6815" t="s">
        <v>5461</v>
      </c>
      <c r="U6815" t="s">
        <v>5462</v>
      </c>
      <c r="V6815" t="s">
        <v>6323</v>
      </c>
      <c r="W6815" t="s">
        <v>182</v>
      </c>
      <c r="X6815" t="s">
        <v>183</v>
      </c>
      <c r="Y6815" s="28" t="s">
        <v>5600</v>
      </c>
      <c r="Z6815" t="s">
        <v>5463</v>
      </c>
      <c r="AA681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816" spans="1:27" x14ac:dyDescent="0.45">
      <c r="A6816" s="24" t="s">
        <v>7501</v>
      </c>
      <c r="B6816" t="s">
        <v>55</v>
      </c>
      <c r="C6816" s="25" t="s">
        <v>5454</v>
      </c>
      <c r="D6816" t="s">
        <v>170</v>
      </c>
      <c r="E6816" t="s">
        <v>6320</v>
      </c>
      <c r="F6816" t="s">
        <v>7454</v>
      </c>
      <c r="G6816" s="26">
        <v>4</v>
      </c>
      <c r="H6816" s="26">
        <v>28</v>
      </c>
      <c r="I6816" s="26">
        <v>56</v>
      </c>
      <c r="J6816" s="27" t="s">
        <v>310</v>
      </c>
      <c r="K6816" s="27" t="s">
        <v>6322</v>
      </c>
      <c r="L6816" s="27" t="s">
        <v>5527</v>
      </c>
      <c r="M6816" t="s">
        <v>31</v>
      </c>
      <c r="N6816" t="s">
        <v>188</v>
      </c>
      <c r="O6816" t="s">
        <v>188</v>
      </c>
      <c r="P6816" t="s">
        <v>5459</v>
      </c>
      <c r="Q6816" t="s">
        <v>315</v>
      </c>
      <c r="R6816" t="str">
        <f>IF(database_public_cloud_VMs[[#This Row],[Azure Environment]]="Enterprise Agreement","Licence Included","Bring Your Own Licence")</f>
        <v>Bring Your Own Licence</v>
      </c>
      <c r="S6816" t="s">
        <v>5599</v>
      </c>
      <c r="T6816" t="s">
        <v>5461</v>
      </c>
      <c r="U6816" t="s">
        <v>5465</v>
      </c>
      <c r="V6816" t="s">
        <v>6323</v>
      </c>
      <c r="W6816" t="s">
        <v>182</v>
      </c>
      <c r="X6816" t="s">
        <v>183</v>
      </c>
      <c r="Y6816" s="28">
        <v>0.44</v>
      </c>
      <c r="Z6816" t="s">
        <v>5463</v>
      </c>
      <c r="AA6816" s="29">
        <f>IF(database_public_cloud_VMs[[#This Row],[Currency]]="USD",(database_public_cloud_VMs[[#This Row],[Rate]]*param_exchange_rate)/(1+param_discount_aws),database_public_cloud_VMs[[#This Row],[Rate]])</f>
        <v>0.44</v>
      </c>
    </row>
    <row r="6817" spans="1:27" x14ac:dyDescent="0.45">
      <c r="A6817" s="24" t="s">
        <v>7502</v>
      </c>
      <c r="B6817" t="s">
        <v>55</v>
      </c>
      <c r="C6817" s="25" t="s">
        <v>5454</v>
      </c>
      <c r="D6817" t="s">
        <v>170</v>
      </c>
      <c r="E6817" t="s">
        <v>6320</v>
      </c>
      <c r="F6817" t="s">
        <v>7454</v>
      </c>
      <c r="G6817" s="26">
        <v>4</v>
      </c>
      <c r="H6817" s="26">
        <v>28</v>
      </c>
      <c r="I6817" s="26">
        <v>56</v>
      </c>
      <c r="J6817" s="27" t="s">
        <v>310</v>
      </c>
      <c r="K6817" s="27" t="s">
        <v>6322</v>
      </c>
      <c r="L6817" s="27" t="s">
        <v>5527</v>
      </c>
      <c r="M6817" t="s">
        <v>31</v>
      </c>
      <c r="N6817" t="s">
        <v>177</v>
      </c>
      <c r="O6817" t="s">
        <v>178</v>
      </c>
      <c r="P6817" t="s">
        <v>5459</v>
      </c>
      <c r="Q6817" t="s">
        <v>315</v>
      </c>
      <c r="R6817" t="str">
        <f>IF(database_public_cloud_VMs[[#This Row],[Azure Environment]]="Enterprise Agreement","Licence Included","Bring Your Own Licence")</f>
        <v>Bring Your Own Licence</v>
      </c>
      <c r="S6817" t="s">
        <v>5599</v>
      </c>
      <c r="T6817" t="s">
        <v>5461</v>
      </c>
      <c r="U6817" t="s">
        <v>5465</v>
      </c>
      <c r="V6817" t="s">
        <v>6323</v>
      </c>
      <c r="W6817" t="s">
        <v>182</v>
      </c>
      <c r="X6817" t="s">
        <v>183</v>
      </c>
      <c r="Y6817" s="28" t="s">
        <v>5467</v>
      </c>
      <c r="Z6817" t="s">
        <v>5463</v>
      </c>
      <c r="AA681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818" spans="1:27" x14ac:dyDescent="0.45">
      <c r="A6818" s="24" t="s">
        <v>7503</v>
      </c>
      <c r="B6818" t="s">
        <v>55</v>
      </c>
      <c r="C6818" s="25" t="s">
        <v>5454</v>
      </c>
      <c r="D6818" t="s">
        <v>170</v>
      </c>
      <c r="E6818" t="s">
        <v>6320</v>
      </c>
      <c r="F6818" t="s">
        <v>7454</v>
      </c>
      <c r="G6818" s="26">
        <v>4</v>
      </c>
      <c r="H6818" s="26">
        <v>28</v>
      </c>
      <c r="I6818" s="26">
        <v>56</v>
      </c>
      <c r="J6818" s="27" t="s">
        <v>310</v>
      </c>
      <c r="K6818" s="27" t="s">
        <v>6322</v>
      </c>
      <c r="L6818" s="27" t="s">
        <v>5527</v>
      </c>
      <c r="M6818" t="s">
        <v>31</v>
      </c>
      <c r="N6818" t="s">
        <v>177</v>
      </c>
      <c r="O6818" t="s">
        <v>185</v>
      </c>
      <c r="P6818" t="s">
        <v>5459</v>
      </c>
      <c r="Q6818" t="s">
        <v>315</v>
      </c>
      <c r="R6818" t="str">
        <f>IF(database_public_cloud_VMs[[#This Row],[Azure Environment]]="Enterprise Agreement","Licence Included","Bring Your Own Licence")</f>
        <v>Bring Your Own Licence</v>
      </c>
      <c r="S6818" t="s">
        <v>5599</v>
      </c>
      <c r="T6818" t="s">
        <v>5461</v>
      </c>
      <c r="U6818" t="s">
        <v>5465</v>
      </c>
      <c r="V6818" t="s">
        <v>6323</v>
      </c>
      <c r="W6818" t="s">
        <v>182</v>
      </c>
      <c r="X6818" t="s">
        <v>183</v>
      </c>
      <c r="Y6818" s="28" t="s">
        <v>5467</v>
      </c>
      <c r="Z6818" t="s">
        <v>5463</v>
      </c>
      <c r="AA681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819" spans="1:27" x14ac:dyDescent="0.45">
      <c r="A6819" s="24" t="s">
        <v>7504</v>
      </c>
      <c r="B6819" t="s">
        <v>55</v>
      </c>
      <c r="C6819" s="25" t="s">
        <v>5454</v>
      </c>
      <c r="D6819" t="s">
        <v>170</v>
      </c>
      <c r="E6819" t="s">
        <v>6320</v>
      </c>
      <c r="F6819" t="s">
        <v>7459</v>
      </c>
      <c r="G6819" s="26">
        <v>8</v>
      </c>
      <c r="H6819" s="26">
        <v>56</v>
      </c>
      <c r="I6819" s="26">
        <v>112</v>
      </c>
      <c r="J6819" s="27" t="s">
        <v>310</v>
      </c>
      <c r="K6819" s="27" t="s">
        <v>6322</v>
      </c>
      <c r="L6819" s="27" t="s">
        <v>5537</v>
      </c>
      <c r="M6819" t="s">
        <v>31</v>
      </c>
      <c r="N6819" t="s">
        <v>188</v>
      </c>
      <c r="O6819" t="s">
        <v>188</v>
      </c>
      <c r="P6819" t="s">
        <v>5459</v>
      </c>
      <c r="Q6819" t="s">
        <v>315</v>
      </c>
      <c r="R6819" t="str">
        <f>IF(database_public_cloud_VMs[[#This Row],[Azure Environment]]="Enterprise Agreement","Licence Included","Bring Your Own Licence")</f>
        <v>Licence Included</v>
      </c>
      <c r="S6819" t="s">
        <v>5460</v>
      </c>
      <c r="T6819" t="s">
        <v>5461</v>
      </c>
      <c r="U6819" t="s">
        <v>5462</v>
      </c>
      <c r="V6819" t="s">
        <v>6323</v>
      </c>
      <c r="W6819" t="s">
        <v>182</v>
      </c>
      <c r="X6819" t="s">
        <v>183</v>
      </c>
      <c r="Y6819" s="28">
        <v>1.6237999999999999</v>
      </c>
      <c r="Z6819" t="s">
        <v>5463</v>
      </c>
      <c r="AA6819" s="29">
        <f>IF(database_public_cloud_VMs[[#This Row],[Currency]]="USD",(database_public_cloud_VMs[[#This Row],[Rate]]*param_exchange_rate)/(1+param_discount_aws),database_public_cloud_VMs[[#This Row],[Rate]])</f>
        <v>1.6237999999999999</v>
      </c>
    </row>
    <row r="6820" spans="1:27" x14ac:dyDescent="0.45">
      <c r="A6820" s="24" t="s">
        <v>7505</v>
      </c>
      <c r="B6820" t="s">
        <v>55</v>
      </c>
      <c r="C6820" s="25" t="s">
        <v>5454</v>
      </c>
      <c r="D6820" t="s">
        <v>170</v>
      </c>
      <c r="E6820" t="s">
        <v>6320</v>
      </c>
      <c r="F6820" t="s">
        <v>7459</v>
      </c>
      <c r="G6820" s="26">
        <v>8</v>
      </c>
      <c r="H6820" s="26">
        <v>56</v>
      </c>
      <c r="I6820" s="26">
        <v>112</v>
      </c>
      <c r="J6820" s="27" t="s">
        <v>310</v>
      </c>
      <c r="K6820" s="27" t="s">
        <v>6322</v>
      </c>
      <c r="L6820" s="27" t="s">
        <v>5537</v>
      </c>
      <c r="M6820" t="s">
        <v>31</v>
      </c>
      <c r="N6820" t="s">
        <v>188</v>
      </c>
      <c r="O6820" t="s">
        <v>188</v>
      </c>
      <c r="P6820" t="s">
        <v>5459</v>
      </c>
      <c r="Q6820" t="s">
        <v>315</v>
      </c>
      <c r="R6820" t="str">
        <f>IF(database_public_cloud_VMs[[#This Row],[Azure Environment]]="Enterprise Agreement","Licence Included","Bring Your Own Licence")</f>
        <v>Licence Included</v>
      </c>
      <c r="S6820" t="s">
        <v>5460</v>
      </c>
      <c r="T6820" t="s">
        <v>5461</v>
      </c>
      <c r="U6820" t="s">
        <v>5465</v>
      </c>
      <c r="V6820" t="s">
        <v>6323</v>
      </c>
      <c r="W6820" t="s">
        <v>182</v>
      </c>
      <c r="X6820" t="s">
        <v>183</v>
      </c>
      <c r="Y6820" s="28">
        <v>1.304</v>
      </c>
      <c r="Z6820" t="s">
        <v>5463</v>
      </c>
      <c r="AA6820" s="29">
        <f>IF(database_public_cloud_VMs[[#This Row],[Currency]]="USD",(database_public_cloud_VMs[[#This Row],[Rate]]*param_exchange_rate)/(1+param_discount_aws),database_public_cloud_VMs[[#This Row],[Rate]])</f>
        <v>1.304</v>
      </c>
    </row>
    <row r="6821" spans="1:27" x14ac:dyDescent="0.45">
      <c r="A6821" s="24" t="s">
        <v>7506</v>
      </c>
      <c r="B6821" t="s">
        <v>55</v>
      </c>
      <c r="C6821" s="25" t="s">
        <v>5454</v>
      </c>
      <c r="D6821" t="s">
        <v>170</v>
      </c>
      <c r="E6821" t="s">
        <v>6320</v>
      </c>
      <c r="F6821" t="s">
        <v>7459</v>
      </c>
      <c r="G6821" s="26">
        <v>8</v>
      </c>
      <c r="H6821" s="26">
        <v>56</v>
      </c>
      <c r="I6821" s="26">
        <v>112</v>
      </c>
      <c r="J6821" s="27" t="s">
        <v>310</v>
      </c>
      <c r="K6821" s="27" t="s">
        <v>6322</v>
      </c>
      <c r="L6821" s="27" t="s">
        <v>5537</v>
      </c>
      <c r="M6821" t="s">
        <v>31</v>
      </c>
      <c r="N6821" t="s">
        <v>177</v>
      </c>
      <c r="O6821" t="s">
        <v>178</v>
      </c>
      <c r="P6821" t="s">
        <v>5459</v>
      </c>
      <c r="Q6821" t="s">
        <v>315</v>
      </c>
      <c r="R6821" t="str">
        <f>IF(database_public_cloud_VMs[[#This Row],[Azure Environment]]="Enterprise Agreement","Licence Included","Bring Your Own Licence")</f>
        <v>Licence Included</v>
      </c>
      <c r="S6821" t="s">
        <v>5460</v>
      </c>
      <c r="T6821" t="s">
        <v>5461</v>
      </c>
      <c r="U6821" t="s">
        <v>5465</v>
      </c>
      <c r="V6821" t="s">
        <v>6323</v>
      </c>
      <c r="W6821" t="s">
        <v>182</v>
      </c>
      <c r="X6821" t="s">
        <v>183</v>
      </c>
      <c r="Y6821" s="28" t="s">
        <v>5467</v>
      </c>
      <c r="Z6821" t="s">
        <v>5463</v>
      </c>
      <c r="AA682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822" spans="1:27" x14ac:dyDescent="0.45">
      <c r="A6822" s="24" t="s">
        <v>7507</v>
      </c>
      <c r="B6822" t="s">
        <v>55</v>
      </c>
      <c r="C6822" s="25" t="s">
        <v>5454</v>
      </c>
      <c r="D6822" t="s">
        <v>170</v>
      </c>
      <c r="E6822" t="s">
        <v>6320</v>
      </c>
      <c r="F6822" t="s">
        <v>7459</v>
      </c>
      <c r="G6822" s="26">
        <v>8</v>
      </c>
      <c r="H6822" s="26">
        <v>56</v>
      </c>
      <c r="I6822" s="26">
        <v>112</v>
      </c>
      <c r="J6822" s="27" t="s">
        <v>310</v>
      </c>
      <c r="K6822" s="27" t="s">
        <v>6322</v>
      </c>
      <c r="L6822" s="27" t="s">
        <v>5537</v>
      </c>
      <c r="M6822" t="s">
        <v>31</v>
      </c>
      <c r="N6822" t="s">
        <v>177</v>
      </c>
      <c r="O6822" t="s">
        <v>185</v>
      </c>
      <c r="P6822" t="s">
        <v>5459</v>
      </c>
      <c r="Q6822" t="s">
        <v>315</v>
      </c>
      <c r="R6822" t="str">
        <f>IF(database_public_cloud_VMs[[#This Row],[Azure Environment]]="Enterprise Agreement","Licence Included","Bring Your Own Licence")</f>
        <v>Licence Included</v>
      </c>
      <c r="S6822" t="s">
        <v>5460</v>
      </c>
      <c r="T6822" t="s">
        <v>5461</v>
      </c>
      <c r="U6822" t="s">
        <v>5465</v>
      </c>
      <c r="V6822" t="s">
        <v>6323</v>
      </c>
      <c r="W6822" t="s">
        <v>182</v>
      </c>
      <c r="X6822" t="s">
        <v>183</v>
      </c>
      <c r="Y6822" s="28" t="s">
        <v>5467</v>
      </c>
      <c r="Z6822" t="s">
        <v>5463</v>
      </c>
      <c r="AA682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823" spans="1:27" x14ac:dyDescent="0.45">
      <c r="A6823" s="24" t="s">
        <v>7508</v>
      </c>
      <c r="B6823" t="s">
        <v>55</v>
      </c>
      <c r="C6823" s="25" t="s">
        <v>5454</v>
      </c>
      <c r="D6823" t="s">
        <v>170</v>
      </c>
      <c r="E6823" t="s">
        <v>6320</v>
      </c>
      <c r="F6823" t="s">
        <v>7459</v>
      </c>
      <c r="G6823" s="26">
        <v>8</v>
      </c>
      <c r="H6823" s="26">
        <v>56</v>
      </c>
      <c r="I6823" s="26">
        <v>112</v>
      </c>
      <c r="J6823" s="27" t="s">
        <v>310</v>
      </c>
      <c r="K6823" s="27" t="s">
        <v>6322</v>
      </c>
      <c r="L6823" s="27" t="s">
        <v>5537</v>
      </c>
      <c r="M6823" t="s">
        <v>31</v>
      </c>
      <c r="N6823" t="s">
        <v>188</v>
      </c>
      <c r="O6823" t="s">
        <v>188</v>
      </c>
      <c r="P6823" t="s">
        <v>5459</v>
      </c>
      <c r="Q6823" t="s">
        <v>315</v>
      </c>
      <c r="R6823" t="str">
        <f>IF(database_public_cloud_VMs[[#This Row],[Azure Environment]]="Enterprise Agreement","Licence Included","Bring Your Own Licence")</f>
        <v>Bring Your Own Licence</v>
      </c>
      <c r="S6823" t="s">
        <v>5599</v>
      </c>
      <c r="T6823" t="s">
        <v>5461</v>
      </c>
      <c r="U6823" t="s">
        <v>5462</v>
      </c>
      <c r="V6823" t="s">
        <v>6323</v>
      </c>
      <c r="W6823" t="s">
        <v>182</v>
      </c>
      <c r="X6823" t="s">
        <v>183</v>
      </c>
      <c r="Y6823" s="28" t="s">
        <v>5600</v>
      </c>
      <c r="Z6823" t="s">
        <v>5463</v>
      </c>
      <c r="AA682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824" spans="1:27" x14ac:dyDescent="0.45">
      <c r="A6824" s="24" t="s">
        <v>7509</v>
      </c>
      <c r="B6824" t="s">
        <v>55</v>
      </c>
      <c r="C6824" s="25" t="s">
        <v>5454</v>
      </c>
      <c r="D6824" t="s">
        <v>170</v>
      </c>
      <c r="E6824" t="s">
        <v>6320</v>
      </c>
      <c r="F6824" t="s">
        <v>7459</v>
      </c>
      <c r="G6824" s="26">
        <v>8</v>
      </c>
      <c r="H6824" s="26">
        <v>56</v>
      </c>
      <c r="I6824" s="26">
        <v>112</v>
      </c>
      <c r="J6824" s="27" t="s">
        <v>310</v>
      </c>
      <c r="K6824" s="27" t="s">
        <v>6322</v>
      </c>
      <c r="L6824" s="27" t="s">
        <v>5537</v>
      </c>
      <c r="M6824" t="s">
        <v>31</v>
      </c>
      <c r="N6824" t="s">
        <v>188</v>
      </c>
      <c r="O6824" t="s">
        <v>188</v>
      </c>
      <c r="P6824" t="s">
        <v>5459</v>
      </c>
      <c r="Q6824" t="s">
        <v>315</v>
      </c>
      <c r="R6824" t="str">
        <f>IF(database_public_cloud_VMs[[#This Row],[Azure Environment]]="Enterprise Agreement","Licence Included","Bring Your Own Licence")</f>
        <v>Bring Your Own Licence</v>
      </c>
      <c r="S6824" t="s">
        <v>5599</v>
      </c>
      <c r="T6824" t="s">
        <v>5461</v>
      </c>
      <c r="U6824" t="s">
        <v>5465</v>
      </c>
      <c r="V6824" t="s">
        <v>6323</v>
      </c>
      <c r="W6824" t="s">
        <v>182</v>
      </c>
      <c r="X6824" t="s">
        <v>183</v>
      </c>
      <c r="Y6824" s="28">
        <v>0.88100000000000001</v>
      </c>
      <c r="Z6824" t="s">
        <v>5463</v>
      </c>
      <c r="AA6824" s="29">
        <f>IF(database_public_cloud_VMs[[#This Row],[Currency]]="USD",(database_public_cloud_VMs[[#This Row],[Rate]]*param_exchange_rate)/(1+param_discount_aws),database_public_cloud_VMs[[#This Row],[Rate]])</f>
        <v>0.88100000000000001</v>
      </c>
    </row>
    <row r="6825" spans="1:27" x14ac:dyDescent="0.45">
      <c r="A6825" s="24" t="s">
        <v>7510</v>
      </c>
      <c r="B6825" t="s">
        <v>55</v>
      </c>
      <c r="C6825" s="25" t="s">
        <v>5454</v>
      </c>
      <c r="D6825" t="s">
        <v>170</v>
      </c>
      <c r="E6825" t="s">
        <v>6320</v>
      </c>
      <c r="F6825" t="s">
        <v>7459</v>
      </c>
      <c r="G6825" s="26">
        <v>8</v>
      </c>
      <c r="H6825" s="26">
        <v>56</v>
      </c>
      <c r="I6825" s="26">
        <v>112</v>
      </c>
      <c r="J6825" s="27" t="s">
        <v>310</v>
      </c>
      <c r="K6825" s="27" t="s">
        <v>6322</v>
      </c>
      <c r="L6825" s="27" t="s">
        <v>5537</v>
      </c>
      <c r="M6825" t="s">
        <v>31</v>
      </c>
      <c r="N6825" t="s">
        <v>177</v>
      </c>
      <c r="O6825" t="s">
        <v>178</v>
      </c>
      <c r="P6825" t="s">
        <v>5459</v>
      </c>
      <c r="Q6825" t="s">
        <v>315</v>
      </c>
      <c r="R6825" t="str">
        <f>IF(database_public_cloud_VMs[[#This Row],[Azure Environment]]="Enterprise Agreement","Licence Included","Bring Your Own Licence")</f>
        <v>Bring Your Own Licence</v>
      </c>
      <c r="S6825" t="s">
        <v>5599</v>
      </c>
      <c r="T6825" t="s">
        <v>5461</v>
      </c>
      <c r="U6825" t="s">
        <v>5465</v>
      </c>
      <c r="V6825" t="s">
        <v>6323</v>
      </c>
      <c r="W6825" t="s">
        <v>182</v>
      </c>
      <c r="X6825" t="s">
        <v>183</v>
      </c>
      <c r="Y6825" s="28" t="s">
        <v>5467</v>
      </c>
      <c r="Z6825" t="s">
        <v>5463</v>
      </c>
      <c r="AA682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826" spans="1:27" x14ac:dyDescent="0.45">
      <c r="A6826" s="24" t="s">
        <v>7511</v>
      </c>
      <c r="B6826" t="s">
        <v>55</v>
      </c>
      <c r="C6826" s="25" t="s">
        <v>5454</v>
      </c>
      <c r="D6826" t="s">
        <v>170</v>
      </c>
      <c r="E6826" t="s">
        <v>6320</v>
      </c>
      <c r="F6826" t="s">
        <v>7459</v>
      </c>
      <c r="G6826" s="26">
        <v>8</v>
      </c>
      <c r="H6826" s="26">
        <v>56</v>
      </c>
      <c r="I6826" s="26">
        <v>112</v>
      </c>
      <c r="J6826" s="27" t="s">
        <v>310</v>
      </c>
      <c r="K6826" s="27" t="s">
        <v>6322</v>
      </c>
      <c r="L6826" s="27" t="s">
        <v>5537</v>
      </c>
      <c r="M6826" t="s">
        <v>31</v>
      </c>
      <c r="N6826" t="s">
        <v>177</v>
      </c>
      <c r="O6826" t="s">
        <v>185</v>
      </c>
      <c r="P6826" t="s">
        <v>5459</v>
      </c>
      <c r="Q6826" t="s">
        <v>315</v>
      </c>
      <c r="R6826" t="str">
        <f>IF(database_public_cloud_VMs[[#This Row],[Azure Environment]]="Enterprise Agreement","Licence Included","Bring Your Own Licence")</f>
        <v>Bring Your Own Licence</v>
      </c>
      <c r="S6826" t="s">
        <v>5599</v>
      </c>
      <c r="T6826" t="s">
        <v>5461</v>
      </c>
      <c r="U6826" t="s">
        <v>5465</v>
      </c>
      <c r="V6826" t="s">
        <v>6323</v>
      </c>
      <c r="W6826" t="s">
        <v>182</v>
      </c>
      <c r="X6826" t="s">
        <v>183</v>
      </c>
      <c r="Y6826" s="28" t="s">
        <v>5467</v>
      </c>
      <c r="Z6826" t="s">
        <v>5463</v>
      </c>
      <c r="AA682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827" spans="1:27" x14ac:dyDescent="0.45">
      <c r="A6827" s="24" t="s">
        <v>7512</v>
      </c>
      <c r="B6827" t="s">
        <v>55</v>
      </c>
      <c r="C6827" s="25" t="s">
        <v>5454</v>
      </c>
      <c r="D6827" t="s">
        <v>170</v>
      </c>
      <c r="E6827" t="s">
        <v>6320</v>
      </c>
      <c r="F6827" t="s">
        <v>7464</v>
      </c>
      <c r="G6827" s="26">
        <v>16</v>
      </c>
      <c r="H6827" s="26">
        <v>112</v>
      </c>
      <c r="I6827" s="26">
        <v>224</v>
      </c>
      <c r="J6827" s="27" t="s">
        <v>310</v>
      </c>
      <c r="K6827" s="27" t="s">
        <v>6322</v>
      </c>
      <c r="L6827" s="27" t="s">
        <v>6153</v>
      </c>
      <c r="M6827" t="s">
        <v>31</v>
      </c>
      <c r="N6827" t="s">
        <v>188</v>
      </c>
      <c r="O6827" t="s">
        <v>188</v>
      </c>
      <c r="P6827" t="s">
        <v>5459</v>
      </c>
      <c r="Q6827" t="s">
        <v>315</v>
      </c>
      <c r="R6827" t="str">
        <f>IF(database_public_cloud_VMs[[#This Row],[Azure Environment]]="Enterprise Agreement","Licence Included","Bring Your Own Licence")</f>
        <v>Licence Included</v>
      </c>
      <c r="S6827" t="s">
        <v>5460</v>
      </c>
      <c r="T6827" t="s">
        <v>5461</v>
      </c>
      <c r="U6827" t="s">
        <v>5462</v>
      </c>
      <c r="V6827" t="s">
        <v>6323</v>
      </c>
      <c r="W6827" t="s">
        <v>182</v>
      </c>
      <c r="X6827" t="s">
        <v>183</v>
      </c>
      <c r="Y6827" s="28">
        <v>3.2463000000000002</v>
      </c>
      <c r="Z6827" t="s">
        <v>5463</v>
      </c>
      <c r="AA6827" s="29">
        <f>IF(database_public_cloud_VMs[[#This Row],[Currency]]="USD",(database_public_cloud_VMs[[#This Row],[Rate]]*param_exchange_rate)/(1+param_discount_aws),database_public_cloud_VMs[[#This Row],[Rate]])</f>
        <v>3.2463000000000002</v>
      </c>
    </row>
    <row r="6828" spans="1:27" x14ac:dyDescent="0.45">
      <c r="A6828" s="24" t="s">
        <v>7513</v>
      </c>
      <c r="B6828" t="s">
        <v>55</v>
      </c>
      <c r="C6828" s="25" t="s">
        <v>5454</v>
      </c>
      <c r="D6828" t="s">
        <v>170</v>
      </c>
      <c r="E6828" t="s">
        <v>6320</v>
      </c>
      <c r="F6828" t="s">
        <v>7464</v>
      </c>
      <c r="G6828" s="26">
        <v>16</v>
      </c>
      <c r="H6828" s="26">
        <v>112</v>
      </c>
      <c r="I6828" s="26">
        <v>224</v>
      </c>
      <c r="J6828" s="27" t="s">
        <v>310</v>
      </c>
      <c r="K6828" s="27" t="s">
        <v>6322</v>
      </c>
      <c r="L6828" s="27" t="s">
        <v>6153</v>
      </c>
      <c r="M6828" t="s">
        <v>31</v>
      </c>
      <c r="N6828" t="s">
        <v>188</v>
      </c>
      <c r="O6828" t="s">
        <v>188</v>
      </c>
      <c r="P6828" t="s">
        <v>5459</v>
      </c>
      <c r="Q6828" t="s">
        <v>315</v>
      </c>
      <c r="R6828" t="str">
        <f>IF(database_public_cloud_VMs[[#This Row],[Azure Environment]]="Enterprise Agreement","Licence Included","Bring Your Own Licence")</f>
        <v>Licence Included</v>
      </c>
      <c r="S6828" t="s">
        <v>5460</v>
      </c>
      <c r="T6828" t="s">
        <v>5461</v>
      </c>
      <c r="U6828" t="s">
        <v>5465</v>
      </c>
      <c r="V6828" t="s">
        <v>6323</v>
      </c>
      <c r="W6828" t="s">
        <v>182</v>
      </c>
      <c r="X6828" t="s">
        <v>183</v>
      </c>
      <c r="Y6828" s="28">
        <v>2.609</v>
      </c>
      <c r="Z6828" t="s">
        <v>5463</v>
      </c>
      <c r="AA6828" s="29">
        <f>IF(database_public_cloud_VMs[[#This Row],[Currency]]="USD",(database_public_cloud_VMs[[#This Row],[Rate]]*param_exchange_rate)/(1+param_discount_aws),database_public_cloud_VMs[[#This Row],[Rate]])</f>
        <v>2.609</v>
      </c>
    </row>
    <row r="6829" spans="1:27" x14ac:dyDescent="0.45">
      <c r="A6829" s="24" t="s">
        <v>7514</v>
      </c>
      <c r="B6829" t="s">
        <v>55</v>
      </c>
      <c r="C6829" s="25" t="s">
        <v>5454</v>
      </c>
      <c r="D6829" t="s">
        <v>170</v>
      </c>
      <c r="E6829" t="s">
        <v>6320</v>
      </c>
      <c r="F6829" t="s">
        <v>7464</v>
      </c>
      <c r="G6829" s="26">
        <v>16</v>
      </c>
      <c r="H6829" s="26">
        <v>112</v>
      </c>
      <c r="I6829" s="26">
        <v>224</v>
      </c>
      <c r="J6829" s="27" t="s">
        <v>310</v>
      </c>
      <c r="K6829" s="27" t="s">
        <v>6322</v>
      </c>
      <c r="L6829" s="27" t="s">
        <v>6153</v>
      </c>
      <c r="M6829" t="s">
        <v>31</v>
      </c>
      <c r="N6829" t="s">
        <v>177</v>
      </c>
      <c r="O6829" t="s">
        <v>178</v>
      </c>
      <c r="P6829" t="s">
        <v>5459</v>
      </c>
      <c r="Q6829" t="s">
        <v>315</v>
      </c>
      <c r="R6829" t="str">
        <f>IF(database_public_cloud_VMs[[#This Row],[Azure Environment]]="Enterprise Agreement","Licence Included","Bring Your Own Licence")</f>
        <v>Licence Included</v>
      </c>
      <c r="S6829" t="s">
        <v>5460</v>
      </c>
      <c r="T6829" t="s">
        <v>5461</v>
      </c>
      <c r="U6829" t="s">
        <v>5465</v>
      </c>
      <c r="V6829" t="s">
        <v>6323</v>
      </c>
      <c r="W6829" t="s">
        <v>182</v>
      </c>
      <c r="X6829" t="s">
        <v>183</v>
      </c>
      <c r="Y6829" s="28" t="s">
        <v>5467</v>
      </c>
      <c r="Z6829" t="s">
        <v>5463</v>
      </c>
      <c r="AA682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830" spans="1:27" x14ac:dyDescent="0.45">
      <c r="A6830" s="24" t="s">
        <v>7515</v>
      </c>
      <c r="B6830" t="s">
        <v>55</v>
      </c>
      <c r="C6830" s="25" t="s">
        <v>5454</v>
      </c>
      <c r="D6830" t="s">
        <v>170</v>
      </c>
      <c r="E6830" t="s">
        <v>6320</v>
      </c>
      <c r="F6830" t="s">
        <v>7464</v>
      </c>
      <c r="G6830" s="26">
        <v>16</v>
      </c>
      <c r="H6830" s="26">
        <v>112</v>
      </c>
      <c r="I6830" s="26">
        <v>224</v>
      </c>
      <c r="J6830" s="27" t="s">
        <v>310</v>
      </c>
      <c r="K6830" s="27" t="s">
        <v>6322</v>
      </c>
      <c r="L6830" s="27" t="s">
        <v>6153</v>
      </c>
      <c r="M6830" t="s">
        <v>31</v>
      </c>
      <c r="N6830" t="s">
        <v>177</v>
      </c>
      <c r="O6830" t="s">
        <v>185</v>
      </c>
      <c r="P6830" t="s">
        <v>5459</v>
      </c>
      <c r="Q6830" t="s">
        <v>315</v>
      </c>
      <c r="R6830" t="str">
        <f>IF(database_public_cloud_VMs[[#This Row],[Azure Environment]]="Enterprise Agreement","Licence Included","Bring Your Own Licence")</f>
        <v>Licence Included</v>
      </c>
      <c r="S6830" t="s">
        <v>5460</v>
      </c>
      <c r="T6830" t="s">
        <v>5461</v>
      </c>
      <c r="U6830" t="s">
        <v>5465</v>
      </c>
      <c r="V6830" t="s">
        <v>6323</v>
      </c>
      <c r="W6830" t="s">
        <v>182</v>
      </c>
      <c r="X6830" t="s">
        <v>183</v>
      </c>
      <c r="Y6830" s="28" t="s">
        <v>5467</v>
      </c>
      <c r="Z6830" t="s">
        <v>5463</v>
      </c>
      <c r="AA683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831" spans="1:27" x14ac:dyDescent="0.45">
      <c r="A6831" s="24" t="s">
        <v>7516</v>
      </c>
      <c r="B6831" t="s">
        <v>55</v>
      </c>
      <c r="C6831" s="25" t="s">
        <v>5454</v>
      </c>
      <c r="D6831" t="s">
        <v>170</v>
      </c>
      <c r="E6831" t="s">
        <v>6320</v>
      </c>
      <c r="F6831" t="s">
        <v>7464</v>
      </c>
      <c r="G6831" s="26">
        <v>16</v>
      </c>
      <c r="H6831" s="26">
        <v>112</v>
      </c>
      <c r="I6831" s="26">
        <v>224</v>
      </c>
      <c r="J6831" s="27" t="s">
        <v>310</v>
      </c>
      <c r="K6831" s="27" t="s">
        <v>6322</v>
      </c>
      <c r="L6831" s="27" t="s">
        <v>6153</v>
      </c>
      <c r="M6831" t="s">
        <v>31</v>
      </c>
      <c r="N6831" t="s">
        <v>188</v>
      </c>
      <c r="O6831" t="s">
        <v>188</v>
      </c>
      <c r="P6831" t="s">
        <v>5459</v>
      </c>
      <c r="Q6831" t="s">
        <v>315</v>
      </c>
      <c r="R6831" t="str">
        <f>IF(database_public_cloud_VMs[[#This Row],[Azure Environment]]="Enterprise Agreement","Licence Included","Bring Your Own Licence")</f>
        <v>Bring Your Own Licence</v>
      </c>
      <c r="S6831" t="s">
        <v>5599</v>
      </c>
      <c r="T6831" t="s">
        <v>5461</v>
      </c>
      <c r="U6831" t="s">
        <v>5462</v>
      </c>
      <c r="V6831" t="s">
        <v>6323</v>
      </c>
      <c r="W6831" t="s">
        <v>182</v>
      </c>
      <c r="X6831" t="s">
        <v>183</v>
      </c>
      <c r="Y6831" s="28" t="s">
        <v>5600</v>
      </c>
      <c r="Z6831" t="s">
        <v>5463</v>
      </c>
      <c r="AA683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832" spans="1:27" x14ac:dyDescent="0.45">
      <c r="A6832" s="24" t="s">
        <v>7517</v>
      </c>
      <c r="B6832" t="s">
        <v>55</v>
      </c>
      <c r="C6832" s="25" t="s">
        <v>5454</v>
      </c>
      <c r="D6832" t="s">
        <v>170</v>
      </c>
      <c r="E6832" t="s">
        <v>6320</v>
      </c>
      <c r="F6832" t="s">
        <v>7464</v>
      </c>
      <c r="G6832" s="26">
        <v>16</v>
      </c>
      <c r="H6832" s="26">
        <v>112</v>
      </c>
      <c r="I6832" s="26">
        <v>224</v>
      </c>
      <c r="J6832" s="27" t="s">
        <v>310</v>
      </c>
      <c r="K6832" s="27" t="s">
        <v>6322</v>
      </c>
      <c r="L6832" s="27" t="s">
        <v>6153</v>
      </c>
      <c r="M6832" t="s">
        <v>31</v>
      </c>
      <c r="N6832" t="s">
        <v>188</v>
      </c>
      <c r="O6832" t="s">
        <v>188</v>
      </c>
      <c r="P6832" t="s">
        <v>5459</v>
      </c>
      <c r="Q6832" t="s">
        <v>315</v>
      </c>
      <c r="R6832" t="str">
        <f>IF(database_public_cloud_VMs[[#This Row],[Azure Environment]]="Enterprise Agreement","Licence Included","Bring Your Own Licence")</f>
        <v>Bring Your Own Licence</v>
      </c>
      <c r="S6832" t="s">
        <v>5599</v>
      </c>
      <c r="T6832" t="s">
        <v>5461</v>
      </c>
      <c r="U6832" t="s">
        <v>5465</v>
      </c>
      <c r="V6832" t="s">
        <v>6323</v>
      </c>
      <c r="W6832" t="s">
        <v>182</v>
      </c>
      <c r="X6832" t="s">
        <v>183</v>
      </c>
      <c r="Y6832" s="28">
        <v>1.762</v>
      </c>
      <c r="Z6832" t="s">
        <v>5463</v>
      </c>
      <c r="AA6832" s="29">
        <f>IF(database_public_cloud_VMs[[#This Row],[Currency]]="USD",(database_public_cloud_VMs[[#This Row],[Rate]]*param_exchange_rate)/(1+param_discount_aws),database_public_cloud_VMs[[#This Row],[Rate]])</f>
        <v>1.762</v>
      </c>
    </row>
    <row r="6833" spans="1:27" x14ac:dyDescent="0.45">
      <c r="A6833" s="24" t="s">
        <v>7518</v>
      </c>
      <c r="B6833" t="s">
        <v>55</v>
      </c>
      <c r="C6833" s="25" t="s">
        <v>5454</v>
      </c>
      <c r="D6833" t="s">
        <v>170</v>
      </c>
      <c r="E6833" t="s">
        <v>6320</v>
      </c>
      <c r="F6833" t="s">
        <v>7464</v>
      </c>
      <c r="G6833" s="26">
        <v>16</v>
      </c>
      <c r="H6833" s="26">
        <v>112</v>
      </c>
      <c r="I6833" s="26">
        <v>224</v>
      </c>
      <c r="J6833" s="27" t="s">
        <v>310</v>
      </c>
      <c r="K6833" s="27" t="s">
        <v>6322</v>
      </c>
      <c r="L6833" s="27" t="s">
        <v>6153</v>
      </c>
      <c r="M6833" t="s">
        <v>31</v>
      </c>
      <c r="N6833" t="s">
        <v>177</v>
      </c>
      <c r="O6833" t="s">
        <v>178</v>
      </c>
      <c r="P6833" t="s">
        <v>5459</v>
      </c>
      <c r="Q6833" t="s">
        <v>315</v>
      </c>
      <c r="R6833" t="str">
        <f>IF(database_public_cloud_VMs[[#This Row],[Azure Environment]]="Enterprise Agreement","Licence Included","Bring Your Own Licence")</f>
        <v>Bring Your Own Licence</v>
      </c>
      <c r="S6833" t="s">
        <v>5599</v>
      </c>
      <c r="T6833" t="s">
        <v>5461</v>
      </c>
      <c r="U6833" t="s">
        <v>5465</v>
      </c>
      <c r="V6833" t="s">
        <v>6323</v>
      </c>
      <c r="W6833" t="s">
        <v>182</v>
      </c>
      <c r="X6833" t="s">
        <v>183</v>
      </c>
      <c r="Y6833" s="28" t="s">
        <v>5467</v>
      </c>
      <c r="Z6833" t="s">
        <v>5463</v>
      </c>
      <c r="AA683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834" spans="1:27" x14ac:dyDescent="0.45">
      <c r="A6834" s="24" t="s">
        <v>7519</v>
      </c>
      <c r="B6834" t="s">
        <v>55</v>
      </c>
      <c r="C6834" s="25" t="s">
        <v>5454</v>
      </c>
      <c r="D6834" t="s">
        <v>170</v>
      </c>
      <c r="E6834" t="s">
        <v>6320</v>
      </c>
      <c r="F6834" t="s">
        <v>7464</v>
      </c>
      <c r="G6834" s="26">
        <v>16</v>
      </c>
      <c r="H6834" s="26">
        <v>112</v>
      </c>
      <c r="I6834" s="26">
        <v>224</v>
      </c>
      <c r="J6834" s="27" t="s">
        <v>310</v>
      </c>
      <c r="K6834" s="27" t="s">
        <v>6322</v>
      </c>
      <c r="L6834" s="27" t="s">
        <v>6153</v>
      </c>
      <c r="M6834" t="s">
        <v>31</v>
      </c>
      <c r="N6834" t="s">
        <v>177</v>
      </c>
      <c r="O6834" t="s">
        <v>185</v>
      </c>
      <c r="P6834" t="s">
        <v>5459</v>
      </c>
      <c r="Q6834" t="s">
        <v>315</v>
      </c>
      <c r="R6834" t="str">
        <f>IF(database_public_cloud_VMs[[#This Row],[Azure Environment]]="Enterprise Agreement","Licence Included","Bring Your Own Licence")</f>
        <v>Bring Your Own Licence</v>
      </c>
      <c r="S6834" t="s">
        <v>5599</v>
      </c>
      <c r="T6834" t="s">
        <v>5461</v>
      </c>
      <c r="U6834" t="s">
        <v>5465</v>
      </c>
      <c r="V6834" t="s">
        <v>6323</v>
      </c>
      <c r="W6834" t="s">
        <v>182</v>
      </c>
      <c r="X6834" t="s">
        <v>183</v>
      </c>
      <c r="Y6834" s="28" t="s">
        <v>5467</v>
      </c>
      <c r="Z6834" t="s">
        <v>5463</v>
      </c>
      <c r="AA683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835" spans="1:27" x14ac:dyDescent="0.45">
      <c r="A6835" s="24" t="s">
        <v>7520</v>
      </c>
      <c r="B6835" t="s">
        <v>55</v>
      </c>
      <c r="C6835" s="25" t="s">
        <v>5454</v>
      </c>
      <c r="D6835" t="s">
        <v>170</v>
      </c>
      <c r="E6835" t="s">
        <v>6320</v>
      </c>
      <c r="F6835" t="s">
        <v>7469</v>
      </c>
      <c r="G6835" s="26">
        <v>2</v>
      </c>
      <c r="H6835" s="26">
        <v>7</v>
      </c>
      <c r="I6835" s="26">
        <v>14</v>
      </c>
      <c r="J6835" s="27" t="s">
        <v>310</v>
      </c>
      <c r="K6835" s="27" t="s">
        <v>5779</v>
      </c>
      <c r="L6835" s="27" t="s">
        <v>6163</v>
      </c>
      <c r="M6835" t="s">
        <v>31</v>
      </c>
      <c r="N6835" t="s">
        <v>188</v>
      </c>
      <c r="O6835" t="s">
        <v>188</v>
      </c>
      <c r="P6835" t="s">
        <v>5459</v>
      </c>
      <c r="Q6835" t="s">
        <v>315</v>
      </c>
      <c r="R6835" t="str">
        <f>IF(database_public_cloud_VMs[[#This Row],[Azure Environment]]="Enterprise Agreement","Licence Included","Bring Your Own Licence")</f>
        <v>Licence Included</v>
      </c>
      <c r="S6835" t="s">
        <v>5460</v>
      </c>
      <c r="T6835" t="s">
        <v>5461</v>
      </c>
      <c r="U6835" t="s">
        <v>5462</v>
      </c>
      <c r="V6835" t="s">
        <v>6323</v>
      </c>
      <c r="W6835" t="s">
        <v>182</v>
      </c>
      <c r="X6835" t="s">
        <v>183</v>
      </c>
      <c r="Y6835" s="28">
        <v>0.38600000000000001</v>
      </c>
      <c r="Z6835" t="s">
        <v>5463</v>
      </c>
      <c r="AA6835" s="29">
        <f>IF(database_public_cloud_VMs[[#This Row],[Currency]]="USD",(database_public_cloud_VMs[[#This Row],[Rate]]*param_exchange_rate)/(1+param_discount_aws),database_public_cloud_VMs[[#This Row],[Rate]])</f>
        <v>0.38600000000000001</v>
      </c>
    </row>
    <row r="6836" spans="1:27" x14ac:dyDescent="0.45">
      <c r="A6836" s="24" t="s">
        <v>7521</v>
      </c>
      <c r="B6836" t="s">
        <v>55</v>
      </c>
      <c r="C6836" s="25" t="s">
        <v>5454</v>
      </c>
      <c r="D6836" t="s">
        <v>170</v>
      </c>
      <c r="E6836" t="s">
        <v>6320</v>
      </c>
      <c r="F6836" t="s">
        <v>7469</v>
      </c>
      <c r="G6836" s="26">
        <v>2</v>
      </c>
      <c r="H6836" s="26">
        <v>7</v>
      </c>
      <c r="I6836" s="26">
        <v>14</v>
      </c>
      <c r="J6836" s="27" t="s">
        <v>310</v>
      </c>
      <c r="K6836" s="27" t="s">
        <v>5779</v>
      </c>
      <c r="L6836" s="27" t="s">
        <v>6163</v>
      </c>
      <c r="M6836" t="s">
        <v>31</v>
      </c>
      <c r="N6836" t="s">
        <v>188</v>
      </c>
      <c r="O6836" t="s">
        <v>188</v>
      </c>
      <c r="P6836" t="s">
        <v>5459</v>
      </c>
      <c r="Q6836" t="s">
        <v>315</v>
      </c>
      <c r="R6836" t="str">
        <f>IF(database_public_cloud_VMs[[#This Row],[Azure Environment]]="Enterprise Agreement","Licence Included","Bring Your Own Licence")</f>
        <v>Licence Included</v>
      </c>
      <c r="S6836" t="s">
        <v>5460</v>
      </c>
      <c r="T6836" t="s">
        <v>5461</v>
      </c>
      <c r="U6836" t="s">
        <v>5465</v>
      </c>
      <c r="V6836" t="s">
        <v>6323</v>
      </c>
      <c r="W6836" t="s">
        <v>182</v>
      </c>
      <c r="X6836" t="s">
        <v>183</v>
      </c>
      <c r="Y6836" s="28">
        <v>0.311</v>
      </c>
      <c r="Z6836" t="s">
        <v>5463</v>
      </c>
      <c r="AA6836" s="29">
        <f>IF(database_public_cloud_VMs[[#This Row],[Currency]]="USD",(database_public_cloud_VMs[[#This Row],[Rate]]*param_exchange_rate)/(1+param_discount_aws),database_public_cloud_VMs[[#This Row],[Rate]])</f>
        <v>0.311</v>
      </c>
    </row>
    <row r="6837" spans="1:27" x14ac:dyDescent="0.45">
      <c r="A6837" s="24" t="s">
        <v>7522</v>
      </c>
      <c r="B6837" t="s">
        <v>55</v>
      </c>
      <c r="C6837" s="25" t="s">
        <v>5454</v>
      </c>
      <c r="D6837" t="s">
        <v>170</v>
      </c>
      <c r="E6837" t="s">
        <v>6320</v>
      </c>
      <c r="F6837" t="s">
        <v>7469</v>
      </c>
      <c r="G6837" s="26">
        <v>2</v>
      </c>
      <c r="H6837" s="26">
        <v>7</v>
      </c>
      <c r="I6837" s="26">
        <v>14</v>
      </c>
      <c r="J6837" s="27" t="s">
        <v>310</v>
      </c>
      <c r="K6837" s="27" t="s">
        <v>5779</v>
      </c>
      <c r="L6837" s="27" t="s">
        <v>6163</v>
      </c>
      <c r="M6837" t="s">
        <v>31</v>
      </c>
      <c r="N6837" t="s">
        <v>177</v>
      </c>
      <c r="O6837" t="s">
        <v>178</v>
      </c>
      <c r="P6837" t="s">
        <v>5459</v>
      </c>
      <c r="Q6837" t="s">
        <v>315</v>
      </c>
      <c r="R6837" t="str">
        <f>IF(database_public_cloud_VMs[[#This Row],[Azure Environment]]="Enterprise Agreement","Licence Included","Bring Your Own Licence")</f>
        <v>Licence Included</v>
      </c>
      <c r="S6837" t="s">
        <v>5460</v>
      </c>
      <c r="T6837" t="s">
        <v>5461</v>
      </c>
      <c r="U6837" t="s">
        <v>5465</v>
      </c>
      <c r="V6837" t="s">
        <v>6323</v>
      </c>
      <c r="W6837" t="s">
        <v>182</v>
      </c>
      <c r="X6837" t="s">
        <v>183</v>
      </c>
      <c r="Y6837" s="28" t="s">
        <v>5467</v>
      </c>
      <c r="Z6837" t="s">
        <v>5463</v>
      </c>
      <c r="AA683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838" spans="1:27" x14ac:dyDescent="0.45">
      <c r="A6838" s="24" t="s">
        <v>7523</v>
      </c>
      <c r="B6838" t="s">
        <v>55</v>
      </c>
      <c r="C6838" s="25" t="s">
        <v>5454</v>
      </c>
      <c r="D6838" t="s">
        <v>170</v>
      </c>
      <c r="E6838" t="s">
        <v>6320</v>
      </c>
      <c r="F6838" t="s">
        <v>7469</v>
      </c>
      <c r="G6838" s="26">
        <v>2</v>
      </c>
      <c r="H6838" s="26">
        <v>7</v>
      </c>
      <c r="I6838" s="26">
        <v>14</v>
      </c>
      <c r="J6838" s="27" t="s">
        <v>310</v>
      </c>
      <c r="K6838" s="27" t="s">
        <v>5779</v>
      </c>
      <c r="L6838" s="27" t="s">
        <v>6163</v>
      </c>
      <c r="M6838" t="s">
        <v>31</v>
      </c>
      <c r="N6838" t="s">
        <v>177</v>
      </c>
      <c r="O6838" t="s">
        <v>185</v>
      </c>
      <c r="P6838" t="s">
        <v>5459</v>
      </c>
      <c r="Q6838" t="s">
        <v>315</v>
      </c>
      <c r="R6838" t="str">
        <f>IF(database_public_cloud_VMs[[#This Row],[Azure Environment]]="Enterprise Agreement","Licence Included","Bring Your Own Licence")</f>
        <v>Licence Included</v>
      </c>
      <c r="S6838" t="s">
        <v>5460</v>
      </c>
      <c r="T6838" t="s">
        <v>5461</v>
      </c>
      <c r="U6838" t="s">
        <v>5465</v>
      </c>
      <c r="V6838" t="s">
        <v>6323</v>
      </c>
      <c r="W6838" t="s">
        <v>182</v>
      </c>
      <c r="X6838" t="s">
        <v>183</v>
      </c>
      <c r="Y6838" s="28" t="s">
        <v>5467</v>
      </c>
      <c r="Z6838" t="s">
        <v>5463</v>
      </c>
      <c r="AA683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839" spans="1:27" x14ac:dyDescent="0.45">
      <c r="A6839" s="24" t="s">
        <v>7524</v>
      </c>
      <c r="B6839" t="s">
        <v>55</v>
      </c>
      <c r="C6839" s="25" t="s">
        <v>5454</v>
      </c>
      <c r="D6839" t="s">
        <v>170</v>
      </c>
      <c r="E6839" t="s">
        <v>6320</v>
      </c>
      <c r="F6839" t="s">
        <v>7469</v>
      </c>
      <c r="G6839" s="26">
        <v>2</v>
      </c>
      <c r="H6839" s="26">
        <v>7</v>
      </c>
      <c r="I6839" s="26">
        <v>14</v>
      </c>
      <c r="J6839" s="27" t="s">
        <v>310</v>
      </c>
      <c r="K6839" s="27" t="s">
        <v>5779</v>
      </c>
      <c r="L6839" s="27" t="s">
        <v>6163</v>
      </c>
      <c r="M6839" t="s">
        <v>31</v>
      </c>
      <c r="N6839" t="s">
        <v>188</v>
      </c>
      <c r="O6839" t="s">
        <v>188</v>
      </c>
      <c r="P6839" t="s">
        <v>5459</v>
      </c>
      <c r="Q6839" t="s">
        <v>315</v>
      </c>
      <c r="R6839" t="str">
        <f>IF(database_public_cloud_VMs[[#This Row],[Azure Environment]]="Enterprise Agreement","Licence Included","Bring Your Own Licence")</f>
        <v>Bring Your Own Licence</v>
      </c>
      <c r="S6839" t="s">
        <v>5599</v>
      </c>
      <c r="T6839" t="s">
        <v>5461</v>
      </c>
      <c r="U6839" t="s">
        <v>5462</v>
      </c>
      <c r="V6839" t="s">
        <v>6323</v>
      </c>
      <c r="W6839" t="s">
        <v>182</v>
      </c>
      <c r="X6839" t="s">
        <v>183</v>
      </c>
      <c r="Y6839" s="28" t="s">
        <v>5600</v>
      </c>
      <c r="Z6839" t="s">
        <v>5463</v>
      </c>
      <c r="AA683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840" spans="1:27" x14ac:dyDescent="0.45">
      <c r="A6840" s="24" t="s">
        <v>7525</v>
      </c>
      <c r="B6840" t="s">
        <v>55</v>
      </c>
      <c r="C6840" s="25" t="s">
        <v>5454</v>
      </c>
      <c r="D6840" t="s">
        <v>170</v>
      </c>
      <c r="E6840" t="s">
        <v>6320</v>
      </c>
      <c r="F6840" t="s">
        <v>7469</v>
      </c>
      <c r="G6840" s="26">
        <v>2</v>
      </c>
      <c r="H6840" s="26">
        <v>7</v>
      </c>
      <c r="I6840" s="26">
        <v>14</v>
      </c>
      <c r="J6840" s="27" t="s">
        <v>310</v>
      </c>
      <c r="K6840" s="27" t="s">
        <v>5779</v>
      </c>
      <c r="L6840" s="27" t="s">
        <v>6163</v>
      </c>
      <c r="M6840" t="s">
        <v>31</v>
      </c>
      <c r="N6840" t="s">
        <v>188</v>
      </c>
      <c r="O6840" t="s">
        <v>188</v>
      </c>
      <c r="P6840" t="s">
        <v>5459</v>
      </c>
      <c r="Q6840" t="s">
        <v>315</v>
      </c>
      <c r="R6840" t="str">
        <f>IF(database_public_cloud_VMs[[#This Row],[Azure Environment]]="Enterprise Agreement","Licence Included","Bring Your Own Licence")</f>
        <v>Bring Your Own Licence</v>
      </c>
      <c r="S6840" t="s">
        <v>5599</v>
      </c>
      <c r="T6840" t="s">
        <v>5461</v>
      </c>
      <c r="U6840" t="s">
        <v>5465</v>
      </c>
      <c r="V6840" t="s">
        <v>6323</v>
      </c>
      <c r="W6840" t="s">
        <v>182</v>
      </c>
      <c r="X6840" t="s">
        <v>183</v>
      </c>
      <c r="Y6840" s="28">
        <v>0.185</v>
      </c>
      <c r="Z6840" t="s">
        <v>5463</v>
      </c>
      <c r="AA6840" s="29">
        <f>IF(database_public_cloud_VMs[[#This Row],[Currency]]="USD",(database_public_cloud_VMs[[#This Row],[Rate]]*param_exchange_rate)/(1+param_discount_aws),database_public_cloud_VMs[[#This Row],[Rate]])</f>
        <v>0.185</v>
      </c>
    </row>
    <row r="6841" spans="1:27" x14ac:dyDescent="0.45">
      <c r="A6841" s="24" t="s">
        <v>7526</v>
      </c>
      <c r="B6841" t="s">
        <v>55</v>
      </c>
      <c r="C6841" s="25" t="s">
        <v>5454</v>
      </c>
      <c r="D6841" t="s">
        <v>170</v>
      </c>
      <c r="E6841" t="s">
        <v>6320</v>
      </c>
      <c r="F6841" t="s">
        <v>7469</v>
      </c>
      <c r="G6841" s="26">
        <v>2</v>
      </c>
      <c r="H6841" s="26">
        <v>7</v>
      </c>
      <c r="I6841" s="26">
        <v>14</v>
      </c>
      <c r="J6841" s="27" t="s">
        <v>310</v>
      </c>
      <c r="K6841" s="27" t="s">
        <v>5779</v>
      </c>
      <c r="L6841" s="27" t="s">
        <v>6163</v>
      </c>
      <c r="M6841" t="s">
        <v>31</v>
      </c>
      <c r="N6841" t="s">
        <v>177</v>
      </c>
      <c r="O6841" t="s">
        <v>178</v>
      </c>
      <c r="P6841" t="s">
        <v>5459</v>
      </c>
      <c r="Q6841" t="s">
        <v>315</v>
      </c>
      <c r="R6841" t="str">
        <f>IF(database_public_cloud_VMs[[#This Row],[Azure Environment]]="Enterprise Agreement","Licence Included","Bring Your Own Licence")</f>
        <v>Bring Your Own Licence</v>
      </c>
      <c r="S6841" t="s">
        <v>5599</v>
      </c>
      <c r="T6841" t="s">
        <v>5461</v>
      </c>
      <c r="U6841" t="s">
        <v>5465</v>
      </c>
      <c r="V6841" t="s">
        <v>6323</v>
      </c>
      <c r="W6841" t="s">
        <v>182</v>
      </c>
      <c r="X6841" t="s">
        <v>183</v>
      </c>
      <c r="Y6841" s="28" t="s">
        <v>5467</v>
      </c>
      <c r="Z6841" t="s">
        <v>5463</v>
      </c>
      <c r="AA684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842" spans="1:27" x14ac:dyDescent="0.45">
      <c r="A6842" s="24" t="s">
        <v>7527</v>
      </c>
      <c r="B6842" t="s">
        <v>55</v>
      </c>
      <c r="C6842" s="25" t="s">
        <v>5454</v>
      </c>
      <c r="D6842" t="s">
        <v>170</v>
      </c>
      <c r="E6842" t="s">
        <v>6320</v>
      </c>
      <c r="F6842" t="s">
        <v>7469</v>
      </c>
      <c r="G6842" s="26">
        <v>2</v>
      </c>
      <c r="H6842" s="26">
        <v>7</v>
      </c>
      <c r="I6842" s="26">
        <v>14</v>
      </c>
      <c r="J6842" s="27" t="s">
        <v>310</v>
      </c>
      <c r="K6842" s="27" t="s">
        <v>5779</v>
      </c>
      <c r="L6842" s="27" t="s">
        <v>6163</v>
      </c>
      <c r="M6842" t="s">
        <v>31</v>
      </c>
      <c r="N6842" t="s">
        <v>177</v>
      </c>
      <c r="O6842" t="s">
        <v>185</v>
      </c>
      <c r="P6842" t="s">
        <v>5459</v>
      </c>
      <c r="Q6842" t="s">
        <v>315</v>
      </c>
      <c r="R6842" t="str">
        <f>IF(database_public_cloud_VMs[[#This Row],[Azure Environment]]="Enterprise Agreement","Licence Included","Bring Your Own Licence")</f>
        <v>Bring Your Own Licence</v>
      </c>
      <c r="S6842" t="s">
        <v>5599</v>
      </c>
      <c r="T6842" t="s">
        <v>5461</v>
      </c>
      <c r="U6842" t="s">
        <v>5465</v>
      </c>
      <c r="V6842" t="s">
        <v>6323</v>
      </c>
      <c r="W6842" t="s">
        <v>182</v>
      </c>
      <c r="X6842" t="s">
        <v>183</v>
      </c>
      <c r="Y6842" s="28" t="s">
        <v>5467</v>
      </c>
      <c r="Z6842" t="s">
        <v>5463</v>
      </c>
      <c r="AA684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843" spans="1:27" x14ac:dyDescent="0.45">
      <c r="A6843" s="24" t="s">
        <v>7528</v>
      </c>
      <c r="B6843" t="s">
        <v>55</v>
      </c>
      <c r="C6843" s="25" t="s">
        <v>5454</v>
      </c>
      <c r="D6843" t="s">
        <v>170</v>
      </c>
      <c r="E6843" t="s">
        <v>6320</v>
      </c>
      <c r="F6843" t="s">
        <v>7474</v>
      </c>
      <c r="G6843" s="26">
        <v>4</v>
      </c>
      <c r="H6843" s="26">
        <v>14</v>
      </c>
      <c r="I6843" s="26">
        <v>28</v>
      </c>
      <c r="J6843" s="27" t="s">
        <v>310</v>
      </c>
      <c r="K6843" s="27" t="s">
        <v>5779</v>
      </c>
      <c r="L6843" s="27" t="s">
        <v>6173</v>
      </c>
      <c r="M6843" t="s">
        <v>31</v>
      </c>
      <c r="N6843" t="s">
        <v>188</v>
      </c>
      <c r="O6843" t="s">
        <v>188</v>
      </c>
      <c r="P6843" t="s">
        <v>5459</v>
      </c>
      <c r="Q6843" t="s">
        <v>315</v>
      </c>
      <c r="R6843" t="str">
        <f>IF(database_public_cloud_VMs[[#This Row],[Azure Environment]]="Enterprise Agreement","Licence Included","Bring Your Own Licence")</f>
        <v>Licence Included</v>
      </c>
      <c r="S6843" t="s">
        <v>5460</v>
      </c>
      <c r="T6843" t="s">
        <v>5461</v>
      </c>
      <c r="U6843" t="s">
        <v>5462</v>
      </c>
      <c r="V6843" t="s">
        <v>6323</v>
      </c>
      <c r="W6843" t="s">
        <v>182</v>
      </c>
      <c r="X6843" t="s">
        <v>183</v>
      </c>
      <c r="Y6843" s="28">
        <v>0.77210000000000001</v>
      </c>
      <c r="Z6843" t="s">
        <v>5463</v>
      </c>
      <c r="AA6843" s="29">
        <f>IF(database_public_cloud_VMs[[#This Row],[Currency]]="USD",(database_public_cloud_VMs[[#This Row],[Rate]]*param_exchange_rate)/(1+param_discount_aws),database_public_cloud_VMs[[#This Row],[Rate]])</f>
        <v>0.77210000000000001</v>
      </c>
    </row>
    <row r="6844" spans="1:27" x14ac:dyDescent="0.45">
      <c r="A6844" s="24" t="s">
        <v>7529</v>
      </c>
      <c r="B6844" t="s">
        <v>55</v>
      </c>
      <c r="C6844" s="25" t="s">
        <v>5454</v>
      </c>
      <c r="D6844" t="s">
        <v>170</v>
      </c>
      <c r="E6844" t="s">
        <v>6320</v>
      </c>
      <c r="F6844" t="s">
        <v>7474</v>
      </c>
      <c r="G6844" s="26">
        <v>4</v>
      </c>
      <c r="H6844" s="26">
        <v>14</v>
      </c>
      <c r="I6844" s="26">
        <v>28</v>
      </c>
      <c r="J6844" s="27" t="s">
        <v>310</v>
      </c>
      <c r="K6844" s="27" t="s">
        <v>5779</v>
      </c>
      <c r="L6844" s="27" t="s">
        <v>6173</v>
      </c>
      <c r="M6844" t="s">
        <v>31</v>
      </c>
      <c r="N6844" t="s">
        <v>188</v>
      </c>
      <c r="O6844" t="s">
        <v>188</v>
      </c>
      <c r="P6844" t="s">
        <v>5459</v>
      </c>
      <c r="Q6844" t="s">
        <v>315</v>
      </c>
      <c r="R6844" t="str">
        <f>IF(database_public_cloud_VMs[[#This Row],[Azure Environment]]="Enterprise Agreement","Licence Included","Bring Your Own Licence")</f>
        <v>Licence Included</v>
      </c>
      <c r="S6844" t="s">
        <v>5460</v>
      </c>
      <c r="T6844" t="s">
        <v>5461</v>
      </c>
      <c r="U6844" t="s">
        <v>5465</v>
      </c>
      <c r="V6844" t="s">
        <v>6323</v>
      </c>
      <c r="W6844" t="s">
        <v>182</v>
      </c>
      <c r="X6844" t="s">
        <v>183</v>
      </c>
      <c r="Y6844" s="28">
        <v>0.62</v>
      </c>
      <c r="Z6844" t="s">
        <v>5463</v>
      </c>
      <c r="AA6844" s="29">
        <f>IF(database_public_cloud_VMs[[#This Row],[Currency]]="USD",(database_public_cloud_VMs[[#This Row],[Rate]]*param_exchange_rate)/(1+param_discount_aws),database_public_cloud_VMs[[#This Row],[Rate]])</f>
        <v>0.62</v>
      </c>
    </row>
    <row r="6845" spans="1:27" x14ac:dyDescent="0.45">
      <c r="A6845" s="24" t="s">
        <v>7530</v>
      </c>
      <c r="B6845" t="s">
        <v>55</v>
      </c>
      <c r="C6845" s="25" t="s">
        <v>5454</v>
      </c>
      <c r="D6845" t="s">
        <v>170</v>
      </c>
      <c r="E6845" t="s">
        <v>6320</v>
      </c>
      <c r="F6845" t="s">
        <v>7474</v>
      </c>
      <c r="G6845" s="26">
        <v>4</v>
      </c>
      <c r="H6845" s="26">
        <v>14</v>
      </c>
      <c r="I6845" s="26">
        <v>28</v>
      </c>
      <c r="J6845" s="27" t="s">
        <v>310</v>
      </c>
      <c r="K6845" s="27" t="s">
        <v>5779</v>
      </c>
      <c r="L6845" s="27" t="s">
        <v>6173</v>
      </c>
      <c r="M6845" t="s">
        <v>31</v>
      </c>
      <c r="N6845" t="s">
        <v>177</v>
      </c>
      <c r="O6845" t="s">
        <v>178</v>
      </c>
      <c r="P6845" t="s">
        <v>5459</v>
      </c>
      <c r="Q6845" t="s">
        <v>315</v>
      </c>
      <c r="R6845" t="str">
        <f>IF(database_public_cloud_VMs[[#This Row],[Azure Environment]]="Enterprise Agreement","Licence Included","Bring Your Own Licence")</f>
        <v>Licence Included</v>
      </c>
      <c r="S6845" t="s">
        <v>5460</v>
      </c>
      <c r="T6845" t="s">
        <v>5461</v>
      </c>
      <c r="U6845" t="s">
        <v>5465</v>
      </c>
      <c r="V6845" t="s">
        <v>6323</v>
      </c>
      <c r="W6845" t="s">
        <v>182</v>
      </c>
      <c r="X6845" t="s">
        <v>183</v>
      </c>
      <c r="Y6845" s="28" t="s">
        <v>5467</v>
      </c>
      <c r="Z6845" t="s">
        <v>5463</v>
      </c>
      <c r="AA684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846" spans="1:27" x14ac:dyDescent="0.45">
      <c r="A6846" s="24" t="s">
        <v>7531</v>
      </c>
      <c r="B6846" t="s">
        <v>55</v>
      </c>
      <c r="C6846" s="25" t="s">
        <v>5454</v>
      </c>
      <c r="D6846" t="s">
        <v>170</v>
      </c>
      <c r="E6846" t="s">
        <v>6320</v>
      </c>
      <c r="F6846" t="s">
        <v>7474</v>
      </c>
      <c r="G6846" s="26">
        <v>4</v>
      </c>
      <c r="H6846" s="26">
        <v>14</v>
      </c>
      <c r="I6846" s="26">
        <v>28</v>
      </c>
      <c r="J6846" s="27" t="s">
        <v>310</v>
      </c>
      <c r="K6846" s="27" t="s">
        <v>5779</v>
      </c>
      <c r="L6846" s="27" t="s">
        <v>6173</v>
      </c>
      <c r="M6846" t="s">
        <v>31</v>
      </c>
      <c r="N6846" t="s">
        <v>177</v>
      </c>
      <c r="O6846" t="s">
        <v>185</v>
      </c>
      <c r="P6846" t="s">
        <v>5459</v>
      </c>
      <c r="Q6846" t="s">
        <v>315</v>
      </c>
      <c r="R6846" t="str">
        <f>IF(database_public_cloud_VMs[[#This Row],[Azure Environment]]="Enterprise Agreement","Licence Included","Bring Your Own Licence")</f>
        <v>Licence Included</v>
      </c>
      <c r="S6846" t="s">
        <v>5460</v>
      </c>
      <c r="T6846" t="s">
        <v>5461</v>
      </c>
      <c r="U6846" t="s">
        <v>5465</v>
      </c>
      <c r="V6846" t="s">
        <v>6323</v>
      </c>
      <c r="W6846" t="s">
        <v>182</v>
      </c>
      <c r="X6846" t="s">
        <v>183</v>
      </c>
      <c r="Y6846" s="28" t="s">
        <v>5467</v>
      </c>
      <c r="Z6846" t="s">
        <v>5463</v>
      </c>
      <c r="AA684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847" spans="1:27" x14ac:dyDescent="0.45">
      <c r="A6847" s="24" t="s">
        <v>7532</v>
      </c>
      <c r="B6847" t="s">
        <v>55</v>
      </c>
      <c r="C6847" s="25" t="s">
        <v>5454</v>
      </c>
      <c r="D6847" t="s">
        <v>170</v>
      </c>
      <c r="E6847" t="s">
        <v>6320</v>
      </c>
      <c r="F6847" t="s">
        <v>7474</v>
      </c>
      <c r="G6847" s="26">
        <v>4</v>
      </c>
      <c r="H6847" s="26">
        <v>14</v>
      </c>
      <c r="I6847" s="26">
        <v>28</v>
      </c>
      <c r="J6847" s="27" t="s">
        <v>310</v>
      </c>
      <c r="K6847" s="27" t="s">
        <v>5779</v>
      </c>
      <c r="L6847" s="27" t="s">
        <v>6173</v>
      </c>
      <c r="M6847" t="s">
        <v>31</v>
      </c>
      <c r="N6847" t="s">
        <v>188</v>
      </c>
      <c r="O6847" t="s">
        <v>188</v>
      </c>
      <c r="P6847" t="s">
        <v>5459</v>
      </c>
      <c r="Q6847" t="s">
        <v>315</v>
      </c>
      <c r="R6847" t="str">
        <f>IF(database_public_cloud_VMs[[#This Row],[Azure Environment]]="Enterprise Agreement","Licence Included","Bring Your Own Licence")</f>
        <v>Bring Your Own Licence</v>
      </c>
      <c r="S6847" t="s">
        <v>5599</v>
      </c>
      <c r="T6847" t="s">
        <v>5461</v>
      </c>
      <c r="U6847" t="s">
        <v>5462</v>
      </c>
      <c r="V6847" t="s">
        <v>6323</v>
      </c>
      <c r="W6847" t="s">
        <v>182</v>
      </c>
      <c r="X6847" t="s">
        <v>183</v>
      </c>
      <c r="Y6847" s="28" t="s">
        <v>5600</v>
      </c>
      <c r="Z6847" t="s">
        <v>5463</v>
      </c>
      <c r="AA684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848" spans="1:27" x14ac:dyDescent="0.45">
      <c r="A6848" s="24" t="s">
        <v>7533</v>
      </c>
      <c r="B6848" t="s">
        <v>55</v>
      </c>
      <c r="C6848" s="25" t="s">
        <v>5454</v>
      </c>
      <c r="D6848" t="s">
        <v>170</v>
      </c>
      <c r="E6848" t="s">
        <v>6320</v>
      </c>
      <c r="F6848" t="s">
        <v>7474</v>
      </c>
      <c r="G6848" s="26">
        <v>4</v>
      </c>
      <c r="H6848" s="26">
        <v>14</v>
      </c>
      <c r="I6848" s="26">
        <v>28</v>
      </c>
      <c r="J6848" s="27" t="s">
        <v>310</v>
      </c>
      <c r="K6848" s="27" t="s">
        <v>5779</v>
      </c>
      <c r="L6848" s="27" t="s">
        <v>6173</v>
      </c>
      <c r="M6848" t="s">
        <v>31</v>
      </c>
      <c r="N6848" t="s">
        <v>188</v>
      </c>
      <c r="O6848" t="s">
        <v>188</v>
      </c>
      <c r="P6848" t="s">
        <v>5459</v>
      </c>
      <c r="Q6848" t="s">
        <v>315</v>
      </c>
      <c r="R6848" t="str">
        <f>IF(database_public_cloud_VMs[[#This Row],[Azure Environment]]="Enterprise Agreement","Licence Included","Bring Your Own Licence")</f>
        <v>Bring Your Own Licence</v>
      </c>
      <c r="S6848" t="s">
        <v>5599</v>
      </c>
      <c r="T6848" t="s">
        <v>5461</v>
      </c>
      <c r="U6848" t="s">
        <v>5465</v>
      </c>
      <c r="V6848" t="s">
        <v>6323</v>
      </c>
      <c r="W6848" t="s">
        <v>182</v>
      </c>
      <c r="X6848" t="s">
        <v>183</v>
      </c>
      <c r="Y6848" s="28">
        <v>0.371</v>
      </c>
      <c r="Z6848" t="s">
        <v>5463</v>
      </c>
      <c r="AA6848" s="29">
        <f>IF(database_public_cloud_VMs[[#This Row],[Currency]]="USD",(database_public_cloud_VMs[[#This Row],[Rate]]*param_exchange_rate)/(1+param_discount_aws),database_public_cloud_VMs[[#This Row],[Rate]])</f>
        <v>0.371</v>
      </c>
    </row>
    <row r="6849" spans="1:27" x14ac:dyDescent="0.45">
      <c r="A6849" s="24" t="s">
        <v>7534</v>
      </c>
      <c r="B6849" t="s">
        <v>55</v>
      </c>
      <c r="C6849" s="25" t="s">
        <v>5454</v>
      </c>
      <c r="D6849" t="s">
        <v>170</v>
      </c>
      <c r="E6849" t="s">
        <v>6320</v>
      </c>
      <c r="F6849" t="s">
        <v>7474</v>
      </c>
      <c r="G6849" s="26">
        <v>4</v>
      </c>
      <c r="H6849" s="26">
        <v>14</v>
      </c>
      <c r="I6849" s="26">
        <v>28</v>
      </c>
      <c r="J6849" s="27" t="s">
        <v>310</v>
      </c>
      <c r="K6849" s="27" t="s">
        <v>5779</v>
      </c>
      <c r="L6849" s="27" t="s">
        <v>6173</v>
      </c>
      <c r="M6849" t="s">
        <v>31</v>
      </c>
      <c r="N6849" t="s">
        <v>177</v>
      </c>
      <c r="O6849" t="s">
        <v>178</v>
      </c>
      <c r="P6849" t="s">
        <v>5459</v>
      </c>
      <c r="Q6849" t="s">
        <v>315</v>
      </c>
      <c r="R6849" t="str">
        <f>IF(database_public_cloud_VMs[[#This Row],[Azure Environment]]="Enterprise Agreement","Licence Included","Bring Your Own Licence")</f>
        <v>Bring Your Own Licence</v>
      </c>
      <c r="S6849" t="s">
        <v>5599</v>
      </c>
      <c r="T6849" t="s">
        <v>5461</v>
      </c>
      <c r="U6849" t="s">
        <v>5465</v>
      </c>
      <c r="V6849" t="s">
        <v>6323</v>
      </c>
      <c r="W6849" t="s">
        <v>182</v>
      </c>
      <c r="X6849" t="s">
        <v>183</v>
      </c>
      <c r="Y6849" s="28" t="s">
        <v>5467</v>
      </c>
      <c r="Z6849" t="s">
        <v>5463</v>
      </c>
      <c r="AA684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850" spans="1:27" x14ac:dyDescent="0.45">
      <c r="A6850" s="24" t="s">
        <v>7535</v>
      </c>
      <c r="B6850" t="s">
        <v>55</v>
      </c>
      <c r="C6850" s="25" t="s">
        <v>5454</v>
      </c>
      <c r="D6850" t="s">
        <v>170</v>
      </c>
      <c r="E6850" t="s">
        <v>6320</v>
      </c>
      <c r="F6850" t="s">
        <v>7474</v>
      </c>
      <c r="G6850" s="26">
        <v>4</v>
      </c>
      <c r="H6850" s="26">
        <v>14</v>
      </c>
      <c r="I6850" s="26">
        <v>28</v>
      </c>
      <c r="J6850" s="27" t="s">
        <v>310</v>
      </c>
      <c r="K6850" s="27" t="s">
        <v>5779</v>
      </c>
      <c r="L6850" s="27" t="s">
        <v>6173</v>
      </c>
      <c r="M6850" t="s">
        <v>31</v>
      </c>
      <c r="N6850" t="s">
        <v>177</v>
      </c>
      <c r="O6850" t="s">
        <v>185</v>
      </c>
      <c r="P6850" t="s">
        <v>5459</v>
      </c>
      <c r="Q6850" t="s">
        <v>315</v>
      </c>
      <c r="R6850" t="str">
        <f>IF(database_public_cloud_VMs[[#This Row],[Azure Environment]]="Enterprise Agreement","Licence Included","Bring Your Own Licence")</f>
        <v>Bring Your Own Licence</v>
      </c>
      <c r="S6850" t="s">
        <v>5599</v>
      </c>
      <c r="T6850" t="s">
        <v>5461</v>
      </c>
      <c r="U6850" t="s">
        <v>5465</v>
      </c>
      <c r="V6850" t="s">
        <v>6323</v>
      </c>
      <c r="W6850" t="s">
        <v>182</v>
      </c>
      <c r="X6850" t="s">
        <v>183</v>
      </c>
      <c r="Y6850" s="28" t="s">
        <v>5467</v>
      </c>
      <c r="Z6850" t="s">
        <v>5463</v>
      </c>
      <c r="AA685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851" spans="1:27" x14ac:dyDescent="0.45">
      <c r="A6851" s="24" t="s">
        <v>7536</v>
      </c>
      <c r="B6851" t="s">
        <v>55</v>
      </c>
      <c r="C6851" s="25" t="s">
        <v>5454</v>
      </c>
      <c r="D6851" t="s">
        <v>170</v>
      </c>
      <c r="E6851" t="s">
        <v>6320</v>
      </c>
      <c r="F6851" t="s">
        <v>7479</v>
      </c>
      <c r="G6851" s="26">
        <v>8</v>
      </c>
      <c r="H6851" s="26">
        <v>28</v>
      </c>
      <c r="I6851" s="26">
        <v>56</v>
      </c>
      <c r="J6851" s="27" t="s">
        <v>310</v>
      </c>
      <c r="K6851" s="27" t="s">
        <v>5779</v>
      </c>
      <c r="L6851" s="27" t="s">
        <v>6183</v>
      </c>
      <c r="M6851" t="s">
        <v>31</v>
      </c>
      <c r="N6851" t="s">
        <v>188</v>
      </c>
      <c r="O6851" t="s">
        <v>188</v>
      </c>
      <c r="P6851" t="s">
        <v>5459</v>
      </c>
      <c r="Q6851" t="s">
        <v>315</v>
      </c>
      <c r="R6851" t="str">
        <f>IF(database_public_cloud_VMs[[#This Row],[Azure Environment]]="Enterprise Agreement","Licence Included","Bring Your Own Licence")</f>
        <v>Licence Included</v>
      </c>
      <c r="S6851" t="s">
        <v>5460</v>
      </c>
      <c r="T6851" t="s">
        <v>5461</v>
      </c>
      <c r="U6851" t="s">
        <v>5462</v>
      </c>
      <c r="V6851" t="s">
        <v>6323</v>
      </c>
      <c r="W6851" t="s">
        <v>182</v>
      </c>
      <c r="X6851" t="s">
        <v>183</v>
      </c>
      <c r="Y6851" s="28">
        <v>1.5427999999999999</v>
      </c>
      <c r="Z6851" t="s">
        <v>5463</v>
      </c>
      <c r="AA6851" s="29">
        <f>IF(database_public_cloud_VMs[[#This Row],[Currency]]="USD",(database_public_cloud_VMs[[#This Row],[Rate]]*param_exchange_rate)/(1+param_discount_aws),database_public_cloud_VMs[[#This Row],[Rate]])</f>
        <v>1.5427999999999999</v>
      </c>
    </row>
    <row r="6852" spans="1:27" x14ac:dyDescent="0.45">
      <c r="A6852" s="24" t="s">
        <v>7537</v>
      </c>
      <c r="B6852" t="s">
        <v>55</v>
      </c>
      <c r="C6852" s="25" t="s">
        <v>5454</v>
      </c>
      <c r="D6852" t="s">
        <v>170</v>
      </c>
      <c r="E6852" t="s">
        <v>6320</v>
      </c>
      <c r="F6852" t="s">
        <v>7479</v>
      </c>
      <c r="G6852" s="26">
        <v>8</v>
      </c>
      <c r="H6852" s="26">
        <v>28</v>
      </c>
      <c r="I6852" s="26">
        <v>56</v>
      </c>
      <c r="J6852" s="27" t="s">
        <v>310</v>
      </c>
      <c r="K6852" s="27" t="s">
        <v>5779</v>
      </c>
      <c r="L6852" s="27" t="s">
        <v>6183</v>
      </c>
      <c r="M6852" t="s">
        <v>31</v>
      </c>
      <c r="N6852" t="s">
        <v>188</v>
      </c>
      <c r="O6852" t="s">
        <v>188</v>
      </c>
      <c r="P6852" t="s">
        <v>5459</v>
      </c>
      <c r="Q6852" t="s">
        <v>315</v>
      </c>
      <c r="R6852" t="str">
        <f>IF(database_public_cloud_VMs[[#This Row],[Azure Environment]]="Enterprise Agreement","Licence Included","Bring Your Own Licence")</f>
        <v>Licence Included</v>
      </c>
      <c r="S6852" t="s">
        <v>5460</v>
      </c>
      <c r="T6852" t="s">
        <v>5461</v>
      </c>
      <c r="U6852" t="s">
        <v>5465</v>
      </c>
      <c r="V6852" t="s">
        <v>6323</v>
      </c>
      <c r="W6852" t="s">
        <v>182</v>
      </c>
      <c r="X6852" t="s">
        <v>183</v>
      </c>
      <c r="Y6852" s="28">
        <v>1.24</v>
      </c>
      <c r="Z6852" t="s">
        <v>5463</v>
      </c>
      <c r="AA6852" s="29">
        <f>IF(database_public_cloud_VMs[[#This Row],[Currency]]="USD",(database_public_cloud_VMs[[#This Row],[Rate]]*param_exchange_rate)/(1+param_discount_aws),database_public_cloud_VMs[[#This Row],[Rate]])</f>
        <v>1.24</v>
      </c>
    </row>
    <row r="6853" spans="1:27" x14ac:dyDescent="0.45">
      <c r="A6853" s="24" t="s">
        <v>7538</v>
      </c>
      <c r="B6853" t="s">
        <v>55</v>
      </c>
      <c r="C6853" s="25" t="s">
        <v>5454</v>
      </c>
      <c r="D6853" t="s">
        <v>170</v>
      </c>
      <c r="E6853" t="s">
        <v>6320</v>
      </c>
      <c r="F6853" t="s">
        <v>7479</v>
      </c>
      <c r="G6853" s="26">
        <v>8</v>
      </c>
      <c r="H6853" s="26">
        <v>28</v>
      </c>
      <c r="I6853" s="26">
        <v>56</v>
      </c>
      <c r="J6853" s="27" t="s">
        <v>310</v>
      </c>
      <c r="K6853" s="27" t="s">
        <v>5779</v>
      </c>
      <c r="L6853" s="27" t="s">
        <v>6183</v>
      </c>
      <c r="M6853" t="s">
        <v>31</v>
      </c>
      <c r="N6853" t="s">
        <v>177</v>
      </c>
      <c r="O6853" t="s">
        <v>178</v>
      </c>
      <c r="P6853" t="s">
        <v>5459</v>
      </c>
      <c r="Q6853" t="s">
        <v>315</v>
      </c>
      <c r="R6853" t="str">
        <f>IF(database_public_cloud_VMs[[#This Row],[Azure Environment]]="Enterprise Agreement","Licence Included","Bring Your Own Licence")</f>
        <v>Licence Included</v>
      </c>
      <c r="S6853" t="s">
        <v>5460</v>
      </c>
      <c r="T6853" t="s">
        <v>5461</v>
      </c>
      <c r="U6853" t="s">
        <v>5465</v>
      </c>
      <c r="V6853" t="s">
        <v>6323</v>
      </c>
      <c r="W6853" t="s">
        <v>182</v>
      </c>
      <c r="X6853" t="s">
        <v>183</v>
      </c>
      <c r="Y6853" s="28" t="s">
        <v>5467</v>
      </c>
      <c r="Z6853" t="s">
        <v>5463</v>
      </c>
      <c r="AA685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854" spans="1:27" x14ac:dyDescent="0.45">
      <c r="A6854" s="24" t="s">
        <v>7539</v>
      </c>
      <c r="B6854" t="s">
        <v>55</v>
      </c>
      <c r="C6854" s="25" t="s">
        <v>5454</v>
      </c>
      <c r="D6854" t="s">
        <v>170</v>
      </c>
      <c r="E6854" t="s">
        <v>6320</v>
      </c>
      <c r="F6854" t="s">
        <v>7479</v>
      </c>
      <c r="G6854" s="26">
        <v>8</v>
      </c>
      <c r="H6854" s="26">
        <v>28</v>
      </c>
      <c r="I6854" s="26">
        <v>56</v>
      </c>
      <c r="J6854" s="27" t="s">
        <v>310</v>
      </c>
      <c r="K6854" s="27" t="s">
        <v>5779</v>
      </c>
      <c r="L6854" s="27" t="s">
        <v>6183</v>
      </c>
      <c r="M6854" t="s">
        <v>31</v>
      </c>
      <c r="N6854" t="s">
        <v>177</v>
      </c>
      <c r="O6854" t="s">
        <v>185</v>
      </c>
      <c r="P6854" t="s">
        <v>5459</v>
      </c>
      <c r="Q6854" t="s">
        <v>315</v>
      </c>
      <c r="R6854" t="str">
        <f>IF(database_public_cloud_VMs[[#This Row],[Azure Environment]]="Enterprise Agreement","Licence Included","Bring Your Own Licence")</f>
        <v>Licence Included</v>
      </c>
      <c r="S6854" t="s">
        <v>5460</v>
      </c>
      <c r="T6854" t="s">
        <v>5461</v>
      </c>
      <c r="U6854" t="s">
        <v>5465</v>
      </c>
      <c r="V6854" t="s">
        <v>6323</v>
      </c>
      <c r="W6854" t="s">
        <v>182</v>
      </c>
      <c r="X6854" t="s">
        <v>183</v>
      </c>
      <c r="Y6854" s="28" t="s">
        <v>5467</v>
      </c>
      <c r="Z6854" t="s">
        <v>5463</v>
      </c>
      <c r="AA685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855" spans="1:27" x14ac:dyDescent="0.45">
      <c r="A6855" s="24" t="s">
        <v>7540</v>
      </c>
      <c r="B6855" t="s">
        <v>55</v>
      </c>
      <c r="C6855" s="25" t="s">
        <v>5454</v>
      </c>
      <c r="D6855" t="s">
        <v>170</v>
      </c>
      <c r="E6855" t="s">
        <v>6320</v>
      </c>
      <c r="F6855" t="s">
        <v>7479</v>
      </c>
      <c r="G6855" s="26">
        <v>8</v>
      </c>
      <c r="H6855" s="26">
        <v>28</v>
      </c>
      <c r="I6855" s="26">
        <v>56</v>
      </c>
      <c r="J6855" s="27" t="s">
        <v>310</v>
      </c>
      <c r="K6855" s="27" t="s">
        <v>5779</v>
      </c>
      <c r="L6855" s="27" t="s">
        <v>6183</v>
      </c>
      <c r="M6855" t="s">
        <v>31</v>
      </c>
      <c r="N6855" t="s">
        <v>188</v>
      </c>
      <c r="O6855" t="s">
        <v>188</v>
      </c>
      <c r="P6855" t="s">
        <v>5459</v>
      </c>
      <c r="Q6855" t="s">
        <v>315</v>
      </c>
      <c r="R6855" t="str">
        <f>IF(database_public_cloud_VMs[[#This Row],[Azure Environment]]="Enterprise Agreement","Licence Included","Bring Your Own Licence")</f>
        <v>Bring Your Own Licence</v>
      </c>
      <c r="S6855" t="s">
        <v>5599</v>
      </c>
      <c r="T6855" t="s">
        <v>5461</v>
      </c>
      <c r="U6855" t="s">
        <v>5462</v>
      </c>
      <c r="V6855" t="s">
        <v>6323</v>
      </c>
      <c r="W6855" t="s">
        <v>182</v>
      </c>
      <c r="X6855" t="s">
        <v>183</v>
      </c>
      <c r="Y6855" s="28" t="s">
        <v>5600</v>
      </c>
      <c r="Z6855" t="s">
        <v>5463</v>
      </c>
      <c r="AA685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856" spans="1:27" x14ac:dyDescent="0.45">
      <c r="A6856" s="24" t="s">
        <v>7541</v>
      </c>
      <c r="B6856" t="s">
        <v>55</v>
      </c>
      <c r="C6856" s="25" t="s">
        <v>5454</v>
      </c>
      <c r="D6856" t="s">
        <v>170</v>
      </c>
      <c r="E6856" t="s">
        <v>6320</v>
      </c>
      <c r="F6856" t="s">
        <v>7479</v>
      </c>
      <c r="G6856" s="26">
        <v>8</v>
      </c>
      <c r="H6856" s="26">
        <v>28</v>
      </c>
      <c r="I6856" s="26">
        <v>56</v>
      </c>
      <c r="J6856" s="27" t="s">
        <v>310</v>
      </c>
      <c r="K6856" s="27" t="s">
        <v>5779</v>
      </c>
      <c r="L6856" s="27" t="s">
        <v>6183</v>
      </c>
      <c r="M6856" t="s">
        <v>31</v>
      </c>
      <c r="N6856" t="s">
        <v>188</v>
      </c>
      <c r="O6856" t="s">
        <v>188</v>
      </c>
      <c r="P6856" t="s">
        <v>5459</v>
      </c>
      <c r="Q6856" t="s">
        <v>315</v>
      </c>
      <c r="R6856" t="str">
        <f>IF(database_public_cloud_VMs[[#This Row],[Azure Environment]]="Enterprise Agreement","Licence Included","Bring Your Own Licence")</f>
        <v>Bring Your Own Licence</v>
      </c>
      <c r="S6856" t="s">
        <v>5599</v>
      </c>
      <c r="T6856" t="s">
        <v>5461</v>
      </c>
      <c r="U6856" t="s">
        <v>5465</v>
      </c>
      <c r="V6856" t="s">
        <v>6323</v>
      </c>
      <c r="W6856" t="s">
        <v>182</v>
      </c>
      <c r="X6856" t="s">
        <v>183</v>
      </c>
      <c r="Y6856" s="28">
        <v>0.74299999999999999</v>
      </c>
      <c r="Z6856" t="s">
        <v>5463</v>
      </c>
      <c r="AA6856" s="29">
        <f>IF(database_public_cloud_VMs[[#This Row],[Currency]]="USD",(database_public_cloud_VMs[[#This Row],[Rate]]*param_exchange_rate)/(1+param_discount_aws),database_public_cloud_VMs[[#This Row],[Rate]])</f>
        <v>0.74299999999999999</v>
      </c>
    </row>
    <row r="6857" spans="1:27" x14ac:dyDescent="0.45">
      <c r="A6857" s="24" t="s">
        <v>7542</v>
      </c>
      <c r="B6857" t="s">
        <v>55</v>
      </c>
      <c r="C6857" s="25" t="s">
        <v>5454</v>
      </c>
      <c r="D6857" t="s">
        <v>170</v>
      </c>
      <c r="E6857" t="s">
        <v>6320</v>
      </c>
      <c r="F6857" t="s">
        <v>7479</v>
      </c>
      <c r="G6857" s="26">
        <v>8</v>
      </c>
      <c r="H6857" s="26">
        <v>28</v>
      </c>
      <c r="I6857" s="26">
        <v>56</v>
      </c>
      <c r="J6857" s="27" t="s">
        <v>310</v>
      </c>
      <c r="K6857" s="27" t="s">
        <v>5779</v>
      </c>
      <c r="L6857" s="27" t="s">
        <v>6183</v>
      </c>
      <c r="M6857" t="s">
        <v>31</v>
      </c>
      <c r="N6857" t="s">
        <v>177</v>
      </c>
      <c r="O6857" t="s">
        <v>178</v>
      </c>
      <c r="P6857" t="s">
        <v>5459</v>
      </c>
      <c r="Q6857" t="s">
        <v>315</v>
      </c>
      <c r="R6857" t="str">
        <f>IF(database_public_cloud_VMs[[#This Row],[Azure Environment]]="Enterprise Agreement","Licence Included","Bring Your Own Licence")</f>
        <v>Bring Your Own Licence</v>
      </c>
      <c r="S6857" t="s">
        <v>5599</v>
      </c>
      <c r="T6857" t="s">
        <v>5461</v>
      </c>
      <c r="U6857" t="s">
        <v>5465</v>
      </c>
      <c r="V6857" t="s">
        <v>6323</v>
      </c>
      <c r="W6857" t="s">
        <v>182</v>
      </c>
      <c r="X6857" t="s">
        <v>183</v>
      </c>
      <c r="Y6857" s="28" t="s">
        <v>5467</v>
      </c>
      <c r="Z6857" t="s">
        <v>5463</v>
      </c>
      <c r="AA685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858" spans="1:27" x14ac:dyDescent="0.45">
      <c r="A6858" s="24" t="s">
        <v>7543</v>
      </c>
      <c r="B6858" t="s">
        <v>55</v>
      </c>
      <c r="C6858" s="25" t="s">
        <v>5454</v>
      </c>
      <c r="D6858" t="s">
        <v>170</v>
      </c>
      <c r="E6858" t="s">
        <v>6320</v>
      </c>
      <c r="F6858" t="s">
        <v>7479</v>
      </c>
      <c r="G6858" s="26">
        <v>8</v>
      </c>
      <c r="H6858" s="26">
        <v>28</v>
      </c>
      <c r="I6858" s="26">
        <v>56</v>
      </c>
      <c r="J6858" s="27" t="s">
        <v>310</v>
      </c>
      <c r="K6858" s="27" t="s">
        <v>5779</v>
      </c>
      <c r="L6858" s="27" t="s">
        <v>6183</v>
      </c>
      <c r="M6858" t="s">
        <v>31</v>
      </c>
      <c r="N6858" t="s">
        <v>177</v>
      </c>
      <c r="O6858" t="s">
        <v>185</v>
      </c>
      <c r="P6858" t="s">
        <v>5459</v>
      </c>
      <c r="Q6858" t="s">
        <v>315</v>
      </c>
      <c r="R6858" t="str">
        <f>IF(database_public_cloud_VMs[[#This Row],[Azure Environment]]="Enterprise Agreement","Licence Included","Bring Your Own Licence")</f>
        <v>Bring Your Own Licence</v>
      </c>
      <c r="S6858" t="s">
        <v>5599</v>
      </c>
      <c r="T6858" t="s">
        <v>5461</v>
      </c>
      <c r="U6858" t="s">
        <v>5465</v>
      </c>
      <c r="V6858" t="s">
        <v>6323</v>
      </c>
      <c r="W6858" t="s">
        <v>182</v>
      </c>
      <c r="X6858" t="s">
        <v>183</v>
      </c>
      <c r="Y6858" s="28" t="s">
        <v>5467</v>
      </c>
      <c r="Z6858" t="s">
        <v>5463</v>
      </c>
      <c r="AA685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859" spans="1:27" x14ac:dyDescent="0.45">
      <c r="A6859" s="24" t="s">
        <v>7544</v>
      </c>
      <c r="B6859" t="s">
        <v>55</v>
      </c>
      <c r="C6859" s="25" t="s">
        <v>5454</v>
      </c>
      <c r="D6859" t="s">
        <v>170</v>
      </c>
      <c r="E6859" t="s">
        <v>6320</v>
      </c>
      <c r="F6859" t="s">
        <v>7484</v>
      </c>
      <c r="G6859" s="26">
        <v>16</v>
      </c>
      <c r="H6859" s="26">
        <v>56</v>
      </c>
      <c r="I6859" s="26">
        <v>112</v>
      </c>
      <c r="J6859" s="27" t="s">
        <v>310</v>
      </c>
      <c r="K6859" s="27" t="s">
        <v>5779</v>
      </c>
      <c r="L6859" s="27" t="s">
        <v>6359</v>
      </c>
      <c r="M6859" t="s">
        <v>31</v>
      </c>
      <c r="N6859" t="s">
        <v>188</v>
      </c>
      <c r="O6859" t="s">
        <v>188</v>
      </c>
      <c r="P6859" t="s">
        <v>5459</v>
      </c>
      <c r="Q6859" t="s">
        <v>315</v>
      </c>
      <c r="R6859" t="str">
        <f>IF(database_public_cloud_VMs[[#This Row],[Azure Environment]]="Enterprise Agreement","Licence Included","Bring Your Own Licence")</f>
        <v>Licence Included</v>
      </c>
      <c r="S6859" t="s">
        <v>5460</v>
      </c>
      <c r="T6859" t="s">
        <v>5461</v>
      </c>
      <c r="U6859" t="s">
        <v>5462</v>
      </c>
      <c r="V6859" t="s">
        <v>6323</v>
      </c>
      <c r="W6859" t="s">
        <v>182</v>
      </c>
      <c r="X6859" t="s">
        <v>183</v>
      </c>
      <c r="Y6859" s="28">
        <v>3.0855999999999999</v>
      </c>
      <c r="Z6859" t="s">
        <v>5463</v>
      </c>
      <c r="AA6859" s="29">
        <f>IF(database_public_cloud_VMs[[#This Row],[Currency]]="USD",(database_public_cloud_VMs[[#This Row],[Rate]]*param_exchange_rate)/(1+param_discount_aws),database_public_cloud_VMs[[#This Row],[Rate]])</f>
        <v>3.0855999999999999</v>
      </c>
    </row>
    <row r="6860" spans="1:27" x14ac:dyDescent="0.45">
      <c r="A6860" s="24" t="s">
        <v>7545</v>
      </c>
      <c r="B6860" t="s">
        <v>55</v>
      </c>
      <c r="C6860" s="25" t="s">
        <v>5454</v>
      </c>
      <c r="D6860" t="s">
        <v>170</v>
      </c>
      <c r="E6860" t="s">
        <v>6320</v>
      </c>
      <c r="F6860" t="s">
        <v>7484</v>
      </c>
      <c r="G6860" s="26">
        <v>16</v>
      </c>
      <c r="H6860" s="26">
        <v>56</v>
      </c>
      <c r="I6860" s="26">
        <v>112</v>
      </c>
      <c r="J6860" s="27" t="s">
        <v>310</v>
      </c>
      <c r="K6860" s="27" t="s">
        <v>5779</v>
      </c>
      <c r="L6860" s="27" t="s">
        <v>6359</v>
      </c>
      <c r="M6860" t="s">
        <v>31</v>
      </c>
      <c r="N6860" t="s">
        <v>188</v>
      </c>
      <c r="O6860" t="s">
        <v>188</v>
      </c>
      <c r="P6860" t="s">
        <v>5459</v>
      </c>
      <c r="Q6860" t="s">
        <v>315</v>
      </c>
      <c r="R6860" t="str">
        <f>IF(database_public_cloud_VMs[[#This Row],[Azure Environment]]="Enterprise Agreement","Licence Included","Bring Your Own Licence")</f>
        <v>Licence Included</v>
      </c>
      <c r="S6860" t="s">
        <v>5460</v>
      </c>
      <c r="T6860" t="s">
        <v>5461</v>
      </c>
      <c r="U6860" t="s">
        <v>5465</v>
      </c>
      <c r="V6860" t="s">
        <v>6323</v>
      </c>
      <c r="W6860" t="s">
        <v>182</v>
      </c>
      <c r="X6860" t="s">
        <v>183</v>
      </c>
      <c r="Y6860" s="28">
        <v>2.4790000000000001</v>
      </c>
      <c r="Z6860" t="s">
        <v>5463</v>
      </c>
      <c r="AA6860" s="29">
        <f>IF(database_public_cloud_VMs[[#This Row],[Currency]]="USD",(database_public_cloud_VMs[[#This Row],[Rate]]*param_exchange_rate)/(1+param_discount_aws),database_public_cloud_VMs[[#This Row],[Rate]])</f>
        <v>2.4790000000000001</v>
      </c>
    </row>
    <row r="6861" spans="1:27" x14ac:dyDescent="0.45">
      <c r="A6861" s="24" t="s">
        <v>7546</v>
      </c>
      <c r="B6861" t="s">
        <v>55</v>
      </c>
      <c r="C6861" s="25" t="s">
        <v>5454</v>
      </c>
      <c r="D6861" t="s">
        <v>170</v>
      </c>
      <c r="E6861" t="s">
        <v>6320</v>
      </c>
      <c r="F6861" t="s">
        <v>7484</v>
      </c>
      <c r="G6861" s="26">
        <v>16</v>
      </c>
      <c r="H6861" s="26">
        <v>56</v>
      </c>
      <c r="I6861" s="26">
        <v>112</v>
      </c>
      <c r="J6861" s="27" t="s">
        <v>310</v>
      </c>
      <c r="K6861" s="27" t="s">
        <v>5779</v>
      </c>
      <c r="L6861" s="27" t="s">
        <v>6359</v>
      </c>
      <c r="M6861" t="s">
        <v>31</v>
      </c>
      <c r="N6861" t="s">
        <v>177</v>
      </c>
      <c r="O6861" t="s">
        <v>178</v>
      </c>
      <c r="P6861" t="s">
        <v>5459</v>
      </c>
      <c r="Q6861" t="s">
        <v>315</v>
      </c>
      <c r="R6861" t="str">
        <f>IF(database_public_cloud_VMs[[#This Row],[Azure Environment]]="Enterprise Agreement","Licence Included","Bring Your Own Licence")</f>
        <v>Licence Included</v>
      </c>
      <c r="S6861" t="s">
        <v>5460</v>
      </c>
      <c r="T6861" t="s">
        <v>5461</v>
      </c>
      <c r="U6861" t="s">
        <v>5465</v>
      </c>
      <c r="V6861" t="s">
        <v>6323</v>
      </c>
      <c r="W6861" t="s">
        <v>182</v>
      </c>
      <c r="X6861" t="s">
        <v>183</v>
      </c>
      <c r="Y6861" s="28" t="s">
        <v>5467</v>
      </c>
      <c r="Z6861" t="s">
        <v>5463</v>
      </c>
      <c r="AA686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862" spans="1:27" x14ac:dyDescent="0.45">
      <c r="A6862" s="24" t="s">
        <v>7547</v>
      </c>
      <c r="B6862" t="s">
        <v>55</v>
      </c>
      <c r="C6862" s="25" t="s">
        <v>5454</v>
      </c>
      <c r="D6862" t="s">
        <v>170</v>
      </c>
      <c r="E6862" t="s">
        <v>6320</v>
      </c>
      <c r="F6862" t="s">
        <v>7484</v>
      </c>
      <c r="G6862" s="26">
        <v>16</v>
      </c>
      <c r="H6862" s="26">
        <v>56</v>
      </c>
      <c r="I6862" s="26">
        <v>112</v>
      </c>
      <c r="J6862" s="27" t="s">
        <v>310</v>
      </c>
      <c r="K6862" s="27" t="s">
        <v>5779</v>
      </c>
      <c r="L6862" s="27" t="s">
        <v>6359</v>
      </c>
      <c r="M6862" t="s">
        <v>31</v>
      </c>
      <c r="N6862" t="s">
        <v>177</v>
      </c>
      <c r="O6862" t="s">
        <v>185</v>
      </c>
      <c r="P6862" t="s">
        <v>5459</v>
      </c>
      <c r="Q6862" t="s">
        <v>315</v>
      </c>
      <c r="R6862" t="str">
        <f>IF(database_public_cloud_VMs[[#This Row],[Azure Environment]]="Enterprise Agreement","Licence Included","Bring Your Own Licence")</f>
        <v>Licence Included</v>
      </c>
      <c r="S6862" t="s">
        <v>5460</v>
      </c>
      <c r="T6862" t="s">
        <v>5461</v>
      </c>
      <c r="U6862" t="s">
        <v>5465</v>
      </c>
      <c r="V6862" t="s">
        <v>6323</v>
      </c>
      <c r="W6862" t="s">
        <v>182</v>
      </c>
      <c r="X6862" t="s">
        <v>183</v>
      </c>
      <c r="Y6862" s="28" t="s">
        <v>5467</v>
      </c>
      <c r="Z6862" t="s">
        <v>5463</v>
      </c>
      <c r="AA686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863" spans="1:27" x14ac:dyDescent="0.45">
      <c r="A6863" s="24" t="s">
        <v>7548</v>
      </c>
      <c r="B6863" t="s">
        <v>55</v>
      </c>
      <c r="C6863" s="25" t="s">
        <v>5454</v>
      </c>
      <c r="D6863" t="s">
        <v>170</v>
      </c>
      <c r="E6863" t="s">
        <v>6320</v>
      </c>
      <c r="F6863" t="s">
        <v>7484</v>
      </c>
      <c r="G6863" s="26">
        <v>16</v>
      </c>
      <c r="H6863" s="26">
        <v>56</v>
      </c>
      <c r="I6863" s="26">
        <v>112</v>
      </c>
      <c r="J6863" s="27" t="s">
        <v>310</v>
      </c>
      <c r="K6863" s="27" t="s">
        <v>5779</v>
      </c>
      <c r="L6863" s="27" t="s">
        <v>6359</v>
      </c>
      <c r="M6863" t="s">
        <v>31</v>
      </c>
      <c r="N6863" t="s">
        <v>188</v>
      </c>
      <c r="O6863" t="s">
        <v>188</v>
      </c>
      <c r="P6863" t="s">
        <v>5459</v>
      </c>
      <c r="Q6863" t="s">
        <v>315</v>
      </c>
      <c r="R6863" t="str">
        <f>IF(database_public_cloud_VMs[[#This Row],[Azure Environment]]="Enterprise Agreement","Licence Included","Bring Your Own Licence")</f>
        <v>Bring Your Own Licence</v>
      </c>
      <c r="S6863" t="s">
        <v>5599</v>
      </c>
      <c r="T6863" t="s">
        <v>5461</v>
      </c>
      <c r="U6863" t="s">
        <v>5462</v>
      </c>
      <c r="V6863" t="s">
        <v>6323</v>
      </c>
      <c r="W6863" t="s">
        <v>182</v>
      </c>
      <c r="X6863" t="s">
        <v>183</v>
      </c>
      <c r="Y6863" s="28" t="s">
        <v>5600</v>
      </c>
      <c r="Z6863" t="s">
        <v>5463</v>
      </c>
      <c r="AA686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864" spans="1:27" x14ac:dyDescent="0.45">
      <c r="A6864" s="24" t="s">
        <v>7549</v>
      </c>
      <c r="B6864" t="s">
        <v>55</v>
      </c>
      <c r="C6864" s="25" t="s">
        <v>5454</v>
      </c>
      <c r="D6864" t="s">
        <v>170</v>
      </c>
      <c r="E6864" t="s">
        <v>6320</v>
      </c>
      <c r="F6864" t="s">
        <v>7484</v>
      </c>
      <c r="G6864" s="26">
        <v>16</v>
      </c>
      <c r="H6864" s="26">
        <v>56</v>
      </c>
      <c r="I6864" s="26">
        <v>112</v>
      </c>
      <c r="J6864" s="27" t="s">
        <v>310</v>
      </c>
      <c r="K6864" s="27" t="s">
        <v>5779</v>
      </c>
      <c r="L6864" s="27" t="s">
        <v>6359</v>
      </c>
      <c r="M6864" t="s">
        <v>31</v>
      </c>
      <c r="N6864" t="s">
        <v>188</v>
      </c>
      <c r="O6864" t="s">
        <v>188</v>
      </c>
      <c r="P6864" t="s">
        <v>5459</v>
      </c>
      <c r="Q6864" t="s">
        <v>315</v>
      </c>
      <c r="R6864" t="str">
        <f>IF(database_public_cloud_VMs[[#This Row],[Azure Environment]]="Enterprise Agreement","Licence Included","Bring Your Own Licence")</f>
        <v>Bring Your Own Licence</v>
      </c>
      <c r="S6864" t="s">
        <v>5599</v>
      </c>
      <c r="T6864" t="s">
        <v>5461</v>
      </c>
      <c r="U6864" t="s">
        <v>5465</v>
      </c>
      <c r="V6864" t="s">
        <v>6323</v>
      </c>
      <c r="W6864" t="s">
        <v>182</v>
      </c>
      <c r="X6864" t="s">
        <v>183</v>
      </c>
      <c r="Y6864" s="28">
        <v>1.484</v>
      </c>
      <c r="Z6864" t="s">
        <v>5463</v>
      </c>
      <c r="AA6864" s="29">
        <f>IF(database_public_cloud_VMs[[#This Row],[Currency]]="USD",(database_public_cloud_VMs[[#This Row],[Rate]]*param_exchange_rate)/(1+param_discount_aws),database_public_cloud_VMs[[#This Row],[Rate]])</f>
        <v>1.484</v>
      </c>
    </row>
    <row r="6865" spans="1:27" x14ac:dyDescent="0.45">
      <c r="A6865" s="24" t="s">
        <v>7550</v>
      </c>
      <c r="B6865" t="s">
        <v>55</v>
      </c>
      <c r="C6865" s="25" t="s">
        <v>5454</v>
      </c>
      <c r="D6865" t="s">
        <v>170</v>
      </c>
      <c r="E6865" t="s">
        <v>6320</v>
      </c>
      <c r="F6865" t="s">
        <v>7484</v>
      </c>
      <c r="G6865" s="26">
        <v>16</v>
      </c>
      <c r="H6865" s="26">
        <v>56</v>
      </c>
      <c r="I6865" s="26">
        <v>112</v>
      </c>
      <c r="J6865" s="27" t="s">
        <v>310</v>
      </c>
      <c r="K6865" s="27" t="s">
        <v>5779</v>
      </c>
      <c r="L6865" s="27" t="s">
        <v>6359</v>
      </c>
      <c r="M6865" t="s">
        <v>31</v>
      </c>
      <c r="N6865" t="s">
        <v>177</v>
      </c>
      <c r="O6865" t="s">
        <v>178</v>
      </c>
      <c r="P6865" t="s">
        <v>5459</v>
      </c>
      <c r="Q6865" t="s">
        <v>315</v>
      </c>
      <c r="R6865" t="str">
        <f>IF(database_public_cloud_VMs[[#This Row],[Azure Environment]]="Enterprise Agreement","Licence Included","Bring Your Own Licence")</f>
        <v>Bring Your Own Licence</v>
      </c>
      <c r="S6865" t="s">
        <v>5599</v>
      </c>
      <c r="T6865" t="s">
        <v>5461</v>
      </c>
      <c r="U6865" t="s">
        <v>5465</v>
      </c>
      <c r="V6865" t="s">
        <v>6323</v>
      </c>
      <c r="W6865" t="s">
        <v>182</v>
      </c>
      <c r="X6865" t="s">
        <v>183</v>
      </c>
      <c r="Y6865" s="28" t="s">
        <v>5467</v>
      </c>
      <c r="Z6865" t="s">
        <v>5463</v>
      </c>
      <c r="AA686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866" spans="1:27" x14ac:dyDescent="0.45">
      <c r="A6866" s="24" t="s">
        <v>7551</v>
      </c>
      <c r="B6866" t="s">
        <v>55</v>
      </c>
      <c r="C6866" s="25" t="s">
        <v>5454</v>
      </c>
      <c r="D6866" t="s">
        <v>170</v>
      </c>
      <c r="E6866" t="s">
        <v>6320</v>
      </c>
      <c r="F6866" t="s">
        <v>7484</v>
      </c>
      <c r="G6866" s="26">
        <v>16</v>
      </c>
      <c r="H6866" s="26">
        <v>56</v>
      </c>
      <c r="I6866" s="26">
        <v>112</v>
      </c>
      <c r="J6866" s="27" t="s">
        <v>310</v>
      </c>
      <c r="K6866" s="27" t="s">
        <v>5779</v>
      </c>
      <c r="L6866" s="27" t="s">
        <v>6359</v>
      </c>
      <c r="M6866" t="s">
        <v>31</v>
      </c>
      <c r="N6866" t="s">
        <v>177</v>
      </c>
      <c r="O6866" t="s">
        <v>185</v>
      </c>
      <c r="P6866" t="s">
        <v>5459</v>
      </c>
      <c r="Q6866" t="s">
        <v>315</v>
      </c>
      <c r="R6866" t="str">
        <f>IF(database_public_cloud_VMs[[#This Row],[Azure Environment]]="Enterprise Agreement","Licence Included","Bring Your Own Licence")</f>
        <v>Bring Your Own Licence</v>
      </c>
      <c r="S6866" t="s">
        <v>5599</v>
      </c>
      <c r="T6866" t="s">
        <v>5461</v>
      </c>
      <c r="U6866" t="s">
        <v>5465</v>
      </c>
      <c r="V6866" t="s">
        <v>6323</v>
      </c>
      <c r="W6866" t="s">
        <v>182</v>
      </c>
      <c r="X6866" t="s">
        <v>183</v>
      </c>
      <c r="Y6866" s="28" t="s">
        <v>5467</v>
      </c>
      <c r="Z6866" t="s">
        <v>5463</v>
      </c>
      <c r="AA686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867" spans="1:27" x14ac:dyDescent="0.45">
      <c r="A6867" s="24" t="s">
        <v>7552</v>
      </c>
      <c r="B6867" t="s">
        <v>55</v>
      </c>
      <c r="C6867" s="25" t="s">
        <v>5454</v>
      </c>
      <c r="D6867" t="s">
        <v>170</v>
      </c>
      <c r="E6867" t="s">
        <v>6320</v>
      </c>
      <c r="F6867" t="s">
        <v>7553</v>
      </c>
      <c r="G6867" s="26">
        <v>1</v>
      </c>
      <c r="H6867" s="26">
        <v>3.5</v>
      </c>
      <c r="I6867" s="26">
        <v>7</v>
      </c>
      <c r="J6867" s="27" t="s">
        <v>310</v>
      </c>
      <c r="K6867" s="27" t="s">
        <v>5779</v>
      </c>
      <c r="L6867" s="27" t="s">
        <v>6116</v>
      </c>
      <c r="M6867" t="s">
        <v>31</v>
      </c>
      <c r="N6867" t="s">
        <v>188</v>
      </c>
      <c r="O6867" t="s">
        <v>188</v>
      </c>
      <c r="P6867" t="s">
        <v>5459</v>
      </c>
      <c r="Q6867" t="s">
        <v>180</v>
      </c>
      <c r="R6867" t="str">
        <f>IF(database_public_cloud_VMs[[#This Row],[Azure Environment]]="Enterprise Agreement","Licence Included","Bring Your Own Licence")</f>
        <v>Licence Included</v>
      </c>
      <c r="S6867" t="s">
        <v>5460</v>
      </c>
      <c r="T6867" t="s">
        <v>5461</v>
      </c>
      <c r="U6867" t="s">
        <v>5462</v>
      </c>
      <c r="V6867" t="s">
        <v>5461</v>
      </c>
      <c r="W6867" t="s">
        <v>182</v>
      </c>
      <c r="X6867" t="s">
        <v>183</v>
      </c>
      <c r="Y6867" s="28">
        <v>0.1154</v>
      </c>
      <c r="Z6867" t="s">
        <v>5463</v>
      </c>
      <c r="AA6867" s="29">
        <f>IF(database_public_cloud_VMs[[#This Row],[Currency]]="USD",(database_public_cloud_VMs[[#This Row],[Rate]]*param_exchange_rate)/(1+param_discount_aws),database_public_cloud_VMs[[#This Row],[Rate]])</f>
        <v>0.1154</v>
      </c>
    </row>
    <row r="6868" spans="1:27" x14ac:dyDescent="0.45">
      <c r="A6868" s="24" t="s">
        <v>7554</v>
      </c>
      <c r="B6868" t="s">
        <v>55</v>
      </c>
      <c r="C6868" s="25" t="s">
        <v>5454</v>
      </c>
      <c r="D6868" t="s">
        <v>170</v>
      </c>
      <c r="E6868" t="s">
        <v>6320</v>
      </c>
      <c r="F6868" t="s">
        <v>7553</v>
      </c>
      <c r="G6868" s="26">
        <v>1</v>
      </c>
      <c r="H6868" s="26">
        <v>3.5</v>
      </c>
      <c r="I6868" s="26">
        <v>7</v>
      </c>
      <c r="J6868" s="27" t="s">
        <v>310</v>
      </c>
      <c r="K6868" s="27" t="s">
        <v>5779</v>
      </c>
      <c r="L6868" s="27" t="s">
        <v>6116</v>
      </c>
      <c r="M6868" t="s">
        <v>31</v>
      </c>
      <c r="N6868" t="s">
        <v>188</v>
      </c>
      <c r="O6868" t="s">
        <v>188</v>
      </c>
      <c r="P6868" t="s">
        <v>5459</v>
      </c>
      <c r="Q6868" t="s">
        <v>180</v>
      </c>
      <c r="R6868" t="str">
        <f>IF(database_public_cloud_VMs[[#This Row],[Azure Environment]]="Enterprise Agreement","Licence Included","Bring Your Own Licence")</f>
        <v>Licence Included</v>
      </c>
      <c r="S6868" t="s">
        <v>5460</v>
      </c>
      <c r="T6868" t="s">
        <v>5461</v>
      </c>
      <c r="U6868" t="s">
        <v>5465</v>
      </c>
      <c r="V6868" t="s">
        <v>5461</v>
      </c>
      <c r="W6868" t="s">
        <v>182</v>
      </c>
      <c r="X6868" t="s">
        <v>183</v>
      </c>
      <c r="Y6868" s="28">
        <v>9.2700000000000005E-2</v>
      </c>
      <c r="Z6868" t="s">
        <v>5463</v>
      </c>
      <c r="AA6868" s="29">
        <f>IF(database_public_cloud_VMs[[#This Row],[Currency]]="USD",(database_public_cloud_VMs[[#This Row],[Rate]]*param_exchange_rate)/(1+param_discount_aws),database_public_cloud_VMs[[#This Row],[Rate]])</f>
        <v>9.2700000000000005E-2</v>
      </c>
    </row>
    <row r="6869" spans="1:27" x14ac:dyDescent="0.45">
      <c r="A6869" s="24" t="s">
        <v>7555</v>
      </c>
      <c r="B6869" t="s">
        <v>55</v>
      </c>
      <c r="C6869" s="25" t="s">
        <v>5454</v>
      </c>
      <c r="D6869" t="s">
        <v>170</v>
      </c>
      <c r="E6869" t="s">
        <v>6320</v>
      </c>
      <c r="F6869" t="s">
        <v>7553</v>
      </c>
      <c r="G6869" s="26">
        <v>1</v>
      </c>
      <c r="H6869" s="26">
        <v>3.5</v>
      </c>
      <c r="I6869" s="26">
        <v>7</v>
      </c>
      <c r="J6869" s="27" t="s">
        <v>310</v>
      </c>
      <c r="K6869" s="27" t="s">
        <v>5779</v>
      </c>
      <c r="L6869" s="27" t="s">
        <v>6116</v>
      </c>
      <c r="M6869" t="s">
        <v>31</v>
      </c>
      <c r="N6869" t="s">
        <v>177</v>
      </c>
      <c r="O6869" t="s">
        <v>178</v>
      </c>
      <c r="P6869" t="s">
        <v>5459</v>
      </c>
      <c r="Q6869" t="s">
        <v>180</v>
      </c>
      <c r="R6869" t="str">
        <f>IF(database_public_cloud_VMs[[#This Row],[Azure Environment]]="Enterprise Agreement","Licence Included","Bring Your Own Licence")</f>
        <v>Licence Included</v>
      </c>
      <c r="S6869" t="s">
        <v>5460</v>
      </c>
      <c r="T6869" t="s">
        <v>5461</v>
      </c>
      <c r="U6869" t="s">
        <v>5465</v>
      </c>
      <c r="V6869" t="s">
        <v>5461</v>
      </c>
      <c r="W6869" t="s">
        <v>182</v>
      </c>
      <c r="X6869" t="s">
        <v>183</v>
      </c>
      <c r="Y6869" s="28">
        <v>5.79E-2</v>
      </c>
      <c r="Z6869" t="s">
        <v>5463</v>
      </c>
      <c r="AA6869" s="29">
        <f>IF(database_public_cloud_VMs[[#This Row],[Currency]]="USD",(database_public_cloud_VMs[[#This Row],[Rate]]*param_exchange_rate)/(1+param_discount_aws),database_public_cloud_VMs[[#This Row],[Rate]])</f>
        <v>5.79E-2</v>
      </c>
    </row>
    <row r="6870" spans="1:27" x14ac:dyDescent="0.45">
      <c r="A6870" s="24" t="s">
        <v>7556</v>
      </c>
      <c r="B6870" t="s">
        <v>55</v>
      </c>
      <c r="C6870" s="25" t="s">
        <v>5454</v>
      </c>
      <c r="D6870" t="s">
        <v>170</v>
      </c>
      <c r="E6870" t="s">
        <v>6320</v>
      </c>
      <c r="F6870" t="s">
        <v>7553</v>
      </c>
      <c r="G6870" s="26">
        <v>1</v>
      </c>
      <c r="H6870" s="26">
        <v>3.5</v>
      </c>
      <c r="I6870" s="26">
        <v>7</v>
      </c>
      <c r="J6870" s="27" t="s">
        <v>310</v>
      </c>
      <c r="K6870" s="27" t="s">
        <v>5779</v>
      </c>
      <c r="L6870" s="27" t="s">
        <v>6116</v>
      </c>
      <c r="M6870" t="s">
        <v>31</v>
      </c>
      <c r="N6870" t="s">
        <v>177</v>
      </c>
      <c r="O6870" t="s">
        <v>185</v>
      </c>
      <c r="P6870" t="s">
        <v>5459</v>
      </c>
      <c r="Q6870" t="s">
        <v>180</v>
      </c>
      <c r="R6870" t="str">
        <f>IF(database_public_cloud_VMs[[#This Row],[Azure Environment]]="Enterprise Agreement","Licence Included","Bring Your Own Licence")</f>
        <v>Licence Included</v>
      </c>
      <c r="S6870" t="s">
        <v>5460</v>
      </c>
      <c r="T6870" t="s">
        <v>5461</v>
      </c>
      <c r="U6870" t="s">
        <v>5465</v>
      </c>
      <c r="V6870" t="s">
        <v>5461</v>
      </c>
      <c r="W6870" t="s">
        <v>182</v>
      </c>
      <c r="X6870" t="s">
        <v>183</v>
      </c>
      <c r="Y6870" s="28">
        <v>3.8699999999999998E-2</v>
      </c>
      <c r="Z6870" t="s">
        <v>5463</v>
      </c>
      <c r="AA6870" s="29">
        <f>IF(database_public_cloud_VMs[[#This Row],[Currency]]="USD",(database_public_cloud_VMs[[#This Row],[Rate]]*param_exchange_rate)/(1+param_discount_aws),database_public_cloud_VMs[[#This Row],[Rate]])</f>
        <v>3.8699999999999998E-2</v>
      </c>
    </row>
    <row r="6871" spans="1:27" x14ac:dyDescent="0.45">
      <c r="A6871" s="24" t="s">
        <v>7557</v>
      </c>
      <c r="B6871" t="s">
        <v>55</v>
      </c>
      <c r="C6871" s="25" t="s">
        <v>5454</v>
      </c>
      <c r="D6871" t="s">
        <v>170</v>
      </c>
      <c r="E6871" t="s">
        <v>6320</v>
      </c>
      <c r="F6871" t="s">
        <v>7553</v>
      </c>
      <c r="G6871" s="26">
        <v>1</v>
      </c>
      <c r="H6871" s="26">
        <v>3.5</v>
      </c>
      <c r="I6871" s="26">
        <v>7</v>
      </c>
      <c r="J6871" s="27" t="s">
        <v>310</v>
      </c>
      <c r="K6871" s="27" t="s">
        <v>5779</v>
      </c>
      <c r="L6871" s="27" t="s">
        <v>6116</v>
      </c>
      <c r="M6871" t="s">
        <v>31</v>
      </c>
      <c r="N6871" t="s">
        <v>188</v>
      </c>
      <c r="O6871" t="s">
        <v>188</v>
      </c>
      <c r="P6871" t="s">
        <v>5459</v>
      </c>
      <c r="Q6871" t="s">
        <v>180</v>
      </c>
      <c r="R6871" t="str">
        <f>IF(database_public_cloud_VMs[[#This Row],[Azure Environment]]="Enterprise Agreement","Licence Included","Bring Your Own Licence")</f>
        <v>Licence Included</v>
      </c>
      <c r="S6871" t="s">
        <v>5460</v>
      </c>
      <c r="T6871" t="s">
        <v>5471</v>
      </c>
      <c r="U6871" t="s">
        <v>5462</v>
      </c>
      <c r="V6871" t="s">
        <v>5461</v>
      </c>
      <c r="W6871" t="s">
        <v>182</v>
      </c>
      <c r="X6871" t="s">
        <v>183</v>
      </c>
      <c r="Y6871" s="28">
        <v>2.3099999999999999E-2</v>
      </c>
      <c r="Z6871" t="s">
        <v>5463</v>
      </c>
      <c r="AA6871" s="29">
        <f>IF(database_public_cloud_VMs[[#This Row],[Currency]]="USD",(database_public_cloud_VMs[[#This Row],[Rate]]*param_exchange_rate)/(1+param_discount_aws),database_public_cloud_VMs[[#This Row],[Rate]])</f>
        <v>2.3099999999999999E-2</v>
      </c>
    </row>
    <row r="6872" spans="1:27" x14ac:dyDescent="0.45">
      <c r="A6872" s="24" t="s">
        <v>7558</v>
      </c>
      <c r="B6872" t="s">
        <v>55</v>
      </c>
      <c r="C6872" s="25" t="s">
        <v>5454</v>
      </c>
      <c r="D6872" t="s">
        <v>170</v>
      </c>
      <c r="E6872" t="s">
        <v>6320</v>
      </c>
      <c r="F6872" t="s">
        <v>7553</v>
      </c>
      <c r="G6872" s="26">
        <v>1</v>
      </c>
      <c r="H6872" s="26">
        <v>3.5</v>
      </c>
      <c r="I6872" s="26">
        <v>7</v>
      </c>
      <c r="J6872" s="27" t="s">
        <v>310</v>
      </c>
      <c r="K6872" s="27" t="s">
        <v>5779</v>
      </c>
      <c r="L6872" s="27" t="s">
        <v>6116</v>
      </c>
      <c r="M6872" t="s">
        <v>31</v>
      </c>
      <c r="N6872" t="s">
        <v>188</v>
      </c>
      <c r="O6872" t="s">
        <v>188</v>
      </c>
      <c r="P6872" t="s">
        <v>5459</v>
      </c>
      <c r="Q6872" t="s">
        <v>180</v>
      </c>
      <c r="R6872" t="str">
        <f>IF(database_public_cloud_VMs[[#This Row],[Azure Environment]]="Enterprise Agreement","Licence Included","Bring Your Own Licence")</f>
        <v>Licence Included</v>
      </c>
      <c r="S6872" t="s">
        <v>5460</v>
      </c>
      <c r="T6872" t="s">
        <v>5471</v>
      </c>
      <c r="U6872" t="s">
        <v>5465</v>
      </c>
      <c r="V6872" t="s">
        <v>5461</v>
      </c>
      <c r="W6872" t="s">
        <v>182</v>
      </c>
      <c r="X6872" t="s">
        <v>183</v>
      </c>
      <c r="Y6872" s="28">
        <v>1.8499999999999999E-2</v>
      </c>
      <c r="Z6872" t="s">
        <v>5463</v>
      </c>
      <c r="AA6872" s="29">
        <f>IF(database_public_cloud_VMs[[#This Row],[Currency]]="USD",(database_public_cloud_VMs[[#This Row],[Rate]]*param_exchange_rate)/(1+param_discount_aws),database_public_cloud_VMs[[#This Row],[Rate]])</f>
        <v>1.8499999999999999E-2</v>
      </c>
    </row>
    <row r="6873" spans="1:27" x14ac:dyDescent="0.45">
      <c r="A6873" s="24" t="s">
        <v>7559</v>
      </c>
      <c r="B6873" t="s">
        <v>55</v>
      </c>
      <c r="C6873" s="25" t="s">
        <v>5454</v>
      </c>
      <c r="D6873" t="s">
        <v>170</v>
      </c>
      <c r="E6873" t="s">
        <v>6320</v>
      </c>
      <c r="F6873" t="s">
        <v>7553</v>
      </c>
      <c r="G6873" s="26">
        <v>1</v>
      </c>
      <c r="H6873" s="26">
        <v>3.5</v>
      </c>
      <c r="I6873" s="26">
        <v>7</v>
      </c>
      <c r="J6873" s="27" t="s">
        <v>310</v>
      </c>
      <c r="K6873" s="27" t="s">
        <v>5779</v>
      </c>
      <c r="L6873" s="27" t="s">
        <v>6116</v>
      </c>
      <c r="M6873" t="s">
        <v>31</v>
      </c>
      <c r="N6873" t="s">
        <v>177</v>
      </c>
      <c r="O6873" t="s">
        <v>178</v>
      </c>
      <c r="P6873" t="s">
        <v>5459</v>
      </c>
      <c r="Q6873" t="s">
        <v>180</v>
      </c>
      <c r="R6873" t="str">
        <f>IF(database_public_cloud_VMs[[#This Row],[Azure Environment]]="Enterprise Agreement","Licence Included","Bring Your Own Licence")</f>
        <v>Licence Included</v>
      </c>
      <c r="S6873" t="s">
        <v>5460</v>
      </c>
      <c r="T6873" t="s">
        <v>5471</v>
      </c>
      <c r="U6873" t="s">
        <v>5465</v>
      </c>
      <c r="V6873" t="s">
        <v>5461</v>
      </c>
      <c r="W6873" t="s">
        <v>182</v>
      </c>
      <c r="X6873" t="s">
        <v>183</v>
      </c>
      <c r="Y6873" s="28" t="s">
        <v>5467</v>
      </c>
      <c r="Z6873" t="s">
        <v>5463</v>
      </c>
      <c r="AA687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874" spans="1:27" x14ac:dyDescent="0.45">
      <c r="A6874" s="24" t="s">
        <v>7560</v>
      </c>
      <c r="B6874" t="s">
        <v>55</v>
      </c>
      <c r="C6874" s="25" t="s">
        <v>5454</v>
      </c>
      <c r="D6874" t="s">
        <v>170</v>
      </c>
      <c r="E6874" t="s">
        <v>6320</v>
      </c>
      <c r="F6874" t="s">
        <v>7553</v>
      </c>
      <c r="G6874" s="26">
        <v>1</v>
      </c>
      <c r="H6874" s="26">
        <v>3.5</v>
      </c>
      <c r="I6874" s="26">
        <v>7</v>
      </c>
      <c r="J6874" s="27" t="s">
        <v>310</v>
      </c>
      <c r="K6874" s="27" t="s">
        <v>5779</v>
      </c>
      <c r="L6874" s="27" t="s">
        <v>6116</v>
      </c>
      <c r="M6874" t="s">
        <v>31</v>
      </c>
      <c r="N6874" t="s">
        <v>177</v>
      </c>
      <c r="O6874" t="s">
        <v>185</v>
      </c>
      <c r="P6874" t="s">
        <v>5459</v>
      </c>
      <c r="Q6874" t="s">
        <v>180</v>
      </c>
      <c r="R6874" t="str">
        <f>IF(database_public_cloud_VMs[[#This Row],[Azure Environment]]="Enterprise Agreement","Licence Included","Bring Your Own Licence")</f>
        <v>Licence Included</v>
      </c>
      <c r="S6874" t="s">
        <v>5460</v>
      </c>
      <c r="T6874" t="s">
        <v>5471</v>
      </c>
      <c r="U6874" t="s">
        <v>5465</v>
      </c>
      <c r="V6874" t="s">
        <v>5461</v>
      </c>
      <c r="W6874" t="s">
        <v>182</v>
      </c>
      <c r="X6874" t="s">
        <v>183</v>
      </c>
      <c r="Y6874" s="28" t="s">
        <v>5467</v>
      </c>
      <c r="Z6874" t="s">
        <v>5463</v>
      </c>
      <c r="AA687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875" spans="1:27" x14ac:dyDescent="0.45">
      <c r="A6875" s="24" t="s">
        <v>7561</v>
      </c>
      <c r="B6875" t="s">
        <v>55</v>
      </c>
      <c r="C6875" s="25" t="s">
        <v>5454</v>
      </c>
      <c r="D6875" t="s">
        <v>170</v>
      </c>
      <c r="E6875" t="s">
        <v>6320</v>
      </c>
      <c r="F6875" t="s">
        <v>7449</v>
      </c>
      <c r="G6875" s="26">
        <v>2</v>
      </c>
      <c r="H6875" s="26">
        <v>14</v>
      </c>
      <c r="I6875" s="26">
        <v>28</v>
      </c>
      <c r="J6875" s="27" t="s">
        <v>310</v>
      </c>
      <c r="K6875" s="27" t="s">
        <v>6322</v>
      </c>
      <c r="L6875" s="27" t="s">
        <v>5517</v>
      </c>
      <c r="M6875" t="s">
        <v>31</v>
      </c>
      <c r="N6875" t="s">
        <v>188</v>
      </c>
      <c r="O6875" t="s">
        <v>188</v>
      </c>
      <c r="P6875" t="s">
        <v>5459</v>
      </c>
      <c r="Q6875" t="s">
        <v>180</v>
      </c>
      <c r="R6875" t="str">
        <f>IF(database_public_cloud_VMs[[#This Row],[Azure Environment]]="Enterprise Agreement","Licence Included","Bring Your Own Licence")</f>
        <v>Licence Included</v>
      </c>
      <c r="S6875" t="s">
        <v>5460</v>
      </c>
      <c r="T6875" t="s">
        <v>5461</v>
      </c>
      <c r="U6875" t="s">
        <v>5462</v>
      </c>
      <c r="V6875" t="s">
        <v>5461</v>
      </c>
      <c r="W6875" t="s">
        <v>182</v>
      </c>
      <c r="X6875" t="s">
        <v>183</v>
      </c>
      <c r="Y6875" s="28">
        <v>0.27479999999999999</v>
      </c>
      <c r="Z6875" t="s">
        <v>5463</v>
      </c>
      <c r="AA6875" s="29">
        <f>IF(database_public_cloud_VMs[[#This Row],[Currency]]="USD",(database_public_cloud_VMs[[#This Row],[Rate]]*param_exchange_rate)/(1+param_discount_aws),database_public_cloud_VMs[[#This Row],[Rate]])</f>
        <v>0.27479999999999999</v>
      </c>
    </row>
    <row r="6876" spans="1:27" x14ac:dyDescent="0.45">
      <c r="A6876" s="24" t="s">
        <v>7562</v>
      </c>
      <c r="B6876" t="s">
        <v>55</v>
      </c>
      <c r="C6876" s="25" t="s">
        <v>5454</v>
      </c>
      <c r="D6876" t="s">
        <v>170</v>
      </c>
      <c r="E6876" t="s">
        <v>6320</v>
      </c>
      <c r="F6876" t="s">
        <v>7449</v>
      </c>
      <c r="G6876" s="26">
        <v>2</v>
      </c>
      <c r="H6876" s="26">
        <v>14</v>
      </c>
      <c r="I6876" s="26">
        <v>28</v>
      </c>
      <c r="J6876" s="27" t="s">
        <v>310</v>
      </c>
      <c r="K6876" s="27" t="s">
        <v>6322</v>
      </c>
      <c r="L6876" s="27" t="s">
        <v>5517</v>
      </c>
      <c r="M6876" t="s">
        <v>31</v>
      </c>
      <c r="N6876" t="s">
        <v>188</v>
      </c>
      <c r="O6876" t="s">
        <v>188</v>
      </c>
      <c r="P6876" t="s">
        <v>5459</v>
      </c>
      <c r="Q6876" t="s">
        <v>180</v>
      </c>
      <c r="R6876" t="str">
        <f>IF(database_public_cloud_VMs[[#This Row],[Azure Environment]]="Enterprise Agreement","Licence Included","Bring Your Own Licence")</f>
        <v>Licence Included</v>
      </c>
      <c r="S6876" t="s">
        <v>5460</v>
      </c>
      <c r="T6876" t="s">
        <v>5461</v>
      </c>
      <c r="U6876" t="s">
        <v>5465</v>
      </c>
      <c r="V6876" t="s">
        <v>5461</v>
      </c>
      <c r="W6876" t="s">
        <v>182</v>
      </c>
      <c r="X6876" t="s">
        <v>183</v>
      </c>
      <c r="Y6876" s="28">
        <v>0.221</v>
      </c>
      <c r="Z6876" t="s">
        <v>5463</v>
      </c>
      <c r="AA6876" s="29">
        <f>IF(database_public_cloud_VMs[[#This Row],[Currency]]="USD",(database_public_cloud_VMs[[#This Row],[Rate]]*param_exchange_rate)/(1+param_discount_aws),database_public_cloud_VMs[[#This Row],[Rate]])</f>
        <v>0.221</v>
      </c>
    </row>
    <row r="6877" spans="1:27" x14ac:dyDescent="0.45">
      <c r="A6877" s="24" t="s">
        <v>7563</v>
      </c>
      <c r="B6877" t="s">
        <v>55</v>
      </c>
      <c r="C6877" s="25" t="s">
        <v>5454</v>
      </c>
      <c r="D6877" t="s">
        <v>170</v>
      </c>
      <c r="E6877" t="s">
        <v>6320</v>
      </c>
      <c r="F6877" t="s">
        <v>7449</v>
      </c>
      <c r="G6877" s="26">
        <v>2</v>
      </c>
      <c r="H6877" s="26">
        <v>14</v>
      </c>
      <c r="I6877" s="26">
        <v>28</v>
      </c>
      <c r="J6877" s="27" t="s">
        <v>310</v>
      </c>
      <c r="K6877" s="27" t="s">
        <v>6322</v>
      </c>
      <c r="L6877" s="27" t="s">
        <v>5517</v>
      </c>
      <c r="M6877" t="s">
        <v>31</v>
      </c>
      <c r="N6877" t="s">
        <v>177</v>
      </c>
      <c r="O6877" t="s">
        <v>178</v>
      </c>
      <c r="P6877" t="s">
        <v>5459</v>
      </c>
      <c r="Q6877" t="s">
        <v>180</v>
      </c>
      <c r="R6877" t="str">
        <f>IF(database_public_cloud_VMs[[#This Row],[Azure Environment]]="Enterprise Agreement","Licence Included","Bring Your Own Licence")</f>
        <v>Licence Included</v>
      </c>
      <c r="S6877" t="s">
        <v>5460</v>
      </c>
      <c r="T6877" t="s">
        <v>5461</v>
      </c>
      <c r="U6877" t="s">
        <v>5465</v>
      </c>
      <c r="V6877" t="s">
        <v>5461</v>
      </c>
      <c r="W6877" t="s">
        <v>182</v>
      </c>
      <c r="X6877" t="s">
        <v>183</v>
      </c>
      <c r="Y6877" s="28">
        <v>0.17469999999999999</v>
      </c>
      <c r="Z6877" t="s">
        <v>5463</v>
      </c>
      <c r="AA6877" s="29">
        <f>IF(database_public_cloud_VMs[[#This Row],[Currency]]="USD",(database_public_cloud_VMs[[#This Row],[Rate]]*param_exchange_rate)/(1+param_discount_aws),database_public_cloud_VMs[[#This Row],[Rate]])</f>
        <v>0.17469999999999999</v>
      </c>
    </row>
    <row r="6878" spans="1:27" x14ac:dyDescent="0.45">
      <c r="A6878" s="24" t="s">
        <v>7564</v>
      </c>
      <c r="B6878" t="s">
        <v>55</v>
      </c>
      <c r="C6878" s="25" t="s">
        <v>5454</v>
      </c>
      <c r="D6878" t="s">
        <v>170</v>
      </c>
      <c r="E6878" t="s">
        <v>6320</v>
      </c>
      <c r="F6878" t="s">
        <v>7449</v>
      </c>
      <c r="G6878" s="26">
        <v>2</v>
      </c>
      <c r="H6878" s="26">
        <v>14</v>
      </c>
      <c r="I6878" s="26">
        <v>28</v>
      </c>
      <c r="J6878" s="27" t="s">
        <v>310</v>
      </c>
      <c r="K6878" s="27" t="s">
        <v>6322</v>
      </c>
      <c r="L6878" s="27" t="s">
        <v>5517</v>
      </c>
      <c r="M6878" t="s">
        <v>31</v>
      </c>
      <c r="N6878" t="s">
        <v>177</v>
      </c>
      <c r="O6878" t="s">
        <v>185</v>
      </c>
      <c r="P6878" t="s">
        <v>5459</v>
      </c>
      <c r="Q6878" t="s">
        <v>180</v>
      </c>
      <c r="R6878" t="str">
        <f>IF(database_public_cloud_VMs[[#This Row],[Azure Environment]]="Enterprise Agreement","Licence Included","Bring Your Own Licence")</f>
        <v>Licence Included</v>
      </c>
      <c r="S6878" t="s">
        <v>5460</v>
      </c>
      <c r="T6878" t="s">
        <v>5461</v>
      </c>
      <c r="U6878" t="s">
        <v>5465</v>
      </c>
      <c r="V6878" t="s">
        <v>5461</v>
      </c>
      <c r="W6878" t="s">
        <v>182</v>
      </c>
      <c r="X6878" t="s">
        <v>183</v>
      </c>
      <c r="Y6878" s="28">
        <v>0.1157</v>
      </c>
      <c r="Z6878" t="s">
        <v>5463</v>
      </c>
      <c r="AA6878" s="29">
        <f>IF(database_public_cloud_VMs[[#This Row],[Currency]]="USD",(database_public_cloud_VMs[[#This Row],[Rate]]*param_exchange_rate)/(1+param_discount_aws),database_public_cloud_VMs[[#This Row],[Rate]])</f>
        <v>0.1157</v>
      </c>
    </row>
    <row r="6879" spans="1:27" x14ac:dyDescent="0.45">
      <c r="A6879" s="24" t="s">
        <v>7565</v>
      </c>
      <c r="B6879" t="s">
        <v>55</v>
      </c>
      <c r="C6879" s="25" t="s">
        <v>5454</v>
      </c>
      <c r="D6879" t="s">
        <v>170</v>
      </c>
      <c r="E6879" t="s">
        <v>6320</v>
      </c>
      <c r="F6879" t="s">
        <v>7449</v>
      </c>
      <c r="G6879" s="26">
        <v>2</v>
      </c>
      <c r="H6879" s="26">
        <v>14</v>
      </c>
      <c r="I6879" s="26">
        <v>28</v>
      </c>
      <c r="J6879" s="27" t="s">
        <v>310</v>
      </c>
      <c r="K6879" s="27" t="s">
        <v>6322</v>
      </c>
      <c r="L6879" s="27" t="s">
        <v>5517</v>
      </c>
      <c r="M6879" t="s">
        <v>31</v>
      </c>
      <c r="N6879" t="s">
        <v>188</v>
      </c>
      <c r="O6879" t="s">
        <v>188</v>
      </c>
      <c r="P6879" t="s">
        <v>5459</v>
      </c>
      <c r="Q6879" t="s">
        <v>180</v>
      </c>
      <c r="R6879" t="str">
        <f>IF(database_public_cloud_VMs[[#This Row],[Azure Environment]]="Enterprise Agreement","Licence Included","Bring Your Own Licence")</f>
        <v>Licence Included</v>
      </c>
      <c r="S6879" t="s">
        <v>5460</v>
      </c>
      <c r="T6879" t="s">
        <v>5471</v>
      </c>
      <c r="U6879" t="s">
        <v>5462</v>
      </c>
      <c r="V6879" t="s">
        <v>5461</v>
      </c>
      <c r="W6879" t="s">
        <v>182</v>
      </c>
      <c r="X6879" t="s">
        <v>183</v>
      </c>
      <c r="Y6879" s="28">
        <v>5.4800000000000001E-2</v>
      </c>
      <c r="Z6879" t="s">
        <v>5463</v>
      </c>
      <c r="AA6879" s="29">
        <f>IF(database_public_cloud_VMs[[#This Row],[Currency]]="USD",(database_public_cloud_VMs[[#This Row],[Rate]]*param_exchange_rate)/(1+param_discount_aws),database_public_cloud_VMs[[#This Row],[Rate]])</f>
        <v>5.4800000000000001E-2</v>
      </c>
    </row>
    <row r="6880" spans="1:27" x14ac:dyDescent="0.45">
      <c r="A6880" s="24" t="s">
        <v>7566</v>
      </c>
      <c r="B6880" t="s">
        <v>55</v>
      </c>
      <c r="C6880" s="25" t="s">
        <v>5454</v>
      </c>
      <c r="D6880" t="s">
        <v>170</v>
      </c>
      <c r="E6880" t="s">
        <v>6320</v>
      </c>
      <c r="F6880" t="s">
        <v>7449</v>
      </c>
      <c r="G6880" s="26">
        <v>2</v>
      </c>
      <c r="H6880" s="26">
        <v>14</v>
      </c>
      <c r="I6880" s="26">
        <v>28</v>
      </c>
      <c r="J6880" s="27" t="s">
        <v>310</v>
      </c>
      <c r="K6880" s="27" t="s">
        <v>6322</v>
      </c>
      <c r="L6880" s="27" t="s">
        <v>5517</v>
      </c>
      <c r="M6880" t="s">
        <v>31</v>
      </c>
      <c r="N6880" t="s">
        <v>188</v>
      </c>
      <c r="O6880" t="s">
        <v>188</v>
      </c>
      <c r="P6880" t="s">
        <v>5459</v>
      </c>
      <c r="Q6880" t="s">
        <v>180</v>
      </c>
      <c r="R6880" t="str">
        <f>IF(database_public_cloud_VMs[[#This Row],[Azure Environment]]="Enterprise Agreement","Licence Included","Bring Your Own Licence")</f>
        <v>Licence Included</v>
      </c>
      <c r="S6880" t="s">
        <v>5460</v>
      </c>
      <c r="T6880" t="s">
        <v>5471</v>
      </c>
      <c r="U6880" t="s">
        <v>5465</v>
      </c>
      <c r="V6880" t="s">
        <v>5461</v>
      </c>
      <c r="W6880" t="s">
        <v>182</v>
      </c>
      <c r="X6880" t="s">
        <v>183</v>
      </c>
      <c r="Y6880" s="28">
        <v>4.3999999999999997E-2</v>
      </c>
      <c r="Z6880" t="s">
        <v>5463</v>
      </c>
      <c r="AA6880" s="29">
        <f>IF(database_public_cloud_VMs[[#This Row],[Currency]]="USD",(database_public_cloud_VMs[[#This Row],[Rate]]*param_exchange_rate)/(1+param_discount_aws),database_public_cloud_VMs[[#This Row],[Rate]])</f>
        <v>4.3999999999999997E-2</v>
      </c>
    </row>
    <row r="6881" spans="1:27" x14ac:dyDescent="0.45">
      <c r="A6881" s="24" t="s">
        <v>7567</v>
      </c>
      <c r="B6881" t="s">
        <v>55</v>
      </c>
      <c r="C6881" s="25" t="s">
        <v>5454</v>
      </c>
      <c r="D6881" t="s">
        <v>170</v>
      </c>
      <c r="E6881" t="s">
        <v>6320</v>
      </c>
      <c r="F6881" t="s">
        <v>7449</v>
      </c>
      <c r="G6881" s="26">
        <v>2</v>
      </c>
      <c r="H6881" s="26">
        <v>14</v>
      </c>
      <c r="I6881" s="26">
        <v>28</v>
      </c>
      <c r="J6881" s="27" t="s">
        <v>310</v>
      </c>
      <c r="K6881" s="27" t="s">
        <v>6322</v>
      </c>
      <c r="L6881" s="27" t="s">
        <v>5517</v>
      </c>
      <c r="M6881" t="s">
        <v>31</v>
      </c>
      <c r="N6881" t="s">
        <v>177</v>
      </c>
      <c r="O6881" t="s">
        <v>178</v>
      </c>
      <c r="P6881" t="s">
        <v>5459</v>
      </c>
      <c r="Q6881" t="s">
        <v>180</v>
      </c>
      <c r="R6881" t="str">
        <f>IF(database_public_cloud_VMs[[#This Row],[Azure Environment]]="Enterprise Agreement","Licence Included","Bring Your Own Licence")</f>
        <v>Licence Included</v>
      </c>
      <c r="S6881" t="s">
        <v>5460</v>
      </c>
      <c r="T6881" t="s">
        <v>5471</v>
      </c>
      <c r="U6881" t="s">
        <v>5465</v>
      </c>
      <c r="V6881" t="s">
        <v>5461</v>
      </c>
      <c r="W6881" t="s">
        <v>182</v>
      </c>
      <c r="X6881" t="s">
        <v>183</v>
      </c>
      <c r="Y6881" s="28" t="s">
        <v>5467</v>
      </c>
      <c r="Z6881" t="s">
        <v>5463</v>
      </c>
      <c r="AA688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882" spans="1:27" x14ac:dyDescent="0.45">
      <c r="A6882" s="24" t="s">
        <v>7568</v>
      </c>
      <c r="B6882" t="s">
        <v>55</v>
      </c>
      <c r="C6882" s="25" t="s">
        <v>5454</v>
      </c>
      <c r="D6882" t="s">
        <v>170</v>
      </c>
      <c r="E6882" t="s">
        <v>6320</v>
      </c>
      <c r="F6882" t="s">
        <v>7449</v>
      </c>
      <c r="G6882" s="26">
        <v>2</v>
      </c>
      <c r="H6882" s="26">
        <v>14</v>
      </c>
      <c r="I6882" s="26">
        <v>28</v>
      </c>
      <c r="J6882" s="27" t="s">
        <v>310</v>
      </c>
      <c r="K6882" s="27" t="s">
        <v>6322</v>
      </c>
      <c r="L6882" s="27" t="s">
        <v>5517</v>
      </c>
      <c r="M6882" t="s">
        <v>31</v>
      </c>
      <c r="N6882" t="s">
        <v>177</v>
      </c>
      <c r="O6882" t="s">
        <v>185</v>
      </c>
      <c r="P6882" t="s">
        <v>5459</v>
      </c>
      <c r="Q6882" t="s">
        <v>180</v>
      </c>
      <c r="R6882" t="str">
        <f>IF(database_public_cloud_VMs[[#This Row],[Azure Environment]]="Enterprise Agreement","Licence Included","Bring Your Own Licence")</f>
        <v>Licence Included</v>
      </c>
      <c r="S6882" t="s">
        <v>5460</v>
      </c>
      <c r="T6882" t="s">
        <v>5471</v>
      </c>
      <c r="U6882" t="s">
        <v>5465</v>
      </c>
      <c r="V6882" t="s">
        <v>5461</v>
      </c>
      <c r="W6882" t="s">
        <v>182</v>
      </c>
      <c r="X6882" t="s">
        <v>183</v>
      </c>
      <c r="Y6882" s="28" t="s">
        <v>5467</v>
      </c>
      <c r="Z6882" t="s">
        <v>5463</v>
      </c>
      <c r="AA688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883" spans="1:27" x14ac:dyDescent="0.45">
      <c r="A6883" s="24" t="s">
        <v>7569</v>
      </c>
      <c r="B6883" t="s">
        <v>55</v>
      </c>
      <c r="C6883" s="25" t="s">
        <v>5454</v>
      </c>
      <c r="D6883" t="s">
        <v>170</v>
      </c>
      <c r="E6883" t="s">
        <v>6320</v>
      </c>
      <c r="F6883" t="s">
        <v>7454</v>
      </c>
      <c r="G6883" s="26">
        <v>4</v>
      </c>
      <c r="H6883" s="26">
        <v>28</v>
      </c>
      <c r="I6883" s="26">
        <v>56</v>
      </c>
      <c r="J6883" s="27" t="s">
        <v>310</v>
      </c>
      <c r="K6883" s="27" t="s">
        <v>6322</v>
      </c>
      <c r="L6883" s="27" t="s">
        <v>5527</v>
      </c>
      <c r="M6883" t="s">
        <v>31</v>
      </c>
      <c r="N6883" t="s">
        <v>188</v>
      </c>
      <c r="O6883" t="s">
        <v>188</v>
      </c>
      <c r="P6883" t="s">
        <v>5459</v>
      </c>
      <c r="Q6883" t="s">
        <v>180</v>
      </c>
      <c r="R6883" t="str">
        <f>IF(database_public_cloud_VMs[[#This Row],[Azure Environment]]="Enterprise Agreement","Licence Included","Bring Your Own Licence")</f>
        <v>Licence Included</v>
      </c>
      <c r="S6883" t="s">
        <v>5460</v>
      </c>
      <c r="T6883" t="s">
        <v>5461</v>
      </c>
      <c r="U6883" t="s">
        <v>5462</v>
      </c>
      <c r="V6883" t="s">
        <v>5461</v>
      </c>
      <c r="W6883" t="s">
        <v>182</v>
      </c>
      <c r="X6883" t="s">
        <v>183</v>
      </c>
      <c r="Y6883" s="28">
        <v>0.54820000000000002</v>
      </c>
      <c r="Z6883" t="s">
        <v>5463</v>
      </c>
      <c r="AA6883" s="29">
        <f>IF(database_public_cloud_VMs[[#This Row],[Currency]]="USD",(database_public_cloud_VMs[[#This Row],[Rate]]*param_exchange_rate)/(1+param_discount_aws),database_public_cloud_VMs[[#This Row],[Rate]])</f>
        <v>0.54820000000000002</v>
      </c>
    </row>
    <row r="6884" spans="1:27" x14ac:dyDescent="0.45">
      <c r="A6884" s="24" t="s">
        <v>7570</v>
      </c>
      <c r="B6884" t="s">
        <v>55</v>
      </c>
      <c r="C6884" s="25" t="s">
        <v>5454</v>
      </c>
      <c r="D6884" t="s">
        <v>170</v>
      </c>
      <c r="E6884" t="s">
        <v>6320</v>
      </c>
      <c r="F6884" t="s">
        <v>7454</v>
      </c>
      <c r="G6884" s="26">
        <v>4</v>
      </c>
      <c r="H6884" s="26">
        <v>28</v>
      </c>
      <c r="I6884" s="26">
        <v>56</v>
      </c>
      <c r="J6884" s="27" t="s">
        <v>310</v>
      </c>
      <c r="K6884" s="27" t="s">
        <v>6322</v>
      </c>
      <c r="L6884" s="27" t="s">
        <v>5527</v>
      </c>
      <c r="M6884" t="s">
        <v>31</v>
      </c>
      <c r="N6884" t="s">
        <v>188</v>
      </c>
      <c r="O6884" t="s">
        <v>188</v>
      </c>
      <c r="P6884" t="s">
        <v>5459</v>
      </c>
      <c r="Q6884" t="s">
        <v>180</v>
      </c>
      <c r="R6884" t="str">
        <f>IF(database_public_cloud_VMs[[#This Row],[Azure Environment]]="Enterprise Agreement","Licence Included","Bring Your Own Licence")</f>
        <v>Licence Included</v>
      </c>
      <c r="S6884" t="s">
        <v>5460</v>
      </c>
      <c r="T6884" t="s">
        <v>5461</v>
      </c>
      <c r="U6884" t="s">
        <v>5465</v>
      </c>
      <c r="V6884" t="s">
        <v>5461</v>
      </c>
      <c r="W6884" t="s">
        <v>182</v>
      </c>
      <c r="X6884" t="s">
        <v>183</v>
      </c>
      <c r="Y6884" s="28">
        <v>0.44</v>
      </c>
      <c r="Z6884" t="s">
        <v>5463</v>
      </c>
      <c r="AA6884" s="29">
        <f>IF(database_public_cloud_VMs[[#This Row],[Currency]]="USD",(database_public_cloud_VMs[[#This Row],[Rate]]*param_exchange_rate)/(1+param_discount_aws),database_public_cloud_VMs[[#This Row],[Rate]])</f>
        <v>0.44</v>
      </c>
    </row>
    <row r="6885" spans="1:27" x14ac:dyDescent="0.45">
      <c r="A6885" s="24" t="s">
        <v>7571</v>
      </c>
      <c r="B6885" t="s">
        <v>55</v>
      </c>
      <c r="C6885" s="25" t="s">
        <v>5454</v>
      </c>
      <c r="D6885" t="s">
        <v>170</v>
      </c>
      <c r="E6885" t="s">
        <v>6320</v>
      </c>
      <c r="F6885" t="s">
        <v>7454</v>
      </c>
      <c r="G6885" s="26">
        <v>4</v>
      </c>
      <c r="H6885" s="26">
        <v>28</v>
      </c>
      <c r="I6885" s="26">
        <v>56</v>
      </c>
      <c r="J6885" s="27" t="s">
        <v>310</v>
      </c>
      <c r="K6885" s="27" t="s">
        <v>6322</v>
      </c>
      <c r="L6885" s="27" t="s">
        <v>5527</v>
      </c>
      <c r="M6885" t="s">
        <v>31</v>
      </c>
      <c r="N6885" t="s">
        <v>177</v>
      </c>
      <c r="O6885" t="s">
        <v>178</v>
      </c>
      <c r="P6885" t="s">
        <v>5459</v>
      </c>
      <c r="Q6885" t="s">
        <v>180</v>
      </c>
      <c r="R6885" t="str">
        <f>IF(database_public_cloud_VMs[[#This Row],[Azure Environment]]="Enterprise Agreement","Licence Included","Bring Your Own Licence")</f>
        <v>Licence Included</v>
      </c>
      <c r="S6885" t="s">
        <v>5460</v>
      </c>
      <c r="T6885" t="s">
        <v>5461</v>
      </c>
      <c r="U6885" t="s">
        <v>5465</v>
      </c>
      <c r="V6885" t="s">
        <v>5461</v>
      </c>
      <c r="W6885" t="s">
        <v>182</v>
      </c>
      <c r="X6885" t="s">
        <v>183</v>
      </c>
      <c r="Y6885" s="28">
        <v>0.34949999999999998</v>
      </c>
      <c r="Z6885" t="s">
        <v>5463</v>
      </c>
      <c r="AA6885" s="29">
        <f>IF(database_public_cloud_VMs[[#This Row],[Currency]]="USD",(database_public_cloud_VMs[[#This Row],[Rate]]*param_exchange_rate)/(1+param_discount_aws),database_public_cloud_VMs[[#This Row],[Rate]])</f>
        <v>0.34949999999999998</v>
      </c>
    </row>
    <row r="6886" spans="1:27" x14ac:dyDescent="0.45">
      <c r="A6886" s="24" t="s">
        <v>7572</v>
      </c>
      <c r="B6886" t="s">
        <v>55</v>
      </c>
      <c r="C6886" s="25" t="s">
        <v>5454</v>
      </c>
      <c r="D6886" t="s">
        <v>170</v>
      </c>
      <c r="E6886" t="s">
        <v>6320</v>
      </c>
      <c r="F6886" t="s">
        <v>7454</v>
      </c>
      <c r="G6886" s="26">
        <v>4</v>
      </c>
      <c r="H6886" s="26">
        <v>28</v>
      </c>
      <c r="I6886" s="26">
        <v>56</v>
      </c>
      <c r="J6886" s="27" t="s">
        <v>310</v>
      </c>
      <c r="K6886" s="27" t="s">
        <v>6322</v>
      </c>
      <c r="L6886" s="27" t="s">
        <v>5527</v>
      </c>
      <c r="M6886" t="s">
        <v>31</v>
      </c>
      <c r="N6886" t="s">
        <v>177</v>
      </c>
      <c r="O6886" t="s">
        <v>185</v>
      </c>
      <c r="P6886" t="s">
        <v>5459</v>
      </c>
      <c r="Q6886" t="s">
        <v>180</v>
      </c>
      <c r="R6886" t="str">
        <f>IF(database_public_cloud_VMs[[#This Row],[Azure Environment]]="Enterprise Agreement","Licence Included","Bring Your Own Licence")</f>
        <v>Licence Included</v>
      </c>
      <c r="S6886" t="s">
        <v>5460</v>
      </c>
      <c r="T6886" t="s">
        <v>5461</v>
      </c>
      <c r="U6886" t="s">
        <v>5465</v>
      </c>
      <c r="V6886" t="s">
        <v>5461</v>
      </c>
      <c r="W6886" t="s">
        <v>182</v>
      </c>
      <c r="X6886" t="s">
        <v>183</v>
      </c>
      <c r="Y6886" s="28">
        <v>0.23019999999999999</v>
      </c>
      <c r="Z6886" t="s">
        <v>5463</v>
      </c>
      <c r="AA6886" s="29">
        <f>IF(database_public_cloud_VMs[[#This Row],[Currency]]="USD",(database_public_cloud_VMs[[#This Row],[Rate]]*param_exchange_rate)/(1+param_discount_aws),database_public_cloud_VMs[[#This Row],[Rate]])</f>
        <v>0.23019999999999999</v>
      </c>
    </row>
    <row r="6887" spans="1:27" x14ac:dyDescent="0.45">
      <c r="A6887" s="24" t="s">
        <v>7573</v>
      </c>
      <c r="B6887" t="s">
        <v>55</v>
      </c>
      <c r="C6887" s="25" t="s">
        <v>5454</v>
      </c>
      <c r="D6887" t="s">
        <v>170</v>
      </c>
      <c r="E6887" t="s">
        <v>6320</v>
      </c>
      <c r="F6887" t="s">
        <v>7454</v>
      </c>
      <c r="G6887" s="26">
        <v>4</v>
      </c>
      <c r="H6887" s="26">
        <v>28</v>
      </c>
      <c r="I6887" s="26">
        <v>56</v>
      </c>
      <c r="J6887" s="27" t="s">
        <v>310</v>
      </c>
      <c r="K6887" s="27" t="s">
        <v>6322</v>
      </c>
      <c r="L6887" s="27" t="s">
        <v>5527</v>
      </c>
      <c r="M6887" t="s">
        <v>31</v>
      </c>
      <c r="N6887" t="s">
        <v>188</v>
      </c>
      <c r="O6887" t="s">
        <v>188</v>
      </c>
      <c r="P6887" t="s">
        <v>5459</v>
      </c>
      <c r="Q6887" t="s">
        <v>180</v>
      </c>
      <c r="R6887" t="str">
        <f>IF(database_public_cloud_VMs[[#This Row],[Azure Environment]]="Enterprise Agreement","Licence Included","Bring Your Own Licence")</f>
        <v>Licence Included</v>
      </c>
      <c r="S6887" t="s">
        <v>5460</v>
      </c>
      <c r="T6887" t="s">
        <v>5471</v>
      </c>
      <c r="U6887" t="s">
        <v>5462</v>
      </c>
      <c r="V6887" t="s">
        <v>5461</v>
      </c>
      <c r="W6887" t="s">
        <v>182</v>
      </c>
      <c r="X6887" t="s">
        <v>183</v>
      </c>
      <c r="Y6887" s="28">
        <v>0.1096</v>
      </c>
      <c r="Z6887" t="s">
        <v>5463</v>
      </c>
      <c r="AA6887" s="29">
        <f>IF(database_public_cloud_VMs[[#This Row],[Currency]]="USD",(database_public_cloud_VMs[[#This Row],[Rate]]*param_exchange_rate)/(1+param_discount_aws),database_public_cloud_VMs[[#This Row],[Rate]])</f>
        <v>0.1096</v>
      </c>
    </row>
    <row r="6888" spans="1:27" x14ac:dyDescent="0.45">
      <c r="A6888" s="24" t="s">
        <v>7574</v>
      </c>
      <c r="B6888" t="s">
        <v>55</v>
      </c>
      <c r="C6888" s="25" t="s">
        <v>5454</v>
      </c>
      <c r="D6888" t="s">
        <v>170</v>
      </c>
      <c r="E6888" t="s">
        <v>6320</v>
      </c>
      <c r="F6888" t="s">
        <v>7454</v>
      </c>
      <c r="G6888" s="26">
        <v>4</v>
      </c>
      <c r="H6888" s="26">
        <v>28</v>
      </c>
      <c r="I6888" s="26">
        <v>56</v>
      </c>
      <c r="J6888" s="27" t="s">
        <v>310</v>
      </c>
      <c r="K6888" s="27" t="s">
        <v>6322</v>
      </c>
      <c r="L6888" s="27" t="s">
        <v>5527</v>
      </c>
      <c r="M6888" t="s">
        <v>31</v>
      </c>
      <c r="N6888" t="s">
        <v>188</v>
      </c>
      <c r="O6888" t="s">
        <v>188</v>
      </c>
      <c r="P6888" t="s">
        <v>5459</v>
      </c>
      <c r="Q6888" t="s">
        <v>180</v>
      </c>
      <c r="R6888" t="str">
        <f>IF(database_public_cloud_VMs[[#This Row],[Azure Environment]]="Enterprise Agreement","Licence Included","Bring Your Own Licence")</f>
        <v>Licence Included</v>
      </c>
      <c r="S6888" t="s">
        <v>5460</v>
      </c>
      <c r="T6888" t="s">
        <v>5471</v>
      </c>
      <c r="U6888" t="s">
        <v>5465</v>
      </c>
      <c r="V6888" t="s">
        <v>5461</v>
      </c>
      <c r="W6888" t="s">
        <v>182</v>
      </c>
      <c r="X6888" t="s">
        <v>183</v>
      </c>
      <c r="Y6888" s="28">
        <v>8.8099999999999998E-2</v>
      </c>
      <c r="Z6888" t="s">
        <v>5463</v>
      </c>
      <c r="AA6888" s="29">
        <f>IF(database_public_cloud_VMs[[#This Row],[Currency]]="USD",(database_public_cloud_VMs[[#This Row],[Rate]]*param_exchange_rate)/(1+param_discount_aws),database_public_cloud_VMs[[#This Row],[Rate]])</f>
        <v>8.8099999999999998E-2</v>
      </c>
    </row>
    <row r="6889" spans="1:27" x14ac:dyDescent="0.45">
      <c r="A6889" s="24" t="s">
        <v>7575</v>
      </c>
      <c r="B6889" t="s">
        <v>55</v>
      </c>
      <c r="C6889" s="25" t="s">
        <v>5454</v>
      </c>
      <c r="D6889" t="s">
        <v>170</v>
      </c>
      <c r="E6889" t="s">
        <v>6320</v>
      </c>
      <c r="F6889" t="s">
        <v>7454</v>
      </c>
      <c r="G6889" s="26">
        <v>4</v>
      </c>
      <c r="H6889" s="26">
        <v>28</v>
      </c>
      <c r="I6889" s="26">
        <v>56</v>
      </c>
      <c r="J6889" s="27" t="s">
        <v>310</v>
      </c>
      <c r="K6889" s="27" t="s">
        <v>6322</v>
      </c>
      <c r="L6889" s="27" t="s">
        <v>5527</v>
      </c>
      <c r="M6889" t="s">
        <v>31</v>
      </c>
      <c r="N6889" t="s">
        <v>177</v>
      </c>
      <c r="O6889" t="s">
        <v>178</v>
      </c>
      <c r="P6889" t="s">
        <v>5459</v>
      </c>
      <c r="Q6889" t="s">
        <v>180</v>
      </c>
      <c r="R6889" t="str">
        <f>IF(database_public_cloud_VMs[[#This Row],[Azure Environment]]="Enterprise Agreement","Licence Included","Bring Your Own Licence")</f>
        <v>Licence Included</v>
      </c>
      <c r="S6889" t="s">
        <v>5460</v>
      </c>
      <c r="T6889" t="s">
        <v>5471</v>
      </c>
      <c r="U6889" t="s">
        <v>5465</v>
      </c>
      <c r="V6889" t="s">
        <v>5461</v>
      </c>
      <c r="W6889" t="s">
        <v>182</v>
      </c>
      <c r="X6889" t="s">
        <v>183</v>
      </c>
      <c r="Y6889" s="28" t="s">
        <v>5467</v>
      </c>
      <c r="Z6889" t="s">
        <v>5463</v>
      </c>
      <c r="AA688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890" spans="1:27" x14ac:dyDescent="0.45">
      <c r="A6890" s="24" t="s">
        <v>7576</v>
      </c>
      <c r="B6890" t="s">
        <v>55</v>
      </c>
      <c r="C6890" s="25" t="s">
        <v>5454</v>
      </c>
      <c r="D6890" t="s">
        <v>170</v>
      </c>
      <c r="E6890" t="s">
        <v>6320</v>
      </c>
      <c r="F6890" t="s">
        <v>7454</v>
      </c>
      <c r="G6890" s="26">
        <v>4</v>
      </c>
      <c r="H6890" s="26">
        <v>28</v>
      </c>
      <c r="I6890" s="26">
        <v>56</v>
      </c>
      <c r="J6890" s="27" t="s">
        <v>310</v>
      </c>
      <c r="K6890" s="27" t="s">
        <v>6322</v>
      </c>
      <c r="L6890" s="27" t="s">
        <v>5527</v>
      </c>
      <c r="M6890" t="s">
        <v>31</v>
      </c>
      <c r="N6890" t="s">
        <v>177</v>
      </c>
      <c r="O6890" t="s">
        <v>185</v>
      </c>
      <c r="P6890" t="s">
        <v>5459</v>
      </c>
      <c r="Q6890" t="s">
        <v>180</v>
      </c>
      <c r="R6890" t="str">
        <f>IF(database_public_cloud_VMs[[#This Row],[Azure Environment]]="Enterprise Agreement","Licence Included","Bring Your Own Licence")</f>
        <v>Licence Included</v>
      </c>
      <c r="S6890" t="s">
        <v>5460</v>
      </c>
      <c r="T6890" t="s">
        <v>5471</v>
      </c>
      <c r="U6890" t="s">
        <v>5465</v>
      </c>
      <c r="V6890" t="s">
        <v>5461</v>
      </c>
      <c r="W6890" t="s">
        <v>182</v>
      </c>
      <c r="X6890" t="s">
        <v>183</v>
      </c>
      <c r="Y6890" s="28" t="s">
        <v>5467</v>
      </c>
      <c r="Z6890" t="s">
        <v>5463</v>
      </c>
      <c r="AA689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891" spans="1:27" x14ac:dyDescent="0.45">
      <c r="A6891" s="24" t="s">
        <v>7577</v>
      </c>
      <c r="B6891" t="s">
        <v>55</v>
      </c>
      <c r="C6891" s="25" t="s">
        <v>5454</v>
      </c>
      <c r="D6891" t="s">
        <v>170</v>
      </c>
      <c r="E6891" t="s">
        <v>6320</v>
      </c>
      <c r="F6891" t="s">
        <v>7459</v>
      </c>
      <c r="G6891" s="26">
        <v>8</v>
      </c>
      <c r="H6891" s="26">
        <v>56</v>
      </c>
      <c r="I6891" s="26">
        <v>112</v>
      </c>
      <c r="J6891" s="27" t="s">
        <v>310</v>
      </c>
      <c r="K6891" s="27" t="s">
        <v>6322</v>
      </c>
      <c r="L6891" s="27" t="s">
        <v>5537</v>
      </c>
      <c r="M6891" t="s">
        <v>31</v>
      </c>
      <c r="N6891" t="s">
        <v>188</v>
      </c>
      <c r="O6891" t="s">
        <v>188</v>
      </c>
      <c r="P6891" t="s">
        <v>5459</v>
      </c>
      <c r="Q6891" t="s">
        <v>180</v>
      </c>
      <c r="R6891" t="str">
        <f>IF(database_public_cloud_VMs[[#This Row],[Azure Environment]]="Enterprise Agreement","Licence Included","Bring Your Own Licence")</f>
        <v>Licence Included</v>
      </c>
      <c r="S6891" t="s">
        <v>5460</v>
      </c>
      <c r="T6891" t="s">
        <v>5461</v>
      </c>
      <c r="U6891" t="s">
        <v>5462</v>
      </c>
      <c r="V6891" t="s">
        <v>5461</v>
      </c>
      <c r="W6891" t="s">
        <v>182</v>
      </c>
      <c r="X6891" t="s">
        <v>183</v>
      </c>
      <c r="Y6891" s="28">
        <v>1.0963000000000001</v>
      </c>
      <c r="Z6891" t="s">
        <v>5463</v>
      </c>
      <c r="AA6891" s="29">
        <f>IF(database_public_cloud_VMs[[#This Row],[Currency]]="USD",(database_public_cloud_VMs[[#This Row],[Rate]]*param_exchange_rate)/(1+param_discount_aws),database_public_cloud_VMs[[#This Row],[Rate]])</f>
        <v>1.0963000000000001</v>
      </c>
    </row>
    <row r="6892" spans="1:27" x14ac:dyDescent="0.45">
      <c r="A6892" s="24" t="s">
        <v>7578</v>
      </c>
      <c r="B6892" t="s">
        <v>55</v>
      </c>
      <c r="C6892" s="25" t="s">
        <v>5454</v>
      </c>
      <c r="D6892" t="s">
        <v>170</v>
      </c>
      <c r="E6892" t="s">
        <v>6320</v>
      </c>
      <c r="F6892" t="s">
        <v>7459</v>
      </c>
      <c r="G6892" s="26">
        <v>8</v>
      </c>
      <c r="H6892" s="26">
        <v>56</v>
      </c>
      <c r="I6892" s="26">
        <v>112</v>
      </c>
      <c r="J6892" s="27" t="s">
        <v>310</v>
      </c>
      <c r="K6892" s="27" t="s">
        <v>6322</v>
      </c>
      <c r="L6892" s="27" t="s">
        <v>5537</v>
      </c>
      <c r="M6892" t="s">
        <v>31</v>
      </c>
      <c r="N6892" t="s">
        <v>188</v>
      </c>
      <c r="O6892" t="s">
        <v>188</v>
      </c>
      <c r="P6892" t="s">
        <v>5459</v>
      </c>
      <c r="Q6892" t="s">
        <v>180</v>
      </c>
      <c r="R6892" t="str">
        <f>IF(database_public_cloud_VMs[[#This Row],[Azure Environment]]="Enterprise Agreement","Licence Included","Bring Your Own Licence")</f>
        <v>Licence Included</v>
      </c>
      <c r="S6892" t="s">
        <v>5460</v>
      </c>
      <c r="T6892" t="s">
        <v>5461</v>
      </c>
      <c r="U6892" t="s">
        <v>5465</v>
      </c>
      <c r="V6892" t="s">
        <v>5461</v>
      </c>
      <c r="W6892" t="s">
        <v>182</v>
      </c>
      <c r="X6892" t="s">
        <v>183</v>
      </c>
      <c r="Y6892" s="28">
        <v>0.88100000000000001</v>
      </c>
      <c r="Z6892" t="s">
        <v>5463</v>
      </c>
      <c r="AA6892" s="29">
        <f>IF(database_public_cloud_VMs[[#This Row],[Currency]]="USD",(database_public_cloud_VMs[[#This Row],[Rate]]*param_exchange_rate)/(1+param_discount_aws),database_public_cloud_VMs[[#This Row],[Rate]])</f>
        <v>0.88100000000000001</v>
      </c>
    </row>
    <row r="6893" spans="1:27" x14ac:dyDescent="0.45">
      <c r="A6893" s="24" t="s">
        <v>7579</v>
      </c>
      <c r="B6893" t="s">
        <v>55</v>
      </c>
      <c r="C6893" s="25" t="s">
        <v>5454</v>
      </c>
      <c r="D6893" t="s">
        <v>170</v>
      </c>
      <c r="E6893" t="s">
        <v>6320</v>
      </c>
      <c r="F6893" t="s">
        <v>7459</v>
      </c>
      <c r="G6893" s="26">
        <v>8</v>
      </c>
      <c r="H6893" s="26">
        <v>56</v>
      </c>
      <c r="I6893" s="26">
        <v>112</v>
      </c>
      <c r="J6893" s="27" t="s">
        <v>310</v>
      </c>
      <c r="K6893" s="27" t="s">
        <v>6322</v>
      </c>
      <c r="L6893" s="27" t="s">
        <v>5537</v>
      </c>
      <c r="M6893" t="s">
        <v>31</v>
      </c>
      <c r="N6893" t="s">
        <v>177</v>
      </c>
      <c r="O6893" t="s">
        <v>178</v>
      </c>
      <c r="P6893" t="s">
        <v>5459</v>
      </c>
      <c r="Q6893" t="s">
        <v>180</v>
      </c>
      <c r="R6893" t="str">
        <f>IF(database_public_cloud_VMs[[#This Row],[Azure Environment]]="Enterprise Agreement","Licence Included","Bring Your Own Licence")</f>
        <v>Licence Included</v>
      </c>
      <c r="S6893" t="s">
        <v>5460</v>
      </c>
      <c r="T6893" t="s">
        <v>5461</v>
      </c>
      <c r="U6893" t="s">
        <v>5465</v>
      </c>
      <c r="V6893" t="s">
        <v>5461</v>
      </c>
      <c r="W6893" t="s">
        <v>182</v>
      </c>
      <c r="X6893" t="s">
        <v>183</v>
      </c>
      <c r="Y6893" s="28">
        <v>0.69889999999999997</v>
      </c>
      <c r="Z6893" t="s">
        <v>5463</v>
      </c>
      <c r="AA6893" s="29">
        <f>IF(database_public_cloud_VMs[[#This Row],[Currency]]="USD",(database_public_cloud_VMs[[#This Row],[Rate]]*param_exchange_rate)/(1+param_discount_aws),database_public_cloud_VMs[[#This Row],[Rate]])</f>
        <v>0.69889999999999997</v>
      </c>
    </row>
    <row r="6894" spans="1:27" x14ac:dyDescent="0.45">
      <c r="A6894" s="24" t="s">
        <v>7580</v>
      </c>
      <c r="B6894" t="s">
        <v>55</v>
      </c>
      <c r="C6894" s="25" t="s">
        <v>5454</v>
      </c>
      <c r="D6894" t="s">
        <v>170</v>
      </c>
      <c r="E6894" t="s">
        <v>6320</v>
      </c>
      <c r="F6894" t="s">
        <v>7459</v>
      </c>
      <c r="G6894" s="26">
        <v>8</v>
      </c>
      <c r="H6894" s="26">
        <v>56</v>
      </c>
      <c r="I6894" s="26">
        <v>112</v>
      </c>
      <c r="J6894" s="27" t="s">
        <v>310</v>
      </c>
      <c r="K6894" s="27" t="s">
        <v>6322</v>
      </c>
      <c r="L6894" s="27" t="s">
        <v>5537</v>
      </c>
      <c r="M6894" t="s">
        <v>31</v>
      </c>
      <c r="N6894" t="s">
        <v>177</v>
      </c>
      <c r="O6894" t="s">
        <v>185</v>
      </c>
      <c r="P6894" t="s">
        <v>5459</v>
      </c>
      <c r="Q6894" t="s">
        <v>180</v>
      </c>
      <c r="R6894" t="str">
        <f>IF(database_public_cloud_VMs[[#This Row],[Azure Environment]]="Enterprise Agreement","Licence Included","Bring Your Own Licence")</f>
        <v>Licence Included</v>
      </c>
      <c r="S6894" t="s">
        <v>5460</v>
      </c>
      <c r="T6894" t="s">
        <v>5461</v>
      </c>
      <c r="U6894" t="s">
        <v>5465</v>
      </c>
      <c r="V6894" t="s">
        <v>5461</v>
      </c>
      <c r="W6894" t="s">
        <v>182</v>
      </c>
      <c r="X6894" t="s">
        <v>183</v>
      </c>
      <c r="Y6894" s="28">
        <v>0.46039999999999998</v>
      </c>
      <c r="Z6894" t="s">
        <v>5463</v>
      </c>
      <c r="AA6894" s="29">
        <f>IF(database_public_cloud_VMs[[#This Row],[Currency]]="USD",(database_public_cloud_VMs[[#This Row],[Rate]]*param_exchange_rate)/(1+param_discount_aws),database_public_cloud_VMs[[#This Row],[Rate]])</f>
        <v>0.46039999999999998</v>
      </c>
    </row>
    <row r="6895" spans="1:27" x14ac:dyDescent="0.45">
      <c r="A6895" s="24" t="s">
        <v>7581</v>
      </c>
      <c r="B6895" t="s">
        <v>55</v>
      </c>
      <c r="C6895" s="25" t="s">
        <v>5454</v>
      </c>
      <c r="D6895" t="s">
        <v>170</v>
      </c>
      <c r="E6895" t="s">
        <v>6320</v>
      </c>
      <c r="F6895" t="s">
        <v>7459</v>
      </c>
      <c r="G6895" s="26">
        <v>8</v>
      </c>
      <c r="H6895" s="26">
        <v>56</v>
      </c>
      <c r="I6895" s="26">
        <v>112</v>
      </c>
      <c r="J6895" s="27" t="s">
        <v>310</v>
      </c>
      <c r="K6895" s="27" t="s">
        <v>6322</v>
      </c>
      <c r="L6895" s="27" t="s">
        <v>5537</v>
      </c>
      <c r="M6895" t="s">
        <v>31</v>
      </c>
      <c r="N6895" t="s">
        <v>188</v>
      </c>
      <c r="O6895" t="s">
        <v>188</v>
      </c>
      <c r="P6895" t="s">
        <v>5459</v>
      </c>
      <c r="Q6895" t="s">
        <v>180</v>
      </c>
      <c r="R6895" t="str">
        <f>IF(database_public_cloud_VMs[[#This Row],[Azure Environment]]="Enterprise Agreement","Licence Included","Bring Your Own Licence")</f>
        <v>Licence Included</v>
      </c>
      <c r="S6895" t="s">
        <v>5460</v>
      </c>
      <c r="T6895" t="s">
        <v>5471</v>
      </c>
      <c r="U6895" t="s">
        <v>5462</v>
      </c>
      <c r="V6895" t="s">
        <v>5461</v>
      </c>
      <c r="W6895" t="s">
        <v>182</v>
      </c>
      <c r="X6895" t="s">
        <v>183</v>
      </c>
      <c r="Y6895" s="28">
        <v>0.2198</v>
      </c>
      <c r="Z6895" t="s">
        <v>5463</v>
      </c>
      <c r="AA6895" s="29">
        <f>IF(database_public_cloud_VMs[[#This Row],[Currency]]="USD",(database_public_cloud_VMs[[#This Row],[Rate]]*param_exchange_rate)/(1+param_discount_aws),database_public_cloud_VMs[[#This Row],[Rate]])</f>
        <v>0.2198</v>
      </c>
    </row>
    <row r="6896" spans="1:27" x14ac:dyDescent="0.45">
      <c r="A6896" s="24" t="s">
        <v>7582</v>
      </c>
      <c r="B6896" t="s">
        <v>55</v>
      </c>
      <c r="C6896" s="25" t="s">
        <v>5454</v>
      </c>
      <c r="D6896" t="s">
        <v>170</v>
      </c>
      <c r="E6896" t="s">
        <v>6320</v>
      </c>
      <c r="F6896" t="s">
        <v>7459</v>
      </c>
      <c r="G6896" s="26">
        <v>8</v>
      </c>
      <c r="H6896" s="26">
        <v>56</v>
      </c>
      <c r="I6896" s="26">
        <v>112</v>
      </c>
      <c r="J6896" s="27" t="s">
        <v>310</v>
      </c>
      <c r="K6896" s="27" t="s">
        <v>6322</v>
      </c>
      <c r="L6896" s="27" t="s">
        <v>5537</v>
      </c>
      <c r="M6896" t="s">
        <v>31</v>
      </c>
      <c r="N6896" t="s">
        <v>188</v>
      </c>
      <c r="O6896" t="s">
        <v>188</v>
      </c>
      <c r="P6896" t="s">
        <v>5459</v>
      </c>
      <c r="Q6896" t="s">
        <v>180</v>
      </c>
      <c r="R6896" t="str">
        <f>IF(database_public_cloud_VMs[[#This Row],[Azure Environment]]="Enterprise Agreement","Licence Included","Bring Your Own Licence")</f>
        <v>Licence Included</v>
      </c>
      <c r="S6896" t="s">
        <v>5460</v>
      </c>
      <c r="T6896" t="s">
        <v>5471</v>
      </c>
      <c r="U6896" t="s">
        <v>5465</v>
      </c>
      <c r="V6896" t="s">
        <v>5461</v>
      </c>
      <c r="W6896" t="s">
        <v>182</v>
      </c>
      <c r="X6896" t="s">
        <v>183</v>
      </c>
      <c r="Y6896" s="28">
        <v>0.17699999999999999</v>
      </c>
      <c r="Z6896" t="s">
        <v>5463</v>
      </c>
      <c r="AA6896" s="29">
        <f>IF(database_public_cloud_VMs[[#This Row],[Currency]]="USD",(database_public_cloud_VMs[[#This Row],[Rate]]*param_exchange_rate)/(1+param_discount_aws),database_public_cloud_VMs[[#This Row],[Rate]])</f>
        <v>0.17699999999999999</v>
      </c>
    </row>
    <row r="6897" spans="1:27" x14ac:dyDescent="0.45">
      <c r="A6897" s="24" t="s">
        <v>7583</v>
      </c>
      <c r="B6897" t="s">
        <v>55</v>
      </c>
      <c r="C6897" s="25" t="s">
        <v>5454</v>
      </c>
      <c r="D6897" t="s">
        <v>170</v>
      </c>
      <c r="E6897" t="s">
        <v>6320</v>
      </c>
      <c r="F6897" t="s">
        <v>7459</v>
      </c>
      <c r="G6897" s="26">
        <v>8</v>
      </c>
      <c r="H6897" s="26">
        <v>56</v>
      </c>
      <c r="I6897" s="26">
        <v>112</v>
      </c>
      <c r="J6897" s="27" t="s">
        <v>310</v>
      </c>
      <c r="K6897" s="27" t="s">
        <v>6322</v>
      </c>
      <c r="L6897" s="27" t="s">
        <v>5537</v>
      </c>
      <c r="M6897" t="s">
        <v>31</v>
      </c>
      <c r="N6897" t="s">
        <v>177</v>
      </c>
      <c r="O6897" t="s">
        <v>178</v>
      </c>
      <c r="P6897" t="s">
        <v>5459</v>
      </c>
      <c r="Q6897" t="s">
        <v>180</v>
      </c>
      <c r="R6897" t="str">
        <f>IF(database_public_cloud_VMs[[#This Row],[Azure Environment]]="Enterprise Agreement","Licence Included","Bring Your Own Licence")</f>
        <v>Licence Included</v>
      </c>
      <c r="S6897" t="s">
        <v>5460</v>
      </c>
      <c r="T6897" t="s">
        <v>5471</v>
      </c>
      <c r="U6897" t="s">
        <v>5465</v>
      </c>
      <c r="V6897" t="s">
        <v>5461</v>
      </c>
      <c r="W6897" t="s">
        <v>182</v>
      </c>
      <c r="X6897" t="s">
        <v>183</v>
      </c>
      <c r="Y6897" s="28" t="s">
        <v>5467</v>
      </c>
      <c r="Z6897" t="s">
        <v>5463</v>
      </c>
      <c r="AA689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898" spans="1:27" x14ac:dyDescent="0.45">
      <c r="A6898" s="24" t="s">
        <v>7584</v>
      </c>
      <c r="B6898" t="s">
        <v>55</v>
      </c>
      <c r="C6898" s="25" t="s">
        <v>5454</v>
      </c>
      <c r="D6898" t="s">
        <v>170</v>
      </c>
      <c r="E6898" t="s">
        <v>6320</v>
      </c>
      <c r="F6898" t="s">
        <v>7459</v>
      </c>
      <c r="G6898" s="26">
        <v>8</v>
      </c>
      <c r="H6898" s="26">
        <v>56</v>
      </c>
      <c r="I6898" s="26">
        <v>112</v>
      </c>
      <c r="J6898" s="27" t="s">
        <v>310</v>
      </c>
      <c r="K6898" s="27" t="s">
        <v>6322</v>
      </c>
      <c r="L6898" s="27" t="s">
        <v>5537</v>
      </c>
      <c r="M6898" t="s">
        <v>31</v>
      </c>
      <c r="N6898" t="s">
        <v>177</v>
      </c>
      <c r="O6898" t="s">
        <v>185</v>
      </c>
      <c r="P6898" t="s">
        <v>5459</v>
      </c>
      <c r="Q6898" t="s">
        <v>180</v>
      </c>
      <c r="R6898" t="str">
        <f>IF(database_public_cloud_VMs[[#This Row],[Azure Environment]]="Enterprise Agreement","Licence Included","Bring Your Own Licence")</f>
        <v>Licence Included</v>
      </c>
      <c r="S6898" t="s">
        <v>5460</v>
      </c>
      <c r="T6898" t="s">
        <v>5471</v>
      </c>
      <c r="U6898" t="s">
        <v>5465</v>
      </c>
      <c r="V6898" t="s">
        <v>5461</v>
      </c>
      <c r="W6898" t="s">
        <v>182</v>
      </c>
      <c r="X6898" t="s">
        <v>183</v>
      </c>
      <c r="Y6898" s="28" t="s">
        <v>5467</v>
      </c>
      <c r="Z6898" t="s">
        <v>5463</v>
      </c>
      <c r="AA689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899" spans="1:27" x14ac:dyDescent="0.45">
      <c r="A6899" s="24" t="s">
        <v>7585</v>
      </c>
      <c r="B6899" t="s">
        <v>55</v>
      </c>
      <c r="C6899" s="25" t="s">
        <v>5454</v>
      </c>
      <c r="D6899" t="s">
        <v>170</v>
      </c>
      <c r="E6899" t="s">
        <v>6320</v>
      </c>
      <c r="F6899" t="s">
        <v>7464</v>
      </c>
      <c r="G6899" s="26">
        <v>16</v>
      </c>
      <c r="H6899" s="26">
        <v>112</v>
      </c>
      <c r="I6899" s="26">
        <v>224</v>
      </c>
      <c r="J6899" s="27" t="s">
        <v>310</v>
      </c>
      <c r="K6899" s="27" t="s">
        <v>6322</v>
      </c>
      <c r="L6899" s="27" t="s">
        <v>6153</v>
      </c>
      <c r="M6899" t="s">
        <v>31</v>
      </c>
      <c r="N6899" t="s">
        <v>188</v>
      </c>
      <c r="O6899" t="s">
        <v>188</v>
      </c>
      <c r="P6899" t="s">
        <v>5459</v>
      </c>
      <c r="Q6899" t="s">
        <v>180</v>
      </c>
      <c r="R6899" t="str">
        <f>IF(database_public_cloud_VMs[[#This Row],[Azure Environment]]="Enterprise Agreement","Licence Included","Bring Your Own Licence")</f>
        <v>Licence Included</v>
      </c>
      <c r="S6899" t="s">
        <v>5460</v>
      </c>
      <c r="T6899" t="s">
        <v>5461</v>
      </c>
      <c r="U6899" t="s">
        <v>5462</v>
      </c>
      <c r="V6899" t="s">
        <v>5461</v>
      </c>
      <c r="W6899" t="s">
        <v>182</v>
      </c>
      <c r="X6899" t="s">
        <v>183</v>
      </c>
      <c r="Y6899" s="28">
        <v>2.1926000000000001</v>
      </c>
      <c r="Z6899" t="s">
        <v>5463</v>
      </c>
      <c r="AA6899" s="29">
        <f>IF(database_public_cloud_VMs[[#This Row],[Currency]]="USD",(database_public_cloud_VMs[[#This Row],[Rate]]*param_exchange_rate)/(1+param_discount_aws),database_public_cloud_VMs[[#This Row],[Rate]])</f>
        <v>2.1926000000000001</v>
      </c>
    </row>
    <row r="6900" spans="1:27" x14ac:dyDescent="0.45">
      <c r="A6900" s="24" t="s">
        <v>7586</v>
      </c>
      <c r="B6900" t="s">
        <v>55</v>
      </c>
      <c r="C6900" s="25" t="s">
        <v>5454</v>
      </c>
      <c r="D6900" t="s">
        <v>170</v>
      </c>
      <c r="E6900" t="s">
        <v>6320</v>
      </c>
      <c r="F6900" t="s">
        <v>7464</v>
      </c>
      <c r="G6900" s="26">
        <v>16</v>
      </c>
      <c r="H6900" s="26">
        <v>112</v>
      </c>
      <c r="I6900" s="26">
        <v>224</v>
      </c>
      <c r="J6900" s="27" t="s">
        <v>310</v>
      </c>
      <c r="K6900" s="27" t="s">
        <v>6322</v>
      </c>
      <c r="L6900" s="27" t="s">
        <v>6153</v>
      </c>
      <c r="M6900" t="s">
        <v>31</v>
      </c>
      <c r="N6900" t="s">
        <v>188</v>
      </c>
      <c r="O6900" t="s">
        <v>188</v>
      </c>
      <c r="P6900" t="s">
        <v>5459</v>
      </c>
      <c r="Q6900" t="s">
        <v>180</v>
      </c>
      <c r="R6900" t="str">
        <f>IF(database_public_cloud_VMs[[#This Row],[Azure Environment]]="Enterprise Agreement","Licence Included","Bring Your Own Licence")</f>
        <v>Licence Included</v>
      </c>
      <c r="S6900" t="s">
        <v>5460</v>
      </c>
      <c r="T6900" t="s">
        <v>5461</v>
      </c>
      <c r="U6900" t="s">
        <v>5465</v>
      </c>
      <c r="V6900" t="s">
        <v>5461</v>
      </c>
      <c r="W6900" t="s">
        <v>182</v>
      </c>
      <c r="X6900" t="s">
        <v>183</v>
      </c>
      <c r="Y6900" s="28">
        <v>1.762</v>
      </c>
      <c r="Z6900" t="s">
        <v>5463</v>
      </c>
      <c r="AA6900" s="29">
        <f>IF(database_public_cloud_VMs[[#This Row],[Currency]]="USD",(database_public_cloud_VMs[[#This Row],[Rate]]*param_exchange_rate)/(1+param_discount_aws),database_public_cloud_VMs[[#This Row],[Rate]])</f>
        <v>1.762</v>
      </c>
    </row>
    <row r="6901" spans="1:27" x14ac:dyDescent="0.45">
      <c r="A6901" s="24" t="s">
        <v>7587</v>
      </c>
      <c r="B6901" t="s">
        <v>55</v>
      </c>
      <c r="C6901" s="25" t="s">
        <v>5454</v>
      </c>
      <c r="D6901" t="s">
        <v>170</v>
      </c>
      <c r="E6901" t="s">
        <v>6320</v>
      </c>
      <c r="F6901" t="s">
        <v>7464</v>
      </c>
      <c r="G6901" s="26">
        <v>16</v>
      </c>
      <c r="H6901" s="26">
        <v>112</v>
      </c>
      <c r="I6901" s="26">
        <v>224</v>
      </c>
      <c r="J6901" s="27" t="s">
        <v>310</v>
      </c>
      <c r="K6901" s="27" t="s">
        <v>6322</v>
      </c>
      <c r="L6901" s="27" t="s">
        <v>6153</v>
      </c>
      <c r="M6901" t="s">
        <v>31</v>
      </c>
      <c r="N6901" t="s">
        <v>177</v>
      </c>
      <c r="O6901" t="s">
        <v>178</v>
      </c>
      <c r="P6901" t="s">
        <v>5459</v>
      </c>
      <c r="Q6901" t="s">
        <v>180</v>
      </c>
      <c r="R6901" t="str">
        <f>IF(database_public_cloud_VMs[[#This Row],[Azure Environment]]="Enterprise Agreement","Licence Included","Bring Your Own Licence")</f>
        <v>Licence Included</v>
      </c>
      <c r="S6901" t="s">
        <v>5460</v>
      </c>
      <c r="T6901" t="s">
        <v>5461</v>
      </c>
      <c r="U6901" t="s">
        <v>5465</v>
      </c>
      <c r="V6901" t="s">
        <v>5461</v>
      </c>
      <c r="W6901" t="s">
        <v>182</v>
      </c>
      <c r="X6901" t="s">
        <v>183</v>
      </c>
      <c r="Y6901" s="28">
        <v>1.3978999999999999</v>
      </c>
      <c r="Z6901" t="s">
        <v>5463</v>
      </c>
      <c r="AA6901" s="29">
        <f>IF(database_public_cloud_VMs[[#This Row],[Currency]]="USD",(database_public_cloud_VMs[[#This Row],[Rate]]*param_exchange_rate)/(1+param_discount_aws),database_public_cloud_VMs[[#This Row],[Rate]])</f>
        <v>1.3978999999999999</v>
      </c>
    </row>
    <row r="6902" spans="1:27" x14ac:dyDescent="0.45">
      <c r="A6902" s="24" t="s">
        <v>7588</v>
      </c>
      <c r="B6902" t="s">
        <v>55</v>
      </c>
      <c r="C6902" s="25" t="s">
        <v>5454</v>
      </c>
      <c r="D6902" t="s">
        <v>170</v>
      </c>
      <c r="E6902" t="s">
        <v>6320</v>
      </c>
      <c r="F6902" t="s">
        <v>7464</v>
      </c>
      <c r="G6902" s="26">
        <v>16</v>
      </c>
      <c r="H6902" s="26">
        <v>112</v>
      </c>
      <c r="I6902" s="26">
        <v>224</v>
      </c>
      <c r="J6902" s="27" t="s">
        <v>310</v>
      </c>
      <c r="K6902" s="27" t="s">
        <v>6322</v>
      </c>
      <c r="L6902" s="27" t="s">
        <v>6153</v>
      </c>
      <c r="M6902" t="s">
        <v>31</v>
      </c>
      <c r="N6902" t="s">
        <v>177</v>
      </c>
      <c r="O6902" t="s">
        <v>185</v>
      </c>
      <c r="P6902" t="s">
        <v>5459</v>
      </c>
      <c r="Q6902" t="s">
        <v>180</v>
      </c>
      <c r="R6902" t="str">
        <f>IF(database_public_cloud_VMs[[#This Row],[Azure Environment]]="Enterprise Agreement","Licence Included","Bring Your Own Licence")</f>
        <v>Licence Included</v>
      </c>
      <c r="S6902" t="s">
        <v>5460</v>
      </c>
      <c r="T6902" t="s">
        <v>5461</v>
      </c>
      <c r="U6902" t="s">
        <v>5465</v>
      </c>
      <c r="V6902" t="s">
        <v>5461</v>
      </c>
      <c r="W6902" t="s">
        <v>182</v>
      </c>
      <c r="X6902" t="s">
        <v>183</v>
      </c>
      <c r="Y6902" s="28">
        <v>0.92090000000000005</v>
      </c>
      <c r="Z6902" t="s">
        <v>5463</v>
      </c>
      <c r="AA6902" s="29">
        <f>IF(database_public_cloud_VMs[[#This Row],[Currency]]="USD",(database_public_cloud_VMs[[#This Row],[Rate]]*param_exchange_rate)/(1+param_discount_aws),database_public_cloud_VMs[[#This Row],[Rate]])</f>
        <v>0.92090000000000005</v>
      </c>
    </row>
    <row r="6903" spans="1:27" x14ac:dyDescent="0.45">
      <c r="A6903" s="24" t="s">
        <v>7589</v>
      </c>
      <c r="B6903" t="s">
        <v>55</v>
      </c>
      <c r="C6903" s="25" t="s">
        <v>5454</v>
      </c>
      <c r="D6903" t="s">
        <v>170</v>
      </c>
      <c r="E6903" t="s">
        <v>6320</v>
      </c>
      <c r="F6903" t="s">
        <v>7464</v>
      </c>
      <c r="G6903" s="26">
        <v>16</v>
      </c>
      <c r="H6903" s="26">
        <v>112</v>
      </c>
      <c r="I6903" s="26">
        <v>224</v>
      </c>
      <c r="J6903" s="27" t="s">
        <v>310</v>
      </c>
      <c r="K6903" s="27" t="s">
        <v>6322</v>
      </c>
      <c r="L6903" s="27" t="s">
        <v>6153</v>
      </c>
      <c r="M6903" t="s">
        <v>31</v>
      </c>
      <c r="N6903" t="s">
        <v>188</v>
      </c>
      <c r="O6903" t="s">
        <v>188</v>
      </c>
      <c r="P6903" t="s">
        <v>5459</v>
      </c>
      <c r="Q6903" t="s">
        <v>180</v>
      </c>
      <c r="R6903" t="str">
        <f>IF(database_public_cloud_VMs[[#This Row],[Azure Environment]]="Enterprise Agreement","Licence Included","Bring Your Own Licence")</f>
        <v>Licence Included</v>
      </c>
      <c r="S6903" t="s">
        <v>5460</v>
      </c>
      <c r="T6903" t="s">
        <v>5471</v>
      </c>
      <c r="U6903" t="s">
        <v>5462</v>
      </c>
      <c r="V6903" t="s">
        <v>5461</v>
      </c>
      <c r="W6903" t="s">
        <v>182</v>
      </c>
      <c r="X6903" t="s">
        <v>183</v>
      </c>
      <c r="Y6903" s="28">
        <v>0.43819999999999998</v>
      </c>
      <c r="Z6903" t="s">
        <v>5463</v>
      </c>
      <c r="AA6903" s="29">
        <f>IF(database_public_cloud_VMs[[#This Row],[Currency]]="USD",(database_public_cloud_VMs[[#This Row],[Rate]]*param_exchange_rate)/(1+param_discount_aws),database_public_cloud_VMs[[#This Row],[Rate]])</f>
        <v>0.43819999999999998</v>
      </c>
    </row>
    <row r="6904" spans="1:27" x14ac:dyDescent="0.45">
      <c r="A6904" s="24" t="s">
        <v>7590</v>
      </c>
      <c r="B6904" t="s">
        <v>55</v>
      </c>
      <c r="C6904" s="25" t="s">
        <v>5454</v>
      </c>
      <c r="D6904" t="s">
        <v>170</v>
      </c>
      <c r="E6904" t="s">
        <v>6320</v>
      </c>
      <c r="F6904" t="s">
        <v>7464</v>
      </c>
      <c r="G6904" s="26">
        <v>16</v>
      </c>
      <c r="H6904" s="26">
        <v>112</v>
      </c>
      <c r="I6904" s="26">
        <v>224</v>
      </c>
      <c r="J6904" s="27" t="s">
        <v>310</v>
      </c>
      <c r="K6904" s="27" t="s">
        <v>6322</v>
      </c>
      <c r="L6904" s="27" t="s">
        <v>6153</v>
      </c>
      <c r="M6904" t="s">
        <v>31</v>
      </c>
      <c r="N6904" t="s">
        <v>188</v>
      </c>
      <c r="O6904" t="s">
        <v>188</v>
      </c>
      <c r="P6904" t="s">
        <v>5459</v>
      </c>
      <c r="Q6904" t="s">
        <v>180</v>
      </c>
      <c r="R6904" t="str">
        <f>IF(database_public_cloud_VMs[[#This Row],[Azure Environment]]="Enterprise Agreement","Licence Included","Bring Your Own Licence")</f>
        <v>Licence Included</v>
      </c>
      <c r="S6904" t="s">
        <v>5460</v>
      </c>
      <c r="T6904" t="s">
        <v>5471</v>
      </c>
      <c r="U6904" t="s">
        <v>5465</v>
      </c>
      <c r="V6904" t="s">
        <v>5461</v>
      </c>
      <c r="W6904" t="s">
        <v>182</v>
      </c>
      <c r="X6904" t="s">
        <v>183</v>
      </c>
      <c r="Y6904" s="28">
        <v>0.35199999999999998</v>
      </c>
      <c r="Z6904" t="s">
        <v>5463</v>
      </c>
      <c r="AA6904" s="29">
        <f>IF(database_public_cloud_VMs[[#This Row],[Currency]]="USD",(database_public_cloud_VMs[[#This Row],[Rate]]*param_exchange_rate)/(1+param_discount_aws),database_public_cloud_VMs[[#This Row],[Rate]])</f>
        <v>0.35199999999999998</v>
      </c>
    </row>
    <row r="6905" spans="1:27" x14ac:dyDescent="0.45">
      <c r="A6905" s="24" t="s">
        <v>7591</v>
      </c>
      <c r="B6905" t="s">
        <v>55</v>
      </c>
      <c r="C6905" s="25" t="s">
        <v>5454</v>
      </c>
      <c r="D6905" t="s">
        <v>170</v>
      </c>
      <c r="E6905" t="s">
        <v>6320</v>
      </c>
      <c r="F6905" t="s">
        <v>7464</v>
      </c>
      <c r="G6905" s="26">
        <v>16</v>
      </c>
      <c r="H6905" s="26">
        <v>112</v>
      </c>
      <c r="I6905" s="26">
        <v>224</v>
      </c>
      <c r="J6905" s="27" t="s">
        <v>310</v>
      </c>
      <c r="K6905" s="27" t="s">
        <v>6322</v>
      </c>
      <c r="L6905" s="27" t="s">
        <v>6153</v>
      </c>
      <c r="M6905" t="s">
        <v>31</v>
      </c>
      <c r="N6905" t="s">
        <v>177</v>
      </c>
      <c r="O6905" t="s">
        <v>178</v>
      </c>
      <c r="P6905" t="s">
        <v>5459</v>
      </c>
      <c r="Q6905" t="s">
        <v>180</v>
      </c>
      <c r="R6905" t="str">
        <f>IF(database_public_cloud_VMs[[#This Row],[Azure Environment]]="Enterprise Agreement","Licence Included","Bring Your Own Licence")</f>
        <v>Licence Included</v>
      </c>
      <c r="S6905" t="s">
        <v>5460</v>
      </c>
      <c r="T6905" t="s">
        <v>5471</v>
      </c>
      <c r="U6905" t="s">
        <v>5465</v>
      </c>
      <c r="V6905" t="s">
        <v>5461</v>
      </c>
      <c r="W6905" t="s">
        <v>182</v>
      </c>
      <c r="X6905" t="s">
        <v>183</v>
      </c>
      <c r="Y6905" s="28" t="s">
        <v>5467</v>
      </c>
      <c r="Z6905" t="s">
        <v>5463</v>
      </c>
      <c r="AA690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906" spans="1:27" x14ac:dyDescent="0.45">
      <c r="A6906" s="24" t="s">
        <v>7592</v>
      </c>
      <c r="B6906" t="s">
        <v>55</v>
      </c>
      <c r="C6906" s="25" t="s">
        <v>5454</v>
      </c>
      <c r="D6906" t="s">
        <v>170</v>
      </c>
      <c r="E6906" t="s">
        <v>6320</v>
      </c>
      <c r="F6906" t="s">
        <v>7464</v>
      </c>
      <c r="G6906" s="26">
        <v>16</v>
      </c>
      <c r="H6906" s="26">
        <v>112</v>
      </c>
      <c r="I6906" s="26">
        <v>224</v>
      </c>
      <c r="J6906" s="27" t="s">
        <v>310</v>
      </c>
      <c r="K6906" s="27" t="s">
        <v>6322</v>
      </c>
      <c r="L6906" s="27" t="s">
        <v>6153</v>
      </c>
      <c r="M6906" t="s">
        <v>31</v>
      </c>
      <c r="N6906" t="s">
        <v>177</v>
      </c>
      <c r="O6906" t="s">
        <v>185</v>
      </c>
      <c r="P6906" t="s">
        <v>5459</v>
      </c>
      <c r="Q6906" t="s">
        <v>180</v>
      </c>
      <c r="R6906" t="str">
        <f>IF(database_public_cloud_VMs[[#This Row],[Azure Environment]]="Enterprise Agreement","Licence Included","Bring Your Own Licence")</f>
        <v>Licence Included</v>
      </c>
      <c r="S6906" t="s">
        <v>5460</v>
      </c>
      <c r="T6906" t="s">
        <v>5471</v>
      </c>
      <c r="U6906" t="s">
        <v>5465</v>
      </c>
      <c r="V6906" t="s">
        <v>5461</v>
      </c>
      <c r="W6906" t="s">
        <v>182</v>
      </c>
      <c r="X6906" t="s">
        <v>183</v>
      </c>
      <c r="Y6906" s="28" t="s">
        <v>5467</v>
      </c>
      <c r="Z6906" t="s">
        <v>5463</v>
      </c>
      <c r="AA690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907" spans="1:27" x14ac:dyDescent="0.45">
      <c r="A6907" s="24" t="s">
        <v>7593</v>
      </c>
      <c r="B6907" t="s">
        <v>55</v>
      </c>
      <c r="C6907" s="25" t="s">
        <v>5454</v>
      </c>
      <c r="D6907" t="s">
        <v>170</v>
      </c>
      <c r="E6907" t="s">
        <v>6320</v>
      </c>
      <c r="F6907" t="s">
        <v>7594</v>
      </c>
      <c r="G6907" s="26">
        <v>20</v>
      </c>
      <c r="H6907" s="26">
        <v>140</v>
      </c>
      <c r="I6907" s="26">
        <v>280</v>
      </c>
      <c r="J6907" s="27" t="s">
        <v>310</v>
      </c>
      <c r="K6907" s="27" t="s">
        <v>6322</v>
      </c>
      <c r="L6907" s="27" t="s">
        <v>6470</v>
      </c>
      <c r="M6907" t="s">
        <v>31</v>
      </c>
      <c r="N6907" t="s">
        <v>188</v>
      </c>
      <c r="O6907" t="s">
        <v>188</v>
      </c>
      <c r="P6907" t="s">
        <v>5459</v>
      </c>
      <c r="Q6907" t="s">
        <v>180</v>
      </c>
      <c r="R6907" t="str">
        <f>IF(database_public_cloud_VMs[[#This Row],[Azure Environment]]="Enterprise Agreement","Licence Included","Bring Your Own Licence")</f>
        <v>Licence Included</v>
      </c>
      <c r="S6907" t="s">
        <v>5460</v>
      </c>
      <c r="T6907" t="s">
        <v>5461</v>
      </c>
      <c r="U6907" t="s">
        <v>5462</v>
      </c>
      <c r="V6907" t="s">
        <v>5461</v>
      </c>
      <c r="W6907" t="s">
        <v>182</v>
      </c>
      <c r="X6907" t="s">
        <v>183</v>
      </c>
      <c r="Y6907" s="28">
        <v>2.7408000000000001</v>
      </c>
      <c r="Z6907" t="s">
        <v>5463</v>
      </c>
      <c r="AA6907" s="29">
        <f>IF(database_public_cloud_VMs[[#This Row],[Currency]]="USD",(database_public_cloud_VMs[[#This Row],[Rate]]*param_exchange_rate)/(1+param_discount_aws),database_public_cloud_VMs[[#This Row],[Rate]])</f>
        <v>2.7408000000000001</v>
      </c>
    </row>
    <row r="6908" spans="1:27" x14ac:dyDescent="0.45">
      <c r="A6908" s="24" t="s">
        <v>7595</v>
      </c>
      <c r="B6908" t="s">
        <v>55</v>
      </c>
      <c r="C6908" s="25" t="s">
        <v>5454</v>
      </c>
      <c r="D6908" t="s">
        <v>170</v>
      </c>
      <c r="E6908" t="s">
        <v>6320</v>
      </c>
      <c r="F6908" t="s">
        <v>7594</v>
      </c>
      <c r="G6908" s="26">
        <v>20</v>
      </c>
      <c r="H6908" s="26">
        <v>140</v>
      </c>
      <c r="I6908" s="26">
        <v>280</v>
      </c>
      <c r="J6908" s="27" t="s">
        <v>310</v>
      </c>
      <c r="K6908" s="27" t="s">
        <v>6322</v>
      </c>
      <c r="L6908" s="27" t="s">
        <v>6470</v>
      </c>
      <c r="M6908" t="s">
        <v>31</v>
      </c>
      <c r="N6908" t="s">
        <v>188</v>
      </c>
      <c r="O6908" t="s">
        <v>188</v>
      </c>
      <c r="P6908" t="s">
        <v>5459</v>
      </c>
      <c r="Q6908" t="s">
        <v>180</v>
      </c>
      <c r="R6908" t="str">
        <f>IF(database_public_cloud_VMs[[#This Row],[Azure Environment]]="Enterprise Agreement","Licence Included","Bring Your Own Licence")</f>
        <v>Licence Included</v>
      </c>
      <c r="S6908" t="s">
        <v>5460</v>
      </c>
      <c r="T6908" t="s">
        <v>5461</v>
      </c>
      <c r="U6908" t="s">
        <v>5465</v>
      </c>
      <c r="V6908" t="s">
        <v>5461</v>
      </c>
      <c r="W6908" t="s">
        <v>182</v>
      </c>
      <c r="X6908" t="s">
        <v>183</v>
      </c>
      <c r="Y6908" s="28">
        <v>2.202</v>
      </c>
      <c r="Z6908" t="s">
        <v>5463</v>
      </c>
      <c r="AA6908" s="29">
        <f>IF(database_public_cloud_VMs[[#This Row],[Currency]]="USD",(database_public_cloud_VMs[[#This Row],[Rate]]*param_exchange_rate)/(1+param_discount_aws),database_public_cloud_VMs[[#This Row],[Rate]])</f>
        <v>2.202</v>
      </c>
    </row>
    <row r="6909" spans="1:27" x14ac:dyDescent="0.45">
      <c r="A6909" s="24" t="s">
        <v>7596</v>
      </c>
      <c r="B6909" t="s">
        <v>55</v>
      </c>
      <c r="C6909" s="25" t="s">
        <v>5454</v>
      </c>
      <c r="D6909" t="s">
        <v>170</v>
      </c>
      <c r="E6909" t="s">
        <v>6320</v>
      </c>
      <c r="F6909" t="s">
        <v>7594</v>
      </c>
      <c r="G6909" s="26">
        <v>20</v>
      </c>
      <c r="H6909" s="26">
        <v>140</v>
      </c>
      <c r="I6909" s="26">
        <v>280</v>
      </c>
      <c r="J6909" s="27" t="s">
        <v>310</v>
      </c>
      <c r="K6909" s="27" t="s">
        <v>6322</v>
      </c>
      <c r="L6909" s="27" t="s">
        <v>6470</v>
      </c>
      <c r="M6909" t="s">
        <v>31</v>
      </c>
      <c r="N6909" t="s">
        <v>177</v>
      </c>
      <c r="O6909" t="s">
        <v>178</v>
      </c>
      <c r="P6909" t="s">
        <v>5459</v>
      </c>
      <c r="Q6909" t="s">
        <v>180</v>
      </c>
      <c r="R6909" t="str">
        <f>IF(database_public_cloud_VMs[[#This Row],[Azure Environment]]="Enterprise Agreement","Licence Included","Bring Your Own Licence")</f>
        <v>Licence Included</v>
      </c>
      <c r="S6909" t="s">
        <v>5460</v>
      </c>
      <c r="T6909" t="s">
        <v>5461</v>
      </c>
      <c r="U6909" t="s">
        <v>5465</v>
      </c>
      <c r="V6909" t="s">
        <v>5461</v>
      </c>
      <c r="W6909" t="s">
        <v>182</v>
      </c>
      <c r="X6909" t="s">
        <v>183</v>
      </c>
      <c r="Y6909" s="28">
        <v>1.7473000000000001</v>
      </c>
      <c r="Z6909" t="s">
        <v>5463</v>
      </c>
      <c r="AA6909" s="29">
        <f>IF(database_public_cloud_VMs[[#This Row],[Currency]]="USD",(database_public_cloud_VMs[[#This Row],[Rate]]*param_exchange_rate)/(1+param_discount_aws),database_public_cloud_VMs[[#This Row],[Rate]])</f>
        <v>1.7473000000000001</v>
      </c>
    </row>
    <row r="6910" spans="1:27" x14ac:dyDescent="0.45">
      <c r="A6910" s="24" t="s">
        <v>7597</v>
      </c>
      <c r="B6910" t="s">
        <v>55</v>
      </c>
      <c r="C6910" s="25" t="s">
        <v>5454</v>
      </c>
      <c r="D6910" t="s">
        <v>170</v>
      </c>
      <c r="E6910" t="s">
        <v>6320</v>
      </c>
      <c r="F6910" t="s">
        <v>7594</v>
      </c>
      <c r="G6910" s="26">
        <v>20</v>
      </c>
      <c r="H6910" s="26">
        <v>140</v>
      </c>
      <c r="I6910" s="26">
        <v>280</v>
      </c>
      <c r="J6910" s="27" t="s">
        <v>310</v>
      </c>
      <c r="K6910" s="27" t="s">
        <v>6322</v>
      </c>
      <c r="L6910" s="27" t="s">
        <v>6470</v>
      </c>
      <c r="M6910" t="s">
        <v>31</v>
      </c>
      <c r="N6910" t="s">
        <v>177</v>
      </c>
      <c r="O6910" t="s">
        <v>185</v>
      </c>
      <c r="P6910" t="s">
        <v>5459</v>
      </c>
      <c r="Q6910" t="s">
        <v>180</v>
      </c>
      <c r="R6910" t="str">
        <f>IF(database_public_cloud_VMs[[#This Row],[Azure Environment]]="Enterprise Agreement","Licence Included","Bring Your Own Licence")</f>
        <v>Licence Included</v>
      </c>
      <c r="S6910" t="s">
        <v>5460</v>
      </c>
      <c r="T6910" t="s">
        <v>5461</v>
      </c>
      <c r="U6910" t="s">
        <v>5465</v>
      </c>
      <c r="V6910" t="s">
        <v>5461</v>
      </c>
      <c r="W6910" t="s">
        <v>182</v>
      </c>
      <c r="X6910" t="s">
        <v>183</v>
      </c>
      <c r="Y6910" s="28">
        <v>1.1511</v>
      </c>
      <c r="Z6910" t="s">
        <v>5463</v>
      </c>
      <c r="AA6910" s="29">
        <f>IF(database_public_cloud_VMs[[#This Row],[Currency]]="USD",(database_public_cloud_VMs[[#This Row],[Rate]]*param_exchange_rate)/(1+param_discount_aws),database_public_cloud_VMs[[#This Row],[Rate]])</f>
        <v>1.1511</v>
      </c>
    </row>
    <row r="6911" spans="1:27" x14ac:dyDescent="0.45">
      <c r="A6911" s="24" t="s">
        <v>7598</v>
      </c>
      <c r="B6911" t="s">
        <v>55</v>
      </c>
      <c r="C6911" s="25" t="s">
        <v>5454</v>
      </c>
      <c r="D6911" t="s">
        <v>170</v>
      </c>
      <c r="E6911" t="s">
        <v>6320</v>
      </c>
      <c r="F6911" t="s">
        <v>7594</v>
      </c>
      <c r="G6911" s="26">
        <v>20</v>
      </c>
      <c r="H6911" s="26">
        <v>140</v>
      </c>
      <c r="I6911" s="26">
        <v>280</v>
      </c>
      <c r="J6911" s="27" t="s">
        <v>310</v>
      </c>
      <c r="K6911" s="27" t="s">
        <v>6322</v>
      </c>
      <c r="L6911" s="27" t="s">
        <v>6470</v>
      </c>
      <c r="M6911" t="s">
        <v>31</v>
      </c>
      <c r="N6911" t="s">
        <v>188</v>
      </c>
      <c r="O6911" t="s">
        <v>188</v>
      </c>
      <c r="P6911" t="s">
        <v>5459</v>
      </c>
      <c r="Q6911" t="s">
        <v>180</v>
      </c>
      <c r="R6911" t="str">
        <f>IF(database_public_cloud_VMs[[#This Row],[Azure Environment]]="Enterprise Agreement","Licence Included","Bring Your Own Licence")</f>
        <v>Licence Included</v>
      </c>
      <c r="S6911" t="s">
        <v>5460</v>
      </c>
      <c r="T6911" t="s">
        <v>5471</v>
      </c>
      <c r="U6911" t="s">
        <v>5462</v>
      </c>
      <c r="V6911" t="s">
        <v>5461</v>
      </c>
      <c r="W6911" t="s">
        <v>182</v>
      </c>
      <c r="X6911" t="s">
        <v>183</v>
      </c>
      <c r="Y6911" s="28">
        <v>0.54820000000000002</v>
      </c>
      <c r="Z6911" t="s">
        <v>5463</v>
      </c>
      <c r="AA6911" s="29">
        <f>IF(database_public_cloud_VMs[[#This Row],[Currency]]="USD",(database_public_cloud_VMs[[#This Row],[Rate]]*param_exchange_rate)/(1+param_discount_aws),database_public_cloud_VMs[[#This Row],[Rate]])</f>
        <v>0.54820000000000002</v>
      </c>
    </row>
    <row r="6912" spans="1:27" x14ac:dyDescent="0.45">
      <c r="A6912" s="24" t="s">
        <v>7599</v>
      </c>
      <c r="B6912" t="s">
        <v>55</v>
      </c>
      <c r="C6912" s="25" t="s">
        <v>5454</v>
      </c>
      <c r="D6912" t="s">
        <v>170</v>
      </c>
      <c r="E6912" t="s">
        <v>6320</v>
      </c>
      <c r="F6912" t="s">
        <v>7594</v>
      </c>
      <c r="G6912" s="26">
        <v>20</v>
      </c>
      <c r="H6912" s="26">
        <v>140</v>
      </c>
      <c r="I6912" s="26">
        <v>280</v>
      </c>
      <c r="J6912" s="27" t="s">
        <v>310</v>
      </c>
      <c r="K6912" s="27" t="s">
        <v>6322</v>
      </c>
      <c r="L6912" s="27" t="s">
        <v>6470</v>
      </c>
      <c r="M6912" t="s">
        <v>31</v>
      </c>
      <c r="N6912" t="s">
        <v>188</v>
      </c>
      <c r="O6912" t="s">
        <v>188</v>
      </c>
      <c r="P6912" t="s">
        <v>5459</v>
      </c>
      <c r="Q6912" t="s">
        <v>180</v>
      </c>
      <c r="R6912" t="str">
        <f>IF(database_public_cloud_VMs[[#This Row],[Azure Environment]]="Enterprise Agreement","Licence Included","Bring Your Own Licence")</f>
        <v>Licence Included</v>
      </c>
      <c r="S6912" t="s">
        <v>5460</v>
      </c>
      <c r="T6912" t="s">
        <v>5471</v>
      </c>
      <c r="U6912" t="s">
        <v>5465</v>
      </c>
      <c r="V6912" t="s">
        <v>5461</v>
      </c>
      <c r="W6912" t="s">
        <v>182</v>
      </c>
      <c r="X6912" t="s">
        <v>183</v>
      </c>
      <c r="Y6912" s="28">
        <v>0.44</v>
      </c>
      <c r="Z6912" t="s">
        <v>5463</v>
      </c>
      <c r="AA6912" s="29">
        <f>IF(database_public_cloud_VMs[[#This Row],[Currency]]="USD",(database_public_cloud_VMs[[#This Row],[Rate]]*param_exchange_rate)/(1+param_discount_aws),database_public_cloud_VMs[[#This Row],[Rate]])</f>
        <v>0.44</v>
      </c>
    </row>
    <row r="6913" spans="1:27" x14ac:dyDescent="0.45">
      <c r="A6913" s="24" t="s">
        <v>7600</v>
      </c>
      <c r="B6913" t="s">
        <v>55</v>
      </c>
      <c r="C6913" s="25" t="s">
        <v>5454</v>
      </c>
      <c r="D6913" t="s">
        <v>170</v>
      </c>
      <c r="E6913" t="s">
        <v>6320</v>
      </c>
      <c r="F6913" t="s">
        <v>7594</v>
      </c>
      <c r="G6913" s="26">
        <v>20</v>
      </c>
      <c r="H6913" s="26">
        <v>140</v>
      </c>
      <c r="I6913" s="26">
        <v>280</v>
      </c>
      <c r="J6913" s="27" t="s">
        <v>310</v>
      </c>
      <c r="K6913" s="27" t="s">
        <v>6322</v>
      </c>
      <c r="L6913" s="27" t="s">
        <v>6470</v>
      </c>
      <c r="M6913" t="s">
        <v>31</v>
      </c>
      <c r="N6913" t="s">
        <v>177</v>
      </c>
      <c r="O6913" t="s">
        <v>178</v>
      </c>
      <c r="P6913" t="s">
        <v>5459</v>
      </c>
      <c r="Q6913" t="s">
        <v>180</v>
      </c>
      <c r="R6913" t="str">
        <f>IF(database_public_cloud_VMs[[#This Row],[Azure Environment]]="Enterprise Agreement","Licence Included","Bring Your Own Licence")</f>
        <v>Licence Included</v>
      </c>
      <c r="S6913" t="s">
        <v>5460</v>
      </c>
      <c r="T6913" t="s">
        <v>5471</v>
      </c>
      <c r="U6913" t="s">
        <v>5465</v>
      </c>
      <c r="V6913" t="s">
        <v>5461</v>
      </c>
      <c r="W6913" t="s">
        <v>182</v>
      </c>
      <c r="X6913" t="s">
        <v>183</v>
      </c>
      <c r="Y6913" s="28" t="s">
        <v>5467</v>
      </c>
      <c r="Z6913" t="s">
        <v>5463</v>
      </c>
      <c r="AA691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914" spans="1:27" x14ac:dyDescent="0.45">
      <c r="A6914" s="24" t="s">
        <v>7601</v>
      </c>
      <c r="B6914" t="s">
        <v>55</v>
      </c>
      <c r="C6914" s="25" t="s">
        <v>5454</v>
      </c>
      <c r="D6914" t="s">
        <v>170</v>
      </c>
      <c r="E6914" t="s">
        <v>6320</v>
      </c>
      <c r="F6914" t="s">
        <v>7594</v>
      </c>
      <c r="G6914" s="26">
        <v>20</v>
      </c>
      <c r="H6914" s="26">
        <v>140</v>
      </c>
      <c r="I6914" s="26">
        <v>280</v>
      </c>
      <c r="J6914" s="27" t="s">
        <v>310</v>
      </c>
      <c r="K6914" s="27" t="s">
        <v>6322</v>
      </c>
      <c r="L6914" s="27" t="s">
        <v>6470</v>
      </c>
      <c r="M6914" t="s">
        <v>31</v>
      </c>
      <c r="N6914" t="s">
        <v>177</v>
      </c>
      <c r="O6914" t="s">
        <v>185</v>
      </c>
      <c r="P6914" t="s">
        <v>5459</v>
      </c>
      <c r="Q6914" t="s">
        <v>180</v>
      </c>
      <c r="R6914" t="str">
        <f>IF(database_public_cloud_VMs[[#This Row],[Azure Environment]]="Enterprise Agreement","Licence Included","Bring Your Own Licence")</f>
        <v>Licence Included</v>
      </c>
      <c r="S6914" t="s">
        <v>5460</v>
      </c>
      <c r="T6914" t="s">
        <v>5471</v>
      </c>
      <c r="U6914" t="s">
        <v>5465</v>
      </c>
      <c r="V6914" t="s">
        <v>5461</v>
      </c>
      <c r="W6914" t="s">
        <v>182</v>
      </c>
      <c r="X6914" t="s">
        <v>183</v>
      </c>
      <c r="Y6914" s="28" t="s">
        <v>5467</v>
      </c>
      <c r="Z6914" t="s">
        <v>5463</v>
      </c>
      <c r="AA691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915" spans="1:27" x14ac:dyDescent="0.45">
      <c r="A6915" s="24" t="s">
        <v>7602</v>
      </c>
      <c r="B6915" t="s">
        <v>55</v>
      </c>
      <c r="C6915" s="25" t="s">
        <v>5454</v>
      </c>
      <c r="D6915" t="s">
        <v>170</v>
      </c>
      <c r="E6915" t="s">
        <v>6320</v>
      </c>
      <c r="F6915" t="s">
        <v>7603</v>
      </c>
      <c r="G6915" s="26">
        <v>20</v>
      </c>
      <c r="H6915" s="26">
        <v>140</v>
      </c>
      <c r="I6915" s="26">
        <v>280</v>
      </c>
      <c r="J6915" s="27" t="s">
        <v>310</v>
      </c>
      <c r="K6915" s="27" t="s">
        <v>6322</v>
      </c>
      <c r="L6915" s="27" t="s">
        <v>6470</v>
      </c>
      <c r="M6915" t="s">
        <v>31</v>
      </c>
      <c r="N6915" t="s">
        <v>188</v>
      </c>
      <c r="O6915" t="s">
        <v>188</v>
      </c>
      <c r="P6915" t="s">
        <v>5459</v>
      </c>
      <c r="Q6915" t="s">
        <v>180</v>
      </c>
      <c r="R6915" t="str">
        <f>IF(database_public_cloud_VMs[[#This Row],[Azure Environment]]="Enterprise Agreement","Licence Included","Bring Your Own Licence")</f>
        <v>Licence Included</v>
      </c>
      <c r="S6915" t="s">
        <v>5460</v>
      </c>
      <c r="T6915" t="s">
        <v>5461</v>
      </c>
      <c r="U6915" t="s">
        <v>5462</v>
      </c>
      <c r="V6915" t="s">
        <v>5461</v>
      </c>
      <c r="W6915" t="s">
        <v>182</v>
      </c>
      <c r="X6915" t="s">
        <v>183</v>
      </c>
      <c r="Y6915" s="28">
        <v>2.7408000000000001</v>
      </c>
      <c r="Z6915" t="s">
        <v>5463</v>
      </c>
      <c r="AA6915" s="29">
        <f>IF(database_public_cloud_VMs[[#This Row],[Currency]]="USD",(database_public_cloud_VMs[[#This Row],[Rate]]*param_exchange_rate)/(1+param_discount_aws),database_public_cloud_VMs[[#This Row],[Rate]])</f>
        <v>2.7408000000000001</v>
      </c>
    </row>
    <row r="6916" spans="1:27" x14ac:dyDescent="0.45">
      <c r="A6916" s="24" t="s">
        <v>7604</v>
      </c>
      <c r="B6916" t="s">
        <v>55</v>
      </c>
      <c r="C6916" s="25" t="s">
        <v>5454</v>
      </c>
      <c r="D6916" t="s">
        <v>170</v>
      </c>
      <c r="E6916" t="s">
        <v>6320</v>
      </c>
      <c r="F6916" t="s">
        <v>7603</v>
      </c>
      <c r="G6916" s="26">
        <v>20</v>
      </c>
      <c r="H6916" s="26">
        <v>140</v>
      </c>
      <c r="I6916" s="26">
        <v>280</v>
      </c>
      <c r="J6916" s="27" t="s">
        <v>310</v>
      </c>
      <c r="K6916" s="27" t="s">
        <v>6322</v>
      </c>
      <c r="L6916" s="27" t="s">
        <v>6470</v>
      </c>
      <c r="M6916" t="s">
        <v>31</v>
      </c>
      <c r="N6916" t="s">
        <v>188</v>
      </c>
      <c r="O6916" t="s">
        <v>188</v>
      </c>
      <c r="P6916" t="s">
        <v>5459</v>
      </c>
      <c r="Q6916" t="s">
        <v>180</v>
      </c>
      <c r="R6916" t="str">
        <f>IF(database_public_cloud_VMs[[#This Row],[Azure Environment]]="Enterprise Agreement","Licence Included","Bring Your Own Licence")</f>
        <v>Licence Included</v>
      </c>
      <c r="S6916" t="s">
        <v>5460</v>
      </c>
      <c r="T6916" t="s">
        <v>5461</v>
      </c>
      <c r="U6916" t="s">
        <v>5465</v>
      </c>
      <c r="V6916" t="s">
        <v>5461</v>
      </c>
      <c r="W6916" t="s">
        <v>182</v>
      </c>
      <c r="X6916" t="s">
        <v>183</v>
      </c>
      <c r="Y6916" s="28">
        <v>2.202</v>
      </c>
      <c r="Z6916" t="s">
        <v>5463</v>
      </c>
      <c r="AA6916" s="29">
        <f>IF(database_public_cloud_VMs[[#This Row],[Currency]]="USD",(database_public_cloud_VMs[[#This Row],[Rate]]*param_exchange_rate)/(1+param_discount_aws),database_public_cloud_VMs[[#This Row],[Rate]])</f>
        <v>2.202</v>
      </c>
    </row>
    <row r="6917" spans="1:27" x14ac:dyDescent="0.45">
      <c r="A6917" s="24" t="s">
        <v>7605</v>
      </c>
      <c r="B6917" t="s">
        <v>55</v>
      </c>
      <c r="C6917" s="25" t="s">
        <v>5454</v>
      </c>
      <c r="D6917" t="s">
        <v>170</v>
      </c>
      <c r="E6917" t="s">
        <v>6320</v>
      </c>
      <c r="F6917" t="s">
        <v>7603</v>
      </c>
      <c r="G6917" s="26">
        <v>20</v>
      </c>
      <c r="H6917" s="26">
        <v>140</v>
      </c>
      <c r="I6917" s="26">
        <v>280</v>
      </c>
      <c r="J6917" s="27" t="s">
        <v>310</v>
      </c>
      <c r="K6917" s="27" t="s">
        <v>6322</v>
      </c>
      <c r="L6917" s="27" t="s">
        <v>6470</v>
      </c>
      <c r="M6917" t="s">
        <v>31</v>
      </c>
      <c r="N6917" t="s">
        <v>177</v>
      </c>
      <c r="O6917" t="s">
        <v>178</v>
      </c>
      <c r="P6917" t="s">
        <v>5459</v>
      </c>
      <c r="Q6917" t="s">
        <v>180</v>
      </c>
      <c r="R6917" t="str">
        <f>IF(database_public_cloud_VMs[[#This Row],[Azure Environment]]="Enterprise Agreement","Licence Included","Bring Your Own Licence")</f>
        <v>Licence Included</v>
      </c>
      <c r="S6917" t="s">
        <v>5460</v>
      </c>
      <c r="T6917" t="s">
        <v>5461</v>
      </c>
      <c r="U6917" t="s">
        <v>5465</v>
      </c>
      <c r="V6917" t="s">
        <v>5461</v>
      </c>
      <c r="W6917" t="s">
        <v>182</v>
      </c>
      <c r="X6917" t="s">
        <v>183</v>
      </c>
      <c r="Y6917" s="28">
        <v>1.611</v>
      </c>
      <c r="Z6917" t="s">
        <v>5463</v>
      </c>
      <c r="AA6917" s="29">
        <f>IF(database_public_cloud_VMs[[#This Row],[Currency]]="USD",(database_public_cloud_VMs[[#This Row],[Rate]]*param_exchange_rate)/(1+param_discount_aws),database_public_cloud_VMs[[#This Row],[Rate]])</f>
        <v>1.611</v>
      </c>
    </row>
    <row r="6918" spans="1:27" x14ac:dyDescent="0.45">
      <c r="A6918" s="24" t="s">
        <v>7606</v>
      </c>
      <c r="B6918" t="s">
        <v>55</v>
      </c>
      <c r="C6918" s="25" t="s">
        <v>5454</v>
      </c>
      <c r="D6918" t="s">
        <v>170</v>
      </c>
      <c r="E6918" t="s">
        <v>6320</v>
      </c>
      <c r="F6918" t="s">
        <v>7603</v>
      </c>
      <c r="G6918" s="26">
        <v>20</v>
      </c>
      <c r="H6918" s="26">
        <v>140</v>
      </c>
      <c r="I6918" s="26">
        <v>280</v>
      </c>
      <c r="J6918" s="27" t="s">
        <v>310</v>
      </c>
      <c r="K6918" s="27" t="s">
        <v>6322</v>
      </c>
      <c r="L6918" s="27" t="s">
        <v>6470</v>
      </c>
      <c r="M6918" t="s">
        <v>31</v>
      </c>
      <c r="N6918" t="s">
        <v>177</v>
      </c>
      <c r="O6918" t="s">
        <v>185</v>
      </c>
      <c r="P6918" t="s">
        <v>5459</v>
      </c>
      <c r="Q6918" t="s">
        <v>180</v>
      </c>
      <c r="R6918" t="str">
        <f>IF(database_public_cloud_VMs[[#This Row],[Azure Environment]]="Enterprise Agreement","Licence Included","Bring Your Own Licence")</f>
        <v>Licence Included</v>
      </c>
      <c r="S6918" t="s">
        <v>5460</v>
      </c>
      <c r="T6918" t="s">
        <v>5461</v>
      </c>
      <c r="U6918" t="s">
        <v>5465</v>
      </c>
      <c r="V6918" t="s">
        <v>5461</v>
      </c>
      <c r="W6918" t="s">
        <v>182</v>
      </c>
      <c r="X6918" t="s">
        <v>183</v>
      </c>
      <c r="Y6918" s="28">
        <v>0</v>
      </c>
      <c r="Z6918" t="s">
        <v>5463</v>
      </c>
      <c r="AA6918" s="29">
        <f>IF(database_public_cloud_VMs[[#This Row],[Currency]]="USD",(database_public_cloud_VMs[[#This Row],[Rate]]*param_exchange_rate)/(1+param_discount_aws),database_public_cloud_VMs[[#This Row],[Rate]])</f>
        <v>0</v>
      </c>
    </row>
    <row r="6919" spans="1:27" x14ac:dyDescent="0.45">
      <c r="A6919" s="24" t="s">
        <v>7607</v>
      </c>
      <c r="B6919" t="s">
        <v>55</v>
      </c>
      <c r="C6919" s="25" t="s">
        <v>5454</v>
      </c>
      <c r="D6919" t="s">
        <v>170</v>
      </c>
      <c r="E6919" t="s">
        <v>6320</v>
      </c>
      <c r="F6919" t="s">
        <v>7469</v>
      </c>
      <c r="G6919" s="26">
        <v>2</v>
      </c>
      <c r="H6919" s="26">
        <v>7</v>
      </c>
      <c r="I6919" s="26">
        <v>14</v>
      </c>
      <c r="J6919" s="27" t="s">
        <v>310</v>
      </c>
      <c r="K6919" s="27" t="s">
        <v>5779</v>
      </c>
      <c r="L6919" s="27" t="s">
        <v>6163</v>
      </c>
      <c r="M6919" t="s">
        <v>31</v>
      </c>
      <c r="N6919" t="s">
        <v>188</v>
      </c>
      <c r="O6919" t="s">
        <v>188</v>
      </c>
      <c r="P6919" t="s">
        <v>5459</v>
      </c>
      <c r="Q6919" t="s">
        <v>180</v>
      </c>
      <c r="R6919" t="str">
        <f>IF(database_public_cloud_VMs[[#This Row],[Azure Environment]]="Enterprise Agreement","Licence Included","Bring Your Own Licence")</f>
        <v>Licence Included</v>
      </c>
      <c r="S6919" t="s">
        <v>5460</v>
      </c>
      <c r="T6919" t="s">
        <v>5461</v>
      </c>
      <c r="U6919" t="s">
        <v>5462</v>
      </c>
      <c r="V6919" t="s">
        <v>5461</v>
      </c>
      <c r="W6919" t="s">
        <v>182</v>
      </c>
      <c r="X6919" t="s">
        <v>183</v>
      </c>
      <c r="Y6919" s="28">
        <v>0.23080000000000001</v>
      </c>
      <c r="Z6919" t="s">
        <v>5463</v>
      </c>
      <c r="AA6919" s="29">
        <f>IF(database_public_cloud_VMs[[#This Row],[Currency]]="USD",(database_public_cloud_VMs[[#This Row],[Rate]]*param_exchange_rate)/(1+param_discount_aws),database_public_cloud_VMs[[#This Row],[Rate]])</f>
        <v>0.23080000000000001</v>
      </c>
    </row>
    <row r="6920" spans="1:27" x14ac:dyDescent="0.45">
      <c r="A6920" s="24" t="s">
        <v>7608</v>
      </c>
      <c r="B6920" t="s">
        <v>55</v>
      </c>
      <c r="C6920" s="25" t="s">
        <v>5454</v>
      </c>
      <c r="D6920" t="s">
        <v>170</v>
      </c>
      <c r="E6920" t="s">
        <v>6320</v>
      </c>
      <c r="F6920" t="s">
        <v>7469</v>
      </c>
      <c r="G6920" s="26">
        <v>2</v>
      </c>
      <c r="H6920" s="26">
        <v>7</v>
      </c>
      <c r="I6920" s="26">
        <v>14</v>
      </c>
      <c r="J6920" s="27" t="s">
        <v>310</v>
      </c>
      <c r="K6920" s="27" t="s">
        <v>5779</v>
      </c>
      <c r="L6920" s="27" t="s">
        <v>6163</v>
      </c>
      <c r="M6920" t="s">
        <v>31</v>
      </c>
      <c r="N6920" t="s">
        <v>188</v>
      </c>
      <c r="O6920" t="s">
        <v>188</v>
      </c>
      <c r="P6920" t="s">
        <v>5459</v>
      </c>
      <c r="Q6920" t="s">
        <v>180</v>
      </c>
      <c r="R6920" t="str">
        <f>IF(database_public_cloud_VMs[[#This Row],[Azure Environment]]="Enterprise Agreement","Licence Included","Bring Your Own Licence")</f>
        <v>Licence Included</v>
      </c>
      <c r="S6920" t="s">
        <v>5460</v>
      </c>
      <c r="T6920" t="s">
        <v>5461</v>
      </c>
      <c r="U6920" t="s">
        <v>5465</v>
      </c>
      <c r="V6920" t="s">
        <v>5461</v>
      </c>
      <c r="W6920" t="s">
        <v>182</v>
      </c>
      <c r="X6920" t="s">
        <v>183</v>
      </c>
      <c r="Y6920" s="28">
        <v>0.185</v>
      </c>
      <c r="Z6920" t="s">
        <v>5463</v>
      </c>
      <c r="AA6920" s="29">
        <f>IF(database_public_cloud_VMs[[#This Row],[Currency]]="USD",(database_public_cloud_VMs[[#This Row],[Rate]]*param_exchange_rate)/(1+param_discount_aws),database_public_cloud_VMs[[#This Row],[Rate]])</f>
        <v>0.185</v>
      </c>
    </row>
    <row r="6921" spans="1:27" x14ac:dyDescent="0.45">
      <c r="A6921" s="24" t="s">
        <v>7609</v>
      </c>
      <c r="B6921" t="s">
        <v>55</v>
      </c>
      <c r="C6921" s="25" t="s">
        <v>5454</v>
      </c>
      <c r="D6921" t="s">
        <v>170</v>
      </c>
      <c r="E6921" t="s">
        <v>6320</v>
      </c>
      <c r="F6921" t="s">
        <v>7469</v>
      </c>
      <c r="G6921" s="26">
        <v>2</v>
      </c>
      <c r="H6921" s="26">
        <v>7</v>
      </c>
      <c r="I6921" s="26">
        <v>14</v>
      </c>
      <c r="J6921" s="27" t="s">
        <v>310</v>
      </c>
      <c r="K6921" s="27" t="s">
        <v>5779</v>
      </c>
      <c r="L6921" s="27" t="s">
        <v>6163</v>
      </c>
      <c r="M6921" t="s">
        <v>31</v>
      </c>
      <c r="N6921" t="s">
        <v>177</v>
      </c>
      <c r="O6921" t="s">
        <v>178</v>
      </c>
      <c r="P6921" t="s">
        <v>5459</v>
      </c>
      <c r="Q6921" t="s">
        <v>180</v>
      </c>
      <c r="R6921" t="str">
        <f>IF(database_public_cloud_VMs[[#This Row],[Azure Environment]]="Enterprise Agreement","Licence Included","Bring Your Own Licence")</f>
        <v>Licence Included</v>
      </c>
      <c r="S6921" t="s">
        <v>5460</v>
      </c>
      <c r="T6921" t="s">
        <v>5461</v>
      </c>
      <c r="U6921" t="s">
        <v>5465</v>
      </c>
      <c r="V6921" t="s">
        <v>5461</v>
      </c>
      <c r="W6921" t="s">
        <v>182</v>
      </c>
      <c r="X6921" t="s">
        <v>183</v>
      </c>
      <c r="Y6921" s="28">
        <v>0.11559999999999999</v>
      </c>
      <c r="Z6921" t="s">
        <v>5463</v>
      </c>
      <c r="AA6921" s="29">
        <f>IF(database_public_cloud_VMs[[#This Row],[Currency]]="USD",(database_public_cloud_VMs[[#This Row],[Rate]]*param_exchange_rate)/(1+param_discount_aws),database_public_cloud_VMs[[#This Row],[Rate]])</f>
        <v>0.11559999999999999</v>
      </c>
    </row>
    <row r="6922" spans="1:27" x14ac:dyDescent="0.45">
      <c r="A6922" s="24" t="s">
        <v>7610</v>
      </c>
      <c r="B6922" t="s">
        <v>55</v>
      </c>
      <c r="C6922" s="25" t="s">
        <v>5454</v>
      </c>
      <c r="D6922" t="s">
        <v>170</v>
      </c>
      <c r="E6922" t="s">
        <v>6320</v>
      </c>
      <c r="F6922" t="s">
        <v>7469</v>
      </c>
      <c r="G6922" s="26">
        <v>2</v>
      </c>
      <c r="H6922" s="26">
        <v>7</v>
      </c>
      <c r="I6922" s="26">
        <v>14</v>
      </c>
      <c r="J6922" s="27" t="s">
        <v>310</v>
      </c>
      <c r="K6922" s="27" t="s">
        <v>5779</v>
      </c>
      <c r="L6922" s="27" t="s">
        <v>6163</v>
      </c>
      <c r="M6922" t="s">
        <v>31</v>
      </c>
      <c r="N6922" t="s">
        <v>177</v>
      </c>
      <c r="O6922" t="s">
        <v>185</v>
      </c>
      <c r="P6922" t="s">
        <v>5459</v>
      </c>
      <c r="Q6922" t="s">
        <v>180</v>
      </c>
      <c r="R6922" t="str">
        <f>IF(database_public_cloud_VMs[[#This Row],[Azure Environment]]="Enterprise Agreement","Licence Included","Bring Your Own Licence")</f>
        <v>Licence Included</v>
      </c>
      <c r="S6922" t="s">
        <v>5460</v>
      </c>
      <c r="T6922" t="s">
        <v>5461</v>
      </c>
      <c r="U6922" t="s">
        <v>5465</v>
      </c>
      <c r="V6922" t="s">
        <v>5461</v>
      </c>
      <c r="W6922" t="s">
        <v>182</v>
      </c>
      <c r="X6922" t="s">
        <v>183</v>
      </c>
      <c r="Y6922" s="28">
        <v>7.7399999999999997E-2</v>
      </c>
      <c r="Z6922" t="s">
        <v>5463</v>
      </c>
      <c r="AA6922" s="29">
        <f>IF(database_public_cloud_VMs[[#This Row],[Currency]]="USD",(database_public_cloud_VMs[[#This Row],[Rate]]*param_exchange_rate)/(1+param_discount_aws),database_public_cloud_VMs[[#This Row],[Rate]])</f>
        <v>7.7399999999999997E-2</v>
      </c>
    </row>
    <row r="6923" spans="1:27" x14ac:dyDescent="0.45">
      <c r="A6923" s="24" t="s">
        <v>7611</v>
      </c>
      <c r="B6923" t="s">
        <v>55</v>
      </c>
      <c r="C6923" s="25" t="s">
        <v>5454</v>
      </c>
      <c r="D6923" t="s">
        <v>170</v>
      </c>
      <c r="E6923" t="s">
        <v>6320</v>
      </c>
      <c r="F6923" t="s">
        <v>7469</v>
      </c>
      <c r="G6923" s="26">
        <v>2</v>
      </c>
      <c r="H6923" s="26">
        <v>7</v>
      </c>
      <c r="I6923" s="26">
        <v>14</v>
      </c>
      <c r="J6923" s="27" t="s">
        <v>310</v>
      </c>
      <c r="K6923" s="27" t="s">
        <v>5779</v>
      </c>
      <c r="L6923" s="27" t="s">
        <v>6163</v>
      </c>
      <c r="M6923" t="s">
        <v>31</v>
      </c>
      <c r="N6923" t="s">
        <v>188</v>
      </c>
      <c r="O6923" t="s">
        <v>188</v>
      </c>
      <c r="P6923" t="s">
        <v>5459</v>
      </c>
      <c r="Q6923" t="s">
        <v>180</v>
      </c>
      <c r="R6923" t="str">
        <f>IF(database_public_cloud_VMs[[#This Row],[Azure Environment]]="Enterprise Agreement","Licence Included","Bring Your Own Licence")</f>
        <v>Licence Included</v>
      </c>
      <c r="S6923" t="s">
        <v>5460</v>
      </c>
      <c r="T6923" t="s">
        <v>5471</v>
      </c>
      <c r="U6923" t="s">
        <v>5462</v>
      </c>
      <c r="V6923" t="s">
        <v>5461</v>
      </c>
      <c r="W6923" t="s">
        <v>182</v>
      </c>
      <c r="X6923" t="s">
        <v>183</v>
      </c>
      <c r="Y6923" s="28">
        <v>4.6199999999999998E-2</v>
      </c>
      <c r="Z6923" t="s">
        <v>5463</v>
      </c>
      <c r="AA6923" s="29">
        <f>IF(database_public_cloud_VMs[[#This Row],[Currency]]="USD",(database_public_cloud_VMs[[#This Row],[Rate]]*param_exchange_rate)/(1+param_discount_aws),database_public_cloud_VMs[[#This Row],[Rate]])</f>
        <v>4.6199999999999998E-2</v>
      </c>
    </row>
    <row r="6924" spans="1:27" x14ac:dyDescent="0.45">
      <c r="A6924" s="24" t="s">
        <v>7612</v>
      </c>
      <c r="B6924" t="s">
        <v>55</v>
      </c>
      <c r="C6924" s="25" t="s">
        <v>5454</v>
      </c>
      <c r="D6924" t="s">
        <v>170</v>
      </c>
      <c r="E6924" t="s">
        <v>6320</v>
      </c>
      <c r="F6924" t="s">
        <v>7469</v>
      </c>
      <c r="G6924" s="26">
        <v>2</v>
      </c>
      <c r="H6924" s="26">
        <v>7</v>
      </c>
      <c r="I6924" s="26">
        <v>14</v>
      </c>
      <c r="J6924" s="27" t="s">
        <v>310</v>
      </c>
      <c r="K6924" s="27" t="s">
        <v>5779</v>
      </c>
      <c r="L6924" s="27" t="s">
        <v>6163</v>
      </c>
      <c r="M6924" t="s">
        <v>31</v>
      </c>
      <c r="N6924" t="s">
        <v>188</v>
      </c>
      <c r="O6924" t="s">
        <v>188</v>
      </c>
      <c r="P6924" t="s">
        <v>5459</v>
      </c>
      <c r="Q6924" t="s">
        <v>180</v>
      </c>
      <c r="R6924" t="str">
        <f>IF(database_public_cloud_VMs[[#This Row],[Azure Environment]]="Enterprise Agreement","Licence Included","Bring Your Own Licence")</f>
        <v>Licence Included</v>
      </c>
      <c r="S6924" t="s">
        <v>5460</v>
      </c>
      <c r="T6924" t="s">
        <v>5471</v>
      </c>
      <c r="U6924" t="s">
        <v>5465</v>
      </c>
      <c r="V6924" t="s">
        <v>5461</v>
      </c>
      <c r="W6924" t="s">
        <v>182</v>
      </c>
      <c r="X6924" t="s">
        <v>183</v>
      </c>
      <c r="Y6924" s="28">
        <v>3.7100000000000001E-2</v>
      </c>
      <c r="Z6924" t="s">
        <v>5463</v>
      </c>
      <c r="AA6924" s="29">
        <f>IF(database_public_cloud_VMs[[#This Row],[Currency]]="USD",(database_public_cloud_VMs[[#This Row],[Rate]]*param_exchange_rate)/(1+param_discount_aws),database_public_cloud_VMs[[#This Row],[Rate]])</f>
        <v>3.7100000000000001E-2</v>
      </c>
    </row>
    <row r="6925" spans="1:27" x14ac:dyDescent="0.45">
      <c r="A6925" s="24" t="s">
        <v>7613</v>
      </c>
      <c r="B6925" t="s">
        <v>55</v>
      </c>
      <c r="C6925" s="25" t="s">
        <v>5454</v>
      </c>
      <c r="D6925" t="s">
        <v>170</v>
      </c>
      <c r="E6925" t="s">
        <v>6320</v>
      </c>
      <c r="F6925" t="s">
        <v>7469</v>
      </c>
      <c r="G6925" s="26">
        <v>2</v>
      </c>
      <c r="H6925" s="26">
        <v>7</v>
      </c>
      <c r="I6925" s="26">
        <v>14</v>
      </c>
      <c r="J6925" s="27" t="s">
        <v>310</v>
      </c>
      <c r="K6925" s="27" t="s">
        <v>5779</v>
      </c>
      <c r="L6925" s="27" t="s">
        <v>6163</v>
      </c>
      <c r="M6925" t="s">
        <v>31</v>
      </c>
      <c r="N6925" t="s">
        <v>177</v>
      </c>
      <c r="O6925" t="s">
        <v>178</v>
      </c>
      <c r="P6925" t="s">
        <v>5459</v>
      </c>
      <c r="Q6925" t="s">
        <v>180</v>
      </c>
      <c r="R6925" t="str">
        <f>IF(database_public_cloud_VMs[[#This Row],[Azure Environment]]="Enterprise Agreement","Licence Included","Bring Your Own Licence")</f>
        <v>Licence Included</v>
      </c>
      <c r="S6925" t="s">
        <v>5460</v>
      </c>
      <c r="T6925" t="s">
        <v>5471</v>
      </c>
      <c r="U6925" t="s">
        <v>5465</v>
      </c>
      <c r="V6925" t="s">
        <v>5461</v>
      </c>
      <c r="W6925" t="s">
        <v>182</v>
      </c>
      <c r="X6925" t="s">
        <v>183</v>
      </c>
      <c r="Y6925" s="28" t="s">
        <v>5467</v>
      </c>
      <c r="Z6925" t="s">
        <v>5463</v>
      </c>
      <c r="AA692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926" spans="1:27" x14ac:dyDescent="0.45">
      <c r="A6926" s="24" t="s">
        <v>7614</v>
      </c>
      <c r="B6926" t="s">
        <v>55</v>
      </c>
      <c r="C6926" s="25" t="s">
        <v>5454</v>
      </c>
      <c r="D6926" t="s">
        <v>170</v>
      </c>
      <c r="E6926" t="s">
        <v>6320</v>
      </c>
      <c r="F6926" t="s">
        <v>7469</v>
      </c>
      <c r="G6926" s="26">
        <v>2</v>
      </c>
      <c r="H6926" s="26">
        <v>7</v>
      </c>
      <c r="I6926" s="26">
        <v>14</v>
      </c>
      <c r="J6926" s="27" t="s">
        <v>310</v>
      </c>
      <c r="K6926" s="27" t="s">
        <v>5779</v>
      </c>
      <c r="L6926" s="27" t="s">
        <v>6163</v>
      </c>
      <c r="M6926" t="s">
        <v>31</v>
      </c>
      <c r="N6926" t="s">
        <v>177</v>
      </c>
      <c r="O6926" t="s">
        <v>185</v>
      </c>
      <c r="P6926" t="s">
        <v>5459</v>
      </c>
      <c r="Q6926" t="s">
        <v>180</v>
      </c>
      <c r="R6926" t="str">
        <f>IF(database_public_cloud_VMs[[#This Row],[Azure Environment]]="Enterprise Agreement","Licence Included","Bring Your Own Licence")</f>
        <v>Licence Included</v>
      </c>
      <c r="S6926" t="s">
        <v>5460</v>
      </c>
      <c r="T6926" t="s">
        <v>5471</v>
      </c>
      <c r="U6926" t="s">
        <v>5465</v>
      </c>
      <c r="V6926" t="s">
        <v>5461</v>
      </c>
      <c r="W6926" t="s">
        <v>182</v>
      </c>
      <c r="X6926" t="s">
        <v>183</v>
      </c>
      <c r="Y6926" s="28" t="s">
        <v>5467</v>
      </c>
      <c r="Z6926" t="s">
        <v>5463</v>
      </c>
      <c r="AA692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927" spans="1:27" x14ac:dyDescent="0.45">
      <c r="A6927" s="24" t="s">
        <v>7615</v>
      </c>
      <c r="B6927" t="s">
        <v>55</v>
      </c>
      <c r="C6927" s="25" t="s">
        <v>5454</v>
      </c>
      <c r="D6927" t="s">
        <v>170</v>
      </c>
      <c r="E6927" t="s">
        <v>6320</v>
      </c>
      <c r="F6927" t="s">
        <v>7474</v>
      </c>
      <c r="G6927" s="26">
        <v>4</v>
      </c>
      <c r="H6927" s="26">
        <v>14</v>
      </c>
      <c r="I6927" s="26">
        <v>28</v>
      </c>
      <c r="J6927" s="27" t="s">
        <v>310</v>
      </c>
      <c r="K6927" s="27" t="s">
        <v>5779</v>
      </c>
      <c r="L6927" s="27" t="s">
        <v>6173</v>
      </c>
      <c r="M6927" t="s">
        <v>31</v>
      </c>
      <c r="N6927" t="s">
        <v>188</v>
      </c>
      <c r="O6927" t="s">
        <v>188</v>
      </c>
      <c r="P6927" t="s">
        <v>5459</v>
      </c>
      <c r="Q6927" t="s">
        <v>180</v>
      </c>
      <c r="R6927" t="str">
        <f>IF(database_public_cloud_VMs[[#This Row],[Azure Environment]]="Enterprise Agreement","Licence Included","Bring Your Own Licence")</f>
        <v>Licence Included</v>
      </c>
      <c r="S6927" t="s">
        <v>5460</v>
      </c>
      <c r="T6927" t="s">
        <v>5461</v>
      </c>
      <c r="U6927" t="s">
        <v>5462</v>
      </c>
      <c r="V6927" t="s">
        <v>5461</v>
      </c>
      <c r="W6927" t="s">
        <v>182</v>
      </c>
      <c r="X6927" t="s">
        <v>183</v>
      </c>
      <c r="Y6927" s="28">
        <v>0.46160000000000001</v>
      </c>
      <c r="Z6927" t="s">
        <v>5463</v>
      </c>
      <c r="AA6927" s="29">
        <f>IF(database_public_cloud_VMs[[#This Row],[Currency]]="USD",(database_public_cloud_VMs[[#This Row],[Rate]]*param_exchange_rate)/(1+param_discount_aws),database_public_cloud_VMs[[#This Row],[Rate]])</f>
        <v>0.46160000000000001</v>
      </c>
    </row>
    <row r="6928" spans="1:27" x14ac:dyDescent="0.45">
      <c r="A6928" s="24" t="s">
        <v>7616</v>
      </c>
      <c r="B6928" t="s">
        <v>55</v>
      </c>
      <c r="C6928" s="25" t="s">
        <v>5454</v>
      </c>
      <c r="D6928" t="s">
        <v>170</v>
      </c>
      <c r="E6928" t="s">
        <v>6320</v>
      </c>
      <c r="F6928" t="s">
        <v>7474</v>
      </c>
      <c r="G6928" s="26">
        <v>4</v>
      </c>
      <c r="H6928" s="26">
        <v>14</v>
      </c>
      <c r="I6928" s="26">
        <v>28</v>
      </c>
      <c r="J6928" s="27" t="s">
        <v>310</v>
      </c>
      <c r="K6928" s="27" t="s">
        <v>5779</v>
      </c>
      <c r="L6928" s="27" t="s">
        <v>6173</v>
      </c>
      <c r="M6928" t="s">
        <v>31</v>
      </c>
      <c r="N6928" t="s">
        <v>188</v>
      </c>
      <c r="O6928" t="s">
        <v>188</v>
      </c>
      <c r="P6928" t="s">
        <v>5459</v>
      </c>
      <c r="Q6928" t="s">
        <v>180</v>
      </c>
      <c r="R6928" t="str">
        <f>IF(database_public_cloud_VMs[[#This Row],[Azure Environment]]="Enterprise Agreement","Licence Included","Bring Your Own Licence")</f>
        <v>Licence Included</v>
      </c>
      <c r="S6928" t="s">
        <v>5460</v>
      </c>
      <c r="T6928" t="s">
        <v>5461</v>
      </c>
      <c r="U6928" t="s">
        <v>5465</v>
      </c>
      <c r="V6928" t="s">
        <v>5461</v>
      </c>
      <c r="W6928" t="s">
        <v>182</v>
      </c>
      <c r="X6928" t="s">
        <v>183</v>
      </c>
      <c r="Y6928" s="28">
        <v>0.371</v>
      </c>
      <c r="Z6928" t="s">
        <v>5463</v>
      </c>
      <c r="AA6928" s="29">
        <f>IF(database_public_cloud_VMs[[#This Row],[Currency]]="USD",(database_public_cloud_VMs[[#This Row],[Rate]]*param_exchange_rate)/(1+param_discount_aws),database_public_cloud_VMs[[#This Row],[Rate]])</f>
        <v>0.371</v>
      </c>
    </row>
    <row r="6929" spans="1:27" x14ac:dyDescent="0.45">
      <c r="A6929" s="24" t="s">
        <v>7617</v>
      </c>
      <c r="B6929" t="s">
        <v>55</v>
      </c>
      <c r="C6929" s="25" t="s">
        <v>5454</v>
      </c>
      <c r="D6929" t="s">
        <v>170</v>
      </c>
      <c r="E6929" t="s">
        <v>6320</v>
      </c>
      <c r="F6929" t="s">
        <v>7474</v>
      </c>
      <c r="G6929" s="26">
        <v>4</v>
      </c>
      <c r="H6929" s="26">
        <v>14</v>
      </c>
      <c r="I6929" s="26">
        <v>28</v>
      </c>
      <c r="J6929" s="27" t="s">
        <v>310</v>
      </c>
      <c r="K6929" s="27" t="s">
        <v>5779</v>
      </c>
      <c r="L6929" s="27" t="s">
        <v>6173</v>
      </c>
      <c r="M6929" t="s">
        <v>31</v>
      </c>
      <c r="N6929" t="s">
        <v>177</v>
      </c>
      <c r="O6929" t="s">
        <v>178</v>
      </c>
      <c r="P6929" t="s">
        <v>5459</v>
      </c>
      <c r="Q6929" t="s">
        <v>180</v>
      </c>
      <c r="R6929" t="str">
        <f>IF(database_public_cloud_VMs[[#This Row],[Azure Environment]]="Enterprise Agreement","Licence Included","Bring Your Own Licence")</f>
        <v>Licence Included</v>
      </c>
      <c r="S6929" t="s">
        <v>5460</v>
      </c>
      <c r="T6929" t="s">
        <v>5461</v>
      </c>
      <c r="U6929" t="s">
        <v>5465</v>
      </c>
      <c r="V6929" t="s">
        <v>5461</v>
      </c>
      <c r="W6929" t="s">
        <v>182</v>
      </c>
      <c r="X6929" t="s">
        <v>183</v>
      </c>
      <c r="Y6929" s="28">
        <v>0.23280000000000001</v>
      </c>
      <c r="Z6929" t="s">
        <v>5463</v>
      </c>
      <c r="AA6929" s="29">
        <f>IF(database_public_cloud_VMs[[#This Row],[Currency]]="USD",(database_public_cloud_VMs[[#This Row],[Rate]]*param_exchange_rate)/(1+param_discount_aws),database_public_cloud_VMs[[#This Row],[Rate]])</f>
        <v>0.23280000000000001</v>
      </c>
    </row>
    <row r="6930" spans="1:27" x14ac:dyDescent="0.45">
      <c r="A6930" s="24" t="s">
        <v>7618</v>
      </c>
      <c r="B6930" t="s">
        <v>55</v>
      </c>
      <c r="C6930" s="25" t="s">
        <v>5454</v>
      </c>
      <c r="D6930" t="s">
        <v>170</v>
      </c>
      <c r="E6930" t="s">
        <v>6320</v>
      </c>
      <c r="F6930" t="s">
        <v>7474</v>
      </c>
      <c r="G6930" s="26">
        <v>4</v>
      </c>
      <c r="H6930" s="26">
        <v>14</v>
      </c>
      <c r="I6930" s="26">
        <v>28</v>
      </c>
      <c r="J6930" s="27" t="s">
        <v>310</v>
      </c>
      <c r="K6930" s="27" t="s">
        <v>5779</v>
      </c>
      <c r="L6930" s="27" t="s">
        <v>6173</v>
      </c>
      <c r="M6930" t="s">
        <v>31</v>
      </c>
      <c r="N6930" t="s">
        <v>177</v>
      </c>
      <c r="O6930" t="s">
        <v>185</v>
      </c>
      <c r="P6930" t="s">
        <v>5459</v>
      </c>
      <c r="Q6930" t="s">
        <v>180</v>
      </c>
      <c r="R6930" t="str">
        <f>IF(database_public_cloud_VMs[[#This Row],[Azure Environment]]="Enterprise Agreement","Licence Included","Bring Your Own Licence")</f>
        <v>Licence Included</v>
      </c>
      <c r="S6930" t="s">
        <v>5460</v>
      </c>
      <c r="T6930" t="s">
        <v>5461</v>
      </c>
      <c r="U6930" t="s">
        <v>5465</v>
      </c>
      <c r="V6930" t="s">
        <v>5461</v>
      </c>
      <c r="W6930" t="s">
        <v>182</v>
      </c>
      <c r="X6930" t="s">
        <v>183</v>
      </c>
      <c r="Y6930" s="28">
        <v>0.15359999999999999</v>
      </c>
      <c r="Z6930" t="s">
        <v>5463</v>
      </c>
      <c r="AA6930" s="29">
        <f>IF(database_public_cloud_VMs[[#This Row],[Currency]]="USD",(database_public_cloud_VMs[[#This Row],[Rate]]*param_exchange_rate)/(1+param_discount_aws),database_public_cloud_VMs[[#This Row],[Rate]])</f>
        <v>0.15359999999999999</v>
      </c>
    </row>
    <row r="6931" spans="1:27" x14ac:dyDescent="0.45">
      <c r="A6931" s="24" t="s">
        <v>7619</v>
      </c>
      <c r="B6931" t="s">
        <v>55</v>
      </c>
      <c r="C6931" s="25" t="s">
        <v>5454</v>
      </c>
      <c r="D6931" t="s">
        <v>170</v>
      </c>
      <c r="E6931" t="s">
        <v>6320</v>
      </c>
      <c r="F6931" t="s">
        <v>7474</v>
      </c>
      <c r="G6931" s="26">
        <v>4</v>
      </c>
      <c r="H6931" s="26">
        <v>14</v>
      </c>
      <c r="I6931" s="26">
        <v>28</v>
      </c>
      <c r="J6931" s="27" t="s">
        <v>310</v>
      </c>
      <c r="K6931" s="27" t="s">
        <v>5779</v>
      </c>
      <c r="L6931" s="27" t="s">
        <v>6173</v>
      </c>
      <c r="M6931" t="s">
        <v>31</v>
      </c>
      <c r="N6931" t="s">
        <v>188</v>
      </c>
      <c r="O6931" t="s">
        <v>188</v>
      </c>
      <c r="P6931" t="s">
        <v>5459</v>
      </c>
      <c r="Q6931" t="s">
        <v>180</v>
      </c>
      <c r="R6931" t="str">
        <f>IF(database_public_cloud_VMs[[#This Row],[Azure Environment]]="Enterprise Agreement","Licence Included","Bring Your Own Licence")</f>
        <v>Licence Included</v>
      </c>
      <c r="S6931" t="s">
        <v>5460</v>
      </c>
      <c r="T6931" t="s">
        <v>5471</v>
      </c>
      <c r="U6931" t="s">
        <v>5462</v>
      </c>
      <c r="V6931" t="s">
        <v>5461</v>
      </c>
      <c r="W6931" t="s">
        <v>182</v>
      </c>
      <c r="X6931" t="s">
        <v>183</v>
      </c>
      <c r="Y6931" s="28">
        <v>9.1999999999999998E-2</v>
      </c>
      <c r="Z6931" t="s">
        <v>5463</v>
      </c>
      <c r="AA6931" s="29">
        <f>IF(database_public_cloud_VMs[[#This Row],[Currency]]="USD",(database_public_cloud_VMs[[#This Row],[Rate]]*param_exchange_rate)/(1+param_discount_aws),database_public_cloud_VMs[[#This Row],[Rate]])</f>
        <v>9.1999999999999998E-2</v>
      </c>
    </row>
    <row r="6932" spans="1:27" x14ac:dyDescent="0.45">
      <c r="A6932" s="24" t="s">
        <v>7620</v>
      </c>
      <c r="B6932" t="s">
        <v>55</v>
      </c>
      <c r="C6932" s="25" t="s">
        <v>5454</v>
      </c>
      <c r="D6932" t="s">
        <v>170</v>
      </c>
      <c r="E6932" t="s">
        <v>6320</v>
      </c>
      <c r="F6932" t="s">
        <v>7474</v>
      </c>
      <c r="G6932" s="26">
        <v>4</v>
      </c>
      <c r="H6932" s="26">
        <v>14</v>
      </c>
      <c r="I6932" s="26">
        <v>28</v>
      </c>
      <c r="J6932" s="27" t="s">
        <v>310</v>
      </c>
      <c r="K6932" s="27" t="s">
        <v>5779</v>
      </c>
      <c r="L6932" s="27" t="s">
        <v>6173</v>
      </c>
      <c r="M6932" t="s">
        <v>31</v>
      </c>
      <c r="N6932" t="s">
        <v>188</v>
      </c>
      <c r="O6932" t="s">
        <v>188</v>
      </c>
      <c r="P6932" t="s">
        <v>5459</v>
      </c>
      <c r="Q6932" t="s">
        <v>180</v>
      </c>
      <c r="R6932" t="str">
        <f>IF(database_public_cloud_VMs[[#This Row],[Azure Environment]]="Enterprise Agreement","Licence Included","Bring Your Own Licence")</f>
        <v>Licence Included</v>
      </c>
      <c r="S6932" t="s">
        <v>5460</v>
      </c>
      <c r="T6932" t="s">
        <v>5471</v>
      </c>
      <c r="U6932" t="s">
        <v>5465</v>
      </c>
      <c r="V6932" t="s">
        <v>5461</v>
      </c>
      <c r="W6932" t="s">
        <v>182</v>
      </c>
      <c r="X6932" t="s">
        <v>183</v>
      </c>
      <c r="Y6932" s="28">
        <v>7.3999999999999996E-2</v>
      </c>
      <c r="Z6932" t="s">
        <v>5463</v>
      </c>
      <c r="AA6932" s="29">
        <f>IF(database_public_cloud_VMs[[#This Row],[Currency]]="USD",(database_public_cloud_VMs[[#This Row],[Rate]]*param_exchange_rate)/(1+param_discount_aws),database_public_cloud_VMs[[#This Row],[Rate]])</f>
        <v>7.3999999999999996E-2</v>
      </c>
    </row>
    <row r="6933" spans="1:27" x14ac:dyDescent="0.45">
      <c r="A6933" s="24" t="s">
        <v>7621</v>
      </c>
      <c r="B6933" t="s">
        <v>55</v>
      </c>
      <c r="C6933" s="25" t="s">
        <v>5454</v>
      </c>
      <c r="D6933" t="s">
        <v>170</v>
      </c>
      <c r="E6933" t="s">
        <v>6320</v>
      </c>
      <c r="F6933" t="s">
        <v>7474</v>
      </c>
      <c r="G6933" s="26">
        <v>4</v>
      </c>
      <c r="H6933" s="26">
        <v>14</v>
      </c>
      <c r="I6933" s="26">
        <v>28</v>
      </c>
      <c r="J6933" s="27" t="s">
        <v>310</v>
      </c>
      <c r="K6933" s="27" t="s">
        <v>5779</v>
      </c>
      <c r="L6933" s="27" t="s">
        <v>6173</v>
      </c>
      <c r="M6933" t="s">
        <v>31</v>
      </c>
      <c r="N6933" t="s">
        <v>177</v>
      </c>
      <c r="O6933" t="s">
        <v>178</v>
      </c>
      <c r="P6933" t="s">
        <v>5459</v>
      </c>
      <c r="Q6933" t="s">
        <v>180</v>
      </c>
      <c r="R6933" t="str">
        <f>IF(database_public_cloud_VMs[[#This Row],[Azure Environment]]="Enterprise Agreement","Licence Included","Bring Your Own Licence")</f>
        <v>Licence Included</v>
      </c>
      <c r="S6933" t="s">
        <v>5460</v>
      </c>
      <c r="T6933" t="s">
        <v>5471</v>
      </c>
      <c r="U6933" t="s">
        <v>5465</v>
      </c>
      <c r="V6933" t="s">
        <v>5461</v>
      </c>
      <c r="W6933" t="s">
        <v>182</v>
      </c>
      <c r="X6933" t="s">
        <v>183</v>
      </c>
      <c r="Y6933" s="28" t="s">
        <v>5467</v>
      </c>
      <c r="Z6933" t="s">
        <v>5463</v>
      </c>
      <c r="AA693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934" spans="1:27" x14ac:dyDescent="0.45">
      <c r="A6934" s="24" t="s">
        <v>7622</v>
      </c>
      <c r="B6934" t="s">
        <v>55</v>
      </c>
      <c r="C6934" s="25" t="s">
        <v>5454</v>
      </c>
      <c r="D6934" t="s">
        <v>170</v>
      </c>
      <c r="E6934" t="s">
        <v>6320</v>
      </c>
      <c r="F6934" t="s">
        <v>7474</v>
      </c>
      <c r="G6934" s="26">
        <v>4</v>
      </c>
      <c r="H6934" s="26">
        <v>14</v>
      </c>
      <c r="I6934" s="26">
        <v>28</v>
      </c>
      <c r="J6934" s="27" t="s">
        <v>310</v>
      </c>
      <c r="K6934" s="27" t="s">
        <v>5779</v>
      </c>
      <c r="L6934" s="27" t="s">
        <v>6173</v>
      </c>
      <c r="M6934" t="s">
        <v>31</v>
      </c>
      <c r="N6934" t="s">
        <v>177</v>
      </c>
      <c r="O6934" t="s">
        <v>185</v>
      </c>
      <c r="P6934" t="s">
        <v>5459</v>
      </c>
      <c r="Q6934" t="s">
        <v>180</v>
      </c>
      <c r="R6934" t="str">
        <f>IF(database_public_cloud_VMs[[#This Row],[Azure Environment]]="Enterprise Agreement","Licence Included","Bring Your Own Licence")</f>
        <v>Licence Included</v>
      </c>
      <c r="S6934" t="s">
        <v>5460</v>
      </c>
      <c r="T6934" t="s">
        <v>5471</v>
      </c>
      <c r="U6934" t="s">
        <v>5465</v>
      </c>
      <c r="V6934" t="s">
        <v>5461</v>
      </c>
      <c r="W6934" t="s">
        <v>182</v>
      </c>
      <c r="X6934" t="s">
        <v>183</v>
      </c>
      <c r="Y6934" s="28" t="s">
        <v>5467</v>
      </c>
      <c r="Z6934" t="s">
        <v>5463</v>
      </c>
      <c r="AA693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935" spans="1:27" x14ac:dyDescent="0.45">
      <c r="A6935" s="24" t="s">
        <v>7623</v>
      </c>
      <c r="B6935" t="s">
        <v>55</v>
      </c>
      <c r="C6935" s="25" t="s">
        <v>5454</v>
      </c>
      <c r="D6935" t="s">
        <v>170</v>
      </c>
      <c r="E6935" t="s">
        <v>6320</v>
      </c>
      <c r="F6935" t="s">
        <v>7479</v>
      </c>
      <c r="G6935" s="26">
        <v>8</v>
      </c>
      <c r="H6935" s="26">
        <v>28</v>
      </c>
      <c r="I6935" s="26">
        <v>56</v>
      </c>
      <c r="J6935" s="27" t="s">
        <v>310</v>
      </c>
      <c r="K6935" s="27" t="s">
        <v>5779</v>
      </c>
      <c r="L6935" s="27" t="s">
        <v>6183</v>
      </c>
      <c r="M6935" t="s">
        <v>31</v>
      </c>
      <c r="N6935" t="s">
        <v>188</v>
      </c>
      <c r="O6935" t="s">
        <v>188</v>
      </c>
      <c r="P6935" t="s">
        <v>5459</v>
      </c>
      <c r="Q6935" t="s">
        <v>180</v>
      </c>
      <c r="R6935" t="str">
        <f>IF(database_public_cloud_VMs[[#This Row],[Azure Environment]]="Enterprise Agreement","Licence Included","Bring Your Own Licence")</f>
        <v>Licence Included</v>
      </c>
      <c r="S6935" t="s">
        <v>5460</v>
      </c>
      <c r="T6935" t="s">
        <v>5461</v>
      </c>
      <c r="U6935" t="s">
        <v>5462</v>
      </c>
      <c r="V6935" t="s">
        <v>5461</v>
      </c>
      <c r="W6935" t="s">
        <v>182</v>
      </c>
      <c r="X6935" t="s">
        <v>183</v>
      </c>
      <c r="Y6935" s="28">
        <v>0.92459999999999998</v>
      </c>
      <c r="Z6935" t="s">
        <v>5463</v>
      </c>
      <c r="AA6935" s="29">
        <f>IF(database_public_cloud_VMs[[#This Row],[Currency]]="USD",(database_public_cloud_VMs[[#This Row],[Rate]]*param_exchange_rate)/(1+param_discount_aws),database_public_cloud_VMs[[#This Row],[Rate]])</f>
        <v>0.92459999999999998</v>
      </c>
    </row>
    <row r="6936" spans="1:27" x14ac:dyDescent="0.45">
      <c r="A6936" s="24" t="s">
        <v>7624</v>
      </c>
      <c r="B6936" t="s">
        <v>55</v>
      </c>
      <c r="C6936" s="25" t="s">
        <v>5454</v>
      </c>
      <c r="D6936" t="s">
        <v>170</v>
      </c>
      <c r="E6936" t="s">
        <v>6320</v>
      </c>
      <c r="F6936" t="s">
        <v>7479</v>
      </c>
      <c r="G6936" s="26">
        <v>8</v>
      </c>
      <c r="H6936" s="26">
        <v>28</v>
      </c>
      <c r="I6936" s="26">
        <v>56</v>
      </c>
      <c r="J6936" s="27" t="s">
        <v>310</v>
      </c>
      <c r="K6936" s="27" t="s">
        <v>5779</v>
      </c>
      <c r="L6936" s="27" t="s">
        <v>6183</v>
      </c>
      <c r="M6936" t="s">
        <v>31</v>
      </c>
      <c r="N6936" t="s">
        <v>188</v>
      </c>
      <c r="O6936" t="s">
        <v>188</v>
      </c>
      <c r="P6936" t="s">
        <v>5459</v>
      </c>
      <c r="Q6936" t="s">
        <v>180</v>
      </c>
      <c r="R6936" t="str">
        <f>IF(database_public_cloud_VMs[[#This Row],[Azure Environment]]="Enterprise Agreement","Licence Included","Bring Your Own Licence")</f>
        <v>Licence Included</v>
      </c>
      <c r="S6936" t="s">
        <v>5460</v>
      </c>
      <c r="T6936" t="s">
        <v>5461</v>
      </c>
      <c r="U6936" t="s">
        <v>5465</v>
      </c>
      <c r="V6936" t="s">
        <v>5461</v>
      </c>
      <c r="W6936" t="s">
        <v>182</v>
      </c>
      <c r="X6936" t="s">
        <v>183</v>
      </c>
      <c r="Y6936" s="28">
        <v>0.74299999999999999</v>
      </c>
      <c r="Z6936" t="s">
        <v>5463</v>
      </c>
      <c r="AA6936" s="29">
        <f>IF(database_public_cloud_VMs[[#This Row],[Currency]]="USD",(database_public_cloud_VMs[[#This Row],[Rate]]*param_exchange_rate)/(1+param_discount_aws),database_public_cloud_VMs[[#This Row],[Rate]])</f>
        <v>0.74299999999999999</v>
      </c>
    </row>
    <row r="6937" spans="1:27" x14ac:dyDescent="0.45">
      <c r="A6937" s="24" t="s">
        <v>7625</v>
      </c>
      <c r="B6937" t="s">
        <v>55</v>
      </c>
      <c r="C6937" s="25" t="s">
        <v>5454</v>
      </c>
      <c r="D6937" t="s">
        <v>170</v>
      </c>
      <c r="E6937" t="s">
        <v>6320</v>
      </c>
      <c r="F6937" t="s">
        <v>7479</v>
      </c>
      <c r="G6937" s="26">
        <v>8</v>
      </c>
      <c r="H6937" s="26">
        <v>28</v>
      </c>
      <c r="I6937" s="26">
        <v>56</v>
      </c>
      <c r="J6937" s="27" t="s">
        <v>310</v>
      </c>
      <c r="K6937" s="27" t="s">
        <v>5779</v>
      </c>
      <c r="L6937" s="27" t="s">
        <v>6183</v>
      </c>
      <c r="M6937" t="s">
        <v>31</v>
      </c>
      <c r="N6937" t="s">
        <v>177</v>
      </c>
      <c r="O6937" t="s">
        <v>178</v>
      </c>
      <c r="P6937" t="s">
        <v>5459</v>
      </c>
      <c r="Q6937" t="s">
        <v>180</v>
      </c>
      <c r="R6937" t="str">
        <f>IF(database_public_cloud_VMs[[#This Row],[Azure Environment]]="Enterprise Agreement","Licence Included","Bring Your Own Licence")</f>
        <v>Licence Included</v>
      </c>
      <c r="S6937" t="s">
        <v>5460</v>
      </c>
      <c r="T6937" t="s">
        <v>5461</v>
      </c>
      <c r="U6937" t="s">
        <v>5465</v>
      </c>
      <c r="V6937" t="s">
        <v>5461</v>
      </c>
      <c r="W6937" t="s">
        <v>182</v>
      </c>
      <c r="X6937" t="s">
        <v>183</v>
      </c>
      <c r="Y6937" s="28">
        <v>0.46429999999999999</v>
      </c>
      <c r="Z6937" t="s">
        <v>5463</v>
      </c>
      <c r="AA6937" s="29">
        <f>IF(database_public_cloud_VMs[[#This Row],[Currency]]="USD",(database_public_cloud_VMs[[#This Row],[Rate]]*param_exchange_rate)/(1+param_discount_aws),database_public_cloud_VMs[[#This Row],[Rate]])</f>
        <v>0.46429999999999999</v>
      </c>
    </row>
    <row r="6938" spans="1:27" x14ac:dyDescent="0.45">
      <c r="A6938" s="24" t="s">
        <v>7626</v>
      </c>
      <c r="B6938" t="s">
        <v>55</v>
      </c>
      <c r="C6938" s="25" t="s">
        <v>5454</v>
      </c>
      <c r="D6938" t="s">
        <v>170</v>
      </c>
      <c r="E6938" t="s">
        <v>6320</v>
      </c>
      <c r="F6938" t="s">
        <v>7479</v>
      </c>
      <c r="G6938" s="26">
        <v>8</v>
      </c>
      <c r="H6938" s="26">
        <v>28</v>
      </c>
      <c r="I6938" s="26">
        <v>56</v>
      </c>
      <c r="J6938" s="27" t="s">
        <v>310</v>
      </c>
      <c r="K6938" s="27" t="s">
        <v>5779</v>
      </c>
      <c r="L6938" s="27" t="s">
        <v>6183</v>
      </c>
      <c r="M6938" t="s">
        <v>31</v>
      </c>
      <c r="N6938" t="s">
        <v>177</v>
      </c>
      <c r="O6938" t="s">
        <v>185</v>
      </c>
      <c r="P6938" t="s">
        <v>5459</v>
      </c>
      <c r="Q6938" t="s">
        <v>180</v>
      </c>
      <c r="R6938" t="str">
        <f>IF(database_public_cloud_VMs[[#This Row],[Azure Environment]]="Enterprise Agreement","Licence Included","Bring Your Own Licence")</f>
        <v>Licence Included</v>
      </c>
      <c r="S6938" t="s">
        <v>5460</v>
      </c>
      <c r="T6938" t="s">
        <v>5461</v>
      </c>
      <c r="U6938" t="s">
        <v>5465</v>
      </c>
      <c r="V6938" t="s">
        <v>5461</v>
      </c>
      <c r="W6938" t="s">
        <v>182</v>
      </c>
      <c r="X6938" t="s">
        <v>183</v>
      </c>
      <c r="Y6938" s="28">
        <v>0.30840000000000001</v>
      </c>
      <c r="Z6938" t="s">
        <v>5463</v>
      </c>
      <c r="AA6938" s="29">
        <f>IF(database_public_cloud_VMs[[#This Row],[Currency]]="USD",(database_public_cloud_VMs[[#This Row],[Rate]]*param_exchange_rate)/(1+param_discount_aws),database_public_cloud_VMs[[#This Row],[Rate]])</f>
        <v>0.30840000000000001</v>
      </c>
    </row>
    <row r="6939" spans="1:27" x14ac:dyDescent="0.45">
      <c r="A6939" s="24" t="s">
        <v>7627</v>
      </c>
      <c r="B6939" t="s">
        <v>55</v>
      </c>
      <c r="C6939" s="25" t="s">
        <v>5454</v>
      </c>
      <c r="D6939" t="s">
        <v>170</v>
      </c>
      <c r="E6939" t="s">
        <v>6320</v>
      </c>
      <c r="F6939" t="s">
        <v>7479</v>
      </c>
      <c r="G6939" s="26">
        <v>8</v>
      </c>
      <c r="H6939" s="26">
        <v>28</v>
      </c>
      <c r="I6939" s="26">
        <v>56</v>
      </c>
      <c r="J6939" s="27" t="s">
        <v>310</v>
      </c>
      <c r="K6939" s="27" t="s">
        <v>5779</v>
      </c>
      <c r="L6939" s="27" t="s">
        <v>6183</v>
      </c>
      <c r="M6939" t="s">
        <v>31</v>
      </c>
      <c r="N6939" t="s">
        <v>188</v>
      </c>
      <c r="O6939" t="s">
        <v>188</v>
      </c>
      <c r="P6939" t="s">
        <v>5459</v>
      </c>
      <c r="Q6939" t="s">
        <v>180</v>
      </c>
      <c r="R6939" t="str">
        <f>IF(database_public_cloud_VMs[[#This Row],[Azure Environment]]="Enterprise Agreement","Licence Included","Bring Your Own Licence")</f>
        <v>Licence Included</v>
      </c>
      <c r="S6939" t="s">
        <v>5460</v>
      </c>
      <c r="T6939" t="s">
        <v>5471</v>
      </c>
      <c r="U6939" t="s">
        <v>5462</v>
      </c>
      <c r="V6939" t="s">
        <v>5461</v>
      </c>
      <c r="W6939" t="s">
        <v>182</v>
      </c>
      <c r="X6939" t="s">
        <v>183</v>
      </c>
      <c r="Y6939" s="28">
        <v>0.1855</v>
      </c>
      <c r="Z6939" t="s">
        <v>5463</v>
      </c>
      <c r="AA6939" s="29">
        <f>IF(database_public_cloud_VMs[[#This Row],[Currency]]="USD",(database_public_cloud_VMs[[#This Row],[Rate]]*param_exchange_rate)/(1+param_discount_aws),database_public_cloud_VMs[[#This Row],[Rate]])</f>
        <v>0.1855</v>
      </c>
    </row>
    <row r="6940" spans="1:27" x14ac:dyDescent="0.45">
      <c r="A6940" s="24" t="s">
        <v>7628</v>
      </c>
      <c r="B6940" t="s">
        <v>55</v>
      </c>
      <c r="C6940" s="25" t="s">
        <v>5454</v>
      </c>
      <c r="D6940" t="s">
        <v>170</v>
      </c>
      <c r="E6940" t="s">
        <v>6320</v>
      </c>
      <c r="F6940" t="s">
        <v>7479</v>
      </c>
      <c r="G6940" s="26">
        <v>8</v>
      </c>
      <c r="H6940" s="26">
        <v>28</v>
      </c>
      <c r="I6940" s="26">
        <v>56</v>
      </c>
      <c r="J6940" s="27" t="s">
        <v>310</v>
      </c>
      <c r="K6940" s="27" t="s">
        <v>5779</v>
      </c>
      <c r="L6940" s="27" t="s">
        <v>6183</v>
      </c>
      <c r="M6940" t="s">
        <v>31</v>
      </c>
      <c r="N6940" t="s">
        <v>188</v>
      </c>
      <c r="O6940" t="s">
        <v>188</v>
      </c>
      <c r="P6940" t="s">
        <v>5459</v>
      </c>
      <c r="Q6940" t="s">
        <v>180</v>
      </c>
      <c r="R6940" t="str">
        <f>IF(database_public_cloud_VMs[[#This Row],[Azure Environment]]="Enterprise Agreement","Licence Included","Bring Your Own Licence")</f>
        <v>Licence Included</v>
      </c>
      <c r="S6940" t="s">
        <v>5460</v>
      </c>
      <c r="T6940" t="s">
        <v>5471</v>
      </c>
      <c r="U6940" t="s">
        <v>5465</v>
      </c>
      <c r="V6940" t="s">
        <v>5461</v>
      </c>
      <c r="W6940" t="s">
        <v>182</v>
      </c>
      <c r="X6940" t="s">
        <v>183</v>
      </c>
      <c r="Y6940" s="28">
        <v>0.15</v>
      </c>
      <c r="Z6940" t="s">
        <v>5463</v>
      </c>
      <c r="AA6940" s="29">
        <f>IF(database_public_cloud_VMs[[#This Row],[Currency]]="USD",(database_public_cloud_VMs[[#This Row],[Rate]]*param_exchange_rate)/(1+param_discount_aws),database_public_cloud_VMs[[#This Row],[Rate]])</f>
        <v>0.15</v>
      </c>
    </row>
    <row r="6941" spans="1:27" x14ac:dyDescent="0.45">
      <c r="A6941" s="24" t="s">
        <v>7629</v>
      </c>
      <c r="B6941" t="s">
        <v>55</v>
      </c>
      <c r="C6941" s="25" t="s">
        <v>5454</v>
      </c>
      <c r="D6941" t="s">
        <v>170</v>
      </c>
      <c r="E6941" t="s">
        <v>6320</v>
      </c>
      <c r="F6941" t="s">
        <v>7479</v>
      </c>
      <c r="G6941" s="26">
        <v>8</v>
      </c>
      <c r="H6941" s="26">
        <v>28</v>
      </c>
      <c r="I6941" s="26">
        <v>56</v>
      </c>
      <c r="J6941" s="27" t="s">
        <v>310</v>
      </c>
      <c r="K6941" s="27" t="s">
        <v>5779</v>
      </c>
      <c r="L6941" s="27" t="s">
        <v>6183</v>
      </c>
      <c r="M6941" t="s">
        <v>31</v>
      </c>
      <c r="N6941" t="s">
        <v>177</v>
      </c>
      <c r="O6941" t="s">
        <v>178</v>
      </c>
      <c r="P6941" t="s">
        <v>5459</v>
      </c>
      <c r="Q6941" t="s">
        <v>180</v>
      </c>
      <c r="R6941" t="str">
        <f>IF(database_public_cloud_VMs[[#This Row],[Azure Environment]]="Enterprise Agreement","Licence Included","Bring Your Own Licence")</f>
        <v>Licence Included</v>
      </c>
      <c r="S6941" t="s">
        <v>5460</v>
      </c>
      <c r="T6941" t="s">
        <v>5471</v>
      </c>
      <c r="U6941" t="s">
        <v>5465</v>
      </c>
      <c r="V6941" t="s">
        <v>5461</v>
      </c>
      <c r="W6941" t="s">
        <v>182</v>
      </c>
      <c r="X6941" t="s">
        <v>183</v>
      </c>
      <c r="Y6941" s="28" t="s">
        <v>5467</v>
      </c>
      <c r="Z6941" t="s">
        <v>5463</v>
      </c>
      <c r="AA694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942" spans="1:27" x14ac:dyDescent="0.45">
      <c r="A6942" s="24" t="s">
        <v>7630</v>
      </c>
      <c r="B6942" t="s">
        <v>55</v>
      </c>
      <c r="C6942" s="25" t="s">
        <v>5454</v>
      </c>
      <c r="D6942" t="s">
        <v>170</v>
      </c>
      <c r="E6942" t="s">
        <v>6320</v>
      </c>
      <c r="F6942" t="s">
        <v>7479</v>
      </c>
      <c r="G6942" s="26">
        <v>8</v>
      </c>
      <c r="H6942" s="26">
        <v>28</v>
      </c>
      <c r="I6942" s="26">
        <v>56</v>
      </c>
      <c r="J6942" s="27" t="s">
        <v>310</v>
      </c>
      <c r="K6942" s="27" t="s">
        <v>5779</v>
      </c>
      <c r="L6942" s="27" t="s">
        <v>6183</v>
      </c>
      <c r="M6942" t="s">
        <v>31</v>
      </c>
      <c r="N6942" t="s">
        <v>177</v>
      </c>
      <c r="O6942" t="s">
        <v>185</v>
      </c>
      <c r="P6942" t="s">
        <v>5459</v>
      </c>
      <c r="Q6942" t="s">
        <v>180</v>
      </c>
      <c r="R6942" t="str">
        <f>IF(database_public_cloud_VMs[[#This Row],[Azure Environment]]="Enterprise Agreement","Licence Included","Bring Your Own Licence")</f>
        <v>Licence Included</v>
      </c>
      <c r="S6942" t="s">
        <v>5460</v>
      </c>
      <c r="T6942" t="s">
        <v>5471</v>
      </c>
      <c r="U6942" t="s">
        <v>5465</v>
      </c>
      <c r="V6942" t="s">
        <v>5461</v>
      </c>
      <c r="W6942" t="s">
        <v>182</v>
      </c>
      <c r="X6942" t="s">
        <v>183</v>
      </c>
      <c r="Y6942" s="28" t="s">
        <v>5467</v>
      </c>
      <c r="Z6942" t="s">
        <v>5463</v>
      </c>
      <c r="AA694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943" spans="1:27" x14ac:dyDescent="0.45">
      <c r="A6943" s="24" t="s">
        <v>7631</v>
      </c>
      <c r="B6943" t="s">
        <v>55</v>
      </c>
      <c r="C6943" s="25" t="s">
        <v>5454</v>
      </c>
      <c r="D6943" t="s">
        <v>170</v>
      </c>
      <c r="E6943" t="s">
        <v>6320</v>
      </c>
      <c r="F6943" t="s">
        <v>7484</v>
      </c>
      <c r="G6943" s="26">
        <v>16</v>
      </c>
      <c r="H6943" s="26">
        <v>56</v>
      </c>
      <c r="I6943" s="26">
        <v>112</v>
      </c>
      <c r="J6943" s="27" t="s">
        <v>310</v>
      </c>
      <c r="K6943" s="27" t="s">
        <v>5779</v>
      </c>
      <c r="L6943" s="27" t="s">
        <v>6359</v>
      </c>
      <c r="M6943" t="s">
        <v>31</v>
      </c>
      <c r="N6943" t="s">
        <v>188</v>
      </c>
      <c r="O6943" t="s">
        <v>188</v>
      </c>
      <c r="P6943" t="s">
        <v>5459</v>
      </c>
      <c r="Q6943" t="s">
        <v>180</v>
      </c>
      <c r="R6943" t="str">
        <f>IF(database_public_cloud_VMs[[#This Row],[Azure Environment]]="Enterprise Agreement","Licence Included","Bring Your Own Licence")</f>
        <v>Licence Included</v>
      </c>
      <c r="S6943" t="s">
        <v>5460</v>
      </c>
      <c r="T6943" t="s">
        <v>5461</v>
      </c>
      <c r="U6943" t="s">
        <v>5462</v>
      </c>
      <c r="V6943" t="s">
        <v>5461</v>
      </c>
      <c r="W6943" t="s">
        <v>182</v>
      </c>
      <c r="X6943" t="s">
        <v>183</v>
      </c>
      <c r="Y6943" s="28">
        <v>1.8478000000000001</v>
      </c>
      <c r="Z6943" t="s">
        <v>5463</v>
      </c>
      <c r="AA6943" s="29">
        <f>IF(database_public_cloud_VMs[[#This Row],[Currency]]="USD",(database_public_cloud_VMs[[#This Row],[Rate]]*param_exchange_rate)/(1+param_discount_aws),database_public_cloud_VMs[[#This Row],[Rate]])</f>
        <v>1.8478000000000001</v>
      </c>
    </row>
    <row r="6944" spans="1:27" x14ac:dyDescent="0.45">
      <c r="A6944" s="24" t="s">
        <v>7632</v>
      </c>
      <c r="B6944" t="s">
        <v>55</v>
      </c>
      <c r="C6944" s="25" t="s">
        <v>5454</v>
      </c>
      <c r="D6944" t="s">
        <v>170</v>
      </c>
      <c r="E6944" t="s">
        <v>6320</v>
      </c>
      <c r="F6944" t="s">
        <v>7484</v>
      </c>
      <c r="G6944" s="26">
        <v>16</v>
      </c>
      <c r="H6944" s="26">
        <v>56</v>
      </c>
      <c r="I6944" s="26">
        <v>112</v>
      </c>
      <c r="J6944" s="27" t="s">
        <v>310</v>
      </c>
      <c r="K6944" s="27" t="s">
        <v>5779</v>
      </c>
      <c r="L6944" s="27" t="s">
        <v>6359</v>
      </c>
      <c r="M6944" t="s">
        <v>31</v>
      </c>
      <c r="N6944" t="s">
        <v>188</v>
      </c>
      <c r="O6944" t="s">
        <v>188</v>
      </c>
      <c r="P6944" t="s">
        <v>5459</v>
      </c>
      <c r="Q6944" t="s">
        <v>180</v>
      </c>
      <c r="R6944" t="str">
        <f>IF(database_public_cloud_VMs[[#This Row],[Azure Environment]]="Enterprise Agreement","Licence Included","Bring Your Own Licence")</f>
        <v>Licence Included</v>
      </c>
      <c r="S6944" t="s">
        <v>5460</v>
      </c>
      <c r="T6944" t="s">
        <v>5461</v>
      </c>
      <c r="U6944" t="s">
        <v>5465</v>
      </c>
      <c r="V6944" t="s">
        <v>5461</v>
      </c>
      <c r="W6944" t="s">
        <v>182</v>
      </c>
      <c r="X6944" t="s">
        <v>183</v>
      </c>
      <c r="Y6944" s="28">
        <v>1.484</v>
      </c>
      <c r="Z6944" t="s">
        <v>5463</v>
      </c>
      <c r="AA6944" s="29">
        <f>IF(database_public_cloud_VMs[[#This Row],[Currency]]="USD",(database_public_cloud_VMs[[#This Row],[Rate]]*param_exchange_rate)/(1+param_discount_aws),database_public_cloud_VMs[[#This Row],[Rate]])</f>
        <v>1.484</v>
      </c>
    </row>
    <row r="6945" spans="1:27" x14ac:dyDescent="0.45">
      <c r="A6945" s="24" t="s">
        <v>7633</v>
      </c>
      <c r="B6945" t="s">
        <v>55</v>
      </c>
      <c r="C6945" s="25" t="s">
        <v>5454</v>
      </c>
      <c r="D6945" t="s">
        <v>170</v>
      </c>
      <c r="E6945" t="s">
        <v>6320</v>
      </c>
      <c r="F6945" t="s">
        <v>7484</v>
      </c>
      <c r="G6945" s="26">
        <v>16</v>
      </c>
      <c r="H6945" s="26">
        <v>56</v>
      </c>
      <c r="I6945" s="26">
        <v>112</v>
      </c>
      <c r="J6945" s="27" t="s">
        <v>310</v>
      </c>
      <c r="K6945" s="27" t="s">
        <v>5779</v>
      </c>
      <c r="L6945" s="27" t="s">
        <v>6359</v>
      </c>
      <c r="M6945" t="s">
        <v>31</v>
      </c>
      <c r="N6945" t="s">
        <v>177</v>
      </c>
      <c r="O6945" t="s">
        <v>178</v>
      </c>
      <c r="P6945" t="s">
        <v>5459</v>
      </c>
      <c r="Q6945" t="s">
        <v>180</v>
      </c>
      <c r="R6945" t="str">
        <f>IF(database_public_cloud_VMs[[#This Row],[Azure Environment]]="Enterprise Agreement","Licence Included","Bring Your Own Licence")</f>
        <v>Licence Included</v>
      </c>
      <c r="S6945" t="s">
        <v>5460</v>
      </c>
      <c r="T6945" t="s">
        <v>5461</v>
      </c>
      <c r="U6945" t="s">
        <v>5465</v>
      </c>
      <c r="V6945" t="s">
        <v>5461</v>
      </c>
      <c r="W6945" t="s">
        <v>182</v>
      </c>
      <c r="X6945" t="s">
        <v>183</v>
      </c>
      <c r="Y6945" s="28">
        <v>0.93120000000000003</v>
      </c>
      <c r="Z6945" t="s">
        <v>5463</v>
      </c>
      <c r="AA6945" s="29">
        <f>IF(database_public_cloud_VMs[[#This Row],[Currency]]="USD",(database_public_cloud_VMs[[#This Row],[Rate]]*param_exchange_rate)/(1+param_discount_aws),database_public_cloud_VMs[[#This Row],[Rate]])</f>
        <v>0.93120000000000003</v>
      </c>
    </row>
    <row r="6946" spans="1:27" x14ac:dyDescent="0.45">
      <c r="A6946" s="24" t="s">
        <v>7634</v>
      </c>
      <c r="B6946" t="s">
        <v>55</v>
      </c>
      <c r="C6946" s="25" t="s">
        <v>5454</v>
      </c>
      <c r="D6946" t="s">
        <v>170</v>
      </c>
      <c r="E6946" t="s">
        <v>6320</v>
      </c>
      <c r="F6946" t="s">
        <v>7484</v>
      </c>
      <c r="G6946" s="26">
        <v>16</v>
      </c>
      <c r="H6946" s="26">
        <v>56</v>
      </c>
      <c r="I6946" s="26">
        <v>112</v>
      </c>
      <c r="J6946" s="27" t="s">
        <v>310</v>
      </c>
      <c r="K6946" s="27" t="s">
        <v>5779</v>
      </c>
      <c r="L6946" s="27" t="s">
        <v>6359</v>
      </c>
      <c r="M6946" t="s">
        <v>31</v>
      </c>
      <c r="N6946" t="s">
        <v>177</v>
      </c>
      <c r="O6946" t="s">
        <v>185</v>
      </c>
      <c r="P6946" t="s">
        <v>5459</v>
      </c>
      <c r="Q6946" t="s">
        <v>180</v>
      </c>
      <c r="R6946" t="str">
        <f>IF(database_public_cloud_VMs[[#This Row],[Azure Environment]]="Enterprise Agreement","Licence Included","Bring Your Own Licence")</f>
        <v>Licence Included</v>
      </c>
      <c r="S6946" t="s">
        <v>5460</v>
      </c>
      <c r="T6946" t="s">
        <v>5461</v>
      </c>
      <c r="U6946" t="s">
        <v>5465</v>
      </c>
      <c r="V6946" t="s">
        <v>5461</v>
      </c>
      <c r="W6946" t="s">
        <v>182</v>
      </c>
      <c r="X6946" t="s">
        <v>183</v>
      </c>
      <c r="Y6946" s="28">
        <v>0.6169</v>
      </c>
      <c r="Z6946" t="s">
        <v>5463</v>
      </c>
      <c r="AA6946" s="29">
        <f>IF(database_public_cloud_VMs[[#This Row],[Currency]]="USD",(database_public_cloud_VMs[[#This Row],[Rate]]*param_exchange_rate)/(1+param_discount_aws),database_public_cloud_VMs[[#This Row],[Rate]])</f>
        <v>0.6169</v>
      </c>
    </row>
    <row r="6947" spans="1:27" x14ac:dyDescent="0.45">
      <c r="A6947" s="24" t="s">
        <v>7635</v>
      </c>
      <c r="B6947" t="s">
        <v>55</v>
      </c>
      <c r="C6947" s="25" t="s">
        <v>5454</v>
      </c>
      <c r="D6947" t="s">
        <v>170</v>
      </c>
      <c r="E6947" t="s">
        <v>6320</v>
      </c>
      <c r="F6947" t="s">
        <v>7484</v>
      </c>
      <c r="G6947" s="26">
        <v>16</v>
      </c>
      <c r="H6947" s="26">
        <v>56</v>
      </c>
      <c r="I6947" s="26">
        <v>112</v>
      </c>
      <c r="J6947" s="27" t="s">
        <v>310</v>
      </c>
      <c r="K6947" s="27" t="s">
        <v>5779</v>
      </c>
      <c r="L6947" s="27" t="s">
        <v>6359</v>
      </c>
      <c r="M6947" t="s">
        <v>31</v>
      </c>
      <c r="N6947" t="s">
        <v>188</v>
      </c>
      <c r="O6947" t="s">
        <v>188</v>
      </c>
      <c r="P6947" t="s">
        <v>5459</v>
      </c>
      <c r="Q6947" t="s">
        <v>180</v>
      </c>
      <c r="R6947" t="str">
        <f>IF(database_public_cloud_VMs[[#This Row],[Azure Environment]]="Enterprise Agreement","Licence Included","Bring Your Own Licence")</f>
        <v>Licence Included</v>
      </c>
      <c r="S6947" t="s">
        <v>5460</v>
      </c>
      <c r="T6947" t="s">
        <v>5471</v>
      </c>
      <c r="U6947" t="s">
        <v>5462</v>
      </c>
      <c r="V6947" t="s">
        <v>5461</v>
      </c>
      <c r="W6947" t="s">
        <v>182</v>
      </c>
      <c r="X6947" t="s">
        <v>183</v>
      </c>
      <c r="Y6947" s="28">
        <v>0.36959999999999998</v>
      </c>
      <c r="Z6947" t="s">
        <v>5463</v>
      </c>
      <c r="AA6947" s="29">
        <f>IF(database_public_cloud_VMs[[#This Row],[Currency]]="USD",(database_public_cloud_VMs[[#This Row],[Rate]]*param_exchange_rate)/(1+param_discount_aws),database_public_cloud_VMs[[#This Row],[Rate]])</f>
        <v>0.36959999999999998</v>
      </c>
    </row>
    <row r="6948" spans="1:27" x14ac:dyDescent="0.45">
      <c r="A6948" s="24" t="s">
        <v>7636</v>
      </c>
      <c r="B6948" t="s">
        <v>55</v>
      </c>
      <c r="C6948" s="25" t="s">
        <v>5454</v>
      </c>
      <c r="D6948" t="s">
        <v>170</v>
      </c>
      <c r="E6948" t="s">
        <v>6320</v>
      </c>
      <c r="F6948" t="s">
        <v>7484</v>
      </c>
      <c r="G6948" s="26">
        <v>16</v>
      </c>
      <c r="H6948" s="26">
        <v>56</v>
      </c>
      <c r="I6948" s="26">
        <v>112</v>
      </c>
      <c r="J6948" s="27" t="s">
        <v>310</v>
      </c>
      <c r="K6948" s="27" t="s">
        <v>5779</v>
      </c>
      <c r="L6948" s="27" t="s">
        <v>6359</v>
      </c>
      <c r="M6948" t="s">
        <v>31</v>
      </c>
      <c r="N6948" t="s">
        <v>188</v>
      </c>
      <c r="O6948" t="s">
        <v>188</v>
      </c>
      <c r="P6948" t="s">
        <v>5459</v>
      </c>
      <c r="Q6948" t="s">
        <v>180</v>
      </c>
      <c r="R6948" t="str">
        <f>IF(database_public_cloud_VMs[[#This Row],[Azure Environment]]="Enterprise Agreement","Licence Included","Bring Your Own Licence")</f>
        <v>Licence Included</v>
      </c>
      <c r="S6948" t="s">
        <v>5460</v>
      </c>
      <c r="T6948" t="s">
        <v>5471</v>
      </c>
      <c r="U6948" t="s">
        <v>5465</v>
      </c>
      <c r="V6948" t="s">
        <v>5461</v>
      </c>
      <c r="W6948" t="s">
        <v>182</v>
      </c>
      <c r="X6948" t="s">
        <v>183</v>
      </c>
      <c r="Y6948" s="28">
        <v>0.29599999999999999</v>
      </c>
      <c r="Z6948" t="s">
        <v>5463</v>
      </c>
      <c r="AA6948" s="29">
        <f>IF(database_public_cloud_VMs[[#This Row],[Currency]]="USD",(database_public_cloud_VMs[[#This Row],[Rate]]*param_exchange_rate)/(1+param_discount_aws),database_public_cloud_VMs[[#This Row],[Rate]])</f>
        <v>0.29599999999999999</v>
      </c>
    </row>
    <row r="6949" spans="1:27" x14ac:dyDescent="0.45">
      <c r="A6949" s="24" t="s">
        <v>7637</v>
      </c>
      <c r="B6949" t="s">
        <v>55</v>
      </c>
      <c r="C6949" s="25" t="s">
        <v>5454</v>
      </c>
      <c r="D6949" t="s">
        <v>170</v>
      </c>
      <c r="E6949" t="s">
        <v>6320</v>
      </c>
      <c r="F6949" t="s">
        <v>7484</v>
      </c>
      <c r="G6949" s="26">
        <v>16</v>
      </c>
      <c r="H6949" s="26">
        <v>56</v>
      </c>
      <c r="I6949" s="26">
        <v>112</v>
      </c>
      <c r="J6949" s="27" t="s">
        <v>310</v>
      </c>
      <c r="K6949" s="27" t="s">
        <v>5779</v>
      </c>
      <c r="L6949" s="27" t="s">
        <v>6359</v>
      </c>
      <c r="M6949" t="s">
        <v>31</v>
      </c>
      <c r="N6949" t="s">
        <v>177</v>
      </c>
      <c r="O6949" t="s">
        <v>178</v>
      </c>
      <c r="P6949" t="s">
        <v>5459</v>
      </c>
      <c r="Q6949" t="s">
        <v>180</v>
      </c>
      <c r="R6949" t="str">
        <f>IF(database_public_cloud_VMs[[#This Row],[Azure Environment]]="Enterprise Agreement","Licence Included","Bring Your Own Licence")</f>
        <v>Licence Included</v>
      </c>
      <c r="S6949" t="s">
        <v>5460</v>
      </c>
      <c r="T6949" t="s">
        <v>5471</v>
      </c>
      <c r="U6949" t="s">
        <v>5465</v>
      </c>
      <c r="V6949" t="s">
        <v>5461</v>
      </c>
      <c r="W6949" t="s">
        <v>182</v>
      </c>
      <c r="X6949" t="s">
        <v>183</v>
      </c>
      <c r="Y6949" s="28" t="s">
        <v>5467</v>
      </c>
      <c r="Z6949" t="s">
        <v>5463</v>
      </c>
      <c r="AA694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950" spans="1:27" x14ac:dyDescent="0.45">
      <c r="A6950" s="24" t="s">
        <v>7638</v>
      </c>
      <c r="B6950" t="s">
        <v>55</v>
      </c>
      <c r="C6950" s="25" t="s">
        <v>5454</v>
      </c>
      <c r="D6950" t="s">
        <v>170</v>
      </c>
      <c r="E6950" t="s">
        <v>6320</v>
      </c>
      <c r="F6950" t="s">
        <v>7484</v>
      </c>
      <c r="G6950" s="26">
        <v>16</v>
      </c>
      <c r="H6950" s="26">
        <v>56</v>
      </c>
      <c r="I6950" s="26">
        <v>112</v>
      </c>
      <c r="J6950" s="27" t="s">
        <v>310</v>
      </c>
      <c r="K6950" s="27" t="s">
        <v>5779</v>
      </c>
      <c r="L6950" s="27" t="s">
        <v>6359</v>
      </c>
      <c r="M6950" t="s">
        <v>31</v>
      </c>
      <c r="N6950" t="s">
        <v>177</v>
      </c>
      <c r="O6950" t="s">
        <v>185</v>
      </c>
      <c r="P6950" t="s">
        <v>5459</v>
      </c>
      <c r="Q6950" t="s">
        <v>180</v>
      </c>
      <c r="R6950" t="str">
        <f>IF(database_public_cloud_VMs[[#This Row],[Azure Environment]]="Enterprise Agreement","Licence Included","Bring Your Own Licence")</f>
        <v>Licence Included</v>
      </c>
      <c r="S6950" t="s">
        <v>5460</v>
      </c>
      <c r="T6950" t="s">
        <v>5471</v>
      </c>
      <c r="U6950" t="s">
        <v>5465</v>
      </c>
      <c r="V6950" t="s">
        <v>5461</v>
      </c>
      <c r="W6950" t="s">
        <v>182</v>
      </c>
      <c r="X6950" t="s">
        <v>183</v>
      </c>
      <c r="Y6950" s="28" t="s">
        <v>5467</v>
      </c>
      <c r="Z6950" t="s">
        <v>5463</v>
      </c>
      <c r="AA695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951" spans="1:27" x14ac:dyDescent="0.45">
      <c r="A6951" s="24" t="s">
        <v>7639</v>
      </c>
      <c r="B6951" t="s">
        <v>55</v>
      </c>
      <c r="C6951" s="25" t="s">
        <v>5454</v>
      </c>
      <c r="D6951" t="s">
        <v>170</v>
      </c>
      <c r="E6951" t="s">
        <v>6320</v>
      </c>
      <c r="F6951" t="s">
        <v>7553</v>
      </c>
      <c r="G6951" s="26">
        <v>1</v>
      </c>
      <c r="H6951" s="26">
        <v>3.5</v>
      </c>
      <c r="I6951" s="26">
        <v>7</v>
      </c>
      <c r="J6951" s="27" t="s">
        <v>310</v>
      </c>
      <c r="K6951" s="27" t="s">
        <v>5779</v>
      </c>
      <c r="L6951" s="27" t="s">
        <v>6116</v>
      </c>
      <c r="M6951" t="s">
        <v>31</v>
      </c>
      <c r="N6951" t="s">
        <v>188</v>
      </c>
      <c r="O6951" t="s">
        <v>188</v>
      </c>
      <c r="P6951" t="s">
        <v>5459</v>
      </c>
      <c r="Q6951" t="s">
        <v>315</v>
      </c>
      <c r="R6951" t="str">
        <f>IF(database_public_cloud_VMs[[#This Row],[Azure Environment]]="Enterprise Agreement","Licence Included","Bring Your Own Licence")</f>
        <v>Licence Included</v>
      </c>
      <c r="S6951" t="s">
        <v>5460</v>
      </c>
      <c r="T6951" t="s">
        <v>5461</v>
      </c>
      <c r="U6951" t="s">
        <v>5462</v>
      </c>
      <c r="V6951" t="s">
        <v>5461</v>
      </c>
      <c r="W6951" t="s">
        <v>182</v>
      </c>
      <c r="X6951" t="s">
        <v>183</v>
      </c>
      <c r="Y6951" s="28">
        <v>0.1923</v>
      </c>
      <c r="Z6951" t="s">
        <v>5463</v>
      </c>
      <c r="AA6951" s="29">
        <f>IF(database_public_cloud_VMs[[#This Row],[Currency]]="USD",(database_public_cloud_VMs[[#This Row],[Rate]]*param_exchange_rate)/(1+param_discount_aws),database_public_cloud_VMs[[#This Row],[Rate]])</f>
        <v>0.1923</v>
      </c>
    </row>
    <row r="6952" spans="1:27" x14ac:dyDescent="0.45">
      <c r="A6952" s="24" t="s">
        <v>7640</v>
      </c>
      <c r="B6952" t="s">
        <v>55</v>
      </c>
      <c r="C6952" s="25" t="s">
        <v>5454</v>
      </c>
      <c r="D6952" t="s">
        <v>170</v>
      </c>
      <c r="E6952" t="s">
        <v>6320</v>
      </c>
      <c r="F6952" t="s">
        <v>7553</v>
      </c>
      <c r="G6952" s="26">
        <v>1</v>
      </c>
      <c r="H6952" s="26">
        <v>3.5</v>
      </c>
      <c r="I6952" s="26">
        <v>7</v>
      </c>
      <c r="J6952" s="27" t="s">
        <v>310</v>
      </c>
      <c r="K6952" s="27" t="s">
        <v>5779</v>
      </c>
      <c r="L6952" s="27" t="s">
        <v>6116</v>
      </c>
      <c r="M6952" t="s">
        <v>31</v>
      </c>
      <c r="N6952" t="s">
        <v>188</v>
      </c>
      <c r="O6952" t="s">
        <v>188</v>
      </c>
      <c r="P6952" t="s">
        <v>5459</v>
      </c>
      <c r="Q6952" t="s">
        <v>315</v>
      </c>
      <c r="R6952" t="str">
        <f>IF(database_public_cloud_VMs[[#This Row],[Azure Environment]]="Enterprise Agreement","Licence Included","Bring Your Own Licence")</f>
        <v>Licence Included</v>
      </c>
      <c r="S6952" t="s">
        <v>5460</v>
      </c>
      <c r="T6952" t="s">
        <v>5461</v>
      </c>
      <c r="U6952" t="s">
        <v>5465</v>
      </c>
      <c r="V6952" t="s">
        <v>5461</v>
      </c>
      <c r="W6952" t="s">
        <v>182</v>
      </c>
      <c r="X6952" t="s">
        <v>183</v>
      </c>
      <c r="Y6952" s="28">
        <v>0.15459999999999999</v>
      </c>
      <c r="Z6952" t="s">
        <v>5463</v>
      </c>
      <c r="AA6952" s="29">
        <f>IF(database_public_cloud_VMs[[#This Row],[Currency]]="USD",(database_public_cloud_VMs[[#This Row],[Rate]]*param_exchange_rate)/(1+param_discount_aws),database_public_cloud_VMs[[#This Row],[Rate]])</f>
        <v>0.15459999999999999</v>
      </c>
    </row>
    <row r="6953" spans="1:27" x14ac:dyDescent="0.45">
      <c r="A6953" s="24" t="s">
        <v>7641</v>
      </c>
      <c r="B6953" t="s">
        <v>55</v>
      </c>
      <c r="C6953" s="25" t="s">
        <v>5454</v>
      </c>
      <c r="D6953" t="s">
        <v>170</v>
      </c>
      <c r="E6953" t="s">
        <v>6320</v>
      </c>
      <c r="F6953" t="s">
        <v>7553</v>
      </c>
      <c r="G6953" s="26">
        <v>1</v>
      </c>
      <c r="H6953" s="26">
        <v>3.5</v>
      </c>
      <c r="I6953" s="26">
        <v>7</v>
      </c>
      <c r="J6953" s="27" t="s">
        <v>310</v>
      </c>
      <c r="K6953" s="27" t="s">
        <v>5779</v>
      </c>
      <c r="L6953" s="27" t="s">
        <v>6116</v>
      </c>
      <c r="M6953" t="s">
        <v>31</v>
      </c>
      <c r="N6953" t="s">
        <v>177</v>
      </c>
      <c r="O6953" t="s">
        <v>178</v>
      </c>
      <c r="P6953" t="s">
        <v>5459</v>
      </c>
      <c r="Q6953" t="s">
        <v>315</v>
      </c>
      <c r="R6953" t="str">
        <f>IF(database_public_cloud_VMs[[#This Row],[Azure Environment]]="Enterprise Agreement","Licence Included","Bring Your Own Licence")</f>
        <v>Licence Included</v>
      </c>
      <c r="S6953" t="s">
        <v>5460</v>
      </c>
      <c r="T6953" t="s">
        <v>5461</v>
      </c>
      <c r="U6953" t="s">
        <v>5465</v>
      </c>
      <c r="V6953" t="s">
        <v>5461</v>
      </c>
      <c r="W6953" t="s">
        <v>182</v>
      </c>
      <c r="X6953" t="s">
        <v>183</v>
      </c>
      <c r="Y6953" s="28" t="s">
        <v>5467</v>
      </c>
      <c r="Z6953" t="s">
        <v>5463</v>
      </c>
      <c r="AA695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954" spans="1:27" x14ac:dyDescent="0.45">
      <c r="A6954" s="24" t="s">
        <v>7642</v>
      </c>
      <c r="B6954" t="s">
        <v>55</v>
      </c>
      <c r="C6954" s="25" t="s">
        <v>5454</v>
      </c>
      <c r="D6954" t="s">
        <v>170</v>
      </c>
      <c r="E6954" t="s">
        <v>6320</v>
      </c>
      <c r="F6954" t="s">
        <v>7553</v>
      </c>
      <c r="G6954" s="26">
        <v>1</v>
      </c>
      <c r="H6954" s="26">
        <v>3.5</v>
      </c>
      <c r="I6954" s="26">
        <v>7</v>
      </c>
      <c r="J6954" s="27" t="s">
        <v>310</v>
      </c>
      <c r="K6954" s="27" t="s">
        <v>5779</v>
      </c>
      <c r="L6954" s="27" t="s">
        <v>6116</v>
      </c>
      <c r="M6954" t="s">
        <v>31</v>
      </c>
      <c r="N6954" t="s">
        <v>177</v>
      </c>
      <c r="O6954" t="s">
        <v>185</v>
      </c>
      <c r="P6954" t="s">
        <v>5459</v>
      </c>
      <c r="Q6954" t="s">
        <v>315</v>
      </c>
      <c r="R6954" t="str">
        <f>IF(database_public_cloud_VMs[[#This Row],[Azure Environment]]="Enterprise Agreement","Licence Included","Bring Your Own Licence")</f>
        <v>Licence Included</v>
      </c>
      <c r="S6954" t="s">
        <v>5460</v>
      </c>
      <c r="T6954" t="s">
        <v>5461</v>
      </c>
      <c r="U6954" t="s">
        <v>5465</v>
      </c>
      <c r="V6954" t="s">
        <v>5461</v>
      </c>
      <c r="W6954" t="s">
        <v>182</v>
      </c>
      <c r="X6954" t="s">
        <v>183</v>
      </c>
      <c r="Y6954" s="28" t="s">
        <v>5467</v>
      </c>
      <c r="Z6954" t="s">
        <v>5463</v>
      </c>
      <c r="AA695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955" spans="1:27" x14ac:dyDescent="0.45">
      <c r="A6955" s="24" t="s">
        <v>7643</v>
      </c>
      <c r="B6955" t="s">
        <v>55</v>
      </c>
      <c r="C6955" s="25" t="s">
        <v>5454</v>
      </c>
      <c r="D6955" t="s">
        <v>170</v>
      </c>
      <c r="E6955" t="s">
        <v>6320</v>
      </c>
      <c r="F6955" t="s">
        <v>7553</v>
      </c>
      <c r="G6955" s="26">
        <v>1</v>
      </c>
      <c r="H6955" s="26">
        <v>3.5</v>
      </c>
      <c r="I6955" s="26">
        <v>7</v>
      </c>
      <c r="J6955" s="27" t="s">
        <v>310</v>
      </c>
      <c r="K6955" s="27" t="s">
        <v>5779</v>
      </c>
      <c r="L6955" s="27" t="s">
        <v>6116</v>
      </c>
      <c r="M6955" t="s">
        <v>31</v>
      </c>
      <c r="N6955" t="s">
        <v>188</v>
      </c>
      <c r="O6955" t="s">
        <v>188</v>
      </c>
      <c r="P6955" t="s">
        <v>5459</v>
      </c>
      <c r="Q6955" t="s">
        <v>315</v>
      </c>
      <c r="R6955" t="str">
        <f>IF(database_public_cloud_VMs[[#This Row],[Azure Environment]]="Enterprise Agreement","Licence Included","Bring Your Own Licence")</f>
        <v>Bring Your Own Licence</v>
      </c>
      <c r="S6955" t="s">
        <v>5599</v>
      </c>
      <c r="T6955" t="s">
        <v>5461</v>
      </c>
      <c r="U6955" t="s">
        <v>5462</v>
      </c>
      <c r="V6955" t="s">
        <v>5461</v>
      </c>
      <c r="W6955" t="s">
        <v>182</v>
      </c>
      <c r="X6955" t="s">
        <v>183</v>
      </c>
      <c r="Y6955" s="28" t="s">
        <v>5600</v>
      </c>
      <c r="Z6955" t="s">
        <v>5463</v>
      </c>
      <c r="AA695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956" spans="1:27" x14ac:dyDescent="0.45">
      <c r="A6956" s="24" t="s">
        <v>7644</v>
      </c>
      <c r="B6956" t="s">
        <v>55</v>
      </c>
      <c r="C6956" s="25" t="s">
        <v>5454</v>
      </c>
      <c r="D6956" t="s">
        <v>170</v>
      </c>
      <c r="E6956" t="s">
        <v>6320</v>
      </c>
      <c r="F6956" t="s">
        <v>7553</v>
      </c>
      <c r="G6956" s="26">
        <v>1</v>
      </c>
      <c r="H6956" s="26">
        <v>3.5</v>
      </c>
      <c r="I6956" s="26">
        <v>7</v>
      </c>
      <c r="J6956" s="27" t="s">
        <v>310</v>
      </c>
      <c r="K6956" s="27" t="s">
        <v>5779</v>
      </c>
      <c r="L6956" s="27" t="s">
        <v>6116</v>
      </c>
      <c r="M6956" t="s">
        <v>31</v>
      </c>
      <c r="N6956" t="s">
        <v>188</v>
      </c>
      <c r="O6956" t="s">
        <v>188</v>
      </c>
      <c r="P6956" t="s">
        <v>5459</v>
      </c>
      <c r="Q6956" t="s">
        <v>315</v>
      </c>
      <c r="R6956" t="str">
        <f>IF(database_public_cloud_VMs[[#This Row],[Azure Environment]]="Enterprise Agreement","Licence Included","Bring Your Own Licence")</f>
        <v>Bring Your Own Licence</v>
      </c>
      <c r="S6956" t="s">
        <v>5599</v>
      </c>
      <c r="T6956" t="s">
        <v>5461</v>
      </c>
      <c r="U6956" t="s">
        <v>5465</v>
      </c>
      <c r="V6956" t="s">
        <v>5461</v>
      </c>
      <c r="W6956" t="s">
        <v>182</v>
      </c>
      <c r="X6956" t="s">
        <v>183</v>
      </c>
      <c r="Y6956" s="28">
        <v>9.2700000000000005E-2</v>
      </c>
      <c r="Z6956" t="s">
        <v>5463</v>
      </c>
      <c r="AA6956" s="29">
        <f>IF(database_public_cloud_VMs[[#This Row],[Currency]]="USD",(database_public_cloud_VMs[[#This Row],[Rate]]*param_exchange_rate)/(1+param_discount_aws),database_public_cloud_VMs[[#This Row],[Rate]])</f>
        <v>9.2700000000000005E-2</v>
      </c>
    </row>
    <row r="6957" spans="1:27" x14ac:dyDescent="0.45">
      <c r="A6957" s="24" t="s">
        <v>7645</v>
      </c>
      <c r="B6957" t="s">
        <v>55</v>
      </c>
      <c r="C6957" s="25" t="s">
        <v>5454</v>
      </c>
      <c r="D6957" t="s">
        <v>170</v>
      </c>
      <c r="E6957" t="s">
        <v>6320</v>
      </c>
      <c r="F6957" t="s">
        <v>7553</v>
      </c>
      <c r="G6957" s="26">
        <v>1</v>
      </c>
      <c r="H6957" s="26">
        <v>3.5</v>
      </c>
      <c r="I6957" s="26">
        <v>7</v>
      </c>
      <c r="J6957" s="27" t="s">
        <v>310</v>
      </c>
      <c r="K6957" s="27" t="s">
        <v>5779</v>
      </c>
      <c r="L6957" s="27" t="s">
        <v>6116</v>
      </c>
      <c r="M6957" t="s">
        <v>31</v>
      </c>
      <c r="N6957" t="s">
        <v>177</v>
      </c>
      <c r="O6957" t="s">
        <v>178</v>
      </c>
      <c r="P6957" t="s">
        <v>5459</v>
      </c>
      <c r="Q6957" t="s">
        <v>315</v>
      </c>
      <c r="R6957" t="str">
        <f>IF(database_public_cloud_VMs[[#This Row],[Azure Environment]]="Enterprise Agreement","Licence Included","Bring Your Own Licence")</f>
        <v>Bring Your Own Licence</v>
      </c>
      <c r="S6957" t="s">
        <v>5599</v>
      </c>
      <c r="T6957" t="s">
        <v>5461</v>
      </c>
      <c r="U6957" t="s">
        <v>5465</v>
      </c>
      <c r="V6957" t="s">
        <v>5461</v>
      </c>
      <c r="W6957" t="s">
        <v>182</v>
      </c>
      <c r="X6957" t="s">
        <v>183</v>
      </c>
      <c r="Y6957" s="28" t="s">
        <v>5467</v>
      </c>
      <c r="Z6957" t="s">
        <v>5463</v>
      </c>
      <c r="AA695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958" spans="1:27" x14ac:dyDescent="0.45">
      <c r="A6958" s="24" t="s">
        <v>7646</v>
      </c>
      <c r="B6958" t="s">
        <v>55</v>
      </c>
      <c r="C6958" s="25" t="s">
        <v>5454</v>
      </c>
      <c r="D6958" t="s">
        <v>170</v>
      </c>
      <c r="E6958" t="s">
        <v>6320</v>
      </c>
      <c r="F6958" t="s">
        <v>7553</v>
      </c>
      <c r="G6958" s="26">
        <v>1</v>
      </c>
      <c r="H6958" s="26">
        <v>3.5</v>
      </c>
      <c r="I6958" s="26">
        <v>7</v>
      </c>
      <c r="J6958" s="27" t="s">
        <v>310</v>
      </c>
      <c r="K6958" s="27" t="s">
        <v>5779</v>
      </c>
      <c r="L6958" s="27" t="s">
        <v>6116</v>
      </c>
      <c r="M6958" t="s">
        <v>31</v>
      </c>
      <c r="N6958" t="s">
        <v>177</v>
      </c>
      <c r="O6958" t="s">
        <v>185</v>
      </c>
      <c r="P6958" t="s">
        <v>5459</v>
      </c>
      <c r="Q6958" t="s">
        <v>315</v>
      </c>
      <c r="R6958" t="str">
        <f>IF(database_public_cloud_VMs[[#This Row],[Azure Environment]]="Enterprise Agreement","Licence Included","Bring Your Own Licence")</f>
        <v>Bring Your Own Licence</v>
      </c>
      <c r="S6958" t="s">
        <v>5599</v>
      </c>
      <c r="T6958" t="s">
        <v>5461</v>
      </c>
      <c r="U6958" t="s">
        <v>5465</v>
      </c>
      <c r="V6958" t="s">
        <v>5461</v>
      </c>
      <c r="W6958" t="s">
        <v>182</v>
      </c>
      <c r="X6958" t="s">
        <v>183</v>
      </c>
      <c r="Y6958" s="28" t="s">
        <v>5467</v>
      </c>
      <c r="Z6958" t="s">
        <v>5463</v>
      </c>
      <c r="AA695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959" spans="1:27" x14ac:dyDescent="0.45">
      <c r="A6959" s="24" t="s">
        <v>7647</v>
      </c>
      <c r="B6959" t="s">
        <v>55</v>
      </c>
      <c r="C6959" s="25" t="s">
        <v>5454</v>
      </c>
      <c r="D6959" t="s">
        <v>170</v>
      </c>
      <c r="E6959" t="s">
        <v>6320</v>
      </c>
      <c r="F6959" t="s">
        <v>7553</v>
      </c>
      <c r="G6959" s="26">
        <v>1</v>
      </c>
      <c r="H6959" s="26">
        <v>3.5</v>
      </c>
      <c r="I6959" s="26">
        <v>7</v>
      </c>
      <c r="J6959" s="27" t="s">
        <v>310</v>
      </c>
      <c r="K6959" s="27" t="s">
        <v>5779</v>
      </c>
      <c r="L6959" s="27" t="s">
        <v>6116</v>
      </c>
      <c r="M6959" t="s">
        <v>31</v>
      </c>
      <c r="N6959" t="s">
        <v>188</v>
      </c>
      <c r="O6959" t="s">
        <v>188</v>
      </c>
      <c r="P6959" t="s">
        <v>5459</v>
      </c>
      <c r="Q6959" t="s">
        <v>315</v>
      </c>
      <c r="R6959" t="str">
        <f>IF(database_public_cloud_VMs[[#This Row],[Azure Environment]]="Enterprise Agreement","Licence Included","Bring Your Own Licence")</f>
        <v>Licence Included</v>
      </c>
      <c r="S6959" t="s">
        <v>5460</v>
      </c>
      <c r="T6959" t="s">
        <v>5471</v>
      </c>
      <c r="U6959" t="s">
        <v>5462</v>
      </c>
      <c r="V6959" t="s">
        <v>5461</v>
      </c>
      <c r="W6959" t="s">
        <v>182</v>
      </c>
      <c r="X6959" t="s">
        <v>183</v>
      </c>
      <c r="Y6959" s="28">
        <v>7.7100000000000002E-2</v>
      </c>
      <c r="Z6959" t="s">
        <v>5463</v>
      </c>
      <c r="AA6959" s="29">
        <f>IF(database_public_cloud_VMs[[#This Row],[Currency]]="USD",(database_public_cloud_VMs[[#This Row],[Rate]]*param_exchange_rate)/(1+param_discount_aws),database_public_cloud_VMs[[#This Row],[Rate]])</f>
        <v>7.7100000000000002E-2</v>
      </c>
    </row>
    <row r="6960" spans="1:27" x14ac:dyDescent="0.45">
      <c r="A6960" s="24" t="s">
        <v>7648</v>
      </c>
      <c r="B6960" t="s">
        <v>55</v>
      </c>
      <c r="C6960" s="25" t="s">
        <v>5454</v>
      </c>
      <c r="D6960" t="s">
        <v>170</v>
      </c>
      <c r="E6960" t="s">
        <v>6320</v>
      </c>
      <c r="F6960" t="s">
        <v>7553</v>
      </c>
      <c r="G6960" s="26">
        <v>1</v>
      </c>
      <c r="H6960" s="26">
        <v>3.5</v>
      </c>
      <c r="I6960" s="26">
        <v>7</v>
      </c>
      <c r="J6960" s="27" t="s">
        <v>310</v>
      </c>
      <c r="K6960" s="27" t="s">
        <v>5779</v>
      </c>
      <c r="L6960" s="27" t="s">
        <v>6116</v>
      </c>
      <c r="M6960" t="s">
        <v>31</v>
      </c>
      <c r="N6960" t="s">
        <v>188</v>
      </c>
      <c r="O6960" t="s">
        <v>188</v>
      </c>
      <c r="P6960" t="s">
        <v>5459</v>
      </c>
      <c r="Q6960" t="s">
        <v>315</v>
      </c>
      <c r="R6960" t="str">
        <f>IF(database_public_cloud_VMs[[#This Row],[Azure Environment]]="Enterprise Agreement","Licence Included","Bring Your Own Licence")</f>
        <v>Licence Included</v>
      </c>
      <c r="S6960" t="s">
        <v>5460</v>
      </c>
      <c r="T6960" t="s">
        <v>5471</v>
      </c>
      <c r="U6960" t="s">
        <v>5465</v>
      </c>
      <c r="V6960" t="s">
        <v>5461</v>
      </c>
      <c r="W6960" t="s">
        <v>182</v>
      </c>
      <c r="X6960" t="s">
        <v>183</v>
      </c>
      <c r="Y6960" s="28">
        <v>6.1899999999999997E-2</v>
      </c>
      <c r="Z6960" t="s">
        <v>5463</v>
      </c>
      <c r="AA6960" s="29">
        <f>IF(database_public_cloud_VMs[[#This Row],[Currency]]="USD",(database_public_cloud_VMs[[#This Row],[Rate]]*param_exchange_rate)/(1+param_discount_aws),database_public_cloud_VMs[[#This Row],[Rate]])</f>
        <v>6.1899999999999997E-2</v>
      </c>
    </row>
    <row r="6961" spans="1:27" x14ac:dyDescent="0.45">
      <c r="A6961" s="24" t="s">
        <v>7649</v>
      </c>
      <c r="B6961" t="s">
        <v>55</v>
      </c>
      <c r="C6961" s="25" t="s">
        <v>5454</v>
      </c>
      <c r="D6961" t="s">
        <v>170</v>
      </c>
      <c r="E6961" t="s">
        <v>6320</v>
      </c>
      <c r="F6961" t="s">
        <v>7553</v>
      </c>
      <c r="G6961" s="26">
        <v>1</v>
      </c>
      <c r="H6961" s="26">
        <v>3.5</v>
      </c>
      <c r="I6961" s="26">
        <v>7</v>
      </c>
      <c r="J6961" s="27" t="s">
        <v>310</v>
      </c>
      <c r="K6961" s="27" t="s">
        <v>5779</v>
      </c>
      <c r="L6961" s="27" t="s">
        <v>6116</v>
      </c>
      <c r="M6961" t="s">
        <v>31</v>
      </c>
      <c r="N6961" t="s">
        <v>177</v>
      </c>
      <c r="O6961" t="s">
        <v>178</v>
      </c>
      <c r="P6961" t="s">
        <v>5459</v>
      </c>
      <c r="Q6961" t="s">
        <v>315</v>
      </c>
      <c r="R6961" t="str">
        <f>IF(database_public_cloud_VMs[[#This Row],[Azure Environment]]="Enterprise Agreement","Licence Included","Bring Your Own Licence")</f>
        <v>Licence Included</v>
      </c>
      <c r="S6961" t="s">
        <v>5460</v>
      </c>
      <c r="T6961" t="s">
        <v>5471</v>
      </c>
      <c r="U6961" t="s">
        <v>5465</v>
      </c>
      <c r="V6961" t="s">
        <v>5461</v>
      </c>
      <c r="W6961" t="s">
        <v>182</v>
      </c>
      <c r="X6961" t="s">
        <v>183</v>
      </c>
      <c r="Y6961" s="28" t="s">
        <v>5467</v>
      </c>
      <c r="Z6961" t="s">
        <v>5463</v>
      </c>
      <c r="AA696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962" spans="1:27" x14ac:dyDescent="0.45">
      <c r="A6962" s="24" t="s">
        <v>7650</v>
      </c>
      <c r="B6962" t="s">
        <v>55</v>
      </c>
      <c r="C6962" s="25" t="s">
        <v>5454</v>
      </c>
      <c r="D6962" t="s">
        <v>170</v>
      </c>
      <c r="E6962" t="s">
        <v>6320</v>
      </c>
      <c r="F6962" t="s">
        <v>7553</v>
      </c>
      <c r="G6962" s="26">
        <v>1</v>
      </c>
      <c r="H6962" s="26">
        <v>3.5</v>
      </c>
      <c r="I6962" s="26">
        <v>7</v>
      </c>
      <c r="J6962" s="27" t="s">
        <v>310</v>
      </c>
      <c r="K6962" s="27" t="s">
        <v>5779</v>
      </c>
      <c r="L6962" s="27" t="s">
        <v>6116</v>
      </c>
      <c r="M6962" t="s">
        <v>31</v>
      </c>
      <c r="N6962" t="s">
        <v>177</v>
      </c>
      <c r="O6962" t="s">
        <v>185</v>
      </c>
      <c r="P6962" t="s">
        <v>5459</v>
      </c>
      <c r="Q6962" t="s">
        <v>315</v>
      </c>
      <c r="R6962" t="str">
        <f>IF(database_public_cloud_VMs[[#This Row],[Azure Environment]]="Enterprise Agreement","Licence Included","Bring Your Own Licence")</f>
        <v>Licence Included</v>
      </c>
      <c r="S6962" t="s">
        <v>5460</v>
      </c>
      <c r="T6962" t="s">
        <v>5471</v>
      </c>
      <c r="U6962" t="s">
        <v>5465</v>
      </c>
      <c r="V6962" t="s">
        <v>5461</v>
      </c>
      <c r="W6962" t="s">
        <v>182</v>
      </c>
      <c r="X6962" t="s">
        <v>183</v>
      </c>
      <c r="Y6962" s="28" t="s">
        <v>5467</v>
      </c>
      <c r="Z6962" t="s">
        <v>5463</v>
      </c>
      <c r="AA696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963" spans="1:27" x14ac:dyDescent="0.45">
      <c r="A6963" s="24" t="s">
        <v>7651</v>
      </c>
      <c r="B6963" t="s">
        <v>55</v>
      </c>
      <c r="C6963" s="25" t="s">
        <v>5454</v>
      </c>
      <c r="D6963" t="s">
        <v>170</v>
      </c>
      <c r="E6963" t="s">
        <v>6320</v>
      </c>
      <c r="F6963" t="s">
        <v>7553</v>
      </c>
      <c r="G6963" s="26">
        <v>1</v>
      </c>
      <c r="H6963" s="26">
        <v>3.5</v>
      </c>
      <c r="I6963" s="26">
        <v>7</v>
      </c>
      <c r="J6963" s="27" t="s">
        <v>310</v>
      </c>
      <c r="K6963" s="27" t="s">
        <v>5779</v>
      </c>
      <c r="L6963" s="27" t="s">
        <v>6116</v>
      </c>
      <c r="M6963" t="s">
        <v>31</v>
      </c>
      <c r="N6963" t="s">
        <v>188</v>
      </c>
      <c r="O6963" t="s">
        <v>188</v>
      </c>
      <c r="P6963" t="s">
        <v>5459</v>
      </c>
      <c r="Q6963" t="s">
        <v>315</v>
      </c>
      <c r="R6963" t="str">
        <f>IF(database_public_cloud_VMs[[#This Row],[Azure Environment]]="Enterprise Agreement","Licence Included","Bring Your Own Licence")</f>
        <v>Bring Your Own Licence</v>
      </c>
      <c r="S6963" t="s">
        <v>5599</v>
      </c>
      <c r="T6963" t="s">
        <v>5471</v>
      </c>
      <c r="U6963" t="s">
        <v>5462</v>
      </c>
      <c r="V6963" t="s">
        <v>5461</v>
      </c>
      <c r="W6963" t="s">
        <v>182</v>
      </c>
      <c r="X6963" t="s">
        <v>183</v>
      </c>
      <c r="Y6963" s="28" t="s">
        <v>5600</v>
      </c>
      <c r="Z6963" t="s">
        <v>5463</v>
      </c>
      <c r="AA696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964" spans="1:27" x14ac:dyDescent="0.45">
      <c r="A6964" s="24" t="s">
        <v>7652</v>
      </c>
      <c r="B6964" t="s">
        <v>55</v>
      </c>
      <c r="C6964" s="25" t="s">
        <v>5454</v>
      </c>
      <c r="D6964" t="s">
        <v>170</v>
      </c>
      <c r="E6964" t="s">
        <v>6320</v>
      </c>
      <c r="F6964" t="s">
        <v>7553</v>
      </c>
      <c r="G6964" s="26">
        <v>1</v>
      </c>
      <c r="H6964" s="26">
        <v>3.5</v>
      </c>
      <c r="I6964" s="26">
        <v>7</v>
      </c>
      <c r="J6964" s="27" t="s">
        <v>310</v>
      </c>
      <c r="K6964" s="27" t="s">
        <v>5779</v>
      </c>
      <c r="L6964" s="27" t="s">
        <v>6116</v>
      </c>
      <c r="M6964" t="s">
        <v>31</v>
      </c>
      <c r="N6964" t="s">
        <v>188</v>
      </c>
      <c r="O6964" t="s">
        <v>188</v>
      </c>
      <c r="P6964" t="s">
        <v>5459</v>
      </c>
      <c r="Q6964" t="s">
        <v>315</v>
      </c>
      <c r="R6964" t="str">
        <f>IF(database_public_cloud_VMs[[#This Row],[Azure Environment]]="Enterprise Agreement","Licence Included","Bring Your Own Licence")</f>
        <v>Bring Your Own Licence</v>
      </c>
      <c r="S6964" t="s">
        <v>5599</v>
      </c>
      <c r="T6964" t="s">
        <v>5471</v>
      </c>
      <c r="U6964" t="s">
        <v>5465</v>
      </c>
      <c r="V6964" t="s">
        <v>5461</v>
      </c>
      <c r="W6964" t="s">
        <v>182</v>
      </c>
      <c r="X6964" t="s">
        <v>183</v>
      </c>
      <c r="Y6964" s="28">
        <v>1.8499999999999999E-2</v>
      </c>
      <c r="Z6964" t="s">
        <v>5463</v>
      </c>
      <c r="AA6964" s="29">
        <f>IF(database_public_cloud_VMs[[#This Row],[Currency]]="USD",(database_public_cloud_VMs[[#This Row],[Rate]]*param_exchange_rate)/(1+param_discount_aws),database_public_cloud_VMs[[#This Row],[Rate]])</f>
        <v>1.8499999999999999E-2</v>
      </c>
    </row>
    <row r="6965" spans="1:27" x14ac:dyDescent="0.45">
      <c r="A6965" s="24" t="s">
        <v>7653</v>
      </c>
      <c r="B6965" t="s">
        <v>55</v>
      </c>
      <c r="C6965" s="25" t="s">
        <v>5454</v>
      </c>
      <c r="D6965" t="s">
        <v>170</v>
      </c>
      <c r="E6965" t="s">
        <v>6320</v>
      </c>
      <c r="F6965" t="s">
        <v>7553</v>
      </c>
      <c r="G6965" s="26">
        <v>1</v>
      </c>
      <c r="H6965" s="26">
        <v>3.5</v>
      </c>
      <c r="I6965" s="26">
        <v>7</v>
      </c>
      <c r="J6965" s="27" t="s">
        <v>310</v>
      </c>
      <c r="K6965" s="27" t="s">
        <v>5779</v>
      </c>
      <c r="L6965" s="27" t="s">
        <v>6116</v>
      </c>
      <c r="M6965" t="s">
        <v>31</v>
      </c>
      <c r="N6965" t="s">
        <v>177</v>
      </c>
      <c r="O6965" t="s">
        <v>178</v>
      </c>
      <c r="P6965" t="s">
        <v>5459</v>
      </c>
      <c r="Q6965" t="s">
        <v>315</v>
      </c>
      <c r="R6965" t="str">
        <f>IF(database_public_cloud_VMs[[#This Row],[Azure Environment]]="Enterprise Agreement","Licence Included","Bring Your Own Licence")</f>
        <v>Bring Your Own Licence</v>
      </c>
      <c r="S6965" t="s">
        <v>5599</v>
      </c>
      <c r="T6965" t="s">
        <v>5471</v>
      </c>
      <c r="U6965" t="s">
        <v>5465</v>
      </c>
      <c r="V6965" t="s">
        <v>5461</v>
      </c>
      <c r="W6965" t="s">
        <v>182</v>
      </c>
      <c r="X6965" t="s">
        <v>183</v>
      </c>
      <c r="Y6965" s="28" t="s">
        <v>5467</v>
      </c>
      <c r="Z6965" t="s">
        <v>5463</v>
      </c>
      <c r="AA696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966" spans="1:27" x14ac:dyDescent="0.45">
      <c r="A6966" s="24" t="s">
        <v>7654</v>
      </c>
      <c r="B6966" t="s">
        <v>55</v>
      </c>
      <c r="C6966" s="25" t="s">
        <v>5454</v>
      </c>
      <c r="D6966" t="s">
        <v>170</v>
      </c>
      <c r="E6966" t="s">
        <v>6320</v>
      </c>
      <c r="F6966" t="s">
        <v>7553</v>
      </c>
      <c r="G6966" s="26">
        <v>1</v>
      </c>
      <c r="H6966" s="26">
        <v>3.5</v>
      </c>
      <c r="I6966" s="26">
        <v>7</v>
      </c>
      <c r="J6966" s="27" t="s">
        <v>310</v>
      </c>
      <c r="K6966" s="27" t="s">
        <v>5779</v>
      </c>
      <c r="L6966" s="27" t="s">
        <v>6116</v>
      </c>
      <c r="M6966" t="s">
        <v>31</v>
      </c>
      <c r="N6966" t="s">
        <v>177</v>
      </c>
      <c r="O6966" t="s">
        <v>185</v>
      </c>
      <c r="P6966" t="s">
        <v>5459</v>
      </c>
      <c r="Q6966" t="s">
        <v>315</v>
      </c>
      <c r="R6966" t="str">
        <f>IF(database_public_cloud_VMs[[#This Row],[Azure Environment]]="Enterprise Agreement","Licence Included","Bring Your Own Licence")</f>
        <v>Bring Your Own Licence</v>
      </c>
      <c r="S6966" t="s">
        <v>5599</v>
      </c>
      <c r="T6966" t="s">
        <v>5471</v>
      </c>
      <c r="U6966" t="s">
        <v>5465</v>
      </c>
      <c r="V6966" t="s">
        <v>5461</v>
      </c>
      <c r="W6966" t="s">
        <v>182</v>
      </c>
      <c r="X6966" t="s">
        <v>183</v>
      </c>
      <c r="Y6966" s="28" t="s">
        <v>5467</v>
      </c>
      <c r="Z6966" t="s">
        <v>5463</v>
      </c>
      <c r="AA696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967" spans="1:27" x14ac:dyDescent="0.45">
      <c r="A6967" s="24" t="s">
        <v>7655</v>
      </c>
      <c r="B6967" t="s">
        <v>55</v>
      </c>
      <c r="C6967" s="25" t="s">
        <v>5454</v>
      </c>
      <c r="D6967" t="s">
        <v>170</v>
      </c>
      <c r="E6967" t="s">
        <v>6320</v>
      </c>
      <c r="F6967" t="s">
        <v>7449</v>
      </c>
      <c r="G6967" s="26">
        <v>2</v>
      </c>
      <c r="H6967" s="26">
        <v>14</v>
      </c>
      <c r="I6967" s="26">
        <v>28</v>
      </c>
      <c r="J6967" s="27" t="s">
        <v>310</v>
      </c>
      <c r="K6967" s="27" t="s">
        <v>6322</v>
      </c>
      <c r="L6967" s="27" t="s">
        <v>5517</v>
      </c>
      <c r="M6967" t="s">
        <v>31</v>
      </c>
      <c r="N6967" t="s">
        <v>188</v>
      </c>
      <c r="O6967" t="s">
        <v>188</v>
      </c>
      <c r="P6967" t="s">
        <v>5459</v>
      </c>
      <c r="Q6967" t="s">
        <v>315</v>
      </c>
      <c r="R6967" t="str">
        <f>IF(database_public_cloud_VMs[[#This Row],[Azure Environment]]="Enterprise Agreement","Licence Included","Bring Your Own Licence")</f>
        <v>Licence Included</v>
      </c>
      <c r="S6967" t="s">
        <v>5460</v>
      </c>
      <c r="T6967" t="s">
        <v>5461</v>
      </c>
      <c r="U6967" t="s">
        <v>5462</v>
      </c>
      <c r="V6967" t="s">
        <v>5461</v>
      </c>
      <c r="W6967" t="s">
        <v>182</v>
      </c>
      <c r="X6967" t="s">
        <v>183</v>
      </c>
      <c r="Y6967" s="28">
        <v>0.40529999999999999</v>
      </c>
      <c r="Z6967" t="s">
        <v>5463</v>
      </c>
      <c r="AA6967" s="29">
        <f>IF(database_public_cloud_VMs[[#This Row],[Currency]]="USD",(database_public_cloud_VMs[[#This Row],[Rate]]*param_exchange_rate)/(1+param_discount_aws),database_public_cloud_VMs[[#This Row],[Rate]])</f>
        <v>0.40529999999999999</v>
      </c>
    </row>
    <row r="6968" spans="1:27" x14ac:dyDescent="0.45">
      <c r="A6968" s="24" t="s">
        <v>7656</v>
      </c>
      <c r="B6968" t="s">
        <v>55</v>
      </c>
      <c r="C6968" s="25" t="s">
        <v>5454</v>
      </c>
      <c r="D6968" t="s">
        <v>170</v>
      </c>
      <c r="E6968" t="s">
        <v>6320</v>
      </c>
      <c r="F6968" t="s">
        <v>7449</v>
      </c>
      <c r="G6968" s="26">
        <v>2</v>
      </c>
      <c r="H6968" s="26">
        <v>14</v>
      </c>
      <c r="I6968" s="26">
        <v>28</v>
      </c>
      <c r="J6968" s="27" t="s">
        <v>310</v>
      </c>
      <c r="K6968" s="27" t="s">
        <v>6322</v>
      </c>
      <c r="L6968" s="27" t="s">
        <v>5517</v>
      </c>
      <c r="M6968" t="s">
        <v>31</v>
      </c>
      <c r="N6968" t="s">
        <v>188</v>
      </c>
      <c r="O6968" t="s">
        <v>188</v>
      </c>
      <c r="P6968" t="s">
        <v>5459</v>
      </c>
      <c r="Q6968" t="s">
        <v>315</v>
      </c>
      <c r="R6968" t="str">
        <f>IF(database_public_cloud_VMs[[#This Row],[Azure Environment]]="Enterprise Agreement","Licence Included","Bring Your Own Licence")</f>
        <v>Licence Included</v>
      </c>
      <c r="S6968" t="s">
        <v>5460</v>
      </c>
      <c r="T6968" t="s">
        <v>5461</v>
      </c>
      <c r="U6968" t="s">
        <v>5465</v>
      </c>
      <c r="V6968" t="s">
        <v>5461</v>
      </c>
      <c r="W6968" t="s">
        <v>182</v>
      </c>
      <c r="X6968" t="s">
        <v>183</v>
      </c>
      <c r="Y6968" s="28">
        <v>0.32600000000000001</v>
      </c>
      <c r="Z6968" t="s">
        <v>5463</v>
      </c>
      <c r="AA6968" s="29">
        <f>IF(database_public_cloud_VMs[[#This Row],[Currency]]="USD",(database_public_cloud_VMs[[#This Row],[Rate]]*param_exchange_rate)/(1+param_discount_aws),database_public_cloud_VMs[[#This Row],[Rate]])</f>
        <v>0.32600000000000001</v>
      </c>
    </row>
    <row r="6969" spans="1:27" x14ac:dyDescent="0.45">
      <c r="A6969" s="24" t="s">
        <v>7657</v>
      </c>
      <c r="B6969" t="s">
        <v>55</v>
      </c>
      <c r="C6969" s="25" t="s">
        <v>5454</v>
      </c>
      <c r="D6969" t="s">
        <v>170</v>
      </c>
      <c r="E6969" t="s">
        <v>6320</v>
      </c>
      <c r="F6969" t="s">
        <v>7449</v>
      </c>
      <c r="G6969" s="26">
        <v>2</v>
      </c>
      <c r="H6969" s="26">
        <v>14</v>
      </c>
      <c r="I6969" s="26">
        <v>28</v>
      </c>
      <c r="J6969" s="27" t="s">
        <v>310</v>
      </c>
      <c r="K6969" s="27" t="s">
        <v>6322</v>
      </c>
      <c r="L6969" s="27" t="s">
        <v>5517</v>
      </c>
      <c r="M6969" t="s">
        <v>31</v>
      </c>
      <c r="N6969" t="s">
        <v>177</v>
      </c>
      <c r="O6969" t="s">
        <v>178</v>
      </c>
      <c r="P6969" t="s">
        <v>5459</v>
      </c>
      <c r="Q6969" t="s">
        <v>315</v>
      </c>
      <c r="R6969" t="str">
        <f>IF(database_public_cloud_VMs[[#This Row],[Azure Environment]]="Enterprise Agreement","Licence Included","Bring Your Own Licence")</f>
        <v>Licence Included</v>
      </c>
      <c r="S6969" t="s">
        <v>5460</v>
      </c>
      <c r="T6969" t="s">
        <v>5461</v>
      </c>
      <c r="U6969" t="s">
        <v>5465</v>
      </c>
      <c r="V6969" t="s">
        <v>5461</v>
      </c>
      <c r="W6969" t="s">
        <v>182</v>
      </c>
      <c r="X6969" t="s">
        <v>183</v>
      </c>
      <c r="Y6969" s="28" t="s">
        <v>5467</v>
      </c>
      <c r="Z6969" t="s">
        <v>5463</v>
      </c>
      <c r="AA696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970" spans="1:27" x14ac:dyDescent="0.45">
      <c r="A6970" s="24" t="s">
        <v>7658</v>
      </c>
      <c r="B6970" t="s">
        <v>55</v>
      </c>
      <c r="C6970" s="25" t="s">
        <v>5454</v>
      </c>
      <c r="D6970" t="s">
        <v>170</v>
      </c>
      <c r="E6970" t="s">
        <v>6320</v>
      </c>
      <c r="F6970" t="s">
        <v>7449</v>
      </c>
      <c r="G6970" s="26">
        <v>2</v>
      </c>
      <c r="H6970" s="26">
        <v>14</v>
      </c>
      <c r="I6970" s="26">
        <v>28</v>
      </c>
      <c r="J6970" s="27" t="s">
        <v>310</v>
      </c>
      <c r="K6970" s="27" t="s">
        <v>6322</v>
      </c>
      <c r="L6970" s="27" t="s">
        <v>5517</v>
      </c>
      <c r="M6970" t="s">
        <v>31</v>
      </c>
      <c r="N6970" t="s">
        <v>177</v>
      </c>
      <c r="O6970" t="s">
        <v>185</v>
      </c>
      <c r="P6970" t="s">
        <v>5459</v>
      </c>
      <c r="Q6970" t="s">
        <v>315</v>
      </c>
      <c r="R6970" t="str">
        <f>IF(database_public_cloud_VMs[[#This Row],[Azure Environment]]="Enterprise Agreement","Licence Included","Bring Your Own Licence")</f>
        <v>Licence Included</v>
      </c>
      <c r="S6970" t="s">
        <v>5460</v>
      </c>
      <c r="T6970" t="s">
        <v>5461</v>
      </c>
      <c r="U6970" t="s">
        <v>5465</v>
      </c>
      <c r="V6970" t="s">
        <v>5461</v>
      </c>
      <c r="W6970" t="s">
        <v>182</v>
      </c>
      <c r="X6970" t="s">
        <v>183</v>
      </c>
      <c r="Y6970" s="28" t="s">
        <v>5467</v>
      </c>
      <c r="Z6970" t="s">
        <v>5463</v>
      </c>
      <c r="AA697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971" spans="1:27" x14ac:dyDescent="0.45">
      <c r="A6971" s="24" t="s">
        <v>7659</v>
      </c>
      <c r="B6971" t="s">
        <v>55</v>
      </c>
      <c r="C6971" s="25" t="s">
        <v>5454</v>
      </c>
      <c r="D6971" t="s">
        <v>170</v>
      </c>
      <c r="E6971" t="s">
        <v>6320</v>
      </c>
      <c r="F6971" t="s">
        <v>7449</v>
      </c>
      <c r="G6971" s="26">
        <v>2</v>
      </c>
      <c r="H6971" s="26">
        <v>14</v>
      </c>
      <c r="I6971" s="26">
        <v>28</v>
      </c>
      <c r="J6971" s="27" t="s">
        <v>310</v>
      </c>
      <c r="K6971" s="27" t="s">
        <v>6322</v>
      </c>
      <c r="L6971" s="27" t="s">
        <v>5517</v>
      </c>
      <c r="M6971" t="s">
        <v>31</v>
      </c>
      <c r="N6971" t="s">
        <v>188</v>
      </c>
      <c r="O6971" t="s">
        <v>188</v>
      </c>
      <c r="P6971" t="s">
        <v>5459</v>
      </c>
      <c r="Q6971" t="s">
        <v>315</v>
      </c>
      <c r="R6971" t="str">
        <f>IF(database_public_cloud_VMs[[#This Row],[Azure Environment]]="Enterprise Agreement","Licence Included","Bring Your Own Licence")</f>
        <v>Bring Your Own Licence</v>
      </c>
      <c r="S6971" t="s">
        <v>5599</v>
      </c>
      <c r="T6971" t="s">
        <v>5461</v>
      </c>
      <c r="U6971" t="s">
        <v>5462</v>
      </c>
      <c r="V6971" t="s">
        <v>5461</v>
      </c>
      <c r="W6971" t="s">
        <v>182</v>
      </c>
      <c r="X6971" t="s">
        <v>183</v>
      </c>
      <c r="Y6971" s="28" t="s">
        <v>5600</v>
      </c>
      <c r="Z6971" t="s">
        <v>5463</v>
      </c>
      <c r="AA697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972" spans="1:27" x14ac:dyDescent="0.45">
      <c r="A6972" s="24" t="s">
        <v>7660</v>
      </c>
      <c r="B6972" t="s">
        <v>55</v>
      </c>
      <c r="C6972" s="25" t="s">
        <v>5454</v>
      </c>
      <c r="D6972" t="s">
        <v>170</v>
      </c>
      <c r="E6972" t="s">
        <v>6320</v>
      </c>
      <c r="F6972" t="s">
        <v>7449</v>
      </c>
      <c r="G6972" s="26">
        <v>2</v>
      </c>
      <c r="H6972" s="26">
        <v>14</v>
      </c>
      <c r="I6972" s="26">
        <v>28</v>
      </c>
      <c r="J6972" s="27" t="s">
        <v>310</v>
      </c>
      <c r="K6972" s="27" t="s">
        <v>6322</v>
      </c>
      <c r="L6972" s="27" t="s">
        <v>5517</v>
      </c>
      <c r="M6972" t="s">
        <v>31</v>
      </c>
      <c r="N6972" t="s">
        <v>188</v>
      </c>
      <c r="O6972" t="s">
        <v>188</v>
      </c>
      <c r="P6972" t="s">
        <v>5459</v>
      </c>
      <c r="Q6972" t="s">
        <v>315</v>
      </c>
      <c r="R6972" t="str">
        <f>IF(database_public_cloud_VMs[[#This Row],[Azure Environment]]="Enterprise Agreement","Licence Included","Bring Your Own Licence")</f>
        <v>Bring Your Own Licence</v>
      </c>
      <c r="S6972" t="s">
        <v>5599</v>
      </c>
      <c r="T6972" t="s">
        <v>5461</v>
      </c>
      <c r="U6972" t="s">
        <v>5465</v>
      </c>
      <c r="V6972" t="s">
        <v>5461</v>
      </c>
      <c r="W6972" t="s">
        <v>182</v>
      </c>
      <c r="X6972" t="s">
        <v>183</v>
      </c>
      <c r="Y6972" s="28">
        <v>0.221</v>
      </c>
      <c r="Z6972" t="s">
        <v>5463</v>
      </c>
      <c r="AA6972" s="29">
        <f>IF(database_public_cloud_VMs[[#This Row],[Currency]]="USD",(database_public_cloud_VMs[[#This Row],[Rate]]*param_exchange_rate)/(1+param_discount_aws),database_public_cloud_VMs[[#This Row],[Rate]])</f>
        <v>0.221</v>
      </c>
    </row>
    <row r="6973" spans="1:27" x14ac:dyDescent="0.45">
      <c r="A6973" s="24" t="s">
        <v>7661</v>
      </c>
      <c r="B6973" t="s">
        <v>55</v>
      </c>
      <c r="C6973" s="25" t="s">
        <v>5454</v>
      </c>
      <c r="D6973" t="s">
        <v>170</v>
      </c>
      <c r="E6973" t="s">
        <v>6320</v>
      </c>
      <c r="F6973" t="s">
        <v>7449</v>
      </c>
      <c r="G6973" s="26">
        <v>2</v>
      </c>
      <c r="H6973" s="26">
        <v>14</v>
      </c>
      <c r="I6973" s="26">
        <v>28</v>
      </c>
      <c r="J6973" s="27" t="s">
        <v>310</v>
      </c>
      <c r="K6973" s="27" t="s">
        <v>6322</v>
      </c>
      <c r="L6973" s="27" t="s">
        <v>5517</v>
      </c>
      <c r="M6973" t="s">
        <v>31</v>
      </c>
      <c r="N6973" t="s">
        <v>177</v>
      </c>
      <c r="O6973" t="s">
        <v>178</v>
      </c>
      <c r="P6973" t="s">
        <v>5459</v>
      </c>
      <c r="Q6973" t="s">
        <v>315</v>
      </c>
      <c r="R6973" t="str">
        <f>IF(database_public_cloud_VMs[[#This Row],[Azure Environment]]="Enterprise Agreement","Licence Included","Bring Your Own Licence")</f>
        <v>Bring Your Own Licence</v>
      </c>
      <c r="S6973" t="s">
        <v>5599</v>
      </c>
      <c r="T6973" t="s">
        <v>5461</v>
      </c>
      <c r="U6973" t="s">
        <v>5465</v>
      </c>
      <c r="V6973" t="s">
        <v>5461</v>
      </c>
      <c r="W6973" t="s">
        <v>182</v>
      </c>
      <c r="X6973" t="s">
        <v>183</v>
      </c>
      <c r="Y6973" s="28" t="s">
        <v>5467</v>
      </c>
      <c r="Z6973" t="s">
        <v>5463</v>
      </c>
      <c r="AA697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974" spans="1:27" x14ac:dyDescent="0.45">
      <c r="A6974" s="24" t="s">
        <v>7662</v>
      </c>
      <c r="B6974" t="s">
        <v>55</v>
      </c>
      <c r="C6974" s="25" t="s">
        <v>5454</v>
      </c>
      <c r="D6974" t="s">
        <v>170</v>
      </c>
      <c r="E6974" t="s">
        <v>6320</v>
      </c>
      <c r="F6974" t="s">
        <v>7449</v>
      </c>
      <c r="G6974" s="26">
        <v>2</v>
      </c>
      <c r="H6974" s="26">
        <v>14</v>
      </c>
      <c r="I6974" s="26">
        <v>28</v>
      </c>
      <c r="J6974" s="27" t="s">
        <v>310</v>
      </c>
      <c r="K6974" s="27" t="s">
        <v>6322</v>
      </c>
      <c r="L6974" s="27" t="s">
        <v>5517</v>
      </c>
      <c r="M6974" t="s">
        <v>31</v>
      </c>
      <c r="N6974" t="s">
        <v>177</v>
      </c>
      <c r="O6974" t="s">
        <v>185</v>
      </c>
      <c r="P6974" t="s">
        <v>5459</v>
      </c>
      <c r="Q6974" t="s">
        <v>315</v>
      </c>
      <c r="R6974" t="str">
        <f>IF(database_public_cloud_VMs[[#This Row],[Azure Environment]]="Enterprise Agreement","Licence Included","Bring Your Own Licence")</f>
        <v>Bring Your Own Licence</v>
      </c>
      <c r="S6974" t="s">
        <v>5599</v>
      </c>
      <c r="T6974" t="s">
        <v>5461</v>
      </c>
      <c r="U6974" t="s">
        <v>5465</v>
      </c>
      <c r="V6974" t="s">
        <v>5461</v>
      </c>
      <c r="W6974" t="s">
        <v>182</v>
      </c>
      <c r="X6974" t="s">
        <v>183</v>
      </c>
      <c r="Y6974" s="28" t="s">
        <v>5467</v>
      </c>
      <c r="Z6974" t="s">
        <v>5463</v>
      </c>
      <c r="AA697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975" spans="1:27" x14ac:dyDescent="0.45">
      <c r="A6975" s="24" t="s">
        <v>7663</v>
      </c>
      <c r="B6975" t="s">
        <v>55</v>
      </c>
      <c r="C6975" s="25" t="s">
        <v>5454</v>
      </c>
      <c r="D6975" t="s">
        <v>170</v>
      </c>
      <c r="E6975" t="s">
        <v>6320</v>
      </c>
      <c r="F6975" t="s">
        <v>7449</v>
      </c>
      <c r="G6975" s="26">
        <v>2</v>
      </c>
      <c r="H6975" s="26">
        <v>14</v>
      </c>
      <c r="I6975" s="26">
        <v>28</v>
      </c>
      <c r="J6975" s="27" t="s">
        <v>310</v>
      </c>
      <c r="K6975" s="27" t="s">
        <v>6322</v>
      </c>
      <c r="L6975" s="27" t="s">
        <v>5517</v>
      </c>
      <c r="M6975" t="s">
        <v>31</v>
      </c>
      <c r="N6975" t="s">
        <v>188</v>
      </c>
      <c r="O6975" t="s">
        <v>188</v>
      </c>
      <c r="P6975" t="s">
        <v>5459</v>
      </c>
      <c r="Q6975" t="s">
        <v>315</v>
      </c>
      <c r="R6975" t="str">
        <f>IF(database_public_cloud_VMs[[#This Row],[Azure Environment]]="Enterprise Agreement","Licence Included","Bring Your Own Licence")</f>
        <v>Licence Included</v>
      </c>
      <c r="S6975" t="s">
        <v>5460</v>
      </c>
      <c r="T6975" t="s">
        <v>5471</v>
      </c>
      <c r="U6975" t="s">
        <v>5462</v>
      </c>
      <c r="V6975" t="s">
        <v>5461</v>
      </c>
      <c r="W6975" t="s">
        <v>182</v>
      </c>
      <c r="X6975" t="s">
        <v>183</v>
      </c>
      <c r="Y6975" s="28">
        <v>0.16209999999999999</v>
      </c>
      <c r="Z6975" t="s">
        <v>5463</v>
      </c>
      <c r="AA6975" s="29">
        <f>IF(database_public_cloud_VMs[[#This Row],[Currency]]="USD",(database_public_cloud_VMs[[#This Row],[Rate]]*param_exchange_rate)/(1+param_discount_aws),database_public_cloud_VMs[[#This Row],[Rate]])</f>
        <v>0.16209999999999999</v>
      </c>
    </row>
    <row r="6976" spans="1:27" x14ac:dyDescent="0.45">
      <c r="A6976" s="24" t="s">
        <v>7664</v>
      </c>
      <c r="B6976" t="s">
        <v>55</v>
      </c>
      <c r="C6976" s="25" t="s">
        <v>5454</v>
      </c>
      <c r="D6976" t="s">
        <v>170</v>
      </c>
      <c r="E6976" t="s">
        <v>6320</v>
      </c>
      <c r="F6976" t="s">
        <v>7449</v>
      </c>
      <c r="G6976" s="26">
        <v>2</v>
      </c>
      <c r="H6976" s="26">
        <v>14</v>
      </c>
      <c r="I6976" s="26">
        <v>28</v>
      </c>
      <c r="J6976" s="27" t="s">
        <v>310</v>
      </c>
      <c r="K6976" s="27" t="s">
        <v>6322</v>
      </c>
      <c r="L6976" s="27" t="s">
        <v>5517</v>
      </c>
      <c r="M6976" t="s">
        <v>31</v>
      </c>
      <c r="N6976" t="s">
        <v>188</v>
      </c>
      <c r="O6976" t="s">
        <v>188</v>
      </c>
      <c r="P6976" t="s">
        <v>5459</v>
      </c>
      <c r="Q6976" t="s">
        <v>315</v>
      </c>
      <c r="R6976" t="str">
        <f>IF(database_public_cloud_VMs[[#This Row],[Azure Environment]]="Enterprise Agreement","Licence Included","Bring Your Own Licence")</f>
        <v>Licence Included</v>
      </c>
      <c r="S6976" t="s">
        <v>5460</v>
      </c>
      <c r="T6976" t="s">
        <v>5471</v>
      </c>
      <c r="U6976" t="s">
        <v>5465</v>
      </c>
      <c r="V6976" t="s">
        <v>5461</v>
      </c>
      <c r="W6976" t="s">
        <v>182</v>
      </c>
      <c r="X6976" t="s">
        <v>183</v>
      </c>
      <c r="Y6976" s="28">
        <v>0.13020000000000001</v>
      </c>
      <c r="Z6976" t="s">
        <v>5463</v>
      </c>
      <c r="AA6976" s="29">
        <f>IF(database_public_cloud_VMs[[#This Row],[Currency]]="USD",(database_public_cloud_VMs[[#This Row],[Rate]]*param_exchange_rate)/(1+param_discount_aws),database_public_cloud_VMs[[#This Row],[Rate]])</f>
        <v>0.13020000000000001</v>
      </c>
    </row>
    <row r="6977" spans="1:27" x14ac:dyDescent="0.45">
      <c r="A6977" s="24" t="s">
        <v>7665</v>
      </c>
      <c r="B6977" t="s">
        <v>55</v>
      </c>
      <c r="C6977" s="25" t="s">
        <v>5454</v>
      </c>
      <c r="D6977" t="s">
        <v>170</v>
      </c>
      <c r="E6977" t="s">
        <v>6320</v>
      </c>
      <c r="F6977" t="s">
        <v>7449</v>
      </c>
      <c r="G6977" s="26">
        <v>2</v>
      </c>
      <c r="H6977" s="26">
        <v>14</v>
      </c>
      <c r="I6977" s="26">
        <v>28</v>
      </c>
      <c r="J6977" s="27" t="s">
        <v>310</v>
      </c>
      <c r="K6977" s="27" t="s">
        <v>6322</v>
      </c>
      <c r="L6977" s="27" t="s">
        <v>5517</v>
      </c>
      <c r="M6977" t="s">
        <v>31</v>
      </c>
      <c r="N6977" t="s">
        <v>177</v>
      </c>
      <c r="O6977" t="s">
        <v>178</v>
      </c>
      <c r="P6977" t="s">
        <v>5459</v>
      </c>
      <c r="Q6977" t="s">
        <v>315</v>
      </c>
      <c r="R6977" t="str">
        <f>IF(database_public_cloud_VMs[[#This Row],[Azure Environment]]="Enterprise Agreement","Licence Included","Bring Your Own Licence")</f>
        <v>Licence Included</v>
      </c>
      <c r="S6977" t="s">
        <v>5460</v>
      </c>
      <c r="T6977" t="s">
        <v>5471</v>
      </c>
      <c r="U6977" t="s">
        <v>5465</v>
      </c>
      <c r="V6977" t="s">
        <v>5461</v>
      </c>
      <c r="W6977" t="s">
        <v>182</v>
      </c>
      <c r="X6977" t="s">
        <v>183</v>
      </c>
      <c r="Y6977" s="28" t="s">
        <v>5467</v>
      </c>
      <c r="Z6977" t="s">
        <v>5463</v>
      </c>
      <c r="AA697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978" spans="1:27" x14ac:dyDescent="0.45">
      <c r="A6978" s="24" t="s">
        <v>7666</v>
      </c>
      <c r="B6978" t="s">
        <v>55</v>
      </c>
      <c r="C6978" s="25" t="s">
        <v>5454</v>
      </c>
      <c r="D6978" t="s">
        <v>170</v>
      </c>
      <c r="E6978" t="s">
        <v>6320</v>
      </c>
      <c r="F6978" t="s">
        <v>7449</v>
      </c>
      <c r="G6978" s="26">
        <v>2</v>
      </c>
      <c r="H6978" s="26">
        <v>14</v>
      </c>
      <c r="I6978" s="26">
        <v>28</v>
      </c>
      <c r="J6978" s="27" t="s">
        <v>310</v>
      </c>
      <c r="K6978" s="27" t="s">
        <v>6322</v>
      </c>
      <c r="L6978" s="27" t="s">
        <v>5517</v>
      </c>
      <c r="M6978" t="s">
        <v>31</v>
      </c>
      <c r="N6978" t="s">
        <v>177</v>
      </c>
      <c r="O6978" t="s">
        <v>185</v>
      </c>
      <c r="P6978" t="s">
        <v>5459</v>
      </c>
      <c r="Q6978" t="s">
        <v>315</v>
      </c>
      <c r="R6978" t="str">
        <f>IF(database_public_cloud_VMs[[#This Row],[Azure Environment]]="Enterprise Agreement","Licence Included","Bring Your Own Licence")</f>
        <v>Licence Included</v>
      </c>
      <c r="S6978" t="s">
        <v>5460</v>
      </c>
      <c r="T6978" t="s">
        <v>5471</v>
      </c>
      <c r="U6978" t="s">
        <v>5465</v>
      </c>
      <c r="V6978" t="s">
        <v>5461</v>
      </c>
      <c r="W6978" t="s">
        <v>182</v>
      </c>
      <c r="X6978" t="s">
        <v>183</v>
      </c>
      <c r="Y6978" s="28" t="s">
        <v>5467</v>
      </c>
      <c r="Z6978" t="s">
        <v>5463</v>
      </c>
      <c r="AA697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979" spans="1:27" x14ac:dyDescent="0.45">
      <c r="A6979" s="24" t="s">
        <v>7667</v>
      </c>
      <c r="B6979" t="s">
        <v>55</v>
      </c>
      <c r="C6979" s="25" t="s">
        <v>5454</v>
      </c>
      <c r="D6979" t="s">
        <v>170</v>
      </c>
      <c r="E6979" t="s">
        <v>6320</v>
      </c>
      <c r="F6979" t="s">
        <v>7449</v>
      </c>
      <c r="G6979" s="26">
        <v>2</v>
      </c>
      <c r="H6979" s="26">
        <v>14</v>
      </c>
      <c r="I6979" s="26">
        <v>28</v>
      </c>
      <c r="J6979" s="27" t="s">
        <v>310</v>
      </c>
      <c r="K6979" s="27" t="s">
        <v>6322</v>
      </c>
      <c r="L6979" s="27" t="s">
        <v>5517</v>
      </c>
      <c r="M6979" t="s">
        <v>31</v>
      </c>
      <c r="N6979" t="s">
        <v>188</v>
      </c>
      <c r="O6979" t="s">
        <v>188</v>
      </c>
      <c r="P6979" t="s">
        <v>5459</v>
      </c>
      <c r="Q6979" t="s">
        <v>315</v>
      </c>
      <c r="R6979" t="str">
        <f>IF(database_public_cloud_VMs[[#This Row],[Azure Environment]]="Enterprise Agreement","Licence Included","Bring Your Own Licence")</f>
        <v>Bring Your Own Licence</v>
      </c>
      <c r="S6979" t="s">
        <v>5599</v>
      </c>
      <c r="T6979" t="s">
        <v>5471</v>
      </c>
      <c r="U6979" t="s">
        <v>5462</v>
      </c>
      <c r="V6979" t="s">
        <v>5461</v>
      </c>
      <c r="W6979" t="s">
        <v>182</v>
      </c>
      <c r="X6979" t="s">
        <v>183</v>
      </c>
      <c r="Y6979" s="28" t="s">
        <v>5600</v>
      </c>
      <c r="Z6979" t="s">
        <v>5463</v>
      </c>
      <c r="AA697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980" spans="1:27" x14ac:dyDescent="0.45">
      <c r="A6980" s="24" t="s">
        <v>7668</v>
      </c>
      <c r="B6980" t="s">
        <v>55</v>
      </c>
      <c r="C6980" s="25" t="s">
        <v>5454</v>
      </c>
      <c r="D6980" t="s">
        <v>170</v>
      </c>
      <c r="E6980" t="s">
        <v>6320</v>
      </c>
      <c r="F6980" t="s">
        <v>7449</v>
      </c>
      <c r="G6980" s="26">
        <v>2</v>
      </c>
      <c r="H6980" s="26">
        <v>14</v>
      </c>
      <c r="I6980" s="26">
        <v>28</v>
      </c>
      <c r="J6980" s="27" t="s">
        <v>310</v>
      </c>
      <c r="K6980" s="27" t="s">
        <v>6322</v>
      </c>
      <c r="L6980" s="27" t="s">
        <v>5517</v>
      </c>
      <c r="M6980" t="s">
        <v>31</v>
      </c>
      <c r="N6980" t="s">
        <v>188</v>
      </c>
      <c r="O6980" t="s">
        <v>188</v>
      </c>
      <c r="P6980" t="s">
        <v>5459</v>
      </c>
      <c r="Q6980" t="s">
        <v>315</v>
      </c>
      <c r="R6980" t="str">
        <f>IF(database_public_cloud_VMs[[#This Row],[Azure Environment]]="Enterprise Agreement","Licence Included","Bring Your Own Licence")</f>
        <v>Bring Your Own Licence</v>
      </c>
      <c r="S6980" t="s">
        <v>5599</v>
      </c>
      <c r="T6980" t="s">
        <v>5471</v>
      </c>
      <c r="U6980" t="s">
        <v>5465</v>
      </c>
      <c r="V6980" t="s">
        <v>5461</v>
      </c>
      <c r="W6980" t="s">
        <v>182</v>
      </c>
      <c r="X6980" t="s">
        <v>183</v>
      </c>
      <c r="Y6980" s="28">
        <v>4.3999999999999997E-2</v>
      </c>
      <c r="Z6980" t="s">
        <v>5463</v>
      </c>
      <c r="AA6980" s="29">
        <f>IF(database_public_cloud_VMs[[#This Row],[Currency]]="USD",(database_public_cloud_VMs[[#This Row],[Rate]]*param_exchange_rate)/(1+param_discount_aws),database_public_cloud_VMs[[#This Row],[Rate]])</f>
        <v>4.3999999999999997E-2</v>
      </c>
    </row>
    <row r="6981" spans="1:27" x14ac:dyDescent="0.45">
      <c r="A6981" s="24" t="s">
        <v>7669</v>
      </c>
      <c r="B6981" t="s">
        <v>55</v>
      </c>
      <c r="C6981" s="25" t="s">
        <v>5454</v>
      </c>
      <c r="D6981" t="s">
        <v>170</v>
      </c>
      <c r="E6981" t="s">
        <v>6320</v>
      </c>
      <c r="F6981" t="s">
        <v>7449</v>
      </c>
      <c r="G6981" s="26">
        <v>2</v>
      </c>
      <c r="H6981" s="26">
        <v>14</v>
      </c>
      <c r="I6981" s="26">
        <v>28</v>
      </c>
      <c r="J6981" s="27" t="s">
        <v>310</v>
      </c>
      <c r="K6981" s="27" t="s">
        <v>6322</v>
      </c>
      <c r="L6981" s="27" t="s">
        <v>5517</v>
      </c>
      <c r="M6981" t="s">
        <v>31</v>
      </c>
      <c r="N6981" t="s">
        <v>177</v>
      </c>
      <c r="O6981" t="s">
        <v>178</v>
      </c>
      <c r="P6981" t="s">
        <v>5459</v>
      </c>
      <c r="Q6981" t="s">
        <v>315</v>
      </c>
      <c r="R6981" t="str">
        <f>IF(database_public_cloud_VMs[[#This Row],[Azure Environment]]="Enterprise Agreement","Licence Included","Bring Your Own Licence")</f>
        <v>Bring Your Own Licence</v>
      </c>
      <c r="S6981" t="s">
        <v>5599</v>
      </c>
      <c r="T6981" t="s">
        <v>5471</v>
      </c>
      <c r="U6981" t="s">
        <v>5465</v>
      </c>
      <c r="V6981" t="s">
        <v>5461</v>
      </c>
      <c r="W6981" t="s">
        <v>182</v>
      </c>
      <c r="X6981" t="s">
        <v>183</v>
      </c>
      <c r="Y6981" s="28" t="s">
        <v>5467</v>
      </c>
      <c r="Z6981" t="s">
        <v>5463</v>
      </c>
      <c r="AA698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982" spans="1:27" x14ac:dyDescent="0.45">
      <c r="A6982" s="24" t="s">
        <v>7670</v>
      </c>
      <c r="B6982" t="s">
        <v>55</v>
      </c>
      <c r="C6982" s="25" t="s">
        <v>5454</v>
      </c>
      <c r="D6982" t="s">
        <v>170</v>
      </c>
      <c r="E6982" t="s">
        <v>6320</v>
      </c>
      <c r="F6982" t="s">
        <v>7449</v>
      </c>
      <c r="G6982" s="26">
        <v>2</v>
      </c>
      <c r="H6982" s="26">
        <v>14</v>
      </c>
      <c r="I6982" s="26">
        <v>28</v>
      </c>
      <c r="J6982" s="27" t="s">
        <v>310</v>
      </c>
      <c r="K6982" s="27" t="s">
        <v>6322</v>
      </c>
      <c r="L6982" s="27" t="s">
        <v>5517</v>
      </c>
      <c r="M6982" t="s">
        <v>31</v>
      </c>
      <c r="N6982" t="s">
        <v>177</v>
      </c>
      <c r="O6982" t="s">
        <v>185</v>
      </c>
      <c r="P6982" t="s">
        <v>5459</v>
      </c>
      <c r="Q6982" t="s">
        <v>315</v>
      </c>
      <c r="R6982" t="str">
        <f>IF(database_public_cloud_VMs[[#This Row],[Azure Environment]]="Enterprise Agreement","Licence Included","Bring Your Own Licence")</f>
        <v>Bring Your Own Licence</v>
      </c>
      <c r="S6982" t="s">
        <v>5599</v>
      </c>
      <c r="T6982" t="s">
        <v>5471</v>
      </c>
      <c r="U6982" t="s">
        <v>5465</v>
      </c>
      <c r="V6982" t="s">
        <v>5461</v>
      </c>
      <c r="W6982" t="s">
        <v>182</v>
      </c>
      <c r="X6982" t="s">
        <v>183</v>
      </c>
      <c r="Y6982" s="28" t="s">
        <v>5467</v>
      </c>
      <c r="Z6982" t="s">
        <v>5463</v>
      </c>
      <c r="AA698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983" spans="1:27" x14ac:dyDescent="0.45">
      <c r="A6983" s="24" t="s">
        <v>7671</v>
      </c>
      <c r="B6983" t="s">
        <v>55</v>
      </c>
      <c r="C6983" s="25" t="s">
        <v>5454</v>
      </c>
      <c r="D6983" t="s">
        <v>170</v>
      </c>
      <c r="E6983" t="s">
        <v>6320</v>
      </c>
      <c r="F6983" t="s">
        <v>7454</v>
      </c>
      <c r="G6983" s="26">
        <v>4</v>
      </c>
      <c r="H6983" s="26">
        <v>28</v>
      </c>
      <c r="I6983" s="26">
        <v>56</v>
      </c>
      <c r="J6983" s="27" t="s">
        <v>310</v>
      </c>
      <c r="K6983" s="27" t="s">
        <v>6322</v>
      </c>
      <c r="L6983" s="27" t="s">
        <v>5527</v>
      </c>
      <c r="M6983" t="s">
        <v>31</v>
      </c>
      <c r="N6983" t="s">
        <v>188</v>
      </c>
      <c r="O6983" t="s">
        <v>188</v>
      </c>
      <c r="P6983" t="s">
        <v>5459</v>
      </c>
      <c r="Q6983" t="s">
        <v>315</v>
      </c>
      <c r="R6983" t="str">
        <f>IF(database_public_cloud_VMs[[#This Row],[Azure Environment]]="Enterprise Agreement","Licence Included","Bring Your Own Licence")</f>
        <v>Licence Included</v>
      </c>
      <c r="S6983" t="s">
        <v>5460</v>
      </c>
      <c r="T6983" t="s">
        <v>5461</v>
      </c>
      <c r="U6983" t="s">
        <v>5462</v>
      </c>
      <c r="V6983" t="s">
        <v>5461</v>
      </c>
      <c r="W6983" t="s">
        <v>182</v>
      </c>
      <c r="X6983" t="s">
        <v>183</v>
      </c>
      <c r="Y6983" s="28">
        <v>0.81189999999999996</v>
      </c>
      <c r="Z6983" t="s">
        <v>5463</v>
      </c>
      <c r="AA6983" s="29">
        <f>IF(database_public_cloud_VMs[[#This Row],[Currency]]="USD",(database_public_cloud_VMs[[#This Row],[Rate]]*param_exchange_rate)/(1+param_discount_aws),database_public_cloud_VMs[[#This Row],[Rate]])</f>
        <v>0.81189999999999996</v>
      </c>
    </row>
    <row r="6984" spans="1:27" x14ac:dyDescent="0.45">
      <c r="A6984" s="24" t="s">
        <v>7672</v>
      </c>
      <c r="B6984" t="s">
        <v>55</v>
      </c>
      <c r="C6984" s="25" t="s">
        <v>5454</v>
      </c>
      <c r="D6984" t="s">
        <v>170</v>
      </c>
      <c r="E6984" t="s">
        <v>6320</v>
      </c>
      <c r="F6984" t="s">
        <v>7454</v>
      </c>
      <c r="G6984" s="26">
        <v>4</v>
      </c>
      <c r="H6984" s="26">
        <v>28</v>
      </c>
      <c r="I6984" s="26">
        <v>56</v>
      </c>
      <c r="J6984" s="27" t="s">
        <v>310</v>
      </c>
      <c r="K6984" s="27" t="s">
        <v>6322</v>
      </c>
      <c r="L6984" s="27" t="s">
        <v>5527</v>
      </c>
      <c r="M6984" t="s">
        <v>31</v>
      </c>
      <c r="N6984" t="s">
        <v>188</v>
      </c>
      <c r="O6984" t="s">
        <v>188</v>
      </c>
      <c r="P6984" t="s">
        <v>5459</v>
      </c>
      <c r="Q6984" t="s">
        <v>315</v>
      </c>
      <c r="R6984" t="str">
        <f>IF(database_public_cloud_VMs[[#This Row],[Azure Environment]]="Enterprise Agreement","Licence Included","Bring Your Own Licence")</f>
        <v>Licence Included</v>
      </c>
      <c r="S6984" t="s">
        <v>5460</v>
      </c>
      <c r="T6984" t="s">
        <v>5461</v>
      </c>
      <c r="U6984" t="s">
        <v>5465</v>
      </c>
      <c r="V6984" t="s">
        <v>5461</v>
      </c>
      <c r="W6984" t="s">
        <v>182</v>
      </c>
      <c r="X6984" t="s">
        <v>183</v>
      </c>
      <c r="Y6984" s="28">
        <v>0.65300000000000002</v>
      </c>
      <c r="Z6984" t="s">
        <v>5463</v>
      </c>
      <c r="AA6984" s="29">
        <f>IF(database_public_cloud_VMs[[#This Row],[Currency]]="USD",(database_public_cloud_VMs[[#This Row],[Rate]]*param_exchange_rate)/(1+param_discount_aws),database_public_cloud_VMs[[#This Row],[Rate]])</f>
        <v>0.65300000000000002</v>
      </c>
    </row>
    <row r="6985" spans="1:27" x14ac:dyDescent="0.45">
      <c r="A6985" s="24" t="s">
        <v>7673</v>
      </c>
      <c r="B6985" t="s">
        <v>55</v>
      </c>
      <c r="C6985" s="25" t="s">
        <v>5454</v>
      </c>
      <c r="D6985" t="s">
        <v>170</v>
      </c>
      <c r="E6985" t="s">
        <v>6320</v>
      </c>
      <c r="F6985" t="s">
        <v>7454</v>
      </c>
      <c r="G6985" s="26">
        <v>4</v>
      </c>
      <c r="H6985" s="26">
        <v>28</v>
      </c>
      <c r="I6985" s="26">
        <v>56</v>
      </c>
      <c r="J6985" s="27" t="s">
        <v>310</v>
      </c>
      <c r="K6985" s="27" t="s">
        <v>6322</v>
      </c>
      <c r="L6985" s="27" t="s">
        <v>5527</v>
      </c>
      <c r="M6985" t="s">
        <v>31</v>
      </c>
      <c r="N6985" t="s">
        <v>177</v>
      </c>
      <c r="O6985" t="s">
        <v>178</v>
      </c>
      <c r="P6985" t="s">
        <v>5459</v>
      </c>
      <c r="Q6985" t="s">
        <v>315</v>
      </c>
      <c r="R6985" t="str">
        <f>IF(database_public_cloud_VMs[[#This Row],[Azure Environment]]="Enterprise Agreement","Licence Included","Bring Your Own Licence")</f>
        <v>Licence Included</v>
      </c>
      <c r="S6985" t="s">
        <v>5460</v>
      </c>
      <c r="T6985" t="s">
        <v>5461</v>
      </c>
      <c r="U6985" t="s">
        <v>5465</v>
      </c>
      <c r="V6985" t="s">
        <v>5461</v>
      </c>
      <c r="W6985" t="s">
        <v>182</v>
      </c>
      <c r="X6985" t="s">
        <v>183</v>
      </c>
      <c r="Y6985" s="28" t="s">
        <v>5467</v>
      </c>
      <c r="Z6985" t="s">
        <v>5463</v>
      </c>
      <c r="AA698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986" spans="1:27" x14ac:dyDescent="0.45">
      <c r="A6986" s="24" t="s">
        <v>7674</v>
      </c>
      <c r="B6986" t="s">
        <v>55</v>
      </c>
      <c r="C6986" s="25" t="s">
        <v>5454</v>
      </c>
      <c r="D6986" t="s">
        <v>170</v>
      </c>
      <c r="E6986" t="s">
        <v>6320</v>
      </c>
      <c r="F6986" t="s">
        <v>7454</v>
      </c>
      <c r="G6986" s="26">
        <v>4</v>
      </c>
      <c r="H6986" s="26">
        <v>28</v>
      </c>
      <c r="I6986" s="26">
        <v>56</v>
      </c>
      <c r="J6986" s="27" t="s">
        <v>310</v>
      </c>
      <c r="K6986" s="27" t="s">
        <v>6322</v>
      </c>
      <c r="L6986" s="27" t="s">
        <v>5527</v>
      </c>
      <c r="M6986" t="s">
        <v>31</v>
      </c>
      <c r="N6986" t="s">
        <v>177</v>
      </c>
      <c r="O6986" t="s">
        <v>185</v>
      </c>
      <c r="P6986" t="s">
        <v>5459</v>
      </c>
      <c r="Q6986" t="s">
        <v>315</v>
      </c>
      <c r="R6986" t="str">
        <f>IF(database_public_cloud_VMs[[#This Row],[Azure Environment]]="Enterprise Agreement","Licence Included","Bring Your Own Licence")</f>
        <v>Licence Included</v>
      </c>
      <c r="S6986" t="s">
        <v>5460</v>
      </c>
      <c r="T6986" t="s">
        <v>5461</v>
      </c>
      <c r="U6986" t="s">
        <v>5465</v>
      </c>
      <c r="V6986" t="s">
        <v>5461</v>
      </c>
      <c r="W6986" t="s">
        <v>182</v>
      </c>
      <c r="X6986" t="s">
        <v>183</v>
      </c>
      <c r="Y6986" s="28" t="s">
        <v>5467</v>
      </c>
      <c r="Z6986" t="s">
        <v>5463</v>
      </c>
      <c r="AA698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987" spans="1:27" x14ac:dyDescent="0.45">
      <c r="A6987" s="24" t="s">
        <v>7675</v>
      </c>
      <c r="B6987" t="s">
        <v>55</v>
      </c>
      <c r="C6987" s="25" t="s">
        <v>5454</v>
      </c>
      <c r="D6987" t="s">
        <v>170</v>
      </c>
      <c r="E6987" t="s">
        <v>6320</v>
      </c>
      <c r="F6987" t="s">
        <v>7454</v>
      </c>
      <c r="G6987" s="26">
        <v>4</v>
      </c>
      <c r="H6987" s="26">
        <v>28</v>
      </c>
      <c r="I6987" s="26">
        <v>56</v>
      </c>
      <c r="J6987" s="27" t="s">
        <v>310</v>
      </c>
      <c r="K6987" s="27" t="s">
        <v>6322</v>
      </c>
      <c r="L6987" s="27" t="s">
        <v>5527</v>
      </c>
      <c r="M6987" t="s">
        <v>31</v>
      </c>
      <c r="N6987" t="s">
        <v>188</v>
      </c>
      <c r="O6987" t="s">
        <v>188</v>
      </c>
      <c r="P6987" t="s">
        <v>5459</v>
      </c>
      <c r="Q6987" t="s">
        <v>315</v>
      </c>
      <c r="R6987" t="str">
        <f>IF(database_public_cloud_VMs[[#This Row],[Azure Environment]]="Enterprise Agreement","Licence Included","Bring Your Own Licence")</f>
        <v>Bring Your Own Licence</v>
      </c>
      <c r="S6987" t="s">
        <v>5599</v>
      </c>
      <c r="T6987" t="s">
        <v>5461</v>
      </c>
      <c r="U6987" t="s">
        <v>5462</v>
      </c>
      <c r="V6987" t="s">
        <v>5461</v>
      </c>
      <c r="W6987" t="s">
        <v>182</v>
      </c>
      <c r="X6987" t="s">
        <v>183</v>
      </c>
      <c r="Y6987" s="28" t="s">
        <v>5600</v>
      </c>
      <c r="Z6987" t="s">
        <v>5463</v>
      </c>
      <c r="AA698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988" spans="1:27" x14ac:dyDescent="0.45">
      <c r="A6988" s="24" t="s">
        <v>7676</v>
      </c>
      <c r="B6988" t="s">
        <v>55</v>
      </c>
      <c r="C6988" s="25" t="s">
        <v>5454</v>
      </c>
      <c r="D6988" t="s">
        <v>170</v>
      </c>
      <c r="E6988" t="s">
        <v>6320</v>
      </c>
      <c r="F6988" t="s">
        <v>7454</v>
      </c>
      <c r="G6988" s="26">
        <v>4</v>
      </c>
      <c r="H6988" s="26">
        <v>28</v>
      </c>
      <c r="I6988" s="26">
        <v>56</v>
      </c>
      <c r="J6988" s="27" t="s">
        <v>310</v>
      </c>
      <c r="K6988" s="27" t="s">
        <v>6322</v>
      </c>
      <c r="L6988" s="27" t="s">
        <v>5527</v>
      </c>
      <c r="M6988" t="s">
        <v>31</v>
      </c>
      <c r="N6988" t="s">
        <v>188</v>
      </c>
      <c r="O6988" t="s">
        <v>188</v>
      </c>
      <c r="P6988" t="s">
        <v>5459</v>
      </c>
      <c r="Q6988" t="s">
        <v>315</v>
      </c>
      <c r="R6988" t="str">
        <f>IF(database_public_cloud_VMs[[#This Row],[Azure Environment]]="Enterprise Agreement","Licence Included","Bring Your Own Licence")</f>
        <v>Bring Your Own Licence</v>
      </c>
      <c r="S6988" t="s">
        <v>5599</v>
      </c>
      <c r="T6988" t="s">
        <v>5461</v>
      </c>
      <c r="U6988" t="s">
        <v>5465</v>
      </c>
      <c r="V6988" t="s">
        <v>5461</v>
      </c>
      <c r="W6988" t="s">
        <v>182</v>
      </c>
      <c r="X6988" t="s">
        <v>183</v>
      </c>
      <c r="Y6988" s="28">
        <v>0.44</v>
      </c>
      <c r="Z6988" t="s">
        <v>5463</v>
      </c>
      <c r="AA6988" s="29">
        <f>IF(database_public_cloud_VMs[[#This Row],[Currency]]="USD",(database_public_cloud_VMs[[#This Row],[Rate]]*param_exchange_rate)/(1+param_discount_aws),database_public_cloud_VMs[[#This Row],[Rate]])</f>
        <v>0.44</v>
      </c>
    </row>
    <row r="6989" spans="1:27" x14ac:dyDescent="0.45">
      <c r="A6989" s="24" t="s">
        <v>7677</v>
      </c>
      <c r="B6989" t="s">
        <v>55</v>
      </c>
      <c r="C6989" s="25" t="s">
        <v>5454</v>
      </c>
      <c r="D6989" t="s">
        <v>170</v>
      </c>
      <c r="E6989" t="s">
        <v>6320</v>
      </c>
      <c r="F6989" t="s">
        <v>7454</v>
      </c>
      <c r="G6989" s="26">
        <v>4</v>
      </c>
      <c r="H6989" s="26">
        <v>28</v>
      </c>
      <c r="I6989" s="26">
        <v>56</v>
      </c>
      <c r="J6989" s="27" t="s">
        <v>310</v>
      </c>
      <c r="K6989" s="27" t="s">
        <v>6322</v>
      </c>
      <c r="L6989" s="27" t="s">
        <v>5527</v>
      </c>
      <c r="M6989" t="s">
        <v>31</v>
      </c>
      <c r="N6989" t="s">
        <v>177</v>
      </c>
      <c r="O6989" t="s">
        <v>178</v>
      </c>
      <c r="P6989" t="s">
        <v>5459</v>
      </c>
      <c r="Q6989" t="s">
        <v>315</v>
      </c>
      <c r="R6989" t="str">
        <f>IF(database_public_cloud_VMs[[#This Row],[Azure Environment]]="Enterprise Agreement","Licence Included","Bring Your Own Licence")</f>
        <v>Bring Your Own Licence</v>
      </c>
      <c r="S6989" t="s">
        <v>5599</v>
      </c>
      <c r="T6989" t="s">
        <v>5461</v>
      </c>
      <c r="U6989" t="s">
        <v>5465</v>
      </c>
      <c r="V6989" t="s">
        <v>5461</v>
      </c>
      <c r="W6989" t="s">
        <v>182</v>
      </c>
      <c r="X6989" t="s">
        <v>183</v>
      </c>
      <c r="Y6989" s="28" t="s">
        <v>5467</v>
      </c>
      <c r="Z6989" t="s">
        <v>5463</v>
      </c>
      <c r="AA698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990" spans="1:27" x14ac:dyDescent="0.45">
      <c r="A6990" s="24" t="s">
        <v>7678</v>
      </c>
      <c r="B6990" t="s">
        <v>55</v>
      </c>
      <c r="C6990" s="25" t="s">
        <v>5454</v>
      </c>
      <c r="D6990" t="s">
        <v>170</v>
      </c>
      <c r="E6990" t="s">
        <v>6320</v>
      </c>
      <c r="F6990" t="s">
        <v>7454</v>
      </c>
      <c r="G6990" s="26">
        <v>4</v>
      </c>
      <c r="H6990" s="26">
        <v>28</v>
      </c>
      <c r="I6990" s="26">
        <v>56</v>
      </c>
      <c r="J6990" s="27" t="s">
        <v>310</v>
      </c>
      <c r="K6990" s="27" t="s">
        <v>6322</v>
      </c>
      <c r="L6990" s="27" t="s">
        <v>5527</v>
      </c>
      <c r="M6990" t="s">
        <v>31</v>
      </c>
      <c r="N6990" t="s">
        <v>177</v>
      </c>
      <c r="O6990" t="s">
        <v>185</v>
      </c>
      <c r="P6990" t="s">
        <v>5459</v>
      </c>
      <c r="Q6990" t="s">
        <v>315</v>
      </c>
      <c r="R6990" t="str">
        <f>IF(database_public_cloud_VMs[[#This Row],[Azure Environment]]="Enterprise Agreement","Licence Included","Bring Your Own Licence")</f>
        <v>Bring Your Own Licence</v>
      </c>
      <c r="S6990" t="s">
        <v>5599</v>
      </c>
      <c r="T6990" t="s">
        <v>5461</v>
      </c>
      <c r="U6990" t="s">
        <v>5465</v>
      </c>
      <c r="V6990" t="s">
        <v>5461</v>
      </c>
      <c r="W6990" t="s">
        <v>182</v>
      </c>
      <c r="X6990" t="s">
        <v>183</v>
      </c>
      <c r="Y6990" s="28" t="s">
        <v>5467</v>
      </c>
      <c r="Z6990" t="s">
        <v>5463</v>
      </c>
      <c r="AA699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991" spans="1:27" x14ac:dyDescent="0.45">
      <c r="A6991" s="24" t="s">
        <v>7679</v>
      </c>
      <c r="B6991" t="s">
        <v>55</v>
      </c>
      <c r="C6991" s="25" t="s">
        <v>5454</v>
      </c>
      <c r="D6991" t="s">
        <v>170</v>
      </c>
      <c r="E6991" t="s">
        <v>6320</v>
      </c>
      <c r="F6991" t="s">
        <v>7454</v>
      </c>
      <c r="G6991" s="26">
        <v>4</v>
      </c>
      <c r="H6991" s="26">
        <v>28</v>
      </c>
      <c r="I6991" s="26">
        <v>56</v>
      </c>
      <c r="J6991" s="27" t="s">
        <v>310</v>
      </c>
      <c r="K6991" s="27" t="s">
        <v>6322</v>
      </c>
      <c r="L6991" s="27" t="s">
        <v>5527</v>
      </c>
      <c r="M6991" t="s">
        <v>31</v>
      </c>
      <c r="N6991" t="s">
        <v>188</v>
      </c>
      <c r="O6991" t="s">
        <v>188</v>
      </c>
      <c r="P6991" t="s">
        <v>5459</v>
      </c>
      <c r="Q6991" t="s">
        <v>315</v>
      </c>
      <c r="R6991" t="str">
        <f>IF(database_public_cloud_VMs[[#This Row],[Azure Environment]]="Enterprise Agreement","Licence Included","Bring Your Own Licence")</f>
        <v>Licence Included</v>
      </c>
      <c r="S6991" t="s">
        <v>5460</v>
      </c>
      <c r="T6991" t="s">
        <v>5471</v>
      </c>
      <c r="U6991" t="s">
        <v>5462</v>
      </c>
      <c r="V6991" t="s">
        <v>5461</v>
      </c>
      <c r="W6991" t="s">
        <v>182</v>
      </c>
      <c r="X6991" t="s">
        <v>183</v>
      </c>
      <c r="Y6991" s="28">
        <v>0.32419999999999999</v>
      </c>
      <c r="Z6991" t="s">
        <v>5463</v>
      </c>
      <c r="AA6991" s="29">
        <f>IF(database_public_cloud_VMs[[#This Row],[Currency]]="USD",(database_public_cloud_VMs[[#This Row],[Rate]]*param_exchange_rate)/(1+param_discount_aws),database_public_cloud_VMs[[#This Row],[Rate]])</f>
        <v>0.32419999999999999</v>
      </c>
    </row>
    <row r="6992" spans="1:27" x14ac:dyDescent="0.45">
      <c r="A6992" s="24" t="s">
        <v>7680</v>
      </c>
      <c r="B6992" t="s">
        <v>55</v>
      </c>
      <c r="C6992" s="25" t="s">
        <v>5454</v>
      </c>
      <c r="D6992" t="s">
        <v>170</v>
      </c>
      <c r="E6992" t="s">
        <v>6320</v>
      </c>
      <c r="F6992" t="s">
        <v>7454</v>
      </c>
      <c r="G6992" s="26">
        <v>4</v>
      </c>
      <c r="H6992" s="26">
        <v>28</v>
      </c>
      <c r="I6992" s="26">
        <v>56</v>
      </c>
      <c r="J6992" s="27" t="s">
        <v>310</v>
      </c>
      <c r="K6992" s="27" t="s">
        <v>6322</v>
      </c>
      <c r="L6992" s="27" t="s">
        <v>5527</v>
      </c>
      <c r="M6992" t="s">
        <v>31</v>
      </c>
      <c r="N6992" t="s">
        <v>188</v>
      </c>
      <c r="O6992" t="s">
        <v>188</v>
      </c>
      <c r="P6992" t="s">
        <v>5459</v>
      </c>
      <c r="Q6992" t="s">
        <v>315</v>
      </c>
      <c r="R6992" t="str">
        <f>IF(database_public_cloud_VMs[[#This Row],[Azure Environment]]="Enterprise Agreement","Licence Included","Bring Your Own Licence")</f>
        <v>Licence Included</v>
      </c>
      <c r="S6992" t="s">
        <v>5460</v>
      </c>
      <c r="T6992" t="s">
        <v>5471</v>
      </c>
      <c r="U6992" t="s">
        <v>5465</v>
      </c>
      <c r="V6992" t="s">
        <v>5461</v>
      </c>
      <c r="W6992" t="s">
        <v>182</v>
      </c>
      <c r="X6992" t="s">
        <v>183</v>
      </c>
      <c r="Y6992" s="28">
        <v>0.26050000000000001</v>
      </c>
      <c r="Z6992" t="s">
        <v>5463</v>
      </c>
      <c r="AA6992" s="29">
        <f>IF(database_public_cloud_VMs[[#This Row],[Currency]]="USD",(database_public_cloud_VMs[[#This Row],[Rate]]*param_exchange_rate)/(1+param_discount_aws),database_public_cloud_VMs[[#This Row],[Rate]])</f>
        <v>0.26050000000000001</v>
      </c>
    </row>
    <row r="6993" spans="1:27" x14ac:dyDescent="0.45">
      <c r="A6993" s="24" t="s">
        <v>7681</v>
      </c>
      <c r="B6993" t="s">
        <v>55</v>
      </c>
      <c r="C6993" s="25" t="s">
        <v>5454</v>
      </c>
      <c r="D6993" t="s">
        <v>170</v>
      </c>
      <c r="E6993" t="s">
        <v>6320</v>
      </c>
      <c r="F6993" t="s">
        <v>7454</v>
      </c>
      <c r="G6993" s="26">
        <v>4</v>
      </c>
      <c r="H6993" s="26">
        <v>28</v>
      </c>
      <c r="I6993" s="26">
        <v>56</v>
      </c>
      <c r="J6993" s="27" t="s">
        <v>310</v>
      </c>
      <c r="K6993" s="27" t="s">
        <v>6322</v>
      </c>
      <c r="L6993" s="27" t="s">
        <v>5527</v>
      </c>
      <c r="M6993" t="s">
        <v>31</v>
      </c>
      <c r="N6993" t="s">
        <v>177</v>
      </c>
      <c r="O6993" t="s">
        <v>178</v>
      </c>
      <c r="P6993" t="s">
        <v>5459</v>
      </c>
      <c r="Q6993" t="s">
        <v>315</v>
      </c>
      <c r="R6993" t="str">
        <f>IF(database_public_cloud_VMs[[#This Row],[Azure Environment]]="Enterprise Agreement","Licence Included","Bring Your Own Licence")</f>
        <v>Licence Included</v>
      </c>
      <c r="S6993" t="s">
        <v>5460</v>
      </c>
      <c r="T6993" t="s">
        <v>5471</v>
      </c>
      <c r="U6993" t="s">
        <v>5465</v>
      </c>
      <c r="V6993" t="s">
        <v>5461</v>
      </c>
      <c r="W6993" t="s">
        <v>182</v>
      </c>
      <c r="X6993" t="s">
        <v>183</v>
      </c>
      <c r="Y6993" s="28" t="s">
        <v>5467</v>
      </c>
      <c r="Z6993" t="s">
        <v>5463</v>
      </c>
      <c r="AA699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994" spans="1:27" x14ac:dyDescent="0.45">
      <c r="A6994" s="24" t="s">
        <v>7682</v>
      </c>
      <c r="B6994" t="s">
        <v>55</v>
      </c>
      <c r="C6994" s="25" t="s">
        <v>5454</v>
      </c>
      <c r="D6994" t="s">
        <v>170</v>
      </c>
      <c r="E6994" t="s">
        <v>6320</v>
      </c>
      <c r="F6994" t="s">
        <v>7454</v>
      </c>
      <c r="G6994" s="26">
        <v>4</v>
      </c>
      <c r="H6994" s="26">
        <v>28</v>
      </c>
      <c r="I6994" s="26">
        <v>56</v>
      </c>
      <c r="J6994" s="27" t="s">
        <v>310</v>
      </c>
      <c r="K6994" s="27" t="s">
        <v>6322</v>
      </c>
      <c r="L6994" s="27" t="s">
        <v>5527</v>
      </c>
      <c r="M6994" t="s">
        <v>31</v>
      </c>
      <c r="N6994" t="s">
        <v>177</v>
      </c>
      <c r="O6994" t="s">
        <v>185</v>
      </c>
      <c r="P6994" t="s">
        <v>5459</v>
      </c>
      <c r="Q6994" t="s">
        <v>315</v>
      </c>
      <c r="R6994" t="str">
        <f>IF(database_public_cloud_VMs[[#This Row],[Azure Environment]]="Enterprise Agreement","Licence Included","Bring Your Own Licence")</f>
        <v>Licence Included</v>
      </c>
      <c r="S6994" t="s">
        <v>5460</v>
      </c>
      <c r="T6994" t="s">
        <v>5471</v>
      </c>
      <c r="U6994" t="s">
        <v>5465</v>
      </c>
      <c r="V6994" t="s">
        <v>5461</v>
      </c>
      <c r="W6994" t="s">
        <v>182</v>
      </c>
      <c r="X6994" t="s">
        <v>183</v>
      </c>
      <c r="Y6994" s="28" t="s">
        <v>5467</v>
      </c>
      <c r="Z6994" t="s">
        <v>5463</v>
      </c>
      <c r="AA699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995" spans="1:27" x14ac:dyDescent="0.45">
      <c r="A6995" s="24" t="s">
        <v>7683</v>
      </c>
      <c r="B6995" t="s">
        <v>55</v>
      </c>
      <c r="C6995" s="25" t="s">
        <v>5454</v>
      </c>
      <c r="D6995" t="s">
        <v>170</v>
      </c>
      <c r="E6995" t="s">
        <v>6320</v>
      </c>
      <c r="F6995" t="s">
        <v>7454</v>
      </c>
      <c r="G6995" s="26">
        <v>4</v>
      </c>
      <c r="H6995" s="26">
        <v>28</v>
      </c>
      <c r="I6995" s="26">
        <v>56</v>
      </c>
      <c r="J6995" s="27" t="s">
        <v>310</v>
      </c>
      <c r="K6995" s="27" t="s">
        <v>6322</v>
      </c>
      <c r="L6995" s="27" t="s">
        <v>5527</v>
      </c>
      <c r="M6995" t="s">
        <v>31</v>
      </c>
      <c r="N6995" t="s">
        <v>188</v>
      </c>
      <c r="O6995" t="s">
        <v>188</v>
      </c>
      <c r="P6995" t="s">
        <v>5459</v>
      </c>
      <c r="Q6995" t="s">
        <v>315</v>
      </c>
      <c r="R6995" t="str">
        <f>IF(database_public_cloud_VMs[[#This Row],[Azure Environment]]="Enterprise Agreement","Licence Included","Bring Your Own Licence")</f>
        <v>Bring Your Own Licence</v>
      </c>
      <c r="S6995" t="s">
        <v>5599</v>
      </c>
      <c r="T6995" t="s">
        <v>5471</v>
      </c>
      <c r="U6995" t="s">
        <v>5462</v>
      </c>
      <c r="V6995" t="s">
        <v>5461</v>
      </c>
      <c r="W6995" t="s">
        <v>182</v>
      </c>
      <c r="X6995" t="s">
        <v>183</v>
      </c>
      <c r="Y6995" s="28" t="s">
        <v>5600</v>
      </c>
      <c r="Z6995" t="s">
        <v>5463</v>
      </c>
      <c r="AA699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6996" spans="1:27" x14ac:dyDescent="0.45">
      <c r="A6996" s="24" t="s">
        <v>7684</v>
      </c>
      <c r="B6996" t="s">
        <v>55</v>
      </c>
      <c r="C6996" s="25" t="s">
        <v>5454</v>
      </c>
      <c r="D6996" t="s">
        <v>170</v>
      </c>
      <c r="E6996" t="s">
        <v>6320</v>
      </c>
      <c r="F6996" t="s">
        <v>7454</v>
      </c>
      <c r="G6996" s="26">
        <v>4</v>
      </c>
      <c r="H6996" s="26">
        <v>28</v>
      </c>
      <c r="I6996" s="26">
        <v>56</v>
      </c>
      <c r="J6996" s="27" t="s">
        <v>310</v>
      </c>
      <c r="K6996" s="27" t="s">
        <v>6322</v>
      </c>
      <c r="L6996" s="27" t="s">
        <v>5527</v>
      </c>
      <c r="M6996" t="s">
        <v>31</v>
      </c>
      <c r="N6996" t="s">
        <v>188</v>
      </c>
      <c r="O6996" t="s">
        <v>188</v>
      </c>
      <c r="P6996" t="s">
        <v>5459</v>
      </c>
      <c r="Q6996" t="s">
        <v>315</v>
      </c>
      <c r="R6996" t="str">
        <f>IF(database_public_cloud_VMs[[#This Row],[Azure Environment]]="Enterprise Agreement","Licence Included","Bring Your Own Licence")</f>
        <v>Bring Your Own Licence</v>
      </c>
      <c r="S6996" t="s">
        <v>5599</v>
      </c>
      <c r="T6996" t="s">
        <v>5471</v>
      </c>
      <c r="U6996" t="s">
        <v>5465</v>
      </c>
      <c r="V6996" t="s">
        <v>5461</v>
      </c>
      <c r="W6996" t="s">
        <v>182</v>
      </c>
      <c r="X6996" t="s">
        <v>183</v>
      </c>
      <c r="Y6996" s="28">
        <v>8.8099999999999998E-2</v>
      </c>
      <c r="Z6996" t="s">
        <v>5463</v>
      </c>
      <c r="AA6996" s="29">
        <f>IF(database_public_cloud_VMs[[#This Row],[Currency]]="USD",(database_public_cloud_VMs[[#This Row],[Rate]]*param_exchange_rate)/(1+param_discount_aws),database_public_cloud_VMs[[#This Row],[Rate]])</f>
        <v>8.8099999999999998E-2</v>
      </c>
    </row>
    <row r="6997" spans="1:27" x14ac:dyDescent="0.45">
      <c r="A6997" s="24" t="s">
        <v>7685</v>
      </c>
      <c r="B6997" t="s">
        <v>55</v>
      </c>
      <c r="C6997" s="25" t="s">
        <v>5454</v>
      </c>
      <c r="D6997" t="s">
        <v>170</v>
      </c>
      <c r="E6997" t="s">
        <v>6320</v>
      </c>
      <c r="F6997" t="s">
        <v>7454</v>
      </c>
      <c r="G6997" s="26">
        <v>4</v>
      </c>
      <c r="H6997" s="26">
        <v>28</v>
      </c>
      <c r="I6997" s="26">
        <v>56</v>
      </c>
      <c r="J6997" s="27" t="s">
        <v>310</v>
      </c>
      <c r="K6997" s="27" t="s">
        <v>6322</v>
      </c>
      <c r="L6997" s="27" t="s">
        <v>5527</v>
      </c>
      <c r="M6997" t="s">
        <v>31</v>
      </c>
      <c r="N6997" t="s">
        <v>177</v>
      </c>
      <c r="O6997" t="s">
        <v>178</v>
      </c>
      <c r="P6997" t="s">
        <v>5459</v>
      </c>
      <c r="Q6997" t="s">
        <v>315</v>
      </c>
      <c r="R6997" t="str">
        <f>IF(database_public_cloud_VMs[[#This Row],[Azure Environment]]="Enterprise Agreement","Licence Included","Bring Your Own Licence")</f>
        <v>Bring Your Own Licence</v>
      </c>
      <c r="S6997" t="s">
        <v>5599</v>
      </c>
      <c r="T6997" t="s">
        <v>5471</v>
      </c>
      <c r="U6997" t="s">
        <v>5465</v>
      </c>
      <c r="V6997" t="s">
        <v>5461</v>
      </c>
      <c r="W6997" t="s">
        <v>182</v>
      </c>
      <c r="X6997" t="s">
        <v>183</v>
      </c>
      <c r="Y6997" s="28" t="s">
        <v>5467</v>
      </c>
      <c r="Z6997" t="s">
        <v>5463</v>
      </c>
      <c r="AA699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998" spans="1:27" x14ac:dyDescent="0.45">
      <c r="A6998" s="24" t="s">
        <v>7686</v>
      </c>
      <c r="B6998" t="s">
        <v>55</v>
      </c>
      <c r="C6998" s="25" t="s">
        <v>5454</v>
      </c>
      <c r="D6998" t="s">
        <v>170</v>
      </c>
      <c r="E6998" t="s">
        <v>6320</v>
      </c>
      <c r="F6998" t="s">
        <v>7454</v>
      </c>
      <c r="G6998" s="26">
        <v>4</v>
      </c>
      <c r="H6998" s="26">
        <v>28</v>
      </c>
      <c r="I6998" s="26">
        <v>56</v>
      </c>
      <c r="J6998" s="27" t="s">
        <v>310</v>
      </c>
      <c r="K6998" s="27" t="s">
        <v>6322</v>
      </c>
      <c r="L6998" s="27" t="s">
        <v>5527</v>
      </c>
      <c r="M6998" t="s">
        <v>31</v>
      </c>
      <c r="N6998" t="s">
        <v>177</v>
      </c>
      <c r="O6998" t="s">
        <v>185</v>
      </c>
      <c r="P6998" t="s">
        <v>5459</v>
      </c>
      <c r="Q6998" t="s">
        <v>315</v>
      </c>
      <c r="R6998" t="str">
        <f>IF(database_public_cloud_VMs[[#This Row],[Azure Environment]]="Enterprise Agreement","Licence Included","Bring Your Own Licence")</f>
        <v>Bring Your Own Licence</v>
      </c>
      <c r="S6998" t="s">
        <v>5599</v>
      </c>
      <c r="T6998" t="s">
        <v>5471</v>
      </c>
      <c r="U6998" t="s">
        <v>5465</v>
      </c>
      <c r="V6998" t="s">
        <v>5461</v>
      </c>
      <c r="W6998" t="s">
        <v>182</v>
      </c>
      <c r="X6998" t="s">
        <v>183</v>
      </c>
      <c r="Y6998" s="28" t="s">
        <v>5467</v>
      </c>
      <c r="Z6998" t="s">
        <v>5463</v>
      </c>
      <c r="AA699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6999" spans="1:27" x14ac:dyDescent="0.45">
      <c r="A6999" s="24" t="s">
        <v>7687</v>
      </c>
      <c r="B6999" t="s">
        <v>55</v>
      </c>
      <c r="C6999" s="25" t="s">
        <v>5454</v>
      </c>
      <c r="D6999" t="s">
        <v>170</v>
      </c>
      <c r="E6999" t="s">
        <v>6320</v>
      </c>
      <c r="F6999" t="s">
        <v>7459</v>
      </c>
      <c r="G6999" s="26">
        <v>8</v>
      </c>
      <c r="H6999" s="26">
        <v>56</v>
      </c>
      <c r="I6999" s="26">
        <v>112</v>
      </c>
      <c r="J6999" s="27" t="s">
        <v>310</v>
      </c>
      <c r="K6999" s="27" t="s">
        <v>6322</v>
      </c>
      <c r="L6999" s="27" t="s">
        <v>5537</v>
      </c>
      <c r="M6999" t="s">
        <v>31</v>
      </c>
      <c r="N6999" t="s">
        <v>188</v>
      </c>
      <c r="O6999" t="s">
        <v>188</v>
      </c>
      <c r="P6999" t="s">
        <v>5459</v>
      </c>
      <c r="Q6999" t="s">
        <v>315</v>
      </c>
      <c r="R6999" t="str">
        <f>IF(database_public_cloud_VMs[[#This Row],[Azure Environment]]="Enterprise Agreement","Licence Included","Bring Your Own Licence")</f>
        <v>Licence Included</v>
      </c>
      <c r="S6999" t="s">
        <v>5460</v>
      </c>
      <c r="T6999" t="s">
        <v>5461</v>
      </c>
      <c r="U6999" t="s">
        <v>5462</v>
      </c>
      <c r="V6999" t="s">
        <v>5461</v>
      </c>
      <c r="W6999" t="s">
        <v>182</v>
      </c>
      <c r="X6999" t="s">
        <v>183</v>
      </c>
      <c r="Y6999" s="28">
        <v>1.6237999999999999</v>
      </c>
      <c r="Z6999" t="s">
        <v>5463</v>
      </c>
      <c r="AA6999" s="29">
        <f>IF(database_public_cloud_VMs[[#This Row],[Currency]]="USD",(database_public_cloud_VMs[[#This Row],[Rate]]*param_exchange_rate)/(1+param_discount_aws),database_public_cloud_VMs[[#This Row],[Rate]])</f>
        <v>1.6237999999999999</v>
      </c>
    </row>
    <row r="7000" spans="1:27" x14ac:dyDescent="0.45">
      <c r="A7000" s="24" t="s">
        <v>7688</v>
      </c>
      <c r="B7000" t="s">
        <v>55</v>
      </c>
      <c r="C7000" s="25" t="s">
        <v>5454</v>
      </c>
      <c r="D7000" t="s">
        <v>170</v>
      </c>
      <c r="E7000" t="s">
        <v>6320</v>
      </c>
      <c r="F7000" t="s">
        <v>7459</v>
      </c>
      <c r="G7000" s="26">
        <v>8</v>
      </c>
      <c r="H7000" s="26">
        <v>56</v>
      </c>
      <c r="I7000" s="26">
        <v>112</v>
      </c>
      <c r="J7000" s="27" t="s">
        <v>310</v>
      </c>
      <c r="K7000" s="27" t="s">
        <v>6322</v>
      </c>
      <c r="L7000" s="27" t="s">
        <v>5537</v>
      </c>
      <c r="M7000" t="s">
        <v>31</v>
      </c>
      <c r="N7000" t="s">
        <v>188</v>
      </c>
      <c r="O7000" t="s">
        <v>188</v>
      </c>
      <c r="P7000" t="s">
        <v>5459</v>
      </c>
      <c r="Q7000" t="s">
        <v>315</v>
      </c>
      <c r="R7000" t="str">
        <f>IF(database_public_cloud_VMs[[#This Row],[Azure Environment]]="Enterprise Agreement","Licence Included","Bring Your Own Licence")</f>
        <v>Licence Included</v>
      </c>
      <c r="S7000" t="s">
        <v>5460</v>
      </c>
      <c r="T7000" t="s">
        <v>5461</v>
      </c>
      <c r="U7000" t="s">
        <v>5465</v>
      </c>
      <c r="V7000" t="s">
        <v>5461</v>
      </c>
      <c r="W7000" t="s">
        <v>182</v>
      </c>
      <c r="X7000" t="s">
        <v>183</v>
      </c>
      <c r="Y7000" s="28">
        <v>1.304</v>
      </c>
      <c r="Z7000" t="s">
        <v>5463</v>
      </c>
      <c r="AA7000" s="29">
        <f>IF(database_public_cloud_VMs[[#This Row],[Currency]]="USD",(database_public_cloud_VMs[[#This Row],[Rate]]*param_exchange_rate)/(1+param_discount_aws),database_public_cloud_VMs[[#This Row],[Rate]])</f>
        <v>1.304</v>
      </c>
    </row>
    <row r="7001" spans="1:27" x14ac:dyDescent="0.45">
      <c r="A7001" s="24" t="s">
        <v>7689</v>
      </c>
      <c r="B7001" t="s">
        <v>55</v>
      </c>
      <c r="C7001" s="25" t="s">
        <v>5454</v>
      </c>
      <c r="D7001" t="s">
        <v>170</v>
      </c>
      <c r="E7001" t="s">
        <v>6320</v>
      </c>
      <c r="F7001" t="s">
        <v>7459</v>
      </c>
      <c r="G7001" s="26">
        <v>8</v>
      </c>
      <c r="H7001" s="26">
        <v>56</v>
      </c>
      <c r="I7001" s="26">
        <v>112</v>
      </c>
      <c r="J7001" s="27" t="s">
        <v>310</v>
      </c>
      <c r="K7001" s="27" t="s">
        <v>6322</v>
      </c>
      <c r="L7001" s="27" t="s">
        <v>5537</v>
      </c>
      <c r="M7001" t="s">
        <v>31</v>
      </c>
      <c r="N7001" t="s">
        <v>177</v>
      </c>
      <c r="O7001" t="s">
        <v>178</v>
      </c>
      <c r="P7001" t="s">
        <v>5459</v>
      </c>
      <c r="Q7001" t="s">
        <v>315</v>
      </c>
      <c r="R7001" t="str">
        <f>IF(database_public_cloud_VMs[[#This Row],[Azure Environment]]="Enterprise Agreement","Licence Included","Bring Your Own Licence")</f>
        <v>Licence Included</v>
      </c>
      <c r="S7001" t="s">
        <v>5460</v>
      </c>
      <c r="T7001" t="s">
        <v>5461</v>
      </c>
      <c r="U7001" t="s">
        <v>5465</v>
      </c>
      <c r="V7001" t="s">
        <v>5461</v>
      </c>
      <c r="W7001" t="s">
        <v>182</v>
      </c>
      <c r="X7001" t="s">
        <v>183</v>
      </c>
      <c r="Y7001" s="28" t="s">
        <v>5467</v>
      </c>
      <c r="Z7001" t="s">
        <v>5463</v>
      </c>
      <c r="AA700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002" spans="1:27" x14ac:dyDescent="0.45">
      <c r="A7002" s="24" t="s">
        <v>7690</v>
      </c>
      <c r="B7002" t="s">
        <v>55</v>
      </c>
      <c r="C7002" s="25" t="s">
        <v>5454</v>
      </c>
      <c r="D7002" t="s">
        <v>170</v>
      </c>
      <c r="E7002" t="s">
        <v>6320</v>
      </c>
      <c r="F7002" t="s">
        <v>7459</v>
      </c>
      <c r="G7002" s="26">
        <v>8</v>
      </c>
      <c r="H7002" s="26">
        <v>56</v>
      </c>
      <c r="I7002" s="26">
        <v>112</v>
      </c>
      <c r="J7002" s="27" t="s">
        <v>310</v>
      </c>
      <c r="K7002" s="27" t="s">
        <v>6322</v>
      </c>
      <c r="L7002" s="27" t="s">
        <v>5537</v>
      </c>
      <c r="M7002" t="s">
        <v>31</v>
      </c>
      <c r="N7002" t="s">
        <v>177</v>
      </c>
      <c r="O7002" t="s">
        <v>185</v>
      </c>
      <c r="P7002" t="s">
        <v>5459</v>
      </c>
      <c r="Q7002" t="s">
        <v>315</v>
      </c>
      <c r="R7002" t="str">
        <f>IF(database_public_cloud_VMs[[#This Row],[Azure Environment]]="Enterprise Agreement","Licence Included","Bring Your Own Licence")</f>
        <v>Licence Included</v>
      </c>
      <c r="S7002" t="s">
        <v>5460</v>
      </c>
      <c r="T7002" t="s">
        <v>5461</v>
      </c>
      <c r="U7002" t="s">
        <v>5465</v>
      </c>
      <c r="V7002" t="s">
        <v>5461</v>
      </c>
      <c r="W7002" t="s">
        <v>182</v>
      </c>
      <c r="X7002" t="s">
        <v>183</v>
      </c>
      <c r="Y7002" s="28" t="s">
        <v>5467</v>
      </c>
      <c r="Z7002" t="s">
        <v>5463</v>
      </c>
      <c r="AA700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003" spans="1:27" x14ac:dyDescent="0.45">
      <c r="A7003" s="24" t="s">
        <v>7691</v>
      </c>
      <c r="B7003" t="s">
        <v>55</v>
      </c>
      <c r="C7003" s="25" t="s">
        <v>5454</v>
      </c>
      <c r="D7003" t="s">
        <v>170</v>
      </c>
      <c r="E7003" t="s">
        <v>6320</v>
      </c>
      <c r="F7003" t="s">
        <v>7459</v>
      </c>
      <c r="G7003" s="26">
        <v>8</v>
      </c>
      <c r="H7003" s="26">
        <v>56</v>
      </c>
      <c r="I7003" s="26">
        <v>112</v>
      </c>
      <c r="J7003" s="27" t="s">
        <v>310</v>
      </c>
      <c r="K7003" s="27" t="s">
        <v>6322</v>
      </c>
      <c r="L7003" s="27" t="s">
        <v>5537</v>
      </c>
      <c r="M7003" t="s">
        <v>31</v>
      </c>
      <c r="N7003" t="s">
        <v>188</v>
      </c>
      <c r="O7003" t="s">
        <v>188</v>
      </c>
      <c r="P7003" t="s">
        <v>5459</v>
      </c>
      <c r="Q7003" t="s">
        <v>315</v>
      </c>
      <c r="R7003" t="str">
        <f>IF(database_public_cloud_VMs[[#This Row],[Azure Environment]]="Enterprise Agreement","Licence Included","Bring Your Own Licence")</f>
        <v>Bring Your Own Licence</v>
      </c>
      <c r="S7003" t="s">
        <v>5599</v>
      </c>
      <c r="T7003" t="s">
        <v>5461</v>
      </c>
      <c r="U7003" t="s">
        <v>5462</v>
      </c>
      <c r="V7003" t="s">
        <v>5461</v>
      </c>
      <c r="W7003" t="s">
        <v>182</v>
      </c>
      <c r="X7003" t="s">
        <v>183</v>
      </c>
      <c r="Y7003" s="28" t="s">
        <v>5600</v>
      </c>
      <c r="Z7003" t="s">
        <v>5463</v>
      </c>
      <c r="AA700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004" spans="1:27" x14ac:dyDescent="0.45">
      <c r="A7004" s="24" t="s">
        <v>7692</v>
      </c>
      <c r="B7004" t="s">
        <v>55</v>
      </c>
      <c r="C7004" s="25" t="s">
        <v>5454</v>
      </c>
      <c r="D7004" t="s">
        <v>170</v>
      </c>
      <c r="E7004" t="s">
        <v>6320</v>
      </c>
      <c r="F7004" t="s">
        <v>7459</v>
      </c>
      <c r="G7004" s="26">
        <v>8</v>
      </c>
      <c r="H7004" s="26">
        <v>56</v>
      </c>
      <c r="I7004" s="26">
        <v>112</v>
      </c>
      <c r="J7004" s="27" t="s">
        <v>310</v>
      </c>
      <c r="K7004" s="27" t="s">
        <v>6322</v>
      </c>
      <c r="L7004" s="27" t="s">
        <v>5537</v>
      </c>
      <c r="M7004" t="s">
        <v>31</v>
      </c>
      <c r="N7004" t="s">
        <v>188</v>
      </c>
      <c r="O7004" t="s">
        <v>188</v>
      </c>
      <c r="P7004" t="s">
        <v>5459</v>
      </c>
      <c r="Q7004" t="s">
        <v>315</v>
      </c>
      <c r="R7004" t="str">
        <f>IF(database_public_cloud_VMs[[#This Row],[Azure Environment]]="Enterprise Agreement","Licence Included","Bring Your Own Licence")</f>
        <v>Bring Your Own Licence</v>
      </c>
      <c r="S7004" t="s">
        <v>5599</v>
      </c>
      <c r="T7004" t="s">
        <v>5461</v>
      </c>
      <c r="U7004" t="s">
        <v>5465</v>
      </c>
      <c r="V7004" t="s">
        <v>5461</v>
      </c>
      <c r="W7004" t="s">
        <v>182</v>
      </c>
      <c r="X7004" t="s">
        <v>183</v>
      </c>
      <c r="Y7004" s="28">
        <v>0.88100000000000001</v>
      </c>
      <c r="Z7004" t="s">
        <v>5463</v>
      </c>
      <c r="AA7004" s="29">
        <f>IF(database_public_cloud_VMs[[#This Row],[Currency]]="USD",(database_public_cloud_VMs[[#This Row],[Rate]]*param_exchange_rate)/(1+param_discount_aws),database_public_cloud_VMs[[#This Row],[Rate]])</f>
        <v>0.88100000000000001</v>
      </c>
    </row>
    <row r="7005" spans="1:27" x14ac:dyDescent="0.45">
      <c r="A7005" s="24" t="s">
        <v>7693</v>
      </c>
      <c r="B7005" t="s">
        <v>55</v>
      </c>
      <c r="C7005" s="25" t="s">
        <v>5454</v>
      </c>
      <c r="D7005" t="s">
        <v>170</v>
      </c>
      <c r="E7005" t="s">
        <v>6320</v>
      </c>
      <c r="F7005" t="s">
        <v>7459</v>
      </c>
      <c r="G7005" s="26">
        <v>8</v>
      </c>
      <c r="H7005" s="26">
        <v>56</v>
      </c>
      <c r="I7005" s="26">
        <v>112</v>
      </c>
      <c r="J7005" s="27" t="s">
        <v>310</v>
      </c>
      <c r="K7005" s="27" t="s">
        <v>6322</v>
      </c>
      <c r="L7005" s="27" t="s">
        <v>5537</v>
      </c>
      <c r="M7005" t="s">
        <v>31</v>
      </c>
      <c r="N7005" t="s">
        <v>177</v>
      </c>
      <c r="O7005" t="s">
        <v>178</v>
      </c>
      <c r="P7005" t="s">
        <v>5459</v>
      </c>
      <c r="Q7005" t="s">
        <v>315</v>
      </c>
      <c r="R7005" t="str">
        <f>IF(database_public_cloud_VMs[[#This Row],[Azure Environment]]="Enterprise Agreement","Licence Included","Bring Your Own Licence")</f>
        <v>Bring Your Own Licence</v>
      </c>
      <c r="S7005" t="s">
        <v>5599</v>
      </c>
      <c r="T7005" t="s">
        <v>5461</v>
      </c>
      <c r="U7005" t="s">
        <v>5465</v>
      </c>
      <c r="V7005" t="s">
        <v>5461</v>
      </c>
      <c r="W7005" t="s">
        <v>182</v>
      </c>
      <c r="X7005" t="s">
        <v>183</v>
      </c>
      <c r="Y7005" s="28" t="s">
        <v>5467</v>
      </c>
      <c r="Z7005" t="s">
        <v>5463</v>
      </c>
      <c r="AA700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006" spans="1:27" x14ac:dyDescent="0.45">
      <c r="A7006" s="24" t="s">
        <v>7694</v>
      </c>
      <c r="B7006" t="s">
        <v>55</v>
      </c>
      <c r="C7006" s="25" t="s">
        <v>5454</v>
      </c>
      <c r="D7006" t="s">
        <v>170</v>
      </c>
      <c r="E7006" t="s">
        <v>6320</v>
      </c>
      <c r="F7006" t="s">
        <v>7459</v>
      </c>
      <c r="G7006" s="26">
        <v>8</v>
      </c>
      <c r="H7006" s="26">
        <v>56</v>
      </c>
      <c r="I7006" s="26">
        <v>112</v>
      </c>
      <c r="J7006" s="27" t="s">
        <v>310</v>
      </c>
      <c r="K7006" s="27" t="s">
        <v>6322</v>
      </c>
      <c r="L7006" s="27" t="s">
        <v>5537</v>
      </c>
      <c r="M7006" t="s">
        <v>31</v>
      </c>
      <c r="N7006" t="s">
        <v>177</v>
      </c>
      <c r="O7006" t="s">
        <v>185</v>
      </c>
      <c r="P7006" t="s">
        <v>5459</v>
      </c>
      <c r="Q7006" t="s">
        <v>315</v>
      </c>
      <c r="R7006" t="str">
        <f>IF(database_public_cloud_VMs[[#This Row],[Azure Environment]]="Enterprise Agreement","Licence Included","Bring Your Own Licence")</f>
        <v>Bring Your Own Licence</v>
      </c>
      <c r="S7006" t="s">
        <v>5599</v>
      </c>
      <c r="T7006" t="s">
        <v>5461</v>
      </c>
      <c r="U7006" t="s">
        <v>5465</v>
      </c>
      <c r="V7006" t="s">
        <v>5461</v>
      </c>
      <c r="W7006" t="s">
        <v>182</v>
      </c>
      <c r="X7006" t="s">
        <v>183</v>
      </c>
      <c r="Y7006" s="28" t="s">
        <v>5467</v>
      </c>
      <c r="Z7006" t="s">
        <v>5463</v>
      </c>
      <c r="AA700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007" spans="1:27" x14ac:dyDescent="0.45">
      <c r="A7007" s="24" t="s">
        <v>7695</v>
      </c>
      <c r="B7007" t="s">
        <v>55</v>
      </c>
      <c r="C7007" s="25" t="s">
        <v>5454</v>
      </c>
      <c r="D7007" t="s">
        <v>170</v>
      </c>
      <c r="E7007" t="s">
        <v>6320</v>
      </c>
      <c r="F7007" t="s">
        <v>7459</v>
      </c>
      <c r="G7007" s="26">
        <v>8</v>
      </c>
      <c r="H7007" s="26">
        <v>56</v>
      </c>
      <c r="I7007" s="26">
        <v>112</v>
      </c>
      <c r="J7007" s="27" t="s">
        <v>310</v>
      </c>
      <c r="K7007" s="27" t="s">
        <v>6322</v>
      </c>
      <c r="L7007" s="27" t="s">
        <v>5537</v>
      </c>
      <c r="M7007" t="s">
        <v>31</v>
      </c>
      <c r="N7007" t="s">
        <v>188</v>
      </c>
      <c r="O7007" t="s">
        <v>188</v>
      </c>
      <c r="P7007" t="s">
        <v>5459</v>
      </c>
      <c r="Q7007" t="s">
        <v>315</v>
      </c>
      <c r="R7007" t="str">
        <f>IF(database_public_cloud_VMs[[#This Row],[Azure Environment]]="Enterprise Agreement","Licence Included","Bring Your Own Licence")</f>
        <v>Licence Included</v>
      </c>
      <c r="S7007" t="s">
        <v>5460</v>
      </c>
      <c r="T7007" t="s">
        <v>5471</v>
      </c>
      <c r="U7007" t="s">
        <v>5462</v>
      </c>
      <c r="V7007" t="s">
        <v>5461</v>
      </c>
      <c r="W7007" t="s">
        <v>182</v>
      </c>
      <c r="X7007" t="s">
        <v>183</v>
      </c>
      <c r="Y7007" s="28">
        <v>0.64980000000000004</v>
      </c>
      <c r="Z7007" t="s">
        <v>5463</v>
      </c>
      <c r="AA7007" s="29">
        <f>IF(database_public_cloud_VMs[[#This Row],[Currency]]="USD",(database_public_cloud_VMs[[#This Row],[Rate]]*param_exchange_rate)/(1+param_discount_aws),database_public_cloud_VMs[[#This Row],[Rate]])</f>
        <v>0.64980000000000004</v>
      </c>
    </row>
    <row r="7008" spans="1:27" x14ac:dyDescent="0.45">
      <c r="A7008" s="24" t="s">
        <v>7696</v>
      </c>
      <c r="B7008" t="s">
        <v>55</v>
      </c>
      <c r="C7008" s="25" t="s">
        <v>5454</v>
      </c>
      <c r="D7008" t="s">
        <v>170</v>
      </c>
      <c r="E7008" t="s">
        <v>6320</v>
      </c>
      <c r="F7008" t="s">
        <v>7459</v>
      </c>
      <c r="G7008" s="26">
        <v>8</v>
      </c>
      <c r="H7008" s="26">
        <v>56</v>
      </c>
      <c r="I7008" s="26">
        <v>112</v>
      </c>
      <c r="J7008" s="27" t="s">
        <v>310</v>
      </c>
      <c r="K7008" s="27" t="s">
        <v>6322</v>
      </c>
      <c r="L7008" s="27" t="s">
        <v>5537</v>
      </c>
      <c r="M7008" t="s">
        <v>31</v>
      </c>
      <c r="N7008" t="s">
        <v>188</v>
      </c>
      <c r="O7008" t="s">
        <v>188</v>
      </c>
      <c r="P7008" t="s">
        <v>5459</v>
      </c>
      <c r="Q7008" t="s">
        <v>315</v>
      </c>
      <c r="R7008" t="str">
        <f>IF(database_public_cloud_VMs[[#This Row],[Azure Environment]]="Enterprise Agreement","Licence Included","Bring Your Own Licence")</f>
        <v>Licence Included</v>
      </c>
      <c r="S7008" t="s">
        <v>5460</v>
      </c>
      <c r="T7008" t="s">
        <v>5471</v>
      </c>
      <c r="U7008" t="s">
        <v>5465</v>
      </c>
      <c r="V7008" t="s">
        <v>5461</v>
      </c>
      <c r="W7008" t="s">
        <v>182</v>
      </c>
      <c r="X7008" t="s">
        <v>183</v>
      </c>
      <c r="Y7008" s="28">
        <v>0.52300000000000002</v>
      </c>
      <c r="Z7008" t="s">
        <v>5463</v>
      </c>
      <c r="AA7008" s="29">
        <f>IF(database_public_cloud_VMs[[#This Row],[Currency]]="USD",(database_public_cloud_VMs[[#This Row],[Rate]]*param_exchange_rate)/(1+param_discount_aws),database_public_cloud_VMs[[#This Row],[Rate]])</f>
        <v>0.52300000000000002</v>
      </c>
    </row>
    <row r="7009" spans="1:27" x14ac:dyDescent="0.45">
      <c r="A7009" s="24" t="s">
        <v>7697</v>
      </c>
      <c r="B7009" t="s">
        <v>55</v>
      </c>
      <c r="C7009" s="25" t="s">
        <v>5454</v>
      </c>
      <c r="D7009" t="s">
        <v>170</v>
      </c>
      <c r="E7009" t="s">
        <v>6320</v>
      </c>
      <c r="F7009" t="s">
        <v>7459</v>
      </c>
      <c r="G7009" s="26">
        <v>8</v>
      </c>
      <c r="H7009" s="26">
        <v>56</v>
      </c>
      <c r="I7009" s="26">
        <v>112</v>
      </c>
      <c r="J7009" s="27" t="s">
        <v>310</v>
      </c>
      <c r="K7009" s="27" t="s">
        <v>6322</v>
      </c>
      <c r="L7009" s="27" t="s">
        <v>5537</v>
      </c>
      <c r="M7009" t="s">
        <v>31</v>
      </c>
      <c r="N7009" t="s">
        <v>177</v>
      </c>
      <c r="O7009" t="s">
        <v>178</v>
      </c>
      <c r="P7009" t="s">
        <v>5459</v>
      </c>
      <c r="Q7009" t="s">
        <v>315</v>
      </c>
      <c r="R7009" t="str">
        <f>IF(database_public_cloud_VMs[[#This Row],[Azure Environment]]="Enterprise Agreement","Licence Included","Bring Your Own Licence")</f>
        <v>Licence Included</v>
      </c>
      <c r="S7009" t="s">
        <v>5460</v>
      </c>
      <c r="T7009" t="s">
        <v>5471</v>
      </c>
      <c r="U7009" t="s">
        <v>5465</v>
      </c>
      <c r="V7009" t="s">
        <v>5461</v>
      </c>
      <c r="W7009" t="s">
        <v>182</v>
      </c>
      <c r="X7009" t="s">
        <v>183</v>
      </c>
      <c r="Y7009" s="28" t="s">
        <v>5467</v>
      </c>
      <c r="Z7009" t="s">
        <v>5463</v>
      </c>
      <c r="AA700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010" spans="1:27" x14ac:dyDescent="0.45">
      <c r="A7010" s="24" t="s">
        <v>7698</v>
      </c>
      <c r="B7010" t="s">
        <v>55</v>
      </c>
      <c r="C7010" s="25" t="s">
        <v>5454</v>
      </c>
      <c r="D7010" t="s">
        <v>170</v>
      </c>
      <c r="E7010" t="s">
        <v>6320</v>
      </c>
      <c r="F7010" t="s">
        <v>7459</v>
      </c>
      <c r="G7010" s="26">
        <v>8</v>
      </c>
      <c r="H7010" s="26">
        <v>56</v>
      </c>
      <c r="I7010" s="26">
        <v>112</v>
      </c>
      <c r="J7010" s="27" t="s">
        <v>310</v>
      </c>
      <c r="K7010" s="27" t="s">
        <v>6322</v>
      </c>
      <c r="L7010" s="27" t="s">
        <v>5537</v>
      </c>
      <c r="M7010" t="s">
        <v>31</v>
      </c>
      <c r="N7010" t="s">
        <v>177</v>
      </c>
      <c r="O7010" t="s">
        <v>185</v>
      </c>
      <c r="P7010" t="s">
        <v>5459</v>
      </c>
      <c r="Q7010" t="s">
        <v>315</v>
      </c>
      <c r="R7010" t="str">
        <f>IF(database_public_cloud_VMs[[#This Row],[Azure Environment]]="Enterprise Agreement","Licence Included","Bring Your Own Licence")</f>
        <v>Licence Included</v>
      </c>
      <c r="S7010" t="s">
        <v>5460</v>
      </c>
      <c r="T7010" t="s">
        <v>5471</v>
      </c>
      <c r="U7010" t="s">
        <v>5465</v>
      </c>
      <c r="V7010" t="s">
        <v>5461</v>
      </c>
      <c r="W7010" t="s">
        <v>182</v>
      </c>
      <c r="X7010" t="s">
        <v>183</v>
      </c>
      <c r="Y7010" s="28" t="s">
        <v>5467</v>
      </c>
      <c r="Z7010" t="s">
        <v>5463</v>
      </c>
      <c r="AA701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011" spans="1:27" x14ac:dyDescent="0.45">
      <c r="A7011" s="24" t="s">
        <v>7699</v>
      </c>
      <c r="B7011" t="s">
        <v>55</v>
      </c>
      <c r="C7011" s="25" t="s">
        <v>5454</v>
      </c>
      <c r="D7011" t="s">
        <v>170</v>
      </c>
      <c r="E7011" t="s">
        <v>6320</v>
      </c>
      <c r="F7011" t="s">
        <v>7459</v>
      </c>
      <c r="G7011" s="26">
        <v>8</v>
      </c>
      <c r="H7011" s="26">
        <v>56</v>
      </c>
      <c r="I7011" s="26">
        <v>112</v>
      </c>
      <c r="J7011" s="27" t="s">
        <v>310</v>
      </c>
      <c r="K7011" s="27" t="s">
        <v>6322</v>
      </c>
      <c r="L7011" s="27" t="s">
        <v>5537</v>
      </c>
      <c r="M7011" t="s">
        <v>31</v>
      </c>
      <c r="N7011" t="s">
        <v>188</v>
      </c>
      <c r="O7011" t="s">
        <v>188</v>
      </c>
      <c r="P7011" t="s">
        <v>5459</v>
      </c>
      <c r="Q7011" t="s">
        <v>315</v>
      </c>
      <c r="R7011" t="str">
        <f>IF(database_public_cloud_VMs[[#This Row],[Azure Environment]]="Enterprise Agreement","Licence Included","Bring Your Own Licence")</f>
        <v>Bring Your Own Licence</v>
      </c>
      <c r="S7011" t="s">
        <v>5599</v>
      </c>
      <c r="T7011" t="s">
        <v>5471</v>
      </c>
      <c r="U7011" t="s">
        <v>5462</v>
      </c>
      <c r="V7011" t="s">
        <v>5461</v>
      </c>
      <c r="W7011" t="s">
        <v>182</v>
      </c>
      <c r="X7011" t="s">
        <v>183</v>
      </c>
      <c r="Y7011" s="28" t="s">
        <v>5600</v>
      </c>
      <c r="Z7011" t="s">
        <v>5463</v>
      </c>
      <c r="AA701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012" spans="1:27" x14ac:dyDescent="0.45">
      <c r="A7012" s="24" t="s">
        <v>7700</v>
      </c>
      <c r="B7012" t="s">
        <v>55</v>
      </c>
      <c r="C7012" s="25" t="s">
        <v>5454</v>
      </c>
      <c r="D7012" t="s">
        <v>170</v>
      </c>
      <c r="E7012" t="s">
        <v>6320</v>
      </c>
      <c r="F7012" t="s">
        <v>7459</v>
      </c>
      <c r="G7012" s="26">
        <v>8</v>
      </c>
      <c r="H7012" s="26">
        <v>56</v>
      </c>
      <c r="I7012" s="26">
        <v>112</v>
      </c>
      <c r="J7012" s="27" t="s">
        <v>310</v>
      </c>
      <c r="K7012" s="27" t="s">
        <v>6322</v>
      </c>
      <c r="L7012" s="27" t="s">
        <v>5537</v>
      </c>
      <c r="M7012" t="s">
        <v>31</v>
      </c>
      <c r="N7012" t="s">
        <v>188</v>
      </c>
      <c r="O7012" t="s">
        <v>188</v>
      </c>
      <c r="P7012" t="s">
        <v>5459</v>
      </c>
      <c r="Q7012" t="s">
        <v>315</v>
      </c>
      <c r="R7012" t="str">
        <f>IF(database_public_cloud_VMs[[#This Row],[Azure Environment]]="Enterprise Agreement","Licence Included","Bring Your Own Licence")</f>
        <v>Bring Your Own Licence</v>
      </c>
      <c r="S7012" t="s">
        <v>5599</v>
      </c>
      <c r="T7012" t="s">
        <v>5471</v>
      </c>
      <c r="U7012" t="s">
        <v>5465</v>
      </c>
      <c r="V7012" t="s">
        <v>5461</v>
      </c>
      <c r="W7012" t="s">
        <v>182</v>
      </c>
      <c r="X7012" t="s">
        <v>183</v>
      </c>
      <c r="Y7012" s="28">
        <v>0.17699999999999999</v>
      </c>
      <c r="Z7012" t="s">
        <v>5463</v>
      </c>
      <c r="AA7012" s="29">
        <f>IF(database_public_cloud_VMs[[#This Row],[Currency]]="USD",(database_public_cloud_VMs[[#This Row],[Rate]]*param_exchange_rate)/(1+param_discount_aws),database_public_cloud_VMs[[#This Row],[Rate]])</f>
        <v>0.17699999999999999</v>
      </c>
    </row>
    <row r="7013" spans="1:27" x14ac:dyDescent="0.45">
      <c r="A7013" s="24" t="s">
        <v>7701</v>
      </c>
      <c r="B7013" t="s">
        <v>55</v>
      </c>
      <c r="C7013" s="25" t="s">
        <v>5454</v>
      </c>
      <c r="D7013" t="s">
        <v>170</v>
      </c>
      <c r="E7013" t="s">
        <v>6320</v>
      </c>
      <c r="F7013" t="s">
        <v>7459</v>
      </c>
      <c r="G7013" s="26">
        <v>8</v>
      </c>
      <c r="H7013" s="26">
        <v>56</v>
      </c>
      <c r="I7013" s="26">
        <v>112</v>
      </c>
      <c r="J7013" s="27" t="s">
        <v>310</v>
      </c>
      <c r="K7013" s="27" t="s">
        <v>6322</v>
      </c>
      <c r="L7013" s="27" t="s">
        <v>5537</v>
      </c>
      <c r="M7013" t="s">
        <v>31</v>
      </c>
      <c r="N7013" t="s">
        <v>177</v>
      </c>
      <c r="O7013" t="s">
        <v>178</v>
      </c>
      <c r="P7013" t="s">
        <v>5459</v>
      </c>
      <c r="Q7013" t="s">
        <v>315</v>
      </c>
      <c r="R7013" t="str">
        <f>IF(database_public_cloud_VMs[[#This Row],[Azure Environment]]="Enterprise Agreement","Licence Included","Bring Your Own Licence")</f>
        <v>Bring Your Own Licence</v>
      </c>
      <c r="S7013" t="s">
        <v>5599</v>
      </c>
      <c r="T7013" t="s">
        <v>5471</v>
      </c>
      <c r="U7013" t="s">
        <v>5465</v>
      </c>
      <c r="V7013" t="s">
        <v>5461</v>
      </c>
      <c r="W7013" t="s">
        <v>182</v>
      </c>
      <c r="X7013" t="s">
        <v>183</v>
      </c>
      <c r="Y7013" s="28" t="s">
        <v>5467</v>
      </c>
      <c r="Z7013" t="s">
        <v>5463</v>
      </c>
      <c r="AA701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014" spans="1:27" x14ac:dyDescent="0.45">
      <c r="A7014" s="24" t="s">
        <v>7702</v>
      </c>
      <c r="B7014" t="s">
        <v>55</v>
      </c>
      <c r="C7014" s="25" t="s">
        <v>5454</v>
      </c>
      <c r="D7014" t="s">
        <v>170</v>
      </c>
      <c r="E7014" t="s">
        <v>6320</v>
      </c>
      <c r="F7014" t="s">
        <v>7459</v>
      </c>
      <c r="G7014" s="26">
        <v>8</v>
      </c>
      <c r="H7014" s="26">
        <v>56</v>
      </c>
      <c r="I7014" s="26">
        <v>112</v>
      </c>
      <c r="J7014" s="27" t="s">
        <v>310</v>
      </c>
      <c r="K7014" s="27" t="s">
        <v>6322</v>
      </c>
      <c r="L7014" s="27" t="s">
        <v>5537</v>
      </c>
      <c r="M7014" t="s">
        <v>31</v>
      </c>
      <c r="N7014" t="s">
        <v>177</v>
      </c>
      <c r="O7014" t="s">
        <v>185</v>
      </c>
      <c r="P7014" t="s">
        <v>5459</v>
      </c>
      <c r="Q7014" t="s">
        <v>315</v>
      </c>
      <c r="R7014" t="str">
        <f>IF(database_public_cloud_VMs[[#This Row],[Azure Environment]]="Enterprise Agreement","Licence Included","Bring Your Own Licence")</f>
        <v>Bring Your Own Licence</v>
      </c>
      <c r="S7014" t="s">
        <v>5599</v>
      </c>
      <c r="T7014" t="s">
        <v>5471</v>
      </c>
      <c r="U7014" t="s">
        <v>5465</v>
      </c>
      <c r="V7014" t="s">
        <v>5461</v>
      </c>
      <c r="W7014" t="s">
        <v>182</v>
      </c>
      <c r="X7014" t="s">
        <v>183</v>
      </c>
      <c r="Y7014" s="28" t="s">
        <v>5467</v>
      </c>
      <c r="Z7014" t="s">
        <v>5463</v>
      </c>
      <c r="AA701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015" spans="1:27" x14ac:dyDescent="0.45">
      <c r="A7015" s="24" t="s">
        <v>7703</v>
      </c>
      <c r="B7015" t="s">
        <v>55</v>
      </c>
      <c r="C7015" s="25" t="s">
        <v>5454</v>
      </c>
      <c r="D7015" t="s">
        <v>170</v>
      </c>
      <c r="E7015" t="s">
        <v>6320</v>
      </c>
      <c r="F7015" t="s">
        <v>7464</v>
      </c>
      <c r="G7015" s="26">
        <v>16</v>
      </c>
      <c r="H7015" s="26">
        <v>112</v>
      </c>
      <c r="I7015" s="26">
        <v>224</v>
      </c>
      <c r="J7015" s="27" t="s">
        <v>310</v>
      </c>
      <c r="K7015" s="27" t="s">
        <v>6322</v>
      </c>
      <c r="L7015" s="27" t="s">
        <v>6153</v>
      </c>
      <c r="M7015" t="s">
        <v>31</v>
      </c>
      <c r="N7015" t="s">
        <v>188</v>
      </c>
      <c r="O7015" t="s">
        <v>188</v>
      </c>
      <c r="P7015" t="s">
        <v>5459</v>
      </c>
      <c r="Q7015" t="s">
        <v>315</v>
      </c>
      <c r="R7015" t="str">
        <f>IF(database_public_cloud_VMs[[#This Row],[Azure Environment]]="Enterprise Agreement","Licence Included","Bring Your Own Licence")</f>
        <v>Licence Included</v>
      </c>
      <c r="S7015" t="s">
        <v>5460</v>
      </c>
      <c r="T7015" t="s">
        <v>5461</v>
      </c>
      <c r="U7015" t="s">
        <v>5462</v>
      </c>
      <c r="V7015" t="s">
        <v>5461</v>
      </c>
      <c r="W7015" t="s">
        <v>182</v>
      </c>
      <c r="X7015" t="s">
        <v>183</v>
      </c>
      <c r="Y7015" s="28">
        <v>3.2463000000000002</v>
      </c>
      <c r="Z7015" t="s">
        <v>5463</v>
      </c>
      <c r="AA7015" s="29">
        <f>IF(database_public_cloud_VMs[[#This Row],[Currency]]="USD",(database_public_cloud_VMs[[#This Row],[Rate]]*param_exchange_rate)/(1+param_discount_aws),database_public_cloud_VMs[[#This Row],[Rate]])</f>
        <v>3.2463000000000002</v>
      </c>
    </row>
    <row r="7016" spans="1:27" x14ac:dyDescent="0.45">
      <c r="A7016" s="24" t="s">
        <v>7704</v>
      </c>
      <c r="B7016" t="s">
        <v>55</v>
      </c>
      <c r="C7016" s="25" t="s">
        <v>5454</v>
      </c>
      <c r="D7016" t="s">
        <v>170</v>
      </c>
      <c r="E7016" t="s">
        <v>6320</v>
      </c>
      <c r="F7016" t="s">
        <v>7464</v>
      </c>
      <c r="G7016" s="26">
        <v>16</v>
      </c>
      <c r="H7016" s="26">
        <v>112</v>
      </c>
      <c r="I7016" s="26">
        <v>224</v>
      </c>
      <c r="J7016" s="27" t="s">
        <v>310</v>
      </c>
      <c r="K7016" s="27" t="s">
        <v>6322</v>
      </c>
      <c r="L7016" s="27" t="s">
        <v>6153</v>
      </c>
      <c r="M7016" t="s">
        <v>31</v>
      </c>
      <c r="N7016" t="s">
        <v>188</v>
      </c>
      <c r="O7016" t="s">
        <v>188</v>
      </c>
      <c r="P7016" t="s">
        <v>5459</v>
      </c>
      <c r="Q7016" t="s">
        <v>315</v>
      </c>
      <c r="R7016" t="str">
        <f>IF(database_public_cloud_VMs[[#This Row],[Azure Environment]]="Enterprise Agreement","Licence Included","Bring Your Own Licence")</f>
        <v>Licence Included</v>
      </c>
      <c r="S7016" t="s">
        <v>5460</v>
      </c>
      <c r="T7016" t="s">
        <v>5461</v>
      </c>
      <c r="U7016" t="s">
        <v>5465</v>
      </c>
      <c r="V7016" t="s">
        <v>5461</v>
      </c>
      <c r="W7016" t="s">
        <v>182</v>
      </c>
      <c r="X7016" t="s">
        <v>183</v>
      </c>
      <c r="Y7016" s="28">
        <v>2.609</v>
      </c>
      <c r="Z7016" t="s">
        <v>5463</v>
      </c>
      <c r="AA7016" s="29">
        <f>IF(database_public_cloud_VMs[[#This Row],[Currency]]="USD",(database_public_cloud_VMs[[#This Row],[Rate]]*param_exchange_rate)/(1+param_discount_aws),database_public_cloud_VMs[[#This Row],[Rate]])</f>
        <v>2.609</v>
      </c>
    </row>
    <row r="7017" spans="1:27" x14ac:dyDescent="0.45">
      <c r="A7017" s="24" t="s">
        <v>7705</v>
      </c>
      <c r="B7017" t="s">
        <v>55</v>
      </c>
      <c r="C7017" s="25" t="s">
        <v>5454</v>
      </c>
      <c r="D7017" t="s">
        <v>170</v>
      </c>
      <c r="E7017" t="s">
        <v>6320</v>
      </c>
      <c r="F7017" t="s">
        <v>7464</v>
      </c>
      <c r="G7017" s="26">
        <v>16</v>
      </c>
      <c r="H7017" s="26">
        <v>112</v>
      </c>
      <c r="I7017" s="26">
        <v>224</v>
      </c>
      <c r="J7017" s="27" t="s">
        <v>310</v>
      </c>
      <c r="K7017" s="27" t="s">
        <v>6322</v>
      </c>
      <c r="L7017" s="27" t="s">
        <v>6153</v>
      </c>
      <c r="M7017" t="s">
        <v>31</v>
      </c>
      <c r="N7017" t="s">
        <v>177</v>
      </c>
      <c r="O7017" t="s">
        <v>178</v>
      </c>
      <c r="P7017" t="s">
        <v>5459</v>
      </c>
      <c r="Q7017" t="s">
        <v>315</v>
      </c>
      <c r="R7017" t="str">
        <f>IF(database_public_cloud_VMs[[#This Row],[Azure Environment]]="Enterprise Agreement","Licence Included","Bring Your Own Licence")</f>
        <v>Licence Included</v>
      </c>
      <c r="S7017" t="s">
        <v>5460</v>
      </c>
      <c r="T7017" t="s">
        <v>5461</v>
      </c>
      <c r="U7017" t="s">
        <v>5465</v>
      </c>
      <c r="V7017" t="s">
        <v>5461</v>
      </c>
      <c r="W7017" t="s">
        <v>182</v>
      </c>
      <c r="X7017" t="s">
        <v>183</v>
      </c>
      <c r="Y7017" s="28" t="s">
        <v>5467</v>
      </c>
      <c r="Z7017" t="s">
        <v>5463</v>
      </c>
      <c r="AA701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018" spans="1:27" x14ac:dyDescent="0.45">
      <c r="A7018" s="24" t="s">
        <v>7706</v>
      </c>
      <c r="B7018" t="s">
        <v>55</v>
      </c>
      <c r="C7018" s="25" t="s">
        <v>5454</v>
      </c>
      <c r="D7018" t="s">
        <v>170</v>
      </c>
      <c r="E7018" t="s">
        <v>6320</v>
      </c>
      <c r="F7018" t="s">
        <v>7464</v>
      </c>
      <c r="G7018" s="26">
        <v>16</v>
      </c>
      <c r="H7018" s="26">
        <v>112</v>
      </c>
      <c r="I7018" s="26">
        <v>224</v>
      </c>
      <c r="J7018" s="27" t="s">
        <v>310</v>
      </c>
      <c r="K7018" s="27" t="s">
        <v>6322</v>
      </c>
      <c r="L7018" s="27" t="s">
        <v>6153</v>
      </c>
      <c r="M7018" t="s">
        <v>31</v>
      </c>
      <c r="N7018" t="s">
        <v>177</v>
      </c>
      <c r="O7018" t="s">
        <v>185</v>
      </c>
      <c r="P7018" t="s">
        <v>5459</v>
      </c>
      <c r="Q7018" t="s">
        <v>315</v>
      </c>
      <c r="R7018" t="str">
        <f>IF(database_public_cloud_VMs[[#This Row],[Azure Environment]]="Enterprise Agreement","Licence Included","Bring Your Own Licence")</f>
        <v>Licence Included</v>
      </c>
      <c r="S7018" t="s">
        <v>5460</v>
      </c>
      <c r="T7018" t="s">
        <v>5461</v>
      </c>
      <c r="U7018" t="s">
        <v>5465</v>
      </c>
      <c r="V7018" t="s">
        <v>5461</v>
      </c>
      <c r="W7018" t="s">
        <v>182</v>
      </c>
      <c r="X7018" t="s">
        <v>183</v>
      </c>
      <c r="Y7018" s="28" t="s">
        <v>5467</v>
      </c>
      <c r="Z7018" t="s">
        <v>5463</v>
      </c>
      <c r="AA701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019" spans="1:27" x14ac:dyDescent="0.45">
      <c r="A7019" s="24" t="s">
        <v>7707</v>
      </c>
      <c r="B7019" t="s">
        <v>55</v>
      </c>
      <c r="C7019" s="25" t="s">
        <v>5454</v>
      </c>
      <c r="D7019" t="s">
        <v>170</v>
      </c>
      <c r="E7019" t="s">
        <v>6320</v>
      </c>
      <c r="F7019" t="s">
        <v>7464</v>
      </c>
      <c r="G7019" s="26">
        <v>16</v>
      </c>
      <c r="H7019" s="26">
        <v>112</v>
      </c>
      <c r="I7019" s="26">
        <v>224</v>
      </c>
      <c r="J7019" s="27" t="s">
        <v>310</v>
      </c>
      <c r="K7019" s="27" t="s">
        <v>6322</v>
      </c>
      <c r="L7019" s="27" t="s">
        <v>6153</v>
      </c>
      <c r="M7019" t="s">
        <v>31</v>
      </c>
      <c r="N7019" t="s">
        <v>188</v>
      </c>
      <c r="O7019" t="s">
        <v>188</v>
      </c>
      <c r="P7019" t="s">
        <v>5459</v>
      </c>
      <c r="Q7019" t="s">
        <v>315</v>
      </c>
      <c r="R7019" t="str">
        <f>IF(database_public_cloud_VMs[[#This Row],[Azure Environment]]="Enterprise Agreement","Licence Included","Bring Your Own Licence")</f>
        <v>Bring Your Own Licence</v>
      </c>
      <c r="S7019" t="s">
        <v>5599</v>
      </c>
      <c r="T7019" t="s">
        <v>5461</v>
      </c>
      <c r="U7019" t="s">
        <v>5462</v>
      </c>
      <c r="V7019" t="s">
        <v>5461</v>
      </c>
      <c r="W7019" t="s">
        <v>182</v>
      </c>
      <c r="X7019" t="s">
        <v>183</v>
      </c>
      <c r="Y7019" s="28" t="s">
        <v>5600</v>
      </c>
      <c r="Z7019" t="s">
        <v>5463</v>
      </c>
      <c r="AA701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020" spans="1:27" x14ac:dyDescent="0.45">
      <c r="A7020" s="24" t="s">
        <v>7708</v>
      </c>
      <c r="B7020" t="s">
        <v>55</v>
      </c>
      <c r="C7020" s="25" t="s">
        <v>5454</v>
      </c>
      <c r="D7020" t="s">
        <v>170</v>
      </c>
      <c r="E7020" t="s">
        <v>6320</v>
      </c>
      <c r="F7020" t="s">
        <v>7464</v>
      </c>
      <c r="G7020" s="26">
        <v>16</v>
      </c>
      <c r="H7020" s="26">
        <v>112</v>
      </c>
      <c r="I7020" s="26">
        <v>224</v>
      </c>
      <c r="J7020" s="27" t="s">
        <v>310</v>
      </c>
      <c r="K7020" s="27" t="s">
        <v>6322</v>
      </c>
      <c r="L7020" s="27" t="s">
        <v>6153</v>
      </c>
      <c r="M7020" t="s">
        <v>31</v>
      </c>
      <c r="N7020" t="s">
        <v>188</v>
      </c>
      <c r="O7020" t="s">
        <v>188</v>
      </c>
      <c r="P7020" t="s">
        <v>5459</v>
      </c>
      <c r="Q7020" t="s">
        <v>315</v>
      </c>
      <c r="R7020" t="str">
        <f>IF(database_public_cloud_VMs[[#This Row],[Azure Environment]]="Enterprise Agreement","Licence Included","Bring Your Own Licence")</f>
        <v>Bring Your Own Licence</v>
      </c>
      <c r="S7020" t="s">
        <v>5599</v>
      </c>
      <c r="T7020" t="s">
        <v>5461</v>
      </c>
      <c r="U7020" t="s">
        <v>5465</v>
      </c>
      <c r="V7020" t="s">
        <v>5461</v>
      </c>
      <c r="W7020" t="s">
        <v>182</v>
      </c>
      <c r="X7020" t="s">
        <v>183</v>
      </c>
      <c r="Y7020" s="28">
        <v>1.762</v>
      </c>
      <c r="Z7020" t="s">
        <v>5463</v>
      </c>
      <c r="AA7020" s="29">
        <f>IF(database_public_cloud_VMs[[#This Row],[Currency]]="USD",(database_public_cloud_VMs[[#This Row],[Rate]]*param_exchange_rate)/(1+param_discount_aws),database_public_cloud_VMs[[#This Row],[Rate]])</f>
        <v>1.762</v>
      </c>
    </row>
    <row r="7021" spans="1:27" x14ac:dyDescent="0.45">
      <c r="A7021" s="24" t="s">
        <v>7709</v>
      </c>
      <c r="B7021" t="s">
        <v>55</v>
      </c>
      <c r="C7021" s="25" t="s">
        <v>5454</v>
      </c>
      <c r="D7021" t="s">
        <v>170</v>
      </c>
      <c r="E7021" t="s">
        <v>6320</v>
      </c>
      <c r="F7021" t="s">
        <v>7464</v>
      </c>
      <c r="G7021" s="26">
        <v>16</v>
      </c>
      <c r="H7021" s="26">
        <v>112</v>
      </c>
      <c r="I7021" s="26">
        <v>224</v>
      </c>
      <c r="J7021" s="27" t="s">
        <v>310</v>
      </c>
      <c r="K7021" s="27" t="s">
        <v>6322</v>
      </c>
      <c r="L7021" s="27" t="s">
        <v>6153</v>
      </c>
      <c r="M7021" t="s">
        <v>31</v>
      </c>
      <c r="N7021" t="s">
        <v>177</v>
      </c>
      <c r="O7021" t="s">
        <v>178</v>
      </c>
      <c r="P7021" t="s">
        <v>5459</v>
      </c>
      <c r="Q7021" t="s">
        <v>315</v>
      </c>
      <c r="R7021" t="str">
        <f>IF(database_public_cloud_VMs[[#This Row],[Azure Environment]]="Enterprise Agreement","Licence Included","Bring Your Own Licence")</f>
        <v>Bring Your Own Licence</v>
      </c>
      <c r="S7021" t="s">
        <v>5599</v>
      </c>
      <c r="T7021" t="s">
        <v>5461</v>
      </c>
      <c r="U7021" t="s">
        <v>5465</v>
      </c>
      <c r="V7021" t="s">
        <v>5461</v>
      </c>
      <c r="W7021" t="s">
        <v>182</v>
      </c>
      <c r="X7021" t="s">
        <v>183</v>
      </c>
      <c r="Y7021" s="28" t="s">
        <v>5467</v>
      </c>
      <c r="Z7021" t="s">
        <v>5463</v>
      </c>
      <c r="AA702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022" spans="1:27" x14ac:dyDescent="0.45">
      <c r="A7022" s="24" t="s">
        <v>7710</v>
      </c>
      <c r="B7022" t="s">
        <v>55</v>
      </c>
      <c r="C7022" s="25" t="s">
        <v>5454</v>
      </c>
      <c r="D7022" t="s">
        <v>170</v>
      </c>
      <c r="E7022" t="s">
        <v>6320</v>
      </c>
      <c r="F7022" t="s">
        <v>7464</v>
      </c>
      <c r="G7022" s="26">
        <v>16</v>
      </c>
      <c r="H7022" s="26">
        <v>112</v>
      </c>
      <c r="I7022" s="26">
        <v>224</v>
      </c>
      <c r="J7022" s="27" t="s">
        <v>310</v>
      </c>
      <c r="K7022" s="27" t="s">
        <v>6322</v>
      </c>
      <c r="L7022" s="27" t="s">
        <v>6153</v>
      </c>
      <c r="M7022" t="s">
        <v>31</v>
      </c>
      <c r="N7022" t="s">
        <v>177</v>
      </c>
      <c r="O7022" t="s">
        <v>185</v>
      </c>
      <c r="P7022" t="s">
        <v>5459</v>
      </c>
      <c r="Q7022" t="s">
        <v>315</v>
      </c>
      <c r="R7022" t="str">
        <f>IF(database_public_cloud_VMs[[#This Row],[Azure Environment]]="Enterprise Agreement","Licence Included","Bring Your Own Licence")</f>
        <v>Bring Your Own Licence</v>
      </c>
      <c r="S7022" t="s">
        <v>5599</v>
      </c>
      <c r="T7022" t="s">
        <v>5461</v>
      </c>
      <c r="U7022" t="s">
        <v>5465</v>
      </c>
      <c r="V7022" t="s">
        <v>5461</v>
      </c>
      <c r="W7022" t="s">
        <v>182</v>
      </c>
      <c r="X7022" t="s">
        <v>183</v>
      </c>
      <c r="Y7022" s="28" t="s">
        <v>5467</v>
      </c>
      <c r="Z7022" t="s">
        <v>5463</v>
      </c>
      <c r="AA702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023" spans="1:27" x14ac:dyDescent="0.45">
      <c r="A7023" s="24" t="s">
        <v>7711</v>
      </c>
      <c r="B7023" t="s">
        <v>55</v>
      </c>
      <c r="C7023" s="25" t="s">
        <v>5454</v>
      </c>
      <c r="D7023" t="s">
        <v>170</v>
      </c>
      <c r="E7023" t="s">
        <v>6320</v>
      </c>
      <c r="F7023" t="s">
        <v>7464</v>
      </c>
      <c r="G7023" s="26">
        <v>16</v>
      </c>
      <c r="H7023" s="26">
        <v>112</v>
      </c>
      <c r="I7023" s="26">
        <v>224</v>
      </c>
      <c r="J7023" s="27" t="s">
        <v>310</v>
      </c>
      <c r="K7023" s="27" t="s">
        <v>6322</v>
      </c>
      <c r="L7023" s="27" t="s">
        <v>6153</v>
      </c>
      <c r="M7023" t="s">
        <v>31</v>
      </c>
      <c r="N7023" t="s">
        <v>188</v>
      </c>
      <c r="O7023" t="s">
        <v>188</v>
      </c>
      <c r="P7023" t="s">
        <v>5459</v>
      </c>
      <c r="Q7023" t="s">
        <v>315</v>
      </c>
      <c r="R7023" t="str">
        <f>IF(database_public_cloud_VMs[[#This Row],[Azure Environment]]="Enterprise Agreement","Licence Included","Bring Your Own Licence")</f>
        <v>Licence Included</v>
      </c>
      <c r="S7023" t="s">
        <v>5460</v>
      </c>
      <c r="T7023" t="s">
        <v>5471</v>
      </c>
      <c r="U7023" t="s">
        <v>5462</v>
      </c>
      <c r="V7023" t="s">
        <v>5461</v>
      </c>
      <c r="W7023" t="s">
        <v>182</v>
      </c>
      <c r="X7023" t="s">
        <v>183</v>
      </c>
      <c r="Y7023" s="28">
        <v>1.2982</v>
      </c>
      <c r="Z7023" t="s">
        <v>5463</v>
      </c>
      <c r="AA7023" s="29">
        <f>IF(database_public_cloud_VMs[[#This Row],[Currency]]="USD",(database_public_cloud_VMs[[#This Row],[Rate]]*param_exchange_rate)/(1+param_discount_aws),database_public_cloud_VMs[[#This Row],[Rate]])</f>
        <v>1.2982</v>
      </c>
    </row>
    <row r="7024" spans="1:27" x14ac:dyDescent="0.45">
      <c r="A7024" s="24" t="s">
        <v>7712</v>
      </c>
      <c r="B7024" t="s">
        <v>55</v>
      </c>
      <c r="C7024" s="25" t="s">
        <v>5454</v>
      </c>
      <c r="D7024" t="s">
        <v>170</v>
      </c>
      <c r="E7024" t="s">
        <v>6320</v>
      </c>
      <c r="F7024" t="s">
        <v>7464</v>
      </c>
      <c r="G7024" s="26">
        <v>16</v>
      </c>
      <c r="H7024" s="26">
        <v>112</v>
      </c>
      <c r="I7024" s="26">
        <v>224</v>
      </c>
      <c r="J7024" s="27" t="s">
        <v>310</v>
      </c>
      <c r="K7024" s="27" t="s">
        <v>6322</v>
      </c>
      <c r="L7024" s="27" t="s">
        <v>6153</v>
      </c>
      <c r="M7024" t="s">
        <v>31</v>
      </c>
      <c r="N7024" t="s">
        <v>188</v>
      </c>
      <c r="O7024" t="s">
        <v>188</v>
      </c>
      <c r="P7024" t="s">
        <v>5459</v>
      </c>
      <c r="Q7024" t="s">
        <v>315</v>
      </c>
      <c r="R7024" t="str">
        <f>IF(database_public_cloud_VMs[[#This Row],[Azure Environment]]="Enterprise Agreement","Licence Included","Bring Your Own Licence")</f>
        <v>Licence Included</v>
      </c>
      <c r="S7024" t="s">
        <v>5460</v>
      </c>
      <c r="T7024" t="s">
        <v>5471</v>
      </c>
      <c r="U7024" t="s">
        <v>5465</v>
      </c>
      <c r="V7024" t="s">
        <v>5461</v>
      </c>
      <c r="W7024" t="s">
        <v>182</v>
      </c>
      <c r="X7024" t="s">
        <v>183</v>
      </c>
      <c r="Y7024" s="28">
        <v>1.0429999999999999</v>
      </c>
      <c r="Z7024" t="s">
        <v>5463</v>
      </c>
      <c r="AA7024" s="29">
        <f>IF(database_public_cloud_VMs[[#This Row],[Currency]]="USD",(database_public_cloud_VMs[[#This Row],[Rate]]*param_exchange_rate)/(1+param_discount_aws),database_public_cloud_VMs[[#This Row],[Rate]])</f>
        <v>1.0429999999999999</v>
      </c>
    </row>
    <row r="7025" spans="1:27" x14ac:dyDescent="0.45">
      <c r="A7025" s="24" t="s">
        <v>7713</v>
      </c>
      <c r="B7025" t="s">
        <v>55</v>
      </c>
      <c r="C7025" s="25" t="s">
        <v>5454</v>
      </c>
      <c r="D7025" t="s">
        <v>170</v>
      </c>
      <c r="E7025" t="s">
        <v>6320</v>
      </c>
      <c r="F7025" t="s">
        <v>7464</v>
      </c>
      <c r="G7025" s="26">
        <v>16</v>
      </c>
      <c r="H7025" s="26">
        <v>112</v>
      </c>
      <c r="I7025" s="26">
        <v>224</v>
      </c>
      <c r="J7025" s="27" t="s">
        <v>310</v>
      </c>
      <c r="K7025" s="27" t="s">
        <v>6322</v>
      </c>
      <c r="L7025" s="27" t="s">
        <v>6153</v>
      </c>
      <c r="M7025" t="s">
        <v>31</v>
      </c>
      <c r="N7025" t="s">
        <v>177</v>
      </c>
      <c r="O7025" t="s">
        <v>178</v>
      </c>
      <c r="P7025" t="s">
        <v>5459</v>
      </c>
      <c r="Q7025" t="s">
        <v>315</v>
      </c>
      <c r="R7025" t="str">
        <f>IF(database_public_cloud_VMs[[#This Row],[Azure Environment]]="Enterprise Agreement","Licence Included","Bring Your Own Licence")</f>
        <v>Licence Included</v>
      </c>
      <c r="S7025" t="s">
        <v>5460</v>
      </c>
      <c r="T7025" t="s">
        <v>5471</v>
      </c>
      <c r="U7025" t="s">
        <v>5465</v>
      </c>
      <c r="V7025" t="s">
        <v>5461</v>
      </c>
      <c r="W7025" t="s">
        <v>182</v>
      </c>
      <c r="X7025" t="s">
        <v>183</v>
      </c>
      <c r="Y7025" s="28" t="s">
        <v>5467</v>
      </c>
      <c r="Z7025" t="s">
        <v>5463</v>
      </c>
      <c r="AA702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026" spans="1:27" x14ac:dyDescent="0.45">
      <c r="A7026" s="24" t="s">
        <v>7714</v>
      </c>
      <c r="B7026" t="s">
        <v>55</v>
      </c>
      <c r="C7026" s="25" t="s">
        <v>5454</v>
      </c>
      <c r="D7026" t="s">
        <v>170</v>
      </c>
      <c r="E7026" t="s">
        <v>6320</v>
      </c>
      <c r="F7026" t="s">
        <v>7464</v>
      </c>
      <c r="G7026" s="26">
        <v>16</v>
      </c>
      <c r="H7026" s="26">
        <v>112</v>
      </c>
      <c r="I7026" s="26">
        <v>224</v>
      </c>
      <c r="J7026" s="27" t="s">
        <v>310</v>
      </c>
      <c r="K7026" s="27" t="s">
        <v>6322</v>
      </c>
      <c r="L7026" s="27" t="s">
        <v>6153</v>
      </c>
      <c r="M7026" t="s">
        <v>31</v>
      </c>
      <c r="N7026" t="s">
        <v>177</v>
      </c>
      <c r="O7026" t="s">
        <v>185</v>
      </c>
      <c r="P7026" t="s">
        <v>5459</v>
      </c>
      <c r="Q7026" t="s">
        <v>315</v>
      </c>
      <c r="R7026" t="str">
        <f>IF(database_public_cloud_VMs[[#This Row],[Azure Environment]]="Enterprise Agreement","Licence Included","Bring Your Own Licence")</f>
        <v>Licence Included</v>
      </c>
      <c r="S7026" t="s">
        <v>5460</v>
      </c>
      <c r="T7026" t="s">
        <v>5471</v>
      </c>
      <c r="U7026" t="s">
        <v>5465</v>
      </c>
      <c r="V7026" t="s">
        <v>5461</v>
      </c>
      <c r="W7026" t="s">
        <v>182</v>
      </c>
      <c r="X7026" t="s">
        <v>183</v>
      </c>
      <c r="Y7026" s="28" t="s">
        <v>5467</v>
      </c>
      <c r="Z7026" t="s">
        <v>5463</v>
      </c>
      <c r="AA702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027" spans="1:27" x14ac:dyDescent="0.45">
      <c r="A7027" s="24" t="s">
        <v>7715</v>
      </c>
      <c r="B7027" t="s">
        <v>55</v>
      </c>
      <c r="C7027" s="25" t="s">
        <v>5454</v>
      </c>
      <c r="D7027" t="s">
        <v>170</v>
      </c>
      <c r="E7027" t="s">
        <v>6320</v>
      </c>
      <c r="F7027" t="s">
        <v>7464</v>
      </c>
      <c r="G7027" s="26">
        <v>16</v>
      </c>
      <c r="H7027" s="26">
        <v>112</v>
      </c>
      <c r="I7027" s="26">
        <v>224</v>
      </c>
      <c r="J7027" s="27" t="s">
        <v>310</v>
      </c>
      <c r="K7027" s="27" t="s">
        <v>6322</v>
      </c>
      <c r="L7027" s="27" t="s">
        <v>6153</v>
      </c>
      <c r="M7027" t="s">
        <v>31</v>
      </c>
      <c r="N7027" t="s">
        <v>188</v>
      </c>
      <c r="O7027" t="s">
        <v>188</v>
      </c>
      <c r="P7027" t="s">
        <v>5459</v>
      </c>
      <c r="Q7027" t="s">
        <v>315</v>
      </c>
      <c r="R7027" t="str">
        <f>IF(database_public_cloud_VMs[[#This Row],[Azure Environment]]="Enterprise Agreement","Licence Included","Bring Your Own Licence")</f>
        <v>Bring Your Own Licence</v>
      </c>
      <c r="S7027" t="s">
        <v>5599</v>
      </c>
      <c r="T7027" t="s">
        <v>5471</v>
      </c>
      <c r="U7027" t="s">
        <v>5462</v>
      </c>
      <c r="V7027" t="s">
        <v>5461</v>
      </c>
      <c r="W7027" t="s">
        <v>182</v>
      </c>
      <c r="X7027" t="s">
        <v>183</v>
      </c>
      <c r="Y7027" s="28" t="s">
        <v>5600</v>
      </c>
      <c r="Z7027" t="s">
        <v>5463</v>
      </c>
      <c r="AA702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028" spans="1:27" x14ac:dyDescent="0.45">
      <c r="A7028" s="24" t="s">
        <v>7716</v>
      </c>
      <c r="B7028" t="s">
        <v>55</v>
      </c>
      <c r="C7028" s="25" t="s">
        <v>5454</v>
      </c>
      <c r="D7028" t="s">
        <v>170</v>
      </c>
      <c r="E7028" t="s">
        <v>6320</v>
      </c>
      <c r="F7028" t="s">
        <v>7464</v>
      </c>
      <c r="G7028" s="26">
        <v>16</v>
      </c>
      <c r="H7028" s="26">
        <v>112</v>
      </c>
      <c r="I7028" s="26">
        <v>224</v>
      </c>
      <c r="J7028" s="27" t="s">
        <v>310</v>
      </c>
      <c r="K7028" s="27" t="s">
        <v>6322</v>
      </c>
      <c r="L7028" s="27" t="s">
        <v>6153</v>
      </c>
      <c r="M7028" t="s">
        <v>31</v>
      </c>
      <c r="N7028" t="s">
        <v>188</v>
      </c>
      <c r="O7028" t="s">
        <v>188</v>
      </c>
      <c r="P7028" t="s">
        <v>5459</v>
      </c>
      <c r="Q7028" t="s">
        <v>315</v>
      </c>
      <c r="R7028" t="str">
        <f>IF(database_public_cloud_VMs[[#This Row],[Azure Environment]]="Enterprise Agreement","Licence Included","Bring Your Own Licence")</f>
        <v>Bring Your Own Licence</v>
      </c>
      <c r="S7028" t="s">
        <v>5599</v>
      </c>
      <c r="T7028" t="s">
        <v>5471</v>
      </c>
      <c r="U7028" t="s">
        <v>5465</v>
      </c>
      <c r="V7028" t="s">
        <v>5461</v>
      </c>
      <c r="W7028" t="s">
        <v>182</v>
      </c>
      <c r="X7028" t="s">
        <v>183</v>
      </c>
      <c r="Y7028" s="28">
        <v>0.35199999999999998</v>
      </c>
      <c r="Z7028" t="s">
        <v>5463</v>
      </c>
      <c r="AA7028" s="29">
        <f>IF(database_public_cloud_VMs[[#This Row],[Currency]]="USD",(database_public_cloud_VMs[[#This Row],[Rate]]*param_exchange_rate)/(1+param_discount_aws),database_public_cloud_VMs[[#This Row],[Rate]])</f>
        <v>0.35199999999999998</v>
      </c>
    </row>
    <row r="7029" spans="1:27" x14ac:dyDescent="0.45">
      <c r="A7029" s="24" t="s">
        <v>7717</v>
      </c>
      <c r="B7029" t="s">
        <v>55</v>
      </c>
      <c r="C7029" s="25" t="s">
        <v>5454</v>
      </c>
      <c r="D7029" t="s">
        <v>170</v>
      </c>
      <c r="E7029" t="s">
        <v>6320</v>
      </c>
      <c r="F7029" t="s">
        <v>7464</v>
      </c>
      <c r="G7029" s="26">
        <v>16</v>
      </c>
      <c r="H7029" s="26">
        <v>112</v>
      </c>
      <c r="I7029" s="26">
        <v>224</v>
      </c>
      <c r="J7029" s="27" t="s">
        <v>310</v>
      </c>
      <c r="K7029" s="27" t="s">
        <v>6322</v>
      </c>
      <c r="L7029" s="27" t="s">
        <v>6153</v>
      </c>
      <c r="M7029" t="s">
        <v>31</v>
      </c>
      <c r="N7029" t="s">
        <v>177</v>
      </c>
      <c r="O7029" t="s">
        <v>178</v>
      </c>
      <c r="P7029" t="s">
        <v>5459</v>
      </c>
      <c r="Q7029" t="s">
        <v>315</v>
      </c>
      <c r="R7029" t="str">
        <f>IF(database_public_cloud_VMs[[#This Row],[Azure Environment]]="Enterprise Agreement","Licence Included","Bring Your Own Licence")</f>
        <v>Bring Your Own Licence</v>
      </c>
      <c r="S7029" t="s">
        <v>5599</v>
      </c>
      <c r="T7029" t="s">
        <v>5471</v>
      </c>
      <c r="U7029" t="s">
        <v>5465</v>
      </c>
      <c r="V7029" t="s">
        <v>5461</v>
      </c>
      <c r="W7029" t="s">
        <v>182</v>
      </c>
      <c r="X7029" t="s">
        <v>183</v>
      </c>
      <c r="Y7029" s="28" t="s">
        <v>5467</v>
      </c>
      <c r="Z7029" t="s">
        <v>5463</v>
      </c>
      <c r="AA702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030" spans="1:27" x14ac:dyDescent="0.45">
      <c r="A7030" s="24" t="s">
        <v>7718</v>
      </c>
      <c r="B7030" t="s">
        <v>55</v>
      </c>
      <c r="C7030" s="25" t="s">
        <v>5454</v>
      </c>
      <c r="D7030" t="s">
        <v>170</v>
      </c>
      <c r="E7030" t="s">
        <v>6320</v>
      </c>
      <c r="F7030" t="s">
        <v>7464</v>
      </c>
      <c r="G7030" s="26">
        <v>16</v>
      </c>
      <c r="H7030" s="26">
        <v>112</v>
      </c>
      <c r="I7030" s="26">
        <v>224</v>
      </c>
      <c r="J7030" s="27" t="s">
        <v>310</v>
      </c>
      <c r="K7030" s="27" t="s">
        <v>6322</v>
      </c>
      <c r="L7030" s="27" t="s">
        <v>6153</v>
      </c>
      <c r="M7030" t="s">
        <v>31</v>
      </c>
      <c r="N7030" t="s">
        <v>177</v>
      </c>
      <c r="O7030" t="s">
        <v>185</v>
      </c>
      <c r="P7030" t="s">
        <v>5459</v>
      </c>
      <c r="Q7030" t="s">
        <v>315</v>
      </c>
      <c r="R7030" t="str">
        <f>IF(database_public_cloud_VMs[[#This Row],[Azure Environment]]="Enterprise Agreement","Licence Included","Bring Your Own Licence")</f>
        <v>Bring Your Own Licence</v>
      </c>
      <c r="S7030" t="s">
        <v>5599</v>
      </c>
      <c r="T7030" t="s">
        <v>5471</v>
      </c>
      <c r="U7030" t="s">
        <v>5465</v>
      </c>
      <c r="V7030" t="s">
        <v>5461</v>
      </c>
      <c r="W7030" t="s">
        <v>182</v>
      </c>
      <c r="X7030" t="s">
        <v>183</v>
      </c>
      <c r="Y7030" s="28" t="s">
        <v>5467</v>
      </c>
      <c r="Z7030" t="s">
        <v>5463</v>
      </c>
      <c r="AA703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031" spans="1:27" x14ac:dyDescent="0.45">
      <c r="A7031" s="24" t="s">
        <v>7719</v>
      </c>
      <c r="B7031" t="s">
        <v>55</v>
      </c>
      <c r="C7031" s="25" t="s">
        <v>5454</v>
      </c>
      <c r="D7031" t="s">
        <v>170</v>
      </c>
      <c r="E7031" t="s">
        <v>6320</v>
      </c>
      <c r="F7031" t="s">
        <v>7594</v>
      </c>
      <c r="G7031" s="26">
        <v>20</v>
      </c>
      <c r="H7031" s="26">
        <v>140</v>
      </c>
      <c r="I7031" s="26">
        <v>280</v>
      </c>
      <c r="J7031" s="27" t="s">
        <v>310</v>
      </c>
      <c r="K7031" s="27" t="s">
        <v>6322</v>
      </c>
      <c r="L7031" s="27" t="s">
        <v>6470</v>
      </c>
      <c r="M7031" t="s">
        <v>31</v>
      </c>
      <c r="N7031" t="s">
        <v>188</v>
      </c>
      <c r="O7031" t="s">
        <v>188</v>
      </c>
      <c r="P7031" t="s">
        <v>5459</v>
      </c>
      <c r="Q7031" t="s">
        <v>315</v>
      </c>
      <c r="R7031" t="str">
        <f>IF(database_public_cloud_VMs[[#This Row],[Azure Environment]]="Enterprise Agreement","Licence Included","Bring Your Own Licence")</f>
        <v>Licence Included</v>
      </c>
      <c r="S7031" t="s">
        <v>5460</v>
      </c>
      <c r="T7031" t="s">
        <v>5461</v>
      </c>
      <c r="U7031" t="s">
        <v>5462</v>
      </c>
      <c r="V7031" t="s">
        <v>5461</v>
      </c>
      <c r="W7031" t="s">
        <v>182</v>
      </c>
      <c r="X7031" t="s">
        <v>183</v>
      </c>
      <c r="Y7031" s="28">
        <v>4.0582000000000003</v>
      </c>
      <c r="Z7031" t="s">
        <v>5463</v>
      </c>
      <c r="AA7031" s="29">
        <f>IF(database_public_cloud_VMs[[#This Row],[Currency]]="USD",(database_public_cloud_VMs[[#This Row],[Rate]]*param_exchange_rate)/(1+param_discount_aws),database_public_cloud_VMs[[#This Row],[Rate]])</f>
        <v>4.0582000000000003</v>
      </c>
    </row>
    <row r="7032" spans="1:27" x14ac:dyDescent="0.45">
      <c r="A7032" s="24" t="s">
        <v>7720</v>
      </c>
      <c r="B7032" t="s">
        <v>55</v>
      </c>
      <c r="C7032" s="25" t="s">
        <v>5454</v>
      </c>
      <c r="D7032" t="s">
        <v>170</v>
      </c>
      <c r="E7032" t="s">
        <v>6320</v>
      </c>
      <c r="F7032" t="s">
        <v>7594</v>
      </c>
      <c r="G7032" s="26">
        <v>20</v>
      </c>
      <c r="H7032" s="26">
        <v>140</v>
      </c>
      <c r="I7032" s="26">
        <v>280</v>
      </c>
      <c r="J7032" s="27" t="s">
        <v>310</v>
      </c>
      <c r="K7032" s="27" t="s">
        <v>6322</v>
      </c>
      <c r="L7032" s="27" t="s">
        <v>6470</v>
      </c>
      <c r="M7032" t="s">
        <v>31</v>
      </c>
      <c r="N7032" t="s">
        <v>188</v>
      </c>
      <c r="O7032" t="s">
        <v>188</v>
      </c>
      <c r="P7032" t="s">
        <v>5459</v>
      </c>
      <c r="Q7032" t="s">
        <v>315</v>
      </c>
      <c r="R7032" t="str">
        <f>IF(database_public_cloud_VMs[[#This Row],[Azure Environment]]="Enterprise Agreement","Licence Included","Bring Your Own Licence")</f>
        <v>Licence Included</v>
      </c>
      <c r="S7032" t="s">
        <v>5460</v>
      </c>
      <c r="T7032" t="s">
        <v>5461</v>
      </c>
      <c r="U7032" t="s">
        <v>5465</v>
      </c>
      <c r="V7032" t="s">
        <v>5461</v>
      </c>
      <c r="W7032" t="s">
        <v>182</v>
      </c>
      <c r="X7032" t="s">
        <v>183</v>
      </c>
      <c r="Y7032" s="28">
        <v>3.2610000000000001</v>
      </c>
      <c r="Z7032" t="s">
        <v>5463</v>
      </c>
      <c r="AA7032" s="29">
        <f>IF(database_public_cloud_VMs[[#This Row],[Currency]]="USD",(database_public_cloud_VMs[[#This Row],[Rate]]*param_exchange_rate)/(1+param_discount_aws),database_public_cloud_VMs[[#This Row],[Rate]])</f>
        <v>3.2610000000000001</v>
      </c>
    </row>
    <row r="7033" spans="1:27" x14ac:dyDescent="0.45">
      <c r="A7033" s="24" t="s">
        <v>7721</v>
      </c>
      <c r="B7033" t="s">
        <v>55</v>
      </c>
      <c r="C7033" s="25" t="s">
        <v>5454</v>
      </c>
      <c r="D7033" t="s">
        <v>170</v>
      </c>
      <c r="E7033" t="s">
        <v>6320</v>
      </c>
      <c r="F7033" t="s">
        <v>7594</v>
      </c>
      <c r="G7033" s="26">
        <v>20</v>
      </c>
      <c r="H7033" s="26">
        <v>140</v>
      </c>
      <c r="I7033" s="26">
        <v>280</v>
      </c>
      <c r="J7033" s="27" t="s">
        <v>310</v>
      </c>
      <c r="K7033" s="27" t="s">
        <v>6322</v>
      </c>
      <c r="L7033" s="27" t="s">
        <v>6470</v>
      </c>
      <c r="M7033" t="s">
        <v>31</v>
      </c>
      <c r="N7033" t="s">
        <v>177</v>
      </c>
      <c r="O7033" t="s">
        <v>178</v>
      </c>
      <c r="P7033" t="s">
        <v>5459</v>
      </c>
      <c r="Q7033" t="s">
        <v>315</v>
      </c>
      <c r="R7033" t="str">
        <f>IF(database_public_cloud_VMs[[#This Row],[Azure Environment]]="Enterprise Agreement","Licence Included","Bring Your Own Licence")</f>
        <v>Licence Included</v>
      </c>
      <c r="S7033" t="s">
        <v>5460</v>
      </c>
      <c r="T7033" t="s">
        <v>5461</v>
      </c>
      <c r="U7033" t="s">
        <v>5465</v>
      </c>
      <c r="V7033" t="s">
        <v>5461</v>
      </c>
      <c r="W7033" t="s">
        <v>182</v>
      </c>
      <c r="X7033" t="s">
        <v>183</v>
      </c>
      <c r="Y7033" s="28" t="s">
        <v>5467</v>
      </c>
      <c r="Z7033" t="s">
        <v>5463</v>
      </c>
      <c r="AA703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034" spans="1:27" x14ac:dyDescent="0.45">
      <c r="A7034" s="24" t="s">
        <v>7722</v>
      </c>
      <c r="B7034" t="s">
        <v>55</v>
      </c>
      <c r="C7034" s="25" t="s">
        <v>5454</v>
      </c>
      <c r="D7034" t="s">
        <v>170</v>
      </c>
      <c r="E7034" t="s">
        <v>6320</v>
      </c>
      <c r="F7034" t="s">
        <v>7594</v>
      </c>
      <c r="G7034" s="26">
        <v>20</v>
      </c>
      <c r="H7034" s="26">
        <v>140</v>
      </c>
      <c r="I7034" s="26">
        <v>280</v>
      </c>
      <c r="J7034" s="27" t="s">
        <v>310</v>
      </c>
      <c r="K7034" s="27" t="s">
        <v>6322</v>
      </c>
      <c r="L7034" s="27" t="s">
        <v>6470</v>
      </c>
      <c r="M7034" t="s">
        <v>31</v>
      </c>
      <c r="N7034" t="s">
        <v>177</v>
      </c>
      <c r="O7034" t="s">
        <v>185</v>
      </c>
      <c r="P7034" t="s">
        <v>5459</v>
      </c>
      <c r="Q7034" t="s">
        <v>315</v>
      </c>
      <c r="R7034" t="str">
        <f>IF(database_public_cloud_VMs[[#This Row],[Azure Environment]]="Enterprise Agreement","Licence Included","Bring Your Own Licence")</f>
        <v>Licence Included</v>
      </c>
      <c r="S7034" t="s">
        <v>5460</v>
      </c>
      <c r="T7034" t="s">
        <v>5461</v>
      </c>
      <c r="U7034" t="s">
        <v>5465</v>
      </c>
      <c r="V7034" t="s">
        <v>5461</v>
      </c>
      <c r="W7034" t="s">
        <v>182</v>
      </c>
      <c r="X7034" t="s">
        <v>183</v>
      </c>
      <c r="Y7034" s="28" t="s">
        <v>5467</v>
      </c>
      <c r="Z7034" t="s">
        <v>5463</v>
      </c>
      <c r="AA703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035" spans="1:27" x14ac:dyDescent="0.45">
      <c r="A7035" s="24" t="s">
        <v>7723</v>
      </c>
      <c r="B7035" t="s">
        <v>55</v>
      </c>
      <c r="C7035" s="25" t="s">
        <v>5454</v>
      </c>
      <c r="D7035" t="s">
        <v>170</v>
      </c>
      <c r="E7035" t="s">
        <v>6320</v>
      </c>
      <c r="F7035" t="s">
        <v>7594</v>
      </c>
      <c r="G7035" s="26">
        <v>20</v>
      </c>
      <c r="H7035" s="26">
        <v>140</v>
      </c>
      <c r="I7035" s="26">
        <v>280</v>
      </c>
      <c r="J7035" s="27" t="s">
        <v>310</v>
      </c>
      <c r="K7035" s="27" t="s">
        <v>6322</v>
      </c>
      <c r="L7035" s="27" t="s">
        <v>6470</v>
      </c>
      <c r="M7035" t="s">
        <v>31</v>
      </c>
      <c r="N7035" t="s">
        <v>188</v>
      </c>
      <c r="O7035" t="s">
        <v>188</v>
      </c>
      <c r="P7035" t="s">
        <v>5459</v>
      </c>
      <c r="Q7035" t="s">
        <v>315</v>
      </c>
      <c r="R7035" t="str">
        <f>IF(database_public_cloud_VMs[[#This Row],[Azure Environment]]="Enterprise Agreement","Licence Included","Bring Your Own Licence")</f>
        <v>Bring Your Own Licence</v>
      </c>
      <c r="S7035" t="s">
        <v>5599</v>
      </c>
      <c r="T7035" t="s">
        <v>5461</v>
      </c>
      <c r="U7035" t="s">
        <v>5462</v>
      </c>
      <c r="V7035" t="s">
        <v>5461</v>
      </c>
      <c r="W7035" t="s">
        <v>182</v>
      </c>
      <c r="X7035" t="s">
        <v>183</v>
      </c>
      <c r="Y7035" s="28" t="s">
        <v>5600</v>
      </c>
      <c r="Z7035" t="s">
        <v>5463</v>
      </c>
      <c r="AA703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036" spans="1:27" x14ac:dyDescent="0.45">
      <c r="A7036" s="24" t="s">
        <v>7724</v>
      </c>
      <c r="B7036" t="s">
        <v>55</v>
      </c>
      <c r="C7036" s="25" t="s">
        <v>5454</v>
      </c>
      <c r="D7036" t="s">
        <v>170</v>
      </c>
      <c r="E7036" t="s">
        <v>6320</v>
      </c>
      <c r="F7036" t="s">
        <v>7594</v>
      </c>
      <c r="G7036" s="26">
        <v>20</v>
      </c>
      <c r="H7036" s="26">
        <v>140</v>
      </c>
      <c r="I7036" s="26">
        <v>280</v>
      </c>
      <c r="J7036" s="27" t="s">
        <v>310</v>
      </c>
      <c r="K7036" s="27" t="s">
        <v>6322</v>
      </c>
      <c r="L7036" s="27" t="s">
        <v>6470</v>
      </c>
      <c r="M7036" t="s">
        <v>31</v>
      </c>
      <c r="N7036" t="s">
        <v>188</v>
      </c>
      <c r="O7036" t="s">
        <v>188</v>
      </c>
      <c r="P7036" t="s">
        <v>5459</v>
      </c>
      <c r="Q7036" t="s">
        <v>315</v>
      </c>
      <c r="R7036" t="str">
        <f>IF(database_public_cloud_VMs[[#This Row],[Azure Environment]]="Enterprise Agreement","Licence Included","Bring Your Own Licence")</f>
        <v>Bring Your Own Licence</v>
      </c>
      <c r="S7036" t="s">
        <v>5599</v>
      </c>
      <c r="T7036" t="s">
        <v>5461</v>
      </c>
      <c r="U7036" t="s">
        <v>5465</v>
      </c>
      <c r="V7036" t="s">
        <v>5461</v>
      </c>
      <c r="W7036" t="s">
        <v>182</v>
      </c>
      <c r="X7036" t="s">
        <v>183</v>
      </c>
      <c r="Y7036" s="28">
        <v>2.202</v>
      </c>
      <c r="Z7036" t="s">
        <v>5463</v>
      </c>
      <c r="AA7036" s="29">
        <f>IF(database_public_cloud_VMs[[#This Row],[Currency]]="USD",(database_public_cloud_VMs[[#This Row],[Rate]]*param_exchange_rate)/(1+param_discount_aws),database_public_cloud_VMs[[#This Row],[Rate]])</f>
        <v>2.202</v>
      </c>
    </row>
    <row r="7037" spans="1:27" x14ac:dyDescent="0.45">
      <c r="A7037" s="24" t="s">
        <v>7725</v>
      </c>
      <c r="B7037" t="s">
        <v>55</v>
      </c>
      <c r="C7037" s="25" t="s">
        <v>5454</v>
      </c>
      <c r="D7037" t="s">
        <v>170</v>
      </c>
      <c r="E7037" t="s">
        <v>6320</v>
      </c>
      <c r="F7037" t="s">
        <v>7594</v>
      </c>
      <c r="G7037" s="26">
        <v>20</v>
      </c>
      <c r="H7037" s="26">
        <v>140</v>
      </c>
      <c r="I7037" s="26">
        <v>280</v>
      </c>
      <c r="J7037" s="27" t="s">
        <v>310</v>
      </c>
      <c r="K7037" s="27" t="s">
        <v>6322</v>
      </c>
      <c r="L7037" s="27" t="s">
        <v>6470</v>
      </c>
      <c r="M7037" t="s">
        <v>31</v>
      </c>
      <c r="N7037" t="s">
        <v>177</v>
      </c>
      <c r="O7037" t="s">
        <v>178</v>
      </c>
      <c r="P7037" t="s">
        <v>5459</v>
      </c>
      <c r="Q7037" t="s">
        <v>315</v>
      </c>
      <c r="R7037" t="str">
        <f>IF(database_public_cloud_VMs[[#This Row],[Azure Environment]]="Enterprise Agreement","Licence Included","Bring Your Own Licence")</f>
        <v>Bring Your Own Licence</v>
      </c>
      <c r="S7037" t="s">
        <v>5599</v>
      </c>
      <c r="T7037" t="s">
        <v>5461</v>
      </c>
      <c r="U7037" t="s">
        <v>5465</v>
      </c>
      <c r="V7037" t="s">
        <v>5461</v>
      </c>
      <c r="W7037" t="s">
        <v>182</v>
      </c>
      <c r="X7037" t="s">
        <v>183</v>
      </c>
      <c r="Y7037" s="28" t="s">
        <v>5467</v>
      </c>
      <c r="Z7037" t="s">
        <v>5463</v>
      </c>
      <c r="AA703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038" spans="1:27" x14ac:dyDescent="0.45">
      <c r="A7038" s="24" t="s">
        <v>7726</v>
      </c>
      <c r="B7038" t="s">
        <v>55</v>
      </c>
      <c r="C7038" s="25" t="s">
        <v>5454</v>
      </c>
      <c r="D7038" t="s">
        <v>170</v>
      </c>
      <c r="E7038" t="s">
        <v>6320</v>
      </c>
      <c r="F7038" t="s">
        <v>7594</v>
      </c>
      <c r="G7038" s="26">
        <v>20</v>
      </c>
      <c r="H7038" s="26">
        <v>140</v>
      </c>
      <c r="I7038" s="26">
        <v>280</v>
      </c>
      <c r="J7038" s="27" t="s">
        <v>310</v>
      </c>
      <c r="K7038" s="27" t="s">
        <v>6322</v>
      </c>
      <c r="L7038" s="27" t="s">
        <v>6470</v>
      </c>
      <c r="M7038" t="s">
        <v>31</v>
      </c>
      <c r="N7038" t="s">
        <v>177</v>
      </c>
      <c r="O7038" t="s">
        <v>185</v>
      </c>
      <c r="P7038" t="s">
        <v>5459</v>
      </c>
      <c r="Q7038" t="s">
        <v>315</v>
      </c>
      <c r="R7038" t="str">
        <f>IF(database_public_cloud_VMs[[#This Row],[Azure Environment]]="Enterprise Agreement","Licence Included","Bring Your Own Licence")</f>
        <v>Bring Your Own Licence</v>
      </c>
      <c r="S7038" t="s">
        <v>5599</v>
      </c>
      <c r="T7038" t="s">
        <v>5461</v>
      </c>
      <c r="U7038" t="s">
        <v>5465</v>
      </c>
      <c r="V7038" t="s">
        <v>5461</v>
      </c>
      <c r="W7038" t="s">
        <v>182</v>
      </c>
      <c r="X7038" t="s">
        <v>183</v>
      </c>
      <c r="Y7038" s="28" t="s">
        <v>5467</v>
      </c>
      <c r="Z7038" t="s">
        <v>5463</v>
      </c>
      <c r="AA703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039" spans="1:27" x14ac:dyDescent="0.45">
      <c r="A7039" s="24" t="s">
        <v>7727</v>
      </c>
      <c r="B7039" t="s">
        <v>55</v>
      </c>
      <c r="C7039" s="25" t="s">
        <v>5454</v>
      </c>
      <c r="D7039" t="s">
        <v>170</v>
      </c>
      <c r="E7039" t="s">
        <v>6320</v>
      </c>
      <c r="F7039" t="s">
        <v>7594</v>
      </c>
      <c r="G7039" s="26">
        <v>20</v>
      </c>
      <c r="H7039" s="26">
        <v>140</v>
      </c>
      <c r="I7039" s="26">
        <v>280</v>
      </c>
      <c r="J7039" s="27" t="s">
        <v>310</v>
      </c>
      <c r="K7039" s="27" t="s">
        <v>6322</v>
      </c>
      <c r="L7039" s="27" t="s">
        <v>6470</v>
      </c>
      <c r="M7039" t="s">
        <v>31</v>
      </c>
      <c r="N7039" t="s">
        <v>188</v>
      </c>
      <c r="O7039" t="s">
        <v>188</v>
      </c>
      <c r="P7039" t="s">
        <v>5459</v>
      </c>
      <c r="Q7039" t="s">
        <v>315</v>
      </c>
      <c r="R7039" t="str">
        <f>IF(database_public_cloud_VMs[[#This Row],[Azure Environment]]="Enterprise Agreement","Licence Included","Bring Your Own Licence")</f>
        <v>Licence Included</v>
      </c>
      <c r="S7039" t="s">
        <v>5460</v>
      </c>
      <c r="T7039" t="s">
        <v>5471</v>
      </c>
      <c r="U7039" t="s">
        <v>5462</v>
      </c>
      <c r="V7039" t="s">
        <v>5461</v>
      </c>
      <c r="W7039" t="s">
        <v>182</v>
      </c>
      <c r="X7039" t="s">
        <v>183</v>
      </c>
      <c r="Y7039" s="28">
        <v>1.6237999999999999</v>
      </c>
      <c r="Z7039" t="s">
        <v>5463</v>
      </c>
      <c r="AA7039" s="29">
        <f>IF(database_public_cloud_VMs[[#This Row],[Currency]]="USD",(database_public_cloud_VMs[[#This Row],[Rate]]*param_exchange_rate)/(1+param_discount_aws),database_public_cloud_VMs[[#This Row],[Rate]])</f>
        <v>1.6237999999999999</v>
      </c>
    </row>
    <row r="7040" spans="1:27" x14ac:dyDescent="0.45">
      <c r="A7040" s="24" t="s">
        <v>7728</v>
      </c>
      <c r="B7040" t="s">
        <v>55</v>
      </c>
      <c r="C7040" s="25" t="s">
        <v>5454</v>
      </c>
      <c r="D7040" t="s">
        <v>170</v>
      </c>
      <c r="E7040" t="s">
        <v>6320</v>
      </c>
      <c r="F7040" t="s">
        <v>7594</v>
      </c>
      <c r="G7040" s="26">
        <v>20</v>
      </c>
      <c r="H7040" s="26">
        <v>140</v>
      </c>
      <c r="I7040" s="26">
        <v>280</v>
      </c>
      <c r="J7040" s="27" t="s">
        <v>310</v>
      </c>
      <c r="K7040" s="27" t="s">
        <v>6322</v>
      </c>
      <c r="L7040" s="27" t="s">
        <v>6470</v>
      </c>
      <c r="M7040" t="s">
        <v>31</v>
      </c>
      <c r="N7040" t="s">
        <v>188</v>
      </c>
      <c r="O7040" t="s">
        <v>188</v>
      </c>
      <c r="P7040" t="s">
        <v>5459</v>
      </c>
      <c r="Q7040" t="s">
        <v>315</v>
      </c>
      <c r="R7040" t="str">
        <f>IF(database_public_cloud_VMs[[#This Row],[Azure Environment]]="Enterprise Agreement","Licence Included","Bring Your Own Licence")</f>
        <v>Licence Included</v>
      </c>
      <c r="S7040" t="s">
        <v>5460</v>
      </c>
      <c r="T7040" t="s">
        <v>5471</v>
      </c>
      <c r="U7040" t="s">
        <v>5465</v>
      </c>
      <c r="V7040" t="s">
        <v>5461</v>
      </c>
      <c r="W7040" t="s">
        <v>182</v>
      </c>
      <c r="X7040" t="s">
        <v>183</v>
      </c>
      <c r="Y7040" s="28">
        <v>1.304</v>
      </c>
      <c r="Z7040" t="s">
        <v>5463</v>
      </c>
      <c r="AA7040" s="29">
        <f>IF(database_public_cloud_VMs[[#This Row],[Currency]]="USD",(database_public_cloud_VMs[[#This Row],[Rate]]*param_exchange_rate)/(1+param_discount_aws),database_public_cloud_VMs[[#This Row],[Rate]])</f>
        <v>1.304</v>
      </c>
    </row>
    <row r="7041" spans="1:27" x14ac:dyDescent="0.45">
      <c r="A7041" s="24" t="s">
        <v>7729</v>
      </c>
      <c r="B7041" t="s">
        <v>55</v>
      </c>
      <c r="C7041" s="25" t="s">
        <v>5454</v>
      </c>
      <c r="D7041" t="s">
        <v>170</v>
      </c>
      <c r="E7041" t="s">
        <v>6320</v>
      </c>
      <c r="F7041" t="s">
        <v>7594</v>
      </c>
      <c r="G7041" s="26">
        <v>20</v>
      </c>
      <c r="H7041" s="26">
        <v>140</v>
      </c>
      <c r="I7041" s="26">
        <v>280</v>
      </c>
      <c r="J7041" s="27" t="s">
        <v>310</v>
      </c>
      <c r="K7041" s="27" t="s">
        <v>6322</v>
      </c>
      <c r="L7041" s="27" t="s">
        <v>6470</v>
      </c>
      <c r="M7041" t="s">
        <v>31</v>
      </c>
      <c r="N7041" t="s">
        <v>177</v>
      </c>
      <c r="O7041" t="s">
        <v>178</v>
      </c>
      <c r="P7041" t="s">
        <v>5459</v>
      </c>
      <c r="Q7041" t="s">
        <v>315</v>
      </c>
      <c r="R7041" t="str">
        <f>IF(database_public_cloud_VMs[[#This Row],[Azure Environment]]="Enterprise Agreement","Licence Included","Bring Your Own Licence")</f>
        <v>Licence Included</v>
      </c>
      <c r="S7041" t="s">
        <v>5460</v>
      </c>
      <c r="T7041" t="s">
        <v>5471</v>
      </c>
      <c r="U7041" t="s">
        <v>5465</v>
      </c>
      <c r="V7041" t="s">
        <v>5461</v>
      </c>
      <c r="W7041" t="s">
        <v>182</v>
      </c>
      <c r="X7041" t="s">
        <v>183</v>
      </c>
      <c r="Y7041" s="28" t="s">
        <v>5467</v>
      </c>
      <c r="Z7041" t="s">
        <v>5463</v>
      </c>
      <c r="AA704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042" spans="1:27" x14ac:dyDescent="0.45">
      <c r="A7042" s="24" t="s">
        <v>7730</v>
      </c>
      <c r="B7042" t="s">
        <v>55</v>
      </c>
      <c r="C7042" s="25" t="s">
        <v>5454</v>
      </c>
      <c r="D7042" t="s">
        <v>170</v>
      </c>
      <c r="E7042" t="s">
        <v>6320</v>
      </c>
      <c r="F7042" t="s">
        <v>7594</v>
      </c>
      <c r="G7042" s="26">
        <v>20</v>
      </c>
      <c r="H7042" s="26">
        <v>140</v>
      </c>
      <c r="I7042" s="26">
        <v>280</v>
      </c>
      <c r="J7042" s="27" t="s">
        <v>310</v>
      </c>
      <c r="K7042" s="27" t="s">
        <v>6322</v>
      </c>
      <c r="L7042" s="27" t="s">
        <v>6470</v>
      </c>
      <c r="M7042" t="s">
        <v>31</v>
      </c>
      <c r="N7042" t="s">
        <v>177</v>
      </c>
      <c r="O7042" t="s">
        <v>185</v>
      </c>
      <c r="P7042" t="s">
        <v>5459</v>
      </c>
      <c r="Q7042" t="s">
        <v>315</v>
      </c>
      <c r="R7042" t="str">
        <f>IF(database_public_cloud_VMs[[#This Row],[Azure Environment]]="Enterprise Agreement","Licence Included","Bring Your Own Licence")</f>
        <v>Licence Included</v>
      </c>
      <c r="S7042" t="s">
        <v>5460</v>
      </c>
      <c r="T7042" t="s">
        <v>5471</v>
      </c>
      <c r="U7042" t="s">
        <v>5465</v>
      </c>
      <c r="V7042" t="s">
        <v>5461</v>
      </c>
      <c r="W7042" t="s">
        <v>182</v>
      </c>
      <c r="X7042" t="s">
        <v>183</v>
      </c>
      <c r="Y7042" s="28" t="s">
        <v>5467</v>
      </c>
      <c r="Z7042" t="s">
        <v>5463</v>
      </c>
      <c r="AA704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043" spans="1:27" x14ac:dyDescent="0.45">
      <c r="A7043" s="24" t="s">
        <v>7731</v>
      </c>
      <c r="B7043" t="s">
        <v>55</v>
      </c>
      <c r="C7043" s="25" t="s">
        <v>5454</v>
      </c>
      <c r="D7043" t="s">
        <v>170</v>
      </c>
      <c r="E7043" t="s">
        <v>6320</v>
      </c>
      <c r="F7043" t="s">
        <v>7594</v>
      </c>
      <c r="G7043" s="26">
        <v>20</v>
      </c>
      <c r="H7043" s="26">
        <v>140</v>
      </c>
      <c r="I7043" s="26">
        <v>280</v>
      </c>
      <c r="J7043" s="27" t="s">
        <v>310</v>
      </c>
      <c r="K7043" s="27" t="s">
        <v>6322</v>
      </c>
      <c r="L7043" s="27" t="s">
        <v>6470</v>
      </c>
      <c r="M7043" t="s">
        <v>31</v>
      </c>
      <c r="N7043" t="s">
        <v>188</v>
      </c>
      <c r="O7043" t="s">
        <v>188</v>
      </c>
      <c r="P7043" t="s">
        <v>5459</v>
      </c>
      <c r="Q7043" t="s">
        <v>315</v>
      </c>
      <c r="R7043" t="str">
        <f>IF(database_public_cloud_VMs[[#This Row],[Azure Environment]]="Enterprise Agreement","Licence Included","Bring Your Own Licence")</f>
        <v>Bring Your Own Licence</v>
      </c>
      <c r="S7043" t="s">
        <v>5599</v>
      </c>
      <c r="T7043" t="s">
        <v>5471</v>
      </c>
      <c r="U7043" t="s">
        <v>5462</v>
      </c>
      <c r="V7043" t="s">
        <v>5461</v>
      </c>
      <c r="W7043" t="s">
        <v>182</v>
      </c>
      <c r="X7043" t="s">
        <v>183</v>
      </c>
      <c r="Y7043" s="28" t="s">
        <v>5600</v>
      </c>
      <c r="Z7043" t="s">
        <v>5463</v>
      </c>
      <c r="AA704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044" spans="1:27" x14ac:dyDescent="0.45">
      <c r="A7044" s="24" t="s">
        <v>7732</v>
      </c>
      <c r="B7044" t="s">
        <v>55</v>
      </c>
      <c r="C7044" s="25" t="s">
        <v>5454</v>
      </c>
      <c r="D7044" t="s">
        <v>170</v>
      </c>
      <c r="E7044" t="s">
        <v>6320</v>
      </c>
      <c r="F7044" t="s">
        <v>7594</v>
      </c>
      <c r="G7044" s="26">
        <v>20</v>
      </c>
      <c r="H7044" s="26">
        <v>140</v>
      </c>
      <c r="I7044" s="26">
        <v>280</v>
      </c>
      <c r="J7044" s="27" t="s">
        <v>310</v>
      </c>
      <c r="K7044" s="27" t="s">
        <v>6322</v>
      </c>
      <c r="L7044" s="27" t="s">
        <v>6470</v>
      </c>
      <c r="M7044" t="s">
        <v>31</v>
      </c>
      <c r="N7044" t="s">
        <v>188</v>
      </c>
      <c r="O7044" t="s">
        <v>188</v>
      </c>
      <c r="P7044" t="s">
        <v>5459</v>
      </c>
      <c r="Q7044" t="s">
        <v>315</v>
      </c>
      <c r="R7044" t="str">
        <f>IF(database_public_cloud_VMs[[#This Row],[Azure Environment]]="Enterprise Agreement","Licence Included","Bring Your Own Licence")</f>
        <v>Bring Your Own Licence</v>
      </c>
      <c r="S7044" t="s">
        <v>5599</v>
      </c>
      <c r="T7044" t="s">
        <v>5471</v>
      </c>
      <c r="U7044" t="s">
        <v>5465</v>
      </c>
      <c r="V7044" t="s">
        <v>5461</v>
      </c>
      <c r="W7044" t="s">
        <v>182</v>
      </c>
      <c r="X7044" t="s">
        <v>183</v>
      </c>
      <c r="Y7044" s="28">
        <v>0.44</v>
      </c>
      <c r="Z7044" t="s">
        <v>5463</v>
      </c>
      <c r="AA7044" s="29">
        <f>IF(database_public_cloud_VMs[[#This Row],[Currency]]="USD",(database_public_cloud_VMs[[#This Row],[Rate]]*param_exchange_rate)/(1+param_discount_aws),database_public_cloud_VMs[[#This Row],[Rate]])</f>
        <v>0.44</v>
      </c>
    </row>
    <row r="7045" spans="1:27" x14ac:dyDescent="0.45">
      <c r="A7045" s="24" t="s">
        <v>7733</v>
      </c>
      <c r="B7045" t="s">
        <v>55</v>
      </c>
      <c r="C7045" s="25" t="s">
        <v>5454</v>
      </c>
      <c r="D7045" t="s">
        <v>170</v>
      </c>
      <c r="E7045" t="s">
        <v>6320</v>
      </c>
      <c r="F7045" t="s">
        <v>7594</v>
      </c>
      <c r="G7045" s="26">
        <v>20</v>
      </c>
      <c r="H7045" s="26">
        <v>140</v>
      </c>
      <c r="I7045" s="26">
        <v>280</v>
      </c>
      <c r="J7045" s="27" t="s">
        <v>310</v>
      </c>
      <c r="K7045" s="27" t="s">
        <v>6322</v>
      </c>
      <c r="L7045" s="27" t="s">
        <v>6470</v>
      </c>
      <c r="M7045" t="s">
        <v>31</v>
      </c>
      <c r="N7045" t="s">
        <v>177</v>
      </c>
      <c r="O7045" t="s">
        <v>178</v>
      </c>
      <c r="P7045" t="s">
        <v>5459</v>
      </c>
      <c r="Q7045" t="s">
        <v>315</v>
      </c>
      <c r="R7045" t="str">
        <f>IF(database_public_cloud_VMs[[#This Row],[Azure Environment]]="Enterprise Agreement","Licence Included","Bring Your Own Licence")</f>
        <v>Bring Your Own Licence</v>
      </c>
      <c r="S7045" t="s">
        <v>5599</v>
      </c>
      <c r="T7045" t="s">
        <v>5471</v>
      </c>
      <c r="U7045" t="s">
        <v>5465</v>
      </c>
      <c r="V7045" t="s">
        <v>5461</v>
      </c>
      <c r="W7045" t="s">
        <v>182</v>
      </c>
      <c r="X7045" t="s">
        <v>183</v>
      </c>
      <c r="Y7045" s="28" t="s">
        <v>5467</v>
      </c>
      <c r="Z7045" t="s">
        <v>5463</v>
      </c>
      <c r="AA704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046" spans="1:27" x14ac:dyDescent="0.45">
      <c r="A7046" s="24" t="s">
        <v>7734</v>
      </c>
      <c r="B7046" t="s">
        <v>55</v>
      </c>
      <c r="C7046" s="25" t="s">
        <v>5454</v>
      </c>
      <c r="D7046" t="s">
        <v>170</v>
      </c>
      <c r="E7046" t="s">
        <v>6320</v>
      </c>
      <c r="F7046" t="s">
        <v>7594</v>
      </c>
      <c r="G7046" s="26">
        <v>20</v>
      </c>
      <c r="H7046" s="26">
        <v>140</v>
      </c>
      <c r="I7046" s="26">
        <v>280</v>
      </c>
      <c r="J7046" s="27" t="s">
        <v>310</v>
      </c>
      <c r="K7046" s="27" t="s">
        <v>6322</v>
      </c>
      <c r="L7046" s="27" t="s">
        <v>6470</v>
      </c>
      <c r="M7046" t="s">
        <v>31</v>
      </c>
      <c r="N7046" t="s">
        <v>177</v>
      </c>
      <c r="O7046" t="s">
        <v>185</v>
      </c>
      <c r="P7046" t="s">
        <v>5459</v>
      </c>
      <c r="Q7046" t="s">
        <v>315</v>
      </c>
      <c r="R7046" t="str">
        <f>IF(database_public_cloud_VMs[[#This Row],[Azure Environment]]="Enterprise Agreement","Licence Included","Bring Your Own Licence")</f>
        <v>Bring Your Own Licence</v>
      </c>
      <c r="S7046" t="s">
        <v>5599</v>
      </c>
      <c r="T7046" t="s">
        <v>5471</v>
      </c>
      <c r="U7046" t="s">
        <v>5465</v>
      </c>
      <c r="V7046" t="s">
        <v>5461</v>
      </c>
      <c r="W7046" t="s">
        <v>182</v>
      </c>
      <c r="X7046" t="s">
        <v>183</v>
      </c>
      <c r="Y7046" s="28" t="s">
        <v>5467</v>
      </c>
      <c r="Z7046" t="s">
        <v>5463</v>
      </c>
      <c r="AA704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047" spans="1:27" x14ac:dyDescent="0.45">
      <c r="A7047" s="24" t="s">
        <v>7735</v>
      </c>
      <c r="B7047" t="s">
        <v>55</v>
      </c>
      <c r="C7047" s="25" t="s">
        <v>5454</v>
      </c>
      <c r="D7047" t="s">
        <v>170</v>
      </c>
      <c r="E7047" t="s">
        <v>6320</v>
      </c>
      <c r="F7047" t="s">
        <v>7603</v>
      </c>
      <c r="G7047" s="26">
        <v>20</v>
      </c>
      <c r="H7047" s="26">
        <v>140</v>
      </c>
      <c r="I7047" s="26">
        <v>280</v>
      </c>
      <c r="J7047" s="27" t="s">
        <v>310</v>
      </c>
      <c r="K7047" s="27" t="s">
        <v>6322</v>
      </c>
      <c r="L7047" s="27" t="s">
        <v>6470</v>
      </c>
      <c r="M7047" t="s">
        <v>31</v>
      </c>
      <c r="N7047" t="s">
        <v>188</v>
      </c>
      <c r="O7047" t="s">
        <v>188</v>
      </c>
      <c r="P7047" t="s">
        <v>5459</v>
      </c>
      <c r="Q7047" t="s">
        <v>315</v>
      </c>
      <c r="R7047" t="str">
        <f>IF(database_public_cloud_VMs[[#This Row],[Azure Environment]]="Enterprise Agreement","Licence Included","Bring Your Own Licence")</f>
        <v>Licence Included</v>
      </c>
      <c r="S7047" t="s">
        <v>5460</v>
      </c>
      <c r="T7047" t="s">
        <v>5461</v>
      </c>
      <c r="U7047" t="s">
        <v>5462</v>
      </c>
      <c r="V7047" t="s">
        <v>5461</v>
      </c>
      <c r="W7047" t="s">
        <v>182</v>
      </c>
      <c r="X7047" t="s">
        <v>183</v>
      </c>
      <c r="Y7047" s="28">
        <v>4.0582000000000003</v>
      </c>
      <c r="Z7047" t="s">
        <v>5463</v>
      </c>
      <c r="AA7047" s="29">
        <f>IF(database_public_cloud_VMs[[#This Row],[Currency]]="USD",(database_public_cloud_VMs[[#This Row],[Rate]]*param_exchange_rate)/(1+param_discount_aws),database_public_cloud_VMs[[#This Row],[Rate]])</f>
        <v>4.0582000000000003</v>
      </c>
    </row>
    <row r="7048" spans="1:27" x14ac:dyDescent="0.45">
      <c r="A7048" s="24" t="s">
        <v>7736</v>
      </c>
      <c r="B7048" t="s">
        <v>55</v>
      </c>
      <c r="C7048" s="25" t="s">
        <v>5454</v>
      </c>
      <c r="D7048" t="s">
        <v>170</v>
      </c>
      <c r="E7048" t="s">
        <v>6320</v>
      </c>
      <c r="F7048" t="s">
        <v>7603</v>
      </c>
      <c r="G7048" s="26">
        <v>20</v>
      </c>
      <c r="H7048" s="26">
        <v>140</v>
      </c>
      <c r="I7048" s="26">
        <v>280</v>
      </c>
      <c r="J7048" s="27" t="s">
        <v>310</v>
      </c>
      <c r="K7048" s="27" t="s">
        <v>6322</v>
      </c>
      <c r="L7048" s="27" t="s">
        <v>6470</v>
      </c>
      <c r="M7048" t="s">
        <v>31</v>
      </c>
      <c r="N7048" t="s">
        <v>188</v>
      </c>
      <c r="O7048" t="s">
        <v>188</v>
      </c>
      <c r="P7048" t="s">
        <v>5459</v>
      </c>
      <c r="Q7048" t="s">
        <v>315</v>
      </c>
      <c r="R7048" t="str">
        <f>IF(database_public_cloud_VMs[[#This Row],[Azure Environment]]="Enterprise Agreement","Licence Included","Bring Your Own Licence")</f>
        <v>Licence Included</v>
      </c>
      <c r="S7048" t="s">
        <v>5460</v>
      </c>
      <c r="T7048" t="s">
        <v>5461</v>
      </c>
      <c r="U7048" t="s">
        <v>5465</v>
      </c>
      <c r="V7048" t="s">
        <v>5461</v>
      </c>
      <c r="W7048" t="s">
        <v>182</v>
      </c>
      <c r="X7048" t="s">
        <v>183</v>
      </c>
      <c r="Y7048" s="28">
        <v>3.2610000000000001</v>
      </c>
      <c r="Z7048" t="s">
        <v>5463</v>
      </c>
      <c r="AA7048" s="29">
        <f>IF(database_public_cloud_VMs[[#This Row],[Currency]]="USD",(database_public_cloud_VMs[[#This Row],[Rate]]*param_exchange_rate)/(1+param_discount_aws),database_public_cloud_VMs[[#This Row],[Rate]])</f>
        <v>3.2610000000000001</v>
      </c>
    </row>
    <row r="7049" spans="1:27" x14ac:dyDescent="0.45">
      <c r="A7049" s="24" t="s">
        <v>7737</v>
      </c>
      <c r="B7049" t="s">
        <v>55</v>
      </c>
      <c r="C7049" s="25" t="s">
        <v>5454</v>
      </c>
      <c r="D7049" t="s">
        <v>170</v>
      </c>
      <c r="E7049" t="s">
        <v>6320</v>
      </c>
      <c r="F7049" t="s">
        <v>7603</v>
      </c>
      <c r="G7049" s="26">
        <v>20</v>
      </c>
      <c r="H7049" s="26">
        <v>140</v>
      </c>
      <c r="I7049" s="26">
        <v>280</v>
      </c>
      <c r="J7049" s="27" t="s">
        <v>310</v>
      </c>
      <c r="K7049" s="27" t="s">
        <v>6322</v>
      </c>
      <c r="L7049" s="27" t="s">
        <v>6470</v>
      </c>
      <c r="M7049" t="s">
        <v>31</v>
      </c>
      <c r="N7049" t="s">
        <v>177</v>
      </c>
      <c r="O7049" t="s">
        <v>178</v>
      </c>
      <c r="P7049" t="s">
        <v>5459</v>
      </c>
      <c r="Q7049" t="s">
        <v>315</v>
      </c>
      <c r="R7049" t="str">
        <f>IF(database_public_cloud_VMs[[#This Row],[Azure Environment]]="Enterprise Agreement","Licence Included","Bring Your Own Licence")</f>
        <v>Licence Included</v>
      </c>
      <c r="S7049" t="s">
        <v>5460</v>
      </c>
      <c r="T7049" t="s">
        <v>5461</v>
      </c>
      <c r="U7049" t="s">
        <v>5465</v>
      </c>
      <c r="V7049" t="s">
        <v>5461</v>
      </c>
      <c r="W7049" t="s">
        <v>182</v>
      </c>
      <c r="X7049" t="s">
        <v>183</v>
      </c>
      <c r="Y7049" s="28" t="s">
        <v>5467</v>
      </c>
      <c r="Z7049" t="s">
        <v>5463</v>
      </c>
      <c r="AA704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050" spans="1:27" x14ac:dyDescent="0.45">
      <c r="A7050" s="24" t="s">
        <v>7738</v>
      </c>
      <c r="B7050" t="s">
        <v>55</v>
      </c>
      <c r="C7050" s="25" t="s">
        <v>5454</v>
      </c>
      <c r="D7050" t="s">
        <v>170</v>
      </c>
      <c r="E7050" t="s">
        <v>6320</v>
      </c>
      <c r="F7050" t="s">
        <v>7603</v>
      </c>
      <c r="G7050" s="26">
        <v>20</v>
      </c>
      <c r="H7050" s="26">
        <v>140</v>
      </c>
      <c r="I7050" s="26">
        <v>280</v>
      </c>
      <c r="J7050" s="27" t="s">
        <v>310</v>
      </c>
      <c r="K7050" s="27" t="s">
        <v>6322</v>
      </c>
      <c r="L7050" s="27" t="s">
        <v>6470</v>
      </c>
      <c r="M7050" t="s">
        <v>31</v>
      </c>
      <c r="N7050" t="s">
        <v>177</v>
      </c>
      <c r="O7050" t="s">
        <v>185</v>
      </c>
      <c r="P7050" t="s">
        <v>5459</v>
      </c>
      <c r="Q7050" t="s">
        <v>315</v>
      </c>
      <c r="R7050" t="str">
        <f>IF(database_public_cloud_VMs[[#This Row],[Azure Environment]]="Enterprise Agreement","Licence Included","Bring Your Own Licence")</f>
        <v>Licence Included</v>
      </c>
      <c r="S7050" t="s">
        <v>5460</v>
      </c>
      <c r="T7050" t="s">
        <v>5461</v>
      </c>
      <c r="U7050" t="s">
        <v>5465</v>
      </c>
      <c r="V7050" t="s">
        <v>5461</v>
      </c>
      <c r="W7050" t="s">
        <v>182</v>
      </c>
      <c r="X7050" t="s">
        <v>183</v>
      </c>
      <c r="Y7050" s="28" t="s">
        <v>5467</v>
      </c>
      <c r="Z7050" t="s">
        <v>5463</v>
      </c>
      <c r="AA705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051" spans="1:27" x14ac:dyDescent="0.45">
      <c r="A7051" s="24" t="s">
        <v>7739</v>
      </c>
      <c r="B7051" t="s">
        <v>55</v>
      </c>
      <c r="C7051" s="25" t="s">
        <v>5454</v>
      </c>
      <c r="D7051" t="s">
        <v>170</v>
      </c>
      <c r="E7051" t="s">
        <v>6320</v>
      </c>
      <c r="F7051" t="s">
        <v>7603</v>
      </c>
      <c r="G7051" s="26">
        <v>20</v>
      </c>
      <c r="H7051" s="26">
        <v>140</v>
      </c>
      <c r="I7051" s="26">
        <v>280</v>
      </c>
      <c r="J7051" s="27" t="s">
        <v>310</v>
      </c>
      <c r="K7051" s="27" t="s">
        <v>6322</v>
      </c>
      <c r="L7051" s="27" t="s">
        <v>6470</v>
      </c>
      <c r="M7051" t="s">
        <v>31</v>
      </c>
      <c r="N7051" t="s">
        <v>188</v>
      </c>
      <c r="O7051" t="s">
        <v>188</v>
      </c>
      <c r="P7051" t="s">
        <v>5459</v>
      </c>
      <c r="Q7051" t="s">
        <v>315</v>
      </c>
      <c r="R7051" t="str">
        <f>IF(database_public_cloud_VMs[[#This Row],[Azure Environment]]="Enterprise Agreement","Licence Included","Bring Your Own Licence")</f>
        <v>Bring Your Own Licence</v>
      </c>
      <c r="S7051" t="s">
        <v>5599</v>
      </c>
      <c r="T7051" t="s">
        <v>5461</v>
      </c>
      <c r="U7051" t="s">
        <v>5462</v>
      </c>
      <c r="V7051" t="s">
        <v>5461</v>
      </c>
      <c r="W7051" t="s">
        <v>182</v>
      </c>
      <c r="X7051" t="s">
        <v>183</v>
      </c>
      <c r="Y7051" s="28" t="s">
        <v>5600</v>
      </c>
      <c r="Z7051" t="s">
        <v>5463</v>
      </c>
      <c r="AA705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052" spans="1:27" x14ac:dyDescent="0.45">
      <c r="A7052" s="24" t="s">
        <v>7740</v>
      </c>
      <c r="B7052" t="s">
        <v>55</v>
      </c>
      <c r="C7052" s="25" t="s">
        <v>5454</v>
      </c>
      <c r="D7052" t="s">
        <v>170</v>
      </c>
      <c r="E7052" t="s">
        <v>6320</v>
      </c>
      <c r="F7052" t="s">
        <v>7603</v>
      </c>
      <c r="G7052" s="26">
        <v>20</v>
      </c>
      <c r="H7052" s="26">
        <v>140</v>
      </c>
      <c r="I7052" s="26">
        <v>280</v>
      </c>
      <c r="J7052" s="27" t="s">
        <v>310</v>
      </c>
      <c r="K7052" s="27" t="s">
        <v>6322</v>
      </c>
      <c r="L7052" s="27" t="s">
        <v>6470</v>
      </c>
      <c r="M7052" t="s">
        <v>31</v>
      </c>
      <c r="N7052" t="s">
        <v>188</v>
      </c>
      <c r="O7052" t="s">
        <v>188</v>
      </c>
      <c r="P7052" t="s">
        <v>5459</v>
      </c>
      <c r="Q7052" t="s">
        <v>315</v>
      </c>
      <c r="R7052" t="str">
        <f>IF(database_public_cloud_VMs[[#This Row],[Azure Environment]]="Enterprise Agreement","Licence Included","Bring Your Own Licence")</f>
        <v>Bring Your Own Licence</v>
      </c>
      <c r="S7052" t="s">
        <v>5599</v>
      </c>
      <c r="T7052" t="s">
        <v>5461</v>
      </c>
      <c r="U7052" t="s">
        <v>5465</v>
      </c>
      <c r="V7052" t="s">
        <v>5461</v>
      </c>
      <c r="W7052" t="s">
        <v>182</v>
      </c>
      <c r="X7052" t="s">
        <v>183</v>
      </c>
      <c r="Y7052" s="28">
        <v>2.202</v>
      </c>
      <c r="Z7052" t="s">
        <v>5463</v>
      </c>
      <c r="AA7052" s="29">
        <f>IF(database_public_cloud_VMs[[#This Row],[Currency]]="USD",(database_public_cloud_VMs[[#This Row],[Rate]]*param_exchange_rate)/(1+param_discount_aws),database_public_cloud_VMs[[#This Row],[Rate]])</f>
        <v>2.202</v>
      </c>
    </row>
    <row r="7053" spans="1:27" x14ac:dyDescent="0.45">
      <c r="A7053" s="24" t="s">
        <v>7741</v>
      </c>
      <c r="B7053" t="s">
        <v>55</v>
      </c>
      <c r="C7053" s="25" t="s">
        <v>5454</v>
      </c>
      <c r="D7053" t="s">
        <v>170</v>
      </c>
      <c r="E7053" t="s">
        <v>6320</v>
      </c>
      <c r="F7053" t="s">
        <v>7603</v>
      </c>
      <c r="G7053" s="26">
        <v>20</v>
      </c>
      <c r="H7053" s="26">
        <v>140</v>
      </c>
      <c r="I7053" s="26">
        <v>280</v>
      </c>
      <c r="J7053" s="27" t="s">
        <v>310</v>
      </c>
      <c r="K7053" s="27" t="s">
        <v>6322</v>
      </c>
      <c r="L7053" s="27" t="s">
        <v>6470</v>
      </c>
      <c r="M7053" t="s">
        <v>31</v>
      </c>
      <c r="N7053" t="s">
        <v>177</v>
      </c>
      <c r="O7053" t="s">
        <v>178</v>
      </c>
      <c r="P7053" t="s">
        <v>5459</v>
      </c>
      <c r="Q7053" t="s">
        <v>315</v>
      </c>
      <c r="R7053" t="str">
        <f>IF(database_public_cloud_VMs[[#This Row],[Azure Environment]]="Enterprise Agreement","Licence Included","Bring Your Own Licence")</f>
        <v>Bring Your Own Licence</v>
      </c>
      <c r="S7053" t="s">
        <v>5599</v>
      </c>
      <c r="T7053" t="s">
        <v>5461</v>
      </c>
      <c r="U7053" t="s">
        <v>5465</v>
      </c>
      <c r="V7053" t="s">
        <v>5461</v>
      </c>
      <c r="W7053" t="s">
        <v>182</v>
      </c>
      <c r="X7053" t="s">
        <v>183</v>
      </c>
      <c r="Y7053" s="28" t="s">
        <v>5467</v>
      </c>
      <c r="Z7053" t="s">
        <v>5463</v>
      </c>
      <c r="AA705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054" spans="1:27" x14ac:dyDescent="0.45">
      <c r="A7054" s="24" t="s">
        <v>7742</v>
      </c>
      <c r="B7054" t="s">
        <v>55</v>
      </c>
      <c r="C7054" s="25" t="s">
        <v>5454</v>
      </c>
      <c r="D7054" t="s">
        <v>170</v>
      </c>
      <c r="E7054" t="s">
        <v>6320</v>
      </c>
      <c r="F7054" t="s">
        <v>7603</v>
      </c>
      <c r="G7054" s="26">
        <v>20</v>
      </c>
      <c r="H7054" s="26">
        <v>140</v>
      </c>
      <c r="I7054" s="26">
        <v>280</v>
      </c>
      <c r="J7054" s="27" t="s">
        <v>310</v>
      </c>
      <c r="K7054" s="27" t="s">
        <v>6322</v>
      </c>
      <c r="L7054" s="27" t="s">
        <v>6470</v>
      </c>
      <c r="M7054" t="s">
        <v>31</v>
      </c>
      <c r="N7054" t="s">
        <v>177</v>
      </c>
      <c r="O7054" t="s">
        <v>185</v>
      </c>
      <c r="P7054" t="s">
        <v>5459</v>
      </c>
      <c r="Q7054" t="s">
        <v>315</v>
      </c>
      <c r="R7054" t="str">
        <f>IF(database_public_cloud_VMs[[#This Row],[Azure Environment]]="Enterprise Agreement","Licence Included","Bring Your Own Licence")</f>
        <v>Bring Your Own Licence</v>
      </c>
      <c r="S7054" t="s">
        <v>5599</v>
      </c>
      <c r="T7054" t="s">
        <v>5461</v>
      </c>
      <c r="U7054" t="s">
        <v>5465</v>
      </c>
      <c r="V7054" t="s">
        <v>5461</v>
      </c>
      <c r="W7054" t="s">
        <v>182</v>
      </c>
      <c r="X7054" t="s">
        <v>183</v>
      </c>
      <c r="Y7054" s="28" t="s">
        <v>5467</v>
      </c>
      <c r="Z7054" t="s">
        <v>5463</v>
      </c>
      <c r="AA705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055" spans="1:27" x14ac:dyDescent="0.45">
      <c r="A7055" s="24" t="s">
        <v>7743</v>
      </c>
      <c r="B7055" t="s">
        <v>55</v>
      </c>
      <c r="C7055" s="25" t="s">
        <v>5454</v>
      </c>
      <c r="D7055" t="s">
        <v>170</v>
      </c>
      <c r="E7055" t="s">
        <v>6320</v>
      </c>
      <c r="F7055" t="s">
        <v>7469</v>
      </c>
      <c r="G7055" s="26">
        <v>2</v>
      </c>
      <c r="H7055" s="26">
        <v>7</v>
      </c>
      <c r="I7055" s="26">
        <v>14</v>
      </c>
      <c r="J7055" s="27" t="s">
        <v>310</v>
      </c>
      <c r="K7055" s="27" t="s">
        <v>5779</v>
      </c>
      <c r="L7055" s="27" t="s">
        <v>6163</v>
      </c>
      <c r="M7055" t="s">
        <v>31</v>
      </c>
      <c r="N7055" t="s">
        <v>188</v>
      </c>
      <c r="O7055" t="s">
        <v>188</v>
      </c>
      <c r="P7055" t="s">
        <v>5459</v>
      </c>
      <c r="Q7055" t="s">
        <v>315</v>
      </c>
      <c r="R7055" t="str">
        <f>IF(database_public_cloud_VMs[[#This Row],[Azure Environment]]="Enterprise Agreement","Licence Included","Bring Your Own Licence")</f>
        <v>Licence Included</v>
      </c>
      <c r="S7055" t="s">
        <v>5460</v>
      </c>
      <c r="T7055" t="s">
        <v>5461</v>
      </c>
      <c r="U7055" t="s">
        <v>5462</v>
      </c>
      <c r="V7055" t="s">
        <v>5461</v>
      </c>
      <c r="W7055" t="s">
        <v>182</v>
      </c>
      <c r="X7055" t="s">
        <v>183</v>
      </c>
      <c r="Y7055" s="28">
        <v>0.38600000000000001</v>
      </c>
      <c r="Z7055" t="s">
        <v>5463</v>
      </c>
      <c r="AA7055" s="29">
        <f>IF(database_public_cloud_VMs[[#This Row],[Currency]]="USD",(database_public_cloud_VMs[[#This Row],[Rate]]*param_exchange_rate)/(1+param_discount_aws),database_public_cloud_VMs[[#This Row],[Rate]])</f>
        <v>0.38600000000000001</v>
      </c>
    </row>
    <row r="7056" spans="1:27" x14ac:dyDescent="0.45">
      <c r="A7056" s="24" t="s">
        <v>7744</v>
      </c>
      <c r="B7056" t="s">
        <v>55</v>
      </c>
      <c r="C7056" s="25" t="s">
        <v>5454</v>
      </c>
      <c r="D7056" t="s">
        <v>170</v>
      </c>
      <c r="E7056" t="s">
        <v>6320</v>
      </c>
      <c r="F7056" t="s">
        <v>7469</v>
      </c>
      <c r="G7056" s="26">
        <v>2</v>
      </c>
      <c r="H7056" s="26">
        <v>7</v>
      </c>
      <c r="I7056" s="26">
        <v>14</v>
      </c>
      <c r="J7056" s="27" t="s">
        <v>310</v>
      </c>
      <c r="K7056" s="27" t="s">
        <v>5779</v>
      </c>
      <c r="L7056" s="27" t="s">
        <v>6163</v>
      </c>
      <c r="M7056" t="s">
        <v>31</v>
      </c>
      <c r="N7056" t="s">
        <v>188</v>
      </c>
      <c r="O7056" t="s">
        <v>188</v>
      </c>
      <c r="P7056" t="s">
        <v>5459</v>
      </c>
      <c r="Q7056" t="s">
        <v>315</v>
      </c>
      <c r="R7056" t="str">
        <f>IF(database_public_cloud_VMs[[#This Row],[Azure Environment]]="Enterprise Agreement","Licence Included","Bring Your Own Licence")</f>
        <v>Licence Included</v>
      </c>
      <c r="S7056" t="s">
        <v>5460</v>
      </c>
      <c r="T7056" t="s">
        <v>5461</v>
      </c>
      <c r="U7056" t="s">
        <v>5465</v>
      </c>
      <c r="V7056" t="s">
        <v>5461</v>
      </c>
      <c r="W7056" t="s">
        <v>182</v>
      </c>
      <c r="X7056" t="s">
        <v>183</v>
      </c>
      <c r="Y7056" s="28">
        <v>0.311</v>
      </c>
      <c r="Z7056" t="s">
        <v>5463</v>
      </c>
      <c r="AA7056" s="29">
        <f>IF(database_public_cloud_VMs[[#This Row],[Currency]]="USD",(database_public_cloud_VMs[[#This Row],[Rate]]*param_exchange_rate)/(1+param_discount_aws),database_public_cloud_VMs[[#This Row],[Rate]])</f>
        <v>0.311</v>
      </c>
    </row>
    <row r="7057" spans="1:27" x14ac:dyDescent="0.45">
      <c r="A7057" s="24" t="s">
        <v>7745</v>
      </c>
      <c r="B7057" t="s">
        <v>55</v>
      </c>
      <c r="C7057" s="25" t="s">
        <v>5454</v>
      </c>
      <c r="D7057" t="s">
        <v>170</v>
      </c>
      <c r="E7057" t="s">
        <v>6320</v>
      </c>
      <c r="F7057" t="s">
        <v>7469</v>
      </c>
      <c r="G7057" s="26">
        <v>2</v>
      </c>
      <c r="H7057" s="26">
        <v>7</v>
      </c>
      <c r="I7057" s="26">
        <v>14</v>
      </c>
      <c r="J7057" s="27" t="s">
        <v>310</v>
      </c>
      <c r="K7057" s="27" t="s">
        <v>5779</v>
      </c>
      <c r="L7057" s="27" t="s">
        <v>6163</v>
      </c>
      <c r="M7057" t="s">
        <v>31</v>
      </c>
      <c r="N7057" t="s">
        <v>177</v>
      </c>
      <c r="O7057" t="s">
        <v>178</v>
      </c>
      <c r="P7057" t="s">
        <v>5459</v>
      </c>
      <c r="Q7057" t="s">
        <v>315</v>
      </c>
      <c r="R7057" t="str">
        <f>IF(database_public_cloud_VMs[[#This Row],[Azure Environment]]="Enterprise Agreement","Licence Included","Bring Your Own Licence")</f>
        <v>Licence Included</v>
      </c>
      <c r="S7057" t="s">
        <v>5460</v>
      </c>
      <c r="T7057" t="s">
        <v>5461</v>
      </c>
      <c r="U7057" t="s">
        <v>5465</v>
      </c>
      <c r="V7057" t="s">
        <v>5461</v>
      </c>
      <c r="W7057" t="s">
        <v>182</v>
      </c>
      <c r="X7057" t="s">
        <v>183</v>
      </c>
      <c r="Y7057" s="28" t="s">
        <v>5467</v>
      </c>
      <c r="Z7057" t="s">
        <v>5463</v>
      </c>
      <c r="AA705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058" spans="1:27" x14ac:dyDescent="0.45">
      <c r="A7058" s="24" t="s">
        <v>7746</v>
      </c>
      <c r="B7058" t="s">
        <v>55</v>
      </c>
      <c r="C7058" s="25" t="s">
        <v>5454</v>
      </c>
      <c r="D7058" t="s">
        <v>170</v>
      </c>
      <c r="E7058" t="s">
        <v>6320</v>
      </c>
      <c r="F7058" t="s">
        <v>7469</v>
      </c>
      <c r="G7058" s="26">
        <v>2</v>
      </c>
      <c r="H7058" s="26">
        <v>7</v>
      </c>
      <c r="I7058" s="26">
        <v>14</v>
      </c>
      <c r="J7058" s="27" t="s">
        <v>310</v>
      </c>
      <c r="K7058" s="27" t="s">
        <v>5779</v>
      </c>
      <c r="L7058" s="27" t="s">
        <v>6163</v>
      </c>
      <c r="M7058" t="s">
        <v>31</v>
      </c>
      <c r="N7058" t="s">
        <v>177</v>
      </c>
      <c r="O7058" t="s">
        <v>185</v>
      </c>
      <c r="P7058" t="s">
        <v>5459</v>
      </c>
      <c r="Q7058" t="s">
        <v>315</v>
      </c>
      <c r="R7058" t="str">
        <f>IF(database_public_cloud_VMs[[#This Row],[Azure Environment]]="Enterprise Agreement","Licence Included","Bring Your Own Licence")</f>
        <v>Licence Included</v>
      </c>
      <c r="S7058" t="s">
        <v>5460</v>
      </c>
      <c r="T7058" t="s">
        <v>5461</v>
      </c>
      <c r="U7058" t="s">
        <v>5465</v>
      </c>
      <c r="V7058" t="s">
        <v>5461</v>
      </c>
      <c r="W7058" t="s">
        <v>182</v>
      </c>
      <c r="X7058" t="s">
        <v>183</v>
      </c>
      <c r="Y7058" s="28" t="s">
        <v>5467</v>
      </c>
      <c r="Z7058" t="s">
        <v>5463</v>
      </c>
      <c r="AA705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059" spans="1:27" x14ac:dyDescent="0.45">
      <c r="A7059" s="24" t="s">
        <v>7747</v>
      </c>
      <c r="B7059" t="s">
        <v>55</v>
      </c>
      <c r="C7059" s="25" t="s">
        <v>5454</v>
      </c>
      <c r="D7059" t="s">
        <v>170</v>
      </c>
      <c r="E7059" t="s">
        <v>6320</v>
      </c>
      <c r="F7059" t="s">
        <v>7469</v>
      </c>
      <c r="G7059" s="26">
        <v>2</v>
      </c>
      <c r="H7059" s="26">
        <v>7</v>
      </c>
      <c r="I7059" s="26">
        <v>14</v>
      </c>
      <c r="J7059" s="27" t="s">
        <v>310</v>
      </c>
      <c r="K7059" s="27" t="s">
        <v>5779</v>
      </c>
      <c r="L7059" s="27" t="s">
        <v>6163</v>
      </c>
      <c r="M7059" t="s">
        <v>31</v>
      </c>
      <c r="N7059" t="s">
        <v>188</v>
      </c>
      <c r="O7059" t="s">
        <v>188</v>
      </c>
      <c r="P7059" t="s">
        <v>5459</v>
      </c>
      <c r="Q7059" t="s">
        <v>315</v>
      </c>
      <c r="R7059" t="str">
        <f>IF(database_public_cloud_VMs[[#This Row],[Azure Environment]]="Enterprise Agreement","Licence Included","Bring Your Own Licence")</f>
        <v>Bring Your Own Licence</v>
      </c>
      <c r="S7059" t="s">
        <v>5599</v>
      </c>
      <c r="T7059" t="s">
        <v>5461</v>
      </c>
      <c r="U7059" t="s">
        <v>5462</v>
      </c>
      <c r="V7059" t="s">
        <v>5461</v>
      </c>
      <c r="W7059" t="s">
        <v>182</v>
      </c>
      <c r="X7059" t="s">
        <v>183</v>
      </c>
      <c r="Y7059" s="28" t="s">
        <v>5600</v>
      </c>
      <c r="Z7059" t="s">
        <v>5463</v>
      </c>
      <c r="AA705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060" spans="1:27" x14ac:dyDescent="0.45">
      <c r="A7060" s="24" t="s">
        <v>7748</v>
      </c>
      <c r="B7060" t="s">
        <v>55</v>
      </c>
      <c r="C7060" s="25" t="s">
        <v>5454</v>
      </c>
      <c r="D7060" t="s">
        <v>170</v>
      </c>
      <c r="E7060" t="s">
        <v>6320</v>
      </c>
      <c r="F7060" t="s">
        <v>7469</v>
      </c>
      <c r="G7060" s="26">
        <v>2</v>
      </c>
      <c r="H7060" s="26">
        <v>7</v>
      </c>
      <c r="I7060" s="26">
        <v>14</v>
      </c>
      <c r="J7060" s="27" t="s">
        <v>310</v>
      </c>
      <c r="K7060" s="27" t="s">
        <v>5779</v>
      </c>
      <c r="L7060" s="27" t="s">
        <v>6163</v>
      </c>
      <c r="M7060" t="s">
        <v>31</v>
      </c>
      <c r="N7060" t="s">
        <v>188</v>
      </c>
      <c r="O7060" t="s">
        <v>188</v>
      </c>
      <c r="P7060" t="s">
        <v>5459</v>
      </c>
      <c r="Q7060" t="s">
        <v>315</v>
      </c>
      <c r="R7060" t="str">
        <f>IF(database_public_cloud_VMs[[#This Row],[Azure Environment]]="Enterprise Agreement","Licence Included","Bring Your Own Licence")</f>
        <v>Bring Your Own Licence</v>
      </c>
      <c r="S7060" t="s">
        <v>5599</v>
      </c>
      <c r="T7060" t="s">
        <v>5461</v>
      </c>
      <c r="U7060" t="s">
        <v>5465</v>
      </c>
      <c r="V7060" t="s">
        <v>5461</v>
      </c>
      <c r="W7060" t="s">
        <v>182</v>
      </c>
      <c r="X7060" t="s">
        <v>183</v>
      </c>
      <c r="Y7060" s="28">
        <v>0.185</v>
      </c>
      <c r="Z7060" t="s">
        <v>5463</v>
      </c>
      <c r="AA7060" s="29">
        <f>IF(database_public_cloud_VMs[[#This Row],[Currency]]="USD",(database_public_cloud_VMs[[#This Row],[Rate]]*param_exchange_rate)/(1+param_discount_aws),database_public_cloud_VMs[[#This Row],[Rate]])</f>
        <v>0.185</v>
      </c>
    </row>
    <row r="7061" spans="1:27" x14ac:dyDescent="0.45">
      <c r="A7061" s="24" t="s">
        <v>7749</v>
      </c>
      <c r="B7061" t="s">
        <v>55</v>
      </c>
      <c r="C7061" s="25" t="s">
        <v>5454</v>
      </c>
      <c r="D7061" t="s">
        <v>170</v>
      </c>
      <c r="E7061" t="s">
        <v>6320</v>
      </c>
      <c r="F7061" t="s">
        <v>7469</v>
      </c>
      <c r="G7061" s="26">
        <v>2</v>
      </c>
      <c r="H7061" s="26">
        <v>7</v>
      </c>
      <c r="I7061" s="26">
        <v>14</v>
      </c>
      <c r="J7061" s="27" t="s">
        <v>310</v>
      </c>
      <c r="K7061" s="27" t="s">
        <v>5779</v>
      </c>
      <c r="L7061" s="27" t="s">
        <v>6163</v>
      </c>
      <c r="M7061" t="s">
        <v>31</v>
      </c>
      <c r="N7061" t="s">
        <v>177</v>
      </c>
      <c r="O7061" t="s">
        <v>178</v>
      </c>
      <c r="P7061" t="s">
        <v>5459</v>
      </c>
      <c r="Q7061" t="s">
        <v>315</v>
      </c>
      <c r="R7061" t="str">
        <f>IF(database_public_cloud_VMs[[#This Row],[Azure Environment]]="Enterprise Agreement","Licence Included","Bring Your Own Licence")</f>
        <v>Bring Your Own Licence</v>
      </c>
      <c r="S7061" t="s">
        <v>5599</v>
      </c>
      <c r="T7061" t="s">
        <v>5461</v>
      </c>
      <c r="U7061" t="s">
        <v>5465</v>
      </c>
      <c r="V7061" t="s">
        <v>5461</v>
      </c>
      <c r="W7061" t="s">
        <v>182</v>
      </c>
      <c r="X7061" t="s">
        <v>183</v>
      </c>
      <c r="Y7061" s="28" t="s">
        <v>5467</v>
      </c>
      <c r="Z7061" t="s">
        <v>5463</v>
      </c>
      <c r="AA706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062" spans="1:27" x14ac:dyDescent="0.45">
      <c r="A7062" s="24" t="s">
        <v>7750</v>
      </c>
      <c r="B7062" t="s">
        <v>55</v>
      </c>
      <c r="C7062" s="25" t="s">
        <v>5454</v>
      </c>
      <c r="D7062" t="s">
        <v>170</v>
      </c>
      <c r="E7062" t="s">
        <v>6320</v>
      </c>
      <c r="F7062" t="s">
        <v>7469</v>
      </c>
      <c r="G7062" s="26">
        <v>2</v>
      </c>
      <c r="H7062" s="26">
        <v>7</v>
      </c>
      <c r="I7062" s="26">
        <v>14</v>
      </c>
      <c r="J7062" s="27" t="s">
        <v>310</v>
      </c>
      <c r="K7062" s="27" t="s">
        <v>5779</v>
      </c>
      <c r="L7062" s="27" t="s">
        <v>6163</v>
      </c>
      <c r="M7062" t="s">
        <v>31</v>
      </c>
      <c r="N7062" t="s">
        <v>177</v>
      </c>
      <c r="O7062" t="s">
        <v>185</v>
      </c>
      <c r="P7062" t="s">
        <v>5459</v>
      </c>
      <c r="Q7062" t="s">
        <v>315</v>
      </c>
      <c r="R7062" t="str">
        <f>IF(database_public_cloud_VMs[[#This Row],[Azure Environment]]="Enterprise Agreement","Licence Included","Bring Your Own Licence")</f>
        <v>Bring Your Own Licence</v>
      </c>
      <c r="S7062" t="s">
        <v>5599</v>
      </c>
      <c r="T7062" t="s">
        <v>5461</v>
      </c>
      <c r="U7062" t="s">
        <v>5465</v>
      </c>
      <c r="V7062" t="s">
        <v>5461</v>
      </c>
      <c r="W7062" t="s">
        <v>182</v>
      </c>
      <c r="X7062" t="s">
        <v>183</v>
      </c>
      <c r="Y7062" s="28" t="s">
        <v>5467</v>
      </c>
      <c r="Z7062" t="s">
        <v>5463</v>
      </c>
      <c r="AA706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063" spans="1:27" x14ac:dyDescent="0.45">
      <c r="A7063" s="24" t="s">
        <v>7751</v>
      </c>
      <c r="B7063" t="s">
        <v>55</v>
      </c>
      <c r="C7063" s="25" t="s">
        <v>5454</v>
      </c>
      <c r="D7063" t="s">
        <v>170</v>
      </c>
      <c r="E7063" t="s">
        <v>6320</v>
      </c>
      <c r="F7063" t="s">
        <v>7469</v>
      </c>
      <c r="G7063" s="26">
        <v>2</v>
      </c>
      <c r="H7063" s="26">
        <v>7</v>
      </c>
      <c r="I7063" s="26">
        <v>14</v>
      </c>
      <c r="J7063" s="27" t="s">
        <v>310</v>
      </c>
      <c r="K7063" s="27" t="s">
        <v>5779</v>
      </c>
      <c r="L7063" s="27" t="s">
        <v>6163</v>
      </c>
      <c r="M7063" t="s">
        <v>31</v>
      </c>
      <c r="N7063" t="s">
        <v>188</v>
      </c>
      <c r="O7063" t="s">
        <v>188</v>
      </c>
      <c r="P7063" t="s">
        <v>5459</v>
      </c>
      <c r="Q7063" t="s">
        <v>315</v>
      </c>
      <c r="R7063" t="str">
        <f>IF(database_public_cloud_VMs[[#This Row],[Azure Environment]]="Enterprise Agreement","Licence Included","Bring Your Own Licence")</f>
        <v>Licence Included</v>
      </c>
      <c r="S7063" t="s">
        <v>5460</v>
      </c>
      <c r="T7063" t="s">
        <v>5471</v>
      </c>
      <c r="U7063" t="s">
        <v>5462</v>
      </c>
      <c r="V7063" t="s">
        <v>5461</v>
      </c>
      <c r="W7063" t="s">
        <v>182</v>
      </c>
      <c r="X7063" t="s">
        <v>183</v>
      </c>
      <c r="Y7063" s="28">
        <v>0.15390000000000001</v>
      </c>
      <c r="Z7063" t="s">
        <v>5463</v>
      </c>
      <c r="AA7063" s="29">
        <f>IF(database_public_cloud_VMs[[#This Row],[Currency]]="USD",(database_public_cloud_VMs[[#This Row],[Rate]]*param_exchange_rate)/(1+param_discount_aws),database_public_cloud_VMs[[#This Row],[Rate]])</f>
        <v>0.15390000000000001</v>
      </c>
    </row>
    <row r="7064" spans="1:27" x14ac:dyDescent="0.45">
      <c r="A7064" s="24" t="s">
        <v>7752</v>
      </c>
      <c r="B7064" t="s">
        <v>55</v>
      </c>
      <c r="C7064" s="25" t="s">
        <v>5454</v>
      </c>
      <c r="D7064" t="s">
        <v>170</v>
      </c>
      <c r="E7064" t="s">
        <v>6320</v>
      </c>
      <c r="F7064" t="s">
        <v>7469</v>
      </c>
      <c r="G7064" s="26">
        <v>2</v>
      </c>
      <c r="H7064" s="26">
        <v>7</v>
      </c>
      <c r="I7064" s="26">
        <v>14</v>
      </c>
      <c r="J7064" s="27" t="s">
        <v>310</v>
      </c>
      <c r="K7064" s="27" t="s">
        <v>5779</v>
      </c>
      <c r="L7064" s="27" t="s">
        <v>6163</v>
      </c>
      <c r="M7064" t="s">
        <v>31</v>
      </c>
      <c r="N7064" t="s">
        <v>188</v>
      </c>
      <c r="O7064" t="s">
        <v>188</v>
      </c>
      <c r="P7064" t="s">
        <v>5459</v>
      </c>
      <c r="Q7064" t="s">
        <v>315</v>
      </c>
      <c r="R7064" t="str">
        <f>IF(database_public_cloud_VMs[[#This Row],[Azure Environment]]="Enterprise Agreement","Licence Included","Bring Your Own Licence")</f>
        <v>Licence Included</v>
      </c>
      <c r="S7064" t="s">
        <v>5460</v>
      </c>
      <c r="T7064" t="s">
        <v>5471</v>
      </c>
      <c r="U7064" t="s">
        <v>5465</v>
      </c>
      <c r="V7064" t="s">
        <v>5461</v>
      </c>
      <c r="W7064" t="s">
        <v>182</v>
      </c>
      <c r="X7064" t="s">
        <v>183</v>
      </c>
      <c r="Y7064" s="28">
        <v>0.1236</v>
      </c>
      <c r="Z7064" t="s">
        <v>5463</v>
      </c>
      <c r="AA7064" s="29">
        <f>IF(database_public_cloud_VMs[[#This Row],[Currency]]="USD",(database_public_cloud_VMs[[#This Row],[Rate]]*param_exchange_rate)/(1+param_discount_aws),database_public_cloud_VMs[[#This Row],[Rate]])</f>
        <v>0.1236</v>
      </c>
    </row>
    <row r="7065" spans="1:27" x14ac:dyDescent="0.45">
      <c r="A7065" s="24" t="s">
        <v>7753</v>
      </c>
      <c r="B7065" t="s">
        <v>55</v>
      </c>
      <c r="C7065" s="25" t="s">
        <v>5454</v>
      </c>
      <c r="D7065" t="s">
        <v>170</v>
      </c>
      <c r="E7065" t="s">
        <v>6320</v>
      </c>
      <c r="F7065" t="s">
        <v>7469</v>
      </c>
      <c r="G7065" s="26">
        <v>2</v>
      </c>
      <c r="H7065" s="26">
        <v>7</v>
      </c>
      <c r="I7065" s="26">
        <v>14</v>
      </c>
      <c r="J7065" s="27" t="s">
        <v>310</v>
      </c>
      <c r="K7065" s="27" t="s">
        <v>5779</v>
      </c>
      <c r="L7065" s="27" t="s">
        <v>6163</v>
      </c>
      <c r="M7065" t="s">
        <v>31</v>
      </c>
      <c r="N7065" t="s">
        <v>177</v>
      </c>
      <c r="O7065" t="s">
        <v>178</v>
      </c>
      <c r="P7065" t="s">
        <v>5459</v>
      </c>
      <c r="Q7065" t="s">
        <v>315</v>
      </c>
      <c r="R7065" t="str">
        <f>IF(database_public_cloud_VMs[[#This Row],[Azure Environment]]="Enterprise Agreement","Licence Included","Bring Your Own Licence")</f>
        <v>Licence Included</v>
      </c>
      <c r="S7065" t="s">
        <v>5460</v>
      </c>
      <c r="T7065" t="s">
        <v>5471</v>
      </c>
      <c r="U7065" t="s">
        <v>5465</v>
      </c>
      <c r="V7065" t="s">
        <v>5461</v>
      </c>
      <c r="W7065" t="s">
        <v>182</v>
      </c>
      <c r="X7065" t="s">
        <v>183</v>
      </c>
      <c r="Y7065" s="28" t="s">
        <v>5467</v>
      </c>
      <c r="Z7065" t="s">
        <v>5463</v>
      </c>
      <c r="AA706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066" spans="1:27" x14ac:dyDescent="0.45">
      <c r="A7066" s="24" t="s">
        <v>7754</v>
      </c>
      <c r="B7066" t="s">
        <v>55</v>
      </c>
      <c r="C7066" s="25" t="s">
        <v>5454</v>
      </c>
      <c r="D7066" t="s">
        <v>170</v>
      </c>
      <c r="E7066" t="s">
        <v>6320</v>
      </c>
      <c r="F7066" t="s">
        <v>7469</v>
      </c>
      <c r="G7066" s="26">
        <v>2</v>
      </c>
      <c r="H7066" s="26">
        <v>7</v>
      </c>
      <c r="I7066" s="26">
        <v>14</v>
      </c>
      <c r="J7066" s="27" t="s">
        <v>310</v>
      </c>
      <c r="K7066" s="27" t="s">
        <v>5779</v>
      </c>
      <c r="L7066" s="27" t="s">
        <v>6163</v>
      </c>
      <c r="M7066" t="s">
        <v>31</v>
      </c>
      <c r="N7066" t="s">
        <v>177</v>
      </c>
      <c r="O7066" t="s">
        <v>185</v>
      </c>
      <c r="P7066" t="s">
        <v>5459</v>
      </c>
      <c r="Q7066" t="s">
        <v>315</v>
      </c>
      <c r="R7066" t="str">
        <f>IF(database_public_cloud_VMs[[#This Row],[Azure Environment]]="Enterprise Agreement","Licence Included","Bring Your Own Licence")</f>
        <v>Licence Included</v>
      </c>
      <c r="S7066" t="s">
        <v>5460</v>
      </c>
      <c r="T7066" t="s">
        <v>5471</v>
      </c>
      <c r="U7066" t="s">
        <v>5465</v>
      </c>
      <c r="V7066" t="s">
        <v>5461</v>
      </c>
      <c r="W7066" t="s">
        <v>182</v>
      </c>
      <c r="X7066" t="s">
        <v>183</v>
      </c>
      <c r="Y7066" s="28" t="s">
        <v>5467</v>
      </c>
      <c r="Z7066" t="s">
        <v>5463</v>
      </c>
      <c r="AA706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067" spans="1:27" x14ac:dyDescent="0.45">
      <c r="A7067" s="24" t="s">
        <v>7755</v>
      </c>
      <c r="B7067" t="s">
        <v>55</v>
      </c>
      <c r="C7067" s="25" t="s">
        <v>5454</v>
      </c>
      <c r="D7067" t="s">
        <v>170</v>
      </c>
      <c r="E7067" t="s">
        <v>6320</v>
      </c>
      <c r="F7067" t="s">
        <v>7469</v>
      </c>
      <c r="G7067" s="26">
        <v>2</v>
      </c>
      <c r="H7067" s="26">
        <v>7</v>
      </c>
      <c r="I7067" s="26">
        <v>14</v>
      </c>
      <c r="J7067" s="27" t="s">
        <v>310</v>
      </c>
      <c r="K7067" s="27" t="s">
        <v>5779</v>
      </c>
      <c r="L7067" s="27" t="s">
        <v>6163</v>
      </c>
      <c r="M7067" t="s">
        <v>31</v>
      </c>
      <c r="N7067" t="s">
        <v>188</v>
      </c>
      <c r="O7067" t="s">
        <v>188</v>
      </c>
      <c r="P7067" t="s">
        <v>5459</v>
      </c>
      <c r="Q7067" t="s">
        <v>315</v>
      </c>
      <c r="R7067" t="str">
        <f>IF(database_public_cloud_VMs[[#This Row],[Azure Environment]]="Enterprise Agreement","Licence Included","Bring Your Own Licence")</f>
        <v>Bring Your Own Licence</v>
      </c>
      <c r="S7067" t="s">
        <v>5599</v>
      </c>
      <c r="T7067" t="s">
        <v>5471</v>
      </c>
      <c r="U7067" t="s">
        <v>5462</v>
      </c>
      <c r="V7067" t="s">
        <v>5461</v>
      </c>
      <c r="W7067" t="s">
        <v>182</v>
      </c>
      <c r="X7067" t="s">
        <v>183</v>
      </c>
      <c r="Y7067" s="28" t="s">
        <v>5600</v>
      </c>
      <c r="Z7067" t="s">
        <v>5463</v>
      </c>
      <c r="AA706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068" spans="1:27" x14ac:dyDescent="0.45">
      <c r="A7068" s="24" t="s">
        <v>7756</v>
      </c>
      <c r="B7068" t="s">
        <v>55</v>
      </c>
      <c r="C7068" s="25" t="s">
        <v>5454</v>
      </c>
      <c r="D7068" t="s">
        <v>170</v>
      </c>
      <c r="E7068" t="s">
        <v>6320</v>
      </c>
      <c r="F7068" t="s">
        <v>7469</v>
      </c>
      <c r="G7068" s="26">
        <v>2</v>
      </c>
      <c r="H7068" s="26">
        <v>7</v>
      </c>
      <c r="I7068" s="26">
        <v>14</v>
      </c>
      <c r="J7068" s="27" t="s">
        <v>310</v>
      </c>
      <c r="K7068" s="27" t="s">
        <v>5779</v>
      </c>
      <c r="L7068" s="27" t="s">
        <v>6163</v>
      </c>
      <c r="M7068" t="s">
        <v>31</v>
      </c>
      <c r="N7068" t="s">
        <v>188</v>
      </c>
      <c r="O7068" t="s">
        <v>188</v>
      </c>
      <c r="P7068" t="s">
        <v>5459</v>
      </c>
      <c r="Q7068" t="s">
        <v>315</v>
      </c>
      <c r="R7068" t="str">
        <f>IF(database_public_cloud_VMs[[#This Row],[Azure Environment]]="Enterprise Agreement","Licence Included","Bring Your Own Licence")</f>
        <v>Bring Your Own Licence</v>
      </c>
      <c r="S7068" t="s">
        <v>5599</v>
      </c>
      <c r="T7068" t="s">
        <v>5471</v>
      </c>
      <c r="U7068" t="s">
        <v>5465</v>
      </c>
      <c r="V7068" t="s">
        <v>5461</v>
      </c>
      <c r="W7068" t="s">
        <v>182</v>
      </c>
      <c r="X7068" t="s">
        <v>183</v>
      </c>
      <c r="Y7068" s="28">
        <v>3.7100000000000001E-2</v>
      </c>
      <c r="Z7068" t="s">
        <v>5463</v>
      </c>
      <c r="AA7068" s="29">
        <f>IF(database_public_cloud_VMs[[#This Row],[Currency]]="USD",(database_public_cloud_VMs[[#This Row],[Rate]]*param_exchange_rate)/(1+param_discount_aws),database_public_cloud_VMs[[#This Row],[Rate]])</f>
        <v>3.7100000000000001E-2</v>
      </c>
    </row>
    <row r="7069" spans="1:27" x14ac:dyDescent="0.45">
      <c r="A7069" s="24" t="s">
        <v>7757</v>
      </c>
      <c r="B7069" t="s">
        <v>55</v>
      </c>
      <c r="C7069" s="25" t="s">
        <v>5454</v>
      </c>
      <c r="D7069" t="s">
        <v>170</v>
      </c>
      <c r="E7069" t="s">
        <v>6320</v>
      </c>
      <c r="F7069" t="s">
        <v>7469</v>
      </c>
      <c r="G7069" s="26">
        <v>2</v>
      </c>
      <c r="H7069" s="26">
        <v>7</v>
      </c>
      <c r="I7069" s="26">
        <v>14</v>
      </c>
      <c r="J7069" s="27" t="s">
        <v>310</v>
      </c>
      <c r="K7069" s="27" t="s">
        <v>5779</v>
      </c>
      <c r="L7069" s="27" t="s">
        <v>6163</v>
      </c>
      <c r="M7069" t="s">
        <v>31</v>
      </c>
      <c r="N7069" t="s">
        <v>177</v>
      </c>
      <c r="O7069" t="s">
        <v>178</v>
      </c>
      <c r="P7069" t="s">
        <v>5459</v>
      </c>
      <c r="Q7069" t="s">
        <v>315</v>
      </c>
      <c r="R7069" t="str">
        <f>IF(database_public_cloud_VMs[[#This Row],[Azure Environment]]="Enterprise Agreement","Licence Included","Bring Your Own Licence")</f>
        <v>Bring Your Own Licence</v>
      </c>
      <c r="S7069" t="s">
        <v>5599</v>
      </c>
      <c r="T7069" t="s">
        <v>5471</v>
      </c>
      <c r="U7069" t="s">
        <v>5465</v>
      </c>
      <c r="V7069" t="s">
        <v>5461</v>
      </c>
      <c r="W7069" t="s">
        <v>182</v>
      </c>
      <c r="X7069" t="s">
        <v>183</v>
      </c>
      <c r="Y7069" s="28" t="s">
        <v>5467</v>
      </c>
      <c r="Z7069" t="s">
        <v>5463</v>
      </c>
      <c r="AA706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070" spans="1:27" x14ac:dyDescent="0.45">
      <c r="A7070" s="24" t="s">
        <v>7758</v>
      </c>
      <c r="B7070" t="s">
        <v>55</v>
      </c>
      <c r="C7070" s="25" t="s">
        <v>5454</v>
      </c>
      <c r="D7070" t="s">
        <v>170</v>
      </c>
      <c r="E7070" t="s">
        <v>6320</v>
      </c>
      <c r="F7070" t="s">
        <v>7469</v>
      </c>
      <c r="G7070" s="26">
        <v>2</v>
      </c>
      <c r="H7070" s="26">
        <v>7</v>
      </c>
      <c r="I7070" s="26">
        <v>14</v>
      </c>
      <c r="J7070" s="27" t="s">
        <v>310</v>
      </c>
      <c r="K7070" s="27" t="s">
        <v>5779</v>
      </c>
      <c r="L7070" s="27" t="s">
        <v>6163</v>
      </c>
      <c r="M7070" t="s">
        <v>31</v>
      </c>
      <c r="N7070" t="s">
        <v>177</v>
      </c>
      <c r="O7070" t="s">
        <v>185</v>
      </c>
      <c r="P7070" t="s">
        <v>5459</v>
      </c>
      <c r="Q7070" t="s">
        <v>315</v>
      </c>
      <c r="R7070" t="str">
        <f>IF(database_public_cloud_VMs[[#This Row],[Azure Environment]]="Enterprise Agreement","Licence Included","Bring Your Own Licence")</f>
        <v>Bring Your Own Licence</v>
      </c>
      <c r="S7070" t="s">
        <v>5599</v>
      </c>
      <c r="T7070" t="s">
        <v>5471</v>
      </c>
      <c r="U7070" t="s">
        <v>5465</v>
      </c>
      <c r="V7070" t="s">
        <v>5461</v>
      </c>
      <c r="W7070" t="s">
        <v>182</v>
      </c>
      <c r="X7070" t="s">
        <v>183</v>
      </c>
      <c r="Y7070" s="28" t="s">
        <v>5467</v>
      </c>
      <c r="Z7070" t="s">
        <v>5463</v>
      </c>
      <c r="AA707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071" spans="1:27" x14ac:dyDescent="0.45">
      <c r="A7071" s="24" t="s">
        <v>7759</v>
      </c>
      <c r="B7071" t="s">
        <v>55</v>
      </c>
      <c r="C7071" s="25" t="s">
        <v>5454</v>
      </c>
      <c r="D7071" t="s">
        <v>170</v>
      </c>
      <c r="E7071" t="s">
        <v>6320</v>
      </c>
      <c r="F7071" t="s">
        <v>7474</v>
      </c>
      <c r="G7071" s="26">
        <v>4</v>
      </c>
      <c r="H7071" s="26">
        <v>14</v>
      </c>
      <c r="I7071" s="26">
        <v>28</v>
      </c>
      <c r="J7071" s="27" t="s">
        <v>310</v>
      </c>
      <c r="K7071" s="27" t="s">
        <v>5779</v>
      </c>
      <c r="L7071" s="27" t="s">
        <v>6173</v>
      </c>
      <c r="M7071" t="s">
        <v>31</v>
      </c>
      <c r="N7071" t="s">
        <v>188</v>
      </c>
      <c r="O7071" t="s">
        <v>188</v>
      </c>
      <c r="P7071" t="s">
        <v>5459</v>
      </c>
      <c r="Q7071" t="s">
        <v>315</v>
      </c>
      <c r="R7071" t="str">
        <f>IF(database_public_cloud_VMs[[#This Row],[Azure Environment]]="Enterprise Agreement","Licence Included","Bring Your Own Licence")</f>
        <v>Licence Included</v>
      </c>
      <c r="S7071" t="s">
        <v>5460</v>
      </c>
      <c r="T7071" t="s">
        <v>5461</v>
      </c>
      <c r="U7071" t="s">
        <v>5462</v>
      </c>
      <c r="V7071" t="s">
        <v>5461</v>
      </c>
      <c r="W7071" t="s">
        <v>182</v>
      </c>
      <c r="X7071" t="s">
        <v>183</v>
      </c>
      <c r="Y7071" s="28">
        <v>0.77210000000000001</v>
      </c>
      <c r="Z7071" t="s">
        <v>5463</v>
      </c>
      <c r="AA7071" s="29">
        <f>IF(database_public_cloud_VMs[[#This Row],[Currency]]="USD",(database_public_cloud_VMs[[#This Row],[Rate]]*param_exchange_rate)/(1+param_discount_aws),database_public_cloud_VMs[[#This Row],[Rate]])</f>
        <v>0.77210000000000001</v>
      </c>
    </row>
    <row r="7072" spans="1:27" x14ac:dyDescent="0.45">
      <c r="A7072" s="24" t="s">
        <v>7760</v>
      </c>
      <c r="B7072" t="s">
        <v>55</v>
      </c>
      <c r="C7072" s="25" t="s">
        <v>5454</v>
      </c>
      <c r="D7072" t="s">
        <v>170</v>
      </c>
      <c r="E7072" t="s">
        <v>6320</v>
      </c>
      <c r="F7072" t="s">
        <v>7474</v>
      </c>
      <c r="G7072" s="26">
        <v>4</v>
      </c>
      <c r="H7072" s="26">
        <v>14</v>
      </c>
      <c r="I7072" s="26">
        <v>28</v>
      </c>
      <c r="J7072" s="27" t="s">
        <v>310</v>
      </c>
      <c r="K7072" s="27" t="s">
        <v>5779</v>
      </c>
      <c r="L7072" s="27" t="s">
        <v>6173</v>
      </c>
      <c r="M7072" t="s">
        <v>31</v>
      </c>
      <c r="N7072" t="s">
        <v>188</v>
      </c>
      <c r="O7072" t="s">
        <v>188</v>
      </c>
      <c r="P7072" t="s">
        <v>5459</v>
      </c>
      <c r="Q7072" t="s">
        <v>315</v>
      </c>
      <c r="R7072" t="str">
        <f>IF(database_public_cloud_VMs[[#This Row],[Azure Environment]]="Enterprise Agreement","Licence Included","Bring Your Own Licence")</f>
        <v>Licence Included</v>
      </c>
      <c r="S7072" t="s">
        <v>5460</v>
      </c>
      <c r="T7072" t="s">
        <v>5461</v>
      </c>
      <c r="U7072" t="s">
        <v>5465</v>
      </c>
      <c r="V7072" t="s">
        <v>5461</v>
      </c>
      <c r="W7072" t="s">
        <v>182</v>
      </c>
      <c r="X7072" t="s">
        <v>183</v>
      </c>
      <c r="Y7072" s="28">
        <v>0.62</v>
      </c>
      <c r="Z7072" t="s">
        <v>5463</v>
      </c>
      <c r="AA7072" s="29">
        <f>IF(database_public_cloud_VMs[[#This Row],[Currency]]="USD",(database_public_cloud_VMs[[#This Row],[Rate]]*param_exchange_rate)/(1+param_discount_aws),database_public_cloud_VMs[[#This Row],[Rate]])</f>
        <v>0.62</v>
      </c>
    </row>
    <row r="7073" spans="1:27" x14ac:dyDescent="0.45">
      <c r="A7073" s="24" t="s">
        <v>7761</v>
      </c>
      <c r="B7073" t="s">
        <v>55</v>
      </c>
      <c r="C7073" s="25" t="s">
        <v>5454</v>
      </c>
      <c r="D7073" t="s">
        <v>170</v>
      </c>
      <c r="E7073" t="s">
        <v>6320</v>
      </c>
      <c r="F7073" t="s">
        <v>7474</v>
      </c>
      <c r="G7073" s="26">
        <v>4</v>
      </c>
      <c r="H7073" s="26">
        <v>14</v>
      </c>
      <c r="I7073" s="26">
        <v>28</v>
      </c>
      <c r="J7073" s="27" t="s">
        <v>310</v>
      </c>
      <c r="K7073" s="27" t="s">
        <v>5779</v>
      </c>
      <c r="L7073" s="27" t="s">
        <v>6173</v>
      </c>
      <c r="M7073" t="s">
        <v>31</v>
      </c>
      <c r="N7073" t="s">
        <v>177</v>
      </c>
      <c r="O7073" t="s">
        <v>178</v>
      </c>
      <c r="P7073" t="s">
        <v>5459</v>
      </c>
      <c r="Q7073" t="s">
        <v>315</v>
      </c>
      <c r="R7073" t="str">
        <f>IF(database_public_cloud_VMs[[#This Row],[Azure Environment]]="Enterprise Agreement","Licence Included","Bring Your Own Licence")</f>
        <v>Licence Included</v>
      </c>
      <c r="S7073" t="s">
        <v>5460</v>
      </c>
      <c r="T7073" t="s">
        <v>5461</v>
      </c>
      <c r="U7073" t="s">
        <v>5465</v>
      </c>
      <c r="V7073" t="s">
        <v>5461</v>
      </c>
      <c r="W7073" t="s">
        <v>182</v>
      </c>
      <c r="X7073" t="s">
        <v>183</v>
      </c>
      <c r="Y7073" s="28" t="s">
        <v>5467</v>
      </c>
      <c r="Z7073" t="s">
        <v>5463</v>
      </c>
      <c r="AA707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074" spans="1:27" x14ac:dyDescent="0.45">
      <c r="A7074" s="24" t="s">
        <v>7762</v>
      </c>
      <c r="B7074" t="s">
        <v>55</v>
      </c>
      <c r="C7074" s="25" t="s">
        <v>5454</v>
      </c>
      <c r="D7074" t="s">
        <v>170</v>
      </c>
      <c r="E7074" t="s">
        <v>6320</v>
      </c>
      <c r="F7074" t="s">
        <v>7474</v>
      </c>
      <c r="G7074" s="26">
        <v>4</v>
      </c>
      <c r="H7074" s="26">
        <v>14</v>
      </c>
      <c r="I7074" s="26">
        <v>28</v>
      </c>
      <c r="J7074" s="27" t="s">
        <v>310</v>
      </c>
      <c r="K7074" s="27" t="s">
        <v>5779</v>
      </c>
      <c r="L7074" s="27" t="s">
        <v>6173</v>
      </c>
      <c r="M7074" t="s">
        <v>31</v>
      </c>
      <c r="N7074" t="s">
        <v>177</v>
      </c>
      <c r="O7074" t="s">
        <v>185</v>
      </c>
      <c r="P7074" t="s">
        <v>5459</v>
      </c>
      <c r="Q7074" t="s">
        <v>315</v>
      </c>
      <c r="R7074" t="str">
        <f>IF(database_public_cloud_VMs[[#This Row],[Azure Environment]]="Enterprise Agreement","Licence Included","Bring Your Own Licence")</f>
        <v>Licence Included</v>
      </c>
      <c r="S7074" t="s">
        <v>5460</v>
      </c>
      <c r="T7074" t="s">
        <v>5461</v>
      </c>
      <c r="U7074" t="s">
        <v>5465</v>
      </c>
      <c r="V7074" t="s">
        <v>5461</v>
      </c>
      <c r="W7074" t="s">
        <v>182</v>
      </c>
      <c r="X7074" t="s">
        <v>183</v>
      </c>
      <c r="Y7074" s="28" t="s">
        <v>5467</v>
      </c>
      <c r="Z7074" t="s">
        <v>5463</v>
      </c>
      <c r="AA707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075" spans="1:27" x14ac:dyDescent="0.45">
      <c r="A7075" s="24" t="s">
        <v>7763</v>
      </c>
      <c r="B7075" t="s">
        <v>55</v>
      </c>
      <c r="C7075" s="25" t="s">
        <v>5454</v>
      </c>
      <c r="D7075" t="s">
        <v>170</v>
      </c>
      <c r="E7075" t="s">
        <v>6320</v>
      </c>
      <c r="F7075" t="s">
        <v>7474</v>
      </c>
      <c r="G7075" s="26">
        <v>4</v>
      </c>
      <c r="H7075" s="26">
        <v>14</v>
      </c>
      <c r="I7075" s="26">
        <v>28</v>
      </c>
      <c r="J7075" s="27" t="s">
        <v>310</v>
      </c>
      <c r="K7075" s="27" t="s">
        <v>5779</v>
      </c>
      <c r="L7075" s="27" t="s">
        <v>6173</v>
      </c>
      <c r="M7075" t="s">
        <v>31</v>
      </c>
      <c r="N7075" t="s">
        <v>188</v>
      </c>
      <c r="O7075" t="s">
        <v>188</v>
      </c>
      <c r="P7075" t="s">
        <v>5459</v>
      </c>
      <c r="Q7075" t="s">
        <v>315</v>
      </c>
      <c r="R7075" t="str">
        <f>IF(database_public_cloud_VMs[[#This Row],[Azure Environment]]="Enterprise Agreement","Licence Included","Bring Your Own Licence")</f>
        <v>Bring Your Own Licence</v>
      </c>
      <c r="S7075" t="s">
        <v>5599</v>
      </c>
      <c r="T7075" t="s">
        <v>5461</v>
      </c>
      <c r="U7075" t="s">
        <v>5462</v>
      </c>
      <c r="V7075" t="s">
        <v>5461</v>
      </c>
      <c r="W7075" t="s">
        <v>182</v>
      </c>
      <c r="X7075" t="s">
        <v>183</v>
      </c>
      <c r="Y7075" s="28" t="s">
        <v>5600</v>
      </c>
      <c r="Z7075" t="s">
        <v>5463</v>
      </c>
      <c r="AA707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076" spans="1:27" x14ac:dyDescent="0.45">
      <c r="A7076" s="24" t="s">
        <v>7764</v>
      </c>
      <c r="B7076" t="s">
        <v>55</v>
      </c>
      <c r="C7076" s="25" t="s">
        <v>5454</v>
      </c>
      <c r="D7076" t="s">
        <v>170</v>
      </c>
      <c r="E7076" t="s">
        <v>6320</v>
      </c>
      <c r="F7076" t="s">
        <v>7474</v>
      </c>
      <c r="G7076" s="26">
        <v>4</v>
      </c>
      <c r="H7076" s="26">
        <v>14</v>
      </c>
      <c r="I7076" s="26">
        <v>28</v>
      </c>
      <c r="J7076" s="27" t="s">
        <v>310</v>
      </c>
      <c r="K7076" s="27" t="s">
        <v>5779</v>
      </c>
      <c r="L7076" s="27" t="s">
        <v>6173</v>
      </c>
      <c r="M7076" t="s">
        <v>31</v>
      </c>
      <c r="N7076" t="s">
        <v>188</v>
      </c>
      <c r="O7076" t="s">
        <v>188</v>
      </c>
      <c r="P7076" t="s">
        <v>5459</v>
      </c>
      <c r="Q7076" t="s">
        <v>315</v>
      </c>
      <c r="R7076" t="str">
        <f>IF(database_public_cloud_VMs[[#This Row],[Azure Environment]]="Enterprise Agreement","Licence Included","Bring Your Own Licence")</f>
        <v>Bring Your Own Licence</v>
      </c>
      <c r="S7076" t="s">
        <v>5599</v>
      </c>
      <c r="T7076" t="s">
        <v>5461</v>
      </c>
      <c r="U7076" t="s">
        <v>5465</v>
      </c>
      <c r="V7076" t="s">
        <v>5461</v>
      </c>
      <c r="W7076" t="s">
        <v>182</v>
      </c>
      <c r="X7076" t="s">
        <v>183</v>
      </c>
      <c r="Y7076" s="28">
        <v>0.371</v>
      </c>
      <c r="Z7076" t="s">
        <v>5463</v>
      </c>
      <c r="AA7076" s="29">
        <f>IF(database_public_cloud_VMs[[#This Row],[Currency]]="USD",(database_public_cloud_VMs[[#This Row],[Rate]]*param_exchange_rate)/(1+param_discount_aws),database_public_cloud_VMs[[#This Row],[Rate]])</f>
        <v>0.371</v>
      </c>
    </row>
    <row r="7077" spans="1:27" x14ac:dyDescent="0.45">
      <c r="A7077" s="24" t="s">
        <v>7765</v>
      </c>
      <c r="B7077" t="s">
        <v>55</v>
      </c>
      <c r="C7077" s="25" t="s">
        <v>5454</v>
      </c>
      <c r="D7077" t="s">
        <v>170</v>
      </c>
      <c r="E7077" t="s">
        <v>6320</v>
      </c>
      <c r="F7077" t="s">
        <v>7474</v>
      </c>
      <c r="G7077" s="26">
        <v>4</v>
      </c>
      <c r="H7077" s="26">
        <v>14</v>
      </c>
      <c r="I7077" s="26">
        <v>28</v>
      </c>
      <c r="J7077" s="27" t="s">
        <v>310</v>
      </c>
      <c r="K7077" s="27" t="s">
        <v>5779</v>
      </c>
      <c r="L7077" s="27" t="s">
        <v>6173</v>
      </c>
      <c r="M7077" t="s">
        <v>31</v>
      </c>
      <c r="N7077" t="s">
        <v>177</v>
      </c>
      <c r="O7077" t="s">
        <v>178</v>
      </c>
      <c r="P7077" t="s">
        <v>5459</v>
      </c>
      <c r="Q7077" t="s">
        <v>315</v>
      </c>
      <c r="R7077" t="str">
        <f>IF(database_public_cloud_VMs[[#This Row],[Azure Environment]]="Enterprise Agreement","Licence Included","Bring Your Own Licence")</f>
        <v>Bring Your Own Licence</v>
      </c>
      <c r="S7077" t="s">
        <v>5599</v>
      </c>
      <c r="T7077" t="s">
        <v>5461</v>
      </c>
      <c r="U7077" t="s">
        <v>5465</v>
      </c>
      <c r="V7077" t="s">
        <v>5461</v>
      </c>
      <c r="W7077" t="s">
        <v>182</v>
      </c>
      <c r="X7077" t="s">
        <v>183</v>
      </c>
      <c r="Y7077" s="28" t="s">
        <v>5467</v>
      </c>
      <c r="Z7077" t="s">
        <v>5463</v>
      </c>
      <c r="AA707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078" spans="1:27" x14ac:dyDescent="0.45">
      <c r="A7078" s="24" t="s">
        <v>7766</v>
      </c>
      <c r="B7078" t="s">
        <v>55</v>
      </c>
      <c r="C7078" s="25" t="s">
        <v>5454</v>
      </c>
      <c r="D7078" t="s">
        <v>170</v>
      </c>
      <c r="E7078" t="s">
        <v>6320</v>
      </c>
      <c r="F7078" t="s">
        <v>7474</v>
      </c>
      <c r="G7078" s="26">
        <v>4</v>
      </c>
      <c r="H7078" s="26">
        <v>14</v>
      </c>
      <c r="I7078" s="26">
        <v>28</v>
      </c>
      <c r="J7078" s="27" t="s">
        <v>310</v>
      </c>
      <c r="K7078" s="27" t="s">
        <v>5779</v>
      </c>
      <c r="L7078" s="27" t="s">
        <v>6173</v>
      </c>
      <c r="M7078" t="s">
        <v>31</v>
      </c>
      <c r="N7078" t="s">
        <v>177</v>
      </c>
      <c r="O7078" t="s">
        <v>185</v>
      </c>
      <c r="P7078" t="s">
        <v>5459</v>
      </c>
      <c r="Q7078" t="s">
        <v>315</v>
      </c>
      <c r="R7078" t="str">
        <f>IF(database_public_cloud_VMs[[#This Row],[Azure Environment]]="Enterprise Agreement","Licence Included","Bring Your Own Licence")</f>
        <v>Bring Your Own Licence</v>
      </c>
      <c r="S7078" t="s">
        <v>5599</v>
      </c>
      <c r="T7078" t="s">
        <v>5461</v>
      </c>
      <c r="U7078" t="s">
        <v>5465</v>
      </c>
      <c r="V7078" t="s">
        <v>5461</v>
      </c>
      <c r="W7078" t="s">
        <v>182</v>
      </c>
      <c r="X7078" t="s">
        <v>183</v>
      </c>
      <c r="Y7078" s="28" t="s">
        <v>5467</v>
      </c>
      <c r="Z7078" t="s">
        <v>5463</v>
      </c>
      <c r="AA707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079" spans="1:27" x14ac:dyDescent="0.45">
      <c r="A7079" s="24" t="s">
        <v>7767</v>
      </c>
      <c r="B7079" t="s">
        <v>55</v>
      </c>
      <c r="C7079" s="25" t="s">
        <v>5454</v>
      </c>
      <c r="D7079" t="s">
        <v>170</v>
      </c>
      <c r="E7079" t="s">
        <v>6320</v>
      </c>
      <c r="F7079" t="s">
        <v>7474</v>
      </c>
      <c r="G7079" s="26">
        <v>4</v>
      </c>
      <c r="H7079" s="26">
        <v>14</v>
      </c>
      <c r="I7079" s="26">
        <v>28</v>
      </c>
      <c r="J7079" s="27" t="s">
        <v>310</v>
      </c>
      <c r="K7079" s="27" t="s">
        <v>5779</v>
      </c>
      <c r="L7079" s="27" t="s">
        <v>6173</v>
      </c>
      <c r="M7079" t="s">
        <v>31</v>
      </c>
      <c r="N7079" t="s">
        <v>188</v>
      </c>
      <c r="O7079" t="s">
        <v>188</v>
      </c>
      <c r="P7079" t="s">
        <v>5459</v>
      </c>
      <c r="Q7079" t="s">
        <v>315</v>
      </c>
      <c r="R7079" t="str">
        <f>IF(database_public_cloud_VMs[[#This Row],[Azure Environment]]="Enterprise Agreement","Licence Included","Bring Your Own Licence")</f>
        <v>Licence Included</v>
      </c>
      <c r="S7079" t="s">
        <v>5460</v>
      </c>
      <c r="T7079" t="s">
        <v>5471</v>
      </c>
      <c r="U7079" t="s">
        <v>5462</v>
      </c>
      <c r="V7079" t="s">
        <v>5461</v>
      </c>
      <c r="W7079" t="s">
        <v>182</v>
      </c>
      <c r="X7079" t="s">
        <v>183</v>
      </c>
      <c r="Y7079" s="28">
        <v>0.30909999999999999</v>
      </c>
      <c r="Z7079" t="s">
        <v>5463</v>
      </c>
      <c r="AA7079" s="29">
        <f>IF(database_public_cloud_VMs[[#This Row],[Currency]]="USD",(database_public_cloud_VMs[[#This Row],[Rate]]*param_exchange_rate)/(1+param_discount_aws),database_public_cloud_VMs[[#This Row],[Rate]])</f>
        <v>0.30909999999999999</v>
      </c>
    </row>
    <row r="7080" spans="1:27" x14ac:dyDescent="0.45">
      <c r="A7080" s="24" t="s">
        <v>7768</v>
      </c>
      <c r="B7080" t="s">
        <v>55</v>
      </c>
      <c r="C7080" s="25" t="s">
        <v>5454</v>
      </c>
      <c r="D7080" t="s">
        <v>170</v>
      </c>
      <c r="E7080" t="s">
        <v>6320</v>
      </c>
      <c r="F7080" t="s">
        <v>7474</v>
      </c>
      <c r="G7080" s="26">
        <v>4</v>
      </c>
      <c r="H7080" s="26">
        <v>14</v>
      </c>
      <c r="I7080" s="26">
        <v>28</v>
      </c>
      <c r="J7080" s="27" t="s">
        <v>310</v>
      </c>
      <c r="K7080" s="27" t="s">
        <v>5779</v>
      </c>
      <c r="L7080" s="27" t="s">
        <v>6173</v>
      </c>
      <c r="M7080" t="s">
        <v>31</v>
      </c>
      <c r="N7080" t="s">
        <v>188</v>
      </c>
      <c r="O7080" t="s">
        <v>188</v>
      </c>
      <c r="P7080" t="s">
        <v>5459</v>
      </c>
      <c r="Q7080" t="s">
        <v>315</v>
      </c>
      <c r="R7080" t="str">
        <f>IF(database_public_cloud_VMs[[#This Row],[Azure Environment]]="Enterprise Agreement","Licence Included","Bring Your Own Licence")</f>
        <v>Licence Included</v>
      </c>
      <c r="S7080" t="s">
        <v>5460</v>
      </c>
      <c r="T7080" t="s">
        <v>5471</v>
      </c>
      <c r="U7080" t="s">
        <v>5465</v>
      </c>
      <c r="V7080" t="s">
        <v>5461</v>
      </c>
      <c r="W7080" t="s">
        <v>182</v>
      </c>
      <c r="X7080" t="s">
        <v>183</v>
      </c>
      <c r="Y7080" s="28">
        <v>0.24829999999999999</v>
      </c>
      <c r="Z7080" t="s">
        <v>5463</v>
      </c>
      <c r="AA7080" s="29">
        <f>IF(database_public_cloud_VMs[[#This Row],[Currency]]="USD",(database_public_cloud_VMs[[#This Row],[Rate]]*param_exchange_rate)/(1+param_discount_aws),database_public_cloud_VMs[[#This Row],[Rate]])</f>
        <v>0.24829999999999999</v>
      </c>
    </row>
    <row r="7081" spans="1:27" x14ac:dyDescent="0.45">
      <c r="A7081" s="24" t="s">
        <v>7769</v>
      </c>
      <c r="B7081" t="s">
        <v>55</v>
      </c>
      <c r="C7081" s="25" t="s">
        <v>5454</v>
      </c>
      <c r="D7081" t="s">
        <v>170</v>
      </c>
      <c r="E7081" t="s">
        <v>6320</v>
      </c>
      <c r="F7081" t="s">
        <v>7474</v>
      </c>
      <c r="G7081" s="26">
        <v>4</v>
      </c>
      <c r="H7081" s="26">
        <v>14</v>
      </c>
      <c r="I7081" s="26">
        <v>28</v>
      </c>
      <c r="J7081" s="27" t="s">
        <v>310</v>
      </c>
      <c r="K7081" s="27" t="s">
        <v>5779</v>
      </c>
      <c r="L7081" s="27" t="s">
        <v>6173</v>
      </c>
      <c r="M7081" t="s">
        <v>31</v>
      </c>
      <c r="N7081" t="s">
        <v>177</v>
      </c>
      <c r="O7081" t="s">
        <v>178</v>
      </c>
      <c r="P7081" t="s">
        <v>5459</v>
      </c>
      <c r="Q7081" t="s">
        <v>315</v>
      </c>
      <c r="R7081" t="str">
        <f>IF(database_public_cloud_VMs[[#This Row],[Azure Environment]]="Enterprise Agreement","Licence Included","Bring Your Own Licence")</f>
        <v>Licence Included</v>
      </c>
      <c r="S7081" t="s">
        <v>5460</v>
      </c>
      <c r="T7081" t="s">
        <v>5471</v>
      </c>
      <c r="U7081" t="s">
        <v>5465</v>
      </c>
      <c r="V7081" t="s">
        <v>5461</v>
      </c>
      <c r="W7081" t="s">
        <v>182</v>
      </c>
      <c r="X7081" t="s">
        <v>183</v>
      </c>
      <c r="Y7081" s="28" t="s">
        <v>5467</v>
      </c>
      <c r="Z7081" t="s">
        <v>5463</v>
      </c>
      <c r="AA708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082" spans="1:27" x14ac:dyDescent="0.45">
      <c r="A7082" s="24" t="s">
        <v>7770</v>
      </c>
      <c r="B7082" t="s">
        <v>55</v>
      </c>
      <c r="C7082" s="25" t="s">
        <v>5454</v>
      </c>
      <c r="D7082" t="s">
        <v>170</v>
      </c>
      <c r="E7082" t="s">
        <v>6320</v>
      </c>
      <c r="F7082" t="s">
        <v>7474</v>
      </c>
      <c r="G7082" s="26">
        <v>4</v>
      </c>
      <c r="H7082" s="26">
        <v>14</v>
      </c>
      <c r="I7082" s="26">
        <v>28</v>
      </c>
      <c r="J7082" s="27" t="s">
        <v>310</v>
      </c>
      <c r="K7082" s="27" t="s">
        <v>5779</v>
      </c>
      <c r="L7082" s="27" t="s">
        <v>6173</v>
      </c>
      <c r="M7082" t="s">
        <v>31</v>
      </c>
      <c r="N7082" t="s">
        <v>177</v>
      </c>
      <c r="O7082" t="s">
        <v>185</v>
      </c>
      <c r="P7082" t="s">
        <v>5459</v>
      </c>
      <c r="Q7082" t="s">
        <v>315</v>
      </c>
      <c r="R7082" t="str">
        <f>IF(database_public_cloud_VMs[[#This Row],[Azure Environment]]="Enterprise Agreement","Licence Included","Bring Your Own Licence")</f>
        <v>Licence Included</v>
      </c>
      <c r="S7082" t="s">
        <v>5460</v>
      </c>
      <c r="T7082" t="s">
        <v>5471</v>
      </c>
      <c r="U7082" t="s">
        <v>5465</v>
      </c>
      <c r="V7082" t="s">
        <v>5461</v>
      </c>
      <c r="W7082" t="s">
        <v>182</v>
      </c>
      <c r="X7082" t="s">
        <v>183</v>
      </c>
      <c r="Y7082" s="28" t="s">
        <v>5467</v>
      </c>
      <c r="Z7082" t="s">
        <v>5463</v>
      </c>
      <c r="AA708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083" spans="1:27" x14ac:dyDescent="0.45">
      <c r="A7083" s="24" t="s">
        <v>7771</v>
      </c>
      <c r="B7083" t="s">
        <v>55</v>
      </c>
      <c r="C7083" s="25" t="s">
        <v>5454</v>
      </c>
      <c r="D7083" t="s">
        <v>170</v>
      </c>
      <c r="E7083" t="s">
        <v>6320</v>
      </c>
      <c r="F7083" t="s">
        <v>7474</v>
      </c>
      <c r="G7083" s="26">
        <v>4</v>
      </c>
      <c r="H7083" s="26">
        <v>14</v>
      </c>
      <c r="I7083" s="26">
        <v>28</v>
      </c>
      <c r="J7083" s="27" t="s">
        <v>310</v>
      </c>
      <c r="K7083" s="27" t="s">
        <v>5779</v>
      </c>
      <c r="L7083" s="27" t="s">
        <v>6173</v>
      </c>
      <c r="M7083" t="s">
        <v>31</v>
      </c>
      <c r="N7083" t="s">
        <v>188</v>
      </c>
      <c r="O7083" t="s">
        <v>188</v>
      </c>
      <c r="P7083" t="s">
        <v>5459</v>
      </c>
      <c r="Q7083" t="s">
        <v>315</v>
      </c>
      <c r="R7083" t="str">
        <f>IF(database_public_cloud_VMs[[#This Row],[Azure Environment]]="Enterprise Agreement","Licence Included","Bring Your Own Licence")</f>
        <v>Bring Your Own Licence</v>
      </c>
      <c r="S7083" t="s">
        <v>5599</v>
      </c>
      <c r="T7083" t="s">
        <v>5471</v>
      </c>
      <c r="U7083" t="s">
        <v>5462</v>
      </c>
      <c r="V7083" t="s">
        <v>5461</v>
      </c>
      <c r="W7083" t="s">
        <v>182</v>
      </c>
      <c r="X7083" t="s">
        <v>183</v>
      </c>
      <c r="Y7083" s="28" t="s">
        <v>5600</v>
      </c>
      <c r="Z7083" t="s">
        <v>5463</v>
      </c>
      <c r="AA708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084" spans="1:27" x14ac:dyDescent="0.45">
      <c r="A7084" s="24" t="s">
        <v>7772</v>
      </c>
      <c r="B7084" t="s">
        <v>55</v>
      </c>
      <c r="C7084" s="25" t="s">
        <v>5454</v>
      </c>
      <c r="D7084" t="s">
        <v>170</v>
      </c>
      <c r="E7084" t="s">
        <v>6320</v>
      </c>
      <c r="F7084" t="s">
        <v>7474</v>
      </c>
      <c r="G7084" s="26">
        <v>4</v>
      </c>
      <c r="H7084" s="26">
        <v>14</v>
      </c>
      <c r="I7084" s="26">
        <v>28</v>
      </c>
      <c r="J7084" s="27" t="s">
        <v>310</v>
      </c>
      <c r="K7084" s="27" t="s">
        <v>5779</v>
      </c>
      <c r="L7084" s="27" t="s">
        <v>6173</v>
      </c>
      <c r="M7084" t="s">
        <v>31</v>
      </c>
      <c r="N7084" t="s">
        <v>188</v>
      </c>
      <c r="O7084" t="s">
        <v>188</v>
      </c>
      <c r="P7084" t="s">
        <v>5459</v>
      </c>
      <c r="Q7084" t="s">
        <v>315</v>
      </c>
      <c r="R7084" t="str">
        <f>IF(database_public_cloud_VMs[[#This Row],[Azure Environment]]="Enterprise Agreement","Licence Included","Bring Your Own Licence")</f>
        <v>Bring Your Own Licence</v>
      </c>
      <c r="S7084" t="s">
        <v>5599</v>
      </c>
      <c r="T7084" t="s">
        <v>5471</v>
      </c>
      <c r="U7084" t="s">
        <v>5465</v>
      </c>
      <c r="V7084" t="s">
        <v>5461</v>
      </c>
      <c r="W7084" t="s">
        <v>182</v>
      </c>
      <c r="X7084" t="s">
        <v>183</v>
      </c>
      <c r="Y7084" s="28">
        <v>7.3999999999999996E-2</v>
      </c>
      <c r="Z7084" t="s">
        <v>5463</v>
      </c>
      <c r="AA7084" s="29">
        <f>IF(database_public_cloud_VMs[[#This Row],[Currency]]="USD",(database_public_cloud_VMs[[#This Row],[Rate]]*param_exchange_rate)/(1+param_discount_aws),database_public_cloud_VMs[[#This Row],[Rate]])</f>
        <v>7.3999999999999996E-2</v>
      </c>
    </row>
    <row r="7085" spans="1:27" x14ac:dyDescent="0.45">
      <c r="A7085" s="24" t="s">
        <v>7773</v>
      </c>
      <c r="B7085" t="s">
        <v>55</v>
      </c>
      <c r="C7085" s="25" t="s">
        <v>5454</v>
      </c>
      <c r="D7085" t="s">
        <v>170</v>
      </c>
      <c r="E7085" t="s">
        <v>6320</v>
      </c>
      <c r="F7085" t="s">
        <v>7474</v>
      </c>
      <c r="G7085" s="26">
        <v>4</v>
      </c>
      <c r="H7085" s="26">
        <v>14</v>
      </c>
      <c r="I7085" s="26">
        <v>28</v>
      </c>
      <c r="J7085" s="27" t="s">
        <v>310</v>
      </c>
      <c r="K7085" s="27" t="s">
        <v>5779</v>
      </c>
      <c r="L7085" s="27" t="s">
        <v>6173</v>
      </c>
      <c r="M7085" t="s">
        <v>31</v>
      </c>
      <c r="N7085" t="s">
        <v>177</v>
      </c>
      <c r="O7085" t="s">
        <v>178</v>
      </c>
      <c r="P7085" t="s">
        <v>5459</v>
      </c>
      <c r="Q7085" t="s">
        <v>315</v>
      </c>
      <c r="R7085" t="str">
        <f>IF(database_public_cloud_VMs[[#This Row],[Azure Environment]]="Enterprise Agreement","Licence Included","Bring Your Own Licence")</f>
        <v>Bring Your Own Licence</v>
      </c>
      <c r="S7085" t="s">
        <v>5599</v>
      </c>
      <c r="T7085" t="s">
        <v>5471</v>
      </c>
      <c r="U7085" t="s">
        <v>5465</v>
      </c>
      <c r="V7085" t="s">
        <v>5461</v>
      </c>
      <c r="W7085" t="s">
        <v>182</v>
      </c>
      <c r="X7085" t="s">
        <v>183</v>
      </c>
      <c r="Y7085" s="28" t="s">
        <v>5467</v>
      </c>
      <c r="Z7085" t="s">
        <v>5463</v>
      </c>
      <c r="AA708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086" spans="1:27" x14ac:dyDescent="0.45">
      <c r="A7086" s="24" t="s">
        <v>7774</v>
      </c>
      <c r="B7086" t="s">
        <v>55</v>
      </c>
      <c r="C7086" s="25" t="s">
        <v>5454</v>
      </c>
      <c r="D7086" t="s">
        <v>170</v>
      </c>
      <c r="E7086" t="s">
        <v>6320</v>
      </c>
      <c r="F7086" t="s">
        <v>7474</v>
      </c>
      <c r="G7086" s="26">
        <v>4</v>
      </c>
      <c r="H7086" s="26">
        <v>14</v>
      </c>
      <c r="I7086" s="26">
        <v>28</v>
      </c>
      <c r="J7086" s="27" t="s">
        <v>310</v>
      </c>
      <c r="K7086" s="27" t="s">
        <v>5779</v>
      </c>
      <c r="L7086" s="27" t="s">
        <v>6173</v>
      </c>
      <c r="M7086" t="s">
        <v>31</v>
      </c>
      <c r="N7086" t="s">
        <v>177</v>
      </c>
      <c r="O7086" t="s">
        <v>185</v>
      </c>
      <c r="P7086" t="s">
        <v>5459</v>
      </c>
      <c r="Q7086" t="s">
        <v>315</v>
      </c>
      <c r="R7086" t="str">
        <f>IF(database_public_cloud_VMs[[#This Row],[Azure Environment]]="Enterprise Agreement","Licence Included","Bring Your Own Licence")</f>
        <v>Bring Your Own Licence</v>
      </c>
      <c r="S7086" t="s">
        <v>5599</v>
      </c>
      <c r="T7086" t="s">
        <v>5471</v>
      </c>
      <c r="U7086" t="s">
        <v>5465</v>
      </c>
      <c r="V7086" t="s">
        <v>5461</v>
      </c>
      <c r="W7086" t="s">
        <v>182</v>
      </c>
      <c r="X7086" t="s">
        <v>183</v>
      </c>
      <c r="Y7086" s="28" t="s">
        <v>5467</v>
      </c>
      <c r="Z7086" t="s">
        <v>5463</v>
      </c>
      <c r="AA708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087" spans="1:27" x14ac:dyDescent="0.45">
      <c r="A7087" s="24" t="s">
        <v>7775</v>
      </c>
      <c r="B7087" t="s">
        <v>55</v>
      </c>
      <c r="C7087" s="25" t="s">
        <v>5454</v>
      </c>
      <c r="D7087" t="s">
        <v>170</v>
      </c>
      <c r="E7087" t="s">
        <v>6320</v>
      </c>
      <c r="F7087" t="s">
        <v>7479</v>
      </c>
      <c r="G7087" s="26">
        <v>8</v>
      </c>
      <c r="H7087" s="26">
        <v>28</v>
      </c>
      <c r="I7087" s="26">
        <v>56</v>
      </c>
      <c r="J7087" s="27" t="s">
        <v>310</v>
      </c>
      <c r="K7087" s="27" t="s">
        <v>5779</v>
      </c>
      <c r="L7087" s="27" t="s">
        <v>6183</v>
      </c>
      <c r="M7087" t="s">
        <v>31</v>
      </c>
      <c r="N7087" t="s">
        <v>188</v>
      </c>
      <c r="O7087" t="s">
        <v>188</v>
      </c>
      <c r="P7087" t="s">
        <v>5459</v>
      </c>
      <c r="Q7087" t="s">
        <v>315</v>
      </c>
      <c r="R7087" t="str">
        <f>IF(database_public_cloud_VMs[[#This Row],[Azure Environment]]="Enterprise Agreement","Licence Included","Bring Your Own Licence")</f>
        <v>Licence Included</v>
      </c>
      <c r="S7087" t="s">
        <v>5460</v>
      </c>
      <c r="T7087" t="s">
        <v>5461</v>
      </c>
      <c r="U7087" t="s">
        <v>5462</v>
      </c>
      <c r="V7087" t="s">
        <v>5461</v>
      </c>
      <c r="W7087" t="s">
        <v>182</v>
      </c>
      <c r="X7087" t="s">
        <v>183</v>
      </c>
      <c r="Y7087" s="28">
        <v>1.5427999999999999</v>
      </c>
      <c r="Z7087" t="s">
        <v>5463</v>
      </c>
      <c r="AA7087" s="29">
        <f>IF(database_public_cloud_VMs[[#This Row],[Currency]]="USD",(database_public_cloud_VMs[[#This Row],[Rate]]*param_exchange_rate)/(1+param_discount_aws),database_public_cloud_VMs[[#This Row],[Rate]])</f>
        <v>1.5427999999999999</v>
      </c>
    </row>
    <row r="7088" spans="1:27" x14ac:dyDescent="0.45">
      <c r="A7088" s="24" t="s">
        <v>7776</v>
      </c>
      <c r="B7088" t="s">
        <v>55</v>
      </c>
      <c r="C7088" s="25" t="s">
        <v>5454</v>
      </c>
      <c r="D7088" t="s">
        <v>170</v>
      </c>
      <c r="E7088" t="s">
        <v>6320</v>
      </c>
      <c r="F7088" t="s">
        <v>7479</v>
      </c>
      <c r="G7088" s="26">
        <v>8</v>
      </c>
      <c r="H7088" s="26">
        <v>28</v>
      </c>
      <c r="I7088" s="26">
        <v>56</v>
      </c>
      <c r="J7088" s="27" t="s">
        <v>310</v>
      </c>
      <c r="K7088" s="27" t="s">
        <v>5779</v>
      </c>
      <c r="L7088" s="27" t="s">
        <v>6183</v>
      </c>
      <c r="M7088" t="s">
        <v>31</v>
      </c>
      <c r="N7088" t="s">
        <v>188</v>
      </c>
      <c r="O7088" t="s">
        <v>188</v>
      </c>
      <c r="P7088" t="s">
        <v>5459</v>
      </c>
      <c r="Q7088" t="s">
        <v>315</v>
      </c>
      <c r="R7088" t="str">
        <f>IF(database_public_cloud_VMs[[#This Row],[Azure Environment]]="Enterprise Agreement","Licence Included","Bring Your Own Licence")</f>
        <v>Licence Included</v>
      </c>
      <c r="S7088" t="s">
        <v>5460</v>
      </c>
      <c r="T7088" t="s">
        <v>5461</v>
      </c>
      <c r="U7088" t="s">
        <v>5465</v>
      </c>
      <c r="V7088" t="s">
        <v>5461</v>
      </c>
      <c r="W7088" t="s">
        <v>182</v>
      </c>
      <c r="X7088" t="s">
        <v>183</v>
      </c>
      <c r="Y7088" s="28">
        <v>1.24</v>
      </c>
      <c r="Z7088" t="s">
        <v>5463</v>
      </c>
      <c r="AA7088" s="29">
        <f>IF(database_public_cloud_VMs[[#This Row],[Currency]]="USD",(database_public_cloud_VMs[[#This Row],[Rate]]*param_exchange_rate)/(1+param_discount_aws),database_public_cloud_VMs[[#This Row],[Rate]])</f>
        <v>1.24</v>
      </c>
    </row>
    <row r="7089" spans="1:27" x14ac:dyDescent="0.45">
      <c r="A7089" s="24" t="s">
        <v>7777</v>
      </c>
      <c r="B7089" t="s">
        <v>55</v>
      </c>
      <c r="C7089" s="25" t="s">
        <v>5454</v>
      </c>
      <c r="D7089" t="s">
        <v>170</v>
      </c>
      <c r="E7089" t="s">
        <v>6320</v>
      </c>
      <c r="F7089" t="s">
        <v>7479</v>
      </c>
      <c r="G7089" s="26">
        <v>8</v>
      </c>
      <c r="H7089" s="26">
        <v>28</v>
      </c>
      <c r="I7089" s="26">
        <v>56</v>
      </c>
      <c r="J7089" s="27" t="s">
        <v>310</v>
      </c>
      <c r="K7089" s="27" t="s">
        <v>5779</v>
      </c>
      <c r="L7089" s="27" t="s">
        <v>6183</v>
      </c>
      <c r="M7089" t="s">
        <v>31</v>
      </c>
      <c r="N7089" t="s">
        <v>177</v>
      </c>
      <c r="O7089" t="s">
        <v>178</v>
      </c>
      <c r="P7089" t="s">
        <v>5459</v>
      </c>
      <c r="Q7089" t="s">
        <v>315</v>
      </c>
      <c r="R7089" t="str">
        <f>IF(database_public_cloud_VMs[[#This Row],[Azure Environment]]="Enterprise Agreement","Licence Included","Bring Your Own Licence")</f>
        <v>Licence Included</v>
      </c>
      <c r="S7089" t="s">
        <v>5460</v>
      </c>
      <c r="T7089" t="s">
        <v>5461</v>
      </c>
      <c r="U7089" t="s">
        <v>5465</v>
      </c>
      <c r="V7089" t="s">
        <v>5461</v>
      </c>
      <c r="W7089" t="s">
        <v>182</v>
      </c>
      <c r="X7089" t="s">
        <v>183</v>
      </c>
      <c r="Y7089" s="28" t="s">
        <v>5467</v>
      </c>
      <c r="Z7089" t="s">
        <v>5463</v>
      </c>
      <c r="AA708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090" spans="1:27" x14ac:dyDescent="0.45">
      <c r="A7090" s="24" t="s">
        <v>7778</v>
      </c>
      <c r="B7090" t="s">
        <v>55</v>
      </c>
      <c r="C7090" s="25" t="s">
        <v>5454</v>
      </c>
      <c r="D7090" t="s">
        <v>170</v>
      </c>
      <c r="E7090" t="s">
        <v>6320</v>
      </c>
      <c r="F7090" t="s">
        <v>7479</v>
      </c>
      <c r="G7090" s="26">
        <v>8</v>
      </c>
      <c r="H7090" s="26">
        <v>28</v>
      </c>
      <c r="I7090" s="26">
        <v>56</v>
      </c>
      <c r="J7090" s="27" t="s">
        <v>310</v>
      </c>
      <c r="K7090" s="27" t="s">
        <v>5779</v>
      </c>
      <c r="L7090" s="27" t="s">
        <v>6183</v>
      </c>
      <c r="M7090" t="s">
        <v>31</v>
      </c>
      <c r="N7090" t="s">
        <v>177</v>
      </c>
      <c r="O7090" t="s">
        <v>185</v>
      </c>
      <c r="P7090" t="s">
        <v>5459</v>
      </c>
      <c r="Q7090" t="s">
        <v>315</v>
      </c>
      <c r="R7090" t="str">
        <f>IF(database_public_cloud_VMs[[#This Row],[Azure Environment]]="Enterprise Agreement","Licence Included","Bring Your Own Licence")</f>
        <v>Licence Included</v>
      </c>
      <c r="S7090" t="s">
        <v>5460</v>
      </c>
      <c r="T7090" t="s">
        <v>5461</v>
      </c>
      <c r="U7090" t="s">
        <v>5465</v>
      </c>
      <c r="V7090" t="s">
        <v>5461</v>
      </c>
      <c r="W7090" t="s">
        <v>182</v>
      </c>
      <c r="X7090" t="s">
        <v>183</v>
      </c>
      <c r="Y7090" s="28" t="s">
        <v>5467</v>
      </c>
      <c r="Z7090" t="s">
        <v>5463</v>
      </c>
      <c r="AA709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091" spans="1:27" x14ac:dyDescent="0.45">
      <c r="A7091" s="24" t="s">
        <v>7779</v>
      </c>
      <c r="B7091" t="s">
        <v>55</v>
      </c>
      <c r="C7091" s="25" t="s">
        <v>5454</v>
      </c>
      <c r="D7091" t="s">
        <v>170</v>
      </c>
      <c r="E7091" t="s">
        <v>6320</v>
      </c>
      <c r="F7091" t="s">
        <v>7479</v>
      </c>
      <c r="G7091" s="26">
        <v>8</v>
      </c>
      <c r="H7091" s="26">
        <v>28</v>
      </c>
      <c r="I7091" s="26">
        <v>56</v>
      </c>
      <c r="J7091" s="27" t="s">
        <v>310</v>
      </c>
      <c r="K7091" s="27" t="s">
        <v>5779</v>
      </c>
      <c r="L7091" s="27" t="s">
        <v>6183</v>
      </c>
      <c r="M7091" t="s">
        <v>31</v>
      </c>
      <c r="N7091" t="s">
        <v>188</v>
      </c>
      <c r="O7091" t="s">
        <v>188</v>
      </c>
      <c r="P7091" t="s">
        <v>5459</v>
      </c>
      <c r="Q7091" t="s">
        <v>315</v>
      </c>
      <c r="R7091" t="str">
        <f>IF(database_public_cloud_VMs[[#This Row],[Azure Environment]]="Enterprise Agreement","Licence Included","Bring Your Own Licence")</f>
        <v>Bring Your Own Licence</v>
      </c>
      <c r="S7091" t="s">
        <v>5599</v>
      </c>
      <c r="T7091" t="s">
        <v>5461</v>
      </c>
      <c r="U7091" t="s">
        <v>5462</v>
      </c>
      <c r="V7091" t="s">
        <v>5461</v>
      </c>
      <c r="W7091" t="s">
        <v>182</v>
      </c>
      <c r="X7091" t="s">
        <v>183</v>
      </c>
      <c r="Y7091" s="28" t="s">
        <v>5600</v>
      </c>
      <c r="Z7091" t="s">
        <v>5463</v>
      </c>
      <c r="AA709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092" spans="1:27" x14ac:dyDescent="0.45">
      <c r="A7092" s="24" t="s">
        <v>7780</v>
      </c>
      <c r="B7092" t="s">
        <v>55</v>
      </c>
      <c r="C7092" s="25" t="s">
        <v>5454</v>
      </c>
      <c r="D7092" t="s">
        <v>170</v>
      </c>
      <c r="E7092" t="s">
        <v>6320</v>
      </c>
      <c r="F7092" t="s">
        <v>7479</v>
      </c>
      <c r="G7092" s="26">
        <v>8</v>
      </c>
      <c r="H7092" s="26">
        <v>28</v>
      </c>
      <c r="I7092" s="26">
        <v>56</v>
      </c>
      <c r="J7092" s="27" t="s">
        <v>310</v>
      </c>
      <c r="K7092" s="27" t="s">
        <v>5779</v>
      </c>
      <c r="L7092" s="27" t="s">
        <v>6183</v>
      </c>
      <c r="M7092" t="s">
        <v>31</v>
      </c>
      <c r="N7092" t="s">
        <v>188</v>
      </c>
      <c r="O7092" t="s">
        <v>188</v>
      </c>
      <c r="P7092" t="s">
        <v>5459</v>
      </c>
      <c r="Q7092" t="s">
        <v>315</v>
      </c>
      <c r="R7092" t="str">
        <f>IF(database_public_cloud_VMs[[#This Row],[Azure Environment]]="Enterprise Agreement","Licence Included","Bring Your Own Licence")</f>
        <v>Bring Your Own Licence</v>
      </c>
      <c r="S7092" t="s">
        <v>5599</v>
      </c>
      <c r="T7092" t="s">
        <v>5461</v>
      </c>
      <c r="U7092" t="s">
        <v>5465</v>
      </c>
      <c r="V7092" t="s">
        <v>5461</v>
      </c>
      <c r="W7092" t="s">
        <v>182</v>
      </c>
      <c r="X7092" t="s">
        <v>183</v>
      </c>
      <c r="Y7092" s="28">
        <v>0.74299999999999999</v>
      </c>
      <c r="Z7092" t="s">
        <v>5463</v>
      </c>
      <c r="AA7092" s="29">
        <f>IF(database_public_cloud_VMs[[#This Row],[Currency]]="USD",(database_public_cloud_VMs[[#This Row],[Rate]]*param_exchange_rate)/(1+param_discount_aws),database_public_cloud_VMs[[#This Row],[Rate]])</f>
        <v>0.74299999999999999</v>
      </c>
    </row>
    <row r="7093" spans="1:27" x14ac:dyDescent="0.45">
      <c r="A7093" s="24" t="s">
        <v>7781</v>
      </c>
      <c r="B7093" t="s">
        <v>55</v>
      </c>
      <c r="C7093" s="25" t="s">
        <v>5454</v>
      </c>
      <c r="D7093" t="s">
        <v>170</v>
      </c>
      <c r="E7093" t="s">
        <v>6320</v>
      </c>
      <c r="F7093" t="s">
        <v>7479</v>
      </c>
      <c r="G7093" s="26">
        <v>8</v>
      </c>
      <c r="H7093" s="26">
        <v>28</v>
      </c>
      <c r="I7093" s="26">
        <v>56</v>
      </c>
      <c r="J7093" s="27" t="s">
        <v>310</v>
      </c>
      <c r="K7093" s="27" t="s">
        <v>5779</v>
      </c>
      <c r="L7093" s="27" t="s">
        <v>6183</v>
      </c>
      <c r="M7093" t="s">
        <v>31</v>
      </c>
      <c r="N7093" t="s">
        <v>177</v>
      </c>
      <c r="O7093" t="s">
        <v>178</v>
      </c>
      <c r="P7093" t="s">
        <v>5459</v>
      </c>
      <c r="Q7093" t="s">
        <v>315</v>
      </c>
      <c r="R7093" t="str">
        <f>IF(database_public_cloud_VMs[[#This Row],[Azure Environment]]="Enterprise Agreement","Licence Included","Bring Your Own Licence")</f>
        <v>Bring Your Own Licence</v>
      </c>
      <c r="S7093" t="s">
        <v>5599</v>
      </c>
      <c r="T7093" t="s">
        <v>5461</v>
      </c>
      <c r="U7093" t="s">
        <v>5465</v>
      </c>
      <c r="V7093" t="s">
        <v>5461</v>
      </c>
      <c r="W7093" t="s">
        <v>182</v>
      </c>
      <c r="X7093" t="s">
        <v>183</v>
      </c>
      <c r="Y7093" s="28" t="s">
        <v>5467</v>
      </c>
      <c r="Z7093" t="s">
        <v>5463</v>
      </c>
      <c r="AA709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094" spans="1:27" x14ac:dyDescent="0.45">
      <c r="A7094" s="24" t="s">
        <v>7782</v>
      </c>
      <c r="B7094" t="s">
        <v>55</v>
      </c>
      <c r="C7094" s="25" t="s">
        <v>5454</v>
      </c>
      <c r="D7094" t="s">
        <v>170</v>
      </c>
      <c r="E7094" t="s">
        <v>6320</v>
      </c>
      <c r="F7094" t="s">
        <v>7479</v>
      </c>
      <c r="G7094" s="26">
        <v>8</v>
      </c>
      <c r="H7094" s="26">
        <v>28</v>
      </c>
      <c r="I7094" s="26">
        <v>56</v>
      </c>
      <c r="J7094" s="27" t="s">
        <v>310</v>
      </c>
      <c r="K7094" s="27" t="s">
        <v>5779</v>
      </c>
      <c r="L7094" s="27" t="s">
        <v>6183</v>
      </c>
      <c r="M7094" t="s">
        <v>31</v>
      </c>
      <c r="N7094" t="s">
        <v>177</v>
      </c>
      <c r="O7094" t="s">
        <v>185</v>
      </c>
      <c r="P7094" t="s">
        <v>5459</v>
      </c>
      <c r="Q7094" t="s">
        <v>315</v>
      </c>
      <c r="R7094" t="str">
        <f>IF(database_public_cloud_VMs[[#This Row],[Azure Environment]]="Enterprise Agreement","Licence Included","Bring Your Own Licence")</f>
        <v>Bring Your Own Licence</v>
      </c>
      <c r="S7094" t="s">
        <v>5599</v>
      </c>
      <c r="T7094" t="s">
        <v>5461</v>
      </c>
      <c r="U7094" t="s">
        <v>5465</v>
      </c>
      <c r="V7094" t="s">
        <v>5461</v>
      </c>
      <c r="W7094" t="s">
        <v>182</v>
      </c>
      <c r="X7094" t="s">
        <v>183</v>
      </c>
      <c r="Y7094" s="28" t="s">
        <v>5467</v>
      </c>
      <c r="Z7094" t="s">
        <v>5463</v>
      </c>
      <c r="AA709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095" spans="1:27" x14ac:dyDescent="0.45">
      <c r="A7095" s="24" t="s">
        <v>7783</v>
      </c>
      <c r="B7095" t="s">
        <v>55</v>
      </c>
      <c r="C7095" s="25" t="s">
        <v>5454</v>
      </c>
      <c r="D7095" t="s">
        <v>170</v>
      </c>
      <c r="E7095" t="s">
        <v>6320</v>
      </c>
      <c r="F7095" t="s">
        <v>7479</v>
      </c>
      <c r="G7095" s="26">
        <v>8</v>
      </c>
      <c r="H7095" s="26">
        <v>28</v>
      </c>
      <c r="I7095" s="26">
        <v>56</v>
      </c>
      <c r="J7095" s="27" t="s">
        <v>310</v>
      </c>
      <c r="K7095" s="27" t="s">
        <v>5779</v>
      </c>
      <c r="L7095" s="27" t="s">
        <v>6183</v>
      </c>
      <c r="M7095" t="s">
        <v>31</v>
      </c>
      <c r="N7095" t="s">
        <v>188</v>
      </c>
      <c r="O7095" t="s">
        <v>188</v>
      </c>
      <c r="P7095" t="s">
        <v>5459</v>
      </c>
      <c r="Q7095" t="s">
        <v>315</v>
      </c>
      <c r="R7095" t="str">
        <f>IF(database_public_cloud_VMs[[#This Row],[Azure Environment]]="Enterprise Agreement","Licence Included","Bring Your Own Licence")</f>
        <v>Licence Included</v>
      </c>
      <c r="S7095" t="s">
        <v>5460</v>
      </c>
      <c r="T7095" t="s">
        <v>5471</v>
      </c>
      <c r="U7095" t="s">
        <v>5462</v>
      </c>
      <c r="V7095" t="s">
        <v>5461</v>
      </c>
      <c r="W7095" t="s">
        <v>182</v>
      </c>
      <c r="X7095" t="s">
        <v>183</v>
      </c>
      <c r="Y7095" s="28">
        <v>0.61680000000000001</v>
      </c>
      <c r="Z7095" t="s">
        <v>5463</v>
      </c>
      <c r="AA7095" s="29">
        <f>IF(database_public_cloud_VMs[[#This Row],[Currency]]="USD",(database_public_cloud_VMs[[#This Row],[Rate]]*param_exchange_rate)/(1+param_discount_aws),database_public_cloud_VMs[[#This Row],[Rate]])</f>
        <v>0.61680000000000001</v>
      </c>
    </row>
    <row r="7096" spans="1:27" x14ac:dyDescent="0.45">
      <c r="A7096" s="24" t="s">
        <v>7784</v>
      </c>
      <c r="B7096" t="s">
        <v>55</v>
      </c>
      <c r="C7096" s="25" t="s">
        <v>5454</v>
      </c>
      <c r="D7096" t="s">
        <v>170</v>
      </c>
      <c r="E7096" t="s">
        <v>6320</v>
      </c>
      <c r="F7096" t="s">
        <v>7479</v>
      </c>
      <c r="G7096" s="26">
        <v>8</v>
      </c>
      <c r="H7096" s="26">
        <v>28</v>
      </c>
      <c r="I7096" s="26">
        <v>56</v>
      </c>
      <c r="J7096" s="27" t="s">
        <v>310</v>
      </c>
      <c r="K7096" s="27" t="s">
        <v>5779</v>
      </c>
      <c r="L7096" s="27" t="s">
        <v>6183</v>
      </c>
      <c r="M7096" t="s">
        <v>31</v>
      </c>
      <c r="N7096" t="s">
        <v>188</v>
      </c>
      <c r="O7096" t="s">
        <v>188</v>
      </c>
      <c r="P7096" t="s">
        <v>5459</v>
      </c>
      <c r="Q7096" t="s">
        <v>315</v>
      </c>
      <c r="R7096" t="str">
        <f>IF(database_public_cloud_VMs[[#This Row],[Azure Environment]]="Enterprise Agreement","Licence Included","Bring Your Own Licence")</f>
        <v>Licence Included</v>
      </c>
      <c r="S7096" t="s">
        <v>5460</v>
      </c>
      <c r="T7096" t="s">
        <v>5471</v>
      </c>
      <c r="U7096" t="s">
        <v>5465</v>
      </c>
      <c r="V7096" t="s">
        <v>5461</v>
      </c>
      <c r="W7096" t="s">
        <v>182</v>
      </c>
      <c r="X7096" t="s">
        <v>183</v>
      </c>
      <c r="Y7096" s="28">
        <v>0.496</v>
      </c>
      <c r="Z7096" t="s">
        <v>5463</v>
      </c>
      <c r="AA7096" s="29">
        <f>IF(database_public_cloud_VMs[[#This Row],[Currency]]="USD",(database_public_cloud_VMs[[#This Row],[Rate]]*param_exchange_rate)/(1+param_discount_aws),database_public_cloud_VMs[[#This Row],[Rate]])</f>
        <v>0.496</v>
      </c>
    </row>
    <row r="7097" spans="1:27" x14ac:dyDescent="0.45">
      <c r="A7097" s="24" t="s">
        <v>7785</v>
      </c>
      <c r="B7097" t="s">
        <v>55</v>
      </c>
      <c r="C7097" s="25" t="s">
        <v>5454</v>
      </c>
      <c r="D7097" t="s">
        <v>170</v>
      </c>
      <c r="E7097" t="s">
        <v>6320</v>
      </c>
      <c r="F7097" t="s">
        <v>7479</v>
      </c>
      <c r="G7097" s="26">
        <v>8</v>
      </c>
      <c r="H7097" s="26">
        <v>28</v>
      </c>
      <c r="I7097" s="26">
        <v>56</v>
      </c>
      <c r="J7097" s="27" t="s">
        <v>310</v>
      </c>
      <c r="K7097" s="27" t="s">
        <v>5779</v>
      </c>
      <c r="L7097" s="27" t="s">
        <v>6183</v>
      </c>
      <c r="M7097" t="s">
        <v>31</v>
      </c>
      <c r="N7097" t="s">
        <v>177</v>
      </c>
      <c r="O7097" t="s">
        <v>178</v>
      </c>
      <c r="P7097" t="s">
        <v>5459</v>
      </c>
      <c r="Q7097" t="s">
        <v>315</v>
      </c>
      <c r="R7097" t="str">
        <f>IF(database_public_cloud_VMs[[#This Row],[Azure Environment]]="Enterprise Agreement","Licence Included","Bring Your Own Licence")</f>
        <v>Licence Included</v>
      </c>
      <c r="S7097" t="s">
        <v>5460</v>
      </c>
      <c r="T7097" t="s">
        <v>5471</v>
      </c>
      <c r="U7097" t="s">
        <v>5465</v>
      </c>
      <c r="V7097" t="s">
        <v>5461</v>
      </c>
      <c r="W7097" t="s">
        <v>182</v>
      </c>
      <c r="X7097" t="s">
        <v>183</v>
      </c>
      <c r="Y7097" s="28" t="s">
        <v>5467</v>
      </c>
      <c r="Z7097" t="s">
        <v>5463</v>
      </c>
      <c r="AA709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098" spans="1:27" x14ac:dyDescent="0.45">
      <c r="A7098" s="24" t="s">
        <v>7786</v>
      </c>
      <c r="B7098" t="s">
        <v>55</v>
      </c>
      <c r="C7098" s="25" t="s">
        <v>5454</v>
      </c>
      <c r="D7098" t="s">
        <v>170</v>
      </c>
      <c r="E7098" t="s">
        <v>6320</v>
      </c>
      <c r="F7098" t="s">
        <v>7479</v>
      </c>
      <c r="G7098" s="26">
        <v>8</v>
      </c>
      <c r="H7098" s="26">
        <v>28</v>
      </c>
      <c r="I7098" s="26">
        <v>56</v>
      </c>
      <c r="J7098" s="27" t="s">
        <v>310</v>
      </c>
      <c r="K7098" s="27" t="s">
        <v>5779</v>
      </c>
      <c r="L7098" s="27" t="s">
        <v>6183</v>
      </c>
      <c r="M7098" t="s">
        <v>31</v>
      </c>
      <c r="N7098" t="s">
        <v>177</v>
      </c>
      <c r="O7098" t="s">
        <v>185</v>
      </c>
      <c r="P7098" t="s">
        <v>5459</v>
      </c>
      <c r="Q7098" t="s">
        <v>315</v>
      </c>
      <c r="R7098" t="str">
        <f>IF(database_public_cloud_VMs[[#This Row],[Azure Environment]]="Enterprise Agreement","Licence Included","Bring Your Own Licence")</f>
        <v>Licence Included</v>
      </c>
      <c r="S7098" t="s">
        <v>5460</v>
      </c>
      <c r="T7098" t="s">
        <v>5471</v>
      </c>
      <c r="U7098" t="s">
        <v>5465</v>
      </c>
      <c r="V7098" t="s">
        <v>5461</v>
      </c>
      <c r="W7098" t="s">
        <v>182</v>
      </c>
      <c r="X7098" t="s">
        <v>183</v>
      </c>
      <c r="Y7098" s="28" t="s">
        <v>5467</v>
      </c>
      <c r="Z7098" t="s">
        <v>5463</v>
      </c>
      <c r="AA709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099" spans="1:27" x14ac:dyDescent="0.45">
      <c r="A7099" s="24" t="s">
        <v>7787</v>
      </c>
      <c r="B7099" t="s">
        <v>55</v>
      </c>
      <c r="C7099" s="25" t="s">
        <v>5454</v>
      </c>
      <c r="D7099" t="s">
        <v>170</v>
      </c>
      <c r="E7099" t="s">
        <v>6320</v>
      </c>
      <c r="F7099" t="s">
        <v>7479</v>
      </c>
      <c r="G7099" s="26">
        <v>8</v>
      </c>
      <c r="H7099" s="26">
        <v>28</v>
      </c>
      <c r="I7099" s="26">
        <v>56</v>
      </c>
      <c r="J7099" s="27" t="s">
        <v>310</v>
      </c>
      <c r="K7099" s="27" t="s">
        <v>5779</v>
      </c>
      <c r="L7099" s="27" t="s">
        <v>6183</v>
      </c>
      <c r="M7099" t="s">
        <v>31</v>
      </c>
      <c r="N7099" t="s">
        <v>188</v>
      </c>
      <c r="O7099" t="s">
        <v>188</v>
      </c>
      <c r="P7099" t="s">
        <v>5459</v>
      </c>
      <c r="Q7099" t="s">
        <v>315</v>
      </c>
      <c r="R7099" t="str">
        <f>IF(database_public_cloud_VMs[[#This Row],[Azure Environment]]="Enterprise Agreement","Licence Included","Bring Your Own Licence")</f>
        <v>Bring Your Own Licence</v>
      </c>
      <c r="S7099" t="s">
        <v>5599</v>
      </c>
      <c r="T7099" t="s">
        <v>5471</v>
      </c>
      <c r="U7099" t="s">
        <v>5462</v>
      </c>
      <c r="V7099" t="s">
        <v>5461</v>
      </c>
      <c r="W7099" t="s">
        <v>182</v>
      </c>
      <c r="X7099" t="s">
        <v>183</v>
      </c>
      <c r="Y7099" s="28" t="s">
        <v>5600</v>
      </c>
      <c r="Z7099" t="s">
        <v>5463</v>
      </c>
      <c r="AA709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100" spans="1:27" x14ac:dyDescent="0.45">
      <c r="A7100" s="24" t="s">
        <v>7788</v>
      </c>
      <c r="B7100" t="s">
        <v>55</v>
      </c>
      <c r="C7100" s="25" t="s">
        <v>5454</v>
      </c>
      <c r="D7100" t="s">
        <v>170</v>
      </c>
      <c r="E7100" t="s">
        <v>6320</v>
      </c>
      <c r="F7100" t="s">
        <v>7479</v>
      </c>
      <c r="G7100" s="26">
        <v>8</v>
      </c>
      <c r="H7100" s="26">
        <v>28</v>
      </c>
      <c r="I7100" s="26">
        <v>56</v>
      </c>
      <c r="J7100" s="27" t="s">
        <v>310</v>
      </c>
      <c r="K7100" s="27" t="s">
        <v>5779</v>
      </c>
      <c r="L7100" s="27" t="s">
        <v>6183</v>
      </c>
      <c r="M7100" t="s">
        <v>31</v>
      </c>
      <c r="N7100" t="s">
        <v>188</v>
      </c>
      <c r="O7100" t="s">
        <v>188</v>
      </c>
      <c r="P7100" t="s">
        <v>5459</v>
      </c>
      <c r="Q7100" t="s">
        <v>315</v>
      </c>
      <c r="R7100" t="str">
        <f>IF(database_public_cloud_VMs[[#This Row],[Azure Environment]]="Enterprise Agreement","Licence Included","Bring Your Own Licence")</f>
        <v>Bring Your Own Licence</v>
      </c>
      <c r="S7100" t="s">
        <v>5599</v>
      </c>
      <c r="T7100" t="s">
        <v>5471</v>
      </c>
      <c r="U7100" t="s">
        <v>5465</v>
      </c>
      <c r="V7100" t="s">
        <v>5461</v>
      </c>
      <c r="W7100" t="s">
        <v>182</v>
      </c>
      <c r="X7100" t="s">
        <v>183</v>
      </c>
      <c r="Y7100" s="28">
        <v>0.15</v>
      </c>
      <c r="Z7100" t="s">
        <v>5463</v>
      </c>
      <c r="AA7100" s="29">
        <f>IF(database_public_cloud_VMs[[#This Row],[Currency]]="USD",(database_public_cloud_VMs[[#This Row],[Rate]]*param_exchange_rate)/(1+param_discount_aws),database_public_cloud_VMs[[#This Row],[Rate]])</f>
        <v>0.15</v>
      </c>
    </row>
    <row r="7101" spans="1:27" x14ac:dyDescent="0.45">
      <c r="A7101" s="24" t="s">
        <v>7789</v>
      </c>
      <c r="B7101" t="s">
        <v>55</v>
      </c>
      <c r="C7101" s="25" t="s">
        <v>5454</v>
      </c>
      <c r="D7101" t="s">
        <v>170</v>
      </c>
      <c r="E7101" t="s">
        <v>6320</v>
      </c>
      <c r="F7101" t="s">
        <v>7479</v>
      </c>
      <c r="G7101" s="26">
        <v>8</v>
      </c>
      <c r="H7101" s="26">
        <v>28</v>
      </c>
      <c r="I7101" s="26">
        <v>56</v>
      </c>
      <c r="J7101" s="27" t="s">
        <v>310</v>
      </c>
      <c r="K7101" s="27" t="s">
        <v>5779</v>
      </c>
      <c r="L7101" s="27" t="s">
        <v>6183</v>
      </c>
      <c r="M7101" t="s">
        <v>31</v>
      </c>
      <c r="N7101" t="s">
        <v>177</v>
      </c>
      <c r="O7101" t="s">
        <v>178</v>
      </c>
      <c r="P7101" t="s">
        <v>5459</v>
      </c>
      <c r="Q7101" t="s">
        <v>315</v>
      </c>
      <c r="R7101" t="str">
        <f>IF(database_public_cloud_VMs[[#This Row],[Azure Environment]]="Enterprise Agreement","Licence Included","Bring Your Own Licence")</f>
        <v>Bring Your Own Licence</v>
      </c>
      <c r="S7101" t="s">
        <v>5599</v>
      </c>
      <c r="T7101" t="s">
        <v>5471</v>
      </c>
      <c r="U7101" t="s">
        <v>5465</v>
      </c>
      <c r="V7101" t="s">
        <v>5461</v>
      </c>
      <c r="W7101" t="s">
        <v>182</v>
      </c>
      <c r="X7101" t="s">
        <v>183</v>
      </c>
      <c r="Y7101" s="28" t="s">
        <v>5467</v>
      </c>
      <c r="Z7101" t="s">
        <v>5463</v>
      </c>
      <c r="AA710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102" spans="1:27" x14ac:dyDescent="0.45">
      <c r="A7102" s="24" t="s">
        <v>7790</v>
      </c>
      <c r="B7102" t="s">
        <v>55</v>
      </c>
      <c r="C7102" s="25" t="s">
        <v>5454</v>
      </c>
      <c r="D7102" t="s">
        <v>170</v>
      </c>
      <c r="E7102" t="s">
        <v>6320</v>
      </c>
      <c r="F7102" t="s">
        <v>7479</v>
      </c>
      <c r="G7102" s="26">
        <v>8</v>
      </c>
      <c r="H7102" s="26">
        <v>28</v>
      </c>
      <c r="I7102" s="26">
        <v>56</v>
      </c>
      <c r="J7102" s="27" t="s">
        <v>310</v>
      </c>
      <c r="K7102" s="27" t="s">
        <v>5779</v>
      </c>
      <c r="L7102" s="27" t="s">
        <v>6183</v>
      </c>
      <c r="M7102" t="s">
        <v>31</v>
      </c>
      <c r="N7102" t="s">
        <v>177</v>
      </c>
      <c r="O7102" t="s">
        <v>185</v>
      </c>
      <c r="P7102" t="s">
        <v>5459</v>
      </c>
      <c r="Q7102" t="s">
        <v>315</v>
      </c>
      <c r="R7102" t="str">
        <f>IF(database_public_cloud_VMs[[#This Row],[Azure Environment]]="Enterprise Agreement","Licence Included","Bring Your Own Licence")</f>
        <v>Bring Your Own Licence</v>
      </c>
      <c r="S7102" t="s">
        <v>5599</v>
      </c>
      <c r="T7102" t="s">
        <v>5471</v>
      </c>
      <c r="U7102" t="s">
        <v>5465</v>
      </c>
      <c r="V7102" t="s">
        <v>5461</v>
      </c>
      <c r="W7102" t="s">
        <v>182</v>
      </c>
      <c r="X7102" t="s">
        <v>183</v>
      </c>
      <c r="Y7102" s="28" t="s">
        <v>5467</v>
      </c>
      <c r="Z7102" t="s">
        <v>5463</v>
      </c>
      <c r="AA710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103" spans="1:27" x14ac:dyDescent="0.45">
      <c r="A7103" s="24" t="s">
        <v>7791</v>
      </c>
      <c r="B7103" t="s">
        <v>55</v>
      </c>
      <c r="C7103" s="25" t="s">
        <v>5454</v>
      </c>
      <c r="D7103" t="s">
        <v>170</v>
      </c>
      <c r="E7103" t="s">
        <v>6320</v>
      </c>
      <c r="F7103" t="s">
        <v>7484</v>
      </c>
      <c r="G7103" s="26">
        <v>16</v>
      </c>
      <c r="H7103" s="26">
        <v>56</v>
      </c>
      <c r="I7103" s="26">
        <v>112</v>
      </c>
      <c r="J7103" s="27" t="s">
        <v>310</v>
      </c>
      <c r="K7103" s="27" t="s">
        <v>5779</v>
      </c>
      <c r="L7103" s="27" t="s">
        <v>6359</v>
      </c>
      <c r="M7103" t="s">
        <v>31</v>
      </c>
      <c r="N7103" t="s">
        <v>188</v>
      </c>
      <c r="O7103" t="s">
        <v>188</v>
      </c>
      <c r="P7103" t="s">
        <v>5459</v>
      </c>
      <c r="Q7103" t="s">
        <v>315</v>
      </c>
      <c r="R7103" t="str">
        <f>IF(database_public_cloud_VMs[[#This Row],[Azure Environment]]="Enterprise Agreement","Licence Included","Bring Your Own Licence")</f>
        <v>Licence Included</v>
      </c>
      <c r="S7103" t="s">
        <v>5460</v>
      </c>
      <c r="T7103" t="s">
        <v>5461</v>
      </c>
      <c r="U7103" t="s">
        <v>5462</v>
      </c>
      <c r="V7103" t="s">
        <v>5461</v>
      </c>
      <c r="W7103" t="s">
        <v>182</v>
      </c>
      <c r="X7103" t="s">
        <v>183</v>
      </c>
      <c r="Y7103" s="28">
        <v>3.0842000000000001</v>
      </c>
      <c r="Z7103" t="s">
        <v>5463</v>
      </c>
      <c r="AA7103" s="29">
        <f>IF(database_public_cloud_VMs[[#This Row],[Currency]]="USD",(database_public_cloud_VMs[[#This Row],[Rate]]*param_exchange_rate)/(1+param_discount_aws),database_public_cloud_VMs[[#This Row],[Rate]])</f>
        <v>3.0842000000000001</v>
      </c>
    </row>
    <row r="7104" spans="1:27" x14ac:dyDescent="0.45">
      <c r="A7104" s="24" t="s">
        <v>7792</v>
      </c>
      <c r="B7104" t="s">
        <v>55</v>
      </c>
      <c r="C7104" s="25" t="s">
        <v>5454</v>
      </c>
      <c r="D7104" t="s">
        <v>170</v>
      </c>
      <c r="E7104" t="s">
        <v>6320</v>
      </c>
      <c r="F7104" t="s">
        <v>7484</v>
      </c>
      <c r="G7104" s="26">
        <v>16</v>
      </c>
      <c r="H7104" s="26">
        <v>56</v>
      </c>
      <c r="I7104" s="26">
        <v>112</v>
      </c>
      <c r="J7104" s="27" t="s">
        <v>310</v>
      </c>
      <c r="K7104" s="27" t="s">
        <v>5779</v>
      </c>
      <c r="L7104" s="27" t="s">
        <v>6359</v>
      </c>
      <c r="M7104" t="s">
        <v>31</v>
      </c>
      <c r="N7104" t="s">
        <v>188</v>
      </c>
      <c r="O7104" t="s">
        <v>188</v>
      </c>
      <c r="P7104" t="s">
        <v>5459</v>
      </c>
      <c r="Q7104" t="s">
        <v>315</v>
      </c>
      <c r="R7104" t="str">
        <f>IF(database_public_cloud_VMs[[#This Row],[Azure Environment]]="Enterprise Agreement","Licence Included","Bring Your Own Licence")</f>
        <v>Licence Included</v>
      </c>
      <c r="S7104" t="s">
        <v>5460</v>
      </c>
      <c r="T7104" t="s">
        <v>5461</v>
      </c>
      <c r="U7104" t="s">
        <v>5465</v>
      </c>
      <c r="V7104" t="s">
        <v>5461</v>
      </c>
      <c r="W7104" t="s">
        <v>182</v>
      </c>
      <c r="X7104" t="s">
        <v>183</v>
      </c>
      <c r="Y7104" s="28">
        <v>2.4780000000000002</v>
      </c>
      <c r="Z7104" t="s">
        <v>5463</v>
      </c>
      <c r="AA7104" s="29">
        <f>IF(database_public_cloud_VMs[[#This Row],[Currency]]="USD",(database_public_cloud_VMs[[#This Row],[Rate]]*param_exchange_rate)/(1+param_discount_aws),database_public_cloud_VMs[[#This Row],[Rate]])</f>
        <v>2.4780000000000002</v>
      </c>
    </row>
    <row r="7105" spans="1:27" x14ac:dyDescent="0.45">
      <c r="A7105" s="24" t="s">
        <v>7793</v>
      </c>
      <c r="B7105" t="s">
        <v>55</v>
      </c>
      <c r="C7105" s="25" t="s">
        <v>5454</v>
      </c>
      <c r="D7105" t="s">
        <v>170</v>
      </c>
      <c r="E7105" t="s">
        <v>6320</v>
      </c>
      <c r="F7105" t="s">
        <v>7484</v>
      </c>
      <c r="G7105" s="26">
        <v>16</v>
      </c>
      <c r="H7105" s="26">
        <v>56</v>
      </c>
      <c r="I7105" s="26">
        <v>112</v>
      </c>
      <c r="J7105" s="27" t="s">
        <v>310</v>
      </c>
      <c r="K7105" s="27" t="s">
        <v>5779</v>
      </c>
      <c r="L7105" s="27" t="s">
        <v>6359</v>
      </c>
      <c r="M7105" t="s">
        <v>31</v>
      </c>
      <c r="N7105" t="s">
        <v>177</v>
      </c>
      <c r="O7105" t="s">
        <v>178</v>
      </c>
      <c r="P7105" t="s">
        <v>5459</v>
      </c>
      <c r="Q7105" t="s">
        <v>315</v>
      </c>
      <c r="R7105" t="str">
        <f>IF(database_public_cloud_VMs[[#This Row],[Azure Environment]]="Enterprise Agreement","Licence Included","Bring Your Own Licence")</f>
        <v>Licence Included</v>
      </c>
      <c r="S7105" t="s">
        <v>5460</v>
      </c>
      <c r="T7105" t="s">
        <v>5461</v>
      </c>
      <c r="U7105" t="s">
        <v>5465</v>
      </c>
      <c r="V7105" t="s">
        <v>5461</v>
      </c>
      <c r="W7105" t="s">
        <v>182</v>
      </c>
      <c r="X7105" t="s">
        <v>183</v>
      </c>
      <c r="Y7105" s="28" t="s">
        <v>5467</v>
      </c>
      <c r="Z7105" t="s">
        <v>5463</v>
      </c>
      <c r="AA710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106" spans="1:27" x14ac:dyDescent="0.45">
      <c r="A7106" s="24" t="s">
        <v>7794</v>
      </c>
      <c r="B7106" t="s">
        <v>55</v>
      </c>
      <c r="C7106" s="25" t="s">
        <v>5454</v>
      </c>
      <c r="D7106" t="s">
        <v>170</v>
      </c>
      <c r="E7106" t="s">
        <v>6320</v>
      </c>
      <c r="F7106" t="s">
        <v>7484</v>
      </c>
      <c r="G7106" s="26">
        <v>16</v>
      </c>
      <c r="H7106" s="26">
        <v>56</v>
      </c>
      <c r="I7106" s="26">
        <v>112</v>
      </c>
      <c r="J7106" s="27" t="s">
        <v>310</v>
      </c>
      <c r="K7106" s="27" t="s">
        <v>5779</v>
      </c>
      <c r="L7106" s="27" t="s">
        <v>6359</v>
      </c>
      <c r="M7106" t="s">
        <v>31</v>
      </c>
      <c r="N7106" t="s">
        <v>177</v>
      </c>
      <c r="O7106" t="s">
        <v>185</v>
      </c>
      <c r="P7106" t="s">
        <v>5459</v>
      </c>
      <c r="Q7106" t="s">
        <v>315</v>
      </c>
      <c r="R7106" t="str">
        <f>IF(database_public_cloud_VMs[[#This Row],[Azure Environment]]="Enterprise Agreement","Licence Included","Bring Your Own Licence")</f>
        <v>Licence Included</v>
      </c>
      <c r="S7106" t="s">
        <v>5460</v>
      </c>
      <c r="T7106" t="s">
        <v>5461</v>
      </c>
      <c r="U7106" t="s">
        <v>5465</v>
      </c>
      <c r="V7106" t="s">
        <v>5461</v>
      </c>
      <c r="W7106" t="s">
        <v>182</v>
      </c>
      <c r="X7106" t="s">
        <v>183</v>
      </c>
      <c r="Y7106" s="28" t="s">
        <v>5467</v>
      </c>
      <c r="Z7106" t="s">
        <v>5463</v>
      </c>
      <c r="AA710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107" spans="1:27" x14ac:dyDescent="0.45">
      <c r="A7107" s="24" t="s">
        <v>7795</v>
      </c>
      <c r="B7107" t="s">
        <v>55</v>
      </c>
      <c r="C7107" s="25" t="s">
        <v>5454</v>
      </c>
      <c r="D7107" t="s">
        <v>170</v>
      </c>
      <c r="E7107" t="s">
        <v>6320</v>
      </c>
      <c r="F7107" t="s">
        <v>7484</v>
      </c>
      <c r="G7107" s="26">
        <v>16</v>
      </c>
      <c r="H7107" s="26">
        <v>56</v>
      </c>
      <c r="I7107" s="26">
        <v>112</v>
      </c>
      <c r="J7107" s="27" t="s">
        <v>310</v>
      </c>
      <c r="K7107" s="27" t="s">
        <v>5779</v>
      </c>
      <c r="L7107" s="27" t="s">
        <v>6359</v>
      </c>
      <c r="M7107" t="s">
        <v>31</v>
      </c>
      <c r="N7107" t="s">
        <v>188</v>
      </c>
      <c r="O7107" t="s">
        <v>188</v>
      </c>
      <c r="P7107" t="s">
        <v>5459</v>
      </c>
      <c r="Q7107" t="s">
        <v>315</v>
      </c>
      <c r="R7107" t="str">
        <f>IF(database_public_cloud_VMs[[#This Row],[Azure Environment]]="Enterprise Agreement","Licence Included","Bring Your Own Licence")</f>
        <v>Bring Your Own Licence</v>
      </c>
      <c r="S7107" t="s">
        <v>5599</v>
      </c>
      <c r="T7107" t="s">
        <v>5461</v>
      </c>
      <c r="U7107" t="s">
        <v>5462</v>
      </c>
      <c r="V7107" t="s">
        <v>5461</v>
      </c>
      <c r="W7107" t="s">
        <v>182</v>
      </c>
      <c r="X7107" t="s">
        <v>183</v>
      </c>
      <c r="Y7107" s="28" t="s">
        <v>5600</v>
      </c>
      <c r="Z7107" t="s">
        <v>5463</v>
      </c>
      <c r="AA710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108" spans="1:27" x14ac:dyDescent="0.45">
      <c r="A7108" s="24" t="s">
        <v>7796</v>
      </c>
      <c r="B7108" t="s">
        <v>55</v>
      </c>
      <c r="C7108" s="25" t="s">
        <v>5454</v>
      </c>
      <c r="D7108" t="s">
        <v>170</v>
      </c>
      <c r="E7108" t="s">
        <v>6320</v>
      </c>
      <c r="F7108" t="s">
        <v>7484</v>
      </c>
      <c r="G7108" s="26">
        <v>16</v>
      </c>
      <c r="H7108" s="26">
        <v>56</v>
      </c>
      <c r="I7108" s="26">
        <v>112</v>
      </c>
      <c r="J7108" s="27" t="s">
        <v>310</v>
      </c>
      <c r="K7108" s="27" t="s">
        <v>5779</v>
      </c>
      <c r="L7108" s="27" t="s">
        <v>6359</v>
      </c>
      <c r="M7108" t="s">
        <v>31</v>
      </c>
      <c r="N7108" t="s">
        <v>188</v>
      </c>
      <c r="O7108" t="s">
        <v>188</v>
      </c>
      <c r="P7108" t="s">
        <v>5459</v>
      </c>
      <c r="Q7108" t="s">
        <v>315</v>
      </c>
      <c r="R7108" t="str">
        <f>IF(database_public_cloud_VMs[[#This Row],[Azure Environment]]="Enterprise Agreement","Licence Included","Bring Your Own Licence")</f>
        <v>Bring Your Own Licence</v>
      </c>
      <c r="S7108" t="s">
        <v>5599</v>
      </c>
      <c r="T7108" t="s">
        <v>5461</v>
      </c>
      <c r="U7108" t="s">
        <v>5465</v>
      </c>
      <c r="V7108" t="s">
        <v>5461</v>
      </c>
      <c r="W7108" t="s">
        <v>182</v>
      </c>
      <c r="X7108" t="s">
        <v>183</v>
      </c>
      <c r="Y7108" s="28">
        <v>1.484</v>
      </c>
      <c r="Z7108" t="s">
        <v>5463</v>
      </c>
      <c r="AA7108" s="29">
        <f>IF(database_public_cloud_VMs[[#This Row],[Currency]]="USD",(database_public_cloud_VMs[[#This Row],[Rate]]*param_exchange_rate)/(1+param_discount_aws),database_public_cloud_VMs[[#This Row],[Rate]])</f>
        <v>1.484</v>
      </c>
    </row>
    <row r="7109" spans="1:27" x14ac:dyDescent="0.45">
      <c r="A7109" s="24" t="s">
        <v>7797</v>
      </c>
      <c r="B7109" t="s">
        <v>55</v>
      </c>
      <c r="C7109" s="25" t="s">
        <v>5454</v>
      </c>
      <c r="D7109" t="s">
        <v>170</v>
      </c>
      <c r="E7109" t="s">
        <v>6320</v>
      </c>
      <c r="F7109" t="s">
        <v>7484</v>
      </c>
      <c r="G7109" s="26">
        <v>16</v>
      </c>
      <c r="H7109" s="26">
        <v>56</v>
      </c>
      <c r="I7109" s="26">
        <v>112</v>
      </c>
      <c r="J7109" s="27" t="s">
        <v>310</v>
      </c>
      <c r="K7109" s="27" t="s">
        <v>5779</v>
      </c>
      <c r="L7109" s="27" t="s">
        <v>6359</v>
      </c>
      <c r="M7109" t="s">
        <v>31</v>
      </c>
      <c r="N7109" t="s">
        <v>177</v>
      </c>
      <c r="O7109" t="s">
        <v>178</v>
      </c>
      <c r="P7109" t="s">
        <v>5459</v>
      </c>
      <c r="Q7109" t="s">
        <v>315</v>
      </c>
      <c r="R7109" t="str">
        <f>IF(database_public_cloud_VMs[[#This Row],[Azure Environment]]="Enterprise Agreement","Licence Included","Bring Your Own Licence")</f>
        <v>Bring Your Own Licence</v>
      </c>
      <c r="S7109" t="s">
        <v>5599</v>
      </c>
      <c r="T7109" t="s">
        <v>5461</v>
      </c>
      <c r="U7109" t="s">
        <v>5465</v>
      </c>
      <c r="V7109" t="s">
        <v>5461</v>
      </c>
      <c r="W7109" t="s">
        <v>182</v>
      </c>
      <c r="X7109" t="s">
        <v>183</v>
      </c>
      <c r="Y7109" s="28" t="s">
        <v>5467</v>
      </c>
      <c r="Z7109" t="s">
        <v>5463</v>
      </c>
      <c r="AA710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110" spans="1:27" x14ac:dyDescent="0.45">
      <c r="A7110" s="24" t="s">
        <v>7798</v>
      </c>
      <c r="B7110" t="s">
        <v>55</v>
      </c>
      <c r="C7110" s="25" t="s">
        <v>5454</v>
      </c>
      <c r="D7110" t="s">
        <v>170</v>
      </c>
      <c r="E7110" t="s">
        <v>6320</v>
      </c>
      <c r="F7110" t="s">
        <v>7484</v>
      </c>
      <c r="G7110" s="26">
        <v>16</v>
      </c>
      <c r="H7110" s="26">
        <v>56</v>
      </c>
      <c r="I7110" s="26">
        <v>112</v>
      </c>
      <c r="J7110" s="27" t="s">
        <v>310</v>
      </c>
      <c r="K7110" s="27" t="s">
        <v>5779</v>
      </c>
      <c r="L7110" s="27" t="s">
        <v>6359</v>
      </c>
      <c r="M7110" t="s">
        <v>31</v>
      </c>
      <c r="N7110" t="s">
        <v>177</v>
      </c>
      <c r="O7110" t="s">
        <v>185</v>
      </c>
      <c r="P7110" t="s">
        <v>5459</v>
      </c>
      <c r="Q7110" t="s">
        <v>315</v>
      </c>
      <c r="R7110" t="str">
        <f>IF(database_public_cloud_VMs[[#This Row],[Azure Environment]]="Enterprise Agreement","Licence Included","Bring Your Own Licence")</f>
        <v>Bring Your Own Licence</v>
      </c>
      <c r="S7110" t="s">
        <v>5599</v>
      </c>
      <c r="T7110" t="s">
        <v>5461</v>
      </c>
      <c r="U7110" t="s">
        <v>5465</v>
      </c>
      <c r="V7110" t="s">
        <v>5461</v>
      </c>
      <c r="W7110" t="s">
        <v>182</v>
      </c>
      <c r="X7110" t="s">
        <v>183</v>
      </c>
      <c r="Y7110" s="28" t="s">
        <v>5467</v>
      </c>
      <c r="Z7110" t="s">
        <v>5463</v>
      </c>
      <c r="AA711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111" spans="1:27" x14ac:dyDescent="0.45">
      <c r="A7111" s="24" t="s">
        <v>7799</v>
      </c>
      <c r="B7111" t="s">
        <v>55</v>
      </c>
      <c r="C7111" s="25" t="s">
        <v>5454</v>
      </c>
      <c r="D7111" t="s">
        <v>170</v>
      </c>
      <c r="E7111" t="s">
        <v>6320</v>
      </c>
      <c r="F7111" t="s">
        <v>7484</v>
      </c>
      <c r="G7111" s="26">
        <v>16</v>
      </c>
      <c r="H7111" s="26">
        <v>56</v>
      </c>
      <c r="I7111" s="26">
        <v>112</v>
      </c>
      <c r="J7111" s="27" t="s">
        <v>310</v>
      </c>
      <c r="K7111" s="27" t="s">
        <v>5779</v>
      </c>
      <c r="L7111" s="27" t="s">
        <v>6359</v>
      </c>
      <c r="M7111" t="s">
        <v>31</v>
      </c>
      <c r="N7111" t="s">
        <v>188</v>
      </c>
      <c r="O7111" t="s">
        <v>188</v>
      </c>
      <c r="P7111" t="s">
        <v>5459</v>
      </c>
      <c r="Q7111" t="s">
        <v>315</v>
      </c>
      <c r="R7111" t="str">
        <f>IF(database_public_cloud_VMs[[#This Row],[Azure Environment]]="Enterprise Agreement","Licence Included","Bring Your Own Licence")</f>
        <v>Licence Included</v>
      </c>
      <c r="S7111" t="s">
        <v>5460</v>
      </c>
      <c r="T7111" t="s">
        <v>5471</v>
      </c>
      <c r="U7111" t="s">
        <v>5462</v>
      </c>
      <c r="V7111" t="s">
        <v>5461</v>
      </c>
      <c r="W7111" t="s">
        <v>182</v>
      </c>
      <c r="X7111" t="s">
        <v>183</v>
      </c>
      <c r="Y7111" s="28">
        <v>1.2337</v>
      </c>
      <c r="Z7111" t="s">
        <v>5463</v>
      </c>
      <c r="AA7111" s="29">
        <f>IF(database_public_cloud_VMs[[#This Row],[Currency]]="USD",(database_public_cloud_VMs[[#This Row],[Rate]]*param_exchange_rate)/(1+param_discount_aws),database_public_cloud_VMs[[#This Row],[Rate]])</f>
        <v>1.2337</v>
      </c>
    </row>
    <row r="7112" spans="1:27" x14ac:dyDescent="0.45">
      <c r="A7112" s="24" t="s">
        <v>7800</v>
      </c>
      <c r="B7112" t="s">
        <v>55</v>
      </c>
      <c r="C7112" s="25" t="s">
        <v>5454</v>
      </c>
      <c r="D7112" t="s">
        <v>170</v>
      </c>
      <c r="E7112" t="s">
        <v>6320</v>
      </c>
      <c r="F7112" t="s">
        <v>7484</v>
      </c>
      <c r="G7112" s="26">
        <v>16</v>
      </c>
      <c r="H7112" s="26">
        <v>56</v>
      </c>
      <c r="I7112" s="26">
        <v>112</v>
      </c>
      <c r="J7112" s="27" t="s">
        <v>310</v>
      </c>
      <c r="K7112" s="27" t="s">
        <v>5779</v>
      </c>
      <c r="L7112" s="27" t="s">
        <v>6359</v>
      </c>
      <c r="M7112" t="s">
        <v>31</v>
      </c>
      <c r="N7112" t="s">
        <v>188</v>
      </c>
      <c r="O7112" t="s">
        <v>188</v>
      </c>
      <c r="P7112" t="s">
        <v>5459</v>
      </c>
      <c r="Q7112" t="s">
        <v>315</v>
      </c>
      <c r="R7112" t="str">
        <f>IF(database_public_cloud_VMs[[#This Row],[Azure Environment]]="Enterprise Agreement","Licence Included","Bring Your Own Licence")</f>
        <v>Licence Included</v>
      </c>
      <c r="S7112" t="s">
        <v>5460</v>
      </c>
      <c r="T7112" t="s">
        <v>5471</v>
      </c>
      <c r="U7112" t="s">
        <v>5465</v>
      </c>
      <c r="V7112" t="s">
        <v>5461</v>
      </c>
      <c r="W7112" t="s">
        <v>182</v>
      </c>
      <c r="X7112" t="s">
        <v>183</v>
      </c>
      <c r="Y7112" s="28">
        <v>0.99099999999999999</v>
      </c>
      <c r="Z7112" t="s">
        <v>5463</v>
      </c>
      <c r="AA7112" s="29">
        <f>IF(database_public_cloud_VMs[[#This Row],[Currency]]="USD",(database_public_cloud_VMs[[#This Row],[Rate]]*param_exchange_rate)/(1+param_discount_aws),database_public_cloud_VMs[[#This Row],[Rate]])</f>
        <v>0.99099999999999999</v>
      </c>
    </row>
    <row r="7113" spans="1:27" x14ac:dyDescent="0.45">
      <c r="A7113" s="24" t="s">
        <v>7801</v>
      </c>
      <c r="B7113" t="s">
        <v>55</v>
      </c>
      <c r="C7113" s="25" t="s">
        <v>5454</v>
      </c>
      <c r="D7113" t="s">
        <v>170</v>
      </c>
      <c r="E7113" t="s">
        <v>6320</v>
      </c>
      <c r="F7113" t="s">
        <v>7484</v>
      </c>
      <c r="G7113" s="26">
        <v>16</v>
      </c>
      <c r="H7113" s="26">
        <v>56</v>
      </c>
      <c r="I7113" s="26">
        <v>112</v>
      </c>
      <c r="J7113" s="27" t="s">
        <v>310</v>
      </c>
      <c r="K7113" s="27" t="s">
        <v>5779</v>
      </c>
      <c r="L7113" s="27" t="s">
        <v>6359</v>
      </c>
      <c r="M7113" t="s">
        <v>31</v>
      </c>
      <c r="N7113" t="s">
        <v>177</v>
      </c>
      <c r="O7113" t="s">
        <v>178</v>
      </c>
      <c r="P7113" t="s">
        <v>5459</v>
      </c>
      <c r="Q7113" t="s">
        <v>315</v>
      </c>
      <c r="R7113" t="str">
        <f>IF(database_public_cloud_VMs[[#This Row],[Azure Environment]]="Enterprise Agreement","Licence Included","Bring Your Own Licence")</f>
        <v>Licence Included</v>
      </c>
      <c r="S7113" t="s">
        <v>5460</v>
      </c>
      <c r="T7113" t="s">
        <v>5471</v>
      </c>
      <c r="U7113" t="s">
        <v>5465</v>
      </c>
      <c r="V7113" t="s">
        <v>5461</v>
      </c>
      <c r="W7113" t="s">
        <v>182</v>
      </c>
      <c r="X7113" t="s">
        <v>183</v>
      </c>
      <c r="Y7113" s="28" t="s">
        <v>5467</v>
      </c>
      <c r="Z7113" t="s">
        <v>5463</v>
      </c>
      <c r="AA711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114" spans="1:27" x14ac:dyDescent="0.45">
      <c r="A7114" s="24" t="s">
        <v>7802</v>
      </c>
      <c r="B7114" t="s">
        <v>55</v>
      </c>
      <c r="C7114" s="25" t="s">
        <v>5454</v>
      </c>
      <c r="D7114" t="s">
        <v>170</v>
      </c>
      <c r="E7114" t="s">
        <v>6320</v>
      </c>
      <c r="F7114" t="s">
        <v>7484</v>
      </c>
      <c r="G7114" s="26">
        <v>16</v>
      </c>
      <c r="H7114" s="26">
        <v>56</v>
      </c>
      <c r="I7114" s="26">
        <v>112</v>
      </c>
      <c r="J7114" s="27" t="s">
        <v>310</v>
      </c>
      <c r="K7114" s="27" t="s">
        <v>5779</v>
      </c>
      <c r="L7114" s="27" t="s">
        <v>6359</v>
      </c>
      <c r="M7114" t="s">
        <v>31</v>
      </c>
      <c r="N7114" t="s">
        <v>177</v>
      </c>
      <c r="O7114" t="s">
        <v>185</v>
      </c>
      <c r="P7114" t="s">
        <v>5459</v>
      </c>
      <c r="Q7114" t="s">
        <v>315</v>
      </c>
      <c r="R7114" t="str">
        <f>IF(database_public_cloud_VMs[[#This Row],[Azure Environment]]="Enterprise Agreement","Licence Included","Bring Your Own Licence")</f>
        <v>Licence Included</v>
      </c>
      <c r="S7114" t="s">
        <v>5460</v>
      </c>
      <c r="T7114" t="s">
        <v>5471</v>
      </c>
      <c r="U7114" t="s">
        <v>5465</v>
      </c>
      <c r="V7114" t="s">
        <v>5461</v>
      </c>
      <c r="W7114" t="s">
        <v>182</v>
      </c>
      <c r="X7114" t="s">
        <v>183</v>
      </c>
      <c r="Y7114" s="28" t="s">
        <v>5467</v>
      </c>
      <c r="Z7114" t="s">
        <v>5463</v>
      </c>
      <c r="AA711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115" spans="1:27" x14ac:dyDescent="0.45">
      <c r="A7115" s="24" t="s">
        <v>7803</v>
      </c>
      <c r="B7115" t="s">
        <v>55</v>
      </c>
      <c r="C7115" s="25" t="s">
        <v>5454</v>
      </c>
      <c r="D7115" t="s">
        <v>170</v>
      </c>
      <c r="E7115" t="s">
        <v>6320</v>
      </c>
      <c r="F7115" t="s">
        <v>7484</v>
      </c>
      <c r="G7115" s="26">
        <v>16</v>
      </c>
      <c r="H7115" s="26">
        <v>56</v>
      </c>
      <c r="I7115" s="26">
        <v>112</v>
      </c>
      <c r="J7115" s="27" t="s">
        <v>310</v>
      </c>
      <c r="K7115" s="27" t="s">
        <v>5779</v>
      </c>
      <c r="L7115" s="27" t="s">
        <v>6359</v>
      </c>
      <c r="M7115" t="s">
        <v>31</v>
      </c>
      <c r="N7115" t="s">
        <v>188</v>
      </c>
      <c r="O7115" t="s">
        <v>188</v>
      </c>
      <c r="P7115" t="s">
        <v>5459</v>
      </c>
      <c r="Q7115" t="s">
        <v>315</v>
      </c>
      <c r="R7115" t="str">
        <f>IF(database_public_cloud_VMs[[#This Row],[Azure Environment]]="Enterprise Agreement","Licence Included","Bring Your Own Licence")</f>
        <v>Bring Your Own Licence</v>
      </c>
      <c r="S7115" t="s">
        <v>5599</v>
      </c>
      <c r="T7115" t="s">
        <v>5471</v>
      </c>
      <c r="U7115" t="s">
        <v>5462</v>
      </c>
      <c r="V7115" t="s">
        <v>5461</v>
      </c>
      <c r="W7115" t="s">
        <v>182</v>
      </c>
      <c r="X7115" t="s">
        <v>183</v>
      </c>
      <c r="Y7115" s="28" t="s">
        <v>5600</v>
      </c>
      <c r="Z7115" t="s">
        <v>5463</v>
      </c>
      <c r="AA711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116" spans="1:27" x14ac:dyDescent="0.45">
      <c r="A7116" s="24" t="s">
        <v>7804</v>
      </c>
      <c r="B7116" t="s">
        <v>55</v>
      </c>
      <c r="C7116" s="25" t="s">
        <v>5454</v>
      </c>
      <c r="D7116" t="s">
        <v>170</v>
      </c>
      <c r="E7116" t="s">
        <v>6320</v>
      </c>
      <c r="F7116" t="s">
        <v>7484</v>
      </c>
      <c r="G7116" s="26">
        <v>16</v>
      </c>
      <c r="H7116" s="26">
        <v>56</v>
      </c>
      <c r="I7116" s="26">
        <v>112</v>
      </c>
      <c r="J7116" s="27" t="s">
        <v>310</v>
      </c>
      <c r="K7116" s="27" t="s">
        <v>5779</v>
      </c>
      <c r="L7116" s="27" t="s">
        <v>6359</v>
      </c>
      <c r="M7116" t="s">
        <v>31</v>
      </c>
      <c r="N7116" t="s">
        <v>188</v>
      </c>
      <c r="O7116" t="s">
        <v>188</v>
      </c>
      <c r="P7116" t="s">
        <v>5459</v>
      </c>
      <c r="Q7116" t="s">
        <v>315</v>
      </c>
      <c r="R7116" t="str">
        <f>IF(database_public_cloud_VMs[[#This Row],[Azure Environment]]="Enterprise Agreement","Licence Included","Bring Your Own Licence")</f>
        <v>Bring Your Own Licence</v>
      </c>
      <c r="S7116" t="s">
        <v>5599</v>
      </c>
      <c r="T7116" t="s">
        <v>5471</v>
      </c>
      <c r="U7116" t="s">
        <v>5465</v>
      </c>
      <c r="V7116" t="s">
        <v>5461</v>
      </c>
      <c r="W7116" t="s">
        <v>182</v>
      </c>
      <c r="X7116" t="s">
        <v>183</v>
      </c>
      <c r="Y7116" s="28">
        <v>0.29599999999999999</v>
      </c>
      <c r="Z7116" t="s">
        <v>5463</v>
      </c>
      <c r="AA7116" s="29">
        <f>IF(database_public_cloud_VMs[[#This Row],[Currency]]="USD",(database_public_cloud_VMs[[#This Row],[Rate]]*param_exchange_rate)/(1+param_discount_aws),database_public_cloud_VMs[[#This Row],[Rate]])</f>
        <v>0.29599999999999999</v>
      </c>
    </row>
    <row r="7117" spans="1:27" x14ac:dyDescent="0.45">
      <c r="A7117" s="24" t="s">
        <v>7805</v>
      </c>
      <c r="B7117" t="s">
        <v>55</v>
      </c>
      <c r="C7117" s="25" t="s">
        <v>5454</v>
      </c>
      <c r="D7117" t="s">
        <v>170</v>
      </c>
      <c r="E7117" t="s">
        <v>6320</v>
      </c>
      <c r="F7117" t="s">
        <v>7484</v>
      </c>
      <c r="G7117" s="26">
        <v>16</v>
      </c>
      <c r="H7117" s="26">
        <v>56</v>
      </c>
      <c r="I7117" s="26">
        <v>112</v>
      </c>
      <c r="J7117" s="27" t="s">
        <v>310</v>
      </c>
      <c r="K7117" s="27" t="s">
        <v>5779</v>
      </c>
      <c r="L7117" s="27" t="s">
        <v>6359</v>
      </c>
      <c r="M7117" t="s">
        <v>31</v>
      </c>
      <c r="N7117" t="s">
        <v>177</v>
      </c>
      <c r="O7117" t="s">
        <v>178</v>
      </c>
      <c r="P7117" t="s">
        <v>5459</v>
      </c>
      <c r="Q7117" t="s">
        <v>315</v>
      </c>
      <c r="R7117" t="str">
        <f>IF(database_public_cloud_VMs[[#This Row],[Azure Environment]]="Enterprise Agreement","Licence Included","Bring Your Own Licence")</f>
        <v>Bring Your Own Licence</v>
      </c>
      <c r="S7117" t="s">
        <v>5599</v>
      </c>
      <c r="T7117" t="s">
        <v>5471</v>
      </c>
      <c r="U7117" t="s">
        <v>5465</v>
      </c>
      <c r="V7117" t="s">
        <v>5461</v>
      </c>
      <c r="W7117" t="s">
        <v>182</v>
      </c>
      <c r="X7117" t="s">
        <v>183</v>
      </c>
      <c r="Y7117" s="28" t="s">
        <v>5467</v>
      </c>
      <c r="Z7117" t="s">
        <v>5463</v>
      </c>
      <c r="AA711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118" spans="1:27" x14ac:dyDescent="0.45">
      <c r="A7118" s="24" t="s">
        <v>7806</v>
      </c>
      <c r="B7118" t="s">
        <v>55</v>
      </c>
      <c r="C7118" s="25" t="s">
        <v>5454</v>
      </c>
      <c r="D7118" t="s">
        <v>170</v>
      </c>
      <c r="E7118" t="s">
        <v>6320</v>
      </c>
      <c r="F7118" t="s">
        <v>7484</v>
      </c>
      <c r="G7118" s="26">
        <v>16</v>
      </c>
      <c r="H7118" s="26">
        <v>56</v>
      </c>
      <c r="I7118" s="26">
        <v>112</v>
      </c>
      <c r="J7118" s="27" t="s">
        <v>310</v>
      </c>
      <c r="K7118" s="27" t="s">
        <v>5779</v>
      </c>
      <c r="L7118" s="27" t="s">
        <v>6359</v>
      </c>
      <c r="M7118" t="s">
        <v>31</v>
      </c>
      <c r="N7118" t="s">
        <v>177</v>
      </c>
      <c r="O7118" t="s">
        <v>185</v>
      </c>
      <c r="P7118" t="s">
        <v>5459</v>
      </c>
      <c r="Q7118" t="s">
        <v>315</v>
      </c>
      <c r="R7118" t="str">
        <f>IF(database_public_cloud_VMs[[#This Row],[Azure Environment]]="Enterprise Agreement","Licence Included","Bring Your Own Licence")</f>
        <v>Bring Your Own Licence</v>
      </c>
      <c r="S7118" t="s">
        <v>5599</v>
      </c>
      <c r="T7118" t="s">
        <v>5471</v>
      </c>
      <c r="U7118" t="s">
        <v>5465</v>
      </c>
      <c r="V7118" t="s">
        <v>5461</v>
      </c>
      <c r="W7118" t="s">
        <v>182</v>
      </c>
      <c r="X7118" t="s">
        <v>183</v>
      </c>
      <c r="Y7118" s="28" t="s">
        <v>5467</v>
      </c>
      <c r="Z7118" t="s">
        <v>5463</v>
      </c>
      <c r="AA711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119" spans="1:27" x14ac:dyDescent="0.45">
      <c r="A7119" s="24" t="s">
        <v>7807</v>
      </c>
      <c r="B7119" t="s">
        <v>55</v>
      </c>
      <c r="C7119" s="25" t="s">
        <v>5454</v>
      </c>
      <c r="D7119" t="s">
        <v>170</v>
      </c>
      <c r="E7119" t="s">
        <v>6684</v>
      </c>
      <c r="F7119" t="s">
        <v>7808</v>
      </c>
      <c r="G7119" s="26">
        <v>16</v>
      </c>
      <c r="H7119" s="26">
        <v>64</v>
      </c>
      <c r="I7119" s="26">
        <v>128</v>
      </c>
      <c r="J7119" s="27" t="s">
        <v>310</v>
      </c>
      <c r="K7119" s="27" t="s">
        <v>5779</v>
      </c>
      <c r="L7119" s="27" t="s">
        <v>1591</v>
      </c>
      <c r="M7119" t="s">
        <v>31</v>
      </c>
      <c r="N7119" t="s">
        <v>188</v>
      </c>
      <c r="O7119" t="s">
        <v>188</v>
      </c>
      <c r="P7119" t="s">
        <v>5459</v>
      </c>
      <c r="Q7119" t="s">
        <v>180</v>
      </c>
      <c r="R7119" t="str">
        <f>IF(database_public_cloud_VMs[[#This Row],[Azure Environment]]="Enterprise Agreement","Licence Included","Bring Your Own Licence")</f>
        <v>Licence Included</v>
      </c>
      <c r="S7119" t="s">
        <v>5460</v>
      </c>
      <c r="T7119" t="s">
        <v>5461</v>
      </c>
      <c r="U7119" t="s">
        <v>5462</v>
      </c>
      <c r="V7119" t="s">
        <v>5461</v>
      </c>
      <c r="W7119" t="s">
        <v>182</v>
      </c>
      <c r="X7119" t="s">
        <v>183</v>
      </c>
      <c r="Y7119" s="28">
        <v>1.3737999999999999</v>
      </c>
      <c r="Z7119" t="s">
        <v>5463</v>
      </c>
      <c r="AA7119" s="29">
        <f>IF(database_public_cloud_VMs[[#This Row],[Currency]]="USD",(database_public_cloud_VMs[[#This Row],[Rate]]*param_exchange_rate)/(1+param_discount_aws),database_public_cloud_VMs[[#This Row],[Rate]])</f>
        <v>1.3737999999999999</v>
      </c>
    </row>
    <row r="7120" spans="1:27" x14ac:dyDescent="0.45">
      <c r="A7120" s="24" t="s">
        <v>7809</v>
      </c>
      <c r="B7120" t="s">
        <v>55</v>
      </c>
      <c r="C7120" s="25" t="s">
        <v>5454</v>
      </c>
      <c r="D7120" t="s">
        <v>170</v>
      </c>
      <c r="E7120" t="s">
        <v>6684</v>
      </c>
      <c r="F7120" t="s">
        <v>7808</v>
      </c>
      <c r="G7120" s="26">
        <v>16</v>
      </c>
      <c r="H7120" s="26">
        <v>64</v>
      </c>
      <c r="I7120" s="26">
        <v>128</v>
      </c>
      <c r="J7120" s="27" t="s">
        <v>310</v>
      </c>
      <c r="K7120" s="27" t="s">
        <v>5779</v>
      </c>
      <c r="L7120" s="27" t="s">
        <v>1591</v>
      </c>
      <c r="M7120" t="s">
        <v>31</v>
      </c>
      <c r="N7120" t="s">
        <v>188</v>
      </c>
      <c r="O7120" t="s">
        <v>188</v>
      </c>
      <c r="P7120" t="s">
        <v>5459</v>
      </c>
      <c r="Q7120" t="s">
        <v>180</v>
      </c>
      <c r="R7120" t="str">
        <f>IF(database_public_cloud_VMs[[#This Row],[Azure Environment]]="Enterprise Agreement","Licence Included","Bring Your Own Licence")</f>
        <v>Licence Included</v>
      </c>
      <c r="S7120" t="s">
        <v>5460</v>
      </c>
      <c r="T7120" t="s">
        <v>5461</v>
      </c>
      <c r="U7120" t="s">
        <v>5465</v>
      </c>
      <c r="V7120" t="s">
        <v>5461</v>
      </c>
      <c r="W7120" t="s">
        <v>182</v>
      </c>
      <c r="X7120" t="s">
        <v>183</v>
      </c>
      <c r="Y7120" s="28">
        <v>1.103</v>
      </c>
      <c r="Z7120" t="s">
        <v>5463</v>
      </c>
      <c r="AA7120" s="29">
        <f>IF(database_public_cloud_VMs[[#This Row],[Currency]]="USD",(database_public_cloud_VMs[[#This Row],[Rate]]*param_exchange_rate)/(1+param_discount_aws),database_public_cloud_VMs[[#This Row],[Rate]])</f>
        <v>1.103</v>
      </c>
    </row>
    <row r="7121" spans="1:27" x14ac:dyDescent="0.45">
      <c r="A7121" s="24" t="s">
        <v>7810</v>
      </c>
      <c r="B7121" t="s">
        <v>55</v>
      </c>
      <c r="C7121" s="25" t="s">
        <v>5454</v>
      </c>
      <c r="D7121" t="s">
        <v>170</v>
      </c>
      <c r="E7121" t="s">
        <v>6684</v>
      </c>
      <c r="F7121" t="s">
        <v>7808</v>
      </c>
      <c r="G7121" s="26">
        <v>16</v>
      </c>
      <c r="H7121" s="26">
        <v>64</v>
      </c>
      <c r="I7121" s="26">
        <v>128</v>
      </c>
      <c r="J7121" s="27" t="s">
        <v>310</v>
      </c>
      <c r="K7121" s="27" t="s">
        <v>5779</v>
      </c>
      <c r="L7121" s="27" t="s">
        <v>1591</v>
      </c>
      <c r="M7121" t="s">
        <v>31</v>
      </c>
      <c r="N7121" t="s">
        <v>177</v>
      </c>
      <c r="O7121" t="s">
        <v>178</v>
      </c>
      <c r="P7121" t="s">
        <v>5459</v>
      </c>
      <c r="Q7121" t="s">
        <v>180</v>
      </c>
      <c r="R7121" t="str">
        <f>IF(database_public_cloud_VMs[[#This Row],[Azure Environment]]="Enterprise Agreement","Licence Included","Bring Your Own Licence")</f>
        <v>Licence Included</v>
      </c>
      <c r="S7121" t="s">
        <v>5460</v>
      </c>
      <c r="T7121" t="s">
        <v>5461</v>
      </c>
      <c r="U7121" t="s">
        <v>5465</v>
      </c>
      <c r="V7121" t="s">
        <v>5461</v>
      </c>
      <c r="W7121" t="s">
        <v>182</v>
      </c>
      <c r="X7121" t="s">
        <v>183</v>
      </c>
      <c r="Y7121" s="28">
        <v>0.86109999999999998</v>
      </c>
      <c r="Z7121" t="s">
        <v>5463</v>
      </c>
      <c r="AA7121" s="29">
        <f>IF(database_public_cloud_VMs[[#This Row],[Currency]]="USD",(database_public_cloud_VMs[[#This Row],[Rate]]*param_exchange_rate)/(1+param_discount_aws),database_public_cloud_VMs[[#This Row],[Rate]])</f>
        <v>0.86109999999999998</v>
      </c>
    </row>
    <row r="7122" spans="1:27" x14ac:dyDescent="0.45">
      <c r="A7122" s="24" t="s">
        <v>7811</v>
      </c>
      <c r="B7122" t="s">
        <v>55</v>
      </c>
      <c r="C7122" s="25" t="s">
        <v>5454</v>
      </c>
      <c r="D7122" t="s">
        <v>170</v>
      </c>
      <c r="E7122" t="s">
        <v>6684</v>
      </c>
      <c r="F7122" t="s">
        <v>7808</v>
      </c>
      <c r="G7122" s="26">
        <v>16</v>
      </c>
      <c r="H7122" s="26">
        <v>64</v>
      </c>
      <c r="I7122" s="26">
        <v>128</v>
      </c>
      <c r="J7122" s="27" t="s">
        <v>310</v>
      </c>
      <c r="K7122" s="27" t="s">
        <v>5779</v>
      </c>
      <c r="L7122" s="27" t="s">
        <v>1591</v>
      </c>
      <c r="M7122" t="s">
        <v>31</v>
      </c>
      <c r="N7122" t="s">
        <v>177</v>
      </c>
      <c r="O7122" t="s">
        <v>185</v>
      </c>
      <c r="P7122" t="s">
        <v>5459</v>
      </c>
      <c r="Q7122" t="s">
        <v>180</v>
      </c>
      <c r="R7122" t="str">
        <f>IF(database_public_cloud_VMs[[#This Row],[Azure Environment]]="Enterprise Agreement","Licence Included","Bring Your Own Licence")</f>
        <v>Licence Included</v>
      </c>
      <c r="S7122" t="s">
        <v>5460</v>
      </c>
      <c r="T7122" t="s">
        <v>5461</v>
      </c>
      <c r="U7122" t="s">
        <v>5465</v>
      </c>
      <c r="V7122" t="s">
        <v>5461</v>
      </c>
      <c r="W7122" t="s">
        <v>182</v>
      </c>
      <c r="X7122" t="s">
        <v>183</v>
      </c>
      <c r="Y7122" s="28">
        <v>0.57820000000000005</v>
      </c>
      <c r="Z7122" t="s">
        <v>5463</v>
      </c>
      <c r="AA7122" s="29">
        <f>IF(database_public_cloud_VMs[[#This Row],[Currency]]="USD",(database_public_cloud_VMs[[#This Row],[Rate]]*param_exchange_rate)/(1+param_discount_aws),database_public_cloud_VMs[[#This Row],[Rate]])</f>
        <v>0.57820000000000005</v>
      </c>
    </row>
    <row r="7123" spans="1:27" x14ac:dyDescent="0.45">
      <c r="A7123" s="24" t="s">
        <v>7812</v>
      </c>
      <c r="B7123" t="s">
        <v>55</v>
      </c>
      <c r="C7123" s="25" t="s">
        <v>5454</v>
      </c>
      <c r="D7123" t="s">
        <v>170</v>
      </c>
      <c r="E7123" t="s">
        <v>6684</v>
      </c>
      <c r="F7123" t="s">
        <v>7808</v>
      </c>
      <c r="G7123" s="26">
        <v>16</v>
      </c>
      <c r="H7123" s="26">
        <v>64</v>
      </c>
      <c r="I7123" s="26">
        <v>128</v>
      </c>
      <c r="J7123" s="27" t="s">
        <v>310</v>
      </c>
      <c r="K7123" s="27" t="s">
        <v>5779</v>
      </c>
      <c r="L7123" s="27" t="s">
        <v>1591</v>
      </c>
      <c r="M7123" t="s">
        <v>31</v>
      </c>
      <c r="N7123" t="s">
        <v>188</v>
      </c>
      <c r="O7123" t="s">
        <v>188</v>
      </c>
      <c r="P7123" t="s">
        <v>5459</v>
      </c>
      <c r="Q7123" t="s">
        <v>180</v>
      </c>
      <c r="R7123" t="str">
        <f>IF(database_public_cloud_VMs[[#This Row],[Azure Environment]]="Enterprise Agreement","Licence Included","Bring Your Own Licence")</f>
        <v>Licence Included</v>
      </c>
      <c r="S7123" t="s">
        <v>5460</v>
      </c>
      <c r="T7123" t="s">
        <v>5471</v>
      </c>
      <c r="U7123" t="s">
        <v>5462</v>
      </c>
      <c r="V7123" t="s">
        <v>5461</v>
      </c>
      <c r="W7123" t="s">
        <v>182</v>
      </c>
      <c r="X7123" t="s">
        <v>183</v>
      </c>
      <c r="Y7123" s="28">
        <v>0.27479999999999999</v>
      </c>
      <c r="Z7123" t="s">
        <v>5463</v>
      </c>
      <c r="AA7123" s="29">
        <f>IF(database_public_cloud_VMs[[#This Row],[Currency]]="USD",(database_public_cloud_VMs[[#This Row],[Rate]]*param_exchange_rate)/(1+param_discount_aws),database_public_cloud_VMs[[#This Row],[Rate]])</f>
        <v>0.27479999999999999</v>
      </c>
    </row>
    <row r="7124" spans="1:27" x14ac:dyDescent="0.45">
      <c r="A7124" s="24" t="s">
        <v>7813</v>
      </c>
      <c r="B7124" t="s">
        <v>55</v>
      </c>
      <c r="C7124" s="25" t="s">
        <v>5454</v>
      </c>
      <c r="D7124" t="s">
        <v>170</v>
      </c>
      <c r="E7124" t="s">
        <v>6684</v>
      </c>
      <c r="F7124" t="s">
        <v>7808</v>
      </c>
      <c r="G7124" s="26">
        <v>16</v>
      </c>
      <c r="H7124" s="26">
        <v>64</v>
      </c>
      <c r="I7124" s="26">
        <v>128</v>
      </c>
      <c r="J7124" s="27" t="s">
        <v>310</v>
      </c>
      <c r="K7124" s="27" t="s">
        <v>5779</v>
      </c>
      <c r="L7124" s="27" t="s">
        <v>1591</v>
      </c>
      <c r="M7124" t="s">
        <v>31</v>
      </c>
      <c r="N7124" t="s">
        <v>188</v>
      </c>
      <c r="O7124" t="s">
        <v>188</v>
      </c>
      <c r="P7124" t="s">
        <v>5459</v>
      </c>
      <c r="Q7124" t="s">
        <v>180</v>
      </c>
      <c r="R7124" t="str">
        <f>IF(database_public_cloud_VMs[[#This Row],[Azure Environment]]="Enterprise Agreement","Licence Included","Bring Your Own Licence")</f>
        <v>Licence Included</v>
      </c>
      <c r="S7124" t="s">
        <v>5460</v>
      </c>
      <c r="T7124" t="s">
        <v>5471</v>
      </c>
      <c r="U7124" t="s">
        <v>5465</v>
      </c>
      <c r="V7124" t="s">
        <v>5461</v>
      </c>
      <c r="W7124" t="s">
        <v>182</v>
      </c>
      <c r="X7124" t="s">
        <v>183</v>
      </c>
      <c r="Y7124" s="28">
        <v>0.221</v>
      </c>
      <c r="Z7124" t="s">
        <v>5463</v>
      </c>
      <c r="AA7124" s="29">
        <f>IF(database_public_cloud_VMs[[#This Row],[Currency]]="USD",(database_public_cloud_VMs[[#This Row],[Rate]]*param_exchange_rate)/(1+param_discount_aws),database_public_cloud_VMs[[#This Row],[Rate]])</f>
        <v>0.221</v>
      </c>
    </row>
    <row r="7125" spans="1:27" x14ac:dyDescent="0.45">
      <c r="A7125" s="24" t="s">
        <v>7814</v>
      </c>
      <c r="B7125" t="s">
        <v>55</v>
      </c>
      <c r="C7125" s="25" t="s">
        <v>5454</v>
      </c>
      <c r="D7125" t="s">
        <v>170</v>
      </c>
      <c r="E7125" t="s">
        <v>6684</v>
      </c>
      <c r="F7125" t="s">
        <v>7808</v>
      </c>
      <c r="G7125" s="26">
        <v>16</v>
      </c>
      <c r="H7125" s="26">
        <v>64</v>
      </c>
      <c r="I7125" s="26">
        <v>128</v>
      </c>
      <c r="J7125" s="27" t="s">
        <v>310</v>
      </c>
      <c r="K7125" s="27" t="s">
        <v>5779</v>
      </c>
      <c r="L7125" s="27" t="s">
        <v>1591</v>
      </c>
      <c r="M7125" t="s">
        <v>31</v>
      </c>
      <c r="N7125" t="s">
        <v>177</v>
      </c>
      <c r="O7125" t="s">
        <v>178</v>
      </c>
      <c r="P7125" t="s">
        <v>5459</v>
      </c>
      <c r="Q7125" t="s">
        <v>180</v>
      </c>
      <c r="R7125" t="str">
        <f>IF(database_public_cloud_VMs[[#This Row],[Azure Environment]]="Enterprise Agreement","Licence Included","Bring Your Own Licence")</f>
        <v>Licence Included</v>
      </c>
      <c r="S7125" t="s">
        <v>5460</v>
      </c>
      <c r="T7125" t="s">
        <v>5471</v>
      </c>
      <c r="U7125" t="s">
        <v>5465</v>
      </c>
      <c r="V7125" t="s">
        <v>5461</v>
      </c>
      <c r="W7125" t="s">
        <v>182</v>
      </c>
      <c r="X7125" t="s">
        <v>183</v>
      </c>
      <c r="Y7125" s="28" t="s">
        <v>5467</v>
      </c>
      <c r="Z7125" t="s">
        <v>5463</v>
      </c>
      <c r="AA712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126" spans="1:27" x14ac:dyDescent="0.45">
      <c r="A7126" s="24" t="s">
        <v>7815</v>
      </c>
      <c r="B7126" t="s">
        <v>55</v>
      </c>
      <c r="C7126" s="25" t="s">
        <v>5454</v>
      </c>
      <c r="D7126" t="s">
        <v>170</v>
      </c>
      <c r="E7126" t="s">
        <v>6684</v>
      </c>
      <c r="F7126" t="s">
        <v>7808</v>
      </c>
      <c r="G7126" s="26">
        <v>16</v>
      </c>
      <c r="H7126" s="26">
        <v>64</v>
      </c>
      <c r="I7126" s="26">
        <v>128</v>
      </c>
      <c r="J7126" s="27" t="s">
        <v>310</v>
      </c>
      <c r="K7126" s="27" t="s">
        <v>5779</v>
      </c>
      <c r="L7126" s="27" t="s">
        <v>1591</v>
      </c>
      <c r="M7126" t="s">
        <v>31</v>
      </c>
      <c r="N7126" t="s">
        <v>177</v>
      </c>
      <c r="O7126" t="s">
        <v>185</v>
      </c>
      <c r="P7126" t="s">
        <v>5459</v>
      </c>
      <c r="Q7126" t="s">
        <v>180</v>
      </c>
      <c r="R7126" t="str">
        <f>IF(database_public_cloud_VMs[[#This Row],[Azure Environment]]="Enterprise Agreement","Licence Included","Bring Your Own Licence")</f>
        <v>Licence Included</v>
      </c>
      <c r="S7126" t="s">
        <v>5460</v>
      </c>
      <c r="T7126" t="s">
        <v>5471</v>
      </c>
      <c r="U7126" t="s">
        <v>5465</v>
      </c>
      <c r="V7126" t="s">
        <v>5461</v>
      </c>
      <c r="W7126" t="s">
        <v>182</v>
      </c>
      <c r="X7126" t="s">
        <v>183</v>
      </c>
      <c r="Y7126" s="28" t="s">
        <v>5467</v>
      </c>
      <c r="Z7126" t="s">
        <v>5463</v>
      </c>
      <c r="AA712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127" spans="1:27" x14ac:dyDescent="0.45">
      <c r="A7127" s="24" t="s">
        <v>7816</v>
      </c>
      <c r="B7127" t="s">
        <v>55</v>
      </c>
      <c r="C7127" s="25" t="s">
        <v>5454</v>
      </c>
      <c r="D7127" t="s">
        <v>170</v>
      </c>
      <c r="E7127" t="s">
        <v>6684</v>
      </c>
      <c r="F7127" t="s">
        <v>7817</v>
      </c>
      <c r="G7127" s="26">
        <v>2</v>
      </c>
      <c r="H7127" s="26">
        <v>8</v>
      </c>
      <c r="I7127" s="26">
        <v>16</v>
      </c>
      <c r="J7127" s="27" t="s">
        <v>310</v>
      </c>
      <c r="K7127" s="27" t="s">
        <v>5779</v>
      </c>
      <c r="L7127" s="27" t="s">
        <v>2463</v>
      </c>
      <c r="M7127" t="s">
        <v>31</v>
      </c>
      <c r="N7127" t="s">
        <v>188</v>
      </c>
      <c r="O7127" t="s">
        <v>188</v>
      </c>
      <c r="P7127" t="s">
        <v>5459</v>
      </c>
      <c r="Q7127" t="s">
        <v>180</v>
      </c>
      <c r="R7127" t="str">
        <f>IF(database_public_cloud_VMs[[#This Row],[Azure Environment]]="Enterprise Agreement","Licence Included","Bring Your Own Licence")</f>
        <v>Licence Included</v>
      </c>
      <c r="S7127" t="s">
        <v>5460</v>
      </c>
      <c r="T7127" t="s">
        <v>5461</v>
      </c>
      <c r="U7127" t="s">
        <v>5462</v>
      </c>
      <c r="V7127" t="s">
        <v>5461</v>
      </c>
      <c r="W7127" t="s">
        <v>182</v>
      </c>
      <c r="X7127" t="s">
        <v>183</v>
      </c>
      <c r="Y7127" s="28">
        <v>0.17169999999999999</v>
      </c>
      <c r="Z7127" t="s">
        <v>5463</v>
      </c>
      <c r="AA7127" s="29">
        <f>IF(database_public_cloud_VMs[[#This Row],[Currency]]="USD",(database_public_cloud_VMs[[#This Row],[Rate]]*param_exchange_rate)/(1+param_discount_aws),database_public_cloud_VMs[[#This Row],[Rate]])</f>
        <v>0.17169999999999999</v>
      </c>
    </row>
    <row r="7128" spans="1:27" x14ac:dyDescent="0.45">
      <c r="A7128" s="24" t="s">
        <v>7818</v>
      </c>
      <c r="B7128" t="s">
        <v>55</v>
      </c>
      <c r="C7128" s="25" t="s">
        <v>5454</v>
      </c>
      <c r="D7128" t="s">
        <v>170</v>
      </c>
      <c r="E7128" t="s">
        <v>6684</v>
      </c>
      <c r="F7128" t="s">
        <v>7817</v>
      </c>
      <c r="G7128" s="26">
        <v>2</v>
      </c>
      <c r="H7128" s="26">
        <v>8</v>
      </c>
      <c r="I7128" s="26">
        <v>16</v>
      </c>
      <c r="J7128" s="27" t="s">
        <v>310</v>
      </c>
      <c r="K7128" s="27" t="s">
        <v>5779</v>
      </c>
      <c r="L7128" s="27" t="s">
        <v>2463</v>
      </c>
      <c r="M7128" t="s">
        <v>31</v>
      </c>
      <c r="N7128" t="s">
        <v>188</v>
      </c>
      <c r="O7128" t="s">
        <v>188</v>
      </c>
      <c r="P7128" t="s">
        <v>5459</v>
      </c>
      <c r="Q7128" t="s">
        <v>180</v>
      </c>
      <c r="R7128" t="str">
        <f>IF(database_public_cloud_VMs[[#This Row],[Azure Environment]]="Enterprise Agreement","Licence Included","Bring Your Own Licence")</f>
        <v>Licence Included</v>
      </c>
      <c r="S7128" t="s">
        <v>5460</v>
      </c>
      <c r="T7128" t="s">
        <v>5461</v>
      </c>
      <c r="U7128" t="s">
        <v>5465</v>
      </c>
      <c r="V7128" t="s">
        <v>5461</v>
      </c>
      <c r="W7128" t="s">
        <v>182</v>
      </c>
      <c r="X7128" t="s">
        <v>183</v>
      </c>
      <c r="Y7128" s="28">
        <v>0.13800000000000001</v>
      </c>
      <c r="Z7128" t="s">
        <v>5463</v>
      </c>
      <c r="AA7128" s="29">
        <f>IF(database_public_cloud_VMs[[#This Row],[Currency]]="USD",(database_public_cloud_VMs[[#This Row],[Rate]]*param_exchange_rate)/(1+param_discount_aws),database_public_cloud_VMs[[#This Row],[Rate]])</f>
        <v>0.13800000000000001</v>
      </c>
    </row>
    <row r="7129" spans="1:27" x14ac:dyDescent="0.45">
      <c r="A7129" s="24" t="s">
        <v>7819</v>
      </c>
      <c r="B7129" t="s">
        <v>55</v>
      </c>
      <c r="C7129" s="25" t="s">
        <v>5454</v>
      </c>
      <c r="D7129" t="s">
        <v>170</v>
      </c>
      <c r="E7129" t="s">
        <v>6684</v>
      </c>
      <c r="F7129" t="s">
        <v>7817</v>
      </c>
      <c r="G7129" s="26">
        <v>2</v>
      </c>
      <c r="H7129" s="26">
        <v>8</v>
      </c>
      <c r="I7129" s="26">
        <v>16</v>
      </c>
      <c r="J7129" s="27" t="s">
        <v>310</v>
      </c>
      <c r="K7129" s="27" t="s">
        <v>5779</v>
      </c>
      <c r="L7129" s="27" t="s">
        <v>2463</v>
      </c>
      <c r="M7129" t="s">
        <v>31</v>
      </c>
      <c r="N7129" t="s">
        <v>177</v>
      </c>
      <c r="O7129" t="s">
        <v>178</v>
      </c>
      <c r="P7129" t="s">
        <v>5459</v>
      </c>
      <c r="Q7129" t="s">
        <v>180</v>
      </c>
      <c r="R7129" t="str">
        <f>IF(database_public_cloud_VMs[[#This Row],[Azure Environment]]="Enterprise Agreement","Licence Included","Bring Your Own Licence")</f>
        <v>Licence Included</v>
      </c>
      <c r="S7129" t="s">
        <v>5460</v>
      </c>
      <c r="T7129" t="s">
        <v>5461</v>
      </c>
      <c r="U7129" t="s">
        <v>5465</v>
      </c>
      <c r="V7129" t="s">
        <v>5461</v>
      </c>
      <c r="W7129" t="s">
        <v>182</v>
      </c>
      <c r="X7129" t="s">
        <v>183</v>
      </c>
      <c r="Y7129" s="28">
        <v>0.1076</v>
      </c>
      <c r="Z7129" t="s">
        <v>5463</v>
      </c>
      <c r="AA7129" s="29">
        <f>IF(database_public_cloud_VMs[[#This Row],[Currency]]="USD",(database_public_cloud_VMs[[#This Row],[Rate]]*param_exchange_rate)/(1+param_discount_aws),database_public_cloud_VMs[[#This Row],[Rate]])</f>
        <v>0.1076</v>
      </c>
    </row>
    <row r="7130" spans="1:27" x14ac:dyDescent="0.45">
      <c r="A7130" s="24" t="s">
        <v>7820</v>
      </c>
      <c r="B7130" t="s">
        <v>55</v>
      </c>
      <c r="C7130" s="25" t="s">
        <v>5454</v>
      </c>
      <c r="D7130" t="s">
        <v>170</v>
      </c>
      <c r="E7130" t="s">
        <v>6684</v>
      </c>
      <c r="F7130" t="s">
        <v>7817</v>
      </c>
      <c r="G7130" s="26">
        <v>2</v>
      </c>
      <c r="H7130" s="26">
        <v>8</v>
      </c>
      <c r="I7130" s="26">
        <v>16</v>
      </c>
      <c r="J7130" s="27" t="s">
        <v>310</v>
      </c>
      <c r="K7130" s="27" t="s">
        <v>5779</v>
      </c>
      <c r="L7130" s="27" t="s">
        <v>2463</v>
      </c>
      <c r="M7130" t="s">
        <v>31</v>
      </c>
      <c r="N7130" t="s">
        <v>177</v>
      </c>
      <c r="O7130" t="s">
        <v>185</v>
      </c>
      <c r="P7130" t="s">
        <v>5459</v>
      </c>
      <c r="Q7130" t="s">
        <v>180</v>
      </c>
      <c r="R7130" t="str">
        <f>IF(database_public_cloud_VMs[[#This Row],[Azure Environment]]="Enterprise Agreement","Licence Included","Bring Your Own Licence")</f>
        <v>Licence Included</v>
      </c>
      <c r="S7130" t="s">
        <v>5460</v>
      </c>
      <c r="T7130" t="s">
        <v>5461</v>
      </c>
      <c r="U7130" t="s">
        <v>5465</v>
      </c>
      <c r="V7130" t="s">
        <v>5461</v>
      </c>
      <c r="W7130" t="s">
        <v>182</v>
      </c>
      <c r="X7130" t="s">
        <v>183</v>
      </c>
      <c r="Y7130" s="28">
        <v>7.2300000000000003E-2</v>
      </c>
      <c r="Z7130" t="s">
        <v>5463</v>
      </c>
      <c r="AA7130" s="29">
        <f>IF(database_public_cloud_VMs[[#This Row],[Currency]]="USD",(database_public_cloud_VMs[[#This Row],[Rate]]*param_exchange_rate)/(1+param_discount_aws),database_public_cloud_VMs[[#This Row],[Rate]])</f>
        <v>7.2300000000000003E-2</v>
      </c>
    </row>
    <row r="7131" spans="1:27" x14ac:dyDescent="0.45">
      <c r="A7131" s="24" t="s">
        <v>7821</v>
      </c>
      <c r="B7131" t="s">
        <v>55</v>
      </c>
      <c r="C7131" s="25" t="s">
        <v>5454</v>
      </c>
      <c r="D7131" t="s">
        <v>170</v>
      </c>
      <c r="E7131" t="s">
        <v>6684</v>
      </c>
      <c r="F7131" t="s">
        <v>7817</v>
      </c>
      <c r="G7131" s="26">
        <v>2</v>
      </c>
      <c r="H7131" s="26">
        <v>8</v>
      </c>
      <c r="I7131" s="26">
        <v>16</v>
      </c>
      <c r="J7131" s="27" t="s">
        <v>310</v>
      </c>
      <c r="K7131" s="27" t="s">
        <v>5779</v>
      </c>
      <c r="L7131" s="27" t="s">
        <v>2463</v>
      </c>
      <c r="M7131" t="s">
        <v>31</v>
      </c>
      <c r="N7131" t="s">
        <v>188</v>
      </c>
      <c r="O7131" t="s">
        <v>188</v>
      </c>
      <c r="P7131" t="s">
        <v>5459</v>
      </c>
      <c r="Q7131" t="s">
        <v>180</v>
      </c>
      <c r="R7131" t="str">
        <f>IF(database_public_cloud_VMs[[#This Row],[Azure Environment]]="Enterprise Agreement","Licence Included","Bring Your Own Licence")</f>
        <v>Licence Included</v>
      </c>
      <c r="S7131" t="s">
        <v>5460</v>
      </c>
      <c r="T7131" t="s">
        <v>5471</v>
      </c>
      <c r="U7131" t="s">
        <v>5462</v>
      </c>
      <c r="V7131" t="s">
        <v>5461</v>
      </c>
      <c r="W7131" t="s">
        <v>182</v>
      </c>
      <c r="X7131" t="s">
        <v>183</v>
      </c>
      <c r="Y7131" s="28">
        <v>3.4299999999999997E-2</v>
      </c>
      <c r="Z7131" t="s">
        <v>5463</v>
      </c>
      <c r="AA7131" s="29">
        <f>IF(database_public_cloud_VMs[[#This Row],[Currency]]="USD",(database_public_cloud_VMs[[#This Row],[Rate]]*param_exchange_rate)/(1+param_discount_aws),database_public_cloud_VMs[[#This Row],[Rate]])</f>
        <v>3.4299999999999997E-2</v>
      </c>
    </row>
    <row r="7132" spans="1:27" x14ac:dyDescent="0.45">
      <c r="A7132" s="24" t="s">
        <v>7822</v>
      </c>
      <c r="B7132" t="s">
        <v>55</v>
      </c>
      <c r="C7132" s="25" t="s">
        <v>5454</v>
      </c>
      <c r="D7132" t="s">
        <v>170</v>
      </c>
      <c r="E7132" t="s">
        <v>6684</v>
      </c>
      <c r="F7132" t="s">
        <v>7817</v>
      </c>
      <c r="G7132" s="26">
        <v>2</v>
      </c>
      <c r="H7132" s="26">
        <v>8</v>
      </c>
      <c r="I7132" s="26">
        <v>16</v>
      </c>
      <c r="J7132" s="27" t="s">
        <v>310</v>
      </c>
      <c r="K7132" s="27" t="s">
        <v>5779</v>
      </c>
      <c r="L7132" s="27" t="s">
        <v>2463</v>
      </c>
      <c r="M7132" t="s">
        <v>31</v>
      </c>
      <c r="N7132" t="s">
        <v>188</v>
      </c>
      <c r="O7132" t="s">
        <v>188</v>
      </c>
      <c r="P7132" t="s">
        <v>5459</v>
      </c>
      <c r="Q7132" t="s">
        <v>180</v>
      </c>
      <c r="R7132" t="str">
        <f>IF(database_public_cloud_VMs[[#This Row],[Azure Environment]]="Enterprise Agreement","Licence Included","Bring Your Own Licence")</f>
        <v>Licence Included</v>
      </c>
      <c r="S7132" t="s">
        <v>5460</v>
      </c>
      <c r="T7132" t="s">
        <v>5471</v>
      </c>
      <c r="U7132" t="s">
        <v>5465</v>
      </c>
      <c r="V7132" t="s">
        <v>5461</v>
      </c>
      <c r="W7132" t="s">
        <v>182</v>
      </c>
      <c r="X7132" t="s">
        <v>183</v>
      </c>
      <c r="Y7132" s="28">
        <v>2.75E-2</v>
      </c>
      <c r="Z7132" t="s">
        <v>5463</v>
      </c>
      <c r="AA7132" s="29">
        <f>IF(database_public_cloud_VMs[[#This Row],[Currency]]="USD",(database_public_cloud_VMs[[#This Row],[Rate]]*param_exchange_rate)/(1+param_discount_aws),database_public_cloud_VMs[[#This Row],[Rate]])</f>
        <v>2.75E-2</v>
      </c>
    </row>
    <row r="7133" spans="1:27" x14ac:dyDescent="0.45">
      <c r="A7133" s="24" t="s">
        <v>7823</v>
      </c>
      <c r="B7133" t="s">
        <v>55</v>
      </c>
      <c r="C7133" s="25" t="s">
        <v>5454</v>
      </c>
      <c r="D7133" t="s">
        <v>170</v>
      </c>
      <c r="E7133" t="s">
        <v>6684</v>
      </c>
      <c r="F7133" t="s">
        <v>7817</v>
      </c>
      <c r="G7133" s="26">
        <v>2</v>
      </c>
      <c r="H7133" s="26">
        <v>8</v>
      </c>
      <c r="I7133" s="26">
        <v>16</v>
      </c>
      <c r="J7133" s="27" t="s">
        <v>310</v>
      </c>
      <c r="K7133" s="27" t="s">
        <v>5779</v>
      </c>
      <c r="L7133" s="27" t="s">
        <v>2463</v>
      </c>
      <c r="M7133" t="s">
        <v>31</v>
      </c>
      <c r="N7133" t="s">
        <v>177</v>
      </c>
      <c r="O7133" t="s">
        <v>178</v>
      </c>
      <c r="P7133" t="s">
        <v>5459</v>
      </c>
      <c r="Q7133" t="s">
        <v>180</v>
      </c>
      <c r="R7133" t="str">
        <f>IF(database_public_cloud_VMs[[#This Row],[Azure Environment]]="Enterprise Agreement","Licence Included","Bring Your Own Licence")</f>
        <v>Licence Included</v>
      </c>
      <c r="S7133" t="s">
        <v>5460</v>
      </c>
      <c r="T7133" t="s">
        <v>5471</v>
      </c>
      <c r="U7133" t="s">
        <v>5465</v>
      </c>
      <c r="V7133" t="s">
        <v>5461</v>
      </c>
      <c r="W7133" t="s">
        <v>182</v>
      </c>
      <c r="X7133" t="s">
        <v>183</v>
      </c>
      <c r="Y7133" s="28" t="s">
        <v>5467</v>
      </c>
      <c r="Z7133" t="s">
        <v>5463</v>
      </c>
      <c r="AA713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134" spans="1:27" x14ac:dyDescent="0.45">
      <c r="A7134" s="24" t="s">
        <v>7824</v>
      </c>
      <c r="B7134" t="s">
        <v>55</v>
      </c>
      <c r="C7134" s="25" t="s">
        <v>5454</v>
      </c>
      <c r="D7134" t="s">
        <v>170</v>
      </c>
      <c r="E7134" t="s">
        <v>6684</v>
      </c>
      <c r="F7134" t="s">
        <v>7817</v>
      </c>
      <c r="G7134" s="26">
        <v>2</v>
      </c>
      <c r="H7134" s="26">
        <v>8</v>
      </c>
      <c r="I7134" s="26">
        <v>16</v>
      </c>
      <c r="J7134" s="27" t="s">
        <v>310</v>
      </c>
      <c r="K7134" s="27" t="s">
        <v>5779</v>
      </c>
      <c r="L7134" s="27" t="s">
        <v>2463</v>
      </c>
      <c r="M7134" t="s">
        <v>31</v>
      </c>
      <c r="N7134" t="s">
        <v>177</v>
      </c>
      <c r="O7134" t="s">
        <v>185</v>
      </c>
      <c r="P7134" t="s">
        <v>5459</v>
      </c>
      <c r="Q7134" t="s">
        <v>180</v>
      </c>
      <c r="R7134" t="str">
        <f>IF(database_public_cloud_VMs[[#This Row],[Azure Environment]]="Enterprise Agreement","Licence Included","Bring Your Own Licence")</f>
        <v>Licence Included</v>
      </c>
      <c r="S7134" t="s">
        <v>5460</v>
      </c>
      <c r="T7134" t="s">
        <v>5471</v>
      </c>
      <c r="U7134" t="s">
        <v>5465</v>
      </c>
      <c r="V7134" t="s">
        <v>5461</v>
      </c>
      <c r="W7134" t="s">
        <v>182</v>
      </c>
      <c r="X7134" t="s">
        <v>183</v>
      </c>
      <c r="Y7134" s="28" t="s">
        <v>5467</v>
      </c>
      <c r="Z7134" t="s">
        <v>5463</v>
      </c>
      <c r="AA713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135" spans="1:27" x14ac:dyDescent="0.45">
      <c r="A7135" s="24" t="s">
        <v>7825</v>
      </c>
      <c r="B7135" t="s">
        <v>55</v>
      </c>
      <c r="C7135" s="25" t="s">
        <v>5454</v>
      </c>
      <c r="D7135" t="s">
        <v>170</v>
      </c>
      <c r="E7135" t="s">
        <v>6684</v>
      </c>
      <c r="F7135" t="s">
        <v>7826</v>
      </c>
      <c r="G7135" s="26">
        <v>32</v>
      </c>
      <c r="H7135" s="26">
        <v>128</v>
      </c>
      <c r="I7135" s="26">
        <v>256</v>
      </c>
      <c r="J7135" s="27" t="s">
        <v>310</v>
      </c>
      <c r="K7135" s="27" t="s">
        <v>5779</v>
      </c>
      <c r="L7135" s="27" t="s">
        <v>1617</v>
      </c>
      <c r="M7135" t="s">
        <v>31</v>
      </c>
      <c r="N7135" t="s">
        <v>188</v>
      </c>
      <c r="O7135" t="s">
        <v>188</v>
      </c>
      <c r="P7135" t="s">
        <v>5459</v>
      </c>
      <c r="Q7135" t="s">
        <v>180</v>
      </c>
      <c r="R7135" t="str">
        <f>IF(database_public_cloud_VMs[[#This Row],[Azure Environment]]="Enterprise Agreement","Licence Included","Bring Your Own Licence")</f>
        <v>Licence Included</v>
      </c>
      <c r="S7135" t="s">
        <v>5460</v>
      </c>
      <c r="T7135" t="s">
        <v>5461</v>
      </c>
      <c r="U7135" t="s">
        <v>5462</v>
      </c>
      <c r="V7135" t="s">
        <v>5461</v>
      </c>
      <c r="W7135" t="s">
        <v>182</v>
      </c>
      <c r="X7135" t="s">
        <v>183</v>
      </c>
      <c r="Y7135" s="28">
        <v>2.7475999999999998</v>
      </c>
      <c r="Z7135" t="s">
        <v>5463</v>
      </c>
      <c r="AA7135" s="29">
        <f>IF(database_public_cloud_VMs[[#This Row],[Currency]]="USD",(database_public_cloud_VMs[[#This Row],[Rate]]*param_exchange_rate)/(1+param_discount_aws),database_public_cloud_VMs[[#This Row],[Rate]])</f>
        <v>2.7475999999999998</v>
      </c>
    </row>
    <row r="7136" spans="1:27" x14ac:dyDescent="0.45">
      <c r="A7136" s="24" t="s">
        <v>7827</v>
      </c>
      <c r="B7136" t="s">
        <v>55</v>
      </c>
      <c r="C7136" s="25" t="s">
        <v>5454</v>
      </c>
      <c r="D7136" t="s">
        <v>170</v>
      </c>
      <c r="E7136" t="s">
        <v>6684</v>
      </c>
      <c r="F7136" t="s">
        <v>7826</v>
      </c>
      <c r="G7136" s="26">
        <v>32</v>
      </c>
      <c r="H7136" s="26">
        <v>128</v>
      </c>
      <c r="I7136" s="26">
        <v>256</v>
      </c>
      <c r="J7136" s="27" t="s">
        <v>310</v>
      </c>
      <c r="K7136" s="27" t="s">
        <v>5779</v>
      </c>
      <c r="L7136" s="27" t="s">
        <v>1617</v>
      </c>
      <c r="M7136" t="s">
        <v>31</v>
      </c>
      <c r="N7136" t="s">
        <v>188</v>
      </c>
      <c r="O7136" t="s">
        <v>188</v>
      </c>
      <c r="P7136" t="s">
        <v>5459</v>
      </c>
      <c r="Q7136" t="s">
        <v>180</v>
      </c>
      <c r="R7136" t="str">
        <f>IF(database_public_cloud_VMs[[#This Row],[Azure Environment]]="Enterprise Agreement","Licence Included","Bring Your Own Licence")</f>
        <v>Licence Included</v>
      </c>
      <c r="S7136" t="s">
        <v>5460</v>
      </c>
      <c r="T7136" t="s">
        <v>5461</v>
      </c>
      <c r="U7136" t="s">
        <v>5465</v>
      </c>
      <c r="V7136" t="s">
        <v>5461</v>
      </c>
      <c r="W7136" t="s">
        <v>182</v>
      </c>
      <c r="X7136" t="s">
        <v>183</v>
      </c>
      <c r="Y7136" s="28">
        <v>2.2080000000000002</v>
      </c>
      <c r="Z7136" t="s">
        <v>5463</v>
      </c>
      <c r="AA7136" s="29">
        <f>IF(database_public_cloud_VMs[[#This Row],[Currency]]="USD",(database_public_cloud_VMs[[#This Row],[Rate]]*param_exchange_rate)/(1+param_discount_aws),database_public_cloud_VMs[[#This Row],[Rate]])</f>
        <v>2.2080000000000002</v>
      </c>
    </row>
    <row r="7137" spans="1:27" x14ac:dyDescent="0.45">
      <c r="A7137" s="24" t="s">
        <v>7828</v>
      </c>
      <c r="B7137" t="s">
        <v>55</v>
      </c>
      <c r="C7137" s="25" t="s">
        <v>5454</v>
      </c>
      <c r="D7137" t="s">
        <v>170</v>
      </c>
      <c r="E7137" t="s">
        <v>6684</v>
      </c>
      <c r="F7137" t="s">
        <v>7826</v>
      </c>
      <c r="G7137" s="26">
        <v>32</v>
      </c>
      <c r="H7137" s="26">
        <v>128</v>
      </c>
      <c r="I7137" s="26">
        <v>256</v>
      </c>
      <c r="J7137" s="27" t="s">
        <v>310</v>
      </c>
      <c r="K7137" s="27" t="s">
        <v>5779</v>
      </c>
      <c r="L7137" s="27" t="s">
        <v>1617</v>
      </c>
      <c r="M7137" t="s">
        <v>31</v>
      </c>
      <c r="N7137" t="s">
        <v>177</v>
      </c>
      <c r="O7137" t="s">
        <v>178</v>
      </c>
      <c r="P7137" t="s">
        <v>5459</v>
      </c>
      <c r="Q7137" t="s">
        <v>180</v>
      </c>
      <c r="R7137" t="str">
        <f>IF(database_public_cloud_VMs[[#This Row],[Azure Environment]]="Enterprise Agreement","Licence Included","Bring Your Own Licence")</f>
        <v>Licence Included</v>
      </c>
      <c r="S7137" t="s">
        <v>5460</v>
      </c>
      <c r="T7137" t="s">
        <v>5461</v>
      </c>
      <c r="U7137" t="s">
        <v>5465</v>
      </c>
      <c r="V7137" t="s">
        <v>5461</v>
      </c>
      <c r="W7137" t="s">
        <v>182</v>
      </c>
      <c r="X7137" t="s">
        <v>183</v>
      </c>
      <c r="Y7137" s="28">
        <v>1.7222999999999999</v>
      </c>
      <c r="Z7137" t="s">
        <v>5463</v>
      </c>
      <c r="AA7137" s="29">
        <f>IF(database_public_cloud_VMs[[#This Row],[Currency]]="USD",(database_public_cloud_VMs[[#This Row],[Rate]]*param_exchange_rate)/(1+param_discount_aws),database_public_cloud_VMs[[#This Row],[Rate]])</f>
        <v>1.7222999999999999</v>
      </c>
    </row>
    <row r="7138" spans="1:27" x14ac:dyDescent="0.45">
      <c r="A7138" s="24" t="s">
        <v>7829</v>
      </c>
      <c r="B7138" t="s">
        <v>55</v>
      </c>
      <c r="C7138" s="25" t="s">
        <v>5454</v>
      </c>
      <c r="D7138" t="s">
        <v>170</v>
      </c>
      <c r="E7138" t="s">
        <v>6684</v>
      </c>
      <c r="F7138" t="s">
        <v>7826</v>
      </c>
      <c r="G7138" s="26">
        <v>32</v>
      </c>
      <c r="H7138" s="26">
        <v>128</v>
      </c>
      <c r="I7138" s="26">
        <v>256</v>
      </c>
      <c r="J7138" s="27" t="s">
        <v>310</v>
      </c>
      <c r="K7138" s="27" t="s">
        <v>5779</v>
      </c>
      <c r="L7138" s="27" t="s">
        <v>1617</v>
      </c>
      <c r="M7138" t="s">
        <v>31</v>
      </c>
      <c r="N7138" t="s">
        <v>177</v>
      </c>
      <c r="O7138" t="s">
        <v>185</v>
      </c>
      <c r="P7138" t="s">
        <v>5459</v>
      </c>
      <c r="Q7138" t="s">
        <v>180</v>
      </c>
      <c r="R7138" t="str">
        <f>IF(database_public_cloud_VMs[[#This Row],[Azure Environment]]="Enterprise Agreement","Licence Included","Bring Your Own Licence")</f>
        <v>Licence Included</v>
      </c>
      <c r="S7138" t="s">
        <v>5460</v>
      </c>
      <c r="T7138" t="s">
        <v>5461</v>
      </c>
      <c r="U7138" t="s">
        <v>5465</v>
      </c>
      <c r="V7138" t="s">
        <v>5461</v>
      </c>
      <c r="W7138" t="s">
        <v>182</v>
      </c>
      <c r="X7138" t="s">
        <v>183</v>
      </c>
      <c r="Y7138" s="28">
        <v>1.1564000000000001</v>
      </c>
      <c r="Z7138" t="s">
        <v>5463</v>
      </c>
      <c r="AA7138" s="29">
        <f>IF(database_public_cloud_VMs[[#This Row],[Currency]]="USD",(database_public_cloud_VMs[[#This Row],[Rate]]*param_exchange_rate)/(1+param_discount_aws),database_public_cloud_VMs[[#This Row],[Rate]])</f>
        <v>1.1564000000000001</v>
      </c>
    </row>
    <row r="7139" spans="1:27" x14ac:dyDescent="0.45">
      <c r="A7139" s="24" t="s">
        <v>7830</v>
      </c>
      <c r="B7139" t="s">
        <v>55</v>
      </c>
      <c r="C7139" s="25" t="s">
        <v>5454</v>
      </c>
      <c r="D7139" t="s">
        <v>170</v>
      </c>
      <c r="E7139" t="s">
        <v>6684</v>
      </c>
      <c r="F7139" t="s">
        <v>7826</v>
      </c>
      <c r="G7139" s="26">
        <v>32</v>
      </c>
      <c r="H7139" s="26">
        <v>128</v>
      </c>
      <c r="I7139" s="26">
        <v>256</v>
      </c>
      <c r="J7139" s="27" t="s">
        <v>310</v>
      </c>
      <c r="K7139" s="27" t="s">
        <v>5779</v>
      </c>
      <c r="L7139" s="27" t="s">
        <v>1617</v>
      </c>
      <c r="M7139" t="s">
        <v>31</v>
      </c>
      <c r="N7139" t="s">
        <v>188</v>
      </c>
      <c r="O7139" t="s">
        <v>188</v>
      </c>
      <c r="P7139" t="s">
        <v>5459</v>
      </c>
      <c r="Q7139" t="s">
        <v>180</v>
      </c>
      <c r="R7139" t="str">
        <f>IF(database_public_cloud_VMs[[#This Row],[Azure Environment]]="Enterprise Agreement","Licence Included","Bring Your Own Licence")</f>
        <v>Licence Included</v>
      </c>
      <c r="S7139" t="s">
        <v>5460</v>
      </c>
      <c r="T7139" t="s">
        <v>5471</v>
      </c>
      <c r="U7139" t="s">
        <v>5462</v>
      </c>
      <c r="V7139" t="s">
        <v>5461</v>
      </c>
      <c r="W7139" t="s">
        <v>182</v>
      </c>
      <c r="X7139" t="s">
        <v>183</v>
      </c>
      <c r="Y7139" s="28">
        <v>0.54949999999999999</v>
      </c>
      <c r="Z7139" t="s">
        <v>5463</v>
      </c>
      <c r="AA7139" s="29">
        <f>IF(database_public_cloud_VMs[[#This Row],[Currency]]="USD",(database_public_cloud_VMs[[#This Row],[Rate]]*param_exchange_rate)/(1+param_discount_aws),database_public_cloud_VMs[[#This Row],[Rate]])</f>
        <v>0.54949999999999999</v>
      </c>
    </row>
    <row r="7140" spans="1:27" x14ac:dyDescent="0.45">
      <c r="A7140" s="24" t="s">
        <v>7831</v>
      </c>
      <c r="B7140" t="s">
        <v>55</v>
      </c>
      <c r="C7140" s="25" t="s">
        <v>5454</v>
      </c>
      <c r="D7140" t="s">
        <v>170</v>
      </c>
      <c r="E7140" t="s">
        <v>6684</v>
      </c>
      <c r="F7140" t="s">
        <v>7826</v>
      </c>
      <c r="G7140" s="26">
        <v>32</v>
      </c>
      <c r="H7140" s="26">
        <v>128</v>
      </c>
      <c r="I7140" s="26">
        <v>256</v>
      </c>
      <c r="J7140" s="27" t="s">
        <v>310</v>
      </c>
      <c r="K7140" s="27" t="s">
        <v>5779</v>
      </c>
      <c r="L7140" s="27" t="s">
        <v>1617</v>
      </c>
      <c r="M7140" t="s">
        <v>31</v>
      </c>
      <c r="N7140" t="s">
        <v>188</v>
      </c>
      <c r="O7140" t="s">
        <v>188</v>
      </c>
      <c r="P7140" t="s">
        <v>5459</v>
      </c>
      <c r="Q7140" t="s">
        <v>180</v>
      </c>
      <c r="R7140" t="str">
        <f>IF(database_public_cloud_VMs[[#This Row],[Azure Environment]]="Enterprise Agreement","Licence Included","Bring Your Own Licence")</f>
        <v>Licence Included</v>
      </c>
      <c r="S7140" t="s">
        <v>5460</v>
      </c>
      <c r="T7140" t="s">
        <v>5471</v>
      </c>
      <c r="U7140" t="s">
        <v>5465</v>
      </c>
      <c r="V7140" t="s">
        <v>5461</v>
      </c>
      <c r="W7140" t="s">
        <v>182</v>
      </c>
      <c r="X7140" t="s">
        <v>183</v>
      </c>
      <c r="Y7140" s="28">
        <v>0.441</v>
      </c>
      <c r="Z7140" t="s">
        <v>5463</v>
      </c>
      <c r="AA7140" s="29">
        <f>IF(database_public_cloud_VMs[[#This Row],[Currency]]="USD",(database_public_cloud_VMs[[#This Row],[Rate]]*param_exchange_rate)/(1+param_discount_aws),database_public_cloud_VMs[[#This Row],[Rate]])</f>
        <v>0.441</v>
      </c>
    </row>
    <row r="7141" spans="1:27" x14ac:dyDescent="0.45">
      <c r="A7141" s="24" t="s">
        <v>7832</v>
      </c>
      <c r="B7141" t="s">
        <v>55</v>
      </c>
      <c r="C7141" s="25" t="s">
        <v>5454</v>
      </c>
      <c r="D7141" t="s">
        <v>170</v>
      </c>
      <c r="E7141" t="s">
        <v>6684</v>
      </c>
      <c r="F7141" t="s">
        <v>7826</v>
      </c>
      <c r="G7141" s="26">
        <v>32</v>
      </c>
      <c r="H7141" s="26">
        <v>128</v>
      </c>
      <c r="I7141" s="26">
        <v>256</v>
      </c>
      <c r="J7141" s="27" t="s">
        <v>310</v>
      </c>
      <c r="K7141" s="27" t="s">
        <v>5779</v>
      </c>
      <c r="L7141" s="27" t="s">
        <v>1617</v>
      </c>
      <c r="M7141" t="s">
        <v>31</v>
      </c>
      <c r="N7141" t="s">
        <v>177</v>
      </c>
      <c r="O7141" t="s">
        <v>178</v>
      </c>
      <c r="P7141" t="s">
        <v>5459</v>
      </c>
      <c r="Q7141" t="s">
        <v>180</v>
      </c>
      <c r="R7141" t="str">
        <f>IF(database_public_cloud_VMs[[#This Row],[Azure Environment]]="Enterprise Agreement","Licence Included","Bring Your Own Licence")</f>
        <v>Licence Included</v>
      </c>
      <c r="S7141" t="s">
        <v>5460</v>
      </c>
      <c r="T7141" t="s">
        <v>5471</v>
      </c>
      <c r="U7141" t="s">
        <v>5465</v>
      </c>
      <c r="V7141" t="s">
        <v>5461</v>
      </c>
      <c r="W7141" t="s">
        <v>182</v>
      </c>
      <c r="X7141" t="s">
        <v>183</v>
      </c>
      <c r="Y7141" s="28" t="s">
        <v>5467</v>
      </c>
      <c r="Z7141" t="s">
        <v>5463</v>
      </c>
      <c r="AA714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142" spans="1:27" x14ac:dyDescent="0.45">
      <c r="A7142" s="24" t="s">
        <v>7833</v>
      </c>
      <c r="B7142" t="s">
        <v>55</v>
      </c>
      <c r="C7142" s="25" t="s">
        <v>5454</v>
      </c>
      <c r="D7142" t="s">
        <v>170</v>
      </c>
      <c r="E7142" t="s">
        <v>6684</v>
      </c>
      <c r="F7142" t="s">
        <v>7826</v>
      </c>
      <c r="G7142" s="26">
        <v>32</v>
      </c>
      <c r="H7142" s="26">
        <v>128</v>
      </c>
      <c r="I7142" s="26">
        <v>256</v>
      </c>
      <c r="J7142" s="27" t="s">
        <v>310</v>
      </c>
      <c r="K7142" s="27" t="s">
        <v>5779</v>
      </c>
      <c r="L7142" s="27" t="s">
        <v>1617</v>
      </c>
      <c r="M7142" t="s">
        <v>31</v>
      </c>
      <c r="N7142" t="s">
        <v>177</v>
      </c>
      <c r="O7142" t="s">
        <v>185</v>
      </c>
      <c r="P7142" t="s">
        <v>5459</v>
      </c>
      <c r="Q7142" t="s">
        <v>180</v>
      </c>
      <c r="R7142" t="str">
        <f>IF(database_public_cloud_VMs[[#This Row],[Azure Environment]]="Enterprise Agreement","Licence Included","Bring Your Own Licence")</f>
        <v>Licence Included</v>
      </c>
      <c r="S7142" t="s">
        <v>5460</v>
      </c>
      <c r="T7142" t="s">
        <v>5471</v>
      </c>
      <c r="U7142" t="s">
        <v>5465</v>
      </c>
      <c r="V7142" t="s">
        <v>5461</v>
      </c>
      <c r="W7142" t="s">
        <v>182</v>
      </c>
      <c r="X7142" t="s">
        <v>183</v>
      </c>
      <c r="Y7142" s="28" t="s">
        <v>5467</v>
      </c>
      <c r="Z7142" t="s">
        <v>5463</v>
      </c>
      <c r="AA714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143" spans="1:27" x14ac:dyDescent="0.45">
      <c r="A7143" s="24" t="s">
        <v>7834</v>
      </c>
      <c r="B7143" t="s">
        <v>55</v>
      </c>
      <c r="C7143" s="25" t="s">
        <v>5454</v>
      </c>
      <c r="D7143" t="s">
        <v>170</v>
      </c>
      <c r="E7143" t="s">
        <v>6684</v>
      </c>
      <c r="F7143" t="s">
        <v>7835</v>
      </c>
      <c r="G7143" s="26">
        <v>4</v>
      </c>
      <c r="H7143" s="26">
        <v>16</v>
      </c>
      <c r="I7143" s="26">
        <v>32</v>
      </c>
      <c r="J7143" s="27" t="s">
        <v>310</v>
      </c>
      <c r="K7143" s="27" t="s">
        <v>5779</v>
      </c>
      <c r="L7143" s="27" t="s">
        <v>1643</v>
      </c>
      <c r="M7143" t="s">
        <v>31</v>
      </c>
      <c r="N7143" t="s">
        <v>188</v>
      </c>
      <c r="O7143" t="s">
        <v>188</v>
      </c>
      <c r="P7143" t="s">
        <v>5459</v>
      </c>
      <c r="Q7143" t="s">
        <v>180</v>
      </c>
      <c r="R7143" t="str">
        <f>IF(database_public_cloud_VMs[[#This Row],[Azure Environment]]="Enterprise Agreement","Licence Included","Bring Your Own Licence")</f>
        <v>Licence Included</v>
      </c>
      <c r="S7143" t="s">
        <v>5460</v>
      </c>
      <c r="T7143" t="s">
        <v>5461</v>
      </c>
      <c r="U7143" t="s">
        <v>5462</v>
      </c>
      <c r="V7143" t="s">
        <v>5461</v>
      </c>
      <c r="W7143" t="s">
        <v>182</v>
      </c>
      <c r="X7143" t="s">
        <v>183</v>
      </c>
      <c r="Y7143" s="28">
        <v>0.34350000000000003</v>
      </c>
      <c r="Z7143" t="s">
        <v>5463</v>
      </c>
      <c r="AA7143" s="29">
        <f>IF(database_public_cloud_VMs[[#This Row],[Currency]]="USD",(database_public_cloud_VMs[[#This Row],[Rate]]*param_exchange_rate)/(1+param_discount_aws),database_public_cloud_VMs[[#This Row],[Rate]])</f>
        <v>0.34350000000000003</v>
      </c>
    </row>
    <row r="7144" spans="1:27" x14ac:dyDescent="0.45">
      <c r="A7144" s="24" t="s">
        <v>7836</v>
      </c>
      <c r="B7144" t="s">
        <v>55</v>
      </c>
      <c r="C7144" s="25" t="s">
        <v>5454</v>
      </c>
      <c r="D7144" t="s">
        <v>170</v>
      </c>
      <c r="E7144" t="s">
        <v>6684</v>
      </c>
      <c r="F7144" t="s">
        <v>7835</v>
      </c>
      <c r="G7144" s="26">
        <v>4</v>
      </c>
      <c r="H7144" s="26">
        <v>16</v>
      </c>
      <c r="I7144" s="26">
        <v>32</v>
      </c>
      <c r="J7144" s="27" t="s">
        <v>310</v>
      </c>
      <c r="K7144" s="27" t="s">
        <v>5779</v>
      </c>
      <c r="L7144" s="27" t="s">
        <v>1643</v>
      </c>
      <c r="M7144" t="s">
        <v>31</v>
      </c>
      <c r="N7144" t="s">
        <v>188</v>
      </c>
      <c r="O7144" t="s">
        <v>188</v>
      </c>
      <c r="P7144" t="s">
        <v>5459</v>
      </c>
      <c r="Q7144" t="s">
        <v>180</v>
      </c>
      <c r="R7144" t="str">
        <f>IF(database_public_cloud_VMs[[#This Row],[Azure Environment]]="Enterprise Agreement","Licence Included","Bring Your Own Licence")</f>
        <v>Licence Included</v>
      </c>
      <c r="S7144" t="s">
        <v>5460</v>
      </c>
      <c r="T7144" t="s">
        <v>5461</v>
      </c>
      <c r="U7144" t="s">
        <v>5465</v>
      </c>
      <c r="V7144" t="s">
        <v>5461</v>
      </c>
      <c r="W7144" t="s">
        <v>182</v>
      </c>
      <c r="X7144" t="s">
        <v>183</v>
      </c>
      <c r="Y7144" s="28">
        <v>0.27500000000000002</v>
      </c>
      <c r="Z7144" t="s">
        <v>5463</v>
      </c>
      <c r="AA7144" s="29">
        <f>IF(database_public_cloud_VMs[[#This Row],[Currency]]="USD",(database_public_cloud_VMs[[#This Row],[Rate]]*param_exchange_rate)/(1+param_discount_aws),database_public_cloud_VMs[[#This Row],[Rate]])</f>
        <v>0.27500000000000002</v>
      </c>
    </row>
    <row r="7145" spans="1:27" x14ac:dyDescent="0.45">
      <c r="A7145" s="24" t="s">
        <v>7837</v>
      </c>
      <c r="B7145" t="s">
        <v>55</v>
      </c>
      <c r="C7145" s="25" t="s">
        <v>5454</v>
      </c>
      <c r="D7145" t="s">
        <v>170</v>
      </c>
      <c r="E7145" t="s">
        <v>6684</v>
      </c>
      <c r="F7145" t="s">
        <v>7835</v>
      </c>
      <c r="G7145" s="26">
        <v>4</v>
      </c>
      <c r="H7145" s="26">
        <v>16</v>
      </c>
      <c r="I7145" s="26">
        <v>32</v>
      </c>
      <c r="J7145" s="27" t="s">
        <v>310</v>
      </c>
      <c r="K7145" s="27" t="s">
        <v>5779</v>
      </c>
      <c r="L7145" s="27" t="s">
        <v>1643</v>
      </c>
      <c r="M7145" t="s">
        <v>31</v>
      </c>
      <c r="N7145" t="s">
        <v>177</v>
      </c>
      <c r="O7145" t="s">
        <v>178</v>
      </c>
      <c r="P7145" t="s">
        <v>5459</v>
      </c>
      <c r="Q7145" t="s">
        <v>180</v>
      </c>
      <c r="R7145" t="str">
        <f>IF(database_public_cloud_VMs[[#This Row],[Azure Environment]]="Enterprise Agreement","Licence Included","Bring Your Own Licence")</f>
        <v>Licence Included</v>
      </c>
      <c r="S7145" t="s">
        <v>5460</v>
      </c>
      <c r="T7145" t="s">
        <v>5461</v>
      </c>
      <c r="U7145" t="s">
        <v>5465</v>
      </c>
      <c r="V7145" t="s">
        <v>5461</v>
      </c>
      <c r="W7145" t="s">
        <v>182</v>
      </c>
      <c r="X7145" t="s">
        <v>183</v>
      </c>
      <c r="Y7145" s="28">
        <v>0.21540000000000001</v>
      </c>
      <c r="Z7145" t="s">
        <v>5463</v>
      </c>
      <c r="AA7145" s="29">
        <f>IF(database_public_cloud_VMs[[#This Row],[Currency]]="USD",(database_public_cloud_VMs[[#This Row],[Rate]]*param_exchange_rate)/(1+param_discount_aws),database_public_cloud_VMs[[#This Row],[Rate]])</f>
        <v>0.21540000000000001</v>
      </c>
    </row>
    <row r="7146" spans="1:27" x14ac:dyDescent="0.45">
      <c r="A7146" s="24" t="s">
        <v>7838</v>
      </c>
      <c r="B7146" t="s">
        <v>55</v>
      </c>
      <c r="C7146" s="25" t="s">
        <v>5454</v>
      </c>
      <c r="D7146" t="s">
        <v>170</v>
      </c>
      <c r="E7146" t="s">
        <v>6684</v>
      </c>
      <c r="F7146" t="s">
        <v>7835</v>
      </c>
      <c r="G7146" s="26">
        <v>4</v>
      </c>
      <c r="H7146" s="26">
        <v>16</v>
      </c>
      <c r="I7146" s="26">
        <v>32</v>
      </c>
      <c r="J7146" s="27" t="s">
        <v>310</v>
      </c>
      <c r="K7146" s="27" t="s">
        <v>5779</v>
      </c>
      <c r="L7146" s="27" t="s">
        <v>1643</v>
      </c>
      <c r="M7146" t="s">
        <v>31</v>
      </c>
      <c r="N7146" t="s">
        <v>177</v>
      </c>
      <c r="O7146" t="s">
        <v>185</v>
      </c>
      <c r="P7146" t="s">
        <v>5459</v>
      </c>
      <c r="Q7146" t="s">
        <v>180</v>
      </c>
      <c r="R7146" t="str">
        <f>IF(database_public_cloud_VMs[[#This Row],[Azure Environment]]="Enterprise Agreement","Licence Included","Bring Your Own Licence")</f>
        <v>Licence Included</v>
      </c>
      <c r="S7146" t="s">
        <v>5460</v>
      </c>
      <c r="T7146" t="s">
        <v>5461</v>
      </c>
      <c r="U7146" t="s">
        <v>5465</v>
      </c>
      <c r="V7146" t="s">
        <v>5461</v>
      </c>
      <c r="W7146" t="s">
        <v>182</v>
      </c>
      <c r="X7146" t="s">
        <v>183</v>
      </c>
      <c r="Y7146" s="28">
        <v>0.14460000000000001</v>
      </c>
      <c r="Z7146" t="s">
        <v>5463</v>
      </c>
      <c r="AA7146" s="29">
        <f>IF(database_public_cloud_VMs[[#This Row],[Currency]]="USD",(database_public_cloud_VMs[[#This Row],[Rate]]*param_exchange_rate)/(1+param_discount_aws),database_public_cloud_VMs[[#This Row],[Rate]])</f>
        <v>0.14460000000000001</v>
      </c>
    </row>
    <row r="7147" spans="1:27" x14ac:dyDescent="0.45">
      <c r="A7147" s="24" t="s">
        <v>7839</v>
      </c>
      <c r="B7147" t="s">
        <v>55</v>
      </c>
      <c r="C7147" s="25" t="s">
        <v>5454</v>
      </c>
      <c r="D7147" t="s">
        <v>170</v>
      </c>
      <c r="E7147" t="s">
        <v>6684</v>
      </c>
      <c r="F7147" t="s">
        <v>7835</v>
      </c>
      <c r="G7147" s="26">
        <v>4</v>
      </c>
      <c r="H7147" s="26">
        <v>16</v>
      </c>
      <c r="I7147" s="26">
        <v>32</v>
      </c>
      <c r="J7147" s="27" t="s">
        <v>310</v>
      </c>
      <c r="K7147" s="27" t="s">
        <v>5779</v>
      </c>
      <c r="L7147" s="27" t="s">
        <v>1643</v>
      </c>
      <c r="M7147" t="s">
        <v>31</v>
      </c>
      <c r="N7147" t="s">
        <v>188</v>
      </c>
      <c r="O7147" t="s">
        <v>188</v>
      </c>
      <c r="P7147" t="s">
        <v>5459</v>
      </c>
      <c r="Q7147" t="s">
        <v>180</v>
      </c>
      <c r="R7147" t="str">
        <f>IF(database_public_cloud_VMs[[#This Row],[Azure Environment]]="Enterprise Agreement","Licence Included","Bring Your Own Licence")</f>
        <v>Licence Included</v>
      </c>
      <c r="S7147" t="s">
        <v>5460</v>
      </c>
      <c r="T7147" t="s">
        <v>5471</v>
      </c>
      <c r="U7147" t="s">
        <v>5462</v>
      </c>
      <c r="V7147" t="s">
        <v>5461</v>
      </c>
      <c r="W7147" t="s">
        <v>182</v>
      </c>
      <c r="X7147" t="s">
        <v>183</v>
      </c>
      <c r="Y7147" s="28">
        <v>6.8699999999999997E-2</v>
      </c>
      <c r="Z7147" t="s">
        <v>5463</v>
      </c>
      <c r="AA7147" s="29">
        <f>IF(database_public_cloud_VMs[[#This Row],[Currency]]="USD",(database_public_cloud_VMs[[#This Row],[Rate]]*param_exchange_rate)/(1+param_discount_aws),database_public_cloud_VMs[[#This Row],[Rate]])</f>
        <v>6.8699999999999997E-2</v>
      </c>
    </row>
    <row r="7148" spans="1:27" x14ac:dyDescent="0.45">
      <c r="A7148" s="24" t="s">
        <v>7840</v>
      </c>
      <c r="B7148" t="s">
        <v>55</v>
      </c>
      <c r="C7148" s="25" t="s">
        <v>5454</v>
      </c>
      <c r="D7148" t="s">
        <v>170</v>
      </c>
      <c r="E7148" t="s">
        <v>6684</v>
      </c>
      <c r="F7148" t="s">
        <v>7835</v>
      </c>
      <c r="G7148" s="26">
        <v>4</v>
      </c>
      <c r="H7148" s="26">
        <v>16</v>
      </c>
      <c r="I7148" s="26">
        <v>32</v>
      </c>
      <c r="J7148" s="27" t="s">
        <v>310</v>
      </c>
      <c r="K7148" s="27" t="s">
        <v>5779</v>
      </c>
      <c r="L7148" s="27" t="s">
        <v>1643</v>
      </c>
      <c r="M7148" t="s">
        <v>31</v>
      </c>
      <c r="N7148" t="s">
        <v>188</v>
      </c>
      <c r="O7148" t="s">
        <v>188</v>
      </c>
      <c r="P7148" t="s">
        <v>5459</v>
      </c>
      <c r="Q7148" t="s">
        <v>180</v>
      </c>
      <c r="R7148" t="str">
        <f>IF(database_public_cloud_VMs[[#This Row],[Azure Environment]]="Enterprise Agreement","Licence Included","Bring Your Own Licence")</f>
        <v>Licence Included</v>
      </c>
      <c r="S7148" t="s">
        <v>5460</v>
      </c>
      <c r="T7148" t="s">
        <v>5471</v>
      </c>
      <c r="U7148" t="s">
        <v>5465</v>
      </c>
      <c r="V7148" t="s">
        <v>5461</v>
      </c>
      <c r="W7148" t="s">
        <v>182</v>
      </c>
      <c r="X7148" t="s">
        <v>183</v>
      </c>
      <c r="Y7148" s="28">
        <v>5.5300000000000002E-2</v>
      </c>
      <c r="Z7148" t="s">
        <v>5463</v>
      </c>
      <c r="AA7148" s="29">
        <f>IF(database_public_cloud_VMs[[#This Row],[Currency]]="USD",(database_public_cloud_VMs[[#This Row],[Rate]]*param_exchange_rate)/(1+param_discount_aws),database_public_cloud_VMs[[#This Row],[Rate]])</f>
        <v>5.5300000000000002E-2</v>
      </c>
    </row>
    <row r="7149" spans="1:27" x14ac:dyDescent="0.45">
      <c r="A7149" s="24" t="s">
        <v>7841</v>
      </c>
      <c r="B7149" t="s">
        <v>55</v>
      </c>
      <c r="C7149" s="25" t="s">
        <v>5454</v>
      </c>
      <c r="D7149" t="s">
        <v>170</v>
      </c>
      <c r="E7149" t="s">
        <v>6684</v>
      </c>
      <c r="F7149" t="s">
        <v>7835</v>
      </c>
      <c r="G7149" s="26">
        <v>4</v>
      </c>
      <c r="H7149" s="26">
        <v>16</v>
      </c>
      <c r="I7149" s="26">
        <v>32</v>
      </c>
      <c r="J7149" s="27" t="s">
        <v>310</v>
      </c>
      <c r="K7149" s="27" t="s">
        <v>5779</v>
      </c>
      <c r="L7149" s="27" t="s">
        <v>1643</v>
      </c>
      <c r="M7149" t="s">
        <v>31</v>
      </c>
      <c r="N7149" t="s">
        <v>177</v>
      </c>
      <c r="O7149" t="s">
        <v>178</v>
      </c>
      <c r="P7149" t="s">
        <v>5459</v>
      </c>
      <c r="Q7149" t="s">
        <v>180</v>
      </c>
      <c r="R7149" t="str">
        <f>IF(database_public_cloud_VMs[[#This Row],[Azure Environment]]="Enterprise Agreement","Licence Included","Bring Your Own Licence")</f>
        <v>Licence Included</v>
      </c>
      <c r="S7149" t="s">
        <v>5460</v>
      </c>
      <c r="T7149" t="s">
        <v>5471</v>
      </c>
      <c r="U7149" t="s">
        <v>5465</v>
      </c>
      <c r="V7149" t="s">
        <v>5461</v>
      </c>
      <c r="W7149" t="s">
        <v>182</v>
      </c>
      <c r="X7149" t="s">
        <v>183</v>
      </c>
      <c r="Y7149" s="28" t="s">
        <v>5467</v>
      </c>
      <c r="Z7149" t="s">
        <v>5463</v>
      </c>
      <c r="AA714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150" spans="1:27" x14ac:dyDescent="0.45">
      <c r="A7150" s="24" t="s">
        <v>7842</v>
      </c>
      <c r="B7150" t="s">
        <v>55</v>
      </c>
      <c r="C7150" s="25" t="s">
        <v>5454</v>
      </c>
      <c r="D7150" t="s">
        <v>170</v>
      </c>
      <c r="E7150" t="s">
        <v>6684</v>
      </c>
      <c r="F7150" t="s">
        <v>7835</v>
      </c>
      <c r="G7150" s="26">
        <v>4</v>
      </c>
      <c r="H7150" s="26">
        <v>16</v>
      </c>
      <c r="I7150" s="26">
        <v>32</v>
      </c>
      <c r="J7150" s="27" t="s">
        <v>310</v>
      </c>
      <c r="K7150" s="27" t="s">
        <v>5779</v>
      </c>
      <c r="L7150" s="27" t="s">
        <v>1643</v>
      </c>
      <c r="M7150" t="s">
        <v>31</v>
      </c>
      <c r="N7150" t="s">
        <v>177</v>
      </c>
      <c r="O7150" t="s">
        <v>185</v>
      </c>
      <c r="P7150" t="s">
        <v>5459</v>
      </c>
      <c r="Q7150" t="s">
        <v>180</v>
      </c>
      <c r="R7150" t="str">
        <f>IF(database_public_cloud_VMs[[#This Row],[Azure Environment]]="Enterprise Agreement","Licence Included","Bring Your Own Licence")</f>
        <v>Licence Included</v>
      </c>
      <c r="S7150" t="s">
        <v>5460</v>
      </c>
      <c r="T7150" t="s">
        <v>5471</v>
      </c>
      <c r="U7150" t="s">
        <v>5465</v>
      </c>
      <c r="V7150" t="s">
        <v>5461</v>
      </c>
      <c r="W7150" t="s">
        <v>182</v>
      </c>
      <c r="X7150" t="s">
        <v>183</v>
      </c>
      <c r="Y7150" s="28" t="s">
        <v>5467</v>
      </c>
      <c r="Z7150" t="s">
        <v>5463</v>
      </c>
      <c r="AA715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151" spans="1:27" x14ac:dyDescent="0.45">
      <c r="A7151" s="24" t="s">
        <v>7843</v>
      </c>
      <c r="B7151" t="s">
        <v>55</v>
      </c>
      <c r="C7151" s="25" t="s">
        <v>5454</v>
      </c>
      <c r="D7151" t="s">
        <v>170</v>
      </c>
      <c r="E7151" t="s">
        <v>6684</v>
      </c>
      <c r="F7151" t="s">
        <v>7844</v>
      </c>
      <c r="G7151" s="26">
        <v>48</v>
      </c>
      <c r="H7151" s="26">
        <v>192</v>
      </c>
      <c r="I7151" s="26">
        <v>384</v>
      </c>
      <c r="J7151" s="27" t="s">
        <v>310</v>
      </c>
      <c r="K7151" s="27" t="s">
        <v>5779</v>
      </c>
      <c r="L7151" s="27" t="s">
        <v>1513</v>
      </c>
      <c r="M7151" t="s">
        <v>31</v>
      </c>
      <c r="N7151" t="s">
        <v>188</v>
      </c>
      <c r="O7151" t="s">
        <v>188</v>
      </c>
      <c r="P7151" t="s">
        <v>5459</v>
      </c>
      <c r="Q7151" t="s">
        <v>180</v>
      </c>
      <c r="R7151" t="str">
        <f>IF(database_public_cloud_VMs[[#This Row],[Azure Environment]]="Enterprise Agreement","Licence Included","Bring Your Own Licence")</f>
        <v>Licence Included</v>
      </c>
      <c r="S7151" t="s">
        <v>5460</v>
      </c>
      <c r="T7151" t="s">
        <v>5461</v>
      </c>
      <c r="U7151" t="s">
        <v>5462</v>
      </c>
      <c r="V7151" t="s">
        <v>5461</v>
      </c>
      <c r="W7151" t="s">
        <v>182</v>
      </c>
      <c r="X7151" t="s">
        <v>183</v>
      </c>
      <c r="Y7151" s="28">
        <v>4.1214000000000004</v>
      </c>
      <c r="Z7151" t="s">
        <v>5463</v>
      </c>
      <c r="AA7151" s="29">
        <f>IF(database_public_cloud_VMs[[#This Row],[Currency]]="USD",(database_public_cloud_VMs[[#This Row],[Rate]]*param_exchange_rate)/(1+param_discount_aws),database_public_cloud_VMs[[#This Row],[Rate]])</f>
        <v>4.1214000000000004</v>
      </c>
    </row>
    <row r="7152" spans="1:27" x14ac:dyDescent="0.45">
      <c r="A7152" s="24" t="s">
        <v>7845</v>
      </c>
      <c r="B7152" t="s">
        <v>55</v>
      </c>
      <c r="C7152" s="25" t="s">
        <v>5454</v>
      </c>
      <c r="D7152" t="s">
        <v>170</v>
      </c>
      <c r="E7152" t="s">
        <v>6684</v>
      </c>
      <c r="F7152" t="s">
        <v>7844</v>
      </c>
      <c r="G7152" s="26">
        <v>48</v>
      </c>
      <c r="H7152" s="26">
        <v>192</v>
      </c>
      <c r="I7152" s="26">
        <v>384</v>
      </c>
      <c r="J7152" s="27" t="s">
        <v>310</v>
      </c>
      <c r="K7152" s="27" t="s">
        <v>5779</v>
      </c>
      <c r="L7152" s="27" t="s">
        <v>1513</v>
      </c>
      <c r="M7152" t="s">
        <v>31</v>
      </c>
      <c r="N7152" t="s">
        <v>188</v>
      </c>
      <c r="O7152" t="s">
        <v>188</v>
      </c>
      <c r="P7152" t="s">
        <v>5459</v>
      </c>
      <c r="Q7152" t="s">
        <v>180</v>
      </c>
      <c r="R7152" t="str">
        <f>IF(database_public_cloud_VMs[[#This Row],[Azure Environment]]="Enterprise Agreement","Licence Included","Bring Your Own Licence")</f>
        <v>Licence Included</v>
      </c>
      <c r="S7152" t="s">
        <v>5460</v>
      </c>
      <c r="T7152" t="s">
        <v>5461</v>
      </c>
      <c r="U7152" t="s">
        <v>5465</v>
      </c>
      <c r="V7152" t="s">
        <v>5461</v>
      </c>
      <c r="W7152" t="s">
        <v>182</v>
      </c>
      <c r="X7152" t="s">
        <v>183</v>
      </c>
      <c r="Y7152" s="28">
        <v>3.3109999999999999</v>
      </c>
      <c r="Z7152" t="s">
        <v>5463</v>
      </c>
      <c r="AA7152" s="29">
        <f>IF(database_public_cloud_VMs[[#This Row],[Currency]]="USD",(database_public_cloud_VMs[[#This Row],[Rate]]*param_exchange_rate)/(1+param_discount_aws),database_public_cloud_VMs[[#This Row],[Rate]])</f>
        <v>3.3109999999999999</v>
      </c>
    </row>
    <row r="7153" spans="1:27" x14ac:dyDescent="0.45">
      <c r="A7153" s="24" t="s">
        <v>7846</v>
      </c>
      <c r="B7153" t="s">
        <v>55</v>
      </c>
      <c r="C7153" s="25" t="s">
        <v>5454</v>
      </c>
      <c r="D7153" t="s">
        <v>170</v>
      </c>
      <c r="E7153" t="s">
        <v>6684</v>
      </c>
      <c r="F7153" t="s">
        <v>7844</v>
      </c>
      <c r="G7153" s="26">
        <v>48</v>
      </c>
      <c r="H7153" s="26">
        <v>192</v>
      </c>
      <c r="I7153" s="26">
        <v>384</v>
      </c>
      <c r="J7153" s="27" t="s">
        <v>310</v>
      </c>
      <c r="K7153" s="27" t="s">
        <v>5779</v>
      </c>
      <c r="L7153" s="27" t="s">
        <v>1513</v>
      </c>
      <c r="M7153" t="s">
        <v>31</v>
      </c>
      <c r="N7153" t="s">
        <v>177</v>
      </c>
      <c r="O7153" t="s">
        <v>178</v>
      </c>
      <c r="P7153" t="s">
        <v>5459</v>
      </c>
      <c r="Q7153" t="s">
        <v>180</v>
      </c>
      <c r="R7153" t="str">
        <f>IF(database_public_cloud_VMs[[#This Row],[Azure Environment]]="Enterprise Agreement","Licence Included","Bring Your Own Licence")</f>
        <v>Licence Included</v>
      </c>
      <c r="S7153" t="s">
        <v>5460</v>
      </c>
      <c r="T7153" t="s">
        <v>5461</v>
      </c>
      <c r="U7153" t="s">
        <v>5465</v>
      </c>
      <c r="V7153" t="s">
        <v>5461</v>
      </c>
      <c r="W7153" t="s">
        <v>182</v>
      </c>
      <c r="X7153" t="s">
        <v>183</v>
      </c>
      <c r="Y7153" s="28">
        <v>0</v>
      </c>
      <c r="Z7153" t="s">
        <v>5463</v>
      </c>
      <c r="AA7153" s="29">
        <f>IF(database_public_cloud_VMs[[#This Row],[Currency]]="USD",(database_public_cloud_VMs[[#This Row],[Rate]]*param_exchange_rate)/(1+param_discount_aws),database_public_cloud_VMs[[#This Row],[Rate]])</f>
        <v>0</v>
      </c>
    </row>
    <row r="7154" spans="1:27" x14ac:dyDescent="0.45">
      <c r="A7154" s="24" t="s">
        <v>7847</v>
      </c>
      <c r="B7154" t="s">
        <v>55</v>
      </c>
      <c r="C7154" s="25" t="s">
        <v>5454</v>
      </c>
      <c r="D7154" t="s">
        <v>170</v>
      </c>
      <c r="E7154" t="s">
        <v>6684</v>
      </c>
      <c r="F7154" t="s">
        <v>7844</v>
      </c>
      <c r="G7154" s="26">
        <v>48</v>
      </c>
      <c r="H7154" s="26">
        <v>192</v>
      </c>
      <c r="I7154" s="26">
        <v>384</v>
      </c>
      <c r="J7154" s="27" t="s">
        <v>310</v>
      </c>
      <c r="K7154" s="27" t="s">
        <v>5779</v>
      </c>
      <c r="L7154" s="27" t="s">
        <v>1513</v>
      </c>
      <c r="M7154" t="s">
        <v>31</v>
      </c>
      <c r="N7154" t="s">
        <v>177</v>
      </c>
      <c r="O7154" t="s">
        <v>185</v>
      </c>
      <c r="P7154" t="s">
        <v>5459</v>
      </c>
      <c r="Q7154" t="s">
        <v>180</v>
      </c>
      <c r="R7154" t="str">
        <f>IF(database_public_cloud_VMs[[#This Row],[Azure Environment]]="Enterprise Agreement","Licence Included","Bring Your Own Licence")</f>
        <v>Licence Included</v>
      </c>
      <c r="S7154" t="s">
        <v>5460</v>
      </c>
      <c r="T7154" t="s">
        <v>5461</v>
      </c>
      <c r="U7154" t="s">
        <v>5465</v>
      </c>
      <c r="V7154" t="s">
        <v>5461</v>
      </c>
      <c r="W7154" t="s">
        <v>182</v>
      </c>
      <c r="X7154" t="s">
        <v>183</v>
      </c>
      <c r="Y7154" s="28">
        <v>0</v>
      </c>
      <c r="Z7154" t="s">
        <v>5463</v>
      </c>
      <c r="AA7154" s="29">
        <f>IF(database_public_cloud_VMs[[#This Row],[Currency]]="USD",(database_public_cloud_VMs[[#This Row],[Rate]]*param_exchange_rate)/(1+param_discount_aws),database_public_cloud_VMs[[#This Row],[Rate]])</f>
        <v>0</v>
      </c>
    </row>
    <row r="7155" spans="1:27" x14ac:dyDescent="0.45">
      <c r="A7155" s="24" t="s">
        <v>7848</v>
      </c>
      <c r="B7155" t="s">
        <v>55</v>
      </c>
      <c r="C7155" s="25" t="s">
        <v>5454</v>
      </c>
      <c r="D7155" t="s">
        <v>170</v>
      </c>
      <c r="E7155" t="s">
        <v>6684</v>
      </c>
      <c r="F7155" t="s">
        <v>7844</v>
      </c>
      <c r="G7155" s="26">
        <v>48</v>
      </c>
      <c r="H7155" s="26">
        <v>192</v>
      </c>
      <c r="I7155" s="26">
        <v>384</v>
      </c>
      <c r="J7155" s="27" t="s">
        <v>310</v>
      </c>
      <c r="K7155" s="27" t="s">
        <v>5779</v>
      </c>
      <c r="L7155" s="27" t="s">
        <v>1513</v>
      </c>
      <c r="M7155" t="s">
        <v>31</v>
      </c>
      <c r="N7155" t="s">
        <v>188</v>
      </c>
      <c r="O7155" t="s">
        <v>188</v>
      </c>
      <c r="P7155" t="s">
        <v>5459</v>
      </c>
      <c r="Q7155" t="s">
        <v>180</v>
      </c>
      <c r="R7155" t="str">
        <f>IF(database_public_cloud_VMs[[#This Row],[Azure Environment]]="Enterprise Agreement","Licence Included","Bring Your Own Licence")</f>
        <v>Licence Included</v>
      </c>
      <c r="S7155" t="s">
        <v>5460</v>
      </c>
      <c r="T7155" t="s">
        <v>5471</v>
      </c>
      <c r="U7155" t="s">
        <v>5462</v>
      </c>
      <c r="V7155" t="s">
        <v>5461</v>
      </c>
      <c r="W7155" t="s">
        <v>182</v>
      </c>
      <c r="X7155" t="s">
        <v>183</v>
      </c>
      <c r="Y7155" s="28">
        <v>0.82430000000000003</v>
      </c>
      <c r="Z7155" t="s">
        <v>5463</v>
      </c>
      <c r="AA7155" s="29">
        <f>IF(database_public_cloud_VMs[[#This Row],[Currency]]="USD",(database_public_cloud_VMs[[#This Row],[Rate]]*param_exchange_rate)/(1+param_discount_aws),database_public_cloud_VMs[[#This Row],[Rate]])</f>
        <v>0.82430000000000003</v>
      </c>
    </row>
    <row r="7156" spans="1:27" x14ac:dyDescent="0.45">
      <c r="A7156" s="24" t="s">
        <v>7849</v>
      </c>
      <c r="B7156" t="s">
        <v>55</v>
      </c>
      <c r="C7156" s="25" t="s">
        <v>5454</v>
      </c>
      <c r="D7156" t="s">
        <v>170</v>
      </c>
      <c r="E7156" t="s">
        <v>6684</v>
      </c>
      <c r="F7156" t="s">
        <v>7844</v>
      </c>
      <c r="G7156" s="26">
        <v>48</v>
      </c>
      <c r="H7156" s="26">
        <v>192</v>
      </c>
      <c r="I7156" s="26">
        <v>384</v>
      </c>
      <c r="J7156" s="27" t="s">
        <v>310</v>
      </c>
      <c r="K7156" s="27" t="s">
        <v>5779</v>
      </c>
      <c r="L7156" s="27" t="s">
        <v>1513</v>
      </c>
      <c r="M7156" t="s">
        <v>31</v>
      </c>
      <c r="N7156" t="s">
        <v>188</v>
      </c>
      <c r="O7156" t="s">
        <v>188</v>
      </c>
      <c r="P7156" t="s">
        <v>5459</v>
      </c>
      <c r="Q7156" t="s">
        <v>180</v>
      </c>
      <c r="R7156" t="str">
        <f>IF(database_public_cloud_VMs[[#This Row],[Azure Environment]]="Enterprise Agreement","Licence Included","Bring Your Own Licence")</f>
        <v>Licence Included</v>
      </c>
      <c r="S7156" t="s">
        <v>5460</v>
      </c>
      <c r="T7156" t="s">
        <v>5471</v>
      </c>
      <c r="U7156" t="s">
        <v>5465</v>
      </c>
      <c r="V7156" t="s">
        <v>5461</v>
      </c>
      <c r="W7156" t="s">
        <v>182</v>
      </c>
      <c r="X7156" t="s">
        <v>183</v>
      </c>
      <c r="Y7156" s="28">
        <v>0.66200000000000003</v>
      </c>
      <c r="Z7156" t="s">
        <v>5463</v>
      </c>
      <c r="AA7156" s="29">
        <f>IF(database_public_cloud_VMs[[#This Row],[Currency]]="USD",(database_public_cloud_VMs[[#This Row],[Rate]]*param_exchange_rate)/(1+param_discount_aws),database_public_cloud_VMs[[#This Row],[Rate]])</f>
        <v>0.66200000000000003</v>
      </c>
    </row>
    <row r="7157" spans="1:27" x14ac:dyDescent="0.45">
      <c r="A7157" s="24" t="s">
        <v>7850</v>
      </c>
      <c r="B7157" t="s">
        <v>55</v>
      </c>
      <c r="C7157" s="25" t="s">
        <v>5454</v>
      </c>
      <c r="D7157" t="s">
        <v>170</v>
      </c>
      <c r="E7157" t="s">
        <v>6684</v>
      </c>
      <c r="F7157" t="s">
        <v>7844</v>
      </c>
      <c r="G7157" s="26">
        <v>48</v>
      </c>
      <c r="H7157" s="26">
        <v>192</v>
      </c>
      <c r="I7157" s="26">
        <v>384</v>
      </c>
      <c r="J7157" s="27" t="s">
        <v>310</v>
      </c>
      <c r="K7157" s="27" t="s">
        <v>5779</v>
      </c>
      <c r="L7157" s="27" t="s">
        <v>1513</v>
      </c>
      <c r="M7157" t="s">
        <v>31</v>
      </c>
      <c r="N7157" t="s">
        <v>177</v>
      </c>
      <c r="O7157" t="s">
        <v>178</v>
      </c>
      <c r="P7157" t="s">
        <v>5459</v>
      </c>
      <c r="Q7157" t="s">
        <v>180</v>
      </c>
      <c r="R7157" t="str">
        <f>IF(database_public_cloud_VMs[[#This Row],[Azure Environment]]="Enterprise Agreement","Licence Included","Bring Your Own Licence")</f>
        <v>Licence Included</v>
      </c>
      <c r="S7157" t="s">
        <v>5460</v>
      </c>
      <c r="T7157" t="s">
        <v>5471</v>
      </c>
      <c r="U7157" t="s">
        <v>5465</v>
      </c>
      <c r="V7157" t="s">
        <v>5461</v>
      </c>
      <c r="W7157" t="s">
        <v>182</v>
      </c>
      <c r="X7157" t="s">
        <v>183</v>
      </c>
      <c r="Y7157" s="28" t="s">
        <v>5467</v>
      </c>
      <c r="Z7157" t="s">
        <v>5463</v>
      </c>
      <c r="AA715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158" spans="1:27" x14ac:dyDescent="0.45">
      <c r="A7158" s="24" t="s">
        <v>7851</v>
      </c>
      <c r="B7158" t="s">
        <v>55</v>
      </c>
      <c r="C7158" s="25" t="s">
        <v>5454</v>
      </c>
      <c r="D7158" t="s">
        <v>170</v>
      </c>
      <c r="E7158" t="s">
        <v>6684</v>
      </c>
      <c r="F7158" t="s">
        <v>7844</v>
      </c>
      <c r="G7158" s="26">
        <v>48</v>
      </c>
      <c r="H7158" s="26">
        <v>192</v>
      </c>
      <c r="I7158" s="26">
        <v>384</v>
      </c>
      <c r="J7158" s="27" t="s">
        <v>310</v>
      </c>
      <c r="K7158" s="27" t="s">
        <v>5779</v>
      </c>
      <c r="L7158" s="27" t="s">
        <v>1513</v>
      </c>
      <c r="M7158" t="s">
        <v>31</v>
      </c>
      <c r="N7158" t="s">
        <v>177</v>
      </c>
      <c r="O7158" t="s">
        <v>185</v>
      </c>
      <c r="P7158" t="s">
        <v>5459</v>
      </c>
      <c r="Q7158" t="s">
        <v>180</v>
      </c>
      <c r="R7158" t="str">
        <f>IF(database_public_cloud_VMs[[#This Row],[Azure Environment]]="Enterprise Agreement","Licence Included","Bring Your Own Licence")</f>
        <v>Licence Included</v>
      </c>
      <c r="S7158" t="s">
        <v>5460</v>
      </c>
      <c r="T7158" t="s">
        <v>5471</v>
      </c>
      <c r="U7158" t="s">
        <v>5465</v>
      </c>
      <c r="V7158" t="s">
        <v>5461</v>
      </c>
      <c r="W7158" t="s">
        <v>182</v>
      </c>
      <c r="X7158" t="s">
        <v>183</v>
      </c>
      <c r="Y7158" s="28" t="s">
        <v>5467</v>
      </c>
      <c r="Z7158" t="s">
        <v>5463</v>
      </c>
      <c r="AA715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159" spans="1:27" x14ac:dyDescent="0.45">
      <c r="A7159" s="24" t="s">
        <v>7852</v>
      </c>
      <c r="B7159" t="s">
        <v>55</v>
      </c>
      <c r="C7159" s="25" t="s">
        <v>5454</v>
      </c>
      <c r="D7159" t="s">
        <v>170</v>
      </c>
      <c r="E7159" t="s">
        <v>6684</v>
      </c>
      <c r="F7159" t="s">
        <v>7853</v>
      </c>
      <c r="G7159" s="26">
        <v>64</v>
      </c>
      <c r="H7159" s="26">
        <v>256</v>
      </c>
      <c r="I7159" s="26">
        <v>512</v>
      </c>
      <c r="J7159" s="27" t="s">
        <v>310</v>
      </c>
      <c r="K7159" s="27" t="s">
        <v>5779</v>
      </c>
      <c r="L7159" s="27" t="s">
        <v>1539</v>
      </c>
      <c r="M7159" t="s">
        <v>31</v>
      </c>
      <c r="N7159" t="s">
        <v>188</v>
      </c>
      <c r="O7159" t="s">
        <v>188</v>
      </c>
      <c r="P7159" t="s">
        <v>5459</v>
      </c>
      <c r="Q7159" t="s">
        <v>180</v>
      </c>
      <c r="R7159" t="str">
        <f>IF(database_public_cloud_VMs[[#This Row],[Azure Environment]]="Enterprise Agreement","Licence Included","Bring Your Own Licence")</f>
        <v>Licence Included</v>
      </c>
      <c r="S7159" t="s">
        <v>5460</v>
      </c>
      <c r="T7159" t="s">
        <v>5461</v>
      </c>
      <c r="U7159" t="s">
        <v>5462</v>
      </c>
      <c r="V7159" t="s">
        <v>5461</v>
      </c>
      <c r="W7159" t="s">
        <v>182</v>
      </c>
      <c r="X7159" t="s">
        <v>183</v>
      </c>
      <c r="Y7159" s="28">
        <v>5.4951999999999996</v>
      </c>
      <c r="Z7159" t="s">
        <v>5463</v>
      </c>
      <c r="AA7159" s="29">
        <f>IF(database_public_cloud_VMs[[#This Row],[Currency]]="USD",(database_public_cloud_VMs[[#This Row],[Rate]]*param_exchange_rate)/(1+param_discount_aws),database_public_cloud_VMs[[#This Row],[Rate]])</f>
        <v>5.4951999999999996</v>
      </c>
    </row>
    <row r="7160" spans="1:27" x14ac:dyDescent="0.45">
      <c r="A7160" s="24" t="s">
        <v>7854</v>
      </c>
      <c r="B7160" t="s">
        <v>55</v>
      </c>
      <c r="C7160" s="25" t="s">
        <v>5454</v>
      </c>
      <c r="D7160" t="s">
        <v>170</v>
      </c>
      <c r="E7160" t="s">
        <v>6684</v>
      </c>
      <c r="F7160" t="s">
        <v>7853</v>
      </c>
      <c r="G7160" s="26">
        <v>64</v>
      </c>
      <c r="H7160" s="26">
        <v>256</v>
      </c>
      <c r="I7160" s="26">
        <v>512</v>
      </c>
      <c r="J7160" s="27" t="s">
        <v>310</v>
      </c>
      <c r="K7160" s="27" t="s">
        <v>5779</v>
      </c>
      <c r="L7160" s="27" t="s">
        <v>1539</v>
      </c>
      <c r="M7160" t="s">
        <v>31</v>
      </c>
      <c r="N7160" t="s">
        <v>188</v>
      </c>
      <c r="O7160" t="s">
        <v>188</v>
      </c>
      <c r="P7160" t="s">
        <v>5459</v>
      </c>
      <c r="Q7160" t="s">
        <v>180</v>
      </c>
      <c r="R7160" t="str">
        <f>IF(database_public_cloud_VMs[[#This Row],[Azure Environment]]="Enterprise Agreement","Licence Included","Bring Your Own Licence")</f>
        <v>Licence Included</v>
      </c>
      <c r="S7160" t="s">
        <v>5460</v>
      </c>
      <c r="T7160" t="s">
        <v>5461</v>
      </c>
      <c r="U7160" t="s">
        <v>5465</v>
      </c>
      <c r="V7160" t="s">
        <v>5461</v>
      </c>
      <c r="W7160" t="s">
        <v>182</v>
      </c>
      <c r="X7160" t="s">
        <v>183</v>
      </c>
      <c r="Y7160" s="28">
        <v>4.4160000000000004</v>
      </c>
      <c r="Z7160" t="s">
        <v>5463</v>
      </c>
      <c r="AA7160" s="29">
        <f>IF(database_public_cloud_VMs[[#This Row],[Currency]]="USD",(database_public_cloud_VMs[[#This Row],[Rate]]*param_exchange_rate)/(1+param_discount_aws),database_public_cloud_VMs[[#This Row],[Rate]])</f>
        <v>4.4160000000000004</v>
      </c>
    </row>
    <row r="7161" spans="1:27" x14ac:dyDescent="0.45">
      <c r="A7161" s="24" t="s">
        <v>7855</v>
      </c>
      <c r="B7161" t="s">
        <v>55</v>
      </c>
      <c r="C7161" s="25" t="s">
        <v>5454</v>
      </c>
      <c r="D7161" t="s">
        <v>170</v>
      </c>
      <c r="E7161" t="s">
        <v>6684</v>
      </c>
      <c r="F7161" t="s">
        <v>7853</v>
      </c>
      <c r="G7161" s="26">
        <v>64</v>
      </c>
      <c r="H7161" s="26">
        <v>256</v>
      </c>
      <c r="I7161" s="26">
        <v>512</v>
      </c>
      <c r="J7161" s="27" t="s">
        <v>310</v>
      </c>
      <c r="K7161" s="27" t="s">
        <v>5779</v>
      </c>
      <c r="L7161" s="27" t="s">
        <v>1539</v>
      </c>
      <c r="M7161" t="s">
        <v>31</v>
      </c>
      <c r="N7161" t="s">
        <v>177</v>
      </c>
      <c r="O7161" t="s">
        <v>178</v>
      </c>
      <c r="P7161" t="s">
        <v>5459</v>
      </c>
      <c r="Q7161" t="s">
        <v>180</v>
      </c>
      <c r="R7161" t="str">
        <f>IF(database_public_cloud_VMs[[#This Row],[Azure Environment]]="Enterprise Agreement","Licence Included","Bring Your Own Licence")</f>
        <v>Licence Included</v>
      </c>
      <c r="S7161" t="s">
        <v>5460</v>
      </c>
      <c r="T7161" t="s">
        <v>5461</v>
      </c>
      <c r="U7161" t="s">
        <v>5465</v>
      </c>
      <c r="V7161" t="s">
        <v>5461</v>
      </c>
      <c r="W7161" t="s">
        <v>182</v>
      </c>
      <c r="X7161" t="s">
        <v>183</v>
      </c>
      <c r="Y7161" s="28">
        <v>3.4443999999999999</v>
      </c>
      <c r="Z7161" t="s">
        <v>5463</v>
      </c>
      <c r="AA7161" s="29">
        <f>IF(database_public_cloud_VMs[[#This Row],[Currency]]="USD",(database_public_cloud_VMs[[#This Row],[Rate]]*param_exchange_rate)/(1+param_discount_aws),database_public_cloud_VMs[[#This Row],[Rate]])</f>
        <v>3.4443999999999999</v>
      </c>
    </row>
    <row r="7162" spans="1:27" x14ac:dyDescent="0.45">
      <c r="A7162" s="24" t="s">
        <v>7856</v>
      </c>
      <c r="B7162" t="s">
        <v>55</v>
      </c>
      <c r="C7162" s="25" t="s">
        <v>5454</v>
      </c>
      <c r="D7162" t="s">
        <v>170</v>
      </c>
      <c r="E7162" t="s">
        <v>6684</v>
      </c>
      <c r="F7162" t="s">
        <v>7853</v>
      </c>
      <c r="G7162" s="26">
        <v>64</v>
      </c>
      <c r="H7162" s="26">
        <v>256</v>
      </c>
      <c r="I7162" s="26">
        <v>512</v>
      </c>
      <c r="J7162" s="27" t="s">
        <v>310</v>
      </c>
      <c r="K7162" s="27" t="s">
        <v>5779</v>
      </c>
      <c r="L7162" s="27" t="s">
        <v>1539</v>
      </c>
      <c r="M7162" t="s">
        <v>31</v>
      </c>
      <c r="N7162" t="s">
        <v>177</v>
      </c>
      <c r="O7162" t="s">
        <v>185</v>
      </c>
      <c r="P7162" t="s">
        <v>5459</v>
      </c>
      <c r="Q7162" t="s">
        <v>180</v>
      </c>
      <c r="R7162" t="str">
        <f>IF(database_public_cloud_VMs[[#This Row],[Azure Environment]]="Enterprise Agreement","Licence Included","Bring Your Own Licence")</f>
        <v>Licence Included</v>
      </c>
      <c r="S7162" t="s">
        <v>5460</v>
      </c>
      <c r="T7162" t="s">
        <v>5461</v>
      </c>
      <c r="U7162" t="s">
        <v>5465</v>
      </c>
      <c r="V7162" t="s">
        <v>5461</v>
      </c>
      <c r="W7162" t="s">
        <v>182</v>
      </c>
      <c r="X7162" t="s">
        <v>183</v>
      </c>
      <c r="Y7162" s="28">
        <v>2.3128000000000002</v>
      </c>
      <c r="Z7162" t="s">
        <v>5463</v>
      </c>
      <c r="AA7162" s="29">
        <f>IF(database_public_cloud_VMs[[#This Row],[Currency]]="USD",(database_public_cloud_VMs[[#This Row],[Rate]]*param_exchange_rate)/(1+param_discount_aws),database_public_cloud_VMs[[#This Row],[Rate]])</f>
        <v>2.3128000000000002</v>
      </c>
    </row>
    <row r="7163" spans="1:27" x14ac:dyDescent="0.45">
      <c r="A7163" s="24" t="s">
        <v>7857</v>
      </c>
      <c r="B7163" t="s">
        <v>55</v>
      </c>
      <c r="C7163" s="25" t="s">
        <v>5454</v>
      </c>
      <c r="D7163" t="s">
        <v>170</v>
      </c>
      <c r="E7163" t="s">
        <v>6684</v>
      </c>
      <c r="F7163" t="s">
        <v>7853</v>
      </c>
      <c r="G7163" s="26">
        <v>64</v>
      </c>
      <c r="H7163" s="26">
        <v>256</v>
      </c>
      <c r="I7163" s="26">
        <v>512</v>
      </c>
      <c r="J7163" s="27" t="s">
        <v>310</v>
      </c>
      <c r="K7163" s="27" t="s">
        <v>5779</v>
      </c>
      <c r="L7163" s="27" t="s">
        <v>1539</v>
      </c>
      <c r="M7163" t="s">
        <v>31</v>
      </c>
      <c r="N7163" t="s">
        <v>188</v>
      </c>
      <c r="O7163" t="s">
        <v>188</v>
      </c>
      <c r="P7163" t="s">
        <v>5459</v>
      </c>
      <c r="Q7163" t="s">
        <v>180</v>
      </c>
      <c r="R7163" t="str">
        <f>IF(database_public_cloud_VMs[[#This Row],[Azure Environment]]="Enterprise Agreement","Licence Included","Bring Your Own Licence")</f>
        <v>Licence Included</v>
      </c>
      <c r="S7163" t="s">
        <v>5460</v>
      </c>
      <c r="T7163" t="s">
        <v>5471</v>
      </c>
      <c r="U7163" t="s">
        <v>5462</v>
      </c>
      <c r="V7163" t="s">
        <v>5461</v>
      </c>
      <c r="W7163" t="s">
        <v>182</v>
      </c>
      <c r="X7163" t="s">
        <v>183</v>
      </c>
      <c r="Y7163" s="28">
        <v>1.099</v>
      </c>
      <c r="Z7163" t="s">
        <v>5463</v>
      </c>
      <c r="AA7163" s="29">
        <f>IF(database_public_cloud_VMs[[#This Row],[Currency]]="USD",(database_public_cloud_VMs[[#This Row],[Rate]]*param_exchange_rate)/(1+param_discount_aws),database_public_cloud_VMs[[#This Row],[Rate]])</f>
        <v>1.099</v>
      </c>
    </row>
    <row r="7164" spans="1:27" x14ac:dyDescent="0.45">
      <c r="A7164" s="24" t="s">
        <v>7858</v>
      </c>
      <c r="B7164" t="s">
        <v>55</v>
      </c>
      <c r="C7164" s="25" t="s">
        <v>5454</v>
      </c>
      <c r="D7164" t="s">
        <v>170</v>
      </c>
      <c r="E7164" t="s">
        <v>6684</v>
      </c>
      <c r="F7164" t="s">
        <v>7853</v>
      </c>
      <c r="G7164" s="26">
        <v>64</v>
      </c>
      <c r="H7164" s="26">
        <v>256</v>
      </c>
      <c r="I7164" s="26">
        <v>512</v>
      </c>
      <c r="J7164" s="27" t="s">
        <v>310</v>
      </c>
      <c r="K7164" s="27" t="s">
        <v>5779</v>
      </c>
      <c r="L7164" s="27" t="s">
        <v>1539</v>
      </c>
      <c r="M7164" t="s">
        <v>31</v>
      </c>
      <c r="N7164" t="s">
        <v>188</v>
      </c>
      <c r="O7164" t="s">
        <v>188</v>
      </c>
      <c r="P7164" t="s">
        <v>5459</v>
      </c>
      <c r="Q7164" t="s">
        <v>180</v>
      </c>
      <c r="R7164" t="str">
        <f>IF(database_public_cloud_VMs[[#This Row],[Azure Environment]]="Enterprise Agreement","Licence Included","Bring Your Own Licence")</f>
        <v>Licence Included</v>
      </c>
      <c r="S7164" t="s">
        <v>5460</v>
      </c>
      <c r="T7164" t="s">
        <v>5471</v>
      </c>
      <c r="U7164" t="s">
        <v>5465</v>
      </c>
      <c r="V7164" t="s">
        <v>5461</v>
      </c>
      <c r="W7164" t="s">
        <v>182</v>
      </c>
      <c r="X7164" t="s">
        <v>183</v>
      </c>
      <c r="Y7164" s="28">
        <v>0.88200000000000001</v>
      </c>
      <c r="Z7164" t="s">
        <v>5463</v>
      </c>
      <c r="AA7164" s="29">
        <f>IF(database_public_cloud_VMs[[#This Row],[Currency]]="USD",(database_public_cloud_VMs[[#This Row],[Rate]]*param_exchange_rate)/(1+param_discount_aws),database_public_cloud_VMs[[#This Row],[Rate]])</f>
        <v>0.88200000000000001</v>
      </c>
    </row>
    <row r="7165" spans="1:27" x14ac:dyDescent="0.45">
      <c r="A7165" s="24" t="s">
        <v>7859</v>
      </c>
      <c r="B7165" t="s">
        <v>55</v>
      </c>
      <c r="C7165" s="25" t="s">
        <v>5454</v>
      </c>
      <c r="D7165" t="s">
        <v>170</v>
      </c>
      <c r="E7165" t="s">
        <v>6684</v>
      </c>
      <c r="F7165" t="s">
        <v>7853</v>
      </c>
      <c r="G7165" s="26">
        <v>64</v>
      </c>
      <c r="H7165" s="26">
        <v>256</v>
      </c>
      <c r="I7165" s="26">
        <v>512</v>
      </c>
      <c r="J7165" s="27" t="s">
        <v>310</v>
      </c>
      <c r="K7165" s="27" t="s">
        <v>5779</v>
      </c>
      <c r="L7165" s="27" t="s">
        <v>1539</v>
      </c>
      <c r="M7165" t="s">
        <v>31</v>
      </c>
      <c r="N7165" t="s">
        <v>177</v>
      </c>
      <c r="O7165" t="s">
        <v>178</v>
      </c>
      <c r="P7165" t="s">
        <v>5459</v>
      </c>
      <c r="Q7165" t="s">
        <v>180</v>
      </c>
      <c r="R7165" t="str">
        <f>IF(database_public_cloud_VMs[[#This Row],[Azure Environment]]="Enterprise Agreement","Licence Included","Bring Your Own Licence")</f>
        <v>Licence Included</v>
      </c>
      <c r="S7165" t="s">
        <v>5460</v>
      </c>
      <c r="T7165" t="s">
        <v>5471</v>
      </c>
      <c r="U7165" t="s">
        <v>5465</v>
      </c>
      <c r="V7165" t="s">
        <v>5461</v>
      </c>
      <c r="W7165" t="s">
        <v>182</v>
      </c>
      <c r="X7165" t="s">
        <v>183</v>
      </c>
      <c r="Y7165" s="28" t="s">
        <v>5467</v>
      </c>
      <c r="Z7165" t="s">
        <v>5463</v>
      </c>
      <c r="AA716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166" spans="1:27" x14ac:dyDescent="0.45">
      <c r="A7166" s="24" t="s">
        <v>7860</v>
      </c>
      <c r="B7166" t="s">
        <v>55</v>
      </c>
      <c r="C7166" s="25" t="s">
        <v>5454</v>
      </c>
      <c r="D7166" t="s">
        <v>170</v>
      </c>
      <c r="E7166" t="s">
        <v>6684</v>
      </c>
      <c r="F7166" t="s">
        <v>7853</v>
      </c>
      <c r="G7166" s="26">
        <v>64</v>
      </c>
      <c r="H7166" s="26">
        <v>256</v>
      </c>
      <c r="I7166" s="26">
        <v>512</v>
      </c>
      <c r="J7166" s="27" t="s">
        <v>310</v>
      </c>
      <c r="K7166" s="27" t="s">
        <v>5779</v>
      </c>
      <c r="L7166" s="27" t="s">
        <v>1539</v>
      </c>
      <c r="M7166" t="s">
        <v>31</v>
      </c>
      <c r="N7166" t="s">
        <v>177</v>
      </c>
      <c r="O7166" t="s">
        <v>185</v>
      </c>
      <c r="P7166" t="s">
        <v>5459</v>
      </c>
      <c r="Q7166" t="s">
        <v>180</v>
      </c>
      <c r="R7166" t="str">
        <f>IF(database_public_cloud_VMs[[#This Row],[Azure Environment]]="Enterprise Agreement","Licence Included","Bring Your Own Licence")</f>
        <v>Licence Included</v>
      </c>
      <c r="S7166" t="s">
        <v>5460</v>
      </c>
      <c r="T7166" t="s">
        <v>5471</v>
      </c>
      <c r="U7166" t="s">
        <v>5465</v>
      </c>
      <c r="V7166" t="s">
        <v>5461</v>
      </c>
      <c r="W7166" t="s">
        <v>182</v>
      </c>
      <c r="X7166" t="s">
        <v>183</v>
      </c>
      <c r="Y7166" s="28" t="s">
        <v>5467</v>
      </c>
      <c r="Z7166" t="s">
        <v>5463</v>
      </c>
      <c r="AA716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167" spans="1:27" x14ac:dyDescent="0.45">
      <c r="A7167" s="24" t="s">
        <v>7861</v>
      </c>
      <c r="B7167" t="s">
        <v>55</v>
      </c>
      <c r="C7167" s="25" t="s">
        <v>5454</v>
      </c>
      <c r="D7167" t="s">
        <v>170</v>
      </c>
      <c r="E7167" t="s">
        <v>6684</v>
      </c>
      <c r="F7167" t="s">
        <v>7862</v>
      </c>
      <c r="G7167" s="26">
        <v>8</v>
      </c>
      <c r="H7167" s="26">
        <v>32</v>
      </c>
      <c r="I7167" s="26">
        <v>64</v>
      </c>
      <c r="J7167" s="27" t="s">
        <v>310</v>
      </c>
      <c r="K7167" s="27" t="s">
        <v>5779</v>
      </c>
      <c r="L7167" s="27" t="s">
        <v>1565</v>
      </c>
      <c r="M7167" t="s">
        <v>31</v>
      </c>
      <c r="N7167" t="s">
        <v>188</v>
      </c>
      <c r="O7167" t="s">
        <v>188</v>
      </c>
      <c r="P7167" t="s">
        <v>5459</v>
      </c>
      <c r="Q7167" t="s">
        <v>180</v>
      </c>
      <c r="R7167" t="str">
        <f>IF(database_public_cloud_VMs[[#This Row],[Azure Environment]]="Enterprise Agreement","Licence Included","Bring Your Own Licence")</f>
        <v>Licence Included</v>
      </c>
      <c r="S7167" t="s">
        <v>5460</v>
      </c>
      <c r="T7167" t="s">
        <v>5461</v>
      </c>
      <c r="U7167" t="s">
        <v>5462</v>
      </c>
      <c r="V7167" t="s">
        <v>5461</v>
      </c>
      <c r="W7167" t="s">
        <v>182</v>
      </c>
      <c r="X7167" t="s">
        <v>183</v>
      </c>
      <c r="Y7167" s="28">
        <v>0.68689999999999996</v>
      </c>
      <c r="Z7167" t="s">
        <v>5463</v>
      </c>
      <c r="AA7167" s="29">
        <f>IF(database_public_cloud_VMs[[#This Row],[Currency]]="USD",(database_public_cloud_VMs[[#This Row],[Rate]]*param_exchange_rate)/(1+param_discount_aws),database_public_cloud_VMs[[#This Row],[Rate]])</f>
        <v>0.68689999999999996</v>
      </c>
    </row>
    <row r="7168" spans="1:27" x14ac:dyDescent="0.45">
      <c r="A7168" s="24" t="s">
        <v>7863</v>
      </c>
      <c r="B7168" t="s">
        <v>55</v>
      </c>
      <c r="C7168" s="25" t="s">
        <v>5454</v>
      </c>
      <c r="D7168" t="s">
        <v>170</v>
      </c>
      <c r="E7168" t="s">
        <v>6684</v>
      </c>
      <c r="F7168" t="s">
        <v>7862</v>
      </c>
      <c r="G7168" s="26">
        <v>8</v>
      </c>
      <c r="H7168" s="26">
        <v>32</v>
      </c>
      <c r="I7168" s="26">
        <v>64</v>
      </c>
      <c r="J7168" s="27" t="s">
        <v>310</v>
      </c>
      <c r="K7168" s="27" t="s">
        <v>5779</v>
      </c>
      <c r="L7168" s="27" t="s">
        <v>1565</v>
      </c>
      <c r="M7168" t="s">
        <v>31</v>
      </c>
      <c r="N7168" t="s">
        <v>188</v>
      </c>
      <c r="O7168" t="s">
        <v>188</v>
      </c>
      <c r="P7168" t="s">
        <v>5459</v>
      </c>
      <c r="Q7168" t="s">
        <v>180</v>
      </c>
      <c r="R7168" t="str">
        <f>IF(database_public_cloud_VMs[[#This Row],[Azure Environment]]="Enterprise Agreement","Licence Included","Bring Your Own Licence")</f>
        <v>Licence Included</v>
      </c>
      <c r="S7168" t="s">
        <v>5460</v>
      </c>
      <c r="T7168" t="s">
        <v>5461</v>
      </c>
      <c r="U7168" t="s">
        <v>5465</v>
      </c>
      <c r="V7168" t="s">
        <v>5461</v>
      </c>
      <c r="W7168" t="s">
        <v>182</v>
      </c>
      <c r="X7168" t="s">
        <v>183</v>
      </c>
      <c r="Y7168" s="28">
        <v>0.55300000000000005</v>
      </c>
      <c r="Z7168" t="s">
        <v>5463</v>
      </c>
      <c r="AA7168" s="29">
        <f>IF(database_public_cloud_VMs[[#This Row],[Currency]]="USD",(database_public_cloud_VMs[[#This Row],[Rate]]*param_exchange_rate)/(1+param_discount_aws),database_public_cloud_VMs[[#This Row],[Rate]])</f>
        <v>0.55300000000000005</v>
      </c>
    </row>
    <row r="7169" spans="1:27" x14ac:dyDescent="0.45">
      <c r="A7169" s="24" t="s">
        <v>7864</v>
      </c>
      <c r="B7169" t="s">
        <v>55</v>
      </c>
      <c r="C7169" s="25" t="s">
        <v>5454</v>
      </c>
      <c r="D7169" t="s">
        <v>170</v>
      </c>
      <c r="E7169" t="s">
        <v>6684</v>
      </c>
      <c r="F7169" t="s">
        <v>7862</v>
      </c>
      <c r="G7169" s="26">
        <v>8</v>
      </c>
      <c r="H7169" s="26">
        <v>32</v>
      </c>
      <c r="I7169" s="26">
        <v>64</v>
      </c>
      <c r="J7169" s="27" t="s">
        <v>310</v>
      </c>
      <c r="K7169" s="27" t="s">
        <v>5779</v>
      </c>
      <c r="L7169" s="27" t="s">
        <v>1565</v>
      </c>
      <c r="M7169" t="s">
        <v>31</v>
      </c>
      <c r="N7169" t="s">
        <v>177</v>
      </c>
      <c r="O7169" t="s">
        <v>178</v>
      </c>
      <c r="P7169" t="s">
        <v>5459</v>
      </c>
      <c r="Q7169" t="s">
        <v>180</v>
      </c>
      <c r="R7169" t="str">
        <f>IF(database_public_cloud_VMs[[#This Row],[Azure Environment]]="Enterprise Agreement","Licence Included","Bring Your Own Licence")</f>
        <v>Licence Included</v>
      </c>
      <c r="S7169" t="s">
        <v>5460</v>
      </c>
      <c r="T7169" t="s">
        <v>5461</v>
      </c>
      <c r="U7169" t="s">
        <v>5465</v>
      </c>
      <c r="V7169" t="s">
        <v>5461</v>
      </c>
      <c r="W7169" t="s">
        <v>182</v>
      </c>
      <c r="X7169" t="s">
        <v>183</v>
      </c>
      <c r="Y7169" s="28">
        <v>0.43059999999999998</v>
      </c>
      <c r="Z7169" t="s">
        <v>5463</v>
      </c>
      <c r="AA7169" s="29">
        <f>IF(database_public_cloud_VMs[[#This Row],[Currency]]="USD",(database_public_cloud_VMs[[#This Row],[Rate]]*param_exchange_rate)/(1+param_discount_aws),database_public_cloud_VMs[[#This Row],[Rate]])</f>
        <v>0.43059999999999998</v>
      </c>
    </row>
    <row r="7170" spans="1:27" x14ac:dyDescent="0.45">
      <c r="A7170" s="24" t="s">
        <v>7865</v>
      </c>
      <c r="B7170" t="s">
        <v>55</v>
      </c>
      <c r="C7170" s="25" t="s">
        <v>5454</v>
      </c>
      <c r="D7170" t="s">
        <v>170</v>
      </c>
      <c r="E7170" t="s">
        <v>6684</v>
      </c>
      <c r="F7170" t="s">
        <v>7862</v>
      </c>
      <c r="G7170" s="26">
        <v>8</v>
      </c>
      <c r="H7170" s="26">
        <v>32</v>
      </c>
      <c r="I7170" s="26">
        <v>64</v>
      </c>
      <c r="J7170" s="27" t="s">
        <v>310</v>
      </c>
      <c r="K7170" s="27" t="s">
        <v>5779</v>
      </c>
      <c r="L7170" s="27" t="s">
        <v>1565</v>
      </c>
      <c r="M7170" t="s">
        <v>31</v>
      </c>
      <c r="N7170" t="s">
        <v>177</v>
      </c>
      <c r="O7170" t="s">
        <v>185</v>
      </c>
      <c r="P7170" t="s">
        <v>5459</v>
      </c>
      <c r="Q7170" t="s">
        <v>180</v>
      </c>
      <c r="R7170" t="str">
        <f>IF(database_public_cloud_VMs[[#This Row],[Azure Environment]]="Enterprise Agreement","Licence Included","Bring Your Own Licence")</f>
        <v>Licence Included</v>
      </c>
      <c r="S7170" t="s">
        <v>5460</v>
      </c>
      <c r="T7170" t="s">
        <v>5461</v>
      </c>
      <c r="U7170" t="s">
        <v>5465</v>
      </c>
      <c r="V7170" t="s">
        <v>5461</v>
      </c>
      <c r="W7170" t="s">
        <v>182</v>
      </c>
      <c r="X7170" t="s">
        <v>183</v>
      </c>
      <c r="Y7170" s="28">
        <v>0.28910000000000002</v>
      </c>
      <c r="Z7170" t="s">
        <v>5463</v>
      </c>
      <c r="AA7170" s="29">
        <f>IF(database_public_cloud_VMs[[#This Row],[Currency]]="USD",(database_public_cloud_VMs[[#This Row],[Rate]]*param_exchange_rate)/(1+param_discount_aws),database_public_cloud_VMs[[#This Row],[Rate]])</f>
        <v>0.28910000000000002</v>
      </c>
    </row>
    <row r="7171" spans="1:27" x14ac:dyDescent="0.45">
      <c r="A7171" s="24" t="s">
        <v>7866</v>
      </c>
      <c r="B7171" t="s">
        <v>55</v>
      </c>
      <c r="C7171" s="25" t="s">
        <v>5454</v>
      </c>
      <c r="D7171" t="s">
        <v>170</v>
      </c>
      <c r="E7171" t="s">
        <v>6684</v>
      </c>
      <c r="F7171" t="s">
        <v>7862</v>
      </c>
      <c r="G7171" s="26">
        <v>8</v>
      </c>
      <c r="H7171" s="26">
        <v>32</v>
      </c>
      <c r="I7171" s="26">
        <v>64</v>
      </c>
      <c r="J7171" s="27" t="s">
        <v>310</v>
      </c>
      <c r="K7171" s="27" t="s">
        <v>5779</v>
      </c>
      <c r="L7171" s="27" t="s">
        <v>1565</v>
      </c>
      <c r="M7171" t="s">
        <v>31</v>
      </c>
      <c r="N7171" t="s">
        <v>188</v>
      </c>
      <c r="O7171" t="s">
        <v>188</v>
      </c>
      <c r="P7171" t="s">
        <v>5459</v>
      </c>
      <c r="Q7171" t="s">
        <v>180</v>
      </c>
      <c r="R7171" t="str">
        <f>IF(database_public_cloud_VMs[[#This Row],[Azure Environment]]="Enterprise Agreement","Licence Included","Bring Your Own Licence")</f>
        <v>Licence Included</v>
      </c>
      <c r="S7171" t="s">
        <v>5460</v>
      </c>
      <c r="T7171" t="s">
        <v>5471</v>
      </c>
      <c r="U7171" t="s">
        <v>5462</v>
      </c>
      <c r="V7171" t="s">
        <v>5461</v>
      </c>
      <c r="W7171" t="s">
        <v>182</v>
      </c>
      <c r="X7171" t="s">
        <v>183</v>
      </c>
      <c r="Y7171" s="28">
        <v>0.13739999999999999</v>
      </c>
      <c r="Z7171" t="s">
        <v>5463</v>
      </c>
      <c r="AA7171" s="29">
        <f>IF(database_public_cloud_VMs[[#This Row],[Currency]]="USD",(database_public_cloud_VMs[[#This Row],[Rate]]*param_exchange_rate)/(1+param_discount_aws),database_public_cloud_VMs[[#This Row],[Rate]])</f>
        <v>0.13739999999999999</v>
      </c>
    </row>
    <row r="7172" spans="1:27" x14ac:dyDescent="0.45">
      <c r="A7172" s="24" t="s">
        <v>7867</v>
      </c>
      <c r="B7172" t="s">
        <v>55</v>
      </c>
      <c r="C7172" s="25" t="s">
        <v>5454</v>
      </c>
      <c r="D7172" t="s">
        <v>170</v>
      </c>
      <c r="E7172" t="s">
        <v>6684</v>
      </c>
      <c r="F7172" t="s">
        <v>7862</v>
      </c>
      <c r="G7172" s="26">
        <v>8</v>
      </c>
      <c r="H7172" s="26">
        <v>32</v>
      </c>
      <c r="I7172" s="26">
        <v>64</v>
      </c>
      <c r="J7172" s="27" t="s">
        <v>310</v>
      </c>
      <c r="K7172" s="27" t="s">
        <v>5779</v>
      </c>
      <c r="L7172" s="27" t="s">
        <v>1565</v>
      </c>
      <c r="M7172" t="s">
        <v>31</v>
      </c>
      <c r="N7172" t="s">
        <v>188</v>
      </c>
      <c r="O7172" t="s">
        <v>188</v>
      </c>
      <c r="P7172" t="s">
        <v>5459</v>
      </c>
      <c r="Q7172" t="s">
        <v>180</v>
      </c>
      <c r="R7172" t="str">
        <f>IF(database_public_cloud_VMs[[#This Row],[Azure Environment]]="Enterprise Agreement","Licence Included","Bring Your Own Licence")</f>
        <v>Licence Included</v>
      </c>
      <c r="S7172" t="s">
        <v>5460</v>
      </c>
      <c r="T7172" t="s">
        <v>5471</v>
      </c>
      <c r="U7172" t="s">
        <v>5465</v>
      </c>
      <c r="V7172" t="s">
        <v>5461</v>
      </c>
      <c r="W7172" t="s">
        <v>182</v>
      </c>
      <c r="X7172" t="s">
        <v>183</v>
      </c>
      <c r="Y7172" s="28">
        <v>0.111</v>
      </c>
      <c r="Z7172" t="s">
        <v>5463</v>
      </c>
      <c r="AA7172" s="29">
        <f>IF(database_public_cloud_VMs[[#This Row],[Currency]]="USD",(database_public_cloud_VMs[[#This Row],[Rate]]*param_exchange_rate)/(1+param_discount_aws),database_public_cloud_VMs[[#This Row],[Rate]])</f>
        <v>0.111</v>
      </c>
    </row>
    <row r="7173" spans="1:27" x14ac:dyDescent="0.45">
      <c r="A7173" s="24" t="s">
        <v>7868</v>
      </c>
      <c r="B7173" t="s">
        <v>55</v>
      </c>
      <c r="C7173" s="25" t="s">
        <v>5454</v>
      </c>
      <c r="D7173" t="s">
        <v>170</v>
      </c>
      <c r="E7173" t="s">
        <v>6684</v>
      </c>
      <c r="F7173" t="s">
        <v>7862</v>
      </c>
      <c r="G7173" s="26">
        <v>8</v>
      </c>
      <c r="H7173" s="26">
        <v>32</v>
      </c>
      <c r="I7173" s="26">
        <v>64</v>
      </c>
      <c r="J7173" s="27" t="s">
        <v>310</v>
      </c>
      <c r="K7173" s="27" t="s">
        <v>5779</v>
      </c>
      <c r="L7173" s="27" t="s">
        <v>1565</v>
      </c>
      <c r="M7173" t="s">
        <v>31</v>
      </c>
      <c r="N7173" t="s">
        <v>177</v>
      </c>
      <c r="O7173" t="s">
        <v>178</v>
      </c>
      <c r="P7173" t="s">
        <v>5459</v>
      </c>
      <c r="Q7173" t="s">
        <v>180</v>
      </c>
      <c r="R7173" t="str">
        <f>IF(database_public_cloud_VMs[[#This Row],[Azure Environment]]="Enterprise Agreement","Licence Included","Bring Your Own Licence")</f>
        <v>Licence Included</v>
      </c>
      <c r="S7173" t="s">
        <v>5460</v>
      </c>
      <c r="T7173" t="s">
        <v>5471</v>
      </c>
      <c r="U7173" t="s">
        <v>5465</v>
      </c>
      <c r="V7173" t="s">
        <v>5461</v>
      </c>
      <c r="W7173" t="s">
        <v>182</v>
      </c>
      <c r="X7173" t="s">
        <v>183</v>
      </c>
      <c r="Y7173" s="28" t="s">
        <v>5467</v>
      </c>
      <c r="Z7173" t="s">
        <v>5463</v>
      </c>
      <c r="AA717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174" spans="1:27" x14ac:dyDescent="0.45">
      <c r="A7174" s="24" t="s">
        <v>7869</v>
      </c>
      <c r="B7174" t="s">
        <v>55</v>
      </c>
      <c r="C7174" s="25" t="s">
        <v>5454</v>
      </c>
      <c r="D7174" t="s">
        <v>170</v>
      </c>
      <c r="E7174" t="s">
        <v>6684</v>
      </c>
      <c r="F7174" t="s">
        <v>7862</v>
      </c>
      <c r="G7174" s="26">
        <v>8</v>
      </c>
      <c r="H7174" s="26">
        <v>32</v>
      </c>
      <c r="I7174" s="26">
        <v>64</v>
      </c>
      <c r="J7174" s="27" t="s">
        <v>310</v>
      </c>
      <c r="K7174" s="27" t="s">
        <v>5779</v>
      </c>
      <c r="L7174" s="27" t="s">
        <v>1565</v>
      </c>
      <c r="M7174" t="s">
        <v>31</v>
      </c>
      <c r="N7174" t="s">
        <v>177</v>
      </c>
      <c r="O7174" t="s">
        <v>185</v>
      </c>
      <c r="P7174" t="s">
        <v>5459</v>
      </c>
      <c r="Q7174" t="s">
        <v>180</v>
      </c>
      <c r="R7174" t="str">
        <f>IF(database_public_cloud_VMs[[#This Row],[Azure Environment]]="Enterprise Agreement","Licence Included","Bring Your Own Licence")</f>
        <v>Licence Included</v>
      </c>
      <c r="S7174" t="s">
        <v>5460</v>
      </c>
      <c r="T7174" t="s">
        <v>5471</v>
      </c>
      <c r="U7174" t="s">
        <v>5465</v>
      </c>
      <c r="V7174" t="s">
        <v>5461</v>
      </c>
      <c r="W7174" t="s">
        <v>182</v>
      </c>
      <c r="X7174" t="s">
        <v>183</v>
      </c>
      <c r="Y7174" s="28" t="s">
        <v>5467</v>
      </c>
      <c r="Z7174" t="s">
        <v>5463</v>
      </c>
      <c r="AA717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175" spans="1:27" x14ac:dyDescent="0.45">
      <c r="A7175" s="24" t="s">
        <v>7870</v>
      </c>
      <c r="B7175" t="s">
        <v>55</v>
      </c>
      <c r="C7175" s="25" t="s">
        <v>5454</v>
      </c>
      <c r="D7175" t="s">
        <v>170</v>
      </c>
      <c r="E7175" t="s">
        <v>6684</v>
      </c>
      <c r="F7175" t="s">
        <v>7808</v>
      </c>
      <c r="G7175" s="26">
        <v>16</v>
      </c>
      <c r="H7175" s="26">
        <v>64</v>
      </c>
      <c r="I7175" s="26">
        <v>128</v>
      </c>
      <c r="J7175" s="27" t="s">
        <v>310</v>
      </c>
      <c r="K7175" s="27" t="s">
        <v>5779</v>
      </c>
      <c r="L7175" s="27" t="s">
        <v>1591</v>
      </c>
      <c r="M7175" t="s">
        <v>31</v>
      </c>
      <c r="N7175" t="s">
        <v>188</v>
      </c>
      <c r="O7175" t="s">
        <v>188</v>
      </c>
      <c r="P7175" t="s">
        <v>5459</v>
      </c>
      <c r="Q7175" t="s">
        <v>315</v>
      </c>
      <c r="R7175" t="str">
        <f>IF(database_public_cloud_VMs[[#This Row],[Azure Environment]]="Enterprise Agreement","Licence Included","Bring Your Own Licence")</f>
        <v>Licence Included</v>
      </c>
      <c r="S7175" t="s">
        <v>5460</v>
      </c>
      <c r="T7175" t="s">
        <v>5461</v>
      </c>
      <c r="U7175" t="s">
        <v>5462</v>
      </c>
      <c r="V7175" t="s">
        <v>5461</v>
      </c>
      <c r="W7175" t="s">
        <v>182</v>
      </c>
      <c r="X7175" t="s">
        <v>183</v>
      </c>
      <c r="Y7175" s="28">
        <v>2.3849</v>
      </c>
      <c r="Z7175" t="s">
        <v>5463</v>
      </c>
      <c r="AA7175" s="29">
        <f>IF(database_public_cloud_VMs[[#This Row],[Currency]]="USD",(database_public_cloud_VMs[[#This Row],[Rate]]*param_exchange_rate)/(1+param_discount_aws),database_public_cloud_VMs[[#This Row],[Rate]])</f>
        <v>2.3849</v>
      </c>
    </row>
    <row r="7176" spans="1:27" x14ac:dyDescent="0.45">
      <c r="A7176" s="24" t="s">
        <v>7871</v>
      </c>
      <c r="B7176" t="s">
        <v>55</v>
      </c>
      <c r="C7176" s="25" t="s">
        <v>5454</v>
      </c>
      <c r="D7176" t="s">
        <v>170</v>
      </c>
      <c r="E7176" t="s">
        <v>6684</v>
      </c>
      <c r="F7176" t="s">
        <v>7808</v>
      </c>
      <c r="G7176" s="26">
        <v>16</v>
      </c>
      <c r="H7176" s="26">
        <v>64</v>
      </c>
      <c r="I7176" s="26">
        <v>128</v>
      </c>
      <c r="J7176" s="27" t="s">
        <v>310</v>
      </c>
      <c r="K7176" s="27" t="s">
        <v>5779</v>
      </c>
      <c r="L7176" s="27" t="s">
        <v>1591</v>
      </c>
      <c r="M7176" t="s">
        <v>31</v>
      </c>
      <c r="N7176" t="s">
        <v>188</v>
      </c>
      <c r="O7176" t="s">
        <v>188</v>
      </c>
      <c r="P7176" t="s">
        <v>5459</v>
      </c>
      <c r="Q7176" t="s">
        <v>315</v>
      </c>
      <c r="R7176" t="str">
        <f>IF(database_public_cloud_VMs[[#This Row],[Azure Environment]]="Enterprise Agreement","Licence Included","Bring Your Own Licence")</f>
        <v>Licence Included</v>
      </c>
      <c r="S7176" t="s">
        <v>5460</v>
      </c>
      <c r="T7176" t="s">
        <v>5461</v>
      </c>
      <c r="U7176" t="s">
        <v>5465</v>
      </c>
      <c r="V7176" t="s">
        <v>5461</v>
      </c>
      <c r="W7176" t="s">
        <v>182</v>
      </c>
      <c r="X7176" t="s">
        <v>183</v>
      </c>
      <c r="Y7176" s="28">
        <v>1.917</v>
      </c>
      <c r="Z7176" t="s">
        <v>5463</v>
      </c>
      <c r="AA7176" s="29">
        <f>IF(database_public_cloud_VMs[[#This Row],[Currency]]="USD",(database_public_cloud_VMs[[#This Row],[Rate]]*param_exchange_rate)/(1+param_discount_aws),database_public_cloud_VMs[[#This Row],[Rate]])</f>
        <v>1.917</v>
      </c>
    </row>
    <row r="7177" spans="1:27" x14ac:dyDescent="0.45">
      <c r="A7177" s="24" t="s">
        <v>7872</v>
      </c>
      <c r="B7177" t="s">
        <v>55</v>
      </c>
      <c r="C7177" s="25" t="s">
        <v>5454</v>
      </c>
      <c r="D7177" t="s">
        <v>170</v>
      </c>
      <c r="E7177" t="s">
        <v>6684</v>
      </c>
      <c r="F7177" t="s">
        <v>7808</v>
      </c>
      <c r="G7177" s="26">
        <v>16</v>
      </c>
      <c r="H7177" s="26">
        <v>64</v>
      </c>
      <c r="I7177" s="26">
        <v>128</v>
      </c>
      <c r="J7177" s="27" t="s">
        <v>310</v>
      </c>
      <c r="K7177" s="27" t="s">
        <v>5779</v>
      </c>
      <c r="L7177" s="27" t="s">
        <v>1591</v>
      </c>
      <c r="M7177" t="s">
        <v>31</v>
      </c>
      <c r="N7177" t="s">
        <v>177</v>
      </c>
      <c r="O7177" t="s">
        <v>178</v>
      </c>
      <c r="P7177" t="s">
        <v>5459</v>
      </c>
      <c r="Q7177" t="s">
        <v>315</v>
      </c>
      <c r="R7177" t="str">
        <f>IF(database_public_cloud_VMs[[#This Row],[Azure Environment]]="Enterprise Agreement","Licence Included","Bring Your Own Licence")</f>
        <v>Licence Included</v>
      </c>
      <c r="S7177" t="s">
        <v>5460</v>
      </c>
      <c r="T7177" t="s">
        <v>5461</v>
      </c>
      <c r="U7177" t="s">
        <v>5465</v>
      </c>
      <c r="V7177" t="s">
        <v>5461</v>
      </c>
      <c r="W7177" t="s">
        <v>182</v>
      </c>
      <c r="X7177" t="s">
        <v>183</v>
      </c>
      <c r="Y7177" s="28" t="s">
        <v>5467</v>
      </c>
      <c r="Z7177" t="s">
        <v>5463</v>
      </c>
      <c r="AA717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178" spans="1:27" x14ac:dyDescent="0.45">
      <c r="A7178" s="24" t="s">
        <v>7873</v>
      </c>
      <c r="B7178" t="s">
        <v>55</v>
      </c>
      <c r="C7178" s="25" t="s">
        <v>5454</v>
      </c>
      <c r="D7178" t="s">
        <v>170</v>
      </c>
      <c r="E7178" t="s">
        <v>6684</v>
      </c>
      <c r="F7178" t="s">
        <v>7808</v>
      </c>
      <c r="G7178" s="26">
        <v>16</v>
      </c>
      <c r="H7178" s="26">
        <v>64</v>
      </c>
      <c r="I7178" s="26">
        <v>128</v>
      </c>
      <c r="J7178" s="27" t="s">
        <v>310</v>
      </c>
      <c r="K7178" s="27" t="s">
        <v>5779</v>
      </c>
      <c r="L7178" s="27" t="s">
        <v>1591</v>
      </c>
      <c r="M7178" t="s">
        <v>31</v>
      </c>
      <c r="N7178" t="s">
        <v>177</v>
      </c>
      <c r="O7178" t="s">
        <v>185</v>
      </c>
      <c r="P7178" t="s">
        <v>5459</v>
      </c>
      <c r="Q7178" t="s">
        <v>315</v>
      </c>
      <c r="R7178" t="str">
        <f>IF(database_public_cloud_VMs[[#This Row],[Azure Environment]]="Enterprise Agreement","Licence Included","Bring Your Own Licence")</f>
        <v>Licence Included</v>
      </c>
      <c r="S7178" t="s">
        <v>5460</v>
      </c>
      <c r="T7178" t="s">
        <v>5461</v>
      </c>
      <c r="U7178" t="s">
        <v>5465</v>
      </c>
      <c r="V7178" t="s">
        <v>5461</v>
      </c>
      <c r="W7178" t="s">
        <v>182</v>
      </c>
      <c r="X7178" t="s">
        <v>183</v>
      </c>
      <c r="Y7178" s="28" t="s">
        <v>5467</v>
      </c>
      <c r="Z7178" t="s">
        <v>5463</v>
      </c>
      <c r="AA717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179" spans="1:27" x14ac:dyDescent="0.45">
      <c r="A7179" s="24" t="s">
        <v>7874</v>
      </c>
      <c r="B7179" t="s">
        <v>55</v>
      </c>
      <c r="C7179" s="25" t="s">
        <v>5454</v>
      </c>
      <c r="D7179" t="s">
        <v>170</v>
      </c>
      <c r="E7179" t="s">
        <v>6684</v>
      </c>
      <c r="F7179" t="s">
        <v>7808</v>
      </c>
      <c r="G7179" s="26">
        <v>16</v>
      </c>
      <c r="H7179" s="26">
        <v>64</v>
      </c>
      <c r="I7179" s="26">
        <v>128</v>
      </c>
      <c r="J7179" s="27" t="s">
        <v>310</v>
      </c>
      <c r="K7179" s="27" t="s">
        <v>5779</v>
      </c>
      <c r="L7179" s="27" t="s">
        <v>1591</v>
      </c>
      <c r="M7179" t="s">
        <v>31</v>
      </c>
      <c r="N7179" t="s">
        <v>188</v>
      </c>
      <c r="O7179" t="s">
        <v>188</v>
      </c>
      <c r="P7179" t="s">
        <v>5459</v>
      </c>
      <c r="Q7179" t="s">
        <v>315</v>
      </c>
      <c r="R7179" t="str">
        <f>IF(database_public_cloud_VMs[[#This Row],[Azure Environment]]="Enterprise Agreement","Licence Included","Bring Your Own Licence")</f>
        <v>Bring Your Own Licence</v>
      </c>
      <c r="S7179" t="s">
        <v>5599</v>
      </c>
      <c r="T7179" t="s">
        <v>5461</v>
      </c>
      <c r="U7179" t="s">
        <v>5462</v>
      </c>
      <c r="V7179" t="s">
        <v>5461</v>
      </c>
      <c r="W7179" t="s">
        <v>182</v>
      </c>
      <c r="X7179" t="s">
        <v>183</v>
      </c>
      <c r="Y7179" s="28" t="s">
        <v>5600</v>
      </c>
      <c r="Z7179" t="s">
        <v>5463</v>
      </c>
      <c r="AA717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180" spans="1:27" x14ac:dyDescent="0.45">
      <c r="A7180" s="24" t="s">
        <v>7875</v>
      </c>
      <c r="B7180" t="s">
        <v>55</v>
      </c>
      <c r="C7180" s="25" t="s">
        <v>5454</v>
      </c>
      <c r="D7180" t="s">
        <v>170</v>
      </c>
      <c r="E7180" t="s">
        <v>6684</v>
      </c>
      <c r="F7180" t="s">
        <v>7808</v>
      </c>
      <c r="G7180" s="26">
        <v>16</v>
      </c>
      <c r="H7180" s="26">
        <v>64</v>
      </c>
      <c r="I7180" s="26">
        <v>128</v>
      </c>
      <c r="J7180" s="27" t="s">
        <v>310</v>
      </c>
      <c r="K7180" s="27" t="s">
        <v>5779</v>
      </c>
      <c r="L7180" s="27" t="s">
        <v>1591</v>
      </c>
      <c r="M7180" t="s">
        <v>31</v>
      </c>
      <c r="N7180" t="s">
        <v>188</v>
      </c>
      <c r="O7180" t="s">
        <v>188</v>
      </c>
      <c r="P7180" t="s">
        <v>5459</v>
      </c>
      <c r="Q7180" t="s">
        <v>315</v>
      </c>
      <c r="R7180" t="str">
        <f>IF(database_public_cloud_VMs[[#This Row],[Azure Environment]]="Enterprise Agreement","Licence Included","Bring Your Own Licence")</f>
        <v>Bring Your Own Licence</v>
      </c>
      <c r="S7180" t="s">
        <v>5599</v>
      </c>
      <c r="T7180" t="s">
        <v>5461</v>
      </c>
      <c r="U7180" t="s">
        <v>5465</v>
      </c>
      <c r="V7180" t="s">
        <v>5461</v>
      </c>
      <c r="W7180" t="s">
        <v>182</v>
      </c>
      <c r="X7180" t="s">
        <v>183</v>
      </c>
      <c r="Y7180" s="28">
        <v>1.103</v>
      </c>
      <c r="Z7180" t="s">
        <v>5463</v>
      </c>
      <c r="AA7180" s="29">
        <f>IF(database_public_cloud_VMs[[#This Row],[Currency]]="USD",(database_public_cloud_VMs[[#This Row],[Rate]]*param_exchange_rate)/(1+param_discount_aws),database_public_cloud_VMs[[#This Row],[Rate]])</f>
        <v>1.103</v>
      </c>
    </row>
    <row r="7181" spans="1:27" x14ac:dyDescent="0.45">
      <c r="A7181" s="24" t="s">
        <v>7876</v>
      </c>
      <c r="B7181" t="s">
        <v>55</v>
      </c>
      <c r="C7181" s="25" t="s">
        <v>5454</v>
      </c>
      <c r="D7181" t="s">
        <v>170</v>
      </c>
      <c r="E7181" t="s">
        <v>6684</v>
      </c>
      <c r="F7181" t="s">
        <v>7808</v>
      </c>
      <c r="G7181" s="26">
        <v>16</v>
      </c>
      <c r="H7181" s="26">
        <v>64</v>
      </c>
      <c r="I7181" s="26">
        <v>128</v>
      </c>
      <c r="J7181" s="27" t="s">
        <v>310</v>
      </c>
      <c r="K7181" s="27" t="s">
        <v>5779</v>
      </c>
      <c r="L7181" s="27" t="s">
        <v>1591</v>
      </c>
      <c r="M7181" t="s">
        <v>31</v>
      </c>
      <c r="N7181" t="s">
        <v>177</v>
      </c>
      <c r="O7181" t="s">
        <v>178</v>
      </c>
      <c r="P7181" t="s">
        <v>5459</v>
      </c>
      <c r="Q7181" t="s">
        <v>315</v>
      </c>
      <c r="R7181" t="str">
        <f>IF(database_public_cloud_VMs[[#This Row],[Azure Environment]]="Enterprise Agreement","Licence Included","Bring Your Own Licence")</f>
        <v>Bring Your Own Licence</v>
      </c>
      <c r="S7181" t="s">
        <v>5599</v>
      </c>
      <c r="T7181" t="s">
        <v>5461</v>
      </c>
      <c r="U7181" t="s">
        <v>5465</v>
      </c>
      <c r="V7181" t="s">
        <v>5461</v>
      </c>
      <c r="W7181" t="s">
        <v>182</v>
      </c>
      <c r="X7181" t="s">
        <v>183</v>
      </c>
      <c r="Y7181" s="28" t="s">
        <v>5467</v>
      </c>
      <c r="Z7181" t="s">
        <v>5463</v>
      </c>
      <c r="AA718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182" spans="1:27" x14ac:dyDescent="0.45">
      <c r="A7182" s="24" t="s">
        <v>7877</v>
      </c>
      <c r="B7182" t="s">
        <v>55</v>
      </c>
      <c r="C7182" s="25" t="s">
        <v>5454</v>
      </c>
      <c r="D7182" t="s">
        <v>170</v>
      </c>
      <c r="E7182" t="s">
        <v>6684</v>
      </c>
      <c r="F7182" t="s">
        <v>7808</v>
      </c>
      <c r="G7182" s="26">
        <v>16</v>
      </c>
      <c r="H7182" s="26">
        <v>64</v>
      </c>
      <c r="I7182" s="26">
        <v>128</v>
      </c>
      <c r="J7182" s="27" t="s">
        <v>310</v>
      </c>
      <c r="K7182" s="27" t="s">
        <v>5779</v>
      </c>
      <c r="L7182" s="27" t="s">
        <v>1591</v>
      </c>
      <c r="M7182" t="s">
        <v>31</v>
      </c>
      <c r="N7182" t="s">
        <v>177</v>
      </c>
      <c r="O7182" t="s">
        <v>185</v>
      </c>
      <c r="P7182" t="s">
        <v>5459</v>
      </c>
      <c r="Q7182" t="s">
        <v>315</v>
      </c>
      <c r="R7182" t="str">
        <f>IF(database_public_cloud_VMs[[#This Row],[Azure Environment]]="Enterprise Agreement","Licence Included","Bring Your Own Licence")</f>
        <v>Bring Your Own Licence</v>
      </c>
      <c r="S7182" t="s">
        <v>5599</v>
      </c>
      <c r="T7182" t="s">
        <v>5461</v>
      </c>
      <c r="U7182" t="s">
        <v>5465</v>
      </c>
      <c r="V7182" t="s">
        <v>5461</v>
      </c>
      <c r="W7182" t="s">
        <v>182</v>
      </c>
      <c r="X7182" t="s">
        <v>183</v>
      </c>
      <c r="Y7182" s="28" t="s">
        <v>5467</v>
      </c>
      <c r="Z7182" t="s">
        <v>5463</v>
      </c>
      <c r="AA718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183" spans="1:27" x14ac:dyDescent="0.45">
      <c r="A7183" s="24" t="s">
        <v>7878</v>
      </c>
      <c r="B7183" t="s">
        <v>55</v>
      </c>
      <c r="C7183" s="25" t="s">
        <v>5454</v>
      </c>
      <c r="D7183" t="s">
        <v>170</v>
      </c>
      <c r="E7183" t="s">
        <v>6684</v>
      </c>
      <c r="F7183" t="s">
        <v>7808</v>
      </c>
      <c r="G7183" s="26">
        <v>16</v>
      </c>
      <c r="H7183" s="26">
        <v>64</v>
      </c>
      <c r="I7183" s="26">
        <v>128</v>
      </c>
      <c r="J7183" s="27" t="s">
        <v>310</v>
      </c>
      <c r="K7183" s="27" t="s">
        <v>5779</v>
      </c>
      <c r="L7183" s="27" t="s">
        <v>1591</v>
      </c>
      <c r="M7183" t="s">
        <v>31</v>
      </c>
      <c r="N7183" t="s">
        <v>188</v>
      </c>
      <c r="O7183" t="s">
        <v>188</v>
      </c>
      <c r="P7183" t="s">
        <v>5459</v>
      </c>
      <c r="Q7183" t="s">
        <v>315</v>
      </c>
      <c r="R7183" t="str">
        <f>IF(database_public_cloud_VMs[[#This Row],[Azure Environment]]="Enterprise Agreement","Licence Included","Bring Your Own Licence")</f>
        <v>Licence Included</v>
      </c>
      <c r="S7183" t="s">
        <v>5460</v>
      </c>
      <c r="T7183" t="s">
        <v>5471</v>
      </c>
      <c r="U7183" t="s">
        <v>5462</v>
      </c>
      <c r="V7183" t="s">
        <v>5461</v>
      </c>
      <c r="W7183" t="s">
        <v>182</v>
      </c>
      <c r="X7183" t="s">
        <v>183</v>
      </c>
      <c r="Y7183" s="28">
        <v>0.95340000000000003</v>
      </c>
      <c r="Z7183" t="s">
        <v>5463</v>
      </c>
      <c r="AA7183" s="29">
        <f>IF(database_public_cloud_VMs[[#This Row],[Currency]]="USD",(database_public_cloud_VMs[[#This Row],[Rate]]*param_exchange_rate)/(1+param_discount_aws),database_public_cloud_VMs[[#This Row],[Rate]])</f>
        <v>0.95340000000000003</v>
      </c>
    </row>
    <row r="7184" spans="1:27" x14ac:dyDescent="0.45">
      <c r="A7184" s="24" t="s">
        <v>7879</v>
      </c>
      <c r="B7184" t="s">
        <v>55</v>
      </c>
      <c r="C7184" s="25" t="s">
        <v>5454</v>
      </c>
      <c r="D7184" t="s">
        <v>170</v>
      </c>
      <c r="E7184" t="s">
        <v>6684</v>
      </c>
      <c r="F7184" t="s">
        <v>7808</v>
      </c>
      <c r="G7184" s="26">
        <v>16</v>
      </c>
      <c r="H7184" s="26">
        <v>64</v>
      </c>
      <c r="I7184" s="26">
        <v>128</v>
      </c>
      <c r="J7184" s="27" t="s">
        <v>310</v>
      </c>
      <c r="K7184" s="27" t="s">
        <v>5779</v>
      </c>
      <c r="L7184" s="27" t="s">
        <v>1591</v>
      </c>
      <c r="M7184" t="s">
        <v>31</v>
      </c>
      <c r="N7184" t="s">
        <v>188</v>
      </c>
      <c r="O7184" t="s">
        <v>188</v>
      </c>
      <c r="P7184" t="s">
        <v>5459</v>
      </c>
      <c r="Q7184" t="s">
        <v>315</v>
      </c>
      <c r="R7184" t="str">
        <f>IF(database_public_cloud_VMs[[#This Row],[Azure Environment]]="Enterprise Agreement","Licence Included","Bring Your Own Licence")</f>
        <v>Licence Included</v>
      </c>
      <c r="S7184" t="s">
        <v>5460</v>
      </c>
      <c r="T7184" t="s">
        <v>5471</v>
      </c>
      <c r="U7184" t="s">
        <v>5465</v>
      </c>
      <c r="V7184" t="s">
        <v>5461</v>
      </c>
      <c r="W7184" t="s">
        <v>182</v>
      </c>
      <c r="X7184" t="s">
        <v>183</v>
      </c>
      <c r="Y7184" s="28">
        <v>0.76600000000000001</v>
      </c>
      <c r="Z7184" t="s">
        <v>5463</v>
      </c>
      <c r="AA7184" s="29">
        <f>IF(database_public_cloud_VMs[[#This Row],[Currency]]="USD",(database_public_cloud_VMs[[#This Row],[Rate]]*param_exchange_rate)/(1+param_discount_aws),database_public_cloud_VMs[[#This Row],[Rate]])</f>
        <v>0.76600000000000001</v>
      </c>
    </row>
    <row r="7185" spans="1:27" x14ac:dyDescent="0.45">
      <c r="A7185" s="24" t="s">
        <v>7880</v>
      </c>
      <c r="B7185" t="s">
        <v>55</v>
      </c>
      <c r="C7185" s="25" t="s">
        <v>5454</v>
      </c>
      <c r="D7185" t="s">
        <v>170</v>
      </c>
      <c r="E7185" t="s">
        <v>6684</v>
      </c>
      <c r="F7185" t="s">
        <v>7808</v>
      </c>
      <c r="G7185" s="26">
        <v>16</v>
      </c>
      <c r="H7185" s="26">
        <v>64</v>
      </c>
      <c r="I7185" s="26">
        <v>128</v>
      </c>
      <c r="J7185" s="27" t="s">
        <v>310</v>
      </c>
      <c r="K7185" s="27" t="s">
        <v>5779</v>
      </c>
      <c r="L7185" s="27" t="s">
        <v>1591</v>
      </c>
      <c r="M7185" t="s">
        <v>31</v>
      </c>
      <c r="N7185" t="s">
        <v>177</v>
      </c>
      <c r="O7185" t="s">
        <v>178</v>
      </c>
      <c r="P7185" t="s">
        <v>5459</v>
      </c>
      <c r="Q7185" t="s">
        <v>315</v>
      </c>
      <c r="R7185" t="str">
        <f>IF(database_public_cloud_VMs[[#This Row],[Azure Environment]]="Enterprise Agreement","Licence Included","Bring Your Own Licence")</f>
        <v>Licence Included</v>
      </c>
      <c r="S7185" t="s">
        <v>5460</v>
      </c>
      <c r="T7185" t="s">
        <v>5471</v>
      </c>
      <c r="U7185" t="s">
        <v>5465</v>
      </c>
      <c r="V7185" t="s">
        <v>5461</v>
      </c>
      <c r="W7185" t="s">
        <v>182</v>
      </c>
      <c r="X7185" t="s">
        <v>183</v>
      </c>
      <c r="Y7185" s="28" t="s">
        <v>5467</v>
      </c>
      <c r="Z7185" t="s">
        <v>5463</v>
      </c>
      <c r="AA718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186" spans="1:27" x14ac:dyDescent="0.45">
      <c r="A7186" s="24" t="s">
        <v>7881</v>
      </c>
      <c r="B7186" t="s">
        <v>55</v>
      </c>
      <c r="C7186" s="25" t="s">
        <v>5454</v>
      </c>
      <c r="D7186" t="s">
        <v>170</v>
      </c>
      <c r="E7186" t="s">
        <v>6684</v>
      </c>
      <c r="F7186" t="s">
        <v>7808</v>
      </c>
      <c r="G7186" s="26">
        <v>16</v>
      </c>
      <c r="H7186" s="26">
        <v>64</v>
      </c>
      <c r="I7186" s="26">
        <v>128</v>
      </c>
      <c r="J7186" s="27" t="s">
        <v>310</v>
      </c>
      <c r="K7186" s="27" t="s">
        <v>5779</v>
      </c>
      <c r="L7186" s="27" t="s">
        <v>1591</v>
      </c>
      <c r="M7186" t="s">
        <v>31</v>
      </c>
      <c r="N7186" t="s">
        <v>177</v>
      </c>
      <c r="O7186" t="s">
        <v>185</v>
      </c>
      <c r="P7186" t="s">
        <v>5459</v>
      </c>
      <c r="Q7186" t="s">
        <v>315</v>
      </c>
      <c r="R7186" t="str">
        <f>IF(database_public_cloud_VMs[[#This Row],[Azure Environment]]="Enterprise Agreement","Licence Included","Bring Your Own Licence")</f>
        <v>Licence Included</v>
      </c>
      <c r="S7186" t="s">
        <v>5460</v>
      </c>
      <c r="T7186" t="s">
        <v>5471</v>
      </c>
      <c r="U7186" t="s">
        <v>5465</v>
      </c>
      <c r="V7186" t="s">
        <v>5461</v>
      </c>
      <c r="W7186" t="s">
        <v>182</v>
      </c>
      <c r="X7186" t="s">
        <v>183</v>
      </c>
      <c r="Y7186" s="28" t="s">
        <v>5467</v>
      </c>
      <c r="Z7186" t="s">
        <v>5463</v>
      </c>
      <c r="AA718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187" spans="1:27" x14ac:dyDescent="0.45">
      <c r="A7187" s="24" t="s">
        <v>7882</v>
      </c>
      <c r="B7187" t="s">
        <v>55</v>
      </c>
      <c r="C7187" s="25" t="s">
        <v>5454</v>
      </c>
      <c r="D7187" t="s">
        <v>170</v>
      </c>
      <c r="E7187" t="s">
        <v>6684</v>
      </c>
      <c r="F7187" t="s">
        <v>7808</v>
      </c>
      <c r="G7187" s="26">
        <v>16</v>
      </c>
      <c r="H7187" s="26">
        <v>64</v>
      </c>
      <c r="I7187" s="26">
        <v>128</v>
      </c>
      <c r="J7187" s="27" t="s">
        <v>310</v>
      </c>
      <c r="K7187" s="27" t="s">
        <v>5779</v>
      </c>
      <c r="L7187" s="27" t="s">
        <v>1591</v>
      </c>
      <c r="M7187" t="s">
        <v>31</v>
      </c>
      <c r="N7187" t="s">
        <v>188</v>
      </c>
      <c r="O7187" t="s">
        <v>188</v>
      </c>
      <c r="P7187" t="s">
        <v>5459</v>
      </c>
      <c r="Q7187" t="s">
        <v>315</v>
      </c>
      <c r="R7187" t="str">
        <f>IF(database_public_cloud_VMs[[#This Row],[Azure Environment]]="Enterprise Agreement","Licence Included","Bring Your Own Licence")</f>
        <v>Bring Your Own Licence</v>
      </c>
      <c r="S7187" t="s">
        <v>5599</v>
      </c>
      <c r="T7187" t="s">
        <v>5471</v>
      </c>
      <c r="U7187" t="s">
        <v>5462</v>
      </c>
      <c r="V7187" t="s">
        <v>5461</v>
      </c>
      <c r="W7187" t="s">
        <v>182</v>
      </c>
      <c r="X7187" t="s">
        <v>183</v>
      </c>
      <c r="Y7187" s="28" t="s">
        <v>5600</v>
      </c>
      <c r="Z7187" t="s">
        <v>5463</v>
      </c>
      <c r="AA718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188" spans="1:27" x14ac:dyDescent="0.45">
      <c r="A7188" s="24" t="s">
        <v>7883</v>
      </c>
      <c r="B7188" t="s">
        <v>55</v>
      </c>
      <c r="C7188" s="25" t="s">
        <v>5454</v>
      </c>
      <c r="D7188" t="s">
        <v>170</v>
      </c>
      <c r="E7188" t="s">
        <v>6684</v>
      </c>
      <c r="F7188" t="s">
        <v>7808</v>
      </c>
      <c r="G7188" s="26">
        <v>16</v>
      </c>
      <c r="H7188" s="26">
        <v>64</v>
      </c>
      <c r="I7188" s="26">
        <v>128</v>
      </c>
      <c r="J7188" s="27" t="s">
        <v>310</v>
      </c>
      <c r="K7188" s="27" t="s">
        <v>5779</v>
      </c>
      <c r="L7188" s="27" t="s">
        <v>1591</v>
      </c>
      <c r="M7188" t="s">
        <v>31</v>
      </c>
      <c r="N7188" t="s">
        <v>188</v>
      </c>
      <c r="O7188" t="s">
        <v>188</v>
      </c>
      <c r="P7188" t="s">
        <v>5459</v>
      </c>
      <c r="Q7188" t="s">
        <v>315</v>
      </c>
      <c r="R7188" t="str">
        <f>IF(database_public_cloud_VMs[[#This Row],[Azure Environment]]="Enterprise Agreement","Licence Included","Bring Your Own Licence")</f>
        <v>Bring Your Own Licence</v>
      </c>
      <c r="S7188" t="s">
        <v>5599</v>
      </c>
      <c r="T7188" t="s">
        <v>5471</v>
      </c>
      <c r="U7188" t="s">
        <v>5465</v>
      </c>
      <c r="V7188" t="s">
        <v>5461</v>
      </c>
      <c r="W7188" t="s">
        <v>182</v>
      </c>
      <c r="X7188" t="s">
        <v>183</v>
      </c>
      <c r="Y7188" s="28">
        <v>0.221</v>
      </c>
      <c r="Z7188" t="s">
        <v>5463</v>
      </c>
      <c r="AA7188" s="29">
        <f>IF(database_public_cloud_VMs[[#This Row],[Currency]]="USD",(database_public_cloud_VMs[[#This Row],[Rate]]*param_exchange_rate)/(1+param_discount_aws),database_public_cloud_VMs[[#This Row],[Rate]])</f>
        <v>0.221</v>
      </c>
    </row>
    <row r="7189" spans="1:27" x14ac:dyDescent="0.45">
      <c r="A7189" s="24" t="s">
        <v>7884</v>
      </c>
      <c r="B7189" t="s">
        <v>55</v>
      </c>
      <c r="C7189" s="25" t="s">
        <v>5454</v>
      </c>
      <c r="D7189" t="s">
        <v>170</v>
      </c>
      <c r="E7189" t="s">
        <v>6684</v>
      </c>
      <c r="F7189" t="s">
        <v>7808</v>
      </c>
      <c r="G7189" s="26">
        <v>16</v>
      </c>
      <c r="H7189" s="26">
        <v>64</v>
      </c>
      <c r="I7189" s="26">
        <v>128</v>
      </c>
      <c r="J7189" s="27" t="s">
        <v>310</v>
      </c>
      <c r="K7189" s="27" t="s">
        <v>5779</v>
      </c>
      <c r="L7189" s="27" t="s">
        <v>1591</v>
      </c>
      <c r="M7189" t="s">
        <v>31</v>
      </c>
      <c r="N7189" t="s">
        <v>177</v>
      </c>
      <c r="O7189" t="s">
        <v>178</v>
      </c>
      <c r="P7189" t="s">
        <v>5459</v>
      </c>
      <c r="Q7189" t="s">
        <v>315</v>
      </c>
      <c r="R7189" t="str">
        <f>IF(database_public_cloud_VMs[[#This Row],[Azure Environment]]="Enterprise Agreement","Licence Included","Bring Your Own Licence")</f>
        <v>Bring Your Own Licence</v>
      </c>
      <c r="S7189" t="s">
        <v>5599</v>
      </c>
      <c r="T7189" t="s">
        <v>5471</v>
      </c>
      <c r="U7189" t="s">
        <v>5465</v>
      </c>
      <c r="V7189" t="s">
        <v>5461</v>
      </c>
      <c r="W7189" t="s">
        <v>182</v>
      </c>
      <c r="X7189" t="s">
        <v>183</v>
      </c>
      <c r="Y7189" s="28" t="s">
        <v>5467</v>
      </c>
      <c r="Z7189" t="s">
        <v>5463</v>
      </c>
      <c r="AA718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190" spans="1:27" x14ac:dyDescent="0.45">
      <c r="A7190" s="24" t="s">
        <v>7885</v>
      </c>
      <c r="B7190" t="s">
        <v>55</v>
      </c>
      <c r="C7190" s="25" t="s">
        <v>5454</v>
      </c>
      <c r="D7190" t="s">
        <v>170</v>
      </c>
      <c r="E7190" t="s">
        <v>6684</v>
      </c>
      <c r="F7190" t="s">
        <v>7808</v>
      </c>
      <c r="G7190" s="26">
        <v>16</v>
      </c>
      <c r="H7190" s="26">
        <v>64</v>
      </c>
      <c r="I7190" s="26">
        <v>128</v>
      </c>
      <c r="J7190" s="27" t="s">
        <v>310</v>
      </c>
      <c r="K7190" s="27" t="s">
        <v>5779</v>
      </c>
      <c r="L7190" s="27" t="s">
        <v>1591</v>
      </c>
      <c r="M7190" t="s">
        <v>31</v>
      </c>
      <c r="N7190" t="s">
        <v>177</v>
      </c>
      <c r="O7190" t="s">
        <v>185</v>
      </c>
      <c r="P7190" t="s">
        <v>5459</v>
      </c>
      <c r="Q7190" t="s">
        <v>315</v>
      </c>
      <c r="R7190" t="str">
        <f>IF(database_public_cloud_VMs[[#This Row],[Azure Environment]]="Enterprise Agreement","Licence Included","Bring Your Own Licence")</f>
        <v>Bring Your Own Licence</v>
      </c>
      <c r="S7190" t="s">
        <v>5599</v>
      </c>
      <c r="T7190" t="s">
        <v>5471</v>
      </c>
      <c r="U7190" t="s">
        <v>5465</v>
      </c>
      <c r="V7190" t="s">
        <v>5461</v>
      </c>
      <c r="W7190" t="s">
        <v>182</v>
      </c>
      <c r="X7190" t="s">
        <v>183</v>
      </c>
      <c r="Y7190" s="28" t="s">
        <v>5467</v>
      </c>
      <c r="Z7190" t="s">
        <v>5463</v>
      </c>
      <c r="AA719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191" spans="1:27" x14ac:dyDescent="0.45">
      <c r="A7191" s="24" t="s">
        <v>7886</v>
      </c>
      <c r="B7191" t="s">
        <v>55</v>
      </c>
      <c r="C7191" s="25" t="s">
        <v>5454</v>
      </c>
      <c r="D7191" t="s">
        <v>170</v>
      </c>
      <c r="E7191" t="s">
        <v>6684</v>
      </c>
      <c r="F7191" t="s">
        <v>7817</v>
      </c>
      <c r="G7191" s="26">
        <v>2</v>
      </c>
      <c r="H7191" s="26">
        <v>8</v>
      </c>
      <c r="I7191" s="26">
        <v>16</v>
      </c>
      <c r="J7191" s="27" t="s">
        <v>310</v>
      </c>
      <c r="K7191" s="27" t="s">
        <v>5779</v>
      </c>
      <c r="L7191" s="27" t="s">
        <v>2463</v>
      </c>
      <c r="M7191" t="s">
        <v>31</v>
      </c>
      <c r="N7191" t="s">
        <v>188</v>
      </c>
      <c r="O7191" t="s">
        <v>188</v>
      </c>
      <c r="P7191" t="s">
        <v>5459</v>
      </c>
      <c r="Q7191" t="s">
        <v>315</v>
      </c>
      <c r="R7191" t="str">
        <f>IF(database_public_cloud_VMs[[#This Row],[Azure Environment]]="Enterprise Agreement","Licence Included","Bring Your Own Licence")</f>
        <v>Licence Included</v>
      </c>
      <c r="S7191" t="s">
        <v>5460</v>
      </c>
      <c r="T7191" t="s">
        <v>5461</v>
      </c>
      <c r="U7191" t="s">
        <v>5462</v>
      </c>
      <c r="V7191" t="s">
        <v>5461</v>
      </c>
      <c r="W7191" t="s">
        <v>182</v>
      </c>
      <c r="X7191" t="s">
        <v>183</v>
      </c>
      <c r="Y7191" s="28">
        <v>0.29809999999999998</v>
      </c>
      <c r="Z7191" t="s">
        <v>5463</v>
      </c>
      <c r="AA7191" s="29">
        <f>IF(database_public_cloud_VMs[[#This Row],[Currency]]="USD",(database_public_cloud_VMs[[#This Row],[Rate]]*param_exchange_rate)/(1+param_discount_aws),database_public_cloud_VMs[[#This Row],[Rate]])</f>
        <v>0.29809999999999998</v>
      </c>
    </row>
    <row r="7192" spans="1:27" x14ac:dyDescent="0.45">
      <c r="A7192" s="24" t="s">
        <v>7887</v>
      </c>
      <c r="B7192" t="s">
        <v>55</v>
      </c>
      <c r="C7192" s="25" t="s">
        <v>5454</v>
      </c>
      <c r="D7192" t="s">
        <v>170</v>
      </c>
      <c r="E7192" t="s">
        <v>6684</v>
      </c>
      <c r="F7192" t="s">
        <v>7817</v>
      </c>
      <c r="G7192" s="26">
        <v>2</v>
      </c>
      <c r="H7192" s="26">
        <v>8</v>
      </c>
      <c r="I7192" s="26">
        <v>16</v>
      </c>
      <c r="J7192" s="27" t="s">
        <v>310</v>
      </c>
      <c r="K7192" s="27" t="s">
        <v>5779</v>
      </c>
      <c r="L7192" s="27" t="s">
        <v>2463</v>
      </c>
      <c r="M7192" t="s">
        <v>31</v>
      </c>
      <c r="N7192" t="s">
        <v>188</v>
      </c>
      <c r="O7192" t="s">
        <v>188</v>
      </c>
      <c r="P7192" t="s">
        <v>5459</v>
      </c>
      <c r="Q7192" t="s">
        <v>315</v>
      </c>
      <c r="R7192" t="str">
        <f>IF(database_public_cloud_VMs[[#This Row],[Azure Environment]]="Enterprise Agreement","Licence Included","Bring Your Own Licence")</f>
        <v>Licence Included</v>
      </c>
      <c r="S7192" t="s">
        <v>5460</v>
      </c>
      <c r="T7192" t="s">
        <v>5461</v>
      </c>
      <c r="U7192" t="s">
        <v>5465</v>
      </c>
      <c r="V7192" t="s">
        <v>5461</v>
      </c>
      <c r="W7192" t="s">
        <v>182</v>
      </c>
      <c r="X7192" t="s">
        <v>183</v>
      </c>
      <c r="Y7192" s="28">
        <v>0.23899999999999999</v>
      </c>
      <c r="Z7192" t="s">
        <v>5463</v>
      </c>
      <c r="AA7192" s="29">
        <f>IF(database_public_cloud_VMs[[#This Row],[Currency]]="USD",(database_public_cloud_VMs[[#This Row],[Rate]]*param_exchange_rate)/(1+param_discount_aws),database_public_cloud_VMs[[#This Row],[Rate]])</f>
        <v>0.23899999999999999</v>
      </c>
    </row>
    <row r="7193" spans="1:27" x14ac:dyDescent="0.45">
      <c r="A7193" s="24" t="s">
        <v>7888</v>
      </c>
      <c r="B7193" t="s">
        <v>55</v>
      </c>
      <c r="C7193" s="25" t="s">
        <v>5454</v>
      </c>
      <c r="D7193" t="s">
        <v>170</v>
      </c>
      <c r="E7193" t="s">
        <v>6684</v>
      </c>
      <c r="F7193" t="s">
        <v>7817</v>
      </c>
      <c r="G7193" s="26">
        <v>2</v>
      </c>
      <c r="H7193" s="26">
        <v>8</v>
      </c>
      <c r="I7193" s="26">
        <v>16</v>
      </c>
      <c r="J7193" s="27" t="s">
        <v>310</v>
      </c>
      <c r="K7193" s="27" t="s">
        <v>5779</v>
      </c>
      <c r="L7193" s="27" t="s">
        <v>2463</v>
      </c>
      <c r="M7193" t="s">
        <v>31</v>
      </c>
      <c r="N7193" t="s">
        <v>177</v>
      </c>
      <c r="O7193" t="s">
        <v>178</v>
      </c>
      <c r="P7193" t="s">
        <v>5459</v>
      </c>
      <c r="Q7193" t="s">
        <v>315</v>
      </c>
      <c r="R7193" t="str">
        <f>IF(database_public_cloud_VMs[[#This Row],[Azure Environment]]="Enterprise Agreement","Licence Included","Bring Your Own Licence")</f>
        <v>Licence Included</v>
      </c>
      <c r="S7193" t="s">
        <v>5460</v>
      </c>
      <c r="T7193" t="s">
        <v>5461</v>
      </c>
      <c r="U7193" t="s">
        <v>5465</v>
      </c>
      <c r="V7193" t="s">
        <v>5461</v>
      </c>
      <c r="W7193" t="s">
        <v>182</v>
      </c>
      <c r="X7193" t="s">
        <v>183</v>
      </c>
      <c r="Y7193" s="28" t="s">
        <v>5467</v>
      </c>
      <c r="Z7193" t="s">
        <v>5463</v>
      </c>
      <c r="AA719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194" spans="1:27" x14ac:dyDescent="0.45">
      <c r="A7194" s="24" t="s">
        <v>7889</v>
      </c>
      <c r="B7194" t="s">
        <v>55</v>
      </c>
      <c r="C7194" s="25" t="s">
        <v>5454</v>
      </c>
      <c r="D7194" t="s">
        <v>170</v>
      </c>
      <c r="E7194" t="s">
        <v>6684</v>
      </c>
      <c r="F7194" t="s">
        <v>7817</v>
      </c>
      <c r="G7194" s="26">
        <v>2</v>
      </c>
      <c r="H7194" s="26">
        <v>8</v>
      </c>
      <c r="I7194" s="26">
        <v>16</v>
      </c>
      <c r="J7194" s="27" t="s">
        <v>310</v>
      </c>
      <c r="K7194" s="27" t="s">
        <v>5779</v>
      </c>
      <c r="L7194" s="27" t="s">
        <v>2463</v>
      </c>
      <c r="M7194" t="s">
        <v>31</v>
      </c>
      <c r="N7194" t="s">
        <v>177</v>
      </c>
      <c r="O7194" t="s">
        <v>185</v>
      </c>
      <c r="P7194" t="s">
        <v>5459</v>
      </c>
      <c r="Q7194" t="s">
        <v>315</v>
      </c>
      <c r="R7194" t="str">
        <f>IF(database_public_cloud_VMs[[#This Row],[Azure Environment]]="Enterprise Agreement","Licence Included","Bring Your Own Licence")</f>
        <v>Licence Included</v>
      </c>
      <c r="S7194" t="s">
        <v>5460</v>
      </c>
      <c r="T7194" t="s">
        <v>5461</v>
      </c>
      <c r="U7194" t="s">
        <v>5465</v>
      </c>
      <c r="V7194" t="s">
        <v>5461</v>
      </c>
      <c r="W7194" t="s">
        <v>182</v>
      </c>
      <c r="X7194" t="s">
        <v>183</v>
      </c>
      <c r="Y7194" s="28" t="s">
        <v>5467</v>
      </c>
      <c r="Z7194" t="s">
        <v>5463</v>
      </c>
      <c r="AA719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195" spans="1:27" x14ac:dyDescent="0.45">
      <c r="A7195" s="24" t="s">
        <v>7890</v>
      </c>
      <c r="B7195" t="s">
        <v>55</v>
      </c>
      <c r="C7195" s="25" t="s">
        <v>5454</v>
      </c>
      <c r="D7195" t="s">
        <v>170</v>
      </c>
      <c r="E7195" t="s">
        <v>6684</v>
      </c>
      <c r="F7195" t="s">
        <v>7817</v>
      </c>
      <c r="G7195" s="26">
        <v>2</v>
      </c>
      <c r="H7195" s="26">
        <v>8</v>
      </c>
      <c r="I7195" s="26">
        <v>16</v>
      </c>
      <c r="J7195" s="27" t="s">
        <v>310</v>
      </c>
      <c r="K7195" s="27" t="s">
        <v>5779</v>
      </c>
      <c r="L7195" s="27" t="s">
        <v>2463</v>
      </c>
      <c r="M7195" t="s">
        <v>31</v>
      </c>
      <c r="N7195" t="s">
        <v>188</v>
      </c>
      <c r="O7195" t="s">
        <v>188</v>
      </c>
      <c r="P7195" t="s">
        <v>5459</v>
      </c>
      <c r="Q7195" t="s">
        <v>315</v>
      </c>
      <c r="R7195" t="str">
        <f>IF(database_public_cloud_VMs[[#This Row],[Azure Environment]]="Enterprise Agreement","Licence Included","Bring Your Own Licence")</f>
        <v>Bring Your Own Licence</v>
      </c>
      <c r="S7195" t="s">
        <v>5599</v>
      </c>
      <c r="T7195" t="s">
        <v>5461</v>
      </c>
      <c r="U7195" t="s">
        <v>5462</v>
      </c>
      <c r="V7195" t="s">
        <v>5461</v>
      </c>
      <c r="W7195" t="s">
        <v>182</v>
      </c>
      <c r="X7195" t="s">
        <v>183</v>
      </c>
      <c r="Y7195" s="28" t="s">
        <v>5600</v>
      </c>
      <c r="Z7195" t="s">
        <v>5463</v>
      </c>
      <c r="AA719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196" spans="1:27" x14ac:dyDescent="0.45">
      <c r="A7196" s="24" t="s">
        <v>7891</v>
      </c>
      <c r="B7196" t="s">
        <v>55</v>
      </c>
      <c r="C7196" s="25" t="s">
        <v>5454</v>
      </c>
      <c r="D7196" t="s">
        <v>170</v>
      </c>
      <c r="E7196" t="s">
        <v>6684</v>
      </c>
      <c r="F7196" t="s">
        <v>7817</v>
      </c>
      <c r="G7196" s="26">
        <v>2</v>
      </c>
      <c r="H7196" s="26">
        <v>8</v>
      </c>
      <c r="I7196" s="26">
        <v>16</v>
      </c>
      <c r="J7196" s="27" t="s">
        <v>310</v>
      </c>
      <c r="K7196" s="27" t="s">
        <v>5779</v>
      </c>
      <c r="L7196" s="27" t="s">
        <v>2463</v>
      </c>
      <c r="M7196" t="s">
        <v>31</v>
      </c>
      <c r="N7196" t="s">
        <v>188</v>
      </c>
      <c r="O7196" t="s">
        <v>188</v>
      </c>
      <c r="P7196" t="s">
        <v>5459</v>
      </c>
      <c r="Q7196" t="s">
        <v>315</v>
      </c>
      <c r="R7196" t="str">
        <f>IF(database_public_cloud_VMs[[#This Row],[Azure Environment]]="Enterprise Agreement","Licence Included","Bring Your Own Licence")</f>
        <v>Bring Your Own Licence</v>
      </c>
      <c r="S7196" t="s">
        <v>5599</v>
      </c>
      <c r="T7196" t="s">
        <v>5461</v>
      </c>
      <c r="U7196" t="s">
        <v>5465</v>
      </c>
      <c r="V7196" t="s">
        <v>5461</v>
      </c>
      <c r="W7196" t="s">
        <v>182</v>
      </c>
      <c r="X7196" t="s">
        <v>183</v>
      </c>
      <c r="Y7196" s="28">
        <v>0.13800000000000001</v>
      </c>
      <c r="Z7196" t="s">
        <v>5463</v>
      </c>
      <c r="AA7196" s="29">
        <f>IF(database_public_cloud_VMs[[#This Row],[Currency]]="USD",(database_public_cloud_VMs[[#This Row],[Rate]]*param_exchange_rate)/(1+param_discount_aws),database_public_cloud_VMs[[#This Row],[Rate]])</f>
        <v>0.13800000000000001</v>
      </c>
    </row>
    <row r="7197" spans="1:27" x14ac:dyDescent="0.45">
      <c r="A7197" s="24" t="s">
        <v>7892</v>
      </c>
      <c r="B7197" t="s">
        <v>55</v>
      </c>
      <c r="C7197" s="25" t="s">
        <v>5454</v>
      </c>
      <c r="D7197" t="s">
        <v>170</v>
      </c>
      <c r="E7197" t="s">
        <v>6684</v>
      </c>
      <c r="F7197" t="s">
        <v>7817</v>
      </c>
      <c r="G7197" s="26">
        <v>2</v>
      </c>
      <c r="H7197" s="26">
        <v>8</v>
      </c>
      <c r="I7197" s="26">
        <v>16</v>
      </c>
      <c r="J7197" s="27" t="s">
        <v>310</v>
      </c>
      <c r="K7197" s="27" t="s">
        <v>5779</v>
      </c>
      <c r="L7197" s="27" t="s">
        <v>2463</v>
      </c>
      <c r="M7197" t="s">
        <v>31</v>
      </c>
      <c r="N7197" t="s">
        <v>177</v>
      </c>
      <c r="O7197" t="s">
        <v>178</v>
      </c>
      <c r="P7197" t="s">
        <v>5459</v>
      </c>
      <c r="Q7197" t="s">
        <v>315</v>
      </c>
      <c r="R7197" t="str">
        <f>IF(database_public_cloud_VMs[[#This Row],[Azure Environment]]="Enterprise Agreement","Licence Included","Bring Your Own Licence")</f>
        <v>Bring Your Own Licence</v>
      </c>
      <c r="S7197" t="s">
        <v>5599</v>
      </c>
      <c r="T7197" t="s">
        <v>5461</v>
      </c>
      <c r="U7197" t="s">
        <v>5465</v>
      </c>
      <c r="V7197" t="s">
        <v>5461</v>
      </c>
      <c r="W7197" t="s">
        <v>182</v>
      </c>
      <c r="X7197" t="s">
        <v>183</v>
      </c>
      <c r="Y7197" s="28" t="s">
        <v>5467</v>
      </c>
      <c r="Z7197" t="s">
        <v>5463</v>
      </c>
      <c r="AA719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198" spans="1:27" x14ac:dyDescent="0.45">
      <c r="A7198" s="24" t="s">
        <v>7893</v>
      </c>
      <c r="B7198" t="s">
        <v>55</v>
      </c>
      <c r="C7198" s="25" t="s">
        <v>5454</v>
      </c>
      <c r="D7198" t="s">
        <v>170</v>
      </c>
      <c r="E7198" t="s">
        <v>6684</v>
      </c>
      <c r="F7198" t="s">
        <v>7817</v>
      </c>
      <c r="G7198" s="26">
        <v>2</v>
      </c>
      <c r="H7198" s="26">
        <v>8</v>
      </c>
      <c r="I7198" s="26">
        <v>16</v>
      </c>
      <c r="J7198" s="27" t="s">
        <v>310</v>
      </c>
      <c r="K7198" s="27" t="s">
        <v>5779</v>
      </c>
      <c r="L7198" s="27" t="s">
        <v>2463</v>
      </c>
      <c r="M7198" t="s">
        <v>31</v>
      </c>
      <c r="N7198" t="s">
        <v>177</v>
      </c>
      <c r="O7198" t="s">
        <v>185</v>
      </c>
      <c r="P7198" t="s">
        <v>5459</v>
      </c>
      <c r="Q7198" t="s">
        <v>315</v>
      </c>
      <c r="R7198" t="str">
        <f>IF(database_public_cloud_VMs[[#This Row],[Azure Environment]]="Enterprise Agreement","Licence Included","Bring Your Own Licence")</f>
        <v>Bring Your Own Licence</v>
      </c>
      <c r="S7198" t="s">
        <v>5599</v>
      </c>
      <c r="T7198" t="s">
        <v>5461</v>
      </c>
      <c r="U7198" t="s">
        <v>5465</v>
      </c>
      <c r="V7198" t="s">
        <v>5461</v>
      </c>
      <c r="W7198" t="s">
        <v>182</v>
      </c>
      <c r="X7198" t="s">
        <v>183</v>
      </c>
      <c r="Y7198" s="28" t="s">
        <v>5467</v>
      </c>
      <c r="Z7198" t="s">
        <v>5463</v>
      </c>
      <c r="AA719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199" spans="1:27" x14ac:dyDescent="0.45">
      <c r="A7199" s="24" t="s">
        <v>7894</v>
      </c>
      <c r="B7199" t="s">
        <v>55</v>
      </c>
      <c r="C7199" s="25" t="s">
        <v>5454</v>
      </c>
      <c r="D7199" t="s">
        <v>170</v>
      </c>
      <c r="E7199" t="s">
        <v>6684</v>
      </c>
      <c r="F7199" t="s">
        <v>7817</v>
      </c>
      <c r="G7199" s="26">
        <v>2</v>
      </c>
      <c r="H7199" s="26">
        <v>8</v>
      </c>
      <c r="I7199" s="26">
        <v>16</v>
      </c>
      <c r="J7199" s="27" t="s">
        <v>310</v>
      </c>
      <c r="K7199" s="27" t="s">
        <v>5779</v>
      </c>
      <c r="L7199" s="27" t="s">
        <v>2463</v>
      </c>
      <c r="M7199" t="s">
        <v>31</v>
      </c>
      <c r="N7199" t="s">
        <v>188</v>
      </c>
      <c r="O7199" t="s">
        <v>188</v>
      </c>
      <c r="P7199" t="s">
        <v>5459</v>
      </c>
      <c r="Q7199" t="s">
        <v>315</v>
      </c>
      <c r="R7199" t="str">
        <f>IF(database_public_cloud_VMs[[#This Row],[Azure Environment]]="Enterprise Agreement","Licence Included","Bring Your Own Licence")</f>
        <v>Licence Included</v>
      </c>
      <c r="S7199" t="s">
        <v>5460</v>
      </c>
      <c r="T7199" t="s">
        <v>5471</v>
      </c>
      <c r="U7199" t="s">
        <v>5462</v>
      </c>
      <c r="V7199" t="s">
        <v>5461</v>
      </c>
      <c r="W7199" t="s">
        <v>182</v>
      </c>
      <c r="X7199" t="s">
        <v>183</v>
      </c>
      <c r="Y7199" s="28">
        <v>0.1192</v>
      </c>
      <c r="Z7199" t="s">
        <v>5463</v>
      </c>
      <c r="AA7199" s="29">
        <f>IF(database_public_cloud_VMs[[#This Row],[Currency]]="USD",(database_public_cloud_VMs[[#This Row],[Rate]]*param_exchange_rate)/(1+param_discount_aws),database_public_cloud_VMs[[#This Row],[Rate]])</f>
        <v>0.1192</v>
      </c>
    </row>
    <row r="7200" spans="1:27" x14ac:dyDescent="0.45">
      <c r="A7200" s="24" t="s">
        <v>7895</v>
      </c>
      <c r="B7200" t="s">
        <v>55</v>
      </c>
      <c r="C7200" s="25" t="s">
        <v>5454</v>
      </c>
      <c r="D7200" t="s">
        <v>170</v>
      </c>
      <c r="E7200" t="s">
        <v>6684</v>
      </c>
      <c r="F7200" t="s">
        <v>7817</v>
      </c>
      <c r="G7200" s="26">
        <v>2</v>
      </c>
      <c r="H7200" s="26">
        <v>8</v>
      </c>
      <c r="I7200" s="26">
        <v>16</v>
      </c>
      <c r="J7200" s="27" t="s">
        <v>310</v>
      </c>
      <c r="K7200" s="27" t="s">
        <v>5779</v>
      </c>
      <c r="L7200" s="27" t="s">
        <v>2463</v>
      </c>
      <c r="M7200" t="s">
        <v>31</v>
      </c>
      <c r="N7200" t="s">
        <v>188</v>
      </c>
      <c r="O7200" t="s">
        <v>188</v>
      </c>
      <c r="P7200" t="s">
        <v>5459</v>
      </c>
      <c r="Q7200" t="s">
        <v>315</v>
      </c>
      <c r="R7200" t="str">
        <f>IF(database_public_cloud_VMs[[#This Row],[Azure Environment]]="Enterprise Agreement","Licence Included","Bring Your Own Licence")</f>
        <v>Licence Included</v>
      </c>
      <c r="S7200" t="s">
        <v>5460</v>
      </c>
      <c r="T7200" t="s">
        <v>5471</v>
      </c>
      <c r="U7200" t="s">
        <v>5465</v>
      </c>
      <c r="V7200" t="s">
        <v>5461</v>
      </c>
      <c r="W7200" t="s">
        <v>182</v>
      </c>
      <c r="X7200" t="s">
        <v>183</v>
      </c>
      <c r="Y7200" s="28">
        <v>9.5899999999999999E-2</v>
      </c>
      <c r="Z7200" t="s">
        <v>5463</v>
      </c>
      <c r="AA7200" s="29">
        <f>IF(database_public_cloud_VMs[[#This Row],[Currency]]="USD",(database_public_cloud_VMs[[#This Row],[Rate]]*param_exchange_rate)/(1+param_discount_aws),database_public_cloud_VMs[[#This Row],[Rate]])</f>
        <v>9.5899999999999999E-2</v>
      </c>
    </row>
    <row r="7201" spans="1:27" x14ac:dyDescent="0.45">
      <c r="A7201" s="24" t="s">
        <v>7896</v>
      </c>
      <c r="B7201" t="s">
        <v>55</v>
      </c>
      <c r="C7201" s="25" t="s">
        <v>5454</v>
      </c>
      <c r="D7201" t="s">
        <v>170</v>
      </c>
      <c r="E7201" t="s">
        <v>6684</v>
      </c>
      <c r="F7201" t="s">
        <v>7817</v>
      </c>
      <c r="G7201" s="26">
        <v>2</v>
      </c>
      <c r="H7201" s="26">
        <v>8</v>
      </c>
      <c r="I7201" s="26">
        <v>16</v>
      </c>
      <c r="J7201" s="27" t="s">
        <v>310</v>
      </c>
      <c r="K7201" s="27" t="s">
        <v>5779</v>
      </c>
      <c r="L7201" s="27" t="s">
        <v>2463</v>
      </c>
      <c r="M7201" t="s">
        <v>31</v>
      </c>
      <c r="N7201" t="s">
        <v>177</v>
      </c>
      <c r="O7201" t="s">
        <v>178</v>
      </c>
      <c r="P7201" t="s">
        <v>5459</v>
      </c>
      <c r="Q7201" t="s">
        <v>315</v>
      </c>
      <c r="R7201" t="str">
        <f>IF(database_public_cloud_VMs[[#This Row],[Azure Environment]]="Enterprise Agreement","Licence Included","Bring Your Own Licence")</f>
        <v>Licence Included</v>
      </c>
      <c r="S7201" t="s">
        <v>5460</v>
      </c>
      <c r="T7201" t="s">
        <v>5471</v>
      </c>
      <c r="U7201" t="s">
        <v>5465</v>
      </c>
      <c r="V7201" t="s">
        <v>5461</v>
      </c>
      <c r="W7201" t="s">
        <v>182</v>
      </c>
      <c r="X7201" t="s">
        <v>183</v>
      </c>
      <c r="Y7201" s="28" t="s">
        <v>5467</v>
      </c>
      <c r="Z7201" t="s">
        <v>5463</v>
      </c>
      <c r="AA720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202" spans="1:27" x14ac:dyDescent="0.45">
      <c r="A7202" s="24" t="s">
        <v>7897</v>
      </c>
      <c r="B7202" t="s">
        <v>55</v>
      </c>
      <c r="C7202" s="25" t="s">
        <v>5454</v>
      </c>
      <c r="D7202" t="s">
        <v>170</v>
      </c>
      <c r="E7202" t="s">
        <v>6684</v>
      </c>
      <c r="F7202" t="s">
        <v>7817</v>
      </c>
      <c r="G7202" s="26">
        <v>2</v>
      </c>
      <c r="H7202" s="26">
        <v>8</v>
      </c>
      <c r="I7202" s="26">
        <v>16</v>
      </c>
      <c r="J7202" s="27" t="s">
        <v>310</v>
      </c>
      <c r="K7202" s="27" t="s">
        <v>5779</v>
      </c>
      <c r="L7202" s="27" t="s">
        <v>2463</v>
      </c>
      <c r="M7202" t="s">
        <v>31</v>
      </c>
      <c r="N7202" t="s">
        <v>177</v>
      </c>
      <c r="O7202" t="s">
        <v>185</v>
      </c>
      <c r="P7202" t="s">
        <v>5459</v>
      </c>
      <c r="Q7202" t="s">
        <v>315</v>
      </c>
      <c r="R7202" t="str">
        <f>IF(database_public_cloud_VMs[[#This Row],[Azure Environment]]="Enterprise Agreement","Licence Included","Bring Your Own Licence")</f>
        <v>Licence Included</v>
      </c>
      <c r="S7202" t="s">
        <v>5460</v>
      </c>
      <c r="T7202" t="s">
        <v>5471</v>
      </c>
      <c r="U7202" t="s">
        <v>5465</v>
      </c>
      <c r="V7202" t="s">
        <v>5461</v>
      </c>
      <c r="W7202" t="s">
        <v>182</v>
      </c>
      <c r="X7202" t="s">
        <v>183</v>
      </c>
      <c r="Y7202" s="28" t="s">
        <v>5467</v>
      </c>
      <c r="Z7202" t="s">
        <v>5463</v>
      </c>
      <c r="AA720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203" spans="1:27" x14ac:dyDescent="0.45">
      <c r="A7203" s="24" t="s">
        <v>7898</v>
      </c>
      <c r="B7203" t="s">
        <v>55</v>
      </c>
      <c r="C7203" s="25" t="s">
        <v>5454</v>
      </c>
      <c r="D7203" t="s">
        <v>170</v>
      </c>
      <c r="E7203" t="s">
        <v>6684</v>
      </c>
      <c r="F7203" t="s">
        <v>7817</v>
      </c>
      <c r="G7203" s="26">
        <v>2</v>
      </c>
      <c r="H7203" s="26">
        <v>8</v>
      </c>
      <c r="I7203" s="26">
        <v>16</v>
      </c>
      <c r="J7203" s="27" t="s">
        <v>310</v>
      </c>
      <c r="K7203" s="27" t="s">
        <v>5779</v>
      </c>
      <c r="L7203" s="27" t="s">
        <v>2463</v>
      </c>
      <c r="M7203" t="s">
        <v>31</v>
      </c>
      <c r="N7203" t="s">
        <v>188</v>
      </c>
      <c r="O7203" t="s">
        <v>188</v>
      </c>
      <c r="P7203" t="s">
        <v>5459</v>
      </c>
      <c r="Q7203" t="s">
        <v>315</v>
      </c>
      <c r="R7203" t="str">
        <f>IF(database_public_cloud_VMs[[#This Row],[Azure Environment]]="Enterprise Agreement","Licence Included","Bring Your Own Licence")</f>
        <v>Bring Your Own Licence</v>
      </c>
      <c r="S7203" t="s">
        <v>5599</v>
      </c>
      <c r="T7203" t="s">
        <v>5471</v>
      </c>
      <c r="U7203" t="s">
        <v>5462</v>
      </c>
      <c r="V7203" t="s">
        <v>5461</v>
      </c>
      <c r="W7203" t="s">
        <v>182</v>
      </c>
      <c r="X7203" t="s">
        <v>183</v>
      </c>
      <c r="Y7203" s="28" t="s">
        <v>5600</v>
      </c>
      <c r="Z7203" t="s">
        <v>5463</v>
      </c>
      <c r="AA720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204" spans="1:27" x14ac:dyDescent="0.45">
      <c r="A7204" s="24" t="s">
        <v>7899</v>
      </c>
      <c r="B7204" t="s">
        <v>55</v>
      </c>
      <c r="C7204" s="25" t="s">
        <v>5454</v>
      </c>
      <c r="D7204" t="s">
        <v>170</v>
      </c>
      <c r="E7204" t="s">
        <v>6684</v>
      </c>
      <c r="F7204" t="s">
        <v>7817</v>
      </c>
      <c r="G7204" s="26">
        <v>2</v>
      </c>
      <c r="H7204" s="26">
        <v>8</v>
      </c>
      <c r="I7204" s="26">
        <v>16</v>
      </c>
      <c r="J7204" s="27" t="s">
        <v>310</v>
      </c>
      <c r="K7204" s="27" t="s">
        <v>5779</v>
      </c>
      <c r="L7204" s="27" t="s">
        <v>2463</v>
      </c>
      <c r="M7204" t="s">
        <v>31</v>
      </c>
      <c r="N7204" t="s">
        <v>188</v>
      </c>
      <c r="O7204" t="s">
        <v>188</v>
      </c>
      <c r="P7204" t="s">
        <v>5459</v>
      </c>
      <c r="Q7204" t="s">
        <v>315</v>
      </c>
      <c r="R7204" t="str">
        <f>IF(database_public_cloud_VMs[[#This Row],[Azure Environment]]="Enterprise Agreement","Licence Included","Bring Your Own Licence")</f>
        <v>Bring Your Own Licence</v>
      </c>
      <c r="S7204" t="s">
        <v>5599</v>
      </c>
      <c r="T7204" t="s">
        <v>5471</v>
      </c>
      <c r="U7204" t="s">
        <v>5465</v>
      </c>
      <c r="V7204" t="s">
        <v>5461</v>
      </c>
      <c r="W7204" t="s">
        <v>182</v>
      </c>
      <c r="X7204" t="s">
        <v>183</v>
      </c>
      <c r="Y7204" s="28">
        <v>2.75E-2</v>
      </c>
      <c r="Z7204" t="s">
        <v>5463</v>
      </c>
      <c r="AA7204" s="29">
        <f>IF(database_public_cloud_VMs[[#This Row],[Currency]]="USD",(database_public_cloud_VMs[[#This Row],[Rate]]*param_exchange_rate)/(1+param_discount_aws),database_public_cloud_VMs[[#This Row],[Rate]])</f>
        <v>2.75E-2</v>
      </c>
    </row>
    <row r="7205" spans="1:27" x14ac:dyDescent="0.45">
      <c r="A7205" s="24" t="s">
        <v>7900</v>
      </c>
      <c r="B7205" t="s">
        <v>55</v>
      </c>
      <c r="C7205" s="25" t="s">
        <v>5454</v>
      </c>
      <c r="D7205" t="s">
        <v>170</v>
      </c>
      <c r="E7205" t="s">
        <v>6684</v>
      </c>
      <c r="F7205" t="s">
        <v>7817</v>
      </c>
      <c r="G7205" s="26">
        <v>2</v>
      </c>
      <c r="H7205" s="26">
        <v>8</v>
      </c>
      <c r="I7205" s="26">
        <v>16</v>
      </c>
      <c r="J7205" s="27" t="s">
        <v>310</v>
      </c>
      <c r="K7205" s="27" t="s">
        <v>5779</v>
      </c>
      <c r="L7205" s="27" t="s">
        <v>2463</v>
      </c>
      <c r="M7205" t="s">
        <v>31</v>
      </c>
      <c r="N7205" t="s">
        <v>177</v>
      </c>
      <c r="O7205" t="s">
        <v>178</v>
      </c>
      <c r="P7205" t="s">
        <v>5459</v>
      </c>
      <c r="Q7205" t="s">
        <v>315</v>
      </c>
      <c r="R7205" t="str">
        <f>IF(database_public_cloud_VMs[[#This Row],[Azure Environment]]="Enterprise Agreement","Licence Included","Bring Your Own Licence")</f>
        <v>Bring Your Own Licence</v>
      </c>
      <c r="S7205" t="s">
        <v>5599</v>
      </c>
      <c r="T7205" t="s">
        <v>5471</v>
      </c>
      <c r="U7205" t="s">
        <v>5465</v>
      </c>
      <c r="V7205" t="s">
        <v>5461</v>
      </c>
      <c r="W7205" t="s">
        <v>182</v>
      </c>
      <c r="X7205" t="s">
        <v>183</v>
      </c>
      <c r="Y7205" s="28" t="s">
        <v>5467</v>
      </c>
      <c r="Z7205" t="s">
        <v>5463</v>
      </c>
      <c r="AA720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206" spans="1:27" x14ac:dyDescent="0.45">
      <c r="A7206" s="24" t="s">
        <v>7901</v>
      </c>
      <c r="B7206" t="s">
        <v>55</v>
      </c>
      <c r="C7206" s="25" t="s">
        <v>5454</v>
      </c>
      <c r="D7206" t="s">
        <v>170</v>
      </c>
      <c r="E7206" t="s">
        <v>6684</v>
      </c>
      <c r="F7206" t="s">
        <v>7817</v>
      </c>
      <c r="G7206" s="26">
        <v>2</v>
      </c>
      <c r="H7206" s="26">
        <v>8</v>
      </c>
      <c r="I7206" s="26">
        <v>16</v>
      </c>
      <c r="J7206" s="27" t="s">
        <v>310</v>
      </c>
      <c r="K7206" s="27" t="s">
        <v>5779</v>
      </c>
      <c r="L7206" s="27" t="s">
        <v>2463</v>
      </c>
      <c r="M7206" t="s">
        <v>31</v>
      </c>
      <c r="N7206" t="s">
        <v>177</v>
      </c>
      <c r="O7206" t="s">
        <v>185</v>
      </c>
      <c r="P7206" t="s">
        <v>5459</v>
      </c>
      <c r="Q7206" t="s">
        <v>315</v>
      </c>
      <c r="R7206" t="str">
        <f>IF(database_public_cloud_VMs[[#This Row],[Azure Environment]]="Enterprise Agreement","Licence Included","Bring Your Own Licence")</f>
        <v>Bring Your Own Licence</v>
      </c>
      <c r="S7206" t="s">
        <v>5599</v>
      </c>
      <c r="T7206" t="s">
        <v>5471</v>
      </c>
      <c r="U7206" t="s">
        <v>5465</v>
      </c>
      <c r="V7206" t="s">
        <v>5461</v>
      </c>
      <c r="W7206" t="s">
        <v>182</v>
      </c>
      <c r="X7206" t="s">
        <v>183</v>
      </c>
      <c r="Y7206" s="28" t="s">
        <v>5467</v>
      </c>
      <c r="Z7206" t="s">
        <v>5463</v>
      </c>
      <c r="AA720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207" spans="1:27" x14ac:dyDescent="0.45">
      <c r="A7207" s="24" t="s">
        <v>7902</v>
      </c>
      <c r="B7207" t="s">
        <v>55</v>
      </c>
      <c r="C7207" s="25" t="s">
        <v>5454</v>
      </c>
      <c r="D7207" t="s">
        <v>170</v>
      </c>
      <c r="E7207" t="s">
        <v>6684</v>
      </c>
      <c r="F7207" t="s">
        <v>7826</v>
      </c>
      <c r="G7207" s="26">
        <v>32</v>
      </c>
      <c r="H7207" s="26">
        <v>128</v>
      </c>
      <c r="I7207" s="26">
        <v>256</v>
      </c>
      <c r="J7207" s="27" t="s">
        <v>310</v>
      </c>
      <c r="K7207" s="27" t="s">
        <v>5779</v>
      </c>
      <c r="L7207" s="27" t="s">
        <v>1617</v>
      </c>
      <c r="M7207" t="s">
        <v>31</v>
      </c>
      <c r="N7207" t="s">
        <v>188</v>
      </c>
      <c r="O7207" t="s">
        <v>188</v>
      </c>
      <c r="P7207" t="s">
        <v>5459</v>
      </c>
      <c r="Q7207" t="s">
        <v>315</v>
      </c>
      <c r="R7207" t="str">
        <f>IF(database_public_cloud_VMs[[#This Row],[Azure Environment]]="Enterprise Agreement","Licence Included","Bring Your Own Licence")</f>
        <v>Licence Included</v>
      </c>
      <c r="S7207" t="s">
        <v>5460</v>
      </c>
      <c r="T7207" t="s">
        <v>5461</v>
      </c>
      <c r="U7207" t="s">
        <v>5462</v>
      </c>
      <c r="V7207" t="s">
        <v>5461</v>
      </c>
      <c r="W7207" t="s">
        <v>182</v>
      </c>
      <c r="X7207" t="s">
        <v>183</v>
      </c>
      <c r="Y7207" s="28">
        <v>4.7698999999999998</v>
      </c>
      <c r="Z7207" t="s">
        <v>5463</v>
      </c>
      <c r="AA7207" s="29">
        <f>IF(database_public_cloud_VMs[[#This Row],[Currency]]="USD",(database_public_cloud_VMs[[#This Row],[Rate]]*param_exchange_rate)/(1+param_discount_aws),database_public_cloud_VMs[[#This Row],[Rate]])</f>
        <v>4.7698999999999998</v>
      </c>
    </row>
    <row r="7208" spans="1:27" x14ac:dyDescent="0.45">
      <c r="A7208" s="24" t="s">
        <v>7903</v>
      </c>
      <c r="B7208" t="s">
        <v>55</v>
      </c>
      <c r="C7208" s="25" t="s">
        <v>5454</v>
      </c>
      <c r="D7208" t="s">
        <v>170</v>
      </c>
      <c r="E7208" t="s">
        <v>6684</v>
      </c>
      <c r="F7208" t="s">
        <v>7826</v>
      </c>
      <c r="G7208" s="26">
        <v>32</v>
      </c>
      <c r="H7208" s="26">
        <v>128</v>
      </c>
      <c r="I7208" s="26">
        <v>256</v>
      </c>
      <c r="J7208" s="27" t="s">
        <v>310</v>
      </c>
      <c r="K7208" s="27" t="s">
        <v>5779</v>
      </c>
      <c r="L7208" s="27" t="s">
        <v>1617</v>
      </c>
      <c r="M7208" t="s">
        <v>31</v>
      </c>
      <c r="N7208" t="s">
        <v>188</v>
      </c>
      <c r="O7208" t="s">
        <v>188</v>
      </c>
      <c r="P7208" t="s">
        <v>5459</v>
      </c>
      <c r="Q7208" t="s">
        <v>315</v>
      </c>
      <c r="R7208" t="str">
        <f>IF(database_public_cloud_VMs[[#This Row],[Azure Environment]]="Enterprise Agreement","Licence Included","Bring Your Own Licence")</f>
        <v>Licence Included</v>
      </c>
      <c r="S7208" t="s">
        <v>5460</v>
      </c>
      <c r="T7208" t="s">
        <v>5461</v>
      </c>
      <c r="U7208" t="s">
        <v>5465</v>
      </c>
      <c r="V7208" t="s">
        <v>5461</v>
      </c>
      <c r="W7208" t="s">
        <v>182</v>
      </c>
      <c r="X7208" t="s">
        <v>183</v>
      </c>
      <c r="Y7208" s="28">
        <v>3.8330000000000002</v>
      </c>
      <c r="Z7208" t="s">
        <v>5463</v>
      </c>
      <c r="AA7208" s="29">
        <f>IF(database_public_cloud_VMs[[#This Row],[Currency]]="USD",(database_public_cloud_VMs[[#This Row],[Rate]]*param_exchange_rate)/(1+param_discount_aws),database_public_cloud_VMs[[#This Row],[Rate]])</f>
        <v>3.8330000000000002</v>
      </c>
    </row>
    <row r="7209" spans="1:27" x14ac:dyDescent="0.45">
      <c r="A7209" s="24" t="s">
        <v>7904</v>
      </c>
      <c r="B7209" t="s">
        <v>55</v>
      </c>
      <c r="C7209" s="25" t="s">
        <v>5454</v>
      </c>
      <c r="D7209" t="s">
        <v>170</v>
      </c>
      <c r="E7209" t="s">
        <v>6684</v>
      </c>
      <c r="F7209" t="s">
        <v>7826</v>
      </c>
      <c r="G7209" s="26">
        <v>32</v>
      </c>
      <c r="H7209" s="26">
        <v>128</v>
      </c>
      <c r="I7209" s="26">
        <v>256</v>
      </c>
      <c r="J7209" s="27" t="s">
        <v>310</v>
      </c>
      <c r="K7209" s="27" t="s">
        <v>5779</v>
      </c>
      <c r="L7209" s="27" t="s">
        <v>1617</v>
      </c>
      <c r="M7209" t="s">
        <v>31</v>
      </c>
      <c r="N7209" t="s">
        <v>177</v>
      </c>
      <c r="O7209" t="s">
        <v>178</v>
      </c>
      <c r="P7209" t="s">
        <v>5459</v>
      </c>
      <c r="Q7209" t="s">
        <v>315</v>
      </c>
      <c r="R7209" t="str">
        <f>IF(database_public_cloud_VMs[[#This Row],[Azure Environment]]="Enterprise Agreement","Licence Included","Bring Your Own Licence")</f>
        <v>Licence Included</v>
      </c>
      <c r="S7209" t="s">
        <v>5460</v>
      </c>
      <c r="T7209" t="s">
        <v>5461</v>
      </c>
      <c r="U7209" t="s">
        <v>5465</v>
      </c>
      <c r="V7209" t="s">
        <v>5461</v>
      </c>
      <c r="W7209" t="s">
        <v>182</v>
      </c>
      <c r="X7209" t="s">
        <v>183</v>
      </c>
      <c r="Y7209" s="28" t="s">
        <v>5467</v>
      </c>
      <c r="Z7209" t="s">
        <v>5463</v>
      </c>
      <c r="AA720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210" spans="1:27" x14ac:dyDescent="0.45">
      <c r="A7210" s="24" t="s">
        <v>7905</v>
      </c>
      <c r="B7210" t="s">
        <v>55</v>
      </c>
      <c r="C7210" s="25" t="s">
        <v>5454</v>
      </c>
      <c r="D7210" t="s">
        <v>170</v>
      </c>
      <c r="E7210" t="s">
        <v>6684</v>
      </c>
      <c r="F7210" t="s">
        <v>7826</v>
      </c>
      <c r="G7210" s="26">
        <v>32</v>
      </c>
      <c r="H7210" s="26">
        <v>128</v>
      </c>
      <c r="I7210" s="26">
        <v>256</v>
      </c>
      <c r="J7210" s="27" t="s">
        <v>310</v>
      </c>
      <c r="K7210" s="27" t="s">
        <v>5779</v>
      </c>
      <c r="L7210" s="27" t="s">
        <v>1617</v>
      </c>
      <c r="M7210" t="s">
        <v>31</v>
      </c>
      <c r="N7210" t="s">
        <v>177</v>
      </c>
      <c r="O7210" t="s">
        <v>185</v>
      </c>
      <c r="P7210" t="s">
        <v>5459</v>
      </c>
      <c r="Q7210" t="s">
        <v>315</v>
      </c>
      <c r="R7210" t="str">
        <f>IF(database_public_cloud_VMs[[#This Row],[Azure Environment]]="Enterprise Agreement","Licence Included","Bring Your Own Licence")</f>
        <v>Licence Included</v>
      </c>
      <c r="S7210" t="s">
        <v>5460</v>
      </c>
      <c r="T7210" t="s">
        <v>5461</v>
      </c>
      <c r="U7210" t="s">
        <v>5465</v>
      </c>
      <c r="V7210" t="s">
        <v>5461</v>
      </c>
      <c r="W7210" t="s">
        <v>182</v>
      </c>
      <c r="X7210" t="s">
        <v>183</v>
      </c>
      <c r="Y7210" s="28" t="s">
        <v>5467</v>
      </c>
      <c r="Z7210" t="s">
        <v>5463</v>
      </c>
      <c r="AA721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211" spans="1:27" x14ac:dyDescent="0.45">
      <c r="A7211" s="24" t="s">
        <v>7906</v>
      </c>
      <c r="B7211" t="s">
        <v>55</v>
      </c>
      <c r="C7211" s="25" t="s">
        <v>5454</v>
      </c>
      <c r="D7211" t="s">
        <v>170</v>
      </c>
      <c r="E7211" t="s">
        <v>6684</v>
      </c>
      <c r="F7211" t="s">
        <v>7826</v>
      </c>
      <c r="G7211" s="26">
        <v>32</v>
      </c>
      <c r="H7211" s="26">
        <v>128</v>
      </c>
      <c r="I7211" s="26">
        <v>256</v>
      </c>
      <c r="J7211" s="27" t="s">
        <v>310</v>
      </c>
      <c r="K7211" s="27" t="s">
        <v>5779</v>
      </c>
      <c r="L7211" s="27" t="s">
        <v>1617</v>
      </c>
      <c r="M7211" t="s">
        <v>31</v>
      </c>
      <c r="N7211" t="s">
        <v>188</v>
      </c>
      <c r="O7211" t="s">
        <v>188</v>
      </c>
      <c r="P7211" t="s">
        <v>5459</v>
      </c>
      <c r="Q7211" t="s">
        <v>315</v>
      </c>
      <c r="R7211" t="str">
        <f>IF(database_public_cloud_VMs[[#This Row],[Azure Environment]]="Enterprise Agreement","Licence Included","Bring Your Own Licence")</f>
        <v>Bring Your Own Licence</v>
      </c>
      <c r="S7211" t="s">
        <v>5599</v>
      </c>
      <c r="T7211" t="s">
        <v>5461</v>
      </c>
      <c r="U7211" t="s">
        <v>5462</v>
      </c>
      <c r="V7211" t="s">
        <v>5461</v>
      </c>
      <c r="W7211" t="s">
        <v>182</v>
      </c>
      <c r="X7211" t="s">
        <v>183</v>
      </c>
      <c r="Y7211" s="28" t="s">
        <v>5600</v>
      </c>
      <c r="Z7211" t="s">
        <v>5463</v>
      </c>
      <c r="AA721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212" spans="1:27" x14ac:dyDescent="0.45">
      <c r="A7212" s="24" t="s">
        <v>7907</v>
      </c>
      <c r="B7212" t="s">
        <v>55</v>
      </c>
      <c r="C7212" s="25" t="s">
        <v>5454</v>
      </c>
      <c r="D7212" t="s">
        <v>170</v>
      </c>
      <c r="E7212" t="s">
        <v>6684</v>
      </c>
      <c r="F7212" t="s">
        <v>7826</v>
      </c>
      <c r="G7212" s="26">
        <v>32</v>
      </c>
      <c r="H7212" s="26">
        <v>128</v>
      </c>
      <c r="I7212" s="26">
        <v>256</v>
      </c>
      <c r="J7212" s="27" t="s">
        <v>310</v>
      </c>
      <c r="K7212" s="27" t="s">
        <v>5779</v>
      </c>
      <c r="L7212" s="27" t="s">
        <v>1617</v>
      </c>
      <c r="M7212" t="s">
        <v>31</v>
      </c>
      <c r="N7212" t="s">
        <v>188</v>
      </c>
      <c r="O7212" t="s">
        <v>188</v>
      </c>
      <c r="P7212" t="s">
        <v>5459</v>
      </c>
      <c r="Q7212" t="s">
        <v>315</v>
      </c>
      <c r="R7212" t="str">
        <f>IF(database_public_cloud_VMs[[#This Row],[Azure Environment]]="Enterprise Agreement","Licence Included","Bring Your Own Licence")</f>
        <v>Bring Your Own Licence</v>
      </c>
      <c r="S7212" t="s">
        <v>5599</v>
      </c>
      <c r="T7212" t="s">
        <v>5461</v>
      </c>
      <c r="U7212" t="s">
        <v>5465</v>
      </c>
      <c r="V7212" t="s">
        <v>5461</v>
      </c>
      <c r="W7212" t="s">
        <v>182</v>
      </c>
      <c r="X7212" t="s">
        <v>183</v>
      </c>
      <c r="Y7212" s="28">
        <v>2.2080000000000002</v>
      </c>
      <c r="Z7212" t="s">
        <v>5463</v>
      </c>
      <c r="AA7212" s="29">
        <f>IF(database_public_cloud_VMs[[#This Row],[Currency]]="USD",(database_public_cloud_VMs[[#This Row],[Rate]]*param_exchange_rate)/(1+param_discount_aws),database_public_cloud_VMs[[#This Row],[Rate]])</f>
        <v>2.2080000000000002</v>
      </c>
    </row>
    <row r="7213" spans="1:27" x14ac:dyDescent="0.45">
      <c r="A7213" s="24" t="s">
        <v>7908</v>
      </c>
      <c r="B7213" t="s">
        <v>55</v>
      </c>
      <c r="C7213" s="25" t="s">
        <v>5454</v>
      </c>
      <c r="D7213" t="s">
        <v>170</v>
      </c>
      <c r="E7213" t="s">
        <v>6684</v>
      </c>
      <c r="F7213" t="s">
        <v>7826</v>
      </c>
      <c r="G7213" s="26">
        <v>32</v>
      </c>
      <c r="H7213" s="26">
        <v>128</v>
      </c>
      <c r="I7213" s="26">
        <v>256</v>
      </c>
      <c r="J7213" s="27" t="s">
        <v>310</v>
      </c>
      <c r="K7213" s="27" t="s">
        <v>5779</v>
      </c>
      <c r="L7213" s="27" t="s">
        <v>1617</v>
      </c>
      <c r="M7213" t="s">
        <v>31</v>
      </c>
      <c r="N7213" t="s">
        <v>177</v>
      </c>
      <c r="O7213" t="s">
        <v>178</v>
      </c>
      <c r="P7213" t="s">
        <v>5459</v>
      </c>
      <c r="Q7213" t="s">
        <v>315</v>
      </c>
      <c r="R7213" t="str">
        <f>IF(database_public_cloud_VMs[[#This Row],[Azure Environment]]="Enterprise Agreement","Licence Included","Bring Your Own Licence")</f>
        <v>Bring Your Own Licence</v>
      </c>
      <c r="S7213" t="s">
        <v>5599</v>
      </c>
      <c r="T7213" t="s">
        <v>5461</v>
      </c>
      <c r="U7213" t="s">
        <v>5465</v>
      </c>
      <c r="V7213" t="s">
        <v>5461</v>
      </c>
      <c r="W7213" t="s">
        <v>182</v>
      </c>
      <c r="X7213" t="s">
        <v>183</v>
      </c>
      <c r="Y7213" s="28" t="s">
        <v>5467</v>
      </c>
      <c r="Z7213" t="s">
        <v>5463</v>
      </c>
      <c r="AA721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214" spans="1:27" x14ac:dyDescent="0.45">
      <c r="A7214" s="24" t="s">
        <v>7909</v>
      </c>
      <c r="B7214" t="s">
        <v>55</v>
      </c>
      <c r="C7214" s="25" t="s">
        <v>5454</v>
      </c>
      <c r="D7214" t="s">
        <v>170</v>
      </c>
      <c r="E7214" t="s">
        <v>6684</v>
      </c>
      <c r="F7214" t="s">
        <v>7826</v>
      </c>
      <c r="G7214" s="26">
        <v>32</v>
      </c>
      <c r="H7214" s="26">
        <v>128</v>
      </c>
      <c r="I7214" s="26">
        <v>256</v>
      </c>
      <c r="J7214" s="27" t="s">
        <v>310</v>
      </c>
      <c r="K7214" s="27" t="s">
        <v>5779</v>
      </c>
      <c r="L7214" s="27" t="s">
        <v>1617</v>
      </c>
      <c r="M7214" t="s">
        <v>31</v>
      </c>
      <c r="N7214" t="s">
        <v>177</v>
      </c>
      <c r="O7214" t="s">
        <v>185</v>
      </c>
      <c r="P7214" t="s">
        <v>5459</v>
      </c>
      <c r="Q7214" t="s">
        <v>315</v>
      </c>
      <c r="R7214" t="str">
        <f>IF(database_public_cloud_VMs[[#This Row],[Azure Environment]]="Enterprise Agreement","Licence Included","Bring Your Own Licence")</f>
        <v>Bring Your Own Licence</v>
      </c>
      <c r="S7214" t="s">
        <v>5599</v>
      </c>
      <c r="T7214" t="s">
        <v>5461</v>
      </c>
      <c r="U7214" t="s">
        <v>5465</v>
      </c>
      <c r="V7214" t="s">
        <v>5461</v>
      </c>
      <c r="W7214" t="s">
        <v>182</v>
      </c>
      <c r="X7214" t="s">
        <v>183</v>
      </c>
      <c r="Y7214" s="28" t="s">
        <v>5467</v>
      </c>
      <c r="Z7214" t="s">
        <v>5463</v>
      </c>
      <c r="AA721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215" spans="1:27" x14ac:dyDescent="0.45">
      <c r="A7215" s="24" t="s">
        <v>7910</v>
      </c>
      <c r="B7215" t="s">
        <v>55</v>
      </c>
      <c r="C7215" s="25" t="s">
        <v>5454</v>
      </c>
      <c r="D7215" t="s">
        <v>170</v>
      </c>
      <c r="E7215" t="s">
        <v>6684</v>
      </c>
      <c r="F7215" t="s">
        <v>7826</v>
      </c>
      <c r="G7215" s="26">
        <v>32</v>
      </c>
      <c r="H7215" s="26">
        <v>128</v>
      </c>
      <c r="I7215" s="26">
        <v>256</v>
      </c>
      <c r="J7215" s="27" t="s">
        <v>310</v>
      </c>
      <c r="K7215" s="27" t="s">
        <v>5779</v>
      </c>
      <c r="L7215" s="27" t="s">
        <v>1617</v>
      </c>
      <c r="M7215" t="s">
        <v>31</v>
      </c>
      <c r="N7215" t="s">
        <v>188</v>
      </c>
      <c r="O7215" t="s">
        <v>188</v>
      </c>
      <c r="P7215" t="s">
        <v>5459</v>
      </c>
      <c r="Q7215" t="s">
        <v>315</v>
      </c>
      <c r="R7215" t="str">
        <f>IF(database_public_cloud_VMs[[#This Row],[Azure Environment]]="Enterprise Agreement","Licence Included","Bring Your Own Licence")</f>
        <v>Licence Included</v>
      </c>
      <c r="S7215" t="s">
        <v>5460</v>
      </c>
      <c r="T7215" t="s">
        <v>5471</v>
      </c>
      <c r="U7215" t="s">
        <v>5462</v>
      </c>
      <c r="V7215" t="s">
        <v>5461</v>
      </c>
      <c r="W7215" t="s">
        <v>182</v>
      </c>
      <c r="X7215" t="s">
        <v>183</v>
      </c>
      <c r="Y7215" s="28">
        <v>1.9081999999999999</v>
      </c>
      <c r="Z7215" t="s">
        <v>5463</v>
      </c>
      <c r="AA7215" s="29">
        <f>IF(database_public_cloud_VMs[[#This Row],[Currency]]="USD",(database_public_cloud_VMs[[#This Row],[Rate]]*param_exchange_rate)/(1+param_discount_aws),database_public_cloud_VMs[[#This Row],[Rate]])</f>
        <v>1.9081999999999999</v>
      </c>
    </row>
    <row r="7216" spans="1:27" x14ac:dyDescent="0.45">
      <c r="A7216" s="24" t="s">
        <v>7911</v>
      </c>
      <c r="B7216" t="s">
        <v>55</v>
      </c>
      <c r="C7216" s="25" t="s">
        <v>5454</v>
      </c>
      <c r="D7216" t="s">
        <v>170</v>
      </c>
      <c r="E7216" t="s">
        <v>6684</v>
      </c>
      <c r="F7216" t="s">
        <v>7826</v>
      </c>
      <c r="G7216" s="26">
        <v>32</v>
      </c>
      <c r="H7216" s="26">
        <v>128</v>
      </c>
      <c r="I7216" s="26">
        <v>256</v>
      </c>
      <c r="J7216" s="27" t="s">
        <v>310</v>
      </c>
      <c r="K7216" s="27" t="s">
        <v>5779</v>
      </c>
      <c r="L7216" s="27" t="s">
        <v>1617</v>
      </c>
      <c r="M7216" t="s">
        <v>31</v>
      </c>
      <c r="N7216" t="s">
        <v>188</v>
      </c>
      <c r="O7216" t="s">
        <v>188</v>
      </c>
      <c r="P7216" t="s">
        <v>5459</v>
      </c>
      <c r="Q7216" t="s">
        <v>315</v>
      </c>
      <c r="R7216" t="str">
        <f>IF(database_public_cloud_VMs[[#This Row],[Azure Environment]]="Enterprise Agreement","Licence Included","Bring Your Own Licence")</f>
        <v>Licence Included</v>
      </c>
      <c r="S7216" t="s">
        <v>5460</v>
      </c>
      <c r="T7216" t="s">
        <v>5471</v>
      </c>
      <c r="U7216" t="s">
        <v>5465</v>
      </c>
      <c r="V7216" t="s">
        <v>5461</v>
      </c>
      <c r="W7216" t="s">
        <v>182</v>
      </c>
      <c r="X7216" t="s">
        <v>183</v>
      </c>
      <c r="Y7216" s="28">
        <v>1.534</v>
      </c>
      <c r="Z7216" t="s">
        <v>5463</v>
      </c>
      <c r="AA7216" s="29">
        <f>IF(database_public_cloud_VMs[[#This Row],[Currency]]="USD",(database_public_cloud_VMs[[#This Row],[Rate]]*param_exchange_rate)/(1+param_discount_aws),database_public_cloud_VMs[[#This Row],[Rate]])</f>
        <v>1.534</v>
      </c>
    </row>
    <row r="7217" spans="1:27" x14ac:dyDescent="0.45">
      <c r="A7217" s="24" t="s">
        <v>7912</v>
      </c>
      <c r="B7217" t="s">
        <v>55</v>
      </c>
      <c r="C7217" s="25" t="s">
        <v>5454</v>
      </c>
      <c r="D7217" t="s">
        <v>170</v>
      </c>
      <c r="E7217" t="s">
        <v>6684</v>
      </c>
      <c r="F7217" t="s">
        <v>7826</v>
      </c>
      <c r="G7217" s="26">
        <v>32</v>
      </c>
      <c r="H7217" s="26">
        <v>128</v>
      </c>
      <c r="I7217" s="26">
        <v>256</v>
      </c>
      <c r="J7217" s="27" t="s">
        <v>310</v>
      </c>
      <c r="K7217" s="27" t="s">
        <v>5779</v>
      </c>
      <c r="L7217" s="27" t="s">
        <v>1617</v>
      </c>
      <c r="M7217" t="s">
        <v>31</v>
      </c>
      <c r="N7217" t="s">
        <v>177</v>
      </c>
      <c r="O7217" t="s">
        <v>178</v>
      </c>
      <c r="P7217" t="s">
        <v>5459</v>
      </c>
      <c r="Q7217" t="s">
        <v>315</v>
      </c>
      <c r="R7217" t="str">
        <f>IF(database_public_cloud_VMs[[#This Row],[Azure Environment]]="Enterprise Agreement","Licence Included","Bring Your Own Licence")</f>
        <v>Licence Included</v>
      </c>
      <c r="S7217" t="s">
        <v>5460</v>
      </c>
      <c r="T7217" t="s">
        <v>5471</v>
      </c>
      <c r="U7217" t="s">
        <v>5465</v>
      </c>
      <c r="V7217" t="s">
        <v>5461</v>
      </c>
      <c r="W7217" t="s">
        <v>182</v>
      </c>
      <c r="X7217" t="s">
        <v>183</v>
      </c>
      <c r="Y7217" s="28" t="s">
        <v>5467</v>
      </c>
      <c r="Z7217" t="s">
        <v>5463</v>
      </c>
      <c r="AA721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218" spans="1:27" x14ac:dyDescent="0.45">
      <c r="A7218" s="24" t="s">
        <v>7913</v>
      </c>
      <c r="B7218" t="s">
        <v>55</v>
      </c>
      <c r="C7218" s="25" t="s">
        <v>5454</v>
      </c>
      <c r="D7218" t="s">
        <v>170</v>
      </c>
      <c r="E7218" t="s">
        <v>6684</v>
      </c>
      <c r="F7218" t="s">
        <v>7826</v>
      </c>
      <c r="G7218" s="26">
        <v>32</v>
      </c>
      <c r="H7218" s="26">
        <v>128</v>
      </c>
      <c r="I7218" s="26">
        <v>256</v>
      </c>
      <c r="J7218" s="27" t="s">
        <v>310</v>
      </c>
      <c r="K7218" s="27" t="s">
        <v>5779</v>
      </c>
      <c r="L7218" s="27" t="s">
        <v>1617</v>
      </c>
      <c r="M7218" t="s">
        <v>31</v>
      </c>
      <c r="N7218" t="s">
        <v>177</v>
      </c>
      <c r="O7218" t="s">
        <v>185</v>
      </c>
      <c r="P7218" t="s">
        <v>5459</v>
      </c>
      <c r="Q7218" t="s">
        <v>315</v>
      </c>
      <c r="R7218" t="str">
        <f>IF(database_public_cloud_VMs[[#This Row],[Azure Environment]]="Enterprise Agreement","Licence Included","Bring Your Own Licence")</f>
        <v>Licence Included</v>
      </c>
      <c r="S7218" t="s">
        <v>5460</v>
      </c>
      <c r="T7218" t="s">
        <v>5471</v>
      </c>
      <c r="U7218" t="s">
        <v>5465</v>
      </c>
      <c r="V7218" t="s">
        <v>5461</v>
      </c>
      <c r="W7218" t="s">
        <v>182</v>
      </c>
      <c r="X7218" t="s">
        <v>183</v>
      </c>
      <c r="Y7218" s="28" t="s">
        <v>5467</v>
      </c>
      <c r="Z7218" t="s">
        <v>5463</v>
      </c>
      <c r="AA721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219" spans="1:27" x14ac:dyDescent="0.45">
      <c r="A7219" s="24" t="s">
        <v>7914</v>
      </c>
      <c r="B7219" t="s">
        <v>55</v>
      </c>
      <c r="C7219" s="25" t="s">
        <v>5454</v>
      </c>
      <c r="D7219" t="s">
        <v>170</v>
      </c>
      <c r="E7219" t="s">
        <v>6684</v>
      </c>
      <c r="F7219" t="s">
        <v>7826</v>
      </c>
      <c r="G7219" s="26">
        <v>32</v>
      </c>
      <c r="H7219" s="26">
        <v>128</v>
      </c>
      <c r="I7219" s="26">
        <v>256</v>
      </c>
      <c r="J7219" s="27" t="s">
        <v>310</v>
      </c>
      <c r="K7219" s="27" t="s">
        <v>5779</v>
      </c>
      <c r="L7219" s="27" t="s">
        <v>1617</v>
      </c>
      <c r="M7219" t="s">
        <v>31</v>
      </c>
      <c r="N7219" t="s">
        <v>188</v>
      </c>
      <c r="O7219" t="s">
        <v>188</v>
      </c>
      <c r="P7219" t="s">
        <v>5459</v>
      </c>
      <c r="Q7219" t="s">
        <v>315</v>
      </c>
      <c r="R7219" t="str">
        <f>IF(database_public_cloud_VMs[[#This Row],[Azure Environment]]="Enterprise Agreement","Licence Included","Bring Your Own Licence")</f>
        <v>Bring Your Own Licence</v>
      </c>
      <c r="S7219" t="s">
        <v>5599</v>
      </c>
      <c r="T7219" t="s">
        <v>5471</v>
      </c>
      <c r="U7219" t="s">
        <v>5462</v>
      </c>
      <c r="V7219" t="s">
        <v>5461</v>
      </c>
      <c r="W7219" t="s">
        <v>182</v>
      </c>
      <c r="X7219" t="s">
        <v>183</v>
      </c>
      <c r="Y7219" s="28" t="s">
        <v>5600</v>
      </c>
      <c r="Z7219" t="s">
        <v>5463</v>
      </c>
      <c r="AA721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220" spans="1:27" x14ac:dyDescent="0.45">
      <c r="A7220" s="24" t="s">
        <v>7915</v>
      </c>
      <c r="B7220" t="s">
        <v>55</v>
      </c>
      <c r="C7220" s="25" t="s">
        <v>5454</v>
      </c>
      <c r="D7220" t="s">
        <v>170</v>
      </c>
      <c r="E7220" t="s">
        <v>6684</v>
      </c>
      <c r="F7220" t="s">
        <v>7826</v>
      </c>
      <c r="G7220" s="26">
        <v>32</v>
      </c>
      <c r="H7220" s="26">
        <v>128</v>
      </c>
      <c r="I7220" s="26">
        <v>256</v>
      </c>
      <c r="J7220" s="27" t="s">
        <v>310</v>
      </c>
      <c r="K7220" s="27" t="s">
        <v>5779</v>
      </c>
      <c r="L7220" s="27" t="s">
        <v>1617</v>
      </c>
      <c r="M7220" t="s">
        <v>31</v>
      </c>
      <c r="N7220" t="s">
        <v>188</v>
      </c>
      <c r="O7220" t="s">
        <v>188</v>
      </c>
      <c r="P7220" t="s">
        <v>5459</v>
      </c>
      <c r="Q7220" t="s">
        <v>315</v>
      </c>
      <c r="R7220" t="str">
        <f>IF(database_public_cloud_VMs[[#This Row],[Azure Environment]]="Enterprise Agreement","Licence Included","Bring Your Own Licence")</f>
        <v>Bring Your Own Licence</v>
      </c>
      <c r="S7220" t="s">
        <v>5599</v>
      </c>
      <c r="T7220" t="s">
        <v>5471</v>
      </c>
      <c r="U7220" t="s">
        <v>5465</v>
      </c>
      <c r="V7220" t="s">
        <v>5461</v>
      </c>
      <c r="W7220" t="s">
        <v>182</v>
      </c>
      <c r="X7220" t="s">
        <v>183</v>
      </c>
      <c r="Y7220" s="28">
        <v>0.441</v>
      </c>
      <c r="Z7220" t="s">
        <v>5463</v>
      </c>
      <c r="AA7220" s="29">
        <f>IF(database_public_cloud_VMs[[#This Row],[Currency]]="USD",(database_public_cloud_VMs[[#This Row],[Rate]]*param_exchange_rate)/(1+param_discount_aws),database_public_cloud_VMs[[#This Row],[Rate]])</f>
        <v>0.441</v>
      </c>
    </row>
    <row r="7221" spans="1:27" x14ac:dyDescent="0.45">
      <c r="A7221" s="24" t="s">
        <v>7916</v>
      </c>
      <c r="B7221" t="s">
        <v>55</v>
      </c>
      <c r="C7221" s="25" t="s">
        <v>5454</v>
      </c>
      <c r="D7221" t="s">
        <v>170</v>
      </c>
      <c r="E7221" t="s">
        <v>6684</v>
      </c>
      <c r="F7221" t="s">
        <v>7826</v>
      </c>
      <c r="G7221" s="26">
        <v>32</v>
      </c>
      <c r="H7221" s="26">
        <v>128</v>
      </c>
      <c r="I7221" s="26">
        <v>256</v>
      </c>
      <c r="J7221" s="27" t="s">
        <v>310</v>
      </c>
      <c r="K7221" s="27" t="s">
        <v>5779</v>
      </c>
      <c r="L7221" s="27" t="s">
        <v>1617</v>
      </c>
      <c r="M7221" t="s">
        <v>31</v>
      </c>
      <c r="N7221" t="s">
        <v>177</v>
      </c>
      <c r="O7221" t="s">
        <v>178</v>
      </c>
      <c r="P7221" t="s">
        <v>5459</v>
      </c>
      <c r="Q7221" t="s">
        <v>315</v>
      </c>
      <c r="R7221" t="str">
        <f>IF(database_public_cloud_VMs[[#This Row],[Azure Environment]]="Enterprise Agreement","Licence Included","Bring Your Own Licence")</f>
        <v>Bring Your Own Licence</v>
      </c>
      <c r="S7221" t="s">
        <v>5599</v>
      </c>
      <c r="T7221" t="s">
        <v>5471</v>
      </c>
      <c r="U7221" t="s">
        <v>5465</v>
      </c>
      <c r="V7221" t="s">
        <v>5461</v>
      </c>
      <c r="W7221" t="s">
        <v>182</v>
      </c>
      <c r="X7221" t="s">
        <v>183</v>
      </c>
      <c r="Y7221" s="28" t="s">
        <v>5467</v>
      </c>
      <c r="Z7221" t="s">
        <v>5463</v>
      </c>
      <c r="AA722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222" spans="1:27" x14ac:dyDescent="0.45">
      <c r="A7222" s="24" t="s">
        <v>7917</v>
      </c>
      <c r="B7222" t="s">
        <v>55</v>
      </c>
      <c r="C7222" s="25" t="s">
        <v>5454</v>
      </c>
      <c r="D7222" t="s">
        <v>170</v>
      </c>
      <c r="E7222" t="s">
        <v>6684</v>
      </c>
      <c r="F7222" t="s">
        <v>7826</v>
      </c>
      <c r="G7222" s="26">
        <v>32</v>
      </c>
      <c r="H7222" s="26">
        <v>128</v>
      </c>
      <c r="I7222" s="26">
        <v>256</v>
      </c>
      <c r="J7222" s="27" t="s">
        <v>310</v>
      </c>
      <c r="K7222" s="27" t="s">
        <v>5779</v>
      </c>
      <c r="L7222" s="27" t="s">
        <v>1617</v>
      </c>
      <c r="M7222" t="s">
        <v>31</v>
      </c>
      <c r="N7222" t="s">
        <v>177</v>
      </c>
      <c r="O7222" t="s">
        <v>185</v>
      </c>
      <c r="P7222" t="s">
        <v>5459</v>
      </c>
      <c r="Q7222" t="s">
        <v>315</v>
      </c>
      <c r="R7222" t="str">
        <f>IF(database_public_cloud_VMs[[#This Row],[Azure Environment]]="Enterprise Agreement","Licence Included","Bring Your Own Licence")</f>
        <v>Bring Your Own Licence</v>
      </c>
      <c r="S7222" t="s">
        <v>5599</v>
      </c>
      <c r="T7222" t="s">
        <v>5471</v>
      </c>
      <c r="U7222" t="s">
        <v>5465</v>
      </c>
      <c r="V7222" t="s">
        <v>5461</v>
      </c>
      <c r="W7222" t="s">
        <v>182</v>
      </c>
      <c r="X7222" t="s">
        <v>183</v>
      </c>
      <c r="Y7222" s="28" t="s">
        <v>5467</v>
      </c>
      <c r="Z7222" t="s">
        <v>5463</v>
      </c>
      <c r="AA722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223" spans="1:27" x14ac:dyDescent="0.45">
      <c r="A7223" s="24" t="s">
        <v>7918</v>
      </c>
      <c r="B7223" t="s">
        <v>55</v>
      </c>
      <c r="C7223" s="25" t="s">
        <v>5454</v>
      </c>
      <c r="D7223" t="s">
        <v>170</v>
      </c>
      <c r="E7223" t="s">
        <v>6684</v>
      </c>
      <c r="F7223" t="s">
        <v>7835</v>
      </c>
      <c r="G7223" s="26">
        <v>4</v>
      </c>
      <c r="H7223" s="26">
        <v>16</v>
      </c>
      <c r="I7223" s="26">
        <v>32</v>
      </c>
      <c r="J7223" s="27" t="s">
        <v>310</v>
      </c>
      <c r="K7223" s="27" t="s">
        <v>5779</v>
      </c>
      <c r="L7223" s="27" t="s">
        <v>1643</v>
      </c>
      <c r="M7223" t="s">
        <v>31</v>
      </c>
      <c r="N7223" t="s">
        <v>188</v>
      </c>
      <c r="O7223" t="s">
        <v>188</v>
      </c>
      <c r="P7223" t="s">
        <v>5459</v>
      </c>
      <c r="Q7223" t="s">
        <v>315</v>
      </c>
      <c r="R7223" t="str">
        <f>IF(database_public_cloud_VMs[[#This Row],[Azure Environment]]="Enterprise Agreement","Licence Included","Bring Your Own Licence")</f>
        <v>Licence Included</v>
      </c>
      <c r="S7223" t="s">
        <v>5460</v>
      </c>
      <c r="T7223" t="s">
        <v>5461</v>
      </c>
      <c r="U7223" t="s">
        <v>5462</v>
      </c>
      <c r="V7223" t="s">
        <v>5461</v>
      </c>
      <c r="W7223" t="s">
        <v>182</v>
      </c>
      <c r="X7223" t="s">
        <v>183</v>
      </c>
      <c r="Y7223" s="28">
        <v>0.59619999999999995</v>
      </c>
      <c r="Z7223" t="s">
        <v>5463</v>
      </c>
      <c r="AA7223" s="29">
        <f>IF(database_public_cloud_VMs[[#This Row],[Currency]]="USD",(database_public_cloud_VMs[[#This Row],[Rate]]*param_exchange_rate)/(1+param_discount_aws),database_public_cloud_VMs[[#This Row],[Rate]])</f>
        <v>0.59619999999999995</v>
      </c>
    </row>
    <row r="7224" spans="1:27" x14ac:dyDescent="0.45">
      <c r="A7224" s="24" t="s">
        <v>7919</v>
      </c>
      <c r="B7224" t="s">
        <v>55</v>
      </c>
      <c r="C7224" s="25" t="s">
        <v>5454</v>
      </c>
      <c r="D7224" t="s">
        <v>170</v>
      </c>
      <c r="E7224" t="s">
        <v>6684</v>
      </c>
      <c r="F7224" t="s">
        <v>7835</v>
      </c>
      <c r="G7224" s="26">
        <v>4</v>
      </c>
      <c r="H7224" s="26">
        <v>16</v>
      </c>
      <c r="I7224" s="26">
        <v>32</v>
      </c>
      <c r="J7224" s="27" t="s">
        <v>310</v>
      </c>
      <c r="K7224" s="27" t="s">
        <v>5779</v>
      </c>
      <c r="L7224" s="27" t="s">
        <v>1643</v>
      </c>
      <c r="M7224" t="s">
        <v>31</v>
      </c>
      <c r="N7224" t="s">
        <v>188</v>
      </c>
      <c r="O7224" t="s">
        <v>188</v>
      </c>
      <c r="P7224" t="s">
        <v>5459</v>
      </c>
      <c r="Q7224" t="s">
        <v>315</v>
      </c>
      <c r="R7224" t="str">
        <f>IF(database_public_cloud_VMs[[#This Row],[Azure Environment]]="Enterprise Agreement","Licence Included","Bring Your Own Licence")</f>
        <v>Licence Included</v>
      </c>
      <c r="S7224" t="s">
        <v>5460</v>
      </c>
      <c r="T7224" t="s">
        <v>5461</v>
      </c>
      <c r="U7224" t="s">
        <v>5465</v>
      </c>
      <c r="V7224" t="s">
        <v>5461</v>
      </c>
      <c r="W7224" t="s">
        <v>182</v>
      </c>
      <c r="X7224" t="s">
        <v>183</v>
      </c>
      <c r="Y7224" s="28">
        <v>0.47899999999999998</v>
      </c>
      <c r="Z7224" t="s">
        <v>5463</v>
      </c>
      <c r="AA7224" s="29">
        <f>IF(database_public_cloud_VMs[[#This Row],[Currency]]="USD",(database_public_cloud_VMs[[#This Row],[Rate]]*param_exchange_rate)/(1+param_discount_aws),database_public_cloud_VMs[[#This Row],[Rate]])</f>
        <v>0.47899999999999998</v>
      </c>
    </row>
    <row r="7225" spans="1:27" x14ac:dyDescent="0.45">
      <c r="A7225" s="24" t="s">
        <v>7920</v>
      </c>
      <c r="B7225" t="s">
        <v>55</v>
      </c>
      <c r="C7225" s="25" t="s">
        <v>5454</v>
      </c>
      <c r="D7225" t="s">
        <v>170</v>
      </c>
      <c r="E7225" t="s">
        <v>6684</v>
      </c>
      <c r="F7225" t="s">
        <v>7835</v>
      </c>
      <c r="G7225" s="26">
        <v>4</v>
      </c>
      <c r="H7225" s="26">
        <v>16</v>
      </c>
      <c r="I7225" s="26">
        <v>32</v>
      </c>
      <c r="J7225" s="27" t="s">
        <v>310</v>
      </c>
      <c r="K7225" s="27" t="s">
        <v>5779</v>
      </c>
      <c r="L7225" s="27" t="s">
        <v>1643</v>
      </c>
      <c r="M7225" t="s">
        <v>31</v>
      </c>
      <c r="N7225" t="s">
        <v>177</v>
      </c>
      <c r="O7225" t="s">
        <v>178</v>
      </c>
      <c r="P7225" t="s">
        <v>5459</v>
      </c>
      <c r="Q7225" t="s">
        <v>315</v>
      </c>
      <c r="R7225" t="str">
        <f>IF(database_public_cloud_VMs[[#This Row],[Azure Environment]]="Enterprise Agreement","Licence Included","Bring Your Own Licence")</f>
        <v>Licence Included</v>
      </c>
      <c r="S7225" t="s">
        <v>5460</v>
      </c>
      <c r="T7225" t="s">
        <v>5461</v>
      </c>
      <c r="U7225" t="s">
        <v>5465</v>
      </c>
      <c r="V7225" t="s">
        <v>5461</v>
      </c>
      <c r="W7225" t="s">
        <v>182</v>
      </c>
      <c r="X7225" t="s">
        <v>183</v>
      </c>
      <c r="Y7225" s="28" t="s">
        <v>5467</v>
      </c>
      <c r="Z7225" t="s">
        <v>5463</v>
      </c>
      <c r="AA722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226" spans="1:27" x14ac:dyDescent="0.45">
      <c r="A7226" s="24" t="s">
        <v>7921</v>
      </c>
      <c r="B7226" t="s">
        <v>55</v>
      </c>
      <c r="C7226" s="25" t="s">
        <v>5454</v>
      </c>
      <c r="D7226" t="s">
        <v>170</v>
      </c>
      <c r="E7226" t="s">
        <v>6684</v>
      </c>
      <c r="F7226" t="s">
        <v>7835</v>
      </c>
      <c r="G7226" s="26">
        <v>4</v>
      </c>
      <c r="H7226" s="26">
        <v>16</v>
      </c>
      <c r="I7226" s="26">
        <v>32</v>
      </c>
      <c r="J7226" s="27" t="s">
        <v>310</v>
      </c>
      <c r="K7226" s="27" t="s">
        <v>5779</v>
      </c>
      <c r="L7226" s="27" t="s">
        <v>1643</v>
      </c>
      <c r="M7226" t="s">
        <v>31</v>
      </c>
      <c r="N7226" t="s">
        <v>177</v>
      </c>
      <c r="O7226" t="s">
        <v>185</v>
      </c>
      <c r="P7226" t="s">
        <v>5459</v>
      </c>
      <c r="Q7226" t="s">
        <v>315</v>
      </c>
      <c r="R7226" t="str">
        <f>IF(database_public_cloud_VMs[[#This Row],[Azure Environment]]="Enterprise Agreement","Licence Included","Bring Your Own Licence")</f>
        <v>Licence Included</v>
      </c>
      <c r="S7226" t="s">
        <v>5460</v>
      </c>
      <c r="T7226" t="s">
        <v>5461</v>
      </c>
      <c r="U7226" t="s">
        <v>5465</v>
      </c>
      <c r="V7226" t="s">
        <v>5461</v>
      </c>
      <c r="W7226" t="s">
        <v>182</v>
      </c>
      <c r="X7226" t="s">
        <v>183</v>
      </c>
      <c r="Y7226" s="28" t="s">
        <v>5467</v>
      </c>
      <c r="Z7226" t="s">
        <v>5463</v>
      </c>
      <c r="AA722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227" spans="1:27" x14ac:dyDescent="0.45">
      <c r="A7227" s="24" t="s">
        <v>7922</v>
      </c>
      <c r="B7227" t="s">
        <v>55</v>
      </c>
      <c r="C7227" s="25" t="s">
        <v>5454</v>
      </c>
      <c r="D7227" t="s">
        <v>170</v>
      </c>
      <c r="E7227" t="s">
        <v>6684</v>
      </c>
      <c r="F7227" t="s">
        <v>7835</v>
      </c>
      <c r="G7227" s="26">
        <v>4</v>
      </c>
      <c r="H7227" s="26">
        <v>16</v>
      </c>
      <c r="I7227" s="26">
        <v>32</v>
      </c>
      <c r="J7227" s="27" t="s">
        <v>310</v>
      </c>
      <c r="K7227" s="27" t="s">
        <v>5779</v>
      </c>
      <c r="L7227" s="27" t="s">
        <v>1643</v>
      </c>
      <c r="M7227" t="s">
        <v>31</v>
      </c>
      <c r="N7227" t="s">
        <v>188</v>
      </c>
      <c r="O7227" t="s">
        <v>188</v>
      </c>
      <c r="P7227" t="s">
        <v>5459</v>
      </c>
      <c r="Q7227" t="s">
        <v>315</v>
      </c>
      <c r="R7227" t="str">
        <f>IF(database_public_cloud_VMs[[#This Row],[Azure Environment]]="Enterprise Agreement","Licence Included","Bring Your Own Licence")</f>
        <v>Bring Your Own Licence</v>
      </c>
      <c r="S7227" t="s">
        <v>5599</v>
      </c>
      <c r="T7227" t="s">
        <v>5461</v>
      </c>
      <c r="U7227" t="s">
        <v>5462</v>
      </c>
      <c r="V7227" t="s">
        <v>5461</v>
      </c>
      <c r="W7227" t="s">
        <v>182</v>
      </c>
      <c r="X7227" t="s">
        <v>183</v>
      </c>
      <c r="Y7227" s="28" t="s">
        <v>5600</v>
      </c>
      <c r="Z7227" t="s">
        <v>5463</v>
      </c>
      <c r="AA722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228" spans="1:27" x14ac:dyDescent="0.45">
      <c r="A7228" s="24" t="s">
        <v>7923</v>
      </c>
      <c r="B7228" t="s">
        <v>55</v>
      </c>
      <c r="C7228" s="25" t="s">
        <v>5454</v>
      </c>
      <c r="D7228" t="s">
        <v>170</v>
      </c>
      <c r="E7228" t="s">
        <v>6684</v>
      </c>
      <c r="F7228" t="s">
        <v>7835</v>
      </c>
      <c r="G7228" s="26">
        <v>4</v>
      </c>
      <c r="H7228" s="26">
        <v>16</v>
      </c>
      <c r="I7228" s="26">
        <v>32</v>
      </c>
      <c r="J7228" s="27" t="s">
        <v>310</v>
      </c>
      <c r="K7228" s="27" t="s">
        <v>5779</v>
      </c>
      <c r="L7228" s="27" t="s">
        <v>1643</v>
      </c>
      <c r="M7228" t="s">
        <v>31</v>
      </c>
      <c r="N7228" t="s">
        <v>188</v>
      </c>
      <c r="O7228" t="s">
        <v>188</v>
      </c>
      <c r="P7228" t="s">
        <v>5459</v>
      </c>
      <c r="Q7228" t="s">
        <v>315</v>
      </c>
      <c r="R7228" t="str">
        <f>IF(database_public_cloud_VMs[[#This Row],[Azure Environment]]="Enterprise Agreement","Licence Included","Bring Your Own Licence")</f>
        <v>Bring Your Own Licence</v>
      </c>
      <c r="S7228" t="s">
        <v>5599</v>
      </c>
      <c r="T7228" t="s">
        <v>5461</v>
      </c>
      <c r="U7228" t="s">
        <v>5465</v>
      </c>
      <c r="V7228" t="s">
        <v>5461</v>
      </c>
      <c r="W7228" t="s">
        <v>182</v>
      </c>
      <c r="X7228" t="s">
        <v>183</v>
      </c>
      <c r="Y7228" s="28">
        <v>0.27500000000000002</v>
      </c>
      <c r="Z7228" t="s">
        <v>5463</v>
      </c>
      <c r="AA7228" s="29">
        <f>IF(database_public_cloud_VMs[[#This Row],[Currency]]="USD",(database_public_cloud_VMs[[#This Row],[Rate]]*param_exchange_rate)/(1+param_discount_aws),database_public_cloud_VMs[[#This Row],[Rate]])</f>
        <v>0.27500000000000002</v>
      </c>
    </row>
    <row r="7229" spans="1:27" x14ac:dyDescent="0.45">
      <c r="A7229" s="24" t="s">
        <v>7924</v>
      </c>
      <c r="B7229" t="s">
        <v>55</v>
      </c>
      <c r="C7229" s="25" t="s">
        <v>5454</v>
      </c>
      <c r="D7229" t="s">
        <v>170</v>
      </c>
      <c r="E7229" t="s">
        <v>6684</v>
      </c>
      <c r="F7229" t="s">
        <v>7835</v>
      </c>
      <c r="G7229" s="26">
        <v>4</v>
      </c>
      <c r="H7229" s="26">
        <v>16</v>
      </c>
      <c r="I7229" s="26">
        <v>32</v>
      </c>
      <c r="J7229" s="27" t="s">
        <v>310</v>
      </c>
      <c r="K7229" s="27" t="s">
        <v>5779</v>
      </c>
      <c r="L7229" s="27" t="s">
        <v>1643</v>
      </c>
      <c r="M7229" t="s">
        <v>31</v>
      </c>
      <c r="N7229" t="s">
        <v>177</v>
      </c>
      <c r="O7229" t="s">
        <v>178</v>
      </c>
      <c r="P7229" t="s">
        <v>5459</v>
      </c>
      <c r="Q7229" t="s">
        <v>315</v>
      </c>
      <c r="R7229" t="str">
        <f>IF(database_public_cloud_VMs[[#This Row],[Azure Environment]]="Enterprise Agreement","Licence Included","Bring Your Own Licence")</f>
        <v>Bring Your Own Licence</v>
      </c>
      <c r="S7229" t="s">
        <v>5599</v>
      </c>
      <c r="T7229" t="s">
        <v>5461</v>
      </c>
      <c r="U7229" t="s">
        <v>5465</v>
      </c>
      <c r="V7229" t="s">
        <v>5461</v>
      </c>
      <c r="W7229" t="s">
        <v>182</v>
      </c>
      <c r="X7229" t="s">
        <v>183</v>
      </c>
      <c r="Y7229" s="28" t="s">
        <v>5467</v>
      </c>
      <c r="Z7229" t="s">
        <v>5463</v>
      </c>
      <c r="AA722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230" spans="1:27" x14ac:dyDescent="0.45">
      <c r="A7230" s="24" t="s">
        <v>7925</v>
      </c>
      <c r="B7230" t="s">
        <v>55</v>
      </c>
      <c r="C7230" s="25" t="s">
        <v>5454</v>
      </c>
      <c r="D7230" t="s">
        <v>170</v>
      </c>
      <c r="E7230" t="s">
        <v>6684</v>
      </c>
      <c r="F7230" t="s">
        <v>7835</v>
      </c>
      <c r="G7230" s="26">
        <v>4</v>
      </c>
      <c r="H7230" s="26">
        <v>16</v>
      </c>
      <c r="I7230" s="26">
        <v>32</v>
      </c>
      <c r="J7230" s="27" t="s">
        <v>310</v>
      </c>
      <c r="K7230" s="27" t="s">
        <v>5779</v>
      </c>
      <c r="L7230" s="27" t="s">
        <v>1643</v>
      </c>
      <c r="M7230" t="s">
        <v>31</v>
      </c>
      <c r="N7230" t="s">
        <v>177</v>
      </c>
      <c r="O7230" t="s">
        <v>185</v>
      </c>
      <c r="P7230" t="s">
        <v>5459</v>
      </c>
      <c r="Q7230" t="s">
        <v>315</v>
      </c>
      <c r="R7230" t="str">
        <f>IF(database_public_cloud_VMs[[#This Row],[Azure Environment]]="Enterprise Agreement","Licence Included","Bring Your Own Licence")</f>
        <v>Bring Your Own Licence</v>
      </c>
      <c r="S7230" t="s">
        <v>5599</v>
      </c>
      <c r="T7230" t="s">
        <v>5461</v>
      </c>
      <c r="U7230" t="s">
        <v>5465</v>
      </c>
      <c r="V7230" t="s">
        <v>5461</v>
      </c>
      <c r="W7230" t="s">
        <v>182</v>
      </c>
      <c r="X7230" t="s">
        <v>183</v>
      </c>
      <c r="Y7230" s="28" t="s">
        <v>5467</v>
      </c>
      <c r="Z7230" t="s">
        <v>5463</v>
      </c>
      <c r="AA723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231" spans="1:27" x14ac:dyDescent="0.45">
      <c r="A7231" s="24" t="s">
        <v>7926</v>
      </c>
      <c r="B7231" t="s">
        <v>55</v>
      </c>
      <c r="C7231" s="25" t="s">
        <v>5454</v>
      </c>
      <c r="D7231" t="s">
        <v>170</v>
      </c>
      <c r="E7231" t="s">
        <v>6684</v>
      </c>
      <c r="F7231" t="s">
        <v>7835</v>
      </c>
      <c r="G7231" s="26">
        <v>4</v>
      </c>
      <c r="H7231" s="26">
        <v>16</v>
      </c>
      <c r="I7231" s="26">
        <v>32</v>
      </c>
      <c r="J7231" s="27" t="s">
        <v>310</v>
      </c>
      <c r="K7231" s="27" t="s">
        <v>5779</v>
      </c>
      <c r="L7231" s="27" t="s">
        <v>1643</v>
      </c>
      <c r="M7231" t="s">
        <v>31</v>
      </c>
      <c r="N7231" t="s">
        <v>188</v>
      </c>
      <c r="O7231" t="s">
        <v>188</v>
      </c>
      <c r="P7231" t="s">
        <v>5459</v>
      </c>
      <c r="Q7231" t="s">
        <v>315</v>
      </c>
      <c r="R7231" t="str">
        <f>IF(database_public_cloud_VMs[[#This Row],[Azure Environment]]="Enterprise Agreement","Licence Included","Bring Your Own Licence")</f>
        <v>Licence Included</v>
      </c>
      <c r="S7231" t="s">
        <v>5460</v>
      </c>
      <c r="T7231" t="s">
        <v>5471</v>
      </c>
      <c r="U7231" t="s">
        <v>5462</v>
      </c>
      <c r="V7231" t="s">
        <v>5461</v>
      </c>
      <c r="W7231" t="s">
        <v>182</v>
      </c>
      <c r="X7231" t="s">
        <v>183</v>
      </c>
      <c r="Y7231" s="28">
        <v>0.23899999999999999</v>
      </c>
      <c r="Z7231" t="s">
        <v>5463</v>
      </c>
      <c r="AA7231" s="29">
        <f>IF(database_public_cloud_VMs[[#This Row],[Currency]]="USD",(database_public_cloud_VMs[[#This Row],[Rate]]*param_exchange_rate)/(1+param_discount_aws),database_public_cloud_VMs[[#This Row],[Rate]])</f>
        <v>0.23899999999999999</v>
      </c>
    </row>
    <row r="7232" spans="1:27" x14ac:dyDescent="0.45">
      <c r="A7232" s="24" t="s">
        <v>7927</v>
      </c>
      <c r="B7232" t="s">
        <v>55</v>
      </c>
      <c r="C7232" s="25" t="s">
        <v>5454</v>
      </c>
      <c r="D7232" t="s">
        <v>170</v>
      </c>
      <c r="E7232" t="s">
        <v>6684</v>
      </c>
      <c r="F7232" t="s">
        <v>7835</v>
      </c>
      <c r="G7232" s="26">
        <v>4</v>
      </c>
      <c r="H7232" s="26">
        <v>16</v>
      </c>
      <c r="I7232" s="26">
        <v>32</v>
      </c>
      <c r="J7232" s="27" t="s">
        <v>310</v>
      </c>
      <c r="K7232" s="27" t="s">
        <v>5779</v>
      </c>
      <c r="L7232" s="27" t="s">
        <v>1643</v>
      </c>
      <c r="M7232" t="s">
        <v>31</v>
      </c>
      <c r="N7232" t="s">
        <v>188</v>
      </c>
      <c r="O7232" t="s">
        <v>188</v>
      </c>
      <c r="P7232" t="s">
        <v>5459</v>
      </c>
      <c r="Q7232" t="s">
        <v>315</v>
      </c>
      <c r="R7232" t="str">
        <f>IF(database_public_cloud_VMs[[#This Row],[Azure Environment]]="Enterprise Agreement","Licence Included","Bring Your Own Licence")</f>
        <v>Licence Included</v>
      </c>
      <c r="S7232" t="s">
        <v>5460</v>
      </c>
      <c r="T7232" t="s">
        <v>5471</v>
      </c>
      <c r="U7232" t="s">
        <v>5465</v>
      </c>
      <c r="V7232" t="s">
        <v>5461</v>
      </c>
      <c r="W7232" t="s">
        <v>182</v>
      </c>
      <c r="X7232" t="s">
        <v>183</v>
      </c>
      <c r="Y7232" s="28">
        <v>0.19209999999999999</v>
      </c>
      <c r="Z7232" t="s">
        <v>5463</v>
      </c>
      <c r="AA7232" s="29">
        <f>IF(database_public_cloud_VMs[[#This Row],[Currency]]="USD",(database_public_cloud_VMs[[#This Row],[Rate]]*param_exchange_rate)/(1+param_discount_aws),database_public_cloud_VMs[[#This Row],[Rate]])</f>
        <v>0.19209999999999999</v>
      </c>
    </row>
    <row r="7233" spans="1:27" x14ac:dyDescent="0.45">
      <c r="A7233" s="24" t="s">
        <v>7928</v>
      </c>
      <c r="B7233" t="s">
        <v>55</v>
      </c>
      <c r="C7233" s="25" t="s">
        <v>5454</v>
      </c>
      <c r="D7233" t="s">
        <v>170</v>
      </c>
      <c r="E7233" t="s">
        <v>6684</v>
      </c>
      <c r="F7233" t="s">
        <v>7835</v>
      </c>
      <c r="G7233" s="26">
        <v>4</v>
      </c>
      <c r="H7233" s="26">
        <v>16</v>
      </c>
      <c r="I7233" s="26">
        <v>32</v>
      </c>
      <c r="J7233" s="27" t="s">
        <v>310</v>
      </c>
      <c r="K7233" s="27" t="s">
        <v>5779</v>
      </c>
      <c r="L7233" s="27" t="s">
        <v>1643</v>
      </c>
      <c r="M7233" t="s">
        <v>31</v>
      </c>
      <c r="N7233" t="s">
        <v>177</v>
      </c>
      <c r="O7233" t="s">
        <v>178</v>
      </c>
      <c r="P7233" t="s">
        <v>5459</v>
      </c>
      <c r="Q7233" t="s">
        <v>315</v>
      </c>
      <c r="R7233" t="str">
        <f>IF(database_public_cloud_VMs[[#This Row],[Azure Environment]]="Enterprise Agreement","Licence Included","Bring Your Own Licence")</f>
        <v>Licence Included</v>
      </c>
      <c r="S7233" t="s">
        <v>5460</v>
      </c>
      <c r="T7233" t="s">
        <v>5471</v>
      </c>
      <c r="U7233" t="s">
        <v>5465</v>
      </c>
      <c r="V7233" t="s">
        <v>5461</v>
      </c>
      <c r="W7233" t="s">
        <v>182</v>
      </c>
      <c r="X7233" t="s">
        <v>183</v>
      </c>
      <c r="Y7233" s="28" t="s">
        <v>5467</v>
      </c>
      <c r="Z7233" t="s">
        <v>5463</v>
      </c>
      <c r="AA723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234" spans="1:27" x14ac:dyDescent="0.45">
      <c r="A7234" s="24" t="s">
        <v>7929</v>
      </c>
      <c r="B7234" t="s">
        <v>55</v>
      </c>
      <c r="C7234" s="25" t="s">
        <v>5454</v>
      </c>
      <c r="D7234" t="s">
        <v>170</v>
      </c>
      <c r="E7234" t="s">
        <v>6684</v>
      </c>
      <c r="F7234" t="s">
        <v>7835</v>
      </c>
      <c r="G7234" s="26">
        <v>4</v>
      </c>
      <c r="H7234" s="26">
        <v>16</v>
      </c>
      <c r="I7234" s="26">
        <v>32</v>
      </c>
      <c r="J7234" s="27" t="s">
        <v>310</v>
      </c>
      <c r="K7234" s="27" t="s">
        <v>5779</v>
      </c>
      <c r="L7234" s="27" t="s">
        <v>1643</v>
      </c>
      <c r="M7234" t="s">
        <v>31</v>
      </c>
      <c r="N7234" t="s">
        <v>177</v>
      </c>
      <c r="O7234" t="s">
        <v>185</v>
      </c>
      <c r="P7234" t="s">
        <v>5459</v>
      </c>
      <c r="Q7234" t="s">
        <v>315</v>
      </c>
      <c r="R7234" t="str">
        <f>IF(database_public_cloud_VMs[[#This Row],[Azure Environment]]="Enterprise Agreement","Licence Included","Bring Your Own Licence")</f>
        <v>Licence Included</v>
      </c>
      <c r="S7234" t="s">
        <v>5460</v>
      </c>
      <c r="T7234" t="s">
        <v>5471</v>
      </c>
      <c r="U7234" t="s">
        <v>5465</v>
      </c>
      <c r="V7234" t="s">
        <v>5461</v>
      </c>
      <c r="W7234" t="s">
        <v>182</v>
      </c>
      <c r="X7234" t="s">
        <v>183</v>
      </c>
      <c r="Y7234" s="28" t="s">
        <v>5467</v>
      </c>
      <c r="Z7234" t="s">
        <v>5463</v>
      </c>
      <c r="AA723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235" spans="1:27" x14ac:dyDescent="0.45">
      <c r="A7235" s="24" t="s">
        <v>7930</v>
      </c>
      <c r="B7235" t="s">
        <v>55</v>
      </c>
      <c r="C7235" s="25" t="s">
        <v>5454</v>
      </c>
      <c r="D7235" t="s">
        <v>170</v>
      </c>
      <c r="E7235" t="s">
        <v>6684</v>
      </c>
      <c r="F7235" t="s">
        <v>7835</v>
      </c>
      <c r="G7235" s="26">
        <v>4</v>
      </c>
      <c r="H7235" s="26">
        <v>16</v>
      </c>
      <c r="I7235" s="26">
        <v>32</v>
      </c>
      <c r="J7235" s="27" t="s">
        <v>310</v>
      </c>
      <c r="K7235" s="27" t="s">
        <v>5779</v>
      </c>
      <c r="L7235" s="27" t="s">
        <v>1643</v>
      </c>
      <c r="M7235" t="s">
        <v>31</v>
      </c>
      <c r="N7235" t="s">
        <v>188</v>
      </c>
      <c r="O7235" t="s">
        <v>188</v>
      </c>
      <c r="P7235" t="s">
        <v>5459</v>
      </c>
      <c r="Q7235" t="s">
        <v>315</v>
      </c>
      <c r="R7235" t="str">
        <f>IF(database_public_cloud_VMs[[#This Row],[Azure Environment]]="Enterprise Agreement","Licence Included","Bring Your Own Licence")</f>
        <v>Bring Your Own Licence</v>
      </c>
      <c r="S7235" t="s">
        <v>5599</v>
      </c>
      <c r="T7235" t="s">
        <v>5471</v>
      </c>
      <c r="U7235" t="s">
        <v>5462</v>
      </c>
      <c r="V7235" t="s">
        <v>5461</v>
      </c>
      <c r="W7235" t="s">
        <v>182</v>
      </c>
      <c r="X7235" t="s">
        <v>183</v>
      </c>
      <c r="Y7235" s="28" t="s">
        <v>5600</v>
      </c>
      <c r="Z7235" t="s">
        <v>5463</v>
      </c>
      <c r="AA723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236" spans="1:27" x14ac:dyDescent="0.45">
      <c r="A7236" s="24" t="s">
        <v>7931</v>
      </c>
      <c r="B7236" t="s">
        <v>55</v>
      </c>
      <c r="C7236" s="25" t="s">
        <v>5454</v>
      </c>
      <c r="D7236" t="s">
        <v>170</v>
      </c>
      <c r="E7236" t="s">
        <v>6684</v>
      </c>
      <c r="F7236" t="s">
        <v>7835</v>
      </c>
      <c r="G7236" s="26">
        <v>4</v>
      </c>
      <c r="H7236" s="26">
        <v>16</v>
      </c>
      <c r="I7236" s="26">
        <v>32</v>
      </c>
      <c r="J7236" s="27" t="s">
        <v>310</v>
      </c>
      <c r="K7236" s="27" t="s">
        <v>5779</v>
      </c>
      <c r="L7236" s="27" t="s">
        <v>1643</v>
      </c>
      <c r="M7236" t="s">
        <v>31</v>
      </c>
      <c r="N7236" t="s">
        <v>188</v>
      </c>
      <c r="O7236" t="s">
        <v>188</v>
      </c>
      <c r="P7236" t="s">
        <v>5459</v>
      </c>
      <c r="Q7236" t="s">
        <v>315</v>
      </c>
      <c r="R7236" t="str">
        <f>IF(database_public_cloud_VMs[[#This Row],[Azure Environment]]="Enterprise Agreement","Licence Included","Bring Your Own Licence")</f>
        <v>Bring Your Own Licence</v>
      </c>
      <c r="S7236" t="s">
        <v>5599</v>
      </c>
      <c r="T7236" t="s">
        <v>5471</v>
      </c>
      <c r="U7236" t="s">
        <v>5465</v>
      </c>
      <c r="V7236" t="s">
        <v>5461</v>
      </c>
      <c r="W7236" t="s">
        <v>182</v>
      </c>
      <c r="X7236" t="s">
        <v>183</v>
      </c>
      <c r="Y7236" s="28">
        <v>5.5300000000000002E-2</v>
      </c>
      <c r="Z7236" t="s">
        <v>5463</v>
      </c>
      <c r="AA7236" s="29">
        <f>IF(database_public_cloud_VMs[[#This Row],[Currency]]="USD",(database_public_cloud_VMs[[#This Row],[Rate]]*param_exchange_rate)/(1+param_discount_aws),database_public_cloud_VMs[[#This Row],[Rate]])</f>
        <v>5.5300000000000002E-2</v>
      </c>
    </row>
    <row r="7237" spans="1:27" x14ac:dyDescent="0.45">
      <c r="A7237" s="24" t="s">
        <v>7932</v>
      </c>
      <c r="B7237" t="s">
        <v>55</v>
      </c>
      <c r="C7237" s="25" t="s">
        <v>5454</v>
      </c>
      <c r="D7237" t="s">
        <v>170</v>
      </c>
      <c r="E7237" t="s">
        <v>6684</v>
      </c>
      <c r="F7237" t="s">
        <v>7835</v>
      </c>
      <c r="G7237" s="26">
        <v>4</v>
      </c>
      <c r="H7237" s="26">
        <v>16</v>
      </c>
      <c r="I7237" s="26">
        <v>32</v>
      </c>
      <c r="J7237" s="27" t="s">
        <v>310</v>
      </c>
      <c r="K7237" s="27" t="s">
        <v>5779</v>
      </c>
      <c r="L7237" s="27" t="s">
        <v>1643</v>
      </c>
      <c r="M7237" t="s">
        <v>31</v>
      </c>
      <c r="N7237" t="s">
        <v>177</v>
      </c>
      <c r="O7237" t="s">
        <v>178</v>
      </c>
      <c r="P7237" t="s">
        <v>5459</v>
      </c>
      <c r="Q7237" t="s">
        <v>315</v>
      </c>
      <c r="R7237" t="str">
        <f>IF(database_public_cloud_VMs[[#This Row],[Azure Environment]]="Enterprise Agreement","Licence Included","Bring Your Own Licence")</f>
        <v>Bring Your Own Licence</v>
      </c>
      <c r="S7237" t="s">
        <v>5599</v>
      </c>
      <c r="T7237" t="s">
        <v>5471</v>
      </c>
      <c r="U7237" t="s">
        <v>5465</v>
      </c>
      <c r="V7237" t="s">
        <v>5461</v>
      </c>
      <c r="W7237" t="s">
        <v>182</v>
      </c>
      <c r="X7237" t="s">
        <v>183</v>
      </c>
      <c r="Y7237" s="28" t="s">
        <v>5467</v>
      </c>
      <c r="Z7237" t="s">
        <v>5463</v>
      </c>
      <c r="AA723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238" spans="1:27" x14ac:dyDescent="0.45">
      <c r="A7238" s="24" t="s">
        <v>7933</v>
      </c>
      <c r="B7238" t="s">
        <v>55</v>
      </c>
      <c r="C7238" s="25" t="s">
        <v>5454</v>
      </c>
      <c r="D7238" t="s">
        <v>170</v>
      </c>
      <c r="E7238" t="s">
        <v>6684</v>
      </c>
      <c r="F7238" t="s">
        <v>7835</v>
      </c>
      <c r="G7238" s="26">
        <v>4</v>
      </c>
      <c r="H7238" s="26">
        <v>16</v>
      </c>
      <c r="I7238" s="26">
        <v>32</v>
      </c>
      <c r="J7238" s="27" t="s">
        <v>310</v>
      </c>
      <c r="K7238" s="27" t="s">
        <v>5779</v>
      </c>
      <c r="L7238" s="27" t="s">
        <v>1643</v>
      </c>
      <c r="M7238" t="s">
        <v>31</v>
      </c>
      <c r="N7238" t="s">
        <v>177</v>
      </c>
      <c r="O7238" t="s">
        <v>185</v>
      </c>
      <c r="P7238" t="s">
        <v>5459</v>
      </c>
      <c r="Q7238" t="s">
        <v>315</v>
      </c>
      <c r="R7238" t="str">
        <f>IF(database_public_cloud_VMs[[#This Row],[Azure Environment]]="Enterprise Agreement","Licence Included","Bring Your Own Licence")</f>
        <v>Bring Your Own Licence</v>
      </c>
      <c r="S7238" t="s">
        <v>5599</v>
      </c>
      <c r="T7238" t="s">
        <v>5471</v>
      </c>
      <c r="U7238" t="s">
        <v>5465</v>
      </c>
      <c r="V7238" t="s">
        <v>5461</v>
      </c>
      <c r="W7238" t="s">
        <v>182</v>
      </c>
      <c r="X7238" t="s">
        <v>183</v>
      </c>
      <c r="Y7238" s="28" t="s">
        <v>5467</v>
      </c>
      <c r="Z7238" t="s">
        <v>5463</v>
      </c>
      <c r="AA723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239" spans="1:27" x14ac:dyDescent="0.45">
      <c r="A7239" s="24" t="s">
        <v>7934</v>
      </c>
      <c r="B7239" t="s">
        <v>55</v>
      </c>
      <c r="C7239" s="25" t="s">
        <v>5454</v>
      </c>
      <c r="D7239" t="s">
        <v>170</v>
      </c>
      <c r="E7239" t="s">
        <v>6684</v>
      </c>
      <c r="F7239" t="s">
        <v>7844</v>
      </c>
      <c r="G7239" s="26">
        <v>48</v>
      </c>
      <c r="H7239" s="26">
        <v>192</v>
      </c>
      <c r="I7239" s="26">
        <v>384</v>
      </c>
      <c r="J7239" s="27" t="s">
        <v>310</v>
      </c>
      <c r="K7239" s="27" t="s">
        <v>5779</v>
      </c>
      <c r="L7239" s="27" t="s">
        <v>1513</v>
      </c>
      <c r="M7239" t="s">
        <v>31</v>
      </c>
      <c r="N7239" t="s">
        <v>188</v>
      </c>
      <c r="O7239" t="s">
        <v>188</v>
      </c>
      <c r="P7239" t="s">
        <v>5459</v>
      </c>
      <c r="Q7239" t="s">
        <v>315</v>
      </c>
      <c r="R7239" t="str">
        <f>IF(database_public_cloud_VMs[[#This Row],[Azure Environment]]="Enterprise Agreement","Licence Included","Bring Your Own Licence")</f>
        <v>Licence Included</v>
      </c>
      <c r="S7239" t="s">
        <v>5460</v>
      </c>
      <c r="T7239" t="s">
        <v>5461</v>
      </c>
      <c r="U7239" t="s">
        <v>5462</v>
      </c>
      <c r="V7239" t="s">
        <v>5461</v>
      </c>
      <c r="W7239" t="s">
        <v>182</v>
      </c>
      <c r="X7239" t="s">
        <v>183</v>
      </c>
      <c r="Y7239" s="28">
        <v>7.1547999999999998</v>
      </c>
      <c r="Z7239" t="s">
        <v>5463</v>
      </c>
      <c r="AA7239" s="29">
        <f>IF(database_public_cloud_VMs[[#This Row],[Currency]]="USD",(database_public_cloud_VMs[[#This Row],[Rate]]*param_exchange_rate)/(1+param_discount_aws),database_public_cloud_VMs[[#This Row],[Rate]])</f>
        <v>7.1547999999999998</v>
      </c>
    </row>
    <row r="7240" spans="1:27" x14ac:dyDescent="0.45">
      <c r="A7240" s="24" t="s">
        <v>7935</v>
      </c>
      <c r="B7240" t="s">
        <v>55</v>
      </c>
      <c r="C7240" s="25" t="s">
        <v>5454</v>
      </c>
      <c r="D7240" t="s">
        <v>170</v>
      </c>
      <c r="E7240" t="s">
        <v>6684</v>
      </c>
      <c r="F7240" t="s">
        <v>7844</v>
      </c>
      <c r="G7240" s="26">
        <v>48</v>
      </c>
      <c r="H7240" s="26">
        <v>192</v>
      </c>
      <c r="I7240" s="26">
        <v>384</v>
      </c>
      <c r="J7240" s="27" t="s">
        <v>310</v>
      </c>
      <c r="K7240" s="27" t="s">
        <v>5779</v>
      </c>
      <c r="L7240" s="27" t="s">
        <v>1513</v>
      </c>
      <c r="M7240" t="s">
        <v>31</v>
      </c>
      <c r="N7240" t="s">
        <v>188</v>
      </c>
      <c r="O7240" t="s">
        <v>188</v>
      </c>
      <c r="P7240" t="s">
        <v>5459</v>
      </c>
      <c r="Q7240" t="s">
        <v>315</v>
      </c>
      <c r="R7240" t="str">
        <f>IF(database_public_cloud_VMs[[#This Row],[Azure Environment]]="Enterprise Agreement","Licence Included","Bring Your Own Licence")</f>
        <v>Licence Included</v>
      </c>
      <c r="S7240" t="s">
        <v>5460</v>
      </c>
      <c r="T7240" t="s">
        <v>5461</v>
      </c>
      <c r="U7240" t="s">
        <v>5465</v>
      </c>
      <c r="V7240" t="s">
        <v>5461</v>
      </c>
      <c r="W7240" t="s">
        <v>182</v>
      </c>
      <c r="X7240" t="s">
        <v>183</v>
      </c>
      <c r="Y7240" s="28">
        <v>5.75</v>
      </c>
      <c r="Z7240" t="s">
        <v>5463</v>
      </c>
      <c r="AA7240" s="29">
        <f>IF(database_public_cloud_VMs[[#This Row],[Currency]]="USD",(database_public_cloud_VMs[[#This Row],[Rate]]*param_exchange_rate)/(1+param_discount_aws),database_public_cloud_VMs[[#This Row],[Rate]])</f>
        <v>5.75</v>
      </c>
    </row>
    <row r="7241" spans="1:27" x14ac:dyDescent="0.45">
      <c r="A7241" s="24" t="s">
        <v>7936</v>
      </c>
      <c r="B7241" t="s">
        <v>55</v>
      </c>
      <c r="C7241" s="25" t="s">
        <v>5454</v>
      </c>
      <c r="D7241" t="s">
        <v>170</v>
      </c>
      <c r="E7241" t="s">
        <v>6684</v>
      </c>
      <c r="F7241" t="s">
        <v>7844</v>
      </c>
      <c r="G7241" s="26">
        <v>48</v>
      </c>
      <c r="H7241" s="26">
        <v>192</v>
      </c>
      <c r="I7241" s="26">
        <v>384</v>
      </c>
      <c r="J7241" s="27" t="s">
        <v>310</v>
      </c>
      <c r="K7241" s="27" t="s">
        <v>5779</v>
      </c>
      <c r="L7241" s="27" t="s">
        <v>1513</v>
      </c>
      <c r="M7241" t="s">
        <v>31</v>
      </c>
      <c r="N7241" t="s">
        <v>177</v>
      </c>
      <c r="O7241" t="s">
        <v>178</v>
      </c>
      <c r="P7241" t="s">
        <v>5459</v>
      </c>
      <c r="Q7241" t="s">
        <v>315</v>
      </c>
      <c r="R7241" t="str">
        <f>IF(database_public_cloud_VMs[[#This Row],[Azure Environment]]="Enterprise Agreement","Licence Included","Bring Your Own Licence")</f>
        <v>Licence Included</v>
      </c>
      <c r="S7241" t="s">
        <v>5460</v>
      </c>
      <c r="T7241" t="s">
        <v>5461</v>
      </c>
      <c r="U7241" t="s">
        <v>5465</v>
      </c>
      <c r="V7241" t="s">
        <v>5461</v>
      </c>
      <c r="W7241" t="s">
        <v>182</v>
      </c>
      <c r="X7241" t="s">
        <v>183</v>
      </c>
      <c r="Y7241" s="28" t="s">
        <v>5467</v>
      </c>
      <c r="Z7241" t="s">
        <v>5463</v>
      </c>
      <c r="AA724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242" spans="1:27" x14ac:dyDescent="0.45">
      <c r="A7242" s="24" t="s">
        <v>7937</v>
      </c>
      <c r="B7242" t="s">
        <v>55</v>
      </c>
      <c r="C7242" s="25" t="s">
        <v>5454</v>
      </c>
      <c r="D7242" t="s">
        <v>170</v>
      </c>
      <c r="E7242" t="s">
        <v>6684</v>
      </c>
      <c r="F7242" t="s">
        <v>7844</v>
      </c>
      <c r="G7242" s="26">
        <v>48</v>
      </c>
      <c r="H7242" s="26">
        <v>192</v>
      </c>
      <c r="I7242" s="26">
        <v>384</v>
      </c>
      <c r="J7242" s="27" t="s">
        <v>310</v>
      </c>
      <c r="K7242" s="27" t="s">
        <v>5779</v>
      </c>
      <c r="L7242" s="27" t="s">
        <v>1513</v>
      </c>
      <c r="M7242" t="s">
        <v>31</v>
      </c>
      <c r="N7242" t="s">
        <v>177</v>
      </c>
      <c r="O7242" t="s">
        <v>185</v>
      </c>
      <c r="P7242" t="s">
        <v>5459</v>
      </c>
      <c r="Q7242" t="s">
        <v>315</v>
      </c>
      <c r="R7242" t="str">
        <f>IF(database_public_cloud_VMs[[#This Row],[Azure Environment]]="Enterprise Agreement","Licence Included","Bring Your Own Licence")</f>
        <v>Licence Included</v>
      </c>
      <c r="S7242" t="s">
        <v>5460</v>
      </c>
      <c r="T7242" t="s">
        <v>5461</v>
      </c>
      <c r="U7242" t="s">
        <v>5465</v>
      </c>
      <c r="V7242" t="s">
        <v>5461</v>
      </c>
      <c r="W7242" t="s">
        <v>182</v>
      </c>
      <c r="X7242" t="s">
        <v>183</v>
      </c>
      <c r="Y7242" s="28" t="s">
        <v>5467</v>
      </c>
      <c r="Z7242" t="s">
        <v>5463</v>
      </c>
      <c r="AA724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243" spans="1:27" x14ac:dyDescent="0.45">
      <c r="A7243" s="24" t="s">
        <v>7938</v>
      </c>
      <c r="B7243" t="s">
        <v>55</v>
      </c>
      <c r="C7243" s="25" t="s">
        <v>5454</v>
      </c>
      <c r="D7243" t="s">
        <v>170</v>
      </c>
      <c r="E7243" t="s">
        <v>6684</v>
      </c>
      <c r="F7243" t="s">
        <v>7844</v>
      </c>
      <c r="G7243" s="26">
        <v>48</v>
      </c>
      <c r="H7243" s="26">
        <v>192</v>
      </c>
      <c r="I7243" s="26">
        <v>384</v>
      </c>
      <c r="J7243" s="27" t="s">
        <v>310</v>
      </c>
      <c r="K7243" s="27" t="s">
        <v>5779</v>
      </c>
      <c r="L7243" s="27" t="s">
        <v>1513</v>
      </c>
      <c r="M7243" t="s">
        <v>31</v>
      </c>
      <c r="N7243" t="s">
        <v>188</v>
      </c>
      <c r="O7243" t="s">
        <v>188</v>
      </c>
      <c r="P7243" t="s">
        <v>5459</v>
      </c>
      <c r="Q7243" t="s">
        <v>315</v>
      </c>
      <c r="R7243" t="str">
        <f>IF(database_public_cloud_VMs[[#This Row],[Azure Environment]]="Enterprise Agreement","Licence Included","Bring Your Own Licence")</f>
        <v>Bring Your Own Licence</v>
      </c>
      <c r="S7243" t="s">
        <v>5599</v>
      </c>
      <c r="T7243" t="s">
        <v>5461</v>
      </c>
      <c r="U7243" t="s">
        <v>5462</v>
      </c>
      <c r="V7243" t="s">
        <v>5461</v>
      </c>
      <c r="W7243" t="s">
        <v>182</v>
      </c>
      <c r="X7243" t="s">
        <v>183</v>
      </c>
      <c r="Y7243" s="28" t="s">
        <v>5600</v>
      </c>
      <c r="Z7243" t="s">
        <v>5463</v>
      </c>
      <c r="AA724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244" spans="1:27" x14ac:dyDescent="0.45">
      <c r="A7244" s="24" t="s">
        <v>7939</v>
      </c>
      <c r="B7244" t="s">
        <v>55</v>
      </c>
      <c r="C7244" s="25" t="s">
        <v>5454</v>
      </c>
      <c r="D7244" t="s">
        <v>170</v>
      </c>
      <c r="E7244" t="s">
        <v>6684</v>
      </c>
      <c r="F7244" t="s">
        <v>7844</v>
      </c>
      <c r="G7244" s="26">
        <v>48</v>
      </c>
      <c r="H7244" s="26">
        <v>192</v>
      </c>
      <c r="I7244" s="26">
        <v>384</v>
      </c>
      <c r="J7244" s="27" t="s">
        <v>310</v>
      </c>
      <c r="K7244" s="27" t="s">
        <v>5779</v>
      </c>
      <c r="L7244" s="27" t="s">
        <v>1513</v>
      </c>
      <c r="M7244" t="s">
        <v>31</v>
      </c>
      <c r="N7244" t="s">
        <v>188</v>
      </c>
      <c r="O7244" t="s">
        <v>188</v>
      </c>
      <c r="P7244" t="s">
        <v>5459</v>
      </c>
      <c r="Q7244" t="s">
        <v>315</v>
      </c>
      <c r="R7244" t="str">
        <f>IF(database_public_cloud_VMs[[#This Row],[Azure Environment]]="Enterprise Agreement","Licence Included","Bring Your Own Licence")</f>
        <v>Bring Your Own Licence</v>
      </c>
      <c r="S7244" t="s">
        <v>5599</v>
      </c>
      <c r="T7244" t="s">
        <v>5461</v>
      </c>
      <c r="U7244" t="s">
        <v>5465</v>
      </c>
      <c r="V7244" t="s">
        <v>5461</v>
      </c>
      <c r="W7244" t="s">
        <v>182</v>
      </c>
      <c r="X7244" t="s">
        <v>183</v>
      </c>
      <c r="Y7244" s="28">
        <v>3.3109999999999999</v>
      </c>
      <c r="Z7244" t="s">
        <v>5463</v>
      </c>
      <c r="AA7244" s="29">
        <f>IF(database_public_cloud_VMs[[#This Row],[Currency]]="USD",(database_public_cloud_VMs[[#This Row],[Rate]]*param_exchange_rate)/(1+param_discount_aws),database_public_cloud_VMs[[#This Row],[Rate]])</f>
        <v>3.3109999999999999</v>
      </c>
    </row>
    <row r="7245" spans="1:27" x14ac:dyDescent="0.45">
      <c r="A7245" s="24" t="s">
        <v>7940</v>
      </c>
      <c r="B7245" t="s">
        <v>55</v>
      </c>
      <c r="C7245" s="25" t="s">
        <v>5454</v>
      </c>
      <c r="D7245" t="s">
        <v>170</v>
      </c>
      <c r="E7245" t="s">
        <v>6684</v>
      </c>
      <c r="F7245" t="s">
        <v>7844</v>
      </c>
      <c r="G7245" s="26">
        <v>48</v>
      </c>
      <c r="H7245" s="26">
        <v>192</v>
      </c>
      <c r="I7245" s="26">
        <v>384</v>
      </c>
      <c r="J7245" s="27" t="s">
        <v>310</v>
      </c>
      <c r="K7245" s="27" t="s">
        <v>5779</v>
      </c>
      <c r="L7245" s="27" t="s">
        <v>1513</v>
      </c>
      <c r="M7245" t="s">
        <v>31</v>
      </c>
      <c r="N7245" t="s">
        <v>177</v>
      </c>
      <c r="O7245" t="s">
        <v>178</v>
      </c>
      <c r="P7245" t="s">
        <v>5459</v>
      </c>
      <c r="Q7245" t="s">
        <v>315</v>
      </c>
      <c r="R7245" t="str">
        <f>IF(database_public_cloud_VMs[[#This Row],[Azure Environment]]="Enterprise Agreement","Licence Included","Bring Your Own Licence")</f>
        <v>Bring Your Own Licence</v>
      </c>
      <c r="S7245" t="s">
        <v>5599</v>
      </c>
      <c r="T7245" t="s">
        <v>5461</v>
      </c>
      <c r="U7245" t="s">
        <v>5465</v>
      </c>
      <c r="V7245" t="s">
        <v>5461</v>
      </c>
      <c r="W7245" t="s">
        <v>182</v>
      </c>
      <c r="X7245" t="s">
        <v>183</v>
      </c>
      <c r="Y7245" s="28" t="s">
        <v>5467</v>
      </c>
      <c r="Z7245" t="s">
        <v>5463</v>
      </c>
      <c r="AA724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246" spans="1:27" x14ac:dyDescent="0.45">
      <c r="A7246" s="24" t="s">
        <v>7941</v>
      </c>
      <c r="B7246" t="s">
        <v>55</v>
      </c>
      <c r="C7246" s="25" t="s">
        <v>5454</v>
      </c>
      <c r="D7246" t="s">
        <v>170</v>
      </c>
      <c r="E7246" t="s">
        <v>6684</v>
      </c>
      <c r="F7246" t="s">
        <v>7844</v>
      </c>
      <c r="G7246" s="26">
        <v>48</v>
      </c>
      <c r="H7246" s="26">
        <v>192</v>
      </c>
      <c r="I7246" s="26">
        <v>384</v>
      </c>
      <c r="J7246" s="27" t="s">
        <v>310</v>
      </c>
      <c r="K7246" s="27" t="s">
        <v>5779</v>
      </c>
      <c r="L7246" s="27" t="s">
        <v>1513</v>
      </c>
      <c r="M7246" t="s">
        <v>31</v>
      </c>
      <c r="N7246" t="s">
        <v>177</v>
      </c>
      <c r="O7246" t="s">
        <v>185</v>
      </c>
      <c r="P7246" t="s">
        <v>5459</v>
      </c>
      <c r="Q7246" t="s">
        <v>315</v>
      </c>
      <c r="R7246" t="str">
        <f>IF(database_public_cloud_VMs[[#This Row],[Azure Environment]]="Enterprise Agreement","Licence Included","Bring Your Own Licence")</f>
        <v>Bring Your Own Licence</v>
      </c>
      <c r="S7246" t="s">
        <v>5599</v>
      </c>
      <c r="T7246" t="s">
        <v>5461</v>
      </c>
      <c r="U7246" t="s">
        <v>5465</v>
      </c>
      <c r="V7246" t="s">
        <v>5461</v>
      </c>
      <c r="W7246" t="s">
        <v>182</v>
      </c>
      <c r="X7246" t="s">
        <v>183</v>
      </c>
      <c r="Y7246" s="28" t="s">
        <v>5467</v>
      </c>
      <c r="Z7246" t="s">
        <v>5463</v>
      </c>
      <c r="AA724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247" spans="1:27" x14ac:dyDescent="0.45">
      <c r="A7247" s="24" t="s">
        <v>7942</v>
      </c>
      <c r="B7247" t="s">
        <v>55</v>
      </c>
      <c r="C7247" s="25" t="s">
        <v>5454</v>
      </c>
      <c r="D7247" t="s">
        <v>170</v>
      </c>
      <c r="E7247" t="s">
        <v>6684</v>
      </c>
      <c r="F7247" t="s">
        <v>7844</v>
      </c>
      <c r="G7247" s="26">
        <v>48</v>
      </c>
      <c r="H7247" s="26">
        <v>192</v>
      </c>
      <c r="I7247" s="26">
        <v>384</v>
      </c>
      <c r="J7247" s="27" t="s">
        <v>310</v>
      </c>
      <c r="K7247" s="27" t="s">
        <v>5779</v>
      </c>
      <c r="L7247" s="27" t="s">
        <v>1513</v>
      </c>
      <c r="M7247" t="s">
        <v>31</v>
      </c>
      <c r="N7247" t="s">
        <v>188</v>
      </c>
      <c r="O7247" t="s">
        <v>188</v>
      </c>
      <c r="P7247" t="s">
        <v>5459</v>
      </c>
      <c r="Q7247" t="s">
        <v>315</v>
      </c>
      <c r="R7247" t="str">
        <f>IF(database_public_cloud_VMs[[#This Row],[Azure Environment]]="Enterprise Agreement","Licence Included","Bring Your Own Licence")</f>
        <v>Licence Included</v>
      </c>
      <c r="S7247" t="s">
        <v>5460</v>
      </c>
      <c r="T7247" t="s">
        <v>5471</v>
      </c>
      <c r="U7247" t="s">
        <v>5462</v>
      </c>
      <c r="V7247" t="s">
        <v>5461</v>
      </c>
      <c r="W7247" t="s">
        <v>182</v>
      </c>
      <c r="X7247" t="s">
        <v>183</v>
      </c>
      <c r="Y7247" s="28">
        <v>2.8616000000000001</v>
      </c>
      <c r="Z7247" t="s">
        <v>5463</v>
      </c>
      <c r="AA7247" s="29">
        <f>IF(database_public_cloud_VMs[[#This Row],[Currency]]="USD",(database_public_cloud_VMs[[#This Row],[Rate]]*param_exchange_rate)/(1+param_discount_aws),database_public_cloud_VMs[[#This Row],[Rate]])</f>
        <v>2.8616000000000001</v>
      </c>
    </row>
    <row r="7248" spans="1:27" x14ac:dyDescent="0.45">
      <c r="A7248" s="24" t="s">
        <v>7943</v>
      </c>
      <c r="B7248" t="s">
        <v>55</v>
      </c>
      <c r="C7248" s="25" t="s">
        <v>5454</v>
      </c>
      <c r="D7248" t="s">
        <v>170</v>
      </c>
      <c r="E7248" t="s">
        <v>6684</v>
      </c>
      <c r="F7248" t="s">
        <v>7844</v>
      </c>
      <c r="G7248" s="26">
        <v>48</v>
      </c>
      <c r="H7248" s="26">
        <v>192</v>
      </c>
      <c r="I7248" s="26">
        <v>384</v>
      </c>
      <c r="J7248" s="27" t="s">
        <v>310</v>
      </c>
      <c r="K7248" s="27" t="s">
        <v>5779</v>
      </c>
      <c r="L7248" s="27" t="s">
        <v>1513</v>
      </c>
      <c r="M7248" t="s">
        <v>31</v>
      </c>
      <c r="N7248" t="s">
        <v>188</v>
      </c>
      <c r="O7248" t="s">
        <v>188</v>
      </c>
      <c r="P7248" t="s">
        <v>5459</v>
      </c>
      <c r="Q7248" t="s">
        <v>315</v>
      </c>
      <c r="R7248" t="str">
        <f>IF(database_public_cloud_VMs[[#This Row],[Azure Environment]]="Enterprise Agreement","Licence Included","Bring Your Own Licence")</f>
        <v>Licence Included</v>
      </c>
      <c r="S7248" t="s">
        <v>5460</v>
      </c>
      <c r="T7248" t="s">
        <v>5471</v>
      </c>
      <c r="U7248" t="s">
        <v>5465</v>
      </c>
      <c r="V7248" t="s">
        <v>5461</v>
      </c>
      <c r="W7248" t="s">
        <v>182</v>
      </c>
      <c r="X7248" t="s">
        <v>183</v>
      </c>
      <c r="Y7248" s="28">
        <v>2.2989999999999999</v>
      </c>
      <c r="Z7248" t="s">
        <v>5463</v>
      </c>
      <c r="AA7248" s="29">
        <f>IF(database_public_cloud_VMs[[#This Row],[Currency]]="USD",(database_public_cloud_VMs[[#This Row],[Rate]]*param_exchange_rate)/(1+param_discount_aws),database_public_cloud_VMs[[#This Row],[Rate]])</f>
        <v>2.2989999999999999</v>
      </c>
    </row>
    <row r="7249" spans="1:27" x14ac:dyDescent="0.45">
      <c r="A7249" s="24" t="s">
        <v>7944</v>
      </c>
      <c r="B7249" t="s">
        <v>55</v>
      </c>
      <c r="C7249" s="25" t="s">
        <v>5454</v>
      </c>
      <c r="D7249" t="s">
        <v>170</v>
      </c>
      <c r="E7249" t="s">
        <v>6684</v>
      </c>
      <c r="F7249" t="s">
        <v>7844</v>
      </c>
      <c r="G7249" s="26">
        <v>48</v>
      </c>
      <c r="H7249" s="26">
        <v>192</v>
      </c>
      <c r="I7249" s="26">
        <v>384</v>
      </c>
      <c r="J7249" s="27" t="s">
        <v>310</v>
      </c>
      <c r="K7249" s="27" t="s">
        <v>5779</v>
      </c>
      <c r="L7249" s="27" t="s">
        <v>1513</v>
      </c>
      <c r="M7249" t="s">
        <v>31</v>
      </c>
      <c r="N7249" t="s">
        <v>177</v>
      </c>
      <c r="O7249" t="s">
        <v>178</v>
      </c>
      <c r="P7249" t="s">
        <v>5459</v>
      </c>
      <c r="Q7249" t="s">
        <v>315</v>
      </c>
      <c r="R7249" t="str">
        <f>IF(database_public_cloud_VMs[[#This Row],[Azure Environment]]="Enterprise Agreement","Licence Included","Bring Your Own Licence")</f>
        <v>Licence Included</v>
      </c>
      <c r="S7249" t="s">
        <v>5460</v>
      </c>
      <c r="T7249" t="s">
        <v>5471</v>
      </c>
      <c r="U7249" t="s">
        <v>5465</v>
      </c>
      <c r="V7249" t="s">
        <v>5461</v>
      </c>
      <c r="W7249" t="s">
        <v>182</v>
      </c>
      <c r="X7249" t="s">
        <v>183</v>
      </c>
      <c r="Y7249" s="28" t="s">
        <v>5467</v>
      </c>
      <c r="Z7249" t="s">
        <v>5463</v>
      </c>
      <c r="AA724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250" spans="1:27" x14ac:dyDescent="0.45">
      <c r="A7250" s="24" t="s">
        <v>7945</v>
      </c>
      <c r="B7250" t="s">
        <v>55</v>
      </c>
      <c r="C7250" s="25" t="s">
        <v>5454</v>
      </c>
      <c r="D7250" t="s">
        <v>170</v>
      </c>
      <c r="E7250" t="s">
        <v>6684</v>
      </c>
      <c r="F7250" t="s">
        <v>7844</v>
      </c>
      <c r="G7250" s="26">
        <v>48</v>
      </c>
      <c r="H7250" s="26">
        <v>192</v>
      </c>
      <c r="I7250" s="26">
        <v>384</v>
      </c>
      <c r="J7250" s="27" t="s">
        <v>310</v>
      </c>
      <c r="K7250" s="27" t="s">
        <v>5779</v>
      </c>
      <c r="L7250" s="27" t="s">
        <v>1513</v>
      </c>
      <c r="M7250" t="s">
        <v>31</v>
      </c>
      <c r="N7250" t="s">
        <v>177</v>
      </c>
      <c r="O7250" t="s">
        <v>185</v>
      </c>
      <c r="P7250" t="s">
        <v>5459</v>
      </c>
      <c r="Q7250" t="s">
        <v>315</v>
      </c>
      <c r="R7250" t="str">
        <f>IF(database_public_cloud_VMs[[#This Row],[Azure Environment]]="Enterprise Agreement","Licence Included","Bring Your Own Licence")</f>
        <v>Licence Included</v>
      </c>
      <c r="S7250" t="s">
        <v>5460</v>
      </c>
      <c r="T7250" t="s">
        <v>5471</v>
      </c>
      <c r="U7250" t="s">
        <v>5465</v>
      </c>
      <c r="V7250" t="s">
        <v>5461</v>
      </c>
      <c r="W7250" t="s">
        <v>182</v>
      </c>
      <c r="X7250" t="s">
        <v>183</v>
      </c>
      <c r="Y7250" s="28" t="s">
        <v>5467</v>
      </c>
      <c r="Z7250" t="s">
        <v>5463</v>
      </c>
      <c r="AA725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251" spans="1:27" x14ac:dyDescent="0.45">
      <c r="A7251" s="24" t="s">
        <v>7946</v>
      </c>
      <c r="B7251" t="s">
        <v>55</v>
      </c>
      <c r="C7251" s="25" t="s">
        <v>5454</v>
      </c>
      <c r="D7251" t="s">
        <v>170</v>
      </c>
      <c r="E7251" t="s">
        <v>6684</v>
      </c>
      <c r="F7251" t="s">
        <v>7844</v>
      </c>
      <c r="G7251" s="26">
        <v>48</v>
      </c>
      <c r="H7251" s="26">
        <v>192</v>
      </c>
      <c r="I7251" s="26">
        <v>384</v>
      </c>
      <c r="J7251" s="27" t="s">
        <v>310</v>
      </c>
      <c r="K7251" s="27" t="s">
        <v>5779</v>
      </c>
      <c r="L7251" s="27" t="s">
        <v>1513</v>
      </c>
      <c r="M7251" t="s">
        <v>31</v>
      </c>
      <c r="N7251" t="s">
        <v>188</v>
      </c>
      <c r="O7251" t="s">
        <v>188</v>
      </c>
      <c r="P7251" t="s">
        <v>5459</v>
      </c>
      <c r="Q7251" t="s">
        <v>315</v>
      </c>
      <c r="R7251" t="str">
        <f>IF(database_public_cloud_VMs[[#This Row],[Azure Environment]]="Enterprise Agreement","Licence Included","Bring Your Own Licence")</f>
        <v>Bring Your Own Licence</v>
      </c>
      <c r="S7251" t="s">
        <v>5599</v>
      </c>
      <c r="T7251" t="s">
        <v>5471</v>
      </c>
      <c r="U7251" t="s">
        <v>5462</v>
      </c>
      <c r="V7251" t="s">
        <v>5461</v>
      </c>
      <c r="W7251" t="s">
        <v>182</v>
      </c>
      <c r="X7251" t="s">
        <v>183</v>
      </c>
      <c r="Y7251" s="28" t="s">
        <v>5600</v>
      </c>
      <c r="Z7251" t="s">
        <v>5463</v>
      </c>
      <c r="AA725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252" spans="1:27" x14ac:dyDescent="0.45">
      <c r="A7252" s="24" t="s">
        <v>7947</v>
      </c>
      <c r="B7252" t="s">
        <v>55</v>
      </c>
      <c r="C7252" s="25" t="s">
        <v>5454</v>
      </c>
      <c r="D7252" t="s">
        <v>170</v>
      </c>
      <c r="E7252" t="s">
        <v>6684</v>
      </c>
      <c r="F7252" t="s">
        <v>7844</v>
      </c>
      <c r="G7252" s="26">
        <v>48</v>
      </c>
      <c r="H7252" s="26">
        <v>192</v>
      </c>
      <c r="I7252" s="26">
        <v>384</v>
      </c>
      <c r="J7252" s="27" t="s">
        <v>310</v>
      </c>
      <c r="K7252" s="27" t="s">
        <v>5779</v>
      </c>
      <c r="L7252" s="27" t="s">
        <v>1513</v>
      </c>
      <c r="M7252" t="s">
        <v>31</v>
      </c>
      <c r="N7252" t="s">
        <v>188</v>
      </c>
      <c r="O7252" t="s">
        <v>188</v>
      </c>
      <c r="P7252" t="s">
        <v>5459</v>
      </c>
      <c r="Q7252" t="s">
        <v>315</v>
      </c>
      <c r="R7252" t="str">
        <f>IF(database_public_cloud_VMs[[#This Row],[Azure Environment]]="Enterprise Agreement","Licence Included","Bring Your Own Licence")</f>
        <v>Bring Your Own Licence</v>
      </c>
      <c r="S7252" t="s">
        <v>5599</v>
      </c>
      <c r="T7252" t="s">
        <v>5471</v>
      </c>
      <c r="U7252" t="s">
        <v>5465</v>
      </c>
      <c r="V7252" t="s">
        <v>5461</v>
      </c>
      <c r="W7252" t="s">
        <v>182</v>
      </c>
      <c r="X7252" t="s">
        <v>183</v>
      </c>
      <c r="Y7252" s="28">
        <v>0.66200000000000003</v>
      </c>
      <c r="Z7252" t="s">
        <v>5463</v>
      </c>
      <c r="AA7252" s="29">
        <f>IF(database_public_cloud_VMs[[#This Row],[Currency]]="USD",(database_public_cloud_VMs[[#This Row],[Rate]]*param_exchange_rate)/(1+param_discount_aws),database_public_cloud_VMs[[#This Row],[Rate]])</f>
        <v>0.66200000000000003</v>
      </c>
    </row>
    <row r="7253" spans="1:27" x14ac:dyDescent="0.45">
      <c r="A7253" s="24" t="s">
        <v>7948</v>
      </c>
      <c r="B7253" t="s">
        <v>55</v>
      </c>
      <c r="C7253" s="25" t="s">
        <v>5454</v>
      </c>
      <c r="D7253" t="s">
        <v>170</v>
      </c>
      <c r="E7253" t="s">
        <v>6684</v>
      </c>
      <c r="F7253" t="s">
        <v>7844</v>
      </c>
      <c r="G7253" s="26">
        <v>48</v>
      </c>
      <c r="H7253" s="26">
        <v>192</v>
      </c>
      <c r="I7253" s="26">
        <v>384</v>
      </c>
      <c r="J7253" s="27" t="s">
        <v>310</v>
      </c>
      <c r="K7253" s="27" t="s">
        <v>5779</v>
      </c>
      <c r="L7253" s="27" t="s">
        <v>1513</v>
      </c>
      <c r="M7253" t="s">
        <v>31</v>
      </c>
      <c r="N7253" t="s">
        <v>177</v>
      </c>
      <c r="O7253" t="s">
        <v>178</v>
      </c>
      <c r="P7253" t="s">
        <v>5459</v>
      </c>
      <c r="Q7253" t="s">
        <v>315</v>
      </c>
      <c r="R7253" t="str">
        <f>IF(database_public_cloud_VMs[[#This Row],[Azure Environment]]="Enterprise Agreement","Licence Included","Bring Your Own Licence")</f>
        <v>Bring Your Own Licence</v>
      </c>
      <c r="S7253" t="s">
        <v>5599</v>
      </c>
      <c r="T7253" t="s">
        <v>5471</v>
      </c>
      <c r="U7253" t="s">
        <v>5465</v>
      </c>
      <c r="V7253" t="s">
        <v>5461</v>
      </c>
      <c r="W7253" t="s">
        <v>182</v>
      </c>
      <c r="X7253" t="s">
        <v>183</v>
      </c>
      <c r="Y7253" s="28" t="s">
        <v>5467</v>
      </c>
      <c r="Z7253" t="s">
        <v>5463</v>
      </c>
      <c r="AA725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254" spans="1:27" x14ac:dyDescent="0.45">
      <c r="A7254" s="24" t="s">
        <v>7949</v>
      </c>
      <c r="B7254" t="s">
        <v>55</v>
      </c>
      <c r="C7254" s="25" t="s">
        <v>5454</v>
      </c>
      <c r="D7254" t="s">
        <v>170</v>
      </c>
      <c r="E7254" t="s">
        <v>6684</v>
      </c>
      <c r="F7254" t="s">
        <v>7844</v>
      </c>
      <c r="G7254" s="26">
        <v>48</v>
      </c>
      <c r="H7254" s="26">
        <v>192</v>
      </c>
      <c r="I7254" s="26">
        <v>384</v>
      </c>
      <c r="J7254" s="27" t="s">
        <v>310</v>
      </c>
      <c r="K7254" s="27" t="s">
        <v>5779</v>
      </c>
      <c r="L7254" s="27" t="s">
        <v>1513</v>
      </c>
      <c r="M7254" t="s">
        <v>31</v>
      </c>
      <c r="N7254" t="s">
        <v>177</v>
      </c>
      <c r="O7254" t="s">
        <v>185</v>
      </c>
      <c r="P7254" t="s">
        <v>5459</v>
      </c>
      <c r="Q7254" t="s">
        <v>315</v>
      </c>
      <c r="R7254" t="str">
        <f>IF(database_public_cloud_VMs[[#This Row],[Azure Environment]]="Enterprise Agreement","Licence Included","Bring Your Own Licence")</f>
        <v>Bring Your Own Licence</v>
      </c>
      <c r="S7254" t="s">
        <v>5599</v>
      </c>
      <c r="T7254" t="s">
        <v>5471</v>
      </c>
      <c r="U7254" t="s">
        <v>5465</v>
      </c>
      <c r="V7254" t="s">
        <v>5461</v>
      </c>
      <c r="W7254" t="s">
        <v>182</v>
      </c>
      <c r="X7254" t="s">
        <v>183</v>
      </c>
      <c r="Y7254" s="28" t="s">
        <v>5467</v>
      </c>
      <c r="Z7254" t="s">
        <v>5463</v>
      </c>
      <c r="AA725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255" spans="1:27" x14ac:dyDescent="0.45">
      <c r="A7255" s="24" t="s">
        <v>7950</v>
      </c>
      <c r="B7255" t="s">
        <v>55</v>
      </c>
      <c r="C7255" s="25" t="s">
        <v>5454</v>
      </c>
      <c r="D7255" t="s">
        <v>170</v>
      </c>
      <c r="E7255" t="s">
        <v>6684</v>
      </c>
      <c r="F7255" t="s">
        <v>7853</v>
      </c>
      <c r="G7255" s="26">
        <v>64</v>
      </c>
      <c r="H7255" s="26">
        <v>256</v>
      </c>
      <c r="I7255" s="26">
        <v>512</v>
      </c>
      <c r="J7255" s="27" t="s">
        <v>310</v>
      </c>
      <c r="K7255" s="27" t="s">
        <v>5779</v>
      </c>
      <c r="L7255" s="27" t="s">
        <v>1539</v>
      </c>
      <c r="M7255" t="s">
        <v>31</v>
      </c>
      <c r="N7255" t="s">
        <v>188</v>
      </c>
      <c r="O7255" t="s">
        <v>188</v>
      </c>
      <c r="P7255" t="s">
        <v>5459</v>
      </c>
      <c r="Q7255" t="s">
        <v>315</v>
      </c>
      <c r="R7255" t="str">
        <f>IF(database_public_cloud_VMs[[#This Row],[Azure Environment]]="Enterprise Agreement","Licence Included","Bring Your Own Licence")</f>
        <v>Licence Included</v>
      </c>
      <c r="S7255" t="s">
        <v>5460</v>
      </c>
      <c r="T7255" t="s">
        <v>5461</v>
      </c>
      <c r="U7255" t="s">
        <v>5462</v>
      </c>
      <c r="V7255" t="s">
        <v>5461</v>
      </c>
      <c r="W7255" t="s">
        <v>182</v>
      </c>
      <c r="X7255" t="s">
        <v>183</v>
      </c>
      <c r="Y7255" s="28">
        <v>9.5396999999999998</v>
      </c>
      <c r="Z7255" t="s">
        <v>5463</v>
      </c>
      <c r="AA7255" s="29">
        <f>IF(database_public_cloud_VMs[[#This Row],[Currency]]="USD",(database_public_cloud_VMs[[#This Row],[Rate]]*param_exchange_rate)/(1+param_discount_aws),database_public_cloud_VMs[[#This Row],[Rate]])</f>
        <v>9.5396999999999998</v>
      </c>
    </row>
    <row r="7256" spans="1:27" x14ac:dyDescent="0.45">
      <c r="A7256" s="24" t="s">
        <v>7951</v>
      </c>
      <c r="B7256" t="s">
        <v>55</v>
      </c>
      <c r="C7256" s="25" t="s">
        <v>5454</v>
      </c>
      <c r="D7256" t="s">
        <v>170</v>
      </c>
      <c r="E7256" t="s">
        <v>6684</v>
      </c>
      <c r="F7256" t="s">
        <v>7853</v>
      </c>
      <c r="G7256" s="26">
        <v>64</v>
      </c>
      <c r="H7256" s="26">
        <v>256</v>
      </c>
      <c r="I7256" s="26">
        <v>512</v>
      </c>
      <c r="J7256" s="27" t="s">
        <v>310</v>
      </c>
      <c r="K7256" s="27" t="s">
        <v>5779</v>
      </c>
      <c r="L7256" s="27" t="s">
        <v>1539</v>
      </c>
      <c r="M7256" t="s">
        <v>31</v>
      </c>
      <c r="N7256" t="s">
        <v>188</v>
      </c>
      <c r="O7256" t="s">
        <v>188</v>
      </c>
      <c r="P7256" t="s">
        <v>5459</v>
      </c>
      <c r="Q7256" t="s">
        <v>315</v>
      </c>
      <c r="R7256" t="str">
        <f>IF(database_public_cloud_VMs[[#This Row],[Azure Environment]]="Enterprise Agreement","Licence Included","Bring Your Own Licence")</f>
        <v>Licence Included</v>
      </c>
      <c r="S7256" t="s">
        <v>5460</v>
      </c>
      <c r="T7256" t="s">
        <v>5461</v>
      </c>
      <c r="U7256" t="s">
        <v>5465</v>
      </c>
      <c r="V7256" t="s">
        <v>5461</v>
      </c>
      <c r="W7256" t="s">
        <v>182</v>
      </c>
      <c r="X7256" t="s">
        <v>183</v>
      </c>
      <c r="Y7256" s="28">
        <v>7.665</v>
      </c>
      <c r="Z7256" t="s">
        <v>5463</v>
      </c>
      <c r="AA7256" s="29">
        <f>IF(database_public_cloud_VMs[[#This Row],[Currency]]="USD",(database_public_cloud_VMs[[#This Row],[Rate]]*param_exchange_rate)/(1+param_discount_aws),database_public_cloud_VMs[[#This Row],[Rate]])</f>
        <v>7.665</v>
      </c>
    </row>
    <row r="7257" spans="1:27" x14ac:dyDescent="0.45">
      <c r="A7257" s="24" t="s">
        <v>7952</v>
      </c>
      <c r="B7257" t="s">
        <v>55</v>
      </c>
      <c r="C7257" s="25" t="s">
        <v>5454</v>
      </c>
      <c r="D7257" t="s">
        <v>170</v>
      </c>
      <c r="E7257" t="s">
        <v>6684</v>
      </c>
      <c r="F7257" t="s">
        <v>7853</v>
      </c>
      <c r="G7257" s="26">
        <v>64</v>
      </c>
      <c r="H7257" s="26">
        <v>256</v>
      </c>
      <c r="I7257" s="26">
        <v>512</v>
      </c>
      <c r="J7257" s="27" t="s">
        <v>310</v>
      </c>
      <c r="K7257" s="27" t="s">
        <v>5779</v>
      </c>
      <c r="L7257" s="27" t="s">
        <v>1539</v>
      </c>
      <c r="M7257" t="s">
        <v>31</v>
      </c>
      <c r="N7257" t="s">
        <v>177</v>
      </c>
      <c r="O7257" t="s">
        <v>178</v>
      </c>
      <c r="P7257" t="s">
        <v>5459</v>
      </c>
      <c r="Q7257" t="s">
        <v>315</v>
      </c>
      <c r="R7257" t="str">
        <f>IF(database_public_cloud_VMs[[#This Row],[Azure Environment]]="Enterprise Agreement","Licence Included","Bring Your Own Licence")</f>
        <v>Licence Included</v>
      </c>
      <c r="S7257" t="s">
        <v>5460</v>
      </c>
      <c r="T7257" t="s">
        <v>5461</v>
      </c>
      <c r="U7257" t="s">
        <v>5465</v>
      </c>
      <c r="V7257" t="s">
        <v>5461</v>
      </c>
      <c r="W7257" t="s">
        <v>182</v>
      </c>
      <c r="X7257" t="s">
        <v>183</v>
      </c>
      <c r="Y7257" s="28" t="s">
        <v>5467</v>
      </c>
      <c r="Z7257" t="s">
        <v>5463</v>
      </c>
      <c r="AA725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258" spans="1:27" x14ac:dyDescent="0.45">
      <c r="A7258" s="24" t="s">
        <v>7953</v>
      </c>
      <c r="B7258" t="s">
        <v>55</v>
      </c>
      <c r="C7258" s="25" t="s">
        <v>5454</v>
      </c>
      <c r="D7258" t="s">
        <v>170</v>
      </c>
      <c r="E7258" t="s">
        <v>6684</v>
      </c>
      <c r="F7258" t="s">
        <v>7853</v>
      </c>
      <c r="G7258" s="26">
        <v>64</v>
      </c>
      <c r="H7258" s="26">
        <v>256</v>
      </c>
      <c r="I7258" s="26">
        <v>512</v>
      </c>
      <c r="J7258" s="27" t="s">
        <v>310</v>
      </c>
      <c r="K7258" s="27" t="s">
        <v>5779</v>
      </c>
      <c r="L7258" s="27" t="s">
        <v>1539</v>
      </c>
      <c r="M7258" t="s">
        <v>31</v>
      </c>
      <c r="N7258" t="s">
        <v>177</v>
      </c>
      <c r="O7258" t="s">
        <v>185</v>
      </c>
      <c r="P7258" t="s">
        <v>5459</v>
      </c>
      <c r="Q7258" t="s">
        <v>315</v>
      </c>
      <c r="R7258" t="str">
        <f>IF(database_public_cloud_VMs[[#This Row],[Azure Environment]]="Enterprise Agreement","Licence Included","Bring Your Own Licence")</f>
        <v>Licence Included</v>
      </c>
      <c r="S7258" t="s">
        <v>5460</v>
      </c>
      <c r="T7258" t="s">
        <v>5461</v>
      </c>
      <c r="U7258" t="s">
        <v>5465</v>
      </c>
      <c r="V7258" t="s">
        <v>5461</v>
      </c>
      <c r="W7258" t="s">
        <v>182</v>
      </c>
      <c r="X7258" t="s">
        <v>183</v>
      </c>
      <c r="Y7258" s="28" t="s">
        <v>5467</v>
      </c>
      <c r="Z7258" t="s">
        <v>5463</v>
      </c>
      <c r="AA725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259" spans="1:27" x14ac:dyDescent="0.45">
      <c r="A7259" s="24" t="s">
        <v>7954</v>
      </c>
      <c r="B7259" t="s">
        <v>55</v>
      </c>
      <c r="C7259" s="25" t="s">
        <v>5454</v>
      </c>
      <c r="D7259" t="s">
        <v>170</v>
      </c>
      <c r="E7259" t="s">
        <v>6684</v>
      </c>
      <c r="F7259" t="s">
        <v>7853</v>
      </c>
      <c r="G7259" s="26">
        <v>64</v>
      </c>
      <c r="H7259" s="26">
        <v>256</v>
      </c>
      <c r="I7259" s="26">
        <v>512</v>
      </c>
      <c r="J7259" s="27" t="s">
        <v>310</v>
      </c>
      <c r="K7259" s="27" t="s">
        <v>5779</v>
      </c>
      <c r="L7259" s="27" t="s">
        <v>1539</v>
      </c>
      <c r="M7259" t="s">
        <v>31</v>
      </c>
      <c r="N7259" t="s">
        <v>188</v>
      </c>
      <c r="O7259" t="s">
        <v>188</v>
      </c>
      <c r="P7259" t="s">
        <v>5459</v>
      </c>
      <c r="Q7259" t="s">
        <v>315</v>
      </c>
      <c r="R7259" t="str">
        <f>IF(database_public_cloud_VMs[[#This Row],[Azure Environment]]="Enterprise Agreement","Licence Included","Bring Your Own Licence")</f>
        <v>Bring Your Own Licence</v>
      </c>
      <c r="S7259" t="s">
        <v>5599</v>
      </c>
      <c r="T7259" t="s">
        <v>5461</v>
      </c>
      <c r="U7259" t="s">
        <v>5462</v>
      </c>
      <c r="V7259" t="s">
        <v>5461</v>
      </c>
      <c r="W7259" t="s">
        <v>182</v>
      </c>
      <c r="X7259" t="s">
        <v>183</v>
      </c>
      <c r="Y7259" s="28" t="s">
        <v>5600</v>
      </c>
      <c r="Z7259" t="s">
        <v>5463</v>
      </c>
      <c r="AA725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260" spans="1:27" x14ac:dyDescent="0.45">
      <c r="A7260" s="24" t="s">
        <v>7955</v>
      </c>
      <c r="B7260" t="s">
        <v>55</v>
      </c>
      <c r="C7260" s="25" t="s">
        <v>5454</v>
      </c>
      <c r="D7260" t="s">
        <v>170</v>
      </c>
      <c r="E7260" t="s">
        <v>6684</v>
      </c>
      <c r="F7260" t="s">
        <v>7853</v>
      </c>
      <c r="G7260" s="26">
        <v>64</v>
      </c>
      <c r="H7260" s="26">
        <v>256</v>
      </c>
      <c r="I7260" s="26">
        <v>512</v>
      </c>
      <c r="J7260" s="27" t="s">
        <v>310</v>
      </c>
      <c r="K7260" s="27" t="s">
        <v>5779</v>
      </c>
      <c r="L7260" s="27" t="s">
        <v>1539</v>
      </c>
      <c r="M7260" t="s">
        <v>31</v>
      </c>
      <c r="N7260" t="s">
        <v>188</v>
      </c>
      <c r="O7260" t="s">
        <v>188</v>
      </c>
      <c r="P7260" t="s">
        <v>5459</v>
      </c>
      <c r="Q7260" t="s">
        <v>315</v>
      </c>
      <c r="R7260" t="str">
        <f>IF(database_public_cloud_VMs[[#This Row],[Azure Environment]]="Enterprise Agreement","Licence Included","Bring Your Own Licence")</f>
        <v>Bring Your Own Licence</v>
      </c>
      <c r="S7260" t="s">
        <v>5599</v>
      </c>
      <c r="T7260" t="s">
        <v>5461</v>
      </c>
      <c r="U7260" t="s">
        <v>5465</v>
      </c>
      <c r="V7260" t="s">
        <v>5461</v>
      </c>
      <c r="W7260" t="s">
        <v>182</v>
      </c>
      <c r="X7260" t="s">
        <v>183</v>
      </c>
      <c r="Y7260" s="28">
        <v>4.4160000000000004</v>
      </c>
      <c r="Z7260" t="s">
        <v>5463</v>
      </c>
      <c r="AA7260" s="29">
        <f>IF(database_public_cloud_VMs[[#This Row],[Currency]]="USD",(database_public_cloud_VMs[[#This Row],[Rate]]*param_exchange_rate)/(1+param_discount_aws),database_public_cloud_VMs[[#This Row],[Rate]])</f>
        <v>4.4160000000000004</v>
      </c>
    </row>
    <row r="7261" spans="1:27" x14ac:dyDescent="0.45">
      <c r="A7261" s="24" t="s">
        <v>7956</v>
      </c>
      <c r="B7261" t="s">
        <v>55</v>
      </c>
      <c r="C7261" s="25" t="s">
        <v>5454</v>
      </c>
      <c r="D7261" t="s">
        <v>170</v>
      </c>
      <c r="E7261" t="s">
        <v>6684</v>
      </c>
      <c r="F7261" t="s">
        <v>7853</v>
      </c>
      <c r="G7261" s="26">
        <v>64</v>
      </c>
      <c r="H7261" s="26">
        <v>256</v>
      </c>
      <c r="I7261" s="26">
        <v>512</v>
      </c>
      <c r="J7261" s="27" t="s">
        <v>310</v>
      </c>
      <c r="K7261" s="27" t="s">
        <v>5779</v>
      </c>
      <c r="L7261" s="27" t="s">
        <v>1539</v>
      </c>
      <c r="M7261" t="s">
        <v>31</v>
      </c>
      <c r="N7261" t="s">
        <v>177</v>
      </c>
      <c r="O7261" t="s">
        <v>178</v>
      </c>
      <c r="P7261" t="s">
        <v>5459</v>
      </c>
      <c r="Q7261" t="s">
        <v>315</v>
      </c>
      <c r="R7261" t="str">
        <f>IF(database_public_cloud_VMs[[#This Row],[Azure Environment]]="Enterprise Agreement","Licence Included","Bring Your Own Licence")</f>
        <v>Bring Your Own Licence</v>
      </c>
      <c r="S7261" t="s">
        <v>5599</v>
      </c>
      <c r="T7261" t="s">
        <v>5461</v>
      </c>
      <c r="U7261" t="s">
        <v>5465</v>
      </c>
      <c r="V7261" t="s">
        <v>5461</v>
      </c>
      <c r="W7261" t="s">
        <v>182</v>
      </c>
      <c r="X7261" t="s">
        <v>183</v>
      </c>
      <c r="Y7261" s="28" t="s">
        <v>5467</v>
      </c>
      <c r="Z7261" t="s">
        <v>5463</v>
      </c>
      <c r="AA726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262" spans="1:27" x14ac:dyDescent="0.45">
      <c r="A7262" s="24" t="s">
        <v>7957</v>
      </c>
      <c r="B7262" t="s">
        <v>55</v>
      </c>
      <c r="C7262" s="25" t="s">
        <v>5454</v>
      </c>
      <c r="D7262" t="s">
        <v>170</v>
      </c>
      <c r="E7262" t="s">
        <v>6684</v>
      </c>
      <c r="F7262" t="s">
        <v>7853</v>
      </c>
      <c r="G7262" s="26">
        <v>64</v>
      </c>
      <c r="H7262" s="26">
        <v>256</v>
      </c>
      <c r="I7262" s="26">
        <v>512</v>
      </c>
      <c r="J7262" s="27" t="s">
        <v>310</v>
      </c>
      <c r="K7262" s="27" t="s">
        <v>5779</v>
      </c>
      <c r="L7262" s="27" t="s">
        <v>1539</v>
      </c>
      <c r="M7262" t="s">
        <v>31</v>
      </c>
      <c r="N7262" t="s">
        <v>177</v>
      </c>
      <c r="O7262" t="s">
        <v>185</v>
      </c>
      <c r="P7262" t="s">
        <v>5459</v>
      </c>
      <c r="Q7262" t="s">
        <v>315</v>
      </c>
      <c r="R7262" t="str">
        <f>IF(database_public_cloud_VMs[[#This Row],[Azure Environment]]="Enterprise Agreement","Licence Included","Bring Your Own Licence")</f>
        <v>Bring Your Own Licence</v>
      </c>
      <c r="S7262" t="s">
        <v>5599</v>
      </c>
      <c r="T7262" t="s">
        <v>5461</v>
      </c>
      <c r="U7262" t="s">
        <v>5465</v>
      </c>
      <c r="V7262" t="s">
        <v>5461</v>
      </c>
      <c r="W7262" t="s">
        <v>182</v>
      </c>
      <c r="X7262" t="s">
        <v>183</v>
      </c>
      <c r="Y7262" s="28" t="s">
        <v>5467</v>
      </c>
      <c r="Z7262" t="s">
        <v>5463</v>
      </c>
      <c r="AA726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263" spans="1:27" x14ac:dyDescent="0.45">
      <c r="A7263" s="24" t="s">
        <v>7958</v>
      </c>
      <c r="B7263" t="s">
        <v>55</v>
      </c>
      <c r="C7263" s="25" t="s">
        <v>5454</v>
      </c>
      <c r="D7263" t="s">
        <v>170</v>
      </c>
      <c r="E7263" t="s">
        <v>6684</v>
      </c>
      <c r="F7263" t="s">
        <v>7853</v>
      </c>
      <c r="G7263" s="26">
        <v>64</v>
      </c>
      <c r="H7263" s="26">
        <v>256</v>
      </c>
      <c r="I7263" s="26">
        <v>512</v>
      </c>
      <c r="J7263" s="27" t="s">
        <v>310</v>
      </c>
      <c r="K7263" s="27" t="s">
        <v>5779</v>
      </c>
      <c r="L7263" s="27" t="s">
        <v>1539</v>
      </c>
      <c r="M7263" t="s">
        <v>31</v>
      </c>
      <c r="N7263" t="s">
        <v>188</v>
      </c>
      <c r="O7263" t="s">
        <v>188</v>
      </c>
      <c r="P7263" t="s">
        <v>5459</v>
      </c>
      <c r="Q7263" t="s">
        <v>315</v>
      </c>
      <c r="R7263" t="str">
        <f>IF(database_public_cloud_VMs[[#This Row],[Azure Environment]]="Enterprise Agreement","Licence Included","Bring Your Own Licence")</f>
        <v>Licence Included</v>
      </c>
      <c r="S7263" t="s">
        <v>5460</v>
      </c>
      <c r="T7263" t="s">
        <v>5471</v>
      </c>
      <c r="U7263" t="s">
        <v>5462</v>
      </c>
      <c r="V7263" t="s">
        <v>5461</v>
      </c>
      <c r="W7263" t="s">
        <v>182</v>
      </c>
      <c r="X7263" t="s">
        <v>183</v>
      </c>
      <c r="Y7263" s="28">
        <v>3.8163999999999998</v>
      </c>
      <c r="Z7263" t="s">
        <v>5463</v>
      </c>
      <c r="AA7263" s="29">
        <f>IF(database_public_cloud_VMs[[#This Row],[Currency]]="USD",(database_public_cloud_VMs[[#This Row],[Rate]]*param_exchange_rate)/(1+param_discount_aws),database_public_cloud_VMs[[#This Row],[Rate]])</f>
        <v>3.8163999999999998</v>
      </c>
    </row>
    <row r="7264" spans="1:27" x14ac:dyDescent="0.45">
      <c r="A7264" s="24" t="s">
        <v>7959</v>
      </c>
      <c r="B7264" t="s">
        <v>55</v>
      </c>
      <c r="C7264" s="25" t="s">
        <v>5454</v>
      </c>
      <c r="D7264" t="s">
        <v>170</v>
      </c>
      <c r="E7264" t="s">
        <v>6684</v>
      </c>
      <c r="F7264" t="s">
        <v>7853</v>
      </c>
      <c r="G7264" s="26">
        <v>64</v>
      </c>
      <c r="H7264" s="26">
        <v>256</v>
      </c>
      <c r="I7264" s="26">
        <v>512</v>
      </c>
      <c r="J7264" s="27" t="s">
        <v>310</v>
      </c>
      <c r="K7264" s="27" t="s">
        <v>5779</v>
      </c>
      <c r="L7264" s="27" t="s">
        <v>1539</v>
      </c>
      <c r="M7264" t="s">
        <v>31</v>
      </c>
      <c r="N7264" t="s">
        <v>188</v>
      </c>
      <c r="O7264" t="s">
        <v>188</v>
      </c>
      <c r="P7264" t="s">
        <v>5459</v>
      </c>
      <c r="Q7264" t="s">
        <v>315</v>
      </c>
      <c r="R7264" t="str">
        <f>IF(database_public_cloud_VMs[[#This Row],[Azure Environment]]="Enterprise Agreement","Licence Included","Bring Your Own Licence")</f>
        <v>Licence Included</v>
      </c>
      <c r="S7264" t="s">
        <v>5460</v>
      </c>
      <c r="T7264" t="s">
        <v>5471</v>
      </c>
      <c r="U7264" t="s">
        <v>5465</v>
      </c>
      <c r="V7264" t="s">
        <v>5461</v>
      </c>
      <c r="W7264" t="s">
        <v>182</v>
      </c>
      <c r="X7264" t="s">
        <v>183</v>
      </c>
      <c r="Y7264" s="28">
        <v>3.0659999999999998</v>
      </c>
      <c r="Z7264" t="s">
        <v>5463</v>
      </c>
      <c r="AA7264" s="29">
        <f>IF(database_public_cloud_VMs[[#This Row],[Currency]]="USD",(database_public_cloud_VMs[[#This Row],[Rate]]*param_exchange_rate)/(1+param_discount_aws),database_public_cloud_VMs[[#This Row],[Rate]])</f>
        <v>3.0659999999999998</v>
      </c>
    </row>
    <row r="7265" spans="1:27" x14ac:dyDescent="0.45">
      <c r="A7265" s="24" t="s">
        <v>7960</v>
      </c>
      <c r="B7265" t="s">
        <v>55</v>
      </c>
      <c r="C7265" s="25" t="s">
        <v>5454</v>
      </c>
      <c r="D7265" t="s">
        <v>170</v>
      </c>
      <c r="E7265" t="s">
        <v>6684</v>
      </c>
      <c r="F7265" t="s">
        <v>7853</v>
      </c>
      <c r="G7265" s="26">
        <v>64</v>
      </c>
      <c r="H7265" s="26">
        <v>256</v>
      </c>
      <c r="I7265" s="26">
        <v>512</v>
      </c>
      <c r="J7265" s="27" t="s">
        <v>310</v>
      </c>
      <c r="K7265" s="27" t="s">
        <v>5779</v>
      </c>
      <c r="L7265" s="27" t="s">
        <v>1539</v>
      </c>
      <c r="M7265" t="s">
        <v>31</v>
      </c>
      <c r="N7265" t="s">
        <v>177</v>
      </c>
      <c r="O7265" t="s">
        <v>178</v>
      </c>
      <c r="P7265" t="s">
        <v>5459</v>
      </c>
      <c r="Q7265" t="s">
        <v>315</v>
      </c>
      <c r="R7265" t="str">
        <f>IF(database_public_cloud_VMs[[#This Row],[Azure Environment]]="Enterprise Agreement","Licence Included","Bring Your Own Licence")</f>
        <v>Licence Included</v>
      </c>
      <c r="S7265" t="s">
        <v>5460</v>
      </c>
      <c r="T7265" t="s">
        <v>5471</v>
      </c>
      <c r="U7265" t="s">
        <v>5465</v>
      </c>
      <c r="V7265" t="s">
        <v>5461</v>
      </c>
      <c r="W7265" t="s">
        <v>182</v>
      </c>
      <c r="X7265" t="s">
        <v>183</v>
      </c>
      <c r="Y7265" s="28" t="s">
        <v>5467</v>
      </c>
      <c r="Z7265" t="s">
        <v>5463</v>
      </c>
      <c r="AA726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266" spans="1:27" x14ac:dyDescent="0.45">
      <c r="A7266" s="24" t="s">
        <v>7961</v>
      </c>
      <c r="B7266" t="s">
        <v>55</v>
      </c>
      <c r="C7266" s="25" t="s">
        <v>5454</v>
      </c>
      <c r="D7266" t="s">
        <v>170</v>
      </c>
      <c r="E7266" t="s">
        <v>6684</v>
      </c>
      <c r="F7266" t="s">
        <v>7853</v>
      </c>
      <c r="G7266" s="26">
        <v>64</v>
      </c>
      <c r="H7266" s="26">
        <v>256</v>
      </c>
      <c r="I7266" s="26">
        <v>512</v>
      </c>
      <c r="J7266" s="27" t="s">
        <v>310</v>
      </c>
      <c r="K7266" s="27" t="s">
        <v>5779</v>
      </c>
      <c r="L7266" s="27" t="s">
        <v>1539</v>
      </c>
      <c r="M7266" t="s">
        <v>31</v>
      </c>
      <c r="N7266" t="s">
        <v>177</v>
      </c>
      <c r="O7266" t="s">
        <v>185</v>
      </c>
      <c r="P7266" t="s">
        <v>5459</v>
      </c>
      <c r="Q7266" t="s">
        <v>315</v>
      </c>
      <c r="R7266" t="str">
        <f>IF(database_public_cloud_VMs[[#This Row],[Azure Environment]]="Enterprise Agreement","Licence Included","Bring Your Own Licence")</f>
        <v>Licence Included</v>
      </c>
      <c r="S7266" t="s">
        <v>5460</v>
      </c>
      <c r="T7266" t="s">
        <v>5471</v>
      </c>
      <c r="U7266" t="s">
        <v>5465</v>
      </c>
      <c r="V7266" t="s">
        <v>5461</v>
      </c>
      <c r="W7266" t="s">
        <v>182</v>
      </c>
      <c r="X7266" t="s">
        <v>183</v>
      </c>
      <c r="Y7266" s="28" t="s">
        <v>5467</v>
      </c>
      <c r="Z7266" t="s">
        <v>5463</v>
      </c>
      <c r="AA726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267" spans="1:27" x14ac:dyDescent="0.45">
      <c r="A7267" s="24" t="s">
        <v>7962</v>
      </c>
      <c r="B7267" t="s">
        <v>55</v>
      </c>
      <c r="C7267" s="25" t="s">
        <v>5454</v>
      </c>
      <c r="D7267" t="s">
        <v>170</v>
      </c>
      <c r="E7267" t="s">
        <v>6684</v>
      </c>
      <c r="F7267" t="s">
        <v>7853</v>
      </c>
      <c r="G7267" s="26">
        <v>64</v>
      </c>
      <c r="H7267" s="26">
        <v>256</v>
      </c>
      <c r="I7267" s="26">
        <v>512</v>
      </c>
      <c r="J7267" s="27" t="s">
        <v>310</v>
      </c>
      <c r="K7267" s="27" t="s">
        <v>5779</v>
      </c>
      <c r="L7267" s="27" t="s">
        <v>1539</v>
      </c>
      <c r="M7267" t="s">
        <v>31</v>
      </c>
      <c r="N7267" t="s">
        <v>188</v>
      </c>
      <c r="O7267" t="s">
        <v>188</v>
      </c>
      <c r="P7267" t="s">
        <v>5459</v>
      </c>
      <c r="Q7267" t="s">
        <v>315</v>
      </c>
      <c r="R7267" t="str">
        <f>IF(database_public_cloud_VMs[[#This Row],[Azure Environment]]="Enterprise Agreement","Licence Included","Bring Your Own Licence")</f>
        <v>Bring Your Own Licence</v>
      </c>
      <c r="S7267" t="s">
        <v>5599</v>
      </c>
      <c r="T7267" t="s">
        <v>5471</v>
      </c>
      <c r="U7267" t="s">
        <v>5462</v>
      </c>
      <c r="V7267" t="s">
        <v>5461</v>
      </c>
      <c r="W7267" t="s">
        <v>182</v>
      </c>
      <c r="X7267" t="s">
        <v>183</v>
      </c>
      <c r="Y7267" s="28" t="s">
        <v>5600</v>
      </c>
      <c r="Z7267" t="s">
        <v>5463</v>
      </c>
      <c r="AA726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268" spans="1:27" x14ac:dyDescent="0.45">
      <c r="A7268" s="24" t="s">
        <v>7963</v>
      </c>
      <c r="B7268" t="s">
        <v>55</v>
      </c>
      <c r="C7268" s="25" t="s">
        <v>5454</v>
      </c>
      <c r="D7268" t="s">
        <v>170</v>
      </c>
      <c r="E7268" t="s">
        <v>6684</v>
      </c>
      <c r="F7268" t="s">
        <v>7853</v>
      </c>
      <c r="G7268" s="26">
        <v>64</v>
      </c>
      <c r="H7268" s="26">
        <v>256</v>
      </c>
      <c r="I7268" s="26">
        <v>512</v>
      </c>
      <c r="J7268" s="27" t="s">
        <v>310</v>
      </c>
      <c r="K7268" s="27" t="s">
        <v>5779</v>
      </c>
      <c r="L7268" s="27" t="s">
        <v>1539</v>
      </c>
      <c r="M7268" t="s">
        <v>31</v>
      </c>
      <c r="N7268" t="s">
        <v>188</v>
      </c>
      <c r="O7268" t="s">
        <v>188</v>
      </c>
      <c r="P7268" t="s">
        <v>5459</v>
      </c>
      <c r="Q7268" t="s">
        <v>315</v>
      </c>
      <c r="R7268" t="str">
        <f>IF(database_public_cloud_VMs[[#This Row],[Azure Environment]]="Enterprise Agreement","Licence Included","Bring Your Own Licence")</f>
        <v>Bring Your Own Licence</v>
      </c>
      <c r="S7268" t="s">
        <v>5599</v>
      </c>
      <c r="T7268" t="s">
        <v>5471</v>
      </c>
      <c r="U7268" t="s">
        <v>5465</v>
      </c>
      <c r="V7268" t="s">
        <v>5461</v>
      </c>
      <c r="W7268" t="s">
        <v>182</v>
      </c>
      <c r="X7268" t="s">
        <v>183</v>
      </c>
      <c r="Y7268" s="28">
        <v>0.88200000000000001</v>
      </c>
      <c r="Z7268" t="s">
        <v>5463</v>
      </c>
      <c r="AA7268" s="29">
        <f>IF(database_public_cloud_VMs[[#This Row],[Currency]]="USD",(database_public_cloud_VMs[[#This Row],[Rate]]*param_exchange_rate)/(1+param_discount_aws),database_public_cloud_VMs[[#This Row],[Rate]])</f>
        <v>0.88200000000000001</v>
      </c>
    </row>
    <row r="7269" spans="1:27" x14ac:dyDescent="0.45">
      <c r="A7269" s="24" t="s">
        <v>7964</v>
      </c>
      <c r="B7269" t="s">
        <v>55</v>
      </c>
      <c r="C7269" s="25" t="s">
        <v>5454</v>
      </c>
      <c r="D7269" t="s">
        <v>170</v>
      </c>
      <c r="E7269" t="s">
        <v>6684</v>
      </c>
      <c r="F7269" t="s">
        <v>7853</v>
      </c>
      <c r="G7269" s="26">
        <v>64</v>
      </c>
      <c r="H7269" s="26">
        <v>256</v>
      </c>
      <c r="I7269" s="26">
        <v>512</v>
      </c>
      <c r="J7269" s="27" t="s">
        <v>310</v>
      </c>
      <c r="K7269" s="27" t="s">
        <v>5779</v>
      </c>
      <c r="L7269" s="27" t="s">
        <v>1539</v>
      </c>
      <c r="M7269" t="s">
        <v>31</v>
      </c>
      <c r="N7269" t="s">
        <v>177</v>
      </c>
      <c r="O7269" t="s">
        <v>178</v>
      </c>
      <c r="P7269" t="s">
        <v>5459</v>
      </c>
      <c r="Q7269" t="s">
        <v>315</v>
      </c>
      <c r="R7269" t="str">
        <f>IF(database_public_cloud_VMs[[#This Row],[Azure Environment]]="Enterprise Agreement","Licence Included","Bring Your Own Licence")</f>
        <v>Bring Your Own Licence</v>
      </c>
      <c r="S7269" t="s">
        <v>5599</v>
      </c>
      <c r="T7269" t="s">
        <v>5471</v>
      </c>
      <c r="U7269" t="s">
        <v>5465</v>
      </c>
      <c r="V7269" t="s">
        <v>5461</v>
      </c>
      <c r="W7269" t="s">
        <v>182</v>
      </c>
      <c r="X7269" t="s">
        <v>183</v>
      </c>
      <c r="Y7269" s="28" t="s">
        <v>5467</v>
      </c>
      <c r="Z7269" t="s">
        <v>5463</v>
      </c>
      <c r="AA726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270" spans="1:27" x14ac:dyDescent="0.45">
      <c r="A7270" s="24" t="s">
        <v>7965</v>
      </c>
      <c r="B7270" t="s">
        <v>55</v>
      </c>
      <c r="C7270" s="25" t="s">
        <v>5454</v>
      </c>
      <c r="D7270" t="s">
        <v>170</v>
      </c>
      <c r="E7270" t="s">
        <v>6684</v>
      </c>
      <c r="F7270" t="s">
        <v>7853</v>
      </c>
      <c r="G7270" s="26">
        <v>64</v>
      </c>
      <c r="H7270" s="26">
        <v>256</v>
      </c>
      <c r="I7270" s="26">
        <v>512</v>
      </c>
      <c r="J7270" s="27" t="s">
        <v>310</v>
      </c>
      <c r="K7270" s="27" t="s">
        <v>5779</v>
      </c>
      <c r="L7270" s="27" t="s">
        <v>1539</v>
      </c>
      <c r="M7270" t="s">
        <v>31</v>
      </c>
      <c r="N7270" t="s">
        <v>177</v>
      </c>
      <c r="O7270" t="s">
        <v>185</v>
      </c>
      <c r="P7270" t="s">
        <v>5459</v>
      </c>
      <c r="Q7270" t="s">
        <v>315</v>
      </c>
      <c r="R7270" t="str">
        <f>IF(database_public_cloud_VMs[[#This Row],[Azure Environment]]="Enterprise Agreement","Licence Included","Bring Your Own Licence")</f>
        <v>Bring Your Own Licence</v>
      </c>
      <c r="S7270" t="s">
        <v>5599</v>
      </c>
      <c r="T7270" t="s">
        <v>5471</v>
      </c>
      <c r="U7270" t="s">
        <v>5465</v>
      </c>
      <c r="V7270" t="s">
        <v>5461</v>
      </c>
      <c r="W7270" t="s">
        <v>182</v>
      </c>
      <c r="X7270" t="s">
        <v>183</v>
      </c>
      <c r="Y7270" s="28" t="s">
        <v>5467</v>
      </c>
      <c r="Z7270" t="s">
        <v>5463</v>
      </c>
      <c r="AA727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271" spans="1:27" x14ac:dyDescent="0.45">
      <c r="A7271" s="24" t="s">
        <v>7966</v>
      </c>
      <c r="B7271" t="s">
        <v>55</v>
      </c>
      <c r="C7271" s="25" t="s">
        <v>5454</v>
      </c>
      <c r="D7271" t="s">
        <v>170</v>
      </c>
      <c r="E7271" t="s">
        <v>6684</v>
      </c>
      <c r="F7271" t="s">
        <v>7862</v>
      </c>
      <c r="G7271" s="26">
        <v>8</v>
      </c>
      <c r="H7271" s="26">
        <v>32</v>
      </c>
      <c r="I7271" s="26">
        <v>64</v>
      </c>
      <c r="J7271" s="27" t="s">
        <v>310</v>
      </c>
      <c r="K7271" s="27" t="s">
        <v>5779</v>
      </c>
      <c r="L7271" s="27" t="s">
        <v>1565</v>
      </c>
      <c r="M7271" t="s">
        <v>31</v>
      </c>
      <c r="N7271" t="s">
        <v>188</v>
      </c>
      <c r="O7271" t="s">
        <v>188</v>
      </c>
      <c r="P7271" t="s">
        <v>5459</v>
      </c>
      <c r="Q7271" t="s">
        <v>315</v>
      </c>
      <c r="R7271" t="str">
        <f>IF(database_public_cloud_VMs[[#This Row],[Azure Environment]]="Enterprise Agreement","Licence Included","Bring Your Own Licence")</f>
        <v>Licence Included</v>
      </c>
      <c r="S7271" t="s">
        <v>5460</v>
      </c>
      <c r="T7271" t="s">
        <v>5461</v>
      </c>
      <c r="U7271" t="s">
        <v>5462</v>
      </c>
      <c r="V7271" t="s">
        <v>5461</v>
      </c>
      <c r="W7271" t="s">
        <v>182</v>
      </c>
      <c r="X7271" t="s">
        <v>183</v>
      </c>
      <c r="Y7271" s="28">
        <v>1.1924999999999999</v>
      </c>
      <c r="Z7271" t="s">
        <v>5463</v>
      </c>
      <c r="AA7271" s="29">
        <f>IF(database_public_cloud_VMs[[#This Row],[Currency]]="USD",(database_public_cloud_VMs[[#This Row],[Rate]]*param_exchange_rate)/(1+param_discount_aws),database_public_cloud_VMs[[#This Row],[Rate]])</f>
        <v>1.1924999999999999</v>
      </c>
    </row>
    <row r="7272" spans="1:27" x14ac:dyDescent="0.45">
      <c r="A7272" s="24" t="s">
        <v>7967</v>
      </c>
      <c r="B7272" t="s">
        <v>55</v>
      </c>
      <c r="C7272" s="25" t="s">
        <v>5454</v>
      </c>
      <c r="D7272" t="s">
        <v>170</v>
      </c>
      <c r="E7272" t="s">
        <v>6684</v>
      </c>
      <c r="F7272" t="s">
        <v>7862</v>
      </c>
      <c r="G7272" s="26">
        <v>8</v>
      </c>
      <c r="H7272" s="26">
        <v>32</v>
      </c>
      <c r="I7272" s="26">
        <v>64</v>
      </c>
      <c r="J7272" s="27" t="s">
        <v>310</v>
      </c>
      <c r="K7272" s="27" t="s">
        <v>5779</v>
      </c>
      <c r="L7272" s="27" t="s">
        <v>1565</v>
      </c>
      <c r="M7272" t="s">
        <v>31</v>
      </c>
      <c r="N7272" t="s">
        <v>188</v>
      </c>
      <c r="O7272" t="s">
        <v>188</v>
      </c>
      <c r="P7272" t="s">
        <v>5459</v>
      </c>
      <c r="Q7272" t="s">
        <v>315</v>
      </c>
      <c r="R7272" t="str">
        <f>IF(database_public_cloud_VMs[[#This Row],[Azure Environment]]="Enterprise Agreement","Licence Included","Bring Your Own Licence")</f>
        <v>Licence Included</v>
      </c>
      <c r="S7272" t="s">
        <v>5460</v>
      </c>
      <c r="T7272" t="s">
        <v>5461</v>
      </c>
      <c r="U7272" t="s">
        <v>5465</v>
      </c>
      <c r="V7272" t="s">
        <v>5461</v>
      </c>
      <c r="W7272" t="s">
        <v>182</v>
      </c>
      <c r="X7272" t="s">
        <v>183</v>
      </c>
      <c r="Y7272" s="28">
        <v>0.95899999999999996</v>
      </c>
      <c r="Z7272" t="s">
        <v>5463</v>
      </c>
      <c r="AA7272" s="29">
        <f>IF(database_public_cloud_VMs[[#This Row],[Currency]]="USD",(database_public_cloud_VMs[[#This Row],[Rate]]*param_exchange_rate)/(1+param_discount_aws),database_public_cloud_VMs[[#This Row],[Rate]])</f>
        <v>0.95899999999999996</v>
      </c>
    </row>
    <row r="7273" spans="1:27" x14ac:dyDescent="0.45">
      <c r="A7273" s="24" t="s">
        <v>7968</v>
      </c>
      <c r="B7273" t="s">
        <v>55</v>
      </c>
      <c r="C7273" s="25" t="s">
        <v>5454</v>
      </c>
      <c r="D7273" t="s">
        <v>170</v>
      </c>
      <c r="E7273" t="s">
        <v>6684</v>
      </c>
      <c r="F7273" t="s">
        <v>7862</v>
      </c>
      <c r="G7273" s="26">
        <v>8</v>
      </c>
      <c r="H7273" s="26">
        <v>32</v>
      </c>
      <c r="I7273" s="26">
        <v>64</v>
      </c>
      <c r="J7273" s="27" t="s">
        <v>310</v>
      </c>
      <c r="K7273" s="27" t="s">
        <v>5779</v>
      </c>
      <c r="L7273" s="27" t="s">
        <v>1565</v>
      </c>
      <c r="M7273" t="s">
        <v>31</v>
      </c>
      <c r="N7273" t="s">
        <v>177</v>
      </c>
      <c r="O7273" t="s">
        <v>178</v>
      </c>
      <c r="P7273" t="s">
        <v>5459</v>
      </c>
      <c r="Q7273" t="s">
        <v>315</v>
      </c>
      <c r="R7273" t="str">
        <f>IF(database_public_cloud_VMs[[#This Row],[Azure Environment]]="Enterprise Agreement","Licence Included","Bring Your Own Licence")</f>
        <v>Licence Included</v>
      </c>
      <c r="S7273" t="s">
        <v>5460</v>
      </c>
      <c r="T7273" t="s">
        <v>5461</v>
      </c>
      <c r="U7273" t="s">
        <v>5465</v>
      </c>
      <c r="V7273" t="s">
        <v>5461</v>
      </c>
      <c r="W7273" t="s">
        <v>182</v>
      </c>
      <c r="X7273" t="s">
        <v>183</v>
      </c>
      <c r="Y7273" s="28" t="s">
        <v>5467</v>
      </c>
      <c r="Z7273" t="s">
        <v>5463</v>
      </c>
      <c r="AA727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274" spans="1:27" x14ac:dyDescent="0.45">
      <c r="A7274" s="24" t="s">
        <v>7969</v>
      </c>
      <c r="B7274" t="s">
        <v>55</v>
      </c>
      <c r="C7274" s="25" t="s">
        <v>5454</v>
      </c>
      <c r="D7274" t="s">
        <v>170</v>
      </c>
      <c r="E7274" t="s">
        <v>6684</v>
      </c>
      <c r="F7274" t="s">
        <v>7862</v>
      </c>
      <c r="G7274" s="26">
        <v>8</v>
      </c>
      <c r="H7274" s="26">
        <v>32</v>
      </c>
      <c r="I7274" s="26">
        <v>64</v>
      </c>
      <c r="J7274" s="27" t="s">
        <v>310</v>
      </c>
      <c r="K7274" s="27" t="s">
        <v>5779</v>
      </c>
      <c r="L7274" s="27" t="s">
        <v>1565</v>
      </c>
      <c r="M7274" t="s">
        <v>31</v>
      </c>
      <c r="N7274" t="s">
        <v>177</v>
      </c>
      <c r="O7274" t="s">
        <v>185</v>
      </c>
      <c r="P7274" t="s">
        <v>5459</v>
      </c>
      <c r="Q7274" t="s">
        <v>315</v>
      </c>
      <c r="R7274" t="str">
        <f>IF(database_public_cloud_VMs[[#This Row],[Azure Environment]]="Enterprise Agreement","Licence Included","Bring Your Own Licence")</f>
        <v>Licence Included</v>
      </c>
      <c r="S7274" t="s">
        <v>5460</v>
      </c>
      <c r="T7274" t="s">
        <v>5461</v>
      </c>
      <c r="U7274" t="s">
        <v>5465</v>
      </c>
      <c r="V7274" t="s">
        <v>5461</v>
      </c>
      <c r="W7274" t="s">
        <v>182</v>
      </c>
      <c r="X7274" t="s">
        <v>183</v>
      </c>
      <c r="Y7274" s="28" t="s">
        <v>5467</v>
      </c>
      <c r="Z7274" t="s">
        <v>5463</v>
      </c>
      <c r="AA727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275" spans="1:27" x14ac:dyDescent="0.45">
      <c r="A7275" s="24" t="s">
        <v>7970</v>
      </c>
      <c r="B7275" t="s">
        <v>55</v>
      </c>
      <c r="C7275" s="25" t="s">
        <v>5454</v>
      </c>
      <c r="D7275" t="s">
        <v>170</v>
      </c>
      <c r="E7275" t="s">
        <v>6684</v>
      </c>
      <c r="F7275" t="s">
        <v>7862</v>
      </c>
      <c r="G7275" s="26">
        <v>8</v>
      </c>
      <c r="H7275" s="26">
        <v>32</v>
      </c>
      <c r="I7275" s="26">
        <v>64</v>
      </c>
      <c r="J7275" s="27" t="s">
        <v>310</v>
      </c>
      <c r="K7275" s="27" t="s">
        <v>5779</v>
      </c>
      <c r="L7275" s="27" t="s">
        <v>1565</v>
      </c>
      <c r="M7275" t="s">
        <v>31</v>
      </c>
      <c r="N7275" t="s">
        <v>188</v>
      </c>
      <c r="O7275" t="s">
        <v>188</v>
      </c>
      <c r="P7275" t="s">
        <v>5459</v>
      </c>
      <c r="Q7275" t="s">
        <v>315</v>
      </c>
      <c r="R7275" t="str">
        <f>IF(database_public_cloud_VMs[[#This Row],[Azure Environment]]="Enterprise Agreement","Licence Included","Bring Your Own Licence")</f>
        <v>Bring Your Own Licence</v>
      </c>
      <c r="S7275" t="s">
        <v>5599</v>
      </c>
      <c r="T7275" t="s">
        <v>5461</v>
      </c>
      <c r="U7275" t="s">
        <v>5462</v>
      </c>
      <c r="V7275" t="s">
        <v>5461</v>
      </c>
      <c r="W7275" t="s">
        <v>182</v>
      </c>
      <c r="X7275" t="s">
        <v>183</v>
      </c>
      <c r="Y7275" s="28" t="s">
        <v>5600</v>
      </c>
      <c r="Z7275" t="s">
        <v>5463</v>
      </c>
      <c r="AA727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276" spans="1:27" x14ac:dyDescent="0.45">
      <c r="A7276" s="24" t="s">
        <v>7971</v>
      </c>
      <c r="B7276" t="s">
        <v>55</v>
      </c>
      <c r="C7276" s="25" t="s">
        <v>5454</v>
      </c>
      <c r="D7276" t="s">
        <v>170</v>
      </c>
      <c r="E7276" t="s">
        <v>6684</v>
      </c>
      <c r="F7276" t="s">
        <v>7862</v>
      </c>
      <c r="G7276" s="26">
        <v>8</v>
      </c>
      <c r="H7276" s="26">
        <v>32</v>
      </c>
      <c r="I7276" s="26">
        <v>64</v>
      </c>
      <c r="J7276" s="27" t="s">
        <v>310</v>
      </c>
      <c r="K7276" s="27" t="s">
        <v>5779</v>
      </c>
      <c r="L7276" s="27" t="s">
        <v>1565</v>
      </c>
      <c r="M7276" t="s">
        <v>31</v>
      </c>
      <c r="N7276" t="s">
        <v>188</v>
      </c>
      <c r="O7276" t="s">
        <v>188</v>
      </c>
      <c r="P7276" t="s">
        <v>5459</v>
      </c>
      <c r="Q7276" t="s">
        <v>315</v>
      </c>
      <c r="R7276" t="str">
        <f>IF(database_public_cloud_VMs[[#This Row],[Azure Environment]]="Enterprise Agreement","Licence Included","Bring Your Own Licence")</f>
        <v>Bring Your Own Licence</v>
      </c>
      <c r="S7276" t="s">
        <v>5599</v>
      </c>
      <c r="T7276" t="s">
        <v>5461</v>
      </c>
      <c r="U7276" t="s">
        <v>5465</v>
      </c>
      <c r="V7276" t="s">
        <v>5461</v>
      </c>
      <c r="W7276" t="s">
        <v>182</v>
      </c>
      <c r="X7276" t="s">
        <v>183</v>
      </c>
      <c r="Y7276" s="28">
        <v>0.55300000000000005</v>
      </c>
      <c r="Z7276" t="s">
        <v>5463</v>
      </c>
      <c r="AA7276" s="29">
        <f>IF(database_public_cloud_VMs[[#This Row],[Currency]]="USD",(database_public_cloud_VMs[[#This Row],[Rate]]*param_exchange_rate)/(1+param_discount_aws),database_public_cloud_VMs[[#This Row],[Rate]])</f>
        <v>0.55300000000000005</v>
      </c>
    </row>
    <row r="7277" spans="1:27" x14ac:dyDescent="0.45">
      <c r="A7277" s="24" t="s">
        <v>7972</v>
      </c>
      <c r="B7277" t="s">
        <v>55</v>
      </c>
      <c r="C7277" s="25" t="s">
        <v>5454</v>
      </c>
      <c r="D7277" t="s">
        <v>170</v>
      </c>
      <c r="E7277" t="s">
        <v>6684</v>
      </c>
      <c r="F7277" t="s">
        <v>7862</v>
      </c>
      <c r="G7277" s="26">
        <v>8</v>
      </c>
      <c r="H7277" s="26">
        <v>32</v>
      </c>
      <c r="I7277" s="26">
        <v>64</v>
      </c>
      <c r="J7277" s="27" t="s">
        <v>310</v>
      </c>
      <c r="K7277" s="27" t="s">
        <v>5779</v>
      </c>
      <c r="L7277" s="27" t="s">
        <v>1565</v>
      </c>
      <c r="M7277" t="s">
        <v>31</v>
      </c>
      <c r="N7277" t="s">
        <v>177</v>
      </c>
      <c r="O7277" t="s">
        <v>178</v>
      </c>
      <c r="P7277" t="s">
        <v>5459</v>
      </c>
      <c r="Q7277" t="s">
        <v>315</v>
      </c>
      <c r="R7277" t="str">
        <f>IF(database_public_cloud_VMs[[#This Row],[Azure Environment]]="Enterprise Agreement","Licence Included","Bring Your Own Licence")</f>
        <v>Bring Your Own Licence</v>
      </c>
      <c r="S7277" t="s">
        <v>5599</v>
      </c>
      <c r="T7277" t="s">
        <v>5461</v>
      </c>
      <c r="U7277" t="s">
        <v>5465</v>
      </c>
      <c r="V7277" t="s">
        <v>5461</v>
      </c>
      <c r="W7277" t="s">
        <v>182</v>
      </c>
      <c r="X7277" t="s">
        <v>183</v>
      </c>
      <c r="Y7277" s="28" t="s">
        <v>5467</v>
      </c>
      <c r="Z7277" t="s">
        <v>5463</v>
      </c>
      <c r="AA727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278" spans="1:27" x14ac:dyDescent="0.45">
      <c r="A7278" s="24" t="s">
        <v>7973</v>
      </c>
      <c r="B7278" t="s">
        <v>55</v>
      </c>
      <c r="C7278" s="25" t="s">
        <v>5454</v>
      </c>
      <c r="D7278" t="s">
        <v>170</v>
      </c>
      <c r="E7278" t="s">
        <v>6684</v>
      </c>
      <c r="F7278" t="s">
        <v>7862</v>
      </c>
      <c r="G7278" s="26">
        <v>8</v>
      </c>
      <c r="H7278" s="26">
        <v>32</v>
      </c>
      <c r="I7278" s="26">
        <v>64</v>
      </c>
      <c r="J7278" s="27" t="s">
        <v>310</v>
      </c>
      <c r="K7278" s="27" t="s">
        <v>5779</v>
      </c>
      <c r="L7278" s="27" t="s">
        <v>1565</v>
      </c>
      <c r="M7278" t="s">
        <v>31</v>
      </c>
      <c r="N7278" t="s">
        <v>177</v>
      </c>
      <c r="O7278" t="s">
        <v>185</v>
      </c>
      <c r="P7278" t="s">
        <v>5459</v>
      </c>
      <c r="Q7278" t="s">
        <v>315</v>
      </c>
      <c r="R7278" t="str">
        <f>IF(database_public_cloud_VMs[[#This Row],[Azure Environment]]="Enterprise Agreement","Licence Included","Bring Your Own Licence")</f>
        <v>Bring Your Own Licence</v>
      </c>
      <c r="S7278" t="s">
        <v>5599</v>
      </c>
      <c r="T7278" t="s">
        <v>5461</v>
      </c>
      <c r="U7278" t="s">
        <v>5465</v>
      </c>
      <c r="V7278" t="s">
        <v>5461</v>
      </c>
      <c r="W7278" t="s">
        <v>182</v>
      </c>
      <c r="X7278" t="s">
        <v>183</v>
      </c>
      <c r="Y7278" s="28" t="s">
        <v>5467</v>
      </c>
      <c r="Z7278" t="s">
        <v>5463</v>
      </c>
      <c r="AA727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279" spans="1:27" x14ac:dyDescent="0.45">
      <c r="A7279" s="24" t="s">
        <v>7974</v>
      </c>
      <c r="B7279" t="s">
        <v>55</v>
      </c>
      <c r="C7279" s="25" t="s">
        <v>5454</v>
      </c>
      <c r="D7279" t="s">
        <v>170</v>
      </c>
      <c r="E7279" t="s">
        <v>6684</v>
      </c>
      <c r="F7279" t="s">
        <v>7862</v>
      </c>
      <c r="G7279" s="26">
        <v>8</v>
      </c>
      <c r="H7279" s="26">
        <v>32</v>
      </c>
      <c r="I7279" s="26">
        <v>64</v>
      </c>
      <c r="J7279" s="27" t="s">
        <v>310</v>
      </c>
      <c r="K7279" s="27" t="s">
        <v>5779</v>
      </c>
      <c r="L7279" s="27" t="s">
        <v>1565</v>
      </c>
      <c r="M7279" t="s">
        <v>31</v>
      </c>
      <c r="N7279" t="s">
        <v>188</v>
      </c>
      <c r="O7279" t="s">
        <v>188</v>
      </c>
      <c r="P7279" t="s">
        <v>5459</v>
      </c>
      <c r="Q7279" t="s">
        <v>315</v>
      </c>
      <c r="R7279" t="str">
        <f>IF(database_public_cloud_VMs[[#This Row],[Azure Environment]]="Enterprise Agreement","Licence Included","Bring Your Own Licence")</f>
        <v>Licence Included</v>
      </c>
      <c r="S7279" t="s">
        <v>5460</v>
      </c>
      <c r="T7279" t="s">
        <v>5471</v>
      </c>
      <c r="U7279" t="s">
        <v>5462</v>
      </c>
      <c r="V7279" t="s">
        <v>5461</v>
      </c>
      <c r="W7279" t="s">
        <v>182</v>
      </c>
      <c r="X7279" t="s">
        <v>183</v>
      </c>
      <c r="Y7279" s="28">
        <v>0.47670000000000001</v>
      </c>
      <c r="Z7279" t="s">
        <v>5463</v>
      </c>
      <c r="AA7279" s="29">
        <f>IF(database_public_cloud_VMs[[#This Row],[Currency]]="USD",(database_public_cloud_VMs[[#This Row],[Rate]]*param_exchange_rate)/(1+param_discount_aws),database_public_cloud_VMs[[#This Row],[Rate]])</f>
        <v>0.47670000000000001</v>
      </c>
    </row>
    <row r="7280" spans="1:27" x14ac:dyDescent="0.45">
      <c r="A7280" s="24" t="s">
        <v>7975</v>
      </c>
      <c r="B7280" t="s">
        <v>55</v>
      </c>
      <c r="C7280" s="25" t="s">
        <v>5454</v>
      </c>
      <c r="D7280" t="s">
        <v>170</v>
      </c>
      <c r="E7280" t="s">
        <v>6684</v>
      </c>
      <c r="F7280" t="s">
        <v>7862</v>
      </c>
      <c r="G7280" s="26">
        <v>8</v>
      </c>
      <c r="H7280" s="26">
        <v>32</v>
      </c>
      <c r="I7280" s="26">
        <v>64</v>
      </c>
      <c r="J7280" s="27" t="s">
        <v>310</v>
      </c>
      <c r="K7280" s="27" t="s">
        <v>5779</v>
      </c>
      <c r="L7280" s="27" t="s">
        <v>1565</v>
      </c>
      <c r="M7280" t="s">
        <v>31</v>
      </c>
      <c r="N7280" t="s">
        <v>188</v>
      </c>
      <c r="O7280" t="s">
        <v>188</v>
      </c>
      <c r="P7280" t="s">
        <v>5459</v>
      </c>
      <c r="Q7280" t="s">
        <v>315</v>
      </c>
      <c r="R7280" t="str">
        <f>IF(database_public_cloud_VMs[[#This Row],[Azure Environment]]="Enterprise Agreement","Licence Included","Bring Your Own Licence")</f>
        <v>Licence Included</v>
      </c>
      <c r="S7280" t="s">
        <v>5460</v>
      </c>
      <c r="T7280" t="s">
        <v>5471</v>
      </c>
      <c r="U7280" t="s">
        <v>5465</v>
      </c>
      <c r="V7280" t="s">
        <v>5461</v>
      </c>
      <c r="W7280" t="s">
        <v>182</v>
      </c>
      <c r="X7280" t="s">
        <v>183</v>
      </c>
      <c r="Y7280" s="28">
        <v>0.38400000000000001</v>
      </c>
      <c r="Z7280" t="s">
        <v>5463</v>
      </c>
      <c r="AA7280" s="29">
        <f>IF(database_public_cloud_VMs[[#This Row],[Currency]]="USD",(database_public_cloud_VMs[[#This Row],[Rate]]*param_exchange_rate)/(1+param_discount_aws),database_public_cloud_VMs[[#This Row],[Rate]])</f>
        <v>0.38400000000000001</v>
      </c>
    </row>
    <row r="7281" spans="1:27" x14ac:dyDescent="0.45">
      <c r="A7281" s="24" t="s">
        <v>7976</v>
      </c>
      <c r="B7281" t="s">
        <v>55</v>
      </c>
      <c r="C7281" s="25" t="s">
        <v>5454</v>
      </c>
      <c r="D7281" t="s">
        <v>170</v>
      </c>
      <c r="E7281" t="s">
        <v>6684</v>
      </c>
      <c r="F7281" t="s">
        <v>7862</v>
      </c>
      <c r="G7281" s="26">
        <v>8</v>
      </c>
      <c r="H7281" s="26">
        <v>32</v>
      </c>
      <c r="I7281" s="26">
        <v>64</v>
      </c>
      <c r="J7281" s="27" t="s">
        <v>310</v>
      </c>
      <c r="K7281" s="27" t="s">
        <v>5779</v>
      </c>
      <c r="L7281" s="27" t="s">
        <v>1565</v>
      </c>
      <c r="M7281" t="s">
        <v>31</v>
      </c>
      <c r="N7281" t="s">
        <v>177</v>
      </c>
      <c r="O7281" t="s">
        <v>178</v>
      </c>
      <c r="P7281" t="s">
        <v>5459</v>
      </c>
      <c r="Q7281" t="s">
        <v>315</v>
      </c>
      <c r="R7281" t="str">
        <f>IF(database_public_cloud_VMs[[#This Row],[Azure Environment]]="Enterprise Agreement","Licence Included","Bring Your Own Licence")</f>
        <v>Licence Included</v>
      </c>
      <c r="S7281" t="s">
        <v>5460</v>
      </c>
      <c r="T7281" t="s">
        <v>5471</v>
      </c>
      <c r="U7281" t="s">
        <v>5465</v>
      </c>
      <c r="V7281" t="s">
        <v>5461</v>
      </c>
      <c r="W7281" t="s">
        <v>182</v>
      </c>
      <c r="X7281" t="s">
        <v>183</v>
      </c>
      <c r="Y7281" s="28" t="s">
        <v>5467</v>
      </c>
      <c r="Z7281" t="s">
        <v>5463</v>
      </c>
      <c r="AA728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282" spans="1:27" x14ac:dyDescent="0.45">
      <c r="A7282" s="24" t="s">
        <v>7977</v>
      </c>
      <c r="B7282" t="s">
        <v>55</v>
      </c>
      <c r="C7282" s="25" t="s">
        <v>5454</v>
      </c>
      <c r="D7282" t="s">
        <v>170</v>
      </c>
      <c r="E7282" t="s">
        <v>6684</v>
      </c>
      <c r="F7282" t="s">
        <v>7862</v>
      </c>
      <c r="G7282" s="26">
        <v>8</v>
      </c>
      <c r="H7282" s="26">
        <v>32</v>
      </c>
      <c r="I7282" s="26">
        <v>64</v>
      </c>
      <c r="J7282" s="27" t="s">
        <v>310</v>
      </c>
      <c r="K7282" s="27" t="s">
        <v>5779</v>
      </c>
      <c r="L7282" s="27" t="s">
        <v>1565</v>
      </c>
      <c r="M7282" t="s">
        <v>31</v>
      </c>
      <c r="N7282" t="s">
        <v>177</v>
      </c>
      <c r="O7282" t="s">
        <v>185</v>
      </c>
      <c r="P7282" t="s">
        <v>5459</v>
      </c>
      <c r="Q7282" t="s">
        <v>315</v>
      </c>
      <c r="R7282" t="str">
        <f>IF(database_public_cloud_VMs[[#This Row],[Azure Environment]]="Enterprise Agreement","Licence Included","Bring Your Own Licence")</f>
        <v>Licence Included</v>
      </c>
      <c r="S7282" t="s">
        <v>5460</v>
      </c>
      <c r="T7282" t="s">
        <v>5471</v>
      </c>
      <c r="U7282" t="s">
        <v>5465</v>
      </c>
      <c r="V7282" t="s">
        <v>5461</v>
      </c>
      <c r="W7282" t="s">
        <v>182</v>
      </c>
      <c r="X7282" t="s">
        <v>183</v>
      </c>
      <c r="Y7282" s="28" t="s">
        <v>5467</v>
      </c>
      <c r="Z7282" t="s">
        <v>5463</v>
      </c>
      <c r="AA728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283" spans="1:27" x14ac:dyDescent="0.45">
      <c r="A7283" s="24" t="s">
        <v>7978</v>
      </c>
      <c r="B7283" t="s">
        <v>55</v>
      </c>
      <c r="C7283" s="25" t="s">
        <v>5454</v>
      </c>
      <c r="D7283" t="s">
        <v>170</v>
      </c>
      <c r="E7283" t="s">
        <v>6684</v>
      </c>
      <c r="F7283" t="s">
        <v>7862</v>
      </c>
      <c r="G7283" s="26">
        <v>8</v>
      </c>
      <c r="H7283" s="26">
        <v>32</v>
      </c>
      <c r="I7283" s="26">
        <v>64</v>
      </c>
      <c r="J7283" s="27" t="s">
        <v>310</v>
      </c>
      <c r="K7283" s="27" t="s">
        <v>5779</v>
      </c>
      <c r="L7283" s="27" t="s">
        <v>1565</v>
      </c>
      <c r="M7283" t="s">
        <v>31</v>
      </c>
      <c r="N7283" t="s">
        <v>188</v>
      </c>
      <c r="O7283" t="s">
        <v>188</v>
      </c>
      <c r="P7283" t="s">
        <v>5459</v>
      </c>
      <c r="Q7283" t="s">
        <v>315</v>
      </c>
      <c r="R7283" t="str">
        <f>IF(database_public_cloud_VMs[[#This Row],[Azure Environment]]="Enterprise Agreement","Licence Included","Bring Your Own Licence")</f>
        <v>Bring Your Own Licence</v>
      </c>
      <c r="S7283" t="s">
        <v>5599</v>
      </c>
      <c r="T7283" t="s">
        <v>5471</v>
      </c>
      <c r="U7283" t="s">
        <v>5462</v>
      </c>
      <c r="V7283" t="s">
        <v>5461</v>
      </c>
      <c r="W7283" t="s">
        <v>182</v>
      </c>
      <c r="X7283" t="s">
        <v>183</v>
      </c>
      <c r="Y7283" s="28" t="s">
        <v>5600</v>
      </c>
      <c r="Z7283" t="s">
        <v>5463</v>
      </c>
      <c r="AA728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284" spans="1:27" x14ac:dyDescent="0.45">
      <c r="A7284" s="24" t="s">
        <v>7979</v>
      </c>
      <c r="B7284" t="s">
        <v>55</v>
      </c>
      <c r="C7284" s="25" t="s">
        <v>5454</v>
      </c>
      <c r="D7284" t="s">
        <v>170</v>
      </c>
      <c r="E7284" t="s">
        <v>6684</v>
      </c>
      <c r="F7284" t="s">
        <v>7862</v>
      </c>
      <c r="G7284" s="26">
        <v>8</v>
      </c>
      <c r="H7284" s="26">
        <v>32</v>
      </c>
      <c r="I7284" s="26">
        <v>64</v>
      </c>
      <c r="J7284" s="27" t="s">
        <v>310</v>
      </c>
      <c r="K7284" s="27" t="s">
        <v>5779</v>
      </c>
      <c r="L7284" s="27" t="s">
        <v>1565</v>
      </c>
      <c r="M7284" t="s">
        <v>31</v>
      </c>
      <c r="N7284" t="s">
        <v>188</v>
      </c>
      <c r="O7284" t="s">
        <v>188</v>
      </c>
      <c r="P7284" t="s">
        <v>5459</v>
      </c>
      <c r="Q7284" t="s">
        <v>315</v>
      </c>
      <c r="R7284" t="str">
        <f>IF(database_public_cloud_VMs[[#This Row],[Azure Environment]]="Enterprise Agreement","Licence Included","Bring Your Own Licence")</f>
        <v>Bring Your Own Licence</v>
      </c>
      <c r="S7284" t="s">
        <v>5599</v>
      </c>
      <c r="T7284" t="s">
        <v>5471</v>
      </c>
      <c r="U7284" t="s">
        <v>5465</v>
      </c>
      <c r="V7284" t="s">
        <v>5461</v>
      </c>
      <c r="W7284" t="s">
        <v>182</v>
      </c>
      <c r="X7284" t="s">
        <v>183</v>
      </c>
      <c r="Y7284" s="28">
        <v>0.111</v>
      </c>
      <c r="Z7284" t="s">
        <v>5463</v>
      </c>
      <c r="AA7284" s="29">
        <f>IF(database_public_cloud_VMs[[#This Row],[Currency]]="USD",(database_public_cloud_VMs[[#This Row],[Rate]]*param_exchange_rate)/(1+param_discount_aws),database_public_cloud_VMs[[#This Row],[Rate]])</f>
        <v>0.111</v>
      </c>
    </row>
    <row r="7285" spans="1:27" x14ac:dyDescent="0.45">
      <c r="A7285" s="24" t="s">
        <v>7980</v>
      </c>
      <c r="B7285" t="s">
        <v>55</v>
      </c>
      <c r="C7285" s="25" t="s">
        <v>5454</v>
      </c>
      <c r="D7285" t="s">
        <v>170</v>
      </c>
      <c r="E7285" t="s">
        <v>6684</v>
      </c>
      <c r="F7285" t="s">
        <v>7862</v>
      </c>
      <c r="G7285" s="26">
        <v>8</v>
      </c>
      <c r="H7285" s="26">
        <v>32</v>
      </c>
      <c r="I7285" s="26">
        <v>64</v>
      </c>
      <c r="J7285" s="27" t="s">
        <v>310</v>
      </c>
      <c r="K7285" s="27" t="s">
        <v>5779</v>
      </c>
      <c r="L7285" s="27" t="s">
        <v>1565</v>
      </c>
      <c r="M7285" t="s">
        <v>31</v>
      </c>
      <c r="N7285" t="s">
        <v>177</v>
      </c>
      <c r="O7285" t="s">
        <v>178</v>
      </c>
      <c r="P7285" t="s">
        <v>5459</v>
      </c>
      <c r="Q7285" t="s">
        <v>315</v>
      </c>
      <c r="R7285" t="str">
        <f>IF(database_public_cloud_VMs[[#This Row],[Azure Environment]]="Enterprise Agreement","Licence Included","Bring Your Own Licence")</f>
        <v>Bring Your Own Licence</v>
      </c>
      <c r="S7285" t="s">
        <v>5599</v>
      </c>
      <c r="T7285" t="s">
        <v>5471</v>
      </c>
      <c r="U7285" t="s">
        <v>5465</v>
      </c>
      <c r="V7285" t="s">
        <v>5461</v>
      </c>
      <c r="W7285" t="s">
        <v>182</v>
      </c>
      <c r="X7285" t="s">
        <v>183</v>
      </c>
      <c r="Y7285" s="28" t="s">
        <v>5467</v>
      </c>
      <c r="Z7285" t="s">
        <v>5463</v>
      </c>
      <c r="AA728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286" spans="1:27" x14ac:dyDescent="0.45">
      <c r="A7286" s="24" t="s">
        <v>7981</v>
      </c>
      <c r="B7286" t="s">
        <v>55</v>
      </c>
      <c r="C7286" s="25" t="s">
        <v>5454</v>
      </c>
      <c r="D7286" t="s">
        <v>170</v>
      </c>
      <c r="E7286" t="s">
        <v>6684</v>
      </c>
      <c r="F7286" t="s">
        <v>7862</v>
      </c>
      <c r="G7286" s="26">
        <v>8</v>
      </c>
      <c r="H7286" s="26">
        <v>32</v>
      </c>
      <c r="I7286" s="26">
        <v>64</v>
      </c>
      <c r="J7286" s="27" t="s">
        <v>310</v>
      </c>
      <c r="K7286" s="27" t="s">
        <v>5779</v>
      </c>
      <c r="L7286" s="27" t="s">
        <v>1565</v>
      </c>
      <c r="M7286" t="s">
        <v>31</v>
      </c>
      <c r="N7286" t="s">
        <v>177</v>
      </c>
      <c r="O7286" t="s">
        <v>185</v>
      </c>
      <c r="P7286" t="s">
        <v>5459</v>
      </c>
      <c r="Q7286" t="s">
        <v>315</v>
      </c>
      <c r="R7286" t="str">
        <f>IF(database_public_cloud_VMs[[#This Row],[Azure Environment]]="Enterprise Agreement","Licence Included","Bring Your Own Licence")</f>
        <v>Bring Your Own Licence</v>
      </c>
      <c r="S7286" t="s">
        <v>5599</v>
      </c>
      <c r="T7286" t="s">
        <v>5471</v>
      </c>
      <c r="U7286" t="s">
        <v>5465</v>
      </c>
      <c r="V7286" t="s">
        <v>5461</v>
      </c>
      <c r="W7286" t="s">
        <v>182</v>
      </c>
      <c r="X7286" t="s">
        <v>183</v>
      </c>
      <c r="Y7286" s="28" t="s">
        <v>5467</v>
      </c>
      <c r="Z7286" t="s">
        <v>5463</v>
      </c>
      <c r="AA728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287" spans="1:27" x14ac:dyDescent="0.45">
      <c r="A7287" s="24" t="s">
        <v>7982</v>
      </c>
      <c r="B7287" t="s">
        <v>55</v>
      </c>
      <c r="C7287" s="25" t="s">
        <v>5454</v>
      </c>
      <c r="D7287" t="s">
        <v>170</v>
      </c>
      <c r="E7287" t="s">
        <v>6861</v>
      </c>
      <c r="F7287" t="s">
        <v>7983</v>
      </c>
      <c r="G7287" s="26">
        <v>2</v>
      </c>
      <c r="H7287" s="26">
        <v>8</v>
      </c>
      <c r="I7287" s="26">
        <v>16</v>
      </c>
      <c r="J7287" s="27" t="s">
        <v>310</v>
      </c>
      <c r="K7287" s="27" t="s">
        <v>5779</v>
      </c>
      <c r="L7287" s="27" t="s">
        <v>2463</v>
      </c>
      <c r="M7287" t="s">
        <v>31</v>
      </c>
      <c r="N7287" t="s">
        <v>188</v>
      </c>
      <c r="O7287" t="s">
        <v>188</v>
      </c>
      <c r="P7287" t="s">
        <v>5459</v>
      </c>
      <c r="Q7287" t="s">
        <v>180</v>
      </c>
      <c r="R7287" t="str">
        <f>IF(database_public_cloud_VMs[[#This Row],[Azure Environment]]="Enterprise Agreement","Licence Included","Bring Your Own Licence")</f>
        <v>Licence Included</v>
      </c>
      <c r="S7287" t="s">
        <v>5460</v>
      </c>
      <c r="T7287" t="s">
        <v>5461</v>
      </c>
      <c r="U7287" t="s">
        <v>5462</v>
      </c>
      <c r="V7287" t="s">
        <v>6088</v>
      </c>
      <c r="W7287" t="s">
        <v>182</v>
      </c>
      <c r="X7287" t="s">
        <v>183</v>
      </c>
      <c r="Y7287" s="28" t="s">
        <v>5600</v>
      </c>
      <c r="Z7287" t="s">
        <v>5463</v>
      </c>
      <c r="AA728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288" spans="1:27" x14ac:dyDescent="0.45">
      <c r="A7288" s="24" t="s">
        <v>7984</v>
      </c>
      <c r="B7288" t="s">
        <v>55</v>
      </c>
      <c r="C7288" s="25" t="s">
        <v>5454</v>
      </c>
      <c r="D7288" t="s">
        <v>170</v>
      </c>
      <c r="E7288" t="s">
        <v>6861</v>
      </c>
      <c r="F7288" t="s">
        <v>7983</v>
      </c>
      <c r="G7288" s="26">
        <v>2</v>
      </c>
      <c r="H7288" s="26">
        <v>8</v>
      </c>
      <c r="I7288" s="26">
        <v>16</v>
      </c>
      <c r="J7288" s="27" t="s">
        <v>310</v>
      </c>
      <c r="K7288" s="27" t="s">
        <v>5779</v>
      </c>
      <c r="L7288" s="27" t="s">
        <v>2463</v>
      </c>
      <c r="M7288" t="s">
        <v>31</v>
      </c>
      <c r="N7288" t="s">
        <v>188</v>
      </c>
      <c r="O7288" t="s">
        <v>188</v>
      </c>
      <c r="P7288" t="s">
        <v>5459</v>
      </c>
      <c r="Q7288" t="s">
        <v>180</v>
      </c>
      <c r="R7288" t="str">
        <f>IF(database_public_cloud_VMs[[#This Row],[Azure Environment]]="Enterprise Agreement","Licence Included","Bring Your Own Licence")</f>
        <v>Licence Included</v>
      </c>
      <c r="S7288" t="s">
        <v>5460</v>
      </c>
      <c r="T7288" t="s">
        <v>5461</v>
      </c>
      <c r="U7288" t="s">
        <v>5465</v>
      </c>
      <c r="V7288" t="s">
        <v>6088</v>
      </c>
      <c r="W7288" t="s">
        <v>182</v>
      </c>
      <c r="X7288" t="s">
        <v>183</v>
      </c>
      <c r="Y7288" s="28">
        <v>6.3E-2</v>
      </c>
      <c r="Z7288" t="s">
        <v>5463</v>
      </c>
      <c r="AA7288" s="29">
        <f>IF(database_public_cloud_VMs[[#This Row],[Currency]]="USD",(database_public_cloud_VMs[[#This Row],[Rate]]*param_exchange_rate)/(1+param_discount_aws),database_public_cloud_VMs[[#This Row],[Rate]])</f>
        <v>6.3E-2</v>
      </c>
    </row>
    <row r="7289" spans="1:27" x14ac:dyDescent="0.45">
      <c r="A7289" s="24" t="s">
        <v>7985</v>
      </c>
      <c r="B7289" t="s">
        <v>55</v>
      </c>
      <c r="C7289" s="25" t="s">
        <v>5454</v>
      </c>
      <c r="D7289" t="s">
        <v>170</v>
      </c>
      <c r="E7289" t="s">
        <v>6861</v>
      </c>
      <c r="F7289" t="s">
        <v>7983</v>
      </c>
      <c r="G7289" s="26">
        <v>2</v>
      </c>
      <c r="H7289" s="26">
        <v>8</v>
      </c>
      <c r="I7289" s="26">
        <v>16</v>
      </c>
      <c r="J7289" s="27" t="s">
        <v>310</v>
      </c>
      <c r="K7289" s="27" t="s">
        <v>5779</v>
      </c>
      <c r="L7289" s="27" t="s">
        <v>2463</v>
      </c>
      <c r="M7289" t="s">
        <v>31</v>
      </c>
      <c r="N7289" t="s">
        <v>177</v>
      </c>
      <c r="O7289" t="s">
        <v>178</v>
      </c>
      <c r="P7289" t="s">
        <v>5459</v>
      </c>
      <c r="Q7289" t="s">
        <v>180</v>
      </c>
      <c r="R7289" t="str">
        <f>IF(database_public_cloud_VMs[[#This Row],[Azure Environment]]="Enterprise Agreement","Licence Included","Bring Your Own Licence")</f>
        <v>Licence Included</v>
      </c>
      <c r="S7289" t="s">
        <v>5460</v>
      </c>
      <c r="T7289" t="s">
        <v>5461</v>
      </c>
      <c r="U7289" t="s">
        <v>5465</v>
      </c>
      <c r="V7289" t="s">
        <v>6088</v>
      </c>
      <c r="W7289" t="s">
        <v>182</v>
      </c>
      <c r="X7289" t="s">
        <v>183</v>
      </c>
      <c r="Y7289" s="28" t="s">
        <v>5467</v>
      </c>
      <c r="Z7289" t="s">
        <v>5463</v>
      </c>
      <c r="AA728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290" spans="1:27" x14ac:dyDescent="0.45">
      <c r="A7290" s="24" t="s">
        <v>7986</v>
      </c>
      <c r="B7290" t="s">
        <v>55</v>
      </c>
      <c r="C7290" s="25" t="s">
        <v>5454</v>
      </c>
      <c r="D7290" t="s">
        <v>170</v>
      </c>
      <c r="E7290" t="s">
        <v>6861</v>
      </c>
      <c r="F7290" t="s">
        <v>7983</v>
      </c>
      <c r="G7290" s="26">
        <v>2</v>
      </c>
      <c r="H7290" s="26">
        <v>8</v>
      </c>
      <c r="I7290" s="26">
        <v>16</v>
      </c>
      <c r="J7290" s="27" t="s">
        <v>310</v>
      </c>
      <c r="K7290" s="27" t="s">
        <v>5779</v>
      </c>
      <c r="L7290" s="27" t="s">
        <v>2463</v>
      </c>
      <c r="M7290" t="s">
        <v>31</v>
      </c>
      <c r="N7290" t="s">
        <v>177</v>
      </c>
      <c r="O7290" t="s">
        <v>185</v>
      </c>
      <c r="P7290" t="s">
        <v>5459</v>
      </c>
      <c r="Q7290" t="s">
        <v>180</v>
      </c>
      <c r="R7290" t="str">
        <f>IF(database_public_cloud_VMs[[#This Row],[Azure Environment]]="Enterprise Agreement","Licence Included","Bring Your Own Licence")</f>
        <v>Licence Included</v>
      </c>
      <c r="S7290" t="s">
        <v>5460</v>
      </c>
      <c r="T7290" t="s">
        <v>5461</v>
      </c>
      <c r="U7290" t="s">
        <v>5465</v>
      </c>
      <c r="V7290" t="s">
        <v>6088</v>
      </c>
      <c r="W7290" t="s">
        <v>182</v>
      </c>
      <c r="X7290" t="s">
        <v>183</v>
      </c>
      <c r="Y7290" s="28" t="s">
        <v>5467</v>
      </c>
      <c r="Z7290" t="s">
        <v>5463</v>
      </c>
      <c r="AA729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291" spans="1:27" x14ac:dyDescent="0.45">
      <c r="A7291" s="24" t="s">
        <v>7987</v>
      </c>
      <c r="B7291" t="s">
        <v>55</v>
      </c>
      <c r="C7291" s="25" t="s">
        <v>5454</v>
      </c>
      <c r="D7291" t="s">
        <v>170</v>
      </c>
      <c r="E7291" t="s">
        <v>6861</v>
      </c>
      <c r="F7291" t="s">
        <v>7988</v>
      </c>
      <c r="G7291" s="26">
        <v>4</v>
      </c>
      <c r="H7291" s="26">
        <v>16</v>
      </c>
      <c r="I7291" s="26">
        <v>32</v>
      </c>
      <c r="J7291" s="27" t="s">
        <v>310</v>
      </c>
      <c r="K7291" s="27" t="s">
        <v>5779</v>
      </c>
      <c r="L7291" s="27" t="s">
        <v>1643</v>
      </c>
      <c r="M7291" t="s">
        <v>31</v>
      </c>
      <c r="N7291" t="s">
        <v>188</v>
      </c>
      <c r="O7291" t="s">
        <v>188</v>
      </c>
      <c r="P7291" t="s">
        <v>5459</v>
      </c>
      <c r="Q7291" t="s">
        <v>180</v>
      </c>
      <c r="R7291" t="str">
        <f>IF(database_public_cloud_VMs[[#This Row],[Azure Environment]]="Enterprise Agreement","Licence Included","Bring Your Own Licence")</f>
        <v>Licence Included</v>
      </c>
      <c r="S7291" t="s">
        <v>5460</v>
      </c>
      <c r="T7291" t="s">
        <v>5461</v>
      </c>
      <c r="U7291" t="s">
        <v>5462</v>
      </c>
      <c r="V7291" t="s">
        <v>6088</v>
      </c>
      <c r="W7291" t="s">
        <v>182</v>
      </c>
      <c r="X7291" t="s">
        <v>183</v>
      </c>
      <c r="Y7291" s="28" t="s">
        <v>5600</v>
      </c>
      <c r="Z7291" t="s">
        <v>5463</v>
      </c>
      <c r="AA729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292" spans="1:27" x14ac:dyDescent="0.45">
      <c r="A7292" s="24" t="s">
        <v>7989</v>
      </c>
      <c r="B7292" t="s">
        <v>55</v>
      </c>
      <c r="C7292" s="25" t="s">
        <v>5454</v>
      </c>
      <c r="D7292" t="s">
        <v>170</v>
      </c>
      <c r="E7292" t="s">
        <v>6861</v>
      </c>
      <c r="F7292" t="s">
        <v>7988</v>
      </c>
      <c r="G7292" s="26">
        <v>4</v>
      </c>
      <c r="H7292" s="26">
        <v>16</v>
      </c>
      <c r="I7292" s="26">
        <v>32</v>
      </c>
      <c r="J7292" s="27" t="s">
        <v>310</v>
      </c>
      <c r="K7292" s="27" t="s">
        <v>5779</v>
      </c>
      <c r="L7292" s="27" t="s">
        <v>1643</v>
      </c>
      <c r="M7292" t="s">
        <v>31</v>
      </c>
      <c r="N7292" t="s">
        <v>188</v>
      </c>
      <c r="O7292" t="s">
        <v>188</v>
      </c>
      <c r="P7292" t="s">
        <v>5459</v>
      </c>
      <c r="Q7292" t="s">
        <v>180</v>
      </c>
      <c r="R7292" t="str">
        <f>IF(database_public_cloud_VMs[[#This Row],[Azure Environment]]="Enterprise Agreement","Licence Included","Bring Your Own Licence")</f>
        <v>Licence Included</v>
      </c>
      <c r="S7292" t="s">
        <v>5460</v>
      </c>
      <c r="T7292" t="s">
        <v>5461</v>
      </c>
      <c r="U7292" t="s">
        <v>5465</v>
      </c>
      <c r="V7292" t="s">
        <v>6088</v>
      </c>
      <c r="W7292" t="s">
        <v>182</v>
      </c>
      <c r="X7292" t="s">
        <v>183</v>
      </c>
      <c r="Y7292" s="28">
        <v>0.125</v>
      </c>
      <c r="Z7292" t="s">
        <v>5463</v>
      </c>
      <c r="AA7292" s="29">
        <f>IF(database_public_cloud_VMs[[#This Row],[Currency]]="USD",(database_public_cloud_VMs[[#This Row],[Rate]]*param_exchange_rate)/(1+param_discount_aws),database_public_cloud_VMs[[#This Row],[Rate]])</f>
        <v>0.125</v>
      </c>
    </row>
    <row r="7293" spans="1:27" x14ac:dyDescent="0.45">
      <c r="A7293" s="24" t="s">
        <v>7990</v>
      </c>
      <c r="B7293" t="s">
        <v>55</v>
      </c>
      <c r="C7293" s="25" t="s">
        <v>5454</v>
      </c>
      <c r="D7293" t="s">
        <v>170</v>
      </c>
      <c r="E7293" t="s">
        <v>6861</v>
      </c>
      <c r="F7293" t="s">
        <v>7988</v>
      </c>
      <c r="G7293" s="26">
        <v>4</v>
      </c>
      <c r="H7293" s="26">
        <v>16</v>
      </c>
      <c r="I7293" s="26">
        <v>32</v>
      </c>
      <c r="J7293" s="27" t="s">
        <v>310</v>
      </c>
      <c r="K7293" s="27" t="s">
        <v>5779</v>
      </c>
      <c r="L7293" s="27" t="s">
        <v>1643</v>
      </c>
      <c r="M7293" t="s">
        <v>31</v>
      </c>
      <c r="N7293" t="s">
        <v>177</v>
      </c>
      <c r="O7293" t="s">
        <v>178</v>
      </c>
      <c r="P7293" t="s">
        <v>5459</v>
      </c>
      <c r="Q7293" t="s">
        <v>180</v>
      </c>
      <c r="R7293" t="str">
        <f>IF(database_public_cloud_VMs[[#This Row],[Azure Environment]]="Enterprise Agreement","Licence Included","Bring Your Own Licence")</f>
        <v>Licence Included</v>
      </c>
      <c r="S7293" t="s">
        <v>5460</v>
      </c>
      <c r="T7293" t="s">
        <v>5461</v>
      </c>
      <c r="U7293" t="s">
        <v>5465</v>
      </c>
      <c r="V7293" t="s">
        <v>6088</v>
      </c>
      <c r="W7293" t="s">
        <v>182</v>
      </c>
      <c r="X7293" t="s">
        <v>183</v>
      </c>
      <c r="Y7293" s="28" t="s">
        <v>5467</v>
      </c>
      <c r="Z7293" t="s">
        <v>5463</v>
      </c>
      <c r="AA729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294" spans="1:27" x14ac:dyDescent="0.45">
      <c r="A7294" s="24" t="s">
        <v>7991</v>
      </c>
      <c r="B7294" t="s">
        <v>55</v>
      </c>
      <c r="C7294" s="25" t="s">
        <v>5454</v>
      </c>
      <c r="D7294" t="s">
        <v>170</v>
      </c>
      <c r="E7294" t="s">
        <v>6861</v>
      </c>
      <c r="F7294" t="s">
        <v>7988</v>
      </c>
      <c r="G7294" s="26">
        <v>4</v>
      </c>
      <c r="H7294" s="26">
        <v>16</v>
      </c>
      <c r="I7294" s="26">
        <v>32</v>
      </c>
      <c r="J7294" s="27" t="s">
        <v>310</v>
      </c>
      <c r="K7294" s="27" t="s">
        <v>5779</v>
      </c>
      <c r="L7294" s="27" t="s">
        <v>1643</v>
      </c>
      <c r="M7294" t="s">
        <v>31</v>
      </c>
      <c r="N7294" t="s">
        <v>177</v>
      </c>
      <c r="O7294" t="s">
        <v>185</v>
      </c>
      <c r="P7294" t="s">
        <v>5459</v>
      </c>
      <c r="Q7294" t="s">
        <v>180</v>
      </c>
      <c r="R7294" t="str">
        <f>IF(database_public_cloud_VMs[[#This Row],[Azure Environment]]="Enterprise Agreement","Licence Included","Bring Your Own Licence")</f>
        <v>Licence Included</v>
      </c>
      <c r="S7294" t="s">
        <v>5460</v>
      </c>
      <c r="T7294" t="s">
        <v>5461</v>
      </c>
      <c r="U7294" t="s">
        <v>5465</v>
      </c>
      <c r="V7294" t="s">
        <v>6088</v>
      </c>
      <c r="W7294" t="s">
        <v>182</v>
      </c>
      <c r="X7294" t="s">
        <v>183</v>
      </c>
      <c r="Y7294" s="28" t="s">
        <v>5467</v>
      </c>
      <c r="Z7294" t="s">
        <v>5463</v>
      </c>
      <c r="AA729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295" spans="1:27" x14ac:dyDescent="0.45">
      <c r="A7295" s="24" t="s">
        <v>7992</v>
      </c>
      <c r="B7295" t="s">
        <v>55</v>
      </c>
      <c r="C7295" s="25" t="s">
        <v>5454</v>
      </c>
      <c r="D7295" t="s">
        <v>170</v>
      </c>
      <c r="E7295" t="s">
        <v>6861</v>
      </c>
      <c r="F7295" t="s">
        <v>7993</v>
      </c>
      <c r="G7295" s="26">
        <v>8</v>
      </c>
      <c r="H7295" s="26">
        <v>32</v>
      </c>
      <c r="I7295" s="26">
        <v>64</v>
      </c>
      <c r="J7295" s="27" t="s">
        <v>310</v>
      </c>
      <c r="K7295" s="27" t="s">
        <v>5779</v>
      </c>
      <c r="L7295" s="27" t="s">
        <v>1565</v>
      </c>
      <c r="M7295" t="s">
        <v>31</v>
      </c>
      <c r="N7295" t="s">
        <v>188</v>
      </c>
      <c r="O7295" t="s">
        <v>188</v>
      </c>
      <c r="P7295" t="s">
        <v>5459</v>
      </c>
      <c r="Q7295" t="s">
        <v>180</v>
      </c>
      <c r="R7295" t="str">
        <f>IF(database_public_cloud_VMs[[#This Row],[Azure Environment]]="Enterprise Agreement","Licence Included","Bring Your Own Licence")</f>
        <v>Licence Included</v>
      </c>
      <c r="S7295" t="s">
        <v>5460</v>
      </c>
      <c r="T7295" t="s">
        <v>5461</v>
      </c>
      <c r="U7295" t="s">
        <v>5462</v>
      </c>
      <c r="V7295" t="s">
        <v>6088</v>
      </c>
      <c r="W7295" t="s">
        <v>182</v>
      </c>
      <c r="X7295" t="s">
        <v>183</v>
      </c>
      <c r="Y7295" s="28" t="s">
        <v>5600</v>
      </c>
      <c r="Z7295" t="s">
        <v>5463</v>
      </c>
      <c r="AA729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296" spans="1:27" x14ac:dyDescent="0.45">
      <c r="A7296" s="24" t="s">
        <v>7994</v>
      </c>
      <c r="B7296" t="s">
        <v>55</v>
      </c>
      <c r="C7296" s="25" t="s">
        <v>5454</v>
      </c>
      <c r="D7296" t="s">
        <v>170</v>
      </c>
      <c r="E7296" t="s">
        <v>6861</v>
      </c>
      <c r="F7296" t="s">
        <v>7993</v>
      </c>
      <c r="G7296" s="26">
        <v>8</v>
      </c>
      <c r="H7296" s="26">
        <v>32</v>
      </c>
      <c r="I7296" s="26">
        <v>64</v>
      </c>
      <c r="J7296" s="27" t="s">
        <v>310</v>
      </c>
      <c r="K7296" s="27" t="s">
        <v>5779</v>
      </c>
      <c r="L7296" s="27" t="s">
        <v>1565</v>
      </c>
      <c r="M7296" t="s">
        <v>31</v>
      </c>
      <c r="N7296" t="s">
        <v>188</v>
      </c>
      <c r="O7296" t="s">
        <v>188</v>
      </c>
      <c r="P7296" t="s">
        <v>5459</v>
      </c>
      <c r="Q7296" t="s">
        <v>180</v>
      </c>
      <c r="R7296" t="str">
        <f>IF(database_public_cloud_VMs[[#This Row],[Azure Environment]]="Enterprise Agreement","Licence Included","Bring Your Own Licence")</f>
        <v>Licence Included</v>
      </c>
      <c r="S7296" t="s">
        <v>5460</v>
      </c>
      <c r="T7296" t="s">
        <v>5461</v>
      </c>
      <c r="U7296" t="s">
        <v>5465</v>
      </c>
      <c r="V7296" t="s">
        <v>6088</v>
      </c>
      <c r="W7296" t="s">
        <v>182</v>
      </c>
      <c r="X7296" t="s">
        <v>183</v>
      </c>
      <c r="Y7296" s="28">
        <v>0.24829999999999999</v>
      </c>
      <c r="Z7296" t="s">
        <v>5463</v>
      </c>
      <c r="AA7296" s="29">
        <f>IF(database_public_cloud_VMs[[#This Row],[Currency]]="USD",(database_public_cloud_VMs[[#This Row],[Rate]]*param_exchange_rate)/(1+param_discount_aws),database_public_cloud_VMs[[#This Row],[Rate]])</f>
        <v>0.24829999999999999</v>
      </c>
    </row>
    <row r="7297" spans="1:27" x14ac:dyDescent="0.45">
      <c r="A7297" s="24" t="s">
        <v>7995</v>
      </c>
      <c r="B7297" t="s">
        <v>55</v>
      </c>
      <c r="C7297" s="25" t="s">
        <v>5454</v>
      </c>
      <c r="D7297" t="s">
        <v>170</v>
      </c>
      <c r="E7297" t="s">
        <v>6861</v>
      </c>
      <c r="F7297" t="s">
        <v>7993</v>
      </c>
      <c r="G7297" s="26">
        <v>8</v>
      </c>
      <c r="H7297" s="26">
        <v>32</v>
      </c>
      <c r="I7297" s="26">
        <v>64</v>
      </c>
      <c r="J7297" s="27" t="s">
        <v>310</v>
      </c>
      <c r="K7297" s="27" t="s">
        <v>5779</v>
      </c>
      <c r="L7297" s="27" t="s">
        <v>1565</v>
      </c>
      <c r="M7297" t="s">
        <v>31</v>
      </c>
      <c r="N7297" t="s">
        <v>177</v>
      </c>
      <c r="O7297" t="s">
        <v>178</v>
      </c>
      <c r="P7297" t="s">
        <v>5459</v>
      </c>
      <c r="Q7297" t="s">
        <v>180</v>
      </c>
      <c r="R7297" t="str">
        <f>IF(database_public_cloud_VMs[[#This Row],[Azure Environment]]="Enterprise Agreement","Licence Included","Bring Your Own Licence")</f>
        <v>Licence Included</v>
      </c>
      <c r="S7297" t="s">
        <v>5460</v>
      </c>
      <c r="T7297" t="s">
        <v>5461</v>
      </c>
      <c r="U7297" t="s">
        <v>5465</v>
      </c>
      <c r="V7297" t="s">
        <v>6088</v>
      </c>
      <c r="W7297" t="s">
        <v>182</v>
      </c>
      <c r="X7297" t="s">
        <v>183</v>
      </c>
      <c r="Y7297" s="28" t="s">
        <v>5467</v>
      </c>
      <c r="Z7297" t="s">
        <v>5463</v>
      </c>
      <c r="AA729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298" spans="1:27" x14ac:dyDescent="0.45">
      <c r="A7298" s="24" t="s">
        <v>7996</v>
      </c>
      <c r="B7298" t="s">
        <v>55</v>
      </c>
      <c r="C7298" s="25" t="s">
        <v>5454</v>
      </c>
      <c r="D7298" t="s">
        <v>170</v>
      </c>
      <c r="E7298" t="s">
        <v>6861</v>
      </c>
      <c r="F7298" t="s">
        <v>7993</v>
      </c>
      <c r="G7298" s="26">
        <v>8</v>
      </c>
      <c r="H7298" s="26">
        <v>32</v>
      </c>
      <c r="I7298" s="26">
        <v>64</v>
      </c>
      <c r="J7298" s="27" t="s">
        <v>310</v>
      </c>
      <c r="K7298" s="27" t="s">
        <v>5779</v>
      </c>
      <c r="L7298" s="27" t="s">
        <v>1565</v>
      </c>
      <c r="M7298" t="s">
        <v>31</v>
      </c>
      <c r="N7298" t="s">
        <v>177</v>
      </c>
      <c r="O7298" t="s">
        <v>185</v>
      </c>
      <c r="P7298" t="s">
        <v>5459</v>
      </c>
      <c r="Q7298" t="s">
        <v>180</v>
      </c>
      <c r="R7298" t="str">
        <f>IF(database_public_cloud_VMs[[#This Row],[Azure Environment]]="Enterprise Agreement","Licence Included","Bring Your Own Licence")</f>
        <v>Licence Included</v>
      </c>
      <c r="S7298" t="s">
        <v>5460</v>
      </c>
      <c r="T7298" t="s">
        <v>5461</v>
      </c>
      <c r="U7298" t="s">
        <v>5465</v>
      </c>
      <c r="V7298" t="s">
        <v>6088</v>
      </c>
      <c r="W7298" t="s">
        <v>182</v>
      </c>
      <c r="X7298" t="s">
        <v>183</v>
      </c>
      <c r="Y7298" s="28" t="s">
        <v>5467</v>
      </c>
      <c r="Z7298" t="s">
        <v>5463</v>
      </c>
      <c r="AA729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299" spans="1:27" x14ac:dyDescent="0.45">
      <c r="A7299" s="24" t="s">
        <v>7997</v>
      </c>
      <c r="B7299" t="s">
        <v>55</v>
      </c>
      <c r="C7299" s="25" t="s">
        <v>5454</v>
      </c>
      <c r="D7299" t="s">
        <v>170</v>
      </c>
      <c r="E7299" t="s">
        <v>6861</v>
      </c>
      <c r="F7299" t="s">
        <v>7983</v>
      </c>
      <c r="G7299" s="26">
        <v>2</v>
      </c>
      <c r="H7299" s="26">
        <v>8</v>
      </c>
      <c r="I7299" s="26">
        <v>16</v>
      </c>
      <c r="J7299" s="27" t="s">
        <v>310</v>
      </c>
      <c r="K7299" s="27" t="s">
        <v>5779</v>
      </c>
      <c r="L7299" s="27" t="s">
        <v>2463</v>
      </c>
      <c r="M7299" t="s">
        <v>31</v>
      </c>
      <c r="N7299" t="s">
        <v>188</v>
      </c>
      <c r="O7299" t="s">
        <v>188</v>
      </c>
      <c r="P7299" t="s">
        <v>5459</v>
      </c>
      <c r="Q7299" t="s">
        <v>315</v>
      </c>
      <c r="R7299" t="str">
        <f>IF(database_public_cloud_VMs[[#This Row],[Azure Environment]]="Enterprise Agreement","Licence Included","Bring Your Own Licence")</f>
        <v>Licence Included</v>
      </c>
      <c r="S7299" t="s">
        <v>5460</v>
      </c>
      <c r="T7299" t="s">
        <v>5461</v>
      </c>
      <c r="U7299" t="s">
        <v>5462</v>
      </c>
      <c r="V7299" t="s">
        <v>6088</v>
      </c>
      <c r="W7299" t="s">
        <v>182</v>
      </c>
      <c r="X7299" t="s">
        <v>183</v>
      </c>
      <c r="Y7299" s="28" t="s">
        <v>5600</v>
      </c>
      <c r="Z7299" t="s">
        <v>5463</v>
      </c>
      <c r="AA729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300" spans="1:27" x14ac:dyDescent="0.45">
      <c r="A7300" s="24" t="s">
        <v>7998</v>
      </c>
      <c r="B7300" t="s">
        <v>55</v>
      </c>
      <c r="C7300" s="25" t="s">
        <v>5454</v>
      </c>
      <c r="D7300" t="s">
        <v>170</v>
      </c>
      <c r="E7300" t="s">
        <v>6861</v>
      </c>
      <c r="F7300" t="s">
        <v>7983</v>
      </c>
      <c r="G7300" s="26">
        <v>2</v>
      </c>
      <c r="H7300" s="26">
        <v>8</v>
      </c>
      <c r="I7300" s="26">
        <v>16</v>
      </c>
      <c r="J7300" s="27" t="s">
        <v>310</v>
      </c>
      <c r="K7300" s="27" t="s">
        <v>5779</v>
      </c>
      <c r="L7300" s="27" t="s">
        <v>2463</v>
      </c>
      <c r="M7300" t="s">
        <v>31</v>
      </c>
      <c r="N7300" t="s">
        <v>188</v>
      </c>
      <c r="O7300" t="s">
        <v>188</v>
      </c>
      <c r="P7300" t="s">
        <v>5459</v>
      </c>
      <c r="Q7300" t="s">
        <v>315</v>
      </c>
      <c r="R7300" t="str">
        <f>IF(database_public_cloud_VMs[[#This Row],[Azure Environment]]="Enterprise Agreement","Licence Included","Bring Your Own Licence")</f>
        <v>Licence Included</v>
      </c>
      <c r="S7300" t="s">
        <v>5460</v>
      </c>
      <c r="T7300" t="s">
        <v>5461</v>
      </c>
      <c r="U7300" t="s">
        <v>5465</v>
      </c>
      <c r="V7300" t="s">
        <v>6088</v>
      </c>
      <c r="W7300" t="s">
        <v>182</v>
      </c>
      <c r="X7300" t="s">
        <v>183</v>
      </c>
      <c r="Y7300" s="28">
        <v>0.109</v>
      </c>
      <c r="Z7300" t="s">
        <v>5463</v>
      </c>
      <c r="AA7300" s="29">
        <f>IF(database_public_cloud_VMs[[#This Row],[Currency]]="USD",(database_public_cloud_VMs[[#This Row],[Rate]]*param_exchange_rate)/(1+param_discount_aws),database_public_cloud_VMs[[#This Row],[Rate]])</f>
        <v>0.109</v>
      </c>
    </row>
    <row r="7301" spans="1:27" x14ac:dyDescent="0.45">
      <c r="A7301" s="24" t="s">
        <v>7999</v>
      </c>
      <c r="B7301" t="s">
        <v>55</v>
      </c>
      <c r="C7301" s="25" t="s">
        <v>5454</v>
      </c>
      <c r="D7301" t="s">
        <v>170</v>
      </c>
      <c r="E7301" t="s">
        <v>6861</v>
      </c>
      <c r="F7301" t="s">
        <v>7983</v>
      </c>
      <c r="G7301" s="26">
        <v>2</v>
      </c>
      <c r="H7301" s="26">
        <v>8</v>
      </c>
      <c r="I7301" s="26">
        <v>16</v>
      </c>
      <c r="J7301" s="27" t="s">
        <v>310</v>
      </c>
      <c r="K7301" s="27" t="s">
        <v>5779</v>
      </c>
      <c r="L7301" s="27" t="s">
        <v>2463</v>
      </c>
      <c r="M7301" t="s">
        <v>31</v>
      </c>
      <c r="N7301" t="s">
        <v>177</v>
      </c>
      <c r="O7301" t="s">
        <v>178</v>
      </c>
      <c r="P7301" t="s">
        <v>5459</v>
      </c>
      <c r="Q7301" t="s">
        <v>315</v>
      </c>
      <c r="R7301" t="str">
        <f>IF(database_public_cloud_VMs[[#This Row],[Azure Environment]]="Enterprise Agreement","Licence Included","Bring Your Own Licence")</f>
        <v>Licence Included</v>
      </c>
      <c r="S7301" t="s">
        <v>5460</v>
      </c>
      <c r="T7301" t="s">
        <v>5461</v>
      </c>
      <c r="U7301" t="s">
        <v>5465</v>
      </c>
      <c r="V7301" t="s">
        <v>6088</v>
      </c>
      <c r="W7301" t="s">
        <v>182</v>
      </c>
      <c r="X7301" t="s">
        <v>183</v>
      </c>
      <c r="Y7301" s="28" t="s">
        <v>5467</v>
      </c>
      <c r="Z7301" t="s">
        <v>5463</v>
      </c>
      <c r="AA730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302" spans="1:27" x14ac:dyDescent="0.45">
      <c r="A7302" s="24" t="s">
        <v>8000</v>
      </c>
      <c r="B7302" t="s">
        <v>55</v>
      </c>
      <c r="C7302" s="25" t="s">
        <v>5454</v>
      </c>
      <c r="D7302" t="s">
        <v>170</v>
      </c>
      <c r="E7302" t="s">
        <v>6861</v>
      </c>
      <c r="F7302" t="s">
        <v>7983</v>
      </c>
      <c r="G7302" s="26">
        <v>2</v>
      </c>
      <c r="H7302" s="26">
        <v>8</v>
      </c>
      <c r="I7302" s="26">
        <v>16</v>
      </c>
      <c r="J7302" s="27" t="s">
        <v>310</v>
      </c>
      <c r="K7302" s="27" t="s">
        <v>5779</v>
      </c>
      <c r="L7302" s="27" t="s">
        <v>2463</v>
      </c>
      <c r="M7302" t="s">
        <v>31</v>
      </c>
      <c r="N7302" t="s">
        <v>177</v>
      </c>
      <c r="O7302" t="s">
        <v>185</v>
      </c>
      <c r="P7302" t="s">
        <v>5459</v>
      </c>
      <c r="Q7302" t="s">
        <v>315</v>
      </c>
      <c r="R7302" t="str">
        <f>IF(database_public_cloud_VMs[[#This Row],[Azure Environment]]="Enterprise Agreement","Licence Included","Bring Your Own Licence")</f>
        <v>Licence Included</v>
      </c>
      <c r="S7302" t="s">
        <v>5460</v>
      </c>
      <c r="T7302" t="s">
        <v>5461</v>
      </c>
      <c r="U7302" t="s">
        <v>5465</v>
      </c>
      <c r="V7302" t="s">
        <v>6088</v>
      </c>
      <c r="W7302" t="s">
        <v>182</v>
      </c>
      <c r="X7302" t="s">
        <v>183</v>
      </c>
      <c r="Y7302" s="28" t="s">
        <v>5467</v>
      </c>
      <c r="Z7302" t="s">
        <v>5463</v>
      </c>
      <c r="AA730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303" spans="1:27" x14ac:dyDescent="0.45">
      <c r="A7303" s="24" t="s">
        <v>8001</v>
      </c>
      <c r="B7303" t="s">
        <v>55</v>
      </c>
      <c r="C7303" s="25" t="s">
        <v>5454</v>
      </c>
      <c r="D7303" t="s">
        <v>170</v>
      </c>
      <c r="E7303" t="s">
        <v>6861</v>
      </c>
      <c r="F7303" t="s">
        <v>7988</v>
      </c>
      <c r="G7303" s="26">
        <v>4</v>
      </c>
      <c r="H7303" s="26">
        <v>16</v>
      </c>
      <c r="I7303" s="26">
        <v>32</v>
      </c>
      <c r="J7303" s="27" t="s">
        <v>310</v>
      </c>
      <c r="K7303" s="27" t="s">
        <v>5779</v>
      </c>
      <c r="L7303" s="27" t="s">
        <v>1643</v>
      </c>
      <c r="M7303" t="s">
        <v>31</v>
      </c>
      <c r="N7303" t="s">
        <v>188</v>
      </c>
      <c r="O7303" t="s">
        <v>188</v>
      </c>
      <c r="P7303" t="s">
        <v>5459</v>
      </c>
      <c r="Q7303" t="s">
        <v>315</v>
      </c>
      <c r="R7303" t="str">
        <f>IF(database_public_cloud_VMs[[#This Row],[Azure Environment]]="Enterprise Agreement","Licence Included","Bring Your Own Licence")</f>
        <v>Licence Included</v>
      </c>
      <c r="S7303" t="s">
        <v>5460</v>
      </c>
      <c r="T7303" t="s">
        <v>5461</v>
      </c>
      <c r="U7303" t="s">
        <v>5462</v>
      </c>
      <c r="V7303" t="s">
        <v>6088</v>
      </c>
      <c r="W7303" t="s">
        <v>182</v>
      </c>
      <c r="X7303" t="s">
        <v>183</v>
      </c>
      <c r="Y7303" s="28" t="s">
        <v>5600</v>
      </c>
      <c r="Z7303" t="s">
        <v>5463</v>
      </c>
      <c r="AA730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304" spans="1:27" x14ac:dyDescent="0.45">
      <c r="A7304" s="24" t="s">
        <v>8002</v>
      </c>
      <c r="B7304" t="s">
        <v>55</v>
      </c>
      <c r="C7304" s="25" t="s">
        <v>5454</v>
      </c>
      <c r="D7304" t="s">
        <v>170</v>
      </c>
      <c r="E7304" t="s">
        <v>6861</v>
      </c>
      <c r="F7304" t="s">
        <v>7988</v>
      </c>
      <c r="G7304" s="26">
        <v>4</v>
      </c>
      <c r="H7304" s="26">
        <v>16</v>
      </c>
      <c r="I7304" s="26">
        <v>32</v>
      </c>
      <c r="J7304" s="27" t="s">
        <v>310</v>
      </c>
      <c r="K7304" s="27" t="s">
        <v>5779</v>
      </c>
      <c r="L7304" s="27" t="s">
        <v>1643</v>
      </c>
      <c r="M7304" t="s">
        <v>31</v>
      </c>
      <c r="N7304" t="s">
        <v>188</v>
      </c>
      <c r="O7304" t="s">
        <v>188</v>
      </c>
      <c r="P7304" t="s">
        <v>5459</v>
      </c>
      <c r="Q7304" t="s">
        <v>315</v>
      </c>
      <c r="R7304" t="str">
        <f>IF(database_public_cloud_VMs[[#This Row],[Azure Environment]]="Enterprise Agreement","Licence Included","Bring Your Own Licence")</f>
        <v>Licence Included</v>
      </c>
      <c r="S7304" t="s">
        <v>5460</v>
      </c>
      <c r="T7304" t="s">
        <v>5461</v>
      </c>
      <c r="U7304" t="s">
        <v>5465</v>
      </c>
      <c r="V7304" t="s">
        <v>6088</v>
      </c>
      <c r="W7304" t="s">
        <v>182</v>
      </c>
      <c r="X7304" t="s">
        <v>183</v>
      </c>
      <c r="Y7304" s="28">
        <v>0.216</v>
      </c>
      <c r="Z7304" t="s">
        <v>5463</v>
      </c>
      <c r="AA7304" s="29">
        <f>IF(database_public_cloud_VMs[[#This Row],[Currency]]="USD",(database_public_cloud_VMs[[#This Row],[Rate]]*param_exchange_rate)/(1+param_discount_aws),database_public_cloud_VMs[[#This Row],[Rate]])</f>
        <v>0.216</v>
      </c>
    </row>
    <row r="7305" spans="1:27" x14ac:dyDescent="0.45">
      <c r="A7305" s="24" t="s">
        <v>8003</v>
      </c>
      <c r="B7305" t="s">
        <v>55</v>
      </c>
      <c r="C7305" s="25" t="s">
        <v>5454</v>
      </c>
      <c r="D7305" t="s">
        <v>170</v>
      </c>
      <c r="E7305" t="s">
        <v>6861</v>
      </c>
      <c r="F7305" t="s">
        <v>7988</v>
      </c>
      <c r="G7305" s="26">
        <v>4</v>
      </c>
      <c r="H7305" s="26">
        <v>16</v>
      </c>
      <c r="I7305" s="26">
        <v>32</v>
      </c>
      <c r="J7305" s="27" t="s">
        <v>310</v>
      </c>
      <c r="K7305" s="27" t="s">
        <v>5779</v>
      </c>
      <c r="L7305" s="27" t="s">
        <v>1643</v>
      </c>
      <c r="M7305" t="s">
        <v>31</v>
      </c>
      <c r="N7305" t="s">
        <v>177</v>
      </c>
      <c r="O7305" t="s">
        <v>178</v>
      </c>
      <c r="P7305" t="s">
        <v>5459</v>
      </c>
      <c r="Q7305" t="s">
        <v>315</v>
      </c>
      <c r="R7305" t="str">
        <f>IF(database_public_cloud_VMs[[#This Row],[Azure Environment]]="Enterprise Agreement","Licence Included","Bring Your Own Licence")</f>
        <v>Licence Included</v>
      </c>
      <c r="S7305" t="s">
        <v>5460</v>
      </c>
      <c r="T7305" t="s">
        <v>5461</v>
      </c>
      <c r="U7305" t="s">
        <v>5465</v>
      </c>
      <c r="V7305" t="s">
        <v>6088</v>
      </c>
      <c r="W7305" t="s">
        <v>182</v>
      </c>
      <c r="X7305" t="s">
        <v>183</v>
      </c>
      <c r="Y7305" s="28" t="s">
        <v>5467</v>
      </c>
      <c r="Z7305" t="s">
        <v>5463</v>
      </c>
      <c r="AA730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306" spans="1:27" x14ac:dyDescent="0.45">
      <c r="A7306" s="24" t="s">
        <v>8004</v>
      </c>
      <c r="B7306" t="s">
        <v>55</v>
      </c>
      <c r="C7306" s="25" t="s">
        <v>5454</v>
      </c>
      <c r="D7306" t="s">
        <v>170</v>
      </c>
      <c r="E7306" t="s">
        <v>6861</v>
      </c>
      <c r="F7306" t="s">
        <v>7988</v>
      </c>
      <c r="G7306" s="26">
        <v>4</v>
      </c>
      <c r="H7306" s="26">
        <v>16</v>
      </c>
      <c r="I7306" s="26">
        <v>32</v>
      </c>
      <c r="J7306" s="27" t="s">
        <v>310</v>
      </c>
      <c r="K7306" s="27" t="s">
        <v>5779</v>
      </c>
      <c r="L7306" s="27" t="s">
        <v>1643</v>
      </c>
      <c r="M7306" t="s">
        <v>31</v>
      </c>
      <c r="N7306" t="s">
        <v>177</v>
      </c>
      <c r="O7306" t="s">
        <v>185</v>
      </c>
      <c r="P7306" t="s">
        <v>5459</v>
      </c>
      <c r="Q7306" t="s">
        <v>315</v>
      </c>
      <c r="R7306" t="str">
        <f>IF(database_public_cloud_VMs[[#This Row],[Azure Environment]]="Enterprise Agreement","Licence Included","Bring Your Own Licence")</f>
        <v>Licence Included</v>
      </c>
      <c r="S7306" t="s">
        <v>5460</v>
      </c>
      <c r="T7306" t="s">
        <v>5461</v>
      </c>
      <c r="U7306" t="s">
        <v>5465</v>
      </c>
      <c r="V7306" t="s">
        <v>6088</v>
      </c>
      <c r="W7306" t="s">
        <v>182</v>
      </c>
      <c r="X7306" t="s">
        <v>183</v>
      </c>
      <c r="Y7306" s="28" t="s">
        <v>5467</v>
      </c>
      <c r="Z7306" t="s">
        <v>5463</v>
      </c>
      <c r="AA730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307" spans="1:27" x14ac:dyDescent="0.45">
      <c r="A7307" s="24" t="s">
        <v>8005</v>
      </c>
      <c r="B7307" t="s">
        <v>55</v>
      </c>
      <c r="C7307" s="25" t="s">
        <v>5454</v>
      </c>
      <c r="D7307" t="s">
        <v>170</v>
      </c>
      <c r="E7307" t="s">
        <v>6861</v>
      </c>
      <c r="F7307" t="s">
        <v>7993</v>
      </c>
      <c r="G7307" s="26">
        <v>8</v>
      </c>
      <c r="H7307" s="26">
        <v>32</v>
      </c>
      <c r="I7307" s="26">
        <v>64</v>
      </c>
      <c r="J7307" s="27" t="s">
        <v>310</v>
      </c>
      <c r="K7307" s="27" t="s">
        <v>5779</v>
      </c>
      <c r="L7307" s="27" t="s">
        <v>1565</v>
      </c>
      <c r="M7307" t="s">
        <v>31</v>
      </c>
      <c r="N7307" t="s">
        <v>188</v>
      </c>
      <c r="O7307" t="s">
        <v>188</v>
      </c>
      <c r="P7307" t="s">
        <v>5459</v>
      </c>
      <c r="Q7307" t="s">
        <v>315</v>
      </c>
      <c r="R7307" t="str">
        <f>IF(database_public_cloud_VMs[[#This Row],[Azure Environment]]="Enterprise Agreement","Licence Included","Bring Your Own Licence")</f>
        <v>Licence Included</v>
      </c>
      <c r="S7307" t="s">
        <v>5460</v>
      </c>
      <c r="T7307" t="s">
        <v>5461</v>
      </c>
      <c r="U7307" t="s">
        <v>5462</v>
      </c>
      <c r="V7307" t="s">
        <v>6088</v>
      </c>
      <c r="W7307" t="s">
        <v>182</v>
      </c>
      <c r="X7307" t="s">
        <v>183</v>
      </c>
      <c r="Y7307" s="28" t="s">
        <v>5600</v>
      </c>
      <c r="Z7307" t="s">
        <v>5463</v>
      </c>
      <c r="AA730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308" spans="1:27" x14ac:dyDescent="0.45">
      <c r="A7308" s="24" t="s">
        <v>8006</v>
      </c>
      <c r="B7308" t="s">
        <v>55</v>
      </c>
      <c r="C7308" s="25" t="s">
        <v>5454</v>
      </c>
      <c r="D7308" t="s">
        <v>170</v>
      </c>
      <c r="E7308" t="s">
        <v>6861</v>
      </c>
      <c r="F7308" t="s">
        <v>7993</v>
      </c>
      <c r="G7308" s="26">
        <v>8</v>
      </c>
      <c r="H7308" s="26">
        <v>32</v>
      </c>
      <c r="I7308" s="26">
        <v>64</v>
      </c>
      <c r="J7308" s="27" t="s">
        <v>310</v>
      </c>
      <c r="K7308" s="27" t="s">
        <v>5779</v>
      </c>
      <c r="L7308" s="27" t="s">
        <v>1565</v>
      </c>
      <c r="M7308" t="s">
        <v>31</v>
      </c>
      <c r="N7308" t="s">
        <v>188</v>
      </c>
      <c r="O7308" t="s">
        <v>188</v>
      </c>
      <c r="P7308" t="s">
        <v>5459</v>
      </c>
      <c r="Q7308" t="s">
        <v>315</v>
      </c>
      <c r="R7308" t="str">
        <f>IF(database_public_cloud_VMs[[#This Row],[Azure Environment]]="Enterprise Agreement","Licence Included","Bring Your Own Licence")</f>
        <v>Licence Included</v>
      </c>
      <c r="S7308" t="s">
        <v>5460</v>
      </c>
      <c r="T7308" t="s">
        <v>5461</v>
      </c>
      <c r="U7308" t="s">
        <v>5465</v>
      </c>
      <c r="V7308" t="s">
        <v>6088</v>
      </c>
      <c r="W7308" t="s">
        <v>182</v>
      </c>
      <c r="X7308" t="s">
        <v>183</v>
      </c>
      <c r="Y7308" s="28">
        <v>0.43159999999999998</v>
      </c>
      <c r="Z7308" t="s">
        <v>5463</v>
      </c>
      <c r="AA7308" s="29">
        <f>IF(database_public_cloud_VMs[[#This Row],[Currency]]="USD",(database_public_cloud_VMs[[#This Row],[Rate]]*param_exchange_rate)/(1+param_discount_aws),database_public_cloud_VMs[[#This Row],[Rate]])</f>
        <v>0.43159999999999998</v>
      </c>
    </row>
    <row r="7309" spans="1:27" x14ac:dyDescent="0.45">
      <c r="A7309" s="24" t="s">
        <v>8007</v>
      </c>
      <c r="B7309" t="s">
        <v>55</v>
      </c>
      <c r="C7309" s="25" t="s">
        <v>5454</v>
      </c>
      <c r="D7309" t="s">
        <v>170</v>
      </c>
      <c r="E7309" t="s">
        <v>6861</v>
      </c>
      <c r="F7309" t="s">
        <v>7993</v>
      </c>
      <c r="G7309" s="26">
        <v>8</v>
      </c>
      <c r="H7309" s="26">
        <v>32</v>
      </c>
      <c r="I7309" s="26">
        <v>64</v>
      </c>
      <c r="J7309" s="27" t="s">
        <v>310</v>
      </c>
      <c r="K7309" s="27" t="s">
        <v>5779</v>
      </c>
      <c r="L7309" s="27" t="s">
        <v>1565</v>
      </c>
      <c r="M7309" t="s">
        <v>31</v>
      </c>
      <c r="N7309" t="s">
        <v>177</v>
      </c>
      <c r="O7309" t="s">
        <v>178</v>
      </c>
      <c r="P7309" t="s">
        <v>5459</v>
      </c>
      <c r="Q7309" t="s">
        <v>315</v>
      </c>
      <c r="R7309" t="str">
        <f>IF(database_public_cloud_VMs[[#This Row],[Azure Environment]]="Enterprise Agreement","Licence Included","Bring Your Own Licence")</f>
        <v>Licence Included</v>
      </c>
      <c r="S7309" t="s">
        <v>5460</v>
      </c>
      <c r="T7309" t="s">
        <v>5461</v>
      </c>
      <c r="U7309" t="s">
        <v>5465</v>
      </c>
      <c r="V7309" t="s">
        <v>6088</v>
      </c>
      <c r="W7309" t="s">
        <v>182</v>
      </c>
      <c r="X7309" t="s">
        <v>183</v>
      </c>
      <c r="Y7309" s="28" t="s">
        <v>5467</v>
      </c>
      <c r="Z7309" t="s">
        <v>5463</v>
      </c>
      <c r="AA730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310" spans="1:27" x14ac:dyDescent="0.45">
      <c r="A7310" s="24" t="s">
        <v>8008</v>
      </c>
      <c r="B7310" t="s">
        <v>55</v>
      </c>
      <c r="C7310" s="25" t="s">
        <v>5454</v>
      </c>
      <c r="D7310" t="s">
        <v>170</v>
      </c>
      <c r="E7310" t="s">
        <v>6861</v>
      </c>
      <c r="F7310" t="s">
        <v>7993</v>
      </c>
      <c r="G7310" s="26">
        <v>8</v>
      </c>
      <c r="H7310" s="26">
        <v>32</v>
      </c>
      <c r="I7310" s="26">
        <v>64</v>
      </c>
      <c r="J7310" s="27" t="s">
        <v>310</v>
      </c>
      <c r="K7310" s="27" t="s">
        <v>5779</v>
      </c>
      <c r="L7310" s="27" t="s">
        <v>1565</v>
      </c>
      <c r="M7310" t="s">
        <v>31</v>
      </c>
      <c r="N7310" t="s">
        <v>177</v>
      </c>
      <c r="O7310" t="s">
        <v>185</v>
      </c>
      <c r="P7310" t="s">
        <v>5459</v>
      </c>
      <c r="Q7310" t="s">
        <v>315</v>
      </c>
      <c r="R7310" t="str">
        <f>IF(database_public_cloud_VMs[[#This Row],[Azure Environment]]="Enterprise Agreement","Licence Included","Bring Your Own Licence")</f>
        <v>Licence Included</v>
      </c>
      <c r="S7310" t="s">
        <v>5460</v>
      </c>
      <c r="T7310" t="s">
        <v>5461</v>
      </c>
      <c r="U7310" t="s">
        <v>5465</v>
      </c>
      <c r="V7310" t="s">
        <v>6088</v>
      </c>
      <c r="W7310" t="s">
        <v>182</v>
      </c>
      <c r="X7310" t="s">
        <v>183</v>
      </c>
      <c r="Y7310" s="28" t="s">
        <v>5467</v>
      </c>
      <c r="Z7310" t="s">
        <v>5463</v>
      </c>
      <c r="AA731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311" spans="1:27" x14ac:dyDescent="0.45">
      <c r="A7311" s="24" t="s">
        <v>8009</v>
      </c>
      <c r="B7311" t="s">
        <v>55</v>
      </c>
      <c r="C7311" s="25" t="s">
        <v>5454</v>
      </c>
      <c r="D7311" t="s">
        <v>170</v>
      </c>
      <c r="E7311" t="s">
        <v>6861</v>
      </c>
      <c r="F7311" t="s">
        <v>7993</v>
      </c>
      <c r="G7311" s="26">
        <v>8</v>
      </c>
      <c r="H7311" s="26">
        <v>32</v>
      </c>
      <c r="I7311" s="26">
        <v>64</v>
      </c>
      <c r="J7311" s="27" t="s">
        <v>310</v>
      </c>
      <c r="K7311" s="27" t="s">
        <v>5779</v>
      </c>
      <c r="L7311" s="27" t="s">
        <v>1565</v>
      </c>
      <c r="M7311" t="s">
        <v>31</v>
      </c>
      <c r="N7311" t="s">
        <v>188</v>
      </c>
      <c r="O7311" t="s">
        <v>188</v>
      </c>
      <c r="P7311" t="s">
        <v>5459</v>
      </c>
      <c r="Q7311" t="s">
        <v>315</v>
      </c>
      <c r="R7311" t="str">
        <f>IF(database_public_cloud_VMs[[#This Row],[Azure Environment]]="Enterprise Agreement","Licence Included","Bring Your Own Licence")</f>
        <v>Bring Your Own Licence</v>
      </c>
      <c r="S7311" t="s">
        <v>5599</v>
      </c>
      <c r="T7311" t="s">
        <v>5461</v>
      </c>
      <c r="U7311" t="s">
        <v>5462</v>
      </c>
      <c r="V7311" t="s">
        <v>6088</v>
      </c>
      <c r="W7311" t="s">
        <v>182</v>
      </c>
      <c r="X7311" t="s">
        <v>183</v>
      </c>
      <c r="Y7311" s="28" t="s">
        <v>5600</v>
      </c>
      <c r="Z7311" t="s">
        <v>5463</v>
      </c>
      <c r="AA731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312" spans="1:27" x14ac:dyDescent="0.45">
      <c r="A7312" s="24" t="s">
        <v>8010</v>
      </c>
      <c r="B7312" t="s">
        <v>55</v>
      </c>
      <c r="C7312" s="25" t="s">
        <v>5454</v>
      </c>
      <c r="D7312" t="s">
        <v>170</v>
      </c>
      <c r="E7312" t="s">
        <v>6861</v>
      </c>
      <c r="F7312" t="s">
        <v>7993</v>
      </c>
      <c r="G7312" s="26">
        <v>8</v>
      </c>
      <c r="H7312" s="26">
        <v>32</v>
      </c>
      <c r="I7312" s="26">
        <v>64</v>
      </c>
      <c r="J7312" s="27" t="s">
        <v>310</v>
      </c>
      <c r="K7312" s="27" t="s">
        <v>5779</v>
      </c>
      <c r="L7312" s="27" t="s">
        <v>1565</v>
      </c>
      <c r="M7312" t="s">
        <v>31</v>
      </c>
      <c r="N7312" t="s">
        <v>188</v>
      </c>
      <c r="O7312" t="s">
        <v>188</v>
      </c>
      <c r="P7312" t="s">
        <v>5459</v>
      </c>
      <c r="Q7312" t="s">
        <v>315</v>
      </c>
      <c r="R7312" t="str">
        <f>IF(database_public_cloud_VMs[[#This Row],[Azure Environment]]="Enterprise Agreement","Licence Included","Bring Your Own Licence")</f>
        <v>Bring Your Own Licence</v>
      </c>
      <c r="S7312" t="s">
        <v>5599</v>
      </c>
      <c r="T7312" t="s">
        <v>5461</v>
      </c>
      <c r="U7312" t="s">
        <v>5465</v>
      </c>
      <c r="V7312" t="s">
        <v>6088</v>
      </c>
      <c r="W7312" t="s">
        <v>182</v>
      </c>
      <c r="X7312" t="s">
        <v>183</v>
      </c>
      <c r="Y7312" s="28">
        <v>0.24829999999999999</v>
      </c>
      <c r="Z7312" t="s">
        <v>5463</v>
      </c>
      <c r="AA7312" s="29">
        <f>IF(database_public_cloud_VMs[[#This Row],[Currency]]="USD",(database_public_cloud_VMs[[#This Row],[Rate]]*param_exchange_rate)/(1+param_discount_aws),database_public_cloud_VMs[[#This Row],[Rate]])</f>
        <v>0.24829999999999999</v>
      </c>
    </row>
    <row r="7313" spans="1:27" x14ac:dyDescent="0.45">
      <c r="A7313" s="24" t="s">
        <v>8011</v>
      </c>
      <c r="B7313" t="s">
        <v>55</v>
      </c>
      <c r="C7313" s="25" t="s">
        <v>5454</v>
      </c>
      <c r="D7313" t="s">
        <v>170</v>
      </c>
      <c r="E7313" t="s">
        <v>6861</v>
      </c>
      <c r="F7313" t="s">
        <v>7993</v>
      </c>
      <c r="G7313" s="26">
        <v>8</v>
      </c>
      <c r="H7313" s="26">
        <v>32</v>
      </c>
      <c r="I7313" s="26">
        <v>64</v>
      </c>
      <c r="J7313" s="27" t="s">
        <v>310</v>
      </c>
      <c r="K7313" s="27" t="s">
        <v>5779</v>
      </c>
      <c r="L7313" s="27" t="s">
        <v>1565</v>
      </c>
      <c r="M7313" t="s">
        <v>31</v>
      </c>
      <c r="N7313" t="s">
        <v>177</v>
      </c>
      <c r="O7313" t="s">
        <v>178</v>
      </c>
      <c r="P7313" t="s">
        <v>5459</v>
      </c>
      <c r="Q7313" t="s">
        <v>315</v>
      </c>
      <c r="R7313" t="str">
        <f>IF(database_public_cloud_VMs[[#This Row],[Azure Environment]]="Enterprise Agreement","Licence Included","Bring Your Own Licence")</f>
        <v>Bring Your Own Licence</v>
      </c>
      <c r="S7313" t="s">
        <v>5599</v>
      </c>
      <c r="T7313" t="s">
        <v>5461</v>
      </c>
      <c r="U7313" t="s">
        <v>5465</v>
      </c>
      <c r="V7313" t="s">
        <v>6088</v>
      </c>
      <c r="W7313" t="s">
        <v>182</v>
      </c>
      <c r="X7313" t="s">
        <v>183</v>
      </c>
      <c r="Y7313" s="28" t="s">
        <v>5467</v>
      </c>
      <c r="Z7313" t="s">
        <v>5463</v>
      </c>
      <c r="AA731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314" spans="1:27" x14ac:dyDescent="0.45">
      <c r="A7314" s="24" t="s">
        <v>8012</v>
      </c>
      <c r="B7314" t="s">
        <v>55</v>
      </c>
      <c r="C7314" s="25" t="s">
        <v>5454</v>
      </c>
      <c r="D7314" t="s">
        <v>170</v>
      </c>
      <c r="E7314" t="s">
        <v>6861</v>
      </c>
      <c r="F7314" t="s">
        <v>7993</v>
      </c>
      <c r="G7314" s="26">
        <v>8</v>
      </c>
      <c r="H7314" s="26">
        <v>32</v>
      </c>
      <c r="I7314" s="26">
        <v>64</v>
      </c>
      <c r="J7314" s="27" t="s">
        <v>310</v>
      </c>
      <c r="K7314" s="27" t="s">
        <v>5779</v>
      </c>
      <c r="L7314" s="27" t="s">
        <v>1565</v>
      </c>
      <c r="M7314" t="s">
        <v>31</v>
      </c>
      <c r="N7314" t="s">
        <v>177</v>
      </c>
      <c r="O7314" t="s">
        <v>185</v>
      </c>
      <c r="P7314" t="s">
        <v>5459</v>
      </c>
      <c r="Q7314" t="s">
        <v>315</v>
      </c>
      <c r="R7314" t="str">
        <f>IF(database_public_cloud_VMs[[#This Row],[Azure Environment]]="Enterprise Agreement","Licence Included","Bring Your Own Licence")</f>
        <v>Bring Your Own Licence</v>
      </c>
      <c r="S7314" t="s">
        <v>5599</v>
      </c>
      <c r="T7314" t="s">
        <v>5461</v>
      </c>
      <c r="U7314" t="s">
        <v>5465</v>
      </c>
      <c r="V7314" t="s">
        <v>6088</v>
      </c>
      <c r="W7314" t="s">
        <v>182</v>
      </c>
      <c r="X7314" t="s">
        <v>183</v>
      </c>
      <c r="Y7314" s="28" t="s">
        <v>5467</v>
      </c>
      <c r="Z7314" t="s">
        <v>5463</v>
      </c>
      <c r="AA731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315" spans="1:27" x14ac:dyDescent="0.45">
      <c r="A7315" s="24" t="s">
        <v>8013</v>
      </c>
      <c r="B7315" t="s">
        <v>55</v>
      </c>
      <c r="C7315" s="25" t="s">
        <v>5454</v>
      </c>
      <c r="D7315" t="s">
        <v>170</v>
      </c>
      <c r="E7315" t="s">
        <v>6893</v>
      </c>
      <c r="F7315" t="s">
        <v>8014</v>
      </c>
      <c r="G7315" s="26">
        <v>16</v>
      </c>
      <c r="H7315" s="26">
        <v>128</v>
      </c>
      <c r="I7315" s="26">
        <v>256</v>
      </c>
      <c r="J7315" s="27" t="s">
        <v>310</v>
      </c>
      <c r="K7315" s="27" t="s">
        <v>6322</v>
      </c>
      <c r="L7315" s="27" t="s">
        <v>3915</v>
      </c>
      <c r="M7315" t="s">
        <v>31</v>
      </c>
      <c r="N7315" t="s">
        <v>188</v>
      </c>
      <c r="O7315" t="s">
        <v>188</v>
      </c>
      <c r="P7315" t="s">
        <v>5459</v>
      </c>
      <c r="Q7315" t="s">
        <v>180</v>
      </c>
      <c r="R7315" t="str">
        <f>IF(database_public_cloud_VMs[[#This Row],[Azure Environment]]="Enterprise Agreement","Licence Included","Bring Your Own Licence")</f>
        <v>Licence Included</v>
      </c>
      <c r="S7315" t="s">
        <v>5460</v>
      </c>
      <c r="T7315" t="s">
        <v>5461</v>
      </c>
      <c r="U7315" t="s">
        <v>5462</v>
      </c>
      <c r="V7315" t="s">
        <v>5461</v>
      </c>
      <c r="W7315" t="s">
        <v>182</v>
      </c>
      <c r="X7315" t="s">
        <v>183</v>
      </c>
      <c r="Y7315" s="28">
        <v>1.7544</v>
      </c>
      <c r="Z7315" t="s">
        <v>5463</v>
      </c>
      <c r="AA7315" s="29">
        <f>IF(database_public_cloud_VMs[[#This Row],[Currency]]="USD",(database_public_cloud_VMs[[#This Row],[Rate]]*param_exchange_rate)/(1+param_discount_aws),database_public_cloud_VMs[[#This Row],[Rate]])</f>
        <v>1.7544</v>
      </c>
    </row>
    <row r="7316" spans="1:27" x14ac:dyDescent="0.45">
      <c r="A7316" s="24" t="s">
        <v>8015</v>
      </c>
      <c r="B7316" t="s">
        <v>55</v>
      </c>
      <c r="C7316" s="25" t="s">
        <v>5454</v>
      </c>
      <c r="D7316" t="s">
        <v>170</v>
      </c>
      <c r="E7316" t="s">
        <v>6893</v>
      </c>
      <c r="F7316" t="s">
        <v>8014</v>
      </c>
      <c r="G7316" s="26">
        <v>16</v>
      </c>
      <c r="H7316" s="26">
        <v>128</v>
      </c>
      <c r="I7316" s="26">
        <v>256</v>
      </c>
      <c r="J7316" s="27" t="s">
        <v>310</v>
      </c>
      <c r="K7316" s="27" t="s">
        <v>6322</v>
      </c>
      <c r="L7316" s="27" t="s">
        <v>3915</v>
      </c>
      <c r="M7316" t="s">
        <v>31</v>
      </c>
      <c r="N7316" t="s">
        <v>188</v>
      </c>
      <c r="O7316" t="s">
        <v>188</v>
      </c>
      <c r="P7316" t="s">
        <v>5459</v>
      </c>
      <c r="Q7316" t="s">
        <v>180</v>
      </c>
      <c r="R7316" t="str">
        <f>IF(database_public_cloud_VMs[[#This Row],[Azure Environment]]="Enterprise Agreement","Licence Included","Bring Your Own Licence")</f>
        <v>Licence Included</v>
      </c>
      <c r="S7316" t="s">
        <v>5460</v>
      </c>
      <c r="T7316" t="s">
        <v>5461</v>
      </c>
      <c r="U7316" t="s">
        <v>5465</v>
      </c>
      <c r="V7316" t="s">
        <v>5461</v>
      </c>
      <c r="W7316" t="s">
        <v>182</v>
      </c>
      <c r="X7316" t="s">
        <v>183</v>
      </c>
      <c r="Y7316" s="28">
        <v>1.41</v>
      </c>
      <c r="Z7316" t="s">
        <v>5463</v>
      </c>
      <c r="AA7316" s="29">
        <f>IF(database_public_cloud_VMs[[#This Row],[Currency]]="USD",(database_public_cloud_VMs[[#This Row],[Rate]]*param_exchange_rate)/(1+param_discount_aws),database_public_cloud_VMs[[#This Row],[Rate]])</f>
        <v>1.41</v>
      </c>
    </row>
    <row r="7317" spans="1:27" x14ac:dyDescent="0.45">
      <c r="A7317" s="24" t="s">
        <v>8016</v>
      </c>
      <c r="B7317" t="s">
        <v>55</v>
      </c>
      <c r="C7317" s="25" t="s">
        <v>5454</v>
      </c>
      <c r="D7317" t="s">
        <v>170</v>
      </c>
      <c r="E7317" t="s">
        <v>6893</v>
      </c>
      <c r="F7317" t="s">
        <v>8014</v>
      </c>
      <c r="G7317" s="26">
        <v>16</v>
      </c>
      <c r="H7317" s="26">
        <v>128</v>
      </c>
      <c r="I7317" s="26">
        <v>256</v>
      </c>
      <c r="J7317" s="27" t="s">
        <v>310</v>
      </c>
      <c r="K7317" s="27" t="s">
        <v>6322</v>
      </c>
      <c r="L7317" s="27" t="s">
        <v>3915</v>
      </c>
      <c r="M7317" t="s">
        <v>31</v>
      </c>
      <c r="N7317" t="s">
        <v>177</v>
      </c>
      <c r="O7317" t="s">
        <v>178</v>
      </c>
      <c r="P7317" t="s">
        <v>5459</v>
      </c>
      <c r="Q7317" t="s">
        <v>180</v>
      </c>
      <c r="R7317" t="str">
        <f>IF(database_public_cloud_VMs[[#This Row],[Azure Environment]]="Enterprise Agreement","Licence Included","Bring Your Own Licence")</f>
        <v>Licence Included</v>
      </c>
      <c r="S7317" t="s">
        <v>5460</v>
      </c>
      <c r="T7317" t="s">
        <v>5461</v>
      </c>
      <c r="U7317" t="s">
        <v>5465</v>
      </c>
      <c r="V7317" t="s">
        <v>5461</v>
      </c>
      <c r="W7317" t="s">
        <v>182</v>
      </c>
      <c r="X7317" t="s">
        <v>183</v>
      </c>
      <c r="Y7317" s="28">
        <v>1.0307999999999999</v>
      </c>
      <c r="Z7317" t="s">
        <v>5463</v>
      </c>
      <c r="AA7317" s="29">
        <f>IF(database_public_cloud_VMs[[#This Row],[Currency]]="USD",(database_public_cloud_VMs[[#This Row],[Rate]]*param_exchange_rate)/(1+param_discount_aws),database_public_cloud_VMs[[#This Row],[Rate]])</f>
        <v>1.0307999999999999</v>
      </c>
    </row>
    <row r="7318" spans="1:27" x14ac:dyDescent="0.45">
      <c r="A7318" s="24" t="s">
        <v>8017</v>
      </c>
      <c r="B7318" t="s">
        <v>55</v>
      </c>
      <c r="C7318" s="25" t="s">
        <v>5454</v>
      </c>
      <c r="D7318" t="s">
        <v>170</v>
      </c>
      <c r="E7318" t="s">
        <v>6893</v>
      </c>
      <c r="F7318" t="s">
        <v>8014</v>
      </c>
      <c r="G7318" s="26">
        <v>16</v>
      </c>
      <c r="H7318" s="26">
        <v>128</v>
      </c>
      <c r="I7318" s="26">
        <v>256</v>
      </c>
      <c r="J7318" s="27" t="s">
        <v>310</v>
      </c>
      <c r="K7318" s="27" t="s">
        <v>6322</v>
      </c>
      <c r="L7318" s="27" t="s">
        <v>3915</v>
      </c>
      <c r="M7318" t="s">
        <v>31</v>
      </c>
      <c r="N7318" t="s">
        <v>177</v>
      </c>
      <c r="O7318" t="s">
        <v>185</v>
      </c>
      <c r="P7318" t="s">
        <v>5459</v>
      </c>
      <c r="Q7318" t="s">
        <v>180</v>
      </c>
      <c r="R7318" t="str">
        <f>IF(database_public_cloud_VMs[[#This Row],[Azure Environment]]="Enterprise Agreement","Licence Included","Bring Your Own Licence")</f>
        <v>Licence Included</v>
      </c>
      <c r="S7318" t="s">
        <v>5460</v>
      </c>
      <c r="T7318" t="s">
        <v>5461</v>
      </c>
      <c r="U7318" t="s">
        <v>5465</v>
      </c>
      <c r="V7318" t="s">
        <v>5461</v>
      </c>
      <c r="W7318" t="s">
        <v>182</v>
      </c>
      <c r="X7318" t="s">
        <v>183</v>
      </c>
      <c r="Y7318" s="28">
        <v>0.65910000000000002</v>
      </c>
      <c r="Z7318" t="s">
        <v>5463</v>
      </c>
      <c r="AA7318" s="29">
        <f>IF(database_public_cloud_VMs[[#This Row],[Currency]]="USD",(database_public_cloud_VMs[[#This Row],[Rate]]*param_exchange_rate)/(1+param_discount_aws),database_public_cloud_VMs[[#This Row],[Rate]])</f>
        <v>0.65910000000000002</v>
      </c>
    </row>
    <row r="7319" spans="1:27" x14ac:dyDescent="0.45">
      <c r="A7319" s="24" t="s">
        <v>8018</v>
      </c>
      <c r="B7319" t="s">
        <v>55</v>
      </c>
      <c r="C7319" s="25" t="s">
        <v>5454</v>
      </c>
      <c r="D7319" t="s">
        <v>170</v>
      </c>
      <c r="E7319" t="s">
        <v>6893</v>
      </c>
      <c r="F7319" t="s">
        <v>8014</v>
      </c>
      <c r="G7319" s="26">
        <v>16</v>
      </c>
      <c r="H7319" s="26">
        <v>128</v>
      </c>
      <c r="I7319" s="26">
        <v>256</v>
      </c>
      <c r="J7319" s="27" t="s">
        <v>310</v>
      </c>
      <c r="K7319" s="27" t="s">
        <v>6322</v>
      </c>
      <c r="L7319" s="27" t="s">
        <v>3915</v>
      </c>
      <c r="M7319" t="s">
        <v>31</v>
      </c>
      <c r="N7319" t="s">
        <v>188</v>
      </c>
      <c r="O7319" t="s">
        <v>188</v>
      </c>
      <c r="P7319" t="s">
        <v>5459</v>
      </c>
      <c r="Q7319" t="s">
        <v>180</v>
      </c>
      <c r="R7319" t="str">
        <f>IF(database_public_cloud_VMs[[#This Row],[Azure Environment]]="Enterprise Agreement","Licence Included","Bring Your Own Licence")</f>
        <v>Licence Included</v>
      </c>
      <c r="S7319" t="s">
        <v>5460</v>
      </c>
      <c r="T7319" t="s">
        <v>5471</v>
      </c>
      <c r="U7319" t="s">
        <v>5462</v>
      </c>
      <c r="V7319" t="s">
        <v>5461</v>
      </c>
      <c r="W7319" t="s">
        <v>182</v>
      </c>
      <c r="X7319" t="s">
        <v>183</v>
      </c>
      <c r="Y7319" s="28">
        <v>0.3503</v>
      </c>
      <c r="Z7319" t="s">
        <v>5463</v>
      </c>
      <c r="AA7319" s="29">
        <f>IF(database_public_cloud_VMs[[#This Row],[Currency]]="USD",(database_public_cloud_VMs[[#This Row],[Rate]]*param_exchange_rate)/(1+param_discount_aws),database_public_cloud_VMs[[#This Row],[Rate]])</f>
        <v>0.3503</v>
      </c>
    </row>
    <row r="7320" spans="1:27" x14ac:dyDescent="0.45">
      <c r="A7320" s="24" t="s">
        <v>8019</v>
      </c>
      <c r="B7320" t="s">
        <v>55</v>
      </c>
      <c r="C7320" s="25" t="s">
        <v>5454</v>
      </c>
      <c r="D7320" t="s">
        <v>170</v>
      </c>
      <c r="E7320" t="s">
        <v>6893</v>
      </c>
      <c r="F7320" t="s">
        <v>8014</v>
      </c>
      <c r="G7320" s="26">
        <v>16</v>
      </c>
      <c r="H7320" s="26">
        <v>128</v>
      </c>
      <c r="I7320" s="26">
        <v>256</v>
      </c>
      <c r="J7320" s="27" t="s">
        <v>310</v>
      </c>
      <c r="K7320" s="27" t="s">
        <v>6322</v>
      </c>
      <c r="L7320" s="27" t="s">
        <v>3915</v>
      </c>
      <c r="M7320" t="s">
        <v>31</v>
      </c>
      <c r="N7320" t="s">
        <v>188</v>
      </c>
      <c r="O7320" t="s">
        <v>188</v>
      </c>
      <c r="P7320" t="s">
        <v>5459</v>
      </c>
      <c r="Q7320" t="s">
        <v>180</v>
      </c>
      <c r="R7320" t="str">
        <f>IF(database_public_cloud_VMs[[#This Row],[Azure Environment]]="Enterprise Agreement","Licence Included","Bring Your Own Licence")</f>
        <v>Licence Included</v>
      </c>
      <c r="S7320" t="s">
        <v>5460</v>
      </c>
      <c r="T7320" t="s">
        <v>5471</v>
      </c>
      <c r="U7320" t="s">
        <v>5465</v>
      </c>
      <c r="V7320" t="s">
        <v>5461</v>
      </c>
      <c r="W7320" t="s">
        <v>182</v>
      </c>
      <c r="X7320" t="s">
        <v>183</v>
      </c>
      <c r="Y7320" s="28">
        <v>0.28199999999999997</v>
      </c>
      <c r="Z7320" t="s">
        <v>5463</v>
      </c>
      <c r="AA7320" s="29">
        <f>IF(database_public_cloud_VMs[[#This Row],[Currency]]="USD",(database_public_cloud_VMs[[#This Row],[Rate]]*param_exchange_rate)/(1+param_discount_aws),database_public_cloud_VMs[[#This Row],[Rate]])</f>
        <v>0.28199999999999997</v>
      </c>
    </row>
    <row r="7321" spans="1:27" x14ac:dyDescent="0.45">
      <c r="A7321" s="24" t="s">
        <v>8020</v>
      </c>
      <c r="B7321" t="s">
        <v>55</v>
      </c>
      <c r="C7321" s="25" t="s">
        <v>5454</v>
      </c>
      <c r="D7321" t="s">
        <v>170</v>
      </c>
      <c r="E7321" t="s">
        <v>6893</v>
      </c>
      <c r="F7321" t="s">
        <v>8014</v>
      </c>
      <c r="G7321" s="26">
        <v>16</v>
      </c>
      <c r="H7321" s="26">
        <v>128</v>
      </c>
      <c r="I7321" s="26">
        <v>256</v>
      </c>
      <c r="J7321" s="27" t="s">
        <v>310</v>
      </c>
      <c r="K7321" s="27" t="s">
        <v>6322</v>
      </c>
      <c r="L7321" s="27" t="s">
        <v>3915</v>
      </c>
      <c r="M7321" t="s">
        <v>31</v>
      </c>
      <c r="N7321" t="s">
        <v>177</v>
      </c>
      <c r="O7321" t="s">
        <v>178</v>
      </c>
      <c r="P7321" t="s">
        <v>5459</v>
      </c>
      <c r="Q7321" t="s">
        <v>180</v>
      </c>
      <c r="R7321" t="str">
        <f>IF(database_public_cloud_VMs[[#This Row],[Azure Environment]]="Enterprise Agreement","Licence Included","Bring Your Own Licence")</f>
        <v>Licence Included</v>
      </c>
      <c r="S7321" t="s">
        <v>5460</v>
      </c>
      <c r="T7321" t="s">
        <v>5471</v>
      </c>
      <c r="U7321" t="s">
        <v>5465</v>
      </c>
      <c r="V7321" t="s">
        <v>5461</v>
      </c>
      <c r="W7321" t="s">
        <v>182</v>
      </c>
      <c r="X7321" t="s">
        <v>183</v>
      </c>
      <c r="Y7321" s="28" t="s">
        <v>5467</v>
      </c>
      <c r="Z7321" t="s">
        <v>5463</v>
      </c>
      <c r="AA732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322" spans="1:27" x14ac:dyDescent="0.45">
      <c r="A7322" s="24" t="s">
        <v>8021</v>
      </c>
      <c r="B7322" t="s">
        <v>55</v>
      </c>
      <c r="C7322" s="25" t="s">
        <v>5454</v>
      </c>
      <c r="D7322" t="s">
        <v>170</v>
      </c>
      <c r="E7322" t="s">
        <v>6893</v>
      </c>
      <c r="F7322" t="s">
        <v>8014</v>
      </c>
      <c r="G7322" s="26">
        <v>16</v>
      </c>
      <c r="H7322" s="26">
        <v>128</v>
      </c>
      <c r="I7322" s="26">
        <v>256</v>
      </c>
      <c r="J7322" s="27" t="s">
        <v>310</v>
      </c>
      <c r="K7322" s="27" t="s">
        <v>6322</v>
      </c>
      <c r="L7322" s="27" t="s">
        <v>3915</v>
      </c>
      <c r="M7322" t="s">
        <v>31</v>
      </c>
      <c r="N7322" t="s">
        <v>177</v>
      </c>
      <c r="O7322" t="s">
        <v>185</v>
      </c>
      <c r="P7322" t="s">
        <v>5459</v>
      </c>
      <c r="Q7322" t="s">
        <v>180</v>
      </c>
      <c r="R7322" t="str">
        <f>IF(database_public_cloud_VMs[[#This Row],[Azure Environment]]="Enterprise Agreement","Licence Included","Bring Your Own Licence")</f>
        <v>Licence Included</v>
      </c>
      <c r="S7322" t="s">
        <v>5460</v>
      </c>
      <c r="T7322" t="s">
        <v>5471</v>
      </c>
      <c r="U7322" t="s">
        <v>5465</v>
      </c>
      <c r="V7322" t="s">
        <v>5461</v>
      </c>
      <c r="W7322" t="s">
        <v>182</v>
      </c>
      <c r="X7322" t="s">
        <v>183</v>
      </c>
      <c r="Y7322" s="28" t="s">
        <v>5467</v>
      </c>
      <c r="Z7322" t="s">
        <v>5463</v>
      </c>
      <c r="AA732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323" spans="1:27" x14ac:dyDescent="0.45">
      <c r="A7323" s="24" t="s">
        <v>8022</v>
      </c>
      <c r="B7323" t="s">
        <v>55</v>
      </c>
      <c r="C7323" s="25" t="s">
        <v>5454</v>
      </c>
      <c r="D7323" t="s">
        <v>170</v>
      </c>
      <c r="E7323" t="s">
        <v>6893</v>
      </c>
      <c r="F7323" t="s">
        <v>8023</v>
      </c>
      <c r="G7323" s="26">
        <v>2</v>
      </c>
      <c r="H7323" s="26">
        <v>16</v>
      </c>
      <c r="I7323" s="26">
        <v>32</v>
      </c>
      <c r="J7323" s="27" t="s">
        <v>310</v>
      </c>
      <c r="K7323" s="27" t="s">
        <v>6322</v>
      </c>
      <c r="L7323" s="27" t="s">
        <v>2055</v>
      </c>
      <c r="M7323" t="s">
        <v>31</v>
      </c>
      <c r="N7323" t="s">
        <v>188</v>
      </c>
      <c r="O7323" t="s">
        <v>188</v>
      </c>
      <c r="P7323" t="s">
        <v>5459</v>
      </c>
      <c r="Q7323" t="s">
        <v>180</v>
      </c>
      <c r="R7323" t="str">
        <f>IF(database_public_cloud_VMs[[#This Row],[Azure Environment]]="Enterprise Agreement","Licence Included","Bring Your Own Licence")</f>
        <v>Licence Included</v>
      </c>
      <c r="S7323" t="s">
        <v>5460</v>
      </c>
      <c r="T7323" t="s">
        <v>5461</v>
      </c>
      <c r="U7323" t="s">
        <v>5462</v>
      </c>
      <c r="V7323" t="s">
        <v>5461</v>
      </c>
      <c r="W7323" t="s">
        <v>182</v>
      </c>
      <c r="X7323" t="s">
        <v>183</v>
      </c>
      <c r="Y7323" s="28">
        <v>0.2198</v>
      </c>
      <c r="Z7323" t="s">
        <v>5463</v>
      </c>
      <c r="AA7323" s="29">
        <f>IF(database_public_cloud_VMs[[#This Row],[Currency]]="USD",(database_public_cloud_VMs[[#This Row],[Rate]]*param_exchange_rate)/(1+param_discount_aws),database_public_cloud_VMs[[#This Row],[Rate]])</f>
        <v>0.2198</v>
      </c>
    </row>
    <row r="7324" spans="1:27" x14ac:dyDescent="0.45">
      <c r="A7324" s="24" t="s">
        <v>8024</v>
      </c>
      <c r="B7324" t="s">
        <v>55</v>
      </c>
      <c r="C7324" s="25" t="s">
        <v>5454</v>
      </c>
      <c r="D7324" t="s">
        <v>170</v>
      </c>
      <c r="E7324" t="s">
        <v>6893</v>
      </c>
      <c r="F7324" t="s">
        <v>8023</v>
      </c>
      <c r="G7324" s="26">
        <v>2</v>
      </c>
      <c r="H7324" s="26">
        <v>16</v>
      </c>
      <c r="I7324" s="26">
        <v>32</v>
      </c>
      <c r="J7324" s="27" t="s">
        <v>310</v>
      </c>
      <c r="K7324" s="27" t="s">
        <v>6322</v>
      </c>
      <c r="L7324" s="27" t="s">
        <v>2055</v>
      </c>
      <c r="M7324" t="s">
        <v>31</v>
      </c>
      <c r="N7324" t="s">
        <v>188</v>
      </c>
      <c r="O7324" t="s">
        <v>188</v>
      </c>
      <c r="P7324" t="s">
        <v>5459</v>
      </c>
      <c r="Q7324" t="s">
        <v>180</v>
      </c>
      <c r="R7324" t="str">
        <f>IF(database_public_cloud_VMs[[#This Row],[Azure Environment]]="Enterprise Agreement","Licence Included","Bring Your Own Licence")</f>
        <v>Licence Included</v>
      </c>
      <c r="S7324" t="s">
        <v>5460</v>
      </c>
      <c r="T7324" t="s">
        <v>5461</v>
      </c>
      <c r="U7324" t="s">
        <v>5465</v>
      </c>
      <c r="V7324" t="s">
        <v>5461</v>
      </c>
      <c r="W7324" t="s">
        <v>182</v>
      </c>
      <c r="X7324" t="s">
        <v>183</v>
      </c>
      <c r="Y7324" s="28">
        <v>0.17699999999999999</v>
      </c>
      <c r="Z7324" t="s">
        <v>5463</v>
      </c>
      <c r="AA7324" s="29">
        <f>IF(database_public_cloud_VMs[[#This Row],[Currency]]="USD",(database_public_cloud_VMs[[#This Row],[Rate]]*param_exchange_rate)/(1+param_discount_aws),database_public_cloud_VMs[[#This Row],[Rate]])</f>
        <v>0.17699999999999999</v>
      </c>
    </row>
    <row r="7325" spans="1:27" x14ac:dyDescent="0.45">
      <c r="A7325" s="24" t="s">
        <v>8025</v>
      </c>
      <c r="B7325" t="s">
        <v>55</v>
      </c>
      <c r="C7325" s="25" t="s">
        <v>5454</v>
      </c>
      <c r="D7325" t="s">
        <v>170</v>
      </c>
      <c r="E7325" t="s">
        <v>6893</v>
      </c>
      <c r="F7325" t="s">
        <v>8023</v>
      </c>
      <c r="G7325" s="26">
        <v>2</v>
      </c>
      <c r="H7325" s="26">
        <v>16</v>
      </c>
      <c r="I7325" s="26">
        <v>32</v>
      </c>
      <c r="J7325" s="27" t="s">
        <v>310</v>
      </c>
      <c r="K7325" s="27" t="s">
        <v>6322</v>
      </c>
      <c r="L7325" s="27" t="s">
        <v>2055</v>
      </c>
      <c r="M7325" t="s">
        <v>31</v>
      </c>
      <c r="N7325" t="s">
        <v>177</v>
      </c>
      <c r="O7325" t="s">
        <v>178</v>
      </c>
      <c r="P7325" t="s">
        <v>5459</v>
      </c>
      <c r="Q7325" t="s">
        <v>180</v>
      </c>
      <c r="R7325" t="str">
        <f>IF(database_public_cloud_VMs[[#This Row],[Azure Environment]]="Enterprise Agreement","Licence Included","Bring Your Own Licence")</f>
        <v>Licence Included</v>
      </c>
      <c r="S7325" t="s">
        <v>5460</v>
      </c>
      <c r="T7325" t="s">
        <v>5461</v>
      </c>
      <c r="U7325" t="s">
        <v>5465</v>
      </c>
      <c r="V7325" t="s">
        <v>5461</v>
      </c>
      <c r="W7325" t="s">
        <v>182</v>
      </c>
      <c r="X7325" t="s">
        <v>183</v>
      </c>
      <c r="Y7325" s="28">
        <v>0.12889999999999999</v>
      </c>
      <c r="Z7325" t="s">
        <v>5463</v>
      </c>
      <c r="AA7325" s="29">
        <f>IF(database_public_cloud_VMs[[#This Row],[Currency]]="USD",(database_public_cloud_VMs[[#This Row],[Rate]]*param_exchange_rate)/(1+param_discount_aws),database_public_cloud_VMs[[#This Row],[Rate]])</f>
        <v>0.12889999999999999</v>
      </c>
    </row>
    <row r="7326" spans="1:27" x14ac:dyDescent="0.45">
      <c r="A7326" s="24" t="s">
        <v>8026</v>
      </c>
      <c r="B7326" t="s">
        <v>55</v>
      </c>
      <c r="C7326" s="25" t="s">
        <v>5454</v>
      </c>
      <c r="D7326" t="s">
        <v>170</v>
      </c>
      <c r="E7326" t="s">
        <v>6893</v>
      </c>
      <c r="F7326" t="s">
        <v>8023</v>
      </c>
      <c r="G7326" s="26">
        <v>2</v>
      </c>
      <c r="H7326" s="26">
        <v>16</v>
      </c>
      <c r="I7326" s="26">
        <v>32</v>
      </c>
      <c r="J7326" s="27" t="s">
        <v>310</v>
      </c>
      <c r="K7326" s="27" t="s">
        <v>6322</v>
      </c>
      <c r="L7326" s="27" t="s">
        <v>2055</v>
      </c>
      <c r="M7326" t="s">
        <v>31</v>
      </c>
      <c r="N7326" t="s">
        <v>177</v>
      </c>
      <c r="O7326" t="s">
        <v>185</v>
      </c>
      <c r="P7326" t="s">
        <v>5459</v>
      </c>
      <c r="Q7326" t="s">
        <v>180</v>
      </c>
      <c r="R7326" t="str">
        <f>IF(database_public_cloud_VMs[[#This Row],[Azure Environment]]="Enterprise Agreement","Licence Included","Bring Your Own Licence")</f>
        <v>Licence Included</v>
      </c>
      <c r="S7326" t="s">
        <v>5460</v>
      </c>
      <c r="T7326" t="s">
        <v>5461</v>
      </c>
      <c r="U7326" t="s">
        <v>5465</v>
      </c>
      <c r="V7326" t="s">
        <v>5461</v>
      </c>
      <c r="W7326" t="s">
        <v>182</v>
      </c>
      <c r="X7326" t="s">
        <v>183</v>
      </c>
      <c r="Y7326" s="28">
        <v>8.2400000000000001E-2</v>
      </c>
      <c r="Z7326" t="s">
        <v>5463</v>
      </c>
      <c r="AA7326" s="29">
        <f>IF(database_public_cloud_VMs[[#This Row],[Currency]]="USD",(database_public_cloud_VMs[[#This Row],[Rate]]*param_exchange_rate)/(1+param_discount_aws),database_public_cloud_VMs[[#This Row],[Rate]])</f>
        <v>8.2400000000000001E-2</v>
      </c>
    </row>
    <row r="7327" spans="1:27" x14ac:dyDescent="0.45">
      <c r="A7327" s="24" t="s">
        <v>8027</v>
      </c>
      <c r="B7327" t="s">
        <v>55</v>
      </c>
      <c r="C7327" s="25" t="s">
        <v>5454</v>
      </c>
      <c r="D7327" t="s">
        <v>170</v>
      </c>
      <c r="E7327" t="s">
        <v>6893</v>
      </c>
      <c r="F7327" t="s">
        <v>8023</v>
      </c>
      <c r="G7327" s="26">
        <v>2</v>
      </c>
      <c r="H7327" s="26">
        <v>16</v>
      </c>
      <c r="I7327" s="26">
        <v>32</v>
      </c>
      <c r="J7327" s="27" t="s">
        <v>310</v>
      </c>
      <c r="K7327" s="27" t="s">
        <v>6322</v>
      </c>
      <c r="L7327" s="27" t="s">
        <v>2055</v>
      </c>
      <c r="M7327" t="s">
        <v>31</v>
      </c>
      <c r="N7327" t="s">
        <v>188</v>
      </c>
      <c r="O7327" t="s">
        <v>188</v>
      </c>
      <c r="P7327" t="s">
        <v>5459</v>
      </c>
      <c r="Q7327" t="s">
        <v>180</v>
      </c>
      <c r="R7327" t="str">
        <f>IF(database_public_cloud_VMs[[#This Row],[Azure Environment]]="Enterprise Agreement","Licence Included","Bring Your Own Licence")</f>
        <v>Licence Included</v>
      </c>
      <c r="S7327" t="s">
        <v>5460</v>
      </c>
      <c r="T7327" t="s">
        <v>5471</v>
      </c>
      <c r="U7327" t="s">
        <v>5462</v>
      </c>
      <c r="V7327" t="s">
        <v>5461</v>
      </c>
      <c r="W7327" t="s">
        <v>182</v>
      </c>
      <c r="X7327" t="s">
        <v>183</v>
      </c>
      <c r="Y7327" s="28">
        <v>4.1500000000000002E-2</v>
      </c>
      <c r="Z7327" t="s">
        <v>5463</v>
      </c>
      <c r="AA7327" s="29">
        <f>IF(database_public_cloud_VMs[[#This Row],[Currency]]="USD",(database_public_cloud_VMs[[#This Row],[Rate]]*param_exchange_rate)/(1+param_discount_aws),database_public_cloud_VMs[[#This Row],[Rate]])</f>
        <v>4.1500000000000002E-2</v>
      </c>
    </row>
    <row r="7328" spans="1:27" x14ac:dyDescent="0.45">
      <c r="A7328" s="24" t="s">
        <v>8028</v>
      </c>
      <c r="B7328" t="s">
        <v>55</v>
      </c>
      <c r="C7328" s="25" t="s">
        <v>5454</v>
      </c>
      <c r="D7328" t="s">
        <v>170</v>
      </c>
      <c r="E7328" t="s">
        <v>6893</v>
      </c>
      <c r="F7328" t="s">
        <v>8023</v>
      </c>
      <c r="G7328" s="26">
        <v>2</v>
      </c>
      <c r="H7328" s="26">
        <v>16</v>
      </c>
      <c r="I7328" s="26">
        <v>32</v>
      </c>
      <c r="J7328" s="27" t="s">
        <v>310</v>
      </c>
      <c r="K7328" s="27" t="s">
        <v>6322</v>
      </c>
      <c r="L7328" s="27" t="s">
        <v>2055</v>
      </c>
      <c r="M7328" t="s">
        <v>31</v>
      </c>
      <c r="N7328" t="s">
        <v>188</v>
      </c>
      <c r="O7328" t="s">
        <v>188</v>
      </c>
      <c r="P7328" t="s">
        <v>5459</v>
      </c>
      <c r="Q7328" t="s">
        <v>180</v>
      </c>
      <c r="R7328" t="str">
        <f>IF(database_public_cloud_VMs[[#This Row],[Azure Environment]]="Enterprise Agreement","Licence Included","Bring Your Own Licence")</f>
        <v>Licence Included</v>
      </c>
      <c r="S7328" t="s">
        <v>5460</v>
      </c>
      <c r="T7328" t="s">
        <v>5471</v>
      </c>
      <c r="U7328" t="s">
        <v>5465</v>
      </c>
      <c r="V7328" t="s">
        <v>5461</v>
      </c>
      <c r="W7328" t="s">
        <v>182</v>
      </c>
      <c r="X7328" t="s">
        <v>183</v>
      </c>
      <c r="Y7328" s="28">
        <v>3.3399999999999999E-2</v>
      </c>
      <c r="Z7328" t="s">
        <v>5463</v>
      </c>
      <c r="AA7328" s="29">
        <f>IF(database_public_cloud_VMs[[#This Row],[Currency]]="USD",(database_public_cloud_VMs[[#This Row],[Rate]]*param_exchange_rate)/(1+param_discount_aws),database_public_cloud_VMs[[#This Row],[Rate]])</f>
        <v>3.3399999999999999E-2</v>
      </c>
    </row>
    <row r="7329" spans="1:27" x14ac:dyDescent="0.45">
      <c r="A7329" s="24" t="s">
        <v>8029</v>
      </c>
      <c r="B7329" t="s">
        <v>55</v>
      </c>
      <c r="C7329" s="25" t="s">
        <v>5454</v>
      </c>
      <c r="D7329" t="s">
        <v>170</v>
      </c>
      <c r="E7329" t="s">
        <v>6893</v>
      </c>
      <c r="F7329" t="s">
        <v>8023</v>
      </c>
      <c r="G7329" s="26">
        <v>2</v>
      </c>
      <c r="H7329" s="26">
        <v>16</v>
      </c>
      <c r="I7329" s="26">
        <v>32</v>
      </c>
      <c r="J7329" s="27" t="s">
        <v>310</v>
      </c>
      <c r="K7329" s="27" t="s">
        <v>6322</v>
      </c>
      <c r="L7329" s="27" t="s">
        <v>2055</v>
      </c>
      <c r="M7329" t="s">
        <v>31</v>
      </c>
      <c r="N7329" t="s">
        <v>177</v>
      </c>
      <c r="O7329" t="s">
        <v>178</v>
      </c>
      <c r="P7329" t="s">
        <v>5459</v>
      </c>
      <c r="Q7329" t="s">
        <v>180</v>
      </c>
      <c r="R7329" t="str">
        <f>IF(database_public_cloud_VMs[[#This Row],[Azure Environment]]="Enterprise Agreement","Licence Included","Bring Your Own Licence")</f>
        <v>Licence Included</v>
      </c>
      <c r="S7329" t="s">
        <v>5460</v>
      </c>
      <c r="T7329" t="s">
        <v>5471</v>
      </c>
      <c r="U7329" t="s">
        <v>5465</v>
      </c>
      <c r="V7329" t="s">
        <v>5461</v>
      </c>
      <c r="W7329" t="s">
        <v>182</v>
      </c>
      <c r="X7329" t="s">
        <v>183</v>
      </c>
      <c r="Y7329" s="28" t="s">
        <v>5467</v>
      </c>
      <c r="Z7329" t="s">
        <v>5463</v>
      </c>
      <c r="AA732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330" spans="1:27" x14ac:dyDescent="0.45">
      <c r="A7330" s="24" t="s">
        <v>8030</v>
      </c>
      <c r="B7330" t="s">
        <v>55</v>
      </c>
      <c r="C7330" s="25" t="s">
        <v>5454</v>
      </c>
      <c r="D7330" t="s">
        <v>170</v>
      </c>
      <c r="E7330" t="s">
        <v>6893</v>
      </c>
      <c r="F7330" t="s">
        <v>8023</v>
      </c>
      <c r="G7330" s="26">
        <v>2</v>
      </c>
      <c r="H7330" s="26">
        <v>16</v>
      </c>
      <c r="I7330" s="26">
        <v>32</v>
      </c>
      <c r="J7330" s="27" t="s">
        <v>310</v>
      </c>
      <c r="K7330" s="27" t="s">
        <v>6322</v>
      </c>
      <c r="L7330" s="27" t="s">
        <v>2055</v>
      </c>
      <c r="M7330" t="s">
        <v>31</v>
      </c>
      <c r="N7330" t="s">
        <v>177</v>
      </c>
      <c r="O7330" t="s">
        <v>185</v>
      </c>
      <c r="P7330" t="s">
        <v>5459</v>
      </c>
      <c r="Q7330" t="s">
        <v>180</v>
      </c>
      <c r="R7330" t="str">
        <f>IF(database_public_cloud_VMs[[#This Row],[Azure Environment]]="Enterprise Agreement","Licence Included","Bring Your Own Licence")</f>
        <v>Licence Included</v>
      </c>
      <c r="S7330" t="s">
        <v>5460</v>
      </c>
      <c r="T7330" t="s">
        <v>5471</v>
      </c>
      <c r="U7330" t="s">
        <v>5465</v>
      </c>
      <c r="V7330" t="s">
        <v>5461</v>
      </c>
      <c r="W7330" t="s">
        <v>182</v>
      </c>
      <c r="X7330" t="s">
        <v>183</v>
      </c>
      <c r="Y7330" s="28" t="s">
        <v>5467</v>
      </c>
      <c r="Z7330" t="s">
        <v>5463</v>
      </c>
      <c r="AA733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331" spans="1:27" x14ac:dyDescent="0.45">
      <c r="A7331" s="24" t="s">
        <v>8031</v>
      </c>
      <c r="B7331" t="s">
        <v>55</v>
      </c>
      <c r="C7331" s="25" t="s">
        <v>5454</v>
      </c>
      <c r="D7331" t="s">
        <v>170</v>
      </c>
      <c r="E7331" t="s">
        <v>6893</v>
      </c>
      <c r="F7331" t="s">
        <v>8032</v>
      </c>
      <c r="G7331" s="26">
        <v>20</v>
      </c>
      <c r="H7331" s="26">
        <v>160</v>
      </c>
      <c r="I7331" s="26">
        <v>320</v>
      </c>
      <c r="J7331" s="27" t="s">
        <v>310</v>
      </c>
      <c r="K7331" s="27" t="s">
        <v>6322</v>
      </c>
      <c r="L7331" s="27" t="s">
        <v>6913</v>
      </c>
      <c r="M7331" t="s">
        <v>31</v>
      </c>
      <c r="N7331" t="s">
        <v>188</v>
      </c>
      <c r="O7331" t="s">
        <v>188</v>
      </c>
      <c r="P7331" t="s">
        <v>5459</v>
      </c>
      <c r="Q7331" t="s">
        <v>180</v>
      </c>
      <c r="R7331" t="str">
        <f>IF(database_public_cloud_VMs[[#This Row],[Azure Environment]]="Enterprise Agreement","Licence Included","Bring Your Own Licence")</f>
        <v>Licence Included</v>
      </c>
      <c r="S7331" t="s">
        <v>5460</v>
      </c>
      <c r="T7331" t="s">
        <v>5461</v>
      </c>
      <c r="U7331" t="s">
        <v>5462</v>
      </c>
      <c r="V7331" t="s">
        <v>5461</v>
      </c>
      <c r="W7331" t="s">
        <v>182</v>
      </c>
      <c r="X7331" t="s">
        <v>183</v>
      </c>
      <c r="Y7331" s="28">
        <v>2.0731000000000002</v>
      </c>
      <c r="Z7331" t="s">
        <v>5463</v>
      </c>
      <c r="AA7331" s="29">
        <f>IF(database_public_cloud_VMs[[#This Row],[Currency]]="USD",(database_public_cloud_VMs[[#This Row],[Rate]]*param_exchange_rate)/(1+param_discount_aws),database_public_cloud_VMs[[#This Row],[Rate]])</f>
        <v>2.0731000000000002</v>
      </c>
    </row>
    <row r="7332" spans="1:27" x14ac:dyDescent="0.45">
      <c r="A7332" s="24" t="s">
        <v>8033</v>
      </c>
      <c r="B7332" t="s">
        <v>55</v>
      </c>
      <c r="C7332" s="25" t="s">
        <v>5454</v>
      </c>
      <c r="D7332" t="s">
        <v>170</v>
      </c>
      <c r="E7332" t="s">
        <v>6893</v>
      </c>
      <c r="F7332" t="s">
        <v>8032</v>
      </c>
      <c r="G7332" s="26">
        <v>20</v>
      </c>
      <c r="H7332" s="26">
        <v>160</v>
      </c>
      <c r="I7332" s="26">
        <v>320</v>
      </c>
      <c r="J7332" s="27" t="s">
        <v>310</v>
      </c>
      <c r="K7332" s="27" t="s">
        <v>6322</v>
      </c>
      <c r="L7332" s="27" t="s">
        <v>6913</v>
      </c>
      <c r="M7332" t="s">
        <v>31</v>
      </c>
      <c r="N7332" t="s">
        <v>188</v>
      </c>
      <c r="O7332" t="s">
        <v>188</v>
      </c>
      <c r="P7332" t="s">
        <v>5459</v>
      </c>
      <c r="Q7332" t="s">
        <v>180</v>
      </c>
      <c r="R7332" t="str">
        <f>IF(database_public_cloud_VMs[[#This Row],[Azure Environment]]="Enterprise Agreement","Licence Included","Bring Your Own Licence")</f>
        <v>Licence Included</v>
      </c>
      <c r="S7332" t="s">
        <v>5460</v>
      </c>
      <c r="T7332" t="s">
        <v>5461</v>
      </c>
      <c r="U7332" t="s">
        <v>5465</v>
      </c>
      <c r="V7332" t="s">
        <v>5461</v>
      </c>
      <c r="W7332" t="s">
        <v>182</v>
      </c>
      <c r="X7332" t="s">
        <v>183</v>
      </c>
      <c r="Y7332" s="28">
        <v>1.6659999999999999</v>
      </c>
      <c r="Z7332" t="s">
        <v>5463</v>
      </c>
      <c r="AA7332" s="29">
        <f>IF(database_public_cloud_VMs[[#This Row],[Currency]]="USD",(database_public_cloud_VMs[[#This Row],[Rate]]*param_exchange_rate)/(1+param_discount_aws),database_public_cloud_VMs[[#This Row],[Rate]])</f>
        <v>1.6659999999999999</v>
      </c>
    </row>
    <row r="7333" spans="1:27" x14ac:dyDescent="0.45">
      <c r="A7333" s="24" t="s">
        <v>8034</v>
      </c>
      <c r="B7333" t="s">
        <v>55</v>
      </c>
      <c r="C7333" s="25" t="s">
        <v>5454</v>
      </c>
      <c r="D7333" t="s">
        <v>170</v>
      </c>
      <c r="E7333" t="s">
        <v>6893</v>
      </c>
      <c r="F7333" t="s">
        <v>8032</v>
      </c>
      <c r="G7333" s="26">
        <v>20</v>
      </c>
      <c r="H7333" s="26">
        <v>160</v>
      </c>
      <c r="I7333" s="26">
        <v>320</v>
      </c>
      <c r="J7333" s="27" t="s">
        <v>310</v>
      </c>
      <c r="K7333" s="27" t="s">
        <v>6322</v>
      </c>
      <c r="L7333" s="27" t="s">
        <v>6913</v>
      </c>
      <c r="M7333" t="s">
        <v>31</v>
      </c>
      <c r="N7333" t="s">
        <v>177</v>
      </c>
      <c r="O7333" t="s">
        <v>178</v>
      </c>
      <c r="P7333" t="s">
        <v>5459</v>
      </c>
      <c r="Q7333" t="s">
        <v>180</v>
      </c>
      <c r="R7333" t="str">
        <f>IF(database_public_cloud_VMs[[#This Row],[Azure Environment]]="Enterprise Agreement","Licence Included","Bring Your Own Licence")</f>
        <v>Licence Included</v>
      </c>
      <c r="S7333" t="s">
        <v>5460</v>
      </c>
      <c r="T7333" t="s">
        <v>5461</v>
      </c>
      <c r="U7333" t="s">
        <v>5465</v>
      </c>
      <c r="V7333" t="s">
        <v>5461</v>
      </c>
      <c r="W7333" t="s">
        <v>182</v>
      </c>
      <c r="X7333" t="s">
        <v>183</v>
      </c>
      <c r="Y7333" s="28">
        <v>1.2185999999999999</v>
      </c>
      <c r="Z7333" t="s">
        <v>5463</v>
      </c>
      <c r="AA7333" s="29">
        <f>IF(database_public_cloud_VMs[[#This Row],[Currency]]="USD",(database_public_cloud_VMs[[#This Row],[Rate]]*param_exchange_rate)/(1+param_discount_aws),database_public_cloud_VMs[[#This Row],[Rate]])</f>
        <v>1.2185999999999999</v>
      </c>
    </row>
    <row r="7334" spans="1:27" x14ac:dyDescent="0.45">
      <c r="A7334" s="24" t="s">
        <v>8035</v>
      </c>
      <c r="B7334" t="s">
        <v>55</v>
      </c>
      <c r="C7334" s="25" t="s">
        <v>5454</v>
      </c>
      <c r="D7334" t="s">
        <v>170</v>
      </c>
      <c r="E7334" t="s">
        <v>6893</v>
      </c>
      <c r="F7334" t="s">
        <v>8032</v>
      </c>
      <c r="G7334" s="26">
        <v>20</v>
      </c>
      <c r="H7334" s="26">
        <v>160</v>
      </c>
      <c r="I7334" s="26">
        <v>320</v>
      </c>
      <c r="J7334" s="27" t="s">
        <v>310</v>
      </c>
      <c r="K7334" s="27" t="s">
        <v>6322</v>
      </c>
      <c r="L7334" s="27" t="s">
        <v>6913</v>
      </c>
      <c r="M7334" t="s">
        <v>31</v>
      </c>
      <c r="N7334" t="s">
        <v>177</v>
      </c>
      <c r="O7334" t="s">
        <v>185</v>
      </c>
      <c r="P7334" t="s">
        <v>5459</v>
      </c>
      <c r="Q7334" t="s">
        <v>180</v>
      </c>
      <c r="R7334" t="str">
        <f>IF(database_public_cloud_VMs[[#This Row],[Azure Environment]]="Enterprise Agreement","Licence Included","Bring Your Own Licence")</f>
        <v>Licence Included</v>
      </c>
      <c r="S7334" t="s">
        <v>5460</v>
      </c>
      <c r="T7334" t="s">
        <v>5461</v>
      </c>
      <c r="U7334" t="s">
        <v>5465</v>
      </c>
      <c r="V7334" t="s">
        <v>5461</v>
      </c>
      <c r="W7334" t="s">
        <v>182</v>
      </c>
      <c r="X7334" t="s">
        <v>183</v>
      </c>
      <c r="Y7334" s="28">
        <v>0.81820000000000004</v>
      </c>
      <c r="Z7334" t="s">
        <v>5463</v>
      </c>
      <c r="AA7334" s="29">
        <f>IF(database_public_cloud_VMs[[#This Row],[Currency]]="USD",(database_public_cloud_VMs[[#This Row],[Rate]]*param_exchange_rate)/(1+param_discount_aws),database_public_cloud_VMs[[#This Row],[Rate]])</f>
        <v>0.81820000000000004</v>
      </c>
    </row>
    <row r="7335" spans="1:27" x14ac:dyDescent="0.45">
      <c r="A7335" s="24" t="s">
        <v>8036</v>
      </c>
      <c r="B7335" t="s">
        <v>55</v>
      </c>
      <c r="C7335" s="25" t="s">
        <v>5454</v>
      </c>
      <c r="D7335" t="s">
        <v>170</v>
      </c>
      <c r="E7335" t="s">
        <v>6893</v>
      </c>
      <c r="F7335" t="s">
        <v>8032</v>
      </c>
      <c r="G7335" s="26">
        <v>20</v>
      </c>
      <c r="H7335" s="26">
        <v>160</v>
      </c>
      <c r="I7335" s="26">
        <v>320</v>
      </c>
      <c r="J7335" s="27" t="s">
        <v>310</v>
      </c>
      <c r="K7335" s="27" t="s">
        <v>6322</v>
      </c>
      <c r="L7335" s="27" t="s">
        <v>6913</v>
      </c>
      <c r="M7335" t="s">
        <v>31</v>
      </c>
      <c r="N7335" t="s">
        <v>188</v>
      </c>
      <c r="O7335" t="s">
        <v>188</v>
      </c>
      <c r="P7335" t="s">
        <v>5459</v>
      </c>
      <c r="Q7335" t="s">
        <v>180</v>
      </c>
      <c r="R7335" t="str">
        <f>IF(database_public_cloud_VMs[[#This Row],[Azure Environment]]="Enterprise Agreement","Licence Included","Bring Your Own Licence")</f>
        <v>Licence Included</v>
      </c>
      <c r="S7335" t="s">
        <v>5460</v>
      </c>
      <c r="T7335" t="s">
        <v>5471</v>
      </c>
      <c r="U7335" t="s">
        <v>5462</v>
      </c>
      <c r="V7335" t="s">
        <v>5461</v>
      </c>
      <c r="W7335" t="s">
        <v>182</v>
      </c>
      <c r="X7335" t="s">
        <v>183</v>
      </c>
      <c r="Y7335" s="28">
        <v>0.41489999999999999</v>
      </c>
      <c r="Z7335" t="s">
        <v>5463</v>
      </c>
      <c r="AA7335" s="29">
        <f>IF(database_public_cloud_VMs[[#This Row],[Currency]]="USD",(database_public_cloud_VMs[[#This Row],[Rate]]*param_exchange_rate)/(1+param_discount_aws),database_public_cloud_VMs[[#This Row],[Rate]])</f>
        <v>0.41489999999999999</v>
      </c>
    </row>
    <row r="7336" spans="1:27" x14ac:dyDescent="0.45">
      <c r="A7336" s="24" t="s">
        <v>8037</v>
      </c>
      <c r="B7336" t="s">
        <v>55</v>
      </c>
      <c r="C7336" s="25" t="s">
        <v>5454</v>
      </c>
      <c r="D7336" t="s">
        <v>170</v>
      </c>
      <c r="E7336" t="s">
        <v>6893</v>
      </c>
      <c r="F7336" t="s">
        <v>8032</v>
      </c>
      <c r="G7336" s="26">
        <v>20</v>
      </c>
      <c r="H7336" s="26">
        <v>160</v>
      </c>
      <c r="I7336" s="26">
        <v>320</v>
      </c>
      <c r="J7336" s="27" t="s">
        <v>310</v>
      </c>
      <c r="K7336" s="27" t="s">
        <v>6322</v>
      </c>
      <c r="L7336" s="27" t="s">
        <v>6913</v>
      </c>
      <c r="M7336" t="s">
        <v>31</v>
      </c>
      <c r="N7336" t="s">
        <v>188</v>
      </c>
      <c r="O7336" t="s">
        <v>188</v>
      </c>
      <c r="P7336" t="s">
        <v>5459</v>
      </c>
      <c r="Q7336" t="s">
        <v>180</v>
      </c>
      <c r="R7336" t="str">
        <f>IF(database_public_cloud_VMs[[#This Row],[Azure Environment]]="Enterprise Agreement","Licence Included","Bring Your Own Licence")</f>
        <v>Licence Included</v>
      </c>
      <c r="S7336" t="s">
        <v>5460</v>
      </c>
      <c r="T7336" t="s">
        <v>5471</v>
      </c>
      <c r="U7336" t="s">
        <v>5465</v>
      </c>
      <c r="V7336" t="s">
        <v>5461</v>
      </c>
      <c r="W7336" t="s">
        <v>182</v>
      </c>
      <c r="X7336" t="s">
        <v>183</v>
      </c>
      <c r="Y7336" s="28">
        <v>0.33400000000000002</v>
      </c>
      <c r="Z7336" t="s">
        <v>5463</v>
      </c>
      <c r="AA7336" s="29">
        <f>IF(database_public_cloud_VMs[[#This Row],[Currency]]="USD",(database_public_cloud_VMs[[#This Row],[Rate]]*param_exchange_rate)/(1+param_discount_aws),database_public_cloud_VMs[[#This Row],[Rate]])</f>
        <v>0.33400000000000002</v>
      </c>
    </row>
    <row r="7337" spans="1:27" x14ac:dyDescent="0.45">
      <c r="A7337" s="24" t="s">
        <v>8038</v>
      </c>
      <c r="B7337" t="s">
        <v>55</v>
      </c>
      <c r="C7337" s="25" t="s">
        <v>5454</v>
      </c>
      <c r="D7337" t="s">
        <v>170</v>
      </c>
      <c r="E7337" t="s">
        <v>6893</v>
      </c>
      <c r="F7337" t="s">
        <v>8032</v>
      </c>
      <c r="G7337" s="26">
        <v>20</v>
      </c>
      <c r="H7337" s="26">
        <v>160</v>
      </c>
      <c r="I7337" s="26">
        <v>320</v>
      </c>
      <c r="J7337" s="27" t="s">
        <v>310</v>
      </c>
      <c r="K7337" s="27" t="s">
        <v>6322</v>
      </c>
      <c r="L7337" s="27" t="s">
        <v>6913</v>
      </c>
      <c r="M7337" t="s">
        <v>31</v>
      </c>
      <c r="N7337" t="s">
        <v>177</v>
      </c>
      <c r="O7337" t="s">
        <v>178</v>
      </c>
      <c r="P7337" t="s">
        <v>5459</v>
      </c>
      <c r="Q7337" t="s">
        <v>180</v>
      </c>
      <c r="R7337" t="str">
        <f>IF(database_public_cloud_VMs[[#This Row],[Azure Environment]]="Enterprise Agreement","Licence Included","Bring Your Own Licence")</f>
        <v>Licence Included</v>
      </c>
      <c r="S7337" t="s">
        <v>5460</v>
      </c>
      <c r="T7337" t="s">
        <v>5471</v>
      </c>
      <c r="U7337" t="s">
        <v>5465</v>
      </c>
      <c r="V7337" t="s">
        <v>5461</v>
      </c>
      <c r="W7337" t="s">
        <v>182</v>
      </c>
      <c r="X7337" t="s">
        <v>183</v>
      </c>
      <c r="Y7337" s="28" t="s">
        <v>5467</v>
      </c>
      <c r="Z7337" t="s">
        <v>5463</v>
      </c>
      <c r="AA733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338" spans="1:27" x14ac:dyDescent="0.45">
      <c r="A7338" s="24" t="s">
        <v>8039</v>
      </c>
      <c r="B7338" t="s">
        <v>55</v>
      </c>
      <c r="C7338" s="25" t="s">
        <v>5454</v>
      </c>
      <c r="D7338" t="s">
        <v>170</v>
      </c>
      <c r="E7338" t="s">
        <v>6893</v>
      </c>
      <c r="F7338" t="s">
        <v>8032</v>
      </c>
      <c r="G7338" s="26">
        <v>20</v>
      </c>
      <c r="H7338" s="26">
        <v>160</v>
      </c>
      <c r="I7338" s="26">
        <v>320</v>
      </c>
      <c r="J7338" s="27" t="s">
        <v>310</v>
      </c>
      <c r="K7338" s="27" t="s">
        <v>6322</v>
      </c>
      <c r="L7338" s="27" t="s">
        <v>6913</v>
      </c>
      <c r="M7338" t="s">
        <v>31</v>
      </c>
      <c r="N7338" t="s">
        <v>177</v>
      </c>
      <c r="O7338" t="s">
        <v>185</v>
      </c>
      <c r="P7338" t="s">
        <v>5459</v>
      </c>
      <c r="Q7338" t="s">
        <v>180</v>
      </c>
      <c r="R7338" t="str">
        <f>IF(database_public_cloud_VMs[[#This Row],[Azure Environment]]="Enterprise Agreement","Licence Included","Bring Your Own Licence")</f>
        <v>Licence Included</v>
      </c>
      <c r="S7338" t="s">
        <v>5460</v>
      </c>
      <c r="T7338" t="s">
        <v>5471</v>
      </c>
      <c r="U7338" t="s">
        <v>5465</v>
      </c>
      <c r="V7338" t="s">
        <v>5461</v>
      </c>
      <c r="W7338" t="s">
        <v>182</v>
      </c>
      <c r="X7338" t="s">
        <v>183</v>
      </c>
      <c r="Y7338" s="28" t="s">
        <v>5467</v>
      </c>
      <c r="Z7338" t="s">
        <v>5463</v>
      </c>
      <c r="AA733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339" spans="1:27" x14ac:dyDescent="0.45">
      <c r="A7339" s="24" t="s">
        <v>8040</v>
      </c>
      <c r="B7339" t="s">
        <v>55</v>
      </c>
      <c r="C7339" s="25" t="s">
        <v>5454</v>
      </c>
      <c r="D7339" t="s">
        <v>170</v>
      </c>
      <c r="E7339" t="s">
        <v>6893</v>
      </c>
      <c r="F7339" t="s">
        <v>8041</v>
      </c>
      <c r="G7339" s="26">
        <v>32</v>
      </c>
      <c r="H7339" s="26">
        <v>256</v>
      </c>
      <c r="I7339" s="26">
        <v>512</v>
      </c>
      <c r="J7339" s="27" t="s">
        <v>310</v>
      </c>
      <c r="K7339" s="27" t="s">
        <v>6322</v>
      </c>
      <c r="L7339" s="27" t="s">
        <v>3941</v>
      </c>
      <c r="M7339" t="s">
        <v>31</v>
      </c>
      <c r="N7339" t="s">
        <v>188</v>
      </c>
      <c r="O7339" t="s">
        <v>188</v>
      </c>
      <c r="P7339" t="s">
        <v>5459</v>
      </c>
      <c r="Q7339" t="s">
        <v>180</v>
      </c>
      <c r="R7339" t="str">
        <f>IF(database_public_cloud_VMs[[#This Row],[Azure Environment]]="Enterprise Agreement","Licence Included","Bring Your Own Licence")</f>
        <v>Licence Included</v>
      </c>
      <c r="S7339" t="s">
        <v>5460</v>
      </c>
      <c r="T7339" t="s">
        <v>5461</v>
      </c>
      <c r="U7339" t="s">
        <v>5462</v>
      </c>
      <c r="V7339" t="s">
        <v>5461</v>
      </c>
      <c r="W7339" t="s">
        <v>182</v>
      </c>
      <c r="X7339" t="s">
        <v>183</v>
      </c>
      <c r="Y7339" s="28">
        <v>3.5087000000000002</v>
      </c>
      <c r="Z7339" t="s">
        <v>5463</v>
      </c>
      <c r="AA7339" s="29">
        <f>IF(database_public_cloud_VMs[[#This Row],[Currency]]="USD",(database_public_cloud_VMs[[#This Row],[Rate]]*param_exchange_rate)/(1+param_discount_aws),database_public_cloud_VMs[[#This Row],[Rate]])</f>
        <v>3.5087000000000002</v>
      </c>
    </row>
    <row r="7340" spans="1:27" x14ac:dyDescent="0.45">
      <c r="A7340" s="24" t="s">
        <v>8042</v>
      </c>
      <c r="B7340" t="s">
        <v>55</v>
      </c>
      <c r="C7340" s="25" t="s">
        <v>5454</v>
      </c>
      <c r="D7340" t="s">
        <v>170</v>
      </c>
      <c r="E7340" t="s">
        <v>6893</v>
      </c>
      <c r="F7340" t="s">
        <v>8041</v>
      </c>
      <c r="G7340" s="26">
        <v>32</v>
      </c>
      <c r="H7340" s="26">
        <v>256</v>
      </c>
      <c r="I7340" s="26">
        <v>512</v>
      </c>
      <c r="J7340" s="27" t="s">
        <v>310</v>
      </c>
      <c r="K7340" s="27" t="s">
        <v>6322</v>
      </c>
      <c r="L7340" s="27" t="s">
        <v>3941</v>
      </c>
      <c r="M7340" t="s">
        <v>31</v>
      </c>
      <c r="N7340" t="s">
        <v>188</v>
      </c>
      <c r="O7340" t="s">
        <v>188</v>
      </c>
      <c r="P7340" t="s">
        <v>5459</v>
      </c>
      <c r="Q7340" t="s">
        <v>180</v>
      </c>
      <c r="R7340" t="str">
        <f>IF(database_public_cloud_VMs[[#This Row],[Azure Environment]]="Enterprise Agreement","Licence Included","Bring Your Own Licence")</f>
        <v>Licence Included</v>
      </c>
      <c r="S7340" t="s">
        <v>5460</v>
      </c>
      <c r="T7340" t="s">
        <v>5461</v>
      </c>
      <c r="U7340" t="s">
        <v>5465</v>
      </c>
      <c r="V7340" t="s">
        <v>5461</v>
      </c>
      <c r="W7340" t="s">
        <v>182</v>
      </c>
      <c r="X7340" t="s">
        <v>183</v>
      </c>
      <c r="Y7340" s="28">
        <v>2.819</v>
      </c>
      <c r="Z7340" t="s">
        <v>5463</v>
      </c>
      <c r="AA7340" s="29">
        <f>IF(database_public_cloud_VMs[[#This Row],[Currency]]="USD",(database_public_cloud_VMs[[#This Row],[Rate]]*param_exchange_rate)/(1+param_discount_aws),database_public_cloud_VMs[[#This Row],[Rate]])</f>
        <v>2.819</v>
      </c>
    </row>
    <row r="7341" spans="1:27" x14ac:dyDescent="0.45">
      <c r="A7341" s="24" t="s">
        <v>8043</v>
      </c>
      <c r="B7341" t="s">
        <v>55</v>
      </c>
      <c r="C7341" s="25" t="s">
        <v>5454</v>
      </c>
      <c r="D7341" t="s">
        <v>170</v>
      </c>
      <c r="E7341" t="s">
        <v>6893</v>
      </c>
      <c r="F7341" t="s">
        <v>8041</v>
      </c>
      <c r="G7341" s="26">
        <v>32</v>
      </c>
      <c r="H7341" s="26">
        <v>256</v>
      </c>
      <c r="I7341" s="26">
        <v>512</v>
      </c>
      <c r="J7341" s="27" t="s">
        <v>310</v>
      </c>
      <c r="K7341" s="27" t="s">
        <v>6322</v>
      </c>
      <c r="L7341" s="27" t="s">
        <v>3941</v>
      </c>
      <c r="M7341" t="s">
        <v>31</v>
      </c>
      <c r="N7341" t="s">
        <v>177</v>
      </c>
      <c r="O7341" t="s">
        <v>178</v>
      </c>
      <c r="P7341" t="s">
        <v>5459</v>
      </c>
      <c r="Q7341" t="s">
        <v>180</v>
      </c>
      <c r="R7341" t="str">
        <f>IF(database_public_cloud_VMs[[#This Row],[Azure Environment]]="Enterprise Agreement","Licence Included","Bring Your Own Licence")</f>
        <v>Licence Included</v>
      </c>
      <c r="S7341" t="s">
        <v>5460</v>
      </c>
      <c r="T7341" t="s">
        <v>5461</v>
      </c>
      <c r="U7341" t="s">
        <v>5465</v>
      </c>
      <c r="V7341" t="s">
        <v>5461</v>
      </c>
      <c r="W7341" t="s">
        <v>182</v>
      </c>
      <c r="X7341" t="s">
        <v>183</v>
      </c>
      <c r="Y7341" s="28">
        <v>2.0615000000000001</v>
      </c>
      <c r="Z7341" t="s">
        <v>5463</v>
      </c>
      <c r="AA7341" s="29">
        <f>IF(database_public_cloud_VMs[[#This Row],[Currency]]="USD",(database_public_cloud_VMs[[#This Row],[Rate]]*param_exchange_rate)/(1+param_discount_aws),database_public_cloud_VMs[[#This Row],[Rate]])</f>
        <v>2.0615000000000001</v>
      </c>
    </row>
    <row r="7342" spans="1:27" x14ac:dyDescent="0.45">
      <c r="A7342" s="24" t="s">
        <v>8044</v>
      </c>
      <c r="B7342" t="s">
        <v>55</v>
      </c>
      <c r="C7342" s="25" t="s">
        <v>5454</v>
      </c>
      <c r="D7342" t="s">
        <v>170</v>
      </c>
      <c r="E7342" t="s">
        <v>6893</v>
      </c>
      <c r="F7342" t="s">
        <v>8041</v>
      </c>
      <c r="G7342" s="26">
        <v>32</v>
      </c>
      <c r="H7342" s="26">
        <v>256</v>
      </c>
      <c r="I7342" s="26">
        <v>512</v>
      </c>
      <c r="J7342" s="27" t="s">
        <v>310</v>
      </c>
      <c r="K7342" s="27" t="s">
        <v>6322</v>
      </c>
      <c r="L7342" s="27" t="s">
        <v>3941</v>
      </c>
      <c r="M7342" t="s">
        <v>31</v>
      </c>
      <c r="N7342" t="s">
        <v>177</v>
      </c>
      <c r="O7342" t="s">
        <v>185</v>
      </c>
      <c r="P7342" t="s">
        <v>5459</v>
      </c>
      <c r="Q7342" t="s">
        <v>180</v>
      </c>
      <c r="R7342" t="str">
        <f>IF(database_public_cloud_VMs[[#This Row],[Azure Environment]]="Enterprise Agreement","Licence Included","Bring Your Own Licence")</f>
        <v>Licence Included</v>
      </c>
      <c r="S7342" t="s">
        <v>5460</v>
      </c>
      <c r="T7342" t="s">
        <v>5461</v>
      </c>
      <c r="U7342" t="s">
        <v>5465</v>
      </c>
      <c r="V7342" t="s">
        <v>5461</v>
      </c>
      <c r="W7342" t="s">
        <v>182</v>
      </c>
      <c r="X7342" t="s">
        <v>183</v>
      </c>
      <c r="Y7342" s="28">
        <v>1.3183</v>
      </c>
      <c r="Z7342" t="s">
        <v>5463</v>
      </c>
      <c r="AA7342" s="29">
        <f>IF(database_public_cloud_VMs[[#This Row],[Currency]]="USD",(database_public_cloud_VMs[[#This Row],[Rate]]*param_exchange_rate)/(1+param_discount_aws),database_public_cloud_VMs[[#This Row],[Rate]])</f>
        <v>1.3183</v>
      </c>
    </row>
    <row r="7343" spans="1:27" x14ac:dyDescent="0.45">
      <c r="A7343" s="24" t="s">
        <v>8045</v>
      </c>
      <c r="B7343" t="s">
        <v>55</v>
      </c>
      <c r="C7343" s="25" t="s">
        <v>5454</v>
      </c>
      <c r="D7343" t="s">
        <v>170</v>
      </c>
      <c r="E7343" t="s">
        <v>6893</v>
      </c>
      <c r="F7343" t="s">
        <v>8041</v>
      </c>
      <c r="G7343" s="26">
        <v>32</v>
      </c>
      <c r="H7343" s="26">
        <v>256</v>
      </c>
      <c r="I7343" s="26">
        <v>512</v>
      </c>
      <c r="J7343" s="27" t="s">
        <v>310</v>
      </c>
      <c r="K7343" s="27" t="s">
        <v>6322</v>
      </c>
      <c r="L7343" s="27" t="s">
        <v>3941</v>
      </c>
      <c r="M7343" t="s">
        <v>31</v>
      </c>
      <c r="N7343" t="s">
        <v>188</v>
      </c>
      <c r="O7343" t="s">
        <v>188</v>
      </c>
      <c r="P7343" t="s">
        <v>5459</v>
      </c>
      <c r="Q7343" t="s">
        <v>180</v>
      </c>
      <c r="R7343" t="str">
        <f>IF(database_public_cloud_VMs[[#This Row],[Azure Environment]]="Enterprise Agreement","Licence Included","Bring Your Own Licence")</f>
        <v>Licence Included</v>
      </c>
      <c r="S7343" t="s">
        <v>5460</v>
      </c>
      <c r="T7343" t="s">
        <v>5471</v>
      </c>
      <c r="U7343" t="s">
        <v>5462</v>
      </c>
      <c r="V7343" t="s">
        <v>5461</v>
      </c>
      <c r="W7343" t="s">
        <v>182</v>
      </c>
      <c r="X7343" t="s">
        <v>183</v>
      </c>
      <c r="Y7343" s="28">
        <v>0.70199999999999996</v>
      </c>
      <c r="Z7343" t="s">
        <v>5463</v>
      </c>
      <c r="AA7343" s="29">
        <f>IF(database_public_cloud_VMs[[#This Row],[Currency]]="USD",(database_public_cloud_VMs[[#This Row],[Rate]]*param_exchange_rate)/(1+param_discount_aws),database_public_cloud_VMs[[#This Row],[Rate]])</f>
        <v>0.70199999999999996</v>
      </c>
    </row>
    <row r="7344" spans="1:27" x14ac:dyDescent="0.45">
      <c r="A7344" s="24" t="s">
        <v>8046</v>
      </c>
      <c r="B7344" t="s">
        <v>55</v>
      </c>
      <c r="C7344" s="25" t="s">
        <v>5454</v>
      </c>
      <c r="D7344" t="s">
        <v>170</v>
      </c>
      <c r="E7344" t="s">
        <v>6893</v>
      </c>
      <c r="F7344" t="s">
        <v>8041</v>
      </c>
      <c r="G7344" s="26">
        <v>32</v>
      </c>
      <c r="H7344" s="26">
        <v>256</v>
      </c>
      <c r="I7344" s="26">
        <v>512</v>
      </c>
      <c r="J7344" s="27" t="s">
        <v>310</v>
      </c>
      <c r="K7344" s="27" t="s">
        <v>6322</v>
      </c>
      <c r="L7344" s="27" t="s">
        <v>3941</v>
      </c>
      <c r="M7344" t="s">
        <v>31</v>
      </c>
      <c r="N7344" t="s">
        <v>188</v>
      </c>
      <c r="O7344" t="s">
        <v>188</v>
      </c>
      <c r="P7344" t="s">
        <v>5459</v>
      </c>
      <c r="Q7344" t="s">
        <v>180</v>
      </c>
      <c r="R7344" t="str">
        <f>IF(database_public_cloud_VMs[[#This Row],[Azure Environment]]="Enterprise Agreement","Licence Included","Bring Your Own Licence")</f>
        <v>Licence Included</v>
      </c>
      <c r="S7344" t="s">
        <v>5460</v>
      </c>
      <c r="T7344" t="s">
        <v>5471</v>
      </c>
      <c r="U7344" t="s">
        <v>5465</v>
      </c>
      <c r="V7344" t="s">
        <v>5461</v>
      </c>
      <c r="W7344" t="s">
        <v>182</v>
      </c>
      <c r="X7344" t="s">
        <v>183</v>
      </c>
      <c r="Y7344" s="28">
        <v>0.56499999999999995</v>
      </c>
      <c r="Z7344" t="s">
        <v>5463</v>
      </c>
      <c r="AA7344" s="29">
        <f>IF(database_public_cloud_VMs[[#This Row],[Currency]]="USD",(database_public_cloud_VMs[[#This Row],[Rate]]*param_exchange_rate)/(1+param_discount_aws),database_public_cloud_VMs[[#This Row],[Rate]])</f>
        <v>0.56499999999999995</v>
      </c>
    </row>
    <row r="7345" spans="1:27" x14ac:dyDescent="0.45">
      <c r="A7345" s="24" t="s">
        <v>8047</v>
      </c>
      <c r="B7345" t="s">
        <v>55</v>
      </c>
      <c r="C7345" s="25" t="s">
        <v>5454</v>
      </c>
      <c r="D7345" t="s">
        <v>170</v>
      </c>
      <c r="E7345" t="s">
        <v>6893</v>
      </c>
      <c r="F7345" t="s">
        <v>8041</v>
      </c>
      <c r="G7345" s="26">
        <v>32</v>
      </c>
      <c r="H7345" s="26">
        <v>256</v>
      </c>
      <c r="I7345" s="26">
        <v>512</v>
      </c>
      <c r="J7345" s="27" t="s">
        <v>310</v>
      </c>
      <c r="K7345" s="27" t="s">
        <v>6322</v>
      </c>
      <c r="L7345" s="27" t="s">
        <v>3941</v>
      </c>
      <c r="M7345" t="s">
        <v>31</v>
      </c>
      <c r="N7345" t="s">
        <v>177</v>
      </c>
      <c r="O7345" t="s">
        <v>178</v>
      </c>
      <c r="P7345" t="s">
        <v>5459</v>
      </c>
      <c r="Q7345" t="s">
        <v>180</v>
      </c>
      <c r="R7345" t="str">
        <f>IF(database_public_cloud_VMs[[#This Row],[Azure Environment]]="Enterprise Agreement","Licence Included","Bring Your Own Licence")</f>
        <v>Licence Included</v>
      </c>
      <c r="S7345" t="s">
        <v>5460</v>
      </c>
      <c r="T7345" t="s">
        <v>5471</v>
      </c>
      <c r="U7345" t="s">
        <v>5465</v>
      </c>
      <c r="V7345" t="s">
        <v>5461</v>
      </c>
      <c r="W7345" t="s">
        <v>182</v>
      </c>
      <c r="X7345" t="s">
        <v>183</v>
      </c>
      <c r="Y7345" s="28" t="s">
        <v>5467</v>
      </c>
      <c r="Z7345" t="s">
        <v>5463</v>
      </c>
      <c r="AA734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346" spans="1:27" x14ac:dyDescent="0.45">
      <c r="A7346" s="24" t="s">
        <v>8048</v>
      </c>
      <c r="B7346" t="s">
        <v>55</v>
      </c>
      <c r="C7346" s="25" t="s">
        <v>5454</v>
      </c>
      <c r="D7346" t="s">
        <v>170</v>
      </c>
      <c r="E7346" t="s">
        <v>6893</v>
      </c>
      <c r="F7346" t="s">
        <v>8041</v>
      </c>
      <c r="G7346" s="26">
        <v>32</v>
      </c>
      <c r="H7346" s="26">
        <v>256</v>
      </c>
      <c r="I7346" s="26">
        <v>512</v>
      </c>
      <c r="J7346" s="27" t="s">
        <v>310</v>
      </c>
      <c r="K7346" s="27" t="s">
        <v>6322</v>
      </c>
      <c r="L7346" s="27" t="s">
        <v>3941</v>
      </c>
      <c r="M7346" t="s">
        <v>31</v>
      </c>
      <c r="N7346" t="s">
        <v>177</v>
      </c>
      <c r="O7346" t="s">
        <v>185</v>
      </c>
      <c r="P7346" t="s">
        <v>5459</v>
      </c>
      <c r="Q7346" t="s">
        <v>180</v>
      </c>
      <c r="R7346" t="str">
        <f>IF(database_public_cloud_VMs[[#This Row],[Azure Environment]]="Enterprise Agreement","Licence Included","Bring Your Own Licence")</f>
        <v>Licence Included</v>
      </c>
      <c r="S7346" t="s">
        <v>5460</v>
      </c>
      <c r="T7346" t="s">
        <v>5471</v>
      </c>
      <c r="U7346" t="s">
        <v>5465</v>
      </c>
      <c r="V7346" t="s">
        <v>5461</v>
      </c>
      <c r="W7346" t="s">
        <v>182</v>
      </c>
      <c r="X7346" t="s">
        <v>183</v>
      </c>
      <c r="Y7346" s="28" t="s">
        <v>5467</v>
      </c>
      <c r="Z7346" t="s">
        <v>5463</v>
      </c>
      <c r="AA734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347" spans="1:27" x14ac:dyDescent="0.45">
      <c r="A7347" s="24" t="s">
        <v>8049</v>
      </c>
      <c r="B7347" t="s">
        <v>55</v>
      </c>
      <c r="C7347" s="25" t="s">
        <v>5454</v>
      </c>
      <c r="D7347" t="s">
        <v>170</v>
      </c>
      <c r="E7347" t="s">
        <v>6893</v>
      </c>
      <c r="F7347" t="s">
        <v>8050</v>
      </c>
      <c r="G7347" s="26">
        <v>4</v>
      </c>
      <c r="H7347" s="26">
        <v>32</v>
      </c>
      <c r="I7347" s="26">
        <v>64</v>
      </c>
      <c r="J7347" s="27" t="s">
        <v>310</v>
      </c>
      <c r="K7347" s="27" t="s">
        <v>6322</v>
      </c>
      <c r="L7347" s="27" t="s">
        <v>2106</v>
      </c>
      <c r="M7347" t="s">
        <v>31</v>
      </c>
      <c r="N7347" t="s">
        <v>188</v>
      </c>
      <c r="O7347" t="s">
        <v>188</v>
      </c>
      <c r="P7347" t="s">
        <v>5459</v>
      </c>
      <c r="Q7347" t="s">
        <v>180</v>
      </c>
      <c r="R7347" t="str">
        <f>IF(database_public_cloud_VMs[[#This Row],[Azure Environment]]="Enterprise Agreement","Licence Included","Bring Your Own Licence")</f>
        <v>Licence Included</v>
      </c>
      <c r="S7347" t="s">
        <v>5460</v>
      </c>
      <c r="T7347" t="s">
        <v>5461</v>
      </c>
      <c r="U7347" t="s">
        <v>5462</v>
      </c>
      <c r="V7347" t="s">
        <v>5461</v>
      </c>
      <c r="W7347" t="s">
        <v>182</v>
      </c>
      <c r="X7347" t="s">
        <v>183</v>
      </c>
      <c r="Y7347" s="28">
        <v>0.43819999999999998</v>
      </c>
      <c r="Z7347" t="s">
        <v>5463</v>
      </c>
      <c r="AA7347" s="29">
        <f>IF(database_public_cloud_VMs[[#This Row],[Currency]]="USD",(database_public_cloud_VMs[[#This Row],[Rate]]*param_exchange_rate)/(1+param_discount_aws),database_public_cloud_VMs[[#This Row],[Rate]])</f>
        <v>0.43819999999999998</v>
      </c>
    </row>
    <row r="7348" spans="1:27" x14ac:dyDescent="0.45">
      <c r="A7348" s="24" t="s">
        <v>8051</v>
      </c>
      <c r="B7348" t="s">
        <v>55</v>
      </c>
      <c r="C7348" s="25" t="s">
        <v>5454</v>
      </c>
      <c r="D7348" t="s">
        <v>170</v>
      </c>
      <c r="E7348" t="s">
        <v>6893</v>
      </c>
      <c r="F7348" t="s">
        <v>8050</v>
      </c>
      <c r="G7348" s="26">
        <v>4</v>
      </c>
      <c r="H7348" s="26">
        <v>32</v>
      </c>
      <c r="I7348" s="26">
        <v>64</v>
      </c>
      <c r="J7348" s="27" t="s">
        <v>310</v>
      </c>
      <c r="K7348" s="27" t="s">
        <v>6322</v>
      </c>
      <c r="L7348" s="27" t="s">
        <v>2106</v>
      </c>
      <c r="M7348" t="s">
        <v>31</v>
      </c>
      <c r="N7348" t="s">
        <v>188</v>
      </c>
      <c r="O7348" t="s">
        <v>188</v>
      </c>
      <c r="P7348" t="s">
        <v>5459</v>
      </c>
      <c r="Q7348" t="s">
        <v>180</v>
      </c>
      <c r="R7348" t="str">
        <f>IF(database_public_cloud_VMs[[#This Row],[Azure Environment]]="Enterprise Agreement","Licence Included","Bring Your Own Licence")</f>
        <v>Licence Included</v>
      </c>
      <c r="S7348" t="s">
        <v>5460</v>
      </c>
      <c r="T7348" t="s">
        <v>5461</v>
      </c>
      <c r="U7348" t="s">
        <v>5465</v>
      </c>
      <c r="V7348" t="s">
        <v>5461</v>
      </c>
      <c r="W7348" t="s">
        <v>182</v>
      </c>
      <c r="X7348" t="s">
        <v>183</v>
      </c>
      <c r="Y7348" s="28">
        <v>0.35199999999999998</v>
      </c>
      <c r="Z7348" t="s">
        <v>5463</v>
      </c>
      <c r="AA7348" s="29">
        <f>IF(database_public_cloud_VMs[[#This Row],[Currency]]="USD",(database_public_cloud_VMs[[#This Row],[Rate]]*param_exchange_rate)/(1+param_discount_aws),database_public_cloud_VMs[[#This Row],[Rate]])</f>
        <v>0.35199999999999998</v>
      </c>
    </row>
    <row r="7349" spans="1:27" x14ac:dyDescent="0.45">
      <c r="A7349" s="24" t="s">
        <v>8052</v>
      </c>
      <c r="B7349" t="s">
        <v>55</v>
      </c>
      <c r="C7349" s="25" t="s">
        <v>5454</v>
      </c>
      <c r="D7349" t="s">
        <v>170</v>
      </c>
      <c r="E7349" t="s">
        <v>6893</v>
      </c>
      <c r="F7349" t="s">
        <v>8050</v>
      </c>
      <c r="G7349" s="26">
        <v>4</v>
      </c>
      <c r="H7349" s="26">
        <v>32</v>
      </c>
      <c r="I7349" s="26">
        <v>64</v>
      </c>
      <c r="J7349" s="27" t="s">
        <v>310</v>
      </c>
      <c r="K7349" s="27" t="s">
        <v>6322</v>
      </c>
      <c r="L7349" s="27" t="s">
        <v>2106</v>
      </c>
      <c r="M7349" t="s">
        <v>31</v>
      </c>
      <c r="N7349" t="s">
        <v>177</v>
      </c>
      <c r="O7349" t="s">
        <v>178</v>
      </c>
      <c r="P7349" t="s">
        <v>5459</v>
      </c>
      <c r="Q7349" t="s">
        <v>180</v>
      </c>
      <c r="R7349" t="str">
        <f>IF(database_public_cloud_VMs[[#This Row],[Azure Environment]]="Enterprise Agreement","Licence Included","Bring Your Own Licence")</f>
        <v>Licence Included</v>
      </c>
      <c r="S7349" t="s">
        <v>5460</v>
      </c>
      <c r="T7349" t="s">
        <v>5461</v>
      </c>
      <c r="U7349" t="s">
        <v>5465</v>
      </c>
      <c r="V7349" t="s">
        <v>5461</v>
      </c>
      <c r="W7349" t="s">
        <v>182</v>
      </c>
      <c r="X7349" t="s">
        <v>183</v>
      </c>
      <c r="Y7349" s="28">
        <v>0.2576</v>
      </c>
      <c r="Z7349" t="s">
        <v>5463</v>
      </c>
      <c r="AA7349" s="29">
        <f>IF(database_public_cloud_VMs[[#This Row],[Currency]]="USD",(database_public_cloud_VMs[[#This Row],[Rate]]*param_exchange_rate)/(1+param_discount_aws),database_public_cloud_VMs[[#This Row],[Rate]])</f>
        <v>0.2576</v>
      </c>
    </row>
    <row r="7350" spans="1:27" x14ac:dyDescent="0.45">
      <c r="A7350" s="24" t="s">
        <v>8053</v>
      </c>
      <c r="B7350" t="s">
        <v>55</v>
      </c>
      <c r="C7350" s="25" t="s">
        <v>5454</v>
      </c>
      <c r="D7350" t="s">
        <v>170</v>
      </c>
      <c r="E7350" t="s">
        <v>6893</v>
      </c>
      <c r="F7350" t="s">
        <v>8050</v>
      </c>
      <c r="G7350" s="26">
        <v>4</v>
      </c>
      <c r="H7350" s="26">
        <v>32</v>
      </c>
      <c r="I7350" s="26">
        <v>64</v>
      </c>
      <c r="J7350" s="27" t="s">
        <v>310</v>
      </c>
      <c r="K7350" s="27" t="s">
        <v>6322</v>
      </c>
      <c r="L7350" s="27" t="s">
        <v>2106</v>
      </c>
      <c r="M7350" t="s">
        <v>31</v>
      </c>
      <c r="N7350" t="s">
        <v>177</v>
      </c>
      <c r="O7350" t="s">
        <v>185</v>
      </c>
      <c r="P7350" t="s">
        <v>5459</v>
      </c>
      <c r="Q7350" t="s">
        <v>180</v>
      </c>
      <c r="R7350" t="str">
        <f>IF(database_public_cloud_VMs[[#This Row],[Azure Environment]]="Enterprise Agreement","Licence Included","Bring Your Own Licence")</f>
        <v>Licence Included</v>
      </c>
      <c r="S7350" t="s">
        <v>5460</v>
      </c>
      <c r="T7350" t="s">
        <v>5461</v>
      </c>
      <c r="U7350" t="s">
        <v>5465</v>
      </c>
      <c r="V7350" t="s">
        <v>5461</v>
      </c>
      <c r="W7350" t="s">
        <v>182</v>
      </c>
      <c r="X7350" t="s">
        <v>183</v>
      </c>
      <c r="Y7350" s="28">
        <v>0.1648</v>
      </c>
      <c r="Z7350" t="s">
        <v>5463</v>
      </c>
      <c r="AA7350" s="29">
        <f>IF(database_public_cloud_VMs[[#This Row],[Currency]]="USD",(database_public_cloud_VMs[[#This Row],[Rate]]*param_exchange_rate)/(1+param_discount_aws),database_public_cloud_VMs[[#This Row],[Rate]])</f>
        <v>0.1648</v>
      </c>
    </row>
    <row r="7351" spans="1:27" x14ac:dyDescent="0.45">
      <c r="A7351" s="24" t="s">
        <v>8054</v>
      </c>
      <c r="B7351" t="s">
        <v>55</v>
      </c>
      <c r="C7351" s="25" t="s">
        <v>5454</v>
      </c>
      <c r="D7351" t="s">
        <v>170</v>
      </c>
      <c r="E7351" t="s">
        <v>6893</v>
      </c>
      <c r="F7351" t="s">
        <v>8050</v>
      </c>
      <c r="G7351" s="26">
        <v>4</v>
      </c>
      <c r="H7351" s="26">
        <v>32</v>
      </c>
      <c r="I7351" s="26">
        <v>64</v>
      </c>
      <c r="J7351" s="27" t="s">
        <v>310</v>
      </c>
      <c r="K7351" s="27" t="s">
        <v>6322</v>
      </c>
      <c r="L7351" s="27" t="s">
        <v>2106</v>
      </c>
      <c r="M7351" t="s">
        <v>31</v>
      </c>
      <c r="N7351" t="s">
        <v>188</v>
      </c>
      <c r="O7351" t="s">
        <v>188</v>
      </c>
      <c r="P7351" t="s">
        <v>5459</v>
      </c>
      <c r="Q7351" t="s">
        <v>180</v>
      </c>
      <c r="R7351" t="str">
        <f>IF(database_public_cloud_VMs[[#This Row],[Azure Environment]]="Enterprise Agreement","Licence Included","Bring Your Own Licence")</f>
        <v>Licence Included</v>
      </c>
      <c r="S7351" t="s">
        <v>5460</v>
      </c>
      <c r="T7351" t="s">
        <v>5471</v>
      </c>
      <c r="U7351" t="s">
        <v>5462</v>
      </c>
      <c r="V7351" t="s">
        <v>5461</v>
      </c>
      <c r="W7351" t="s">
        <v>182</v>
      </c>
      <c r="X7351" t="s">
        <v>183</v>
      </c>
      <c r="Y7351" s="28">
        <v>8.3000000000000004E-2</v>
      </c>
      <c r="Z7351" t="s">
        <v>5463</v>
      </c>
      <c r="AA7351" s="29">
        <f>IF(database_public_cloud_VMs[[#This Row],[Currency]]="USD",(database_public_cloud_VMs[[#This Row],[Rate]]*param_exchange_rate)/(1+param_discount_aws),database_public_cloud_VMs[[#This Row],[Rate]])</f>
        <v>8.3000000000000004E-2</v>
      </c>
    </row>
    <row r="7352" spans="1:27" x14ac:dyDescent="0.45">
      <c r="A7352" s="24" t="s">
        <v>8055</v>
      </c>
      <c r="B7352" t="s">
        <v>55</v>
      </c>
      <c r="C7352" s="25" t="s">
        <v>5454</v>
      </c>
      <c r="D7352" t="s">
        <v>170</v>
      </c>
      <c r="E7352" t="s">
        <v>6893</v>
      </c>
      <c r="F7352" t="s">
        <v>8050</v>
      </c>
      <c r="G7352" s="26">
        <v>4</v>
      </c>
      <c r="H7352" s="26">
        <v>32</v>
      </c>
      <c r="I7352" s="26">
        <v>64</v>
      </c>
      <c r="J7352" s="27" t="s">
        <v>310</v>
      </c>
      <c r="K7352" s="27" t="s">
        <v>6322</v>
      </c>
      <c r="L7352" s="27" t="s">
        <v>2106</v>
      </c>
      <c r="M7352" t="s">
        <v>31</v>
      </c>
      <c r="N7352" t="s">
        <v>188</v>
      </c>
      <c r="O7352" t="s">
        <v>188</v>
      </c>
      <c r="P7352" t="s">
        <v>5459</v>
      </c>
      <c r="Q7352" t="s">
        <v>180</v>
      </c>
      <c r="R7352" t="str">
        <f>IF(database_public_cloud_VMs[[#This Row],[Azure Environment]]="Enterprise Agreement","Licence Included","Bring Your Own Licence")</f>
        <v>Licence Included</v>
      </c>
      <c r="S7352" t="s">
        <v>5460</v>
      </c>
      <c r="T7352" t="s">
        <v>5471</v>
      </c>
      <c r="U7352" t="s">
        <v>5465</v>
      </c>
      <c r="V7352" t="s">
        <v>5461</v>
      </c>
      <c r="W7352" t="s">
        <v>182</v>
      </c>
      <c r="X7352" t="s">
        <v>183</v>
      </c>
      <c r="Y7352" s="28">
        <v>6.6600000000000006E-2</v>
      </c>
      <c r="Z7352" t="s">
        <v>5463</v>
      </c>
      <c r="AA7352" s="29">
        <f>IF(database_public_cloud_VMs[[#This Row],[Currency]]="USD",(database_public_cloud_VMs[[#This Row],[Rate]]*param_exchange_rate)/(1+param_discount_aws),database_public_cloud_VMs[[#This Row],[Rate]])</f>
        <v>6.6600000000000006E-2</v>
      </c>
    </row>
    <row r="7353" spans="1:27" x14ac:dyDescent="0.45">
      <c r="A7353" s="24" t="s">
        <v>8056</v>
      </c>
      <c r="B7353" t="s">
        <v>55</v>
      </c>
      <c r="C7353" s="25" t="s">
        <v>5454</v>
      </c>
      <c r="D7353" t="s">
        <v>170</v>
      </c>
      <c r="E7353" t="s">
        <v>6893</v>
      </c>
      <c r="F7353" t="s">
        <v>8050</v>
      </c>
      <c r="G7353" s="26">
        <v>4</v>
      </c>
      <c r="H7353" s="26">
        <v>32</v>
      </c>
      <c r="I7353" s="26">
        <v>64</v>
      </c>
      <c r="J7353" s="27" t="s">
        <v>310</v>
      </c>
      <c r="K7353" s="27" t="s">
        <v>6322</v>
      </c>
      <c r="L7353" s="27" t="s">
        <v>2106</v>
      </c>
      <c r="M7353" t="s">
        <v>31</v>
      </c>
      <c r="N7353" t="s">
        <v>177</v>
      </c>
      <c r="O7353" t="s">
        <v>178</v>
      </c>
      <c r="P7353" t="s">
        <v>5459</v>
      </c>
      <c r="Q7353" t="s">
        <v>180</v>
      </c>
      <c r="R7353" t="str">
        <f>IF(database_public_cloud_VMs[[#This Row],[Azure Environment]]="Enterprise Agreement","Licence Included","Bring Your Own Licence")</f>
        <v>Licence Included</v>
      </c>
      <c r="S7353" t="s">
        <v>5460</v>
      </c>
      <c r="T7353" t="s">
        <v>5471</v>
      </c>
      <c r="U7353" t="s">
        <v>5465</v>
      </c>
      <c r="V7353" t="s">
        <v>5461</v>
      </c>
      <c r="W7353" t="s">
        <v>182</v>
      </c>
      <c r="X7353" t="s">
        <v>183</v>
      </c>
      <c r="Y7353" s="28" t="s">
        <v>5467</v>
      </c>
      <c r="Z7353" t="s">
        <v>5463</v>
      </c>
      <c r="AA735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354" spans="1:27" x14ac:dyDescent="0.45">
      <c r="A7354" s="24" t="s">
        <v>8057</v>
      </c>
      <c r="B7354" t="s">
        <v>55</v>
      </c>
      <c r="C7354" s="25" t="s">
        <v>5454</v>
      </c>
      <c r="D7354" t="s">
        <v>170</v>
      </c>
      <c r="E7354" t="s">
        <v>6893</v>
      </c>
      <c r="F7354" t="s">
        <v>8050</v>
      </c>
      <c r="G7354" s="26">
        <v>4</v>
      </c>
      <c r="H7354" s="26">
        <v>32</v>
      </c>
      <c r="I7354" s="26">
        <v>64</v>
      </c>
      <c r="J7354" s="27" t="s">
        <v>310</v>
      </c>
      <c r="K7354" s="27" t="s">
        <v>6322</v>
      </c>
      <c r="L7354" s="27" t="s">
        <v>2106</v>
      </c>
      <c r="M7354" t="s">
        <v>31</v>
      </c>
      <c r="N7354" t="s">
        <v>177</v>
      </c>
      <c r="O7354" t="s">
        <v>185</v>
      </c>
      <c r="P7354" t="s">
        <v>5459</v>
      </c>
      <c r="Q7354" t="s">
        <v>180</v>
      </c>
      <c r="R7354" t="str">
        <f>IF(database_public_cloud_VMs[[#This Row],[Azure Environment]]="Enterprise Agreement","Licence Included","Bring Your Own Licence")</f>
        <v>Licence Included</v>
      </c>
      <c r="S7354" t="s">
        <v>5460</v>
      </c>
      <c r="T7354" t="s">
        <v>5471</v>
      </c>
      <c r="U7354" t="s">
        <v>5465</v>
      </c>
      <c r="V7354" t="s">
        <v>5461</v>
      </c>
      <c r="W7354" t="s">
        <v>182</v>
      </c>
      <c r="X7354" t="s">
        <v>183</v>
      </c>
      <c r="Y7354" s="28" t="s">
        <v>5467</v>
      </c>
      <c r="Z7354" t="s">
        <v>5463</v>
      </c>
      <c r="AA735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355" spans="1:27" x14ac:dyDescent="0.45">
      <c r="A7355" s="24" t="s">
        <v>8058</v>
      </c>
      <c r="B7355" t="s">
        <v>55</v>
      </c>
      <c r="C7355" s="25" t="s">
        <v>5454</v>
      </c>
      <c r="D7355" t="s">
        <v>170</v>
      </c>
      <c r="E7355" t="s">
        <v>6893</v>
      </c>
      <c r="F7355" t="s">
        <v>8059</v>
      </c>
      <c r="G7355" s="26">
        <v>48</v>
      </c>
      <c r="H7355" s="26">
        <v>384</v>
      </c>
      <c r="I7355" s="26">
        <v>768</v>
      </c>
      <c r="J7355" s="27" t="s">
        <v>310</v>
      </c>
      <c r="K7355" s="27" t="s">
        <v>6322</v>
      </c>
      <c r="L7355" s="27" t="s">
        <v>1925</v>
      </c>
      <c r="M7355" t="s">
        <v>31</v>
      </c>
      <c r="N7355" t="s">
        <v>188</v>
      </c>
      <c r="O7355" t="s">
        <v>188</v>
      </c>
      <c r="P7355" t="s">
        <v>5459</v>
      </c>
      <c r="Q7355" t="s">
        <v>180</v>
      </c>
      <c r="R7355" t="str">
        <f>IF(database_public_cloud_VMs[[#This Row],[Azure Environment]]="Enterprise Agreement","Licence Included","Bring Your Own Licence")</f>
        <v>Licence Included</v>
      </c>
      <c r="S7355" t="s">
        <v>5460</v>
      </c>
      <c r="T7355" t="s">
        <v>5461</v>
      </c>
      <c r="U7355" t="s">
        <v>5462</v>
      </c>
      <c r="V7355" t="s">
        <v>5461</v>
      </c>
      <c r="W7355" t="s">
        <v>182</v>
      </c>
      <c r="X7355" t="s">
        <v>183</v>
      </c>
      <c r="Y7355" s="28">
        <v>4.9772999999999996</v>
      </c>
      <c r="Z7355" t="s">
        <v>5463</v>
      </c>
      <c r="AA7355" s="29">
        <f>IF(database_public_cloud_VMs[[#This Row],[Currency]]="USD",(database_public_cloud_VMs[[#This Row],[Rate]]*param_exchange_rate)/(1+param_discount_aws),database_public_cloud_VMs[[#This Row],[Rate]])</f>
        <v>4.9772999999999996</v>
      </c>
    </row>
    <row r="7356" spans="1:27" x14ac:dyDescent="0.45">
      <c r="A7356" s="24" t="s">
        <v>8060</v>
      </c>
      <c r="B7356" t="s">
        <v>55</v>
      </c>
      <c r="C7356" s="25" t="s">
        <v>5454</v>
      </c>
      <c r="D7356" t="s">
        <v>170</v>
      </c>
      <c r="E7356" t="s">
        <v>6893</v>
      </c>
      <c r="F7356" t="s">
        <v>8059</v>
      </c>
      <c r="G7356" s="26">
        <v>48</v>
      </c>
      <c r="H7356" s="26">
        <v>384</v>
      </c>
      <c r="I7356" s="26">
        <v>768</v>
      </c>
      <c r="J7356" s="27" t="s">
        <v>310</v>
      </c>
      <c r="K7356" s="27" t="s">
        <v>6322</v>
      </c>
      <c r="L7356" s="27" t="s">
        <v>1925</v>
      </c>
      <c r="M7356" t="s">
        <v>31</v>
      </c>
      <c r="N7356" t="s">
        <v>188</v>
      </c>
      <c r="O7356" t="s">
        <v>188</v>
      </c>
      <c r="P7356" t="s">
        <v>5459</v>
      </c>
      <c r="Q7356" t="s">
        <v>180</v>
      </c>
      <c r="R7356" t="str">
        <f>IF(database_public_cloud_VMs[[#This Row],[Azure Environment]]="Enterprise Agreement","Licence Included","Bring Your Own Licence")</f>
        <v>Licence Included</v>
      </c>
      <c r="S7356" t="s">
        <v>5460</v>
      </c>
      <c r="T7356" t="s">
        <v>5461</v>
      </c>
      <c r="U7356" t="s">
        <v>5465</v>
      </c>
      <c r="V7356" t="s">
        <v>5461</v>
      </c>
      <c r="W7356" t="s">
        <v>182</v>
      </c>
      <c r="X7356" t="s">
        <v>183</v>
      </c>
      <c r="Y7356" s="28">
        <v>4</v>
      </c>
      <c r="Z7356" t="s">
        <v>5463</v>
      </c>
      <c r="AA7356" s="29">
        <f>IF(database_public_cloud_VMs[[#This Row],[Currency]]="USD",(database_public_cloud_VMs[[#This Row],[Rate]]*param_exchange_rate)/(1+param_discount_aws),database_public_cloud_VMs[[#This Row],[Rate]])</f>
        <v>4</v>
      </c>
    </row>
    <row r="7357" spans="1:27" x14ac:dyDescent="0.45">
      <c r="A7357" s="24" t="s">
        <v>8061</v>
      </c>
      <c r="B7357" t="s">
        <v>55</v>
      </c>
      <c r="C7357" s="25" t="s">
        <v>5454</v>
      </c>
      <c r="D7357" t="s">
        <v>170</v>
      </c>
      <c r="E7357" t="s">
        <v>6893</v>
      </c>
      <c r="F7357" t="s">
        <v>8059</v>
      </c>
      <c r="G7357" s="26">
        <v>48</v>
      </c>
      <c r="H7357" s="26">
        <v>384</v>
      </c>
      <c r="I7357" s="26">
        <v>768</v>
      </c>
      <c r="J7357" s="27" t="s">
        <v>310</v>
      </c>
      <c r="K7357" s="27" t="s">
        <v>6322</v>
      </c>
      <c r="L7357" s="27" t="s">
        <v>1925</v>
      </c>
      <c r="M7357" t="s">
        <v>31</v>
      </c>
      <c r="N7357" t="s">
        <v>177</v>
      </c>
      <c r="O7357" t="s">
        <v>178</v>
      </c>
      <c r="P7357" t="s">
        <v>5459</v>
      </c>
      <c r="Q7357" t="s">
        <v>180</v>
      </c>
      <c r="R7357" t="str">
        <f>IF(database_public_cloud_VMs[[#This Row],[Azure Environment]]="Enterprise Agreement","Licence Included","Bring Your Own Licence")</f>
        <v>Licence Included</v>
      </c>
      <c r="S7357" t="s">
        <v>5460</v>
      </c>
      <c r="T7357" t="s">
        <v>5461</v>
      </c>
      <c r="U7357" t="s">
        <v>5465</v>
      </c>
      <c r="V7357" t="s">
        <v>5461</v>
      </c>
      <c r="W7357" t="s">
        <v>182</v>
      </c>
      <c r="X7357" t="s">
        <v>183</v>
      </c>
      <c r="Y7357" s="28">
        <v>0</v>
      </c>
      <c r="Z7357" t="s">
        <v>5463</v>
      </c>
      <c r="AA7357" s="29">
        <f>IF(database_public_cloud_VMs[[#This Row],[Currency]]="USD",(database_public_cloud_VMs[[#This Row],[Rate]]*param_exchange_rate)/(1+param_discount_aws),database_public_cloud_VMs[[#This Row],[Rate]])</f>
        <v>0</v>
      </c>
    </row>
    <row r="7358" spans="1:27" x14ac:dyDescent="0.45">
      <c r="A7358" s="24" t="s">
        <v>8062</v>
      </c>
      <c r="B7358" t="s">
        <v>55</v>
      </c>
      <c r="C7358" s="25" t="s">
        <v>5454</v>
      </c>
      <c r="D7358" t="s">
        <v>170</v>
      </c>
      <c r="E7358" t="s">
        <v>6893</v>
      </c>
      <c r="F7358" t="s">
        <v>8059</v>
      </c>
      <c r="G7358" s="26">
        <v>48</v>
      </c>
      <c r="H7358" s="26">
        <v>384</v>
      </c>
      <c r="I7358" s="26">
        <v>768</v>
      </c>
      <c r="J7358" s="27" t="s">
        <v>310</v>
      </c>
      <c r="K7358" s="27" t="s">
        <v>6322</v>
      </c>
      <c r="L7358" s="27" t="s">
        <v>1925</v>
      </c>
      <c r="M7358" t="s">
        <v>31</v>
      </c>
      <c r="N7358" t="s">
        <v>177</v>
      </c>
      <c r="O7358" t="s">
        <v>185</v>
      </c>
      <c r="P7358" t="s">
        <v>5459</v>
      </c>
      <c r="Q7358" t="s">
        <v>180</v>
      </c>
      <c r="R7358" t="str">
        <f>IF(database_public_cloud_VMs[[#This Row],[Azure Environment]]="Enterprise Agreement","Licence Included","Bring Your Own Licence")</f>
        <v>Licence Included</v>
      </c>
      <c r="S7358" t="s">
        <v>5460</v>
      </c>
      <c r="T7358" t="s">
        <v>5461</v>
      </c>
      <c r="U7358" t="s">
        <v>5465</v>
      </c>
      <c r="V7358" t="s">
        <v>5461</v>
      </c>
      <c r="W7358" t="s">
        <v>182</v>
      </c>
      <c r="X7358" t="s">
        <v>183</v>
      </c>
      <c r="Y7358" s="28">
        <v>0</v>
      </c>
      <c r="Z7358" t="s">
        <v>5463</v>
      </c>
      <c r="AA7358" s="29">
        <f>IF(database_public_cloud_VMs[[#This Row],[Currency]]="USD",(database_public_cloud_VMs[[#This Row],[Rate]]*param_exchange_rate)/(1+param_discount_aws),database_public_cloud_VMs[[#This Row],[Rate]])</f>
        <v>0</v>
      </c>
    </row>
    <row r="7359" spans="1:27" x14ac:dyDescent="0.45">
      <c r="A7359" s="24" t="s">
        <v>8063</v>
      </c>
      <c r="B7359" t="s">
        <v>55</v>
      </c>
      <c r="C7359" s="25" t="s">
        <v>5454</v>
      </c>
      <c r="D7359" t="s">
        <v>170</v>
      </c>
      <c r="E7359" t="s">
        <v>6893</v>
      </c>
      <c r="F7359" t="s">
        <v>8059</v>
      </c>
      <c r="G7359" s="26">
        <v>48</v>
      </c>
      <c r="H7359" s="26">
        <v>384</v>
      </c>
      <c r="I7359" s="26">
        <v>768</v>
      </c>
      <c r="J7359" s="27" t="s">
        <v>310</v>
      </c>
      <c r="K7359" s="27" t="s">
        <v>6322</v>
      </c>
      <c r="L7359" s="27" t="s">
        <v>1925</v>
      </c>
      <c r="M7359" t="s">
        <v>31</v>
      </c>
      <c r="N7359" t="s">
        <v>188</v>
      </c>
      <c r="O7359" t="s">
        <v>188</v>
      </c>
      <c r="P7359" t="s">
        <v>5459</v>
      </c>
      <c r="Q7359" t="s">
        <v>180</v>
      </c>
      <c r="R7359" t="str">
        <f>IF(database_public_cloud_VMs[[#This Row],[Azure Environment]]="Enterprise Agreement","Licence Included","Bring Your Own Licence")</f>
        <v>Licence Included</v>
      </c>
      <c r="S7359" t="s">
        <v>5460</v>
      </c>
      <c r="T7359" t="s">
        <v>5471</v>
      </c>
      <c r="U7359" t="s">
        <v>5462</v>
      </c>
      <c r="V7359" t="s">
        <v>5461</v>
      </c>
      <c r="W7359" t="s">
        <v>182</v>
      </c>
      <c r="X7359" t="s">
        <v>183</v>
      </c>
      <c r="Y7359" s="28">
        <v>0.996</v>
      </c>
      <c r="Z7359" t="s">
        <v>5463</v>
      </c>
      <c r="AA7359" s="29">
        <f>IF(database_public_cloud_VMs[[#This Row],[Currency]]="USD",(database_public_cloud_VMs[[#This Row],[Rate]]*param_exchange_rate)/(1+param_discount_aws),database_public_cloud_VMs[[#This Row],[Rate]])</f>
        <v>0.996</v>
      </c>
    </row>
    <row r="7360" spans="1:27" x14ac:dyDescent="0.45">
      <c r="A7360" s="24" t="s">
        <v>8064</v>
      </c>
      <c r="B7360" t="s">
        <v>55</v>
      </c>
      <c r="C7360" s="25" t="s">
        <v>5454</v>
      </c>
      <c r="D7360" t="s">
        <v>170</v>
      </c>
      <c r="E7360" t="s">
        <v>6893</v>
      </c>
      <c r="F7360" t="s">
        <v>8059</v>
      </c>
      <c r="G7360" s="26">
        <v>48</v>
      </c>
      <c r="H7360" s="26">
        <v>384</v>
      </c>
      <c r="I7360" s="26">
        <v>768</v>
      </c>
      <c r="J7360" s="27" t="s">
        <v>310</v>
      </c>
      <c r="K7360" s="27" t="s">
        <v>6322</v>
      </c>
      <c r="L7360" s="27" t="s">
        <v>1925</v>
      </c>
      <c r="M7360" t="s">
        <v>31</v>
      </c>
      <c r="N7360" t="s">
        <v>188</v>
      </c>
      <c r="O7360" t="s">
        <v>188</v>
      </c>
      <c r="P7360" t="s">
        <v>5459</v>
      </c>
      <c r="Q7360" t="s">
        <v>180</v>
      </c>
      <c r="R7360" t="str">
        <f>IF(database_public_cloud_VMs[[#This Row],[Azure Environment]]="Enterprise Agreement","Licence Included","Bring Your Own Licence")</f>
        <v>Licence Included</v>
      </c>
      <c r="S7360" t="s">
        <v>5460</v>
      </c>
      <c r="T7360" t="s">
        <v>5471</v>
      </c>
      <c r="U7360" t="s">
        <v>5465</v>
      </c>
      <c r="V7360" t="s">
        <v>5461</v>
      </c>
      <c r="W7360" t="s">
        <v>182</v>
      </c>
      <c r="X7360" t="s">
        <v>183</v>
      </c>
      <c r="Y7360" s="28">
        <v>0.80100000000000005</v>
      </c>
      <c r="Z7360" t="s">
        <v>5463</v>
      </c>
      <c r="AA7360" s="29">
        <f>IF(database_public_cloud_VMs[[#This Row],[Currency]]="USD",(database_public_cloud_VMs[[#This Row],[Rate]]*param_exchange_rate)/(1+param_discount_aws),database_public_cloud_VMs[[#This Row],[Rate]])</f>
        <v>0.80100000000000005</v>
      </c>
    </row>
    <row r="7361" spans="1:27" x14ac:dyDescent="0.45">
      <c r="A7361" s="24" t="s">
        <v>8065</v>
      </c>
      <c r="B7361" t="s">
        <v>55</v>
      </c>
      <c r="C7361" s="25" t="s">
        <v>5454</v>
      </c>
      <c r="D7361" t="s">
        <v>170</v>
      </c>
      <c r="E7361" t="s">
        <v>6893</v>
      </c>
      <c r="F7361" t="s">
        <v>8059</v>
      </c>
      <c r="G7361" s="26">
        <v>48</v>
      </c>
      <c r="H7361" s="26">
        <v>384</v>
      </c>
      <c r="I7361" s="26">
        <v>768</v>
      </c>
      <c r="J7361" s="27" t="s">
        <v>310</v>
      </c>
      <c r="K7361" s="27" t="s">
        <v>6322</v>
      </c>
      <c r="L7361" s="27" t="s">
        <v>1925</v>
      </c>
      <c r="M7361" t="s">
        <v>31</v>
      </c>
      <c r="N7361" t="s">
        <v>177</v>
      </c>
      <c r="O7361" t="s">
        <v>178</v>
      </c>
      <c r="P7361" t="s">
        <v>5459</v>
      </c>
      <c r="Q7361" t="s">
        <v>180</v>
      </c>
      <c r="R7361" t="str">
        <f>IF(database_public_cloud_VMs[[#This Row],[Azure Environment]]="Enterprise Agreement","Licence Included","Bring Your Own Licence")</f>
        <v>Licence Included</v>
      </c>
      <c r="S7361" t="s">
        <v>5460</v>
      </c>
      <c r="T7361" t="s">
        <v>5471</v>
      </c>
      <c r="U7361" t="s">
        <v>5465</v>
      </c>
      <c r="V7361" t="s">
        <v>5461</v>
      </c>
      <c r="W7361" t="s">
        <v>182</v>
      </c>
      <c r="X7361" t="s">
        <v>183</v>
      </c>
      <c r="Y7361" s="28" t="s">
        <v>5467</v>
      </c>
      <c r="Z7361" t="s">
        <v>5463</v>
      </c>
      <c r="AA736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362" spans="1:27" x14ac:dyDescent="0.45">
      <c r="A7362" s="24" t="s">
        <v>8066</v>
      </c>
      <c r="B7362" t="s">
        <v>55</v>
      </c>
      <c r="C7362" s="25" t="s">
        <v>5454</v>
      </c>
      <c r="D7362" t="s">
        <v>170</v>
      </c>
      <c r="E7362" t="s">
        <v>6893</v>
      </c>
      <c r="F7362" t="s">
        <v>8059</v>
      </c>
      <c r="G7362" s="26">
        <v>48</v>
      </c>
      <c r="H7362" s="26">
        <v>384</v>
      </c>
      <c r="I7362" s="26">
        <v>768</v>
      </c>
      <c r="J7362" s="27" t="s">
        <v>310</v>
      </c>
      <c r="K7362" s="27" t="s">
        <v>6322</v>
      </c>
      <c r="L7362" s="27" t="s">
        <v>1925</v>
      </c>
      <c r="M7362" t="s">
        <v>31</v>
      </c>
      <c r="N7362" t="s">
        <v>177</v>
      </c>
      <c r="O7362" t="s">
        <v>185</v>
      </c>
      <c r="P7362" t="s">
        <v>5459</v>
      </c>
      <c r="Q7362" t="s">
        <v>180</v>
      </c>
      <c r="R7362" t="str">
        <f>IF(database_public_cloud_VMs[[#This Row],[Azure Environment]]="Enterprise Agreement","Licence Included","Bring Your Own Licence")</f>
        <v>Licence Included</v>
      </c>
      <c r="S7362" t="s">
        <v>5460</v>
      </c>
      <c r="T7362" t="s">
        <v>5471</v>
      </c>
      <c r="U7362" t="s">
        <v>5465</v>
      </c>
      <c r="V7362" t="s">
        <v>5461</v>
      </c>
      <c r="W7362" t="s">
        <v>182</v>
      </c>
      <c r="X7362" t="s">
        <v>183</v>
      </c>
      <c r="Y7362" s="28" t="s">
        <v>5467</v>
      </c>
      <c r="Z7362" t="s">
        <v>5463</v>
      </c>
      <c r="AA736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363" spans="1:27" x14ac:dyDescent="0.45">
      <c r="A7363" s="24" t="s">
        <v>8067</v>
      </c>
      <c r="B7363" t="s">
        <v>55</v>
      </c>
      <c r="C7363" s="25" t="s">
        <v>5454</v>
      </c>
      <c r="D7363" t="s">
        <v>170</v>
      </c>
      <c r="E7363" t="s">
        <v>6893</v>
      </c>
      <c r="F7363" t="s">
        <v>8068</v>
      </c>
      <c r="G7363" s="26">
        <v>64</v>
      </c>
      <c r="H7363" s="26">
        <v>432</v>
      </c>
      <c r="I7363" s="26">
        <v>864</v>
      </c>
      <c r="J7363" s="27" t="s">
        <v>310</v>
      </c>
      <c r="K7363" s="27" t="s">
        <v>6322</v>
      </c>
      <c r="L7363" s="27" t="s">
        <v>6950</v>
      </c>
      <c r="M7363" t="s">
        <v>31</v>
      </c>
      <c r="N7363" t="s">
        <v>188</v>
      </c>
      <c r="O7363" t="s">
        <v>188</v>
      </c>
      <c r="P7363" t="s">
        <v>5459</v>
      </c>
      <c r="Q7363" t="s">
        <v>180</v>
      </c>
      <c r="R7363" t="str">
        <f>IF(database_public_cloud_VMs[[#This Row],[Azure Environment]]="Enterprise Agreement","Licence Included","Bring Your Own Licence")</f>
        <v>Licence Included</v>
      </c>
      <c r="S7363" t="s">
        <v>5460</v>
      </c>
      <c r="T7363" t="s">
        <v>5461</v>
      </c>
      <c r="U7363" t="s">
        <v>5462</v>
      </c>
      <c r="V7363" t="s">
        <v>5461</v>
      </c>
      <c r="W7363" t="s">
        <v>182</v>
      </c>
      <c r="X7363" t="s">
        <v>183</v>
      </c>
      <c r="Y7363" s="28">
        <v>5.9720000000000004</v>
      </c>
      <c r="Z7363" t="s">
        <v>5463</v>
      </c>
      <c r="AA7363" s="29">
        <f>IF(database_public_cloud_VMs[[#This Row],[Currency]]="USD",(database_public_cloud_VMs[[#This Row],[Rate]]*param_exchange_rate)/(1+param_discount_aws),database_public_cloud_VMs[[#This Row],[Rate]])</f>
        <v>5.9720000000000004</v>
      </c>
    </row>
    <row r="7364" spans="1:27" x14ac:dyDescent="0.45">
      <c r="A7364" s="24" t="s">
        <v>8069</v>
      </c>
      <c r="B7364" t="s">
        <v>55</v>
      </c>
      <c r="C7364" s="25" t="s">
        <v>5454</v>
      </c>
      <c r="D7364" t="s">
        <v>170</v>
      </c>
      <c r="E7364" t="s">
        <v>6893</v>
      </c>
      <c r="F7364" t="s">
        <v>8068</v>
      </c>
      <c r="G7364" s="26">
        <v>64</v>
      </c>
      <c r="H7364" s="26">
        <v>432</v>
      </c>
      <c r="I7364" s="26">
        <v>864</v>
      </c>
      <c r="J7364" s="27" t="s">
        <v>310</v>
      </c>
      <c r="K7364" s="27" t="s">
        <v>6322</v>
      </c>
      <c r="L7364" s="27" t="s">
        <v>6950</v>
      </c>
      <c r="M7364" t="s">
        <v>31</v>
      </c>
      <c r="N7364" t="s">
        <v>188</v>
      </c>
      <c r="O7364" t="s">
        <v>188</v>
      </c>
      <c r="P7364" t="s">
        <v>5459</v>
      </c>
      <c r="Q7364" t="s">
        <v>180</v>
      </c>
      <c r="R7364" t="str">
        <f>IF(database_public_cloud_VMs[[#This Row],[Azure Environment]]="Enterprise Agreement","Licence Included","Bring Your Own Licence")</f>
        <v>Licence Included</v>
      </c>
      <c r="S7364" t="s">
        <v>5460</v>
      </c>
      <c r="T7364" t="s">
        <v>5461</v>
      </c>
      <c r="U7364" t="s">
        <v>5465</v>
      </c>
      <c r="V7364" t="s">
        <v>5461</v>
      </c>
      <c r="W7364" t="s">
        <v>182</v>
      </c>
      <c r="X7364" t="s">
        <v>183</v>
      </c>
      <c r="Y7364" s="28">
        <v>4.798</v>
      </c>
      <c r="Z7364" t="s">
        <v>5463</v>
      </c>
      <c r="AA7364" s="29">
        <f>IF(database_public_cloud_VMs[[#This Row],[Currency]]="USD",(database_public_cloud_VMs[[#This Row],[Rate]]*param_exchange_rate)/(1+param_discount_aws),database_public_cloud_VMs[[#This Row],[Rate]])</f>
        <v>4.798</v>
      </c>
    </row>
    <row r="7365" spans="1:27" x14ac:dyDescent="0.45">
      <c r="A7365" s="24" t="s">
        <v>8070</v>
      </c>
      <c r="B7365" t="s">
        <v>55</v>
      </c>
      <c r="C7365" s="25" t="s">
        <v>5454</v>
      </c>
      <c r="D7365" t="s">
        <v>170</v>
      </c>
      <c r="E7365" t="s">
        <v>6893</v>
      </c>
      <c r="F7365" t="s">
        <v>8068</v>
      </c>
      <c r="G7365" s="26">
        <v>64</v>
      </c>
      <c r="H7365" s="26">
        <v>432</v>
      </c>
      <c r="I7365" s="26">
        <v>864</v>
      </c>
      <c r="J7365" s="27" t="s">
        <v>310</v>
      </c>
      <c r="K7365" s="27" t="s">
        <v>6322</v>
      </c>
      <c r="L7365" s="27" t="s">
        <v>6950</v>
      </c>
      <c r="M7365" t="s">
        <v>31</v>
      </c>
      <c r="N7365" t="s">
        <v>177</v>
      </c>
      <c r="O7365" t="s">
        <v>178</v>
      </c>
      <c r="P7365" t="s">
        <v>5459</v>
      </c>
      <c r="Q7365" t="s">
        <v>180</v>
      </c>
      <c r="R7365" t="str">
        <f>IF(database_public_cloud_VMs[[#This Row],[Azure Environment]]="Enterprise Agreement","Licence Included","Bring Your Own Licence")</f>
        <v>Licence Included</v>
      </c>
      <c r="S7365" t="s">
        <v>5460</v>
      </c>
      <c r="T7365" t="s">
        <v>5461</v>
      </c>
      <c r="U7365" t="s">
        <v>5465</v>
      </c>
      <c r="V7365" t="s">
        <v>5461</v>
      </c>
      <c r="W7365" t="s">
        <v>182</v>
      </c>
      <c r="X7365" t="s">
        <v>183</v>
      </c>
      <c r="Y7365" s="28">
        <v>3.8860999999999999</v>
      </c>
      <c r="Z7365" t="s">
        <v>5463</v>
      </c>
      <c r="AA7365" s="29">
        <f>IF(database_public_cloud_VMs[[#This Row],[Currency]]="USD",(database_public_cloud_VMs[[#This Row],[Rate]]*param_exchange_rate)/(1+param_discount_aws),database_public_cloud_VMs[[#This Row],[Rate]])</f>
        <v>3.8860999999999999</v>
      </c>
    </row>
    <row r="7366" spans="1:27" x14ac:dyDescent="0.45">
      <c r="A7366" s="24" t="s">
        <v>8071</v>
      </c>
      <c r="B7366" t="s">
        <v>55</v>
      </c>
      <c r="C7366" s="25" t="s">
        <v>5454</v>
      </c>
      <c r="D7366" t="s">
        <v>170</v>
      </c>
      <c r="E7366" t="s">
        <v>6893</v>
      </c>
      <c r="F7366" t="s">
        <v>8068</v>
      </c>
      <c r="G7366" s="26">
        <v>64</v>
      </c>
      <c r="H7366" s="26">
        <v>432</v>
      </c>
      <c r="I7366" s="26">
        <v>864</v>
      </c>
      <c r="J7366" s="27" t="s">
        <v>310</v>
      </c>
      <c r="K7366" s="27" t="s">
        <v>6322</v>
      </c>
      <c r="L7366" s="27" t="s">
        <v>6950</v>
      </c>
      <c r="M7366" t="s">
        <v>31</v>
      </c>
      <c r="N7366" t="s">
        <v>177</v>
      </c>
      <c r="O7366" t="s">
        <v>185</v>
      </c>
      <c r="P7366" t="s">
        <v>5459</v>
      </c>
      <c r="Q7366" t="s">
        <v>180</v>
      </c>
      <c r="R7366" t="str">
        <f>IF(database_public_cloud_VMs[[#This Row],[Azure Environment]]="Enterprise Agreement","Licence Included","Bring Your Own Licence")</f>
        <v>Licence Included</v>
      </c>
      <c r="S7366" t="s">
        <v>5460</v>
      </c>
      <c r="T7366" t="s">
        <v>5461</v>
      </c>
      <c r="U7366" t="s">
        <v>5465</v>
      </c>
      <c r="V7366" t="s">
        <v>5461</v>
      </c>
      <c r="W7366" t="s">
        <v>182</v>
      </c>
      <c r="X7366" t="s">
        <v>183</v>
      </c>
      <c r="Y7366" s="28">
        <v>2.4849999999999999</v>
      </c>
      <c r="Z7366" t="s">
        <v>5463</v>
      </c>
      <c r="AA7366" s="29">
        <f>IF(database_public_cloud_VMs[[#This Row],[Currency]]="USD",(database_public_cloud_VMs[[#This Row],[Rate]]*param_exchange_rate)/(1+param_discount_aws),database_public_cloud_VMs[[#This Row],[Rate]])</f>
        <v>2.4849999999999999</v>
      </c>
    </row>
    <row r="7367" spans="1:27" x14ac:dyDescent="0.45">
      <c r="A7367" s="24" t="s">
        <v>8072</v>
      </c>
      <c r="B7367" t="s">
        <v>55</v>
      </c>
      <c r="C7367" s="25" t="s">
        <v>5454</v>
      </c>
      <c r="D7367" t="s">
        <v>170</v>
      </c>
      <c r="E7367" t="s">
        <v>6893</v>
      </c>
      <c r="F7367" t="s">
        <v>8068</v>
      </c>
      <c r="G7367" s="26">
        <v>64</v>
      </c>
      <c r="H7367" s="26">
        <v>432</v>
      </c>
      <c r="I7367" s="26">
        <v>864</v>
      </c>
      <c r="J7367" s="27" t="s">
        <v>310</v>
      </c>
      <c r="K7367" s="27" t="s">
        <v>6322</v>
      </c>
      <c r="L7367" s="27" t="s">
        <v>6950</v>
      </c>
      <c r="M7367" t="s">
        <v>31</v>
      </c>
      <c r="N7367" t="s">
        <v>188</v>
      </c>
      <c r="O7367" t="s">
        <v>188</v>
      </c>
      <c r="P7367" t="s">
        <v>5459</v>
      </c>
      <c r="Q7367" t="s">
        <v>180</v>
      </c>
      <c r="R7367" t="str">
        <f>IF(database_public_cloud_VMs[[#This Row],[Azure Environment]]="Enterprise Agreement","Licence Included","Bring Your Own Licence")</f>
        <v>Licence Included</v>
      </c>
      <c r="S7367" t="s">
        <v>5460</v>
      </c>
      <c r="T7367" t="s">
        <v>5471</v>
      </c>
      <c r="U7367" t="s">
        <v>5462</v>
      </c>
      <c r="V7367" t="s">
        <v>5461</v>
      </c>
      <c r="W7367" t="s">
        <v>182</v>
      </c>
      <c r="X7367" t="s">
        <v>183</v>
      </c>
      <c r="Y7367" s="28">
        <v>1.1938</v>
      </c>
      <c r="Z7367" t="s">
        <v>5463</v>
      </c>
      <c r="AA7367" s="29">
        <f>IF(database_public_cloud_VMs[[#This Row],[Currency]]="USD",(database_public_cloud_VMs[[#This Row],[Rate]]*param_exchange_rate)/(1+param_discount_aws),database_public_cloud_VMs[[#This Row],[Rate]])</f>
        <v>1.1938</v>
      </c>
    </row>
    <row r="7368" spans="1:27" x14ac:dyDescent="0.45">
      <c r="A7368" s="24" t="s">
        <v>8073</v>
      </c>
      <c r="B7368" t="s">
        <v>55</v>
      </c>
      <c r="C7368" s="25" t="s">
        <v>5454</v>
      </c>
      <c r="D7368" t="s">
        <v>170</v>
      </c>
      <c r="E7368" t="s">
        <v>6893</v>
      </c>
      <c r="F7368" t="s">
        <v>8068</v>
      </c>
      <c r="G7368" s="26">
        <v>64</v>
      </c>
      <c r="H7368" s="26">
        <v>432</v>
      </c>
      <c r="I7368" s="26">
        <v>864</v>
      </c>
      <c r="J7368" s="27" t="s">
        <v>310</v>
      </c>
      <c r="K7368" s="27" t="s">
        <v>6322</v>
      </c>
      <c r="L7368" s="27" t="s">
        <v>6950</v>
      </c>
      <c r="M7368" t="s">
        <v>31</v>
      </c>
      <c r="N7368" t="s">
        <v>188</v>
      </c>
      <c r="O7368" t="s">
        <v>188</v>
      </c>
      <c r="P7368" t="s">
        <v>5459</v>
      </c>
      <c r="Q7368" t="s">
        <v>180</v>
      </c>
      <c r="R7368" t="str">
        <f>IF(database_public_cloud_VMs[[#This Row],[Azure Environment]]="Enterprise Agreement","Licence Included","Bring Your Own Licence")</f>
        <v>Licence Included</v>
      </c>
      <c r="S7368" t="s">
        <v>5460</v>
      </c>
      <c r="T7368" t="s">
        <v>5471</v>
      </c>
      <c r="U7368" t="s">
        <v>5465</v>
      </c>
      <c r="V7368" t="s">
        <v>5461</v>
      </c>
      <c r="W7368" t="s">
        <v>182</v>
      </c>
      <c r="X7368" t="s">
        <v>183</v>
      </c>
      <c r="Y7368" s="28">
        <v>0.95899999999999996</v>
      </c>
      <c r="Z7368" t="s">
        <v>5463</v>
      </c>
      <c r="AA7368" s="29">
        <f>IF(database_public_cloud_VMs[[#This Row],[Currency]]="USD",(database_public_cloud_VMs[[#This Row],[Rate]]*param_exchange_rate)/(1+param_discount_aws),database_public_cloud_VMs[[#This Row],[Rate]])</f>
        <v>0.95899999999999996</v>
      </c>
    </row>
    <row r="7369" spans="1:27" x14ac:dyDescent="0.45">
      <c r="A7369" s="24" t="s">
        <v>8074</v>
      </c>
      <c r="B7369" t="s">
        <v>55</v>
      </c>
      <c r="C7369" s="25" t="s">
        <v>5454</v>
      </c>
      <c r="D7369" t="s">
        <v>170</v>
      </c>
      <c r="E7369" t="s">
        <v>6893</v>
      </c>
      <c r="F7369" t="s">
        <v>8068</v>
      </c>
      <c r="G7369" s="26">
        <v>64</v>
      </c>
      <c r="H7369" s="26">
        <v>432</v>
      </c>
      <c r="I7369" s="26">
        <v>864</v>
      </c>
      <c r="J7369" s="27" t="s">
        <v>310</v>
      </c>
      <c r="K7369" s="27" t="s">
        <v>6322</v>
      </c>
      <c r="L7369" s="27" t="s">
        <v>6950</v>
      </c>
      <c r="M7369" t="s">
        <v>31</v>
      </c>
      <c r="N7369" t="s">
        <v>177</v>
      </c>
      <c r="O7369" t="s">
        <v>178</v>
      </c>
      <c r="P7369" t="s">
        <v>5459</v>
      </c>
      <c r="Q7369" t="s">
        <v>180</v>
      </c>
      <c r="R7369" t="str">
        <f>IF(database_public_cloud_VMs[[#This Row],[Azure Environment]]="Enterprise Agreement","Licence Included","Bring Your Own Licence")</f>
        <v>Licence Included</v>
      </c>
      <c r="S7369" t="s">
        <v>5460</v>
      </c>
      <c r="T7369" t="s">
        <v>5471</v>
      </c>
      <c r="U7369" t="s">
        <v>5465</v>
      </c>
      <c r="V7369" t="s">
        <v>5461</v>
      </c>
      <c r="W7369" t="s">
        <v>182</v>
      </c>
      <c r="X7369" t="s">
        <v>183</v>
      </c>
      <c r="Y7369" s="28" t="s">
        <v>5467</v>
      </c>
      <c r="Z7369" t="s">
        <v>5463</v>
      </c>
      <c r="AA736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370" spans="1:27" x14ac:dyDescent="0.45">
      <c r="A7370" s="24" t="s">
        <v>8075</v>
      </c>
      <c r="B7370" t="s">
        <v>55</v>
      </c>
      <c r="C7370" s="25" t="s">
        <v>5454</v>
      </c>
      <c r="D7370" t="s">
        <v>170</v>
      </c>
      <c r="E7370" t="s">
        <v>6893</v>
      </c>
      <c r="F7370" t="s">
        <v>8068</v>
      </c>
      <c r="G7370" s="26">
        <v>64</v>
      </c>
      <c r="H7370" s="26">
        <v>432</v>
      </c>
      <c r="I7370" s="26">
        <v>864</v>
      </c>
      <c r="J7370" s="27" t="s">
        <v>310</v>
      </c>
      <c r="K7370" s="27" t="s">
        <v>6322</v>
      </c>
      <c r="L7370" s="27" t="s">
        <v>6950</v>
      </c>
      <c r="M7370" t="s">
        <v>31</v>
      </c>
      <c r="N7370" t="s">
        <v>177</v>
      </c>
      <c r="O7370" t="s">
        <v>185</v>
      </c>
      <c r="P7370" t="s">
        <v>5459</v>
      </c>
      <c r="Q7370" t="s">
        <v>180</v>
      </c>
      <c r="R7370" t="str">
        <f>IF(database_public_cloud_VMs[[#This Row],[Azure Environment]]="Enterprise Agreement","Licence Included","Bring Your Own Licence")</f>
        <v>Licence Included</v>
      </c>
      <c r="S7370" t="s">
        <v>5460</v>
      </c>
      <c r="T7370" t="s">
        <v>5471</v>
      </c>
      <c r="U7370" t="s">
        <v>5465</v>
      </c>
      <c r="V7370" t="s">
        <v>5461</v>
      </c>
      <c r="W7370" t="s">
        <v>182</v>
      </c>
      <c r="X7370" t="s">
        <v>183</v>
      </c>
      <c r="Y7370" s="28" t="s">
        <v>5467</v>
      </c>
      <c r="Z7370" t="s">
        <v>5463</v>
      </c>
      <c r="AA737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371" spans="1:27" x14ac:dyDescent="0.45">
      <c r="A7371" s="24" t="s">
        <v>8076</v>
      </c>
      <c r="B7371" t="s">
        <v>55</v>
      </c>
      <c r="C7371" s="25" t="s">
        <v>5454</v>
      </c>
      <c r="D7371" t="s">
        <v>170</v>
      </c>
      <c r="E7371" t="s">
        <v>6893</v>
      </c>
      <c r="F7371" t="s">
        <v>8077</v>
      </c>
      <c r="G7371" s="26">
        <v>64</v>
      </c>
      <c r="H7371" s="26">
        <v>432</v>
      </c>
      <c r="I7371" s="26">
        <v>864</v>
      </c>
      <c r="J7371" s="27" t="s">
        <v>310</v>
      </c>
      <c r="K7371" s="27" t="s">
        <v>6322</v>
      </c>
      <c r="L7371" s="27" t="s">
        <v>6950</v>
      </c>
      <c r="M7371" t="s">
        <v>31</v>
      </c>
      <c r="N7371" t="s">
        <v>188</v>
      </c>
      <c r="O7371" t="s">
        <v>188</v>
      </c>
      <c r="P7371" t="s">
        <v>5459</v>
      </c>
      <c r="Q7371" t="s">
        <v>180</v>
      </c>
      <c r="R7371" t="str">
        <f>IF(database_public_cloud_VMs[[#This Row],[Azure Environment]]="Enterprise Agreement","Licence Included","Bring Your Own Licence")</f>
        <v>Licence Included</v>
      </c>
      <c r="S7371" t="s">
        <v>5460</v>
      </c>
      <c r="T7371" t="s">
        <v>5461</v>
      </c>
      <c r="U7371" t="s">
        <v>5462</v>
      </c>
      <c r="V7371" t="s">
        <v>5461</v>
      </c>
      <c r="W7371" t="s">
        <v>182</v>
      </c>
      <c r="X7371" t="s">
        <v>183</v>
      </c>
      <c r="Y7371" s="28">
        <v>5.9720000000000004</v>
      </c>
      <c r="Z7371" t="s">
        <v>5463</v>
      </c>
      <c r="AA7371" s="29">
        <f>IF(database_public_cloud_VMs[[#This Row],[Currency]]="USD",(database_public_cloud_VMs[[#This Row],[Rate]]*param_exchange_rate)/(1+param_discount_aws),database_public_cloud_VMs[[#This Row],[Rate]])</f>
        <v>5.9720000000000004</v>
      </c>
    </row>
    <row r="7372" spans="1:27" x14ac:dyDescent="0.45">
      <c r="A7372" s="24" t="s">
        <v>8078</v>
      </c>
      <c r="B7372" t="s">
        <v>55</v>
      </c>
      <c r="C7372" s="25" t="s">
        <v>5454</v>
      </c>
      <c r="D7372" t="s">
        <v>170</v>
      </c>
      <c r="E7372" t="s">
        <v>6893</v>
      </c>
      <c r="F7372" t="s">
        <v>8077</v>
      </c>
      <c r="G7372" s="26">
        <v>64</v>
      </c>
      <c r="H7372" s="26">
        <v>432</v>
      </c>
      <c r="I7372" s="26">
        <v>864</v>
      </c>
      <c r="J7372" s="27" t="s">
        <v>310</v>
      </c>
      <c r="K7372" s="27" t="s">
        <v>6322</v>
      </c>
      <c r="L7372" s="27" t="s">
        <v>6950</v>
      </c>
      <c r="M7372" t="s">
        <v>31</v>
      </c>
      <c r="N7372" t="s">
        <v>188</v>
      </c>
      <c r="O7372" t="s">
        <v>188</v>
      </c>
      <c r="P7372" t="s">
        <v>5459</v>
      </c>
      <c r="Q7372" t="s">
        <v>180</v>
      </c>
      <c r="R7372" t="str">
        <f>IF(database_public_cloud_VMs[[#This Row],[Azure Environment]]="Enterprise Agreement","Licence Included","Bring Your Own Licence")</f>
        <v>Licence Included</v>
      </c>
      <c r="S7372" t="s">
        <v>5460</v>
      </c>
      <c r="T7372" t="s">
        <v>5461</v>
      </c>
      <c r="U7372" t="s">
        <v>5465</v>
      </c>
      <c r="V7372" t="s">
        <v>5461</v>
      </c>
      <c r="W7372" t="s">
        <v>182</v>
      </c>
      <c r="X7372" t="s">
        <v>183</v>
      </c>
      <c r="Y7372" s="28">
        <v>4.798</v>
      </c>
      <c r="Z7372" t="s">
        <v>5463</v>
      </c>
      <c r="AA7372" s="29">
        <f>IF(database_public_cloud_VMs[[#This Row],[Currency]]="USD",(database_public_cloud_VMs[[#This Row],[Rate]]*param_exchange_rate)/(1+param_discount_aws),database_public_cloud_VMs[[#This Row],[Rate]])</f>
        <v>4.798</v>
      </c>
    </row>
    <row r="7373" spans="1:27" x14ac:dyDescent="0.45">
      <c r="A7373" s="24" t="s">
        <v>8079</v>
      </c>
      <c r="B7373" t="s">
        <v>55</v>
      </c>
      <c r="C7373" s="25" t="s">
        <v>5454</v>
      </c>
      <c r="D7373" t="s">
        <v>170</v>
      </c>
      <c r="E7373" t="s">
        <v>6893</v>
      </c>
      <c r="F7373" t="s">
        <v>8077</v>
      </c>
      <c r="G7373" s="26">
        <v>64</v>
      </c>
      <c r="H7373" s="26">
        <v>432</v>
      </c>
      <c r="I7373" s="26">
        <v>864</v>
      </c>
      <c r="J7373" s="27" t="s">
        <v>310</v>
      </c>
      <c r="K7373" s="27" t="s">
        <v>6322</v>
      </c>
      <c r="L7373" s="27" t="s">
        <v>6950</v>
      </c>
      <c r="M7373" t="s">
        <v>31</v>
      </c>
      <c r="N7373" t="s">
        <v>177</v>
      </c>
      <c r="O7373" t="s">
        <v>178</v>
      </c>
      <c r="P7373" t="s">
        <v>5459</v>
      </c>
      <c r="Q7373" t="s">
        <v>180</v>
      </c>
      <c r="R7373" t="str">
        <f>IF(database_public_cloud_VMs[[#This Row],[Azure Environment]]="Enterprise Agreement","Licence Included","Bring Your Own Licence")</f>
        <v>Licence Included</v>
      </c>
      <c r="S7373" t="s">
        <v>5460</v>
      </c>
      <c r="T7373" t="s">
        <v>5461</v>
      </c>
      <c r="U7373" t="s">
        <v>5465</v>
      </c>
      <c r="V7373" t="s">
        <v>5461</v>
      </c>
      <c r="W7373" t="s">
        <v>182</v>
      </c>
      <c r="X7373" t="s">
        <v>183</v>
      </c>
      <c r="Y7373" s="28">
        <v>3.5314999999999999</v>
      </c>
      <c r="Z7373" t="s">
        <v>5463</v>
      </c>
      <c r="AA7373" s="29">
        <f>IF(database_public_cloud_VMs[[#This Row],[Currency]]="USD",(database_public_cloud_VMs[[#This Row],[Rate]]*param_exchange_rate)/(1+param_discount_aws),database_public_cloud_VMs[[#This Row],[Rate]])</f>
        <v>3.5314999999999999</v>
      </c>
    </row>
    <row r="7374" spans="1:27" x14ac:dyDescent="0.45">
      <c r="A7374" s="24" t="s">
        <v>8080</v>
      </c>
      <c r="B7374" t="s">
        <v>55</v>
      </c>
      <c r="C7374" s="25" t="s">
        <v>5454</v>
      </c>
      <c r="D7374" t="s">
        <v>170</v>
      </c>
      <c r="E7374" t="s">
        <v>6893</v>
      </c>
      <c r="F7374" t="s">
        <v>8077</v>
      </c>
      <c r="G7374" s="26">
        <v>64</v>
      </c>
      <c r="H7374" s="26">
        <v>432</v>
      </c>
      <c r="I7374" s="26">
        <v>864</v>
      </c>
      <c r="J7374" s="27" t="s">
        <v>310</v>
      </c>
      <c r="K7374" s="27" t="s">
        <v>6322</v>
      </c>
      <c r="L7374" s="27" t="s">
        <v>6950</v>
      </c>
      <c r="M7374" t="s">
        <v>31</v>
      </c>
      <c r="N7374" t="s">
        <v>177</v>
      </c>
      <c r="O7374" t="s">
        <v>185</v>
      </c>
      <c r="P7374" t="s">
        <v>5459</v>
      </c>
      <c r="Q7374" t="s">
        <v>180</v>
      </c>
      <c r="R7374" t="str">
        <f>IF(database_public_cloud_VMs[[#This Row],[Azure Environment]]="Enterprise Agreement","Licence Included","Bring Your Own Licence")</f>
        <v>Licence Included</v>
      </c>
      <c r="S7374" t="s">
        <v>5460</v>
      </c>
      <c r="T7374" t="s">
        <v>5461</v>
      </c>
      <c r="U7374" t="s">
        <v>5465</v>
      </c>
      <c r="V7374" t="s">
        <v>5461</v>
      </c>
      <c r="W7374" t="s">
        <v>182</v>
      </c>
      <c r="X7374" t="s">
        <v>183</v>
      </c>
      <c r="Y7374" s="28">
        <v>0</v>
      </c>
      <c r="Z7374" t="s">
        <v>5463</v>
      </c>
      <c r="AA7374" s="29">
        <f>IF(database_public_cloud_VMs[[#This Row],[Currency]]="USD",(database_public_cloud_VMs[[#This Row],[Rate]]*param_exchange_rate)/(1+param_discount_aws),database_public_cloud_VMs[[#This Row],[Rate]])</f>
        <v>0</v>
      </c>
    </row>
    <row r="7375" spans="1:27" x14ac:dyDescent="0.45">
      <c r="A7375" s="24" t="s">
        <v>8081</v>
      </c>
      <c r="B7375" t="s">
        <v>55</v>
      </c>
      <c r="C7375" s="25" t="s">
        <v>5454</v>
      </c>
      <c r="D7375" t="s">
        <v>170</v>
      </c>
      <c r="E7375" t="s">
        <v>6893</v>
      </c>
      <c r="F7375" t="s">
        <v>8077</v>
      </c>
      <c r="G7375" s="26">
        <v>64</v>
      </c>
      <c r="H7375" s="26">
        <v>432</v>
      </c>
      <c r="I7375" s="26">
        <v>864</v>
      </c>
      <c r="J7375" s="27" t="s">
        <v>310</v>
      </c>
      <c r="K7375" s="27" t="s">
        <v>6322</v>
      </c>
      <c r="L7375" s="27" t="s">
        <v>6950</v>
      </c>
      <c r="M7375" t="s">
        <v>31</v>
      </c>
      <c r="N7375" t="s">
        <v>188</v>
      </c>
      <c r="O7375" t="s">
        <v>188</v>
      </c>
      <c r="P7375" t="s">
        <v>5459</v>
      </c>
      <c r="Q7375" t="s">
        <v>180</v>
      </c>
      <c r="R7375" t="str">
        <f>IF(database_public_cloud_VMs[[#This Row],[Azure Environment]]="Enterprise Agreement","Licence Included","Bring Your Own Licence")</f>
        <v>Licence Included</v>
      </c>
      <c r="S7375" t="s">
        <v>5460</v>
      </c>
      <c r="T7375" t="s">
        <v>5471</v>
      </c>
      <c r="U7375" t="s">
        <v>5462</v>
      </c>
      <c r="V7375" t="s">
        <v>5461</v>
      </c>
      <c r="W7375" t="s">
        <v>182</v>
      </c>
      <c r="X7375" t="s">
        <v>183</v>
      </c>
      <c r="Y7375" s="28">
        <v>1.1938</v>
      </c>
      <c r="Z7375" t="s">
        <v>5463</v>
      </c>
      <c r="AA7375" s="29">
        <f>IF(database_public_cloud_VMs[[#This Row],[Currency]]="USD",(database_public_cloud_VMs[[#This Row],[Rate]]*param_exchange_rate)/(1+param_discount_aws),database_public_cloud_VMs[[#This Row],[Rate]])</f>
        <v>1.1938</v>
      </c>
    </row>
    <row r="7376" spans="1:27" x14ac:dyDescent="0.45">
      <c r="A7376" s="24" t="s">
        <v>8082</v>
      </c>
      <c r="B7376" t="s">
        <v>55</v>
      </c>
      <c r="C7376" s="25" t="s">
        <v>5454</v>
      </c>
      <c r="D7376" t="s">
        <v>170</v>
      </c>
      <c r="E7376" t="s">
        <v>6893</v>
      </c>
      <c r="F7376" t="s">
        <v>8077</v>
      </c>
      <c r="G7376" s="26">
        <v>64</v>
      </c>
      <c r="H7376" s="26">
        <v>432</v>
      </c>
      <c r="I7376" s="26">
        <v>864</v>
      </c>
      <c r="J7376" s="27" t="s">
        <v>310</v>
      </c>
      <c r="K7376" s="27" t="s">
        <v>6322</v>
      </c>
      <c r="L7376" s="27" t="s">
        <v>6950</v>
      </c>
      <c r="M7376" t="s">
        <v>31</v>
      </c>
      <c r="N7376" t="s">
        <v>188</v>
      </c>
      <c r="O7376" t="s">
        <v>188</v>
      </c>
      <c r="P7376" t="s">
        <v>5459</v>
      </c>
      <c r="Q7376" t="s">
        <v>180</v>
      </c>
      <c r="R7376" t="str">
        <f>IF(database_public_cloud_VMs[[#This Row],[Azure Environment]]="Enterprise Agreement","Licence Included","Bring Your Own Licence")</f>
        <v>Licence Included</v>
      </c>
      <c r="S7376" t="s">
        <v>5460</v>
      </c>
      <c r="T7376" t="s">
        <v>5471</v>
      </c>
      <c r="U7376" t="s">
        <v>5465</v>
      </c>
      <c r="V7376" t="s">
        <v>5461</v>
      </c>
      <c r="W7376" t="s">
        <v>182</v>
      </c>
      <c r="X7376" t="s">
        <v>183</v>
      </c>
      <c r="Y7376" s="28">
        <v>0.95899999999999996</v>
      </c>
      <c r="Z7376" t="s">
        <v>5463</v>
      </c>
      <c r="AA7376" s="29">
        <f>IF(database_public_cloud_VMs[[#This Row],[Currency]]="USD",(database_public_cloud_VMs[[#This Row],[Rate]]*param_exchange_rate)/(1+param_discount_aws),database_public_cloud_VMs[[#This Row],[Rate]])</f>
        <v>0.95899999999999996</v>
      </c>
    </row>
    <row r="7377" spans="1:27" x14ac:dyDescent="0.45">
      <c r="A7377" s="24" t="s">
        <v>8083</v>
      </c>
      <c r="B7377" t="s">
        <v>55</v>
      </c>
      <c r="C7377" s="25" t="s">
        <v>5454</v>
      </c>
      <c r="D7377" t="s">
        <v>170</v>
      </c>
      <c r="E7377" t="s">
        <v>6893</v>
      </c>
      <c r="F7377" t="s">
        <v>8077</v>
      </c>
      <c r="G7377" s="26">
        <v>64</v>
      </c>
      <c r="H7377" s="26">
        <v>432</v>
      </c>
      <c r="I7377" s="26">
        <v>864</v>
      </c>
      <c r="J7377" s="27" t="s">
        <v>310</v>
      </c>
      <c r="K7377" s="27" t="s">
        <v>6322</v>
      </c>
      <c r="L7377" s="27" t="s">
        <v>6950</v>
      </c>
      <c r="M7377" t="s">
        <v>31</v>
      </c>
      <c r="N7377" t="s">
        <v>177</v>
      </c>
      <c r="O7377" t="s">
        <v>178</v>
      </c>
      <c r="P7377" t="s">
        <v>5459</v>
      </c>
      <c r="Q7377" t="s">
        <v>180</v>
      </c>
      <c r="R7377" t="str">
        <f>IF(database_public_cloud_VMs[[#This Row],[Azure Environment]]="Enterprise Agreement","Licence Included","Bring Your Own Licence")</f>
        <v>Licence Included</v>
      </c>
      <c r="S7377" t="s">
        <v>5460</v>
      </c>
      <c r="T7377" t="s">
        <v>5471</v>
      </c>
      <c r="U7377" t="s">
        <v>5465</v>
      </c>
      <c r="V7377" t="s">
        <v>5461</v>
      </c>
      <c r="W7377" t="s">
        <v>182</v>
      </c>
      <c r="X7377" t="s">
        <v>183</v>
      </c>
      <c r="Y7377" s="28" t="s">
        <v>5467</v>
      </c>
      <c r="Z7377" t="s">
        <v>5463</v>
      </c>
      <c r="AA737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378" spans="1:27" x14ac:dyDescent="0.45">
      <c r="A7378" s="24" t="s">
        <v>8084</v>
      </c>
      <c r="B7378" t="s">
        <v>55</v>
      </c>
      <c r="C7378" s="25" t="s">
        <v>5454</v>
      </c>
      <c r="D7378" t="s">
        <v>170</v>
      </c>
      <c r="E7378" t="s">
        <v>6893</v>
      </c>
      <c r="F7378" t="s">
        <v>8077</v>
      </c>
      <c r="G7378" s="26">
        <v>64</v>
      </c>
      <c r="H7378" s="26">
        <v>432</v>
      </c>
      <c r="I7378" s="26">
        <v>864</v>
      </c>
      <c r="J7378" s="27" t="s">
        <v>310</v>
      </c>
      <c r="K7378" s="27" t="s">
        <v>6322</v>
      </c>
      <c r="L7378" s="27" t="s">
        <v>6950</v>
      </c>
      <c r="M7378" t="s">
        <v>31</v>
      </c>
      <c r="N7378" t="s">
        <v>177</v>
      </c>
      <c r="O7378" t="s">
        <v>185</v>
      </c>
      <c r="P7378" t="s">
        <v>5459</v>
      </c>
      <c r="Q7378" t="s">
        <v>180</v>
      </c>
      <c r="R7378" t="str">
        <f>IF(database_public_cloud_VMs[[#This Row],[Azure Environment]]="Enterprise Agreement","Licence Included","Bring Your Own Licence")</f>
        <v>Licence Included</v>
      </c>
      <c r="S7378" t="s">
        <v>5460</v>
      </c>
      <c r="T7378" t="s">
        <v>5471</v>
      </c>
      <c r="U7378" t="s">
        <v>5465</v>
      </c>
      <c r="V7378" t="s">
        <v>5461</v>
      </c>
      <c r="W7378" t="s">
        <v>182</v>
      </c>
      <c r="X7378" t="s">
        <v>183</v>
      </c>
      <c r="Y7378" s="28" t="s">
        <v>5467</v>
      </c>
      <c r="Z7378" t="s">
        <v>5463</v>
      </c>
      <c r="AA737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379" spans="1:27" x14ac:dyDescent="0.45">
      <c r="A7379" s="24" t="s">
        <v>8085</v>
      </c>
      <c r="B7379" t="s">
        <v>55</v>
      </c>
      <c r="C7379" s="25" t="s">
        <v>5454</v>
      </c>
      <c r="D7379" t="s">
        <v>170</v>
      </c>
      <c r="E7379" t="s">
        <v>6893</v>
      </c>
      <c r="F7379" t="s">
        <v>8086</v>
      </c>
      <c r="G7379" s="26">
        <v>8</v>
      </c>
      <c r="H7379" s="26">
        <v>64</v>
      </c>
      <c r="I7379" s="26">
        <v>128</v>
      </c>
      <c r="J7379" s="27" t="s">
        <v>310</v>
      </c>
      <c r="K7379" s="27" t="s">
        <v>6322</v>
      </c>
      <c r="L7379" s="27" t="s">
        <v>1977</v>
      </c>
      <c r="M7379" t="s">
        <v>31</v>
      </c>
      <c r="N7379" t="s">
        <v>188</v>
      </c>
      <c r="O7379" t="s">
        <v>188</v>
      </c>
      <c r="P7379" t="s">
        <v>5459</v>
      </c>
      <c r="Q7379" t="s">
        <v>180</v>
      </c>
      <c r="R7379" t="str">
        <f>IF(database_public_cloud_VMs[[#This Row],[Azure Environment]]="Enterprise Agreement","Licence Included","Bring Your Own Licence")</f>
        <v>Licence Included</v>
      </c>
      <c r="S7379" t="s">
        <v>5460</v>
      </c>
      <c r="T7379" t="s">
        <v>5461</v>
      </c>
      <c r="U7379" t="s">
        <v>5462</v>
      </c>
      <c r="V7379" t="s">
        <v>5461</v>
      </c>
      <c r="W7379" t="s">
        <v>182</v>
      </c>
      <c r="X7379" t="s">
        <v>183</v>
      </c>
      <c r="Y7379" s="28">
        <v>0.87649999999999995</v>
      </c>
      <c r="Z7379" t="s">
        <v>5463</v>
      </c>
      <c r="AA7379" s="29">
        <f>IF(database_public_cloud_VMs[[#This Row],[Currency]]="USD",(database_public_cloud_VMs[[#This Row],[Rate]]*param_exchange_rate)/(1+param_discount_aws),database_public_cloud_VMs[[#This Row],[Rate]])</f>
        <v>0.87649999999999995</v>
      </c>
    </row>
    <row r="7380" spans="1:27" x14ac:dyDescent="0.45">
      <c r="A7380" s="24" t="s">
        <v>8087</v>
      </c>
      <c r="B7380" t="s">
        <v>55</v>
      </c>
      <c r="C7380" s="25" t="s">
        <v>5454</v>
      </c>
      <c r="D7380" t="s">
        <v>170</v>
      </c>
      <c r="E7380" t="s">
        <v>6893</v>
      </c>
      <c r="F7380" t="s">
        <v>8086</v>
      </c>
      <c r="G7380" s="26">
        <v>8</v>
      </c>
      <c r="H7380" s="26">
        <v>64</v>
      </c>
      <c r="I7380" s="26">
        <v>128</v>
      </c>
      <c r="J7380" s="27" t="s">
        <v>310</v>
      </c>
      <c r="K7380" s="27" t="s">
        <v>6322</v>
      </c>
      <c r="L7380" s="27" t="s">
        <v>1977</v>
      </c>
      <c r="M7380" t="s">
        <v>31</v>
      </c>
      <c r="N7380" t="s">
        <v>188</v>
      </c>
      <c r="O7380" t="s">
        <v>188</v>
      </c>
      <c r="P7380" t="s">
        <v>5459</v>
      </c>
      <c r="Q7380" t="s">
        <v>180</v>
      </c>
      <c r="R7380" t="str">
        <f>IF(database_public_cloud_VMs[[#This Row],[Azure Environment]]="Enterprise Agreement","Licence Included","Bring Your Own Licence")</f>
        <v>Licence Included</v>
      </c>
      <c r="S7380" t="s">
        <v>5460</v>
      </c>
      <c r="T7380" t="s">
        <v>5461</v>
      </c>
      <c r="U7380" t="s">
        <v>5465</v>
      </c>
      <c r="V7380" t="s">
        <v>5461</v>
      </c>
      <c r="W7380" t="s">
        <v>182</v>
      </c>
      <c r="X7380" t="s">
        <v>183</v>
      </c>
      <c r="Y7380" s="28">
        <v>0.70499999999999996</v>
      </c>
      <c r="Z7380" t="s">
        <v>5463</v>
      </c>
      <c r="AA7380" s="29">
        <f>IF(database_public_cloud_VMs[[#This Row],[Currency]]="USD",(database_public_cloud_VMs[[#This Row],[Rate]]*param_exchange_rate)/(1+param_discount_aws),database_public_cloud_VMs[[#This Row],[Rate]])</f>
        <v>0.70499999999999996</v>
      </c>
    </row>
    <row r="7381" spans="1:27" x14ac:dyDescent="0.45">
      <c r="A7381" s="24" t="s">
        <v>8088</v>
      </c>
      <c r="B7381" t="s">
        <v>55</v>
      </c>
      <c r="C7381" s="25" t="s">
        <v>5454</v>
      </c>
      <c r="D7381" t="s">
        <v>170</v>
      </c>
      <c r="E7381" t="s">
        <v>6893</v>
      </c>
      <c r="F7381" t="s">
        <v>8086</v>
      </c>
      <c r="G7381" s="26">
        <v>8</v>
      </c>
      <c r="H7381" s="26">
        <v>64</v>
      </c>
      <c r="I7381" s="26">
        <v>128</v>
      </c>
      <c r="J7381" s="27" t="s">
        <v>310</v>
      </c>
      <c r="K7381" s="27" t="s">
        <v>6322</v>
      </c>
      <c r="L7381" s="27" t="s">
        <v>1977</v>
      </c>
      <c r="M7381" t="s">
        <v>31</v>
      </c>
      <c r="N7381" t="s">
        <v>177</v>
      </c>
      <c r="O7381" t="s">
        <v>178</v>
      </c>
      <c r="P7381" t="s">
        <v>5459</v>
      </c>
      <c r="Q7381" t="s">
        <v>180</v>
      </c>
      <c r="R7381" t="str">
        <f>IF(database_public_cloud_VMs[[#This Row],[Azure Environment]]="Enterprise Agreement","Licence Included","Bring Your Own Licence")</f>
        <v>Licence Included</v>
      </c>
      <c r="S7381" t="s">
        <v>5460</v>
      </c>
      <c r="T7381" t="s">
        <v>5461</v>
      </c>
      <c r="U7381" t="s">
        <v>5465</v>
      </c>
      <c r="V7381" t="s">
        <v>5461</v>
      </c>
      <c r="W7381" t="s">
        <v>182</v>
      </c>
      <c r="X7381" t="s">
        <v>183</v>
      </c>
      <c r="Y7381" s="28">
        <v>0.51529999999999998</v>
      </c>
      <c r="Z7381" t="s">
        <v>5463</v>
      </c>
      <c r="AA7381" s="29">
        <f>IF(database_public_cloud_VMs[[#This Row],[Currency]]="USD",(database_public_cloud_VMs[[#This Row],[Rate]]*param_exchange_rate)/(1+param_discount_aws),database_public_cloud_VMs[[#This Row],[Rate]])</f>
        <v>0.51529999999999998</v>
      </c>
    </row>
    <row r="7382" spans="1:27" x14ac:dyDescent="0.45">
      <c r="A7382" s="24" t="s">
        <v>8089</v>
      </c>
      <c r="B7382" t="s">
        <v>55</v>
      </c>
      <c r="C7382" s="25" t="s">
        <v>5454</v>
      </c>
      <c r="D7382" t="s">
        <v>170</v>
      </c>
      <c r="E7382" t="s">
        <v>6893</v>
      </c>
      <c r="F7382" t="s">
        <v>8086</v>
      </c>
      <c r="G7382" s="26">
        <v>8</v>
      </c>
      <c r="H7382" s="26">
        <v>64</v>
      </c>
      <c r="I7382" s="26">
        <v>128</v>
      </c>
      <c r="J7382" s="27" t="s">
        <v>310</v>
      </c>
      <c r="K7382" s="27" t="s">
        <v>6322</v>
      </c>
      <c r="L7382" s="27" t="s">
        <v>1977</v>
      </c>
      <c r="M7382" t="s">
        <v>31</v>
      </c>
      <c r="N7382" t="s">
        <v>177</v>
      </c>
      <c r="O7382" t="s">
        <v>185</v>
      </c>
      <c r="P7382" t="s">
        <v>5459</v>
      </c>
      <c r="Q7382" t="s">
        <v>180</v>
      </c>
      <c r="R7382" t="str">
        <f>IF(database_public_cloud_VMs[[#This Row],[Azure Environment]]="Enterprise Agreement","Licence Included","Bring Your Own Licence")</f>
        <v>Licence Included</v>
      </c>
      <c r="S7382" t="s">
        <v>5460</v>
      </c>
      <c r="T7382" t="s">
        <v>5461</v>
      </c>
      <c r="U7382" t="s">
        <v>5465</v>
      </c>
      <c r="V7382" t="s">
        <v>5461</v>
      </c>
      <c r="W7382" t="s">
        <v>182</v>
      </c>
      <c r="X7382" t="s">
        <v>183</v>
      </c>
      <c r="Y7382" s="28">
        <v>0.3296</v>
      </c>
      <c r="Z7382" t="s">
        <v>5463</v>
      </c>
      <c r="AA7382" s="29">
        <f>IF(database_public_cloud_VMs[[#This Row],[Currency]]="USD",(database_public_cloud_VMs[[#This Row],[Rate]]*param_exchange_rate)/(1+param_discount_aws),database_public_cloud_VMs[[#This Row],[Rate]])</f>
        <v>0.3296</v>
      </c>
    </row>
    <row r="7383" spans="1:27" x14ac:dyDescent="0.45">
      <c r="A7383" s="24" t="s">
        <v>8090</v>
      </c>
      <c r="B7383" t="s">
        <v>55</v>
      </c>
      <c r="C7383" s="25" t="s">
        <v>5454</v>
      </c>
      <c r="D7383" t="s">
        <v>170</v>
      </c>
      <c r="E7383" t="s">
        <v>6893</v>
      </c>
      <c r="F7383" t="s">
        <v>8086</v>
      </c>
      <c r="G7383" s="26">
        <v>8</v>
      </c>
      <c r="H7383" s="26">
        <v>64</v>
      </c>
      <c r="I7383" s="26">
        <v>128</v>
      </c>
      <c r="J7383" s="27" t="s">
        <v>310</v>
      </c>
      <c r="K7383" s="27" t="s">
        <v>6322</v>
      </c>
      <c r="L7383" s="27" t="s">
        <v>1977</v>
      </c>
      <c r="M7383" t="s">
        <v>31</v>
      </c>
      <c r="N7383" t="s">
        <v>188</v>
      </c>
      <c r="O7383" t="s">
        <v>188</v>
      </c>
      <c r="P7383" t="s">
        <v>5459</v>
      </c>
      <c r="Q7383" t="s">
        <v>180</v>
      </c>
      <c r="R7383" t="str">
        <f>IF(database_public_cloud_VMs[[#This Row],[Azure Environment]]="Enterprise Agreement","Licence Included","Bring Your Own Licence")</f>
        <v>Licence Included</v>
      </c>
      <c r="S7383" t="s">
        <v>5460</v>
      </c>
      <c r="T7383" t="s">
        <v>5471</v>
      </c>
      <c r="U7383" t="s">
        <v>5462</v>
      </c>
      <c r="V7383" t="s">
        <v>5461</v>
      </c>
      <c r="W7383" t="s">
        <v>182</v>
      </c>
      <c r="X7383" t="s">
        <v>183</v>
      </c>
      <c r="Y7383" s="28">
        <v>0.17580000000000001</v>
      </c>
      <c r="Z7383" t="s">
        <v>5463</v>
      </c>
      <c r="AA7383" s="29">
        <f>IF(database_public_cloud_VMs[[#This Row],[Currency]]="USD",(database_public_cloud_VMs[[#This Row],[Rate]]*param_exchange_rate)/(1+param_discount_aws),database_public_cloud_VMs[[#This Row],[Rate]])</f>
        <v>0.17580000000000001</v>
      </c>
    </row>
    <row r="7384" spans="1:27" x14ac:dyDescent="0.45">
      <c r="A7384" s="24" t="s">
        <v>8091</v>
      </c>
      <c r="B7384" t="s">
        <v>55</v>
      </c>
      <c r="C7384" s="25" t="s">
        <v>5454</v>
      </c>
      <c r="D7384" t="s">
        <v>170</v>
      </c>
      <c r="E7384" t="s">
        <v>6893</v>
      </c>
      <c r="F7384" t="s">
        <v>8086</v>
      </c>
      <c r="G7384" s="26">
        <v>8</v>
      </c>
      <c r="H7384" s="26">
        <v>64</v>
      </c>
      <c r="I7384" s="26">
        <v>128</v>
      </c>
      <c r="J7384" s="27" t="s">
        <v>310</v>
      </c>
      <c r="K7384" s="27" t="s">
        <v>6322</v>
      </c>
      <c r="L7384" s="27" t="s">
        <v>1977</v>
      </c>
      <c r="M7384" t="s">
        <v>31</v>
      </c>
      <c r="N7384" t="s">
        <v>188</v>
      </c>
      <c r="O7384" t="s">
        <v>188</v>
      </c>
      <c r="P7384" t="s">
        <v>5459</v>
      </c>
      <c r="Q7384" t="s">
        <v>180</v>
      </c>
      <c r="R7384" t="str">
        <f>IF(database_public_cloud_VMs[[#This Row],[Azure Environment]]="Enterprise Agreement","Licence Included","Bring Your Own Licence")</f>
        <v>Licence Included</v>
      </c>
      <c r="S7384" t="s">
        <v>5460</v>
      </c>
      <c r="T7384" t="s">
        <v>5471</v>
      </c>
      <c r="U7384" t="s">
        <v>5465</v>
      </c>
      <c r="V7384" t="s">
        <v>5461</v>
      </c>
      <c r="W7384" t="s">
        <v>182</v>
      </c>
      <c r="X7384" t="s">
        <v>183</v>
      </c>
      <c r="Y7384" s="28">
        <v>0.14199999999999999</v>
      </c>
      <c r="Z7384" t="s">
        <v>5463</v>
      </c>
      <c r="AA7384" s="29">
        <f>IF(database_public_cloud_VMs[[#This Row],[Currency]]="USD",(database_public_cloud_VMs[[#This Row],[Rate]]*param_exchange_rate)/(1+param_discount_aws),database_public_cloud_VMs[[#This Row],[Rate]])</f>
        <v>0.14199999999999999</v>
      </c>
    </row>
    <row r="7385" spans="1:27" x14ac:dyDescent="0.45">
      <c r="A7385" s="24" t="s">
        <v>8092</v>
      </c>
      <c r="B7385" t="s">
        <v>55</v>
      </c>
      <c r="C7385" s="25" t="s">
        <v>5454</v>
      </c>
      <c r="D7385" t="s">
        <v>170</v>
      </c>
      <c r="E7385" t="s">
        <v>6893</v>
      </c>
      <c r="F7385" t="s">
        <v>8086</v>
      </c>
      <c r="G7385" s="26">
        <v>8</v>
      </c>
      <c r="H7385" s="26">
        <v>64</v>
      </c>
      <c r="I7385" s="26">
        <v>128</v>
      </c>
      <c r="J7385" s="27" t="s">
        <v>310</v>
      </c>
      <c r="K7385" s="27" t="s">
        <v>6322</v>
      </c>
      <c r="L7385" s="27" t="s">
        <v>1977</v>
      </c>
      <c r="M7385" t="s">
        <v>31</v>
      </c>
      <c r="N7385" t="s">
        <v>177</v>
      </c>
      <c r="O7385" t="s">
        <v>178</v>
      </c>
      <c r="P7385" t="s">
        <v>5459</v>
      </c>
      <c r="Q7385" t="s">
        <v>180</v>
      </c>
      <c r="R7385" t="str">
        <f>IF(database_public_cloud_VMs[[#This Row],[Azure Environment]]="Enterprise Agreement","Licence Included","Bring Your Own Licence")</f>
        <v>Licence Included</v>
      </c>
      <c r="S7385" t="s">
        <v>5460</v>
      </c>
      <c r="T7385" t="s">
        <v>5471</v>
      </c>
      <c r="U7385" t="s">
        <v>5465</v>
      </c>
      <c r="V7385" t="s">
        <v>5461</v>
      </c>
      <c r="W7385" t="s">
        <v>182</v>
      </c>
      <c r="X7385" t="s">
        <v>183</v>
      </c>
      <c r="Y7385" s="28" t="s">
        <v>5467</v>
      </c>
      <c r="Z7385" t="s">
        <v>5463</v>
      </c>
      <c r="AA738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386" spans="1:27" x14ac:dyDescent="0.45">
      <c r="A7386" s="24" t="s">
        <v>8093</v>
      </c>
      <c r="B7386" t="s">
        <v>55</v>
      </c>
      <c r="C7386" s="25" t="s">
        <v>5454</v>
      </c>
      <c r="D7386" t="s">
        <v>170</v>
      </c>
      <c r="E7386" t="s">
        <v>6893</v>
      </c>
      <c r="F7386" t="s">
        <v>8086</v>
      </c>
      <c r="G7386" s="26">
        <v>8</v>
      </c>
      <c r="H7386" s="26">
        <v>64</v>
      </c>
      <c r="I7386" s="26">
        <v>128</v>
      </c>
      <c r="J7386" s="27" t="s">
        <v>310</v>
      </c>
      <c r="K7386" s="27" t="s">
        <v>6322</v>
      </c>
      <c r="L7386" s="27" t="s">
        <v>1977</v>
      </c>
      <c r="M7386" t="s">
        <v>31</v>
      </c>
      <c r="N7386" t="s">
        <v>177</v>
      </c>
      <c r="O7386" t="s">
        <v>185</v>
      </c>
      <c r="P7386" t="s">
        <v>5459</v>
      </c>
      <c r="Q7386" t="s">
        <v>180</v>
      </c>
      <c r="R7386" t="str">
        <f>IF(database_public_cloud_VMs[[#This Row],[Azure Environment]]="Enterprise Agreement","Licence Included","Bring Your Own Licence")</f>
        <v>Licence Included</v>
      </c>
      <c r="S7386" t="s">
        <v>5460</v>
      </c>
      <c r="T7386" t="s">
        <v>5471</v>
      </c>
      <c r="U7386" t="s">
        <v>5465</v>
      </c>
      <c r="V7386" t="s">
        <v>5461</v>
      </c>
      <c r="W7386" t="s">
        <v>182</v>
      </c>
      <c r="X7386" t="s">
        <v>183</v>
      </c>
      <c r="Y7386" s="28" t="s">
        <v>5467</v>
      </c>
      <c r="Z7386" t="s">
        <v>5463</v>
      </c>
      <c r="AA738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387" spans="1:27" x14ac:dyDescent="0.45">
      <c r="A7387" s="24" t="s">
        <v>8094</v>
      </c>
      <c r="B7387" t="s">
        <v>55</v>
      </c>
      <c r="C7387" s="25" t="s">
        <v>5454</v>
      </c>
      <c r="D7387" t="s">
        <v>170</v>
      </c>
      <c r="E7387" t="s">
        <v>6893</v>
      </c>
      <c r="F7387" t="s">
        <v>8014</v>
      </c>
      <c r="G7387" s="26">
        <v>16</v>
      </c>
      <c r="H7387" s="26">
        <v>128</v>
      </c>
      <c r="I7387" s="26">
        <v>256</v>
      </c>
      <c r="J7387" s="27" t="s">
        <v>310</v>
      </c>
      <c r="K7387" s="27" t="s">
        <v>6322</v>
      </c>
      <c r="L7387" s="27" t="s">
        <v>3915</v>
      </c>
      <c r="M7387" t="s">
        <v>31</v>
      </c>
      <c r="N7387" t="s">
        <v>188</v>
      </c>
      <c r="O7387" t="s">
        <v>188</v>
      </c>
      <c r="P7387" t="s">
        <v>5459</v>
      </c>
      <c r="Q7387" t="s">
        <v>315</v>
      </c>
      <c r="R7387" t="str">
        <f>IF(database_public_cloud_VMs[[#This Row],[Azure Environment]]="Enterprise Agreement","Licence Included","Bring Your Own Licence")</f>
        <v>Licence Included</v>
      </c>
      <c r="S7387" t="s">
        <v>5460</v>
      </c>
      <c r="T7387" t="s">
        <v>5461</v>
      </c>
      <c r="U7387" t="s">
        <v>5462</v>
      </c>
      <c r="V7387" t="s">
        <v>5461</v>
      </c>
      <c r="W7387" t="s">
        <v>182</v>
      </c>
      <c r="X7387" t="s">
        <v>183</v>
      </c>
      <c r="Y7387" s="28">
        <v>2.6707000000000001</v>
      </c>
      <c r="Z7387" t="s">
        <v>5463</v>
      </c>
      <c r="AA7387" s="29">
        <f>IF(database_public_cloud_VMs[[#This Row],[Currency]]="USD",(database_public_cloud_VMs[[#This Row],[Rate]]*param_exchange_rate)/(1+param_discount_aws),database_public_cloud_VMs[[#This Row],[Rate]])</f>
        <v>2.6707000000000001</v>
      </c>
    </row>
    <row r="7388" spans="1:27" x14ac:dyDescent="0.45">
      <c r="A7388" s="24" t="s">
        <v>8095</v>
      </c>
      <c r="B7388" t="s">
        <v>55</v>
      </c>
      <c r="C7388" s="25" t="s">
        <v>5454</v>
      </c>
      <c r="D7388" t="s">
        <v>170</v>
      </c>
      <c r="E7388" t="s">
        <v>6893</v>
      </c>
      <c r="F7388" t="s">
        <v>8014</v>
      </c>
      <c r="G7388" s="26">
        <v>16</v>
      </c>
      <c r="H7388" s="26">
        <v>128</v>
      </c>
      <c r="I7388" s="26">
        <v>256</v>
      </c>
      <c r="J7388" s="27" t="s">
        <v>310</v>
      </c>
      <c r="K7388" s="27" t="s">
        <v>6322</v>
      </c>
      <c r="L7388" s="27" t="s">
        <v>3915</v>
      </c>
      <c r="M7388" t="s">
        <v>31</v>
      </c>
      <c r="N7388" t="s">
        <v>188</v>
      </c>
      <c r="O7388" t="s">
        <v>188</v>
      </c>
      <c r="P7388" t="s">
        <v>5459</v>
      </c>
      <c r="Q7388" t="s">
        <v>315</v>
      </c>
      <c r="R7388" t="str">
        <f>IF(database_public_cloud_VMs[[#This Row],[Azure Environment]]="Enterprise Agreement","Licence Included","Bring Your Own Licence")</f>
        <v>Licence Included</v>
      </c>
      <c r="S7388" t="s">
        <v>5460</v>
      </c>
      <c r="T7388" t="s">
        <v>5461</v>
      </c>
      <c r="U7388" t="s">
        <v>5465</v>
      </c>
      <c r="V7388" t="s">
        <v>5461</v>
      </c>
      <c r="W7388" t="s">
        <v>182</v>
      </c>
      <c r="X7388" t="s">
        <v>183</v>
      </c>
      <c r="Y7388" s="28">
        <v>2.1459999999999999</v>
      </c>
      <c r="Z7388" t="s">
        <v>5463</v>
      </c>
      <c r="AA7388" s="29">
        <f>IF(database_public_cloud_VMs[[#This Row],[Currency]]="USD",(database_public_cloud_VMs[[#This Row],[Rate]]*param_exchange_rate)/(1+param_discount_aws),database_public_cloud_VMs[[#This Row],[Rate]])</f>
        <v>2.1459999999999999</v>
      </c>
    </row>
    <row r="7389" spans="1:27" x14ac:dyDescent="0.45">
      <c r="A7389" s="24" t="s">
        <v>8096</v>
      </c>
      <c r="B7389" t="s">
        <v>55</v>
      </c>
      <c r="C7389" s="25" t="s">
        <v>5454</v>
      </c>
      <c r="D7389" t="s">
        <v>170</v>
      </c>
      <c r="E7389" t="s">
        <v>6893</v>
      </c>
      <c r="F7389" t="s">
        <v>8014</v>
      </c>
      <c r="G7389" s="26">
        <v>16</v>
      </c>
      <c r="H7389" s="26">
        <v>128</v>
      </c>
      <c r="I7389" s="26">
        <v>256</v>
      </c>
      <c r="J7389" s="27" t="s">
        <v>310</v>
      </c>
      <c r="K7389" s="27" t="s">
        <v>6322</v>
      </c>
      <c r="L7389" s="27" t="s">
        <v>3915</v>
      </c>
      <c r="M7389" t="s">
        <v>31</v>
      </c>
      <c r="N7389" t="s">
        <v>177</v>
      </c>
      <c r="O7389" t="s">
        <v>178</v>
      </c>
      <c r="P7389" t="s">
        <v>5459</v>
      </c>
      <c r="Q7389" t="s">
        <v>315</v>
      </c>
      <c r="R7389" t="str">
        <f>IF(database_public_cloud_VMs[[#This Row],[Azure Environment]]="Enterprise Agreement","Licence Included","Bring Your Own Licence")</f>
        <v>Licence Included</v>
      </c>
      <c r="S7389" t="s">
        <v>5460</v>
      </c>
      <c r="T7389" t="s">
        <v>5461</v>
      </c>
      <c r="U7389" t="s">
        <v>5465</v>
      </c>
      <c r="V7389" t="s">
        <v>5461</v>
      </c>
      <c r="W7389" t="s">
        <v>182</v>
      </c>
      <c r="X7389" t="s">
        <v>183</v>
      </c>
      <c r="Y7389" s="28" t="s">
        <v>5467</v>
      </c>
      <c r="Z7389" t="s">
        <v>5463</v>
      </c>
      <c r="AA738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390" spans="1:27" x14ac:dyDescent="0.45">
      <c r="A7390" s="24" t="s">
        <v>8097</v>
      </c>
      <c r="B7390" t="s">
        <v>55</v>
      </c>
      <c r="C7390" s="25" t="s">
        <v>5454</v>
      </c>
      <c r="D7390" t="s">
        <v>170</v>
      </c>
      <c r="E7390" t="s">
        <v>6893</v>
      </c>
      <c r="F7390" t="s">
        <v>8014</v>
      </c>
      <c r="G7390" s="26">
        <v>16</v>
      </c>
      <c r="H7390" s="26">
        <v>128</v>
      </c>
      <c r="I7390" s="26">
        <v>256</v>
      </c>
      <c r="J7390" s="27" t="s">
        <v>310</v>
      </c>
      <c r="K7390" s="27" t="s">
        <v>6322</v>
      </c>
      <c r="L7390" s="27" t="s">
        <v>3915</v>
      </c>
      <c r="M7390" t="s">
        <v>31</v>
      </c>
      <c r="N7390" t="s">
        <v>177</v>
      </c>
      <c r="O7390" t="s">
        <v>185</v>
      </c>
      <c r="P7390" t="s">
        <v>5459</v>
      </c>
      <c r="Q7390" t="s">
        <v>315</v>
      </c>
      <c r="R7390" t="str">
        <f>IF(database_public_cloud_VMs[[#This Row],[Azure Environment]]="Enterprise Agreement","Licence Included","Bring Your Own Licence")</f>
        <v>Licence Included</v>
      </c>
      <c r="S7390" t="s">
        <v>5460</v>
      </c>
      <c r="T7390" t="s">
        <v>5461</v>
      </c>
      <c r="U7390" t="s">
        <v>5465</v>
      </c>
      <c r="V7390" t="s">
        <v>5461</v>
      </c>
      <c r="W7390" t="s">
        <v>182</v>
      </c>
      <c r="X7390" t="s">
        <v>183</v>
      </c>
      <c r="Y7390" s="28" t="s">
        <v>5467</v>
      </c>
      <c r="Z7390" t="s">
        <v>5463</v>
      </c>
      <c r="AA739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391" spans="1:27" x14ac:dyDescent="0.45">
      <c r="A7391" s="24" t="s">
        <v>8098</v>
      </c>
      <c r="B7391" t="s">
        <v>55</v>
      </c>
      <c r="C7391" s="25" t="s">
        <v>5454</v>
      </c>
      <c r="D7391" t="s">
        <v>170</v>
      </c>
      <c r="E7391" t="s">
        <v>6893</v>
      </c>
      <c r="F7391" t="s">
        <v>8014</v>
      </c>
      <c r="G7391" s="26">
        <v>16</v>
      </c>
      <c r="H7391" s="26">
        <v>128</v>
      </c>
      <c r="I7391" s="26">
        <v>256</v>
      </c>
      <c r="J7391" s="27" t="s">
        <v>310</v>
      </c>
      <c r="K7391" s="27" t="s">
        <v>6322</v>
      </c>
      <c r="L7391" s="27" t="s">
        <v>3915</v>
      </c>
      <c r="M7391" t="s">
        <v>31</v>
      </c>
      <c r="N7391" t="s">
        <v>188</v>
      </c>
      <c r="O7391" t="s">
        <v>188</v>
      </c>
      <c r="P7391" t="s">
        <v>5459</v>
      </c>
      <c r="Q7391" t="s">
        <v>315</v>
      </c>
      <c r="R7391" t="str">
        <f>IF(database_public_cloud_VMs[[#This Row],[Azure Environment]]="Enterprise Agreement","Licence Included","Bring Your Own Licence")</f>
        <v>Bring Your Own Licence</v>
      </c>
      <c r="S7391" t="s">
        <v>5599</v>
      </c>
      <c r="T7391" t="s">
        <v>5461</v>
      </c>
      <c r="U7391" t="s">
        <v>5462</v>
      </c>
      <c r="V7391" t="s">
        <v>5461</v>
      </c>
      <c r="W7391" t="s">
        <v>182</v>
      </c>
      <c r="X7391" t="s">
        <v>183</v>
      </c>
      <c r="Y7391" s="28" t="s">
        <v>5600</v>
      </c>
      <c r="Z7391" t="s">
        <v>5463</v>
      </c>
      <c r="AA739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392" spans="1:27" x14ac:dyDescent="0.45">
      <c r="A7392" s="24" t="s">
        <v>8099</v>
      </c>
      <c r="B7392" t="s">
        <v>55</v>
      </c>
      <c r="C7392" s="25" t="s">
        <v>5454</v>
      </c>
      <c r="D7392" t="s">
        <v>170</v>
      </c>
      <c r="E7392" t="s">
        <v>6893</v>
      </c>
      <c r="F7392" t="s">
        <v>8014</v>
      </c>
      <c r="G7392" s="26">
        <v>16</v>
      </c>
      <c r="H7392" s="26">
        <v>128</v>
      </c>
      <c r="I7392" s="26">
        <v>256</v>
      </c>
      <c r="J7392" s="27" t="s">
        <v>310</v>
      </c>
      <c r="K7392" s="27" t="s">
        <v>6322</v>
      </c>
      <c r="L7392" s="27" t="s">
        <v>3915</v>
      </c>
      <c r="M7392" t="s">
        <v>31</v>
      </c>
      <c r="N7392" t="s">
        <v>188</v>
      </c>
      <c r="O7392" t="s">
        <v>188</v>
      </c>
      <c r="P7392" t="s">
        <v>5459</v>
      </c>
      <c r="Q7392" t="s">
        <v>315</v>
      </c>
      <c r="R7392" t="str">
        <f>IF(database_public_cloud_VMs[[#This Row],[Azure Environment]]="Enterprise Agreement","Licence Included","Bring Your Own Licence")</f>
        <v>Bring Your Own Licence</v>
      </c>
      <c r="S7392" t="s">
        <v>5599</v>
      </c>
      <c r="T7392" t="s">
        <v>5461</v>
      </c>
      <c r="U7392" t="s">
        <v>5465</v>
      </c>
      <c r="V7392" t="s">
        <v>5461</v>
      </c>
      <c r="W7392" t="s">
        <v>182</v>
      </c>
      <c r="X7392" t="s">
        <v>183</v>
      </c>
      <c r="Y7392" s="28">
        <v>1.41</v>
      </c>
      <c r="Z7392" t="s">
        <v>5463</v>
      </c>
      <c r="AA7392" s="29">
        <f>IF(database_public_cloud_VMs[[#This Row],[Currency]]="USD",(database_public_cloud_VMs[[#This Row],[Rate]]*param_exchange_rate)/(1+param_discount_aws),database_public_cloud_VMs[[#This Row],[Rate]])</f>
        <v>1.41</v>
      </c>
    </row>
    <row r="7393" spans="1:27" x14ac:dyDescent="0.45">
      <c r="A7393" s="24" t="s">
        <v>8100</v>
      </c>
      <c r="B7393" t="s">
        <v>55</v>
      </c>
      <c r="C7393" s="25" t="s">
        <v>5454</v>
      </c>
      <c r="D7393" t="s">
        <v>170</v>
      </c>
      <c r="E7393" t="s">
        <v>6893</v>
      </c>
      <c r="F7393" t="s">
        <v>8014</v>
      </c>
      <c r="G7393" s="26">
        <v>16</v>
      </c>
      <c r="H7393" s="26">
        <v>128</v>
      </c>
      <c r="I7393" s="26">
        <v>256</v>
      </c>
      <c r="J7393" s="27" t="s">
        <v>310</v>
      </c>
      <c r="K7393" s="27" t="s">
        <v>6322</v>
      </c>
      <c r="L7393" s="27" t="s">
        <v>3915</v>
      </c>
      <c r="M7393" t="s">
        <v>31</v>
      </c>
      <c r="N7393" t="s">
        <v>177</v>
      </c>
      <c r="O7393" t="s">
        <v>178</v>
      </c>
      <c r="P7393" t="s">
        <v>5459</v>
      </c>
      <c r="Q7393" t="s">
        <v>315</v>
      </c>
      <c r="R7393" t="str">
        <f>IF(database_public_cloud_VMs[[#This Row],[Azure Environment]]="Enterprise Agreement","Licence Included","Bring Your Own Licence")</f>
        <v>Bring Your Own Licence</v>
      </c>
      <c r="S7393" t="s">
        <v>5599</v>
      </c>
      <c r="T7393" t="s">
        <v>5461</v>
      </c>
      <c r="U7393" t="s">
        <v>5465</v>
      </c>
      <c r="V7393" t="s">
        <v>5461</v>
      </c>
      <c r="W7393" t="s">
        <v>182</v>
      </c>
      <c r="X7393" t="s">
        <v>183</v>
      </c>
      <c r="Y7393" s="28" t="s">
        <v>5467</v>
      </c>
      <c r="Z7393" t="s">
        <v>5463</v>
      </c>
      <c r="AA739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394" spans="1:27" x14ac:dyDescent="0.45">
      <c r="A7394" s="24" t="s">
        <v>8101</v>
      </c>
      <c r="B7394" t="s">
        <v>55</v>
      </c>
      <c r="C7394" s="25" t="s">
        <v>5454</v>
      </c>
      <c r="D7394" t="s">
        <v>170</v>
      </c>
      <c r="E7394" t="s">
        <v>6893</v>
      </c>
      <c r="F7394" t="s">
        <v>8014</v>
      </c>
      <c r="G7394" s="26">
        <v>16</v>
      </c>
      <c r="H7394" s="26">
        <v>128</v>
      </c>
      <c r="I7394" s="26">
        <v>256</v>
      </c>
      <c r="J7394" s="27" t="s">
        <v>310</v>
      </c>
      <c r="K7394" s="27" t="s">
        <v>6322</v>
      </c>
      <c r="L7394" s="27" t="s">
        <v>3915</v>
      </c>
      <c r="M7394" t="s">
        <v>31</v>
      </c>
      <c r="N7394" t="s">
        <v>177</v>
      </c>
      <c r="O7394" t="s">
        <v>185</v>
      </c>
      <c r="P7394" t="s">
        <v>5459</v>
      </c>
      <c r="Q7394" t="s">
        <v>315</v>
      </c>
      <c r="R7394" t="str">
        <f>IF(database_public_cloud_VMs[[#This Row],[Azure Environment]]="Enterprise Agreement","Licence Included","Bring Your Own Licence")</f>
        <v>Bring Your Own Licence</v>
      </c>
      <c r="S7394" t="s">
        <v>5599</v>
      </c>
      <c r="T7394" t="s">
        <v>5461</v>
      </c>
      <c r="U7394" t="s">
        <v>5465</v>
      </c>
      <c r="V7394" t="s">
        <v>5461</v>
      </c>
      <c r="W7394" t="s">
        <v>182</v>
      </c>
      <c r="X7394" t="s">
        <v>183</v>
      </c>
      <c r="Y7394" s="28" t="s">
        <v>5467</v>
      </c>
      <c r="Z7394" t="s">
        <v>5463</v>
      </c>
      <c r="AA739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395" spans="1:27" x14ac:dyDescent="0.45">
      <c r="A7395" s="24" t="s">
        <v>8102</v>
      </c>
      <c r="B7395" t="s">
        <v>55</v>
      </c>
      <c r="C7395" s="25" t="s">
        <v>5454</v>
      </c>
      <c r="D7395" t="s">
        <v>170</v>
      </c>
      <c r="E7395" t="s">
        <v>6893</v>
      </c>
      <c r="F7395" t="s">
        <v>8014</v>
      </c>
      <c r="G7395" s="26">
        <v>16</v>
      </c>
      <c r="H7395" s="26">
        <v>128</v>
      </c>
      <c r="I7395" s="26">
        <v>256</v>
      </c>
      <c r="J7395" s="27" t="s">
        <v>310</v>
      </c>
      <c r="K7395" s="27" t="s">
        <v>6322</v>
      </c>
      <c r="L7395" s="27" t="s">
        <v>3915</v>
      </c>
      <c r="M7395" t="s">
        <v>31</v>
      </c>
      <c r="N7395" t="s">
        <v>188</v>
      </c>
      <c r="O7395" t="s">
        <v>188</v>
      </c>
      <c r="P7395" t="s">
        <v>5459</v>
      </c>
      <c r="Q7395" t="s">
        <v>315</v>
      </c>
      <c r="R7395" t="str">
        <f>IF(database_public_cloud_VMs[[#This Row],[Azure Environment]]="Enterprise Agreement","Licence Included","Bring Your Own Licence")</f>
        <v>Licence Included</v>
      </c>
      <c r="S7395" t="s">
        <v>5460</v>
      </c>
      <c r="T7395" t="s">
        <v>5471</v>
      </c>
      <c r="U7395" t="s">
        <v>5462</v>
      </c>
      <c r="V7395" t="s">
        <v>5461</v>
      </c>
      <c r="W7395" t="s">
        <v>182</v>
      </c>
      <c r="X7395" t="s">
        <v>183</v>
      </c>
      <c r="Y7395" s="28">
        <v>1.1059000000000001</v>
      </c>
      <c r="Z7395" t="s">
        <v>5463</v>
      </c>
      <c r="AA7395" s="29">
        <f>IF(database_public_cloud_VMs[[#This Row],[Currency]]="USD",(database_public_cloud_VMs[[#This Row],[Rate]]*param_exchange_rate)/(1+param_discount_aws),database_public_cloud_VMs[[#This Row],[Rate]])</f>
        <v>1.1059000000000001</v>
      </c>
    </row>
    <row r="7396" spans="1:27" x14ac:dyDescent="0.45">
      <c r="A7396" s="24" t="s">
        <v>8103</v>
      </c>
      <c r="B7396" t="s">
        <v>55</v>
      </c>
      <c r="C7396" s="25" t="s">
        <v>5454</v>
      </c>
      <c r="D7396" t="s">
        <v>170</v>
      </c>
      <c r="E7396" t="s">
        <v>6893</v>
      </c>
      <c r="F7396" t="s">
        <v>8014</v>
      </c>
      <c r="G7396" s="26">
        <v>16</v>
      </c>
      <c r="H7396" s="26">
        <v>128</v>
      </c>
      <c r="I7396" s="26">
        <v>256</v>
      </c>
      <c r="J7396" s="27" t="s">
        <v>310</v>
      </c>
      <c r="K7396" s="27" t="s">
        <v>6322</v>
      </c>
      <c r="L7396" s="27" t="s">
        <v>3915</v>
      </c>
      <c r="M7396" t="s">
        <v>31</v>
      </c>
      <c r="N7396" t="s">
        <v>188</v>
      </c>
      <c r="O7396" t="s">
        <v>188</v>
      </c>
      <c r="P7396" t="s">
        <v>5459</v>
      </c>
      <c r="Q7396" t="s">
        <v>315</v>
      </c>
      <c r="R7396" t="str">
        <f>IF(database_public_cloud_VMs[[#This Row],[Azure Environment]]="Enterprise Agreement","Licence Included","Bring Your Own Licence")</f>
        <v>Licence Included</v>
      </c>
      <c r="S7396" t="s">
        <v>5460</v>
      </c>
      <c r="T7396" t="s">
        <v>5471</v>
      </c>
      <c r="U7396" t="s">
        <v>5465</v>
      </c>
      <c r="V7396" t="s">
        <v>5461</v>
      </c>
      <c r="W7396" t="s">
        <v>182</v>
      </c>
      <c r="X7396" t="s">
        <v>183</v>
      </c>
      <c r="Y7396" s="28">
        <v>0.88900000000000001</v>
      </c>
      <c r="Z7396" t="s">
        <v>5463</v>
      </c>
      <c r="AA7396" s="29">
        <f>IF(database_public_cloud_VMs[[#This Row],[Currency]]="USD",(database_public_cloud_VMs[[#This Row],[Rate]]*param_exchange_rate)/(1+param_discount_aws),database_public_cloud_VMs[[#This Row],[Rate]])</f>
        <v>0.88900000000000001</v>
      </c>
    </row>
    <row r="7397" spans="1:27" x14ac:dyDescent="0.45">
      <c r="A7397" s="24" t="s">
        <v>8104</v>
      </c>
      <c r="B7397" t="s">
        <v>55</v>
      </c>
      <c r="C7397" s="25" t="s">
        <v>5454</v>
      </c>
      <c r="D7397" t="s">
        <v>170</v>
      </c>
      <c r="E7397" t="s">
        <v>6893</v>
      </c>
      <c r="F7397" t="s">
        <v>8014</v>
      </c>
      <c r="G7397" s="26">
        <v>16</v>
      </c>
      <c r="H7397" s="26">
        <v>128</v>
      </c>
      <c r="I7397" s="26">
        <v>256</v>
      </c>
      <c r="J7397" s="27" t="s">
        <v>310</v>
      </c>
      <c r="K7397" s="27" t="s">
        <v>6322</v>
      </c>
      <c r="L7397" s="27" t="s">
        <v>3915</v>
      </c>
      <c r="M7397" t="s">
        <v>31</v>
      </c>
      <c r="N7397" t="s">
        <v>177</v>
      </c>
      <c r="O7397" t="s">
        <v>178</v>
      </c>
      <c r="P7397" t="s">
        <v>5459</v>
      </c>
      <c r="Q7397" t="s">
        <v>315</v>
      </c>
      <c r="R7397" t="str">
        <f>IF(database_public_cloud_VMs[[#This Row],[Azure Environment]]="Enterprise Agreement","Licence Included","Bring Your Own Licence")</f>
        <v>Licence Included</v>
      </c>
      <c r="S7397" t="s">
        <v>5460</v>
      </c>
      <c r="T7397" t="s">
        <v>5471</v>
      </c>
      <c r="U7397" t="s">
        <v>5465</v>
      </c>
      <c r="V7397" t="s">
        <v>5461</v>
      </c>
      <c r="W7397" t="s">
        <v>182</v>
      </c>
      <c r="X7397" t="s">
        <v>183</v>
      </c>
      <c r="Y7397" s="28" t="s">
        <v>5467</v>
      </c>
      <c r="Z7397" t="s">
        <v>5463</v>
      </c>
      <c r="AA739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398" spans="1:27" x14ac:dyDescent="0.45">
      <c r="A7398" s="24" t="s">
        <v>8105</v>
      </c>
      <c r="B7398" t="s">
        <v>55</v>
      </c>
      <c r="C7398" s="25" t="s">
        <v>5454</v>
      </c>
      <c r="D7398" t="s">
        <v>170</v>
      </c>
      <c r="E7398" t="s">
        <v>6893</v>
      </c>
      <c r="F7398" t="s">
        <v>8014</v>
      </c>
      <c r="G7398" s="26">
        <v>16</v>
      </c>
      <c r="H7398" s="26">
        <v>128</v>
      </c>
      <c r="I7398" s="26">
        <v>256</v>
      </c>
      <c r="J7398" s="27" t="s">
        <v>310</v>
      </c>
      <c r="K7398" s="27" t="s">
        <v>6322</v>
      </c>
      <c r="L7398" s="27" t="s">
        <v>3915</v>
      </c>
      <c r="M7398" t="s">
        <v>31</v>
      </c>
      <c r="N7398" t="s">
        <v>177</v>
      </c>
      <c r="O7398" t="s">
        <v>185</v>
      </c>
      <c r="P7398" t="s">
        <v>5459</v>
      </c>
      <c r="Q7398" t="s">
        <v>315</v>
      </c>
      <c r="R7398" t="str">
        <f>IF(database_public_cloud_VMs[[#This Row],[Azure Environment]]="Enterprise Agreement","Licence Included","Bring Your Own Licence")</f>
        <v>Licence Included</v>
      </c>
      <c r="S7398" t="s">
        <v>5460</v>
      </c>
      <c r="T7398" t="s">
        <v>5471</v>
      </c>
      <c r="U7398" t="s">
        <v>5465</v>
      </c>
      <c r="V7398" t="s">
        <v>5461</v>
      </c>
      <c r="W7398" t="s">
        <v>182</v>
      </c>
      <c r="X7398" t="s">
        <v>183</v>
      </c>
      <c r="Y7398" s="28" t="s">
        <v>5467</v>
      </c>
      <c r="Z7398" t="s">
        <v>5463</v>
      </c>
      <c r="AA739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399" spans="1:27" x14ac:dyDescent="0.45">
      <c r="A7399" s="24" t="s">
        <v>8106</v>
      </c>
      <c r="B7399" t="s">
        <v>55</v>
      </c>
      <c r="C7399" s="25" t="s">
        <v>5454</v>
      </c>
      <c r="D7399" t="s">
        <v>170</v>
      </c>
      <c r="E7399" t="s">
        <v>6893</v>
      </c>
      <c r="F7399" t="s">
        <v>8014</v>
      </c>
      <c r="G7399" s="26">
        <v>16</v>
      </c>
      <c r="H7399" s="26">
        <v>128</v>
      </c>
      <c r="I7399" s="26">
        <v>256</v>
      </c>
      <c r="J7399" s="27" t="s">
        <v>310</v>
      </c>
      <c r="K7399" s="27" t="s">
        <v>6322</v>
      </c>
      <c r="L7399" s="27" t="s">
        <v>3915</v>
      </c>
      <c r="M7399" t="s">
        <v>31</v>
      </c>
      <c r="N7399" t="s">
        <v>188</v>
      </c>
      <c r="O7399" t="s">
        <v>188</v>
      </c>
      <c r="P7399" t="s">
        <v>5459</v>
      </c>
      <c r="Q7399" t="s">
        <v>315</v>
      </c>
      <c r="R7399" t="str">
        <f>IF(database_public_cloud_VMs[[#This Row],[Azure Environment]]="Enterprise Agreement","Licence Included","Bring Your Own Licence")</f>
        <v>Bring Your Own Licence</v>
      </c>
      <c r="S7399" t="s">
        <v>5599</v>
      </c>
      <c r="T7399" t="s">
        <v>5471</v>
      </c>
      <c r="U7399" t="s">
        <v>5462</v>
      </c>
      <c r="V7399" t="s">
        <v>5461</v>
      </c>
      <c r="W7399" t="s">
        <v>182</v>
      </c>
      <c r="X7399" t="s">
        <v>183</v>
      </c>
      <c r="Y7399" s="28" t="s">
        <v>5600</v>
      </c>
      <c r="Z7399" t="s">
        <v>5463</v>
      </c>
      <c r="AA739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400" spans="1:27" x14ac:dyDescent="0.45">
      <c r="A7400" s="24" t="s">
        <v>8107</v>
      </c>
      <c r="B7400" t="s">
        <v>55</v>
      </c>
      <c r="C7400" s="25" t="s">
        <v>5454</v>
      </c>
      <c r="D7400" t="s">
        <v>170</v>
      </c>
      <c r="E7400" t="s">
        <v>6893</v>
      </c>
      <c r="F7400" t="s">
        <v>8014</v>
      </c>
      <c r="G7400" s="26">
        <v>16</v>
      </c>
      <c r="H7400" s="26">
        <v>128</v>
      </c>
      <c r="I7400" s="26">
        <v>256</v>
      </c>
      <c r="J7400" s="27" t="s">
        <v>310</v>
      </c>
      <c r="K7400" s="27" t="s">
        <v>6322</v>
      </c>
      <c r="L7400" s="27" t="s">
        <v>3915</v>
      </c>
      <c r="M7400" t="s">
        <v>31</v>
      </c>
      <c r="N7400" t="s">
        <v>188</v>
      </c>
      <c r="O7400" t="s">
        <v>188</v>
      </c>
      <c r="P7400" t="s">
        <v>5459</v>
      </c>
      <c r="Q7400" t="s">
        <v>315</v>
      </c>
      <c r="R7400" t="str">
        <f>IF(database_public_cloud_VMs[[#This Row],[Azure Environment]]="Enterprise Agreement","Licence Included","Bring Your Own Licence")</f>
        <v>Bring Your Own Licence</v>
      </c>
      <c r="S7400" t="s">
        <v>5599</v>
      </c>
      <c r="T7400" t="s">
        <v>5471</v>
      </c>
      <c r="U7400" t="s">
        <v>5465</v>
      </c>
      <c r="V7400" t="s">
        <v>5461</v>
      </c>
      <c r="W7400" t="s">
        <v>182</v>
      </c>
      <c r="X7400" t="s">
        <v>183</v>
      </c>
      <c r="Y7400" s="28">
        <v>0.28199999999999997</v>
      </c>
      <c r="Z7400" t="s">
        <v>5463</v>
      </c>
      <c r="AA7400" s="29">
        <f>IF(database_public_cloud_VMs[[#This Row],[Currency]]="USD",(database_public_cloud_VMs[[#This Row],[Rate]]*param_exchange_rate)/(1+param_discount_aws),database_public_cloud_VMs[[#This Row],[Rate]])</f>
        <v>0.28199999999999997</v>
      </c>
    </row>
    <row r="7401" spans="1:27" x14ac:dyDescent="0.45">
      <c r="A7401" s="24" t="s">
        <v>8108</v>
      </c>
      <c r="B7401" t="s">
        <v>55</v>
      </c>
      <c r="C7401" s="25" t="s">
        <v>5454</v>
      </c>
      <c r="D7401" t="s">
        <v>170</v>
      </c>
      <c r="E7401" t="s">
        <v>6893</v>
      </c>
      <c r="F7401" t="s">
        <v>8014</v>
      </c>
      <c r="G7401" s="26">
        <v>16</v>
      </c>
      <c r="H7401" s="26">
        <v>128</v>
      </c>
      <c r="I7401" s="26">
        <v>256</v>
      </c>
      <c r="J7401" s="27" t="s">
        <v>310</v>
      </c>
      <c r="K7401" s="27" t="s">
        <v>6322</v>
      </c>
      <c r="L7401" s="27" t="s">
        <v>3915</v>
      </c>
      <c r="M7401" t="s">
        <v>31</v>
      </c>
      <c r="N7401" t="s">
        <v>177</v>
      </c>
      <c r="O7401" t="s">
        <v>178</v>
      </c>
      <c r="P7401" t="s">
        <v>5459</v>
      </c>
      <c r="Q7401" t="s">
        <v>315</v>
      </c>
      <c r="R7401" t="str">
        <f>IF(database_public_cloud_VMs[[#This Row],[Azure Environment]]="Enterprise Agreement","Licence Included","Bring Your Own Licence")</f>
        <v>Bring Your Own Licence</v>
      </c>
      <c r="S7401" t="s">
        <v>5599</v>
      </c>
      <c r="T7401" t="s">
        <v>5471</v>
      </c>
      <c r="U7401" t="s">
        <v>5465</v>
      </c>
      <c r="V7401" t="s">
        <v>5461</v>
      </c>
      <c r="W7401" t="s">
        <v>182</v>
      </c>
      <c r="X7401" t="s">
        <v>183</v>
      </c>
      <c r="Y7401" s="28" t="s">
        <v>5467</v>
      </c>
      <c r="Z7401" t="s">
        <v>5463</v>
      </c>
      <c r="AA740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402" spans="1:27" x14ac:dyDescent="0.45">
      <c r="A7402" s="24" t="s">
        <v>8109</v>
      </c>
      <c r="B7402" t="s">
        <v>55</v>
      </c>
      <c r="C7402" s="25" t="s">
        <v>5454</v>
      </c>
      <c r="D7402" t="s">
        <v>170</v>
      </c>
      <c r="E7402" t="s">
        <v>6893</v>
      </c>
      <c r="F7402" t="s">
        <v>8014</v>
      </c>
      <c r="G7402" s="26">
        <v>16</v>
      </c>
      <c r="H7402" s="26">
        <v>128</v>
      </c>
      <c r="I7402" s="26">
        <v>256</v>
      </c>
      <c r="J7402" s="27" t="s">
        <v>310</v>
      </c>
      <c r="K7402" s="27" t="s">
        <v>6322</v>
      </c>
      <c r="L7402" s="27" t="s">
        <v>3915</v>
      </c>
      <c r="M7402" t="s">
        <v>31</v>
      </c>
      <c r="N7402" t="s">
        <v>177</v>
      </c>
      <c r="O7402" t="s">
        <v>185</v>
      </c>
      <c r="P7402" t="s">
        <v>5459</v>
      </c>
      <c r="Q7402" t="s">
        <v>315</v>
      </c>
      <c r="R7402" t="str">
        <f>IF(database_public_cloud_VMs[[#This Row],[Azure Environment]]="Enterprise Agreement","Licence Included","Bring Your Own Licence")</f>
        <v>Bring Your Own Licence</v>
      </c>
      <c r="S7402" t="s">
        <v>5599</v>
      </c>
      <c r="T7402" t="s">
        <v>5471</v>
      </c>
      <c r="U7402" t="s">
        <v>5465</v>
      </c>
      <c r="V7402" t="s">
        <v>5461</v>
      </c>
      <c r="W7402" t="s">
        <v>182</v>
      </c>
      <c r="X7402" t="s">
        <v>183</v>
      </c>
      <c r="Y7402" s="28" t="s">
        <v>5467</v>
      </c>
      <c r="Z7402" t="s">
        <v>5463</v>
      </c>
      <c r="AA740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403" spans="1:27" x14ac:dyDescent="0.45">
      <c r="A7403" s="24" t="s">
        <v>8110</v>
      </c>
      <c r="B7403" t="s">
        <v>55</v>
      </c>
      <c r="C7403" s="25" t="s">
        <v>5454</v>
      </c>
      <c r="D7403" t="s">
        <v>170</v>
      </c>
      <c r="E7403" t="s">
        <v>6893</v>
      </c>
      <c r="F7403" t="s">
        <v>8023</v>
      </c>
      <c r="G7403" s="26">
        <v>2</v>
      </c>
      <c r="H7403" s="26">
        <v>16</v>
      </c>
      <c r="I7403" s="26">
        <v>32</v>
      </c>
      <c r="J7403" s="27" t="s">
        <v>310</v>
      </c>
      <c r="K7403" s="27" t="s">
        <v>6322</v>
      </c>
      <c r="L7403" s="27" t="s">
        <v>2055</v>
      </c>
      <c r="M7403" t="s">
        <v>31</v>
      </c>
      <c r="N7403" t="s">
        <v>188</v>
      </c>
      <c r="O7403" t="s">
        <v>188</v>
      </c>
      <c r="P7403" t="s">
        <v>5459</v>
      </c>
      <c r="Q7403" t="s">
        <v>315</v>
      </c>
      <c r="R7403" t="str">
        <f>IF(database_public_cloud_VMs[[#This Row],[Azure Environment]]="Enterprise Agreement","Licence Included","Bring Your Own Licence")</f>
        <v>Licence Included</v>
      </c>
      <c r="S7403" t="s">
        <v>5460</v>
      </c>
      <c r="T7403" t="s">
        <v>5461</v>
      </c>
      <c r="U7403" t="s">
        <v>5462</v>
      </c>
      <c r="V7403" t="s">
        <v>5461</v>
      </c>
      <c r="W7403" t="s">
        <v>182</v>
      </c>
      <c r="X7403" t="s">
        <v>183</v>
      </c>
      <c r="Y7403" s="28">
        <v>0.34620000000000001</v>
      </c>
      <c r="Z7403" t="s">
        <v>5463</v>
      </c>
      <c r="AA7403" s="29">
        <f>IF(database_public_cloud_VMs[[#This Row],[Currency]]="USD",(database_public_cloud_VMs[[#This Row],[Rate]]*param_exchange_rate)/(1+param_discount_aws),database_public_cloud_VMs[[#This Row],[Rate]])</f>
        <v>0.34620000000000001</v>
      </c>
    </row>
    <row r="7404" spans="1:27" x14ac:dyDescent="0.45">
      <c r="A7404" s="24" t="s">
        <v>8111</v>
      </c>
      <c r="B7404" t="s">
        <v>55</v>
      </c>
      <c r="C7404" s="25" t="s">
        <v>5454</v>
      </c>
      <c r="D7404" t="s">
        <v>170</v>
      </c>
      <c r="E7404" t="s">
        <v>6893</v>
      </c>
      <c r="F7404" t="s">
        <v>8023</v>
      </c>
      <c r="G7404" s="26">
        <v>2</v>
      </c>
      <c r="H7404" s="26">
        <v>16</v>
      </c>
      <c r="I7404" s="26">
        <v>32</v>
      </c>
      <c r="J7404" s="27" t="s">
        <v>310</v>
      </c>
      <c r="K7404" s="27" t="s">
        <v>6322</v>
      </c>
      <c r="L7404" s="27" t="s">
        <v>2055</v>
      </c>
      <c r="M7404" t="s">
        <v>31</v>
      </c>
      <c r="N7404" t="s">
        <v>188</v>
      </c>
      <c r="O7404" t="s">
        <v>188</v>
      </c>
      <c r="P7404" t="s">
        <v>5459</v>
      </c>
      <c r="Q7404" t="s">
        <v>315</v>
      </c>
      <c r="R7404" t="str">
        <f>IF(database_public_cloud_VMs[[#This Row],[Azure Environment]]="Enterprise Agreement","Licence Included","Bring Your Own Licence")</f>
        <v>Licence Included</v>
      </c>
      <c r="S7404" t="s">
        <v>5460</v>
      </c>
      <c r="T7404" t="s">
        <v>5461</v>
      </c>
      <c r="U7404" t="s">
        <v>5465</v>
      </c>
      <c r="V7404" t="s">
        <v>5461</v>
      </c>
      <c r="W7404" t="s">
        <v>182</v>
      </c>
      <c r="X7404" t="s">
        <v>183</v>
      </c>
      <c r="Y7404" s="28">
        <v>0.27800000000000002</v>
      </c>
      <c r="Z7404" t="s">
        <v>5463</v>
      </c>
      <c r="AA7404" s="29">
        <f>IF(database_public_cloud_VMs[[#This Row],[Currency]]="USD",(database_public_cloud_VMs[[#This Row],[Rate]]*param_exchange_rate)/(1+param_discount_aws),database_public_cloud_VMs[[#This Row],[Rate]])</f>
        <v>0.27800000000000002</v>
      </c>
    </row>
    <row r="7405" spans="1:27" x14ac:dyDescent="0.45">
      <c r="A7405" s="24" t="s">
        <v>8112</v>
      </c>
      <c r="B7405" t="s">
        <v>55</v>
      </c>
      <c r="C7405" s="25" t="s">
        <v>5454</v>
      </c>
      <c r="D7405" t="s">
        <v>170</v>
      </c>
      <c r="E7405" t="s">
        <v>6893</v>
      </c>
      <c r="F7405" t="s">
        <v>8023</v>
      </c>
      <c r="G7405" s="26">
        <v>2</v>
      </c>
      <c r="H7405" s="26">
        <v>16</v>
      </c>
      <c r="I7405" s="26">
        <v>32</v>
      </c>
      <c r="J7405" s="27" t="s">
        <v>310</v>
      </c>
      <c r="K7405" s="27" t="s">
        <v>6322</v>
      </c>
      <c r="L7405" s="27" t="s">
        <v>2055</v>
      </c>
      <c r="M7405" t="s">
        <v>31</v>
      </c>
      <c r="N7405" t="s">
        <v>177</v>
      </c>
      <c r="O7405" t="s">
        <v>178</v>
      </c>
      <c r="P7405" t="s">
        <v>5459</v>
      </c>
      <c r="Q7405" t="s">
        <v>315</v>
      </c>
      <c r="R7405" t="str">
        <f>IF(database_public_cloud_VMs[[#This Row],[Azure Environment]]="Enterprise Agreement","Licence Included","Bring Your Own Licence")</f>
        <v>Licence Included</v>
      </c>
      <c r="S7405" t="s">
        <v>5460</v>
      </c>
      <c r="T7405" t="s">
        <v>5461</v>
      </c>
      <c r="U7405" t="s">
        <v>5465</v>
      </c>
      <c r="V7405" t="s">
        <v>5461</v>
      </c>
      <c r="W7405" t="s">
        <v>182</v>
      </c>
      <c r="X7405" t="s">
        <v>183</v>
      </c>
      <c r="Y7405" s="28" t="s">
        <v>5467</v>
      </c>
      <c r="Z7405" t="s">
        <v>5463</v>
      </c>
      <c r="AA740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406" spans="1:27" x14ac:dyDescent="0.45">
      <c r="A7406" s="24" t="s">
        <v>8113</v>
      </c>
      <c r="B7406" t="s">
        <v>55</v>
      </c>
      <c r="C7406" s="25" t="s">
        <v>5454</v>
      </c>
      <c r="D7406" t="s">
        <v>170</v>
      </c>
      <c r="E7406" t="s">
        <v>6893</v>
      </c>
      <c r="F7406" t="s">
        <v>8023</v>
      </c>
      <c r="G7406" s="26">
        <v>2</v>
      </c>
      <c r="H7406" s="26">
        <v>16</v>
      </c>
      <c r="I7406" s="26">
        <v>32</v>
      </c>
      <c r="J7406" s="27" t="s">
        <v>310</v>
      </c>
      <c r="K7406" s="27" t="s">
        <v>6322</v>
      </c>
      <c r="L7406" s="27" t="s">
        <v>2055</v>
      </c>
      <c r="M7406" t="s">
        <v>31</v>
      </c>
      <c r="N7406" t="s">
        <v>177</v>
      </c>
      <c r="O7406" t="s">
        <v>185</v>
      </c>
      <c r="P7406" t="s">
        <v>5459</v>
      </c>
      <c r="Q7406" t="s">
        <v>315</v>
      </c>
      <c r="R7406" t="str">
        <f>IF(database_public_cloud_VMs[[#This Row],[Azure Environment]]="Enterprise Agreement","Licence Included","Bring Your Own Licence")</f>
        <v>Licence Included</v>
      </c>
      <c r="S7406" t="s">
        <v>5460</v>
      </c>
      <c r="T7406" t="s">
        <v>5461</v>
      </c>
      <c r="U7406" t="s">
        <v>5465</v>
      </c>
      <c r="V7406" t="s">
        <v>5461</v>
      </c>
      <c r="W7406" t="s">
        <v>182</v>
      </c>
      <c r="X7406" t="s">
        <v>183</v>
      </c>
      <c r="Y7406" s="28" t="s">
        <v>5467</v>
      </c>
      <c r="Z7406" t="s">
        <v>5463</v>
      </c>
      <c r="AA740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407" spans="1:27" x14ac:dyDescent="0.45">
      <c r="A7407" s="24" t="s">
        <v>8114</v>
      </c>
      <c r="B7407" t="s">
        <v>55</v>
      </c>
      <c r="C7407" s="25" t="s">
        <v>5454</v>
      </c>
      <c r="D7407" t="s">
        <v>170</v>
      </c>
      <c r="E7407" t="s">
        <v>6893</v>
      </c>
      <c r="F7407" t="s">
        <v>8023</v>
      </c>
      <c r="G7407" s="26">
        <v>2</v>
      </c>
      <c r="H7407" s="26">
        <v>16</v>
      </c>
      <c r="I7407" s="26">
        <v>32</v>
      </c>
      <c r="J7407" s="27" t="s">
        <v>310</v>
      </c>
      <c r="K7407" s="27" t="s">
        <v>6322</v>
      </c>
      <c r="L7407" s="27" t="s">
        <v>2055</v>
      </c>
      <c r="M7407" t="s">
        <v>31</v>
      </c>
      <c r="N7407" t="s">
        <v>188</v>
      </c>
      <c r="O7407" t="s">
        <v>188</v>
      </c>
      <c r="P7407" t="s">
        <v>5459</v>
      </c>
      <c r="Q7407" t="s">
        <v>315</v>
      </c>
      <c r="R7407" t="str">
        <f>IF(database_public_cloud_VMs[[#This Row],[Azure Environment]]="Enterprise Agreement","Licence Included","Bring Your Own Licence")</f>
        <v>Bring Your Own Licence</v>
      </c>
      <c r="S7407" t="s">
        <v>5599</v>
      </c>
      <c r="T7407" t="s">
        <v>5461</v>
      </c>
      <c r="U7407" t="s">
        <v>5462</v>
      </c>
      <c r="V7407" t="s">
        <v>5461</v>
      </c>
      <c r="W7407" t="s">
        <v>182</v>
      </c>
      <c r="X7407" t="s">
        <v>183</v>
      </c>
      <c r="Y7407" s="28" t="s">
        <v>5600</v>
      </c>
      <c r="Z7407" t="s">
        <v>5463</v>
      </c>
      <c r="AA740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408" spans="1:27" x14ac:dyDescent="0.45">
      <c r="A7408" s="24" t="s">
        <v>8115</v>
      </c>
      <c r="B7408" t="s">
        <v>55</v>
      </c>
      <c r="C7408" s="25" t="s">
        <v>5454</v>
      </c>
      <c r="D7408" t="s">
        <v>170</v>
      </c>
      <c r="E7408" t="s">
        <v>6893</v>
      </c>
      <c r="F7408" t="s">
        <v>8023</v>
      </c>
      <c r="G7408" s="26">
        <v>2</v>
      </c>
      <c r="H7408" s="26">
        <v>16</v>
      </c>
      <c r="I7408" s="26">
        <v>32</v>
      </c>
      <c r="J7408" s="27" t="s">
        <v>310</v>
      </c>
      <c r="K7408" s="27" t="s">
        <v>6322</v>
      </c>
      <c r="L7408" s="27" t="s">
        <v>2055</v>
      </c>
      <c r="M7408" t="s">
        <v>31</v>
      </c>
      <c r="N7408" t="s">
        <v>188</v>
      </c>
      <c r="O7408" t="s">
        <v>188</v>
      </c>
      <c r="P7408" t="s">
        <v>5459</v>
      </c>
      <c r="Q7408" t="s">
        <v>315</v>
      </c>
      <c r="R7408" t="str">
        <f>IF(database_public_cloud_VMs[[#This Row],[Azure Environment]]="Enterprise Agreement","Licence Included","Bring Your Own Licence")</f>
        <v>Bring Your Own Licence</v>
      </c>
      <c r="S7408" t="s">
        <v>5599</v>
      </c>
      <c r="T7408" t="s">
        <v>5461</v>
      </c>
      <c r="U7408" t="s">
        <v>5465</v>
      </c>
      <c r="V7408" t="s">
        <v>5461</v>
      </c>
      <c r="W7408" t="s">
        <v>182</v>
      </c>
      <c r="X7408" t="s">
        <v>183</v>
      </c>
      <c r="Y7408" s="28">
        <v>0.17699999999999999</v>
      </c>
      <c r="Z7408" t="s">
        <v>5463</v>
      </c>
      <c r="AA7408" s="29">
        <f>IF(database_public_cloud_VMs[[#This Row],[Currency]]="USD",(database_public_cloud_VMs[[#This Row],[Rate]]*param_exchange_rate)/(1+param_discount_aws),database_public_cloud_VMs[[#This Row],[Rate]])</f>
        <v>0.17699999999999999</v>
      </c>
    </row>
    <row r="7409" spans="1:27" x14ac:dyDescent="0.45">
      <c r="A7409" s="24" t="s">
        <v>8116</v>
      </c>
      <c r="B7409" t="s">
        <v>55</v>
      </c>
      <c r="C7409" s="25" t="s">
        <v>5454</v>
      </c>
      <c r="D7409" t="s">
        <v>170</v>
      </c>
      <c r="E7409" t="s">
        <v>6893</v>
      </c>
      <c r="F7409" t="s">
        <v>8023</v>
      </c>
      <c r="G7409" s="26">
        <v>2</v>
      </c>
      <c r="H7409" s="26">
        <v>16</v>
      </c>
      <c r="I7409" s="26">
        <v>32</v>
      </c>
      <c r="J7409" s="27" t="s">
        <v>310</v>
      </c>
      <c r="K7409" s="27" t="s">
        <v>6322</v>
      </c>
      <c r="L7409" s="27" t="s">
        <v>2055</v>
      </c>
      <c r="M7409" t="s">
        <v>31</v>
      </c>
      <c r="N7409" t="s">
        <v>177</v>
      </c>
      <c r="O7409" t="s">
        <v>178</v>
      </c>
      <c r="P7409" t="s">
        <v>5459</v>
      </c>
      <c r="Q7409" t="s">
        <v>315</v>
      </c>
      <c r="R7409" t="str">
        <f>IF(database_public_cloud_VMs[[#This Row],[Azure Environment]]="Enterprise Agreement","Licence Included","Bring Your Own Licence")</f>
        <v>Bring Your Own Licence</v>
      </c>
      <c r="S7409" t="s">
        <v>5599</v>
      </c>
      <c r="T7409" t="s">
        <v>5461</v>
      </c>
      <c r="U7409" t="s">
        <v>5465</v>
      </c>
      <c r="V7409" t="s">
        <v>5461</v>
      </c>
      <c r="W7409" t="s">
        <v>182</v>
      </c>
      <c r="X7409" t="s">
        <v>183</v>
      </c>
      <c r="Y7409" s="28" t="s">
        <v>5467</v>
      </c>
      <c r="Z7409" t="s">
        <v>5463</v>
      </c>
      <c r="AA740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410" spans="1:27" x14ac:dyDescent="0.45">
      <c r="A7410" s="24" t="s">
        <v>8117</v>
      </c>
      <c r="B7410" t="s">
        <v>55</v>
      </c>
      <c r="C7410" s="25" t="s">
        <v>5454</v>
      </c>
      <c r="D7410" t="s">
        <v>170</v>
      </c>
      <c r="E7410" t="s">
        <v>6893</v>
      </c>
      <c r="F7410" t="s">
        <v>8023</v>
      </c>
      <c r="G7410" s="26">
        <v>2</v>
      </c>
      <c r="H7410" s="26">
        <v>16</v>
      </c>
      <c r="I7410" s="26">
        <v>32</v>
      </c>
      <c r="J7410" s="27" t="s">
        <v>310</v>
      </c>
      <c r="K7410" s="27" t="s">
        <v>6322</v>
      </c>
      <c r="L7410" s="27" t="s">
        <v>2055</v>
      </c>
      <c r="M7410" t="s">
        <v>31</v>
      </c>
      <c r="N7410" t="s">
        <v>177</v>
      </c>
      <c r="O7410" t="s">
        <v>185</v>
      </c>
      <c r="P7410" t="s">
        <v>5459</v>
      </c>
      <c r="Q7410" t="s">
        <v>315</v>
      </c>
      <c r="R7410" t="str">
        <f>IF(database_public_cloud_VMs[[#This Row],[Azure Environment]]="Enterprise Agreement","Licence Included","Bring Your Own Licence")</f>
        <v>Bring Your Own Licence</v>
      </c>
      <c r="S7410" t="s">
        <v>5599</v>
      </c>
      <c r="T7410" t="s">
        <v>5461</v>
      </c>
      <c r="U7410" t="s">
        <v>5465</v>
      </c>
      <c r="V7410" t="s">
        <v>5461</v>
      </c>
      <c r="W7410" t="s">
        <v>182</v>
      </c>
      <c r="X7410" t="s">
        <v>183</v>
      </c>
      <c r="Y7410" s="28" t="s">
        <v>5467</v>
      </c>
      <c r="Z7410" t="s">
        <v>5463</v>
      </c>
      <c r="AA741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411" spans="1:27" x14ac:dyDescent="0.45">
      <c r="A7411" s="24" t="s">
        <v>8118</v>
      </c>
      <c r="B7411" t="s">
        <v>55</v>
      </c>
      <c r="C7411" s="25" t="s">
        <v>5454</v>
      </c>
      <c r="D7411" t="s">
        <v>170</v>
      </c>
      <c r="E7411" t="s">
        <v>6893</v>
      </c>
      <c r="F7411" t="s">
        <v>8023</v>
      </c>
      <c r="G7411" s="26">
        <v>2</v>
      </c>
      <c r="H7411" s="26">
        <v>16</v>
      </c>
      <c r="I7411" s="26">
        <v>32</v>
      </c>
      <c r="J7411" s="27" t="s">
        <v>310</v>
      </c>
      <c r="K7411" s="27" t="s">
        <v>6322</v>
      </c>
      <c r="L7411" s="27" t="s">
        <v>2055</v>
      </c>
      <c r="M7411" t="s">
        <v>31</v>
      </c>
      <c r="N7411" t="s">
        <v>188</v>
      </c>
      <c r="O7411" t="s">
        <v>188</v>
      </c>
      <c r="P7411" t="s">
        <v>5459</v>
      </c>
      <c r="Q7411" t="s">
        <v>315</v>
      </c>
      <c r="R7411" t="str">
        <f>IF(database_public_cloud_VMs[[#This Row],[Azure Environment]]="Enterprise Agreement","Licence Included","Bring Your Own Licence")</f>
        <v>Licence Included</v>
      </c>
      <c r="S7411" t="s">
        <v>5460</v>
      </c>
      <c r="T7411" t="s">
        <v>5471</v>
      </c>
      <c r="U7411" t="s">
        <v>5462</v>
      </c>
      <c r="V7411" t="s">
        <v>5461</v>
      </c>
      <c r="W7411" t="s">
        <v>182</v>
      </c>
      <c r="X7411" t="s">
        <v>183</v>
      </c>
      <c r="Y7411" s="28">
        <v>0.13880000000000001</v>
      </c>
      <c r="Z7411" t="s">
        <v>5463</v>
      </c>
      <c r="AA7411" s="29">
        <f>IF(database_public_cloud_VMs[[#This Row],[Currency]]="USD",(database_public_cloud_VMs[[#This Row],[Rate]]*param_exchange_rate)/(1+param_discount_aws),database_public_cloud_VMs[[#This Row],[Rate]])</f>
        <v>0.13880000000000001</v>
      </c>
    </row>
    <row r="7412" spans="1:27" x14ac:dyDescent="0.45">
      <c r="A7412" s="24" t="s">
        <v>8119</v>
      </c>
      <c r="B7412" t="s">
        <v>55</v>
      </c>
      <c r="C7412" s="25" t="s">
        <v>5454</v>
      </c>
      <c r="D7412" t="s">
        <v>170</v>
      </c>
      <c r="E7412" t="s">
        <v>6893</v>
      </c>
      <c r="F7412" t="s">
        <v>8023</v>
      </c>
      <c r="G7412" s="26">
        <v>2</v>
      </c>
      <c r="H7412" s="26">
        <v>16</v>
      </c>
      <c r="I7412" s="26">
        <v>32</v>
      </c>
      <c r="J7412" s="27" t="s">
        <v>310</v>
      </c>
      <c r="K7412" s="27" t="s">
        <v>6322</v>
      </c>
      <c r="L7412" s="27" t="s">
        <v>2055</v>
      </c>
      <c r="M7412" t="s">
        <v>31</v>
      </c>
      <c r="N7412" t="s">
        <v>188</v>
      </c>
      <c r="O7412" t="s">
        <v>188</v>
      </c>
      <c r="P7412" t="s">
        <v>5459</v>
      </c>
      <c r="Q7412" t="s">
        <v>315</v>
      </c>
      <c r="R7412" t="str">
        <f>IF(database_public_cloud_VMs[[#This Row],[Azure Environment]]="Enterprise Agreement","Licence Included","Bring Your Own Licence")</f>
        <v>Licence Included</v>
      </c>
      <c r="S7412" t="s">
        <v>5460</v>
      </c>
      <c r="T7412" t="s">
        <v>5471</v>
      </c>
      <c r="U7412" t="s">
        <v>5465</v>
      </c>
      <c r="V7412" t="s">
        <v>5461</v>
      </c>
      <c r="W7412" t="s">
        <v>182</v>
      </c>
      <c r="X7412" t="s">
        <v>183</v>
      </c>
      <c r="Y7412" s="28">
        <v>0.111</v>
      </c>
      <c r="Z7412" t="s">
        <v>5463</v>
      </c>
      <c r="AA7412" s="29">
        <f>IF(database_public_cloud_VMs[[#This Row],[Currency]]="USD",(database_public_cloud_VMs[[#This Row],[Rate]]*param_exchange_rate)/(1+param_discount_aws),database_public_cloud_VMs[[#This Row],[Rate]])</f>
        <v>0.111</v>
      </c>
    </row>
    <row r="7413" spans="1:27" x14ac:dyDescent="0.45">
      <c r="A7413" s="24" t="s">
        <v>8120</v>
      </c>
      <c r="B7413" t="s">
        <v>55</v>
      </c>
      <c r="C7413" s="25" t="s">
        <v>5454</v>
      </c>
      <c r="D7413" t="s">
        <v>170</v>
      </c>
      <c r="E7413" t="s">
        <v>6893</v>
      </c>
      <c r="F7413" t="s">
        <v>8023</v>
      </c>
      <c r="G7413" s="26">
        <v>2</v>
      </c>
      <c r="H7413" s="26">
        <v>16</v>
      </c>
      <c r="I7413" s="26">
        <v>32</v>
      </c>
      <c r="J7413" s="27" t="s">
        <v>310</v>
      </c>
      <c r="K7413" s="27" t="s">
        <v>6322</v>
      </c>
      <c r="L7413" s="27" t="s">
        <v>2055</v>
      </c>
      <c r="M7413" t="s">
        <v>31</v>
      </c>
      <c r="N7413" t="s">
        <v>177</v>
      </c>
      <c r="O7413" t="s">
        <v>178</v>
      </c>
      <c r="P7413" t="s">
        <v>5459</v>
      </c>
      <c r="Q7413" t="s">
        <v>315</v>
      </c>
      <c r="R7413" t="str">
        <f>IF(database_public_cloud_VMs[[#This Row],[Azure Environment]]="Enterprise Agreement","Licence Included","Bring Your Own Licence")</f>
        <v>Licence Included</v>
      </c>
      <c r="S7413" t="s">
        <v>5460</v>
      </c>
      <c r="T7413" t="s">
        <v>5471</v>
      </c>
      <c r="U7413" t="s">
        <v>5465</v>
      </c>
      <c r="V7413" t="s">
        <v>5461</v>
      </c>
      <c r="W7413" t="s">
        <v>182</v>
      </c>
      <c r="X7413" t="s">
        <v>183</v>
      </c>
      <c r="Y7413" s="28" t="s">
        <v>5467</v>
      </c>
      <c r="Z7413" t="s">
        <v>5463</v>
      </c>
      <c r="AA741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414" spans="1:27" x14ac:dyDescent="0.45">
      <c r="A7414" s="24" t="s">
        <v>8121</v>
      </c>
      <c r="B7414" t="s">
        <v>55</v>
      </c>
      <c r="C7414" s="25" t="s">
        <v>5454</v>
      </c>
      <c r="D7414" t="s">
        <v>170</v>
      </c>
      <c r="E7414" t="s">
        <v>6893</v>
      </c>
      <c r="F7414" t="s">
        <v>8023</v>
      </c>
      <c r="G7414" s="26">
        <v>2</v>
      </c>
      <c r="H7414" s="26">
        <v>16</v>
      </c>
      <c r="I7414" s="26">
        <v>32</v>
      </c>
      <c r="J7414" s="27" t="s">
        <v>310</v>
      </c>
      <c r="K7414" s="27" t="s">
        <v>6322</v>
      </c>
      <c r="L7414" s="27" t="s">
        <v>2055</v>
      </c>
      <c r="M7414" t="s">
        <v>31</v>
      </c>
      <c r="N7414" t="s">
        <v>177</v>
      </c>
      <c r="O7414" t="s">
        <v>185</v>
      </c>
      <c r="P7414" t="s">
        <v>5459</v>
      </c>
      <c r="Q7414" t="s">
        <v>315</v>
      </c>
      <c r="R7414" t="str">
        <f>IF(database_public_cloud_VMs[[#This Row],[Azure Environment]]="Enterprise Agreement","Licence Included","Bring Your Own Licence")</f>
        <v>Licence Included</v>
      </c>
      <c r="S7414" t="s">
        <v>5460</v>
      </c>
      <c r="T7414" t="s">
        <v>5471</v>
      </c>
      <c r="U7414" t="s">
        <v>5465</v>
      </c>
      <c r="V7414" t="s">
        <v>5461</v>
      </c>
      <c r="W7414" t="s">
        <v>182</v>
      </c>
      <c r="X7414" t="s">
        <v>183</v>
      </c>
      <c r="Y7414" s="28" t="s">
        <v>5467</v>
      </c>
      <c r="Z7414" t="s">
        <v>5463</v>
      </c>
      <c r="AA741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415" spans="1:27" x14ac:dyDescent="0.45">
      <c r="A7415" s="24" t="s">
        <v>8122</v>
      </c>
      <c r="B7415" t="s">
        <v>55</v>
      </c>
      <c r="C7415" s="25" t="s">
        <v>5454</v>
      </c>
      <c r="D7415" t="s">
        <v>170</v>
      </c>
      <c r="E7415" t="s">
        <v>6893</v>
      </c>
      <c r="F7415" t="s">
        <v>8023</v>
      </c>
      <c r="G7415" s="26">
        <v>2</v>
      </c>
      <c r="H7415" s="26">
        <v>16</v>
      </c>
      <c r="I7415" s="26">
        <v>32</v>
      </c>
      <c r="J7415" s="27" t="s">
        <v>310</v>
      </c>
      <c r="K7415" s="27" t="s">
        <v>6322</v>
      </c>
      <c r="L7415" s="27" t="s">
        <v>2055</v>
      </c>
      <c r="M7415" t="s">
        <v>31</v>
      </c>
      <c r="N7415" t="s">
        <v>188</v>
      </c>
      <c r="O7415" t="s">
        <v>188</v>
      </c>
      <c r="P7415" t="s">
        <v>5459</v>
      </c>
      <c r="Q7415" t="s">
        <v>315</v>
      </c>
      <c r="R7415" t="str">
        <f>IF(database_public_cloud_VMs[[#This Row],[Azure Environment]]="Enterprise Agreement","Licence Included","Bring Your Own Licence")</f>
        <v>Bring Your Own Licence</v>
      </c>
      <c r="S7415" t="s">
        <v>5599</v>
      </c>
      <c r="T7415" t="s">
        <v>5471</v>
      </c>
      <c r="U7415" t="s">
        <v>5462</v>
      </c>
      <c r="V7415" t="s">
        <v>5461</v>
      </c>
      <c r="W7415" t="s">
        <v>182</v>
      </c>
      <c r="X7415" t="s">
        <v>183</v>
      </c>
      <c r="Y7415" s="28" t="s">
        <v>5600</v>
      </c>
      <c r="Z7415" t="s">
        <v>5463</v>
      </c>
      <c r="AA741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416" spans="1:27" x14ac:dyDescent="0.45">
      <c r="A7416" s="24" t="s">
        <v>8123</v>
      </c>
      <c r="B7416" t="s">
        <v>55</v>
      </c>
      <c r="C7416" s="25" t="s">
        <v>5454</v>
      </c>
      <c r="D7416" t="s">
        <v>170</v>
      </c>
      <c r="E7416" t="s">
        <v>6893</v>
      </c>
      <c r="F7416" t="s">
        <v>8023</v>
      </c>
      <c r="G7416" s="26">
        <v>2</v>
      </c>
      <c r="H7416" s="26">
        <v>16</v>
      </c>
      <c r="I7416" s="26">
        <v>32</v>
      </c>
      <c r="J7416" s="27" t="s">
        <v>310</v>
      </c>
      <c r="K7416" s="27" t="s">
        <v>6322</v>
      </c>
      <c r="L7416" s="27" t="s">
        <v>2055</v>
      </c>
      <c r="M7416" t="s">
        <v>31</v>
      </c>
      <c r="N7416" t="s">
        <v>188</v>
      </c>
      <c r="O7416" t="s">
        <v>188</v>
      </c>
      <c r="P7416" t="s">
        <v>5459</v>
      </c>
      <c r="Q7416" t="s">
        <v>315</v>
      </c>
      <c r="R7416" t="str">
        <f>IF(database_public_cloud_VMs[[#This Row],[Azure Environment]]="Enterprise Agreement","Licence Included","Bring Your Own Licence")</f>
        <v>Bring Your Own Licence</v>
      </c>
      <c r="S7416" t="s">
        <v>5599</v>
      </c>
      <c r="T7416" t="s">
        <v>5471</v>
      </c>
      <c r="U7416" t="s">
        <v>5465</v>
      </c>
      <c r="V7416" t="s">
        <v>5461</v>
      </c>
      <c r="W7416" t="s">
        <v>182</v>
      </c>
      <c r="X7416" t="s">
        <v>183</v>
      </c>
      <c r="Y7416" s="28">
        <v>3.3000000000000002E-2</v>
      </c>
      <c r="Z7416" t="s">
        <v>5463</v>
      </c>
      <c r="AA7416" s="29">
        <f>IF(database_public_cloud_VMs[[#This Row],[Currency]]="USD",(database_public_cloud_VMs[[#This Row],[Rate]]*param_exchange_rate)/(1+param_discount_aws),database_public_cloud_VMs[[#This Row],[Rate]])</f>
        <v>3.3000000000000002E-2</v>
      </c>
    </row>
    <row r="7417" spans="1:27" x14ac:dyDescent="0.45">
      <c r="A7417" s="24" t="s">
        <v>8124</v>
      </c>
      <c r="B7417" t="s">
        <v>55</v>
      </c>
      <c r="C7417" s="25" t="s">
        <v>5454</v>
      </c>
      <c r="D7417" t="s">
        <v>170</v>
      </c>
      <c r="E7417" t="s">
        <v>6893</v>
      </c>
      <c r="F7417" t="s">
        <v>8023</v>
      </c>
      <c r="G7417" s="26">
        <v>2</v>
      </c>
      <c r="H7417" s="26">
        <v>16</v>
      </c>
      <c r="I7417" s="26">
        <v>32</v>
      </c>
      <c r="J7417" s="27" t="s">
        <v>310</v>
      </c>
      <c r="K7417" s="27" t="s">
        <v>6322</v>
      </c>
      <c r="L7417" s="27" t="s">
        <v>2055</v>
      </c>
      <c r="M7417" t="s">
        <v>31</v>
      </c>
      <c r="N7417" t="s">
        <v>177</v>
      </c>
      <c r="O7417" t="s">
        <v>178</v>
      </c>
      <c r="P7417" t="s">
        <v>5459</v>
      </c>
      <c r="Q7417" t="s">
        <v>315</v>
      </c>
      <c r="R7417" t="str">
        <f>IF(database_public_cloud_VMs[[#This Row],[Azure Environment]]="Enterprise Agreement","Licence Included","Bring Your Own Licence")</f>
        <v>Bring Your Own Licence</v>
      </c>
      <c r="S7417" t="s">
        <v>5599</v>
      </c>
      <c r="T7417" t="s">
        <v>5471</v>
      </c>
      <c r="U7417" t="s">
        <v>5465</v>
      </c>
      <c r="V7417" t="s">
        <v>5461</v>
      </c>
      <c r="W7417" t="s">
        <v>182</v>
      </c>
      <c r="X7417" t="s">
        <v>183</v>
      </c>
      <c r="Y7417" s="28" t="s">
        <v>5467</v>
      </c>
      <c r="Z7417" t="s">
        <v>5463</v>
      </c>
      <c r="AA741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418" spans="1:27" x14ac:dyDescent="0.45">
      <c r="A7418" s="24" t="s">
        <v>8125</v>
      </c>
      <c r="B7418" t="s">
        <v>55</v>
      </c>
      <c r="C7418" s="25" t="s">
        <v>5454</v>
      </c>
      <c r="D7418" t="s">
        <v>170</v>
      </c>
      <c r="E7418" t="s">
        <v>6893</v>
      </c>
      <c r="F7418" t="s">
        <v>8023</v>
      </c>
      <c r="G7418" s="26">
        <v>2</v>
      </c>
      <c r="H7418" s="26">
        <v>16</v>
      </c>
      <c r="I7418" s="26">
        <v>32</v>
      </c>
      <c r="J7418" s="27" t="s">
        <v>310</v>
      </c>
      <c r="K7418" s="27" t="s">
        <v>6322</v>
      </c>
      <c r="L7418" s="27" t="s">
        <v>2055</v>
      </c>
      <c r="M7418" t="s">
        <v>31</v>
      </c>
      <c r="N7418" t="s">
        <v>177</v>
      </c>
      <c r="O7418" t="s">
        <v>185</v>
      </c>
      <c r="P7418" t="s">
        <v>5459</v>
      </c>
      <c r="Q7418" t="s">
        <v>315</v>
      </c>
      <c r="R7418" t="str">
        <f>IF(database_public_cloud_VMs[[#This Row],[Azure Environment]]="Enterprise Agreement","Licence Included","Bring Your Own Licence")</f>
        <v>Bring Your Own Licence</v>
      </c>
      <c r="S7418" t="s">
        <v>5599</v>
      </c>
      <c r="T7418" t="s">
        <v>5471</v>
      </c>
      <c r="U7418" t="s">
        <v>5465</v>
      </c>
      <c r="V7418" t="s">
        <v>5461</v>
      </c>
      <c r="W7418" t="s">
        <v>182</v>
      </c>
      <c r="X7418" t="s">
        <v>183</v>
      </c>
      <c r="Y7418" s="28" t="s">
        <v>5467</v>
      </c>
      <c r="Z7418" t="s">
        <v>5463</v>
      </c>
      <c r="AA741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419" spans="1:27" x14ac:dyDescent="0.45">
      <c r="A7419" s="24" t="s">
        <v>8126</v>
      </c>
      <c r="B7419" t="s">
        <v>55</v>
      </c>
      <c r="C7419" s="25" t="s">
        <v>5454</v>
      </c>
      <c r="D7419" t="s">
        <v>170</v>
      </c>
      <c r="E7419" t="s">
        <v>6893</v>
      </c>
      <c r="F7419" t="s">
        <v>8032</v>
      </c>
      <c r="G7419" s="26">
        <v>20</v>
      </c>
      <c r="H7419" s="26">
        <v>160</v>
      </c>
      <c r="I7419" s="26">
        <v>320</v>
      </c>
      <c r="J7419" s="27" t="s">
        <v>310</v>
      </c>
      <c r="K7419" s="27" t="s">
        <v>6322</v>
      </c>
      <c r="L7419" s="27" t="s">
        <v>6913</v>
      </c>
      <c r="M7419" t="s">
        <v>31</v>
      </c>
      <c r="N7419" t="s">
        <v>188</v>
      </c>
      <c r="O7419" t="s">
        <v>188</v>
      </c>
      <c r="P7419" t="s">
        <v>5459</v>
      </c>
      <c r="Q7419" t="s">
        <v>315</v>
      </c>
      <c r="R7419" t="str">
        <f>IF(database_public_cloud_VMs[[#This Row],[Azure Environment]]="Enterprise Agreement","Licence Included","Bring Your Own Licence")</f>
        <v>Licence Included</v>
      </c>
      <c r="S7419" t="s">
        <v>5460</v>
      </c>
      <c r="T7419" t="s">
        <v>5461</v>
      </c>
      <c r="U7419" t="s">
        <v>5462</v>
      </c>
      <c r="V7419" t="s">
        <v>5461</v>
      </c>
      <c r="W7419" t="s">
        <v>182</v>
      </c>
      <c r="X7419" t="s">
        <v>183</v>
      </c>
      <c r="Y7419" s="28">
        <v>3.3370000000000002</v>
      </c>
      <c r="Z7419" t="s">
        <v>5463</v>
      </c>
      <c r="AA7419" s="29">
        <f>IF(database_public_cloud_VMs[[#This Row],[Currency]]="USD",(database_public_cloud_VMs[[#This Row],[Rate]]*param_exchange_rate)/(1+param_discount_aws),database_public_cloud_VMs[[#This Row],[Rate]])</f>
        <v>3.3370000000000002</v>
      </c>
    </row>
    <row r="7420" spans="1:27" x14ac:dyDescent="0.45">
      <c r="A7420" s="24" t="s">
        <v>8127</v>
      </c>
      <c r="B7420" t="s">
        <v>55</v>
      </c>
      <c r="C7420" s="25" t="s">
        <v>5454</v>
      </c>
      <c r="D7420" t="s">
        <v>170</v>
      </c>
      <c r="E7420" t="s">
        <v>6893</v>
      </c>
      <c r="F7420" t="s">
        <v>8032</v>
      </c>
      <c r="G7420" s="26">
        <v>20</v>
      </c>
      <c r="H7420" s="26">
        <v>160</v>
      </c>
      <c r="I7420" s="26">
        <v>320</v>
      </c>
      <c r="J7420" s="27" t="s">
        <v>310</v>
      </c>
      <c r="K7420" s="27" t="s">
        <v>6322</v>
      </c>
      <c r="L7420" s="27" t="s">
        <v>6913</v>
      </c>
      <c r="M7420" t="s">
        <v>31</v>
      </c>
      <c r="N7420" t="s">
        <v>188</v>
      </c>
      <c r="O7420" t="s">
        <v>188</v>
      </c>
      <c r="P7420" t="s">
        <v>5459</v>
      </c>
      <c r="Q7420" t="s">
        <v>315</v>
      </c>
      <c r="R7420" t="str">
        <f>IF(database_public_cloud_VMs[[#This Row],[Azure Environment]]="Enterprise Agreement","Licence Included","Bring Your Own Licence")</f>
        <v>Licence Included</v>
      </c>
      <c r="S7420" t="s">
        <v>5460</v>
      </c>
      <c r="T7420" t="s">
        <v>5461</v>
      </c>
      <c r="U7420" t="s">
        <v>5465</v>
      </c>
      <c r="V7420" t="s">
        <v>5461</v>
      </c>
      <c r="W7420" t="s">
        <v>182</v>
      </c>
      <c r="X7420" t="s">
        <v>183</v>
      </c>
      <c r="Y7420" s="28">
        <v>2.681</v>
      </c>
      <c r="Z7420" t="s">
        <v>5463</v>
      </c>
      <c r="AA7420" s="29">
        <f>IF(database_public_cloud_VMs[[#This Row],[Currency]]="USD",(database_public_cloud_VMs[[#This Row],[Rate]]*param_exchange_rate)/(1+param_discount_aws),database_public_cloud_VMs[[#This Row],[Rate]])</f>
        <v>2.681</v>
      </c>
    </row>
    <row r="7421" spans="1:27" x14ac:dyDescent="0.45">
      <c r="A7421" s="24" t="s">
        <v>8128</v>
      </c>
      <c r="B7421" t="s">
        <v>55</v>
      </c>
      <c r="C7421" s="25" t="s">
        <v>5454</v>
      </c>
      <c r="D7421" t="s">
        <v>170</v>
      </c>
      <c r="E7421" t="s">
        <v>6893</v>
      </c>
      <c r="F7421" t="s">
        <v>8032</v>
      </c>
      <c r="G7421" s="26">
        <v>20</v>
      </c>
      <c r="H7421" s="26">
        <v>160</v>
      </c>
      <c r="I7421" s="26">
        <v>320</v>
      </c>
      <c r="J7421" s="27" t="s">
        <v>310</v>
      </c>
      <c r="K7421" s="27" t="s">
        <v>6322</v>
      </c>
      <c r="L7421" s="27" t="s">
        <v>6913</v>
      </c>
      <c r="M7421" t="s">
        <v>31</v>
      </c>
      <c r="N7421" t="s">
        <v>177</v>
      </c>
      <c r="O7421" t="s">
        <v>178</v>
      </c>
      <c r="P7421" t="s">
        <v>5459</v>
      </c>
      <c r="Q7421" t="s">
        <v>315</v>
      </c>
      <c r="R7421" t="str">
        <f>IF(database_public_cloud_VMs[[#This Row],[Azure Environment]]="Enterprise Agreement","Licence Included","Bring Your Own Licence")</f>
        <v>Licence Included</v>
      </c>
      <c r="S7421" t="s">
        <v>5460</v>
      </c>
      <c r="T7421" t="s">
        <v>5461</v>
      </c>
      <c r="U7421" t="s">
        <v>5465</v>
      </c>
      <c r="V7421" t="s">
        <v>5461</v>
      </c>
      <c r="W7421" t="s">
        <v>182</v>
      </c>
      <c r="X7421" t="s">
        <v>183</v>
      </c>
      <c r="Y7421" s="28" t="s">
        <v>5467</v>
      </c>
      <c r="Z7421" t="s">
        <v>5463</v>
      </c>
      <c r="AA742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422" spans="1:27" x14ac:dyDescent="0.45">
      <c r="A7422" s="24" t="s">
        <v>8129</v>
      </c>
      <c r="B7422" t="s">
        <v>55</v>
      </c>
      <c r="C7422" s="25" t="s">
        <v>5454</v>
      </c>
      <c r="D7422" t="s">
        <v>170</v>
      </c>
      <c r="E7422" t="s">
        <v>6893</v>
      </c>
      <c r="F7422" t="s">
        <v>8032</v>
      </c>
      <c r="G7422" s="26">
        <v>20</v>
      </c>
      <c r="H7422" s="26">
        <v>160</v>
      </c>
      <c r="I7422" s="26">
        <v>320</v>
      </c>
      <c r="J7422" s="27" t="s">
        <v>310</v>
      </c>
      <c r="K7422" s="27" t="s">
        <v>6322</v>
      </c>
      <c r="L7422" s="27" t="s">
        <v>6913</v>
      </c>
      <c r="M7422" t="s">
        <v>31</v>
      </c>
      <c r="N7422" t="s">
        <v>177</v>
      </c>
      <c r="O7422" t="s">
        <v>185</v>
      </c>
      <c r="P7422" t="s">
        <v>5459</v>
      </c>
      <c r="Q7422" t="s">
        <v>315</v>
      </c>
      <c r="R7422" t="str">
        <f>IF(database_public_cloud_VMs[[#This Row],[Azure Environment]]="Enterprise Agreement","Licence Included","Bring Your Own Licence")</f>
        <v>Licence Included</v>
      </c>
      <c r="S7422" t="s">
        <v>5460</v>
      </c>
      <c r="T7422" t="s">
        <v>5461</v>
      </c>
      <c r="U7422" t="s">
        <v>5465</v>
      </c>
      <c r="V7422" t="s">
        <v>5461</v>
      </c>
      <c r="W7422" t="s">
        <v>182</v>
      </c>
      <c r="X7422" t="s">
        <v>183</v>
      </c>
      <c r="Y7422" s="28" t="s">
        <v>5467</v>
      </c>
      <c r="Z7422" t="s">
        <v>5463</v>
      </c>
      <c r="AA742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423" spans="1:27" x14ac:dyDescent="0.45">
      <c r="A7423" s="24" t="s">
        <v>8130</v>
      </c>
      <c r="B7423" t="s">
        <v>55</v>
      </c>
      <c r="C7423" s="25" t="s">
        <v>5454</v>
      </c>
      <c r="D7423" t="s">
        <v>170</v>
      </c>
      <c r="E7423" t="s">
        <v>6893</v>
      </c>
      <c r="F7423" t="s">
        <v>8032</v>
      </c>
      <c r="G7423" s="26">
        <v>20</v>
      </c>
      <c r="H7423" s="26">
        <v>160</v>
      </c>
      <c r="I7423" s="26">
        <v>320</v>
      </c>
      <c r="J7423" s="27" t="s">
        <v>310</v>
      </c>
      <c r="K7423" s="27" t="s">
        <v>6322</v>
      </c>
      <c r="L7423" s="27" t="s">
        <v>6913</v>
      </c>
      <c r="M7423" t="s">
        <v>31</v>
      </c>
      <c r="N7423" t="s">
        <v>188</v>
      </c>
      <c r="O7423" t="s">
        <v>188</v>
      </c>
      <c r="P7423" t="s">
        <v>5459</v>
      </c>
      <c r="Q7423" t="s">
        <v>315</v>
      </c>
      <c r="R7423" t="str">
        <f>IF(database_public_cloud_VMs[[#This Row],[Azure Environment]]="Enterprise Agreement","Licence Included","Bring Your Own Licence")</f>
        <v>Bring Your Own Licence</v>
      </c>
      <c r="S7423" t="s">
        <v>5599</v>
      </c>
      <c r="T7423" t="s">
        <v>5461</v>
      </c>
      <c r="U7423" t="s">
        <v>5462</v>
      </c>
      <c r="V7423" t="s">
        <v>5461</v>
      </c>
      <c r="W7423" t="s">
        <v>182</v>
      </c>
      <c r="X7423" t="s">
        <v>183</v>
      </c>
      <c r="Y7423" s="28" t="s">
        <v>5600</v>
      </c>
      <c r="Z7423" t="s">
        <v>5463</v>
      </c>
      <c r="AA742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424" spans="1:27" x14ac:dyDescent="0.45">
      <c r="A7424" s="24" t="s">
        <v>8131</v>
      </c>
      <c r="B7424" t="s">
        <v>55</v>
      </c>
      <c r="C7424" s="25" t="s">
        <v>5454</v>
      </c>
      <c r="D7424" t="s">
        <v>170</v>
      </c>
      <c r="E7424" t="s">
        <v>6893</v>
      </c>
      <c r="F7424" t="s">
        <v>8032</v>
      </c>
      <c r="G7424" s="26">
        <v>20</v>
      </c>
      <c r="H7424" s="26">
        <v>160</v>
      </c>
      <c r="I7424" s="26">
        <v>320</v>
      </c>
      <c r="J7424" s="27" t="s">
        <v>310</v>
      </c>
      <c r="K7424" s="27" t="s">
        <v>6322</v>
      </c>
      <c r="L7424" s="27" t="s">
        <v>6913</v>
      </c>
      <c r="M7424" t="s">
        <v>31</v>
      </c>
      <c r="N7424" t="s">
        <v>188</v>
      </c>
      <c r="O7424" t="s">
        <v>188</v>
      </c>
      <c r="P7424" t="s">
        <v>5459</v>
      </c>
      <c r="Q7424" t="s">
        <v>315</v>
      </c>
      <c r="R7424" t="str">
        <f>IF(database_public_cloud_VMs[[#This Row],[Azure Environment]]="Enterprise Agreement","Licence Included","Bring Your Own Licence")</f>
        <v>Bring Your Own Licence</v>
      </c>
      <c r="S7424" t="s">
        <v>5599</v>
      </c>
      <c r="T7424" t="s">
        <v>5461</v>
      </c>
      <c r="U7424" t="s">
        <v>5465</v>
      </c>
      <c r="V7424" t="s">
        <v>5461</v>
      </c>
      <c r="W7424" t="s">
        <v>182</v>
      </c>
      <c r="X7424" t="s">
        <v>183</v>
      </c>
      <c r="Y7424" s="28">
        <v>1.6659999999999999</v>
      </c>
      <c r="Z7424" t="s">
        <v>5463</v>
      </c>
      <c r="AA7424" s="29">
        <f>IF(database_public_cloud_VMs[[#This Row],[Currency]]="USD",(database_public_cloud_VMs[[#This Row],[Rate]]*param_exchange_rate)/(1+param_discount_aws),database_public_cloud_VMs[[#This Row],[Rate]])</f>
        <v>1.6659999999999999</v>
      </c>
    </row>
    <row r="7425" spans="1:27" x14ac:dyDescent="0.45">
      <c r="A7425" s="24" t="s">
        <v>8132</v>
      </c>
      <c r="B7425" t="s">
        <v>55</v>
      </c>
      <c r="C7425" s="25" t="s">
        <v>5454</v>
      </c>
      <c r="D7425" t="s">
        <v>170</v>
      </c>
      <c r="E7425" t="s">
        <v>6893</v>
      </c>
      <c r="F7425" t="s">
        <v>8032</v>
      </c>
      <c r="G7425" s="26">
        <v>20</v>
      </c>
      <c r="H7425" s="26">
        <v>160</v>
      </c>
      <c r="I7425" s="26">
        <v>320</v>
      </c>
      <c r="J7425" s="27" t="s">
        <v>310</v>
      </c>
      <c r="K7425" s="27" t="s">
        <v>6322</v>
      </c>
      <c r="L7425" s="27" t="s">
        <v>6913</v>
      </c>
      <c r="M7425" t="s">
        <v>31</v>
      </c>
      <c r="N7425" t="s">
        <v>177</v>
      </c>
      <c r="O7425" t="s">
        <v>178</v>
      </c>
      <c r="P7425" t="s">
        <v>5459</v>
      </c>
      <c r="Q7425" t="s">
        <v>315</v>
      </c>
      <c r="R7425" t="str">
        <f>IF(database_public_cloud_VMs[[#This Row],[Azure Environment]]="Enterprise Agreement","Licence Included","Bring Your Own Licence")</f>
        <v>Bring Your Own Licence</v>
      </c>
      <c r="S7425" t="s">
        <v>5599</v>
      </c>
      <c r="T7425" t="s">
        <v>5461</v>
      </c>
      <c r="U7425" t="s">
        <v>5465</v>
      </c>
      <c r="V7425" t="s">
        <v>5461</v>
      </c>
      <c r="W7425" t="s">
        <v>182</v>
      </c>
      <c r="X7425" t="s">
        <v>183</v>
      </c>
      <c r="Y7425" s="28" t="s">
        <v>5467</v>
      </c>
      <c r="Z7425" t="s">
        <v>5463</v>
      </c>
      <c r="AA742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426" spans="1:27" x14ac:dyDescent="0.45">
      <c r="A7426" s="24" t="s">
        <v>8133</v>
      </c>
      <c r="B7426" t="s">
        <v>55</v>
      </c>
      <c r="C7426" s="25" t="s">
        <v>5454</v>
      </c>
      <c r="D7426" t="s">
        <v>170</v>
      </c>
      <c r="E7426" t="s">
        <v>6893</v>
      </c>
      <c r="F7426" t="s">
        <v>8032</v>
      </c>
      <c r="G7426" s="26">
        <v>20</v>
      </c>
      <c r="H7426" s="26">
        <v>160</v>
      </c>
      <c r="I7426" s="26">
        <v>320</v>
      </c>
      <c r="J7426" s="27" t="s">
        <v>310</v>
      </c>
      <c r="K7426" s="27" t="s">
        <v>6322</v>
      </c>
      <c r="L7426" s="27" t="s">
        <v>6913</v>
      </c>
      <c r="M7426" t="s">
        <v>31</v>
      </c>
      <c r="N7426" t="s">
        <v>177</v>
      </c>
      <c r="O7426" t="s">
        <v>185</v>
      </c>
      <c r="P7426" t="s">
        <v>5459</v>
      </c>
      <c r="Q7426" t="s">
        <v>315</v>
      </c>
      <c r="R7426" t="str">
        <f>IF(database_public_cloud_VMs[[#This Row],[Azure Environment]]="Enterprise Agreement","Licence Included","Bring Your Own Licence")</f>
        <v>Bring Your Own Licence</v>
      </c>
      <c r="S7426" t="s">
        <v>5599</v>
      </c>
      <c r="T7426" t="s">
        <v>5461</v>
      </c>
      <c r="U7426" t="s">
        <v>5465</v>
      </c>
      <c r="V7426" t="s">
        <v>5461</v>
      </c>
      <c r="W7426" t="s">
        <v>182</v>
      </c>
      <c r="X7426" t="s">
        <v>183</v>
      </c>
      <c r="Y7426" s="28" t="s">
        <v>5467</v>
      </c>
      <c r="Z7426" t="s">
        <v>5463</v>
      </c>
      <c r="AA742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427" spans="1:27" x14ac:dyDescent="0.45">
      <c r="A7427" s="24" t="s">
        <v>8134</v>
      </c>
      <c r="B7427" t="s">
        <v>55</v>
      </c>
      <c r="C7427" s="25" t="s">
        <v>5454</v>
      </c>
      <c r="D7427" t="s">
        <v>170</v>
      </c>
      <c r="E7427" t="s">
        <v>6893</v>
      </c>
      <c r="F7427" t="s">
        <v>8032</v>
      </c>
      <c r="G7427" s="26">
        <v>20</v>
      </c>
      <c r="H7427" s="26">
        <v>160</v>
      </c>
      <c r="I7427" s="26">
        <v>320</v>
      </c>
      <c r="J7427" s="27" t="s">
        <v>310</v>
      </c>
      <c r="K7427" s="27" t="s">
        <v>6322</v>
      </c>
      <c r="L7427" s="27" t="s">
        <v>6913</v>
      </c>
      <c r="M7427" t="s">
        <v>31</v>
      </c>
      <c r="N7427" t="s">
        <v>188</v>
      </c>
      <c r="O7427" t="s">
        <v>188</v>
      </c>
      <c r="P7427" t="s">
        <v>5459</v>
      </c>
      <c r="Q7427" t="s">
        <v>315</v>
      </c>
      <c r="R7427" t="str">
        <f>IF(database_public_cloud_VMs[[#This Row],[Azure Environment]]="Enterprise Agreement","Licence Included","Bring Your Own Licence")</f>
        <v>Licence Included</v>
      </c>
      <c r="S7427" t="s">
        <v>5460</v>
      </c>
      <c r="T7427" t="s">
        <v>5471</v>
      </c>
      <c r="U7427" t="s">
        <v>5462</v>
      </c>
      <c r="V7427" t="s">
        <v>5461</v>
      </c>
      <c r="W7427" t="s">
        <v>182</v>
      </c>
      <c r="X7427" t="s">
        <v>183</v>
      </c>
      <c r="Y7427" s="28">
        <v>1.3352999999999999</v>
      </c>
      <c r="Z7427" t="s">
        <v>5463</v>
      </c>
      <c r="AA7427" s="29">
        <f>IF(database_public_cloud_VMs[[#This Row],[Currency]]="USD",(database_public_cloud_VMs[[#This Row],[Rate]]*param_exchange_rate)/(1+param_discount_aws),database_public_cloud_VMs[[#This Row],[Rate]])</f>
        <v>1.3352999999999999</v>
      </c>
    </row>
    <row r="7428" spans="1:27" x14ac:dyDescent="0.45">
      <c r="A7428" s="24" t="s">
        <v>8135</v>
      </c>
      <c r="B7428" t="s">
        <v>55</v>
      </c>
      <c r="C7428" s="25" t="s">
        <v>5454</v>
      </c>
      <c r="D7428" t="s">
        <v>170</v>
      </c>
      <c r="E7428" t="s">
        <v>6893</v>
      </c>
      <c r="F7428" t="s">
        <v>8032</v>
      </c>
      <c r="G7428" s="26">
        <v>20</v>
      </c>
      <c r="H7428" s="26">
        <v>160</v>
      </c>
      <c r="I7428" s="26">
        <v>320</v>
      </c>
      <c r="J7428" s="27" t="s">
        <v>310</v>
      </c>
      <c r="K7428" s="27" t="s">
        <v>6322</v>
      </c>
      <c r="L7428" s="27" t="s">
        <v>6913</v>
      </c>
      <c r="M7428" t="s">
        <v>31</v>
      </c>
      <c r="N7428" t="s">
        <v>188</v>
      </c>
      <c r="O7428" t="s">
        <v>188</v>
      </c>
      <c r="P7428" t="s">
        <v>5459</v>
      </c>
      <c r="Q7428" t="s">
        <v>315</v>
      </c>
      <c r="R7428" t="str">
        <f>IF(database_public_cloud_VMs[[#This Row],[Azure Environment]]="Enterprise Agreement","Licence Included","Bring Your Own Licence")</f>
        <v>Licence Included</v>
      </c>
      <c r="S7428" t="s">
        <v>5460</v>
      </c>
      <c r="T7428" t="s">
        <v>5471</v>
      </c>
      <c r="U7428" t="s">
        <v>5465</v>
      </c>
      <c r="V7428" t="s">
        <v>5461</v>
      </c>
      <c r="W7428" t="s">
        <v>182</v>
      </c>
      <c r="X7428" t="s">
        <v>183</v>
      </c>
      <c r="Y7428" s="28">
        <v>1.073</v>
      </c>
      <c r="Z7428" t="s">
        <v>5463</v>
      </c>
      <c r="AA7428" s="29">
        <f>IF(database_public_cloud_VMs[[#This Row],[Currency]]="USD",(database_public_cloud_VMs[[#This Row],[Rate]]*param_exchange_rate)/(1+param_discount_aws),database_public_cloud_VMs[[#This Row],[Rate]])</f>
        <v>1.073</v>
      </c>
    </row>
    <row r="7429" spans="1:27" x14ac:dyDescent="0.45">
      <c r="A7429" s="24" t="s">
        <v>8136</v>
      </c>
      <c r="B7429" t="s">
        <v>55</v>
      </c>
      <c r="C7429" s="25" t="s">
        <v>5454</v>
      </c>
      <c r="D7429" t="s">
        <v>170</v>
      </c>
      <c r="E7429" t="s">
        <v>6893</v>
      </c>
      <c r="F7429" t="s">
        <v>8032</v>
      </c>
      <c r="G7429" s="26">
        <v>20</v>
      </c>
      <c r="H7429" s="26">
        <v>160</v>
      </c>
      <c r="I7429" s="26">
        <v>320</v>
      </c>
      <c r="J7429" s="27" t="s">
        <v>310</v>
      </c>
      <c r="K7429" s="27" t="s">
        <v>6322</v>
      </c>
      <c r="L7429" s="27" t="s">
        <v>6913</v>
      </c>
      <c r="M7429" t="s">
        <v>31</v>
      </c>
      <c r="N7429" t="s">
        <v>177</v>
      </c>
      <c r="O7429" t="s">
        <v>178</v>
      </c>
      <c r="P7429" t="s">
        <v>5459</v>
      </c>
      <c r="Q7429" t="s">
        <v>315</v>
      </c>
      <c r="R7429" t="str">
        <f>IF(database_public_cloud_VMs[[#This Row],[Azure Environment]]="Enterprise Agreement","Licence Included","Bring Your Own Licence")</f>
        <v>Licence Included</v>
      </c>
      <c r="S7429" t="s">
        <v>5460</v>
      </c>
      <c r="T7429" t="s">
        <v>5471</v>
      </c>
      <c r="U7429" t="s">
        <v>5465</v>
      </c>
      <c r="V7429" t="s">
        <v>5461</v>
      </c>
      <c r="W7429" t="s">
        <v>182</v>
      </c>
      <c r="X7429" t="s">
        <v>183</v>
      </c>
      <c r="Y7429" s="28" t="s">
        <v>5467</v>
      </c>
      <c r="Z7429" t="s">
        <v>5463</v>
      </c>
      <c r="AA742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430" spans="1:27" x14ac:dyDescent="0.45">
      <c r="A7430" s="24" t="s">
        <v>8137</v>
      </c>
      <c r="B7430" t="s">
        <v>55</v>
      </c>
      <c r="C7430" s="25" t="s">
        <v>5454</v>
      </c>
      <c r="D7430" t="s">
        <v>170</v>
      </c>
      <c r="E7430" t="s">
        <v>6893</v>
      </c>
      <c r="F7430" t="s">
        <v>8032</v>
      </c>
      <c r="G7430" s="26">
        <v>20</v>
      </c>
      <c r="H7430" s="26">
        <v>160</v>
      </c>
      <c r="I7430" s="26">
        <v>320</v>
      </c>
      <c r="J7430" s="27" t="s">
        <v>310</v>
      </c>
      <c r="K7430" s="27" t="s">
        <v>6322</v>
      </c>
      <c r="L7430" s="27" t="s">
        <v>6913</v>
      </c>
      <c r="M7430" t="s">
        <v>31</v>
      </c>
      <c r="N7430" t="s">
        <v>177</v>
      </c>
      <c r="O7430" t="s">
        <v>185</v>
      </c>
      <c r="P7430" t="s">
        <v>5459</v>
      </c>
      <c r="Q7430" t="s">
        <v>315</v>
      </c>
      <c r="R7430" t="str">
        <f>IF(database_public_cloud_VMs[[#This Row],[Azure Environment]]="Enterprise Agreement","Licence Included","Bring Your Own Licence")</f>
        <v>Licence Included</v>
      </c>
      <c r="S7430" t="s">
        <v>5460</v>
      </c>
      <c r="T7430" t="s">
        <v>5471</v>
      </c>
      <c r="U7430" t="s">
        <v>5465</v>
      </c>
      <c r="V7430" t="s">
        <v>5461</v>
      </c>
      <c r="W7430" t="s">
        <v>182</v>
      </c>
      <c r="X7430" t="s">
        <v>183</v>
      </c>
      <c r="Y7430" s="28" t="s">
        <v>5467</v>
      </c>
      <c r="Z7430" t="s">
        <v>5463</v>
      </c>
      <c r="AA743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431" spans="1:27" x14ac:dyDescent="0.45">
      <c r="A7431" s="24" t="s">
        <v>8138</v>
      </c>
      <c r="B7431" t="s">
        <v>55</v>
      </c>
      <c r="C7431" s="25" t="s">
        <v>5454</v>
      </c>
      <c r="D7431" t="s">
        <v>170</v>
      </c>
      <c r="E7431" t="s">
        <v>6893</v>
      </c>
      <c r="F7431" t="s">
        <v>8032</v>
      </c>
      <c r="G7431" s="26">
        <v>20</v>
      </c>
      <c r="H7431" s="26">
        <v>160</v>
      </c>
      <c r="I7431" s="26">
        <v>320</v>
      </c>
      <c r="J7431" s="27" t="s">
        <v>310</v>
      </c>
      <c r="K7431" s="27" t="s">
        <v>6322</v>
      </c>
      <c r="L7431" s="27" t="s">
        <v>6913</v>
      </c>
      <c r="M7431" t="s">
        <v>31</v>
      </c>
      <c r="N7431" t="s">
        <v>188</v>
      </c>
      <c r="O7431" t="s">
        <v>188</v>
      </c>
      <c r="P7431" t="s">
        <v>5459</v>
      </c>
      <c r="Q7431" t="s">
        <v>315</v>
      </c>
      <c r="R7431" t="str">
        <f>IF(database_public_cloud_VMs[[#This Row],[Azure Environment]]="Enterprise Agreement","Licence Included","Bring Your Own Licence")</f>
        <v>Bring Your Own Licence</v>
      </c>
      <c r="S7431" t="s">
        <v>5599</v>
      </c>
      <c r="T7431" t="s">
        <v>5471</v>
      </c>
      <c r="U7431" t="s">
        <v>5462</v>
      </c>
      <c r="V7431" t="s">
        <v>5461</v>
      </c>
      <c r="W7431" t="s">
        <v>182</v>
      </c>
      <c r="X7431" t="s">
        <v>183</v>
      </c>
      <c r="Y7431" s="28" t="s">
        <v>5600</v>
      </c>
      <c r="Z7431" t="s">
        <v>5463</v>
      </c>
      <c r="AA743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432" spans="1:27" x14ac:dyDescent="0.45">
      <c r="A7432" s="24" t="s">
        <v>8139</v>
      </c>
      <c r="B7432" t="s">
        <v>55</v>
      </c>
      <c r="C7432" s="25" t="s">
        <v>5454</v>
      </c>
      <c r="D7432" t="s">
        <v>170</v>
      </c>
      <c r="E7432" t="s">
        <v>6893</v>
      </c>
      <c r="F7432" t="s">
        <v>8032</v>
      </c>
      <c r="G7432" s="26">
        <v>20</v>
      </c>
      <c r="H7432" s="26">
        <v>160</v>
      </c>
      <c r="I7432" s="26">
        <v>320</v>
      </c>
      <c r="J7432" s="27" t="s">
        <v>310</v>
      </c>
      <c r="K7432" s="27" t="s">
        <v>6322</v>
      </c>
      <c r="L7432" s="27" t="s">
        <v>6913</v>
      </c>
      <c r="M7432" t="s">
        <v>31</v>
      </c>
      <c r="N7432" t="s">
        <v>188</v>
      </c>
      <c r="O7432" t="s">
        <v>188</v>
      </c>
      <c r="P7432" t="s">
        <v>5459</v>
      </c>
      <c r="Q7432" t="s">
        <v>315</v>
      </c>
      <c r="R7432" t="str">
        <f>IF(database_public_cloud_VMs[[#This Row],[Azure Environment]]="Enterprise Agreement","Licence Included","Bring Your Own Licence")</f>
        <v>Bring Your Own Licence</v>
      </c>
      <c r="S7432" t="s">
        <v>5599</v>
      </c>
      <c r="T7432" t="s">
        <v>5471</v>
      </c>
      <c r="U7432" t="s">
        <v>5465</v>
      </c>
      <c r="V7432" t="s">
        <v>5461</v>
      </c>
      <c r="W7432" t="s">
        <v>182</v>
      </c>
      <c r="X7432" t="s">
        <v>183</v>
      </c>
      <c r="Y7432" s="28">
        <v>0.33400000000000002</v>
      </c>
      <c r="Z7432" t="s">
        <v>5463</v>
      </c>
      <c r="AA7432" s="29">
        <f>IF(database_public_cloud_VMs[[#This Row],[Currency]]="USD",(database_public_cloud_VMs[[#This Row],[Rate]]*param_exchange_rate)/(1+param_discount_aws),database_public_cloud_VMs[[#This Row],[Rate]])</f>
        <v>0.33400000000000002</v>
      </c>
    </row>
    <row r="7433" spans="1:27" x14ac:dyDescent="0.45">
      <c r="A7433" s="24" t="s">
        <v>8140</v>
      </c>
      <c r="B7433" t="s">
        <v>55</v>
      </c>
      <c r="C7433" s="25" t="s">
        <v>5454</v>
      </c>
      <c r="D7433" t="s">
        <v>170</v>
      </c>
      <c r="E7433" t="s">
        <v>6893</v>
      </c>
      <c r="F7433" t="s">
        <v>8032</v>
      </c>
      <c r="G7433" s="26">
        <v>20</v>
      </c>
      <c r="H7433" s="26">
        <v>160</v>
      </c>
      <c r="I7433" s="26">
        <v>320</v>
      </c>
      <c r="J7433" s="27" t="s">
        <v>310</v>
      </c>
      <c r="K7433" s="27" t="s">
        <v>6322</v>
      </c>
      <c r="L7433" s="27" t="s">
        <v>6913</v>
      </c>
      <c r="M7433" t="s">
        <v>31</v>
      </c>
      <c r="N7433" t="s">
        <v>177</v>
      </c>
      <c r="O7433" t="s">
        <v>178</v>
      </c>
      <c r="P7433" t="s">
        <v>5459</v>
      </c>
      <c r="Q7433" t="s">
        <v>315</v>
      </c>
      <c r="R7433" t="str">
        <f>IF(database_public_cloud_VMs[[#This Row],[Azure Environment]]="Enterprise Agreement","Licence Included","Bring Your Own Licence")</f>
        <v>Bring Your Own Licence</v>
      </c>
      <c r="S7433" t="s">
        <v>5599</v>
      </c>
      <c r="T7433" t="s">
        <v>5471</v>
      </c>
      <c r="U7433" t="s">
        <v>5465</v>
      </c>
      <c r="V7433" t="s">
        <v>5461</v>
      </c>
      <c r="W7433" t="s">
        <v>182</v>
      </c>
      <c r="X7433" t="s">
        <v>183</v>
      </c>
      <c r="Y7433" s="28" t="s">
        <v>5467</v>
      </c>
      <c r="Z7433" t="s">
        <v>5463</v>
      </c>
      <c r="AA743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434" spans="1:27" x14ac:dyDescent="0.45">
      <c r="A7434" s="24" t="s">
        <v>8141</v>
      </c>
      <c r="B7434" t="s">
        <v>55</v>
      </c>
      <c r="C7434" s="25" t="s">
        <v>5454</v>
      </c>
      <c r="D7434" t="s">
        <v>170</v>
      </c>
      <c r="E7434" t="s">
        <v>6893</v>
      </c>
      <c r="F7434" t="s">
        <v>8032</v>
      </c>
      <c r="G7434" s="26">
        <v>20</v>
      </c>
      <c r="H7434" s="26">
        <v>160</v>
      </c>
      <c r="I7434" s="26">
        <v>320</v>
      </c>
      <c r="J7434" s="27" t="s">
        <v>310</v>
      </c>
      <c r="K7434" s="27" t="s">
        <v>6322</v>
      </c>
      <c r="L7434" s="27" t="s">
        <v>6913</v>
      </c>
      <c r="M7434" t="s">
        <v>31</v>
      </c>
      <c r="N7434" t="s">
        <v>177</v>
      </c>
      <c r="O7434" t="s">
        <v>185</v>
      </c>
      <c r="P7434" t="s">
        <v>5459</v>
      </c>
      <c r="Q7434" t="s">
        <v>315</v>
      </c>
      <c r="R7434" t="str">
        <f>IF(database_public_cloud_VMs[[#This Row],[Azure Environment]]="Enterprise Agreement","Licence Included","Bring Your Own Licence")</f>
        <v>Bring Your Own Licence</v>
      </c>
      <c r="S7434" t="s">
        <v>5599</v>
      </c>
      <c r="T7434" t="s">
        <v>5471</v>
      </c>
      <c r="U7434" t="s">
        <v>5465</v>
      </c>
      <c r="V7434" t="s">
        <v>5461</v>
      </c>
      <c r="W7434" t="s">
        <v>182</v>
      </c>
      <c r="X7434" t="s">
        <v>183</v>
      </c>
      <c r="Y7434" s="28" t="s">
        <v>5467</v>
      </c>
      <c r="Z7434" t="s">
        <v>5463</v>
      </c>
      <c r="AA743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435" spans="1:27" x14ac:dyDescent="0.45">
      <c r="A7435" s="24" t="s">
        <v>8142</v>
      </c>
      <c r="B7435" t="s">
        <v>55</v>
      </c>
      <c r="C7435" s="25" t="s">
        <v>5454</v>
      </c>
      <c r="D7435" t="s">
        <v>170</v>
      </c>
      <c r="E7435" t="s">
        <v>6893</v>
      </c>
      <c r="F7435" t="s">
        <v>8041</v>
      </c>
      <c r="G7435" s="26">
        <v>32</v>
      </c>
      <c r="H7435" s="26">
        <v>256</v>
      </c>
      <c r="I7435" s="26">
        <v>512</v>
      </c>
      <c r="J7435" s="27" t="s">
        <v>310</v>
      </c>
      <c r="K7435" s="27" t="s">
        <v>6322</v>
      </c>
      <c r="L7435" s="27" t="s">
        <v>3941</v>
      </c>
      <c r="M7435" t="s">
        <v>31</v>
      </c>
      <c r="N7435" t="s">
        <v>188</v>
      </c>
      <c r="O7435" t="s">
        <v>188</v>
      </c>
      <c r="P7435" t="s">
        <v>5459</v>
      </c>
      <c r="Q7435" t="s">
        <v>315</v>
      </c>
      <c r="R7435" t="str">
        <f>IF(database_public_cloud_VMs[[#This Row],[Azure Environment]]="Enterprise Agreement","Licence Included","Bring Your Own Licence")</f>
        <v>Licence Included</v>
      </c>
      <c r="S7435" t="s">
        <v>5460</v>
      </c>
      <c r="T7435" t="s">
        <v>5461</v>
      </c>
      <c r="U7435" t="s">
        <v>5462</v>
      </c>
      <c r="V7435" t="s">
        <v>5461</v>
      </c>
      <c r="W7435" t="s">
        <v>182</v>
      </c>
      <c r="X7435" t="s">
        <v>183</v>
      </c>
      <c r="Y7435" s="28">
        <v>5.34</v>
      </c>
      <c r="Z7435" t="s">
        <v>5463</v>
      </c>
      <c r="AA7435" s="29">
        <f>IF(database_public_cloud_VMs[[#This Row],[Currency]]="USD",(database_public_cloud_VMs[[#This Row],[Rate]]*param_exchange_rate)/(1+param_discount_aws),database_public_cloud_VMs[[#This Row],[Rate]])</f>
        <v>5.34</v>
      </c>
    </row>
    <row r="7436" spans="1:27" x14ac:dyDescent="0.45">
      <c r="A7436" s="24" t="s">
        <v>8143</v>
      </c>
      <c r="B7436" t="s">
        <v>55</v>
      </c>
      <c r="C7436" s="25" t="s">
        <v>5454</v>
      </c>
      <c r="D7436" t="s">
        <v>170</v>
      </c>
      <c r="E7436" t="s">
        <v>6893</v>
      </c>
      <c r="F7436" t="s">
        <v>8041</v>
      </c>
      <c r="G7436" s="26">
        <v>32</v>
      </c>
      <c r="H7436" s="26">
        <v>256</v>
      </c>
      <c r="I7436" s="26">
        <v>512</v>
      </c>
      <c r="J7436" s="27" t="s">
        <v>310</v>
      </c>
      <c r="K7436" s="27" t="s">
        <v>6322</v>
      </c>
      <c r="L7436" s="27" t="s">
        <v>3941</v>
      </c>
      <c r="M7436" t="s">
        <v>31</v>
      </c>
      <c r="N7436" t="s">
        <v>188</v>
      </c>
      <c r="O7436" t="s">
        <v>188</v>
      </c>
      <c r="P7436" t="s">
        <v>5459</v>
      </c>
      <c r="Q7436" t="s">
        <v>315</v>
      </c>
      <c r="R7436" t="str">
        <f>IF(database_public_cloud_VMs[[#This Row],[Azure Environment]]="Enterprise Agreement","Licence Included","Bring Your Own Licence")</f>
        <v>Licence Included</v>
      </c>
      <c r="S7436" t="s">
        <v>5460</v>
      </c>
      <c r="T7436" t="s">
        <v>5461</v>
      </c>
      <c r="U7436" t="s">
        <v>5465</v>
      </c>
      <c r="V7436" t="s">
        <v>5461</v>
      </c>
      <c r="W7436" t="s">
        <v>182</v>
      </c>
      <c r="X7436" t="s">
        <v>183</v>
      </c>
      <c r="Y7436" s="28">
        <v>4.29</v>
      </c>
      <c r="Z7436" t="s">
        <v>5463</v>
      </c>
      <c r="AA7436" s="29">
        <f>IF(database_public_cloud_VMs[[#This Row],[Currency]]="USD",(database_public_cloud_VMs[[#This Row],[Rate]]*param_exchange_rate)/(1+param_discount_aws),database_public_cloud_VMs[[#This Row],[Rate]])</f>
        <v>4.29</v>
      </c>
    </row>
    <row r="7437" spans="1:27" x14ac:dyDescent="0.45">
      <c r="A7437" s="24" t="s">
        <v>8144</v>
      </c>
      <c r="B7437" t="s">
        <v>55</v>
      </c>
      <c r="C7437" s="25" t="s">
        <v>5454</v>
      </c>
      <c r="D7437" t="s">
        <v>170</v>
      </c>
      <c r="E7437" t="s">
        <v>6893</v>
      </c>
      <c r="F7437" t="s">
        <v>8041</v>
      </c>
      <c r="G7437" s="26">
        <v>32</v>
      </c>
      <c r="H7437" s="26">
        <v>256</v>
      </c>
      <c r="I7437" s="26">
        <v>512</v>
      </c>
      <c r="J7437" s="27" t="s">
        <v>310</v>
      </c>
      <c r="K7437" s="27" t="s">
        <v>6322</v>
      </c>
      <c r="L7437" s="27" t="s">
        <v>3941</v>
      </c>
      <c r="M7437" t="s">
        <v>31</v>
      </c>
      <c r="N7437" t="s">
        <v>177</v>
      </c>
      <c r="O7437" t="s">
        <v>178</v>
      </c>
      <c r="P7437" t="s">
        <v>5459</v>
      </c>
      <c r="Q7437" t="s">
        <v>315</v>
      </c>
      <c r="R7437" t="str">
        <f>IF(database_public_cloud_VMs[[#This Row],[Azure Environment]]="Enterprise Agreement","Licence Included","Bring Your Own Licence")</f>
        <v>Licence Included</v>
      </c>
      <c r="S7437" t="s">
        <v>5460</v>
      </c>
      <c r="T7437" t="s">
        <v>5461</v>
      </c>
      <c r="U7437" t="s">
        <v>5465</v>
      </c>
      <c r="V7437" t="s">
        <v>5461</v>
      </c>
      <c r="W7437" t="s">
        <v>182</v>
      </c>
      <c r="X7437" t="s">
        <v>183</v>
      </c>
      <c r="Y7437" s="28" t="s">
        <v>5467</v>
      </c>
      <c r="Z7437" t="s">
        <v>5463</v>
      </c>
      <c r="AA743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438" spans="1:27" x14ac:dyDescent="0.45">
      <c r="A7438" s="24" t="s">
        <v>8145</v>
      </c>
      <c r="B7438" t="s">
        <v>55</v>
      </c>
      <c r="C7438" s="25" t="s">
        <v>5454</v>
      </c>
      <c r="D7438" t="s">
        <v>170</v>
      </c>
      <c r="E7438" t="s">
        <v>6893</v>
      </c>
      <c r="F7438" t="s">
        <v>8041</v>
      </c>
      <c r="G7438" s="26">
        <v>32</v>
      </c>
      <c r="H7438" s="26">
        <v>256</v>
      </c>
      <c r="I7438" s="26">
        <v>512</v>
      </c>
      <c r="J7438" s="27" t="s">
        <v>310</v>
      </c>
      <c r="K7438" s="27" t="s">
        <v>6322</v>
      </c>
      <c r="L7438" s="27" t="s">
        <v>3941</v>
      </c>
      <c r="M7438" t="s">
        <v>31</v>
      </c>
      <c r="N7438" t="s">
        <v>177</v>
      </c>
      <c r="O7438" t="s">
        <v>185</v>
      </c>
      <c r="P7438" t="s">
        <v>5459</v>
      </c>
      <c r="Q7438" t="s">
        <v>315</v>
      </c>
      <c r="R7438" t="str">
        <f>IF(database_public_cloud_VMs[[#This Row],[Azure Environment]]="Enterprise Agreement","Licence Included","Bring Your Own Licence")</f>
        <v>Licence Included</v>
      </c>
      <c r="S7438" t="s">
        <v>5460</v>
      </c>
      <c r="T7438" t="s">
        <v>5461</v>
      </c>
      <c r="U7438" t="s">
        <v>5465</v>
      </c>
      <c r="V7438" t="s">
        <v>5461</v>
      </c>
      <c r="W7438" t="s">
        <v>182</v>
      </c>
      <c r="X7438" t="s">
        <v>183</v>
      </c>
      <c r="Y7438" s="28" t="s">
        <v>5467</v>
      </c>
      <c r="Z7438" t="s">
        <v>5463</v>
      </c>
      <c r="AA743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439" spans="1:27" x14ac:dyDescent="0.45">
      <c r="A7439" s="24" t="s">
        <v>8146</v>
      </c>
      <c r="B7439" t="s">
        <v>55</v>
      </c>
      <c r="C7439" s="25" t="s">
        <v>5454</v>
      </c>
      <c r="D7439" t="s">
        <v>170</v>
      </c>
      <c r="E7439" t="s">
        <v>6893</v>
      </c>
      <c r="F7439" t="s">
        <v>8041</v>
      </c>
      <c r="G7439" s="26">
        <v>32</v>
      </c>
      <c r="H7439" s="26">
        <v>256</v>
      </c>
      <c r="I7439" s="26">
        <v>512</v>
      </c>
      <c r="J7439" s="27" t="s">
        <v>310</v>
      </c>
      <c r="K7439" s="27" t="s">
        <v>6322</v>
      </c>
      <c r="L7439" s="27" t="s">
        <v>3941</v>
      </c>
      <c r="M7439" t="s">
        <v>31</v>
      </c>
      <c r="N7439" t="s">
        <v>188</v>
      </c>
      <c r="O7439" t="s">
        <v>188</v>
      </c>
      <c r="P7439" t="s">
        <v>5459</v>
      </c>
      <c r="Q7439" t="s">
        <v>315</v>
      </c>
      <c r="R7439" t="str">
        <f>IF(database_public_cloud_VMs[[#This Row],[Azure Environment]]="Enterprise Agreement","Licence Included","Bring Your Own Licence")</f>
        <v>Bring Your Own Licence</v>
      </c>
      <c r="S7439" t="s">
        <v>5599</v>
      </c>
      <c r="T7439" t="s">
        <v>5461</v>
      </c>
      <c r="U7439" t="s">
        <v>5462</v>
      </c>
      <c r="V7439" t="s">
        <v>5461</v>
      </c>
      <c r="W7439" t="s">
        <v>182</v>
      </c>
      <c r="X7439" t="s">
        <v>183</v>
      </c>
      <c r="Y7439" s="28" t="s">
        <v>5600</v>
      </c>
      <c r="Z7439" t="s">
        <v>5463</v>
      </c>
      <c r="AA743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440" spans="1:27" x14ac:dyDescent="0.45">
      <c r="A7440" s="24" t="s">
        <v>8147</v>
      </c>
      <c r="B7440" t="s">
        <v>55</v>
      </c>
      <c r="C7440" s="25" t="s">
        <v>5454</v>
      </c>
      <c r="D7440" t="s">
        <v>170</v>
      </c>
      <c r="E7440" t="s">
        <v>6893</v>
      </c>
      <c r="F7440" t="s">
        <v>8041</v>
      </c>
      <c r="G7440" s="26">
        <v>32</v>
      </c>
      <c r="H7440" s="26">
        <v>256</v>
      </c>
      <c r="I7440" s="26">
        <v>512</v>
      </c>
      <c r="J7440" s="27" t="s">
        <v>310</v>
      </c>
      <c r="K7440" s="27" t="s">
        <v>6322</v>
      </c>
      <c r="L7440" s="27" t="s">
        <v>3941</v>
      </c>
      <c r="M7440" t="s">
        <v>31</v>
      </c>
      <c r="N7440" t="s">
        <v>188</v>
      </c>
      <c r="O7440" t="s">
        <v>188</v>
      </c>
      <c r="P7440" t="s">
        <v>5459</v>
      </c>
      <c r="Q7440" t="s">
        <v>315</v>
      </c>
      <c r="R7440" t="str">
        <f>IF(database_public_cloud_VMs[[#This Row],[Azure Environment]]="Enterprise Agreement","Licence Included","Bring Your Own Licence")</f>
        <v>Bring Your Own Licence</v>
      </c>
      <c r="S7440" t="s">
        <v>5599</v>
      </c>
      <c r="T7440" t="s">
        <v>5461</v>
      </c>
      <c r="U7440" t="s">
        <v>5465</v>
      </c>
      <c r="V7440" t="s">
        <v>5461</v>
      </c>
      <c r="W7440" t="s">
        <v>182</v>
      </c>
      <c r="X7440" t="s">
        <v>183</v>
      </c>
      <c r="Y7440" s="28">
        <v>2.819</v>
      </c>
      <c r="Z7440" t="s">
        <v>5463</v>
      </c>
      <c r="AA7440" s="29">
        <f>IF(database_public_cloud_VMs[[#This Row],[Currency]]="USD",(database_public_cloud_VMs[[#This Row],[Rate]]*param_exchange_rate)/(1+param_discount_aws),database_public_cloud_VMs[[#This Row],[Rate]])</f>
        <v>2.819</v>
      </c>
    </row>
    <row r="7441" spans="1:27" x14ac:dyDescent="0.45">
      <c r="A7441" s="24" t="s">
        <v>8148</v>
      </c>
      <c r="B7441" t="s">
        <v>55</v>
      </c>
      <c r="C7441" s="25" t="s">
        <v>5454</v>
      </c>
      <c r="D7441" t="s">
        <v>170</v>
      </c>
      <c r="E7441" t="s">
        <v>6893</v>
      </c>
      <c r="F7441" t="s">
        <v>8041</v>
      </c>
      <c r="G7441" s="26">
        <v>32</v>
      </c>
      <c r="H7441" s="26">
        <v>256</v>
      </c>
      <c r="I7441" s="26">
        <v>512</v>
      </c>
      <c r="J7441" s="27" t="s">
        <v>310</v>
      </c>
      <c r="K7441" s="27" t="s">
        <v>6322</v>
      </c>
      <c r="L7441" s="27" t="s">
        <v>3941</v>
      </c>
      <c r="M7441" t="s">
        <v>31</v>
      </c>
      <c r="N7441" t="s">
        <v>177</v>
      </c>
      <c r="O7441" t="s">
        <v>178</v>
      </c>
      <c r="P7441" t="s">
        <v>5459</v>
      </c>
      <c r="Q7441" t="s">
        <v>315</v>
      </c>
      <c r="R7441" t="str">
        <f>IF(database_public_cloud_VMs[[#This Row],[Azure Environment]]="Enterprise Agreement","Licence Included","Bring Your Own Licence")</f>
        <v>Bring Your Own Licence</v>
      </c>
      <c r="S7441" t="s">
        <v>5599</v>
      </c>
      <c r="T7441" t="s">
        <v>5461</v>
      </c>
      <c r="U7441" t="s">
        <v>5465</v>
      </c>
      <c r="V7441" t="s">
        <v>5461</v>
      </c>
      <c r="W7441" t="s">
        <v>182</v>
      </c>
      <c r="X7441" t="s">
        <v>183</v>
      </c>
      <c r="Y7441" s="28" t="s">
        <v>5467</v>
      </c>
      <c r="Z7441" t="s">
        <v>5463</v>
      </c>
      <c r="AA744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442" spans="1:27" x14ac:dyDescent="0.45">
      <c r="A7442" s="24" t="s">
        <v>8149</v>
      </c>
      <c r="B7442" t="s">
        <v>55</v>
      </c>
      <c r="C7442" s="25" t="s">
        <v>5454</v>
      </c>
      <c r="D7442" t="s">
        <v>170</v>
      </c>
      <c r="E7442" t="s">
        <v>6893</v>
      </c>
      <c r="F7442" t="s">
        <v>8041</v>
      </c>
      <c r="G7442" s="26">
        <v>32</v>
      </c>
      <c r="H7442" s="26">
        <v>256</v>
      </c>
      <c r="I7442" s="26">
        <v>512</v>
      </c>
      <c r="J7442" s="27" t="s">
        <v>310</v>
      </c>
      <c r="K7442" s="27" t="s">
        <v>6322</v>
      </c>
      <c r="L7442" s="27" t="s">
        <v>3941</v>
      </c>
      <c r="M7442" t="s">
        <v>31</v>
      </c>
      <c r="N7442" t="s">
        <v>177</v>
      </c>
      <c r="O7442" t="s">
        <v>185</v>
      </c>
      <c r="P7442" t="s">
        <v>5459</v>
      </c>
      <c r="Q7442" t="s">
        <v>315</v>
      </c>
      <c r="R7442" t="str">
        <f>IF(database_public_cloud_VMs[[#This Row],[Azure Environment]]="Enterprise Agreement","Licence Included","Bring Your Own Licence")</f>
        <v>Bring Your Own Licence</v>
      </c>
      <c r="S7442" t="s">
        <v>5599</v>
      </c>
      <c r="T7442" t="s">
        <v>5461</v>
      </c>
      <c r="U7442" t="s">
        <v>5465</v>
      </c>
      <c r="V7442" t="s">
        <v>5461</v>
      </c>
      <c r="W7442" t="s">
        <v>182</v>
      </c>
      <c r="X7442" t="s">
        <v>183</v>
      </c>
      <c r="Y7442" s="28" t="s">
        <v>5467</v>
      </c>
      <c r="Z7442" t="s">
        <v>5463</v>
      </c>
      <c r="AA744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443" spans="1:27" x14ac:dyDescent="0.45">
      <c r="A7443" s="24" t="s">
        <v>8150</v>
      </c>
      <c r="B7443" t="s">
        <v>55</v>
      </c>
      <c r="C7443" s="25" t="s">
        <v>5454</v>
      </c>
      <c r="D7443" t="s">
        <v>170</v>
      </c>
      <c r="E7443" t="s">
        <v>6893</v>
      </c>
      <c r="F7443" t="s">
        <v>8041</v>
      </c>
      <c r="G7443" s="26">
        <v>32</v>
      </c>
      <c r="H7443" s="26">
        <v>256</v>
      </c>
      <c r="I7443" s="26">
        <v>512</v>
      </c>
      <c r="J7443" s="27" t="s">
        <v>310</v>
      </c>
      <c r="K7443" s="27" t="s">
        <v>6322</v>
      </c>
      <c r="L7443" s="27" t="s">
        <v>3941</v>
      </c>
      <c r="M7443" t="s">
        <v>31</v>
      </c>
      <c r="N7443" t="s">
        <v>188</v>
      </c>
      <c r="O7443" t="s">
        <v>188</v>
      </c>
      <c r="P7443" t="s">
        <v>5459</v>
      </c>
      <c r="Q7443" t="s">
        <v>315</v>
      </c>
      <c r="R7443" t="str">
        <f>IF(database_public_cloud_VMs[[#This Row],[Azure Environment]]="Enterprise Agreement","Licence Included","Bring Your Own Licence")</f>
        <v>Licence Included</v>
      </c>
      <c r="S7443" t="s">
        <v>5460</v>
      </c>
      <c r="T7443" t="s">
        <v>5471</v>
      </c>
      <c r="U7443" t="s">
        <v>5462</v>
      </c>
      <c r="V7443" t="s">
        <v>5461</v>
      </c>
      <c r="W7443" t="s">
        <v>182</v>
      </c>
      <c r="X7443" t="s">
        <v>183</v>
      </c>
      <c r="Y7443" s="28">
        <v>2.2118000000000002</v>
      </c>
      <c r="Z7443" t="s">
        <v>5463</v>
      </c>
      <c r="AA7443" s="29">
        <f>IF(database_public_cloud_VMs[[#This Row],[Currency]]="USD",(database_public_cloud_VMs[[#This Row],[Rate]]*param_exchange_rate)/(1+param_discount_aws),database_public_cloud_VMs[[#This Row],[Rate]])</f>
        <v>2.2118000000000002</v>
      </c>
    </row>
    <row r="7444" spans="1:27" x14ac:dyDescent="0.45">
      <c r="A7444" s="24" t="s">
        <v>8151</v>
      </c>
      <c r="B7444" t="s">
        <v>55</v>
      </c>
      <c r="C7444" s="25" t="s">
        <v>5454</v>
      </c>
      <c r="D7444" t="s">
        <v>170</v>
      </c>
      <c r="E7444" t="s">
        <v>6893</v>
      </c>
      <c r="F7444" t="s">
        <v>8041</v>
      </c>
      <c r="G7444" s="26">
        <v>32</v>
      </c>
      <c r="H7444" s="26">
        <v>256</v>
      </c>
      <c r="I7444" s="26">
        <v>512</v>
      </c>
      <c r="J7444" s="27" t="s">
        <v>310</v>
      </c>
      <c r="K7444" s="27" t="s">
        <v>6322</v>
      </c>
      <c r="L7444" s="27" t="s">
        <v>3941</v>
      </c>
      <c r="M7444" t="s">
        <v>31</v>
      </c>
      <c r="N7444" t="s">
        <v>188</v>
      </c>
      <c r="O7444" t="s">
        <v>188</v>
      </c>
      <c r="P7444" t="s">
        <v>5459</v>
      </c>
      <c r="Q7444" t="s">
        <v>315</v>
      </c>
      <c r="R7444" t="str">
        <f>IF(database_public_cloud_VMs[[#This Row],[Azure Environment]]="Enterprise Agreement","Licence Included","Bring Your Own Licence")</f>
        <v>Licence Included</v>
      </c>
      <c r="S7444" t="s">
        <v>5460</v>
      </c>
      <c r="T7444" t="s">
        <v>5471</v>
      </c>
      <c r="U7444" t="s">
        <v>5465</v>
      </c>
      <c r="V7444" t="s">
        <v>5461</v>
      </c>
      <c r="W7444" t="s">
        <v>182</v>
      </c>
      <c r="X7444" t="s">
        <v>183</v>
      </c>
      <c r="Y7444" s="28">
        <v>1.7769999999999999</v>
      </c>
      <c r="Z7444" t="s">
        <v>5463</v>
      </c>
      <c r="AA7444" s="29">
        <f>IF(database_public_cloud_VMs[[#This Row],[Currency]]="USD",(database_public_cloud_VMs[[#This Row],[Rate]]*param_exchange_rate)/(1+param_discount_aws),database_public_cloud_VMs[[#This Row],[Rate]])</f>
        <v>1.7769999999999999</v>
      </c>
    </row>
    <row r="7445" spans="1:27" x14ac:dyDescent="0.45">
      <c r="A7445" s="24" t="s">
        <v>8152</v>
      </c>
      <c r="B7445" t="s">
        <v>55</v>
      </c>
      <c r="C7445" s="25" t="s">
        <v>5454</v>
      </c>
      <c r="D7445" t="s">
        <v>170</v>
      </c>
      <c r="E7445" t="s">
        <v>6893</v>
      </c>
      <c r="F7445" t="s">
        <v>8041</v>
      </c>
      <c r="G7445" s="26">
        <v>32</v>
      </c>
      <c r="H7445" s="26">
        <v>256</v>
      </c>
      <c r="I7445" s="26">
        <v>512</v>
      </c>
      <c r="J7445" s="27" t="s">
        <v>310</v>
      </c>
      <c r="K7445" s="27" t="s">
        <v>6322</v>
      </c>
      <c r="L7445" s="27" t="s">
        <v>3941</v>
      </c>
      <c r="M7445" t="s">
        <v>31</v>
      </c>
      <c r="N7445" t="s">
        <v>177</v>
      </c>
      <c r="O7445" t="s">
        <v>178</v>
      </c>
      <c r="P7445" t="s">
        <v>5459</v>
      </c>
      <c r="Q7445" t="s">
        <v>315</v>
      </c>
      <c r="R7445" t="str">
        <f>IF(database_public_cloud_VMs[[#This Row],[Azure Environment]]="Enterprise Agreement","Licence Included","Bring Your Own Licence")</f>
        <v>Licence Included</v>
      </c>
      <c r="S7445" t="s">
        <v>5460</v>
      </c>
      <c r="T7445" t="s">
        <v>5471</v>
      </c>
      <c r="U7445" t="s">
        <v>5465</v>
      </c>
      <c r="V7445" t="s">
        <v>5461</v>
      </c>
      <c r="W7445" t="s">
        <v>182</v>
      </c>
      <c r="X7445" t="s">
        <v>183</v>
      </c>
      <c r="Y7445" s="28" t="s">
        <v>5467</v>
      </c>
      <c r="Z7445" t="s">
        <v>5463</v>
      </c>
      <c r="AA744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446" spans="1:27" x14ac:dyDescent="0.45">
      <c r="A7446" s="24" t="s">
        <v>8153</v>
      </c>
      <c r="B7446" t="s">
        <v>55</v>
      </c>
      <c r="C7446" s="25" t="s">
        <v>5454</v>
      </c>
      <c r="D7446" t="s">
        <v>170</v>
      </c>
      <c r="E7446" t="s">
        <v>6893</v>
      </c>
      <c r="F7446" t="s">
        <v>8041</v>
      </c>
      <c r="G7446" s="26">
        <v>32</v>
      </c>
      <c r="H7446" s="26">
        <v>256</v>
      </c>
      <c r="I7446" s="26">
        <v>512</v>
      </c>
      <c r="J7446" s="27" t="s">
        <v>310</v>
      </c>
      <c r="K7446" s="27" t="s">
        <v>6322</v>
      </c>
      <c r="L7446" s="27" t="s">
        <v>3941</v>
      </c>
      <c r="M7446" t="s">
        <v>31</v>
      </c>
      <c r="N7446" t="s">
        <v>177</v>
      </c>
      <c r="O7446" t="s">
        <v>185</v>
      </c>
      <c r="P7446" t="s">
        <v>5459</v>
      </c>
      <c r="Q7446" t="s">
        <v>315</v>
      </c>
      <c r="R7446" t="str">
        <f>IF(database_public_cloud_VMs[[#This Row],[Azure Environment]]="Enterprise Agreement","Licence Included","Bring Your Own Licence")</f>
        <v>Licence Included</v>
      </c>
      <c r="S7446" t="s">
        <v>5460</v>
      </c>
      <c r="T7446" t="s">
        <v>5471</v>
      </c>
      <c r="U7446" t="s">
        <v>5465</v>
      </c>
      <c r="V7446" t="s">
        <v>5461</v>
      </c>
      <c r="W7446" t="s">
        <v>182</v>
      </c>
      <c r="X7446" t="s">
        <v>183</v>
      </c>
      <c r="Y7446" s="28" t="s">
        <v>5467</v>
      </c>
      <c r="Z7446" t="s">
        <v>5463</v>
      </c>
      <c r="AA744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447" spans="1:27" x14ac:dyDescent="0.45">
      <c r="A7447" s="24" t="s">
        <v>8154</v>
      </c>
      <c r="B7447" t="s">
        <v>55</v>
      </c>
      <c r="C7447" s="25" t="s">
        <v>5454</v>
      </c>
      <c r="D7447" t="s">
        <v>170</v>
      </c>
      <c r="E7447" t="s">
        <v>6893</v>
      </c>
      <c r="F7447" t="s">
        <v>8041</v>
      </c>
      <c r="G7447" s="26">
        <v>32</v>
      </c>
      <c r="H7447" s="26">
        <v>256</v>
      </c>
      <c r="I7447" s="26">
        <v>512</v>
      </c>
      <c r="J7447" s="27" t="s">
        <v>310</v>
      </c>
      <c r="K7447" s="27" t="s">
        <v>6322</v>
      </c>
      <c r="L7447" s="27" t="s">
        <v>3941</v>
      </c>
      <c r="M7447" t="s">
        <v>31</v>
      </c>
      <c r="N7447" t="s">
        <v>188</v>
      </c>
      <c r="O7447" t="s">
        <v>188</v>
      </c>
      <c r="P7447" t="s">
        <v>5459</v>
      </c>
      <c r="Q7447" t="s">
        <v>315</v>
      </c>
      <c r="R7447" t="str">
        <f>IF(database_public_cloud_VMs[[#This Row],[Azure Environment]]="Enterprise Agreement","Licence Included","Bring Your Own Licence")</f>
        <v>Bring Your Own Licence</v>
      </c>
      <c r="S7447" t="s">
        <v>5599</v>
      </c>
      <c r="T7447" t="s">
        <v>5471</v>
      </c>
      <c r="U7447" t="s">
        <v>5462</v>
      </c>
      <c r="V7447" t="s">
        <v>5461</v>
      </c>
      <c r="W7447" t="s">
        <v>182</v>
      </c>
      <c r="X7447" t="s">
        <v>183</v>
      </c>
      <c r="Y7447" s="28" t="s">
        <v>5600</v>
      </c>
      <c r="Z7447" t="s">
        <v>5463</v>
      </c>
      <c r="AA744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448" spans="1:27" x14ac:dyDescent="0.45">
      <c r="A7448" s="24" t="s">
        <v>8155</v>
      </c>
      <c r="B7448" t="s">
        <v>55</v>
      </c>
      <c r="C7448" s="25" t="s">
        <v>5454</v>
      </c>
      <c r="D7448" t="s">
        <v>170</v>
      </c>
      <c r="E7448" t="s">
        <v>6893</v>
      </c>
      <c r="F7448" t="s">
        <v>8041</v>
      </c>
      <c r="G7448" s="26">
        <v>32</v>
      </c>
      <c r="H7448" s="26">
        <v>256</v>
      </c>
      <c r="I7448" s="26">
        <v>512</v>
      </c>
      <c r="J7448" s="27" t="s">
        <v>310</v>
      </c>
      <c r="K7448" s="27" t="s">
        <v>6322</v>
      </c>
      <c r="L7448" s="27" t="s">
        <v>3941</v>
      </c>
      <c r="M7448" t="s">
        <v>31</v>
      </c>
      <c r="N7448" t="s">
        <v>188</v>
      </c>
      <c r="O7448" t="s">
        <v>188</v>
      </c>
      <c r="P7448" t="s">
        <v>5459</v>
      </c>
      <c r="Q7448" t="s">
        <v>315</v>
      </c>
      <c r="R7448" t="str">
        <f>IF(database_public_cloud_VMs[[#This Row],[Azure Environment]]="Enterprise Agreement","Licence Included","Bring Your Own Licence")</f>
        <v>Bring Your Own Licence</v>
      </c>
      <c r="S7448" t="s">
        <v>5599</v>
      </c>
      <c r="T7448" t="s">
        <v>5471</v>
      </c>
      <c r="U7448" t="s">
        <v>5465</v>
      </c>
      <c r="V7448" t="s">
        <v>5461</v>
      </c>
      <c r="W7448" t="s">
        <v>182</v>
      </c>
      <c r="X7448" t="s">
        <v>183</v>
      </c>
      <c r="Y7448" s="28">
        <v>0.56499999999999995</v>
      </c>
      <c r="Z7448" t="s">
        <v>5463</v>
      </c>
      <c r="AA7448" s="29">
        <f>IF(database_public_cloud_VMs[[#This Row],[Currency]]="USD",(database_public_cloud_VMs[[#This Row],[Rate]]*param_exchange_rate)/(1+param_discount_aws),database_public_cloud_VMs[[#This Row],[Rate]])</f>
        <v>0.56499999999999995</v>
      </c>
    </row>
    <row r="7449" spans="1:27" x14ac:dyDescent="0.45">
      <c r="A7449" s="24" t="s">
        <v>8156</v>
      </c>
      <c r="B7449" t="s">
        <v>55</v>
      </c>
      <c r="C7449" s="25" t="s">
        <v>5454</v>
      </c>
      <c r="D7449" t="s">
        <v>170</v>
      </c>
      <c r="E7449" t="s">
        <v>6893</v>
      </c>
      <c r="F7449" t="s">
        <v>8041</v>
      </c>
      <c r="G7449" s="26">
        <v>32</v>
      </c>
      <c r="H7449" s="26">
        <v>256</v>
      </c>
      <c r="I7449" s="26">
        <v>512</v>
      </c>
      <c r="J7449" s="27" t="s">
        <v>310</v>
      </c>
      <c r="K7449" s="27" t="s">
        <v>6322</v>
      </c>
      <c r="L7449" s="27" t="s">
        <v>3941</v>
      </c>
      <c r="M7449" t="s">
        <v>31</v>
      </c>
      <c r="N7449" t="s">
        <v>177</v>
      </c>
      <c r="O7449" t="s">
        <v>178</v>
      </c>
      <c r="P7449" t="s">
        <v>5459</v>
      </c>
      <c r="Q7449" t="s">
        <v>315</v>
      </c>
      <c r="R7449" t="str">
        <f>IF(database_public_cloud_VMs[[#This Row],[Azure Environment]]="Enterprise Agreement","Licence Included","Bring Your Own Licence")</f>
        <v>Bring Your Own Licence</v>
      </c>
      <c r="S7449" t="s">
        <v>5599</v>
      </c>
      <c r="T7449" t="s">
        <v>5471</v>
      </c>
      <c r="U7449" t="s">
        <v>5465</v>
      </c>
      <c r="V7449" t="s">
        <v>5461</v>
      </c>
      <c r="W7449" t="s">
        <v>182</v>
      </c>
      <c r="X7449" t="s">
        <v>183</v>
      </c>
      <c r="Y7449" s="28" t="s">
        <v>5467</v>
      </c>
      <c r="Z7449" t="s">
        <v>5463</v>
      </c>
      <c r="AA744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450" spans="1:27" x14ac:dyDescent="0.45">
      <c r="A7450" s="24" t="s">
        <v>8157</v>
      </c>
      <c r="B7450" t="s">
        <v>55</v>
      </c>
      <c r="C7450" s="25" t="s">
        <v>5454</v>
      </c>
      <c r="D7450" t="s">
        <v>170</v>
      </c>
      <c r="E7450" t="s">
        <v>6893</v>
      </c>
      <c r="F7450" t="s">
        <v>8041</v>
      </c>
      <c r="G7450" s="26">
        <v>32</v>
      </c>
      <c r="H7450" s="26">
        <v>256</v>
      </c>
      <c r="I7450" s="26">
        <v>512</v>
      </c>
      <c r="J7450" s="27" t="s">
        <v>310</v>
      </c>
      <c r="K7450" s="27" t="s">
        <v>6322</v>
      </c>
      <c r="L7450" s="27" t="s">
        <v>3941</v>
      </c>
      <c r="M7450" t="s">
        <v>31</v>
      </c>
      <c r="N7450" t="s">
        <v>177</v>
      </c>
      <c r="O7450" t="s">
        <v>185</v>
      </c>
      <c r="P7450" t="s">
        <v>5459</v>
      </c>
      <c r="Q7450" t="s">
        <v>315</v>
      </c>
      <c r="R7450" t="str">
        <f>IF(database_public_cloud_VMs[[#This Row],[Azure Environment]]="Enterprise Agreement","Licence Included","Bring Your Own Licence")</f>
        <v>Bring Your Own Licence</v>
      </c>
      <c r="S7450" t="s">
        <v>5599</v>
      </c>
      <c r="T7450" t="s">
        <v>5471</v>
      </c>
      <c r="U7450" t="s">
        <v>5465</v>
      </c>
      <c r="V7450" t="s">
        <v>5461</v>
      </c>
      <c r="W7450" t="s">
        <v>182</v>
      </c>
      <c r="X7450" t="s">
        <v>183</v>
      </c>
      <c r="Y7450" s="28" t="s">
        <v>5467</v>
      </c>
      <c r="Z7450" t="s">
        <v>5463</v>
      </c>
      <c r="AA745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451" spans="1:27" x14ac:dyDescent="0.45">
      <c r="A7451" s="24" t="s">
        <v>8158</v>
      </c>
      <c r="B7451" t="s">
        <v>55</v>
      </c>
      <c r="C7451" s="25" t="s">
        <v>5454</v>
      </c>
      <c r="D7451" t="s">
        <v>170</v>
      </c>
      <c r="E7451" t="s">
        <v>6893</v>
      </c>
      <c r="F7451" t="s">
        <v>8050</v>
      </c>
      <c r="G7451" s="26">
        <v>4</v>
      </c>
      <c r="H7451" s="26">
        <v>32</v>
      </c>
      <c r="I7451" s="26">
        <v>64</v>
      </c>
      <c r="J7451" s="27" t="s">
        <v>310</v>
      </c>
      <c r="K7451" s="27" t="s">
        <v>6322</v>
      </c>
      <c r="L7451" s="27" t="s">
        <v>2106</v>
      </c>
      <c r="M7451" t="s">
        <v>31</v>
      </c>
      <c r="N7451" t="s">
        <v>188</v>
      </c>
      <c r="O7451" t="s">
        <v>188</v>
      </c>
      <c r="P7451" t="s">
        <v>5459</v>
      </c>
      <c r="Q7451" t="s">
        <v>315</v>
      </c>
      <c r="R7451" t="str">
        <f>IF(database_public_cloud_VMs[[#This Row],[Azure Environment]]="Enterprise Agreement","Licence Included","Bring Your Own Licence")</f>
        <v>Licence Included</v>
      </c>
      <c r="S7451" t="s">
        <v>5460</v>
      </c>
      <c r="T7451" t="s">
        <v>5461</v>
      </c>
      <c r="U7451" t="s">
        <v>5462</v>
      </c>
      <c r="V7451" t="s">
        <v>5461</v>
      </c>
      <c r="W7451" t="s">
        <v>182</v>
      </c>
      <c r="X7451" t="s">
        <v>183</v>
      </c>
      <c r="Y7451" s="28">
        <v>0.69099999999999995</v>
      </c>
      <c r="Z7451" t="s">
        <v>5463</v>
      </c>
      <c r="AA7451" s="29">
        <f>IF(database_public_cloud_VMs[[#This Row],[Currency]]="USD",(database_public_cloud_VMs[[#This Row],[Rate]]*param_exchange_rate)/(1+param_discount_aws),database_public_cloud_VMs[[#This Row],[Rate]])</f>
        <v>0.69099999999999995</v>
      </c>
    </row>
    <row r="7452" spans="1:27" x14ac:dyDescent="0.45">
      <c r="A7452" s="24" t="s">
        <v>8159</v>
      </c>
      <c r="B7452" t="s">
        <v>55</v>
      </c>
      <c r="C7452" s="25" t="s">
        <v>5454</v>
      </c>
      <c r="D7452" t="s">
        <v>170</v>
      </c>
      <c r="E7452" t="s">
        <v>6893</v>
      </c>
      <c r="F7452" t="s">
        <v>8050</v>
      </c>
      <c r="G7452" s="26">
        <v>4</v>
      </c>
      <c r="H7452" s="26">
        <v>32</v>
      </c>
      <c r="I7452" s="26">
        <v>64</v>
      </c>
      <c r="J7452" s="27" t="s">
        <v>310</v>
      </c>
      <c r="K7452" s="27" t="s">
        <v>6322</v>
      </c>
      <c r="L7452" s="27" t="s">
        <v>2106</v>
      </c>
      <c r="M7452" t="s">
        <v>31</v>
      </c>
      <c r="N7452" t="s">
        <v>188</v>
      </c>
      <c r="O7452" t="s">
        <v>188</v>
      </c>
      <c r="P7452" t="s">
        <v>5459</v>
      </c>
      <c r="Q7452" t="s">
        <v>315</v>
      </c>
      <c r="R7452" t="str">
        <f>IF(database_public_cloud_VMs[[#This Row],[Azure Environment]]="Enterprise Agreement","Licence Included","Bring Your Own Licence")</f>
        <v>Licence Included</v>
      </c>
      <c r="S7452" t="s">
        <v>5460</v>
      </c>
      <c r="T7452" t="s">
        <v>5461</v>
      </c>
      <c r="U7452" t="s">
        <v>5465</v>
      </c>
      <c r="V7452" t="s">
        <v>5461</v>
      </c>
      <c r="W7452" t="s">
        <v>182</v>
      </c>
      <c r="X7452" t="s">
        <v>183</v>
      </c>
      <c r="Y7452" s="28">
        <v>0.55600000000000005</v>
      </c>
      <c r="Z7452" t="s">
        <v>5463</v>
      </c>
      <c r="AA7452" s="29">
        <f>IF(database_public_cloud_VMs[[#This Row],[Currency]]="USD",(database_public_cloud_VMs[[#This Row],[Rate]]*param_exchange_rate)/(1+param_discount_aws),database_public_cloud_VMs[[#This Row],[Rate]])</f>
        <v>0.55600000000000005</v>
      </c>
    </row>
    <row r="7453" spans="1:27" x14ac:dyDescent="0.45">
      <c r="A7453" s="24" t="s">
        <v>8160</v>
      </c>
      <c r="B7453" t="s">
        <v>55</v>
      </c>
      <c r="C7453" s="25" t="s">
        <v>5454</v>
      </c>
      <c r="D7453" t="s">
        <v>170</v>
      </c>
      <c r="E7453" t="s">
        <v>6893</v>
      </c>
      <c r="F7453" t="s">
        <v>8050</v>
      </c>
      <c r="G7453" s="26">
        <v>4</v>
      </c>
      <c r="H7453" s="26">
        <v>32</v>
      </c>
      <c r="I7453" s="26">
        <v>64</v>
      </c>
      <c r="J7453" s="27" t="s">
        <v>310</v>
      </c>
      <c r="K7453" s="27" t="s">
        <v>6322</v>
      </c>
      <c r="L7453" s="27" t="s">
        <v>2106</v>
      </c>
      <c r="M7453" t="s">
        <v>31</v>
      </c>
      <c r="N7453" t="s">
        <v>177</v>
      </c>
      <c r="O7453" t="s">
        <v>178</v>
      </c>
      <c r="P7453" t="s">
        <v>5459</v>
      </c>
      <c r="Q7453" t="s">
        <v>315</v>
      </c>
      <c r="R7453" t="str">
        <f>IF(database_public_cloud_VMs[[#This Row],[Azure Environment]]="Enterprise Agreement","Licence Included","Bring Your Own Licence")</f>
        <v>Licence Included</v>
      </c>
      <c r="S7453" t="s">
        <v>5460</v>
      </c>
      <c r="T7453" t="s">
        <v>5461</v>
      </c>
      <c r="U7453" t="s">
        <v>5465</v>
      </c>
      <c r="V7453" t="s">
        <v>5461</v>
      </c>
      <c r="W7453" t="s">
        <v>182</v>
      </c>
      <c r="X7453" t="s">
        <v>183</v>
      </c>
      <c r="Y7453" s="28" t="s">
        <v>5467</v>
      </c>
      <c r="Z7453" t="s">
        <v>5463</v>
      </c>
      <c r="AA745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454" spans="1:27" x14ac:dyDescent="0.45">
      <c r="A7454" s="24" t="s">
        <v>8161</v>
      </c>
      <c r="B7454" t="s">
        <v>55</v>
      </c>
      <c r="C7454" s="25" t="s">
        <v>5454</v>
      </c>
      <c r="D7454" t="s">
        <v>170</v>
      </c>
      <c r="E7454" t="s">
        <v>6893</v>
      </c>
      <c r="F7454" t="s">
        <v>8050</v>
      </c>
      <c r="G7454" s="26">
        <v>4</v>
      </c>
      <c r="H7454" s="26">
        <v>32</v>
      </c>
      <c r="I7454" s="26">
        <v>64</v>
      </c>
      <c r="J7454" s="27" t="s">
        <v>310</v>
      </c>
      <c r="K7454" s="27" t="s">
        <v>6322</v>
      </c>
      <c r="L7454" s="27" t="s">
        <v>2106</v>
      </c>
      <c r="M7454" t="s">
        <v>31</v>
      </c>
      <c r="N7454" t="s">
        <v>177</v>
      </c>
      <c r="O7454" t="s">
        <v>185</v>
      </c>
      <c r="P7454" t="s">
        <v>5459</v>
      </c>
      <c r="Q7454" t="s">
        <v>315</v>
      </c>
      <c r="R7454" t="str">
        <f>IF(database_public_cloud_VMs[[#This Row],[Azure Environment]]="Enterprise Agreement","Licence Included","Bring Your Own Licence")</f>
        <v>Licence Included</v>
      </c>
      <c r="S7454" t="s">
        <v>5460</v>
      </c>
      <c r="T7454" t="s">
        <v>5461</v>
      </c>
      <c r="U7454" t="s">
        <v>5465</v>
      </c>
      <c r="V7454" t="s">
        <v>5461</v>
      </c>
      <c r="W7454" t="s">
        <v>182</v>
      </c>
      <c r="X7454" t="s">
        <v>183</v>
      </c>
      <c r="Y7454" s="28" t="s">
        <v>5467</v>
      </c>
      <c r="Z7454" t="s">
        <v>5463</v>
      </c>
      <c r="AA745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455" spans="1:27" x14ac:dyDescent="0.45">
      <c r="A7455" s="24" t="s">
        <v>8162</v>
      </c>
      <c r="B7455" t="s">
        <v>55</v>
      </c>
      <c r="C7455" s="25" t="s">
        <v>5454</v>
      </c>
      <c r="D7455" t="s">
        <v>170</v>
      </c>
      <c r="E7455" t="s">
        <v>6893</v>
      </c>
      <c r="F7455" t="s">
        <v>8050</v>
      </c>
      <c r="G7455" s="26">
        <v>4</v>
      </c>
      <c r="H7455" s="26">
        <v>32</v>
      </c>
      <c r="I7455" s="26">
        <v>64</v>
      </c>
      <c r="J7455" s="27" t="s">
        <v>310</v>
      </c>
      <c r="K7455" s="27" t="s">
        <v>6322</v>
      </c>
      <c r="L7455" s="27" t="s">
        <v>2106</v>
      </c>
      <c r="M7455" t="s">
        <v>31</v>
      </c>
      <c r="N7455" t="s">
        <v>188</v>
      </c>
      <c r="O7455" t="s">
        <v>188</v>
      </c>
      <c r="P7455" t="s">
        <v>5459</v>
      </c>
      <c r="Q7455" t="s">
        <v>315</v>
      </c>
      <c r="R7455" t="str">
        <f>IF(database_public_cloud_VMs[[#This Row],[Azure Environment]]="Enterprise Agreement","Licence Included","Bring Your Own Licence")</f>
        <v>Bring Your Own Licence</v>
      </c>
      <c r="S7455" t="s">
        <v>5599</v>
      </c>
      <c r="T7455" t="s">
        <v>5461</v>
      </c>
      <c r="U7455" t="s">
        <v>5462</v>
      </c>
      <c r="V7455" t="s">
        <v>5461</v>
      </c>
      <c r="W7455" t="s">
        <v>182</v>
      </c>
      <c r="X7455" t="s">
        <v>183</v>
      </c>
      <c r="Y7455" s="28" t="s">
        <v>5600</v>
      </c>
      <c r="Z7455" t="s">
        <v>5463</v>
      </c>
      <c r="AA745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456" spans="1:27" x14ac:dyDescent="0.45">
      <c r="A7456" s="24" t="s">
        <v>8163</v>
      </c>
      <c r="B7456" t="s">
        <v>55</v>
      </c>
      <c r="C7456" s="25" t="s">
        <v>5454</v>
      </c>
      <c r="D7456" t="s">
        <v>170</v>
      </c>
      <c r="E7456" t="s">
        <v>6893</v>
      </c>
      <c r="F7456" t="s">
        <v>8050</v>
      </c>
      <c r="G7456" s="26">
        <v>4</v>
      </c>
      <c r="H7456" s="26">
        <v>32</v>
      </c>
      <c r="I7456" s="26">
        <v>64</v>
      </c>
      <c r="J7456" s="27" t="s">
        <v>310</v>
      </c>
      <c r="K7456" s="27" t="s">
        <v>6322</v>
      </c>
      <c r="L7456" s="27" t="s">
        <v>2106</v>
      </c>
      <c r="M7456" t="s">
        <v>31</v>
      </c>
      <c r="N7456" t="s">
        <v>188</v>
      </c>
      <c r="O7456" t="s">
        <v>188</v>
      </c>
      <c r="P7456" t="s">
        <v>5459</v>
      </c>
      <c r="Q7456" t="s">
        <v>315</v>
      </c>
      <c r="R7456" t="str">
        <f>IF(database_public_cloud_VMs[[#This Row],[Azure Environment]]="Enterprise Agreement","Licence Included","Bring Your Own Licence")</f>
        <v>Bring Your Own Licence</v>
      </c>
      <c r="S7456" t="s">
        <v>5599</v>
      </c>
      <c r="T7456" t="s">
        <v>5461</v>
      </c>
      <c r="U7456" t="s">
        <v>5465</v>
      </c>
      <c r="V7456" t="s">
        <v>5461</v>
      </c>
      <c r="W7456" t="s">
        <v>182</v>
      </c>
      <c r="X7456" t="s">
        <v>183</v>
      </c>
      <c r="Y7456" s="28">
        <v>0.35199999999999998</v>
      </c>
      <c r="Z7456" t="s">
        <v>5463</v>
      </c>
      <c r="AA7456" s="29">
        <f>IF(database_public_cloud_VMs[[#This Row],[Currency]]="USD",(database_public_cloud_VMs[[#This Row],[Rate]]*param_exchange_rate)/(1+param_discount_aws),database_public_cloud_VMs[[#This Row],[Rate]])</f>
        <v>0.35199999999999998</v>
      </c>
    </row>
    <row r="7457" spans="1:27" x14ac:dyDescent="0.45">
      <c r="A7457" s="24" t="s">
        <v>8164</v>
      </c>
      <c r="B7457" t="s">
        <v>55</v>
      </c>
      <c r="C7457" s="25" t="s">
        <v>5454</v>
      </c>
      <c r="D7457" t="s">
        <v>170</v>
      </c>
      <c r="E7457" t="s">
        <v>6893</v>
      </c>
      <c r="F7457" t="s">
        <v>8050</v>
      </c>
      <c r="G7457" s="26">
        <v>4</v>
      </c>
      <c r="H7457" s="26">
        <v>32</v>
      </c>
      <c r="I7457" s="26">
        <v>64</v>
      </c>
      <c r="J7457" s="27" t="s">
        <v>310</v>
      </c>
      <c r="K7457" s="27" t="s">
        <v>6322</v>
      </c>
      <c r="L7457" s="27" t="s">
        <v>2106</v>
      </c>
      <c r="M7457" t="s">
        <v>31</v>
      </c>
      <c r="N7457" t="s">
        <v>177</v>
      </c>
      <c r="O7457" t="s">
        <v>178</v>
      </c>
      <c r="P7457" t="s">
        <v>5459</v>
      </c>
      <c r="Q7457" t="s">
        <v>315</v>
      </c>
      <c r="R7457" t="str">
        <f>IF(database_public_cloud_VMs[[#This Row],[Azure Environment]]="Enterprise Agreement","Licence Included","Bring Your Own Licence")</f>
        <v>Bring Your Own Licence</v>
      </c>
      <c r="S7457" t="s">
        <v>5599</v>
      </c>
      <c r="T7457" t="s">
        <v>5461</v>
      </c>
      <c r="U7457" t="s">
        <v>5465</v>
      </c>
      <c r="V7457" t="s">
        <v>5461</v>
      </c>
      <c r="W7457" t="s">
        <v>182</v>
      </c>
      <c r="X7457" t="s">
        <v>183</v>
      </c>
      <c r="Y7457" s="28" t="s">
        <v>5467</v>
      </c>
      <c r="Z7457" t="s">
        <v>5463</v>
      </c>
      <c r="AA745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458" spans="1:27" x14ac:dyDescent="0.45">
      <c r="A7458" s="24" t="s">
        <v>8165</v>
      </c>
      <c r="B7458" t="s">
        <v>55</v>
      </c>
      <c r="C7458" s="25" t="s">
        <v>5454</v>
      </c>
      <c r="D7458" t="s">
        <v>170</v>
      </c>
      <c r="E7458" t="s">
        <v>6893</v>
      </c>
      <c r="F7458" t="s">
        <v>8050</v>
      </c>
      <c r="G7458" s="26">
        <v>4</v>
      </c>
      <c r="H7458" s="26">
        <v>32</v>
      </c>
      <c r="I7458" s="26">
        <v>64</v>
      </c>
      <c r="J7458" s="27" t="s">
        <v>310</v>
      </c>
      <c r="K7458" s="27" t="s">
        <v>6322</v>
      </c>
      <c r="L7458" s="27" t="s">
        <v>2106</v>
      </c>
      <c r="M7458" t="s">
        <v>31</v>
      </c>
      <c r="N7458" t="s">
        <v>177</v>
      </c>
      <c r="O7458" t="s">
        <v>185</v>
      </c>
      <c r="P7458" t="s">
        <v>5459</v>
      </c>
      <c r="Q7458" t="s">
        <v>315</v>
      </c>
      <c r="R7458" t="str">
        <f>IF(database_public_cloud_VMs[[#This Row],[Azure Environment]]="Enterprise Agreement","Licence Included","Bring Your Own Licence")</f>
        <v>Bring Your Own Licence</v>
      </c>
      <c r="S7458" t="s">
        <v>5599</v>
      </c>
      <c r="T7458" t="s">
        <v>5461</v>
      </c>
      <c r="U7458" t="s">
        <v>5465</v>
      </c>
      <c r="V7458" t="s">
        <v>5461</v>
      </c>
      <c r="W7458" t="s">
        <v>182</v>
      </c>
      <c r="X7458" t="s">
        <v>183</v>
      </c>
      <c r="Y7458" s="28" t="s">
        <v>5467</v>
      </c>
      <c r="Z7458" t="s">
        <v>5463</v>
      </c>
      <c r="AA745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459" spans="1:27" x14ac:dyDescent="0.45">
      <c r="A7459" s="24" t="s">
        <v>8166</v>
      </c>
      <c r="B7459" t="s">
        <v>55</v>
      </c>
      <c r="C7459" s="25" t="s">
        <v>5454</v>
      </c>
      <c r="D7459" t="s">
        <v>170</v>
      </c>
      <c r="E7459" t="s">
        <v>6893</v>
      </c>
      <c r="F7459" t="s">
        <v>8050</v>
      </c>
      <c r="G7459" s="26">
        <v>4</v>
      </c>
      <c r="H7459" s="26">
        <v>32</v>
      </c>
      <c r="I7459" s="26">
        <v>64</v>
      </c>
      <c r="J7459" s="27" t="s">
        <v>310</v>
      </c>
      <c r="K7459" s="27" t="s">
        <v>6322</v>
      </c>
      <c r="L7459" s="27" t="s">
        <v>2106</v>
      </c>
      <c r="M7459" t="s">
        <v>31</v>
      </c>
      <c r="N7459" t="s">
        <v>188</v>
      </c>
      <c r="O7459" t="s">
        <v>188</v>
      </c>
      <c r="P7459" t="s">
        <v>5459</v>
      </c>
      <c r="Q7459" t="s">
        <v>315</v>
      </c>
      <c r="R7459" t="str">
        <f>IF(database_public_cloud_VMs[[#This Row],[Azure Environment]]="Enterprise Agreement","Licence Included","Bring Your Own Licence")</f>
        <v>Licence Included</v>
      </c>
      <c r="S7459" t="s">
        <v>5460</v>
      </c>
      <c r="T7459" t="s">
        <v>5471</v>
      </c>
      <c r="U7459" t="s">
        <v>5462</v>
      </c>
      <c r="V7459" t="s">
        <v>5461</v>
      </c>
      <c r="W7459" t="s">
        <v>182</v>
      </c>
      <c r="X7459" t="s">
        <v>183</v>
      </c>
      <c r="Y7459" s="28">
        <v>0.27610000000000001</v>
      </c>
      <c r="Z7459" t="s">
        <v>5463</v>
      </c>
      <c r="AA7459" s="29">
        <f>IF(database_public_cloud_VMs[[#This Row],[Currency]]="USD",(database_public_cloud_VMs[[#This Row],[Rate]]*param_exchange_rate)/(1+param_discount_aws),database_public_cloud_VMs[[#This Row],[Rate]])</f>
        <v>0.27610000000000001</v>
      </c>
    </row>
    <row r="7460" spans="1:27" x14ac:dyDescent="0.45">
      <c r="A7460" s="24" t="s">
        <v>8167</v>
      </c>
      <c r="B7460" t="s">
        <v>55</v>
      </c>
      <c r="C7460" s="25" t="s">
        <v>5454</v>
      </c>
      <c r="D7460" t="s">
        <v>170</v>
      </c>
      <c r="E7460" t="s">
        <v>6893</v>
      </c>
      <c r="F7460" t="s">
        <v>8050</v>
      </c>
      <c r="G7460" s="26">
        <v>4</v>
      </c>
      <c r="H7460" s="26">
        <v>32</v>
      </c>
      <c r="I7460" s="26">
        <v>64</v>
      </c>
      <c r="J7460" s="27" t="s">
        <v>310</v>
      </c>
      <c r="K7460" s="27" t="s">
        <v>6322</v>
      </c>
      <c r="L7460" s="27" t="s">
        <v>2106</v>
      </c>
      <c r="M7460" t="s">
        <v>31</v>
      </c>
      <c r="N7460" t="s">
        <v>188</v>
      </c>
      <c r="O7460" t="s">
        <v>188</v>
      </c>
      <c r="P7460" t="s">
        <v>5459</v>
      </c>
      <c r="Q7460" t="s">
        <v>315</v>
      </c>
      <c r="R7460" t="str">
        <f>IF(database_public_cloud_VMs[[#This Row],[Azure Environment]]="Enterprise Agreement","Licence Included","Bring Your Own Licence")</f>
        <v>Licence Included</v>
      </c>
      <c r="S7460" t="s">
        <v>5460</v>
      </c>
      <c r="T7460" t="s">
        <v>5471</v>
      </c>
      <c r="U7460" t="s">
        <v>5465</v>
      </c>
      <c r="V7460" t="s">
        <v>5461</v>
      </c>
      <c r="W7460" t="s">
        <v>182</v>
      </c>
      <c r="X7460" t="s">
        <v>183</v>
      </c>
      <c r="Y7460" s="28">
        <v>0.222</v>
      </c>
      <c r="Z7460" t="s">
        <v>5463</v>
      </c>
      <c r="AA7460" s="29">
        <f>IF(database_public_cloud_VMs[[#This Row],[Currency]]="USD",(database_public_cloud_VMs[[#This Row],[Rate]]*param_exchange_rate)/(1+param_discount_aws),database_public_cloud_VMs[[#This Row],[Rate]])</f>
        <v>0.222</v>
      </c>
    </row>
    <row r="7461" spans="1:27" x14ac:dyDescent="0.45">
      <c r="A7461" s="24" t="s">
        <v>8168</v>
      </c>
      <c r="B7461" t="s">
        <v>55</v>
      </c>
      <c r="C7461" s="25" t="s">
        <v>5454</v>
      </c>
      <c r="D7461" t="s">
        <v>170</v>
      </c>
      <c r="E7461" t="s">
        <v>6893</v>
      </c>
      <c r="F7461" t="s">
        <v>8050</v>
      </c>
      <c r="G7461" s="26">
        <v>4</v>
      </c>
      <c r="H7461" s="26">
        <v>32</v>
      </c>
      <c r="I7461" s="26">
        <v>64</v>
      </c>
      <c r="J7461" s="27" t="s">
        <v>310</v>
      </c>
      <c r="K7461" s="27" t="s">
        <v>6322</v>
      </c>
      <c r="L7461" s="27" t="s">
        <v>2106</v>
      </c>
      <c r="M7461" t="s">
        <v>31</v>
      </c>
      <c r="N7461" t="s">
        <v>177</v>
      </c>
      <c r="O7461" t="s">
        <v>178</v>
      </c>
      <c r="P7461" t="s">
        <v>5459</v>
      </c>
      <c r="Q7461" t="s">
        <v>315</v>
      </c>
      <c r="R7461" t="str">
        <f>IF(database_public_cloud_VMs[[#This Row],[Azure Environment]]="Enterprise Agreement","Licence Included","Bring Your Own Licence")</f>
        <v>Licence Included</v>
      </c>
      <c r="S7461" t="s">
        <v>5460</v>
      </c>
      <c r="T7461" t="s">
        <v>5471</v>
      </c>
      <c r="U7461" t="s">
        <v>5465</v>
      </c>
      <c r="V7461" t="s">
        <v>5461</v>
      </c>
      <c r="W7461" t="s">
        <v>182</v>
      </c>
      <c r="X7461" t="s">
        <v>183</v>
      </c>
      <c r="Y7461" s="28" t="s">
        <v>5467</v>
      </c>
      <c r="Z7461" t="s">
        <v>5463</v>
      </c>
      <c r="AA746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462" spans="1:27" x14ac:dyDescent="0.45">
      <c r="A7462" s="24" t="s">
        <v>8169</v>
      </c>
      <c r="B7462" t="s">
        <v>55</v>
      </c>
      <c r="C7462" s="25" t="s">
        <v>5454</v>
      </c>
      <c r="D7462" t="s">
        <v>170</v>
      </c>
      <c r="E7462" t="s">
        <v>6893</v>
      </c>
      <c r="F7462" t="s">
        <v>8050</v>
      </c>
      <c r="G7462" s="26">
        <v>4</v>
      </c>
      <c r="H7462" s="26">
        <v>32</v>
      </c>
      <c r="I7462" s="26">
        <v>64</v>
      </c>
      <c r="J7462" s="27" t="s">
        <v>310</v>
      </c>
      <c r="K7462" s="27" t="s">
        <v>6322</v>
      </c>
      <c r="L7462" s="27" t="s">
        <v>2106</v>
      </c>
      <c r="M7462" t="s">
        <v>31</v>
      </c>
      <c r="N7462" t="s">
        <v>177</v>
      </c>
      <c r="O7462" t="s">
        <v>185</v>
      </c>
      <c r="P7462" t="s">
        <v>5459</v>
      </c>
      <c r="Q7462" t="s">
        <v>315</v>
      </c>
      <c r="R7462" t="str">
        <f>IF(database_public_cloud_VMs[[#This Row],[Azure Environment]]="Enterprise Agreement","Licence Included","Bring Your Own Licence")</f>
        <v>Licence Included</v>
      </c>
      <c r="S7462" t="s">
        <v>5460</v>
      </c>
      <c r="T7462" t="s">
        <v>5471</v>
      </c>
      <c r="U7462" t="s">
        <v>5465</v>
      </c>
      <c r="V7462" t="s">
        <v>5461</v>
      </c>
      <c r="W7462" t="s">
        <v>182</v>
      </c>
      <c r="X7462" t="s">
        <v>183</v>
      </c>
      <c r="Y7462" s="28" t="s">
        <v>5467</v>
      </c>
      <c r="Z7462" t="s">
        <v>5463</v>
      </c>
      <c r="AA746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463" spans="1:27" x14ac:dyDescent="0.45">
      <c r="A7463" s="24" t="s">
        <v>8170</v>
      </c>
      <c r="B7463" t="s">
        <v>55</v>
      </c>
      <c r="C7463" s="25" t="s">
        <v>5454</v>
      </c>
      <c r="D7463" t="s">
        <v>170</v>
      </c>
      <c r="E7463" t="s">
        <v>6893</v>
      </c>
      <c r="F7463" t="s">
        <v>8050</v>
      </c>
      <c r="G7463" s="26">
        <v>4</v>
      </c>
      <c r="H7463" s="26">
        <v>32</v>
      </c>
      <c r="I7463" s="26">
        <v>64</v>
      </c>
      <c r="J7463" s="27" t="s">
        <v>310</v>
      </c>
      <c r="K7463" s="27" t="s">
        <v>6322</v>
      </c>
      <c r="L7463" s="27" t="s">
        <v>2106</v>
      </c>
      <c r="M7463" t="s">
        <v>31</v>
      </c>
      <c r="N7463" t="s">
        <v>188</v>
      </c>
      <c r="O7463" t="s">
        <v>188</v>
      </c>
      <c r="P7463" t="s">
        <v>5459</v>
      </c>
      <c r="Q7463" t="s">
        <v>315</v>
      </c>
      <c r="R7463" t="str">
        <f>IF(database_public_cloud_VMs[[#This Row],[Azure Environment]]="Enterprise Agreement","Licence Included","Bring Your Own Licence")</f>
        <v>Bring Your Own Licence</v>
      </c>
      <c r="S7463" t="s">
        <v>5599</v>
      </c>
      <c r="T7463" t="s">
        <v>5471</v>
      </c>
      <c r="U7463" t="s">
        <v>5462</v>
      </c>
      <c r="V7463" t="s">
        <v>5461</v>
      </c>
      <c r="W7463" t="s">
        <v>182</v>
      </c>
      <c r="X7463" t="s">
        <v>183</v>
      </c>
      <c r="Y7463" s="28" t="s">
        <v>5600</v>
      </c>
      <c r="Z7463" t="s">
        <v>5463</v>
      </c>
      <c r="AA746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464" spans="1:27" x14ac:dyDescent="0.45">
      <c r="A7464" s="24" t="s">
        <v>8171</v>
      </c>
      <c r="B7464" t="s">
        <v>55</v>
      </c>
      <c r="C7464" s="25" t="s">
        <v>5454</v>
      </c>
      <c r="D7464" t="s">
        <v>170</v>
      </c>
      <c r="E7464" t="s">
        <v>6893</v>
      </c>
      <c r="F7464" t="s">
        <v>8050</v>
      </c>
      <c r="G7464" s="26">
        <v>4</v>
      </c>
      <c r="H7464" s="26">
        <v>32</v>
      </c>
      <c r="I7464" s="26">
        <v>64</v>
      </c>
      <c r="J7464" s="27" t="s">
        <v>310</v>
      </c>
      <c r="K7464" s="27" t="s">
        <v>6322</v>
      </c>
      <c r="L7464" s="27" t="s">
        <v>2106</v>
      </c>
      <c r="M7464" t="s">
        <v>31</v>
      </c>
      <c r="N7464" t="s">
        <v>188</v>
      </c>
      <c r="O7464" t="s">
        <v>188</v>
      </c>
      <c r="P7464" t="s">
        <v>5459</v>
      </c>
      <c r="Q7464" t="s">
        <v>315</v>
      </c>
      <c r="R7464" t="str">
        <f>IF(database_public_cloud_VMs[[#This Row],[Azure Environment]]="Enterprise Agreement","Licence Included","Bring Your Own Licence")</f>
        <v>Bring Your Own Licence</v>
      </c>
      <c r="S7464" t="s">
        <v>5599</v>
      </c>
      <c r="T7464" t="s">
        <v>5471</v>
      </c>
      <c r="U7464" t="s">
        <v>5465</v>
      </c>
      <c r="V7464" t="s">
        <v>5461</v>
      </c>
      <c r="W7464" t="s">
        <v>182</v>
      </c>
      <c r="X7464" t="s">
        <v>183</v>
      </c>
      <c r="Y7464" s="28">
        <v>6.6000000000000003E-2</v>
      </c>
      <c r="Z7464" t="s">
        <v>5463</v>
      </c>
      <c r="AA7464" s="29">
        <f>IF(database_public_cloud_VMs[[#This Row],[Currency]]="USD",(database_public_cloud_VMs[[#This Row],[Rate]]*param_exchange_rate)/(1+param_discount_aws),database_public_cloud_VMs[[#This Row],[Rate]])</f>
        <v>6.6000000000000003E-2</v>
      </c>
    </row>
    <row r="7465" spans="1:27" x14ac:dyDescent="0.45">
      <c r="A7465" s="24" t="s">
        <v>8172</v>
      </c>
      <c r="B7465" t="s">
        <v>55</v>
      </c>
      <c r="C7465" s="25" t="s">
        <v>5454</v>
      </c>
      <c r="D7465" t="s">
        <v>170</v>
      </c>
      <c r="E7465" t="s">
        <v>6893</v>
      </c>
      <c r="F7465" t="s">
        <v>8050</v>
      </c>
      <c r="G7465" s="26">
        <v>4</v>
      </c>
      <c r="H7465" s="26">
        <v>32</v>
      </c>
      <c r="I7465" s="26">
        <v>64</v>
      </c>
      <c r="J7465" s="27" t="s">
        <v>310</v>
      </c>
      <c r="K7465" s="27" t="s">
        <v>6322</v>
      </c>
      <c r="L7465" s="27" t="s">
        <v>2106</v>
      </c>
      <c r="M7465" t="s">
        <v>31</v>
      </c>
      <c r="N7465" t="s">
        <v>177</v>
      </c>
      <c r="O7465" t="s">
        <v>178</v>
      </c>
      <c r="P7465" t="s">
        <v>5459</v>
      </c>
      <c r="Q7465" t="s">
        <v>315</v>
      </c>
      <c r="R7465" t="str">
        <f>IF(database_public_cloud_VMs[[#This Row],[Azure Environment]]="Enterprise Agreement","Licence Included","Bring Your Own Licence")</f>
        <v>Bring Your Own Licence</v>
      </c>
      <c r="S7465" t="s">
        <v>5599</v>
      </c>
      <c r="T7465" t="s">
        <v>5471</v>
      </c>
      <c r="U7465" t="s">
        <v>5465</v>
      </c>
      <c r="V7465" t="s">
        <v>5461</v>
      </c>
      <c r="W7465" t="s">
        <v>182</v>
      </c>
      <c r="X7465" t="s">
        <v>183</v>
      </c>
      <c r="Y7465" s="28" t="s">
        <v>5467</v>
      </c>
      <c r="Z7465" t="s">
        <v>5463</v>
      </c>
      <c r="AA746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466" spans="1:27" x14ac:dyDescent="0.45">
      <c r="A7466" s="24" t="s">
        <v>8173</v>
      </c>
      <c r="B7466" t="s">
        <v>55</v>
      </c>
      <c r="C7466" s="25" t="s">
        <v>5454</v>
      </c>
      <c r="D7466" t="s">
        <v>170</v>
      </c>
      <c r="E7466" t="s">
        <v>6893</v>
      </c>
      <c r="F7466" t="s">
        <v>8050</v>
      </c>
      <c r="G7466" s="26">
        <v>4</v>
      </c>
      <c r="H7466" s="26">
        <v>32</v>
      </c>
      <c r="I7466" s="26">
        <v>64</v>
      </c>
      <c r="J7466" s="27" t="s">
        <v>310</v>
      </c>
      <c r="K7466" s="27" t="s">
        <v>6322</v>
      </c>
      <c r="L7466" s="27" t="s">
        <v>2106</v>
      </c>
      <c r="M7466" t="s">
        <v>31</v>
      </c>
      <c r="N7466" t="s">
        <v>177</v>
      </c>
      <c r="O7466" t="s">
        <v>185</v>
      </c>
      <c r="P7466" t="s">
        <v>5459</v>
      </c>
      <c r="Q7466" t="s">
        <v>315</v>
      </c>
      <c r="R7466" t="str">
        <f>IF(database_public_cloud_VMs[[#This Row],[Azure Environment]]="Enterprise Agreement","Licence Included","Bring Your Own Licence")</f>
        <v>Bring Your Own Licence</v>
      </c>
      <c r="S7466" t="s">
        <v>5599</v>
      </c>
      <c r="T7466" t="s">
        <v>5471</v>
      </c>
      <c r="U7466" t="s">
        <v>5465</v>
      </c>
      <c r="V7466" t="s">
        <v>5461</v>
      </c>
      <c r="W7466" t="s">
        <v>182</v>
      </c>
      <c r="X7466" t="s">
        <v>183</v>
      </c>
      <c r="Y7466" s="28" t="s">
        <v>5467</v>
      </c>
      <c r="Z7466" t="s">
        <v>5463</v>
      </c>
      <c r="AA746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467" spans="1:27" x14ac:dyDescent="0.45">
      <c r="A7467" s="24" t="s">
        <v>8174</v>
      </c>
      <c r="B7467" t="s">
        <v>55</v>
      </c>
      <c r="C7467" s="25" t="s">
        <v>5454</v>
      </c>
      <c r="D7467" t="s">
        <v>170</v>
      </c>
      <c r="E7467" t="s">
        <v>6893</v>
      </c>
      <c r="F7467" t="s">
        <v>8059</v>
      </c>
      <c r="G7467" s="26">
        <v>48</v>
      </c>
      <c r="H7467" s="26">
        <v>384</v>
      </c>
      <c r="I7467" s="26">
        <v>768</v>
      </c>
      <c r="J7467" s="27" t="s">
        <v>310</v>
      </c>
      <c r="K7467" s="27" t="s">
        <v>6322</v>
      </c>
      <c r="L7467" s="27" t="s">
        <v>1925</v>
      </c>
      <c r="M7467" t="s">
        <v>31</v>
      </c>
      <c r="N7467" t="s">
        <v>188</v>
      </c>
      <c r="O7467" t="s">
        <v>188</v>
      </c>
      <c r="P7467" t="s">
        <v>5459</v>
      </c>
      <c r="Q7467" t="s">
        <v>315</v>
      </c>
      <c r="R7467" t="str">
        <f>IF(database_public_cloud_VMs[[#This Row],[Azure Environment]]="Enterprise Agreement","Licence Included","Bring Your Own Licence")</f>
        <v>Licence Included</v>
      </c>
      <c r="S7467" t="s">
        <v>5460</v>
      </c>
      <c r="T7467" t="s">
        <v>5461</v>
      </c>
      <c r="U7467" t="s">
        <v>5462</v>
      </c>
      <c r="V7467" t="s">
        <v>5461</v>
      </c>
      <c r="W7467" t="s">
        <v>182</v>
      </c>
      <c r="X7467" t="s">
        <v>183</v>
      </c>
      <c r="Y7467" s="28">
        <v>8.0106999999999999</v>
      </c>
      <c r="Z7467" t="s">
        <v>5463</v>
      </c>
      <c r="AA7467" s="29">
        <f>IF(database_public_cloud_VMs[[#This Row],[Currency]]="USD",(database_public_cloud_VMs[[#This Row],[Rate]]*param_exchange_rate)/(1+param_discount_aws),database_public_cloud_VMs[[#This Row],[Rate]])</f>
        <v>8.0106999999999999</v>
      </c>
    </row>
    <row r="7468" spans="1:27" x14ac:dyDescent="0.45">
      <c r="A7468" s="24" t="s">
        <v>8175</v>
      </c>
      <c r="B7468" t="s">
        <v>55</v>
      </c>
      <c r="C7468" s="25" t="s">
        <v>5454</v>
      </c>
      <c r="D7468" t="s">
        <v>170</v>
      </c>
      <c r="E7468" t="s">
        <v>6893</v>
      </c>
      <c r="F7468" t="s">
        <v>8059</v>
      </c>
      <c r="G7468" s="26">
        <v>48</v>
      </c>
      <c r="H7468" s="26">
        <v>384</v>
      </c>
      <c r="I7468" s="26">
        <v>768</v>
      </c>
      <c r="J7468" s="27" t="s">
        <v>310</v>
      </c>
      <c r="K7468" s="27" t="s">
        <v>6322</v>
      </c>
      <c r="L7468" s="27" t="s">
        <v>1925</v>
      </c>
      <c r="M7468" t="s">
        <v>31</v>
      </c>
      <c r="N7468" t="s">
        <v>188</v>
      </c>
      <c r="O7468" t="s">
        <v>188</v>
      </c>
      <c r="P7468" t="s">
        <v>5459</v>
      </c>
      <c r="Q7468" t="s">
        <v>315</v>
      </c>
      <c r="R7468" t="str">
        <f>IF(database_public_cloud_VMs[[#This Row],[Azure Environment]]="Enterprise Agreement","Licence Included","Bring Your Own Licence")</f>
        <v>Licence Included</v>
      </c>
      <c r="S7468" t="s">
        <v>5460</v>
      </c>
      <c r="T7468" t="s">
        <v>5461</v>
      </c>
      <c r="U7468" t="s">
        <v>5465</v>
      </c>
      <c r="V7468" t="s">
        <v>5461</v>
      </c>
      <c r="W7468" t="s">
        <v>182</v>
      </c>
      <c r="X7468" t="s">
        <v>183</v>
      </c>
      <c r="Y7468" s="28">
        <v>6.4370000000000003</v>
      </c>
      <c r="Z7468" t="s">
        <v>5463</v>
      </c>
      <c r="AA7468" s="29">
        <f>IF(database_public_cloud_VMs[[#This Row],[Currency]]="USD",(database_public_cloud_VMs[[#This Row],[Rate]]*param_exchange_rate)/(1+param_discount_aws),database_public_cloud_VMs[[#This Row],[Rate]])</f>
        <v>6.4370000000000003</v>
      </c>
    </row>
    <row r="7469" spans="1:27" x14ac:dyDescent="0.45">
      <c r="A7469" s="24" t="s">
        <v>8176</v>
      </c>
      <c r="B7469" t="s">
        <v>55</v>
      </c>
      <c r="C7469" s="25" t="s">
        <v>5454</v>
      </c>
      <c r="D7469" t="s">
        <v>170</v>
      </c>
      <c r="E7469" t="s">
        <v>6893</v>
      </c>
      <c r="F7469" t="s">
        <v>8059</v>
      </c>
      <c r="G7469" s="26">
        <v>48</v>
      </c>
      <c r="H7469" s="26">
        <v>384</v>
      </c>
      <c r="I7469" s="26">
        <v>768</v>
      </c>
      <c r="J7469" s="27" t="s">
        <v>310</v>
      </c>
      <c r="K7469" s="27" t="s">
        <v>6322</v>
      </c>
      <c r="L7469" s="27" t="s">
        <v>1925</v>
      </c>
      <c r="M7469" t="s">
        <v>31</v>
      </c>
      <c r="N7469" t="s">
        <v>177</v>
      </c>
      <c r="O7469" t="s">
        <v>178</v>
      </c>
      <c r="P7469" t="s">
        <v>5459</v>
      </c>
      <c r="Q7469" t="s">
        <v>315</v>
      </c>
      <c r="R7469" t="str">
        <f>IF(database_public_cloud_VMs[[#This Row],[Azure Environment]]="Enterprise Agreement","Licence Included","Bring Your Own Licence")</f>
        <v>Licence Included</v>
      </c>
      <c r="S7469" t="s">
        <v>5460</v>
      </c>
      <c r="T7469" t="s">
        <v>5461</v>
      </c>
      <c r="U7469" t="s">
        <v>5465</v>
      </c>
      <c r="V7469" t="s">
        <v>5461</v>
      </c>
      <c r="W7469" t="s">
        <v>182</v>
      </c>
      <c r="X7469" t="s">
        <v>183</v>
      </c>
      <c r="Y7469" s="28" t="s">
        <v>5467</v>
      </c>
      <c r="Z7469" t="s">
        <v>5463</v>
      </c>
      <c r="AA746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470" spans="1:27" x14ac:dyDescent="0.45">
      <c r="A7470" s="24" t="s">
        <v>8177</v>
      </c>
      <c r="B7470" t="s">
        <v>55</v>
      </c>
      <c r="C7470" s="25" t="s">
        <v>5454</v>
      </c>
      <c r="D7470" t="s">
        <v>170</v>
      </c>
      <c r="E7470" t="s">
        <v>6893</v>
      </c>
      <c r="F7470" t="s">
        <v>8059</v>
      </c>
      <c r="G7470" s="26">
        <v>48</v>
      </c>
      <c r="H7470" s="26">
        <v>384</v>
      </c>
      <c r="I7470" s="26">
        <v>768</v>
      </c>
      <c r="J7470" s="27" t="s">
        <v>310</v>
      </c>
      <c r="K7470" s="27" t="s">
        <v>6322</v>
      </c>
      <c r="L7470" s="27" t="s">
        <v>1925</v>
      </c>
      <c r="M7470" t="s">
        <v>31</v>
      </c>
      <c r="N7470" t="s">
        <v>177</v>
      </c>
      <c r="O7470" t="s">
        <v>185</v>
      </c>
      <c r="P7470" t="s">
        <v>5459</v>
      </c>
      <c r="Q7470" t="s">
        <v>315</v>
      </c>
      <c r="R7470" t="str">
        <f>IF(database_public_cloud_VMs[[#This Row],[Azure Environment]]="Enterprise Agreement","Licence Included","Bring Your Own Licence")</f>
        <v>Licence Included</v>
      </c>
      <c r="S7470" t="s">
        <v>5460</v>
      </c>
      <c r="T7470" t="s">
        <v>5461</v>
      </c>
      <c r="U7470" t="s">
        <v>5465</v>
      </c>
      <c r="V7470" t="s">
        <v>5461</v>
      </c>
      <c r="W7470" t="s">
        <v>182</v>
      </c>
      <c r="X7470" t="s">
        <v>183</v>
      </c>
      <c r="Y7470" s="28" t="s">
        <v>5467</v>
      </c>
      <c r="Z7470" t="s">
        <v>5463</v>
      </c>
      <c r="AA747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471" spans="1:27" x14ac:dyDescent="0.45">
      <c r="A7471" s="24" t="s">
        <v>8178</v>
      </c>
      <c r="B7471" t="s">
        <v>55</v>
      </c>
      <c r="C7471" s="25" t="s">
        <v>5454</v>
      </c>
      <c r="D7471" t="s">
        <v>170</v>
      </c>
      <c r="E7471" t="s">
        <v>6893</v>
      </c>
      <c r="F7471" t="s">
        <v>8059</v>
      </c>
      <c r="G7471" s="26">
        <v>48</v>
      </c>
      <c r="H7471" s="26">
        <v>384</v>
      </c>
      <c r="I7471" s="26">
        <v>768</v>
      </c>
      <c r="J7471" s="27" t="s">
        <v>310</v>
      </c>
      <c r="K7471" s="27" t="s">
        <v>6322</v>
      </c>
      <c r="L7471" s="27" t="s">
        <v>1925</v>
      </c>
      <c r="M7471" t="s">
        <v>31</v>
      </c>
      <c r="N7471" t="s">
        <v>188</v>
      </c>
      <c r="O7471" t="s">
        <v>188</v>
      </c>
      <c r="P7471" t="s">
        <v>5459</v>
      </c>
      <c r="Q7471" t="s">
        <v>315</v>
      </c>
      <c r="R7471" t="str">
        <f>IF(database_public_cloud_VMs[[#This Row],[Azure Environment]]="Enterprise Agreement","Licence Included","Bring Your Own Licence")</f>
        <v>Bring Your Own Licence</v>
      </c>
      <c r="S7471" t="s">
        <v>5599</v>
      </c>
      <c r="T7471" t="s">
        <v>5461</v>
      </c>
      <c r="U7471" t="s">
        <v>5462</v>
      </c>
      <c r="V7471" t="s">
        <v>5461</v>
      </c>
      <c r="W7471" t="s">
        <v>182</v>
      </c>
      <c r="X7471" t="s">
        <v>183</v>
      </c>
      <c r="Y7471" s="28" t="s">
        <v>5600</v>
      </c>
      <c r="Z7471" t="s">
        <v>5463</v>
      </c>
      <c r="AA747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472" spans="1:27" x14ac:dyDescent="0.45">
      <c r="A7472" s="24" t="s">
        <v>8179</v>
      </c>
      <c r="B7472" t="s">
        <v>55</v>
      </c>
      <c r="C7472" s="25" t="s">
        <v>5454</v>
      </c>
      <c r="D7472" t="s">
        <v>170</v>
      </c>
      <c r="E7472" t="s">
        <v>6893</v>
      </c>
      <c r="F7472" t="s">
        <v>8059</v>
      </c>
      <c r="G7472" s="26">
        <v>48</v>
      </c>
      <c r="H7472" s="26">
        <v>384</v>
      </c>
      <c r="I7472" s="26">
        <v>768</v>
      </c>
      <c r="J7472" s="27" t="s">
        <v>310</v>
      </c>
      <c r="K7472" s="27" t="s">
        <v>6322</v>
      </c>
      <c r="L7472" s="27" t="s">
        <v>1925</v>
      </c>
      <c r="M7472" t="s">
        <v>31</v>
      </c>
      <c r="N7472" t="s">
        <v>188</v>
      </c>
      <c r="O7472" t="s">
        <v>188</v>
      </c>
      <c r="P7472" t="s">
        <v>5459</v>
      </c>
      <c r="Q7472" t="s">
        <v>315</v>
      </c>
      <c r="R7472" t="str">
        <f>IF(database_public_cloud_VMs[[#This Row],[Azure Environment]]="Enterprise Agreement","Licence Included","Bring Your Own Licence")</f>
        <v>Bring Your Own Licence</v>
      </c>
      <c r="S7472" t="s">
        <v>5599</v>
      </c>
      <c r="T7472" t="s">
        <v>5461</v>
      </c>
      <c r="U7472" t="s">
        <v>5465</v>
      </c>
      <c r="V7472" t="s">
        <v>5461</v>
      </c>
      <c r="W7472" t="s">
        <v>182</v>
      </c>
      <c r="X7472" t="s">
        <v>183</v>
      </c>
      <c r="Y7472" s="28">
        <v>4</v>
      </c>
      <c r="Z7472" t="s">
        <v>5463</v>
      </c>
      <c r="AA7472" s="29">
        <f>IF(database_public_cloud_VMs[[#This Row],[Currency]]="USD",(database_public_cloud_VMs[[#This Row],[Rate]]*param_exchange_rate)/(1+param_discount_aws),database_public_cloud_VMs[[#This Row],[Rate]])</f>
        <v>4</v>
      </c>
    </row>
    <row r="7473" spans="1:27" x14ac:dyDescent="0.45">
      <c r="A7473" s="24" t="s">
        <v>8180</v>
      </c>
      <c r="B7473" t="s">
        <v>55</v>
      </c>
      <c r="C7473" s="25" t="s">
        <v>5454</v>
      </c>
      <c r="D7473" t="s">
        <v>170</v>
      </c>
      <c r="E7473" t="s">
        <v>6893</v>
      </c>
      <c r="F7473" t="s">
        <v>8059</v>
      </c>
      <c r="G7473" s="26">
        <v>48</v>
      </c>
      <c r="H7473" s="26">
        <v>384</v>
      </c>
      <c r="I7473" s="26">
        <v>768</v>
      </c>
      <c r="J7473" s="27" t="s">
        <v>310</v>
      </c>
      <c r="K7473" s="27" t="s">
        <v>6322</v>
      </c>
      <c r="L7473" s="27" t="s">
        <v>1925</v>
      </c>
      <c r="M7473" t="s">
        <v>31</v>
      </c>
      <c r="N7473" t="s">
        <v>177</v>
      </c>
      <c r="O7473" t="s">
        <v>178</v>
      </c>
      <c r="P7473" t="s">
        <v>5459</v>
      </c>
      <c r="Q7473" t="s">
        <v>315</v>
      </c>
      <c r="R7473" t="str">
        <f>IF(database_public_cloud_VMs[[#This Row],[Azure Environment]]="Enterprise Agreement","Licence Included","Bring Your Own Licence")</f>
        <v>Bring Your Own Licence</v>
      </c>
      <c r="S7473" t="s">
        <v>5599</v>
      </c>
      <c r="T7473" t="s">
        <v>5461</v>
      </c>
      <c r="U7473" t="s">
        <v>5465</v>
      </c>
      <c r="V7473" t="s">
        <v>5461</v>
      </c>
      <c r="W7473" t="s">
        <v>182</v>
      </c>
      <c r="X7473" t="s">
        <v>183</v>
      </c>
      <c r="Y7473" s="28" t="s">
        <v>5467</v>
      </c>
      <c r="Z7473" t="s">
        <v>5463</v>
      </c>
      <c r="AA747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474" spans="1:27" x14ac:dyDescent="0.45">
      <c r="A7474" s="24" t="s">
        <v>8181</v>
      </c>
      <c r="B7474" t="s">
        <v>55</v>
      </c>
      <c r="C7474" s="25" t="s">
        <v>5454</v>
      </c>
      <c r="D7474" t="s">
        <v>170</v>
      </c>
      <c r="E7474" t="s">
        <v>6893</v>
      </c>
      <c r="F7474" t="s">
        <v>8059</v>
      </c>
      <c r="G7474" s="26">
        <v>48</v>
      </c>
      <c r="H7474" s="26">
        <v>384</v>
      </c>
      <c r="I7474" s="26">
        <v>768</v>
      </c>
      <c r="J7474" s="27" t="s">
        <v>310</v>
      </c>
      <c r="K7474" s="27" t="s">
        <v>6322</v>
      </c>
      <c r="L7474" s="27" t="s">
        <v>1925</v>
      </c>
      <c r="M7474" t="s">
        <v>31</v>
      </c>
      <c r="N7474" t="s">
        <v>177</v>
      </c>
      <c r="O7474" t="s">
        <v>185</v>
      </c>
      <c r="P7474" t="s">
        <v>5459</v>
      </c>
      <c r="Q7474" t="s">
        <v>315</v>
      </c>
      <c r="R7474" t="str">
        <f>IF(database_public_cloud_VMs[[#This Row],[Azure Environment]]="Enterprise Agreement","Licence Included","Bring Your Own Licence")</f>
        <v>Bring Your Own Licence</v>
      </c>
      <c r="S7474" t="s">
        <v>5599</v>
      </c>
      <c r="T7474" t="s">
        <v>5461</v>
      </c>
      <c r="U7474" t="s">
        <v>5465</v>
      </c>
      <c r="V7474" t="s">
        <v>5461</v>
      </c>
      <c r="W7474" t="s">
        <v>182</v>
      </c>
      <c r="X7474" t="s">
        <v>183</v>
      </c>
      <c r="Y7474" s="28" t="s">
        <v>5467</v>
      </c>
      <c r="Z7474" t="s">
        <v>5463</v>
      </c>
      <c r="AA747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475" spans="1:27" x14ac:dyDescent="0.45">
      <c r="A7475" s="24" t="s">
        <v>8182</v>
      </c>
      <c r="B7475" t="s">
        <v>55</v>
      </c>
      <c r="C7475" s="25" t="s">
        <v>5454</v>
      </c>
      <c r="D7475" t="s">
        <v>170</v>
      </c>
      <c r="E7475" t="s">
        <v>6893</v>
      </c>
      <c r="F7475" t="s">
        <v>8059</v>
      </c>
      <c r="G7475" s="26">
        <v>48</v>
      </c>
      <c r="H7475" s="26">
        <v>384</v>
      </c>
      <c r="I7475" s="26">
        <v>768</v>
      </c>
      <c r="J7475" s="27" t="s">
        <v>310</v>
      </c>
      <c r="K7475" s="27" t="s">
        <v>6322</v>
      </c>
      <c r="L7475" s="27" t="s">
        <v>1925</v>
      </c>
      <c r="M7475" t="s">
        <v>31</v>
      </c>
      <c r="N7475" t="s">
        <v>188</v>
      </c>
      <c r="O7475" t="s">
        <v>188</v>
      </c>
      <c r="P7475" t="s">
        <v>5459</v>
      </c>
      <c r="Q7475" t="s">
        <v>315</v>
      </c>
      <c r="R7475" t="str">
        <f>IF(database_public_cloud_VMs[[#This Row],[Azure Environment]]="Enterprise Agreement","Licence Included","Bring Your Own Licence")</f>
        <v>Licence Included</v>
      </c>
      <c r="S7475" t="s">
        <v>5460</v>
      </c>
      <c r="T7475" t="s">
        <v>5471</v>
      </c>
      <c r="U7475" t="s">
        <v>5462</v>
      </c>
      <c r="V7475" t="s">
        <v>5461</v>
      </c>
      <c r="W7475" t="s">
        <v>182</v>
      </c>
      <c r="X7475" t="s">
        <v>183</v>
      </c>
      <c r="Y7475" s="28">
        <v>3.2037</v>
      </c>
      <c r="Z7475" t="s">
        <v>5463</v>
      </c>
      <c r="AA7475" s="29">
        <f>IF(database_public_cloud_VMs[[#This Row],[Currency]]="USD",(database_public_cloud_VMs[[#This Row],[Rate]]*param_exchange_rate)/(1+param_discount_aws),database_public_cloud_VMs[[#This Row],[Rate]])</f>
        <v>3.2037</v>
      </c>
    </row>
    <row r="7476" spans="1:27" x14ac:dyDescent="0.45">
      <c r="A7476" s="24" t="s">
        <v>8183</v>
      </c>
      <c r="B7476" t="s">
        <v>55</v>
      </c>
      <c r="C7476" s="25" t="s">
        <v>5454</v>
      </c>
      <c r="D7476" t="s">
        <v>170</v>
      </c>
      <c r="E7476" t="s">
        <v>6893</v>
      </c>
      <c r="F7476" t="s">
        <v>8059</v>
      </c>
      <c r="G7476" s="26">
        <v>48</v>
      </c>
      <c r="H7476" s="26">
        <v>384</v>
      </c>
      <c r="I7476" s="26">
        <v>768</v>
      </c>
      <c r="J7476" s="27" t="s">
        <v>310</v>
      </c>
      <c r="K7476" s="27" t="s">
        <v>6322</v>
      </c>
      <c r="L7476" s="27" t="s">
        <v>1925</v>
      </c>
      <c r="M7476" t="s">
        <v>31</v>
      </c>
      <c r="N7476" t="s">
        <v>188</v>
      </c>
      <c r="O7476" t="s">
        <v>188</v>
      </c>
      <c r="P7476" t="s">
        <v>5459</v>
      </c>
      <c r="Q7476" t="s">
        <v>315</v>
      </c>
      <c r="R7476" t="str">
        <f>IF(database_public_cloud_VMs[[#This Row],[Azure Environment]]="Enterprise Agreement","Licence Included","Bring Your Own Licence")</f>
        <v>Licence Included</v>
      </c>
      <c r="S7476" t="s">
        <v>5460</v>
      </c>
      <c r="T7476" t="s">
        <v>5471</v>
      </c>
      <c r="U7476" t="s">
        <v>5465</v>
      </c>
      <c r="V7476" t="s">
        <v>5461</v>
      </c>
      <c r="W7476" t="s">
        <v>182</v>
      </c>
      <c r="X7476" t="s">
        <v>183</v>
      </c>
      <c r="Y7476" s="28">
        <v>2.5750000000000002</v>
      </c>
      <c r="Z7476" t="s">
        <v>5463</v>
      </c>
      <c r="AA7476" s="29">
        <f>IF(database_public_cloud_VMs[[#This Row],[Currency]]="USD",(database_public_cloud_VMs[[#This Row],[Rate]]*param_exchange_rate)/(1+param_discount_aws),database_public_cloud_VMs[[#This Row],[Rate]])</f>
        <v>2.5750000000000002</v>
      </c>
    </row>
    <row r="7477" spans="1:27" x14ac:dyDescent="0.45">
      <c r="A7477" s="24" t="s">
        <v>8184</v>
      </c>
      <c r="B7477" t="s">
        <v>55</v>
      </c>
      <c r="C7477" s="25" t="s">
        <v>5454</v>
      </c>
      <c r="D7477" t="s">
        <v>170</v>
      </c>
      <c r="E7477" t="s">
        <v>6893</v>
      </c>
      <c r="F7477" t="s">
        <v>8059</v>
      </c>
      <c r="G7477" s="26">
        <v>48</v>
      </c>
      <c r="H7477" s="26">
        <v>384</v>
      </c>
      <c r="I7477" s="26">
        <v>768</v>
      </c>
      <c r="J7477" s="27" t="s">
        <v>310</v>
      </c>
      <c r="K7477" s="27" t="s">
        <v>6322</v>
      </c>
      <c r="L7477" s="27" t="s">
        <v>1925</v>
      </c>
      <c r="M7477" t="s">
        <v>31</v>
      </c>
      <c r="N7477" t="s">
        <v>177</v>
      </c>
      <c r="O7477" t="s">
        <v>178</v>
      </c>
      <c r="P7477" t="s">
        <v>5459</v>
      </c>
      <c r="Q7477" t="s">
        <v>315</v>
      </c>
      <c r="R7477" t="str">
        <f>IF(database_public_cloud_VMs[[#This Row],[Azure Environment]]="Enterprise Agreement","Licence Included","Bring Your Own Licence")</f>
        <v>Licence Included</v>
      </c>
      <c r="S7477" t="s">
        <v>5460</v>
      </c>
      <c r="T7477" t="s">
        <v>5471</v>
      </c>
      <c r="U7477" t="s">
        <v>5465</v>
      </c>
      <c r="V7477" t="s">
        <v>5461</v>
      </c>
      <c r="W7477" t="s">
        <v>182</v>
      </c>
      <c r="X7477" t="s">
        <v>183</v>
      </c>
      <c r="Y7477" s="28" t="s">
        <v>5467</v>
      </c>
      <c r="Z7477" t="s">
        <v>5463</v>
      </c>
      <c r="AA747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478" spans="1:27" x14ac:dyDescent="0.45">
      <c r="A7478" s="24" t="s">
        <v>8185</v>
      </c>
      <c r="B7478" t="s">
        <v>55</v>
      </c>
      <c r="C7478" s="25" t="s">
        <v>5454</v>
      </c>
      <c r="D7478" t="s">
        <v>170</v>
      </c>
      <c r="E7478" t="s">
        <v>6893</v>
      </c>
      <c r="F7478" t="s">
        <v>8059</v>
      </c>
      <c r="G7478" s="26">
        <v>48</v>
      </c>
      <c r="H7478" s="26">
        <v>384</v>
      </c>
      <c r="I7478" s="26">
        <v>768</v>
      </c>
      <c r="J7478" s="27" t="s">
        <v>310</v>
      </c>
      <c r="K7478" s="27" t="s">
        <v>6322</v>
      </c>
      <c r="L7478" s="27" t="s">
        <v>1925</v>
      </c>
      <c r="M7478" t="s">
        <v>31</v>
      </c>
      <c r="N7478" t="s">
        <v>177</v>
      </c>
      <c r="O7478" t="s">
        <v>185</v>
      </c>
      <c r="P7478" t="s">
        <v>5459</v>
      </c>
      <c r="Q7478" t="s">
        <v>315</v>
      </c>
      <c r="R7478" t="str">
        <f>IF(database_public_cloud_VMs[[#This Row],[Azure Environment]]="Enterprise Agreement","Licence Included","Bring Your Own Licence")</f>
        <v>Licence Included</v>
      </c>
      <c r="S7478" t="s">
        <v>5460</v>
      </c>
      <c r="T7478" t="s">
        <v>5471</v>
      </c>
      <c r="U7478" t="s">
        <v>5465</v>
      </c>
      <c r="V7478" t="s">
        <v>5461</v>
      </c>
      <c r="W7478" t="s">
        <v>182</v>
      </c>
      <c r="X7478" t="s">
        <v>183</v>
      </c>
      <c r="Y7478" s="28" t="s">
        <v>5467</v>
      </c>
      <c r="Z7478" t="s">
        <v>5463</v>
      </c>
      <c r="AA747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479" spans="1:27" x14ac:dyDescent="0.45">
      <c r="A7479" s="24" t="s">
        <v>8186</v>
      </c>
      <c r="B7479" t="s">
        <v>55</v>
      </c>
      <c r="C7479" s="25" t="s">
        <v>5454</v>
      </c>
      <c r="D7479" t="s">
        <v>170</v>
      </c>
      <c r="E7479" t="s">
        <v>6893</v>
      </c>
      <c r="F7479" t="s">
        <v>8059</v>
      </c>
      <c r="G7479" s="26">
        <v>48</v>
      </c>
      <c r="H7479" s="26">
        <v>384</v>
      </c>
      <c r="I7479" s="26">
        <v>768</v>
      </c>
      <c r="J7479" s="27" t="s">
        <v>310</v>
      </c>
      <c r="K7479" s="27" t="s">
        <v>6322</v>
      </c>
      <c r="L7479" s="27" t="s">
        <v>1925</v>
      </c>
      <c r="M7479" t="s">
        <v>31</v>
      </c>
      <c r="N7479" t="s">
        <v>188</v>
      </c>
      <c r="O7479" t="s">
        <v>188</v>
      </c>
      <c r="P7479" t="s">
        <v>5459</v>
      </c>
      <c r="Q7479" t="s">
        <v>315</v>
      </c>
      <c r="R7479" t="str">
        <f>IF(database_public_cloud_VMs[[#This Row],[Azure Environment]]="Enterprise Agreement","Licence Included","Bring Your Own Licence")</f>
        <v>Bring Your Own Licence</v>
      </c>
      <c r="S7479" t="s">
        <v>5599</v>
      </c>
      <c r="T7479" t="s">
        <v>5471</v>
      </c>
      <c r="U7479" t="s">
        <v>5462</v>
      </c>
      <c r="V7479" t="s">
        <v>5461</v>
      </c>
      <c r="W7479" t="s">
        <v>182</v>
      </c>
      <c r="X7479" t="s">
        <v>183</v>
      </c>
      <c r="Y7479" s="28" t="s">
        <v>5600</v>
      </c>
      <c r="Z7479" t="s">
        <v>5463</v>
      </c>
      <c r="AA747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480" spans="1:27" x14ac:dyDescent="0.45">
      <c r="A7480" s="24" t="s">
        <v>8187</v>
      </c>
      <c r="B7480" t="s">
        <v>55</v>
      </c>
      <c r="C7480" s="25" t="s">
        <v>5454</v>
      </c>
      <c r="D7480" t="s">
        <v>170</v>
      </c>
      <c r="E7480" t="s">
        <v>6893</v>
      </c>
      <c r="F7480" t="s">
        <v>8059</v>
      </c>
      <c r="G7480" s="26">
        <v>48</v>
      </c>
      <c r="H7480" s="26">
        <v>384</v>
      </c>
      <c r="I7480" s="26">
        <v>768</v>
      </c>
      <c r="J7480" s="27" t="s">
        <v>310</v>
      </c>
      <c r="K7480" s="27" t="s">
        <v>6322</v>
      </c>
      <c r="L7480" s="27" t="s">
        <v>1925</v>
      </c>
      <c r="M7480" t="s">
        <v>31</v>
      </c>
      <c r="N7480" t="s">
        <v>188</v>
      </c>
      <c r="O7480" t="s">
        <v>188</v>
      </c>
      <c r="P7480" t="s">
        <v>5459</v>
      </c>
      <c r="Q7480" t="s">
        <v>315</v>
      </c>
      <c r="R7480" t="str">
        <f>IF(database_public_cloud_VMs[[#This Row],[Azure Environment]]="Enterprise Agreement","Licence Included","Bring Your Own Licence")</f>
        <v>Bring Your Own Licence</v>
      </c>
      <c r="S7480" t="s">
        <v>5599</v>
      </c>
      <c r="T7480" t="s">
        <v>5471</v>
      </c>
      <c r="U7480" t="s">
        <v>5465</v>
      </c>
      <c r="V7480" t="s">
        <v>5461</v>
      </c>
      <c r="W7480" t="s">
        <v>182</v>
      </c>
      <c r="X7480" t="s">
        <v>183</v>
      </c>
      <c r="Y7480" s="28">
        <v>0.80100000000000005</v>
      </c>
      <c r="Z7480" t="s">
        <v>5463</v>
      </c>
      <c r="AA7480" s="29">
        <f>IF(database_public_cloud_VMs[[#This Row],[Currency]]="USD",(database_public_cloud_VMs[[#This Row],[Rate]]*param_exchange_rate)/(1+param_discount_aws),database_public_cloud_VMs[[#This Row],[Rate]])</f>
        <v>0.80100000000000005</v>
      </c>
    </row>
    <row r="7481" spans="1:27" x14ac:dyDescent="0.45">
      <c r="A7481" s="24" t="s">
        <v>8188</v>
      </c>
      <c r="B7481" t="s">
        <v>55</v>
      </c>
      <c r="C7481" s="25" t="s">
        <v>5454</v>
      </c>
      <c r="D7481" t="s">
        <v>170</v>
      </c>
      <c r="E7481" t="s">
        <v>6893</v>
      </c>
      <c r="F7481" t="s">
        <v>8059</v>
      </c>
      <c r="G7481" s="26">
        <v>48</v>
      </c>
      <c r="H7481" s="26">
        <v>384</v>
      </c>
      <c r="I7481" s="26">
        <v>768</v>
      </c>
      <c r="J7481" s="27" t="s">
        <v>310</v>
      </c>
      <c r="K7481" s="27" t="s">
        <v>6322</v>
      </c>
      <c r="L7481" s="27" t="s">
        <v>1925</v>
      </c>
      <c r="M7481" t="s">
        <v>31</v>
      </c>
      <c r="N7481" t="s">
        <v>177</v>
      </c>
      <c r="O7481" t="s">
        <v>178</v>
      </c>
      <c r="P7481" t="s">
        <v>5459</v>
      </c>
      <c r="Q7481" t="s">
        <v>315</v>
      </c>
      <c r="R7481" t="str">
        <f>IF(database_public_cloud_VMs[[#This Row],[Azure Environment]]="Enterprise Agreement","Licence Included","Bring Your Own Licence")</f>
        <v>Bring Your Own Licence</v>
      </c>
      <c r="S7481" t="s">
        <v>5599</v>
      </c>
      <c r="T7481" t="s">
        <v>5471</v>
      </c>
      <c r="U7481" t="s">
        <v>5465</v>
      </c>
      <c r="V7481" t="s">
        <v>5461</v>
      </c>
      <c r="W7481" t="s">
        <v>182</v>
      </c>
      <c r="X7481" t="s">
        <v>183</v>
      </c>
      <c r="Y7481" s="28" t="s">
        <v>5467</v>
      </c>
      <c r="Z7481" t="s">
        <v>5463</v>
      </c>
      <c r="AA748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482" spans="1:27" x14ac:dyDescent="0.45">
      <c r="A7482" s="24" t="s">
        <v>8189</v>
      </c>
      <c r="B7482" t="s">
        <v>55</v>
      </c>
      <c r="C7482" s="25" t="s">
        <v>5454</v>
      </c>
      <c r="D7482" t="s">
        <v>170</v>
      </c>
      <c r="E7482" t="s">
        <v>6893</v>
      </c>
      <c r="F7482" t="s">
        <v>8059</v>
      </c>
      <c r="G7482" s="26">
        <v>48</v>
      </c>
      <c r="H7482" s="26">
        <v>384</v>
      </c>
      <c r="I7482" s="26">
        <v>768</v>
      </c>
      <c r="J7482" s="27" t="s">
        <v>310</v>
      </c>
      <c r="K7482" s="27" t="s">
        <v>6322</v>
      </c>
      <c r="L7482" s="27" t="s">
        <v>1925</v>
      </c>
      <c r="M7482" t="s">
        <v>31</v>
      </c>
      <c r="N7482" t="s">
        <v>177</v>
      </c>
      <c r="O7482" t="s">
        <v>185</v>
      </c>
      <c r="P7482" t="s">
        <v>5459</v>
      </c>
      <c r="Q7482" t="s">
        <v>315</v>
      </c>
      <c r="R7482" t="str">
        <f>IF(database_public_cloud_VMs[[#This Row],[Azure Environment]]="Enterprise Agreement","Licence Included","Bring Your Own Licence")</f>
        <v>Bring Your Own Licence</v>
      </c>
      <c r="S7482" t="s">
        <v>5599</v>
      </c>
      <c r="T7482" t="s">
        <v>5471</v>
      </c>
      <c r="U7482" t="s">
        <v>5465</v>
      </c>
      <c r="V7482" t="s">
        <v>5461</v>
      </c>
      <c r="W7482" t="s">
        <v>182</v>
      </c>
      <c r="X7482" t="s">
        <v>183</v>
      </c>
      <c r="Y7482" s="28" t="s">
        <v>5467</v>
      </c>
      <c r="Z7482" t="s">
        <v>5463</v>
      </c>
      <c r="AA748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483" spans="1:27" x14ac:dyDescent="0.45">
      <c r="A7483" s="24" t="s">
        <v>8190</v>
      </c>
      <c r="B7483" t="s">
        <v>55</v>
      </c>
      <c r="C7483" s="25" t="s">
        <v>5454</v>
      </c>
      <c r="D7483" t="s">
        <v>170</v>
      </c>
      <c r="E7483" t="s">
        <v>6893</v>
      </c>
      <c r="F7483" t="s">
        <v>8068</v>
      </c>
      <c r="G7483" s="26">
        <v>64</v>
      </c>
      <c r="H7483" s="26">
        <v>432</v>
      </c>
      <c r="I7483" s="26">
        <v>864</v>
      </c>
      <c r="J7483" s="27" t="s">
        <v>310</v>
      </c>
      <c r="K7483" s="27" t="s">
        <v>6322</v>
      </c>
      <c r="L7483" s="27" t="s">
        <v>6950</v>
      </c>
      <c r="M7483" t="s">
        <v>31</v>
      </c>
      <c r="N7483" t="s">
        <v>188</v>
      </c>
      <c r="O7483" t="s">
        <v>188</v>
      </c>
      <c r="P7483" t="s">
        <v>5459</v>
      </c>
      <c r="Q7483" t="s">
        <v>315</v>
      </c>
      <c r="R7483" t="str">
        <f>IF(database_public_cloud_VMs[[#This Row],[Azure Environment]]="Enterprise Agreement","Licence Included","Bring Your Own Licence")</f>
        <v>Licence Included</v>
      </c>
      <c r="S7483" t="s">
        <v>5460</v>
      </c>
      <c r="T7483" t="s">
        <v>5461</v>
      </c>
      <c r="U7483" t="s">
        <v>5462</v>
      </c>
      <c r="V7483" t="s">
        <v>5461</v>
      </c>
      <c r="W7483" t="s">
        <v>182</v>
      </c>
      <c r="X7483" t="s">
        <v>183</v>
      </c>
      <c r="Y7483" s="28">
        <v>10.016400000000001</v>
      </c>
      <c r="Z7483" t="s">
        <v>5463</v>
      </c>
      <c r="AA7483" s="29">
        <f>IF(database_public_cloud_VMs[[#This Row],[Currency]]="USD",(database_public_cloud_VMs[[#This Row],[Rate]]*param_exchange_rate)/(1+param_discount_aws),database_public_cloud_VMs[[#This Row],[Rate]])</f>
        <v>10.016400000000001</v>
      </c>
    </row>
    <row r="7484" spans="1:27" x14ac:dyDescent="0.45">
      <c r="A7484" s="24" t="s">
        <v>8191</v>
      </c>
      <c r="B7484" t="s">
        <v>55</v>
      </c>
      <c r="C7484" s="25" t="s">
        <v>5454</v>
      </c>
      <c r="D7484" t="s">
        <v>170</v>
      </c>
      <c r="E7484" t="s">
        <v>6893</v>
      </c>
      <c r="F7484" t="s">
        <v>8068</v>
      </c>
      <c r="G7484" s="26">
        <v>64</v>
      </c>
      <c r="H7484" s="26">
        <v>432</v>
      </c>
      <c r="I7484" s="26">
        <v>864</v>
      </c>
      <c r="J7484" s="27" t="s">
        <v>310</v>
      </c>
      <c r="K7484" s="27" t="s">
        <v>6322</v>
      </c>
      <c r="L7484" s="27" t="s">
        <v>6950</v>
      </c>
      <c r="M7484" t="s">
        <v>31</v>
      </c>
      <c r="N7484" t="s">
        <v>188</v>
      </c>
      <c r="O7484" t="s">
        <v>188</v>
      </c>
      <c r="P7484" t="s">
        <v>5459</v>
      </c>
      <c r="Q7484" t="s">
        <v>315</v>
      </c>
      <c r="R7484" t="str">
        <f>IF(database_public_cloud_VMs[[#This Row],[Azure Environment]]="Enterprise Agreement","Licence Included","Bring Your Own Licence")</f>
        <v>Licence Included</v>
      </c>
      <c r="S7484" t="s">
        <v>5460</v>
      </c>
      <c r="T7484" t="s">
        <v>5461</v>
      </c>
      <c r="U7484" t="s">
        <v>5465</v>
      </c>
      <c r="V7484" t="s">
        <v>5461</v>
      </c>
      <c r="W7484" t="s">
        <v>182</v>
      </c>
      <c r="X7484" t="s">
        <v>183</v>
      </c>
      <c r="Y7484" s="28">
        <v>8.0489999999999995</v>
      </c>
      <c r="Z7484" t="s">
        <v>5463</v>
      </c>
      <c r="AA7484" s="29">
        <f>IF(database_public_cloud_VMs[[#This Row],[Currency]]="USD",(database_public_cloud_VMs[[#This Row],[Rate]]*param_exchange_rate)/(1+param_discount_aws),database_public_cloud_VMs[[#This Row],[Rate]])</f>
        <v>8.0489999999999995</v>
      </c>
    </row>
    <row r="7485" spans="1:27" x14ac:dyDescent="0.45">
      <c r="A7485" s="24" t="s">
        <v>8192</v>
      </c>
      <c r="B7485" t="s">
        <v>55</v>
      </c>
      <c r="C7485" s="25" t="s">
        <v>5454</v>
      </c>
      <c r="D7485" t="s">
        <v>170</v>
      </c>
      <c r="E7485" t="s">
        <v>6893</v>
      </c>
      <c r="F7485" t="s">
        <v>8068</v>
      </c>
      <c r="G7485" s="26">
        <v>64</v>
      </c>
      <c r="H7485" s="26">
        <v>432</v>
      </c>
      <c r="I7485" s="26">
        <v>864</v>
      </c>
      <c r="J7485" s="27" t="s">
        <v>310</v>
      </c>
      <c r="K7485" s="27" t="s">
        <v>6322</v>
      </c>
      <c r="L7485" s="27" t="s">
        <v>6950</v>
      </c>
      <c r="M7485" t="s">
        <v>31</v>
      </c>
      <c r="N7485" t="s">
        <v>177</v>
      </c>
      <c r="O7485" t="s">
        <v>178</v>
      </c>
      <c r="P7485" t="s">
        <v>5459</v>
      </c>
      <c r="Q7485" t="s">
        <v>315</v>
      </c>
      <c r="R7485" t="str">
        <f>IF(database_public_cloud_VMs[[#This Row],[Azure Environment]]="Enterprise Agreement","Licence Included","Bring Your Own Licence")</f>
        <v>Licence Included</v>
      </c>
      <c r="S7485" t="s">
        <v>5460</v>
      </c>
      <c r="T7485" t="s">
        <v>5461</v>
      </c>
      <c r="U7485" t="s">
        <v>5465</v>
      </c>
      <c r="V7485" t="s">
        <v>5461</v>
      </c>
      <c r="W7485" t="s">
        <v>182</v>
      </c>
      <c r="X7485" t="s">
        <v>183</v>
      </c>
      <c r="Y7485" s="28" t="s">
        <v>5467</v>
      </c>
      <c r="Z7485" t="s">
        <v>5463</v>
      </c>
      <c r="AA748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486" spans="1:27" x14ac:dyDescent="0.45">
      <c r="A7486" s="24" t="s">
        <v>8193</v>
      </c>
      <c r="B7486" t="s">
        <v>55</v>
      </c>
      <c r="C7486" s="25" t="s">
        <v>5454</v>
      </c>
      <c r="D7486" t="s">
        <v>170</v>
      </c>
      <c r="E7486" t="s">
        <v>6893</v>
      </c>
      <c r="F7486" t="s">
        <v>8068</v>
      </c>
      <c r="G7486" s="26">
        <v>64</v>
      </c>
      <c r="H7486" s="26">
        <v>432</v>
      </c>
      <c r="I7486" s="26">
        <v>864</v>
      </c>
      <c r="J7486" s="27" t="s">
        <v>310</v>
      </c>
      <c r="K7486" s="27" t="s">
        <v>6322</v>
      </c>
      <c r="L7486" s="27" t="s">
        <v>6950</v>
      </c>
      <c r="M7486" t="s">
        <v>31</v>
      </c>
      <c r="N7486" t="s">
        <v>177</v>
      </c>
      <c r="O7486" t="s">
        <v>185</v>
      </c>
      <c r="P7486" t="s">
        <v>5459</v>
      </c>
      <c r="Q7486" t="s">
        <v>315</v>
      </c>
      <c r="R7486" t="str">
        <f>IF(database_public_cloud_VMs[[#This Row],[Azure Environment]]="Enterprise Agreement","Licence Included","Bring Your Own Licence")</f>
        <v>Licence Included</v>
      </c>
      <c r="S7486" t="s">
        <v>5460</v>
      </c>
      <c r="T7486" t="s">
        <v>5461</v>
      </c>
      <c r="U7486" t="s">
        <v>5465</v>
      </c>
      <c r="V7486" t="s">
        <v>5461</v>
      </c>
      <c r="W7486" t="s">
        <v>182</v>
      </c>
      <c r="X7486" t="s">
        <v>183</v>
      </c>
      <c r="Y7486" s="28" t="s">
        <v>5467</v>
      </c>
      <c r="Z7486" t="s">
        <v>5463</v>
      </c>
      <c r="AA748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487" spans="1:27" x14ac:dyDescent="0.45">
      <c r="A7487" s="24" t="s">
        <v>8194</v>
      </c>
      <c r="B7487" t="s">
        <v>55</v>
      </c>
      <c r="C7487" s="25" t="s">
        <v>5454</v>
      </c>
      <c r="D7487" t="s">
        <v>170</v>
      </c>
      <c r="E7487" t="s">
        <v>6893</v>
      </c>
      <c r="F7487" t="s">
        <v>8068</v>
      </c>
      <c r="G7487" s="26">
        <v>64</v>
      </c>
      <c r="H7487" s="26">
        <v>432</v>
      </c>
      <c r="I7487" s="26">
        <v>864</v>
      </c>
      <c r="J7487" s="27" t="s">
        <v>310</v>
      </c>
      <c r="K7487" s="27" t="s">
        <v>6322</v>
      </c>
      <c r="L7487" s="27" t="s">
        <v>6950</v>
      </c>
      <c r="M7487" t="s">
        <v>31</v>
      </c>
      <c r="N7487" t="s">
        <v>188</v>
      </c>
      <c r="O7487" t="s">
        <v>188</v>
      </c>
      <c r="P7487" t="s">
        <v>5459</v>
      </c>
      <c r="Q7487" t="s">
        <v>315</v>
      </c>
      <c r="R7487" t="str">
        <f>IF(database_public_cloud_VMs[[#This Row],[Azure Environment]]="Enterprise Agreement","Licence Included","Bring Your Own Licence")</f>
        <v>Bring Your Own Licence</v>
      </c>
      <c r="S7487" t="s">
        <v>5599</v>
      </c>
      <c r="T7487" t="s">
        <v>5461</v>
      </c>
      <c r="U7487" t="s">
        <v>5462</v>
      </c>
      <c r="V7487" t="s">
        <v>5461</v>
      </c>
      <c r="W7487" t="s">
        <v>182</v>
      </c>
      <c r="X7487" t="s">
        <v>183</v>
      </c>
      <c r="Y7487" s="28" t="s">
        <v>5600</v>
      </c>
      <c r="Z7487" t="s">
        <v>5463</v>
      </c>
      <c r="AA748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488" spans="1:27" x14ac:dyDescent="0.45">
      <c r="A7488" s="24" t="s">
        <v>8195</v>
      </c>
      <c r="B7488" t="s">
        <v>55</v>
      </c>
      <c r="C7488" s="25" t="s">
        <v>5454</v>
      </c>
      <c r="D7488" t="s">
        <v>170</v>
      </c>
      <c r="E7488" t="s">
        <v>6893</v>
      </c>
      <c r="F7488" t="s">
        <v>8068</v>
      </c>
      <c r="G7488" s="26">
        <v>64</v>
      </c>
      <c r="H7488" s="26">
        <v>432</v>
      </c>
      <c r="I7488" s="26">
        <v>864</v>
      </c>
      <c r="J7488" s="27" t="s">
        <v>310</v>
      </c>
      <c r="K7488" s="27" t="s">
        <v>6322</v>
      </c>
      <c r="L7488" s="27" t="s">
        <v>6950</v>
      </c>
      <c r="M7488" t="s">
        <v>31</v>
      </c>
      <c r="N7488" t="s">
        <v>188</v>
      </c>
      <c r="O7488" t="s">
        <v>188</v>
      </c>
      <c r="P7488" t="s">
        <v>5459</v>
      </c>
      <c r="Q7488" t="s">
        <v>315</v>
      </c>
      <c r="R7488" t="str">
        <f>IF(database_public_cloud_VMs[[#This Row],[Azure Environment]]="Enterprise Agreement","Licence Included","Bring Your Own Licence")</f>
        <v>Bring Your Own Licence</v>
      </c>
      <c r="S7488" t="s">
        <v>5599</v>
      </c>
      <c r="T7488" t="s">
        <v>5461</v>
      </c>
      <c r="U7488" t="s">
        <v>5465</v>
      </c>
      <c r="V7488" t="s">
        <v>5461</v>
      </c>
      <c r="W7488" t="s">
        <v>182</v>
      </c>
      <c r="X7488" t="s">
        <v>183</v>
      </c>
      <c r="Y7488" s="28">
        <v>4.798</v>
      </c>
      <c r="Z7488" t="s">
        <v>5463</v>
      </c>
      <c r="AA7488" s="29">
        <f>IF(database_public_cloud_VMs[[#This Row],[Currency]]="USD",(database_public_cloud_VMs[[#This Row],[Rate]]*param_exchange_rate)/(1+param_discount_aws),database_public_cloud_VMs[[#This Row],[Rate]])</f>
        <v>4.798</v>
      </c>
    </row>
    <row r="7489" spans="1:27" x14ac:dyDescent="0.45">
      <c r="A7489" s="24" t="s">
        <v>8196</v>
      </c>
      <c r="B7489" t="s">
        <v>55</v>
      </c>
      <c r="C7489" s="25" t="s">
        <v>5454</v>
      </c>
      <c r="D7489" t="s">
        <v>170</v>
      </c>
      <c r="E7489" t="s">
        <v>6893</v>
      </c>
      <c r="F7489" t="s">
        <v>8068</v>
      </c>
      <c r="G7489" s="26">
        <v>64</v>
      </c>
      <c r="H7489" s="26">
        <v>432</v>
      </c>
      <c r="I7489" s="26">
        <v>864</v>
      </c>
      <c r="J7489" s="27" t="s">
        <v>310</v>
      </c>
      <c r="K7489" s="27" t="s">
        <v>6322</v>
      </c>
      <c r="L7489" s="27" t="s">
        <v>6950</v>
      </c>
      <c r="M7489" t="s">
        <v>31</v>
      </c>
      <c r="N7489" t="s">
        <v>177</v>
      </c>
      <c r="O7489" t="s">
        <v>178</v>
      </c>
      <c r="P7489" t="s">
        <v>5459</v>
      </c>
      <c r="Q7489" t="s">
        <v>315</v>
      </c>
      <c r="R7489" t="str">
        <f>IF(database_public_cloud_VMs[[#This Row],[Azure Environment]]="Enterprise Agreement","Licence Included","Bring Your Own Licence")</f>
        <v>Bring Your Own Licence</v>
      </c>
      <c r="S7489" t="s">
        <v>5599</v>
      </c>
      <c r="T7489" t="s">
        <v>5461</v>
      </c>
      <c r="U7489" t="s">
        <v>5465</v>
      </c>
      <c r="V7489" t="s">
        <v>5461</v>
      </c>
      <c r="W7489" t="s">
        <v>182</v>
      </c>
      <c r="X7489" t="s">
        <v>183</v>
      </c>
      <c r="Y7489" s="28" t="s">
        <v>5467</v>
      </c>
      <c r="Z7489" t="s">
        <v>5463</v>
      </c>
      <c r="AA748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490" spans="1:27" x14ac:dyDescent="0.45">
      <c r="A7490" s="24" t="s">
        <v>8197</v>
      </c>
      <c r="B7490" t="s">
        <v>55</v>
      </c>
      <c r="C7490" s="25" t="s">
        <v>5454</v>
      </c>
      <c r="D7490" t="s">
        <v>170</v>
      </c>
      <c r="E7490" t="s">
        <v>6893</v>
      </c>
      <c r="F7490" t="s">
        <v>8068</v>
      </c>
      <c r="G7490" s="26">
        <v>64</v>
      </c>
      <c r="H7490" s="26">
        <v>432</v>
      </c>
      <c r="I7490" s="26">
        <v>864</v>
      </c>
      <c r="J7490" s="27" t="s">
        <v>310</v>
      </c>
      <c r="K7490" s="27" t="s">
        <v>6322</v>
      </c>
      <c r="L7490" s="27" t="s">
        <v>6950</v>
      </c>
      <c r="M7490" t="s">
        <v>31</v>
      </c>
      <c r="N7490" t="s">
        <v>177</v>
      </c>
      <c r="O7490" t="s">
        <v>185</v>
      </c>
      <c r="P7490" t="s">
        <v>5459</v>
      </c>
      <c r="Q7490" t="s">
        <v>315</v>
      </c>
      <c r="R7490" t="str">
        <f>IF(database_public_cloud_VMs[[#This Row],[Azure Environment]]="Enterprise Agreement","Licence Included","Bring Your Own Licence")</f>
        <v>Bring Your Own Licence</v>
      </c>
      <c r="S7490" t="s">
        <v>5599</v>
      </c>
      <c r="T7490" t="s">
        <v>5461</v>
      </c>
      <c r="U7490" t="s">
        <v>5465</v>
      </c>
      <c r="V7490" t="s">
        <v>5461</v>
      </c>
      <c r="W7490" t="s">
        <v>182</v>
      </c>
      <c r="X7490" t="s">
        <v>183</v>
      </c>
      <c r="Y7490" s="28" t="s">
        <v>5467</v>
      </c>
      <c r="Z7490" t="s">
        <v>5463</v>
      </c>
      <c r="AA749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491" spans="1:27" x14ac:dyDescent="0.45">
      <c r="A7491" s="24" t="s">
        <v>8198</v>
      </c>
      <c r="B7491" t="s">
        <v>55</v>
      </c>
      <c r="C7491" s="25" t="s">
        <v>5454</v>
      </c>
      <c r="D7491" t="s">
        <v>170</v>
      </c>
      <c r="E7491" t="s">
        <v>6893</v>
      </c>
      <c r="F7491" t="s">
        <v>8068</v>
      </c>
      <c r="G7491" s="26">
        <v>64</v>
      </c>
      <c r="H7491" s="26">
        <v>432</v>
      </c>
      <c r="I7491" s="26">
        <v>864</v>
      </c>
      <c r="J7491" s="27" t="s">
        <v>310</v>
      </c>
      <c r="K7491" s="27" t="s">
        <v>6322</v>
      </c>
      <c r="L7491" s="27" t="s">
        <v>6950</v>
      </c>
      <c r="M7491" t="s">
        <v>31</v>
      </c>
      <c r="N7491" t="s">
        <v>188</v>
      </c>
      <c r="O7491" t="s">
        <v>188</v>
      </c>
      <c r="P7491" t="s">
        <v>5459</v>
      </c>
      <c r="Q7491" t="s">
        <v>315</v>
      </c>
      <c r="R7491" t="str">
        <f>IF(database_public_cloud_VMs[[#This Row],[Azure Environment]]="Enterprise Agreement","Licence Included","Bring Your Own Licence")</f>
        <v>Licence Included</v>
      </c>
      <c r="S7491" t="s">
        <v>5460</v>
      </c>
      <c r="T7491" t="s">
        <v>5471</v>
      </c>
      <c r="U7491" t="s">
        <v>5462</v>
      </c>
      <c r="V7491" t="s">
        <v>5461</v>
      </c>
      <c r="W7491" t="s">
        <v>182</v>
      </c>
      <c r="X7491" t="s">
        <v>183</v>
      </c>
      <c r="Y7491" s="28">
        <v>4.0073999999999996</v>
      </c>
      <c r="Z7491" t="s">
        <v>5463</v>
      </c>
      <c r="AA7491" s="29">
        <f>IF(database_public_cloud_VMs[[#This Row],[Currency]]="USD",(database_public_cloud_VMs[[#This Row],[Rate]]*param_exchange_rate)/(1+param_discount_aws),database_public_cloud_VMs[[#This Row],[Rate]])</f>
        <v>4.0073999999999996</v>
      </c>
    </row>
    <row r="7492" spans="1:27" x14ac:dyDescent="0.45">
      <c r="A7492" s="24" t="s">
        <v>8199</v>
      </c>
      <c r="B7492" t="s">
        <v>55</v>
      </c>
      <c r="C7492" s="25" t="s">
        <v>5454</v>
      </c>
      <c r="D7492" t="s">
        <v>170</v>
      </c>
      <c r="E7492" t="s">
        <v>6893</v>
      </c>
      <c r="F7492" t="s">
        <v>8068</v>
      </c>
      <c r="G7492" s="26">
        <v>64</v>
      </c>
      <c r="H7492" s="26">
        <v>432</v>
      </c>
      <c r="I7492" s="26">
        <v>864</v>
      </c>
      <c r="J7492" s="27" t="s">
        <v>310</v>
      </c>
      <c r="K7492" s="27" t="s">
        <v>6322</v>
      </c>
      <c r="L7492" s="27" t="s">
        <v>6950</v>
      </c>
      <c r="M7492" t="s">
        <v>31</v>
      </c>
      <c r="N7492" t="s">
        <v>188</v>
      </c>
      <c r="O7492" t="s">
        <v>188</v>
      </c>
      <c r="P7492" t="s">
        <v>5459</v>
      </c>
      <c r="Q7492" t="s">
        <v>315</v>
      </c>
      <c r="R7492" t="str">
        <f>IF(database_public_cloud_VMs[[#This Row],[Azure Environment]]="Enterprise Agreement","Licence Included","Bring Your Own Licence")</f>
        <v>Licence Included</v>
      </c>
      <c r="S7492" t="s">
        <v>5460</v>
      </c>
      <c r="T7492" t="s">
        <v>5471</v>
      </c>
      <c r="U7492" t="s">
        <v>5465</v>
      </c>
      <c r="V7492" t="s">
        <v>5461</v>
      </c>
      <c r="W7492" t="s">
        <v>182</v>
      </c>
      <c r="X7492" t="s">
        <v>183</v>
      </c>
      <c r="Y7492" s="28">
        <v>3.22</v>
      </c>
      <c r="Z7492" t="s">
        <v>5463</v>
      </c>
      <c r="AA7492" s="29">
        <f>IF(database_public_cloud_VMs[[#This Row],[Currency]]="USD",(database_public_cloud_VMs[[#This Row],[Rate]]*param_exchange_rate)/(1+param_discount_aws),database_public_cloud_VMs[[#This Row],[Rate]])</f>
        <v>3.22</v>
      </c>
    </row>
    <row r="7493" spans="1:27" x14ac:dyDescent="0.45">
      <c r="A7493" s="24" t="s">
        <v>8200</v>
      </c>
      <c r="B7493" t="s">
        <v>55</v>
      </c>
      <c r="C7493" s="25" t="s">
        <v>5454</v>
      </c>
      <c r="D7493" t="s">
        <v>170</v>
      </c>
      <c r="E7493" t="s">
        <v>6893</v>
      </c>
      <c r="F7493" t="s">
        <v>8068</v>
      </c>
      <c r="G7493" s="26">
        <v>64</v>
      </c>
      <c r="H7493" s="26">
        <v>432</v>
      </c>
      <c r="I7493" s="26">
        <v>864</v>
      </c>
      <c r="J7493" s="27" t="s">
        <v>310</v>
      </c>
      <c r="K7493" s="27" t="s">
        <v>6322</v>
      </c>
      <c r="L7493" s="27" t="s">
        <v>6950</v>
      </c>
      <c r="M7493" t="s">
        <v>31</v>
      </c>
      <c r="N7493" t="s">
        <v>177</v>
      </c>
      <c r="O7493" t="s">
        <v>178</v>
      </c>
      <c r="P7493" t="s">
        <v>5459</v>
      </c>
      <c r="Q7493" t="s">
        <v>315</v>
      </c>
      <c r="R7493" t="str">
        <f>IF(database_public_cloud_VMs[[#This Row],[Azure Environment]]="Enterprise Agreement","Licence Included","Bring Your Own Licence")</f>
        <v>Licence Included</v>
      </c>
      <c r="S7493" t="s">
        <v>5460</v>
      </c>
      <c r="T7493" t="s">
        <v>5471</v>
      </c>
      <c r="U7493" t="s">
        <v>5465</v>
      </c>
      <c r="V7493" t="s">
        <v>5461</v>
      </c>
      <c r="W7493" t="s">
        <v>182</v>
      </c>
      <c r="X7493" t="s">
        <v>183</v>
      </c>
      <c r="Y7493" s="28" t="s">
        <v>5467</v>
      </c>
      <c r="Z7493" t="s">
        <v>5463</v>
      </c>
      <c r="AA749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494" spans="1:27" x14ac:dyDescent="0.45">
      <c r="A7494" s="24" t="s">
        <v>8201</v>
      </c>
      <c r="B7494" t="s">
        <v>55</v>
      </c>
      <c r="C7494" s="25" t="s">
        <v>5454</v>
      </c>
      <c r="D7494" t="s">
        <v>170</v>
      </c>
      <c r="E7494" t="s">
        <v>6893</v>
      </c>
      <c r="F7494" t="s">
        <v>8068</v>
      </c>
      <c r="G7494" s="26">
        <v>64</v>
      </c>
      <c r="H7494" s="26">
        <v>432</v>
      </c>
      <c r="I7494" s="26">
        <v>864</v>
      </c>
      <c r="J7494" s="27" t="s">
        <v>310</v>
      </c>
      <c r="K7494" s="27" t="s">
        <v>6322</v>
      </c>
      <c r="L7494" s="27" t="s">
        <v>6950</v>
      </c>
      <c r="M7494" t="s">
        <v>31</v>
      </c>
      <c r="N7494" t="s">
        <v>177</v>
      </c>
      <c r="O7494" t="s">
        <v>185</v>
      </c>
      <c r="P7494" t="s">
        <v>5459</v>
      </c>
      <c r="Q7494" t="s">
        <v>315</v>
      </c>
      <c r="R7494" t="str">
        <f>IF(database_public_cloud_VMs[[#This Row],[Azure Environment]]="Enterprise Agreement","Licence Included","Bring Your Own Licence")</f>
        <v>Licence Included</v>
      </c>
      <c r="S7494" t="s">
        <v>5460</v>
      </c>
      <c r="T7494" t="s">
        <v>5471</v>
      </c>
      <c r="U7494" t="s">
        <v>5465</v>
      </c>
      <c r="V7494" t="s">
        <v>5461</v>
      </c>
      <c r="W7494" t="s">
        <v>182</v>
      </c>
      <c r="X7494" t="s">
        <v>183</v>
      </c>
      <c r="Y7494" s="28" t="s">
        <v>5467</v>
      </c>
      <c r="Z7494" t="s">
        <v>5463</v>
      </c>
      <c r="AA749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495" spans="1:27" x14ac:dyDescent="0.45">
      <c r="A7495" s="24" t="s">
        <v>8202</v>
      </c>
      <c r="B7495" t="s">
        <v>55</v>
      </c>
      <c r="C7495" s="25" t="s">
        <v>5454</v>
      </c>
      <c r="D7495" t="s">
        <v>170</v>
      </c>
      <c r="E7495" t="s">
        <v>6893</v>
      </c>
      <c r="F7495" t="s">
        <v>8068</v>
      </c>
      <c r="G7495" s="26">
        <v>64</v>
      </c>
      <c r="H7495" s="26">
        <v>432</v>
      </c>
      <c r="I7495" s="26">
        <v>864</v>
      </c>
      <c r="J7495" s="27" t="s">
        <v>310</v>
      </c>
      <c r="K7495" s="27" t="s">
        <v>6322</v>
      </c>
      <c r="L7495" s="27" t="s">
        <v>6950</v>
      </c>
      <c r="M7495" t="s">
        <v>31</v>
      </c>
      <c r="N7495" t="s">
        <v>188</v>
      </c>
      <c r="O7495" t="s">
        <v>188</v>
      </c>
      <c r="P7495" t="s">
        <v>5459</v>
      </c>
      <c r="Q7495" t="s">
        <v>315</v>
      </c>
      <c r="R7495" t="str">
        <f>IF(database_public_cloud_VMs[[#This Row],[Azure Environment]]="Enterprise Agreement","Licence Included","Bring Your Own Licence")</f>
        <v>Bring Your Own Licence</v>
      </c>
      <c r="S7495" t="s">
        <v>5599</v>
      </c>
      <c r="T7495" t="s">
        <v>5471</v>
      </c>
      <c r="U7495" t="s">
        <v>5462</v>
      </c>
      <c r="V7495" t="s">
        <v>5461</v>
      </c>
      <c r="W7495" t="s">
        <v>182</v>
      </c>
      <c r="X7495" t="s">
        <v>183</v>
      </c>
      <c r="Y7495" s="28" t="s">
        <v>5600</v>
      </c>
      <c r="Z7495" t="s">
        <v>5463</v>
      </c>
      <c r="AA749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496" spans="1:27" x14ac:dyDescent="0.45">
      <c r="A7496" s="24" t="s">
        <v>8203</v>
      </c>
      <c r="B7496" t="s">
        <v>55</v>
      </c>
      <c r="C7496" s="25" t="s">
        <v>5454</v>
      </c>
      <c r="D7496" t="s">
        <v>170</v>
      </c>
      <c r="E7496" t="s">
        <v>6893</v>
      </c>
      <c r="F7496" t="s">
        <v>8068</v>
      </c>
      <c r="G7496" s="26">
        <v>64</v>
      </c>
      <c r="H7496" s="26">
        <v>432</v>
      </c>
      <c r="I7496" s="26">
        <v>864</v>
      </c>
      <c r="J7496" s="27" t="s">
        <v>310</v>
      </c>
      <c r="K7496" s="27" t="s">
        <v>6322</v>
      </c>
      <c r="L7496" s="27" t="s">
        <v>6950</v>
      </c>
      <c r="M7496" t="s">
        <v>31</v>
      </c>
      <c r="N7496" t="s">
        <v>188</v>
      </c>
      <c r="O7496" t="s">
        <v>188</v>
      </c>
      <c r="P7496" t="s">
        <v>5459</v>
      </c>
      <c r="Q7496" t="s">
        <v>315</v>
      </c>
      <c r="R7496" t="str">
        <f>IF(database_public_cloud_VMs[[#This Row],[Azure Environment]]="Enterprise Agreement","Licence Included","Bring Your Own Licence")</f>
        <v>Bring Your Own Licence</v>
      </c>
      <c r="S7496" t="s">
        <v>5599</v>
      </c>
      <c r="T7496" t="s">
        <v>5471</v>
      </c>
      <c r="U7496" t="s">
        <v>5465</v>
      </c>
      <c r="V7496" t="s">
        <v>5461</v>
      </c>
      <c r="W7496" t="s">
        <v>182</v>
      </c>
      <c r="X7496" t="s">
        <v>183</v>
      </c>
      <c r="Y7496" s="28">
        <v>0.95899999999999996</v>
      </c>
      <c r="Z7496" t="s">
        <v>5463</v>
      </c>
      <c r="AA7496" s="29">
        <f>IF(database_public_cloud_VMs[[#This Row],[Currency]]="USD",(database_public_cloud_VMs[[#This Row],[Rate]]*param_exchange_rate)/(1+param_discount_aws),database_public_cloud_VMs[[#This Row],[Rate]])</f>
        <v>0.95899999999999996</v>
      </c>
    </row>
    <row r="7497" spans="1:27" x14ac:dyDescent="0.45">
      <c r="A7497" s="24" t="s">
        <v>8204</v>
      </c>
      <c r="B7497" t="s">
        <v>55</v>
      </c>
      <c r="C7497" s="25" t="s">
        <v>5454</v>
      </c>
      <c r="D7497" t="s">
        <v>170</v>
      </c>
      <c r="E7497" t="s">
        <v>6893</v>
      </c>
      <c r="F7497" t="s">
        <v>8068</v>
      </c>
      <c r="G7497" s="26">
        <v>64</v>
      </c>
      <c r="H7497" s="26">
        <v>432</v>
      </c>
      <c r="I7497" s="26">
        <v>864</v>
      </c>
      <c r="J7497" s="27" t="s">
        <v>310</v>
      </c>
      <c r="K7497" s="27" t="s">
        <v>6322</v>
      </c>
      <c r="L7497" s="27" t="s">
        <v>6950</v>
      </c>
      <c r="M7497" t="s">
        <v>31</v>
      </c>
      <c r="N7497" t="s">
        <v>177</v>
      </c>
      <c r="O7497" t="s">
        <v>178</v>
      </c>
      <c r="P7497" t="s">
        <v>5459</v>
      </c>
      <c r="Q7497" t="s">
        <v>315</v>
      </c>
      <c r="R7497" t="str">
        <f>IF(database_public_cloud_VMs[[#This Row],[Azure Environment]]="Enterprise Agreement","Licence Included","Bring Your Own Licence")</f>
        <v>Bring Your Own Licence</v>
      </c>
      <c r="S7497" t="s">
        <v>5599</v>
      </c>
      <c r="T7497" t="s">
        <v>5471</v>
      </c>
      <c r="U7497" t="s">
        <v>5465</v>
      </c>
      <c r="V7497" t="s">
        <v>5461</v>
      </c>
      <c r="W7497" t="s">
        <v>182</v>
      </c>
      <c r="X7497" t="s">
        <v>183</v>
      </c>
      <c r="Y7497" s="28" t="s">
        <v>5467</v>
      </c>
      <c r="Z7497" t="s">
        <v>5463</v>
      </c>
      <c r="AA749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498" spans="1:27" x14ac:dyDescent="0.45">
      <c r="A7498" s="24" t="s">
        <v>8205</v>
      </c>
      <c r="B7498" t="s">
        <v>55</v>
      </c>
      <c r="C7498" s="25" t="s">
        <v>5454</v>
      </c>
      <c r="D7498" t="s">
        <v>170</v>
      </c>
      <c r="E7498" t="s">
        <v>6893</v>
      </c>
      <c r="F7498" t="s">
        <v>8068</v>
      </c>
      <c r="G7498" s="26">
        <v>64</v>
      </c>
      <c r="H7498" s="26">
        <v>432</v>
      </c>
      <c r="I7498" s="26">
        <v>864</v>
      </c>
      <c r="J7498" s="27" t="s">
        <v>310</v>
      </c>
      <c r="K7498" s="27" t="s">
        <v>6322</v>
      </c>
      <c r="L7498" s="27" t="s">
        <v>6950</v>
      </c>
      <c r="M7498" t="s">
        <v>31</v>
      </c>
      <c r="N7498" t="s">
        <v>177</v>
      </c>
      <c r="O7498" t="s">
        <v>185</v>
      </c>
      <c r="P7498" t="s">
        <v>5459</v>
      </c>
      <c r="Q7498" t="s">
        <v>315</v>
      </c>
      <c r="R7498" t="str">
        <f>IF(database_public_cloud_VMs[[#This Row],[Azure Environment]]="Enterprise Agreement","Licence Included","Bring Your Own Licence")</f>
        <v>Bring Your Own Licence</v>
      </c>
      <c r="S7498" t="s">
        <v>5599</v>
      </c>
      <c r="T7498" t="s">
        <v>5471</v>
      </c>
      <c r="U7498" t="s">
        <v>5465</v>
      </c>
      <c r="V7498" t="s">
        <v>5461</v>
      </c>
      <c r="W7498" t="s">
        <v>182</v>
      </c>
      <c r="X7498" t="s">
        <v>183</v>
      </c>
      <c r="Y7498" s="28" t="s">
        <v>5467</v>
      </c>
      <c r="Z7498" t="s">
        <v>5463</v>
      </c>
      <c r="AA749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499" spans="1:27" x14ac:dyDescent="0.45">
      <c r="A7499" s="24" t="s">
        <v>8206</v>
      </c>
      <c r="B7499" t="s">
        <v>55</v>
      </c>
      <c r="C7499" s="25" t="s">
        <v>5454</v>
      </c>
      <c r="D7499" t="s">
        <v>170</v>
      </c>
      <c r="E7499" t="s">
        <v>6893</v>
      </c>
      <c r="F7499" t="s">
        <v>8077</v>
      </c>
      <c r="G7499" s="26">
        <v>64</v>
      </c>
      <c r="H7499" s="26">
        <v>432</v>
      </c>
      <c r="I7499" s="26">
        <v>864</v>
      </c>
      <c r="J7499" s="27" t="s">
        <v>310</v>
      </c>
      <c r="K7499" s="27" t="s">
        <v>6322</v>
      </c>
      <c r="L7499" s="27" t="s">
        <v>6950</v>
      </c>
      <c r="M7499" t="s">
        <v>31</v>
      </c>
      <c r="N7499" t="s">
        <v>188</v>
      </c>
      <c r="O7499" t="s">
        <v>188</v>
      </c>
      <c r="P7499" t="s">
        <v>5459</v>
      </c>
      <c r="Q7499" t="s">
        <v>315</v>
      </c>
      <c r="R7499" t="str">
        <f>IF(database_public_cloud_VMs[[#This Row],[Azure Environment]]="Enterprise Agreement","Licence Included","Bring Your Own Licence")</f>
        <v>Licence Included</v>
      </c>
      <c r="S7499" t="s">
        <v>5460</v>
      </c>
      <c r="T7499" t="s">
        <v>5461</v>
      </c>
      <c r="U7499" t="s">
        <v>5462</v>
      </c>
      <c r="V7499" t="s">
        <v>5461</v>
      </c>
      <c r="W7499" t="s">
        <v>182</v>
      </c>
      <c r="X7499" t="s">
        <v>183</v>
      </c>
      <c r="Y7499" s="28">
        <v>10.016400000000001</v>
      </c>
      <c r="Z7499" t="s">
        <v>5463</v>
      </c>
      <c r="AA7499" s="29">
        <f>IF(database_public_cloud_VMs[[#This Row],[Currency]]="USD",(database_public_cloud_VMs[[#This Row],[Rate]]*param_exchange_rate)/(1+param_discount_aws),database_public_cloud_VMs[[#This Row],[Rate]])</f>
        <v>10.016400000000001</v>
      </c>
    </row>
    <row r="7500" spans="1:27" x14ac:dyDescent="0.45">
      <c r="A7500" s="24" t="s">
        <v>8207</v>
      </c>
      <c r="B7500" t="s">
        <v>55</v>
      </c>
      <c r="C7500" s="25" t="s">
        <v>5454</v>
      </c>
      <c r="D7500" t="s">
        <v>170</v>
      </c>
      <c r="E7500" t="s">
        <v>6893</v>
      </c>
      <c r="F7500" t="s">
        <v>8077</v>
      </c>
      <c r="G7500" s="26">
        <v>64</v>
      </c>
      <c r="H7500" s="26">
        <v>432</v>
      </c>
      <c r="I7500" s="26">
        <v>864</v>
      </c>
      <c r="J7500" s="27" t="s">
        <v>310</v>
      </c>
      <c r="K7500" s="27" t="s">
        <v>6322</v>
      </c>
      <c r="L7500" s="27" t="s">
        <v>6950</v>
      </c>
      <c r="M7500" t="s">
        <v>31</v>
      </c>
      <c r="N7500" t="s">
        <v>188</v>
      </c>
      <c r="O7500" t="s">
        <v>188</v>
      </c>
      <c r="P7500" t="s">
        <v>5459</v>
      </c>
      <c r="Q7500" t="s">
        <v>315</v>
      </c>
      <c r="R7500" t="str">
        <f>IF(database_public_cloud_VMs[[#This Row],[Azure Environment]]="Enterprise Agreement","Licence Included","Bring Your Own Licence")</f>
        <v>Licence Included</v>
      </c>
      <c r="S7500" t="s">
        <v>5460</v>
      </c>
      <c r="T7500" t="s">
        <v>5461</v>
      </c>
      <c r="U7500" t="s">
        <v>5465</v>
      </c>
      <c r="V7500" t="s">
        <v>5461</v>
      </c>
      <c r="W7500" t="s">
        <v>182</v>
      </c>
      <c r="X7500" t="s">
        <v>183</v>
      </c>
      <c r="Y7500" s="28">
        <v>8.0489999999999995</v>
      </c>
      <c r="Z7500" t="s">
        <v>5463</v>
      </c>
      <c r="AA7500" s="29">
        <f>IF(database_public_cloud_VMs[[#This Row],[Currency]]="USD",(database_public_cloud_VMs[[#This Row],[Rate]]*param_exchange_rate)/(1+param_discount_aws),database_public_cloud_VMs[[#This Row],[Rate]])</f>
        <v>8.0489999999999995</v>
      </c>
    </row>
    <row r="7501" spans="1:27" x14ac:dyDescent="0.45">
      <c r="A7501" s="24" t="s">
        <v>8208</v>
      </c>
      <c r="B7501" t="s">
        <v>55</v>
      </c>
      <c r="C7501" s="25" t="s">
        <v>5454</v>
      </c>
      <c r="D7501" t="s">
        <v>170</v>
      </c>
      <c r="E7501" t="s">
        <v>6893</v>
      </c>
      <c r="F7501" t="s">
        <v>8077</v>
      </c>
      <c r="G7501" s="26">
        <v>64</v>
      </c>
      <c r="H7501" s="26">
        <v>432</v>
      </c>
      <c r="I7501" s="26">
        <v>864</v>
      </c>
      <c r="J7501" s="27" t="s">
        <v>310</v>
      </c>
      <c r="K7501" s="27" t="s">
        <v>6322</v>
      </c>
      <c r="L7501" s="27" t="s">
        <v>6950</v>
      </c>
      <c r="M7501" t="s">
        <v>31</v>
      </c>
      <c r="N7501" t="s">
        <v>177</v>
      </c>
      <c r="O7501" t="s">
        <v>178</v>
      </c>
      <c r="P7501" t="s">
        <v>5459</v>
      </c>
      <c r="Q7501" t="s">
        <v>315</v>
      </c>
      <c r="R7501" t="str">
        <f>IF(database_public_cloud_VMs[[#This Row],[Azure Environment]]="Enterprise Agreement","Licence Included","Bring Your Own Licence")</f>
        <v>Licence Included</v>
      </c>
      <c r="S7501" t="s">
        <v>5460</v>
      </c>
      <c r="T7501" t="s">
        <v>5461</v>
      </c>
      <c r="U7501" t="s">
        <v>5465</v>
      </c>
      <c r="V7501" t="s">
        <v>5461</v>
      </c>
      <c r="W7501" t="s">
        <v>182</v>
      </c>
      <c r="X7501" t="s">
        <v>183</v>
      </c>
      <c r="Y7501" s="28" t="s">
        <v>5467</v>
      </c>
      <c r="Z7501" t="s">
        <v>5463</v>
      </c>
      <c r="AA750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502" spans="1:27" x14ac:dyDescent="0.45">
      <c r="A7502" s="24" t="s">
        <v>8209</v>
      </c>
      <c r="B7502" t="s">
        <v>55</v>
      </c>
      <c r="C7502" s="25" t="s">
        <v>5454</v>
      </c>
      <c r="D7502" t="s">
        <v>170</v>
      </c>
      <c r="E7502" t="s">
        <v>6893</v>
      </c>
      <c r="F7502" t="s">
        <v>8077</v>
      </c>
      <c r="G7502" s="26">
        <v>64</v>
      </c>
      <c r="H7502" s="26">
        <v>432</v>
      </c>
      <c r="I7502" s="26">
        <v>864</v>
      </c>
      <c r="J7502" s="27" t="s">
        <v>310</v>
      </c>
      <c r="K7502" s="27" t="s">
        <v>6322</v>
      </c>
      <c r="L7502" s="27" t="s">
        <v>6950</v>
      </c>
      <c r="M7502" t="s">
        <v>31</v>
      </c>
      <c r="N7502" t="s">
        <v>177</v>
      </c>
      <c r="O7502" t="s">
        <v>185</v>
      </c>
      <c r="P7502" t="s">
        <v>5459</v>
      </c>
      <c r="Q7502" t="s">
        <v>315</v>
      </c>
      <c r="R7502" t="str">
        <f>IF(database_public_cloud_VMs[[#This Row],[Azure Environment]]="Enterprise Agreement","Licence Included","Bring Your Own Licence")</f>
        <v>Licence Included</v>
      </c>
      <c r="S7502" t="s">
        <v>5460</v>
      </c>
      <c r="T7502" t="s">
        <v>5461</v>
      </c>
      <c r="U7502" t="s">
        <v>5465</v>
      </c>
      <c r="V7502" t="s">
        <v>5461</v>
      </c>
      <c r="W7502" t="s">
        <v>182</v>
      </c>
      <c r="X7502" t="s">
        <v>183</v>
      </c>
      <c r="Y7502" s="28" t="s">
        <v>5467</v>
      </c>
      <c r="Z7502" t="s">
        <v>5463</v>
      </c>
      <c r="AA750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503" spans="1:27" x14ac:dyDescent="0.45">
      <c r="A7503" s="24" t="s">
        <v>8210</v>
      </c>
      <c r="B7503" t="s">
        <v>55</v>
      </c>
      <c r="C7503" s="25" t="s">
        <v>5454</v>
      </c>
      <c r="D7503" t="s">
        <v>170</v>
      </c>
      <c r="E7503" t="s">
        <v>6893</v>
      </c>
      <c r="F7503" t="s">
        <v>8077</v>
      </c>
      <c r="G7503" s="26">
        <v>64</v>
      </c>
      <c r="H7503" s="26">
        <v>432</v>
      </c>
      <c r="I7503" s="26">
        <v>864</v>
      </c>
      <c r="J7503" s="27" t="s">
        <v>310</v>
      </c>
      <c r="K7503" s="27" t="s">
        <v>6322</v>
      </c>
      <c r="L7503" s="27" t="s">
        <v>6950</v>
      </c>
      <c r="M7503" t="s">
        <v>31</v>
      </c>
      <c r="N7503" t="s">
        <v>188</v>
      </c>
      <c r="O7503" t="s">
        <v>188</v>
      </c>
      <c r="P7503" t="s">
        <v>5459</v>
      </c>
      <c r="Q7503" t="s">
        <v>315</v>
      </c>
      <c r="R7503" t="str">
        <f>IF(database_public_cloud_VMs[[#This Row],[Azure Environment]]="Enterprise Agreement","Licence Included","Bring Your Own Licence")</f>
        <v>Bring Your Own Licence</v>
      </c>
      <c r="S7503" t="s">
        <v>5599</v>
      </c>
      <c r="T7503" t="s">
        <v>5461</v>
      </c>
      <c r="U7503" t="s">
        <v>5462</v>
      </c>
      <c r="V7503" t="s">
        <v>5461</v>
      </c>
      <c r="W7503" t="s">
        <v>182</v>
      </c>
      <c r="X7503" t="s">
        <v>183</v>
      </c>
      <c r="Y7503" s="28" t="s">
        <v>5600</v>
      </c>
      <c r="Z7503" t="s">
        <v>5463</v>
      </c>
      <c r="AA750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504" spans="1:27" x14ac:dyDescent="0.45">
      <c r="A7504" s="24" t="s">
        <v>8211</v>
      </c>
      <c r="B7504" t="s">
        <v>55</v>
      </c>
      <c r="C7504" s="25" t="s">
        <v>5454</v>
      </c>
      <c r="D7504" t="s">
        <v>170</v>
      </c>
      <c r="E7504" t="s">
        <v>6893</v>
      </c>
      <c r="F7504" t="s">
        <v>8077</v>
      </c>
      <c r="G7504" s="26">
        <v>64</v>
      </c>
      <c r="H7504" s="26">
        <v>432</v>
      </c>
      <c r="I7504" s="26">
        <v>864</v>
      </c>
      <c r="J7504" s="27" t="s">
        <v>310</v>
      </c>
      <c r="K7504" s="27" t="s">
        <v>6322</v>
      </c>
      <c r="L7504" s="27" t="s">
        <v>6950</v>
      </c>
      <c r="M7504" t="s">
        <v>31</v>
      </c>
      <c r="N7504" t="s">
        <v>188</v>
      </c>
      <c r="O7504" t="s">
        <v>188</v>
      </c>
      <c r="P7504" t="s">
        <v>5459</v>
      </c>
      <c r="Q7504" t="s">
        <v>315</v>
      </c>
      <c r="R7504" t="str">
        <f>IF(database_public_cloud_VMs[[#This Row],[Azure Environment]]="Enterprise Agreement","Licence Included","Bring Your Own Licence")</f>
        <v>Bring Your Own Licence</v>
      </c>
      <c r="S7504" t="s">
        <v>5599</v>
      </c>
      <c r="T7504" t="s">
        <v>5461</v>
      </c>
      <c r="U7504" t="s">
        <v>5465</v>
      </c>
      <c r="V7504" t="s">
        <v>5461</v>
      </c>
      <c r="W7504" t="s">
        <v>182</v>
      </c>
      <c r="X7504" t="s">
        <v>183</v>
      </c>
      <c r="Y7504" s="28">
        <v>4.798</v>
      </c>
      <c r="Z7504" t="s">
        <v>5463</v>
      </c>
      <c r="AA7504" s="29">
        <f>IF(database_public_cloud_VMs[[#This Row],[Currency]]="USD",(database_public_cloud_VMs[[#This Row],[Rate]]*param_exchange_rate)/(1+param_discount_aws),database_public_cloud_VMs[[#This Row],[Rate]])</f>
        <v>4.798</v>
      </c>
    </row>
    <row r="7505" spans="1:27" x14ac:dyDescent="0.45">
      <c r="A7505" s="24" t="s">
        <v>8212</v>
      </c>
      <c r="B7505" t="s">
        <v>55</v>
      </c>
      <c r="C7505" s="25" t="s">
        <v>5454</v>
      </c>
      <c r="D7505" t="s">
        <v>170</v>
      </c>
      <c r="E7505" t="s">
        <v>6893</v>
      </c>
      <c r="F7505" t="s">
        <v>8077</v>
      </c>
      <c r="G7505" s="26">
        <v>64</v>
      </c>
      <c r="H7505" s="26">
        <v>432</v>
      </c>
      <c r="I7505" s="26">
        <v>864</v>
      </c>
      <c r="J7505" s="27" t="s">
        <v>310</v>
      </c>
      <c r="K7505" s="27" t="s">
        <v>6322</v>
      </c>
      <c r="L7505" s="27" t="s">
        <v>6950</v>
      </c>
      <c r="M7505" t="s">
        <v>31</v>
      </c>
      <c r="N7505" t="s">
        <v>177</v>
      </c>
      <c r="O7505" t="s">
        <v>178</v>
      </c>
      <c r="P7505" t="s">
        <v>5459</v>
      </c>
      <c r="Q7505" t="s">
        <v>315</v>
      </c>
      <c r="R7505" t="str">
        <f>IF(database_public_cloud_VMs[[#This Row],[Azure Environment]]="Enterprise Agreement","Licence Included","Bring Your Own Licence")</f>
        <v>Bring Your Own Licence</v>
      </c>
      <c r="S7505" t="s">
        <v>5599</v>
      </c>
      <c r="T7505" t="s">
        <v>5461</v>
      </c>
      <c r="U7505" t="s">
        <v>5465</v>
      </c>
      <c r="V7505" t="s">
        <v>5461</v>
      </c>
      <c r="W7505" t="s">
        <v>182</v>
      </c>
      <c r="X7505" t="s">
        <v>183</v>
      </c>
      <c r="Y7505" s="28" t="s">
        <v>5467</v>
      </c>
      <c r="Z7505" t="s">
        <v>5463</v>
      </c>
      <c r="AA750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506" spans="1:27" x14ac:dyDescent="0.45">
      <c r="A7506" s="24" t="s">
        <v>8213</v>
      </c>
      <c r="B7506" t="s">
        <v>55</v>
      </c>
      <c r="C7506" s="25" t="s">
        <v>5454</v>
      </c>
      <c r="D7506" t="s">
        <v>170</v>
      </c>
      <c r="E7506" t="s">
        <v>6893</v>
      </c>
      <c r="F7506" t="s">
        <v>8077</v>
      </c>
      <c r="G7506" s="26">
        <v>64</v>
      </c>
      <c r="H7506" s="26">
        <v>432</v>
      </c>
      <c r="I7506" s="26">
        <v>864</v>
      </c>
      <c r="J7506" s="27" t="s">
        <v>310</v>
      </c>
      <c r="K7506" s="27" t="s">
        <v>6322</v>
      </c>
      <c r="L7506" s="27" t="s">
        <v>6950</v>
      </c>
      <c r="M7506" t="s">
        <v>31</v>
      </c>
      <c r="N7506" t="s">
        <v>177</v>
      </c>
      <c r="O7506" t="s">
        <v>185</v>
      </c>
      <c r="P7506" t="s">
        <v>5459</v>
      </c>
      <c r="Q7506" t="s">
        <v>315</v>
      </c>
      <c r="R7506" t="str">
        <f>IF(database_public_cloud_VMs[[#This Row],[Azure Environment]]="Enterprise Agreement","Licence Included","Bring Your Own Licence")</f>
        <v>Bring Your Own Licence</v>
      </c>
      <c r="S7506" t="s">
        <v>5599</v>
      </c>
      <c r="T7506" t="s">
        <v>5461</v>
      </c>
      <c r="U7506" t="s">
        <v>5465</v>
      </c>
      <c r="V7506" t="s">
        <v>5461</v>
      </c>
      <c r="W7506" t="s">
        <v>182</v>
      </c>
      <c r="X7506" t="s">
        <v>183</v>
      </c>
      <c r="Y7506" s="28" t="s">
        <v>5467</v>
      </c>
      <c r="Z7506" t="s">
        <v>5463</v>
      </c>
      <c r="AA750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507" spans="1:27" x14ac:dyDescent="0.45">
      <c r="A7507" s="24" t="s">
        <v>8214</v>
      </c>
      <c r="B7507" t="s">
        <v>55</v>
      </c>
      <c r="C7507" s="25" t="s">
        <v>5454</v>
      </c>
      <c r="D7507" t="s">
        <v>170</v>
      </c>
      <c r="E7507" t="s">
        <v>6893</v>
      </c>
      <c r="F7507" t="s">
        <v>8077</v>
      </c>
      <c r="G7507" s="26">
        <v>64</v>
      </c>
      <c r="H7507" s="26">
        <v>432</v>
      </c>
      <c r="I7507" s="26">
        <v>864</v>
      </c>
      <c r="J7507" s="27" t="s">
        <v>310</v>
      </c>
      <c r="K7507" s="27" t="s">
        <v>6322</v>
      </c>
      <c r="L7507" s="27" t="s">
        <v>6950</v>
      </c>
      <c r="M7507" t="s">
        <v>31</v>
      </c>
      <c r="N7507" t="s">
        <v>188</v>
      </c>
      <c r="O7507" t="s">
        <v>188</v>
      </c>
      <c r="P7507" t="s">
        <v>5459</v>
      </c>
      <c r="Q7507" t="s">
        <v>315</v>
      </c>
      <c r="R7507" t="str">
        <f>IF(database_public_cloud_VMs[[#This Row],[Azure Environment]]="Enterprise Agreement","Licence Included","Bring Your Own Licence")</f>
        <v>Licence Included</v>
      </c>
      <c r="S7507" t="s">
        <v>5460</v>
      </c>
      <c r="T7507" t="s">
        <v>5471</v>
      </c>
      <c r="U7507" t="s">
        <v>5462</v>
      </c>
      <c r="V7507" t="s">
        <v>5461</v>
      </c>
      <c r="W7507" t="s">
        <v>182</v>
      </c>
      <c r="X7507" t="s">
        <v>183</v>
      </c>
      <c r="Y7507" s="28">
        <v>4.0073999999999996</v>
      </c>
      <c r="Z7507" t="s">
        <v>5463</v>
      </c>
      <c r="AA7507" s="29">
        <f>IF(database_public_cloud_VMs[[#This Row],[Currency]]="USD",(database_public_cloud_VMs[[#This Row],[Rate]]*param_exchange_rate)/(1+param_discount_aws),database_public_cloud_VMs[[#This Row],[Rate]])</f>
        <v>4.0073999999999996</v>
      </c>
    </row>
    <row r="7508" spans="1:27" x14ac:dyDescent="0.45">
      <c r="A7508" s="24" t="s">
        <v>8215</v>
      </c>
      <c r="B7508" t="s">
        <v>55</v>
      </c>
      <c r="C7508" s="25" t="s">
        <v>5454</v>
      </c>
      <c r="D7508" t="s">
        <v>170</v>
      </c>
      <c r="E7508" t="s">
        <v>6893</v>
      </c>
      <c r="F7508" t="s">
        <v>8077</v>
      </c>
      <c r="G7508" s="26">
        <v>64</v>
      </c>
      <c r="H7508" s="26">
        <v>432</v>
      </c>
      <c r="I7508" s="26">
        <v>864</v>
      </c>
      <c r="J7508" s="27" t="s">
        <v>310</v>
      </c>
      <c r="K7508" s="27" t="s">
        <v>6322</v>
      </c>
      <c r="L7508" s="27" t="s">
        <v>6950</v>
      </c>
      <c r="M7508" t="s">
        <v>31</v>
      </c>
      <c r="N7508" t="s">
        <v>188</v>
      </c>
      <c r="O7508" t="s">
        <v>188</v>
      </c>
      <c r="P7508" t="s">
        <v>5459</v>
      </c>
      <c r="Q7508" t="s">
        <v>315</v>
      </c>
      <c r="R7508" t="str">
        <f>IF(database_public_cloud_VMs[[#This Row],[Azure Environment]]="Enterprise Agreement","Licence Included","Bring Your Own Licence")</f>
        <v>Licence Included</v>
      </c>
      <c r="S7508" t="s">
        <v>5460</v>
      </c>
      <c r="T7508" t="s">
        <v>5471</v>
      </c>
      <c r="U7508" t="s">
        <v>5465</v>
      </c>
      <c r="V7508" t="s">
        <v>5461</v>
      </c>
      <c r="W7508" t="s">
        <v>182</v>
      </c>
      <c r="X7508" t="s">
        <v>183</v>
      </c>
      <c r="Y7508" s="28">
        <v>3.22</v>
      </c>
      <c r="Z7508" t="s">
        <v>5463</v>
      </c>
      <c r="AA7508" s="29">
        <f>IF(database_public_cloud_VMs[[#This Row],[Currency]]="USD",(database_public_cloud_VMs[[#This Row],[Rate]]*param_exchange_rate)/(1+param_discount_aws),database_public_cloud_VMs[[#This Row],[Rate]])</f>
        <v>3.22</v>
      </c>
    </row>
    <row r="7509" spans="1:27" x14ac:dyDescent="0.45">
      <c r="A7509" s="24" t="s">
        <v>8216</v>
      </c>
      <c r="B7509" t="s">
        <v>55</v>
      </c>
      <c r="C7509" s="25" t="s">
        <v>5454</v>
      </c>
      <c r="D7509" t="s">
        <v>170</v>
      </c>
      <c r="E7509" t="s">
        <v>6893</v>
      </c>
      <c r="F7509" t="s">
        <v>8077</v>
      </c>
      <c r="G7509" s="26">
        <v>64</v>
      </c>
      <c r="H7509" s="26">
        <v>432</v>
      </c>
      <c r="I7509" s="26">
        <v>864</v>
      </c>
      <c r="J7509" s="27" t="s">
        <v>310</v>
      </c>
      <c r="K7509" s="27" t="s">
        <v>6322</v>
      </c>
      <c r="L7509" s="27" t="s">
        <v>6950</v>
      </c>
      <c r="M7509" t="s">
        <v>31</v>
      </c>
      <c r="N7509" t="s">
        <v>177</v>
      </c>
      <c r="O7509" t="s">
        <v>178</v>
      </c>
      <c r="P7509" t="s">
        <v>5459</v>
      </c>
      <c r="Q7509" t="s">
        <v>315</v>
      </c>
      <c r="R7509" t="str">
        <f>IF(database_public_cloud_VMs[[#This Row],[Azure Environment]]="Enterprise Agreement","Licence Included","Bring Your Own Licence")</f>
        <v>Licence Included</v>
      </c>
      <c r="S7509" t="s">
        <v>5460</v>
      </c>
      <c r="T7509" t="s">
        <v>5471</v>
      </c>
      <c r="U7509" t="s">
        <v>5465</v>
      </c>
      <c r="V7509" t="s">
        <v>5461</v>
      </c>
      <c r="W7509" t="s">
        <v>182</v>
      </c>
      <c r="X7509" t="s">
        <v>183</v>
      </c>
      <c r="Y7509" s="28" t="s">
        <v>5467</v>
      </c>
      <c r="Z7509" t="s">
        <v>5463</v>
      </c>
      <c r="AA750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510" spans="1:27" x14ac:dyDescent="0.45">
      <c r="A7510" s="24" t="s">
        <v>8217</v>
      </c>
      <c r="B7510" t="s">
        <v>55</v>
      </c>
      <c r="C7510" s="25" t="s">
        <v>5454</v>
      </c>
      <c r="D7510" t="s">
        <v>170</v>
      </c>
      <c r="E7510" t="s">
        <v>6893</v>
      </c>
      <c r="F7510" t="s">
        <v>8077</v>
      </c>
      <c r="G7510" s="26">
        <v>64</v>
      </c>
      <c r="H7510" s="26">
        <v>432</v>
      </c>
      <c r="I7510" s="26">
        <v>864</v>
      </c>
      <c r="J7510" s="27" t="s">
        <v>310</v>
      </c>
      <c r="K7510" s="27" t="s">
        <v>6322</v>
      </c>
      <c r="L7510" s="27" t="s">
        <v>6950</v>
      </c>
      <c r="M7510" t="s">
        <v>31</v>
      </c>
      <c r="N7510" t="s">
        <v>177</v>
      </c>
      <c r="O7510" t="s">
        <v>185</v>
      </c>
      <c r="P7510" t="s">
        <v>5459</v>
      </c>
      <c r="Q7510" t="s">
        <v>315</v>
      </c>
      <c r="R7510" t="str">
        <f>IF(database_public_cloud_VMs[[#This Row],[Azure Environment]]="Enterprise Agreement","Licence Included","Bring Your Own Licence")</f>
        <v>Licence Included</v>
      </c>
      <c r="S7510" t="s">
        <v>5460</v>
      </c>
      <c r="T7510" t="s">
        <v>5471</v>
      </c>
      <c r="U7510" t="s">
        <v>5465</v>
      </c>
      <c r="V7510" t="s">
        <v>5461</v>
      </c>
      <c r="W7510" t="s">
        <v>182</v>
      </c>
      <c r="X7510" t="s">
        <v>183</v>
      </c>
      <c r="Y7510" s="28" t="s">
        <v>5467</v>
      </c>
      <c r="Z7510" t="s">
        <v>5463</v>
      </c>
      <c r="AA751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511" spans="1:27" x14ac:dyDescent="0.45">
      <c r="A7511" s="24" t="s">
        <v>8218</v>
      </c>
      <c r="B7511" t="s">
        <v>55</v>
      </c>
      <c r="C7511" s="25" t="s">
        <v>5454</v>
      </c>
      <c r="D7511" t="s">
        <v>170</v>
      </c>
      <c r="E7511" t="s">
        <v>6893</v>
      </c>
      <c r="F7511" t="s">
        <v>8077</v>
      </c>
      <c r="G7511" s="26">
        <v>64</v>
      </c>
      <c r="H7511" s="26">
        <v>432</v>
      </c>
      <c r="I7511" s="26">
        <v>864</v>
      </c>
      <c r="J7511" s="27" t="s">
        <v>310</v>
      </c>
      <c r="K7511" s="27" t="s">
        <v>6322</v>
      </c>
      <c r="L7511" s="27" t="s">
        <v>6950</v>
      </c>
      <c r="M7511" t="s">
        <v>31</v>
      </c>
      <c r="N7511" t="s">
        <v>188</v>
      </c>
      <c r="O7511" t="s">
        <v>188</v>
      </c>
      <c r="P7511" t="s">
        <v>5459</v>
      </c>
      <c r="Q7511" t="s">
        <v>315</v>
      </c>
      <c r="R7511" t="str">
        <f>IF(database_public_cloud_VMs[[#This Row],[Azure Environment]]="Enterprise Agreement","Licence Included","Bring Your Own Licence")</f>
        <v>Bring Your Own Licence</v>
      </c>
      <c r="S7511" t="s">
        <v>5599</v>
      </c>
      <c r="T7511" t="s">
        <v>5471</v>
      </c>
      <c r="U7511" t="s">
        <v>5462</v>
      </c>
      <c r="V7511" t="s">
        <v>5461</v>
      </c>
      <c r="W7511" t="s">
        <v>182</v>
      </c>
      <c r="X7511" t="s">
        <v>183</v>
      </c>
      <c r="Y7511" s="28" t="s">
        <v>5600</v>
      </c>
      <c r="Z7511" t="s">
        <v>5463</v>
      </c>
      <c r="AA751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512" spans="1:27" x14ac:dyDescent="0.45">
      <c r="A7512" s="24" t="s">
        <v>8219</v>
      </c>
      <c r="B7512" t="s">
        <v>55</v>
      </c>
      <c r="C7512" s="25" t="s">
        <v>5454</v>
      </c>
      <c r="D7512" t="s">
        <v>170</v>
      </c>
      <c r="E7512" t="s">
        <v>6893</v>
      </c>
      <c r="F7512" t="s">
        <v>8077</v>
      </c>
      <c r="G7512" s="26">
        <v>64</v>
      </c>
      <c r="H7512" s="26">
        <v>432</v>
      </c>
      <c r="I7512" s="26">
        <v>864</v>
      </c>
      <c r="J7512" s="27" t="s">
        <v>310</v>
      </c>
      <c r="K7512" s="27" t="s">
        <v>6322</v>
      </c>
      <c r="L7512" s="27" t="s">
        <v>6950</v>
      </c>
      <c r="M7512" t="s">
        <v>31</v>
      </c>
      <c r="N7512" t="s">
        <v>188</v>
      </c>
      <c r="O7512" t="s">
        <v>188</v>
      </c>
      <c r="P7512" t="s">
        <v>5459</v>
      </c>
      <c r="Q7512" t="s">
        <v>315</v>
      </c>
      <c r="R7512" t="str">
        <f>IF(database_public_cloud_VMs[[#This Row],[Azure Environment]]="Enterprise Agreement","Licence Included","Bring Your Own Licence")</f>
        <v>Bring Your Own Licence</v>
      </c>
      <c r="S7512" t="s">
        <v>5599</v>
      </c>
      <c r="T7512" t="s">
        <v>5471</v>
      </c>
      <c r="U7512" t="s">
        <v>5465</v>
      </c>
      <c r="V7512" t="s">
        <v>5461</v>
      </c>
      <c r="W7512" t="s">
        <v>182</v>
      </c>
      <c r="X7512" t="s">
        <v>183</v>
      </c>
      <c r="Y7512" s="28">
        <v>0.95899999999999996</v>
      </c>
      <c r="Z7512" t="s">
        <v>5463</v>
      </c>
      <c r="AA7512" s="29">
        <f>IF(database_public_cloud_VMs[[#This Row],[Currency]]="USD",(database_public_cloud_VMs[[#This Row],[Rate]]*param_exchange_rate)/(1+param_discount_aws),database_public_cloud_VMs[[#This Row],[Rate]])</f>
        <v>0.95899999999999996</v>
      </c>
    </row>
    <row r="7513" spans="1:27" x14ac:dyDescent="0.45">
      <c r="A7513" s="24" t="s">
        <v>8220</v>
      </c>
      <c r="B7513" t="s">
        <v>55</v>
      </c>
      <c r="C7513" s="25" t="s">
        <v>5454</v>
      </c>
      <c r="D7513" t="s">
        <v>170</v>
      </c>
      <c r="E7513" t="s">
        <v>6893</v>
      </c>
      <c r="F7513" t="s">
        <v>8077</v>
      </c>
      <c r="G7513" s="26">
        <v>64</v>
      </c>
      <c r="H7513" s="26">
        <v>432</v>
      </c>
      <c r="I7513" s="26">
        <v>864</v>
      </c>
      <c r="J7513" s="27" t="s">
        <v>310</v>
      </c>
      <c r="K7513" s="27" t="s">
        <v>6322</v>
      </c>
      <c r="L7513" s="27" t="s">
        <v>6950</v>
      </c>
      <c r="M7513" t="s">
        <v>31</v>
      </c>
      <c r="N7513" t="s">
        <v>177</v>
      </c>
      <c r="O7513" t="s">
        <v>178</v>
      </c>
      <c r="P7513" t="s">
        <v>5459</v>
      </c>
      <c r="Q7513" t="s">
        <v>315</v>
      </c>
      <c r="R7513" t="str">
        <f>IF(database_public_cloud_VMs[[#This Row],[Azure Environment]]="Enterprise Agreement","Licence Included","Bring Your Own Licence")</f>
        <v>Bring Your Own Licence</v>
      </c>
      <c r="S7513" t="s">
        <v>5599</v>
      </c>
      <c r="T7513" t="s">
        <v>5471</v>
      </c>
      <c r="U7513" t="s">
        <v>5465</v>
      </c>
      <c r="V7513" t="s">
        <v>5461</v>
      </c>
      <c r="W7513" t="s">
        <v>182</v>
      </c>
      <c r="X7513" t="s">
        <v>183</v>
      </c>
      <c r="Y7513" s="28" t="s">
        <v>5467</v>
      </c>
      <c r="Z7513" t="s">
        <v>5463</v>
      </c>
      <c r="AA751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514" spans="1:27" x14ac:dyDescent="0.45">
      <c r="A7514" s="24" t="s">
        <v>8221</v>
      </c>
      <c r="B7514" t="s">
        <v>55</v>
      </c>
      <c r="C7514" s="25" t="s">
        <v>5454</v>
      </c>
      <c r="D7514" t="s">
        <v>170</v>
      </c>
      <c r="E7514" t="s">
        <v>6893</v>
      </c>
      <c r="F7514" t="s">
        <v>8077</v>
      </c>
      <c r="G7514" s="26">
        <v>64</v>
      </c>
      <c r="H7514" s="26">
        <v>432</v>
      </c>
      <c r="I7514" s="26">
        <v>864</v>
      </c>
      <c r="J7514" s="27" t="s">
        <v>310</v>
      </c>
      <c r="K7514" s="27" t="s">
        <v>6322</v>
      </c>
      <c r="L7514" s="27" t="s">
        <v>6950</v>
      </c>
      <c r="M7514" t="s">
        <v>31</v>
      </c>
      <c r="N7514" t="s">
        <v>177</v>
      </c>
      <c r="O7514" t="s">
        <v>185</v>
      </c>
      <c r="P7514" t="s">
        <v>5459</v>
      </c>
      <c r="Q7514" t="s">
        <v>315</v>
      </c>
      <c r="R7514" t="str">
        <f>IF(database_public_cloud_VMs[[#This Row],[Azure Environment]]="Enterprise Agreement","Licence Included","Bring Your Own Licence")</f>
        <v>Bring Your Own Licence</v>
      </c>
      <c r="S7514" t="s">
        <v>5599</v>
      </c>
      <c r="T7514" t="s">
        <v>5471</v>
      </c>
      <c r="U7514" t="s">
        <v>5465</v>
      </c>
      <c r="V7514" t="s">
        <v>5461</v>
      </c>
      <c r="W7514" t="s">
        <v>182</v>
      </c>
      <c r="X7514" t="s">
        <v>183</v>
      </c>
      <c r="Y7514" s="28" t="s">
        <v>5467</v>
      </c>
      <c r="Z7514" t="s">
        <v>5463</v>
      </c>
      <c r="AA751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515" spans="1:27" x14ac:dyDescent="0.45">
      <c r="A7515" s="24" t="s">
        <v>8222</v>
      </c>
      <c r="B7515" t="s">
        <v>55</v>
      </c>
      <c r="C7515" s="25" t="s">
        <v>5454</v>
      </c>
      <c r="D7515" t="s">
        <v>170</v>
      </c>
      <c r="E7515" t="s">
        <v>6893</v>
      </c>
      <c r="F7515" t="s">
        <v>8086</v>
      </c>
      <c r="G7515" s="26">
        <v>8</v>
      </c>
      <c r="H7515" s="26">
        <v>64</v>
      </c>
      <c r="I7515" s="26">
        <v>128</v>
      </c>
      <c r="J7515" s="27" t="s">
        <v>310</v>
      </c>
      <c r="K7515" s="27" t="s">
        <v>6322</v>
      </c>
      <c r="L7515" s="27" t="s">
        <v>1977</v>
      </c>
      <c r="M7515" t="s">
        <v>31</v>
      </c>
      <c r="N7515" t="s">
        <v>188</v>
      </c>
      <c r="O7515" t="s">
        <v>188</v>
      </c>
      <c r="P7515" t="s">
        <v>5459</v>
      </c>
      <c r="Q7515" t="s">
        <v>315</v>
      </c>
      <c r="R7515" t="str">
        <f>IF(database_public_cloud_VMs[[#This Row],[Azure Environment]]="Enterprise Agreement","Licence Included","Bring Your Own Licence")</f>
        <v>Licence Included</v>
      </c>
      <c r="S7515" t="s">
        <v>5460</v>
      </c>
      <c r="T7515" t="s">
        <v>5461</v>
      </c>
      <c r="U7515" t="s">
        <v>5462</v>
      </c>
      <c r="V7515" t="s">
        <v>5461</v>
      </c>
      <c r="W7515" t="s">
        <v>182</v>
      </c>
      <c r="X7515" t="s">
        <v>183</v>
      </c>
      <c r="Y7515" s="28">
        <v>1.3821000000000001</v>
      </c>
      <c r="Z7515" t="s">
        <v>5463</v>
      </c>
      <c r="AA7515" s="29">
        <f>IF(database_public_cloud_VMs[[#This Row],[Currency]]="USD",(database_public_cloud_VMs[[#This Row],[Rate]]*param_exchange_rate)/(1+param_discount_aws),database_public_cloud_VMs[[#This Row],[Rate]])</f>
        <v>1.3821000000000001</v>
      </c>
    </row>
    <row r="7516" spans="1:27" x14ac:dyDescent="0.45">
      <c r="A7516" s="24" t="s">
        <v>8223</v>
      </c>
      <c r="B7516" t="s">
        <v>55</v>
      </c>
      <c r="C7516" s="25" t="s">
        <v>5454</v>
      </c>
      <c r="D7516" t="s">
        <v>170</v>
      </c>
      <c r="E7516" t="s">
        <v>6893</v>
      </c>
      <c r="F7516" t="s">
        <v>8086</v>
      </c>
      <c r="G7516" s="26">
        <v>8</v>
      </c>
      <c r="H7516" s="26">
        <v>64</v>
      </c>
      <c r="I7516" s="26">
        <v>128</v>
      </c>
      <c r="J7516" s="27" t="s">
        <v>310</v>
      </c>
      <c r="K7516" s="27" t="s">
        <v>6322</v>
      </c>
      <c r="L7516" s="27" t="s">
        <v>1977</v>
      </c>
      <c r="M7516" t="s">
        <v>31</v>
      </c>
      <c r="N7516" t="s">
        <v>188</v>
      </c>
      <c r="O7516" t="s">
        <v>188</v>
      </c>
      <c r="P7516" t="s">
        <v>5459</v>
      </c>
      <c r="Q7516" t="s">
        <v>315</v>
      </c>
      <c r="R7516" t="str">
        <f>IF(database_public_cloud_VMs[[#This Row],[Azure Environment]]="Enterprise Agreement","Licence Included","Bring Your Own Licence")</f>
        <v>Licence Included</v>
      </c>
      <c r="S7516" t="s">
        <v>5460</v>
      </c>
      <c r="T7516" t="s">
        <v>5461</v>
      </c>
      <c r="U7516" t="s">
        <v>5465</v>
      </c>
      <c r="V7516" t="s">
        <v>5461</v>
      </c>
      <c r="W7516" t="s">
        <v>182</v>
      </c>
      <c r="X7516" t="s">
        <v>183</v>
      </c>
      <c r="Y7516" s="28">
        <v>1.111</v>
      </c>
      <c r="Z7516" t="s">
        <v>5463</v>
      </c>
      <c r="AA7516" s="29">
        <f>IF(database_public_cloud_VMs[[#This Row],[Currency]]="USD",(database_public_cloud_VMs[[#This Row],[Rate]]*param_exchange_rate)/(1+param_discount_aws),database_public_cloud_VMs[[#This Row],[Rate]])</f>
        <v>1.111</v>
      </c>
    </row>
    <row r="7517" spans="1:27" x14ac:dyDescent="0.45">
      <c r="A7517" s="24" t="s">
        <v>8224</v>
      </c>
      <c r="B7517" t="s">
        <v>55</v>
      </c>
      <c r="C7517" s="25" t="s">
        <v>5454</v>
      </c>
      <c r="D7517" t="s">
        <v>170</v>
      </c>
      <c r="E7517" t="s">
        <v>6893</v>
      </c>
      <c r="F7517" t="s">
        <v>8086</v>
      </c>
      <c r="G7517" s="26">
        <v>8</v>
      </c>
      <c r="H7517" s="26">
        <v>64</v>
      </c>
      <c r="I7517" s="26">
        <v>128</v>
      </c>
      <c r="J7517" s="27" t="s">
        <v>310</v>
      </c>
      <c r="K7517" s="27" t="s">
        <v>6322</v>
      </c>
      <c r="L7517" s="27" t="s">
        <v>1977</v>
      </c>
      <c r="M7517" t="s">
        <v>31</v>
      </c>
      <c r="N7517" t="s">
        <v>177</v>
      </c>
      <c r="O7517" t="s">
        <v>178</v>
      </c>
      <c r="P7517" t="s">
        <v>5459</v>
      </c>
      <c r="Q7517" t="s">
        <v>315</v>
      </c>
      <c r="R7517" t="str">
        <f>IF(database_public_cloud_VMs[[#This Row],[Azure Environment]]="Enterprise Agreement","Licence Included","Bring Your Own Licence")</f>
        <v>Licence Included</v>
      </c>
      <c r="S7517" t="s">
        <v>5460</v>
      </c>
      <c r="T7517" t="s">
        <v>5461</v>
      </c>
      <c r="U7517" t="s">
        <v>5465</v>
      </c>
      <c r="V7517" t="s">
        <v>5461</v>
      </c>
      <c r="W7517" t="s">
        <v>182</v>
      </c>
      <c r="X7517" t="s">
        <v>183</v>
      </c>
      <c r="Y7517" s="28" t="s">
        <v>5467</v>
      </c>
      <c r="Z7517" t="s">
        <v>5463</v>
      </c>
      <c r="AA751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518" spans="1:27" x14ac:dyDescent="0.45">
      <c r="A7518" s="24" t="s">
        <v>8225</v>
      </c>
      <c r="B7518" t="s">
        <v>55</v>
      </c>
      <c r="C7518" s="25" t="s">
        <v>5454</v>
      </c>
      <c r="D7518" t="s">
        <v>170</v>
      </c>
      <c r="E7518" t="s">
        <v>6893</v>
      </c>
      <c r="F7518" t="s">
        <v>8086</v>
      </c>
      <c r="G7518" s="26">
        <v>8</v>
      </c>
      <c r="H7518" s="26">
        <v>64</v>
      </c>
      <c r="I7518" s="26">
        <v>128</v>
      </c>
      <c r="J7518" s="27" t="s">
        <v>310</v>
      </c>
      <c r="K7518" s="27" t="s">
        <v>6322</v>
      </c>
      <c r="L7518" s="27" t="s">
        <v>1977</v>
      </c>
      <c r="M7518" t="s">
        <v>31</v>
      </c>
      <c r="N7518" t="s">
        <v>177</v>
      </c>
      <c r="O7518" t="s">
        <v>185</v>
      </c>
      <c r="P7518" t="s">
        <v>5459</v>
      </c>
      <c r="Q7518" t="s">
        <v>315</v>
      </c>
      <c r="R7518" t="str">
        <f>IF(database_public_cloud_VMs[[#This Row],[Azure Environment]]="Enterprise Agreement","Licence Included","Bring Your Own Licence")</f>
        <v>Licence Included</v>
      </c>
      <c r="S7518" t="s">
        <v>5460</v>
      </c>
      <c r="T7518" t="s">
        <v>5461</v>
      </c>
      <c r="U7518" t="s">
        <v>5465</v>
      </c>
      <c r="V7518" t="s">
        <v>5461</v>
      </c>
      <c r="W7518" t="s">
        <v>182</v>
      </c>
      <c r="X7518" t="s">
        <v>183</v>
      </c>
      <c r="Y7518" s="28" t="s">
        <v>5467</v>
      </c>
      <c r="Z7518" t="s">
        <v>5463</v>
      </c>
      <c r="AA751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519" spans="1:27" x14ac:dyDescent="0.45">
      <c r="A7519" s="24" t="s">
        <v>8226</v>
      </c>
      <c r="B7519" t="s">
        <v>55</v>
      </c>
      <c r="C7519" s="25" t="s">
        <v>5454</v>
      </c>
      <c r="D7519" t="s">
        <v>170</v>
      </c>
      <c r="E7519" t="s">
        <v>6893</v>
      </c>
      <c r="F7519" t="s">
        <v>8086</v>
      </c>
      <c r="G7519" s="26">
        <v>8</v>
      </c>
      <c r="H7519" s="26">
        <v>64</v>
      </c>
      <c r="I7519" s="26">
        <v>128</v>
      </c>
      <c r="J7519" s="27" t="s">
        <v>310</v>
      </c>
      <c r="K7519" s="27" t="s">
        <v>6322</v>
      </c>
      <c r="L7519" s="27" t="s">
        <v>1977</v>
      </c>
      <c r="M7519" t="s">
        <v>31</v>
      </c>
      <c r="N7519" t="s">
        <v>188</v>
      </c>
      <c r="O7519" t="s">
        <v>188</v>
      </c>
      <c r="P7519" t="s">
        <v>5459</v>
      </c>
      <c r="Q7519" t="s">
        <v>315</v>
      </c>
      <c r="R7519" t="str">
        <f>IF(database_public_cloud_VMs[[#This Row],[Azure Environment]]="Enterprise Agreement","Licence Included","Bring Your Own Licence")</f>
        <v>Bring Your Own Licence</v>
      </c>
      <c r="S7519" t="s">
        <v>5599</v>
      </c>
      <c r="T7519" t="s">
        <v>5461</v>
      </c>
      <c r="U7519" t="s">
        <v>5462</v>
      </c>
      <c r="V7519" t="s">
        <v>5461</v>
      </c>
      <c r="W7519" t="s">
        <v>182</v>
      </c>
      <c r="X7519" t="s">
        <v>183</v>
      </c>
      <c r="Y7519" s="28" t="s">
        <v>5600</v>
      </c>
      <c r="Z7519" t="s">
        <v>5463</v>
      </c>
      <c r="AA751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520" spans="1:27" x14ac:dyDescent="0.45">
      <c r="A7520" s="24" t="s">
        <v>8227</v>
      </c>
      <c r="B7520" t="s">
        <v>55</v>
      </c>
      <c r="C7520" s="25" t="s">
        <v>5454</v>
      </c>
      <c r="D7520" t="s">
        <v>170</v>
      </c>
      <c r="E7520" t="s">
        <v>6893</v>
      </c>
      <c r="F7520" t="s">
        <v>8086</v>
      </c>
      <c r="G7520" s="26">
        <v>8</v>
      </c>
      <c r="H7520" s="26">
        <v>64</v>
      </c>
      <c r="I7520" s="26">
        <v>128</v>
      </c>
      <c r="J7520" s="27" t="s">
        <v>310</v>
      </c>
      <c r="K7520" s="27" t="s">
        <v>6322</v>
      </c>
      <c r="L7520" s="27" t="s">
        <v>1977</v>
      </c>
      <c r="M7520" t="s">
        <v>31</v>
      </c>
      <c r="N7520" t="s">
        <v>188</v>
      </c>
      <c r="O7520" t="s">
        <v>188</v>
      </c>
      <c r="P7520" t="s">
        <v>5459</v>
      </c>
      <c r="Q7520" t="s">
        <v>315</v>
      </c>
      <c r="R7520" t="str">
        <f>IF(database_public_cloud_VMs[[#This Row],[Azure Environment]]="Enterprise Agreement","Licence Included","Bring Your Own Licence")</f>
        <v>Bring Your Own Licence</v>
      </c>
      <c r="S7520" t="s">
        <v>5599</v>
      </c>
      <c r="T7520" t="s">
        <v>5461</v>
      </c>
      <c r="U7520" t="s">
        <v>5465</v>
      </c>
      <c r="V7520" t="s">
        <v>5461</v>
      </c>
      <c r="W7520" t="s">
        <v>182</v>
      </c>
      <c r="X7520" t="s">
        <v>183</v>
      </c>
      <c r="Y7520" s="28">
        <v>0.70499999999999996</v>
      </c>
      <c r="Z7520" t="s">
        <v>5463</v>
      </c>
      <c r="AA7520" s="29">
        <f>IF(database_public_cloud_VMs[[#This Row],[Currency]]="USD",(database_public_cloud_VMs[[#This Row],[Rate]]*param_exchange_rate)/(1+param_discount_aws),database_public_cloud_VMs[[#This Row],[Rate]])</f>
        <v>0.70499999999999996</v>
      </c>
    </row>
    <row r="7521" spans="1:27" x14ac:dyDescent="0.45">
      <c r="A7521" s="24" t="s">
        <v>8228</v>
      </c>
      <c r="B7521" t="s">
        <v>55</v>
      </c>
      <c r="C7521" s="25" t="s">
        <v>5454</v>
      </c>
      <c r="D7521" t="s">
        <v>170</v>
      </c>
      <c r="E7521" t="s">
        <v>6893</v>
      </c>
      <c r="F7521" t="s">
        <v>8086</v>
      </c>
      <c r="G7521" s="26">
        <v>8</v>
      </c>
      <c r="H7521" s="26">
        <v>64</v>
      </c>
      <c r="I7521" s="26">
        <v>128</v>
      </c>
      <c r="J7521" s="27" t="s">
        <v>310</v>
      </c>
      <c r="K7521" s="27" t="s">
        <v>6322</v>
      </c>
      <c r="L7521" s="27" t="s">
        <v>1977</v>
      </c>
      <c r="M7521" t="s">
        <v>31</v>
      </c>
      <c r="N7521" t="s">
        <v>177</v>
      </c>
      <c r="O7521" t="s">
        <v>178</v>
      </c>
      <c r="P7521" t="s">
        <v>5459</v>
      </c>
      <c r="Q7521" t="s">
        <v>315</v>
      </c>
      <c r="R7521" t="str">
        <f>IF(database_public_cloud_VMs[[#This Row],[Azure Environment]]="Enterprise Agreement","Licence Included","Bring Your Own Licence")</f>
        <v>Bring Your Own Licence</v>
      </c>
      <c r="S7521" t="s">
        <v>5599</v>
      </c>
      <c r="T7521" t="s">
        <v>5461</v>
      </c>
      <c r="U7521" t="s">
        <v>5465</v>
      </c>
      <c r="V7521" t="s">
        <v>5461</v>
      </c>
      <c r="W7521" t="s">
        <v>182</v>
      </c>
      <c r="X7521" t="s">
        <v>183</v>
      </c>
      <c r="Y7521" s="28" t="s">
        <v>5467</v>
      </c>
      <c r="Z7521" t="s">
        <v>5463</v>
      </c>
      <c r="AA752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522" spans="1:27" x14ac:dyDescent="0.45">
      <c r="A7522" s="24" t="s">
        <v>8229</v>
      </c>
      <c r="B7522" t="s">
        <v>55</v>
      </c>
      <c r="C7522" s="25" t="s">
        <v>5454</v>
      </c>
      <c r="D7522" t="s">
        <v>170</v>
      </c>
      <c r="E7522" t="s">
        <v>6893</v>
      </c>
      <c r="F7522" t="s">
        <v>8086</v>
      </c>
      <c r="G7522" s="26">
        <v>8</v>
      </c>
      <c r="H7522" s="26">
        <v>64</v>
      </c>
      <c r="I7522" s="26">
        <v>128</v>
      </c>
      <c r="J7522" s="27" t="s">
        <v>310</v>
      </c>
      <c r="K7522" s="27" t="s">
        <v>6322</v>
      </c>
      <c r="L7522" s="27" t="s">
        <v>1977</v>
      </c>
      <c r="M7522" t="s">
        <v>31</v>
      </c>
      <c r="N7522" t="s">
        <v>177</v>
      </c>
      <c r="O7522" t="s">
        <v>185</v>
      </c>
      <c r="P7522" t="s">
        <v>5459</v>
      </c>
      <c r="Q7522" t="s">
        <v>315</v>
      </c>
      <c r="R7522" t="str">
        <f>IF(database_public_cloud_VMs[[#This Row],[Azure Environment]]="Enterprise Agreement","Licence Included","Bring Your Own Licence")</f>
        <v>Bring Your Own Licence</v>
      </c>
      <c r="S7522" t="s">
        <v>5599</v>
      </c>
      <c r="T7522" t="s">
        <v>5461</v>
      </c>
      <c r="U7522" t="s">
        <v>5465</v>
      </c>
      <c r="V7522" t="s">
        <v>5461</v>
      </c>
      <c r="W7522" t="s">
        <v>182</v>
      </c>
      <c r="X7522" t="s">
        <v>183</v>
      </c>
      <c r="Y7522" s="28" t="s">
        <v>5467</v>
      </c>
      <c r="Z7522" t="s">
        <v>5463</v>
      </c>
      <c r="AA752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523" spans="1:27" x14ac:dyDescent="0.45">
      <c r="A7523" s="24" t="s">
        <v>8230</v>
      </c>
      <c r="B7523" t="s">
        <v>55</v>
      </c>
      <c r="C7523" s="25" t="s">
        <v>5454</v>
      </c>
      <c r="D7523" t="s">
        <v>170</v>
      </c>
      <c r="E7523" t="s">
        <v>6893</v>
      </c>
      <c r="F7523" t="s">
        <v>8086</v>
      </c>
      <c r="G7523" s="26">
        <v>8</v>
      </c>
      <c r="H7523" s="26">
        <v>64</v>
      </c>
      <c r="I7523" s="26">
        <v>128</v>
      </c>
      <c r="J7523" s="27" t="s">
        <v>310</v>
      </c>
      <c r="K7523" s="27" t="s">
        <v>6322</v>
      </c>
      <c r="L7523" s="27" t="s">
        <v>1977</v>
      </c>
      <c r="M7523" t="s">
        <v>31</v>
      </c>
      <c r="N7523" t="s">
        <v>188</v>
      </c>
      <c r="O7523" t="s">
        <v>188</v>
      </c>
      <c r="P7523" t="s">
        <v>5459</v>
      </c>
      <c r="Q7523" t="s">
        <v>315</v>
      </c>
      <c r="R7523" t="str">
        <f>IF(database_public_cloud_VMs[[#This Row],[Azure Environment]]="Enterprise Agreement","Licence Included","Bring Your Own Licence")</f>
        <v>Licence Included</v>
      </c>
      <c r="S7523" t="s">
        <v>5460</v>
      </c>
      <c r="T7523" t="s">
        <v>5471</v>
      </c>
      <c r="U7523" t="s">
        <v>5462</v>
      </c>
      <c r="V7523" t="s">
        <v>5461</v>
      </c>
      <c r="W7523" t="s">
        <v>182</v>
      </c>
      <c r="X7523" t="s">
        <v>183</v>
      </c>
      <c r="Y7523" s="28">
        <v>0.55230000000000001</v>
      </c>
      <c r="Z7523" t="s">
        <v>5463</v>
      </c>
      <c r="AA7523" s="29">
        <f>IF(database_public_cloud_VMs[[#This Row],[Currency]]="USD",(database_public_cloud_VMs[[#This Row],[Rate]]*param_exchange_rate)/(1+param_discount_aws),database_public_cloud_VMs[[#This Row],[Rate]])</f>
        <v>0.55230000000000001</v>
      </c>
    </row>
    <row r="7524" spans="1:27" x14ac:dyDescent="0.45">
      <c r="A7524" s="24" t="s">
        <v>8231</v>
      </c>
      <c r="B7524" t="s">
        <v>55</v>
      </c>
      <c r="C7524" s="25" t="s">
        <v>5454</v>
      </c>
      <c r="D7524" t="s">
        <v>170</v>
      </c>
      <c r="E7524" t="s">
        <v>6893</v>
      </c>
      <c r="F7524" t="s">
        <v>8086</v>
      </c>
      <c r="G7524" s="26">
        <v>8</v>
      </c>
      <c r="H7524" s="26">
        <v>64</v>
      </c>
      <c r="I7524" s="26">
        <v>128</v>
      </c>
      <c r="J7524" s="27" t="s">
        <v>310</v>
      </c>
      <c r="K7524" s="27" t="s">
        <v>6322</v>
      </c>
      <c r="L7524" s="27" t="s">
        <v>1977</v>
      </c>
      <c r="M7524" t="s">
        <v>31</v>
      </c>
      <c r="N7524" t="s">
        <v>188</v>
      </c>
      <c r="O7524" t="s">
        <v>188</v>
      </c>
      <c r="P7524" t="s">
        <v>5459</v>
      </c>
      <c r="Q7524" t="s">
        <v>315</v>
      </c>
      <c r="R7524" t="str">
        <f>IF(database_public_cloud_VMs[[#This Row],[Azure Environment]]="Enterprise Agreement","Licence Included","Bring Your Own Licence")</f>
        <v>Licence Included</v>
      </c>
      <c r="S7524" t="s">
        <v>5460</v>
      </c>
      <c r="T7524" t="s">
        <v>5471</v>
      </c>
      <c r="U7524" t="s">
        <v>5465</v>
      </c>
      <c r="V7524" t="s">
        <v>5461</v>
      </c>
      <c r="W7524" t="s">
        <v>182</v>
      </c>
      <c r="X7524" t="s">
        <v>183</v>
      </c>
      <c r="Y7524" s="28">
        <v>0.44400000000000001</v>
      </c>
      <c r="Z7524" t="s">
        <v>5463</v>
      </c>
      <c r="AA7524" s="29">
        <f>IF(database_public_cloud_VMs[[#This Row],[Currency]]="USD",(database_public_cloud_VMs[[#This Row],[Rate]]*param_exchange_rate)/(1+param_discount_aws),database_public_cloud_VMs[[#This Row],[Rate]])</f>
        <v>0.44400000000000001</v>
      </c>
    </row>
    <row r="7525" spans="1:27" x14ac:dyDescent="0.45">
      <c r="A7525" s="24" t="s">
        <v>8232</v>
      </c>
      <c r="B7525" t="s">
        <v>55</v>
      </c>
      <c r="C7525" s="25" t="s">
        <v>5454</v>
      </c>
      <c r="D7525" t="s">
        <v>170</v>
      </c>
      <c r="E7525" t="s">
        <v>6893</v>
      </c>
      <c r="F7525" t="s">
        <v>8086</v>
      </c>
      <c r="G7525" s="26">
        <v>8</v>
      </c>
      <c r="H7525" s="26">
        <v>64</v>
      </c>
      <c r="I7525" s="26">
        <v>128</v>
      </c>
      <c r="J7525" s="27" t="s">
        <v>310</v>
      </c>
      <c r="K7525" s="27" t="s">
        <v>6322</v>
      </c>
      <c r="L7525" s="27" t="s">
        <v>1977</v>
      </c>
      <c r="M7525" t="s">
        <v>31</v>
      </c>
      <c r="N7525" t="s">
        <v>177</v>
      </c>
      <c r="O7525" t="s">
        <v>178</v>
      </c>
      <c r="P7525" t="s">
        <v>5459</v>
      </c>
      <c r="Q7525" t="s">
        <v>315</v>
      </c>
      <c r="R7525" t="str">
        <f>IF(database_public_cloud_VMs[[#This Row],[Azure Environment]]="Enterprise Agreement","Licence Included","Bring Your Own Licence")</f>
        <v>Licence Included</v>
      </c>
      <c r="S7525" t="s">
        <v>5460</v>
      </c>
      <c r="T7525" t="s">
        <v>5471</v>
      </c>
      <c r="U7525" t="s">
        <v>5465</v>
      </c>
      <c r="V7525" t="s">
        <v>5461</v>
      </c>
      <c r="W7525" t="s">
        <v>182</v>
      </c>
      <c r="X7525" t="s">
        <v>183</v>
      </c>
      <c r="Y7525" s="28" t="s">
        <v>5467</v>
      </c>
      <c r="Z7525" t="s">
        <v>5463</v>
      </c>
      <c r="AA752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526" spans="1:27" x14ac:dyDescent="0.45">
      <c r="A7526" s="24" t="s">
        <v>8233</v>
      </c>
      <c r="B7526" t="s">
        <v>55</v>
      </c>
      <c r="C7526" s="25" t="s">
        <v>5454</v>
      </c>
      <c r="D7526" t="s">
        <v>170</v>
      </c>
      <c r="E7526" t="s">
        <v>6893</v>
      </c>
      <c r="F7526" t="s">
        <v>8086</v>
      </c>
      <c r="G7526" s="26">
        <v>8</v>
      </c>
      <c r="H7526" s="26">
        <v>64</v>
      </c>
      <c r="I7526" s="26">
        <v>128</v>
      </c>
      <c r="J7526" s="27" t="s">
        <v>310</v>
      </c>
      <c r="K7526" s="27" t="s">
        <v>6322</v>
      </c>
      <c r="L7526" s="27" t="s">
        <v>1977</v>
      </c>
      <c r="M7526" t="s">
        <v>31</v>
      </c>
      <c r="N7526" t="s">
        <v>177</v>
      </c>
      <c r="O7526" t="s">
        <v>185</v>
      </c>
      <c r="P7526" t="s">
        <v>5459</v>
      </c>
      <c r="Q7526" t="s">
        <v>315</v>
      </c>
      <c r="R7526" t="str">
        <f>IF(database_public_cloud_VMs[[#This Row],[Azure Environment]]="Enterprise Agreement","Licence Included","Bring Your Own Licence")</f>
        <v>Licence Included</v>
      </c>
      <c r="S7526" t="s">
        <v>5460</v>
      </c>
      <c r="T7526" t="s">
        <v>5471</v>
      </c>
      <c r="U7526" t="s">
        <v>5465</v>
      </c>
      <c r="V7526" t="s">
        <v>5461</v>
      </c>
      <c r="W7526" t="s">
        <v>182</v>
      </c>
      <c r="X7526" t="s">
        <v>183</v>
      </c>
      <c r="Y7526" s="28" t="s">
        <v>5467</v>
      </c>
      <c r="Z7526" t="s">
        <v>5463</v>
      </c>
      <c r="AA752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527" spans="1:27" x14ac:dyDescent="0.45">
      <c r="A7527" s="24" t="s">
        <v>8234</v>
      </c>
      <c r="B7527" t="s">
        <v>55</v>
      </c>
      <c r="C7527" s="25" t="s">
        <v>5454</v>
      </c>
      <c r="D7527" t="s">
        <v>170</v>
      </c>
      <c r="E7527" t="s">
        <v>6893</v>
      </c>
      <c r="F7527" t="s">
        <v>8086</v>
      </c>
      <c r="G7527" s="26">
        <v>8</v>
      </c>
      <c r="H7527" s="26">
        <v>64</v>
      </c>
      <c r="I7527" s="26">
        <v>128</v>
      </c>
      <c r="J7527" s="27" t="s">
        <v>310</v>
      </c>
      <c r="K7527" s="27" t="s">
        <v>6322</v>
      </c>
      <c r="L7527" s="27" t="s">
        <v>1977</v>
      </c>
      <c r="M7527" t="s">
        <v>31</v>
      </c>
      <c r="N7527" t="s">
        <v>188</v>
      </c>
      <c r="O7527" t="s">
        <v>188</v>
      </c>
      <c r="P7527" t="s">
        <v>5459</v>
      </c>
      <c r="Q7527" t="s">
        <v>315</v>
      </c>
      <c r="R7527" t="str">
        <f>IF(database_public_cloud_VMs[[#This Row],[Azure Environment]]="Enterprise Agreement","Licence Included","Bring Your Own Licence")</f>
        <v>Bring Your Own Licence</v>
      </c>
      <c r="S7527" t="s">
        <v>5599</v>
      </c>
      <c r="T7527" t="s">
        <v>5471</v>
      </c>
      <c r="U7527" t="s">
        <v>5462</v>
      </c>
      <c r="V7527" t="s">
        <v>5461</v>
      </c>
      <c r="W7527" t="s">
        <v>182</v>
      </c>
      <c r="X7527" t="s">
        <v>183</v>
      </c>
      <c r="Y7527" s="28" t="s">
        <v>5600</v>
      </c>
      <c r="Z7527" t="s">
        <v>5463</v>
      </c>
      <c r="AA752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528" spans="1:27" x14ac:dyDescent="0.45">
      <c r="A7528" s="24" t="s">
        <v>8235</v>
      </c>
      <c r="B7528" t="s">
        <v>55</v>
      </c>
      <c r="C7528" s="25" t="s">
        <v>5454</v>
      </c>
      <c r="D7528" t="s">
        <v>170</v>
      </c>
      <c r="E7528" t="s">
        <v>6893</v>
      </c>
      <c r="F7528" t="s">
        <v>8086</v>
      </c>
      <c r="G7528" s="26">
        <v>8</v>
      </c>
      <c r="H7528" s="26">
        <v>64</v>
      </c>
      <c r="I7528" s="26">
        <v>128</v>
      </c>
      <c r="J7528" s="27" t="s">
        <v>310</v>
      </c>
      <c r="K7528" s="27" t="s">
        <v>6322</v>
      </c>
      <c r="L7528" s="27" t="s">
        <v>1977</v>
      </c>
      <c r="M7528" t="s">
        <v>31</v>
      </c>
      <c r="N7528" t="s">
        <v>188</v>
      </c>
      <c r="O7528" t="s">
        <v>188</v>
      </c>
      <c r="P7528" t="s">
        <v>5459</v>
      </c>
      <c r="Q7528" t="s">
        <v>315</v>
      </c>
      <c r="R7528" t="str">
        <f>IF(database_public_cloud_VMs[[#This Row],[Azure Environment]]="Enterprise Agreement","Licence Included","Bring Your Own Licence")</f>
        <v>Bring Your Own Licence</v>
      </c>
      <c r="S7528" t="s">
        <v>5599</v>
      </c>
      <c r="T7528" t="s">
        <v>5471</v>
      </c>
      <c r="U7528" t="s">
        <v>5465</v>
      </c>
      <c r="V7528" t="s">
        <v>5461</v>
      </c>
      <c r="W7528" t="s">
        <v>182</v>
      </c>
      <c r="X7528" t="s">
        <v>183</v>
      </c>
      <c r="Y7528" s="28">
        <v>0.14199999999999999</v>
      </c>
      <c r="Z7528" t="s">
        <v>5463</v>
      </c>
      <c r="AA7528" s="29">
        <f>IF(database_public_cloud_VMs[[#This Row],[Currency]]="USD",(database_public_cloud_VMs[[#This Row],[Rate]]*param_exchange_rate)/(1+param_discount_aws),database_public_cloud_VMs[[#This Row],[Rate]])</f>
        <v>0.14199999999999999</v>
      </c>
    </row>
    <row r="7529" spans="1:27" x14ac:dyDescent="0.45">
      <c r="A7529" s="24" t="s">
        <v>8236</v>
      </c>
      <c r="B7529" t="s">
        <v>55</v>
      </c>
      <c r="C7529" s="25" t="s">
        <v>5454</v>
      </c>
      <c r="D7529" t="s">
        <v>170</v>
      </c>
      <c r="E7529" t="s">
        <v>6893</v>
      </c>
      <c r="F7529" t="s">
        <v>8086</v>
      </c>
      <c r="G7529" s="26">
        <v>8</v>
      </c>
      <c r="H7529" s="26">
        <v>64</v>
      </c>
      <c r="I7529" s="26">
        <v>128</v>
      </c>
      <c r="J7529" s="27" t="s">
        <v>310</v>
      </c>
      <c r="K7529" s="27" t="s">
        <v>6322</v>
      </c>
      <c r="L7529" s="27" t="s">
        <v>1977</v>
      </c>
      <c r="M7529" t="s">
        <v>31</v>
      </c>
      <c r="N7529" t="s">
        <v>177</v>
      </c>
      <c r="O7529" t="s">
        <v>178</v>
      </c>
      <c r="P7529" t="s">
        <v>5459</v>
      </c>
      <c r="Q7529" t="s">
        <v>315</v>
      </c>
      <c r="R7529" t="str">
        <f>IF(database_public_cloud_VMs[[#This Row],[Azure Environment]]="Enterprise Agreement","Licence Included","Bring Your Own Licence")</f>
        <v>Bring Your Own Licence</v>
      </c>
      <c r="S7529" t="s">
        <v>5599</v>
      </c>
      <c r="T7529" t="s">
        <v>5471</v>
      </c>
      <c r="U7529" t="s">
        <v>5465</v>
      </c>
      <c r="V7529" t="s">
        <v>5461</v>
      </c>
      <c r="W7529" t="s">
        <v>182</v>
      </c>
      <c r="X7529" t="s">
        <v>183</v>
      </c>
      <c r="Y7529" s="28" t="s">
        <v>5467</v>
      </c>
      <c r="Z7529" t="s">
        <v>5463</v>
      </c>
      <c r="AA752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530" spans="1:27" x14ac:dyDescent="0.45">
      <c r="A7530" s="24" t="s">
        <v>8237</v>
      </c>
      <c r="B7530" t="s">
        <v>55</v>
      </c>
      <c r="C7530" s="25" t="s">
        <v>5454</v>
      </c>
      <c r="D7530" t="s">
        <v>170</v>
      </c>
      <c r="E7530" t="s">
        <v>6893</v>
      </c>
      <c r="F7530" t="s">
        <v>8086</v>
      </c>
      <c r="G7530" s="26">
        <v>8</v>
      </c>
      <c r="H7530" s="26">
        <v>64</v>
      </c>
      <c r="I7530" s="26">
        <v>128</v>
      </c>
      <c r="J7530" s="27" t="s">
        <v>310</v>
      </c>
      <c r="K7530" s="27" t="s">
        <v>6322</v>
      </c>
      <c r="L7530" s="27" t="s">
        <v>1977</v>
      </c>
      <c r="M7530" t="s">
        <v>31</v>
      </c>
      <c r="N7530" t="s">
        <v>177</v>
      </c>
      <c r="O7530" t="s">
        <v>185</v>
      </c>
      <c r="P7530" t="s">
        <v>5459</v>
      </c>
      <c r="Q7530" t="s">
        <v>315</v>
      </c>
      <c r="R7530" t="str">
        <f>IF(database_public_cloud_VMs[[#This Row],[Azure Environment]]="Enterprise Agreement","Licence Included","Bring Your Own Licence")</f>
        <v>Bring Your Own Licence</v>
      </c>
      <c r="S7530" t="s">
        <v>5599</v>
      </c>
      <c r="T7530" t="s">
        <v>5471</v>
      </c>
      <c r="U7530" t="s">
        <v>5465</v>
      </c>
      <c r="V7530" t="s">
        <v>5461</v>
      </c>
      <c r="W7530" t="s">
        <v>182</v>
      </c>
      <c r="X7530" t="s">
        <v>183</v>
      </c>
      <c r="Y7530" s="28" t="s">
        <v>5467</v>
      </c>
      <c r="Z7530" t="s">
        <v>5463</v>
      </c>
      <c r="AA753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531" spans="1:27" x14ac:dyDescent="0.45">
      <c r="A7531" s="24" t="s">
        <v>8238</v>
      </c>
      <c r="B7531" t="s">
        <v>55</v>
      </c>
      <c r="C7531" s="25" t="s">
        <v>5454</v>
      </c>
      <c r="D7531" t="s">
        <v>170</v>
      </c>
      <c r="E7531" t="s">
        <v>7121</v>
      </c>
      <c r="F7531" t="s">
        <v>8239</v>
      </c>
      <c r="G7531" s="26">
        <v>1</v>
      </c>
      <c r="H7531" s="26">
        <v>2</v>
      </c>
      <c r="I7531" s="26">
        <v>4</v>
      </c>
      <c r="J7531" s="27" t="s">
        <v>310</v>
      </c>
      <c r="K7531" s="27" t="s">
        <v>7123</v>
      </c>
      <c r="L7531" s="27" t="s">
        <v>249</v>
      </c>
      <c r="M7531" t="s">
        <v>31</v>
      </c>
      <c r="N7531" t="s">
        <v>188</v>
      </c>
      <c r="O7531" t="s">
        <v>188</v>
      </c>
      <c r="P7531" t="s">
        <v>5459</v>
      </c>
      <c r="Q7531" t="s">
        <v>180</v>
      </c>
      <c r="R7531" t="str">
        <f>IF(database_public_cloud_VMs[[#This Row],[Azure Environment]]="Enterprise Agreement","Licence Included","Bring Your Own Licence")</f>
        <v>Licence Included</v>
      </c>
      <c r="S7531" t="s">
        <v>5460</v>
      </c>
      <c r="T7531" t="s">
        <v>5461</v>
      </c>
      <c r="U7531" t="s">
        <v>5462</v>
      </c>
      <c r="V7531" t="s">
        <v>5461</v>
      </c>
      <c r="W7531" t="s">
        <v>182</v>
      </c>
      <c r="X7531" t="s">
        <v>183</v>
      </c>
      <c r="Y7531" s="28">
        <v>8.9300000000000004E-2</v>
      </c>
      <c r="Z7531" t="s">
        <v>5463</v>
      </c>
      <c r="AA7531" s="29">
        <f>IF(database_public_cloud_VMs[[#This Row],[Currency]]="USD",(database_public_cloud_VMs[[#This Row],[Rate]]*param_exchange_rate)/(1+param_discount_aws),database_public_cloud_VMs[[#This Row],[Rate]])</f>
        <v>8.9300000000000004E-2</v>
      </c>
    </row>
    <row r="7532" spans="1:27" x14ac:dyDescent="0.45">
      <c r="A7532" s="24" t="s">
        <v>8240</v>
      </c>
      <c r="B7532" t="s">
        <v>55</v>
      </c>
      <c r="C7532" s="25" t="s">
        <v>5454</v>
      </c>
      <c r="D7532" t="s">
        <v>170</v>
      </c>
      <c r="E7532" t="s">
        <v>7121</v>
      </c>
      <c r="F7532" t="s">
        <v>8239</v>
      </c>
      <c r="G7532" s="26">
        <v>1</v>
      </c>
      <c r="H7532" s="26">
        <v>2</v>
      </c>
      <c r="I7532" s="26">
        <v>4</v>
      </c>
      <c r="J7532" s="27" t="s">
        <v>310</v>
      </c>
      <c r="K7532" s="27" t="s">
        <v>7123</v>
      </c>
      <c r="L7532" s="27" t="s">
        <v>249</v>
      </c>
      <c r="M7532" t="s">
        <v>31</v>
      </c>
      <c r="N7532" t="s">
        <v>188</v>
      </c>
      <c r="O7532" t="s">
        <v>188</v>
      </c>
      <c r="P7532" t="s">
        <v>5459</v>
      </c>
      <c r="Q7532" t="s">
        <v>180</v>
      </c>
      <c r="R7532" t="str">
        <f>IF(database_public_cloud_VMs[[#This Row],[Azure Environment]]="Enterprise Agreement","Licence Included","Bring Your Own Licence")</f>
        <v>Licence Included</v>
      </c>
      <c r="S7532" t="s">
        <v>5460</v>
      </c>
      <c r="T7532" t="s">
        <v>5461</v>
      </c>
      <c r="U7532" t="s">
        <v>5465</v>
      </c>
      <c r="V7532" t="s">
        <v>5461</v>
      </c>
      <c r="W7532" t="s">
        <v>182</v>
      </c>
      <c r="X7532" t="s">
        <v>183</v>
      </c>
      <c r="Y7532" s="28">
        <v>7.1800000000000003E-2</v>
      </c>
      <c r="Z7532" t="s">
        <v>5463</v>
      </c>
      <c r="AA7532" s="29">
        <f>IF(database_public_cloud_VMs[[#This Row],[Currency]]="USD",(database_public_cloud_VMs[[#This Row],[Rate]]*param_exchange_rate)/(1+param_discount_aws),database_public_cloud_VMs[[#This Row],[Rate]])</f>
        <v>7.1800000000000003E-2</v>
      </c>
    </row>
    <row r="7533" spans="1:27" x14ac:dyDescent="0.45">
      <c r="A7533" s="24" t="s">
        <v>8241</v>
      </c>
      <c r="B7533" t="s">
        <v>55</v>
      </c>
      <c r="C7533" s="25" t="s">
        <v>5454</v>
      </c>
      <c r="D7533" t="s">
        <v>170</v>
      </c>
      <c r="E7533" t="s">
        <v>7121</v>
      </c>
      <c r="F7533" t="s">
        <v>8239</v>
      </c>
      <c r="G7533" s="26">
        <v>1</v>
      </c>
      <c r="H7533" s="26">
        <v>2</v>
      </c>
      <c r="I7533" s="26">
        <v>4</v>
      </c>
      <c r="J7533" s="27" t="s">
        <v>310</v>
      </c>
      <c r="K7533" s="27" t="s">
        <v>7123</v>
      </c>
      <c r="L7533" s="27" t="s">
        <v>249</v>
      </c>
      <c r="M7533" t="s">
        <v>31</v>
      </c>
      <c r="N7533" t="s">
        <v>177</v>
      </c>
      <c r="O7533" t="s">
        <v>178</v>
      </c>
      <c r="P7533" t="s">
        <v>5459</v>
      </c>
      <c r="Q7533" t="s">
        <v>180</v>
      </c>
      <c r="R7533" t="str">
        <f>IF(database_public_cloud_VMs[[#This Row],[Azure Environment]]="Enterprise Agreement","Licence Included","Bring Your Own Licence")</f>
        <v>Licence Included</v>
      </c>
      <c r="S7533" t="s">
        <v>5460</v>
      </c>
      <c r="T7533" t="s">
        <v>5461</v>
      </c>
      <c r="U7533" t="s">
        <v>5465</v>
      </c>
      <c r="V7533" t="s">
        <v>5461</v>
      </c>
      <c r="W7533" t="s">
        <v>182</v>
      </c>
      <c r="X7533" t="s">
        <v>183</v>
      </c>
      <c r="Y7533" s="28">
        <v>5.6800000000000003E-2</v>
      </c>
      <c r="Z7533" t="s">
        <v>5463</v>
      </c>
      <c r="AA7533" s="29">
        <f>IF(database_public_cloud_VMs[[#This Row],[Currency]]="USD",(database_public_cloud_VMs[[#This Row],[Rate]]*param_exchange_rate)/(1+param_discount_aws),database_public_cloud_VMs[[#This Row],[Rate]])</f>
        <v>5.6800000000000003E-2</v>
      </c>
    </row>
    <row r="7534" spans="1:27" x14ac:dyDescent="0.45">
      <c r="A7534" s="24" t="s">
        <v>8242</v>
      </c>
      <c r="B7534" t="s">
        <v>55</v>
      </c>
      <c r="C7534" s="25" t="s">
        <v>5454</v>
      </c>
      <c r="D7534" t="s">
        <v>170</v>
      </c>
      <c r="E7534" t="s">
        <v>7121</v>
      </c>
      <c r="F7534" t="s">
        <v>8239</v>
      </c>
      <c r="G7534" s="26">
        <v>1</v>
      </c>
      <c r="H7534" s="26">
        <v>2</v>
      </c>
      <c r="I7534" s="26">
        <v>4</v>
      </c>
      <c r="J7534" s="27" t="s">
        <v>310</v>
      </c>
      <c r="K7534" s="27" t="s">
        <v>7123</v>
      </c>
      <c r="L7534" s="27" t="s">
        <v>249</v>
      </c>
      <c r="M7534" t="s">
        <v>31</v>
      </c>
      <c r="N7534" t="s">
        <v>177</v>
      </c>
      <c r="O7534" t="s">
        <v>185</v>
      </c>
      <c r="P7534" t="s">
        <v>5459</v>
      </c>
      <c r="Q7534" t="s">
        <v>180</v>
      </c>
      <c r="R7534" t="str">
        <f>IF(database_public_cloud_VMs[[#This Row],[Azure Environment]]="Enterprise Agreement","Licence Included","Bring Your Own Licence")</f>
        <v>Licence Included</v>
      </c>
      <c r="S7534" t="s">
        <v>5460</v>
      </c>
      <c r="T7534" t="s">
        <v>5461</v>
      </c>
      <c r="U7534" t="s">
        <v>5465</v>
      </c>
      <c r="V7534" t="s">
        <v>5461</v>
      </c>
      <c r="W7534" t="s">
        <v>182</v>
      </c>
      <c r="X7534" t="s">
        <v>183</v>
      </c>
      <c r="Y7534" s="28">
        <v>3.8399999999999997E-2</v>
      </c>
      <c r="Z7534" t="s">
        <v>5463</v>
      </c>
      <c r="AA7534" s="29">
        <f>IF(database_public_cloud_VMs[[#This Row],[Currency]]="USD",(database_public_cloud_VMs[[#This Row],[Rate]]*param_exchange_rate)/(1+param_discount_aws),database_public_cloud_VMs[[#This Row],[Rate]])</f>
        <v>3.8399999999999997E-2</v>
      </c>
    </row>
    <row r="7535" spans="1:27" x14ac:dyDescent="0.45">
      <c r="A7535" s="24" t="s">
        <v>8243</v>
      </c>
      <c r="B7535" t="s">
        <v>55</v>
      </c>
      <c r="C7535" s="25" t="s">
        <v>5454</v>
      </c>
      <c r="D7535" t="s">
        <v>170</v>
      </c>
      <c r="E7535" t="s">
        <v>7121</v>
      </c>
      <c r="F7535" t="s">
        <v>8239</v>
      </c>
      <c r="G7535" s="26">
        <v>1</v>
      </c>
      <c r="H7535" s="26">
        <v>2</v>
      </c>
      <c r="I7535" s="26">
        <v>4</v>
      </c>
      <c r="J7535" s="27" t="s">
        <v>310</v>
      </c>
      <c r="K7535" s="27" t="s">
        <v>7123</v>
      </c>
      <c r="L7535" s="27" t="s">
        <v>249</v>
      </c>
      <c r="M7535" t="s">
        <v>31</v>
      </c>
      <c r="N7535" t="s">
        <v>188</v>
      </c>
      <c r="O7535" t="s">
        <v>188</v>
      </c>
      <c r="P7535" t="s">
        <v>5459</v>
      </c>
      <c r="Q7535" t="s">
        <v>180</v>
      </c>
      <c r="R7535" t="str">
        <f>IF(database_public_cloud_VMs[[#This Row],[Azure Environment]]="Enterprise Agreement","Licence Included","Bring Your Own Licence")</f>
        <v>Licence Included</v>
      </c>
      <c r="S7535" t="s">
        <v>5460</v>
      </c>
      <c r="T7535" t="s">
        <v>5471</v>
      </c>
      <c r="U7535" t="s">
        <v>5462</v>
      </c>
      <c r="V7535" t="s">
        <v>5461</v>
      </c>
      <c r="W7535" t="s">
        <v>182</v>
      </c>
      <c r="X7535" t="s">
        <v>183</v>
      </c>
      <c r="Y7535" s="28">
        <v>1.7899999999999999E-2</v>
      </c>
      <c r="Z7535" t="s">
        <v>5463</v>
      </c>
      <c r="AA7535" s="29">
        <f>IF(database_public_cloud_VMs[[#This Row],[Currency]]="USD",(database_public_cloud_VMs[[#This Row],[Rate]]*param_exchange_rate)/(1+param_discount_aws),database_public_cloud_VMs[[#This Row],[Rate]])</f>
        <v>1.7899999999999999E-2</v>
      </c>
    </row>
    <row r="7536" spans="1:27" x14ac:dyDescent="0.45">
      <c r="A7536" s="24" t="s">
        <v>8244</v>
      </c>
      <c r="B7536" t="s">
        <v>55</v>
      </c>
      <c r="C7536" s="25" t="s">
        <v>5454</v>
      </c>
      <c r="D7536" t="s">
        <v>170</v>
      </c>
      <c r="E7536" t="s">
        <v>7121</v>
      </c>
      <c r="F7536" t="s">
        <v>8239</v>
      </c>
      <c r="G7536" s="26">
        <v>1</v>
      </c>
      <c r="H7536" s="26">
        <v>2</v>
      </c>
      <c r="I7536" s="26">
        <v>4</v>
      </c>
      <c r="J7536" s="27" t="s">
        <v>310</v>
      </c>
      <c r="K7536" s="27" t="s">
        <v>7123</v>
      </c>
      <c r="L7536" s="27" t="s">
        <v>249</v>
      </c>
      <c r="M7536" t="s">
        <v>31</v>
      </c>
      <c r="N7536" t="s">
        <v>188</v>
      </c>
      <c r="O7536" t="s">
        <v>188</v>
      </c>
      <c r="P7536" t="s">
        <v>5459</v>
      </c>
      <c r="Q7536" t="s">
        <v>180</v>
      </c>
      <c r="R7536" t="str">
        <f>IF(database_public_cloud_VMs[[#This Row],[Azure Environment]]="Enterprise Agreement","Licence Included","Bring Your Own Licence")</f>
        <v>Licence Included</v>
      </c>
      <c r="S7536" t="s">
        <v>5460</v>
      </c>
      <c r="T7536" t="s">
        <v>5471</v>
      </c>
      <c r="U7536" t="s">
        <v>5465</v>
      </c>
      <c r="V7536" t="s">
        <v>5461</v>
      </c>
      <c r="W7536" t="s">
        <v>182</v>
      </c>
      <c r="X7536" t="s">
        <v>183</v>
      </c>
      <c r="Y7536" s="28">
        <v>1.43E-2</v>
      </c>
      <c r="Z7536" t="s">
        <v>5463</v>
      </c>
      <c r="AA7536" s="29">
        <f>IF(database_public_cloud_VMs[[#This Row],[Currency]]="USD",(database_public_cloud_VMs[[#This Row],[Rate]]*param_exchange_rate)/(1+param_discount_aws),database_public_cloud_VMs[[#This Row],[Rate]])</f>
        <v>1.43E-2</v>
      </c>
    </row>
    <row r="7537" spans="1:27" x14ac:dyDescent="0.45">
      <c r="A7537" s="24" t="s">
        <v>8245</v>
      </c>
      <c r="B7537" t="s">
        <v>55</v>
      </c>
      <c r="C7537" s="25" t="s">
        <v>5454</v>
      </c>
      <c r="D7537" t="s">
        <v>170</v>
      </c>
      <c r="E7537" t="s">
        <v>7121</v>
      </c>
      <c r="F7537" t="s">
        <v>8239</v>
      </c>
      <c r="G7537" s="26">
        <v>1</v>
      </c>
      <c r="H7537" s="26">
        <v>2</v>
      </c>
      <c r="I7537" s="26">
        <v>4</v>
      </c>
      <c r="J7537" s="27" t="s">
        <v>310</v>
      </c>
      <c r="K7537" s="27" t="s">
        <v>7123</v>
      </c>
      <c r="L7537" s="27" t="s">
        <v>249</v>
      </c>
      <c r="M7537" t="s">
        <v>31</v>
      </c>
      <c r="N7537" t="s">
        <v>177</v>
      </c>
      <c r="O7537" t="s">
        <v>178</v>
      </c>
      <c r="P7537" t="s">
        <v>5459</v>
      </c>
      <c r="Q7537" t="s">
        <v>180</v>
      </c>
      <c r="R7537" t="str">
        <f>IF(database_public_cloud_VMs[[#This Row],[Azure Environment]]="Enterprise Agreement","Licence Included","Bring Your Own Licence")</f>
        <v>Licence Included</v>
      </c>
      <c r="S7537" t="s">
        <v>5460</v>
      </c>
      <c r="T7537" t="s">
        <v>5471</v>
      </c>
      <c r="U7537" t="s">
        <v>5465</v>
      </c>
      <c r="V7537" t="s">
        <v>5461</v>
      </c>
      <c r="W7537" t="s">
        <v>182</v>
      </c>
      <c r="X7537" t="s">
        <v>183</v>
      </c>
      <c r="Y7537" s="28" t="s">
        <v>5467</v>
      </c>
      <c r="Z7537" t="s">
        <v>5463</v>
      </c>
      <c r="AA753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538" spans="1:27" x14ac:dyDescent="0.45">
      <c r="A7538" s="24" t="s">
        <v>8246</v>
      </c>
      <c r="B7538" t="s">
        <v>55</v>
      </c>
      <c r="C7538" s="25" t="s">
        <v>5454</v>
      </c>
      <c r="D7538" t="s">
        <v>170</v>
      </c>
      <c r="E7538" t="s">
        <v>7121</v>
      </c>
      <c r="F7538" t="s">
        <v>8239</v>
      </c>
      <c r="G7538" s="26">
        <v>1</v>
      </c>
      <c r="H7538" s="26">
        <v>2</v>
      </c>
      <c r="I7538" s="26">
        <v>4</v>
      </c>
      <c r="J7538" s="27" t="s">
        <v>310</v>
      </c>
      <c r="K7538" s="27" t="s">
        <v>7123</v>
      </c>
      <c r="L7538" s="27" t="s">
        <v>249</v>
      </c>
      <c r="M7538" t="s">
        <v>31</v>
      </c>
      <c r="N7538" t="s">
        <v>177</v>
      </c>
      <c r="O7538" t="s">
        <v>185</v>
      </c>
      <c r="P7538" t="s">
        <v>5459</v>
      </c>
      <c r="Q7538" t="s">
        <v>180</v>
      </c>
      <c r="R7538" t="str">
        <f>IF(database_public_cloud_VMs[[#This Row],[Azure Environment]]="Enterprise Agreement","Licence Included","Bring Your Own Licence")</f>
        <v>Licence Included</v>
      </c>
      <c r="S7538" t="s">
        <v>5460</v>
      </c>
      <c r="T7538" t="s">
        <v>5471</v>
      </c>
      <c r="U7538" t="s">
        <v>5465</v>
      </c>
      <c r="V7538" t="s">
        <v>5461</v>
      </c>
      <c r="W7538" t="s">
        <v>182</v>
      </c>
      <c r="X7538" t="s">
        <v>183</v>
      </c>
      <c r="Y7538" s="28" t="s">
        <v>5467</v>
      </c>
      <c r="Z7538" t="s">
        <v>5463</v>
      </c>
      <c r="AA753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539" spans="1:27" x14ac:dyDescent="0.45">
      <c r="A7539" s="24" t="s">
        <v>8247</v>
      </c>
      <c r="B7539" t="s">
        <v>55</v>
      </c>
      <c r="C7539" s="25" t="s">
        <v>5454</v>
      </c>
      <c r="D7539" t="s">
        <v>170</v>
      </c>
      <c r="E7539" t="s">
        <v>7121</v>
      </c>
      <c r="F7539" t="s">
        <v>8248</v>
      </c>
      <c r="G7539" s="26">
        <v>16</v>
      </c>
      <c r="H7539" s="26">
        <v>32</v>
      </c>
      <c r="I7539" s="26">
        <v>64</v>
      </c>
      <c r="J7539" s="27" t="s">
        <v>310</v>
      </c>
      <c r="K7539" s="27" t="s">
        <v>7123</v>
      </c>
      <c r="L7539" s="27" t="s">
        <v>209</v>
      </c>
      <c r="M7539" t="s">
        <v>31</v>
      </c>
      <c r="N7539" t="s">
        <v>188</v>
      </c>
      <c r="O7539" t="s">
        <v>188</v>
      </c>
      <c r="P7539" t="s">
        <v>5459</v>
      </c>
      <c r="Q7539" t="s">
        <v>180</v>
      </c>
      <c r="R7539" t="str">
        <f>IF(database_public_cloud_VMs[[#This Row],[Azure Environment]]="Enterprise Agreement","Licence Included","Bring Your Own Licence")</f>
        <v>Licence Included</v>
      </c>
      <c r="S7539" t="s">
        <v>5460</v>
      </c>
      <c r="T7539" t="s">
        <v>5461</v>
      </c>
      <c r="U7539" t="s">
        <v>5462</v>
      </c>
      <c r="V7539" t="s">
        <v>5461</v>
      </c>
      <c r="W7539" t="s">
        <v>182</v>
      </c>
      <c r="X7539" t="s">
        <v>183</v>
      </c>
      <c r="Y7539" s="28">
        <v>1.4315</v>
      </c>
      <c r="Z7539" t="s">
        <v>5463</v>
      </c>
      <c r="AA7539" s="29">
        <f>IF(database_public_cloud_VMs[[#This Row],[Currency]]="USD",(database_public_cloud_VMs[[#This Row],[Rate]]*param_exchange_rate)/(1+param_discount_aws),database_public_cloud_VMs[[#This Row],[Rate]])</f>
        <v>1.4315</v>
      </c>
    </row>
    <row r="7540" spans="1:27" x14ac:dyDescent="0.45">
      <c r="A7540" s="24" t="s">
        <v>8249</v>
      </c>
      <c r="B7540" t="s">
        <v>55</v>
      </c>
      <c r="C7540" s="25" t="s">
        <v>5454</v>
      </c>
      <c r="D7540" t="s">
        <v>170</v>
      </c>
      <c r="E7540" t="s">
        <v>7121</v>
      </c>
      <c r="F7540" t="s">
        <v>8248</v>
      </c>
      <c r="G7540" s="26">
        <v>16</v>
      </c>
      <c r="H7540" s="26">
        <v>32</v>
      </c>
      <c r="I7540" s="26">
        <v>64</v>
      </c>
      <c r="J7540" s="27" t="s">
        <v>310</v>
      </c>
      <c r="K7540" s="27" t="s">
        <v>7123</v>
      </c>
      <c r="L7540" s="27" t="s">
        <v>209</v>
      </c>
      <c r="M7540" t="s">
        <v>31</v>
      </c>
      <c r="N7540" t="s">
        <v>188</v>
      </c>
      <c r="O7540" t="s">
        <v>188</v>
      </c>
      <c r="P7540" t="s">
        <v>5459</v>
      </c>
      <c r="Q7540" t="s">
        <v>180</v>
      </c>
      <c r="R7540" t="str">
        <f>IF(database_public_cloud_VMs[[#This Row],[Azure Environment]]="Enterprise Agreement","Licence Included","Bring Your Own Licence")</f>
        <v>Licence Included</v>
      </c>
      <c r="S7540" t="s">
        <v>5460</v>
      </c>
      <c r="T7540" t="s">
        <v>5461</v>
      </c>
      <c r="U7540" t="s">
        <v>5465</v>
      </c>
      <c r="V7540" t="s">
        <v>5461</v>
      </c>
      <c r="W7540" t="s">
        <v>182</v>
      </c>
      <c r="X7540" t="s">
        <v>183</v>
      </c>
      <c r="Y7540" s="28">
        <v>1.1499999999999999</v>
      </c>
      <c r="Z7540" t="s">
        <v>5463</v>
      </c>
      <c r="AA7540" s="29">
        <f>IF(database_public_cloud_VMs[[#This Row],[Currency]]="USD",(database_public_cloud_VMs[[#This Row],[Rate]]*param_exchange_rate)/(1+param_discount_aws),database_public_cloud_VMs[[#This Row],[Rate]])</f>
        <v>1.1499999999999999</v>
      </c>
    </row>
    <row r="7541" spans="1:27" x14ac:dyDescent="0.45">
      <c r="A7541" s="24" t="s">
        <v>8250</v>
      </c>
      <c r="B7541" t="s">
        <v>55</v>
      </c>
      <c r="C7541" s="25" t="s">
        <v>5454</v>
      </c>
      <c r="D7541" t="s">
        <v>170</v>
      </c>
      <c r="E7541" t="s">
        <v>7121</v>
      </c>
      <c r="F7541" t="s">
        <v>8248</v>
      </c>
      <c r="G7541" s="26">
        <v>16</v>
      </c>
      <c r="H7541" s="26">
        <v>32</v>
      </c>
      <c r="I7541" s="26">
        <v>64</v>
      </c>
      <c r="J7541" s="27" t="s">
        <v>310</v>
      </c>
      <c r="K7541" s="27" t="s">
        <v>7123</v>
      </c>
      <c r="L7541" s="27" t="s">
        <v>209</v>
      </c>
      <c r="M7541" t="s">
        <v>31</v>
      </c>
      <c r="N7541" t="s">
        <v>177</v>
      </c>
      <c r="O7541" t="s">
        <v>178</v>
      </c>
      <c r="P7541" t="s">
        <v>5459</v>
      </c>
      <c r="Q7541" t="s">
        <v>180</v>
      </c>
      <c r="R7541" t="str">
        <f>IF(database_public_cloud_VMs[[#This Row],[Azure Environment]]="Enterprise Agreement","Licence Included","Bring Your Own Licence")</f>
        <v>Licence Included</v>
      </c>
      <c r="S7541" t="s">
        <v>5460</v>
      </c>
      <c r="T7541" t="s">
        <v>5461</v>
      </c>
      <c r="U7541" t="s">
        <v>5465</v>
      </c>
      <c r="V7541" t="s">
        <v>5461</v>
      </c>
      <c r="W7541" t="s">
        <v>182</v>
      </c>
      <c r="X7541" t="s">
        <v>183</v>
      </c>
      <c r="Y7541" s="28">
        <v>0.9143</v>
      </c>
      <c r="Z7541" t="s">
        <v>5463</v>
      </c>
      <c r="AA7541" s="29">
        <f>IF(database_public_cloud_VMs[[#This Row],[Currency]]="USD",(database_public_cloud_VMs[[#This Row],[Rate]]*param_exchange_rate)/(1+param_discount_aws),database_public_cloud_VMs[[#This Row],[Rate]])</f>
        <v>0.9143</v>
      </c>
    </row>
    <row r="7542" spans="1:27" x14ac:dyDescent="0.45">
      <c r="A7542" s="24" t="s">
        <v>8251</v>
      </c>
      <c r="B7542" t="s">
        <v>55</v>
      </c>
      <c r="C7542" s="25" t="s">
        <v>5454</v>
      </c>
      <c r="D7542" t="s">
        <v>170</v>
      </c>
      <c r="E7542" t="s">
        <v>7121</v>
      </c>
      <c r="F7542" t="s">
        <v>8248</v>
      </c>
      <c r="G7542" s="26">
        <v>16</v>
      </c>
      <c r="H7542" s="26">
        <v>32</v>
      </c>
      <c r="I7542" s="26">
        <v>64</v>
      </c>
      <c r="J7542" s="27" t="s">
        <v>310</v>
      </c>
      <c r="K7542" s="27" t="s">
        <v>7123</v>
      </c>
      <c r="L7542" s="27" t="s">
        <v>209</v>
      </c>
      <c r="M7542" t="s">
        <v>31</v>
      </c>
      <c r="N7542" t="s">
        <v>177</v>
      </c>
      <c r="O7542" t="s">
        <v>185</v>
      </c>
      <c r="P7542" t="s">
        <v>5459</v>
      </c>
      <c r="Q7542" t="s">
        <v>180</v>
      </c>
      <c r="R7542" t="str">
        <f>IF(database_public_cloud_VMs[[#This Row],[Azure Environment]]="Enterprise Agreement","Licence Included","Bring Your Own Licence")</f>
        <v>Licence Included</v>
      </c>
      <c r="S7542" t="s">
        <v>5460</v>
      </c>
      <c r="T7542" t="s">
        <v>5461</v>
      </c>
      <c r="U7542" t="s">
        <v>5465</v>
      </c>
      <c r="V7542" t="s">
        <v>5461</v>
      </c>
      <c r="W7542" t="s">
        <v>182</v>
      </c>
      <c r="X7542" t="s">
        <v>183</v>
      </c>
      <c r="Y7542" s="28">
        <v>0.61539999999999995</v>
      </c>
      <c r="Z7542" t="s">
        <v>5463</v>
      </c>
      <c r="AA7542" s="29">
        <f>IF(database_public_cloud_VMs[[#This Row],[Currency]]="USD",(database_public_cloud_VMs[[#This Row],[Rate]]*param_exchange_rate)/(1+param_discount_aws),database_public_cloud_VMs[[#This Row],[Rate]])</f>
        <v>0.61539999999999995</v>
      </c>
    </row>
    <row r="7543" spans="1:27" x14ac:dyDescent="0.45">
      <c r="A7543" s="24" t="s">
        <v>8252</v>
      </c>
      <c r="B7543" t="s">
        <v>55</v>
      </c>
      <c r="C7543" s="25" t="s">
        <v>5454</v>
      </c>
      <c r="D7543" t="s">
        <v>170</v>
      </c>
      <c r="E7543" t="s">
        <v>7121</v>
      </c>
      <c r="F7543" t="s">
        <v>8248</v>
      </c>
      <c r="G7543" s="26">
        <v>16</v>
      </c>
      <c r="H7543" s="26">
        <v>32</v>
      </c>
      <c r="I7543" s="26">
        <v>64</v>
      </c>
      <c r="J7543" s="27" t="s">
        <v>310</v>
      </c>
      <c r="K7543" s="27" t="s">
        <v>7123</v>
      </c>
      <c r="L7543" s="27" t="s">
        <v>209</v>
      </c>
      <c r="M7543" t="s">
        <v>31</v>
      </c>
      <c r="N7543" t="s">
        <v>188</v>
      </c>
      <c r="O7543" t="s">
        <v>188</v>
      </c>
      <c r="P7543" t="s">
        <v>5459</v>
      </c>
      <c r="Q7543" t="s">
        <v>180</v>
      </c>
      <c r="R7543" t="str">
        <f>IF(database_public_cloud_VMs[[#This Row],[Azure Environment]]="Enterprise Agreement","Licence Included","Bring Your Own Licence")</f>
        <v>Licence Included</v>
      </c>
      <c r="S7543" t="s">
        <v>5460</v>
      </c>
      <c r="T7543" t="s">
        <v>5471</v>
      </c>
      <c r="U7543" t="s">
        <v>5462</v>
      </c>
      <c r="V7543" t="s">
        <v>5461</v>
      </c>
      <c r="W7543" t="s">
        <v>182</v>
      </c>
      <c r="X7543" t="s">
        <v>183</v>
      </c>
      <c r="Y7543" s="28">
        <v>0.2858</v>
      </c>
      <c r="Z7543" t="s">
        <v>5463</v>
      </c>
      <c r="AA7543" s="29">
        <f>IF(database_public_cloud_VMs[[#This Row],[Currency]]="USD",(database_public_cloud_VMs[[#This Row],[Rate]]*param_exchange_rate)/(1+param_discount_aws),database_public_cloud_VMs[[#This Row],[Rate]])</f>
        <v>0.2858</v>
      </c>
    </row>
    <row r="7544" spans="1:27" x14ac:dyDescent="0.45">
      <c r="A7544" s="24" t="s">
        <v>8253</v>
      </c>
      <c r="B7544" t="s">
        <v>55</v>
      </c>
      <c r="C7544" s="25" t="s">
        <v>5454</v>
      </c>
      <c r="D7544" t="s">
        <v>170</v>
      </c>
      <c r="E7544" t="s">
        <v>7121</v>
      </c>
      <c r="F7544" t="s">
        <v>8248</v>
      </c>
      <c r="G7544" s="26">
        <v>16</v>
      </c>
      <c r="H7544" s="26">
        <v>32</v>
      </c>
      <c r="I7544" s="26">
        <v>64</v>
      </c>
      <c r="J7544" s="27" t="s">
        <v>310</v>
      </c>
      <c r="K7544" s="27" t="s">
        <v>7123</v>
      </c>
      <c r="L7544" s="27" t="s">
        <v>209</v>
      </c>
      <c r="M7544" t="s">
        <v>31</v>
      </c>
      <c r="N7544" t="s">
        <v>188</v>
      </c>
      <c r="O7544" t="s">
        <v>188</v>
      </c>
      <c r="P7544" t="s">
        <v>5459</v>
      </c>
      <c r="Q7544" t="s">
        <v>180</v>
      </c>
      <c r="R7544" t="str">
        <f>IF(database_public_cloud_VMs[[#This Row],[Azure Environment]]="Enterprise Agreement","Licence Included","Bring Your Own Licence")</f>
        <v>Licence Included</v>
      </c>
      <c r="S7544" t="s">
        <v>5460</v>
      </c>
      <c r="T7544" t="s">
        <v>5471</v>
      </c>
      <c r="U7544" t="s">
        <v>5465</v>
      </c>
      <c r="V7544" t="s">
        <v>5461</v>
      </c>
      <c r="W7544" t="s">
        <v>182</v>
      </c>
      <c r="X7544" t="s">
        <v>183</v>
      </c>
      <c r="Y7544" s="28">
        <v>0.22900000000000001</v>
      </c>
      <c r="Z7544" t="s">
        <v>5463</v>
      </c>
      <c r="AA7544" s="29">
        <f>IF(database_public_cloud_VMs[[#This Row],[Currency]]="USD",(database_public_cloud_VMs[[#This Row],[Rate]]*param_exchange_rate)/(1+param_discount_aws),database_public_cloud_VMs[[#This Row],[Rate]])</f>
        <v>0.22900000000000001</v>
      </c>
    </row>
    <row r="7545" spans="1:27" x14ac:dyDescent="0.45">
      <c r="A7545" s="24" t="s">
        <v>8254</v>
      </c>
      <c r="B7545" t="s">
        <v>55</v>
      </c>
      <c r="C7545" s="25" t="s">
        <v>5454</v>
      </c>
      <c r="D7545" t="s">
        <v>170</v>
      </c>
      <c r="E7545" t="s">
        <v>7121</v>
      </c>
      <c r="F7545" t="s">
        <v>8248</v>
      </c>
      <c r="G7545" s="26">
        <v>16</v>
      </c>
      <c r="H7545" s="26">
        <v>32</v>
      </c>
      <c r="I7545" s="26">
        <v>64</v>
      </c>
      <c r="J7545" s="27" t="s">
        <v>310</v>
      </c>
      <c r="K7545" s="27" t="s">
        <v>7123</v>
      </c>
      <c r="L7545" s="27" t="s">
        <v>209</v>
      </c>
      <c r="M7545" t="s">
        <v>31</v>
      </c>
      <c r="N7545" t="s">
        <v>177</v>
      </c>
      <c r="O7545" t="s">
        <v>178</v>
      </c>
      <c r="P7545" t="s">
        <v>5459</v>
      </c>
      <c r="Q7545" t="s">
        <v>180</v>
      </c>
      <c r="R7545" t="str">
        <f>IF(database_public_cloud_VMs[[#This Row],[Azure Environment]]="Enterprise Agreement","Licence Included","Bring Your Own Licence")</f>
        <v>Licence Included</v>
      </c>
      <c r="S7545" t="s">
        <v>5460</v>
      </c>
      <c r="T7545" t="s">
        <v>5471</v>
      </c>
      <c r="U7545" t="s">
        <v>5465</v>
      </c>
      <c r="V7545" t="s">
        <v>5461</v>
      </c>
      <c r="W7545" t="s">
        <v>182</v>
      </c>
      <c r="X7545" t="s">
        <v>183</v>
      </c>
      <c r="Y7545" s="28" t="s">
        <v>5467</v>
      </c>
      <c r="Z7545" t="s">
        <v>5463</v>
      </c>
      <c r="AA754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546" spans="1:27" x14ac:dyDescent="0.45">
      <c r="A7546" s="24" t="s">
        <v>8255</v>
      </c>
      <c r="B7546" t="s">
        <v>55</v>
      </c>
      <c r="C7546" s="25" t="s">
        <v>5454</v>
      </c>
      <c r="D7546" t="s">
        <v>170</v>
      </c>
      <c r="E7546" t="s">
        <v>7121</v>
      </c>
      <c r="F7546" t="s">
        <v>8248</v>
      </c>
      <c r="G7546" s="26">
        <v>16</v>
      </c>
      <c r="H7546" s="26">
        <v>32</v>
      </c>
      <c r="I7546" s="26">
        <v>64</v>
      </c>
      <c r="J7546" s="27" t="s">
        <v>310</v>
      </c>
      <c r="K7546" s="27" t="s">
        <v>7123</v>
      </c>
      <c r="L7546" s="27" t="s">
        <v>209</v>
      </c>
      <c r="M7546" t="s">
        <v>31</v>
      </c>
      <c r="N7546" t="s">
        <v>177</v>
      </c>
      <c r="O7546" t="s">
        <v>185</v>
      </c>
      <c r="P7546" t="s">
        <v>5459</v>
      </c>
      <c r="Q7546" t="s">
        <v>180</v>
      </c>
      <c r="R7546" t="str">
        <f>IF(database_public_cloud_VMs[[#This Row],[Azure Environment]]="Enterprise Agreement","Licence Included","Bring Your Own Licence")</f>
        <v>Licence Included</v>
      </c>
      <c r="S7546" t="s">
        <v>5460</v>
      </c>
      <c r="T7546" t="s">
        <v>5471</v>
      </c>
      <c r="U7546" t="s">
        <v>5465</v>
      </c>
      <c r="V7546" t="s">
        <v>5461</v>
      </c>
      <c r="W7546" t="s">
        <v>182</v>
      </c>
      <c r="X7546" t="s">
        <v>183</v>
      </c>
      <c r="Y7546" s="28" t="s">
        <v>5467</v>
      </c>
      <c r="Z7546" t="s">
        <v>5463</v>
      </c>
      <c r="AA754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547" spans="1:27" x14ac:dyDescent="0.45">
      <c r="A7547" s="24" t="s">
        <v>8256</v>
      </c>
      <c r="B7547" t="s">
        <v>55</v>
      </c>
      <c r="C7547" s="25" t="s">
        <v>5454</v>
      </c>
      <c r="D7547" t="s">
        <v>170</v>
      </c>
      <c r="E7547" t="s">
        <v>7121</v>
      </c>
      <c r="F7547" t="s">
        <v>8257</v>
      </c>
      <c r="G7547" s="26">
        <v>2</v>
      </c>
      <c r="H7547" s="26">
        <v>4</v>
      </c>
      <c r="I7547" s="26">
        <v>8</v>
      </c>
      <c r="J7547" s="27" t="s">
        <v>310</v>
      </c>
      <c r="K7547" s="27" t="s">
        <v>7123</v>
      </c>
      <c r="L7547" s="27" t="s">
        <v>229</v>
      </c>
      <c r="M7547" t="s">
        <v>31</v>
      </c>
      <c r="N7547" t="s">
        <v>188</v>
      </c>
      <c r="O7547" t="s">
        <v>188</v>
      </c>
      <c r="P7547" t="s">
        <v>5459</v>
      </c>
      <c r="Q7547" t="s">
        <v>180</v>
      </c>
      <c r="R7547" t="str">
        <f>IF(database_public_cloud_VMs[[#This Row],[Azure Environment]]="Enterprise Agreement","Licence Included","Bring Your Own Licence")</f>
        <v>Licence Included</v>
      </c>
      <c r="S7547" t="s">
        <v>5460</v>
      </c>
      <c r="T7547" t="s">
        <v>5461</v>
      </c>
      <c r="U7547" t="s">
        <v>5462</v>
      </c>
      <c r="V7547" t="s">
        <v>5461</v>
      </c>
      <c r="W7547" t="s">
        <v>182</v>
      </c>
      <c r="X7547" t="s">
        <v>183</v>
      </c>
      <c r="Y7547" s="28">
        <v>0.17860000000000001</v>
      </c>
      <c r="Z7547" t="s">
        <v>5463</v>
      </c>
      <c r="AA7547" s="29">
        <f>IF(database_public_cloud_VMs[[#This Row],[Currency]]="USD",(database_public_cloud_VMs[[#This Row],[Rate]]*param_exchange_rate)/(1+param_discount_aws),database_public_cloud_VMs[[#This Row],[Rate]])</f>
        <v>0.17860000000000001</v>
      </c>
    </row>
    <row r="7548" spans="1:27" x14ac:dyDescent="0.45">
      <c r="A7548" s="24" t="s">
        <v>8258</v>
      </c>
      <c r="B7548" t="s">
        <v>55</v>
      </c>
      <c r="C7548" s="25" t="s">
        <v>5454</v>
      </c>
      <c r="D7548" t="s">
        <v>170</v>
      </c>
      <c r="E7548" t="s">
        <v>7121</v>
      </c>
      <c r="F7548" t="s">
        <v>8257</v>
      </c>
      <c r="G7548" s="26">
        <v>2</v>
      </c>
      <c r="H7548" s="26">
        <v>4</v>
      </c>
      <c r="I7548" s="26">
        <v>8</v>
      </c>
      <c r="J7548" s="27" t="s">
        <v>310</v>
      </c>
      <c r="K7548" s="27" t="s">
        <v>7123</v>
      </c>
      <c r="L7548" s="27" t="s">
        <v>229</v>
      </c>
      <c r="M7548" t="s">
        <v>31</v>
      </c>
      <c r="N7548" t="s">
        <v>188</v>
      </c>
      <c r="O7548" t="s">
        <v>188</v>
      </c>
      <c r="P7548" t="s">
        <v>5459</v>
      </c>
      <c r="Q7548" t="s">
        <v>180</v>
      </c>
      <c r="R7548" t="str">
        <f>IF(database_public_cloud_VMs[[#This Row],[Azure Environment]]="Enterprise Agreement","Licence Included","Bring Your Own Licence")</f>
        <v>Licence Included</v>
      </c>
      <c r="S7548" t="s">
        <v>5460</v>
      </c>
      <c r="T7548" t="s">
        <v>5461</v>
      </c>
      <c r="U7548" t="s">
        <v>5465</v>
      </c>
      <c r="V7548" t="s">
        <v>5461</v>
      </c>
      <c r="W7548" t="s">
        <v>182</v>
      </c>
      <c r="X7548" t="s">
        <v>183</v>
      </c>
      <c r="Y7548" s="28">
        <v>0.14299999999999999</v>
      </c>
      <c r="Z7548" t="s">
        <v>5463</v>
      </c>
      <c r="AA7548" s="29">
        <f>IF(database_public_cloud_VMs[[#This Row],[Currency]]="USD",(database_public_cloud_VMs[[#This Row],[Rate]]*param_exchange_rate)/(1+param_discount_aws),database_public_cloud_VMs[[#This Row],[Rate]])</f>
        <v>0.14299999999999999</v>
      </c>
    </row>
    <row r="7549" spans="1:27" x14ac:dyDescent="0.45">
      <c r="A7549" s="24" t="s">
        <v>8259</v>
      </c>
      <c r="B7549" t="s">
        <v>55</v>
      </c>
      <c r="C7549" s="25" t="s">
        <v>5454</v>
      </c>
      <c r="D7549" t="s">
        <v>170</v>
      </c>
      <c r="E7549" t="s">
        <v>7121</v>
      </c>
      <c r="F7549" t="s">
        <v>8257</v>
      </c>
      <c r="G7549" s="26">
        <v>2</v>
      </c>
      <c r="H7549" s="26">
        <v>4</v>
      </c>
      <c r="I7549" s="26">
        <v>8</v>
      </c>
      <c r="J7549" s="27" t="s">
        <v>310</v>
      </c>
      <c r="K7549" s="27" t="s">
        <v>7123</v>
      </c>
      <c r="L7549" s="27" t="s">
        <v>229</v>
      </c>
      <c r="M7549" t="s">
        <v>31</v>
      </c>
      <c r="N7549" t="s">
        <v>177</v>
      </c>
      <c r="O7549" t="s">
        <v>178</v>
      </c>
      <c r="P7549" t="s">
        <v>5459</v>
      </c>
      <c r="Q7549" t="s">
        <v>180</v>
      </c>
      <c r="R7549" t="str">
        <f>IF(database_public_cloud_VMs[[#This Row],[Azure Environment]]="Enterprise Agreement","Licence Included","Bring Your Own Licence")</f>
        <v>Licence Included</v>
      </c>
      <c r="S7549" t="s">
        <v>5460</v>
      </c>
      <c r="T7549" t="s">
        <v>5461</v>
      </c>
      <c r="U7549" t="s">
        <v>5465</v>
      </c>
      <c r="V7549" t="s">
        <v>5461</v>
      </c>
      <c r="W7549" t="s">
        <v>182</v>
      </c>
      <c r="X7549" t="s">
        <v>183</v>
      </c>
      <c r="Y7549" s="28">
        <v>0.1138</v>
      </c>
      <c r="Z7549" t="s">
        <v>5463</v>
      </c>
      <c r="AA7549" s="29">
        <f>IF(database_public_cloud_VMs[[#This Row],[Currency]]="USD",(database_public_cloud_VMs[[#This Row],[Rate]]*param_exchange_rate)/(1+param_discount_aws),database_public_cloud_VMs[[#This Row],[Rate]])</f>
        <v>0.1138</v>
      </c>
    </row>
    <row r="7550" spans="1:27" x14ac:dyDescent="0.45">
      <c r="A7550" s="24" t="s">
        <v>8260</v>
      </c>
      <c r="B7550" t="s">
        <v>55</v>
      </c>
      <c r="C7550" s="25" t="s">
        <v>5454</v>
      </c>
      <c r="D7550" t="s">
        <v>170</v>
      </c>
      <c r="E7550" t="s">
        <v>7121</v>
      </c>
      <c r="F7550" t="s">
        <v>8257</v>
      </c>
      <c r="G7550" s="26">
        <v>2</v>
      </c>
      <c r="H7550" s="26">
        <v>4</v>
      </c>
      <c r="I7550" s="26">
        <v>8</v>
      </c>
      <c r="J7550" s="27" t="s">
        <v>310</v>
      </c>
      <c r="K7550" s="27" t="s">
        <v>7123</v>
      </c>
      <c r="L7550" s="27" t="s">
        <v>229</v>
      </c>
      <c r="M7550" t="s">
        <v>31</v>
      </c>
      <c r="N7550" t="s">
        <v>177</v>
      </c>
      <c r="O7550" t="s">
        <v>185</v>
      </c>
      <c r="P7550" t="s">
        <v>5459</v>
      </c>
      <c r="Q7550" t="s">
        <v>180</v>
      </c>
      <c r="R7550" t="str">
        <f>IF(database_public_cloud_VMs[[#This Row],[Azure Environment]]="Enterprise Agreement","Licence Included","Bring Your Own Licence")</f>
        <v>Licence Included</v>
      </c>
      <c r="S7550" t="s">
        <v>5460</v>
      </c>
      <c r="T7550" t="s">
        <v>5461</v>
      </c>
      <c r="U7550" t="s">
        <v>5465</v>
      </c>
      <c r="V7550" t="s">
        <v>5461</v>
      </c>
      <c r="W7550" t="s">
        <v>182</v>
      </c>
      <c r="X7550" t="s">
        <v>183</v>
      </c>
      <c r="Y7550" s="28">
        <v>7.6799999999999993E-2</v>
      </c>
      <c r="Z7550" t="s">
        <v>5463</v>
      </c>
      <c r="AA7550" s="29">
        <f>IF(database_public_cloud_VMs[[#This Row],[Currency]]="USD",(database_public_cloud_VMs[[#This Row],[Rate]]*param_exchange_rate)/(1+param_discount_aws),database_public_cloud_VMs[[#This Row],[Rate]])</f>
        <v>7.6799999999999993E-2</v>
      </c>
    </row>
    <row r="7551" spans="1:27" x14ac:dyDescent="0.45">
      <c r="A7551" s="24" t="s">
        <v>8261</v>
      </c>
      <c r="B7551" t="s">
        <v>55</v>
      </c>
      <c r="C7551" s="25" t="s">
        <v>5454</v>
      </c>
      <c r="D7551" t="s">
        <v>170</v>
      </c>
      <c r="E7551" t="s">
        <v>7121</v>
      </c>
      <c r="F7551" t="s">
        <v>8257</v>
      </c>
      <c r="G7551" s="26">
        <v>2</v>
      </c>
      <c r="H7551" s="26">
        <v>4</v>
      </c>
      <c r="I7551" s="26">
        <v>8</v>
      </c>
      <c r="J7551" s="27" t="s">
        <v>310</v>
      </c>
      <c r="K7551" s="27" t="s">
        <v>7123</v>
      </c>
      <c r="L7551" s="27" t="s">
        <v>229</v>
      </c>
      <c r="M7551" t="s">
        <v>31</v>
      </c>
      <c r="N7551" t="s">
        <v>188</v>
      </c>
      <c r="O7551" t="s">
        <v>188</v>
      </c>
      <c r="P7551" t="s">
        <v>5459</v>
      </c>
      <c r="Q7551" t="s">
        <v>180</v>
      </c>
      <c r="R7551" t="str">
        <f>IF(database_public_cloud_VMs[[#This Row],[Azure Environment]]="Enterprise Agreement","Licence Included","Bring Your Own Licence")</f>
        <v>Licence Included</v>
      </c>
      <c r="S7551" t="s">
        <v>5460</v>
      </c>
      <c r="T7551" t="s">
        <v>5471</v>
      </c>
      <c r="U7551" t="s">
        <v>5462</v>
      </c>
      <c r="V7551" t="s">
        <v>5461</v>
      </c>
      <c r="W7551" t="s">
        <v>182</v>
      </c>
      <c r="X7551" t="s">
        <v>183</v>
      </c>
      <c r="Y7551" s="28">
        <v>3.5700000000000003E-2</v>
      </c>
      <c r="Z7551" t="s">
        <v>5463</v>
      </c>
      <c r="AA7551" s="29">
        <f>IF(database_public_cloud_VMs[[#This Row],[Currency]]="USD",(database_public_cloud_VMs[[#This Row],[Rate]]*param_exchange_rate)/(1+param_discount_aws),database_public_cloud_VMs[[#This Row],[Rate]])</f>
        <v>3.5700000000000003E-2</v>
      </c>
    </row>
    <row r="7552" spans="1:27" x14ac:dyDescent="0.45">
      <c r="A7552" s="24" t="s">
        <v>8262</v>
      </c>
      <c r="B7552" t="s">
        <v>55</v>
      </c>
      <c r="C7552" s="25" t="s">
        <v>5454</v>
      </c>
      <c r="D7552" t="s">
        <v>170</v>
      </c>
      <c r="E7552" t="s">
        <v>7121</v>
      </c>
      <c r="F7552" t="s">
        <v>8257</v>
      </c>
      <c r="G7552" s="26">
        <v>2</v>
      </c>
      <c r="H7552" s="26">
        <v>4</v>
      </c>
      <c r="I7552" s="26">
        <v>8</v>
      </c>
      <c r="J7552" s="27" t="s">
        <v>310</v>
      </c>
      <c r="K7552" s="27" t="s">
        <v>7123</v>
      </c>
      <c r="L7552" s="27" t="s">
        <v>229</v>
      </c>
      <c r="M7552" t="s">
        <v>31</v>
      </c>
      <c r="N7552" t="s">
        <v>188</v>
      </c>
      <c r="O7552" t="s">
        <v>188</v>
      </c>
      <c r="P7552" t="s">
        <v>5459</v>
      </c>
      <c r="Q7552" t="s">
        <v>180</v>
      </c>
      <c r="R7552" t="str">
        <f>IF(database_public_cloud_VMs[[#This Row],[Azure Environment]]="Enterprise Agreement","Licence Included","Bring Your Own Licence")</f>
        <v>Licence Included</v>
      </c>
      <c r="S7552" t="s">
        <v>5460</v>
      </c>
      <c r="T7552" t="s">
        <v>5471</v>
      </c>
      <c r="U7552" t="s">
        <v>5465</v>
      </c>
      <c r="V7552" t="s">
        <v>5461</v>
      </c>
      <c r="W7552" t="s">
        <v>182</v>
      </c>
      <c r="X7552" t="s">
        <v>183</v>
      </c>
      <c r="Y7552" s="28">
        <v>2.87E-2</v>
      </c>
      <c r="Z7552" t="s">
        <v>5463</v>
      </c>
      <c r="AA7552" s="29">
        <f>IF(database_public_cloud_VMs[[#This Row],[Currency]]="USD",(database_public_cloud_VMs[[#This Row],[Rate]]*param_exchange_rate)/(1+param_discount_aws),database_public_cloud_VMs[[#This Row],[Rate]])</f>
        <v>2.87E-2</v>
      </c>
    </row>
    <row r="7553" spans="1:27" x14ac:dyDescent="0.45">
      <c r="A7553" s="24" t="s">
        <v>8263</v>
      </c>
      <c r="B7553" t="s">
        <v>55</v>
      </c>
      <c r="C7553" s="25" t="s">
        <v>5454</v>
      </c>
      <c r="D7553" t="s">
        <v>170</v>
      </c>
      <c r="E7553" t="s">
        <v>7121</v>
      </c>
      <c r="F7553" t="s">
        <v>8257</v>
      </c>
      <c r="G7553" s="26">
        <v>2</v>
      </c>
      <c r="H7553" s="26">
        <v>4</v>
      </c>
      <c r="I7553" s="26">
        <v>8</v>
      </c>
      <c r="J7553" s="27" t="s">
        <v>310</v>
      </c>
      <c r="K7553" s="27" t="s">
        <v>7123</v>
      </c>
      <c r="L7553" s="27" t="s">
        <v>229</v>
      </c>
      <c r="M7553" t="s">
        <v>31</v>
      </c>
      <c r="N7553" t="s">
        <v>177</v>
      </c>
      <c r="O7553" t="s">
        <v>178</v>
      </c>
      <c r="P7553" t="s">
        <v>5459</v>
      </c>
      <c r="Q7553" t="s">
        <v>180</v>
      </c>
      <c r="R7553" t="str">
        <f>IF(database_public_cloud_VMs[[#This Row],[Azure Environment]]="Enterprise Agreement","Licence Included","Bring Your Own Licence")</f>
        <v>Licence Included</v>
      </c>
      <c r="S7553" t="s">
        <v>5460</v>
      </c>
      <c r="T7553" t="s">
        <v>5471</v>
      </c>
      <c r="U7553" t="s">
        <v>5465</v>
      </c>
      <c r="V7553" t="s">
        <v>5461</v>
      </c>
      <c r="W7553" t="s">
        <v>182</v>
      </c>
      <c r="X7553" t="s">
        <v>183</v>
      </c>
      <c r="Y7553" s="28" t="s">
        <v>5467</v>
      </c>
      <c r="Z7553" t="s">
        <v>5463</v>
      </c>
      <c r="AA755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554" spans="1:27" x14ac:dyDescent="0.45">
      <c r="A7554" s="24" t="s">
        <v>8264</v>
      </c>
      <c r="B7554" t="s">
        <v>55</v>
      </c>
      <c r="C7554" s="25" t="s">
        <v>5454</v>
      </c>
      <c r="D7554" t="s">
        <v>170</v>
      </c>
      <c r="E7554" t="s">
        <v>7121</v>
      </c>
      <c r="F7554" t="s">
        <v>8257</v>
      </c>
      <c r="G7554" s="26">
        <v>2</v>
      </c>
      <c r="H7554" s="26">
        <v>4</v>
      </c>
      <c r="I7554" s="26">
        <v>8</v>
      </c>
      <c r="J7554" s="27" t="s">
        <v>310</v>
      </c>
      <c r="K7554" s="27" t="s">
        <v>7123</v>
      </c>
      <c r="L7554" s="27" t="s">
        <v>229</v>
      </c>
      <c r="M7554" t="s">
        <v>31</v>
      </c>
      <c r="N7554" t="s">
        <v>177</v>
      </c>
      <c r="O7554" t="s">
        <v>185</v>
      </c>
      <c r="P7554" t="s">
        <v>5459</v>
      </c>
      <c r="Q7554" t="s">
        <v>180</v>
      </c>
      <c r="R7554" t="str">
        <f>IF(database_public_cloud_VMs[[#This Row],[Azure Environment]]="Enterprise Agreement","Licence Included","Bring Your Own Licence")</f>
        <v>Licence Included</v>
      </c>
      <c r="S7554" t="s">
        <v>5460</v>
      </c>
      <c r="T7554" t="s">
        <v>5471</v>
      </c>
      <c r="U7554" t="s">
        <v>5465</v>
      </c>
      <c r="V7554" t="s">
        <v>5461</v>
      </c>
      <c r="W7554" t="s">
        <v>182</v>
      </c>
      <c r="X7554" t="s">
        <v>183</v>
      </c>
      <c r="Y7554" s="28" t="s">
        <v>5467</v>
      </c>
      <c r="Z7554" t="s">
        <v>5463</v>
      </c>
      <c r="AA755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555" spans="1:27" x14ac:dyDescent="0.45">
      <c r="A7555" s="24" t="s">
        <v>8265</v>
      </c>
      <c r="B7555" t="s">
        <v>55</v>
      </c>
      <c r="C7555" s="25" t="s">
        <v>5454</v>
      </c>
      <c r="D7555" t="s">
        <v>170</v>
      </c>
      <c r="E7555" t="s">
        <v>7121</v>
      </c>
      <c r="F7555" t="s">
        <v>8266</v>
      </c>
      <c r="G7555" s="26">
        <v>4</v>
      </c>
      <c r="H7555" s="26">
        <v>8</v>
      </c>
      <c r="I7555" s="26">
        <v>16</v>
      </c>
      <c r="J7555" s="27" t="s">
        <v>310</v>
      </c>
      <c r="K7555" s="27" t="s">
        <v>7123</v>
      </c>
      <c r="L7555" s="27" t="s">
        <v>288</v>
      </c>
      <c r="M7555" t="s">
        <v>31</v>
      </c>
      <c r="N7555" t="s">
        <v>188</v>
      </c>
      <c r="O7555" t="s">
        <v>188</v>
      </c>
      <c r="P7555" t="s">
        <v>5459</v>
      </c>
      <c r="Q7555" t="s">
        <v>180</v>
      </c>
      <c r="R7555" t="str">
        <f>IF(database_public_cloud_VMs[[#This Row],[Azure Environment]]="Enterprise Agreement","Licence Included","Bring Your Own Licence")</f>
        <v>Licence Included</v>
      </c>
      <c r="S7555" t="s">
        <v>5460</v>
      </c>
      <c r="T7555" t="s">
        <v>5461</v>
      </c>
      <c r="U7555" t="s">
        <v>5462</v>
      </c>
      <c r="V7555" t="s">
        <v>5461</v>
      </c>
      <c r="W7555" t="s">
        <v>182</v>
      </c>
      <c r="X7555" t="s">
        <v>183</v>
      </c>
      <c r="Y7555" s="28">
        <v>0.35720000000000002</v>
      </c>
      <c r="Z7555" t="s">
        <v>5463</v>
      </c>
      <c r="AA7555" s="29">
        <f>IF(database_public_cloud_VMs[[#This Row],[Currency]]="USD",(database_public_cloud_VMs[[#This Row],[Rate]]*param_exchange_rate)/(1+param_discount_aws),database_public_cloud_VMs[[#This Row],[Rate]])</f>
        <v>0.35720000000000002</v>
      </c>
    </row>
    <row r="7556" spans="1:27" x14ac:dyDescent="0.45">
      <c r="A7556" s="24" t="s">
        <v>8267</v>
      </c>
      <c r="B7556" t="s">
        <v>55</v>
      </c>
      <c r="C7556" s="25" t="s">
        <v>5454</v>
      </c>
      <c r="D7556" t="s">
        <v>170</v>
      </c>
      <c r="E7556" t="s">
        <v>7121</v>
      </c>
      <c r="F7556" t="s">
        <v>8266</v>
      </c>
      <c r="G7556" s="26">
        <v>4</v>
      </c>
      <c r="H7556" s="26">
        <v>8</v>
      </c>
      <c r="I7556" s="26">
        <v>16</v>
      </c>
      <c r="J7556" s="27" t="s">
        <v>310</v>
      </c>
      <c r="K7556" s="27" t="s">
        <v>7123</v>
      </c>
      <c r="L7556" s="27" t="s">
        <v>288</v>
      </c>
      <c r="M7556" t="s">
        <v>31</v>
      </c>
      <c r="N7556" t="s">
        <v>188</v>
      </c>
      <c r="O7556" t="s">
        <v>188</v>
      </c>
      <c r="P7556" t="s">
        <v>5459</v>
      </c>
      <c r="Q7556" t="s">
        <v>180</v>
      </c>
      <c r="R7556" t="str">
        <f>IF(database_public_cloud_VMs[[#This Row],[Azure Environment]]="Enterprise Agreement","Licence Included","Bring Your Own Licence")</f>
        <v>Licence Included</v>
      </c>
      <c r="S7556" t="s">
        <v>5460</v>
      </c>
      <c r="T7556" t="s">
        <v>5461</v>
      </c>
      <c r="U7556" t="s">
        <v>5465</v>
      </c>
      <c r="V7556" t="s">
        <v>5461</v>
      </c>
      <c r="W7556" t="s">
        <v>182</v>
      </c>
      <c r="X7556" t="s">
        <v>183</v>
      </c>
      <c r="Y7556" s="28">
        <v>0.28699999999999998</v>
      </c>
      <c r="Z7556" t="s">
        <v>5463</v>
      </c>
      <c r="AA7556" s="29">
        <f>IF(database_public_cloud_VMs[[#This Row],[Currency]]="USD",(database_public_cloud_VMs[[#This Row],[Rate]]*param_exchange_rate)/(1+param_discount_aws),database_public_cloud_VMs[[#This Row],[Rate]])</f>
        <v>0.28699999999999998</v>
      </c>
    </row>
    <row r="7557" spans="1:27" x14ac:dyDescent="0.45">
      <c r="A7557" s="24" t="s">
        <v>8268</v>
      </c>
      <c r="B7557" t="s">
        <v>55</v>
      </c>
      <c r="C7557" s="25" t="s">
        <v>5454</v>
      </c>
      <c r="D7557" t="s">
        <v>170</v>
      </c>
      <c r="E7557" t="s">
        <v>7121</v>
      </c>
      <c r="F7557" t="s">
        <v>8266</v>
      </c>
      <c r="G7557" s="26">
        <v>4</v>
      </c>
      <c r="H7557" s="26">
        <v>8</v>
      </c>
      <c r="I7557" s="26">
        <v>16</v>
      </c>
      <c r="J7557" s="27" t="s">
        <v>310</v>
      </c>
      <c r="K7557" s="27" t="s">
        <v>7123</v>
      </c>
      <c r="L7557" s="27" t="s">
        <v>288</v>
      </c>
      <c r="M7557" t="s">
        <v>31</v>
      </c>
      <c r="N7557" t="s">
        <v>177</v>
      </c>
      <c r="O7557" t="s">
        <v>178</v>
      </c>
      <c r="P7557" t="s">
        <v>5459</v>
      </c>
      <c r="Q7557" t="s">
        <v>180</v>
      </c>
      <c r="R7557" t="str">
        <f>IF(database_public_cloud_VMs[[#This Row],[Azure Environment]]="Enterprise Agreement","Licence Included","Bring Your Own Licence")</f>
        <v>Licence Included</v>
      </c>
      <c r="S7557" t="s">
        <v>5460</v>
      </c>
      <c r="T7557" t="s">
        <v>5461</v>
      </c>
      <c r="U7557" t="s">
        <v>5465</v>
      </c>
      <c r="V7557" t="s">
        <v>5461</v>
      </c>
      <c r="W7557" t="s">
        <v>182</v>
      </c>
      <c r="X7557" t="s">
        <v>183</v>
      </c>
      <c r="Y7557" s="28">
        <v>0.22789999999999999</v>
      </c>
      <c r="Z7557" t="s">
        <v>5463</v>
      </c>
      <c r="AA7557" s="29">
        <f>IF(database_public_cloud_VMs[[#This Row],[Currency]]="USD",(database_public_cloud_VMs[[#This Row],[Rate]]*param_exchange_rate)/(1+param_discount_aws),database_public_cloud_VMs[[#This Row],[Rate]])</f>
        <v>0.22789999999999999</v>
      </c>
    </row>
    <row r="7558" spans="1:27" x14ac:dyDescent="0.45">
      <c r="A7558" s="24" t="s">
        <v>8269</v>
      </c>
      <c r="B7558" t="s">
        <v>55</v>
      </c>
      <c r="C7558" s="25" t="s">
        <v>5454</v>
      </c>
      <c r="D7558" t="s">
        <v>170</v>
      </c>
      <c r="E7558" t="s">
        <v>7121</v>
      </c>
      <c r="F7558" t="s">
        <v>8266</v>
      </c>
      <c r="G7558" s="26">
        <v>4</v>
      </c>
      <c r="H7558" s="26">
        <v>8</v>
      </c>
      <c r="I7558" s="26">
        <v>16</v>
      </c>
      <c r="J7558" s="27" t="s">
        <v>310</v>
      </c>
      <c r="K7558" s="27" t="s">
        <v>7123</v>
      </c>
      <c r="L7558" s="27" t="s">
        <v>288</v>
      </c>
      <c r="M7558" t="s">
        <v>31</v>
      </c>
      <c r="N7558" t="s">
        <v>177</v>
      </c>
      <c r="O7558" t="s">
        <v>185</v>
      </c>
      <c r="P7558" t="s">
        <v>5459</v>
      </c>
      <c r="Q7558" t="s">
        <v>180</v>
      </c>
      <c r="R7558" t="str">
        <f>IF(database_public_cloud_VMs[[#This Row],[Azure Environment]]="Enterprise Agreement","Licence Included","Bring Your Own Licence")</f>
        <v>Licence Included</v>
      </c>
      <c r="S7558" t="s">
        <v>5460</v>
      </c>
      <c r="T7558" t="s">
        <v>5461</v>
      </c>
      <c r="U7558" t="s">
        <v>5465</v>
      </c>
      <c r="V7558" t="s">
        <v>5461</v>
      </c>
      <c r="W7558" t="s">
        <v>182</v>
      </c>
      <c r="X7558" t="s">
        <v>183</v>
      </c>
      <c r="Y7558" s="28">
        <v>0.1535</v>
      </c>
      <c r="Z7558" t="s">
        <v>5463</v>
      </c>
      <c r="AA7558" s="29">
        <f>IF(database_public_cloud_VMs[[#This Row],[Currency]]="USD",(database_public_cloud_VMs[[#This Row],[Rate]]*param_exchange_rate)/(1+param_discount_aws),database_public_cloud_VMs[[#This Row],[Rate]])</f>
        <v>0.1535</v>
      </c>
    </row>
    <row r="7559" spans="1:27" x14ac:dyDescent="0.45">
      <c r="A7559" s="24" t="s">
        <v>8270</v>
      </c>
      <c r="B7559" t="s">
        <v>55</v>
      </c>
      <c r="C7559" s="25" t="s">
        <v>5454</v>
      </c>
      <c r="D7559" t="s">
        <v>170</v>
      </c>
      <c r="E7559" t="s">
        <v>7121</v>
      </c>
      <c r="F7559" t="s">
        <v>8266</v>
      </c>
      <c r="G7559" s="26">
        <v>4</v>
      </c>
      <c r="H7559" s="26">
        <v>8</v>
      </c>
      <c r="I7559" s="26">
        <v>16</v>
      </c>
      <c r="J7559" s="27" t="s">
        <v>310</v>
      </c>
      <c r="K7559" s="27" t="s">
        <v>7123</v>
      </c>
      <c r="L7559" s="27" t="s">
        <v>288</v>
      </c>
      <c r="M7559" t="s">
        <v>31</v>
      </c>
      <c r="N7559" t="s">
        <v>188</v>
      </c>
      <c r="O7559" t="s">
        <v>188</v>
      </c>
      <c r="P7559" t="s">
        <v>5459</v>
      </c>
      <c r="Q7559" t="s">
        <v>180</v>
      </c>
      <c r="R7559" t="str">
        <f>IF(database_public_cloud_VMs[[#This Row],[Azure Environment]]="Enterprise Agreement","Licence Included","Bring Your Own Licence")</f>
        <v>Licence Included</v>
      </c>
      <c r="S7559" t="s">
        <v>5460</v>
      </c>
      <c r="T7559" t="s">
        <v>5471</v>
      </c>
      <c r="U7559" t="s">
        <v>5462</v>
      </c>
      <c r="V7559" t="s">
        <v>5461</v>
      </c>
      <c r="W7559" t="s">
        <v>182</v>
      </c>
      <c r="X7559" t="s">
        <v>183</v>
      </c>
      <c r="Y7559" s="28">
        <v>7.1400000000000005E-2</v>
      </c>
      <c r="Z7559" t="s">
        <v>5463</v>
      </c>
      <c r="AA7559" s="29">
        <f>IF(database_public_cloud_VMs[[#This Row],[Currency]]="USD",(database_public_cloud_VMs[[#This Row],[Rate]]*param_exchange_rate)/(1+param_discount_aws),database_public_cloud_VMs[[#This Row],[Rate]])</f>
        <v>7.1400000000000005E-2</v>
      </c>
    </row>
    <row r="7560" spans="1:27" x14ac:dyDescent="0.45">
      <c r="A7560" s="24" t="s">
        <v>8271</v>
      </c>
      <c r="B7560" t="s">
        <v>55</v>
      </c>
      <c r="C7560" s="25" t="s">
        <v>5454</v>
      </c>
      <c r="D7560" t="s">
        <v>170</v>
      </c>
      <c r="E7560" t="s">
        <v>7121</v>
      </c>
      <c r="F7560" t="s">
        <v>8266</v>
      </c>
      <c r="G7560" s="26">
        <v>4</v>
      </c>
      <c r="H7560" s="26">
        <v>8</v>
      </c>
      <c r="I7560" s="26">
        <v>16</v>
      </c>
      <c r="J7560" s="27" t="s">
        <v>310</v>
      </c>
      <c r="K7560" s="27" t="s">
        <v>7123</v>
      </c>
      <c r="L7560" s="27" t="s">
        <v>288</v>
      </c>
      <c r="M7560" t="s">
        <v>31</v>
      </c>
      <c r="N7560" t="s">
        <v>188</v>
      </c>
      <c r="O7560" t="s">
        <v>188</v>
      </c>
      <c r="P7560" t="s">
        <v>5459</v>
      </c>
      <c r="Q7560" t="s">
        <v>180</v>
      </c>
      <c r="R7560" t="str">
        <f>IF(database_public_cloud_VMs[[#This Row],[Azure Environment]]="Enterprise Agreement","Licence Included","Bring Your Own Licence")</f>
        <v>Licence Included</v>
      </c>
      <c r="S7560" t="s">
        <v>5460</v>
      </c>
      <c r="T7560" t="s">
        <v>5471</v>
      </c>
      <c r="U7560" t="s">
        <v>5465</v>
      </c>
      <c r="V7560" t="s">
        <v>5461</v>
      </c>
      <c r="W7560" t="s">
        <v>182</v>
      </c>
      <c r="X7560" t="s">
        <v>183</v>
      </c>
      <c r="Y7560" s="28">
        <v>5.74E-2</v>
      </c>
      <c r="Z7560" t="s">
        <v>5463</v>
      </c>
      <c r="AA7560" s="29">
        <f>IF(database_public_cloud_VMs[[#This Row],[Currency]]="USD",(database_public_cloud_VMs[[#This Row],[Rate]]*param_exchange_rate)/(1+param_discount_aws),database_public_cloud_VMs[[#This Row],[Rate]])</f>
        <v>5.74E-2</v>
      </c>
    </row>
    <row r="7561" spans="1:27" x14ac:dyDescent="0.45">
      <c r="A7561" s="24" t="s">
        <v>8272</v>
      </c>
      <c r="B7561" t="s">
        <v>55</v>
      </c>
      <c r="C7561" s="25" t="s">
        <v>5454</v>
      </c>
      <c r="D7561" t="s">
        <v>170</v>
      </c>
      <c r="E7561" t="s">
        <v>7121</v>
      </c>
      <c r="F7561" t="s">
        <v>8266</v>
      </c>
      <c r="G7561" s="26">
        <v>4</v>
      </c>
      <c r="H7561" s="26">
        <v>8</v>
      </c>
      <c r="I7561" s="26">
        <v>16</v>
      </c>
      <c r="J7561" s="27" t="s">
        <v>310</v>
      </c>
      <c r="K7561" s="27" t="s">
        <v>7123</v>
      </c>
      <c r="L7561" s="27" t="s">
        <v>288</v>
      </c>
      <c r="M7561" t="s">
        <v>31</v>
      </c>
      <c r="N7561" t="s">
        <v>177</v>
      </c>
      <c r="O7561" t="s">
        <v>178</v>
      </c>
      <c r="P7561" t="s">
        <v>5459</v>
      </c>
      <c r="Q7561" t="s">
        <v>180</v>
      </c>
      <c r="R7561" t="str">
        <f>IF(database_public_cloud_VMs[[#This Row],[Azure Environment]]="Enterprise Agreement","Licence Included","Bring Your Own Licence")</f>
        <v>Licence Included</v>
      </c>
      <c r="S7561" t="s">
        <v>5460</v>
      </c>
      <c r="T7561" t="s">
        <v>5471</v>
      </c>
      <c r="U7561" t="s">
        <v>5465</v>
      </c>
      <c r="V7561" t="s">
        <v>5461</v>
      </c>
      <c r="W7561" t="s">
        <v>182</v>
      </c>
      <c r="X7561" t="s">
        <v>183</v>
      </c>
      <c r="Y7561" s="28" t="s">
        <v>5467</v>
      </c>
      <c r="Z7561" t="s">
        <v>5463</v>
      </c>
      <c r="AA756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562" spans="1:27" x14ac:dyDescent="0.45">
      <c r="A7562" s="24" t="s">
        <v>8273</v>
      </c>
      <c r="B7562" t="s">
        <v>55</v>
      </c>
      <c r="C7562" s="25" t="s">
        <v>5454</v>
      </c>
      <c r="D7562" t="s">
        <v>170</v>
      </c>
      <c r="E7562" t="s">
        <v>7121</v>
      </c>
      <c r="F7562" t="s">
        <v>8266</v>
      </c>
      <c r="G7562" s="26">
        <v>4</v>
      </c>
      <c r="H7562" s="26">
        <v>8</v>
      </c>
      <c r="I7562" s="26">
        <v>16</v>
      </c>
      <c r="J7562" s="27" t="s">
        <v>310</v>
      </c>
      <c r="K7562" s="27" t="s">
        <v>7123</v>
      </c>
      <c r="L7562" s="27" t="s">
        <v>288</v>
      </c>
      <c r="M7562" t="s">
        <v>31</v>
      </c>
      <c r="N7562" t="s">
        <v>177</v>
      </c>
      <c r="O7562" t="s">
        <v>185</v>
      </c>
      <c r="P7562" t="s">
        <v>5459</v>
      </c>
      <c r="Q7562" t="s">
        <v>180</v>
      </c>
      <c r="R7562" t="str">
        <f>IF(database_public_cloud_VMs[[#This Row],[Azure Environment]]="Enterprise Agreement","Licence Included","Bring Your Own Licence")</f>
        <v>Licence Included</v>
      </c>
      <c r="S7562" t="s">
        <v>5460</v>
      </c>
      <c r="T7562" t="s">
        <v>5471</v>
      </c>
      <c r="U7562" t="s">
        <v>5465</v>
      </c>
      <c r="V7562" t="s">
        <v>5461</v>
      </c>
      <c r="W7562" t="s">
        <v>182</v>
      </c>
      <c r="X7562" t="s">
        <v>183</v>
      </c>
      <c r="Y7562" s="28" t="s">
        <v>5467</v>
      </c>
      <c r="Z7562" t="s">
        <v>5463</v>
      </c>
      <c r="AA756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563" spans="1:27" x14ac:dyDescent="0.45">
      <c r="A7563" s="24" t="s">
        <v>8274</v>
      </c>
      <c r="B7563" t="s">
        <v>55</v>
      </c>
      <c r="C7563" s="25" t="s">
        <v>5454</v>
      </c>
      <c r="D7563" t="s">
        <v>170</v>
      </c>
      <c r="E7563" t="s">
        <v>7121</v>
      </c>
      <c r="F7563" t="s">
        <v>8275</v>
      </c>
      <c r="G7563" s="26">
        <v>8</v>
      </c>
      <c r="H7563" s="26">
        <v>16</v>
      </c>
      <c r="I7563" s="26">
        <v>32</v>
      </c>
      <c r="J7563" s="27" t="s">
        <v>310</v>
      </c>
      <c r="K7563" s="27" t="s">
        <v>7123</v>
      </c>
      <c r="L7563" s="27" t="s">
        <v>175</v>
      </c>
      <c r="M7563" t="s">
        <v>31</v>
      </c>
      <c r="N7563" t="s">
        <v>188</v>
      </c>
      <c r="O7563" t="s">
        <v>188</v>
      </c>
      <c r="P7563" t="s">
        <v>5459</v>
      </c>
      <c r="Q7563" t="s">
        <v>180</v>
      </c>
      <c r="R7563" t="str">
        <f>IF(database_public_cloud_VMs[[#This Row],[Azure Environment]]="Enterprise Agreement","Licence Included","Bring Your Own Licence")</f>
        <v>Licence Included</v>
      </c>
      <c r="S7563" t="s">
        <v>5460</v>
      </c>
      <c r="T7563" t="s">
        <v>5461</v>
      </c>
      <c r="U7563" t="s">
        <v>5462</v>
      </c>
      <c r="V7563" t="s">
        <v>5461</v>
      </c>
      <c r="W7563" t="s">
        <v>182</v>
      </c>
      <c r="X7563" t="s">
        <v>183</v>
      </c>
      <c r="Y7563" s="28">
        <v>0.71579999999999999</v>
      </c>
      <c r="Z7563" t="s">
        <v>5463</v>
      </c>
      <c r="AA7563" s="29">
        <f>IF(database_public_cloud_VMs[[#This Row],[Currency]]="USD",(database_public_cloud_VMs[[#This Row],[Rate]]*param_exchange_rate)/(1+param_discount_aws),database_public_cloud_VMs[[#This Row],[Rate]])</f>
        <v>0.71579999999999999</v>
      </c>
    </row>
    <row r="7564" spans="1:27" x14ac:dyDescent="0.45">
      <c r="A7564" s="24" t="s">
        <v>8276</v>
      </c>
      <c r="B7564" t="s">
        <v>55</v>
      </c>
      <c r="C7564" s="25" t="s">
        <v>5454</v>
      </c>
      <c r="D7564" t="s">
        <v>170</v>
      </c>
      <c r="E7564" t="s">
        <v>7121</v>
      </c>
      <c r="F7564" t="s">
        <v>8275</v>
      </c>
      <c r="G7564" s="26">
        <v>8</v>
      </c>
      <c r="H7564" s="26">
        <v>16</v>
      </c>
      <c r="I7564" s="26">
        <v>32</v>
      </c>
      <c r="J7564" s="27" t="s">
        <v>310</v>
      </c>
      <c r="K7564" s="27" t="s">
        <v>7123</v>
      </c>
      <c r="L7564" s="27" t="s">
        <v>175</v>
      </c>
      <c r="M7564" t="s">
        <v>31</v>
      </c>
      <c r="N7564" t="s">
        <v>188</v>
      </c>
      <c r="O7564" t="s">
        <v>188</v>
      </c>
      <c r="P7564" t="s">
        <v>5459</v>
      </c>
      <c r="Q7564" t="s">
        <v>180</v>
      </c>
      <c r="R7564" t="str">
        <f>IF(database_public_cloud_VMs[[#This Row],[Azure Environment]]="Enterprise Agreement","Licence Included","Bring Your Own Licence")</f>
        <v>Licence Included</v>
      </c>
      <c r="S7564" t="s">
        <v>5460</v>
      </c>
      <c r="T7564" t="s">
        <v>5461</v>
      </c>
      <c r="U7564" t="s">
        <v>5465</v>
      </c>
      <c r="V7564" t="s">
        <v>5461</v>
      </c>
      <c r="W7564" t="s">
        <v>182</v>
      </c>
      <c r="X7564" t="s">
        <v>183</v>
      </c>
      <c r="Y7564" s="28">
        <v>0.57499999999999996</v>
      </c>
      <c r="Z7564" t="s">
        <v>5463</v>
      </c>
      <c r="AA7564" s="29">
        <f>IF(database_public_cloud_VMs[[#This Row],[Currency]]="USD",(database_public_cloud_VMs[[#This Row],[Rate]]*param_exchange_rate)/(1+param_discount_aws),database_public_cloud_VMs[[#This Row],[Rate]])</f>
        <v>0.57499999999999996</v>
      </c>
    </row>
    <row r="7565" spans="1:27" x14ac:dyDescent="0.45">
      <c r="A7565" s="24" t="s">
        <v>8277</v>
      </c>
      <c r="B7565" t="s">
        <v>55</v>
      </c>
      <c r="C7565" s="25" t="s">
        <v>5454</v>
      </c>
      <c r="D7565" t="s">
        <v>170</v>
      </c>
      <c r="E7565" t="s">
        <v>7121</v>
      </c>
      <c r="F7565" t="s">
        <v>8275</v>
      </c>
      <c r="G7565" s="26">
        <v>8</v>
      </c>
      <c r="H7565" s="26">
        <v>16</v>
      </c>
      <c r="I7565" s="26">
        <v>32</v>
      </c>
      <c r="J7565" s="27" t="s">
        <v>310</v>
      </c>
      <c r="K7565" s="27" t="s">
        <v>7123</v>
      </c>
      <c r="L7565" s="27" t="s">
        <v>175</v>
      </c>
      <c r="M7565" t="s">
        <v>31</v>
      </c>
      <c r="N7565" t="s">
        <v>177</v>
      </c>
      <c r="O7565" t="s">
        <v>178</v>
      </c>
      <c r="P7565" t="s">
        <v>5459</v>
      </c>
      <c r="Q7565" t="s">
        <v>180</v>
      </c>
      <c r="R7565" t="str">
        <f>IF(database_public_cloud_VMs[[#This Row],[Azure Environment]]="Enterprise Agreement","Licence Included","Bring Your Own Licence")</f>
        <v>Licence Included</v>
      </c>
      <c r="S7565" t="s">
        <v>5460</v>
      </c>
      <c r="T7565" t="s">
        <v>5461</v>
      </c>
      <c r="U7565" t="s">
        <v>5465</v>
      </c>
      <c r="V7565" t="s">
        <v>5461</v>
      </c>
      <c r="W7565" t="s">
        <v>182</v>
      </c>
      <c r="X7565" t="s">
        <v>183</v>
      </c>
      <c r="Y7565" s="28">
        <v>0.45710000000000001</v>
      </c>
      <c r="Z7565" t="s">
        <v>5463</v>
      </c>
      <c r="AA7565" s="29">
        <f>IF(database_public_cloud_VMs[[#This Row],[Currency]]="USD",(database_public_cloud_VMs[[#This Row],[Rate]]*param_exchange_rate)/(1+param_discount_aws),database_public_cloud_VMs[[#This Row],[Rate]])</f>
        <v>0.45710000000000001</v>
      </c>
    </row>
    <row r="7566" spans="1:27" x14ac:dyDescent="0.45">
      <c r="A7566" s="24" t="s">
        <v>8278</v>
      </c>
      <c r="B7566" t="s">
        <v>55</v>
      </c>
      <c r="C7566" s="25" t="s">
        <v>5454</v>
      </c>
      <c r="D7566" t="s">
        <v>170</v>
      </c>
      <c r="E7566" t="s">
        <v>7121</v>
      </c>
      <c r="F7566" t="s">
        <v>8275</v>
      </c>
      <c r="G7566" s="26">
        <v>8</v>
      </c>
      <c r="H7566" s="26">
        <v>16</v>
      </c>
      <c r="I7566" s="26">
        <v>32</v>
      </c>
      <c r="J7566" s="27" t="s">
        <v>310</v>
      </c>
      <c r="K7566" s="27" t="s">
        <v>7123</v>
      </c>
      <c r="L7566" s="27" t="s">
        <v>175</v>
      </c>
      <c r="M7566" t="s">
        <v>31</v>
      </c>
      <c r="N7566" t="s">
        <v>177</v>
      </c>
      <c r="O7566" t="s">
        <v>185</v>
      </c>
      <c r="P7566" t="s">
        <v>5459</v>
      </c>
      <c r="Q7566" t="s">
        <v>180</v>
      </c>
      <c r="R7566" t="str">
        <f>IF(database_public_cloud_VMs[[#This Row],[Azure Environment]]="Enterprise Agreement","Licence Included","Bring Your Own Licence")</f>
        <v>Licence Included</v>
      </c>
      <c r="S7566" t="s">
        <v>5460</v>
      </c>
      <c r="T7566" t="s">
        <v>5461</v>
      </c>
      <c r="U7566" t="s">
        <v>5465</v>
      </c>
      <c r="V7566" t="s">
        <v>5461</v>
      </c>
      <c r="W7566" t="s">
        <v>182</v>
      </c>
      <c r="X7566" t="s">
        <v>183</v>
      </c>
      <c r="Y7566" s="28">
        <v>0.30830000000000002</v>
      </c>
      <c r="Z7566" t="s">
        <v>5463</v>
      </c>
      <c r="AA7566" s="29">
        <f>IF(database_public_cloud_VMs[[#This Row],[Currency]]="USD",(database_public_cloud_VMs[[#This Row],[Rate]]*param_exchange_rate)/(1+param_discount_aws),database_public_cloud_VMs[[#This Row],[Rate]])</f>
        <v>0.30830000000000002</v>
      </c>
    </row>
    <row r="7567" spans="1:27" x14ac:dyDescent="0.45">
      <c r="A7567" s="24" t="s">
        <v>8279</v>
      </c>
      <c r="B7567" t="s">
        <v>55</v>
      </c>
      <c r="C7567" s="25" t="s">
        <v>5454</v>
      </c>
      <c r="D7567" t="s">
        <v>170</v>
      </c>
      <c r="E7567" t="s">
        <v>7121</v>
      </c>
      <c r="F7567" t="s">
        <v>8275</v>
      </c>
      <c r="G7567" s="26">
        <v>8</v>
      </c>
      <c r="H7567" s="26">
        <v>16</v>
      </c>
      <c r="I7567" s="26">
        <v>32</v>
      </c>
      <c r="J7567" s="27" t="s">
        <v>310</v>
      </c>
      <c r="K7567" s="27" t="s">
        <v>7123</v>
      </c>
      <c r="L7567" s="27" t="s">
        <v>175</v>
      </c>
      <c r="M7567" t="s">
        <v>31</v>
      </c>
      <c r="N7567" t="s">
        <v>188</v>
      </c>
      <c r="O7567" t="s">
        <v>188</v>
      </c>
      <c r="P7567" t="s">
        <v>5459</v>
      </c>
      <c r="Q7567" t="s">
        <v>180</v>
      </c>
      <c r="R7567" t="str">
        <f>IF(database_public_cloud_VMs[[#This Row],[Azure Environment]]="Enterprise Agreement","Licence Included","Bring Your Own Licence")</f>
        <v>Licence Included</v>
      </c>
      <c r="S7567" t="s">
        <v>5460</v>
      </c>
      <c r="T7567" t="s">
        <v>5471</v>
      </c>
      <c r="U7567" t="s">
        <v>5462</v>
      </c>
      <c r="V7567" t="s">
        <v>5461</v>
      </c>
      <c r="W7567" t="s">
        <v>182</v>
      </c>
      <c r="X7567" t="s">
        <v>183</v>
      </c>
      <c r="Y7567" s="28">
        <v>0.1429</v>
      </c>
      <c r="Z7567" t="s">
        <v>5463</v>
      </c>
      <c r="AA7567" s="29">
        <f>IF(database_public_cloud_VMs[[#This Row],[Currency]]="USD",(database_public_cloud_VMs[[#This Row],[Rate]]*param_exchange_rate)/(1+param_discount_aws),database_public_cloud_VMs[[#This Row],[Rate]])</f>
        <v>0.1429</v>
      </c>
    </row>
    <row r="7568" spans="1:27" x14ac:dyDescent="0.45">
      <c r="A7568" s="24" t="s">
        <v>8280</v>
      </c>
      <c r="B7568" t="s">
        <v>55</v>
      </c>
      <c r="C7568" s="25" t="s">
        <v>5454</v>
      </c>
      <c r="D7568" t="s">
        <v>170</v>
      </c>
      <c r="E7568" t="s">
        <v>7121</v>
      </c>
      <c r="F7568" t="s">
        <v>8275</v>
      </c>
      <c r="G7568" s="26">
        <v>8</v>
      </c>
      <c r="H7568" s="26">
        <v>16</v>
      </c>
      <c r="I7568" s="26">
        <v>32</v>
      </c>
      <c r="J7568" s="27" t="s">
        <v>310</v>
      </c>
      <c r="K7568" s="27" t="s">
        <v>7123</v>
      </c>
      <c r="L7568" s="27" t="s">
        <v>175</v>
      </c>
      <c r="M7568" t="s">
        <v>31</v>
      </c>
      <c r="N7568" t="s">
        <v>188</v>
      </c>
      <c r="O7568" t="s">
        <v>188</v>
      </c>
      <c r="P7568" t="s">
        <v>5459</v>
      </c>
      <c r="Q7568" t="s">
        <v>180</v>
      </c>
      <c r="R7568" t="str">
        <f>IF(database_public_cloud_VMs[[#This Row],[Azure Environment]]="Enterprise Agreement","Licence Included","Bring Your Own Licence")</f>
        <v>Licence Included</v>
      </c>
      <c r="S7568" t="s">
        <v>5460</v>
      </c>
      <c r="T7568" t="s">
        <v>5471</v>
      </c>
      <c r="U7568" t="s">
        <v>5465</v>
      </c>
      <c r="V7568" t="s">
        <v>5461</v>
      </c>
      <c r="W7568" t="s">
        <v>182</v>
      </c>
      <c r="X7568" t="s">
        <v>183</v>
      </c>
      <c r="Y7568" s="28">
        <v>0.115</v>
      </c>
      <c r="Z7568" t="s">
        <v>5463</v>
      </c>
      <c r="AA7568" s="29">
        <f>IF(database_public_cloud_VMs[[#This Row],[Currency]]="USD",(database_public_cloud_VMs[[#This Row],[Rate]]*param_exchange_rate)/(1+param_discount_aws),database_public_cloud_VMs[[#This Row],[Rate]])</f>
        <v>0.115</v>
      </c>
    </row>
    <row r="7569" spans="1:27" x14ac:dyDescent="0.45">
      <c r="A7569" s="24" t="s">
        <v>8281</v>
      </c>
      <c r="B7569" t="s">
        <v>55</v>
      </c>
      <c r="C7569" s="25" t="s">
        <v>5454</v>
      </c>
      <c r="D7569" t="s">
        <v>170</v>
      </c>
      <c r="E7569" t="s">
        <v>7121</v>
      </c>
      <c r="F7569" t="s">
        <v>8275</v>
      </c>
      <c r="G7569" s="26">
        <v>8</v>
      </c>
      <c r="H7569" s="26">
        <v>16</v>
      </c>
      <c r="I7569" s="26">
        <v>32</v>
      </c>
      <c r="J7569" s="27" t="s">
        <v>310</v>
      </c>
      <c r="K7569" s="27" t="s">
        <v>7123</v>
      </c>
      <c r="L7569" s="27" t="s">
        <v>175</v>
      </c>
      <c r="M7569" t="s">
        <v>31</v>
      </c>
      <c r="N7569" t="s">
        <v>177</v>
      </c>
      <c r="O7569" t="s">
        <v>178</v>
      </c>
      <c r="P7569" t="s">
        <v>5459</v>
      </c>
      <c r="Q7569" t="s">
        <v>180</v>
      </c>
      <c r="R7569" t="str">
        <f>IF(database_public_cloud_VMs[[#This Row],[Azure Environment]]="Enterprise Agreement","Licence Included","Bring Your Own Licence")</f>
        <v>Licence Included</v>
      </c>
      <c r="S7569" t="s">
        <v>5460</v>
      </c>
      <c r="T7569" t="s">
        <v>5471</v>
      </c>
      <c r="U7569" t="s">
        <v>5465</v>
      </c>
      <c r="V7569" t="s">
        <v>5461</v>
      </c>
      <c r="W7569" t="s">
        <v>182</v>
      </c>
      <c r="X7569" t="s">
        <v>183</v>
      </c>
      <c r="Y7569" s="28" t="s">
        <v>5467</v>
      </c>
      <c r="Z7569" t="s">
        <v>5463</v>
      </c>
      <c r="AA756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570" spans="1:27" x14ac:dyDescent="0.45">
      <c r="A7570" s="24" t="s">
        <v>8282</v>
      </c>
      <c r="B7570" t="s">
        <v>55</v>
      </c>
      <c r="C7570" s="25" t="s">
        <v>5454</v>
      </c>
      <c r="D7570" t="s">
        <v>170</v>
      </c>
      <c r="E7570" t="s">
        <v>7121</v>
      </c>
      <c r="F7570" t="s">
        <v>8275</v>
      </c>
      <c r="G7570" s="26">
        <v>8</v>
      </c>
      <c r="H7570" s="26">
        <v>16</v>
      </c>
      <c r="I7570" s="26">
        <v>32</v>
      </c>
      <c r="J7570" s="27" t="s">
        <v>310</v>
      </c>
      <c r="K7570" s="27" t="s">
        <v>7123</v>
      </c>
      <c r="L7570" s="27" t="s">
        <v>175</v>
      </c>
      <c r="M7570" t="s">
        <v>31</v>
      </c>
      <c r="N7570" t="s">
        <v>177</v>
      </c>
      <c r="O7570" t="s">
        <v>185</v>
      </c>
      <c r="P7570" t="s">
        <v>5459</v>
      </c>
      <c r="Q7570" t="s">
        <v>180</v>
      </c>
      <c r="R7570" t="str">
        <f>IF(database_public_cloud_VMs[[#This Row],[Azure Environment]]="Enterprise Agreement","Licence Included","Bring Your Own Licence")</f>
        <v>Licence Included</v>
      </c>
      <c r="S7570" t="s">
        <v>5460</v>
      </c>
      <c r="T7570" t="s">
        <v>5471</v>
      </c>
      <c r="U7570" t="s">
        <v>5465</v>
      </c>
      <c r="V7570" t="s">
        <v>5461</v>
      </c>
      <c r="W7570" t="s">
        <v>182</v>
      </c>
      <c r="X7570" t="s">
        <v>183</v>
      </c>
      <c r="Y7570" s="28" t="s">
        <v>5467</v>
      </c>
      <c r="Z7570" t="s">
        <v>5463</v>
      </c>
      <c r="AA757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571" spans="1:27" x14ac:dyDescent="0.45">
      <c r="A7571" s="24" t="s">
        <v>8283</v>
      </c>
      <c r="B7571" t="s">
        <v>55</v>
      </c>
      <c r="C7571" s="25" t="s">
        <v>5454</v>
      </c>
      <c r="D7571" t="s">
        <v>170</v>
      </c>
      <c r="E7571" t="s">
        <v>7121</v>
      </c>
      <c r="F7571" t="s">
        <v>8239</v>
      </c>
      <c r="G7571" s="26">
        <v>1</v>
      </c>
      <c r="H7571" s="26">
        <v>2</v>
      </c>
      <c r="I7571" s="26">
        <v>4</v>
      </c>
      <c r="J7571" s="27" t="s">
        <v>310</v>
      </c>
      <c r="K7571" s="27" t="s">
        <v>7123</v>
      </c>
      <c r="L7571" s="27" t="s">
        <v>249</v>
      </c>
      <c r="M7571" t="s">
        <v>31</v>
      </c>
      <c r="N7571" t="s">
        <v>188</v>
      </c>
      <c r="O7571" t="s">
        <v>188</v>
      </c>
      <c r="P7571" t="s">
        <v>5459</v>
      </c>
      <c r="Q7571" t="s">
        <v>315</v>
      </c>
      <c r="R7571" t="str">
        <f>IF(database_public_cloud_VMs[[#This Row],[Azure Environment]]="Enterprise Agreement","Licence Included","Bring Your Own Licence")</f>
        <v>Licence Included</v>
      </c>
      <c r="S7571" t="s">
        <v>5460</v>
      </c>
      <c r="T7571" t="s">
        <v>5461</v>
      </c>
      <c r="U7571" t="s">
        <v>5462</v>
      </c>
      <c r="V7571" t="s">
        <v>5461</v>
      </c>
      <c r="W7571" t="s">
        <v>182</v>
      </c>
      <c r="X7571" t="s">
        <v>183</v>
      </c>
      <c r="Y7571" s="28">
        <v>0.1525</v>
      </c>
      <c r="Z7571" t="s">
        <v>5463</v>
      </c>
      <c r="AA7571" s="29">
        <f>IF(database_public_cloud_VMs[[#This Row],[Currency]]="USD",(database_public_cloud_VMs[[#This Row],[Rate]]*param_exchange_rate)/(1+param_discount_aws),database_public_cloud_VMs[[#This Row],[Rate]])</f>
        <v>0.1525</v>
      </c>
    </row>
    <row r="7572" spans="1:27" x14ac:dyDescent="0.45">
      <c r="A7572" s="24" t="s">
        <v>8284</v>
      </c>
      <c r="B7572" t="s">
        <v>55</v>
      </c>
      <c r="C7572" s="25" t="s">
        <v>5454</v>
      </c>
      <c r="D7572" t="s">
        <v>170</v>
      </c>
      <c r="E7572" t="s">
        <v>7121</v>
      </c>
      <c r="F7572" t="s">
        <v>8239</v>
      </c>
      <c r="G7572" s="26">
        <v>1</v>
      </c>
      <c r="H7572" s="26">
        <v>2</v>
      </c>
      <c r="I7572" s="26">
        <v>4</v>
      </c>
      <c r="J7572" s="27" t="s">
        <v>310</v>
      </c>
      <c r="K7572" s="27" t="s">
        <v>7123</v>
      </c>
      <c r="L7572" s="27" t="s">
        <v>249</v>
      </c>
      <c r="M7572" t="s">
        <v>31</v>
      </c>
      <c r="N7572" t="s">
        <v>188</v>
      </c>
      <c r="O7572" t="s">
        <v>188</v>
      </c>
      <c r="P7572" t="s">
        <v>5459</v>
      </c>
      <c r="Q7572" t="s">
        <v>315</v>
      </c>
      <c r="R7572" t="str">
        <f>IF(database_public_cloud_VMs[[#This Row],[Azure Environment]]="Enterprise Agreement","Licence Included","Bring Your Own Licence")</f>
        <v>Licence Included</v>
      </c>
      <c r="S7572" t="s">
        <v>5460</v>
      </c>
      <c r="T7572" t="s">
        <v>5461</v>
      </c>
      <c r="U7572" t="s">
        <v>5465</v>
      </c>
      <c r="V7572" t="s">
        <v>5461</v>
      </c>
      <c r="W7572" t="s">
        <v>182</v>
      </c>
      <c r="X7572" t="s">
        <v>183</v>
      </c>
      <c r="Y7572" s="28">
        <v>0.123</v>
      </c>
      <c r="Z7572" t="s">
        <v>5463</v>
      </c>
      <c r="AA7572" s="29">
        <f>IF(database_public_cloud_VMs[[#This Row],[Currency]]="USD",(database_public_cloud_VMs[[#This Row],[Rate]]*param_exchange_rate)/(1+param_discount_aws),database_public_cloud_VMs[[#This Row],[Rate]])</f>
        <v>0.123</v>
      </c>
    </row>
    <row r="7573" spans="1:27" x14ac:dyDescent="0.45">
      <c r="A7573" s="24" t="s">
        <v>8285</v>
      </c>
      <c r="B7573" t="s">
        <v>55</v>
      </c>
      <c r="C7573" s="25" t="s">
        <v>5454</v>
      </c>
      <c r="D7573" t="s">
        <v>170</v>
      </c>
      <c r="E7573" t="s">
        <v>7121</v>
      </c>
      <c r="F7573" t="s">
        <v>8239</v>
      </c>
      <c r="G7573" s="26">
        <v>1</v>
      </c>
      <c r="H7573" s="26">
        <v>2</v>
      </c>
      <c r="I7573" s="26">
        <v>4</v>
      </c>
      <c r="J7573" s="27" t="s">
        <v>310</v>
      </c>
      <c r="K7573" s="27" t="s">
        <v>7123</v>
      </c>
      <c r="L7573" s="27" t="s">
        <v>249</v>
      </c>
      <c r="M7573" t="s">
        <v>31</v>
      </c>
      <c r="N7573" t="s">
        <v>177</v>
      </c>
      <c r="O7573" t="s">
        <v>178</v>
      </c>
      <c r="P7573" t="s">
        <v>5459</v>
      </c>
      <c r="Q7573" t="s">
        <v>315</v>
      </c>
      <c r="R7573" t="str">
        <f>IF(database_public_cloud_VMs[[#This Row],[Azure Environment]]="Enterprise Agreement","Licence Included","Bring Your Own Licence")</f>
        <v>Licence Included</v>
      </c>
      <c r="S7573" t="s">
        <v>5460</v>
      </c>
      <c r="T7573" t="s">
        <v>5461</v>
      </c>
      <c r="U7573" t="s">
        <v>5465</v>
      </c>
      <c r="V7573" t="s">
        <v>5461</v>
      </c>
      <c r="W7573" t="s">
        <v>182</v>
      </c>
      <c r="X7573" t="s">
        <v>183</v>
      </c>
      <c r="Y7573" s="28" t="s">
        <v>5467</v>
      </c>
      <c r="Z7573" t="s">
        <v>5463</v>
      </c>
      <c r="AA757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574" spans="1:27" x14ac:dyDescent="0.45">
      <c r="A7574" s="24" t="s">
        <v>8286</v>
      </c>
      <c r="B7574" t="s">
        <v>55</v>
      </c>
      <c r="C7574" s="25" t="s">
        <v>5454</v>
      </c>
      <c r="D7574" t="s">
        <v>170</v>
      </c>
      <c r="E7574" t="s">
        <v>7121</v>
      </c>
      <c r="F7574" t="s">
        <v>8239</v>
      </c>
      <c r="G7574" s="26">
        <v>1</v>
      </c>
      <c r="H7574" s="26">
        <v>2</v>
      </c>
      <c r="I7574" s="26">
        <v>4</v>
      </c>
      <c r="J7574" s="27" t="s">
        <v>310</v>
      </c>
      <c r="K7574" s="27" t="s">
        <v>7123</v>
      </c>
      <c r="L7574" s="27" t="s">
        <v>249</v>
      </c>
      <c r="M7574" t="s">
        <v>31</v>
      </c>
      <c r="N7574" t="s">
        <v>177</v>
      </c>
      <c r="O7574" t="s">
        <v>185</v>
      </c>
      <c r="P7574" t="s">
        <v>5459</v>
      </c>
      <c r="Q7574" t="s">
        <v>315</v>
      </c>
      <c r="R7574" t="str">
        <f>IF(database_public_cloud_VMs[[#This Row],[Azure Environment]]="Enterprise Agreement","Licence Included","Bring Your Own Licence")</f>
        <v>Licence Included</v>
      </c>
      <c r="S7574" t="s">
        <v>5460</v>
      </c>
      <c r="T7574" t="s">
        <v>5461</v>
      </c>
      <c r="U7574" t="s">
        <v>5465</v>
      </c>
      <c r="V7574" t="s">
        <v>5461</v>
      </c>
      <c r="W7574" t="s">
        <v>182</v>
      </c>
      <c r="X7574" t="s">
        <v>183</v>
      </c>
      <c r="Y7574" s="28" t="s">
        <v>5467</v>
      </c>
      <c r="Z7574" t="s">
        <v>5463</v>
      </c>
      <c r="AA757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575" spans="1:27" x14ac:dyDescent="0.45">
      <c r="A7575" s="24" t="s">
        <v>8287</v>
      </c>
      <c r="B7575" t="s">
        <v>55</v>
      </c>
      <c r="C7575" s="25" t="s">
        <v>5454</v>
      </c>
      <c r="D7575" t="s">
        <v>170</v>
      </c>
      <c r="E7575" t="s">
        <v>7121</v>
      </c>
      <c r="F7575" t="s">
        <v>8239</v>
      </c>
      <c r="G7575" s="26">
        <v>1</v>
      </c>
      <c r="H7575" s="26">
        <v>2</v>
      </c>
      <c r="I7575" s="26">
        <v>4</v>
      </c>
      <c r="J7575" s="27" t="s">
        <v>310</v>
      </c>
      <c r="K7575" s="27" t="s">
        <v>7123</v>
      </c>
      <c r="L7575" s="27" t="s">
        <v>249</v>
      </c>
      <c r="M7575" t="s">
        <v>31</v>
      </c>
      <c r="N7575" t="s">
        <v>188</v>
      </c>
      <c r="O7575" t="s">
        <v>188</v>
      </c>
      <c r="P7575" t="s">
        <v>5459</v>
      </c>
      <c r="Q7575" t="s">
        <v>315</v>
      </c>
      <c r="R7575" t="str">
        <f>IF(database_public_cloud_VMs[[#This Row],[Azure Environment]]="Enterprise Agreement","Licence Included","Bring Your Own Licence")</f>
        <v>Bring Your Own Licence</v>
      </c>
      <c r="S7575" t="s">
        <v>5599</v>
      </c>
      <c r="T7575" t="s">
        <v>5461</v>
      </c>
      <c r="U7575" t="s">
        <v>5462</v>
      </c>
      <c r="V7575" t="s">
        <v>5461</v>
      </c>
      <c r="W7575" t="s">
        <v>182</v>
      </c>
      <c r="X7575" t="s">
        <v>183</v>
      </c>
      <c r="Y7575" s="28" t="s">
        <v>5600</v>
      </c>
      <c r="Z7575" t="s">
        <v>5463</v>
      </c>
      <c r="AA757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576" spans="1:27" x14ac:dyDescent="0.45">
      <c r="A7576" s="24" t="s">
        <v>8288</v>
      </c>
      <c r="B7576" t="s">
        <v>55</v>
      </c>
      <c r="C7576" s="25" t="s">
        <v>5454</v>
      </c>
      <c r="D7576" t="s">
        <v>170</v>
      </c>
      <c r="E7576" t="s">
        <v>7121</v>
      </c>
      <c r="F7576" t="s">
        <v>8239</v>
      </c>
      <c r="G7576" s="26">
        <v>1</v>
      </c>
      <c r="H7576" s="26">
        <v>2</v>
      </c>
      <c r="I7576" s="26">
        <v>4</v>
      </c>
      <c r="J7576" s="27" t="s">
        <v>310</v>
      </c>
      <c r="K7576" s="27" t="s">
        <v>7123</v>
      </c>
      <c r="L7576" s="27" t="s">
        <v>249</v>
      </c>
      <c r="M7576" t="s">
        <v>31</v>
      </c>
      <c r="N7576" t="s">
        <v>188</v>
      </c>
      <c r="O7576" t="s">
        <v>188</v>
      </c>
      <c r="P7576" t="s">
        <v>5459</v>
      </c>
      <c r="Q7576" t="s">
        <v>315</v>
      </c>
      <c r="R7576" t="str">
        <f>IF(database_public_cloud_VMs[[#This Row],[Azure Environment]]="Enterprise Agreement","Licence Included","Bring Your Own Licence")</f>
        <v>Bring Your Own Licence</v>
      </c>
      <c r="S7576" t="s">
        <v>5599</v>
      </c>
      <c r="T7576" t="s">
        <v>5461</v>
      </c>
      <c r="U7576" t="s">
        <v>5465</v>
      </c>
      <c r="V7576" t="s">
        <v>5461</v>
      </c>
      <c r="W7576" t="s">
        <v>182</v>
      </c>
      <c r="X7576" t="s">
        <v>183</v>
      </c>
      <c r="Y7576" s="28">
        <v>7.0999999999999994E-2</v>
      </c>
      <c r="Z7576" t="s">
        <v>5463</v>
      </c>
      <c r="AA7576" s="29">
        <f>IF(database_public_cloud_VMs[[#This Row],[Currency]]="USD",(database_public_cloud_VMs[[#This Row],[Rate]]*param_exchange_rate)/(1+param_discount_aws),database_public_cloud_VMs[[#This Row],[Rate]])</f>
        <v>7.0999999999999994E-2</v>
      </c>
    </row>
    <row r="7577" spans="1:27" x14ac:dyDescent="0.45">
      <c r="A7577" s="24" t="s">
        <v>8289</v>
      </c>
      <c r="B7577" t="s">
        <v>55</v>
      </c>
      <c r="C7577" s="25" t="s">
        <v>5454</v>
      </c>
      <c r="D7577" t="s">
        <v>170</v>
      </c>
      <c r="E7577" t="s">
        <v>7121</v>
      </c>
      <c r="F7577" t="s">
        <v>8239</v>
      </c>
      <c r="G7577" s="26">
        <v>1</v>
      </c>
      <c r="H7577" s="26">
        <v>2</v>
      </c>
      <c r="I7577" s="26">
        <v>4</v>
      </c>
      <c r="J7577" s="27" t="s">
        <v>310</v>
      </c>
      <c r="K7577" s="27" t="s">
        <v>7123</v>
      </c>
      <c r="L7577" s="27" t="s">
        <v>249</v>
      </c>
      <c r="M7577" t="s">
        <v>31</v>
      </c>
      <c r="N7577" t="s">
        <v>177</v>
      </c>
      <c r="O7577" t="s">
        <v>178</v>
      </c>
      <c r="P7577" t="s">
        <v>5459</v>
      </c>
      <c r="Q7577" t="s">
        <v>315</v>
      </c>
      <c r="R7577" t="str">
        <f>IF(database_public_cloud_VMs[[#This Row],[Azure Environment]]="Enterprise Agreement","Licence Included","Bring Your Own Licence")</f>
        <v>Bring Your Own Licence</v>
      </c>
      <c r="S7577" t="s">
        <v>5599</v>
      </c>
      <c r="T7577" t="s">
        <v>5461</v>
      </c>
      <c r="U7577" t="s">
        <v>5465</v>
      </c>
      <c r="V7577" t="s">
        <v>5461</v>
      </c>
      <c r="W7577" t="s">
        <v>182</v>
      </c>
      <c r="X7577" t="s">
        <v>183</v>
      </c>
      <c r="Y7577" s="28" t="s">
        <v>5467</v>
      </c>
      <c r="Z7577" t="s">
        <v>5463</v>
      </c>
      <c r="AA757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578" spans="1:27" x14ac:dyDescent="0.45">
      <c r="A7578" s="24" t="s">
        <v>8290</v>
      </c>
      <c r="B7578" t="s">
        <v>55</v>
      </c>
      <c r="C7578" s="25" t="s">
        <v>5454</v>
      </c>
      <c r="D7578" t="s">
        <v>170</v>
      </c>
      <c r="E7578" t="s">
        <v>7121</v>
      </c>
      <c r="F7578" t="s">
        <v>8239</v>
      </c>
      <c r="G7578" s="26">
        <v>1</v>
      </c>
      <c r="H7578" s="26">
        <v>2</v>
      </c>
      <c r="I7578" s="26">
        <v>4</v>
      </c>
      <c r="J7578" s="27" t="s">
        <v>310</v>
      </c>
      <c r="K7578" s="27" t="s">
        <v>7123</v>
      </c>
      <c r="L7578" s="27" t="s">
        <v>249</v>
      </c>
      <c r="M7578" t="s">
        <v>31</v>
      </c>
      <c r="N7578" t="s">
        <v>177</v>
      </c>
      <c r="O7578" t="s">
        <v>185</v>
      </c>
      <c r="P7578" t="s">
        <v>5459</v>
      </c>
      <c r="Q7578" t="s">
        <v>315</v>
      </c>
      <c r="R7578" t="str">
        <f>IF(database_public_cloud_VMs[[#This Row],[Azure Environment]]="Enterprise Agreement","Licence Included","Bring Your Own Licence")</f>
        <v>Bring Your Own Licence</v>
      </c>
      <c r="S7578" t="s">
        <v>5599</v>
      </c>
      <c r="T7578" t="s">
        <v>5461</v>
      </c>
      <c r="U7578" t="s">
        <v>5465</v>
      </c>
      <c r="V7578" t="s">
        <v>5461</v>
      </c>
      <c r="W7578" t="s">
        <v>182</v>
      </c>
      <c r="X7578" t="s">
        <v>183</v>
      </c>
      <c r="Y7578" s="28" t="s">
        <v>5467</v>
      </c>
      <c r="Z7578" t="s">
        <v>5463</v>
      </c>
      <c r="AA757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579" spans="1:27" x14ac:dyDescent="0.45">
      <c r="A7579" s="24" t="s">
        <v>8291</v>
      </c>
      <c r="B7579" t="s">
        <v>55</v>
      </c>
      <c r="C7579" s="25" t="s">
        <v>5454</v>
      </c>
      <c r="D7579" t="s">
        <v>170</v>
      </c>
      <c r="E7579" t="s">
        <v>7121</v>
      </c>
      <c r="F7579" t="s">
        <v>8239</v>
      </c>
      <c r="G7579" s="26">
        <v>1</v>
      </c>
      <c r="H7579" s="26">
        <v>2</v>
      </c>
      <c r="I7579" s="26">
        <v>4</v>
      </c>
      <c r="J7579" s="27" t="s">
        <v>310</v>
      </c>
      <c r="K7579" s="27" t="s">
        <v>7123</v>
      </c>
      <c r="L7579" s="27" t="s">
        <v>249</v>
      </c>
      <c r="M7579" t="s">
        <v>31</v>
      </c>
      <c r="N7579" t="s">
        <v>188</v>
      </c>
      <c r="O7579" t="s">
        <v>188</v>
      </c>
      <c r="P7579" t="s">
        <v>5459</v>
      </c>
      <c r="Q7579" t="s">
        <v>315</v>
      </c>
      <c r="R7579" t="str">
        <f>IF(database_public_cloud_VMs[[#This Row],[Azure Environment]]="Enterprise Agreement","Licence Included","Bring Your Own Licence")</f>
        <v>Licence Included</v>
      </c>
      <c r="S7579" t="s">
        <v>5460</v>
      </c>
      <c r="T7579" t="s">
        <v>5471</v>
      </c>
      <c r="U7579" t="s">
        <v>5462</v>
      </c>
      <c r="V7579" t="s">
        <v>5461</v>
      </c>
      <c r="W7579" t="s">
        <v>182</v>
      </c>
      <c r="X7579" t="s">
        <v>183</v>
      </c>
      <c r="Y7579" s="28">
        <v>6.0400000000000002E-2</v>
      </c>
      <c r="Z7579" t="s">
        <v>5463</v>
      </c>
      <c r="AA7579" s="29">
        <f>IF(database_public_cloud_VMs[[#This Row],[Currency]]="USD",(database_public_cloud_VMs[[#This Row],[Rate]]*param_exchange_rate)/(1+param_discount_aws),database_public_cloud_VMs[[#This Row],[Rate]])</f>
        <v>6.0400000000000002E-2</v>
      </c>
    </row>
    <row r="7580" spans="1:27" x14ac:dyDescent="0.45">
      <c r="A7580" s="24" t="s">
        <v>8292</v>
      </c>
      <c r="B7580" t="s">
        <v>55</v>
      </c>
      <c r="C7580" s="25" t="s">
        <v>5454</v>
      </c>
      <c r="D7580" t="s">
        <v>170</v>
      </c>
      <c r="E7580" t="s">
        <v>7121</v>
      </c>
      <c r="F7580" t="s">
        <v>8239</v>
      </c>
      <c r="G7580" s="26">
        <v>1</v>
      </c>
      <c r="H7580" s="26">
        <v>2</v>
      </c>
      <c r="I7580" s="26">
        <v>4</v>
      </c>
      <c r="J7580" s="27" t="s">
        <v>310</v>
      </c>
      <c r="K7580" s="27" t="s">
        <v>7123</v>
      </c>
      <c r="L7580" s="27" t="s">
        <v>249</v>
      </c>
      <c r="M7580" t="s">
        <v>31</v>
      </c>
      <c r="N7580" t="s">
        <v>188</v>
      </c>
      <c r="O7580" t="s">
        <v>188</v>
      </c>
      <c r="P7580" t="s">
        <v>5459</v>
      </c>
      <c r="Q7580" t="s">
        <v>315</v>
      </c>
      <c r="R7580" t="str">
        <f>IF(database_public_cloud_VMs[[#This Row],[Azure Environment]]="Enterprise Agreement","Licence Included","Bring Your Own Licence")</f>
        <v>Licence Included</v>
      </c>
      <c r="S7580" t="s">
        <v>5460</v>
      </c>
      <c r="T7580" t="s">
        <v>5471</v>
      </c>
      <c r="U7580" t="s">
        <v>5465</v>
      </c>
      <c r="V7580" t="s">
        <v>5461</v>
      </c>
      <c r="W7580" t="s">
        <v>182</v>
      </c>
      <c r="X7580" t="s">
        <v>183</v>
      </c>
      <c r="Y7580" s="28">
        <v>4.8500000000000001E-2</v>
      </c>
      <c r="Z7580" t="s">
        <v>5463</v>
      </c>
      <c r="AA7580" s="29">
        <f>IF(database_public_cloud_VMs[[#This Row],[Currency]]="USD",(database_public_cloud_VMs[[#This Row],[Rate]]*param_exchange_rate)/(1+param_discount_aws),database_public_cloud_VMs[[#This Row],[Rate]])</f>
        <v>4.8500000000000001E-2</v>
      </c>
    </row>
    <row r="7581" spans="1:27" x14ac:dyDescent="0.45">
      <c r="A7581" s="24" t="s">
        <v>8293</v>
      </c>
      <c r="B7581" t="s">
        <v>55</v>
      </c>
      <c r="C7581" s="25" t="s">
        <v>5454</v>
      </c>
      <c r="D7581" t="s">
        <v>170</v>
      </c>
      <c r="E7581" t="s">
        <v>7121</v>
      </c>
      <c r="F7581" t="s">
        <v>8239</v>
      </c>
      <c r="G7581" s="26">
        <v>1</v>
      </c>
      <c r="H7581" s="26">
        <v>2</v>
      </c>
      <c r="I7581" s="26">
        <v>4</v>
      </c>
      <c r="J7581" s="27" t="s">
        <v>310</v>
      </c>
      <c r="K7581" s="27" t="s">
        <v>7123</v>
      </c>
      <c r="L7581" s="27" t="s">
        <v>249</v>
      </c>
      <c r="M7581" t="s">
        <v>31</v>
      </c>
      <c r="N7581" t="s">
        <v>177</v>
      </c>
      <c r="O7581" t="s">
        <v>178</v>
      </c>
      <c r="P7581" t="s">
        <v>5459</v>
      </c>
      <c r="Q7581" t="s">
        <v>315</v>
      </c>
      <c r="R7581" t="str">
        <f>IF(database_public_cloud_VMs[[#This Row],[Azure Environment]]="Enterprise Agreement","Licence Included","Bring Your Own Licence")</f>
        <v>Licence Included</v>
      </c>
      <c r="S7581" t="s">
        <v>5460</v>
      </c>
      <c r="T7581" t="s">
        <v>5471</v>
      </c>
      <c r="U7581" t="s">
        <v>5465</v>
      </c>
      <c r="V7581" t="s">
        <v>5461</v>
      </c>
      <c r="W7581" t="s">
        <v>182</v>
      </c>
      <c r="X7581" t="s">
        <v>183</v>
      </c>
      <c r="Y7581" s="28" t="s">
        <v>5467</v>
      </c>
      <c r="Z7581" t="s">
        <v>5463</v>
      </c>
      <c r="AA758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582" spans="1:27" x14ac:dyDescent="0.45">
      <c r="A7582" s="24" t="s">
        <v>8294</v>
      </c>
      <c r="B7582" t="s">
        <v>55</v>
      </c>
      <c r="C7582" s="25" t="s">
        <v>5454</v>
      </c>
      <c r="D7582" t="s">
        <v>170</v>
      </c>
      <c r="E7582" t="s">
        <v>7121</v>
      </c>
      <c r="F7582" t="s">
        <v>8239</v>
      </c>
      <c r="G7582" s="26">
        <v>1</v>
      </c>
      <c r="H7582" s="26">
        <v>2</v>
      </c>
      <c r="I7582" s="26">
        <v>4</v>
      </c>
      <c r="J7582" s="27" t="s">
        <v>310</v>
      </c>
      <c r="K7582" s="27" t="s">
        <v>7123</v>
      </c>
      <c r="L7582" s="27" t="s">
        <v>249</v>
      </c>
      <c r="M7582" t="s">
        <v>31</v>
      </c>
      <c r="N7582" t="s">
        <v>177</v>
      </c>
      <c r="O7582" t="s">
        <v>185</v>
      </c>
      <c r="P7582" t="s">
        <v>5459</v>
      </c>
      <c r="Q7582" t="s">
        <v>315</v>
      </c>
      <c r="R7582" t="str">
        <f>IF(database_public_cloud_VMs[[#This Row],[Azure Environment]]="Enterprise Agreement","Licence Included","Bring Your Own Licence")</f>
        <v>Licence Included</v>
      </c>
      <c r="S7582" t="s">
        <v>5460</v>
      </c>
      <c r="T7582" t="s">
        <v>5471</v>
      </c>
      <c r="U7582" t="s">
        <v>5465</v>
      </c>
      <c r="V7582" t="s">
        <v>5461</v>
      </c>
      <c r="W7582" t="s">
        <v>182</v>
      </c>
      <c r="X7582" t="s">
        <v>183</v>
      </c>
      <c r="Y7582" s="28" t="s">
        <v>5467</v>
      </c>
      <c r="Z7582" t="s">
        <v>5463</v>
      </c>
      <c r="AA758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583" spans="1:27" x14ac:dyDescent="0.45">
      <c r="A7583" s="24" t="s">
        <v>8295</v>
      </c>
      <c r="B7583" t="s">
        <v>55</v>
      </c>
      <c r="C7583" s="25" t="s">
        <v>5454</v>
      </c>
      <c r="D7583" t="s">
        <v>170</v>
      </c>
      <c r="E7583" t="s">
        <v>7121</v>
      </c>
      <c r="F7583" t="s">
        <v>8239</v>
      </c>
      <c r="G7583" s="26">
        <v>1</v>
      </c>
      <c r="H7583" s="26">
        <v>2</v>
      </c>
      <c r="I7583" s="26">
        <v>4</v>
      </c>
      <c r="J7583" s="27" t="s">
        <v>310</v>
      </c>
      <c r="K7583" s="27" t="s">
        <v>7123</v>
      </c>
      <c r="L7583" s="27" t="s">
        <v>249</v>
      </c>
      <c r="M7583" t="s">
        <v>31</v>
      </c>
      <c r="N7583" t="s">
        <v>188</v>
      </c>
      <c r="O7583" t="s">
        <v>188</v>
      </c>
      <c r="P7583" t="s">
        <v>5459</v>
      </c>
      <c r="Q7583" t="s">
        <v>315</v>
      </c>
      <c r="R7583" t="str">
        <f>IF(database_public_cloud_VMs[[#This Row],[Azure Environment]]="Enterprise Agreement","Licence Included","Bring Your Own Licence")</f>
        <v>Bring Your Own Licence</v>
      </c>
      <c r="S7583" t="s">
        <v>5599</v>
      </c>
      <c r="T7583" t="s">
        <v>5471</v>
      </c>
      <c r="U7583" t="s">
        <v>5462</v>
      </c>
      <c r="V7583" t="s">
        <v>5461</v>
      </c>
      <c r="W7583" t="s">
        <v>182</v>
      </c>
      <c r="X7583" t="s">
        <v>183</v>
      </c>
      <c r="Y7583" s="28" t="s">
        <v>5600</v>
      </c>
      <c r="Z7583" t="s">
        <v>5463</v>
      </c>
      <c r="AA758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584" spans="1:27" x14ac:dyDescent="0.45">
      <c r="A7584" s="24" t="s">
        <v>8296</v>
      </c>
      <c r="B7584" t="s">
        <v>55</v>
      </c>
      <c r="C7584" s="25" t="s">
        <v>5454</v>
      </c>
      <c r="D7584" t="s">
        <v>170</v>
      </c>
      <c r="E7584" t="s">
        <v>7121</v>
      </c>
      <c r="F7584" t="s">
        <v>8239</v>
      </c>
      <c r="G7584" s="26">
        <v>1</v>
      </c>
      <c r="H7584" s="26">
        <v>2</v>
      </c>
      <c r="I7584" s="26">
        <v>4</v>
      </c>
      <c r="J7584" s="27" t="s">
        <v>310</v>
      </c>
      <c r="K7584" s="27" t="s">
        <v>7123</v>
      </c>
      <c r="L7584" s="27" t="s">
        <v>249</v>
      </c>
      <c r="M7584" t="s">
        <v>31</v>
      </c>
      <c r="N7584" t="s">
        <v>188</v>
      </c>
      <c r="O7584" t="s">
        <v>188</v>
      </c>
      <c r="P7584" t="s">
        <v>5459</v>
      </c>
      <c r="Q7584" t="s">
        <v>315</v>
      </c>
      <c r="R7584" t="str">
        <f>IF(database_public_cloud_VMs[[#This Row],[Azure Environment]]="Enterprise Agreement","Licence Included","Bring Your Own Licence")</f>
        <v>Bring Your Own Licence</v>
      </c>
      <c r="S7584" t="s">
        <v>5599</v>
      </c>
      <c r="T7584" t="s">
        <v>5471</v>
      </c>
      <c r="U7584" t="s">
        <v>5465</v>
      </c>
      <c r="V7584" t="s">
        <v>5461</v>
      </c>
      <c r="W7584" t="s">
        <v>182</v>
      </c>
      <c r="X7584" t="s">
        <v>183</v>
      </c>
      <c r="Y7584" s="28">
        <v>1.43E-2</v>
      </c>
      <c r="Z7584" t="s">
        <v>5463</v>
      </c>
      <c r="AA7584" s="29">
        <f>IF(database_public_cloud_VMs[[#This Row],[Currency]]="USD",(database_public_cloud_VMs[[#This Row],[Rate]]*param_exchange_rate)/(1+param_discount_aws),database_public_cloud_VMs[[#This Row],[Rate]])</f>
        <v>1.43E-2</v>
      </c>
    </row>
    <row r="7585" spans="1:27" x14ac:dyDescent="0.45">
      <c r="A7585" s="24" t="s">
        <v>8297</v>
      </c>
      <c r="B7585" t="s">
        <v>55</v>
      </c>
      <c r="C7585" s="25" t="s">
        <v>5454</v>
      </c>
      <c r="D7585" t="s">
        <v>170</v>
      </c>
      <c r="E7585" t="s">
        <v>7121</v>
      </c>
      <c r="F7585" t="s">
        <v>8239</v>
      </c>
      <c r="G7585" s="26">
        <v>1</v>
      </c>
      <c r="H7585" s="26">
        <v>2</v>
      </c>
      <c r="I7585" s="26">
        <v>4</v>
      </c>
      <c r="J7585" s="27" t="s">
        <v>310</v>
      </c>
      <c r="K7585" s="27" t="s">
        <v>7123</v>
      </c>
      <c r="L7585" s="27" t="s">
        <v>249</v>
      </c>
      <c r="M7585" t="s">
        <v>31</v>
      </c>
      <c r="N7585" t="s">
        <v>177</v>
      </c>
      <c r="O7585" t="s">
        <v>178</v>
      </c>
      <c r="P7585" t="s">
        <v>5459</v>
      </c>
      <c r="Q7585" t="s">
        <v>315</v>
      </c>
      <c r="R7585" t="str">
        <f>IF(database_public_cloud_VMs[[#This Row],[Azure Environment]]="Enterprise Agreement","Licence Included","Bring Your Own Licence")</f>
        <v>Bring Your Own Licence</v>
      </c>
      <c r="S7585" t="s">
        <v>5599</v>
      </c>
      <c r="T7585" t="s">
        <v>5471</v>
      </c>
      <c r="U7585" t="s">
        <v>5465</v>
      </c>
      <c r="V7585" t="s">
        <v>5461</v>
      </c>
      <c r="W7585" t="s">
        <v>182</v>
      </c>
      <c r="X7585" t="s">
        <v>183</v>
      </c>
      <c r="Y7585" s="28" t="s">
        <v>5467</v>
      </c>
      <c r="Z7585" t="s">
        <v>5463</v>
      </c>
      <c r="AA758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586" spans="1:27" x14ac:dyDescent="0.45">
      <c r="A7586" s="24" t="s">
        <v>8298</v>
      </c>
      <c r="B7586" t="s">
        <v>55</v>
      </c>
      <c r="C7586" s="25" t="s">
        <v>5454</v>
      </c>
      <c r="D7586" t="s">
        <v>170</v>
      </c>
      <c r="E7586" t="s">
        <v>7121</v>
      </c>
      <c r="F7586" t="s">
        <v>8239</v>
      </c>
      <c r="G7586" s="26">
        <v>1</v>
      </c>
      <c r="H7586" s="26">
        <v>2</v>
      </c>
      <c r="I7586" s="26">
        <v>4</v>
      </c>
      <c r="J7586" s="27" t="s">
        <v>310</v>
      </c>
      <c r="K7586" s="27" t="s">
        <v>7123</v>
      </c>
      <c r="L7586" s="27" t="s">
        <v>249</v>
      </c>
      <c r="M7586" t="s">
        <v>31</v>
      </c>
      <c r="N7586" t="s">
        <v>177</v>
      </c>
      <c r="O7586" t="s">
        <v>185</v>
      </c>
      <c r="P7586" t="s">
        <v>5459</v>
      </c>
      <c r="Q7586" t="s">
        <v>315</v>
      </c>
      <c r="R7586" t="str">
        <f>IF(database_public_cloud_VMs[[#This Row],[Azure Environment]]="Enterprise Agreement","Licence Included","Bring Your Own Licence")</f>
        <v>Bring Your Own Licence</v>
      </c>
      <c r="S7586" t="s">
        <v>5599</v>
      </c>
      <c r="T7586" t="s">
        <v>5471</v>
      </c>
      <c r="U7586" t="s">
        <v>5465</v>
      </c>
      <c r="V7586" t="s">
        <v>5461</v>
      </c>
      <c r="W7586" t="s">
        <v>182</v>
      </c>
      <c r="X7586" t="s">
        <v>183</v>
      </c>
      <c r="Y7586" s="28" t="s">
        <v>5467</v>
      </c>
      <c r="Z7586" t="s">
        <v>5463</v>
      </c>
      <c r="AA758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587" spans="1:27" x14ac:dyDescent="0.45">
      <c r="A7587" s="24" t="s">
        <v>8299</v>
      </c>
      <c r="B7587" t="s">
        <v>55</v>
      </c>
      <c r="C7587" s="25" t="s">
        <v>5454</v>
      </c>
      <c r="D7587" t="s">
        <v>170</v>
      </c>
      <c r="E7587" t="s">
        <v>7121</v>
      </c>
      <c r="F7587" t="s">
        <v>8248</v>
      </c>
      <c r="G7587" s="26">
        <v>16</v>
      </c>
      <c r="H7587" s="26">
        <v>32</v>
      </c>
      <c r="I7587" s="26">
        <v>64</v>
      </c>
      <c r="J7587" s="27" t="s">
        <v>310</v>
      </c>
      <c r="K7587" s="27" t="s">
        <v>7123</v>
      </c>
      <c r="L7587" s="27" t="s">
        <v>209</v>
      </c>
      <c r="M7587" t="s">
        <v>31</v>
      </c>
      <c r="N7587" t="s">
        <v>188</v>
      </c>
      <c r="O7587" t="s">
        <v>188</v>
      </c>
      <c r="P7587" t="s">
        <v>5459</v>
      </c>
      <c r="Q7587" t="s">
        <v>315</v>
      </c>
      <c r="R7587" t="str">
        <f>IF(database_public_cloud_VMs[[#This Row],[Azure Environment]]="Enterprise Agreement","Licence Included","Bring Your Own Licence")</f>
        <v>Licence Included</v>
      </c>
      <c r="S7587" t="s">
        <v>5460</v>
      </c>
      <c r="T7587" t="s">
        <v>5461</v>
      </c>
      <c r="U7587" t="s">
        <v>5462</v>
      </c>
      <c r="V7587" t="s">
        <v>5461</v>
      </c>
      <c r="W7587" t="s">
        <v>182</v>
      </c>
      <c r="X7587" t="s">
        <v>183</v>
      </c>
      <c r="Y7587" s="28">
        <v>2.4413</v>
      </c>
      <c r="Z7587" t="s">
        <v>5463</v>
      </c>
      <c r="AA7587" s="29">
        <f>IF(database_public_cloud_VMs[[#This Row],[Currency]]="USD",(database_public_cloud_VMs[[#This Row],[Rate]]*param_exchange_rate)/(1+param_discount_aws),database_public_cloud_VMs[[#This Row],[Rate]])</f>
        <v>2.4413</v>
      </c>
    </row>
    <row r="7588" spans="1:27" x14ac:dyDescent="0.45">
      <c r="A7588" s="24" t="s">
        <v>8300</v>
      </c>
      <c r="B7588" t="s">
        <v>55</v>
      </c>
      <c r="C7588" s="25" t="s">
        <v>5454</v>
      </c>
      <c r="D7588" t="s">
        <v>170</v>
      </c>
      <c r="E7588" t="s">
        <v>7121</v>
      </c>
      <c r="F7588" t="s">
        <v>8248</v>
      </c>
      <c r="G7588" s="26">
        <v>16</v>
      </c>
      <c r="H7588" s="26">
        <v>32</v>
      </c>
      <c r="I7588" s="26">
        <v>64</v>
      </c>
      <c r="J7588" s="27" t="s">
        <v>310</v>
      </c>
      <c r="K7588" s="27" t="s">
        <v>7123</v>
      </c>
      <c r="L7588" s="27" t="s">
        <v>209</v>
      </c>
      <c r="M7588" t="s">
        <v>31</v>
      </c>
      <c r="N7588" t="s">
        <v>188</v>
      </c>
      <c r="O7588" t="s">
        <v>188</v>
      </c>
      <c r="P7588" t="s">
        <v>5459</v>
      </c>
      <c r="Q7588" t="s">
        <v>315</v>
      </c>
      <c r="R7588" t="str">
        <f>IF(database_public_cloud_VMs[[#This Row],[Azure Environment]]="Enterprise Agreement","Licence Included","Bring Your Own Licence")</f>
        <v>Licence Included</v>
      </c>
      <c r="S7588" t="s">
        <v>5460</v>
      </c>
      <c r="T7588" t="s">
        <v>5461</v>
      </c>
      <c r="U7588" t="s">
        <v>5465</v>
      </c>
      <c r="V7588" t="s">
        <v>5461</v>
      </c>
      <c r="W7588" t="s">
        <v>182</v>
      </c>
      <c r="X7588" t="s">
        <v>183</v>
      </c>
      <c r="Y7588" s="28">
        <v>1.9610000000000001</v>
      </c>
      <c r="Z7588" t="s">
        <v>5463</v>
      </c>
      <c r="AA7588" s="29">
        <f>IF(database_public_cloud_VMs[[#This Row],[Currency]]="USD",(database_public_cloud_VMs[[#This Row],[Rate]]*param_exchange_rate)/(1+param_discount_aws),database_public_cloud_VMs[[#This Row],[Rate]])</f>
        <v>1.9610000000000001</v>
      </c>
    </row>
    <row r="7589" spans="1:27" x14ac:dyDescent="0.45">
      <c r="A7589" s="24" t="s">
        <v>8301</v>
      </c>
      <c r="B7589" t="s">
        <v>55</v>
      </c>
      <c r="C7589" s="25" t="s">
        <v>5454</v>
      </c>
      <c r="D7589" t="s">
        <v>170</v>
      </c>
      <c r="E7589" t="s">
        <v>7121</v>
      </c>
      <c r="F7589" t="s">
        <v>8248</v>
      </c>
      <c r="G7589" s="26">
        <v>16</v>
      </c>
      <c r="H7589" s="26">
        <v>32</v>
      </c>
      <c r="I7589" s="26">
        <v>64</v>
      </c>
      <c r="J7589" s="27" t="s">
        <v>310</v>
      </c>
      <c r="K7589" s="27" t="s">
        <v>7123</v>
      </c>
      <c r="L7589" s="27" t="s">
        <v>209</v>
      </c>
      <c r="M7589" t="s">
        <v>31</v>
      </c>
      <c r="N7589" t="s">
        <v>177</v>
      </c>
      <c r="O7589" t="s">
        <v>178</v>
      </c>
      <c r="P7589" t="s">
        <v>5459</v>
      </c>
      <c r="Q7589" t="s">
        <v>315</v>
      </c>
      <c r="R7589" t="str">
        <f>IF(database_public_cloud_VMs[[#This Row],[Azure Environment]]="Enterprise Agreement","Licence Included","Bring Your Own Licence")</f>
        <v>Licence Included</v>
      </c>
      <c r="S7589" t="s">
        <v>5460</v>
      </c>
      <c r="T7589" t="s">
        <v>5461</v>
      </c>
      <c r="U7589" t="s">
        <v>5465</v>
      </c>
      <c r="V7589" t="s">
        <v>5461</v>
      </c>
      <c r="W7589" t="s">
        <v>182</v>
      </c>
      <c r="X7589" t="s">
        <v>183</v>
      </c>
      <c r="Y7589" s="28" t="s">
        <v>5467</v>
      </c>
      <c r="Z7589" t="s">
        <v>5463</v>
      </c>
      <c r="AA758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590" spans="1:27" x14ac:dyDescent="0.45">
      <c r="A7590" s="24" t="s">
        <v>8302</v>
      </c>
      <c r="B7590" t="s">
        <v>55</v>
      </c>
      <c r="C7590" s="25" t="s">
        <v>5454</v>
      </c>
      <c r="D7590" t="s">
        <v>170</v>
      </c>
      <c r="E7590" t="s">
        <v>7121</v>
      </c>
      <c r="F7590" t="s">
        <v>8248</v>
      </c>
      <c r="G7590" s="26">
        <v>16</v>
      </c>
      <c r="H7590" s="26">
        <v>32</v>
      </c>
      <c r="I7590" s="26">
        <v>64</v>
      </c>
      <c r="J7590" s="27" t="s">
        <v>310</v>
      </c>
      <c r="K7590" s="27" t="s">
        <v>7123</v>
      </c>
      <c r="L7590" s="27" t="s">
        <v>209</v>
      </c>
      <c r="M7590" t="s">
        <v>31</v>
      </c>
      <c r="N7590" t="s">
        <v>177</v>
      </c>
      <c r="O7590" t="s">
        <v>185</v>
      </c>
      <c r="P7590" t="s">
        <v>5459</v>
      </c>
      <c r="Q7590" t="s">
        <v>315</v>
      </c>
      <c r="R7590" t="str">
        <f>IF(database_public_cloud_VMs[[#This Row],[Azure Environment]]="Enterprise Agreement","Licence Included","Bring Your Own Licence")</f>
        <v>Licence Included</v>
      </c>
      <c r="S7590" t="s">
        <v>5460</v>
      </c>
      <c r="T7590" t="s">
        <v>5461</v>
      </c>
      <c r="U7590" t="s">
        <v>5465</v>
      </c>
      <c r="V7590" t="s">
        <v>5461</v>
      </c>
      <c r="W7590" t="s">
        <v>182</v>
      </c>
      <c r="X7590" t="s">
        <v>183</v>
      </c>
      <c r="Y7590" s="28" t="s">
        <v>5467</v>
      </c>
      <c r="Z7590" t="s">
        <v>5463</v>
      </c>
      <c r="AA759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591" spans="1:27" x14ac:dyDescent="0.45">
      <c r="A7591" s="24" t="s">
        <v>8303</v>
      </c>
      <c r="B7591" t="s">
        <v>55</v>
      </c>
      <c r="C7591" s="25" t="s">
        <v>5454</v>
      </c>
      <c r="D7591" t="s">
        <v>170</v>
      </c>
      <c r="E7591" t="s">
        <v>7121</v>
      </c>
      <c r="F7591" t="s">
        <v>8248</v>
      </c>
      <c r="G7591" s="26">
        <v>16</v>
      </c>
      <c r="H7591" s="26">
        <v>32</v>
      </c>
      <c r="I7591" s="26">
        <v>64</v>
      </c>
      <c r="J7591" s="27" t="s">
        <v>310</v>
      </c>
      <c r="K7591" s="27" t="s">
        <v>7123</v>
      </c>
      <c r="L7591" s="27" t="s">
        <v>209</v>
      </c>
      <c r="M7591" t="s">
        <v>31</v>
      </c>
      <c r="N7591" t="s">
        <v>188</v>
      </c>
      <c r="O7591" t="s">
        <v>188</v>
      </c>
      <c r="P7591" t="s">
        <v>5459</v>
      </c>
      <c r="Q7591" t="s">
        <v>315</v>
      </c>
      <c r="R7591" t="str">
        <f>IF(database_public_cloud_VMs[[#This Row],[Azure Environment]]="Enterprise Agreement","Licence Included","Bring Your Own Licence")</f>
        <v>Bring Your Own Licence</v>
      </c>
      <c r="S7591" t="s">
        <v>5599</v>
      </c>
      <c r="T7591" t="s">
        <v>5461</v>
      </c>
      <c r="U7591" t="s">
        <v>5462</v>
      </c>
      <c r="V7591" t="s">
        <v>5461</v>
      </c>
      <c r="W7591" t="s">
        <v>182</v>
      </c>
      <c r="X7591" t="s">
        <v>183</v>
      </c>
      <c r="Y7591" s="28" t="s">
        <v>5600</v>
      </c>
      <c r="Z7591" t="s">
        <v>5463</v>
      </c>
      <c r="AA759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592" spans="1:27" x14ac:dyDescent="0.45">
      <c r="A7592" s="24" t="s">
        <v>8304</v>
      </c>
      <c r="B7592" t="s">
        <v>55</v>
      </c>
      <c r="C7592" s="25" t="s">
        <v>5454</v>
      </c>
      <c r="D7592" t="s">
        <v>170</v>
      </c>
      <c r="E7592" t="s">
        <v>7121</v>
      </c>
      <c r="F7592" t="s">
        <v>8248</v>
      </c>
      <c r="G7592" s="26">
        <v>16</v>
      </c>
      <c r="H7592" s="26">
        <v>32</v>
      </c>
      <c r="I7592" s="26">
        <v>64</v>
      </c>
      <c r="J7592" s="27" t="s">
        <v>310</v>
      </c>
      <c r="K7592" s="27" t="s">
        <v>7123</v>
      </c>
      <c r="L7592" s="27" t="s">
        <v>209</v>
      </c>
      <c r="M7592" t="s">
        <v>31</v>
      </c>
      <c r="N7592" t="s">
        <v>188</v>
      </c>
      <c r="O7592" t="s">
        <v>188</v>
      </c>
      <c r="P7592" t="s">
        <v>5459</v>
      </c>
      <c r="Q7592" t="s">
        <v>315</v>
      </c>
      <c r="R7592" t="str">
        <f>IF(database_public_cloud_VMs[[#This Row],[Azure Environment]]="Enterprise Agreement","Licence Included","Bring Your Own Licence")</f>
        <v>Bring Your Own Licence</v>
      </c>
      <c r="S7592" t="s">
        <v>5599</v>
      </c>
      <c r="T7592" t="s">
        <v>5461</v>
      </c>
      <c r="U7592" t="s">
        <v>5465</v>
      </c>
      <c r="V7592" t="s">
        <v>5461</v>
      </c>
      <c r="W7592" t="s">
        <v>182</v>
      </c>
      <c r="X7592" t="s">
        <v>183</v>
      </c>
      <c r="Y7592" s="28">
        <v>1.1499999999999999</v>
      </c>
      <c r="Z7592" t="s">
        <v>5463</v>
      </c>
      <c r="AA7592" s="29">
        <f>IF(database_public_cloud_VMs[[#This Row],[Currency]]="USD",(database_public_cloud_VMs[[#This Row],[Rate]]*param_exchange_rate)/(1+param_discount_aws),database_public_cloud_VMs[[#This Row],[Rate]])</f>
        <v>1.1499999999999999</v>
      </c>
    </row>
    <row r="7593" spans="1:27" x14ac:dyDescent="0.45">
      <c r="A7593" s="24" t="s">
        <v>8305</v>
      </c>
      <c r="B7593" t="s">
        <v>55</v>
      </c>
      <c r="C7593" s="25" t="s">
        <v>5454</v>
      </c>
      <c r="D7593" t="s">
        <v>170</v>
      </c>
      <c r="E7593" t="s">
        <v>7121</v>
      </c>
      <c r="F7593" t="s">
        <v>8248</v>
      </c>
      <c r="G7593" s="26">
        <v>16</v>
      </c>
      <c r="H7593" s="26">
        <v>32</v>
      </c>
      <c r="I7593" s="26">
        <v>64</v>
      </c>
      <c r="J7593" s="27" t="s">
        <v>310</v>
      </c>
      <c r="K7593" s="27" t="s">
        <v>7123</v>
      </c>
      <c r="L7593" s="27" t="s">
        <v>209</v>
      </c>
      <c r="M7593" t="s">
        <v>31</v>
      </c>
      <c r="N7593" t="s">
        <v>177</v>
      </c>
      <c r="O7593" t="s">
        <v>178</v>
      </c>
      <c r="P7593" t="s">
        <v>5459</v>
      </c>
      <c r="Q7593" t="s">
        <v>315</v>
      </c>
      <c r="R7593" t="str">
        <f>IF(database_public_cloud_VMs[[#This Row],[Azure Environment]]="Enterprise Agreement","Licence Included","Bring Your Own Licence")</f>
        <v>Bring Your Own Licence</v>
      </c>
      <c r="S7593" t="s">
        <v>5599</v>
      </c>
      <c r="T7593" t="s">
        <v>5461</v>
      </c>
      <c r="U7593" t="s">
        <v>5465</v>
      </c>
      <c r="V7593" t="s">
        <v>5461</v>
      </c>
      <c r="W7593" t="s">
        <v>182</v>
      </c>
      <c r="X7593" t="s">
        <v>183</v>
      </c>
      <c r="Y7593" s="28" t="s">
        <v>5467</v>
      </c>
      <c r="Z7593" t="s">
        <v>5463</v>
      </c>
      <c r="AA759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594" spans="1:27" x14ac:dyDescent="0.45">
      <c r="A7594" s="24" t="s">
        <v>8306</v>
      </c>
      <c r="B7594" t="s">
        <v>55</v>
      </c>
      <c r="C7594" s="25" t="s">
        <v>5454</v>
      </c>
      <c r="D7594" t="s">
        <v>170</v>
      </c>
      <c r="E7594" t="s">
        <v>7121</v>
      </c>
      <c r="F7594" t="s">
        <v>8248</v>
      </c>
      <c r="G7594" s="26">
        <v>16</v>
      </c>
      <c r="H7594" s="26">
        <v>32</v>
      </c>
      <c r="I7594" s="26">
        <v>64</v>
      </c>
      <c r="J7594" s="27" t="s">
        <v>310</v>
      </c>
      <c r="K7594" s="27" t="s">
        <v>7123</v>
      </c>
      <c r="L7594" s="27" t="s">
        <v>209</v>
      </c>
      <c r="M7594" t="s">
        <v>31</v>
      </c>
      <c r="N7594" t="s">
        <v>177</v>
      </c>
      <c r="O7594" t="s">
        <v>185</v>
      </c>
      <c r="P7594" t="s">
        <v>5459</v>
      </c>
      <c r="Q7594" t="s">
        <v>315</v>
      </c>
      <c r="R7594" t="str">
        <f>IF(database_public_cloud_VMs[[#This Row],[Azure Environment]]="Enterprise Agreement","Licence Included","Bring Your Own Licence")</f>
        <v>Bring Your Own Licence</v>
      </c>
      <c r="S7594" t="s">
        <v>5599</v>
      </c>
      <c r="T7594" t="s">
        <v>5461</v>
      </c>
      <c r="U7594" t="s">
        <v>5465</v>
      </c>
      <c r="V7594" t="s">
        <v>5461</v>
      </c>
      <c r="W7594" t="s">
        <v>182</v>
      </c>
      <c r="X7594" t="s">
        <v>183</v>
      </c>
      <c r="Y7594" s="28" t="s">
        <v>5467</v>
      </c>
      <c r="Z7594" t="s">
        <v>5463</v>
      </c>
      <c r="AA759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595" spans="1:27" x14ac:dyDescent="0.45">
      <c r="A7595" s="24" t="s">
        <v>8307</v>
      </c>
      <c r="B7595" t="s">
        <v>55</v>
      </c>
      <c r="C7595" s="25" t="s">
        <v>5454</v>
      </c>
      <c r="D7595" t="s">
        <v>170</v>
      </c>
      <c r="E7595" t="s">
        <v>7121</v>
      </c>
      <c r="F7595" t="s">
        <v>8248</v>
      </c>
      <c r="G7595" s="26">
        <v>16</v>
      </c>
      <c r="H7595" s="26">
        <v>32</v>
      </c>
      <c r="I7595" s="26">
        <v>64</v>
      </c>
      <c r="J7595" s="27" t="s">
        <v>310</v>
      </c>
      <c r="K7595" s="27" t="s">
        <v>7123</v>
      </c>
      <c r="L7595" s="27" t="s">
        <v>209</v>
      </c>
      <c r="M7595" t="s">
        <v>31</v>
      </c>
      <c r="N7595" t="s">
        <v>188</v>
      </c>
      <c r="O7595" t="s">
        <v>188</v>
      </c>
      <c r="P7595" t="s">
        <v>5459</v>
      </c>
      <c r="Q7595" t="s">
        <v>315</v>
      </c>
      <c r="R7595" t="str">
        <f>IF(database_public_cloud_VMs[[#This Row],[Azure Environment]]="Enterprise Agreement","Licence Included","Bring Your Own Licence")</f>
        <v>Licence Included</v>
      </c>
      <c r="S7595" t="s">
        <v>5460</v>
      </c>
      <c r="T7595" t="s">
        <v>5471</v>
      </c>
      <c r="U7595" t="s">
        <v>5462</v>
      </c>
      <c r="V7595" t="s">
        <v>5461</v>
      </c>
      <c r="W7595" t="s">
        <v>182</v>
      </c>
      <c r="X7595" t="s">
        <v>183</v>
      </c>
      <c r="Y7595" s="28">
        <v>0.9768</v>
      </c>
      <c r="Z7595" t="s">
        <v>5463</v>
      </c>
      <c r="AA7595" s="29">
        <f>IF(database_public_cloud_VMs[[#This Row],[Currency]]="USD",(database_public_cloud_VMs[[#This Row],[Rate]]*param_exchange_rate)/(1+param_discount_aws),database_public_cloud_VMs[[#This Row],[Rate]])</f>
        <v>0.9768</v>
      </c>
    </row>
    <row r="7596" spans="1:27" x14ac:dyDescent="0.45">
      <c r="A7596" s="24" t="s">
        <v>8308</v>
      </c>
      <c r="B7596" t="s">
        <v>55</v>
      </c>
      <c r="C7596" s="25" t="s">
        <v>5454</v>
      </c>
      <c r="D7596" t="s">
        <v>170</v>
      </c>
      <c r="E7596" t="s">
        <v>7121</v>
      </c>
      <c r="F7596" t="s">
        <v>8248</v>
      </c>
      <c r="G7596" s="26">
        <v>16</v>
      </c>
      <c r="H7596" s="26">
        <v>32</v>
      </c>
      <c r="I7596" s="26">
        <v>64</v>
      </c>
      <c r="J7596" s="27" t="s">
        <v>310</v>
      </c>
      <c r="K7596" s="27" t="s">
        <v>7123</v>
      </c>
      <c r="L7596" s="27" t="s">
        <v>209</v>
      </c>
      <c r="M7596" t="s">
        <v>31</v>
      </c>
      <c r="N7596" t="s">
        <v>188</v>
      </c>
      <c r="O7596" t="s">
        <v>188</v>
      </c>
      <c r="P7596" t="s">
        <v>5459</v>
      </c>
      <c r="Q7596" t="s">
        <v>315</v>
      </c>
      <c r="R7596" t="str">
        <f>IF(database_public_cloud_VMs[[#This Row],[Azure Environment]]="Enterprise Agreement","Licence Included","Bring Your Own Licence")</f>
        <v>Licence Included</v>
      </c>
      <c r="S7596" t="s">
        <v>5460</v>
      </c>
      <c r="T7596" t="s">
        <v>5471</v>
      </c>
      <c r="U7596" t="s">
        <v>5465</v>
      </c>
      <c r="V7596" t="s">
        <v>5461</v>
      </c>
      <c r="W7596" t="s">
        <v>182</v>
      </c>
      <c r="X7596" t="s">
        <v>183</v>
      </c>
      <c r="Y7596" s="28">
        <v>0.78500000000000003</v>
      </c>
      <c r="Z7596" t="s">
        <v>5463</v>
      </c>
      <c r="AA7596" s="29">
        <f>IF(database_public_cloud_VMs[[#This Row],[Currency]]="USD",(database_public_cloud_VMs[[#This Row],[Rate]]*param_exchange_rate)/(1+param_discount_aws),database_public_cloud_VMs[[#This Row],[Rate]])</f>
        <v>0.78500000000000003</v>
      </c>
    </row>
    <row r="7597" spans="1:27" x14ac:dyDescent="0.45">
      <c r="A7597" s="24" t="s">
        <v>8309</v>
      </c>
      <c r="B7597" t="s">
        <v>55</v>
      </c>
      <c r="C7597" s="25" t="s">
        <v>5454</v>
      </c>
      <c r="D7597" t="s">
        <v>170</v>
      </c>
      <c r="E7597" t="s">
        <v>7121</v>
      </c>
      <c r="F7597" t="s">
        <v>8248</v>
      </c>
      <c r="G7597" s="26">
        <v>16</v>
      </c>
      <c r="H7597" s="26">
        <v>32</v>
      </c>
      <c r="I7597" s="26">
        <v>64</v>
      </c>
      <c r="J7597" s="27" t="s">
        <v>310</v>
      </c>
      <c r="K7597" s="27" t="s">
        <v>7123</v>
      </c>
      <c r="L7597" s="27" t="s">
        <v>209</v>
      </c>
      <c r="M7597" t="s">
        <v>31</v>
      </c>
      <c r="N7597" t="s">
        <v>177</v>
      </c>
      <c r="O7597" t="s">
        <v>178</v>
      </c>
      <c r="P7597" t="s">
        <v>5459</v>
      </c>
      <c r="Q7597" t="s">
        <v>315</v>
      </c>
      <c r="R7597" t="str">
        <f>IF(database_public_cloud_VMs[[#This Row],[Azure Environment]]="Enterprise Agreement","Licence Included","Bring Your Own Licence")</f>
        <v>Licence Included</v>
      </c>
      <c r="S7597" t="s">
        <v>5460</v>
      </c>
      <c r="T7597" t="s">
        <v>5471</v>
      </c>
      <c r="U7597" t="s">
        <v>5465</v>
      </c>
      <c r="V7597" t="s">
        <v>5461</v>
      </c>
      <c r="W7597" t="s">
        <v>182</v>
      </c>
      <c r="X7597" t="s">
        <v>183</v>
      </c>
      <c r="Y7597" s="28" t="s">
        <v>5467</v>
      </c>
      <c r="Z7597" t="s">
        <v>5463</v>
      </c>
      <c r="AA759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598" spans="1:27" x14ac:dyDescent="0.45">
      <c r="A7598" s="24" t="s">
        <v>8310</v>
      </c>
      <c r="B7598" t="s">
        <v>55</v>
      </c>
      <c r="C7598" s="25" t="s">
        <v>5454</v>
      </c>
      <c r="D7598" t="s">
        <v>170</v>
      </c>
      <c r="E7598" t="s">
        <v>7121</v>
      </c>
      <c r="F7598" t="s">
        <v>8248</v>
      </c>
      <c r="G7598" s="26">
        <v>16</v>
      </c>
      <c r="H7598" s="26">
        <v>32</v>
      </c>
      <c r="I7598" s="26">
        <v>64</v>
      </c>
      <c r="J7598" s="27" t="s">
        <v>310</v>
      </c>
      <c r="K7598" s="27" t="s">
        <v>7123</v>
      </c>
      <c r="L7598" s="27" t="s">
        <v>209</v>
      </c>
      <c r="M7598" t="s">
        <v>31</v>
      </c>
      <c r="N7598" t="s">
        <v>177</v>
      </c>
      <c r="O7598" t="s">
        <v>185</v>
      </c>
      <c r="P7598" t="s">
        <v>5459</v>
      </c>
      <c r="Q7598" t="s">
        <v>315</v>
      </c>
      <c r="R7598" t="str">
        <f>IF(database_public_cloud_VMs[[#This Row],[Azure Environment]]="Enterprise Agreement","Licence Included","Bring Your Own Licence")</f>
        <v>Licence Included</v>
      </c>
      <c r="S7598" t="s">
        <v>5460</v>
      </c>
      <c r="T7598" t="s">
        <v>5471</v>
      </c>
      <c r="U7598" t="s">
        <v>5465</v>
      </c>
      <c r="V7598" t="s">
        <v>5461</v>
      </c>
      <c r="W7598" t="s">
        <v>182</v>
      </c>
      <c r="X7598" t="s">
        <v>183</v>
      </c>
      <c r="Y7598" s="28" t="s">
        <v>5467</v>
      </c>
      <c r="Z7598" t="s">
        <v>5463</v>
      </c>
      <c r="AA759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599" spans="1:27" x14ac:dyDescent="0.45">
      <c r="A7599" s="24" t="s">
        <v>8311</v>
      </c>
      <c r="B7599" t="s">
        <v>55</v>
      </c>
      <c r="C7599" s="25" t="s">
        <v>5454</v>
      </c>
      <c r="D7599" t="s">
        <v>170</v>
      </c>
      <c r="E7599" t="s">
        <v>7121</v>
      </c>
      <c r="F7599" t="s">
        <v>8248</v>
      </c>
      <c r="G7599" s="26">
        <v>16</v>
      </c>
      <c r="H7599" s="26">
        <v>32</v>
      </c>
      <c r="I7599" s="26">
        <v>64</v>
      </c>
      <c r="J7599" s="27" t="s">
        <v>310</v>
      </c>
      <c r="K7599" s="27" t="s">
        <v>7123</v>
      </c>
      <c r="L7599" s="27" t="s">
        <v>209</v>
      </c>
      <c r="M7599" t="s">
        <v>31</v>
      </c>
      <c r="N7599" t="s">
        <v>188</v>
      </c>
      <c r="O7599" t="s">
        <v>188</v>
      </c>
      <c r="P7599" t="s">
        <v>5459</v>
      </c>
      <c r="Q7599" t="s">
        <v>315</v>
      </c>
      <c r="R7599" t="str">
        <f>IF(database_public_cloud_VMs[[#This Row],[Azure Environment]]="Enterprise Agreement","Licence Included","Bring Your Own Licence")</f>
        <v>Bring Your Own Licence</v>
      </c>
      <c r="S7599" t="s">
        <v>5599</v>
      </c>
      <c r="T7599" t="s">
        <v>5471</v>
      </c>
      <c r="U7599" t="s">
        <v>5462</v>
      </c>
      <c r="V7599" t="s">
        <v>5461</v>
      </c>
      <c r="W7599" t="s">
        <v>182</v>
      </c>
      <c r="X7599" t="s">
        <v>183</v>
      </c>
      <c r="Y7599" s="28" t="s">
        <v>5600</v>
      </c>
      <c r="Z7599" t="s">
        <v>5463</v>
      </c>
      <c r="AA759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600" spans="1:27" x14ac:dyDescent="0.45">
      <c r="A7600" s="24" t="s">
        <v>8312</v>
      </c>
      <c r="B7600" t="s">
        <v>55</v>
      </c>
      <c r="C7600" s="25" t="s">
        <v>5454</v>
      </c>
      <c r="D7600" t="s">
        <v>170</v>
      </c>
      <c r="E7600" t="s">
        <v>7121</v>
      </c>
      <c r="F7600" t="s">
        <v>8248</v>
      </c>
      <c r="G7600" s="26">
        <v>16</v>
      </c>
      <c r="H7600" s="26">
        <v>32</v>
      </c>
      <c r="I7600" s="26">
        <v>64</v>
      </c>
      <c r="J7600" s="27" t="s">
        <v>310</v>
      </c>
      <c r="K7600" s="27" t="s">
        <v>7123</v>
      </c>
      <c r="L7600" s="27" t="s">
        <v>209</v>
      </c>
      <c r="M7600" t="s">
        <v>31</v>
      </c>
      <c r="N7600" t="s">
        <v>188</v>
      </c>
      <c r="O7600" t="s">
        <v>188</v>
      </c>
      <c r="P7600" t="s">
        <v>5459</v>
      </c>
      <c r="Q7600" t="s">
        <v>315</v>
      </c>
      <c r="R7600" t="str">
        <f>IF(database_public_cloud_VMs[[#This Row],[Azure Environment]]="Enterprise Agreement","Licence Included","Bring Your Own Licence")</f>
        <v>Bring Your Own Licence</v>
      </c>
      <c r="S7600" t="s">
        <v>5599</v>
      </c>
      <c r="T7600" t="s">
        <v>5471</v>
      </c>
      <c r="U7600" t="s">
        <v>5465</v>
      </c>
      <c r="V7600" t="s">
        <v>5461</v>
      </c>
      <c r="W7600" t="s">
        <v>182</v>
      </c>
      <c r="X7600" t="s">
        <v>183</v>
      </c>
      <c r="Y7600" s="28">
        <v>0.22900000000000001</v>
      </c>
      <c r="Z7600" t="s">
        <v>5463</v>
      </c>
      <c r="AA7600" s="29">
        <f>IF(database_public_cloud_VMs[[#This Row],[Currency]]="USD",(database_public_cloud_VMs[[#This Row],[Rate]]*param_exchange_rate)/(1+param_discount_aws),database_public_cloud_VMs[[#This Row],[Rate]])</f>
        <v>0.22900000000000001</v>
      </c>
    </row>
    <row r="7601" spans="1:27" x14ac:dyDescent="0.45">
      <c r="A7601" s="24" t="s">
        <v>8313</v>
      </c>
      <c r="B7601" t="s">
        <v>55</v>
      </c>
      <c r="C7601" s="25" t="s">
        <v>5454</v>
      </c>
      <c r="D7601" t="s">
        <v>170</v>
      </c>
      <c r="E7601" t="s">
        <v>7121</v>
      </c>
      <c r="F7601" t="s">
        <v>8248</v>
      </c>
      <c r="G7601" s="26">
        <v>16</v>
      </c>
      <c r="H7601" s="26">
        <v>32</v>
      </c>
      <c r="I7601" s="26">
        <v>64</v>
      </c>
      <c r="J7601" s="27" t="s">
        <v>310</v>
      </c>
      <c r="K7601" s="27" t="s">
        <v>7123</v>
      </c>
      <c r="L7601" s="27" t="s">
        <v>209</v>
      </c>
      <c r="M7601" t="s">
        <v>31</v>
      </c>
      <c r="N7601" t="s">
        <v>177</v>
      </c>
      <c r="O7601" t="s">
        <v>178</v>
      </c>
      <c r="P7601" t="s">
        <v>5459</v>
      </c>
      <c r="Q7601" t="s">
        <v>315</v>
      </c>
      <c r="R7601" t="str">
        <f>IF(database_public_cloud_VMs[[#This Row],[Azure Environment]]="Enterprise Agreement","Licence Included","Bring Your Own Licence")</f>
        <v>Bring Your Own Licence</v>
      </c>
      <c r="S7601" t="s">
        <v>5599</v>
      </c>
      <c r="T7601" t="s">
        <v>5471</v>
      </c>
      <c r="U7601" t="s">
        <v>5465</v>
      </c>
      <c r="V7601" t="s">
        <v>5461</v>
      </c>
      <c r="W7601" t="s">
        <v>182</v>
      </c>
      <c r="X7601" t="s">
        <v>183</v>
      </c>
      <c r="Y7601" s="28" t="s">
        <v>5467</v>
      </c>
      <c r="Z7601" t="s">
        <v>5463</v>
      </c>
      <c r="AA760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602" spans="1:27" x14ac:dyDescent="0.45">
      <c r="A7602" s="24" t="s">
        <v>8314</v>
      </c>
      <c r="B7602" t="s">
        <v>55</v>
      </c>
      <c r="C7602" s="25" t="s">
        <v>5454</v>
      </c>
      <c r="D7602" t="s">
        <v>170</v>
      </c>
      <c r="E7602" t="s">
        <v>7121</v>
      </c>
      <c r="F7602" t="s">
        <v>8248</v>
      </c>
      <c r="G7602" s="26">
        <v>16</v>
      </c>
      <c r="H7602" s="26">
        <v>32</v>
      </c>
      <c r="I7602" s="26">
        <v>64</v>
      </c>
      <c r="J7602" s="27" t="s">
        <v>310</v>
      </c>
      <c r="K7602" s="27" t="s">
        <v>7123</v>
      </c>
      <c r="L7602" s="27" t="s">
        <v>209</v>
      </c>
      <c r="M7602" t="s">
        <v>31</v>
      </c>
      <c r="N7602" t="s">
        <v>177</v>
      </c>
      <c r="O7602" t="s">
        <v>185</v>
      </c>
      <c r="P7602" t="s">
        <v>5459</v>
      </c>
      <c r="Q7602" t="s">
        <v>315</v>
      </c>
      <c r="R7602" t="str">
        <f>IF(database_public_cloud_VMs[[#This Row],[Azure Environment]]="Enterprise Agreement","Licence Included","Bring Your Own Licence")</f>
        <v>Bring Your Own Licence</v>
      </c>
      <c r="S7602" t="s">
        <v>5599</v>
      </c>
      <c r="T7602" t="s">
        <v>5471</v>
      </c>
      <c r="U7602" t="s">
        <v>5465</v>
      </c>
      <c r="V7602" t="s">
        <v>5461</v>
      </c>
      <c r="W7602" t="s">
        <v>182</v>
      </c>
      <c r="X7602" t="s">
        <v>183</v>
      </c>
      <c r="Y7602" s="28" t="s">
        <v>5467</v>
      </c>
      <c r="Z7602" t="s">
        <v>5463</v>
      </c>
      <c r="AA760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603" spans="1:27" x14ac:dyDescent="0.45">
      <c r="A7603" s="24" t="s">
        <v>8315</v>
      </c>
      <c r="B7603" t="s">
        <v>55</v>
      </c>
      <c r="C7603" s="25" t="s">
        <v>5454</v>
      </c>
      <c r="D7603" t="s">
        <v>170</v>
      </c>
      <c r="E7603" t="s">
        <v>7121</v>
      </c>
      <c r="F7603" t="s">
        <v>8257</v>
      </c>
      <c r="G7603" s="26">
        <v>2</v>
      </c>
      <c r="H7603" s="26">
        <v>4</v>
      </c>
      <c r="I7603" s="26">
        <v>8</v>
      </c>
      <c r="J7603" s="27" t="s">
        <v>310</v>
      </c>
      <c r="K7603" s="27" t="s">
        <v>7123</v>
      </c>
      <c r="L7603" s="27" t="s">
        <v>229</v>
      </c>
      <c r="M7603" t="s">
        <v>31</v>
      </c>
      <c r="N7603" t="s">
        <v>188</v>
      </c>
      <c r="O7603" t="s">
        <v>188</v>
      </c>
      <c r="P7603" t="s">
        <v>5459</v>
      </c>
      <c r="Q7603" t="s">
        <v>315</v>
      </c>
      <c r="R7603" t="str">
        <f>IF(database_public_cloud_VMs[[#This Row],[Azure Environment]]="Enterprise Agreement","Licence Included","Bring Your Own Licence")</f>
        <v>Licence Included</v>
      </c>
      <c r="S7603" t="s">
        <v>5460</v>
      </c>
      <c r="T7603" t="s">
        <v>5461</v>
      </c>
      <c r="U7603" t="s">
        <v>5462</v>
      </c>
      <c r="V7603" t="s">
        <v>5461</v>
      </c>
      <c r="W7603" t="s">
        <v>182</v>
      </c>
      <c r="X7603" t="s">
        <v>183</v>
      </c>
      <c r="Y7603" s="28">
        <v>0.30499999999999999</v>
      </c>
      <c r="Z7603" t="s">
        <v>5463</v>
      </c>
      <c r="AA7603" s="29">
        <f>IF(database_public_cloud_VMs[[#This Row],[Currency]]="USD",(database_public_cloud_VMs[[#This Row],[Rate]]*param_exchange_rate)/(1+param_discount_aws),database_public_cloud_VMs[[#This Row],[Rate]])</f>
        <v>0.30499999999999999</v>
      </c>
    </row>
    <row r="7604" spans="1:27" x14ac:dyDescent="0.45">
      <c r="A7604" s="24" t="s">
        <v>8316</v>
      </c>
      <c r="B7604" t="s">
        <v>55</v>
      </c>
      <c r="C7604" s="25" t="s">
        <v>5454</v>
      </c>
      <c r="D7604" t="s">
        <v>170</v>
      </c>
      <c r="E7604" t="s">
        <v>7121</v>
      </c>
      <c r="F7604" t="s">
        <v>8257</v>
      </c>
      <c r="G7604" s="26">
        <v>2</v>
      </c>
      <c r="H7604" s="26">
        <v>4</v>
      </c>
      <c r="I7604" s="26">
        <v>8</v>
      </c>
      <c r="J7604" s="27" t="s">
        <v>310</v>
      </c>
      <c r="K7604" s="27" t="s">
        <v>7123</v>
      </c>
      <c r="L7604" s="27" t="s">
        <v>229</v>
      </c>
      <c r="M7604" t="s">
        <v>31</v>
      </c>
      <c r="N7604" t="s">
        <v>188</v>
      </c>
      <c r="O7604" t="s">
        <v>188</v>
      </c>
      <c r="P7604" t="s">
        <v>5459</v>
      </c>
      <c r="Q7604" t="s">
        <v>315</v>
      </c>
      <c r="R7604" t="str">
        <f>IF(database_public_cloud_VMs[[#This Row],[Azure Environment]]="Enterprise Agreement","Licence Included","Bring Your Own Licence")</f>
        <v>Licence Included</v>
      </c>
      <c r="S7604" t="s">
        <v>5460</v>
      </c>
      <c r="T7604" t="s">
        <v>5461</v>
      </c>
      <c r="U7604" t="s">
        <v>5465</v>
      </c>
      <c r="V7604" t="s">
        <v>5461</v>
      </c>
      <c r="W7604" t="s">
        <v>182</v>
      </c>
      <c r="X7604" t="s">
        <v>183</v>
      </c>
      <c r="Y7604" s="28">
        <v>0.245</v>
      </c>
      <c r="Z7604" t="s">
        <v>5463</v>
      </c>
      <c r="AA7604" s="29">
        <f>IF(database_public_cloud_VMs[[#This Row],[Currency]]="USD",(database_public_cloud_VMs[[#This Row],[Rate]]*param_exchange_rate)/(1+param_discount_aws),database_public_cloud_VMs[[#This Row],[Rate]])</f>
        <v>0.245</v>
      </c>
    </row>
    <row r="7605" spans="1:27" x14ac:dyDescent="0.45">
      <c r="A7605" s="24" t="s">
        <v>8317</v>
      </c>
      <c r="B7605" t="s">
        <v>55</v>
      </c>
      <c r="C7605" s="25" t="s">
        <v>5454</v>
      </c>
      <c r="D7605" t="s">
        <v>170</v>
      </c>
      <c r="E7605" t="s">
        <v>7121</v>
      </c>
      <c r="F7605" t="s">
        <v>8257</v>
      </c>
      <c r="G7605" s="26">
        <v>2</v>
      </c>
      <c r="H7605" s="26">
        <v>4</v>
      </c>
      <c r="I7605" s="26">
        <v>8</v>
      </c>
      <c r="J7605" s="27" t="s">
        <v>310</v>
      </c>
      <c r="K7605" s="27" t="s">
        <v>7123</v>
      </c>
      <c r="L7605" s="27" t="s">
        <v>229</v>
      </c>
      <c r="M7605" t="s">
        <v>31</v>
      </c>
      <c r="N7605" t="s">
        <v>177</v>
      </c>
      <c r="O7605" t="s">
        <v>178</v>
      </c>
      <c r="P7605" t="s">
        <v>5459</v>
      </c>
      <c r="Q7605" t="s">
        <v>315</v>
      </c>
      <c r="R7605" t="str">
        <f>IF(database_public_cloud_VMs[[#This Row],[Azure Environment]]="Enterprise Agreement","Licence Included","Bring Your Own Licence")</f>
        <v>Licence Included</v>
      </c>
      <c r="S7605" t="s">
        <v>5460</v>
      </c>
      <c r="T7605" t="s">
        <v>5461</v>
      </c>
      <c r="U7605" t="s">
        <v>5465</v>
      </c>
      <c r="V7605" t="s">
        <v>5461</v>
      </c>
      <c r="W7605" t="s">
        <v>182</v>
      </c>
      <c r="X7605" t="s">
        <v>183</v>
      </c>
      <c r="Y7605" s="28" t="s">
        <v>5467</v>
      </c>
      <c r="Z7605" t="s">
        <v>5463</v>
      </c>
      <c r="AA760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606" spans="1:27" x14ac:dyDescent="0.45">
      <c r="A7606" s="24" t="s">
        <v>8318</v>
      </c>
      <c r="B7606" t="s">
        <v>55</v>
      </c>
      <c r="C7606" s="25" t="s">
        <v>5454</v>
      </c>
      <c r="D7606" t="s">
        <v>170</v>
      </c>
      <c r="E7606" t="s">
        <v>7121</v>
      </c>
      <c r="F7606" t="s">
        <v>8257</v>
      </c>
      <c r="G7606" s="26">
        <v>2</v>
      </c>
      <c r="H7606" s="26">
        <v>4</v>
      </c>
      <c r="I7606" s="26">
        <v>8</v>
      </c>
      <c r="J7606" s="27" t="s">
        <v>310</v>
      </c>
      <c r="K7606" s="27" t="s">
        <v>7123</v>
      </c>
      <c r="L7606" s="27" t="s">
        <v>229</v>
      </c>
      <c r="M7606" t="s">
        <v>31</v>
      </c>
      <c r="N7606" t="s">
        <v>177</v>
      </c>
      <c r="O7606" t="s">
        <v>185</v>
      </c>
      <c r="P7606" t="s">
        <v>5459</v>
      </c>
      <c r="Q7606" t="s">
        <v>315</v>
      </c>
      <c r="R7606" t="str">
        <f>IF(database_public_cloud_VMs[[#This Row],[Azure Environment]]="Enterprise Agreement","Licence Included","Bring Your Own Licence")</f>
        <v>Licence Included</v>
      </c>
      <c r="S7606" t="s">
        <v>5460</v>
      </c>
      <c r="T7606" t="s">
        <v>5461</v>
      </c>
      <c r="U7606" t="s">
        <v>5465</v>
      </c>
      <c r="V7606" t="s">
        <v>5461</v>
      </c>
      <c r="W7606" t="s">
        <v>182</v>
      </c>
      <c r="X7606" t="s">
        <v>183</v>
      </c>
      <c r="Y7606" s="28" t="s">
        <v>5467</v>
      </c>
      <c r="Z7606" t="s">
        <v>5463</v>
      </c>
      <c r="AA760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607" spans="1:27" x14ac:dyDescent="0.45">
      <c r="A7607" s="24" t="s">
        <v>8319</v>
      </c>
      <c r="B7607" t="s">
        <v>55</v>
      </c>
      <c r="C7607" s="25" t="s">
        <v>5454</v>
      </c>
      <c r="D7607" t="s">
        <v>170</v>
      </c>
      <c r="E7607" t="s">
        <v>7121</v>
      </c>
      <c r="F7607" t="s">
        <v>8257</v>
      </c>
      <c r="G7607" s="26">
        <v>2</v>
      </c>
      <c r="H7607" s="26">
        <v>4</v>
      </c>
      <c r="I7607" s="26">
        <v>8</v>
      </c>
      <c r="J7607" s="27" t="s">
        <v>310</v>
      </c>
      <c r="K7607" s="27" t="s">
        <v>7123</v>
      </c>
      <c r="L7607" s="27" t="s">
        <v>229</v>
      </c>
      <c r="M7607" t="s">
        <v>31</v>
      </c>
      <c r="N7607" t="s">
        <v>188</v>
      </c>
      <c r="O7607" t="s">
        <v>188</v>
      </c>
      <c r="P7607" t="s">
        <v>5459</v>
      </c>
      <c r="Q7607" t="s">
        <v>315</v>
      </c>
      <c r="R7607" t="str">
        <f>IF(database_public_cloud_VMs[[#This Row],[Azure Environment]]="Enterprise Agreement","Licence Included","Bring Your Own Licence")</f>
        <v>Bring Your Own Licence</v>
      </c>
      <c r="S7607" t="s">
        <v>5599</v>
      </c>
      <c r="T7607" t="s">
        <v>5461</v>
      </c>
      <c r="U7607" t="s">
        <v>5462</v>
      </c>
      <c r="V7607" t="s">
        <v>5461</v>
      </c>
      <c r="W7607" t="s">
        <v>182</v>
      </c>
      <c r="X7607" t="s">
        <v>183</v>
      </c>
      <c r="Y7607" s="28" t="s">
        <v>5600</v>
      </c>
      <c r="Z7607" t="s">
        <v>5463</v>
      </c>
      <c r="AA760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608" spans="1:27" x14ac:dyDescent="0.45">
      <c r="A7608" s="24" t="s">
        <v>8320</v>
      </c>
      <c r="B7608" t="s">
        <v>55</v>
      </c>
      <c r="C7608" s="25" t="s">
        <v>5454</v>
      </c>
      <c r="D7608" t="s">
        <v>170</v>
      </c>
      <c r="E7608" t="s">
        <v>7121</v>
      </c>
      <c r="F7608" t="s">
        <v>8257</v>
      </c>
      <c r="G7608" s="26">
        <v>2</v>
      </c>
      <c r="H7608" s="26">
        <v>4</v>
      </c>
      <c r="I7608" s="26">
        <v>8</v>
      </c>
      <c r="J7608" s="27" t="s">
        <v>310</v>
      </c>
      <c r="K7608" s="27" t="s">
        <v>7123</v>
      </c>
      <c r="L7608" s="27" t="s">
        <v>229</v>
      </c>
      <c r="M7608" t="s">
        <v>31</v>
      </c>
      <c r="N7608" t="s">
        <v>188</v>
      </c>
      <c r="O7608" t="s">
        <v>188</v>
      </c>
      <c r="P7608" t="s">
        <v>5459</v>
      </c>
      <c r="Q7608" t="s">
        <v>315</v>
      </c>
      <c r="R7608" t="str">
        <f>IF(database_public_cloud_VMs[[#This Row],[Azure Environment]]="Enterprise Agreement","Licence Included","Bring Your Own Licence")</f>
        <v>Bring Your Own Licence</v>
      </c>
      <c r="S7608" t="s">
        <v>5599</v>
      </c>
      <c r="T7608" t="s">
        <v>5461</v>
      </c>
      <c r="U7608" t="s">
        <v>5465</v>
      </c>
      <c r="V7608" t="s">
        <v>5461</v>
      </c>
      <c r="W7608" t="s">
        <v>182</v>
      </c>
      <c r="X7608" t="s">
        <v>183</v>
      </c>
      <c r="Y7608" s="28">
        <v>0.14299999999999999</v>
      </c>
      <c r="Z7608" t="s">
        <v>5463</v>
      </c>
      <c r="AA7608" s="29">
        <f>IF(database_public_cloud_VMs[[#This Row],[Currency]]="USD",(database_public_cloud_VMs[[#This Row],[Rate]]*param_exchange_rate)/(1+param_discount_aws),database_public_cloud_VMs[[#This Row],[Rate]])</f>
        <v>0.14299999999999999</v>
      </c>
    </row>
    <row r="7609" spans="1:27" x14ac:dyDescent="0.45">
      <c r="A7609" s="24" t="s">
        <v>8321</v>
      </c>
      <c r="B7609" t="s">
        <v>55</v>
      </c>
      <c r="C7609" s="25" t="s">
        <v>5454</v>
      </c>
      <c r="D7609" t="s">
        <v>170</v>
      </c>
      <c r="E7609" t="s">
        <v>7121</v>
      </c>
      <c r="F7609" t="s">
        <v>8257</v>
      </c>
      <c r="G7609" s="26">
        <v>2</v>
      </c>
      <c r="H7609" s="26">
        <v>4</v>
      </c>
      <c r="I7609" s="26">
        <v>8</v>
      </c>
      <c r="J7609" s="27" t="s">
        <v>310</v>
      </c>
      <c r="K7609" s="27" t="s">
        <v>7123</v>
      </c>
      <c r="L7609" s="27" t="s">
        <v>229</v>
      </c>
      <c r="M7609" t="s">
        <v>31</v>
      </c>
      <c r="N7609" t="s">
        <v>177</v>
      </c>
      <c r="O7609" t="s">
        <v>178</v>
      </c>
      <c r="P7609" t="s">
        <v>5459</v>
      </c>
      <c r="Q7609" t="s">
        <v>315</v>
      </c>
      <c r="R7609" t="str">
        <f>IF(database_public_cloud_VMs[[#This Row],[Azure Environment]]="Enterprise Agreement","Licence Included","Bring Your Own Licence")</f>
        <v>Bring Your Own Licence</v>
      </c>
      <c r="S7609" t="s">
        <v>5599</v>
      </c>
      <c r="T7609" t="s">
        <v>5461</v>
      </c>
      <c r="U7609" t="s">
        <v>5465</v>
      </c>
      <c r="V7609" t="s">
        <v>5461</v>
      </c>
      <c r="W7609" t="s">
        <v>182</v>
      </c>
      <c r="X7609" t="s">
        <v>183</v>
      </c>
      <c r="Y7609" s="28" t="s">
        <v>5467</v>
      </c>
      <c r="Z7609" t="s">
        <v>5463</v>
      </c>
      <c r="AA760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610" spans="1:27" x14ac:dyDescent="0.45">
      <c r="A7610" s="24" t="s">
        <v>8322</v>
      </c>
      <c r="B7610" t="s">
        <v>55</v>
      </c>
      <c r="C7610" s="25" t="s">
        <v>5454</v>
      </c>
      <c r="D7610" t="s">
        <v>170</v>
      </c>
      <c r="E7610" t="s">
        <v>7121</v>
      </c>
      <c r="F7610" t="s">
        <v>8257</v>
      </c>
      <c r="G7610" s="26">
        <v>2</v>
      </c>
      <c r="H7610" s="26">
        <v>4</v>
      </c>
      <c r="I7610" s="26">
        <v>8</v>
      </c>
      <c r="J7610" s="27" t="s">
        <v>310</v>
      </c>
      <c r="K7610" s="27" t="s">
        <v>7123</v>
      </c>
      <c r="L7610" s="27" t="s">
        <v>229</v>
      </c>
      <c r="M7610" t="s">
        <v>31</v>
      </c>
      <c r="N7610" t="s">
        <v>177</v>
      </c>
      <c r="O7610" t="s">
        <v>185</v>
      </c>
      <c r="P7610" t="s">
        <v>5459</v>
      </c>
      <c r="Q7610" t="s">
        <v>315</v>
      </c>
      <c r="R7610" t="str">
        <f>IF(database_public_cloud_VMs[[#This Row],[Azure Environment]]="Enterprise Agreement","Licence Included","Bring Your Own Licence")</f>
        <v>Bring Your Own Licence</v>
      </c>
      <c r="S7610" t="s">
        <v>5599</v>
      </c>
      <c r="T7610" t="s">
        <v>5461</v>
      </c>
      <c r="U7610" t="s">
        <v>5465</v>
      </c>
      <c r="V7610" t="s">
        <v>5461</v>
      </c>
      <c r="W7610" t="s">
        <v>182</v>
      </c>
      <c r="X7610" t="s">
        <v>183</v>
      </c>
      <c r="Y7610" s="28" t="s">
        <v>5467</v>
      </c>
      <c r="Z7610" t="s">
        <v>5463</v>
      </c>
      <c r="AA761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611" spans="1:27" x14ac:dyDescent="0.45">
      <c r="A7611" s="24" t="s">
        <v>8323</v>
      </c>
      <c r="B7611" t="s">
        <v>55</v>
      </c>
      <c r="C7611" s="25" t="s">
        <v>5454</v>
      </c>
      <c r="D7611" t="s">
        <v>170</v>
      </c>
      <c r="E7611" t="s">
        <v>7121</v>
      </c>
      <c r="F7611" t="s">
        <v>8257</v>
      </c>
      <c r="G7611" s="26">
        <v>2</v>
      </c>
      <c r="H7611" s="26">
        <v>4</v>
      </c>
      <c r="I7611" s="26">
        <v>8</v>
      </c>
      <c r="J7611" s="27" t="s">
        <v>310</v>
      </c>
      <c r="K7611" s="27" t="s">
        <v>7123</v>
      </c>
      <c r="L7611" s="27" t="s">
        <v>229</v>
      </c>
      <c r="M7611" t="s">
        <v>31</v>
      </c>
      <c r="N7611" t="s">
        <v>188</v>
      </c>
      <c r="O7611" t="s">
        <v>188</v>
      </c>
      <c r="P7611" t="s">
        <v>5459</v>
      </c>
      <c r="Q7611" t="s">
        <v>315</v>
      </c>
      <c r="R7611" t="str">
        <f>IF(database_public_cloud_VMs[[#This Row],[Azure Environment]]="Enterprise Agreement","Licence Included","Bring Your Own Licence")</f>
        <v>Licence Included</v>
      </c>
      <c r="S7611" t="s">
        <v>5460</v>
      </c>
      <c r="T7611" t="s">
        <v>5471</v>
      </c>
      <c r="U7611" t="s">
        <v>5462</v>
      </c>
      <c r="V7611" t="s">
        <v>5461</v>
      </c>
      <c r="W7611" t="s">
        <v>182</v>
      </c>
      <c r="X7611" t="s">
        <v>183</v>
      </c>
      <c r="Y7611" s="28">
        <v>0.122</v>
      </c>
      <c r="Z7611" t="s">
        <v>5463</v>
      </c>
      <c r="AA7611" s="29">
        <f>IF(database_public_cloud_VMs[[#This Row],[Currency]]="USD",(database_public_cloud_VMs[[#This Row],[Rate]]*param_exchange_rate)/(1+param_discount_aws),database_public_cloud_VMs[[#This Row],[Rate]])</f>
        <v>0.122</v>
      </c>
    </row>
    <row r="7612" spans="1:27" x14ac:dyDescent="0.45">
      <c r="A7612" s="24" t="s">
        <v>8324</v>
      </c>
      <c r="B7612" t="s">
        <v>55</v>
      </c>
      <c r="C7612" s="25" t="s">
        <v>5454</v>
      </c>
      <c r="D7612" t="s">
        <v>170</v>
      </c>
      <c r="E7612" t="s">
        <v>7121</v>
      </c>
      <c r="F7612" t="s">
        <v>8257</v>
      </c>
      <c r="G7612" s="26">
        <v>2</v>
      </c>
      <c r="H7612" s="26">
        <v>4</v>
      </c>
      <c r="I7612" s="26">
        <v>8</v>
      </c>
      <c r="J7612" s="27" t="s">
        <v>310</v>
      </c>
      <c r="K7612" s="27" t="s">
        <v>7123</v>
      </c>
      <c r="L7612" s="27" t="s">
        <v>229</v>
      </c>
      <c r="M7612" t="s">
        <v>31</v>
      </c>
      <c r="N7612" t="s">
        <v>188</v>
      </c>
      <c r="O7612" t="s">
        <v>188</v>
      </c>
      <c r="P7612" t="s">
        <v>5459</v>
      </c>
      <c r="Q7612" t="s">
        <v>315</v>
      </c>
      <c r="R7612" t="str">
        <f>IF(database_public_cloud_VMs[[#This Row],[Azure Environment]]="Enterprise Agreement","Licence Included","Bring Your Own Licence")</f>
        <v>Licence Included</v>
      </c>
      <c r="S7612" t="s">
        <v>5460</v>
      </c>
      <c r="T7612" t="s">
        <v>5471</v>
      </c>
      <c r="U7612" t="s">
        <v>5465</v>
      </c>
      <c r="V7612" t="s">
        <v>5461</v>
      </c>
      <c r="W7612" t="s">
        <v>182</v>
      </c>
      <c r="X7612" t="s">
        <v>183</v>
      </c>
      <c r="Y7612" s="28">
        <v>9.8000000000000004E-2</v>
      </c>
      <c r="Z7612" t="s">
        <v>5463</v>
      </c>
      <c r="AA7612" s="29">
        <f>IF(database_public_cloud_VMs[[#This Row],[Currency]]="USD",(database_public_cloud_VMs[[#This Row],[Rate]]*param_exchange_rate)/(1+param_discount_aws),database_public_cloud_VMs[[#This Row],[Rate]])</f>
        <v>9.8000000000000004E-2</v>
      </c>
    </row>
    <row r="7613" spans="1:27" x14ac:dyDescent="0.45">
      <c r="A7613" s="24" t="s">
        <v>8325</v>
      </c>
      <c r="B7613" t="s">
        <v>55</v>
      </c>
      <c r="C7613" s="25" t="s">
        <v>5454</v>
      </c>
      <c r="D7613" t="s">
        <v>170</v>
      </c>
      <c r="E7613" t="s">
        <v>7121</v>
      </c>
      <c r="F7613" t="s">
        <v>8257</v>
      </c>
      <c r="G7613" s="26">
        <v>2</v>
      </c>
      <c r="H7613" s="26">
        <v>4</v>
      </c>
      <c r="I7613" s="26">
        <v>8</v>
      </c>
      <c r="J7613" s="27" t="s">
        <v>310</v>
      </c>
      <c r="K7613" s="27" t="s">
        <v>7123</v>
      </c>
      <c r="L7613" s="27" t="s">
        <v>229</v>
      </c>
      <c r="M7613" t="s">
        <v>31</v>
      </c>
      <c r="N7613" t="s">
        <v>177</v>
      </c>
      <c r="O7613" t="s">
        <v>178</v>
      </c>
      <c r="P7613" t="s">
        <v>5459</v>
      </c>
      <c r="Q7613" t="s">
        <v>315</v>
      </c>
      <c r="R7613" t="str">
        <f>IF(database_public_cloud_VMs[[#This Row],[Azure Environment]]="Enterprise Agreement","Licence Included","Bring Your Own Licence")</f>
        <v>Licence Included</v>
      </c>
      <c r="S7613" t="s">
        <v>5460</v>
      </c>
      <c r="T7613" t="s">
        <v>5471</v>
      </c>
      <c r="U7613" t="s">
        <v>5465</v>
      </c>
      <c r="V7613" t="s">
        <v>5461</v>
      </c>
      <c r="W7613" t="s">
        <v>182</v>
      </c>
      <c r="X7613" t="s">
        <v>183</v>
      </c>
      <c r="Y7613" s="28" t="s">
        <v>5467</v>
      </c>
      <c r="Z7613" t="s">
        <v>5463</v>
      </c>
      <c r="AA761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614" spans="1:27" x14ac:dyDescent="0.45">
      <c r="A7614" s="24" t="s">
        <v>8326</v>
      </c>
      <c r="B7614" t="s">
        <v>55</v>
      </c>
      <c r="C7614" s="25" t="s">
        <v>5454</v>
      </c>
      <c r="D7614" t="s">
        <v>170</v>
      </c>
      <c r="E7614" t="s">
        <v>7121</v>
      </c>
      <c r="F7614" t="s">
        <v>8257</v>
      </c>
      <c r="G7614" s="26">
        <v>2</v>
      </c>
      <c r="H7614" s="26">
        <v>4</v>
      </c>
      <c r="I7614" s="26">
        <v>8</v>
      </c>
      <c r="J7614" s="27" t="s">
        <v>310</v>
      </c>
      <c r="K7614" s="27" t="s">
        <v>7123</v>
      </c>
      <c r="L7614" s="27" t="s">
        <v>229</v>
      </c>
      <c r="M7614" t="s">
        <v>31</v>
      </c>
      <c r="N7614" t="s">
        <v>177</v>
      </c>
      <c r="O7614" t="s">
        <v>185</v>
      </c>
      <c r="P7614" t="s">
        <v>5459</v>
      </c>
      <c r="Q7614" t="s">
        <v>315</v>
      </c>
      <c r="R7614" t="str">
        <f>IF(database_public_cloud_VMs[[#This Row],[Azure Environment]]="Enterprise Agreement","Licence Included","Bring Your Own Licence")</f>
        <v>Licence Included</v>
      </c>
      <c r="S7614" t="s">
        <v>5460</v>
      </c>
      <c r="T7614" t="s">
        <v>5471</v>
      </c>
      <c r="U7614" t="s">
        <v>5465</v>
      </c>
      <c r="V7614" t="s">
        <v>5461</v>
      </c>
      <c r="W7614" t="s">
        <v>182</v>
      </c>
      <c r="X7614" t="s">
        <v>183</v>
      </c>
      <c r="Y7614" s="28" t="s">
        <v>5467</v>
      </c>
      <c r="Z7614" t="s">
        <v>5463</v>
      </c>
      <c r="AA761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615" spans="1:27" x14ac:dyDescent="0.45">
      <c r="A7615" s="24" t="s">
        <v>8327</v>
      </c>
      <c r="B7615" t="s">
        <v>55</v>
      </c>
      <c r="C7615" s="25" t="s">
        <v>5454</v>
      </c>
      <c r="D7615" t="s">
        <v>170</v>
      </c>
      <c r="E7615" t="s">
        <v>7121</v>
      </c>
      <c r="F7615" t="s">
        <v>8257</v>
      </c>
      <c r="G7615" s="26">
        <v>2</v>
      </c>
      <c r="H7615" s="26">
        <v>4</v>
      </c>
      <c r="I7615" s="26">
        <v>8</v>
      </c>
      <c r="J7615" s="27" t="s">
        <v>310</v>
      </c>
      <c r="K7615" s="27" t="s">
        <v>7123</v>
      </c>
      <c r="L7615" s="27" t="s">
        <v>229</v>
      </c>
      <c r="M7615" t="s">
        <v>31</v>
      </c>
      <c r="N7615" t="s">
        <v>188</v>
      </c>
      <c r="O7615" t="s">
        <v>188</v>
      </c>
      <c r="P7615" t="s">
        <v>5459</v>
      </c>
      <c r="Q7615" t="s">
        <v>315</v>
      </c>
      <c r="R7615" t="str">
        <f>IF(database_public_cloud_VMs[[#This Row],[Azure Environment]]="Enterprise Agreement","Licence Included","Bring Your Own Licence")</f>
        <v>Bring Your Own Licence</v>
      </c>
      <c r="S7615" t="s">
        <v>5599</v>
      </c>
      <c r="T7615" t="s">
        <v>5471</v>
      </c>
      <c r="U7615" t="s">
        <v>5462</v>
      </c>
      <c r="V7615" t="s">
        <v>5461</v>
      </c>
      <c r="W7615" t="s">
        <v>182</v>
      </c>
      <c r="X7615" t="s">
        <v>183</v>
      </c>
      <c r="Y7615" s="28" t="s">
        <v>5600</v>
      </c>
      <c r="Z7615" t="s">
        <v>5463</v>
      </c>
      <c r="AA761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616" spans="1:27" x14ac:dyDescent="0.45">
      <c r="A7616" s="24" t="s">
        <v>8328</v>
      </c>
      <c r="B7616" t="s">
        <v>55</v>
      </c>
      <c r="C7616" s="25" t="s">
        <v>5454</v>
      </c>
      <c r="D7616" t="s">
        <v>170</v>
      </c>
      <c r="E7616" t="s">
        <v>7121</v>
      </c>
      <c r="F7616" t="s">
        <v>8257</v>
      </c>
      <c r="G7616" s="26">
        <v>2</v>
      </c>
      <c r="H7616" s="26">
        <v>4</v>
      </c>
      <c r="I7616" s="26">
        <v>8</v>
      </c>
      <c r="J7616" s="27" t="s">
        <v>310</v>
      </c>
      <c r="K7616" s="27" t="s">
        <v>7123</v>
      </c>
      <c r="L7616" s="27" t="s">
        <v>229</v>
      </c>
      <c r="M7616" t="s">
        <v>31</v>
      </c>
      <c r="N7616" t="s">
        <v>188</v>
      </c>
      <c r="O7616" t="s">
        <v>188</v>
      </c>
      <c r="P7616" t="s">
        <v>5459</v>
      </c>
      <c r="Q7616" t="s">
        <v>315</v>
      </c>
      <c r="R7616" t="str">
        <f>IF(database_public_cloud_VMs[[#This Row],[Azure Environment]]="Enterprise Agreement","Licence Included","Bring Your Own Licence")</f>
        <v>Bring Your Own Licence</v>
      </c>
      <c r="S7616" t="s">
        <v>5599</v>
      </c>
      <c r="T7616" t="s">
        <v>5471</v>
      </c>
      <c r="U7616" t="s">
        <v>5465</v>
      </c>
      <c r="V7616" t="s">
        <v>5461</v>
      </c>
      <c r="W7616" t="s">
        <v>182</v>
      </c>
      <c r="X7616" t="s">
        <v>183</v>
      </c>
      <c r="Y7616" s="28">
        <v>2.87E-2</v>
      </c>
      <c r="Z7616" t="s">
        <v>5463</v>
      </c>
      <c r="AA7616" s="29">
        <f>IF(database_public_cloud_VMs[[#This Row],[Currency]]="USD",(database_public_cloud_VMs[[#This Row],[Rate]]*param_exchange_rate)/(1+param_discount_aws),database_public_cloud_VMs[[#This Row],[Rate]])</f>
        <v>2.87E-2</v>
      </c>
    </row>
    <row r="7617" spans="1:27" x14ac:dyDescent="0.45">
      <c r="A7617" s="24" t="s">
        <v>8329</v>
      </c>
      <c r="B7617" t="s">
        <v>55</v>
      </c>
      <c r="C7617" s="25" t="s">
        <v>5454</v>
      </c>
      <c r="D7617" t="s">
        <v>170</v>
      </c>
      <c r="E7617" t="s">
        <v>7121</v>
      </c>
      <c r="F7617" t="s">
        <v>8257</v>
      </c>
      <c r="G7617" s="26">
        <v>2</v>
      </c>
      <c r="H7617" s="26">
        <v>4</v>
      </c>
      <c r="I7617" s="26">
        <v>8</v>
      </c>
      <c r="J7617" s="27" t="s">
        <v>310</v>
      </c>
      <c r="K7617" s="27" t="s">
        <v>7123</v>
      </c>
      <c r="L7617" s="27" t="s">
        <v>229</v>
      </c>
      <c r="M7617" t="s">
        <v>31</v>
      </c>
      <c r="N7617" t="s">
        <v>177</v>
      </c>
      <c r="O7617" t="s">
        <v>178</v>
      </c>
      <c r="P7617" t="s">
        <v>5459</v>
      </c>
      <c r="Q7617" t="s">
        <v>315</v>
      </c>
      <c r="R7617" t="str">
        <f>IF(database_public_cloud_VMs[[#This Row],[Azure Environment]]="Enterprise Agreement","Licence Included","Bring Your Own Licence")</f>
        <v>Bring Your Own Licence</v>
      </c>
      <c r="S7617" t="s">
        <v>5599</v>
      </c>
      <c r="T7617" t="s">
        <v>5471</v>
      </c>
      <c r="U7617" t="s">
        <v>5465</v>
      </c>
      <c r="V7617" t="s">
        <v>5461</v>
      </c>
      <c r="W7617" t="s">
        <v>182</v>
      </c>
      <c r="X7617" t="s">
        <v>183</v>
      </c>
      <c r="Y7617" s="28" t="s">
        <v>5467</v>
      </c>
      <c r="Z7617" t="s">
        <v>5463</v>
      </c>
      <c r="AA761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618" spans="1:27" x14ac:dyDescent="0.45">
      <c r="A7618" s="24" t="s">
        <v>8330</v>
      </c>
      <c r="B7618" t="s">
        <v>55</v>
      </c>
      <c r="C7618" s="25" t="s">
        <v>5454</v>
      </c>
      <c r="D7618" t="s">
        <v>170</v>
      </c>
      <c r="E7618" t="s">
        <v>7121</v>
      </c>
      <c r="F7618" t="s">
        <v>8257</v>
      </c>
      <c r="G7618" s="26">
        <v>2</v>
      </c>
      <c r="H7618" s="26">
        <v>4</v>
      </c>
      <c r="I7618" s="26">
        <v>8</v>
      </c>
      <c r="J7618" s="27" t="s">
        <v>310</v>
      </c>
      <c r="K7618" s="27" t="s">
        <v>7123</v>
      </c>
      <c r="L7618" s="27" t="s">
        <v>229</v>
      </c>
      <c r="M7618" t="s">
        <v>31</v>
      </c>
      <c r="N7618" t="s">
        <v>177</v>
      </c>
      <c r="O7618" t="s">
        <v>185</v>
      </c>
      <c r="P7618" t="s">
        <v>5459</v>
      </c>
      <c r="Q7618" t="s">
        <v>315</v>
      </c>
      <c r="R7618" t="str">
        <f>IF(database_public_cloud_VMs[[#This Row],[Azure Environment]]="Enterprise Agreement","Licence Included","Bring Your Own Licence")</f>
        <v>Bring Your Own Licence</v>
      </c>
      <c r="S7618" t="s">
        <v>5599</v>
      </c>
      <c r="T7618" t="s">
        <v>5471</v>
      </c>
      <c r="U7618" t="s">
        <v>5465</v>
      </c>
      <c r="V7618" t="s">
        <v>5461</v>
      </c>
      <c r="W7618" t="s">
        <v>182</v>
      </c>
      <c r="X7618" t="s">
        <v>183</v>
      </c>
      <c r="Y7618" s="28" t="s">
        <v>5467</v>
      </c>
      <c r="Z7618" t="s">
        <v>5463</v>
      </c>
      <c r="AA761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619" spans="1:27" x14ac:dyDescent="0.45">
      <c r="A7619" s="24" t="s">
        <v>8331</v>
      </c>
      <c r="B7619" t="s">
        <v>55</v>
      </c>
      <c r="C7619" s="25" t="s">
        <v>5454</v>
      </c>
      <c r="D7619" t="s">
        <v>170</v>
      </c>
      <c r="E7619" t="s">
        <v>7121</v>
      </c>
      <c r="F7619" t="s">
        <v>8266</v>
      </c>
      <c r="G7619" s="26">
        <v>4</v>
      </c>
      <c r="H7619" s="26">
        <v>8</v>
      </c>
      <c r="I7619" s="26">
        <v>16</v>
      </c>
      <c r="J7619" s="27" t="s">
        <v>310</v>
      </c>
      <c r="K7619" s="27" t="s">
        <v>7123</v>
      </c>
      <c r="L7619" s="27" t="s">
        <v>288</v>
      </c>
      <c r="M7619" t="s">
        <v>31</v>
      </c>
      <c r="N7619" t="s">
        <v>188</v>
      </c>
      <c r="O7619" t="s">
        <v>188</v>
      </c>
      <c r="P7619" t="s">
        <v>5459</v>
      </c>
      <c r="Q7619" t="s">
        <v>315</v>
      </c>
      <c r="R7619" t="str">
        <f>IF(database_public_cloud_VMs[[#This Row],[Azure Environment]]="Enterprise Agreement","Licence Included","Bring Your Own Licence")</f>
        <v>Licence Included</v>
      </c>
      <c r="S7619" t="s">
        <v>5460</v>
      </c>
      <c r="T7619" t="s">
        <v>5461</v>
      </c>
      <c r="U7619" t="s">
        <v>5462</v>
      </c>
      <c r="V7619" t="s">
        <v>5461</v>
      </c>
      <c r="W7619" t="s">
        <v>182</v>
      </c>
      <c r="X7619" t="s">
        <v>183</v>
      </c>
      <c r="Y7619" s="28">
        <v>0.61</v>
      </c>
      <c r="Z7619" t="s">
        <v>5463</v>
      </c>
      <c r="AA7619" s="29">
        <f>IF(database_public_cloud_VMs[[#This Row],[Currency]]="USD",(database_public_cloud_VMs[[#This Row],[Rate]]*param_exchange_rate)/(1+param_discount_aws),database_public_cloud_VMs[[#This Row],[Rate]])</f>
        <v>0.61</v>
      </c>
    </row>
    <row r="7620" spans="1:27" x14ac:dyDescent="0.45">
      <c r="A7620" s="24" t="s">
        <v>8332</v>
      </c>
      <c r="B7620" t="s">
        <v>55</v>
      </c>
      <c r="C7620" s="25" t="s">
        <v>5454</v>
      </c>
      <c r="D7620" t="s">
        <v>170</v>
      </c>
      <c r="E7620" t="s">
        <v>7121</v>
      </c>
      <c r="F7620" t="s">
        <v>8266</v>
      </c>
      <c r="G7620" s="26">
        <v>4</v>
      </c>
      <c r="H7620" s="26">
        <v>8</v>
      </c>
      <c r="I7620" s="26">
        <v>16</v>
      </c>
      <c r="J7620" s="27" t="s">
        <v>310</v>
      </c>
      <c r="K7620" s="27" t="s">
        <v>7123</v>
      </c>
      <c r="L7620" s="27" t="s">
        <v>288</v>
      </c>
      <c r="M7620" t="s">
        <v>31</v>
      </c>
      <c r="N7620" t="s">
        <v>188</v>
      </c>
      <c r="O7620" t="s">
        <v>188</v>
      </c>
      <c r="P7620" t="s">
        <v>5459</v>
      </c>
      <c r="Q7620" t="s">
        <v>315</v>
      </c>
      <c r="R7620" t="str">
        <f>IF(database_public_cloud_VMs[[#This Row],[Azure Environment]]="Enterprise Agreement","Licence Included","Bring Your Own Licence")</f>
        <v>Licence Included</v>
      </c>
      <c r="S7620" t="s">
        <v>5460</v>
      </c>
      <c r="T7620" t="s">
        <v>5461</v>
      </c>
      <c r="U7620" t="s">
        <v>5465</v>
      </c>
      <c r="V7620" t="s">
        <v>5461</v>
      </c>
      <c r="W7620" t="s">
        <v>182</v>
      </c>
      <c r="X7620" t="s">
        <v>183</v>
      </c>
      <c r="Y7620" s="28">
        <v>0.48899999999999999</v>
      </c>
      <c r="Z7620" t="s">
        <v>5463</v>
      </c>
      <c r="AA7620" s="29">
        <f>IF(database_public_cloud_VMs[[#This Row],[Currency]]="USD",(database_public_cloud_VMs[[#This Row],[Rate]]*param_exchange_rate)/(1+param_discount_aws),database_public_cloud_VMs[[#This Row],[Rate]])</f>
        <v>0.48899999999999999</v>
      </c>
    </row>
    <row r="7621" spans="1:27" x14ac:dyDescent="0.45">
      <c r="A7621" s="24" t="s">
        <v>8333</v>
      </c>
      <c r="B7621" t="s">
        <v>55</v>
      </c>
      <c r="C7621" s="25" t="s">
        <v>5454</v>
      </c>
      <c r="D7621" t="s">
        <v>170</v>
      </c>
      <c r="E7621" t="s">
        <v>7121</v>
      </c>
      <c r="F7621" t="s">
        <v>8266</v>
      </c>
      <c r="G7621" s="26">
        <v>4</v>
      </c>
      <c r="H7621" s="26">
        <v>8</v>
      </c>
      <c r="I7621" s="26">
        <v>16</v>
      </c>
      <c r="J7621" s="27" t="s">
        <v>310</v>
      </c>
      <c r="K7621" s="27" t="s">
        <v>7123</v>
      </c>
      <c r="L7621" s="27" t="s">
        <v>288</v>
      </c>
      <c r="M7621" t="s">
        <v>31</v>
      </c>
      <c r="N7621" t="s">
        <v>177</v>
      </c>
      <c r="O7621" t="s">
        <v>178</v>
      </c>
      <c r="P7621" t="s">
        <v>5459</v>
      </c>
      <c r="Q7621" t="s">
        <v>315</v>
      </c>
      <c r="R7621" t="str">
        <f>IF(database_public_cloud_VMs[[#This Row],[Azure Environment]]="Enterprise Agreement","Licence Included","Bring Your Own Licence")</f>
        <v>Licence Included</v>
      </c>
      <c r="S7621" t="s">
        <v>5460</v>
      </c>
      <c r="T7621" t="s">
        <v>5461</v>
      </c>
      <c r="U7621" t="s">
        <v>5465</v>
      </c>
      <c r="V7621" t="s">
        <v>5461</v>
      </c>
      <c r="W7621" t="s">
        <v>182</v>
      </c>
      <c r="X7621" t="s">
        <v>183</v>
      </c>
      <c r="Y7621" s="28" t="s">
        <v>5467</v>
      </c>
      <c r="Z7621" t="s">
        <v>5463</v>
      </c>
      <c r="AA762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622" spans="1:27" x14ac:dyDescent="0.45">
      <c r="A7622" s="24" t="s">
        <v>8334</v>
      </c>
      <c r="B7622" t="s">
        <v>55</v>
      </c>
      <c r="C7622" s="25" t="s">
        <v>5454</v>
      </c>
      <c r="D7622" t="s">
        <v>170</v>
      </c>
      <c r="E7622" t="s">
        <v>7121</v>
      </c>
      <c r="F7622" t="s">
        <v>8266</v>
      </c>
      <c r="G7622" s="26">
        <v>4</v>
      </c>
      <c r="H7622" s="26">
        <v>8</v>
      </c>
      <c r="I7622" s="26">
        <v>16</v>
      </c>
      <c r="J7622" s="27" t="s">
        <v>310</v>
      </c>
      <c r="K7622" s="27" t="s">
        <v>7123</v>
      </c>
      <c r="L7622" s="27" t="s">
        <v>288</v>
      </c>
      <c r="M7622" t="s">
        <v>31</v>
      </c>
      <c r="N7622" t="s">
        <v>177</v>
      </c>
      <c r="O7622" t="s">
        <v>185</v>
      </c>
      <c r="P7622" t="s">
        <v>5459</v>
      </c>
      <c r="Q7622" t="s">
        <v>315</v>
      </c>
      <c r="R7622" t="str">
        <f>IF(database_public_cloud_VMs[[#This Row],[Azure Environment]]="Enterprise Agreement","Licence Included","Bring Your Own Licence")</f>
        <v>Licence Included</v>
      </c>
      <c r="S7622" t="s">
        <v>5460</v>
      </c>
      <c r="T7622" t="s">
        <v>5461</v>
      </c>
      <c r="U7622" t="s">
        <v>5465</v>
      </c>
      <c r="V7622" t="s">
        <v>5461</v>
      </c>
      <c r="W7622" t="s">
        <v>182</v>
      </c>
      <c r="X7622" t="s">
        <v>183</v>
      </c>
      <c r="Y7622" s="28" t="s">
        <v>5467</v>
      </c>
      <c r="Z7622" t="s">
        <v>5463</v>
      </c>
      <c r="AA762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623" spans="1:27" x14ac:dyDescent="0.45">
      <c r="A7623" s="24" t="s">
        <v>8335</v>
      </c>
      <c r="B7623" t="s">
        <v>55</v>
      </c>
      <c r="C7623" s="25" t="s">
        <v>5454</v>
      </c>
      <c r="D7623" t="s">
        <v>170</v>
      </c>
      <c r="E7623" t="s">
        <v>7121</v>
      </c>
      <c r="F7623" t="s">
        <v>8266</v>
      </c>
      <c r="G7623" s="26">
        <v>4</v>
      </c>
      <c r="H7623" s="26">
        <v>8</v>
      </c>
      <c r="I7623" s="26">
        <v>16</v>
      </c>
      <c r="J7623" s="27" t="s">
        <v>310</v>
      </c>
      <c r="K7623" s="27" t="s">
        <v>7123</v>
      </c>
      <c r="L7623" s="27" t="s">
        <v>288</v>
      </c>
      <c r="M7623" t="s">
        <v>31</v>
      </c>
      <c r="N7623" t="s">
        <v>188</v>
      </c>
      <c r="O7623" t="s">
        <v>188</v>
      </c>
      <c r="P7623" t="s">
        <v>5459</v>
      </c>
      <c r="Q7623" t="s">
        <v>315</v>
      </c>
      <c r="R7623" t="str">
        <f>IF(database_public_cloud_VMs[[#This Row],[Azure Environment]]="Enterprise Agreement","Licence Included","Bring Your Own Licence")</f>
        <v>Bring Your Own Licence</v>
      </c>
      <c r="S7623" t="s">
        <v>5599</v>
      </c>
      <c r="T7623" t="s">
        <v>5461</v>
      </c>
      <c r="U7623" t="s">
        <v>5462</v>
      </c>
      <c r="V7623" t="s">
        <v>5461</v>
      </c>
      <c r="W7623" t="s">
        <v>182</v>
      </c>
      <c r="X7623" t="s">
        <v>183</v>
      </c>
      <c r="Y7623" s="28" t="s">
        <v>5600</v>
      </c>
      <c r="Z7623" t="s">
        <v>5463</v>
      </c>
      <c r="AA762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624" spans="1:27" x14ac:dyDescent="0.45">
      <c r="A7624" s="24" t="s">
        <v>8336</v>
      </c>
      <c r="B7624" t="s">
        <v>55</v>
      </c>
      <c r="C7624" s="25" t="s">
        <v>5454</v>
      </c>
      <c r="D7624" t="s">
        <v>170</v>
      </c>
      <c r="E7624" t="s">
        <v>7121</v>
      </c>
      <c r="F7624" t="s">
        <v>8266</v>
      </c>
      <c r="G7624" s="26">
        <v>4</v>
      </c>
      <c r="H7624" s="26">
        <v>8</v>
      </c>
      <c r="I7624" s="26">
        <v>16</v>
      </c>
      <c r="J7624" s="27" t="s">
        <v>310</v>
      </c>
      <c r="K7624" s="27" t="s">
        <v>7123</v>
      </c>
      <c r="L7624" s="27" t="s">
        <v>288</v>
      </c>
      <c r="M7624" t="s">
        <v>31</v>
      </c>
      <c r="N7624" t="s">
        <v>188</v>
      </c>
      <c r="O7624" t="s">
        <v>188</v>
      </c>
      <c r="P7624" t="s">
        <v>5459</v>
      </c>
      <c r="Q7624" t="s">
        <v>315</v>
      </c>
      <c r="R7624" t="str">
        <f>IF(database_public_cloud_VMs[[#This Row],[Azure Environment]]="Enterprise Agreement","Licence Included","Bring Your Own Licence")</f>
        <v>Bring Your Own Licence</v>
      </c>
      <c r="S7624" t="s">
        <v>5599</v>
      </c>
      <c r="T7624" t="s">
        <v>5461</v>
      </c>
      <c r="U7624" t="s">
        <v>5465</v>
      </c>
      <c r="V7624" t="s">
        <v>5461</v>
      </c>
      <c r="W7624" t="s">
        <v>182</v>
      </c>
      <c r="X7624" t="s">
        <v>183</v>
      </c>
      <c r="Y7624" s="28">
        <v>0.28699999999999998</v>
      </c>
      <c r="Z7624" t="s">
        <v>5463</v>
      </c>
      <c r="AA7624" s="29">
        <f>IF(database_public_cloud_VMs[[#This Row],[Currency]]="USD",(database_public_cloud_VMs[[#This Row],[Rate]]*param_exchange_rate)/(1+param_discount_aws),database_public_cloud_VMs[[#This Row],[Rate]])</f>
        <v>0.28699999999999998</v>
      </c>
    </row>
    <row r="7625" spans="1:27" x14ac:dyDescent="0.45">
      <c r="A7625" s="24" t="s">
        <v>8337</v>
      </c>
      <c r="B7625" t="s">
        <v>55</v>
      </c>
      <c r="C7625" s="25" t="s">
        <v>5454</v>
      </c>
      <c r="D7625" t="s">
        <v>170</v>
      </c>
      <c r="E7625" t="s">
        <v>7121</v>
      </c>
      <c r="F7625" t="s">
        <v>8266</v>
      </c>
      <c r="G7625" s="26">
        <v>4</v>
      </c>
      <c r="H7625" s="26">
        <v>8</v>
      </c>
      <c r="I7625" s="26">
        <v>16</v>
      </c>
      <c r="J7625" s="27" t="s">
        <v>310</v>
      </c>
      <c r="K7625" s="27" t="s">
        <v>7123</v>
      </c>
      <c r="L7625" s="27" t="s">
        <v>288</v>
      </c>
      <c r="M7625" t="s">
        <v>31</v>
      </c>
      <c r="N7625" t="s">
        <v>177</v>
      </c>
      <c r="O7625" t="s">
        <v>178</v>
      </c>
      <c r="P7625" t="s">
        <v>5459</v>
      </c>
      <c r="Q7625" t="s">
        <v>315</v>
      </c>
      <c r="R7625" t="str">
        <f>IF(database_public_cloud_VMs[[#This Row],[Azure Environment]]="Enterprise Agreement","Licence Included","Bring Your Own Licence")</f>
        <v>Bring Your Own Licence</v>
      </c>
      <c r="S7625" t="s">
        <v>5599</v>
      </c>
      <c r="T7625" t="s">
        <v>5461</v>
      </c>
      <c r="U7625" t="s">
        <v>5465</v>
      </c>
      <c r="V7625" t="s">
        <v>5461</v>
      </c>
      <c r="W7625" t="s">
        <v>182</v>
      </c>
      <c r="X7625" t="s">
        <v>183</v>
      </c>
      <c r="Y7625" s="28" t="s">
        <v>5467</v>
      </c>
      <c r="Z7625" t="s">
        <v>5463</v>
      </c>
      <c r="AA762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626" spans="1:27" x14ac:dyDescent="0.45">
      <c r="A7626" s="24" t="s">
        <v>8338</v>
      </c>
      <c r="B7626" t="s">
        <v>55</v>
      </c>
      <c r="C7626" s="25" t="s">
        <v>5454</v>
      </c>
      <c r="D7626" t="s">
        <v>170</v>
      </c>
      <c r="E7626" t="s">
        <v>7121</v>
      </c>
      <c r="F7626" t="s">
        <v>8266</v>
      </c>
      <c r="G7626" s="26">
        <v>4</v>
      </c>
      <c r="H7626" s="26">
        <v>8</v>
      </c>
      <c r="I7626" s="26">
        <v>16</v>
      </c>
      <c r="J7626" s="27" t="s">
        <v>310</v>
      </c>
      <c r="K7626" s="27" t="s">
        <v>7123</v>
      </c>
      <c r="L7626" s="27" t="s">
        <v>288</v>
      </c>
      <c r="M7626" t="s">
        <v>31</v>
      </c>
      <c r="N7626" t="s">
        <v>177</v>
      </c>
      <c r="O7626" t="s">
        <v>185</v>
      </c>
      <c r="P7626" t="s">
        <v>5459</v>
      </c>
      <c r="Q7626" t="s">
        <v>315</v>
      </c>
      <c r="R7626" t="str">
        <f>IF(database_public_cloud_VMs[[#This Row],[Azure Environment]]="Enterprise Agreement","Licence Included","Bring Your Own Licence")</f>
        <v>Bring Your Own Licence</v>
      </c>
      <c r="S7626" t="s">
        <v>5599</v>
      </c>
      <c r="T7626" t="s">
        <v>5461</v>
      </c>
      <c r="U7626" t="s">
        <v>5465</v>
      </c>
      <c r="V7626" t="s">
        <v>5461</v>
      </c>
      <c r="W7626" t="s">
        <v>182</v>
      </c>
      <c r="X7626" t="s">
        <v>183</v>
      </c>
      <c r="Y7626" s="28" t="s">
        <v>5467</v>
      </c>
      <c r="Z7626" t="s">
        <v>5463</v>
      </c>
      <c r="AA762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627" spans="1:27" x14ac:dyDescent="0.45">
      <c r="A7627" s="24" t="s">
        <v>8339</v>
      </c>
      <c r="B7627" t="s">
        <v>55</v>
      </c>
      <c r="C7627" s="25" t="s">
        <v>5454</v>
      </c>
      <c r="D7627" t="s">
        <v>170</v>
      </c>
      <c r="E7627" t="s">
        <v>7121</v>
      </c>
      <c r="F7627" t="s">
        <v>8266</v>
      </c>
      <c r="G7627" s="26">
        <v>4</v>
      </c>
      <c r="H7627" s="26">
        <v>8</v>
      </c>
      <c r="I7627" s="26">
        <v>16</v>
      </c>
      <c r="J7627" s="27" t="s">
        <v>310</v>
      </c>
      <c r="K7627" s="27" t="s">
        <v>7123</v>
      </c>
      <c r="L7627" s="27" t="s">
        <v>288</v>
      </c>
      <c r="M7627" t="s">
        <v>31</v>
      </c>
      <c r="N7627" t="s">
        <v>188</v>
      </c>
      <c r="O7627" t="s">
        <v>188</v>
      </c>
      <c r="P7627" t="s">
        <v>5459</v>
      </c>
      <c r="Q7627" t="s">
        <v>315</v>
      </c>
      <c r="R7627" t="str">
        <f>IF(database_public_cloud_VMs[[#This Row],[Azure Environment]]="Enterprise Agreement","Licence Included","Bring Your Own Licence")</f>
        <v>Licence Included</v>
      </c>
      <c r="S7627" t="s">
        <v>5460</v>
      </c>
      <c r="T7627" t="s">
        <v>5471</v>
      </c>
      <c r="U7627" t="s">
        <v>5462</v>
      </c>
      <c r="V7627" t="s">
        <v>5461</v>
      </c>
      <c r="W7627" t="s">
        <v>182</v>
      </c>
      <c r="X7627" t="s">
        <v>183</v>
      </c>
      <c r="Y7627" s="28">
        <v>0.2445</v>
      </c>
      <c r="Z7627" t="s">
        <v>5463</v>
      </c>
      <c r="AA7627" s="29">
        <f>IF(database_public_cloud_VMs[[#This Row],[Currency]]="USD",(database_public_cloud_VMs[[#This Row],[Rate]]*param_exchange_rate)/(1+param_discount_aws),database_public_cloud_VMs[[#This Row],[Rate]])</f>
        <v>0.2445</v>
      </c>
    </row>
    <row r="7628" spans="1:27" x14ac:dyDescent="0.45">
      <c r="A7628" s="24" t="s">
        <v>8340</v>
      </c>
      <c r="B7628" t="s">
        <v>55</v>
      </c>
      <c r="C7628" s="25" t="s">
        <v>5454</v>
      </c>
      <c r="D7628" t="s">
        <v>170</v>
      </c>
      <c r="E7628" t="s">
        <v>7121</v>
      </c>
      <c r="F7628" t="s">
        <v>8266</v>
      </c>
      <c r="G7628" s="26">
        <v>4</v>
      </c>
      <c r="H7628" s="26">
        <v>8</v>
      </c>
      <c r="I7628" s="26">
        <v>16</v>
      </c>
      <c r="J7628" s="27" t="s">
        <v>310</v>
      </c>
      <c r="K7628" s="27" t="s">
        <v>7123</v>
      </c>
      <c r="L7628" s="27" t="s">
        <v>288</v>
      </c>
      <c r="M7628" t="s">
        <v>31</v>
      </c>
      <c r="N7628" t="s">
        <v>188</v>
      </c>
      <c r="O7628" t="s">
        <v>188</v>
      </c>
      <c r="P7628" t="s">
        <v>5459</v>
      </c>
      <c r="Q7628" t="s">
        <v>315</v>
      </c>
      <c r="R7628" t="str">
        <f>IF(database_public_cloud_VMs[[#This Row],[Azure Environment]]="Enterprise Agreement","Licence Included","Bring Your Own Licence")</f>
        <v>Licence Included</v>
      </c>
      <c r="S7628" t="s">
        <v>5460</v>
      </c>
      <c r="T7628" t="s">
        <v>5471</v>
      </c>
      <c r="U7628" t="s">
        <v>5465</v>
      </c>
      <c r="V7628" t="s">
        <v>5461</v>
      </c>
      <c r="W7628" t="s">
        <v>182</v>
      </c>
      <c r="X7628" t="s">
        <v>183</v>
      </c>
      <c r="Y7628" s="28">
        <v>0.19650000000000001</v>
      </c>
      <c r="Z7628" t="s">
        <v>5463</v>
      </c>
      <c r="AA7628" s="29">
        <f>IF(database_public_cloud_VMs[[#This Row],[Currency]]="USD",(database_public_cloud_VMs[[#This Row],[Rate]]*param_exchange_rate)/(1+param_discount_aws),database_public_cloud_VMs[[#This Row],[Rate]])</f>
        <v>0.19650000000000001</v>
      </c>
    </row>
    <row r="7629" spans="1:27" x14ac:dyDescent="0.45">
      <c r="A7629" s="24" t="s">
        <v>8341</v>
      </c>
      <c r="B7629" t="s">
        <v>55</v>
      </c>
      <c r="C7629" s="25" t="s">
        <v>5454</v>
      </c>
      <c r="D7629" t="s">
        <v>170</v>
      </c>
      <c r="E7629" t="s">
        <v>7121</v>
      </c>
      <c r="F7629" t="s">
        <v>8266</v>
      </c>
      <c r="G7629" s="26">
        <v>4</v>
      </c>
      <c r="H7629" s="26">
        <v>8</v>
      </c>
      <c r="I7629" s="26">
        <v>16</v>
      </c>
      <c r="J7629" s="27" t="s">
        <v>310</v>
      </c>
      <c r="K7629" s="27" t="s">
        <v>7123</v>
      </c>
      <c r="L7629" s="27" t="s">
        <v>288</v>
      </c>
      <c r="M7629" t="s">
        <v>31</v>
      </c>
      <c r="N7629" t="s">
        <v>177</v>
      </c>
      <c r="O7629" t="s">
        <v>178</v>
      </c>
      <c r="P7629" t="s">
        <v>5459</v>
      </c>
      <c r="Q7629" t="s">
        <v>315</v>
      </c>
      <c r="R7629" t="str">
        <f>IF(database_public_cloud_VMs[[#This Row],[Azure Environment]]="Enterprise Agreement","Licence Included","Bring Your Own Licence")</f>
        <v>Licence Included</v>
      </c>
      <c r="S7629" t="s">
        <v>5460</v>
      </c>
      <c r="T7629" t="s">
        <v>5471</v>
      </c>
      <c r="U7629" t="s">
        <v>5465</v>
      </c>
      <c r="V7629" t="s">
        <v>5461</v>
      </c>
      <c r="W7629" t="s">
        <v>182</v>
      </c>
      <c r="X7629" t="s">
        <v>183</v>
      </c>
      <c r="Y7629" s="28" t="s">
        <v>5467</v>
      </c>
      <c r="Z7629" t="s">
        <v>5463</v>
      </c>
      <c r="AA762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630" spans="1:27" x14ac:dyDescent="0.45">
      <c r="A7630" s="24" t="s">
        <v>8342</v>
      </c>
      <c r="B7630" t="s">
        <v>55</v>
      </c>
      <c r="C7630" s="25" t="s">
        <v>5454</v>
      </c>
      <c r="D7630" t="s">
        <v>170</v>
      </c>
      <c r="E7630" t="s">
        <v>7121</v>
      </c>
      <c r="F7630" t="s">
        <v>8266</v>
      </c>
      <c r="G7630" s="26">
        <v>4</v>
      </c>
      <c r="H7630" s="26">
        <v>8</v>
      </c>
      <c r="I7630" s="26">
        <v>16</v>
      </c>
      <c r="J7630" s="27" t="s">
        <v>310</v>
      </c>
      <c r="K7630" s="27" t="s">
        <v>7123</v>
      </c>
      <c r="L7630" s="27" t="s">
        <v>288</v>
      </c>
      <c r="M7630" t="s">
        <v>31</v>
      </c>
      <c r="N7630" t="s">
        <v>177</v>
      </c>
      <c r="O7630" t="s">
        <v>185</v>
      </c>
      <c r="P7630" t="s">
        <v>5459</v>
      </c>
      <c r="Q7630" t="s">
        <v>315</v>
      </c>
      <c r="R7630" t="str">
        <f>IF(database_public_cloud_VMs[[#This Row],[Azure Environment]]="Enterprise Agreement","Licence Included","Bring Your Own Licence")</f>
        <v>Licence Included</v>
      </c>
      <c r="S7630" t="s">
        <v>5460</v>
      </c>
      <c r="T7630" t="s">
        <v>5471</v>
      </c>
      <c r="U7630" t="s">
        <v>5465</v>
      </c>
      <c r="V7630" t="s">
        <v>5461</v>
      </c>
      <c r="W7630" t="s">
        <v>182</v>
      </c>
      <c r="X7630" t="s">
        <v>183</v>
      </c>
      <c r="Y7630" s="28" t="s">
        <v>5467</v>
      </c>
      <c r="Z7630" t="s">
        <v>5463</v>
      </c>
      <c r="AA763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631" spans="1:27" x14ac:dyDescent="0.45">
      <c r="A7631" s="24" t="s">
        <v>8343</v>
      </c>
      <c r="B7631" t="s">
        <v>55</v>
      </c>
      <c r="C7631" s="25" t="s">
        <v>5454</v>
      </c>
      <c r="D7631" t="s">
        <v>170</v>
      </c>
      <c r="E7631" t="s">
        <v>7121</v>
      </c>
      <c r="F7631" t="s">
        <v>8266</v>
      </c>
      <c r="G7631" s="26">
        <v>4</v>
      </c>
      <c r="H7631" s="26">
        <v>8</v>
      </c>
      <c r="I7631" s="26">
        <v>16</v>
      </c>
      <c r="J7631" s="27" t="s">
        <v>310</v>
      </c>
      <c r="K7631" s="27" t="s">
        <v>7123</v>
      </c>
      <c r="L7631" s="27" t="s">
        <v>288</v>
      </c>
      <c r="M7631" t="s">
        <v>31</v>
      </c>
      <c r="N7631" t="s">
        <v>188</v>
      </c>
      <c r="O7631" t="s">
        <v>188</v>
      </c>
      <c r="P7631" t="s">
        <v>5459</v>
      </c>
      <c r="Q7631" t="s">
        <v>315</v>
      </c>
      <c r="R7631" t="str">
        <f>IF(database_public_cloud_VMs[[#This Row],[Azure Environment]]="Enterprise Agreement","Licence Included","Bring Your Own Licence")</f>
        <v>Bring Your Own Licence</v>
      </c>
      <c r="S7631" t="s">
        <v>5599</v>
      </c>
      <c r="T7631" t="s">
        <v>5471</v>
      </c>
      <c r="U7631" t="s">
        <v>5462</v>
      </c>
      <c r="V7631" t="s">
        <v>5461</v>
      </c>
      <c r="W7631" t="s">
        <v>182</v>
      </c>
      <c r="X7631" t="s">
        <v>183</v>
      </c>
      <c r="Y7631" s="28" t="s">
        <v>5600</v>
      </c>
      <c r="Z7631" t="s">
        <v>5463</v>
      </c>
      <c r="AA763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632" spans="1:27" x14ac:dyDescent="0.45">
      <c r="A7632" s="24" t="s">
        <v>8344</v>
      </c>
      <c r="B7632" t="s">
        <v>55</v>
      </c>
      <c r="C7632" s="25" t="s">
        <v>5454</v>
      </c>
      <c r="D7632" t="s">
        <v>170</v>
      </c>
      <c r="E7632" t="s">
        <v>7121</v>
      </c>
      <c r="F7632" t="s">
        <v>8266</v>
      </c>
      <c r="G7632" s="26">
        <v>4</v>
      </c>
      <c r="H7632" s="26">
        <v>8</v>
      </c>
      <c r="I7632" s="26">
        <v>16</v>
      </c>
      <c r="J7632" s="27" t="s">
        <v>310</v>
      </c>
      <c r="K7632" s="27" t="s">
        <v>7123</v>
      </c>
      <c r="L7632" s="27" t="s">
        <v>288</v>
      </c>
      <c r="M7632" t="s">
        <v>31</v>
      </c>
      <c r="N7632" t="s">
        <v>188</v>
      </c>
      <c r="O7632" t="s">
        <v>188</v>
      </c>
      <c r="P7632" t="s">
        <v>5459</v>
      </c>
      <c r="Q7632" t="s">
        <v>315</v>
      </c>
      <c r="R7632" t="str">
        <f>IF(database_public_cloud_VMs[[#This Row],[Azure Environment]]="Enterprise Agreement","Licence Included","Bring Your Own Licence")</f>
        <v>Bring Your Own Licence</v>
      </c>
      <c r="S7632" t="s">
        <v>5599</v>
      </c>
      <c r="T7632" t="s">
        <v>5471</v>
      </c>
      <c r="U7632" t="s">
        <v>5465</v>
      </c>
      <c r="V7632" t="s">
        <v>5461</v>
      </c>
      <c r="W7632" t="s">
        <v>182</v>
      </c>
      <c r="X7632" t="s">
        <v>183</v>
      </c>
      <c r="Y7632" s="28">
        <v>5.74E-2</v>
      </c>
      <c r="Z7632" t="s">
        <v>5463</v>
      </c>
      <c r="AA7632" s="29">
        <f>IF(database_public_cloud_VMs[[#This Row],[Currency]]="USD",(database_public_cloud_VMs[[#This Row],[Rate]]*param_exchange_rate)/(1+param_discount_aws),database_public_cloud_VMs[[#This Row],[Rate]])</f>
        <v>5.74E-2</v>
      </c>
    </row>
    <row r="7633" spans="1:27" x14ac:dyDescent="0.45">
      <c r="A7633" s="24" t="s">
        <v>8345</v>
      </c>
      <c r="B7633" t="s">
        <v>55</v>
      </c>
      <c r="C7633" s="25" t="s">
        <v>5454</v>
      </c>
      <c r="D7633" t="s">
        <v>170</v>
      </c>
      <c r="E7633" t="s">
        <v>7121</v>
      </c>
      <c r="F7633" t="s">
        <v>8266</v>
      </c>
      <c r="G7633" s="26">
        <v>4</v>
      </c>
      <c r="H7633" s="26">
        <v>8</v>
      </c>
      <c r="I7633" s="26">
        <v>16</v>
      </c>
      <c r="J7633" s="27" t="s">
        <v>310</v>
      </c>
      <c r="K7633" s="27" t="s">
        <v>7123</v>
      </c>
      <c r="L7633" s="27" t="s">
        <v>288</v>
      </c>
      <c r="M7633" t="s">
        <v>31</v>
      </c>
      <c r="N7633" t="s">
        <v>177</v>
      </c>
      <c r="O7633" t="s">
        <v>178</v>
      </c>
      <c r="P7633" t="s">
        <v>5459</v>
      </c>
      <c r="Q7633" t="s">
        <v>315</v>
      </c>
      <c r="R7633" t="str">
        <f>IF(database_public_cloud_VMs[[#This Row],[Azure Environment]]="Enterprise Agreement","Licence Included","Bring Your Own Licence")</f>
        <v>Bring Your Own Licence</v>
      </c>
      <c r="S7633" t="s">
        <v>5599</v>
      </c>
      <c r="T7633" t="s">
        <v>5471</v>
      </c>
      <c r="U7633" t="s">
        <v>5465</v>
      </c>
      <c r="V7633" t="s">
        <v>5461</v>
      </c>
      <c r="W7633" t="s">
        <v>182</v>
      </c>
      <c r="X7633" t="s">
        <v>183</v>
      </c>
      <c r="Y7633" s="28" t="s">
        <v>5467</v>
      </c>
      <c r="Z7633" t="s">
        <v>5463</v>
      </c>
      <c r="AA763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634" spans="1:27" x14ac:dyDescent="0.45">
      <c r="A7634" s="24" t="s">
        <v>8346</v>
      </c>
      <c r="B7634" t="s">
        <v>55</v>
      </c>
      <c r="C7634" s="25" t="s">
        <v>5454</v>
      </c>
      <c r="D7634" t="s">
        <v>170</v>
      </c>
      <c r="E7634" t="s">
        <v>7121</v>
      </c>
      <c r="F7634" t="s">
        <v>8266</v>
      </c>
      <c r="G7634" s="26">
        <v>4</v>
      </c>
      <c r="H7634" s="26">
        <v>8</v>
      </c>
      <c r="I7634" s="26">
        <v>16</v>
      </c>
      <c r="J7634" s="27" t="s">
        <v>310</v>
      </c>
      <c r="K7634" s="27" t="s">
        <v>7123</v>
      </c>
      <c r="L7634" s="27" t="s">
        <v>288</v>
      </c>
      <c r="M7634" t="s">
        <v>31</v>
      </c>
      <c r="N7634" t="s">
        <v>177</v>
      </c>
      <c r="O7634" t="s">
        <v>185</v>
      </c>
      <c r="P7634" t="s">
        <v>5459</v>
      </c>
      <c r="Q7634" t="s">
        <v>315</v>
      </c>
      <c r="R7634" t="str">
        <f>IF(database_public_cloud_VMs[[#This Row],[Azure Environment]]="Enterprise Agreement","Licence Included","Bring Your Own Licence")</f>
        <v>Bring Your Own Licence</v>
      </c>
      <c r="S7634" t="s">
        <v>5599</v>
      </c>
      <c r="T7634" t="s">
        <v>5471</v>
      </c>
      <c r="U7634" t="s">
        <v>5465</v>
      </c>
      <c r="V7634" t="s">
        <v>5461</v>
      </c>
      <c r="W7634" t="s">
        <v>182</v>
      </c>
      <c r="X7634" t="s">
        <v>183</v>
      </c>
      <c r="Y7634" s="28" t="s">
        <v>5467</v>
      </c>
      <c r="Z7634" t="s">
        <v>5463</v>
      </c>
      <c r="AA763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635" spans="1:27" x14ac:dyDescent="0.45">
      <c r="A7635" s="24" t="s">
        <v>8347</v>
      </c>
      <c r="B7635" t="s">
        <v>55</v>
      </c>
      <c r="C7635" s="25" t="s">
        <v>5454</v>
      </c>
      <c r="D7635" t="s">
        <v>170</v>
      </c>
      <c r="E7635" t="s">
        <v>7121</v>
      </c>
      <c r="F7635" t="s">
        <v>8275</v>
      </c>
      <c r="G7635" s="26">
        <v>8</v>
      </c>
      <c r="H7635" s="26">
        <v>16</v>
      </c>
      <c r="I7635" s="26">
        <v>32</v>
      </c>
      <c r="J7635" s="27" t="s">
        <v>310</v>
      </c>
      <c r="K7635" s="27" t="s">
        <v>7123</v>
      </c>
      <c r="L7635" s="27" t="s">
        <v>175</v>
      </c>
      <c r="M7635" t="s">
        <v>31</v>
      </c>
      <c r="N7635" t="s">
        <v>188</v>
      </c>
      <c r="O7635" t="s">
        <v>188</v>
      </c>
      <c r="P7635" t="s">
        <v>5459</v>
      </c>
      <c r="Q7635" t="s">
        <v>315</v>
      </c>
      <c r="R7635" t="str">
        <f>IF(database_public_cloud_VMs[[#This Row],[Azure Environment]]="Enterprise Agreement","Licence Included","Bring Your Own Licence")</f>
        <v>Licence Included</v>
      </c>
      <c r="S7635" t="s">
        <v>5460</v>
      </c>
      <c r="T7635" t="s">
        <v>5461</v>
      </c>
      <c r="U7635" t="s">
        <v>5462</v>
      </c>
      <c r="V7635" t="s">
        <v>5461</v>
      </c>
      <c r="W7635" t="s">
        <v>182</v>
      </c>
      <c r="X7635" t="s">
        <v>183</v>
      </c>
      <c r="Y7635" s="28">
        <v>1.2213000000000001</v>
      </c>
      <c r="Z7635" t="s">
        <v>5463</v>
      </c>
      <c r="AA7635" s="29">
        <f>IF(database_public_cloud_VMs[[#This Row],[Currency]]="USD",(database_public_cloud_VMs[[#This Row],[Rate]]*param_exchange_rate)/(1+param_discount_aws),database_public_cloud_VMs[[#This Row],[Rate]])</f>
        <v>1.2213000000000001</v>
      </c>
    </row>
    <row r="7636" spans="1:27" x14ac:dyDescent="0.45">
      <c r="A7636" s="24" t="s">
        <v>8348</v>
      </c>
      <c r="B7636" t="s">
        <v>55</v>
      </c>
      <c r="C7636" s="25" t="s">
        <v>5454</v>
      </c>
      <c r="D7636" t="s">
        <v>170</v>
      </c>
      <c r="E7636" t="s">
        <v>7121</v>
      </c>
      <c r="F7636" t="s">
        <v>8275</v>
      </c>
      <c r="G7636" s="26">
        <v>8</v>
      </c>
      <c r="H7636" s="26">
        <v>16</v>
      </c>
      <c r="I7636" s="26">
        <v>32</v>
      </c>
      <c r="J7636" s="27" t="s">
        <v>310</v>
      </c>
      <c r="K7636" s="27" t="s">
        <v>7123</v>
      </c>
      <c r="L7636" s="27" t="s">
        <v>175</v>
      </c>
      <c r="M7636" t="s">
        <v>31</v>
      </c>
      <c r="N7636" t="s">
        <v>188</v>
      </c>
      <c r="O7636" t="s">
        <v>188</v>
      </c>
      <c r="P7636" t="s">
        <v>5459</v>
      </c>
      <c r="Q7636" t="s">
        <v>315</v>
      </c>
      <c r="R7636" t="str">
        <f>IF(database_public_cloud_VMs[[#This Row],[Azure Environment]]="Enterprise Agreement","Licence Included","Bring Your Own Licence")</f>
        <v>Licence Included</v>
      </c>
      <c r="S7636" t="s">
        <v>5460</v>
      </c>
      <c r="T7636" t="s">
        <v>5461</v>
      </c>
      <c r="U7636" t="s">
        <v>5465</v>
      </c>
      <c r="V7636" t="s">
        <v>5461</v>
      </c>
      <c r="W7636" t="s">
        <v>182</v>
      </c>
      <c r="X7636" t="s">
        <v>183</v>
      </c>
      <c r="Y7636" s="28">
        <v>0.98099999999999998</v>
      </c>
      <c r="Z7636" t="s">
        <v>5463</v>
      </c>
      <c r="AA7636" s="29">
        <f>IF(database_public_cloud_VMs[[#This Row],[Currency]]="USD",(database_public_cloud_VMs[[#This Row],[Rate]]*param_exchange_rate)/(1+param_discount_aws),database_public_cloud_VMs[[#This Row],[Rate]])</f>
        <v>0.98099999999999998</v>
      </c>
    </row>
    <row r="7637" spans="1:27" x14ac:dyDescent="0.45">
      <c r="A7637" s="24" t="s">
        <v>8349</v>
      </c>
      <c r="B7637" t="s">
        <v>55</v>
      </c>
      <c r="C7637" s="25" t="s">
        <v>5454</v>
      </c>
      <c r="D7637" t="s">
        <v>170</v>
      </c>
      <c r="E7637" t="s">
        <v>7121</v>
      </c>
      <c r="F7637" t="s">
        <v>8275</v>
      </c>
      <c r="G7637" s="26">
        <v>8</v>
      </c>
      <c r="H7637" s="26">
        <v>16</v>
      </c>
      <c r="I7637" s="26">
        <v>32</v>
      </c>
      <c r="J7637" s="27" t="s">
        <v>310</v>
      </c>
      <c r="K7637" s="27" t="s">
        <v>7123</v>
      </c>
      <c r="L7637" s="27" t="s">
        <v>175</v>
      </c>
      <c r="M7637" t="s">
        <v>31</v>
      </c>
      <c r="N7637" t="s">
        <v>177</v>
      </c>
      <c r="O7637" t="s">
        <v>178</v>
      </c>
      <c r="P7637" t="s">
        <v>5459</v>
      </c>
      <c r="Q7637" t="s">
        <v>315</v>
      </c>
      <c r="R7637" t="str">
        <f>IF(database_public_cloud_VMs[[#This Row],[Azure Environment]]="Enterprise Agreement","Licence Included","Bring Your Own Licence")</f>
        <v>Licence Included</v>
      </c>
      <c r="S7637" t="s">
        <v>5460</v>
      </c>
      <c r="T7637" t="s">
        <v>5461</v>
      </c>
      <c r="U7637" t="s">
        <v>5465</v>
      </c>
      <c r="V7637" t="s">
        <v>5461</v>
      </c>
      <c r="W7637" t="s">
        <v>182</v>
      </c>
      <c r="X7637" t="s">
        <v>183</v>
      </c>
      <c r="Y7637" s="28" t="s">
        <v>5467</v>
      </c>
      <c r="Z7637" t="s">
        <v>5463</v>
      </c>
      <c r="AA763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638" spans="1:27" x14ac:dyDescent="0.45">
      <c r="A7638" s="24" t="s">
        <v>8350</v>
      </c>
      <c r="B7638" t="s">
        <v>55</v>
      </c>
      <c r="C7638" s="25" t="s">
        <v>5454</v>
      </c>
      <c r="D7638" t="s">
        <v>170</v>
      </c>
      <c r="E7638" t="s">
        <v>7121</v>
      </c>
      <c r="F7638" t="s">
        <v>8275</v>
      </c>
      <c r="G7638" s="26">
        <v>8</v>
      </c>
      <c r="H7638" s="26">
        <v>16</v>
      </c>
      <c r="I7638" s="26">
        <v>32</v>
      </c>
      <c r="J7638" s="27" t="s">
        <v>310</v>
      </c>
      <c r="K7638" s="27" t="s">
        <v>7123</v>
      </c>
      <c r="L7638" s="27" t="s">
        <v>175</v>
      </c>
      <c r="M7638" t="s">
        <v>31</v>
      </c>
      <c r="N7638" t="s">
        <v>177</v>
      </c>
      <c r="O7638" t="s">
        <v>185</v>
      </c>
      <c r="P7638" t="s">
        <v>5459</v>
      </c>
      <c r="Q7638" t="s">
        <v>315</v>
      </c>
      <c r="R7638" t="str">
        <f>IF(database_public_cloud_VMs[[#This Row],[Azure Environment]]="Enterprise Agreement","Licence Included","Bring Your Own Licence")</f>
        <v>Licence Included</v>
      </c>
      <c r="S7638" t="s">
        <v>5460</v>
      </c>
      <c r="T7638" t="s">
        <v>5461</v>
      </c>
      <c r="U7638" t="s">
        <v>5465</v>
      </c>
      <c r="V7638" t="s">
        <v>5461</v>
      </c>
      <c r="W7638" t="s">
        <v>182</v>
      </c>
      <c r="X7638" t="s">
        <v>183</v>
      </c>
      <c r="Y7638" s="28" t="s">
        <v>5467</v>
      </c>
      <c r="Z7638" t="s">
        <v>5463</v>
      </c>
      <c r="AA763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639" spans="1:27" x14ac:dyDescent="0.45">
      <c r="A7639" s="24" t="s">
        <v>8351</v>
      </c>
      <c r="B7639" t="s">
        <v>55</v>
      </c>
      <c r="C7639" s="25" t="s">
        <v>5454</v>
      </c>
      <c r="D7639" t="s">
        <v>170</v>
      </c>
      <c r="E7639" t="s">
        <v>7121</v>
      </c>
      <c r="F7639" t="s">
        <v>8275</v>
      </c>
      <c r="G7639" s="26">
        <v>8</v>
      </c>
      <c r="H7639" s="26">
        <v>16</v>
      </c>
      <c r="I7639" s="26">
        <v>32</v>
      </c>
      <c r="J7639" s="27" t="s">
        <v>310</v>
      </c>
      <c r="K7639" s="27" t="s">
        <v>7123</v>
      </c>
      <c r="L7639" s="27" t="s">
        <v>175</v>
      </c>
      <c r="M7639" t="s">
        <v>31</v>
      </c>
      <c r="N7639" t="s">
        <v>188</v>
      </c>
      <c r="O7639" t="s">
        <v>188</v>
      </c>
      <c r="P7639" t="s">
        <v>5459</v>
      </c>
      <c r="Q7639" t="s">
        <v>315</v>
      </c>
      <c r="R7639" t="str">
        <f>IF(database_public_cloud_VMs[[#This Row],[Azure Environment]]="Enterprise Agreement","Licence Included","Bring Your Own Licence")</f>
        <v>Bring Your Own Licence</v>
      </c>
      <c r="S7639" t="s">
        <v>5599</v>
      </c>
      <c r="T7639" t="s">
        <v>5461</v>
      </c>
      <c r="U7639" t="s">
        <v>5462</v>
      </c>
      <c r="V7639" t="s">
        <v>5461</v>
      </c>
      <c r="W7639" t="s">
        <v>182</v>
      </c>
      <c r="X7639" t="s">
        <v>183</v>
      </c>
      <c r="Y7639" s="28" t="s">
        <v>5600</v>
      </c>
      <c r="Z7639" t="s">
        <v>5463</v>
      </c>
      <c r="AA763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640" spans="1:27" x14ac:dyDescent="0.45">
      <c r="A7640" s="24" t="s">
        <v>8352</v>
      </c>
      <c r="B7640" t="s">
        <v>55</v>
      </c>
      <c r="C7640" s="25" t="s">
        <v>5454</v>
      </c>
      <c r="D7640" t="s">
        <v>170</v>
      </c>
      <c r="E7640" t="s">
        <v>7121</v>
      </c>
      <c r="F7640" t="s">
        <v>8275</v>
      </c>
      <c r="G7640" s="26">
        <v>8</v>
      </c>
      <c r="H7640" s="26">
        <v>16</v>
      </c>
      <c r="I7640" s="26">
        <v>32</v>
      </c>
      <c r="J7640" s="27" t="s">
        <v>310</v>
      </c>
      <c r="K7640" s="27" t="s">
        <v>7123</v>
      </c>
      <c r="L7640" s="27" t="s">
        <v>175</v>
      </c>
      <c r="M7640" t="s">
        <v>31</v>
      </c>
      <c r="N7640" t="s">
        <v>188</v>
      </c>
      <c r="O7640" t="s">
        <v>188</v>
      </c>
      <c r="P7640" t="s">
        <v>5459</v>
      </c>
      <c r="Q7640" t="s">
        <v>315</v>
      </c>
      <c r="R7640" t="str">
        <f>IF(database_public_cloud_VMs[[#This Row],[Azure Environment]]="Enterprise Agreement","Licence Included","Bring Your Own Licence")</f>
        <v>Bring Your Own Licence</v>
      </c>
      <c r="S7640" t="s">
        <v>5599</v>
      </c>
      <c r="T7640" t="s">
        <v>5461</v>
      </c>
      <c r="U7640" t="s">
        <v>5465</v>
      </c>
      <c r="V7640" t="s">
        <v>5461</v>
      </c>
      <c r="W7640" t="s">
        <v>182</v>
      </c>
      <c r="X7640" t="s">
        <v>183</v>
      </c>
      <c r="Y7640" s="28">
        <v>0.57499999999999996</v>
      </c>
      <c r="Z7640" t="s">
        <v>5463</v>
      </c>
      <c r="AA7640" s="29">
        <f>IF(database_public_cloud_VMs[[#This Row],[Currency]]="USD",(database_public_cloud_VMs[[#This Row],[Rate]]*param_exchange_rate)/(1+param_discount_aws),database_public_cloud_VMs[[#This Row],[Rate]])</f>
        <v>0.57499999999999996</v>
      </c>
    </row>
    <row r="7641" spans="1:27" x14ac:dyDescent="0.45">
      <c r="A7641" s="24" t="s">
        <v>8353</v>
      </c>
      <c r="B7641" t="s">
        <v>55</v>
      </c>
      <c r="C7641" s="25" t="s">
        <v>5454</v>
      </c>
      <c r="D7641" t="s">
        <v>170</v>
      </c>
      <c r="E7641" t="s">
        <v>7121</v>
      </c>
      <c r="F7641" t="s">
        <v>8275</v>
      </c>
      <c r="G7641" s="26">
        <v>8</v>
      </c>
      <c r="H7641" s="26">
        <v>16</v>
      </c>
      <c r="I7641" s="26">
        <v>32</v>
      </c>
      <c r="J7641" s="27" t="s">
        <v>310</v>
      </c>
      <c r="K7641" s="27" t="s">
        <v>7123</v>
      </c>
      <c r="L7641" s="27" t="s">
        <v>175</v>
      </c>
      <c r="M7641" t="s">
        <v>31</v>
      </c>
      <c r="N7641" t="s">
        <v>177</v>
      </c>
      <c r="O7641" t="s">
        <v>178</v>
      </c>
      <c r="P7641" t="s">
        <v>5459</v>
      </c>
      <c r="Q7641" t="s">
        <v>315</v>
      </c>
      <c r="R7641" t="str">
        <f>IF(database_public_cloud_VMs[[#This Row],[Azure Environment]]="Enterprise Agreement","Licence Included","Bring Your Own Licence")</f>
        <v>Bring Your Own Licence</v>
      </c>
      <c r="S7641" t="s">
        <v>5599</v>
      </c>
      <c r="T7641" t="s">
        <v>5461</v>
      </c>
      <c r="U7641" t="s">
        <v>5465</v>
      </c>
      <c r="V7641" t="s">
        <v>5461</v>
      </c>
      <c r="W7641" t="s">
        <v>182</v>
      </c>
      <c r="X7641" t="s">
        <v>183</v>
      </c>
      <c r="Y7641" s="28" t="s">
        <v>5467</v>
      </c>
      <c r="Z7641" t="s">
        <v>5463</v>
      </c>
      <c r="AA764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642" spans="1:27" x14ac:dyDescent="0.45">
      <c r="A7642" s="24" t="s">
        <v>8354</v>
      </c>
      <c r="B7642" t="s">
        <v>55</v>
      </c>
      <c r="C7642" s="25" t="s">
        <v>5454</v>
      </c>
      <c r="D7642" t="s">
        <v>170</v>
      </c>
      <c r="E7642" t="s">
        <v>7121</v>
      </c>
      <c r="F7642" t="s">
        <v>8275</v>
      </c>
      <c r="G7642" s="26">
        <v>8</v>
      </c>
      <c r="H7642" s="26">
        <v>16</v>
      </c>
      <c r="I7642" s="26">
        <v>32</v>
      </c>
      <c r="J7642" s="27" t="s">
        <v>310</v>
      </c>
      <c r="K7642" s="27" t="s">
        <v>7123</v>
      </c>
      <c r="L7642" s="27" t="s">
        <v>175</v>
      </c>
      <c r="M7642" t="s">
        <v>31</v>
      </c>
      <c r="N7642" t="s">
        <v>177</v>
      </c>
      <c r="O7642" t="s">
        <v>185</v>
      </c>
      <c r="P7642" t="s">
        <v>5459</v>
      </c>
      <c r="Q7642" t="s">
        <v>315</v>
      </c>
      <c r="R7642" t="str">
        <f>IF(database_public_cloud_VMs[[#This Row],[Azure Environment]]="Enterprise Agreement","Licence Included","Bring Your Own Licence")</f>
        <v>Bring Your Own Licence</v>
      </c>
      <c r="S7642" t="s">
        <v>5599</v>
      </c>
      <c r="T7642" t="s">
        <v>5461</v>
      </c>
      <c r="U7642" t="s">
        <v>5465</v>
      </c>
      <c r="V7642" t="s">
        <v>5461</v>
      </c>
      <c r="W7642" t="s">
        <v>182</v>
      </c>
      <c r="X7642" t="s">
        <v>183</v>
      </c>
      <c r="Y7642" s="28" t="s">
        <v>5467</v>
      </c>
      <c r="Z7642" t="s">
        <v>5463</v>
      </c>
      <c r="AA764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643" spans="1:27" x14ac:dyDescent="0.45">
      <c r="A7643" s="24" t="s">
        <v>8355</v>
      </c>
      <c r="B7643" t="s">
        <v>55</v>
      </c>
      <c r="C7643" s="25" t="s">
        <v>5454</v>
      </c>
      <c r="D7643" t="s">
        <v>170</v>
      </c>
      <c r="E7643" t="s">
        <v>7121</v>
      </c>
      <c r="F7643" t="s">
        <v>8275</v>
      </c>
      <c r="G7643" s="26">
        <v>8</v>
      </c>
      <c r="H7643" s="26">
        <v>16</v>
      </c>
      <c r="I7643" s="26">
        <v>32</v>
      </c>
      <c r="J7643" s="27" t="s">
        <v>310</v>
      </c>
      <c r="K7643" s="27" t="s">
        <v>7123</v>
      </c>
      <c r="L7643" s="27" t="s">
        <v>175</v>
      </c>
      <c r="M7643" t="s">
        <v>31</v>
      </c>
      <c r="N7643" t="s">
        <v>188</v>
      </c>
      <c r="O7643" t="s">
        <v>188</v>
      </c>
      <c r="P7643" t="s">
        <v>5459</v>
      </c>
      <c r="Q7643" t="s">
        <v>315</v>
      </c>
      <c r="R7643" t="str">
        <f>IF(database_public_cloud_VMs[[#This Row],[Azure Environment]]="Enterprise Agreement","Licence Included","Bring Your Own Licence")</f>
        <v>Licence Included</v>
      </c>
      <c r="S7643" t="s">
        <v>5460</v>
      </c>
      <c r="T7643" t="s">
        <v>5471</v>
      </c>
      <c r="U7643" t="s">
        <v>5462</v>
      </c>
      <c r="V7643" t="s">
        <v>5461</v>
      </c>
      <c r="W7643" t="s">
        <v>182</v>
      </c>
      <c r="X7643" t="s">
        <v>183</v>
      </c>
      <c r="Y7643" s="28">
        <v>0.48770000000000002</v>
      </c>
      <c r="Z7643" t="s">
        <v>5463</v>
      </c>
      <c r="AA7643" s="29">
        <f>IF(database_public_cloud_VMs[[#This Row],[Currency]]="USD",(database_public_cloud_VMs[[#This Row],[Rate]]*param_exchange_rate)/(1+param_discount_aws),database_public_cloud_VMs[[#This Row],[Rate]])</f>
        <v>0.48770000000000002</v>
      </c>
    </row>
    <row r="7644" spans="1:27" x14ac:dyDescent="0.45">
      <c r="A7644" s="24" t="s">
        <v>8356</v>
      </c>
      <c r="B7644" t="s">
        <v>55</v>
      </c>
      <c r="C7644" s="25" t="s">
        <v>5454</v>
      </c>
      <c r="D7644" t="s">
        <v>170</v>
      </c>
      <c r="E7644" t="s">
        <v>7121</v>
      </c>
      <c r="F7644" t="s">
        <v>8275</v>
      </c>
      <c r="G7644" s="26">
        <v>8</v>
      </c>
      <c r="H7644" s="26">
        <v>16</v>
      </c>
      <c r="I7644" s="26">
        <v>32</v>
      </c>
      <c r="J7644" s="27" t="s">
        <v>310</v>
      </c>
      <c r="K7644" s="27" t="s">
        <v>7123</v>
      </c>
      <c r="L7644" s="27" t="s">
        <v>175</v>
      </c>
      <c r="M7644" t="s">
        <v>31</v>
      </c>
      <c r="N7644" t="s">
        <v>188</v>
      </c>
      <c r="O7644" t="s">
        <v>188</v>
      </c>
      <c r="P7644" t="s">
        <v>5459</v>
      </c>
      <c r="Q7644" t="s">
        <v>315</v>
      </c>
      <c r="R7644" t="str">
        <f>IF(database_public_cloud_VMs[[#This Row],[Azure Environment]]="Enterprise Agreement","Licence Included","Bring Your Own Licence")</f>
        <v>Licence Included</v>
      </c>
      <c r="S7644" t="s">
        <v>5460</v>
      </c>
      <c r="T7644" t="s">
        <v>5471</v>
      </c>
      <c r="U7644" t="s">
        <v>5465</v>
      </c>
      <c r="V7644" t="s">
        <v>5461</v>
      </c>
      <c r="W7644" t="s">
        <v>182</v>
      </c>
      <c r="X7644" t="s">
        <v>183</v>
      </c>
      <c r="Y7644" s="28">
        <v>0.39200000000000002</v>
      </c>
      <c r="Z7644" t="s">
        <v>5463</v>
      </c>
      <c r="AA7644" s="29">
        <f>IF(database_public_cloud_VMs[[#This Row],[Currency]]="USD",(database_public_cloud_VMs[[#This Row],[Rate]]*param_exchange_rate)/(1+param_discount_aws),database_public_cloud_VMs[[#This Row],[Rate]])</f>
        <v>0.39200000000000002</v>
      </c>
    </row>
    <row r="7645" spans="1:27" x14ac:dyDescent="0.45">
      <c r="A7645" s="24" t="s">
        <v>8357</v>
      </c>
      <c r="B7645" t="s">
        <v>55</v>
      </c>
      <c r="C7645" s="25" t="s">
        <v>5454</v>
      </c>
      <c r="D7645" t="s">
        <v>170</v>
      </c>
      <c r="E7645" t="s">
        <v>7121</v>
      </c>
      <c r="F7645" t="s">
        <v>8275</v>
      </c>
      <c r="G7645" s="26">
        <v>8</v>
      </c>
      <c r="H7645" s="26">
        <v>16</v>
      </c>
      <c r="I7645" s="26">
        <v>32</v>
      </c>
      <c r="J7645" s="27" t="s">
        <v>310</v>
      </c>
      <c r="K7645" s="27" t="s">
        <v>7123</v>
      </c>
      <c r="L7645" s="27" t="s">
        <v>175</v>
      </c>
      <c r="M7645" t="s">
        <v>31</v>
      </c>
      <c r="N7645" t="s">
        <v>177</v>
      </c>
      <c r="O7645" t="s">
        <v>178</v>
      </c>
      <c r="P7645" t="s">
        <v>5459</v>
      </c>
      <c r="Q7645" t="s">
        <v>315</v>
      </c>
      <c r="R7645" t="str">
        <f>IF(database_public_cloud_VMs[[#This Row],[Azure Environment]]="Enterprise Agreement","Licence Included","Bring Your Own Licence")</f>
        <v>Licence Included</v>
      </c>
      <c r="S7645" t="s">
        <v>5460</v>
      </c>
      <c r="T7645" t="s">
        <v>5471</v>
      </c>
      <c r="U7645" t="s">
        <v>5465</v>
      </c>
      <c r="V7645" t="s">
        <v>5461</v>
      </c>
      <c r="W7645" t="s">
        <v>182</v>
      </c>
      <c r="X7645" t="s">
        <v>183</v>
      </c>
      <c r="Y7645" s="28" t="s">
        <v>5467</v>
      </c>
      <c r="Z7645" t="s">
        <v>5463</v>
      </c>
      <c r="AA764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646" spans="1:27" x14ac:dyDescent="0.45">
      <c r="A7646" s="24" t="s">
        <v>8358</v>
      </c>
      <c r="B7646" t="s">
        <v>55</v>
      </c>
      <c r="C7646" s="25" t="s">
        <v>5454</v>
      </c>
      <c r="D7646" t="s">
        <v>170</v>
      </c>
      <c r="E7646" t="s">
        <v>7121</v>
      </c>
      <c r="F7646" t="s">
        <v>8275</v>
      </c>
      <c r="G7646" s="26">
        <v>8</v>
      </c>
      <c r="H7646" s="26">
        <v>16</v>
      </c>
      <c r="I7646" s="26">
        <v>32</v>
      </c>
      <c r="J7646" s="27" t="s">
        <v>310</v>
      </c>
      <c r="K7646" s="27" t="s">
        <v>7123</v>
      </c>
      <c r="L7646" s="27" t="s">
        <v>175</v>
      </c>
      <c r="M7646" t="s">
        <v>31</v>
      </c>
      <c r="N7646" t="s">
        <v>177</v>
      </c>
      <c r="O7646" t="s">
        <v>185</v>
      </c>
      <c r="P7646" t="s">
        <v>5459</v>
      </c>
      <c r="Q7646" t="s">
        <v>315</v>
      </c>
      <c r="R7646" t="str">
        <f>IF(database_public_cloud_VMs[[#This Row],[Azure Environment]]="Enterprise Agreement","Licence Included","Bring Your Own Licence")</f>
        <v>Licence Included</v>
      </c>
      <c r="S7646" t="s">
        <v>5460</v>
      </c>
      <c r="T7646" t="s">
        <v>5471</v>
      </c>
      <c r="U7646" t="s">
        <v>5465</v>
      </c>
      <c r="V7646" t="s">
        <v>5461</v>
      </c>
      <c r="W7646" t="s">
        <v>182</v>
      </c>
      <c r="X7646" t="s">
        <v>183</v>
      </c>
      <c r="Y7646" s="28" t="s">
        <v>5467</v>
      </c>
      <c r="Z7646" t="s">
        <v>5463</v>
      </c>
      <c r="AA764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647" spans="1:27" x14ac:dyDescent="0.45">
      <c r="A7647" s="24" t="s">
        <v>8359</v>
      </c>
      <c r="B7647" t="s">
        <v>55</v>
      </c>
      <c r="C7647" s="25" t="s">
        <v>5454</v>
      </c>
      <c r="D7647" t="s">
        <v>170</v>
      </c>
      <c r="E7647" t="s">
        <v>7121</v>
      </c>
      <c r="F7647" t="s">
        <v>8275</v>
      </c>
      <c r="G7647" s="26">
        <v>8</v>
      </c>
      <c r="H7647" s="26">
        <v>16</v>
      </c>
      <c r="I7647" s="26">
        <v>32</v>
      </c>
      <c r="J7647" s="27" t="s">
        <v>310</v>
      </c>
      <c r="K7647" s="27" t="s">
        <v>7123</v>
      </c>
      <c r="L7647" s="27" t="s">
        <v>175</v>
      </c>
      <c r="M7647" t="s">
        <v>31</v>
      </c>
      <c r="N7647" t="s">
        <v>188</v>
      </c>
      <c r="O7647" t="s">
        <v>188</v>
      </c>
      <c r="P7647" t="s">
        <v>5459</v>
      </c>
      <c r="Q7647" t="s">
        <v>315</v>
      </c>
      <c r="R7647" t="str">
        <f>IF(database_public_cloud_VMs[[#This Row],[Azure Environment]]="Enterprise Agreement","Licence Included","Bring Your Own Licence")</f>
        <v>Bring Your Own Licence</v>
      </c>
      <c r="S7647" t="s">
        <v>5599</v>
      </c>
      <c r="T7647" t="s">
        <v>5471</v>
      </c>
      <c r="U7647" t="s">
        <v>5462</v>
      </c>
      <c r="V7647" t="s">
        <v>5461</v>
      </c>
      <c r="W7647" t="s">
        <v>182</v>
      </c>
      <c r="X7647" t="s">
        <v>183</v>
      </c>
      <c r="Y7647" s="28" t="s">
        <v>5600</v>
      </c>
      <c r="Z7647" t="s">
        <v>5463</v>
      </c>
      <c r="AA764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648" spans="1:27" x14ac:dyDescent="0.45">
      <c r="A7648" s="24" t="s">
        <v>8360</v>
      </c>
      <c r="B7648" t="s">
        <v>55</v>
      </c>
      <c r="C7648" s="25" t="s">
        <v>5454</v>
      </c>
      <c r="D7648" t="s">
        <v>170</v>
      </c>
      <c r="E7648" t="s">
        <v>7121</v>
      </c>
      <c r="F7648" t="s">
        <v>8275</v>
      </c>
      <c r="G7648" s="26">
        <v>8</v>
      </c>
      <c r="H7648" s="26">
        <v>16</v>
      </c>
      <c r="I7648" s="26">
        <v>32</v>
      </c>
      <c r="J7648" s="27" t="s">
        <v>310</v>
      </c>
      <c r="K7648" s="27" t="s">
        <v>7123</v>
      </c>
      <c r="L7648" s="27" t="s">
        <v>175</v>
      </c>
      <c r="M7648" t="s">
        <v>31</v>
      </c>
      <c r="N7648" t="s">
        <v>188</v>
      </c>
      <c r="O7648" t="s">
        <v>188</v>
      </c>
      <c r="P7648" t="s">
        <v>5459</v>
      </c>
      <c r="Q7648" t="s">
        <v>315</v>
      </c>
      <c r="R7648" t="str">
        <f>IF(database_public_cloud_VMs[[#This Row],[Azure Environment]]="Enterprise Agreement","Licence Included","Bring Your Own Licence")</f>
        <v>Bring Your Own Licence</v>
      </c>
      <c r="S7648" t="s">
        <v>5599</v>
      </c>
      <c r="T7648" t="s">
        <v>5471</v>
      </c>
      <c r="U7648" t="s">
        <v>5465</v>
      </c>
      <c r="V7648" t="s">
        <v>5461</v>
      </c>
      <c r="W7648" t="s">
        <v>182</v>
      </c>
      <c r="X7648" t="s">
        <v>183</v>
      </c>
      <c r="Y7648" s="28">
        <v>0.115</v>
      </c>
      <c r="Z7648" t="s">
        <v>5463</v>
      </c>
      <c r="AA7648" s="29">
        <f>IF(database_public_cloud_VMs[[#This Row],[Currency]]="USD",(database_public_cloud_VMs[[#This Row],[Rate]]*param_exchange_rate)/(1+param_discount_aws),database_public_cloud_VMs[[#This Row],[Rate]])</f>
        <v>0.115</v>
      </c>
    </row>
    <row r="7649" spans="1:27" x14ac:dyDescent="0.45">
      <c r="A7649" s="24" t="s">
        <v>8361</v>
      </c>
      <c r="B7649" t="s">
        <v>55</v>
      </c>
      <c r="C7649" s="25" t="s">
        <v>5454</v>
      </c>
      <c r="D7649" t="s">
        <v>170</v>
      </c>
      <c r="E7649" t="s">
        <v>7121</v>
      </c>
      <c r="F7649" t="s">
        <v>8275</v>
      </c>
      <c r="G7649" s="26">
        <v>8</v>
      </c>
      <c r="H7649" s="26">
        <v>16</v>
      </c>
      <c r="I7649" s="26">
        <v>32</v>
      </c>
      <c r="J7649" s="27" t="s">
        <v>310</v>
      </c>
      <c r="K7649" s="27" t="s">
        <v>7123</v>
      </c>
      <c r="L7649" s="27" t="s">
        <v>175</v>
      </c>
      <c r="M7649" t="s">
        <v>31</v>
      </c>
      <c r="N7649" t="s">
        <v>177</v>
      </c>
      <c r="O7649" t="s">
        <v>178</v>
      </c>
      <c r="P7649" t="s">
        <v>5459</v>
      </c>
      <c r="Q7649" t="s">
        <v>315</v>
      </c>
      <c r="R7649" t="str">
        <f>IF(database_public_cloud_VMs[[#This Row],[Azure Environment]]="Enterprise Agreement","Licence Included","Bring Your Own Licence")</f>
        <v>Bring Your Own Licence</v>
      </c>
      <c r="S7649" t="s">
        <v>5599</v>
      </c>
      <c r="T7649" t="s">
        <v>5471</v>
      </c>
      <c r="U7649" t="s">
        <v>5465</v>
      </c>
      <c r="V7649" t="s">
        <v>5461</v>
      </c>
      <c r="W7649" t="s">
        <v>182</v>
      </c>
      <c r="X7649" t="s">
        <v>183</v>
      </c>
      <c r="Y7649" s="28" t="s">
        <v>5467</v>
      </c>
      <c r="Z7649" t="s">
        <v>5463</v>
      </c>
      <c r="AA764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650" spans="1:27" x14ac:dyDescent="0.45">
      <c r="A7650" s="24" t="s">
        <v>8362</v>
      </c>
      <c r="B7650" t="s">
        <v>55</v>
      </c>
      <c r="C7650" s="25" t="s">
        <v>5454</v>
      </c>
      <c r="D7650" t="s">
        <v>170</v>
      </c>
      <c r="E7650" t="s">
        <v>7121</v>
      </c>
      <c r="F7650" t="s">
        <v>8275</v>
      </c>
      <c r="G7650" s="26">
        <v>8</v>
      </c>
      <c r="H7650" s="26">
        <v>16</v>
      </c>
      <c r="I7650" s="26">
        <v>32</v>
      </c>
      <c r="J7650" s="27" t="s">
        <v>310</v>
      </c>
      <c r="K7650" s="27" t="s">
        <v>7123</v>
      </c>
      <c r="L7650" s="27" t="s">
        <v>175</v>
      </c>
      <c r="M7650" t="s">
        <v>31</v>
      </c>
      <c r="N7650" t="s">
        <v>177</v>
      </c>
      <c r="O7650" t="s">
        <v>185</v>
      </c>
      <c r="P7650" t="s">
        <v>5459</v>
      </c>
      <c r="Q7650" t="s">
        <v>315</v>
      </c>
      <c r="R7650" t="str">
        <f>IF(database_public_cloud_VMs[[#This Row],[Azure Environment]]="Enterprise Agreement","Licence Included","Bring Your Own Licence")</f>
        <v>Bring Your Own Licence</v>
      </c>
      <c r="S7650" t="s">
        <v>5599</v>
      </c>
      <c r="T7650" t="s">
        <v>5471</v>
      </c>
      <c r="U7650" t="s">
        <v>5465</v>
      </c>
      <c r="V7650" t="s">
        <v>5461</v>
      </c>
      <c r="W7650" t="s">
        <v>182</v>
      </c>
      <c r="X7650" t="s">
        <v>183</v>
      </c>
      <c r="Y7650" s="28" t="s">
        <v>5467</v>
      </c>
      <c r="Z7650" t="s">
        <v>5463</v>
      </c>
      <c r="AA765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651" spans="1:27" x14ac:dyDescent="0.45">
      <c r="A7651" s="24" t="s">
        <v>8363</v>
      </c>
      <c r="B7651" t="s">
        <v>55</v>
      </c>
      <c r="C7651" s="25" t="s">
        <v>5454</v>
      </c>
      <c r="D7651" t="s">
        <v>170</v>
      </c>
      <c r="E7651" t="s">
        <v>8364</v>
      </c>
      <c r="F7651" t="s">
        <v>8365</v>
      </c>
      <c r="G7651" s="26">
        <v>16</v>
      </c>
      <c r="H7651" s="26">
        <v>32</v>
      </c>
      <c r="I7651" s="26">
        <v>128</v>
      </c>
      <c r="J7651" s="27" t="s">
        <v>310</v>
      </c>
      <c r="K7651" s="27" t="s">
        <v>7123</v>
      </c>
      <c r="L7651" s="27" t="s">
        <v>209</v>
      </c>
      <c r="M7651" t="s">
        <v>31</v>
      </c>
      <c r="N7651" t="s">
        <v>188</v>
      </c>
      <c r="O7651" t="s">
        <v>188</v>
      </c>
      <c r="P7651" t="s">
        <v>5459</v>
      </c>
      <c r="Q7651" t="s">
        <v>180</v>
      </c>
      <c r="R7651" t="str">
        <f>IF(database_public_cloud_VMs[[#This Row],[Azure Environment]]="Enterprise Agreement","Licence Included","Bring Your Own Licence")</f>
        <v>Licence Included</v>
      </c>
      <c r="S7651" t="s">
        <v>5460</v>
      </c>
      <c r="T7651" t="s">
        <v>5461</v>
      </c>
      <c r="U7651" t="s">
        <v>5462</v>
      </c>
      <c r="V7651" t="s">
        <v>5461</v>
      </c>
      <c r="W7651" t="s">
        <v>182</v>
      </c>
      <c r="X7651" t="s">
        <v>183</v>
      </c>
      <c r="Y7651" s="28">
        <v>1.2199</v>
      </c>
      <c r="Z7651" t="s">
        <v>5463</v>
      </c>
      <c r="AA7651" s="29">
        <f>IF(database_public_cloud_VMs[[#This Row],[Currency]]="USD",(database_public_cloud_VMs[[#This Row],[Rate]]*param_exchange_rate)/(1+param_discount_aws),database_public_cloud_VMs[[#This Row],[Rate]])</f>
        <v>1.2199</v>
      </c>
    </row>
    <row r="7652" spans="1:27" x14ac:dyDescent="0.45">
      <c r="A7652" s="24" t="s">
        <v>8366</v>
      </c>
      <c r="B7652" t="s">
        <v>55</v>
      </c>
      <c r="C7652" s="25" t="s">
        <v>5454</v>
      </c>
      <c r="D7652" t="s">
        <v>170</v>
      </c>
      <c r="E7652" t="s">
        <v>8364</v>
      </c>
      <c r="F7652" t="s">
        <v>8365</v>
      </c>
      <c r="G7652" s="26">
        <v>16</v>
      </c>
      <c r="H7652" s="26">
        <v>32</v>
      </c>
      <c r="I7652" s="26">
        <v>128</v>
      </c>
      <c r="J7652" s="27" t="s">
        <v>310</v>
      </c>
      <c r="K7652" s="27" t="s">
        <v>7123</v>
      </c>
      <c r="L7652" s="27" t="s">
        <v>209</v>
      </c>
      <c r="M7652" t="s">
        <v>31</v>
      </c>
      <c r="N7652" t="s">
        <v>188</v>
      </c>
      <c r="O7652" t="s">
        <v>188</v>
      </c>
      <c r="P7652" t="s">
        <v>5459</v>
      </c>
      <c r="Q7652" t="s">
        <v>180</v>
      </c>
      <c r="R7652" t="str">
        <f>IF(database_public_cloud_VMs[[#This Row],[Azure Environment]]="Enterprise Agreement","Licence Included","Bring Your Own Licence")</f>
        <v>Licence Included</v>
      </c>
      <c r="S7652" t="s">
        <v>5460</v>
      </c>
      <c r="T7652" t="s">
        <v>5461</v>
      </c>
      <c r="U7652" t="s">
        <v>5465</v>
      </c>
      <c r="V7652" t="s">
        <v>5461</v>
      </c>
      <c r="W7652" t="s">
        <v>182</v>
      </c>
      <c r="X7652" t="s">
        <v>183</v>
      </c>
      <c r="Y7652" s="28">
        <v>0.98</v>
      </c>
      <c r="Z7652" t="s">
        <v>5463</v>
      </c>
      <c r="AA7652" s="29">
        <f>IF(database_public_cloud_VMs[[#This Row],[Currency]]="USD",(database_public_cloud_VMs[[#This Row],[Rate]]*param_exchange_rate)/(1+param_discount_aws),database_public_cloud_VMs[[#This Row],[Rate]])</f>
        <v>0.98</v>
      </c>
    </row>
    <row r="7653" spans="1:27" x14ac:dyDescent="0.45">
      <c r="A7653" s="24" t="s">
        <v>8367</v>
      </c>
      <c r="B7653" t="s">
        <v>55</v>
      </c>
      <c r="C7653" s="25" t="s">
        <v>5454</v>
      </c>
      <c r="D7653" t="s">
        <v>170</v>
      </c>
      <c r="E7653" t="s">
        <v>8364</v>
      </c>
      <c r="F7653" t="s">
        <v>8365</v>
      </c>
      <c r="G7653" s="26">
        <v>16</v>
      </c>
      <c r="H7653" s="26">
        <v>32</v>
      </c>
      <c r="I7653" s="26">
        <v>128</v>
      </c>
      <c r="J7653" s="27" t="s">
        <v>310</v>
      </c>
      <c r="K7653" s="27" t="s">
        <v>7123</v>
      </c>
      <c r="L7653" s="27" t="s">
        <v>209</v>
      </c>
      <c r="M7653" t="s">
        <v>31</v>
      </c>
      <c r="N7653" t="s">
        <v>177</v>
      </c>
      <c r="O7653" t="s">
        <v>178</v>
      </c>
      <c r="P7653" t="s">
        <v>5459</v>
      </c>
      <c r="Q7653" t="s">
        <v>180</v>
      </c>
      <c r="R7653" t="str">
        <f>IF(database_public_cloud_VMs[[#This Row],[Azure Environment]]="Enterprise Agreement","Licence Included","Bring Your Own Licence")</f>
        <v>Licence Included</v>
      </c>
      <c r="S7653" t="s">
        <v>5460</v>
      </c>
      <c r="T7653" t="s">
        <v>5461</v>
      </c>
      <c r="U7653" t="s">
        <v>5465</v>
      </c>
      <c r="V7653" t="s">
        <v>5461</v>
      </c>
      <c r="W7653" t="s">
        <v>182</v>
      </c>
      <c r="X7653" t="s">
        <v>183</v>
      </c>
      <c r="Y7653" s="28">
        <v>0.72199999999999998</v>
      </c>
      <c r="Z7653" t="s">
        <v>5463</v>
      </c>
      <c r="AA7653" s="29">
        <f>IF(database_public_cloud_VMs[[#This Row],[Currency]]="USD",(database_public_cloud_VMs[[#This Row],[Rate]]*param_exchange_rate)/(1+param_discount_aws),database_public_cloud_VMs[[#This Row],[Rate]])</f>
        <v>0.72199999999999998</v>
      </c>
    </row>
    <row r="7654" spans="1:27" x14ac:dyDescent="0.45">
      <c r="A7654" s="24" t="s">
        <v>8368</v>
      </c>
      <c r="B7654" t="s">
        <v>55</v>
      </c>
      <c r="C7654" s="25" t="s">
        <v>5454</v>
      </c>
      <c r="D7654" t="s">
        <v>170</v>
      </c>
      <c r="E7654" t="s">
        <v>8364</v>
      </c>
      <c r="F7654" t="s">
        <v>8365</v>
      </c>
      <c r="G7654" s="26">
        <v>16</v>
      </c>
      <c r="H7654" s="26">
        <v>32</v>
      </c>
      <c r="I7654" s="26">
        <v>128</v>
      </c>
      <c r="J7654" s="27" t="s">
        <v>310</v>
      </c>
      <c r="K7654" s="27" t="s">
        <v>7123</v>
      </c>
      <c r="L7654" s="27" t="s">
        <v>209</v>
      </c>
      <c r="M7654" t="s">
        <v>31</v>
      </c>
      <c r="N7654" t="s">
        <v>177</v>
      </c>
      <c r="O7654" t="s">
        <v>185</v>
      </c>
      <c r="P7654" t="s">
        <v>5459</v>
      </c>
      <c r="Q7654" t="s">
        <v>180</v>
      </c>
      <c r="R7654" t="str">
        <f>IF(database_public_cloud_VMs[[#This Row],[Azure Environment]]="Enterprise Agreement","Licence Included","Bring Your Own Licence")</f>
        <v>Licence Included</v>
      </c>
      <c r="S7654" t="s">
        <v>5460</v>
      </c>
      <c r="T7654" t="s">
        <v>5461</v>
      </c>
      <c r="U7654" t="s">
        <v>5465</v>
      </c>
      <c r="V7654" t="s">
        <v>5461</v>
      </c>
      <c r="W7654" t="s">
        <v>182</v>
      </c>
      <c r="X7654" t="s">
        <v>183</v>
      </c>
      <c r="Y7654" s="28">
        <v>0.43990000000000001</v>
      </c>
      <c r="Z7654" t="s">
        <v>5463</v>
      </c>
      <c r="AA7654" s="29">
        <f>IF(database_public_cloud_VMs[[#This Row],[Currency]]="USD",(database_public_cloud_VMs[[#This Row],[Rate]]*param_exchange_rate)/(1+param_discount_aws),database_public_cloud_VMs[[#This Row],[Rate]])</f>
        <v>0.43990000000000001</v>
      </c>
    </row>
    <row r="7655" spans="1:27" x14ac:dyDescent="0.45">
      <c r="A7655" s="24" t="s">
        <v>8369</v>
      </c>
      <c r="B7655" t="s">
        <v>55</v>
      </c>
      <c r="C7655" s="25" t="s">
        <v>5454</v>
      </c>
      <c r="D7655" t="s">
        <v>170</v>
      </c>
      <c r="E7655" t="s">
        <v>8364</v>
      </c>
      <c r="F7655" t="s">
        <v>8365</v>
      </c>
      <c r="G7655" s="26">
        <v>16</v>
      </c>
      <c r="H7655" s="26">
        <v>32</v>
      </c>
      <c r="I7655" s="26">
        <v>128</v>
      </c>
      <c r="J7655" s="27" t="s">
        <v>310</v>
      </c>
      <c r="K7655" s="27" t="s">
        <v>7123</v>
      </c>
      <c r="L7655" s="27" t="s">
        <v>209</v>
      </c>
      <c r="M7655" t="s">
        <v>31</v>
      </c>
      <c r="N7655" t="s">
        <v>188</v>
      </c>
      <c r="O7655" t="s">
        <v>188</v>
      </c>
      <c r="P7655" t="s">
        <v>5459</v>
      </c>
      <c r="Q7655" t="s">
        <v>180</v>
      </c>
      <c r="R7655" t="str">
        <f>IF(database_public_cloud_VMs[[#This Row],[Azure Environment]]="Enterprise Agreement","Licence Included","Bring Your Own Licence")</f>
        <v>Licence Included</v>
      </c>
      <c r="S7655" t="s">
        <v>5460</v>
      </c>
      <c r="T7655" t="s">
        <v>5471</v>
      </c>
      <c r="U7655" t="s">
        <v>5462</v>
      </c>
      <c r="V7655" t="s">
        <v>5461</v>
      </c>
      <c r="W7655" t="s">
        <v>182</v>
      </c>
      <c r="X7655" t="s">
        <v>183</v>
      </c>
      <c r="Y7655" s="28">
        <v>0.18679999999999999</v>
      </c>
      <c r="Z7655" t="s">
        <v>5463</v>
      </c>
      <c r="AA7655" s="29">
        <f>IF(database_public_cloud_VMs[[#This Row],[Currency]]="USD",(database_public_cloud_VMs[[#This Row],[Rate]]*param_exchange_rate)/(1+param_discount_aws),database_public_cloud_VMs[[#This Row],[Rate]])</f>
        <v>0.18679999999999999</v>
      </c>
    </row>
    <row r="7656" spans="1:27" x14ac:dyDescent="0.45">
      <c r="A7656" s="24" t="s">
        <v>8370</v>
      </c>
      <c r="B7656" t="s">
        <v>55</v>
      </c>
      <c r="C7656" s="25" t="s">
        <v>5454</v>
      </c>
      <c r="D7656" t="s">
        <v>170</v>
      </c>
      <c r="E7656" t="s">
        <v>8364</v>
      </c>
      <c r="F7656" t="s">
        <v>8365</v>
      </c>
      <c r="G7656" s="26">
        <v>16</v>
      </c>
      <c r="H7656" s="26">
        <v>32</v>
      </c>
      <c r="I7656" s="26">
        <v>128</v>
      </c>
      <c r="J7656" s="27" t="s">
        <v>310</v>
      </c>
      <c r="K7656" s="27" t="s">
        <v>7123</v>
      </c>
      <c r="L7656" s="27" t="s">
        <v>209</v>
      </c>
      <c r="M7656" t="s">
        <v>31</v>
      </c>
      <c r="N7656" t="s">
        <v>188</v>
      </c>
      <c r="O7656" t="s">
        <v>188</v>
      </c>
      <c r="P7656" t="s">
        <v>5459</v>
      </c>
      <c r="Q7656" t="s">
        <v>180</v>
      </c>
      <c r="R7656" t="str">
        <f>IF(database_public_cloud_VMs[[#This Row],[Azure Environment]]="Enterprise Agreement","Licence Included","Bring Your Own Licence")</f>
        <v>Licence Included</v>
      </c>
      <c r="S7656" t="s">
        <v>5460</v>
      </c>
      <c r="T7656" t="s">
        <v>5471</v>
      </c>
      <c r="U7656" t="s">
        <v>5465</v>
      </c>
      <c r="V7656" t="s">
        <v>5461</v>
      </c>
      <c r="W7656" t="s">
        <v>182</v>
      </c>
      <c r="X7656" t="s">
        <v>183</v>
      </c>
      <c r="Y7656" s="28">
        <v>0.15010000000000001</v>
      </c>
      <c r="Z7656" t="s">
        <v>5463</v>
      </c>
      <c r="AA7656" s="29">
        <f>IF(database_public_cloud_VMs[[#This Row],[Currency]]="USD",(database_public_cloud_VMs[[#This Row],[Rate]]*param_exchange_rate)/(1+param_discount_aws),database_public_cloud_VMs[[#This Row],[Rate]])</f>
        <v>0.15010000000000001</v>
      </c>
    </row>
    <row r="7657" spans="1:27" x14ac:dyDescent="0.45">
      <c r="A7657" s="24" t="s">
        <v>8371</v>
      </c>
      <c r="B7657" t="s">
        <v>55</v>
      </c>
      <c r="C7657" s="25" t="s">
        <v>5454</v>
      </c>
      <c r="D7657" t="s">
        <v>170</v>
      </c>
      <c r="E7657" t="s">
        <v>8364</v>
      </c>
      <c r="F7657" t="s">
        <v>8365</v>
      </c>
      <c r="G7657" s="26">
        <v>16</v>
      </c>
      <c r="H7657" s="26">
        <v>32</v>
      </c>
      <c r="I7657" s="26">
        <v>128</v>
      </c>
      <c r="J7657" s="27" t="s">
        <v>310</v>
      </c>
      <c r="K7657" s="27" t="s">
        <v>7123</v>
      </c>
      <c r="L7657" s="27" t="s">
        <v>209</v>
      </c>
      <c r="M7657" t="s">
        <v>31</v>
      </c>
      <c r="N7657" t="s">
        <v>177</v>
      </c>
      <c r="O7657" t="s">
        <v>178</v>
      </c>
      <c r="P7657" t="s">
        <v>5459</v>
      </c>
      <c r="Q7657" t="s">
        <v>180</v>
      </c>
      <c r="R7657" t="str">
        <f>IF(database_public_cloud_VMs[[#This Row],[Azure Environment]]="Enterprise Agreement","Licence Included","Bring Your Own Licence")</f>
        <v>Licence Included</v>
      </c>
      <c r="S7657" t="s">
        <v>5460</v>
      </c>
      <c r="T7657" t="s">
        <v>5471</v>
      </c>
      <c r="U7657" t="s">
        <v>5465</v>
      </c>
      <c r="V7657" t="s">
        <v>5461</v>
      </c>
      <c r="W7657" t="s">
        <v>182</v>
      </c>
      <c r="X7657" t="s">
        <v>183</v>
      </c>
      <c r="Y7657" s="28" t="s">
        <v>5467</v>
      </c>
      <c r="Z7657" t="s">
        <v>5463</v>
      </c>
      <c r="AA765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658" spans="1:27" x14ac:dyDescent="0.45">
      <c r="A7658" s="24" t="s">
        <v>8372</v>
      </c>
      <c r="B7658" t="s">
        <v>55</v>
      </c>
      <c r="C7658" s="25" t="s">
        <v>5454</v>
      </c>
      <c r="D7658" t="s">
        <v>170</v>
      </c>
      <c r="E7658" t="s">
        <v>8364</v>
      </c>
      <c r="F7658" t="s">
        <v>8365</v>
      </c>
      <c r="G7658" s="26">
        <v>16</v>
      </c>
      <c r="H7658" s="26">
        <v>32</v>
      </c>
      <c r="I7658" s="26">
        <v>128</v>
      </c>
      <c r="J7658" s="27" t="s">
        <v>310</v>
      </c>
      <c r="K7658" s="27" t="s">
        <v>7123</v>
      </c>
      <c r="L7658" s="27" t="s">
        <v>209</v>
      </c>
      <c r="M7658" t="s">
        <v>31</v>
      </c>
      <c r="N7658" t="s">
        <v>177</v>
      </c>
      <c r="O7658" t="s">
        <v>185</v>
      </c>
      <c r="P7658" t="s">
        <v>5459</v>
      </c>
      <c r="Q7658" t="s">
        <v>180</v>
      </c>
      <c r="R7658" t="str">
        <f>IF(database_public_cloud_VMs[[#This Row],[Azure Environment]]="Enterprise Agreement","Licence Included","Bring Your Own Licence")</f>
        <v>Licence Included</v>
      </c>
      <c r="S7658" t="s">
        <v>5460</v>
      </c>
      <c r="T7658" t="s">
        <v>5471</v>
      </c>
      <c r="U7658" t="s">
        <v>5465</v>
      </c>
      <c r="V7658" t="s">
        <v>5461</v>
      </c>
      <c r="W7658" t="s">
        <v>182</v>
      </c>
      <c r="X7658" t="s">
        <v>183</v>
      </c>
      <c r="Y7658" s="28" t="s">
        <v>5467</v>
      </c>
      <c r="Z7658" t="s">
        <v>5463</v>
      </c>
      <c r="AA765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659" spans="1:27" x14ac:dyDescent="0.45">
      <c r="A7659" s="24" t="s">
        <v>8373</v>
      </c>
      <c r="B7659" t="s">
        <v>55</v>
      </c>
      <c r="C7659" s="25" t="s">
        <v>5454</v>
      </c>
      <c r="D7659" t="s">
        <v>170</v>
      </c>
      <c r="E7659" t="s">
        <v>8364</v>
      </c>
      <c r="F7659" t="s">
        <v>8374</v>
      </c>
      <c r="G7659" s="26">
        <v>2</v>
      </c>
      <c r="H7659" s="26">
        <v>4</v>
      </c>
      <c r="I7659" s="26">
        <v>16</v>
      </c>
      <c r="J7659" s="27" t="s">
        <v>310</v>
      </c>
      <c r="K7659" s="27" t="s">
        <v>7123</v>
      </c>
      <c r="L7659" s="27" t="s">
        <v>229</v>
      </c>
      <c r="M7659" t="s">
        <v>31</v>
      </c>
      <c r="N7659" t="s">
        <v>188</v>
      </c>
      <c r="O7659" t="s">
        <v>188</v>
      </c>
      <c r="P7659" t="s">
        <v>5459</v>
      </c>
      <c r="Q7659" t="s">
        <v>180</v>
      </c>
      <c r="R7659" t="str">
        <f>IF(database_public_cloud_VMs[[#This Row],[Azure Environment]]="Enterprise Agreement","Licence Included","Bring Your Own Licence")</f>
        <v>Licence Included</v>
      </c>
      <c r="S7659" t="s">
        <v>5460</v>
      </c>
      <c r="T7659" t="s">
        <v>5461</v>
      </c>
      <c r="U7659" t="s">
        <v>5462</v>
      </c>
      <c r="V7659" t="s">
        <v>5461</v>
      </c>
      <c r="W7659" t="s">
        <v>182</v>
      </c>
      <c r="X7659" t="s">
        <v>183</v>
      </c>
      <c r="Y7659" s="28">
        <v>0.1525</v>
      </c>
      <c r="Z7659" t="s">
        <v>5463</v>
      </c>
      <c r="AA7659" s="29">
        <f>IF(database_public_cloud_VMs[[#This Row],[Currency]]="USD",(database_public_cloud_VMs[[#This Row],[Rate]]*param_exchange_rate)/(1+param_discount_aws),database_public_cloud_VMs[[#This Row],[Rate]])</f>
        <v>0.1525</v>
      </c>
    </row>
    <row r="7660" spans="1:27" x14ac:dyDescent="0.45">
      <c r="A7660" s="24" t="s">
        <v>8375</v>
      </c>
      <c r="B7660" t="s">
        <v>55</v>
      </c>
      <c r="C7660" s="25" t="s">
        <v>5454</v>
      </c>
      <c r="D7660" t="s">
        <v>170</v>
      </c>
      <c r="E7660" t="s">
        <v>8364</v>
      </c>
      <c r="F7660" t="s">
        <v>8374</v>
      </c>
      <c r="G7660" s="26">
        <v>2</v>
      </c>
      <c r="H7660" s="26">
        <v>4</v>
      </c>
      <c r="I7660" s="26">
        <v>16</v>
      </c>
      <c r="J7660" s="27" t="s">
        <v>310</v>
      </c>
      <c r="K7660" s="27" t="s">
        <v>7123</v>
      </c>
      <c r="L7660" s="27" t="s">
        <v>229</v>
      </c>
      <c r="M7660" t="s">
        <v>31</v>
      </c>
      <c r="N7660" t="s">
        <v>188</v>
      </c>
      <c r="O7660" t="s">
        <v>188</v>
      </c>
      <c r="P7660" t="s">
        <v>5459</v>
      </c>
      <c r="Q7660" t="s">
        <v>180</v>
      </c>
      <c r="R7660" t="str">
        <f>IF(database_public_cloud_VMs[[#This Row],[Azure Environment]]="Enterprise Agreement","Licence Included","Bring Your Own Licence")</f>
        <v>Licence Included</v>
      </c>
      <c r="S7660" t="s">
        <v>5460</v>
      </c>
      <c r="T7660" t="s">
        <v>5461</v>
      </c>
      <c r="U7660" t="s">
        <v>5465</v>
      </c>
      <c r="V7660" t="s">
        <v>5461</v>
      </c>
      <c r="W7660" t="s">
        <v>182</v>
      </c>
      <c r="X7660" t="s">
        <v>183</v>
      </c>
      <c r="Y7660" s="28">
        <v>0.1225</v>
      </c>
      <c r="Z7660" t="s">
        <v>5463</v>
      </c>
      <c r="AA7660" s="29">
        <f>IF(database_public_cloud_VMs[[#This Row],[Currency]]="USD",(database_public_cloud_VMs[[#This Row],[Rate]]*param_exchange_rate)/(1+param_discount_aws),database_public_cloud_VMs[[#This Row],[Rate]])</f>
        <v>0.1225</v>
      </c>
    </row>
    <row r="7661" spans="1:27" x14ac:dyDescent="0.45">
      <c r="A7661" s="24" t="s">
        <v>8376</v>
      </c>
      <c r="B7661" t="s">
        <v>55</v>
      </c>
      <c r="C7661" s="25" t="s">
        <v>5454</v>
      </c>
      <c r="D7661" t="s">
        <v>170</v>
      </c>
      <c r="E7661" t="s">
        <v>8364</v>
      </c>
      <c r="F7661" t="s">
        <v>8374</v>
      </c>
      <c r="G7661" s="26">
        <v>2</v>
      </c>
      <c r="H7661" s="26">
        <v>4</v>
      </c>
      <c r="I7661" s="26">
        <v>16</v>
      </c>
      <c r="J7661" s="27" t="s">
        <v>310</v>
      </c>
      <c r="K7661" s="27" t="s">
        <v>7123</v>
      </c>
      <c r="L7661" s="27" t="s">
        <v>229</v>
      </c>
      <c r="M7661" t="s">
        <v>31</v>
      </c>
      <c r="N7661" t="s">
        <v>177</v>
      </c>
      <c r="O7661" t="s">
        <v>178</v>
      </c>
      <c r="P7661" t="s">
        <v>5459</v>
      </c>
      <c r="Q7661" t="s">
        <v>180</v>
      </c>
      <c r="R7661" t="str">
        <f>IF(database_public_cloud_VMs[[#This Row],[Azure Environment]]="Enterprise Agreement","Licence Included","Bring Your Own Licence")</f>
        <v>Licence Included</v>
      </c>
      <c r="S7661" t="s">
        <v>5460</v>
      </c>
      <c r="T7661" t="s">
        <v>5461</v>
      </c>
      <c r="U7661" t="s">
        <v>5465</v>
      </c>
      <c r="V7661" t="s">
        <v>5461</v>
      </c>
      <c r="W7661" t="s">
        <v>182</v>
      </c>
      <c r="X7661" t="s">
        <v>183</v>
      </c>
      <c r="Y7661" s="28">
        <v>9.0300000000000005E-2</v>
      </c>
      <c r="Z7661" t="s">
        <v>5463</v>
      </c>
      <c r="AA7661" s="29">
        <f>IF(database_public_cloud_VMs[[#This Row],[Currency]]="USD",(database_public_cloud_VMs[[#This Row],[Rate]]*param_exchange_rate)/(1+param_discount_aws),database_public_cloud_VMs[[#This Row],[Rate]])</f>
        <v>9.0300000000000005E-2</v>
      </c>
    </row>
    <row r="7662" spans="1:27" x14ac:dyDescent="0.45">
      <c r="A7662" s="24" t="s">
        <v>8377</v>
      </c>
      <c r="B7662" t="s">
        <v>55</v>
      </c>
      <c r="C7662" s="25" t="s">
        <v>5454</v>
      </c>
      <c r="D7662" t="s">
        <v>170</v>
      </c>
      <c r="E7662" t="s">
        <v>8364</v>
      </c>
      <c r="F7662" t="s">
        <v>8374</v>
      </c>
      <c r="G7662" s="26">
        <v>2</v>
      </c>
      <c r="H7662" s="26">
        <v>4</v>
      </c>
      <c r="I7662" s="26">
        <v>16</v>
      </c>
      <c r="J7662" s="27" t="s">
        <v>310</v>
      </c>
      <c r="K7662" s="27" t="s">
        <v>7123</v>
      </c>
      <c r="L7662" s="27" t="s">
        <v>229</v>
      </c>
      <c r="M7662" t="s">
        <v>31</v>
      </c>
      <c r="N7662" t="s">
        <v>177</v>
      </c>
      <c r="O7662" t="s">
        <v>185</v>
      </c>
      <c r="P7662" t="s">
        <v>5459</v>
      </c>
      <c r="Q7662" t="s">
        <v>180</v>
      </c>
      <c r="R7662" t="str">
        <f>IF(database_public_cloud_VMs[[#This Row],[Azure Environment]]="Enterprise Agreement","Licence Included","Bring Your Own Licence")</f>
        <v>Licence Included</v>
      </c>
      <c r="S7662" t="s">
        <v>5460</v>
      </c>
      <c r="T7662" t="s">
        <v>5461</v>
      </c>
      <c r="U7662" t="s">
        <v>5465</v>
      </c>
      <c r="V7662" t="s">
        <v>5461</v>
      </c>
      <c r="W7662" t="s">
        <v>182</v>
      </c>
      <c r="X7662" t="s">
        <v>183</v>
      </c>
      <c r="Y7662" s="28">
        <v>5.5E-2</v>
      </c>
      <c r="Z7662" t="s">
        <v>5463</v>
      </c>
      <c r="AA7662" s="29">
        <f>IF(database_public_cloud_VMs[[#This Row],[Currency]]="USD",(database_public_cloud_VMs[[#This Row],[Rate]]*param_exchange_rate)/(1+param_discount_aws),database_public_cloud_VMs[[#This Row],[Rate]])</f>
        <v>5.5E-2</v>
      </c>
    </row>
    <row r="7663" spans="1:27" x14ac:dyDescent="0.45">
      <c r="A7663" s="24" t="s">
        <v>8378</v>
      </c>
      <c r="B7663" t="s">
        <v>55</v>
      </c>
      <c r="C7663" s="25" t="s">
        <v>5454</v>
      </c>
      <c r="D7663" t="s">
        <v>170</v>
      </c>
      <c r="E7663" t="s">
        <v>8364</v>
      </c>
      <c r="F7663" t="s">
        <v>8374</v>
      </c>
      <c r="G7663" s="26">
        <v>2</v>
      </c>
      <c r="H7663" s="26">
        <v>4</v>
      </c>
      <c r="I7663" s="26">
        <v>16</v>
      </c>
      <c r="J7663" s="27" t="s">
        <v>310</v>
      </c>
      <c r="K7663" s="27" t="s">
        <v>7123</v>
      </c>
      <c r="L7663" s="27" t="s">
        <v>229</v>
      </c>
      <c r="M7663" t="s">
        <v>31</v>
      </c>
      <c r="N7663" t="s">
        <v>188</v>
      </c>
      <c r="O7663" t="s">
        <v>188</v>
      </c>
      <c r="P7663" t="s">
        <v>5459</v>
      </c>
      <c r="Q7663" t="s">
        <v>180</v>
      </c>
      <c r="R7663" t="str">
        <f>IF(database_public_cloud_VMs[[#This Row],[Azure Environment]]="Enterprise Agreement","Licence Included","Bring Your Own Licence")</f>
        <v>Licence Included</v>
      </c>
      <c r="S7663" t="s">
        <v>5460</v>
      </c>
      <c r="T7663" t="s">
        <v>5471</v>
      </c>
      <c r="U7663" t="s">
        <v>5462</v>
      </c>
      <c r="V7663" t="s">
        <v>5461</v>
      </c>
      <c r="W7663" t="s">
        <v>182</v>
      </c>
      <c r="X7663" t="s">
        <v>183</v>
      </c>
      <c r="Y7663" s="28">
        <v>2.3400000000000001E-2</v>
      </c>
      <c r="Z7663" t="s">
        <v>5463</v>
      </c>
      <c r="AA7663" s="29">
        <f>IF(database_public_cloud_VMs[[#This Row],[Currency]]="USD",(database_public_cloud_VMs[[#This Row],[Rate]]*param_exchange_rate)/(1+param_discount_aws),database_public_cloud_VMs[[#This Row],[Rate]])</f>
        <v>2.3400000000000001E-2</v>
      </c>
    </row>
    <row r="7664" spans="1:27" x14ac:dyDescent="0.45">
      <c r="A7664" s="24" t="s">
        <v>8379</v>
      </c>
      <c r="B7664" t="s">
        <v>55</v>
      </c>
      <c r="C7664" s="25" t="s">
        <v>5454</v>
      </c>
      <c r="D7664" t="s">
        <v>170</v>
      </c>
      <c r="E7664" t="s">
        <v>8364</v>
      </c>
      <c r="F7664" t="s">
        <v>8374</v>
      </c>
      <c r="G7664" s="26">
        <v>2</v>
      </c>
      <c r="H7664" s="26">
        <v>4</v>
      </c>
      <c r="I7664" s="26">
        <v>16</v>
      </c>
      <c r="J7664" s="27" t="s">
        <v>310</v>
      </c>
      <c r="K7664" s="27" t="s">
        <v>7123</v>
      </c>
      <c r="L7664" s="27" t="s">
        <v>229</v>
      </c>
      <c r="M7664" t="s">
        <v>31</v>
      </c>
      <c r="N7664" t="s">
        <v>188</v>
      </c>
      <c r="O7664" t="s">
        <v>188</v>
      </c>
      <c r="P7664" t="s">
        <v>5459</v>
      </c>
      <c r="Q7664" t="s">
        <v>180</v>
      </c>
      <c r="R7664" t="str">
        <f>IF(database_public_cloud_VMs[[#This Row],[Azure Environment]]="Enterprise Agreement","Licence Included","Bring Your Own Licence")</f>
        <v>Licence Included</v>
      </c>
      <c r="S7664" t="s">
        <v>5460</v>
      </c>
      <c r="T7664" t="s">
        <v>5471</v>
      </c>
      <c r="U7664" t="s">
        <v>5465</v>
      </c>
      <c r="V7664" t="s">
        <v>5461</v>
      </c>
      <c r="W7664" t="s">
        <v>182</v>
      </c>
      <c r="X7664" t="s">
        <v>183</v>
      </c>
      <c r="Y7664" s="28">
        <v>1.8700000000000001E-2</v>
      </c>
      <c r="Z7664" t="s">
        <v>5463</v>
      </c>
      <c r="AA7664" s="29">
        <f>IF(database_public_cloud_VMs[[#This Row],[Currency]]="USD",(database_public_cloud_VMs[[#This Row],[Rate]]*param_exchange_rate)/(1+param_discount_aws),database_public_cloud_VMs[[#This Row],[Rate]])</f>
        <v>1.8700000000000001E-2</v>
      </c>
    </row>
    <row r="7665" spans="1:27" x14ac:dyDescent="0.45">
      <c r="A7665" s="24" t="s">
        <v>8380</v>
      </c>
      <c r="B7665" t="s">
        <v>55</v>
      </c>
      <c r="C7665" s="25" t="s">
        <v>5454</v>
      </c>
      <c r="D7665" t="s">
        <v>170</v>
      </c>
      <c r="E7665" t="s">
        <v>8364</v>
      </c>
      <c r="F7665" t="s">
        <v>8374</v>
      </c>
      <c r="G7665" s="26">
        <v>2</v>
      </c>
      <c r="H7665" s="26">
        <v>4</v>
      </c>
      <c r="I7665" s="26">
        <v>16</v>
      </c>
      <c r="J7665" s="27" t="s">
        <v>310</v>
      </c>
      <c r="K7665" s="27" t="s">
        <v>7123</v>
      </c>
      <c r="L7665" s="27" t="s">
        <v>229</v>
      </c>
      <c r="M7665" t="s">
        <v>31</v>
      </c>
      <c r="N7665" t="s">
        <v>177</v>
      </c>
      <c r="O7665" t="s">
        <v>178</v>
      </c>
      <c r="P7665" t="s">
        <v>5459</v>
      </c>
      <c r="Q7665" t="s">
        <v>180</v>
      </c>
      <c r="R7665" t="str">
        <f>IF(database_public_cloud_VMs[[#This Row],[Azure Environment]]="Enterprise Agreement","Licence Included","Bring Your Own Licence")</f>
        <v>Licence Included</v>
      </c>
      <c r="S7665" t="s">
        <v>5460</v>
      </c>
      <c r="T7665" t="s">
        <v>5471</v>
      </c>
      <c r="U7665" t="s">
        <v>5465</v>
      </c>
      <c r="V7665" t="s">
        <v>5461</v>
      </c>
      <c r="W7665" t="s">
        <v>182</v>
      </c>
      <c r="X7665" t="s">
        <v>183</v>
      </c>
      <c r="Y7665" s="28" t="s">
        <v>5467</v>
      </c>
      <c r="Z7665" t="s">
        <v>5463</v>
      </c>
      <c r="AA766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666" spans="1:27" x14ac:dyDescent="0.45">
      <c r="A7666" s="24" t="s">
        <v>8381</v>
      </c>
      <c r="B7666" t="s">
        <v>55</v>
      </c>
      <c r="C7666" s="25" t="s">
        <v>5454</v>
      </c>
      <c r="D7666" t="s">
        <v>170</v>
      </c>
      <c r="E7666" t="s">
        <v>8364</v>
      </c>
      <c r="F7666" t="s">
        <v>8374</v>
      </c>
      <c r="G7666" s="26">
        <v>2</v>
      </c>
      <c r="H7666" s="26">
        <v>4</v>
      </c>
      <c r="I7666" s="26">
        <v>16</v>
      </c>
      <c r="J7666" s="27" t="s">
        <v>310</v>
      </c>
      <c r="K7666" s="27" t="s">
        <v>7123</v>
      </c>
      <c r="L7666" s="27" t="s">
        <v>229</v>
      </c>
      <c r="M7666" t="s">
        <v>31</v>
      </c>
      <c r="N7666" t="s">
        <v>177</v>
      </c>
      <c r="O7666" t="s">
        <v>185</v>
      </c>
      <c r="P7666" t="s">
        <v>5459</v>
      </c>
      <c r="Q7666" t="s">
        <v>180</v>
      </c>
      <c r="R7666" t="str">
        <f>IF(database_public_cloud_VMs[[#This Row],[Azure Environment]]="Enterprise Agreement","Licence Included","Bring Your Own Licence")</f>
        <v>Licence Included</v>
      </c>
      <c r="S7666" t="s">
        <v>5460</v>
      </c>
      <c r="T7666" t="s">
        <v>5471</v>
      </c>
      <c r="U7666" t="s">
        <v>5465</v>
      </c>
      <c r="V7666" t="s">
        <v>5461</v>
      </c>
      <c r="W7666" t="s">
        <v>182</v>
      </c>
      <c r="X7666" t="s">
        <v>183</v>
      </c>
      <c r="Y7666" s="28" t="s">
        <v>5467</v>
      </c>
      <c r="Z7666" t="s">
        <v>5463</v>
      </c>
      <c r="AA766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667" spans="1:27" x14ac:dyDescent="0.45">
      <c r="A7667" s="24" t="s">
        <v>8382</v>
      </c>
      <c r="B7667" t="s">
        <v>55</v>
      </c>
      <c r="C7667" s="25" t="s">
        <v>5454</v>
      </c>
      <c r="D7667" t="s">
        <v>170</v>
      </c>
      <c r="E7667" t="s">
        <v>8364</v>
      </c>
      <c r="F7667" t="s">
        <v>8383</v>
      </c>
      <c r="G7667" s="26">
        <v>32</v>
      </c>
      <c r="H7667" s="26">
        <v>64</v>
      </c>
      <c r="I7667" s="26">
        <v>256</v>
      </c>
      <c r="J7667" s="27" t="s">
        <v>310</v>
      </c>
      <c r="K7667" s="27" t="s">
        <v>7123</v>
      </c>
      <c r="L7667" s="27" t="s">
        <v>8384</v>
      </c>
      <c r="M7667" t="s">
        <v>31</v>
      </c>
      <c r="N7667" t="s">
        <v>188</v>
      </c>
      <c r="O7667" t="s">
        <v>188</v>
      </c>
      <c r="P7667" t="s">
        <v>5459</v>
      </c>
      <c r="Q7667" t="s">
        <v>180</v>
      </c>
      <c r="R7667" t="str">
        <f>IF(database_public_cloud_VMs[[#This Row],[Azure Environment]]="Enterprise Agreement","Licence Included","Bring Your Own Licence")</f>
        <v>Licence Included</v>
      </c>
      <c r="S7667" t="s">
        <v>5460</v>
      </c>
      <c r="T7667" t="s">
        <v>5461</v>
      </c>
      <c r="U7667" t="s">
        <v>5462</v>
      </c>
      <c r="V7667" t="s">
        <v>5461</v>
      </c>
      <c r="W7667" t="s">
        <v>182</v>
      </c>
      <c r="X7667" t="s">
        <v>183</v>
      </c>
      <c r="Y7667" s="28">
        <v>2.4399000000000002</v>
      </c>
      <c r="Z7667" t="s">
        <v>5463</v>
      </c>
      <c r="AA7667" s="29">
        <f>IF(database_public_cloud_VMs[[#This Row],[Currency]]="USD",(database_public_cloud_VMs[[#This Row],[Rate]]*param_exchange_rate)/(1+param_discount_aws),database_public_cloud_VMs[[#This Row],[Rate]])</f>
        <v>2.4399000000000002</v>
      </c>
    </row>
    <row r="7668" spans="1:27" x14ac:dyDescent="0.45">
      <c r="A7668" s="24" t="s">
        <v>8385</v>
      </c>
      <c r="B7668" t="s">
        <v>55</v>
      </c>
      <c r="C7668" s="25" t="s">
        <v>5454</v>
      </c>
      <c r="D7668" t="s">
        <v>170</v>
      </c>
      <c r="E7668" t="s">
        <v>8364</v>
      </c>
      <c r="F7668" t="s">
        <v>8383</v>
      </c>
      <c r="G7668" s="26">
        <v>32</v>
      </c>
      <c r="H7668" s="26">
        <v>64</v>
      </c>
      <c r="I7668" s="26">
        <v>256</v>
      </c>
      <c r="J7668" s="27" t="s">
        <v>310</v>
      </c>
      <c r="K7668" s="27" t="s">
        <v>7123</v>
      </c>
      <c r="L7668" s="27" t="s">
        <v>8384</v>
      </c>
      <c r="M7668" t="s">
        <v>31</v>
      </c>
      <c r="N7668" t="s">
        <v>188</v>
      </c>
      <c r="O7668" t="s">
        <v>188</v>
      </c>
      <c r="P7668" t="s">
        <v>5459</v>
      </c>
      <c r="Q7668" t="s">
        <v>180</v>
      </c>
      <c r="R7668" t="str">
        <f>IF(database_public_cloud_VMs[[#This Row],[Azure Environment]]="Enterprise Agreement","Licence Included","Bring Your Own Licence")</f>
        <v>Licence Included</v>
      </c>
      <c r="S7668" t="s">
        <v>5460</v>
      </c>
      <c r="T7668" t="s">
        <v>5461</v>
      </c>
      <c r="U7668" t="s">
        <v>5465</v>
      </c>
      <c r="V7668" t="s">
        <v>5461</v>
      </c>
      <c r="W7668" t="s">
        <v>182</v>
      </c>
      <c r="X7668" t="s">
        <v>183</v>
      </c>
      <c r="Y7668" s="28">
        <v>1.96</v>
      </c>
      <c r="Z7668" t="s">
        <v>5463</v>
      </c>
      <c r="AA7668" s="29">
        <f>IF(database_public_cloud_VMs[[#This Row],[Currency]]="USD",(database_public_cloud_VMs[[#This Row],[Rate]]*param_exchange_rate)/(1+param_discount_aws),database_public_cloud_VMs[[#This Row],[Rate]])</f>
        <v>1.96</v>
      </c>
    </row>
    <row r="7669" spans="1:27" x14ac:dyDescent="0.45">
      <c r="A7669" s="24" t="s">
        <v>8386</v>
      </c>
      <c r="B7669" t="s">
        <v>55</v>
      </c>
      <c r="C7669" s="25" t="s">
        <v>5454</v>
      </c>
      <c r="D7669" t="s">
        <v>170</v>
      </c>
      <c r="E7669" t="s">
        <v>8364</v>
      </c>
      <c r="F7669" t="s">
        <v>8383</v>
      </c>
      <c r="G7669" s="26">
        <v>32</v>
      </c>
      <c r="H7669" s="26">
        <v>64</v>
      </c>
      <c r="I7669" s="26">
        <v>256</v>
      </c>
      <c r="J7669" s="27" t="s">
        <v>310</v>
      </c>
      <c r="K7669" s="27" t="s">
        <v>7123</v>
      </c>
      <c r="L7669" s="27" t="s">
        <v>8384</v>
      </c>
      <c r="M7669" t="s">
        <v>31</v>
      </c>
      <c r="N7669" t="s">
        <v>177</v>
      </c>
      <c r="O7669" t="s">
        <v>178</v>
      </c>
      <c r="P7669" t="s">
        <v>5459</v>
      </c>
      <c r="Q7669" t="s">
        <v>180</v>
      </c>
      <c r="R7669" t="str">
        <f>IF(database_public_cloud_VMs[[#This Row],[Azure Environment]]="Enterprise Agreement","Licence Included","Bring Your Own Licence")</f>
        <v>Licence Included</v>
      </c>
      <c r="S7669" t="s">
        <v>5460</v>
      </c>
      <c r="T7669" t="s">
        <v>5461</v>
      </c>
      <c r="U7669" t="s">
        <v>5465</v>
      </c>
      <c r="V7669" t="s">
        <v>5461</v>
      </c>
      <c r="W7669" t="s">
        <v>182</v>
      </c>
      <c r="X7669" t="s">
        <v>183</v>
      </c>
      <c r="Y7669" s="28">
        <v>1.4442999999999999</v>
      </c>
      <c r="Z7669" t="s">
        <v>5463</v>
      </c>
      <c r="AA7669" s="29">
        <f>IF(database_public_cloud_VMs[[#This Row],[Currency]]="USD",(database_public_cloud_VMs[[#This Row],[Rate]]*param_exchange_rate)/(1+param_discount_aws),database_public_cloud_VMs[[#This Row],[Rate]])</f>
        <v>1.4442999999999999</v>
      </c>
    </row>
    <row r="7670" spans="1:27" x14ac:dyDescent="0.45">
      <c r="A7670" s="24" t="s">
        <v>8387</v>
      </c>
      <c r="B7670" t="s">
        <v>55</v>
      </c>
      <c r="C7670" s="25" t="s">
        <v>5454</v>
      </c>
      <c r="D7670" t="s">
        <v>170</v>
      </c>
      <c r="E7670" t="s">
        <v>8364</v>
      </c>
      <c r="F7670" t="s">
        <v>8383</v>
      </c>
      <c r="G7670" s="26">
        <v>32</v>
      </c>
      <c r="H7670" s="26">
        <v>64</v>
      </c>
      <c r="I7670" s="26">
        <v>256</v>
      </c>
      <c r="J7670" s="27" t="s">
        <v>310</v>
      </c>
      <c r="K7670" s="27" t="s">
        <v>7123</v>
      </c>
      <c r="L7670" s="27" t="s">
        <v>8384</v>
      </c>
      <c r="M7670" t="s">
        <v>31</v>
      </c>
      <c r="N7670" t="s">
        <v>177</v>
      </c>
      <c r="O7670" t="s">
        <v>185</v>
      </c>
      <c r="P7670" t="s">
        <v>5459</v>
      </c>
      <c r="Q7670" t="s">
        <v>180</v>
      </c>
      <c r="R7670" t="str">
        <f>IF(database_public_cloud_VMs[[#This Row],[Azure Environment]]="Enterprise Agreement","Licence Included","Bring Your Own Licence")</f>
        <v>Licence Included</v>
      </c>
      <c r="S7670" t="s">
        <v>5460</v>
      </c>
      <c r="T7670" t="s">
        <v>5461</v>
      </c>
      <c r="U7670" t="s">
        <v>5465</v>
      </c>
      <c r="V7670" t="s">
        <v>5461</v>
      </c>
      <c r="W7670" t="s">
        <v>182</v>
      </c>
      <c r="X7670" t="s">
        <v>183</v>
      </c>
      <c r="Y7670" s="28">
        <v>0.87980000000000003</v>
      </c>
      <c r="Z7670" t="s">
        <v>5463</v>
      </c>
      <c r="AA7670" s="29">
        <f>IF(database_public_cloud_VMs[[#This Row],[Currency]]="USD",(database_public_cloud_VMs[[#This Row],[Rate]]*param_exchange_rate)/(1+param_discount_aws),database_public_cloud_VMs[[#This Row],[Rate]])</f>
        <v>0.87980000000000003</v>
      </c>
    </row>
    <row r="7671" spans="1:27" x14ac:dyDescent="0.45">
      <c r="A7671" s="24" t="s">
        <v>8388</v>
      </c>
      <c r="B7671" t="s">
        <v>55</v>
      </c>
      <c r="C7671" s="25" t="s">
        <v>5454</v>
      </c>
      <c r="D7671" t="s">
        <v>170</v>
      </c>
      <c r="E7671" t="s">
        <v>8364</v>
      </c>
      <c r="F7671" t="s">
        <v>8383</v>
      </c>
      <c r="G7671" s="26">
        <v>32</v>
      </c>
      <c r="H7671" s="26">
        <v>64</v>
      </c>
      <c r="I7671" s="26">
        <v>256</v>
      </c>
      <c r="J7671" s="27" t="s">
        <v>310</v>
      </c>
      <c r="K7671" s="27" t="s">
        <v>7123</v>
      </c>
      <c r="L7671" s="27" t="s">
        <v>8384</v>
      </c>
      <c r="M7671" t="s">
        <v>31</v>
      </c>
      <c r="N7671" t="s">
        <v>188</v>
      </c>
      <c r="O7671" t="s">
        <v>188</v>
      </c>
      <c r="P7671" t="s">
        <v>5459</v>
      </c>
      <c r="Q7671" t="s">
        <v>180</v>
      </c>
      <c r="R7671" t="str">
        <f>IF(database_public_cloud_VMs[[#This Row],[Azure Environment]]="Enterprise Agreement","Licence Included","Bring Your Own Licence")</f>
        <v>Licence Included</v>
      </c>
      <c r="S7671" t="s">
        <v>5460</v>
      </c>
      <c r="T7671" t="s">
        <v>5471</v>
      </c>
      <c r="U7671" t="s">
        <v>5462</v>
      </c>
      <c r="V7671" t="s">
        <v>5461</v>
      </c>
      <c r="W7671" t="s">
        <v>182</v>
      </c>
      <c r="X7671" t="s">
        <v>183</v>
      </c>
      <c r="Y7671" s="28">
        <v>0.37369999999999998</v>
      </c>
      <c r="Z7671" t="s">
        <v>5463</v>
      </c>
      <c r="AA7671" s="29">
        <f>IF(database_public_cloud_VMs[[#This Row],[Currency]]="USD",(database_public_cloud_VMs[[#This Row],[Rate]]*param_exchange_rate)/(1+param_discount_aws),database_public_cloud_VMs[[#This Row],[Rate]])</f>
        <v>0.37369999999999998</v>
      </c>
    </row>
    <row r="7672" spans="1:27" x14ac:dyDescent="0.45">
      <c r="A7672" s="24" t="s">
        <v>8389</v>
      </c>
      <c r="B7672" t="s">
        <v>55</v>
      </c>
      <c r="C7672" s="25" t="s">
        <v>5454</v>
      </c>
      <c r="D7672" t="s">
        <v>170</v>
      </c>
      <c r="E7672" t="s">
        <v>8364</v>
      </c>
      <c r="F7672" t="s">
        <v>8383</v>
      </c>
      <c r="G7672" s="26">
        <v>32</v>
      </c>
      <c r="H7672" s="26">
        <v>64</v>
      </c>
      <c r="I7672" s="26">
        <v>256</v>
      </c>
      <c r="J7672" s="27" t="s">
        <v>310</v>
      </c>
      <c r="K7672" s="27" t="s">
        <v>7123</v>
      </c>
      <c r="L7672" s="27" t="s">
        <v>8384</v>
      </c>
      <c r="M7672" t="s">
        <v>31</v>
      </c>
      <c r="N7672" t="s">
        <v>188</v>
      </c>
      <c r="O7672" t="s">
        <v>188</v>
      </c>
      <c r="P7672" t="s">
        <v>5459</v>
      </c>
      <c r="Q7672" t="s">
        <v>180</v>
      </c>
      <c r="R7672" t="str">
        <f>IF(database_public_cloud_VMs[[#This Row],[Azure Environment]]="Enterprise Agreement","Licence Included","Bring Your Own Licence")</f>
        <v>Licence Included</v>
      </c>
      <c r="S7672" t="s">
        <v>5460</v>
      </c>
      <c r="T7672" t="s">
        <v>5471</v>
      </c>
      <c r="U7672" t="s">
        <v>5465</v>
      </c>
      <c r="V7672" t="s">
        <v>5461</v>
      </c>
      <c r="W7672" t="s">
        <v>182</v>
      </c>
      <c r="X7672" t="s">
        <v>183</v>
      </c>
      <c r="Y7672" s="28">
        <v>0.29899999999999999</v>
      </c>
      <c r="Z7672" t="s">
        <v>5463</v>
      </c>
      <c r="AA7672" s="29">
        <f>IF(database_public_cloud_VMs[[#This Row],[Currency]]="USD",(database_public_cloud_VMs[[#This Row],[Rate]]*param_exchange_rate)/(1+param_discount_aws),database_public_cloud_VMs[[#This Row],[Rate]])</f>
        <v>0.29899999999999999</v>
      </c>
    </row>
    <row r="7673" spans="1:27" x14ac:dyDescent="0.45">
      <c r="A7673" s="24" t="s">
        <v>8390</v>
      </c>
      <c r="B7673" t="s">
        <v>55</v>
      </c>
      <c r="C7673" s="25" t="s">
        <v>5454</v>
      </c>
      <c r="D7673" t="s">
        <v>170</v>
      </c>
      <c r="E7673" t="s">
        <v>8364</v>
      </c>
      <c r="F7673" t="s">
        <v>8383</v>
      </c>
      <c r="G7673" s="26">
        <v>32</v>
      </c>
      <c r="H7673" s="26">
        <v>64</v>
      </c>
      <c r="I7673" s="26">
        <v>256</v>
      </c>
      <c r="J7673" s="27" t="s">
        <v>310</v>
      </c>
      <c r="K7673" s="27" t="s">
        <v>7123</v>
      </c>
      <c r="L7673" s="27" t="s">
        <v>8384</v>
      </c>
      <c r="M7673" t="s">
        <v>31</v>
      </c>
      <c r="N7673" t="s">
        <v>177</v>
      </c>
      <c r="O7673" t="s">
        <v>178</v>
      </c>
      <c r="P7673" t="s">
        <v>5459</v>
      </c>
      <c r="Q7673" t="s">
        <v>180</v>
      </c>
      <c r="R7673" t="str">
        <f>IF(database_public_cloud_VMs[[#This Row],[Azure Environment]]="Enterprise Agreement","Licence Included","Bring Your Own Licence")</f>
        <v>Licence Included</v>
      </c>
      <c r="S7673" t="s">
        <v>5460</v>
      </c>
      <c r="T7673" t="s">
        <v>5471</v>
      </c>
      <c r="U7673" t="s">
        <v>5465</v>
      </c>
      <c r="V7673" t="s">
        <v>5461</v>
      </c>
      <c r="W7673" t="s">
        <v>182</v>
      </c>
      <c r="X7673" t="s">
        <v>183</v>
      </c>
      <c r="Y7673" s="28" t="s">
        <v>5467</v>
      </c>
      <c r="Z7673" t="s">
        <v>5463</v>
      </c>
      <c r="AA767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674" spans="1:27" x14ac:dyDescent="0.45">
      <c r="A7674" s="24" t="s">
        <v>8391</v>
      </c>
      <c r="B7674" t="s">
        <v>55</v>
      </c>
      <c r="C7674" s="25" t="s">
        <v>5454</v>
      </c>
      <c r="D7674" t="s">
        <v>170</v>
      </c>
      <c r="E7674" t="s">
        <v>8364</v>
      </c>
      <c r="F7674" t="s">
        <v>8383</v>
      </c>
      <c r="G7674" s="26">
        <v>32</v>
      </c>
      <c r="H7674" s="26">
        <v>64</v>
      </c>
      <c r="I7674" s="26">
        <v>256</v>
      </c>
      <c r="J7674" s="27" t="s">
        <v>310</v>
      </c>
      <c r="K7674" s="27" t="s">
        <v>7123</v>
      </c>
      <c r="L7674" s="27" t="s">
        <v>8384</v>
      </c>
      <c r="M7674" t="s">
        <v>31</v>
      </c>
      <c r="N7674" t="s">
        <v>177</v>
      </c>
      <c r="O7674" t="s">
        <v>185</v>
      </c>
      <c r="P7674" t="s">
        <v>5459</v>
      </c>
      <c r="Q7674" t="s">
        <v>180</v>
      </c>
      <c r="R7674" t="str">
        <f>IF(database_public_cloud_VMs[[#This Row],[Azure Environment]]="Enterprise Agreement","Licence Included","Bring Your Own Licence")</f>
        <v>Licence Included</v>
      </c>
      <c r="S7674" t="s">
        <v>5460</v>
      </c>
      <c r="T7674" t="s">
        <v>5471</v>
      </c>
      <c r="U7674" t="s">
        <v>5465</v>
      </c>
      <c r="V7674" t="s">
        <v>5461</v>
      </c>
      <c r="W7674" t="s">
        <v>182</v>
      </c>
      <c r="X7674" t="s">
        <v>183</v>
      </c>
      <c r="Y7674" s="28" t="s">
        <v>5467</v>
      </c>
      <c r="Z7674" t="s">
        <v>5463</v>
      </c>
      <c r="AA767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675" spans="1:27" x14ac:dyDescent="0.45">
      <c r="A7675" s="24" t="s">
        <v>8392</v>
      </c>
      <c r="B7675" t="s">
        <v>55</v>
      </c>
      <c r="C7675" s="25" t="s">
        <v>5454</v>
      </c>
      <c r="D7675" t="s">
        <v>170</v>
      </c>
      <c r="E7675" t="s">
        <v>8364</v>
      </c>
      <c r="F7675" t="s">
        <v>8393</v>
      </c>
      <c r="G7675" s="26">
        <v>48</v>
      </c>
      <c r="H7675" s="26">
        <v>96</v>
      </c>
      <c r="I7675" s="26">
        <v>384</v>
      </c>
      <c r="J7675" s="27" t="s">
        <v>310</v>
      </c>
      <c r="K7675" s="27" t="s">
        <v>7123</v>
      </c>
      <c r="L7675" s="27" t="s">
        <v>596</v>
      </c>
      <c r="M7675" t="s">
        <v>31</v>
      </c>
      <c r="N7675" t="s">
        <v>188</v>
      </c>
      <c r="O7675" t="s">
        <v>188</v>
      </c>
      <c r="P7675" t="s">
        <v>5459</v>
      </c>
      <c r="Q7675" t="s">
        <v>180</v>
      </c>
      <c r="R7675" t="str">
        <f>IF(database_public_cloud_VMs[[#This Row],[Azure Environment]]="Enterprise Agreement","Licence Included","Bring Your Own Licence")</f>
        <v>Licence Included</v>
      </c>
      <c r="S7675" t="s">
        <v>5460</v>
      </c>
      <c r="T7675" t="s">
        <v>5461</v>
      </c>
      <c r="U7675" t="s">
        <v>5462</v>
      </c>
      <c r="V7675" t="s">
        <v>5461</v>
      </c>
      <c r="W7675" t="s">
        <v>182</v>
      </c>
      <c r="X7675" t="s">
        <v>183</v>
      </c>
      <c r="Y7675" s="28">
        <v>3.6598000000000002</v>
      </c>
      <c r="Z7675" t="s">
        <v>5463</v>
      </c>
      <c r="AA7675" s="29">
        <f>IF(database_public_cloud_VMs[[#This Row],[Currency]]="USD",(database_public_cloud_VMs[[#This Row],[Rate]]*param_exchange_rate)/(1+param_discount_aws),database_public_cloud_VMs[[#This Row],[Rate]])</f>
        <v>3.6598000000000002</v>
      </c>
    </row>
    <row r="7676" spans="1:27" x14ac:dyDescent="0.45">
      <c r="A7676" s="24" t="s">
        <v>8394</v>
      </c>
      <c r="B7676" t="s">
        <v>55</v>
      </c>
      <c r="C7676" s="25" t="s">
        <v>5454</v>
      </c>
      <c r="D7676" t="s">
        <v>170</v>
      </c>
      <c r="E7676" t="s">
        <v>8364</v>
      </c>
      <c r="F7676" t="s">
        <v>8393</v>
      </c>
      <c r="G7676" s="26">
        <v>48</v>
      </c>
      <c r="H7676" s="26">
        <v>96</v>
      </c>
      <c r="I7676" s="26">
        <v>384</v>
      </c>
      <c r="J7676" s="27" t="s">
        <v>310</v>
      </c>
      <c r="K7676" s="27" t="s">
        <v>7123</v>
      </c>
      <c r="L7676" s="27" t="s">
        <v>596</v>
      </c>
      <c r="M7676" t="s">
        <v>31</v>
      </c>
      <c r="N7676" t="s">
        <v>188</v>
      </c>
      <c r="O7676" t="s">
        <v>188</v>
      </c>
      <c r="P7676" t="s">
        <v>5459</v>
      </c>
      <c r="Q7676" t="s">
        <v>180</v>
      </c>
      <c r="R7676" t="str">
        <f>IF(database_public_cloud_VMs[[#This Row],[Azure Environment]]="Enterprise Agreement","Licence Included","Bring Your Own Licence")</f>
        <v>Licence Included</v>
      </c>
      <c r="S7676" t="s">
        <v>5460</v>
      </c>
      <c r="T7676" t="s">
        <v>5461</v>
      </c>
      <c r="U7676" t="s">
        <v>5465</v>
      </c>
      <c r="V7676" t="s">
        <v>5461</v>
      </c>
      <c r="W7676" t="s">
        <v>182</v>
      </c>
      <c r="X7676" t="s">
        <v>183</v>
      </c>
      <c r="Y7676" s="28">
        <v>2.9409999999999998</v>
      </c>
      <c r="Z7676" t="s">
        <v>5463</v>
      </c>
      <c r="AA7676" s="29">
        <f>IF(database_public_cloud_VMs[[#This Row],[Currency]]="USD",(database_public_cloud_VMs[[#This Row],[Rate]]*param_exchange_rate)/(1+param_discount_aws),database_public_cloud_VMs[[#This Row],[Rate]])</f>
        <v>2.9409999999999998</v>
      </c>
    </row>
    <row r="7677" spans="1:27" x14ac:dyDescent="0.45">
      <c r="A7677" s="24" t="s">
        <v>8395</v>
      </c>
      <c r="B7677" t="s">
        <v>55</v>
      </c>
      <c r="C7677" s="25" t="s">
        <v>5454</v>
      </c>
      <c r="D7677" t="s">
        <v>170</v>
      </c>
      <c r="E7677" t="s">
        <v>8364</v>
      </c>
      <c r="F7677" t="s">
        <v>8393</v>
      </c>
      <c r="G7677" s="26">
        <v>48</v>
      </c>
      <c r="H7677" s="26">
        <v>96</v>
      </c>
      <c r="I7677" s="26">
        <v>384</v>
      </c>
      <c r="J7677" s="27" t="s">
        <v>310</v>
      </c>
      <c r="K7677" s="27" t="s">
        <v>7123</v>
      </c>
      <c r="L7677" s="27" t="s">
        <v>596</v>
      </c>
      <c r="M7677" t="s">
        <v>31</v>
      </c>
      <c r="N7677" t="s">
        <v>177</v>
      </c>
      <c r="O7677" t="s">
        <v>178</v>
      </c>
      <c r="P7677" t="s">
        <v>5459</v>
      </c>
      <c r="Q7677" t="s">
        <v>180</v>
      </c>
      <c r="R7677" t="str">
        <f>IF(database_public_cloud_VMs[[#This Row],[Azure Environment]]="Enterprise Agreement","Licence Included","Bring Your Own Licence")</f>
        <v>Licence Included</v>
      </c>
      <c r="S7677" t="s">
        <v>5460</v>
      </c>
      <c r="T7677" t="s">
        <v>5461</v>
      </c>
      <c r="U7677" t="s">
        <v>5465</v>
      </c>
      <c r="V7677" t="s">
        <v>5461</v>
      </c>
      <c r="W7677" t="s">
        <v>182</v>
      </c>
      <c r="X7677" t="s">
        <v>183</v>
      </c>
      <c r="Y7677" s="28">
        <v>0</v>
      </c>
      <c r="Z7677" t="s">
        <v>5463</v>
      </c>
      <c r="AA7677" s="29">
        <f>IF(database_public_cloud_VMs[[#This Row],[Currency]]="USD",(database_public_cloud_VMs[[#This Row],[Rate]]*param_exchange_rate)/(1+param_discount_aws),database_public_cloud_VMs[[#This Row],[Rate]])</f>
        <v>0</v>
      </c>
    </row>
    <row r="7678" spans="1:27" x14ac:dyDescent="0.45">
      <c r="A7678" s="24" t="s">
        <v>8396</v>
      </c>
      <c r="B7678" t="s">
        <v>55</v>
      </c>
      <c r="C7678" s="25" t="s">
        <v>5454</v>
      </c>
      <c r="D7678" t="s">
        <v>170</v>
      </c>
      <c r="E7678" t="s">
        <v>8364</v>
      </c>
      <c r="F7678" t="s">
        <v>8393</v>
      </c>
      <c r="G7678" s="26">
        <v>48</v>
      </c>
      <c r="H7678" s="26">
        <v>96</v>
      </c>
      <c r="I7678" s="26">
        <v>384</v>
      </c>
      <c r="J7678" s="27" t="s">
        <v>310</v>
      </c>
      <c r="K7678" s="27" t="s">
        <v>7123</v>
      </c>
      <c r="L7678" s="27" t="s">
        <v>596</v>
      </c>
      <c r="M7678" t="s">
        <v>31</v>
      </c>
      <c r="N7678" t="s">
        <v>177</v>
      </c>
      <c r="O7678" t="s">
        <v>185</v>
      </c>
      <c r="P7678" t="s">
        <v>5459</v>
      </c>
      <c r="Q7678" t="s">
        <v>180</v>
      </c>
      <c r="R7678" t="str">
        <f>IF(database_public_cloud_VMs[[#This Row],[Azure Environment]]="Enterprise Agreement","Licence Included","Bring Your Own Licence")</f>
        <v>Licence Included</v>
      </c>
      <c r="S7678" t="s">
        <v>5460</v>
      </c>
      <c r="T7678" t="s">
        <v>5461</v>
      </c>
      <c r="U7678" t="s">
        <v>5465</v>
      </c>
      <c r="V7678" t="s">
        <v>5461</v>
      </c>
      <c r="W7678" t="s">
        <v>182</v>
      </c>
      <c r="X7678" t="s">
        <v>183</v>
      </c>
      <c r="Y7678" s="28">
        <v>0</v>
      </c>
      <c r="Z7678" t="s">
        <v>5463</v>
      </c>
      <c r="AA7678" s="29">
        <f>IF(database_public_cloud_VMs[[#This Row],[Currency]]="USD",(database_public_cloud_VMs[[#This Row],[Rate]]*param_exchange_rate)/(1+param_discount_aws),database_public_cloud_VMs[[#This Row],[Rate]])</f>
        <v>0</v>
      </c>
    </row>
    <row r="7679" spans="1:27" x14ac:dyDescent="0.45">
      <c r="A7679" s="24" t="s">
        <v>8397</v>
      </c>
      <c r="B7679" t="s">
        <v>55</v>
      </c>
      <c r="C7679" s="25" t="s">
        <v>5454</v>
      </c>
      <c r="D7679" t="s">
        <v>170</v>
      </c>
      <c r="E7679" t="s">
        <v>8364</v>
      </c>
      <c r="F7679" t="s">
        <v>8393</v>
      </c>
      <c r="G7679" s="26">
        <v>48</v>
      </c>
      <c r="H7679" s="26">
        <v>96</v>
      </c>
      <c r="I7679" s="26">
        <v>384</v>
      </c>
      <c r="J7679" s="27" t="s">
        <v>310</v>
      </c>
      <c r="K7679" s="27" t="s">
        <v>7123</v>
      </c>
      <c r="L7679" s="27" t="s">
        <v>596</v>
      </c>
      <c r="M7679" t="s">
        <v>31</v>
      </c>
      <c r="N7679" t="s">
        <v>188</v>
      </c>
      <c r="O7679" t="s">
        <v>188</v>
      </c>
      <c r="P7679" t="s">
        <v>5459</v>
      </c>
      <c r="Q7679" t="s">
        <v>180</v>
      </c>
      <c r="R7679" t="str">
        <f>IF(database_public_cloud_VMs[[#This Row],[Azure Environment]]="Enterprise Agreement","Licence Included","Bring Your Own Licence")</f>
        <v>Licence Included</v>
      </c>
      <c r="S7679" t="s">
        <v>5460</v>
      </c>
      <c r="T7679" t="s">
        <v>5471</v>
      </c>
      <c r="U7679" t="s">
        <v>5462</v>
      </c>
      <c r="V7679" t="s">
        <v>5461</v>
      </c>
      <c r="W7679" t="s">
        <v>182</v>
      </c>
      <c r="X7679" t="s">
        <v>183</v>
      </c>
      <c r="Y7679" s="28">
        <v>0.73219999999999996</v>
      </c>
      <c r="Z7679" t="s">
        <v>5463</v>
      </c>
      <c r="AA7679" s="29">
        <f>IF(database_public_cloud_VMs[[#This Row],[Currency]]="USD",(database_public_cloud_VMs[[#This Row],[Rate]]*param_exchange_rate)/(1+param_discount_aws),database_public_cloud_VMs[[#This Row],[Rate]])</f>
        <v>0.73219999999999996</v>
      </c>
    </row>
    <row r="7680" spans="1:27" x14ac:dyDescent="0.45">
      <c r="A7680" s="24" t="s">
        <v>8398</v>
      </c>
      <c r="B7680" t="s">
        <v>55</v>
      </c>
      <c r="C7680" s="25" t="s">
        <v>5454</v>
      </c>
      <c r="D7680" t="s">
        <v>170</v>
      </c>
      <c r="E7680" t="s">
        <v>8364</v>
      </c>
      <c r="F7680" t="s">
        <v>8393</v>
      </c>
      <c r="G7680" s="26">
        <v>48</v>
      </c>
      <c r="H7680" s="26">
        <v>96</v>
      </c>
      <c r="I7680" s="26">
        <v>384</v>
      </c>
      <c r="J7680" s="27" t="s">
        <v>310</v>
      </c>
      <c r="K7680" s="27" t="s">
        <v>7123</v>
      </c>
      <c r="L7680" s="27" t="s">
        <v>596</v>
      </c>
      <c r="M7680" t="s">
        <v>31</v>
      </c>
      <c r="N7680" t="s">
        <v>188</v>
      </c>
      <c r="O7680" t="s">
        <v>188</v>
      </c>
      <c r="P7680" t="s">
        <v>5459</v>
      </c>
      <c r="Q7680" t="s">
        <v>180</v>
      </c>
      <c r="R7680" t="str">
        <f>IF(database_public_cloud_VMs[[#This Row],[Azure Environment]]="Enterprise Agreement","Licence Included","Bring Your Own Licence")</f>
        <v>Licence Included</v>
      </c>
      <c r="S7680" t="s">
        <v>5460</v>
      </c>
      <c r="T7680" t="s">
        <v>5471</v>
      </c>
      <c r="U7680" t="s">
        <v>5465</v>
      </c>
      <c r="V7680" t="s">
        <v>5461</v>
      </c>
      <c r="W7680" t="s">
        <v>182</v>
      </c>
      <c r="X7680" t="s">
        <v>183</v>
      </c>
      <c r="Y7680" s="28">
        <v>0.58799999999999997</v>
      </c>
      <c r="Z7680" t="s">
        <v>5463</v>
      </c>
      <c r="AA7680" s="29">
        <f>IF(database_public_cloud_VMs[[#This Row],[Currency]]="USD",(database_public_cloud_VMs[[#This Row],[Rate]]*param_exchange_rate)/(1+param_discount_aws),database_public_cloud_VMs[[#This Row],[Rate]])</f>
        <v>0.58799999999999997</v>
      </c>
    </row>
    <row r="7681" spans="1:27" x14ac:dyDescent="0.45">
      <c r="A7681" s="24" t="s">
        <v>8399</v>
      </c>
      <c r="B7681" t="s">
        <v>55</v>
      </c>
      <c r="C7681" s="25" t="s">
        <v>5454</v>
      </c>
      <c r="D7681" t="s">
        <v>170</v>
      </c>
      <c r="E7681" t="s">
        <v>8364</v>
      </c>
      <c r="F7681" t="s">
        <v>8393</v>
      </c>
      <c r="G7681" s="26">
        <v>48</v>
      </c>
      <c r="H7681" s="26">
        <v>96</v>
      </c>
      <c r="I7681" s="26">
        <v>384</v>
      </c>
      <c r="J7681" s="27" t="s">
        <v>310</v>
      </c>
      <c r="K7681" s="27" t="s">
        <v>7123</v>
      </c>
      <c r="L7681" s="27" t="s">
        <v>596</v>
      </c>
      <c r="M7681" t="s">
        <v>31</v>
      </c>
      <c r="N7681" t="s">
        <v>177</v>
      </c>
      <c r="O7681" t="s">
        <v>178</v>
      </c>
      <c r="P7681" t="s">
        <v>5459</v>
      </c>
      <c r="Q7681" t="s">
        <v>180</v>
      </c>
      <c r="R7681" t="str">
        <f>IF(database_public_cloud_VMs[[#This Row],[Azure Environment]]="Enterprise Agreement","Licence Included","Bring Your Own Licence")</f>
        <v>Licence Included</v>
      </c>
      <c r="S7681" t="s">
        <v>5460</v>
      </c>
      <c r="T7681" t="s">
        <v>5471</v>
      </c>
      <c r="U7681" t="s">
        <v>5465</v>
      </c>
      <c r="V7681" t="s">
        <v>5461</v>
      </c>
      <c r="W7681" t="s">
        <v>182</v>
      </c>
      <c r="X7681" t="s">
        <v>183</v>
      </c>
      <c r="Y7681" s="28" t="s">
        <v>5467</v>
      </c>
      <c r="Z7681" t="s">
        <v>5463</v>
      </c>
      <c r="AA768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682" spans="1:27" x14ac:dyDescent="0.45">
      <c r="A7682" s="24" t="s">
        <v>8400</v>
      </c>
      <c r="B7682" t="s">
        <v>55</v>
      </c>
      <c r="C7682" s="25" t="s">
        <v>5454</v>
      </c>
      <c r="D7682" t="s">
        <v>170</v>
      </c>
      <c r="E7682" t="s">
        <v>8364</v>
      </c>
      <c r="F7682" t="s">
        <v>8393</v>
      </c>
      <c r="G7682" s="26">
        <v>48</v>
      </c>
      <c r="H7682" s="26">
        <v>96</v>
      </c>
      <c r="I7682" s="26">
        <v>384</v>
      </c>
      <c r="J7682" s="27" t="s">
        <v>310</v>
      </c>
      <c r="K7682" s="27" t="s">
        <v>7123</v>
      </c>
      <c r="L7682" s="27" t="s">
        <v>596</v>
      </c>
      <c r="M7682" t="s">
        <v>31</v>
      </c>
      <c r="N7682" t="s">
        <v>177</v>
      </c>
      <c r="O7682" t="s">
        <v>185</v>
      </c>
      <c r="P7682" t="s">
        <v>5459</v>
      </c>
      <c r="Q7682" t="s">
        <v>180</v>
      </c>
      <c r="R7682" t="str">
        <f>IF(database_public_cloud_VMs[[#This Row],[Azure Environment]]="Enterprise Agreement","Licence Included","Bring Your Own Licence")</f>
        <v>Licence Included</v>
      </c>
      <c r="S7682" t="s">
        <v>5460</v>
      </c>
      <c r="T7682" t="s">
        <v>5471</v>
      </c>
      <c r="U7682" t="s">
        <v>5465</v>
      </c>
      <c r="V7682" t="s">
        <v>5461</v>
      </c>
      <c r="W7682" t="s">
        <v>182</v>
      </c>
      <c r="X7682" t="s">
        <v>183</v>
      </c>
      <c r="Y7682" s="28" t="s">
        <v>5467</v>
      </c>
      <c r="Z7682" t="s">
        <v>5463</v>
      </c>
      <c r="AA768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683" spans="1:27" x14ac:dyDescent="0.45">
      <c r="A7683" s="24" t="s">
        <v>8401</v>
      </c>
      <c r="B7683" t="s">
        <v>55</v>
      </c>
      <c r="C7683" s="25" t="s">
        <v>5454</v>
      </c>
      <c r="D7683" t="s">
        <v>170</v>
      </c>
      <c r="E7683" t="s">
        <v>8364</v>
      </c>
      <c r="F7683" t="s">
        <v>8402</v>
      </c>
      <c r="G7683" s="26">
        <v>4</v>
      </c>
      <c r="H7683" s="26">
        <v>8</v>
      </c>
      <c r="I7683" s="26">
        <v>32</v>
      </c>
      <c r="J7683" s="27" t="s">
        <v>310</v>
      </c>
      <c r="K7683" s="27" t="s">
        <v>7123</v>
      </c>
      <c r="L7683" s="27" t="s">
        <v>288</v>
      </c>
      <c r="M7683" t="s">
        <v>31</v>
      </c>
      <c r="N7683" t="s">
        <v>188</v>
      </c>
      <c r="O7683" t="s">
        <v>188</v>
      </c>
      <c r="P7683" t="s">
        <v>5459</v>
      </c>
      <c r="Q7683" t="s">
        <v>180</v>
      </c>
      <c r="R7683" t="str">
        <f>IF(database_public_cloud_VMs[[#This Row],[Azure Environment]]="Enterprise Agreement","Licence Included","Bring Your Own Licence")</f>
        <v>Licence Included</v>
      </c>
      <c r="S7683" t="s">
        <v>5460</v>
      </c>
      <c r="T7683" t="s">
        <v>5461</v>
      </c>
      <c r="U7683" t="s">
        <v>5462</v>
      </c>
      <c r="V7683" t="s">
        <v>5461</v>
      </c>
      <c r="W7683" t="s">
        <v>182</v>
      </c>
      <c r="X7683" t="s">
        <v>183</v>
      </c>
      <c r="Y7683" s="28">
        <v>0.30499999999999999</v>
      </c>
      <c r="Z7683" t="s">
        <v>5463</v>
      </c>
      <c r="AA7683" s="29">
        <f>IF(database_public_cloud_VMs[[#This Row],[Currency]]="USD",(database_public_cloud_VMs[[#This Row],[Rate]]*param_exchange_rate)/(1+param_discount_aws),database_public_cloud_VMs[[#This Row],[Rate]])</f>
        <v>0.30499999999999999</v>
      </c>
    </row>
    <row r="7684" spans="1:27" x14ac:dyDescent="0.45">
      <c r="A7684" s="24" t="s">
        <v>8403</v>
      </c>
      <c r="B7684" t="s">
        <v>55</v>
      </c>
      <c r="C7684" s="25" t="s">
        <v>5454</v>
      </c>
      <c r="D7684" t="s">
        <v>170</v>
      </c>
      <c r="E7684" t="s">
        <v>8364</v>
      </c>
      <c r="F7684" t="s">
        <v>8402</v>
      </c>
      <c r="G7684" s="26">
        <v>4</v>
      </c>
      <c r="H7684" s="26">
        <v>8</v>
      </c>
      <c r="I7684" s="26">
        <v>32</v>
      </c>
      <c r="J7684" s="27" t="s">
        <v>310</v>
      </c>
      <c r="K7684" s="27" t="s">
        <v>7123</v>
      </c>
      <c r="L7684" s="27" t="s">
        <v>288</v>
      </c>
      <c r="M7684" t="s">
        <v>31</v>
      </c>
      <c r="N7684" t="s">
        <v>188</v>
      </c>
      <c r="O7684" t="s">
        <v>188</v>
      </c>
      <c r="P7684" t="s">
        <v>5459</v>
      </c>
      <c r="Q7684" t="s">
        <v>180</v>
      </c>
      <c r="R7684" t="str">
        <f>IF(database_public_cloud_VMs[[#This Row],[Azure Environment]]="Enterprise Agreement","Licence Included","Bring Your Own Licence")</f>
        <v>Licence Included</v>
      </c>
      <c r="S7684" t="s">
        <v>5460</v>
      </c>
      <c r="T7684" t="s">
        <v>5461</v>
      </c>
      <c r="U7684" t="s">
        <v>5465</v>
      </c>
      <c r="V7684" t="s">
        <v>5461</v>
      </c>
      <c r="W7684" t="s">
        <v>182</v>
      </c>
      <c r="X7684" t="s">
        <v>183</v>
      </c>
      <c r="Y7684" s="28">
        <v>0.245</v>
      </c>
      <c r="Z7684" t="s">
        <v>5463</v>
      </c>
      <c r="AA7684" s="29">
        <f>IF(database_public_cloud_VMs[[#This Row],[Currency]]="USD",(database_public_cloud_VMs[[#This Row],[Rate]]*param_exchange_rate)/(1+param_discount_aws),database_public_cloud_VMs[[#This Row],[Rate]])</f>
        <v>0.245</v>
      </c>
    </row>
    <row r="7685" spans="1:27" x14ac:dyDescent="0.45">
      <c r="A7685" s="24" t="s">
        <v>8404</v>
      </c>
      <c r="B7685" t="s">
        <v>55</v>
      </c>
      <c r="C7685" s="25" t="s">
        <v>5454</v>
      </c>
      <c r="D7685" t="s">
        <v>170</v>
      </c>
      <c r="E7685" t="s">
        <v>8364</v>
      </c>
      <c r="F7685" t="s">
        <v>8402</v>
      </c>
      <c r="G7685" s="26">
        <v>4</v>
      </c>
      <c r="H7685" s="26">
        <v>8</v>
      </c>
      <c r="I7685" s="26">
        <v>32</v>
      </c>
      <c r="J7685" s="27" t="s">
        <v>310</v>
      </c>
      <c r="K7685" s="27" t="s">
        <v>7123</v>
      </c>
      <c r="L7685" s="27" t="s">
        <v>288</v>
      </c>
      <c r="M7685" t="s">
        <v>31</v>
      </c>
      <c r="N7685" t="s">
        <v>177</v>
      </c>
      <c r="O7685" t="s">
        <v>178</v>
      </c>
      <c r="P7685" t="s">
        <v>5459</v>
      </c>
      <c r="Q7685" t="s">
        <v>180</v>
      </c>
      <c r="R7685" t="str">
        <f>IF(database_public_cloud_VMs[[#This Row],[Azure Environment]]="Enterprise Agreement","Licence Included","Bring Your Own Licence")</f>
        <v>Licence Included</v>
      </c>
      <c r="S7685" t="s">
        <v>5460</v>
      </c>
      <c r="T7685" t="s">
        <v>5461</v>
      </c>
      <c r="U7685" t="s">
        <v>5465</v>
      </c>
      <c r="V7685" t="s">
        <v>5461</v>
      </c>
      <c r="W7685" t="s">
        <v>182</v>
      </c>
      <c r="X7685" t="s">
        <v>183</v>
      </c>
      <c r="Y7685" s="28">
        <v>0.18060000000000001</v>
      </c>
      <c r="Z7685" t="s">
        <v>5463</v>
      </c>
      <c r="AA7685" s="29">
        <f>IF(database_public_cloud_VMs[[#This Row],[Currency]]="USD",(database_public_cloud_VMs[[#This Row],[Rate]]*param_exchange_rate)/(1+param_discount_aws),database_public_cloud_VMs[[#This Row],[Rate]])</f>
        <v>0.18060000000000001</v>
      </c>
    </row>
    <row r="7686" spans="1:27" x14ac:dyDescent="0.45">
      <c r="A7686" s="24" t="s">
        <v>8405</v>
      </c>
      <c r="B7686" t="s">
        <v>55</v>
      </c>
      <c r="C7686" s="25" t="s">
        <v>5454</v>
      </c>
      <c r="D7686" t="s">
        <v>170</v>
      </c>
      <c r="E7686" t="s">
        <v>8364</v>
      </c>
      <c r="F7686" t="s">
        <v>8402</v>
      </c>
      <c r="G7686" s="26">
        <v>4</v>
      </c>
      <c r="H7686" s="26">
        <v>8</v>
      </c>
      <c r="I7686" s="26">
        <v>32</v>
      </c>
      <c r="J7686" s="27" t="s">
        <v>310</v>
      </c>
      <c r="K7686" s="27" t="s">
        <v>7123</v>
      </c>
      <c r="L7686" s="27" t="s">
        <v>288</v>
      </c>
      <c r="M7686" t="s">
        <v>31</v>
      </c>
      <c r="N7686" t="s">
        <v>177</v>
      </c>
      <c r="O7686" t="s">
        <v>185</v>
      </c>
      <c r="P7686" t="s">
        <v>5459</v>
      </c>
      <c r="Q7686" t="s">
        <v>180</v>
      </c>
      <c r="R7686" t="str">
        <f>IF(database_public_cloud_VMs[[#This Row],[Azure Environment]]="Enterprise Agreement","Licence Included","Bring Your Own Licence")</f>
        <v>Licence Included</v>
      </c>
      <c r="S7686" t="s">
        <v>5460</v>
      </c>
      <c r="T7686" t="s">
        <v>5461</v>
      </c>
      <c r="U7686" t="s">
        <v>5465</v>
      </c>
      <c r="V7686" t="s">
        <v>5461</v>
      </c>
      <c r="W7686" t="s">
        <v>182</v>
      </c>
      <c r="X7686" t="s">
        <v>183</v>
      </c>
      <c r="Y7686" s="28">
        <v>0.11</v>
      </c>
      <c r="Z7686" t="s">
        <v>5463</v>
      </c>
      <c r="AA7686" s="29">
        <f>IF(database_public_cloud_VMs[[#This Row],[Currency]]="USD",(database_public_cloud_VMs[[#This Row],[Rate]]*param_exchange_rate)/(1+param_discount_aws),database_public_cloud_VMs[[#This Row],[Rate]])</f>
        <v>0.11</v>
      </c>
    </row>
    <row r="7687" spans="1:27" x14ac:dyDescent="0.45">
      <c r="A7687" s="24" t="s">
        <v>8406</v>
      </c>
      <c r="B7687" t="s">
        <v>55</v>
      </c>
      <c r="C7687" s="25" t="s">
        <v>5454</v>
      </c>
      <c r="D7687" t="s">
        <v>170</v>
      </c>
      <c r="E7687" t="s">
        <v>8364</v>
      </c>
      <c r="F7687" t="s">
        <v>8402</v>
      </c>
      <c r="G7687" s="26">
        <v>4</v>
      </c>
      <c r="H7687" s="26">
        <v>8</v>
      </c>
      <c r="I7687" s="26">
        <v>32</v>
      </c>
      <c r="J7687" s="27" t="s">
        <v>310</v>
      </c>
      <c r="K7687" s="27" t="s">
        <v>7123</v>
      </c>
      <c r="L7687" s="27" t="s">
        <v>288</v>
      </c>
      <c r="M7687" t="s">
        <v>31</v>
      </c>
      <c r="N7687" t="s">
        <v>188</v>
      </c>
      <c r="O7687" t="s">
        <v>188</v>
      </c>
      <c r="P7687" t="s">
        <v>5459</v>
      </c>
      <c r="Q7687" t="s">
        <v>180</v>
      </c>
      <c r="R7687" t="str">
        <f>IF(database_public_cloud_VMs[[#This Row],[Azure Environment]]="Enterprise Agreement","Licence Included","Bring Your Own Licence")</f>
        <v>Licence Included</v>
      </c>
      <c r="S7687" t="s">
        <v>5460</v>
      </c>
      <c r="T7687" t="s">
        <v>5471</v>
      </c>
      <c r="U7687" t="s">
        <v>5462</v>
      </c>
      <c r="V7687" t="s">
        <v>5461</v>
      </c>
      <c r="W7687" t="s">
        <v>182</v>
      </c>
      <c r="X7687" t="s">
        <v>183</v>
      </c>
      <c r="Y7687" s="28">
        <v>4.6699999999999998E-2</v>
      </c>
      <c r="Z7687" t="s">
        <v>5463</v>
      </c>
      <c r="AA7687" s="29">
        <f>IF(database_public_cloud_VMs[[#This Row],[Currency]]="USD",(database_public_cloud_VMs[[#This Row],[Rate]]*param_exchange_rate)/(1+param_discount_aws),database_public_cloud_VMs[[#This Row],[Rate]])</f>
        <v>4.6699999999999998E-2</v>
      </c>
    </row>
    <row r="7688" spans="1:27" x14ac:dyDescent="0.45">
      <c r="A7688" s="24" t="s">
        <v>8407</v>
      </c>
      <c r="B7688" t="s">
        <v>55</v>
      </c>
      <c r="C7688" s="25" t="s">
        <v>5454</v>
      </c>
      <c r="D7688" t="s">
        <v>170</v>
      </c>
      <c r="E7688" t="s">
        <v>8364</v>
      </c>
      <c r="F7688" t="s">
        <v>8402</v>
      </c>
      <c r="G7688" s="26">
        <v>4</v>
      </c>
      <c r="H7688" s="26">
        <v>8</v>
      </c>
      <c r="I7688" s="26">
        <v>32</v>
      </c>
      <c r="J7688" s="27" t="s">
        <v>310</v>
      </c>
      <c r="K7688" s="27" t="s">
        <v>7123</v>
      </c>
      <c r="L7688" s="27" t="s">
        <v>288</v>
      </c>
      <c r="M7688" t="s">
        <v>31</v>
      </c>
      <c r="N7688" t="s">
        <v>188</v>
      </c>
      <c r="O7688" t="s">
        <v>188</v>
      </c>
      <c r="P7688" t="s">
        <v>5459</v>
      </c>
      <c r="Q7688" t="s">
        <v>180</v>
      </c>
      <c r="R7688" t="str">
        <f>IF(database_public_cloud_VMs[[#This Row],[Azure Environment]]="Enterprise Agreement","Licence Included","Bring Your Own Licence")</f>
        <v>Licence Included</v>
      </c>
      <c r="S7688" t="s">
        <v>5460</v>
      </c>
      <c r="T7688" t="s">
        <v>5471</v>
      </c>
      <c r="U7688" t="s">
        <v>5465</v>
      </c>
      <c r="V7688" t="s">
        <v>5461</v>
      </c>
      <c r="W7688" t="s">
        <v>182</v>
      </c>
      <c r="X7688" t="s">
        <v>183</v>
      </c>
      <c r="Y7688" s="28">
        <v>3.7600000000000001E-2</v>
      </c>
      <c r="Z7688" t="s">
        <v>5463</v>
      </c>
      <c r="AA7688" s="29">
        <f>IF(database_public_cloud_VMs[[#This Row],[Currency]]="USD",(database_public_cloud_VMs[[#This Row],[Rate]]*param_exchange_rate)/(1+param_discount_aws),database_public_cloud_VMs[[#This Row],[Rate]])</f>
        <v>3.7600000000000001E-2</v>
      </c>
    </row>
    <row r="7689" spans="1:27" x14ac:dyDescent="0.45">
      <c r="A7689" s="24" t="s">
        <v>8408</v>
      </c>
      <c r="B7689" t="s">
        <v>55</v>
      </c>
      <c r="C7689" s="25" t="s">
        <v>5454</v>
      </c>
      <c r="D7689" t="s">
        <v>170</v>
      </c>
      <c r="E7689" t="s">
        <v>8364</v>
      </c>
      <c r="F7689" t="s">
        <v>8402</v>
      </c>
      <c r="G7689" s="26">
        <v>4</v>
      </c>
      <c r="H7689" s="26">
        <v>8</v>
      </c>
      <c r="I7689" s="26">
        <v>32</v>
      </c>
      <c r="J7689" s="27" t="s">
        <v>310</v>
      </c>
      <c r="K7689" s="27" t="s">
        <v>7123</v>
      </c>
      <c r="L7689" s="27" t="s">
        <v>288</v>
      </c>
      <c r="M7689" t="s">
        <v>31</v>
      </c>
      <c r="N7689" t="s">
        <v>177</v>
      </c>
      <c r="O7689" t="s">
        <v>178</v>
      </c>
      <c r="P7689" t="s">
        <v>5459</v>
      </c>
      <c r="Q7689" t="s">
        <v>180</v>
      </c>
      <c r="R7689" t="str">
        <f>IF(database_public_cloud_VMs[[#This Row],[Azure Environment]]="Enterprise Agreement","Licence Included","Bring Your Own Licence")</f>
        <v>Licence Included</v>
      </c>
      <c r="S7689" t="s">
        <v>5460</v>
      </c>
      <c r="T7689" t="s">
        <v>5471</v>
      </c>
      <c r="U7689" t="s">
        <v>5465</v>
      </c>
      <c r="V7689" t="s">
        <v>5461</v>
      </c>
      <c r="W7689" t="s">
        <v>182</v>
      </c>
      <c r="X7689" t="s">
        <v>183</v>
      </c>
      <c r="Y7689" s="28" t="s">
        <v>5467</v>
      </c>
      <c r="Z7689" t="s">
        <v>5463</v>
      </c>
      <c r="AA768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690" spans="1:27" x14ac:dyDescent="0.45">
      <c r="A7690" s="24" t="s">
        <v>8409</v>
      </c>
      <c r="B7690" t="s">
        <v>55</v>
      </c>
      <c r="C7690" s="25" t="s">
        <v>5454</v>
      </c>
      <c r="D7690" t="s">
        <v>170</v>
      </c>
      <c r="E7690" t="s">
        <v>8364</v>
      </c>
      <c r="F7690" t="s">
        <v>8402</v>
      </c>
      <c r="G7690" s="26">
        <v>4</v>
      </c>
      <c r="H7690" s="26">
        <v>8</v>
      </c>
      <c r="I7690" s="26">
        <v>32</v>
      </c>
      <c r="J7690" s="27" t="s">
        <v>310</v>
      </c>
      <c r="K7690" s="27" t="s">
        <v>7123</v>
      </c>
      <c r="L7690" s="27" t="s">
        <v>288</v>
      </c>
      <c r="M7690" t="s">
        <v>31</v>
      </c>
      <c r="N7690" t="s">
        <v>177</v>
      </c>
      <c r="O7690" t="s">
        <v>185</v>
      </c>
      <c r="P7690" t="s">
        <v>5459</v>
      </c>
      <c r="Q7690" t="s">
        <v>180</v>
      </c>
      <c r="R7690" t="str">
        <f>IF(database_public_cloud_VMs[[#This Row],[Azure Environment]]="Enterprise Agreement","Licence Included","Bring Your Own Licence")</f>
        <v>Licence Included</v>
      </c>
      <c r="S7690" t="s">
        <v>5460</v>
      </c>
      <c r="T7690" t="s">
        <v>5471</v>
      </c>
      <c r="U7690" t="s">
        <v>5465</v>
      </c>
      <c r="V7690" t="s">
        <v>5461</v>
      </c>
      <c r="W7690" t="s">
        <v>182</v>
      </c>
      <c r="X7690" t="s">
        <v>183</v>
      </c>
      <c r="Y7690" s="28" t="s">
        <v>5467</v>
      </c>
      <c r="Z7690" t="s">
        <v>5463</v>
      </c>
      <c r="AA769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691" spans="1:27" x14ac:dyDescent="0.45">
      <c r="A7691" s="24" t="s">
        <v>8410</v>
      </c>
      <c r="B7691" t="s">
        <v>55</v>
      </c>
      <c r="C7691" s="25" t="s">
        <v>5454</v>
      </c>
      <c r="D7691" t="s">
        <v>170</v>
      </c>
      <c r="E7691" t="s">
        <v>8364</v>
      </c>
      <c r="F7691" t="s">
        <v>8411</v>
      </c>
      <c r="G7691" s="26">
        <v>64</v>
      </c>
      <c r="H7691" s="26">
        <v>128</v>
      </c>
      <c r="I7691" s="26">
        <v>512</v>
      </c>
      <c r="J7691" s="27" t="s">
        <v>310</v>
      </c>
      <c r="K7691" s="27" t="s">
        <v>7123</v>
      </c>
      <c r="L7691" s="27" t="s">
        <v>8412</v>
      </c>
      <c r="M7691" t="s">
        <v>31</v>
      </c>
      <c r="N7691" t="s">
        <v>188</v>
      </c>
      <c r="O7691" t="s">
        <v>188</v>
      </c>
      <c r="P7691" t="s">
        <v>5459</v>
      </c>
      <c r="Q7691" t="s">
        <v>180</v>
      </c>
      <c r="R7691" t="str">
        <f>IF(database_public_cloud_VMs[[#This Row],[Azure Environment]]="Enterprise Agreement","Licence Included","Bring Your Own Licence")</f>
        <v>Licence Included</v>
      </c>
      <c r="S7691" t="s">
        <v>5460</v>
      </c>
      <c r="T7691" t="s">
        <v>5461</v>
      </c>
      <c r="U7691" t="s">
        <v>5462</v>
      </c>
      <c r="V7691" t="s">
        <v>5461</v>
      </c>
      <c r="W7691" t="s">
        <v>182</v>
      </c>
      <c r="X7691" t="s">
        <v>183</v>
      </c>
      <c r="Y7691" s="28">
        <v>4.8798000000000004</v>
      </c>
      <c r="Z7691" t="s">
        <v>5463</v>
      </c>
      <c r="AA7691" s="29">
        <f>IF(database_public_cloud_VMs[[#This Row],[Currency]]="USD",(database_public_cloud_VMs[[#This Row],[Rate]]*param_exchange_rate)/(1+param_discount_aws),database_public_cloud_VMs[[#This Row],[Rate]])</f>
        <v>4.8798000000000004</v>
      </c>
    </row>
    <row r="7692" spans="1:27" x14ac:dyDescent="0.45">
      <c r="A7692" s="24" t="s">
        <v>8413</v>
      </c>
      <c r="B7692" t="s">
        <v>55</v>
      </c>
      <c r="C7692" s="25" t="s">
        <v>5454</v>
      </c>
      <c r="D7692" t="s">
        <v>170</v>
      </c>
      <c r="E7692" t="s">
        <v>8364</v>
      </c>
      <c r="F7692" t="s">
        <v>8411</v>
      </c>
      <c r="G7692" s="26">
        <v>64</v>
      </c>
      <c r="H7692" s="26">
        <v>128</v>
      </c>
      <c r="I7692" s="26">
        <v>512</v>
      </c>
      <c r="J7692" s="27" t="s">
        <v>310</v>
      </c>
      <c r="K7692" s="27" t="s">
        <v>7123</v>
      </c>
      <c r="L7692" s="27" t="s">
        <v>8412</v>
      </c>
      <c r="M7692" t="s">
        <v>31</v>
      </c>
      <c r="N7692" t="s">
        <v>188</v>
      </c>
      <c r="O7692" t="s">
        <v>188</v>
      </c>
      <c r="P7692" t="s">
        <v>5459</v>
      </c>
      <c r="Q7692" t="s">
        <v>180</v>
      </c>
      <c r="R7692" t="str">
        <f>IF(database_public_cloud_VMs[[#This Row],[Azure Environment]]="Enterprise Agreement","Licence Included","Bring Your Own Licence")</f>
        <v>Licence Included</v>
      </c>
      <c r="S7692" t="s">
        <v>5460</v>
      </c>
      <c r="T7692" t="s">
        <v>5461</v>
      </c>
      <c r="U7692" t="s">
        <v>5465</v>
      </c>
      <c r="V7692" t="s">
        <v>5461</v>
      </c>
      <c r="W7692" t="s">
        <v>182</v>
      </c>
      <c r="X7692" t="s">
        <v>183</v>
      </c>
      <c r="Y7692" s="28">
        <v>3.92</v>
      </c>
      <c r="Z7692" t="s">
        <v>5463</v>
      </c>
      <c r="AA7692" s="29">
        <f>IF(database_public_cloud_VMs[[#This Row],[Currency]]="USD",(database_public_cloud_VMs[[#This Row],[Rate]]*param_exchange_rate)/(1+param_discount_aws),database_public_cloud_VMs[[#This Row],[Rate]])</f>
        <v>3.92</v>
      </c>
    </row>
    <row r="7693" spans="1:27" x14ac:dyDescent="0.45">
      <c r="A7693" s="24" t="s">
        <v>8414</v>
      </c>
      <c r="B7693" t="s">
        <v>55</v>
      </c>
      <c r="C7693" s="25" t="s">
        <v>5454</v>
      </c>
      <c r="D7693" t="s">
        <v>170</v>
      </c>
      <c r="E7693" t="s">
        <v>8364</v>
      </c>
      <c r="F7693" t="s">
        <v>8411</v>
      </c>
      <c r="G7693" s="26">
        <v>64</v>
      </c>
      <c r="H7693" s="26">
        <v>128</v>
      </c>
      <c r="I7693" s="26">
        <v>512</v>
      </c>
      <c r="J7693" s="27" t="s">
        <v>310</v>
      </c>
      <c r="K7693" s="27" t="s">
        <v>7123</v>
      </c>
      <c r="L7693" s="27" t="s">
        <v>8412</v>
      </c>
      <c r="M7693" t="s">
        <v>31</v>
      </c>
      <c r="N7693" t="s">
        <v>177</v>
      </c>
      <c r="O7693" t="s">
        <v>178</v>
      </c>
      <c r="P7693" t="s">
        <v>5459</v>
      </c>
      <c r="Q7693" t="s">
        <v>180</v>
      </c>
      <c r="R7693" t="str">
        <f>IF(database_public_cloud_VMs[[#This Row],[Azure Environment]]="Enterprise Agreement","Licence Included","Bring Your Own Licence")</f>
        <v>Licence Included</v>
      </c>
      <c r="S7693" t="s">
        <v>5460</v>
      </c>
      <c r="T7693" t="s">
        <v>5461</v>
      </c>
      <c r="U7693" t="s">
        <v>5465</v>
      </c>
      <c r="V7693" t="s">
        <v>5461</v>
      </c>
      <c r="W7693" t="s">
        <v>182</v>
      </c>
      <c r="X7693" t="s">
        <v>183</v>
      </c>
      <c r="Y7693" s="28">
        <v>2.8885999999999998</v>
      </c>
      <c r="Z7693" t="s">
        <v>5463</v>
      </c>
      <c r="AA7693" s="29">
        <f>IF(database_public_cloud_VMs[[#This Row],[Currency]]="USD",(database_public_cloud_VMs[[#This Row],[Rate]]*param_exchange_rate)/(1+param_discount_aws),database_public_cloud_VMs[[#This Row],[Rate]])</f>
        <v>2.8885999999999998</v>
      </c>
    </row>
    <row r="7694" spans="1:27" x14ac:dyDescent="0.45">
      <c r="A7694" s="24" t="s">
        <v>8415</v>
      </c>
      <c r="B7694" t="s">
        <v>55</v>
      </c>
      <c r="C7694" s="25" t="s">
        <v>5454</v>
      </c>
      <c r="D7694" t="s">
        <v>170</v>
      </c>
      <c r="E7694" t="s">
        <v>8364</v>
      </c>
      <c r="F7694" t="s">
        <v>8411</v>
      </c>
      <c r="G7694" s="26">
        <v>64</v>
      </c>
      <c r="H7694" s="26">
        <v>128</v>
      </c>
      <c r="I7694" s="26">
        <v>512</v>
      </c>
      <c r="J7694" s="27" t="s">
        <v>310</v>
      </c>
      <c r="K7694" s="27" t="s">
        <v>7123</v>
      </c>
      <c r="L7694" s="27" t="s">
        <v>8412</v>
      </c>
      <c r="M7694" t="s">
        <v>31</v>
      </c>
      <c r="N7694" t="s">
        <v>177</v>
      </c>
      <c r="O7694" t="s">
        <v>185</v>
      </c>
      <c r="P7694" t="s">
        <v>5459</v>
      </c>
      <c r="Q7694" t="s">
        <v>180</v>
      </c>
      <c r="R7694" t="str">
        <f>IF(database_public_cloud_VMs[[#This Row],[Azure Environment]]="Enterprise Agreement","Licence Included","Bring Your Own Licence")</f>
        <v>Licence Included</v>
      </c>
      <c r="S7694" t="s">
        <v>5460</v>
      </c>
      <c r="T7694" t="s">
        <v>5461</v>
      </c>
      <c r="U7694" t="s">
        <v>5465</v>
      </c>
      <c r="V7694" t="s">
        <v>5461</v>
      </c>
      <c r="W7694" t="s">
        <v>182</v>
      </c>
      <c r="X7694" t="s">
        <v>183</v>
      </c>
      <c r="Y7694" s="28">
        <v>1.7596000000000001</v>
      </c>
      <c r="Z7694" t="s">
        <v>5463</v>
      </c>
      <c r="AA7694" s="29">
        <f>IF(database_public_cloud_VMs[[#This Row],[Currency]]="USD",(database_public_cloud_VMs[[#This Row],[Rate]]*param_exchange_rate)/(1+param_discount_aws),database_public_cloud_VMs[[#This Row],[Rate]])</f>
        <v>1.7596000000000001</v>
      </c>
    </row>
    <row r="7695" spans="1:27" x14ac:dyDescent="0.45">
      <c r="A7695" s="24" t="s">
        <v>8416</v>
      </c>
      <c r="B7695" t="s">
        <v>55</v>
      </c>
      <c r="C7695" s="25" t="s">
        <v>5454</v>
      </c>
      <c r="D7695" t="s">
        <v>170</v>
      </c>
      <c r="E7695" t="s">
        <v>8364</v>
      </c>
      <c r="F7695" t="s">
        <v>8411</v>
      </c>
      <c r="G7695" s="26">
        <v>64</v>
      </c>
      <c r="H7695" s="26">
        <v>128</v>
      </c>
      <c r="I7695" s="26">
        <v>512</v>
      </c>
      <c r="J7695" s="27" t="s">
        <v>310</v>
      </c>
      <c r="K7695" s="27" t="s">
        <v>7123</v>
      </c>
      <c r="L7695" s="27" t="s">
        <v>8412</v>
      </c>
      <c r="M7695" t="s">
        <v>31</v>
      </c>
      <c r="N7695" t="s">
        <v>188</v>
      </c>
      <c r="O7695" t="s">
        <v>188</v>
      </c>
      <c r="P7695" t="s">
        <v>5459</v>
      </c>
      <c r="Q7695" t="s">
        <v>180</v>
      </c>
      <c r="R7695" t="str">
        <f>IF(database_public_cloud_VMs[[#This Row],[Azure Environment]]="Enterprise Agreement","Licence Included","Bring Your Own Licence")</f>
        <v>Licence Included</v>
      </c>
      <c r="S7695" t="s">
        <v>5460</v>
      </c>
      <c r="T7695" t="s">
        <v>5471</v>
      </c>
      <c r="U7695" t="s">
        <v>5462</v>
      </c>
      <c r="V7695" t="s">
        <v>5461</v>
      </c>
      <c r="W7695" t="s">
        <v>182</v>
      </c>
      <c r="X7695" t="s">
        <v>183</v>
      </c>
      <c r="Y7695" s="28">
        <v>0.74739999999999995</v>
      </c>
      <c r="Z7695" t="s">
        <v>5463</v>
      </c>
      <c r="AA7695" s="29">
        <f>IF(database_public_cloud_VMs[[#This Row],[Currency]]="USD",(database_public_cloud_VMs[[#This Row],[Rate]]*param_exchange_rate)/(1+param_discount_aws),database_public_cloud_VMs[[#This Row],[Rate]])</f>
        <v>0.74739999999999995</v>
      </c>
    </row>
    <row r="7696" spans="1:27" x14ac:dyDescent="0.45">
      <c r="A7696" s="24" t="s">
        <v>8417</v>
      </c>
      <c r="B7696" t="s">
        <v>55</v>
      </c>
      <c r="C7696" s="25" t="s">
        <v>5454</v>
      </c>
      <c r="D7696" t="s">
        <v>170</v>
      </c>
      <c r="E7696" t="s">
        <v>8364</v>
      </c>
      <c r="F7696" t="s">
        <v>8411</v>
      </c>
      <c r="G7696" s="26">
        <v>64</v>
      </c>
      <c r="H7696" s="26">
        <v>128</v>
      </c>
      <c r="I7696" s="26">
        <v>512</v>
      </c>
      <c r="J7696" s="27" t="s">
        <v>310</v>
      </c>
      <c r="K7696" s="27" t="s">
        <v>7123</v>
      </c>
      <c r="L7696" s="27" t="s">
        <v>8412</v>
      </c>
      <c r="M7696" t="s">
        <v>31</v>
      </c>
      <c r="N7696" t="s">
        <v>188</v>
      </c>
      <c r="O7696" t="s">
        <v>188</v>
      </c>
      <c r="P7696" t="s">
        <v>5459</v>
      </c>
      <c r="Q7696" t="s">
        <v>180</v>
      </c>
      <c r="R7696" t="str">
        <f>IF(database_public_cloud_VMs[[#This Row],[Azure Environment]]="Enterprise Agreement","Licence Included","Bring Your Own Licence")</f>
        <v>Licence Included</v>
      </c>
      <c r="S7696" t="s">
        <v>5460</v>
      </c>
      <c r="T7696" t="s">
        <v>5471</v>
      </c>
      <c r="U7696" t="s">
        <v>5465</v>
      </c>
      <c r="V7696" t="s">
        <v>5461</v>
      </c>
      <c r="W7696" t="s">
        <v>182</v>
      </c>
      <c r="X7696" t="s">
        <v>183</v>
      </c>
      <c r="Y7696" s="28">
        <v>0.60099999999999998</v>
      </c>
      <c r="Z7696" t="s">
        <v>5463</v>
      </c>
      <c r="AA7696" s="29">
        <f>IF(database_public_cloud_VMs[[#This Row],[Currency]]="USD",(database_public_cloud_VMs[[#This Row],[Rate]]*param_exchange_rate)/(1+param_discount_aws),database_public_cloud_VMs[[#This Row],[Rate]])</f>
        <v>0.60099999999999998</v>
      </c>
    </row>
    <row r="7697" spans="1:27" x14ac:dyDescent="0.45">
      <c r="A7697" s="24" t="s">
        <v>8418</v>
      </c>
      <c r="B7697" t="s">
        <v>55</v>
      </c>
      <c r="C7697" s="25" t="s">
        <v>5454</v>
      </c>
      <c r="D7697" t="s">
        <v>170</v>
      </c>
      <c r="E7697" t="s">
        <v>8364</v>
      </c>
      <c r="F7697" t="s">
        <v>8411</v>
      </c>
      <c r="G7697" s="26">
        <v>64</v>
      </c>
      <c r="H7697" s="26">
        <v>128</v>
      </c>
      <c r="I7697" s="26">
        <v>512</v>
      </c>
      <c r="J7697" s="27" t="s">
        <v>310</v>
      </c>
      <c r="K7697" s="27" t="s">
        <v>7123</v>
      </c>
      <c r="L7697" s="27" t="s">
        <v>8412</v>
      </c>
      <c r="M7697" t="s">
        <v>31</v>
      </c>
      <c r="N7697" t="s">
        <v>177</v>
      </c>
      <c r="O7697" t="s">
        <v>178</v>
      </c>
      <c r="P7697" t="s">
        <v>5459</v>
      </c>
      <c r="Q7697" t="s">
        <v>180</v>
      </c>
      <c r="R7697" t="str">
        <f>IF(database_public_cloud_VMs[[#This Row],[Azure Environment]]="Enterprise Agreement","Licence Included","Bring Your Own Licence")</f>
        <v>Licence Included</v>
      </c>
      <c r="S7697" t="s">
        <v>5460</v>
      </c>
      <c r="T7697" t="s">
        <v>5471</v>
      </c>
      <c r="U7697" t="s">
        <v>5465</v>
      </c>
      <c r="V7697" t="s">
        <v>5461</v>
      </c>
      <c r="W7697" t="s">
        <v>182</v>
      </c>
      <c r="X7697" t="s">
        <v>183</v>
      </c>
      <c r="Y7697" s="28" t="s">
        <v>5467</v>
      </c>
      <c r="Z7697" t="s">
        <v>5463</v>
      </c>
      <c r="AA769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698" spans="1:27" x14ac:dyDescent="0.45">
      <c r="A7698" s="24" t="s">
        <v>8419</v>
      </c>
      <c r="B7698" t="s">
        <v>55</v>
      </c>
      <c r="C7698" s="25" t="s">
        <v>5454</v>
      </c>
      <c r="D7698" t="s">
        <v>170</v>
      </c>
      <c r="E7698" t="s">
        <v>8364</v>
      </c>
      <c r="F7698" t="s">
        <v>8411</v>
      </c>
      <c r="G7698" s="26">
        <v>64</v>
      </c>
      <c r="H7698" s="26">
        <v>128</v>
      </c>
      <c r="I7698" s="26">
        <v>512</v>
      </c>
      <c r="J7698" s="27" t="s">
        <v>310</v>
      </c>
      <c r="K7698" s="27" t="s">
        <v>7123</v>
      </c>
      <c r="L7698" s="27" t="s">
        <v>8412</v>
      </c>
      <c r="M7698" t="s">
        <v>31</v>
      </c>
      <c r="N7698" t="s">
        <v>177</v>
      </c>
      <c r="O7698" t="s">
        <v>185</v>
      </c>
      <c r="P7698" t="s">
        <v>5459</v>
      </c>
      <c r="Q7698" t="s">
        <v>180</v>
      </c>
      <c r="R7698" t="str">
        <f>IF(database_public_cloud_VMs[[#This Row],[Azure Environment]]="Enterprise Agreement","Licence Included","Bring Your Own Licence")</f>
        <v>Licence Included</v>
      </c>
      <c r="S7698" t="s">
        <v>5460</v>
      </c>
      <c r="T7698" t="s">
        <v>5471</v>
      </c>
      <c r="U7698" t="s">
        <v>5465</v>
      </c>
      <c r="V7698" t="s">
        <v>5461</v>
      </c>
      <c r="W7698" t="s">
        <v>182</v>
      </c>
      <c r="X7698" t="s">
        <v>183</v>
      </c>
      <c r="Y7698" s="28" t="s">
        <v>5467</v>
      </c>
      <c r="Z7698" t="s">
        <v>5463</v>
      </c>
      <c r="AA769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699" spans="1:27" x14ac:dyDescent="0.45">
      <c r="A7699" s="24" t="s">
        <v>8420</v>
      </c>
      <c r="B7699" t="s">
        <v>55</v>
      </c>
      <c r="C7699" s="25" t="s">
        <v>5454</v>
      </c>
      <c r="D7699" t="s">
        <v>170</v>
      </c>
      <c r="E7699" t="s">
        <v>8364</v>
      </c>
      <c r="F7699" t="s">
        <v>8421</v>
      </c>
      <c r="G7699" s="26">
        <v>72</v>
      </c>
      <c r="H7699" s="26">
        <v>144</v>
      </c>
      <c r="I7699" s="26">
        <v>576</v>
      </c>
      <c r="J7699" s="27" t="s">
        <v>310</v>
      </c>
      <c r="K7699" s="27" t="s">
        <v>7123</v>
      </c>
      <c r="L7699" s="27" t="s">
        <v>622</v>
      </c>
      <c r="M7699" t="s">
        <v>31</v>
      </c>
      <c r="N7699" t="s">
        <v>188</v>
      </c>
      <c r="O7699" t="s">
        <v>188</v>
      </c>
      <c r="P7699" t="s">
        <v>5459</v>
      </c>
      <c r="Q7699" t="s">
        <v>180</v>
      </c>
      <c r="R7699" t="str">
        <f>IF(database_public_cloud_VMs[[#This Row],[Azure Environment]]="Enterprise Agreement","Licence Included","Bring Your Own Licence")</f>
        <v>Licence Included</v>
      </c>
      <c r="S7699" t="s">
        <v>5460</v>
      </c>
      <c r="T7699" t="s">
        <v>5461</v>
      </c>
      <c r="U7699" t="s">
        <v>5462</v>
      </c>
      <c r="V7699" t="s">
        <v>5461</v>
      </c>
      <c r="W7699" t="s">
        <v>182</v>
      </c>
      <c r="X7699" t="s">
        <v>183</v>
      </c>
      <c r="Y7699" s="28">
        <v>5.4897</v>
      </c>
      <c r="Z7699" t="s">
        <v>5463</v>
      </c>
      <c r="AA7699" s="29">
        <f>IF(database_public_cloud_VMs[[#This Row],[Currency]]="USD",(database_public_cloud_VMs[[#This Row],[Rate]]*param_exchange_rate)/(1+param_discount_aws),database_public_cloud_VMs[[#This Row],[Rate]])</f>
        <v>5.4897</v>
      </c>
    </row>
    <row r="7700" spans="1:27" x14ac:dyDescent="0.45">
      <c r="A7700" s="24" t="s">
        <v>8422</v>
      </c>
      <c r="B7700" t="s">
        <v>55</v>
      </c>
      <c r="C7700" s="25" t="s">
        <v>5454</v>
      </c>
      <c r="D7700" t="s">
        <v>170</v>
      </c>
      <c r="E7700" t="s">
        <v>8364</v>
      </c>
      <c r="F7700" t="s">
        <v>8421</v>
      </c>
      <c r="G7700" s="26">
        <v>72</v>
      </c>
      <c r="H7700" s="26">
        <v>144</v>
      </c>
      <c r="I7700" s="26">
        <v>576</v>
      </c>
      <c r="J7700" s="27" t="s">
        <v>310</v>
      </c>
      <c r="K7700" s="27" t="s">
        <v>7123</v>
      </c>
      <c r="L7700" s="27" t="s">
        <v>622</v>
      </c>
      <c r="M7700" t="s">
        <v>31</v>
      </c>
      <c r="N7700" t="s">
        <v>188</v>
      </c>
      <c r="O7700" t="s">
        <v>188</v>
      </c>
      <c r="P7700" t="s">
        <v>5459</v>
      </c>
      <c r="Q7700" t="s">
        <v>180</v>
      </c>
      <c r="R7700" t="str">
        <f>IF(database_public_cloud_VMs[[#This Row],[Azure Environment]]="Enterprise Agreement","Licence Included","Bring Your Own Licence")</f>
        <v>Licence Included</v>
      </c>
      <c r="S7700" t="s">
        <v>5460</v>
      </c>
      <c r="T7700" t="s">
        <v>5461</v>
      </c>
      <c r="U7700" t="s">
        <v>5465</v>
      </c>
      <c r="V7700" t="s">
        <v>5461</v>
      </c>
      <c r="W7700" t="s">
        <v>182</v>
      </c>
      <c r="X7700" t="s">
        <v>183</v>
      </c>
      <c r="Y7700" s="28">
        <v>4.4109999999999996</v>
      </c>
      <c r="Z7700" t="s">
        <v>5463</v>
      </c>
      <c r="AA7700" s="29">
        <f>IF(database_public_cloud_VMs[[#This Row],[Currency]]="USD",(database_public_cloud_VMs[[#This Row],[Rate]]*param_exchange_rate)/(1+param_discount_aws),database_public_cloud_VMs[[#This Row],[Rate]])</f>
        <v>4.4109999999999996</v>
      </c>
    </row>
    <row r="7701" spans="1:27" x14ac:dyDescent="0.45">
      <c r="A7701" s="24" t="s">
        <v>8423</v>
      </c>
      <c r="B7701" t="s">
        <v>55</v>
      </c>
      <c r="C7701" s="25" t="s">
        <v>5454</v>
      </c>
      <c r="D7701" t="s">
        <v>170</v>
      </c>
      <c r="E7701" t="s">
        <v>8364</v>
      </c>
      <c r="F7701" t="s">
        <v>8421</v>
      </c>
      <c r="G7701" s="26">
        <v>72</v>
      </c>
      <c r="H7701" s="26">
        <v>144</v>
      </c>
      <c r="I7701" s="26">
        <v>576</v>
      </c>
      <c r="J7701" s="27" t="s">
        <v>310</v>
      </c>
      <c r="K7701" s="27" t="s">
        <v>7123</v>
      </c>
      <c r="L7701" s="27" t="s">
        <v>622</v>
      </c>
      <c r="M7701" t="s">
        <v>31</v>
      </c>
      <c r="N7701" t="s">
        <v>177</v>
      </c>
      <c r="O7701" t="s">
        <v>178</v>
      </c>
      <c r="P7701" t="s">
        <v>5459</v>
      </c>
      <c r="Q7701" t="s">
        <v>180</v>
      </c>
      <c r="R7701" t="str">
        <f>IF(database_public_cloud_VMs[[#This Row],[Azure Environment]]="Enterprise Agreement","Licence Included","Bring Your Own Licence")</f>
        <v>Licence Included</v>
      </c>
      <c r="S7701" t="s">
        <v>5460</v>
      </c>
      <c r="T7701" t="s">
        <v>5461</v>
      </c>
      <c r="U7701" t="s">
        <v>5465</v>
      </c>
      <c r="V7701" t="s">
        <v>5461</v>
      </c>
      <c r="W7701" t="s">
        <v>182</v>
      </c>
      <c r="X7701" t="s">
        <v>183</v>
      </c>
      <c r="Y7701" s="28">
        <v>3.2498</v>
      </c>
      <c r="Z7701" t="s">
        <v>5463</v>
      </c>
      <c r="AA7701" s="29">
        <f>IF(database_public_cloud_VMs[[#This Row],[Currency]]="USD",(database_public_cloud_VMs[[#This Row],[Rate]]*param_exchange_rate)/(1+param_discount_aws),database_public_cloud_VMs[[#This Row],[Rate]])</f>
        <v>3.2498</v>
      </c>
    </row>
    <row r="7702" spans="1:27" x14ac:dyDescent="0.45">
      <c r="A7702" s="24" t="s">
        <v>8424</v>
      </c>
      <c r="B7702" t="s">
        <v>55</v>
      </c>
      <c r="C7702" s="25" t="s">
        <v>5454</v>
      </c>
      <c r="D7702" t="s">
        <v>170</v>
      </c>
      <c r="E7702" t="s">
        <v>8364</v>
      </c>
      <c r="F7702" t="s">
        <v>8421</v>
      </c>
      <c r="G7702" s="26">
        <v>72</v>
      </c>
      <c r="H7702" s="26">
        <v>144</v>
      </c>
      <c r="I7702" s="26">
        <v>576</v>
      </c>
      <c r="J7702" s="27" t="s">
        <v>310</v>
      </c>
      <c r="K7702" s="27" t="s">
        <v>7123</v>
      </c>
      <c r="L7702" s="27" t="s">
        <v>622</v>
      </c>
      <c r="M7702" t="s">
        <v>31</v>
      </c>
      <c r="N7702" t="s">
        <v>177</v>
      </c>
      <c r="O7702" t="s">
        <v>185</v>
      </c>
      <c r="P7702" t="s">
        <v>5459</v>
      </c>
      <c r="Q7702" t="s">
        <v>180</v>
      </c>
      <c r="R7702" t="str">
        <f>IF(database_public_cloud_VMs[[#This Row],[Azure Environment]]="Enterprise Agreement","Licence Included","Bring Your Own Licence")</f>
        <v>Licence Included</v>
      </c>
      <c r="S7702" t="s">
        <v>5460</v>
      </c>
      <c r="T7702" t="s">
        <v>5461</v>
      </c>
      <c r="U7702" t="s">
        <v>5465</v>
      </c>
      <c r="V7702" t="s">
        <v>5461</v>
      </c>
      <c r="W7702" t="s">
        <v>182</v>
      </c>
      <c r="X7702" t="s">
        <v>183</v>
      </c>
      <c r="Y7702" s="28">
        <v>1.9796</v>
      </c>
      <c r="Z7702" t="s">
        <v>5463</v>
      </c>
      <c r="AA7702" s="29">
        <f>IF(database_public_cloud_VMs[[#This Row],[Currency]]="USD",(database_public_cloud_VMs[[#This Row],[Rate]]*param_exchange_rate)/(1+param_discount_aws),database_public_cloud_VMs[[#This Row],[Rate]])</f>
        <v>1.9796</v>
      </c>
    </row>
    <row r="7703" spans="1:27" x14ac:dyDescent="0.45">
      <c r="A7703" s="24" t="s">
        <v>8425</v>
      </c>
      <c r="B7703" t="s">
        <v>55</v>
      </c>
      <c r="C7703" s="25" t="s">
        <v>5454</v>
      </c>
      <c r="D7703" t="s">
        <v>170</v>
      </c>
      <c r="E7703" t="s">
        <v>8364</v>
      </c>
      <c r="F7703" t="s">
        <v>8421</v>
      </c>
      <c r="G7703" s="26">
        <v>72</v>
      </c>
      <c r="H7703" s="26">
        <v>144</v>
      </c>
      <c r="I7703" s="26">
        <v>576</v>
      </c>
      <c r="J7703" s="27" t="s">
        <v>310</v>
      </c>
      <c r="K7703" s="27" t="s">
        <v>7123</v>
      </c>
      <c r="L7703" s="27" t="s">
        <v>622</v>
      </c>
      <c r="M7703" t="s">
        <v>31</v>
      </c>
      <c r="N7703" t="s">
        <v>188</v>
      </c>
      <c r="O7703" t="s">
        <v>188</v>
      </c>
      <c r="P7703" t="s">
        <v>5459</v>
      </c>
      <c r="Q7703" t="s">
        <v>180</v>
      </c>
      <c r="R7703" t="str">
        <f>IF(database_public_cloud_VMs[[#This Row],[Azure Environment]]="Enterprise Agreement","Licence Included","Bring Your Own Licence")</f>
        <v>Licence Included</v>
      </c>
      <c r="S7703" t="s">
        <v>5460</v>
      </c>
      <c r="T7703" t="s">
        <v>5471</v>
      </c>
      <c r="U7703" t="s">
        <v>5462</v>
      </c>
      <c r="V7703" t="s">
        <v>5461</v>
      </c>
      <c r="W7703" t="s">
        <v>182</v>
      </c>
      <c r="X7703" t="s">
        <v>183</v>
      </c>
      <c r="Y7703" s="28">
        <v>0.84079999999999999</v>
      </c>
      <c r="Z7703" t="s">
        <v>5463</v>
      </c>
      <c r="AA7703" s="29">
        <f>IF(database_public_cloud_VMs[[#This Row],[Currency]]="USD",(database_public_cloud_VMs[[#This Row],[Rate]]*param_exchange_rate)/(1+param_discount_aws),database_public_cloud_VMs[[#This Row],[Rate]])</f>
        <v>0.84079999999999999</v>
      </c>
    </row>
    <row r="7704" spans="1:27" x14ac:dyDescent="0.45">
      <c r="A7704" s="24" t="s">
        <v>8426</v>
      </c>
      <c r="B7704" t="s">
        <v>55</v>
      </c>
      <c r="C7704" s="25" t="s">
        <v>5454</v>
      </c>
      <c r="D7704" t="s">
        <v>170</v>
      </c>
      <c r="E7704" t="s">
        <v>8364</v>
      </c>
      <c r="F7704" t="s">
        <v>8421</v>
      </c>
      <c r="G7704" s="26">
        <v>72</v>
      </c>
      <c r="H7704" s="26">
        <v>144</v>
      </c>
      <c r="I7704" s="26">
        <v>576</v>
      </c>
      <c r="J7704" s="27" t="s">
        <v>310</v>
      </c>
      <c r="K7704" s="27" t="s">
        <v>7123</v>
      </c>
      <c r="L7704" s="27" t="s">
        <v>622</v>
      </c>
      <c r="M7704" t="s">
        <v>31</v>
      </c>
      <c r="N7704" t="s">
        <v>188</v>
      </c>
      <c r="O7704" t="s">
        <v>188</v>
      </c>
      <c r="P7704" t="s">
        <v>5459</v>
      </c>
      <c r="Q7704" t="s">
        <v>180</v>
      </c>
      <c r="R7704" t="str">
        <f>IF(database_public_cloud_VMs[[#This Row],[Azure Environment]]="Enterprise Agreement","Licence Included","Bring Your Own Licence")</f>
        <v>Licence Included</v>
      </c>
      <c r="S7704" t="s">
        <v>5460</v>
      </c>
      <c r="T7704" t="s">
        <v>5471</v>
      </c>
      <c r="U7704" t="s">
        <v>5465</v>
      </c>
      <c r="V7704" t="s">
        <v>5461</v>
      </c>
      <c r="W7704" t="s">
        <v>182</v>
      </c>
      <c r="X7704" t="s">
        <v>183</v>
      </c>
      <c r="Y7704" s="28">
        <v>0.67559999999999998</v>
      </c>
      <c r="Z7704" t="s">
        <v>5463</v>
      </c>
      <c r="AA7704" s="29">
        <f>IF(database_public_cloud_VMs[[#This Row],[Currency]]="USD",(database_public_cloud_VMs[[#This Row],[Rate]]*param_exchange_rate)/(1+param_discount_aws),database_public_cloud_VMs[[#This Row],[Rate]])</f>
        <v>0.67559999999999998</v>
      </c>
    </row>
    <row r="7705" spans="1:27" x14ac:dyDescent="0.45">
      <c r="A7705" s="24" t="s">
        <v>8427</v>
      </c>
      <c r="B7705" t="s">
        <v>55</v>
      </c>
      <c r="C7705" s="25" t="s">
        <v>5454</v>
      </c>
      <c r="D7705" t="s">
        <v>170</v>
      </c>
      <c r="E7705" t="s">
        <v>8364</v>
      </c>
      <c r="F7705" t="s">
        <v>8421</v>
      </c>
      <c r="G7705" s="26">
        <v>72</v>
      </c>
      <c r="H7705" s="26">
        <v>144</v>
      </c>
      <c r="I7705" s="26">
        <v>576</v>
      </c>
      <c r="J7705" s="27" t="s">
        <v>310</v>
      </c>
      <c r="K7705" s="27" t="s">
        <v>7123</v>
      </c>
      <c r="L7705" s="27" t="s">
        <v>622</v>
      </c>
      <c r="M7705" t="s">
        <v>31</v>
      </c>
      <c r="N7705" t="s">
        <v>177</v>
      </c>
      <c r="O7705" t="s">
        <v>178</v>
      </c>
      <c r="P7705" t="s">
        <v>5459</v>
      </c>
      <c r="Q7705" t="s">
        <v>180</v>
      </c>
      <c r="R7705" t="str">
        <f>IF(database_public_cloud_VMs[[#This Row],[Azure Environment]]="Enterprise Agreement","Licence Included","Bring Your Own Licence")</f>
        <v>Licence Included</v>
      </c>
      <c r="S7705" t="s">
        <v>5460</v>
      </c>
      <c r="T7705" t="s">
        <v>5471</v>
      </c>
      <c r="U7705" t="s">
        <v>5465</v>
      </c>
      <c r="V7705" t="s">
        <v>5461</v>
      </c>
      <c r="W7705" t="s">
        <v>182</v>
      </c>
      <c r="X7705" t="s">
        <v>183</v>
      </c>
      <c r="Y7705" s="28" t="s">
        <v>5467</v>
      </c>
      <c r="Z7705" t="s">
        <v>5463</v>
      </c>
      <c r="AA770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706" spans="1:27" x14ac:dyDescent="0.45">
      <c r="A7706" s="24" t="s">
        <v>8428</v>
      </c>
      <c r="B7706" t="s">
        <v>55</v>
      </c>
      <c r="C7706" s="25" t="s">
        <v>5454</v>
      </c>
      <c r="D7706" t="s">
        <v>170</v>
      </c>
      <c r="E7706" t="s">
        <v>8364</v>
      </c>
      <c r="F7706" t="s">
        <v>8421</v>
      </c>
      <c r="G7706" s="26">
        <v>72</v>
      </c>
      <c r="H7706" s="26">
        <v>144</v>
      </c>
      <c r="I7706" s="26">
        <v>576</v>
      </c>
      <c r="J7706" s="27" t="s">
        <v>310</v>
      </c>
      <c r="K7706" s="27" t="s">
        <v>7123</v>
      </c>
      <c r="L7706" s="27" t="s">
        <v>622</v>
      </c>
      <c r="M7706" t="s">
        <v>31</v>
      </c>
      <c r="N7706" t="s">
        <v>177</v>
      </c>
      <c r="O7706" t="s">
        <v>185</v>
      </c>
      <c r="P7706" t="s">
        <v>5459</v>
      </c>
      <c r="Q7706" t="s">
        <v>180</v>
      </c>
      <c r="R7706" t="str">
        <f>IF(database_public_cloud_VMs[[#This Row],[Azure Environment]]="Enterprise Agreement","Licence Included","Bring Your Own Licence")</f>
        <v>Licence Included</v>
      </c>
      <c r="S7706" t="s">
        <v>5460</v>
      </c>
      <c r="T7706" t="s">
        <v>5471</v>
      </c>
      <c r="U7706" t="s">
        <v>5465</v>
      </c>
      <c r="V7706" t="s">
        <v>5461</v>
      </c>
      <c r="W7706" t="s">
        <v>182</v>
      </c>
      <c r="X7706" t="s">
        <v>183</v>
      </c>
      <c r="Y7706" s="28" t="s">
        <v>5467</v>
      </c>
      <c r="Z7706" t="s">
        <v>5463</v>
      </c>
      <c r="AA770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707" spans="1:27" x14ac:dyDescent="0.45">
      <c r="A7707" s="24" t="s">
        <v>8429</v>
      </c>
      <c r="B7707" t="s">
        <v>55</v>
      </c>
      <c r="C7707" s="25" t="s">
        <v>5454</v>
      </c>
      <c r="D7707" t="s">
        <v>170</v>
      </c>
      <c r="E7707" t="s">
        <v>8364</v>
      </c>
      <c r="F7707" t="s">
        <v>8430</v>
      </c>
      <c r="G7707" s="26">
        <v>8</v>
      </c>
      <c r="H7707" s="26">
        <v>16</v>
      </c>
      <c r="I7707" s="26">
        <v>64</v>
      </c>
      <c r="J7707" s="27" t="s">
        <v>310</v>
      </c>
      <c r="K7707" s="27" t="s">
        <v>7123</v>
      </c>
      <c r="L7707" s="27" t="s">
        <v>175</v>
      </c>
      <c r="M7707" t="s">
        <v>31</v>
      </c>
      <c r="N7707" t="s">
        <v>188</v>
      </c>
      <c r="O7707" t="s">
        <v>188</v>
      </c>
      <c r="P7707" t="s">
        <v>5459</v>
      </c>
      <c r="Q7707" t="s">
        <v>180</v>
      </c>
      <c r="R7707" t="str">
        <f>IF(database_public_cloud_VMs[[#This Row],[Azure Environment]]="Enterprise Agreement","Licence Included","Bring Your Own Licence")</f>
        <v>Licence Included</v>
      </c>
      <c r="S7707" t="s">
        <v>5460</v>
      </c>
      <c r="T7707" t="s">
        <v>5461</v>
      </c>
      <c r="U7707" t="s">
        <v>5462</v>
      </c>
      <c r="V7707" t="s">
        <v>5461</v>
      </c>
      <c r="W7707" t="s">
        <v>182</v>
      </c>
      <c r="X7707" t="s">
        <v>183</v>
      </c>
      <c r="Y7707" s="28">
        <v>0.61</v>
      </c>
      <c r="Z7707" t="s">
        <v>5463</v>
      </c>
      <c r="AA7707" s="29">
        <f>IF(database_public_cloud_VMs[[#This Row],[Currency]]="USD",(database_public_cloud_VMs[[#This Row],[Rate]]*param_exchange_rate)/(1+param_discount_aws),database_public_cloud_VMs[[#This Row],[Rate]])</f>
        <v>0.61</v>
      </c>
    </row>
    <row r="7708" spans="1:27" x14ac:dyDescent="0.45">
      <c r="A7708" s="24" t="s">
        <v>8431</v>
      </c>
      <c r="B7708" t="s">
        <v>55</v>
      </c>
      <c r="C7708" s="25" t="s">
        <v>5454</v>
      </c>
      <c r="D7708" t="s">
        <v>170</v>
      </c>
      <c r="E7708" t="s">
        <v>8364</v>
      </c>
      <c r="F7708" t="s">
        <v>8430</v>
      </c>
      <c r="G7708" s="26">
        <v>8</v>
      </c>
      <c r="H7708" s="26">
        <v>16</v>
      </c>
      <c r="I7708" s="26">
        <v>64</v>
      </c>
      <c r="J7708" s="27" t="s">
        <v>310</v>
      </c>
      <c r="K7708" s="27" t="s">
        <v>7123</v>
      </c>
      <c r="L7708" s="27" t="s">
        <v>175</v>
      </c>
      <c r="M7708" t="s">
        <v>31</v>
      </c>
      <c r="N7708" t="s">
        <v>188</v>
      </c>
      <c r="O7708" t="s">
        <v>188</v>
      </c>
      <c r="P7708" t="s">
        <v>5459</v>
      </c>
      <c r="Q7708" t="s">
        <v>180</v>
      </c>
      <c r="R7708" t="str">
        <f>IF(database_public_cloud_VMs[[#This Row],[Azure Environment]]="Enterprise Agreement","Licence Included","Bring Your Own Licence")</f>
        <v>Licence Included</v>
      </c>
      <c r="S7708" t="s">
        <v>5460</v>
      </c>
      <c r="T7708" t="s">
        <v>5461</v>
      </c>
      <c r="U7708" t="s">
        <v>5465</v>
      </c>
      <c r="V7708" t="s">
        <v>5461</v>
      </c>
      <c r="W7708" t="s">
        <v>182</v>
      </c>
      <c r="X7708" t="s">
        <v>183</v>
      </c>
      <c r="Y7708" s="28">
        <v>0.49009999999999998</v>
      </c>
      <c r="Z7708" t="s">
        <v>5463</v>
      </c>
      <c r="AA7708" s="29">
        <f>IF(database_public_cloud_VMs[[#This Row],[Currency]]="USD",(database_public_cloud_VMs[[#This Row],[Rate]]*param_exchange_rate)/(1+param_discount_aws),database_public_cloud_VMs[[#This Row],[Rate]])</f>
        <v>0.49009999999999998</v>
      </c>
    </row>
    <row r="7709" spans="1:27" x14ac:dyDescent="0.45">
      <c r="A7709" s="24" t="s">
        <v>8432</v>
      </c>
      <c r="B7709" t="s">
        <v>55</v>
      </c>
      <c r="C7709" s="25" t="s">
        <v>5454</v>
      </c>
      <c r="D7709" t="s">
        <v>170</v>
      </c>
      <c r="E7709" t="s">
        <v>8364</v>
      </c>
      <c r="F7709" t="s">
        <v>8430</v>
      </c>
      <c r="G7709" s="26">
        <v>8</v>
      </c>
      <c r="H7709" s="26">
        <v>16</v>
      </c>
      <c r="I7709" s="26">
        <v>64</v>
      </c>
      <c r="J7709" s="27" t="s">
        <v>310</v>
      </c>
      <c r="K7709" s="27" t="s">
        <v>7123</v>
      </c>
      <c r="L7709" s="27" t="s">
        <v>175</v>
      </c>
      <c r="M7709" t="s">
        <v>31</v>
      </c>
      <c r="N7709" t="s">
        <v>177</v>
      </c>
      <c r="O7709" t="s">
        <v>178</v>
      </c>
      <c r="P7709" t="s">
        <v>5459</v>
      </c>
      <c r="Q7709" t="s">
        <v>180</v>
      </c>
      <c r="R7709" t="str">
        <f>IF(database_public_cloud_VMs[[#This Row],[Azure Environment]]="Enterprise Agreement","Licence Included","Bring Your Own Licence")</f>
        <v>Licence Included</v>
      </c>
      <c r="S7709" t="s">
        <v>5460</v>
      </c>
      <c r="T7709" t="s">
        <v>5461</v>
      </c>
      <c r="U7709" t="s">
        <v>5465</v>
      </c>
      <c r="V7709" t="s">
        <v>5461</v>
      </c>
      <c r="W7709" t="s">
        <v>182</v>
      </c>
      <c r="X7709" t="s">
        <v>183</v>
      </c>
      <c r="Y7709" s="28">
        <v>0.36109999999999998</v>
      </c>
      <c r="Z7709" t="s">
        <v>5463</v>
      </c>
      <c r="AA7709" s="29">
        <f>IF(database_public_cloud_VMs[[#This Row],[Currency]]="USD",(database_public_cloud_VMs[[#This Row],[Rate]]*param_exchange_rate)/(1+param_discount_aws),database_public_cloud_VMs[[#This Row],[Rate]])</f>
        <v>0.36109999999999998</v>
      </c>
    </row>
    <row r="7710" spans="1:27" x14ac:dyDescent="0.45">
      <c r="A7710" s="24" t="s">
        <v>8433</v>
      </c>
      <c r="B7710" t="s">
        <v>55</v>
      </c>
      <c r="C7710" s="25" t="s">
        <v>5454</v>
      </c>
      <c r="D7710" t="s">
        <v>170</v>
      </c>
      <c r="E7710" t="s">
        <v>8364</v>
      </c>
      <c r="F7710" t="s">
        <v>8430</v>
      </c>
      <c r="G7710" s="26">
        <v>8</v>
      </c>
      <c r="H7710" s="26">
        <v>16</v>
      </c>
      <c r="I7710" s="26">
        <v>64</v>
      </c>
      <c r="J7710" s="27" t="s">
        <v>310</v>
      </c>
      <c r="K7710" s="27" t="s">
        <v>7123</v>
      </c>
      <c r="L7710" s="27" t="s">
        <v>175</v>
      </c>
      <c r="M7710" t="s">
        <v>31</v>
      </c>
      <c r="N7710" t="s">
        <v>177</v>
      </c>
      <c r="O7710" t="s">
        <v>185</v>
      </c>
      <c r="P7710" t="s">
        <v>5459</v>
      </c>
      <c r="Q7710" t="s">
        <v>180</v>
      </c>
      <c r="R7710" t="str">
        <f>IF(database_public_cloud_VMs[[#This Row],[Azure Environment]]="Enterprise Agreement","Licence Included","Bring Your Own Licence")</f>
        <v>Licence Included</v>
      </c>
      <c r="S7710" t="s">
        <v>5460</v>
      </c>
      <c r="T7710" t="s">
        <v>5461</v>
      </c>
      <c r="U7710" t="s">
        <v>5465</v>
      </c>
      <c r="V7710" t="s">
        <v>5461</v>
      </c>
      <c r="W7710" t="s">
        <v>182</v>
      </c>
      <c r="X7710" t="s">
        <v>183</v>
      </c>
      <c r="Y7710" s="28">
        <v>0.21990000000000001</v>
      </c>
      <c r="Z7710" t="s">
        <v>5463</v>
      </c>
      <c r="AA7710" s="29">
        <f>IF(database_public_cloud_VMs[[#This Row],[Currency]]="USD",(database_public_cloud_VMs[[#This Row],[Rate]]*param_exchange_rate)/(1+param_discount_aws),database_public_cloud_VMs[[#This Row],[Rate]])</f>
        <v>0.21990000000000001</v>
      </c>
    </row>
    <row r="7711" spans="1:27" x14ac:dyDescent="0.45">
      <c r="A7711" s="24" t="s">
        <v>8434</v>
      </c>
      <c r="B7711" t="s">
        <v>55</v>
      </c>
      <c r="C7711" s="25" t="s">
        <v>5454</v>
      </c>
      <c r="D7711" t="s">
        <v>170</v>
      </c>
      <c r="E7711" t="s">
        <v>8364</v>
      </c>
      <c r="F7711" t="s">
        <v>8430</v>
      </c>
      <c r="G7711" s="26">
        <v>8</v>
      </c>
      <c r="H7711" s="26">
        <v>16</v>
      </c>
      <c r="I7711" s="26">
        <v>64</v>
      </c>
      <c r="J7711" s="27" t="s">
        <v>310</v>
      </c>
      <c r="K7711" s="27" t="s">
        <v>7123</v>
      </c>
      <c r="L7711" s="27" t="s">
        <v>175</v>
      </c>
      <c r="M7711" t="s">
        <v>31</v>
      </c>
      <c r="N7711" t="s">
        <v>188</v>
      </c>
      <c r="O7711" t="s">
        <v>188</v>
      </c>
      <c r="P7711" t="s">
        <v>5459</v>
      </c>
      <c r="Q7711" t="s">
        <v>180</v>
      </c>
      <c r="R7711" t="str">
        <f>IF(database_public_cloud_VMs[[#This Row],[Azure Environment]]="Enterprise Agreement","Licence Included","Bring Your Own Licence")</f>
        <v>Licence Included</v>
      </c>
      <c r="S7711" t="s">
        <v>5460</v>
      </c>
      <c r="T7711" t="s">
        <v>5471</v>
      </c>
      <c r="U7711" t="s">
        <v>5462</v>
      </c>
      <c r="V7711" t="s">
        <v>5461</v>
      </c>
      <c r="W7711" t="s">
        <v>182</v>
      </c>
      <c r="X7711" t="s">
        <v>183</v>
      </c>
      <c r="Y7711" s="28">
        <v>9.3399999999999997E-2</v>
      </c>
      <c r="Z7711" t="s">
        <v>5463</v>
      </c>
      <c r="AA7711" s="29">
        <f>IF(database_public_cloud_VMs[[#This Row],[Currency]]="USD",(database_public_cloud_VMs[[#This Row],[Rate]]*param_exchange_rate)/(1+param_discount_aws),database_public_cloud_VMs[[#This Row],[Rate]])</f>
        <v>9.3399999999999997E-2</v>
      </c>
    </row>
    <row r="7712" spans="1:27" x14ac:dyDescent="0.45">
      <c r="A7712" s="24" t="s">
        <v>8435</v>
      </c>
      <c r="B7712" t="s">
        <v>55</v>
      </c>
      <c r="C7712" s="25" t="s">
        <v>5454</v>
      </c>
      <c r="D7712" t="s">
        <v>170</v>
      </c>
      <c r="E7712" t="s">
        <v>8364</v>
      </c>
      <c r="F7712" t="s">
        <v>8430</v>
      </c>
      <c r="G7712" s="26">
        <v>8</v>
      </c>
      <c r="H7712" s="26">
        <v>16</v>
      </c>
      <c r="I7712" s="26">
        <v>64</v>
      </c>
      <c r="J7712" s="27" t="s">
        <v>310</v>
      </c>
      <c r="K7712" s="27" t="s">
        <v>7123</v>
      </c>
      <c r="L7712" s="27" t="s">
        <v>175</v>
      </c>
      <c r="M7712" t="s">
        <v>31</v>
      </c>
      <c r="N7712" t="s">
        <v>188</v>
      </c>
      <c r="O7712" t="s">
        <v>188</v>
      </c>
      <c r="P7712" t="s">
        <v>5459</v>
      </c>
      <c r="Q7712" t="s">
        <v>180</v>
      </c>
      <c r="R7712" t="str">
        <f>IF(database_public_cloud_VMs[[#This Row],[Azure Environment]]="Enterprise Agreement","Licence Included","Bring Your Own Licence")</f>
        <v>Licence Included</v>
      </c>
      <c r="S7712" t="s">
        <v>5460</v>
      </c>
      <c r="T7712" t="s">
        <v>5471</v>
      </c>
      <c r="U7712" t="s">
        <v>5465</v>
      </c>
      <c r="V7712" t="s">
        <v>5461</v>
      </c>
      <c r="W7712" t="s">
        <v>182</v>
      </c>
      <c r="X7712" t="s">
        <v>183</v>
      </c>
      <c r="Y7712" s="28">
        <v>7.51E-2</v>
      </c>
      <c r="Z7712" t="s">
        <v>5463</v>
      </c>
      <c r="AA7712" s="29">
        <f>IF(database_public_cloud_VMs[[#This Row],[Currency]]="USD",(database_public_cloud_VMs[[#This Row],[Rate]]*param_exchange_rate)/(1+param_discount_aws),database_public_cloud_VMs[[#This Row],[Rate]])</f>
        <v>7.51E-2</v>
      </c>
    </row>
    <row r="7713" spans="1:27" x14ac:dyDescent="0.45">
      <c r="A7713" s="24" t="s">
        <v>8436</v>
      </c>
      <c r="B7713" t="s">
        <v>55</v>
      </c>
      <c r="C7713" s="25" t="s">
        <v>5454</v>
      </c>
      <c r="D7713" t="s">
        <v>170</v>
      </c>
      <c r="E7713" t="s">
        <v>8364</v>
      </c>
      <c r="F7713" t="s">
        <v>8430</v>
      </c>
      <c r="G7713" s="26">
        <v>8</v>
      </c>
      <c r="H7713" s="26">
        <v>16</v>
      </c>
      <c r="I7713" s="26">
        <v>64</v>
      </c>
      <c r="J7713" s="27" t="s">
        <v>310</v>
      </c>
      <c r="K7713" s="27" t="s">
        <v>7123</v>
      </c>
      <c r="L7713" s="27" t="s">
        <v>175</v>
      </c>
      <c r="M7713" t="s">
        <v>31</v>
      </c>
      <c r="N7713" t="s">
        <v>177</v>
      </c>
      <c r="O7713" t="s">
        <v>178</v>
      </c>
      <c r="P7713" t="s">
        <v>5459</v>
      </c>
      <c r="Q7713" t="s">
        <v>180</v>
      </c>
      <c r="R7713" t="str">
        <f>IF(database_public_cloud_VMs[[#This Row],[Azure Environment]]="Enterprise Agreement","Licence Included","Bring Your Own Licence")</f>
        <v>Licence Included</v>
      </c>
      <c r="S7713" t="s">
        <v>5460</v>
      </c>
      <c r="T7713" t="s">
        <v>5471</v>
      </c>
      <c r="U7713" t="s">
        <v>5465</v>
      </c>
      <c r="V7713" t="s">
        <v>5461</v>
      </c>
      <c r="W7713" t="s">
        <v>182</v>
      </c>
      <c r="X7713" t="s">
        <v>183</v>
      </c>
      <c r="Y7713" s="28" t="s">
        <v>5467</v>
      </c>
      <c r="Z7713" t="s">
        <v>5463</v>
      </c>
      <c r="AA771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714" spans="1:27" x14ac:dyDescent="0.45">
      <c r="A7714" s="24" t="s">
        <v>8437</v>
      </c>
      <c r="B7714" t="s">
        <v>55</v>
      </c>
      <c r="C7714" s="25" t="s">
        <v>5454</v>
      </c>
      <c r="D7714" t="s">
        <v>170</v>
      </c>
      <c r="E7714" t="s">
        <v>8364</v>
      </c>
      <c r="F7714" t="s">
        <v>8430</v>
      </c>
      <c r="G7714" s="26">
        <v>8</v>
      </c>
      <c r="H7714" s="26">
        <v>16</v>
      </c>
      <c r="I7714" s="26">
        <v>64</v>
      </c>
      <c r="J7714" s="27" t="s">
        <v>310</v>
      </c>
      <c r="K7714" s="27" t="s">
        <v>7123</v>
      </c>
      <c r="L7714" s="27" t="s">
        <v>175</v>
      </c>
      <c r="M7714" t="s">
        <v>31</v>
      </c>
      <c r="N7714" t="s">
        <v>177</v>
      </c>
      <c r="O7714" t="s">
        <v>185</v>
      </c>
      <c r="P7714" t="s">
        <v>5459</v>
      </c>
      <c r="Q7714" t="s">
        <v>180</v>
      </c>
      <c r="R7714" t="str">
        <f>IF(database_public_cloud_VMs[[#This Row],[Azure Environment]]="Enterprise Agreement","Licence Included","Bring Your Own Licence")</f>
        <v>Licence Included</v>
      </c>
      <c r="S7714" t="s">
        <v>5460</v>
      </c>
      <c r="T7714" t="s">
        <v>5471</v>
      </c>
      <c r="U7714" t="s">
        <v>5465</v>
      </c>
      <c r="V7714" t="s">
        <v>5461</v>
      </c>
      <c r="W7714" t="s">
        <v>182</v>
      </c>
      <c r="X7714" t="s">
        <v>183</v>
      </c>
      <c r="Y7714" s="28" t="s">
        <v>5467</v>
      </c>
      <c r="Z7714" t="s">
        <v>5463</v>
      </c>
      <c r="AA771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715" spans="1:27" x14ac:dyDescent="0.45">
      <c r="A7715" s="24" t="s">
        <v>8438</v>
      </c>
      <c r="B7715" t="s">
        <v>55</v>
      </c>
      <c r="C7715" s="25" t="s">
        <v>5454</v>
      </c>
      <c r="D7715" t="s">
        <v>170</v>
      </c>
      <c r="E7715" t="s">
        <v>8364</v>
      </c>
      <c r="F7715" t="s">
        <v>8365</v>
      </c>
      <c r="G7715" s="26">
        <v>16</v>
      </c>
      <c r="H7715" s="26">
        <v>32</v>
      </c>
      <c r="I7715" s="26">
        <v>128</v>
      </c>
      <c r="J7715" s="27" t="s">
        <v>310</v>
      </c>
      <c r="K7715" s="27" t="s">
        <v>7123</v>
      </c>
      <c r="L7715" s="27" t="s">
        <v>209</v>
      </c>
      <c r="M7715" t="s">
        <v>31</v>
      </c>
      <c r="N7715" t="s">
        <v>188</v>
      </c>
      <c r="O7715" t="s">
        <v>188</v>
      </c>
      <c r="P7715" t="s">
        <v>5459</v>
      </c>
      <c r="Q7715" t="s">
        <v>315</v>
      </c>
      <c r="R7715" t="str">
        <f>IF(database_public_cloud_VMs[[#This Row],[Azure Environment]]="Enterprise Agreement","Licence Included","Bring Your Own Licence")</f>
        <v>Licence Included</v>
      </c>
      <c r="S7715" t="s">
        <v>5460</v>
      </c>
      <c r="T7715" t="s">
        <v>5461</v>
      </c>
      <c r="U7715" t="s">
        <v>5462</v>
      </c>
      <c r="V7715" t="s">
        <v>5461</v>
      </c>
      <c r="W7715" t="s">
        <v>182</v>
      </c>
      <c r="X7715" t="s">
        <v>183</v>
      </c>
      <c r="Y7715" s="28">
        <v>2.2311000000000001</v>
      </c>
      <c r="Z7715" t="s">
        <v>5463</v>
      </c>
      <c r="AA7715" s="29">
        <f>IF(database_public_cloud_VMs[[#This Row],[Currency]]="USD",(database_public_cloud_VMs[[#This Row],[Rate]]*param_exchange_rate)/(1+param_discount_aws),database_public_cloud_VMs[[#This Row],[Rate]])</f>
        <v>2.2311000000000001</v>
      </c>
    </row>
    <row r="7716" spans="1:27" x14ac:dyDescent="0.45">
      <c r="A7716" s="24" t="s">
        <v>8439</v>
      </c>
      <c r="B7716" t="s">
        <v>55</v>
      </c>
      <c r="C7716" s="25" t="s">
        <v>5454</v>
      </c>
      <c r="D7716" t="s">
        <v>170</v>
      </c>
      <c r="E7716" t="s">
        <v>8364</v>
      </c>
      <c r="F7716" t="s">
        <v>8365</v>
      </c>
      <c r="G7716" s="26">
        <v>16</v>
      </c>
      <c r="H7716" s="26">
        <v>32</v>
      </c>
      <c r="I7716" s="26">
        <v>128</v>
      </c>
      <c r="J7716" s="27" t="s">
        <v>310</v>
      </c>
      <c r="K7716" s="27" t="s">
        <v>7123</v>
      </c>
      <c r="L7716" s="27" t="s">
        <v>209</v>
      </c>
      <c r="M7716" t="s">
        <v>31</v>
      </c>
      <c r="N7716" t="s">
        <v>188</v>
      </c>
      <c r="O7716" t="s">
        <v>188</v>
      </c>
      <c r="P7716" t="s">
        <v>5459</v>
      </c>
      <c r="Q7716" t="s">
        <v>315</v>
      </c>
      <c r="R7716" t="str">
        <f>IF(database_public_cloud_VMs[[#This Row],[Azure Environment]]="Enterprise Agreement","Licence Included","Bring Your Own Licence")</f>
        <v>Licence Included</v>
      </c>
      <c r="S7716" t="s">
        <v>5460</v>
      </c>
      <c r="T7716" t="s">
        <v>5461</v>
      </c>
      <c r="U7716" t="s">
        <v>5465</v>
      </c>
      <c r="V7716" t="s">
        <v>5461</v>
      </c>
      <c r="W7716" t="s">
        <v>182</v>
      </c>
      <c r="X7716" t="s">
        <v>183</v>
      </c>
      <c r="Y7716" s="28">
        <v>1.7929999999999999</v>
      </c>
      <c r="Z7716" t="s">
        <v>5463</v>
      </c>
      <c r="AA7716" s="29">
        <f>IF(database_public_cloud_VMs[[#This Row],[Currency]]="USD",(database_public_cloud_VMs[[#This Row],[Rate]]*param_exchange_rate)/(1+param_discount_aws),database_public_cloud_VMs[[#This Row],[Rate]])</f>
        <v>1.7929999999999999</v>
      </c>
    </row>
    <row r="7717" spans="1:27" x14ac:dyDescent="0.45">
      <c r="A7717" s="24" t="s">
        <v>8440</v>
      </c>
      <c r="B7717" t="s">
        <v>55</v>
      </c>
      <c r="C7717" s="25" t="s">
        <v>5454</v>
      </c>
      <c r="D7717" t="s">
        <v>170</v>
      </c>
      <c r="E7717" t="s">
        <v>8364</v>
      </c>
      <c r="F7717" t="s">
        <v>8365</v>
      </c>
      <c r="G7717" s="26">
        <v>16</v>
      </c>
      <c r="H7717" s="26">
        <v>32</v>
      </c>
      <c r="I7717" s="26">
        <v>128</v>
      </c>
      <c r="J7717" s="27" t="s">
        <v>310</v>
      </c>
      <c r="K7717" s="27" t="s">
        <v>7123</v>
      </c>
      <c r="L7717" s="27" t="s">
        <v>209</v>
      </c>
      <c r="M7717" t="s">
        <v>31</v>
      </c>
      <c r="N7717" t="s">
        <v>177</v>
      </c>
      <c r="O7717" t="s">
        <v>178</v>
      </c>
      <c r="P7717" t="s">
        <v>5459</v>
      </c>
      <c r="Q7717" t="s">
        <v>315</v>
      </c>
      <c r="R7717" t="str">
        <f>IF(database_public_cloud_VMs[[#This Row],[Azure Environment]]="Enterprise Agreement","Licence Included","Bring Your Own Licence")</f>
        <v>Licence Included</v>
      </c>
      <c r="S7717" t="s">
        <v>5460</v>
      </c>
      <c r="T7717" t="s">
        <v>5461</v>
      </c>
      <c r="U7717" t="s">
        <v>5465</v>
      </c>
      <c r="V7717" t="s">
        <v>5461</v>
      </c>
      <c r="W7717" t="s">
        <v>182</v>
      </c>
      <c r="X7717" t="s">
        <v>183</v>
      </c>
      <c r="Y7717" s="28" t="s">
        <v>5467</v>
      </c>
      <c r="Z7717" t="s">
        <v>5463</v>
      </c>
      <c r="AA771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718" spans="1:27" x14ac:dyDescent="0.45">
      <c r="A7718" s="24" t="s">
        <v>8441</v>
      </c>
      <c r="B7718" t="s">
        <v>55</v>
      </c>
      <c r="C7718" s="25" t="s">
        <v>5454</v>
      </c>
      <c r="D7718" t="s">
        <v>170</v>
      </c>
      <c r="E7718" t="s">
        <v>8364</v>
      </c>
      <c r="F7718" t="s">
        <v>8365</v>
      </c>
      <c r="G7718" s="26">
        <v>16</v>
      </c>
      <c r="H7718" s="26">
        <v>32</v>
      </c>
      <c r="I7718" s="26">
        <v>128</v>
      </c>
      <c r="J7718" s="27" t="s">
        <v>310</v>
      </c>
      <c r="K7718" s="27" t="s">
        <v>7123</v>
      </c>
      <c r="L7718" s="27" t="s">
        <v>209</v>
      </c>
      <c r="M7718" t="s">
        <v>31</v>
      </c>
      <c r="N7718" t="s">
        <v>177</v>
      </c>
      <c r="O7718" t="s">
        <v>185</v>
      </c>
      <c r="P7718" t="s">
        <v>5459</v>
      </c>
      <c r="Q7718" t="s">
        <v>315</v>
      </c>
      <c r="R7718" t="str">
        <f>IF(database_public_cloud_VMs[[#This Row],[Azure Environment]]="Enterprise Agreement","Licence Included","Bring Your Own Licence")</f>
        <v>Licence Included</v>
      </c>
      <c r="S7718" t="s">
        <v>5460</v>
      </c>
      <c r="T7718" t="s">
        <v>5461</v>
      </c>
      <c r="U7718" t="s">
        <v>5465</v>
      </c>
      <c r="V7718" t="s">
        <v>5461</v>
      </c>
      <c r="W7718" t="s">
        <v>182</v>
      </c>
      <c r="X7718" t="s">
        <v>183</v>
      </c>
      <c r="Y7718" s="28" t="s">
        <v>5467</v>
      </c>
      <c r="Z7718" t="s">
        <v>5463</v>
      </c>
      <c r="AA771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719" spans="1:27" x14ac:dyDescent="0.45">
      <c r="A7719" s="24" t="s">
        <v>8442</v>
      </c>
      <c r="B7719" t="s">
        <v>55</v>
      </c>
      <c r="C7719" s="25" t="s">
        <v>5454</v>
      </c>
      <c r="D7719" t="s">
        <v>170</v>
      </c>
      <c r="E7719" t="s">
        <v>8364</v>
      </c>
      <c r="F7719" t="s">
        <v>8365</v>
      </c>
      <c r="G7719" s="26">
        <v>16</v>
      </c>
      <c r="H7719" s="26">
        <v>32</v>
      </c>
      <c r="I7719" s="26">
        <v>128</v>
      </c>
      <c r="J7719" s="27" t="s">
        <v>310</v>
      </c>
      <c r="K7719" s="27" t="s">
        <v>7123</v>
      </c>
      <c r="L7719" s="27" t="s">
        <v>209</v>
      </c>
      <c r="M7719" t="s">
        <v>31</v>
      </c>
      <c r="N7719" t="s">
        <v>188</v>
      </c>
      <c r="O7719" t="s">
        <v>188</v>
      </c>
      <c r="P7719" t="s">
        <v>5459</v>
      </c>
      <c r="Q7719" t="s">
        <v>315</v>
      </c>
      <c r="R7719" t="str">
        <f>IF(database_public_cloud_VMs[[#This Row],[Azure Environment]]="Enterprise Agreement","Licence Included","Bring Your Own Licence")</f>
        <v>Bring Your Own Licence</v>
      </c>
      <c r="S7719" t="s">
        <v>5599</v>
      </c>
      <c r="T7719" t="s">
        <v>5461</v>
      </c>
      <c r="U7719" t="s">
        <v>5462</v>
      </c>
      <c r="V7719" t="s">
        <v>5461</v>
      </c>
      <c r="W7719" t="s">
        <v>182</v>
      </c>
      <c r="X7719" t="s">
        <v>183</v>
      </c>
      <c r="Y7719" s="28" t="s">
        <v>5600</v>
      </c>
      <c r="Z7719" t="s">
        <v>5463</v>
      </c>
      <c r="AA771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720" spans="1:27" x14ac:dyDescent="0.45">
      <c r="A7720" s="24" t="s">
        <v>8443</v>
      </c>
      <c r="B7720" t="s">
        <v>55</v>
      </c>
      <c r="C7720" s="25" t="s">
        <v>5454</v>
      </c>
      <c r="D7720" t="s">
        <v>170</v>
      </c>
      <c r="E7720" t="s">
        <v>8364</v>
      </c>
      <c r="F7720" t="s">
        <v>8365</v>
      </c>
      <c r="G7720" s="26">
        <v>16</v>
      </c>
      <c r="H7720" s="26">
        <v>32</v>
      </c>
      <c r="I7720" s="26">
        <v>128</v>
      </c>
      <c r="J7720" s="27" t="s">
        <v>310</v>
      </c>
      <c r="K7720" s="27" t="s">
        <v>7123</v>
      </c>
      <c r="L7720" s="27" t="s">
        <v>209</v>
      </c>
      <c r="M7720" t="s">
        <v>31</v>
      </c>
      <c r="N7720" t="s">
        <v>188</v>
      </c>
      <c r="O7720" t="s">
        <v>188</v>
      </c>
      <c r="P7720" t="s">
        <v>5459</v>
      </c>
      <c r="Q7720" t="s">
        <v>315</v>
      </c>
      <c r="R7720" t="str">
        <f>IF(database_public_cloud_VMs[[#This Row],[Azure Environment]]="Enterprise Agreement","Licence Included","Bring Your Own Licence")</f>
        <v>Bring Your Own Licence</v>
      </c>
      <c r="S7720" t="s">
        <v>5599</v>
      </c>
      <c r="T7720" t="s">
        <v>5461</v>
      </c>
      <c r="U7720" t="s">
        <v>5465</v>
      </c>
      <c r="V7720" t="s">
        <v>5461</v>
      </c>
      <c r="W7720" t="s">
        <v>182</v>
      </c>
      <c r="X7720" t="s">
        <v>183</v>
      </c>
      <c r="Y7720" s="28">
        <v>0.98</v>
      </c>
      <c r="Z7720" t="s">
        <v>5463</v>
      </c>
      <c r="AA7720" s="29">
        <f>IF(database_public_cloud_VMs[[#This Row],[Currency]]="USD",(database_public_cloud_VMs[[#This Row],[Rate]]*param_exchange_rate)/(1+param_discount_aws),database_public_cloud_VMs[[#This Row],[Rate]])</f>
        <v>0.98</v>
      </c>
    </row>
    <row r="7721" spans="1:27" x14ac:dyDescent="0.45">
      <c r="A7721" s="24" t="s">
        <v>8444</v>
      </c>
      <c r="B7721" t="s">
        <v>55</v>
      </c>
      <c r="C7721" s="25" t="s">
        <v>5454</v>
      </c>
      <c r="D7721" t="s">
        <v>170</v>
      </c>
      <c r="E7721" t="s">
        <v>8364</v>
      </c>
      <c r="F7721" t="s">
        <v>8365</v>
      </c>
      <c r="G7721" s="26">
        <v>16</v>
      </c>
      <c r="H7721" s="26">
        <v>32</v>
      </c>
      <c r="I7721" s="26">
        <v>128</v>
      </c>
      <c r="J7721" s="27" t="s">
        <v>310</v>
      </c>
      <c r="K7721" s="27" t="s">
        <v>7123</v>
      </c>
      <c r="L7721" s="27" t="s">
        <v>209</v>
      </c>
      <c r="M7721" t="s">
        <v>31</v>
      </c>
      <c r="N7721" t="s">
        <v>177</v>
      </c>
      <c r="O7721" t="s">
        <v>178</v>
      </c>
      <c r="P7721" t="s">
        <v>5459</v>
      </c>
      <c r="Q7721" t="s">
        <v>315</v>
      </c>
      <c r="R7721" t="str">
        <f>IF(database_public_cloud_VMs[[#This Row],[Azure Environment]]="Enterprise Agreement","Licence Included","Bring Your Own Licence")</f>
        <v>Bring Your Own Licence</v>
      </c>
      <c r="S7721" t="s">
        <v>5599</v>
      </c>
      <c r="T7721" t="s">
        <v>5461</v>
      </c>
      <c r="U7721" t="s">
        <v>5465</v>
      </c>
      <c r="V7721" t="s">
        <v>5461</v>
      </c>
      <c r="W7721" t="s">
        <v>182</v>
      </c>
      <c r="X7721" t="s">
        <v>183</v>
      </c>
      <c r="Y7721" s="28" t="s">
        <v>5467</v>
      </c>
      <c r="Z7721" t="s">
        <v>5463</v>
      </c>
      <c r="AA772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722" spans="1:27" x14ac:dyDescent="0.45">
      <c r="A7722" s="24" t="s">
        <v>8445</v>
      </c>
      <c r="B7722" t="s">
        <v>55</v>
      </c>
      <c r="C7722" s="25" t="s">
        <v>5454</v>
      </c>
      <c r="D7722" t="s">
        <v>170</v>
      </c>
      <c r="E7722" t="s">
        <v>8364</v>
      </c>
      <c r="F7722" t="s">
        <v>8365</v>
      </c>
      <c r="G7722" s="26">
        <v>16</v>
      </c>
      <c r="H7722" s="26">
        <v>32</v>
      </c>
      <c r="I7722" s="26">
        <v>128</v>
      </c>
      <c r="J7722" s="27" t="s">
        <v>310</v>
      </c>
      <c r="K7722" s="27" t="s">
        <v>7123</v>
      </c>
      <c r="L7722" s="27" t="s">
        <v>209</v>
      </c>
      <c r="M7722" t="s">
        <v>31</v>
      </c>
      <c r="N7722" t="s">
        <v>177</v>
      </c>
      <c r="O7722" t="s">
        <v>185</v>
      </c>
      <c r="P7722" t="s">
        <v>5459</v>
      </c>
      <c r="Q7722" t="s">
        <v>315</v>
      </c>
      <c r="R7722" t="str">
        <f>IF(database_public_cloud_VMs[[#This Row],[Azure Environment]]="Enterprise Agreement","Licence Included","Bring Your Own Licence")</f>
        <v>Bring Your Own Licence</v>
      </c>
      <c r="S7722" t="s">
        <v>5599</v>
      </c>
      <c r="T7722" t="s">
        <v>5461</v>
      </c>
      <c r="U7722" t="s">
        <v>5465</v>
      </c>
      <c r="V7722" t="s">
        <v>5461</v>
      </c>
      <c r="W7722" t="s">
        <v>182</v>
      </c>
      <c r="X7722" t="s">
        <v>183</v>
      </c>
      <c r="Y7722" s="28" t="s">
        <v>5467</v>
      </c>
      <c r="Z7722" t="s">
        <v>5463</v>
      </c>
      <c r="AA772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723" spans="1:27" x14ac:dyDescent="0.45">
      <c r="A7723" s="24" t="s">
        <v>8446</v>
      </c>
      <c r="B7723" t="s">
        <v>55</v>
      </c>
      <c r="C7723" s="25" t="s">
        <v>5454</v>
      </c>
      <c r="D7723" t="s">
        <v>170</v>
      </c>
      <c r="E7723" t="s">
        <v>8364</v>
      </c>
      <c r="F7723" t="s">
        <v>8365</v>
      </c>
      <c r="G7723" s="26">
        <v>16</v>
      </c>
      <c r="H7723" s="26">
        <v>32</v>
      </c>
      <c r="I7723" s="26">
        <v>128</v>
      </c>
      <c r="J7723" s="27" t="s">
        <v>310</v>
      </c>
      <c r="K7723" s="27" t="s">
        <v>7123</v>
      </c>
      <c r="L7723" s="27" t="s">
        <v>209</v>
      </c>
      <c r="M7723" t="s">
        <v>31</v>
      </c>
      <c r="N7723" t="s">
        <v>188</v>
      </c>
      <c r="O7723" t="s">
        <v>188</v>
      </c>
      <c r="P7723" t="s">
        <v>5459</v>
      </c>
      <c r="Q7723" t="s">
        <v>315</v>
      </c>
      <c r="R7723" t="str">
        <f>IF(database_public_cloud_VMs[[#This Row],[Azure Environment]]="Enterprise Agreement","Licence Included","Bring Your Own Licence")</f>
        <v>Licence Included</v>
      </c>
      <c r="S7723" t="s">
        <v>5460</v>
      </c>
      <c r="T7723" t="s">
        <v>5471</v>
      </c>
      <c r="U7723" t="s">
        <v>5462</v>
      </c>
      <c r="V7723" t="s">
        <v>5461</v>
      </c>
      <c r="W7723" t="s">
        <v>182</v>
      </c>
      <c r="X7723" t="s">
        <v>183</v>
      </c>
      <c r="Y7723" s="28">
        <v>0.77810000000000001</v>
      </c>
      <c r="Z7723" t="s">
        <v>5463</v>
      </c>
      <c r="AA7723" s="29">
        <f>IF(database_public_cloud_VMs[[#This Row],[Currency]]="USD",(database_public_cloud_VMs[[#This Row],[Rate]]*param_exchange_rate)/(1+param_discount_aws),database_public_cloud_VMs[[#This Row],[Rate]])</f>
        <v>0.77810000000000001</v>
      </c>
    </row>
    <row r="7724" spans="1:27" x14ac:dyDescent="0.45">
      <c r="A7724" s="24" t="s">
        <v>8447</v>
      </c>
      <c r="B7724" t="s">
        <v>55</v>
      </c>
      <c r="C7724" s="25" t="s">
        <v>5454</v>
      </c>
      <c r="D7724" t="s">
        <v>170</v>
      </c>
      <c r="E7724" t="s">
        <v>8364</v>
      </c>
      <c r="F7724" t="s">
        <v>8365</v>
      </c>
      <c r="G7724" s="26">
        <v>16</v>
      </c>
      <c r="H7724" s="26">
        <v>32</v>
      </c>
      <c r="I7724" s="26">
        <v>128</v>
      </c>
      <c r="J7724" s="27" t="s">
        <v>310</v>
      </c>
      <c r="K7724" s="27" t="s">
        <v>7123</v>
      </c>
      <c r="L7724" s="27" t="s">
        <v>209</v>
      </c>
      <c r="M7724" t="s">
        <v>31</v>
      </c>
      <c r="N7724" t="s">
        <v>188</v>
      </c>
      <c r="O7724" t="s">
        <v>188</v>
      </c>
      <c r="P7724" t="s">
        <v>5459</v>
      </c>
      <c r="Q7724" t="s">
        <v>315</v>
      </c>
      <c r="R7724" t="str">
        <f>IF(database_public_cloud_VMs[[#This Row],[Azure Environment]]="Enterprise Agreement","Licence Included","Bring Your Own Licence")</f>
        <v>Licence Included</v>
      </c>
      <c r="S7724" t="s">
        <v>5460</v>
      </c>
      <c r="T7724" t="s">
        <v>5471</v>
      </c>
      <c r="U7724" t="s">
        <v>5465</v>
      </c>
      <c r="V7724" t="s">
        <v>5461</v>
      </c>
      <c r="W7724" t="s">
        <v>182</v>
      </c>
      <c r="X7724" t="s">
        <v>183</v>
      </c>
      <c r="Y7724" s="28">
        <v>0.625</v>
      </c>
      <c r="Z7724" t="s">
        <v>5463</v>
      </c>
      <c r="AA7724" s="29">
        <f>IF(database_public_cloud_VMs[[#This Row],[Currency]]="USD",(database_public_cloud_VMs[[#This Row],[Rate]]*param_exchange_rate)/(1+param_discount_aws),database_public_cloud_VMs[[#This Row],[Rate]])</f>
        <v>0.625</v>
      </c>
    </row>
    <row r="7725" spans="1:27" x14ac:dyDescent="0.45">
      <c r="A7725" s="24" t="s">
        <v>8448</v>
      </c>
      <c r="B7725" t="s">
        <v>55</v>
      </c>
      <c r="C7725" s="25" t="s">
        <v>5454</v>
      </c>
      <c r="D7725" t="s">
        <v>170</v>
      </c>
      <c r="E7725" t="s">
        <v>8364</v>
      </c>
      <c r="F7725" t="s">
        <v>8365</v>
      </c>
      <c r="G7725" s="26">
        <v>16</v>
      </c>
      <c r="H7725" s="26">
        <v>32</v>
      </c>
      <c r="I7725" s="26">
        <v>128</v>
      </c>
      <c r="J7725" s="27" t="s">
        <v>310</v>
      </c>
      <c r="K7725" s="27" t="s">
        <v>7123</v>
      </c>
      <c r="L7725" s="27" t="s">
        <v>209</v>
      </c>
      <c r="M7725" t="s">
        <v>31</v>
      </c>
      <c r="N7725" t="s">
        <v>177</v>
      </c>
      <c r="O7725" t="s">
        <v>178</v>
      </c>
      <c r="P7725" t="s">
        <v>5459</v>
      </c>
      <c r="Q7725" t="s">
        <v>315</v>
      </c>
      <c r="R7725" t="str">
        <f>IF(database_public_cloud_VMs[[#This Row],[Azure Environment]]="Enterprise Agreement","Licence Included","Bring Your Own Licence")</f>
        <v>Licence Included</v>
      </c>
      <c r="S7725" t="s">
        <v>5460</v>
      </c>
      <c r="T7725" t="s">
        <v>5471</v>
      </c>
      <c r="U7725" t="s">
        <v>5465</v>
      </c>
      <c r="V7725" t="s">
        <v>5461</v>
      </c>
      <c r="W7725" t="s">
        <v>182</v>
      </c>
      <c r="X7725" t="s">
        <v>183</v>
      </c>
      <c r="Y7725" s="28" t="s">
        <v>5467</v>
      </c>
      <c r="Z7725" t="s">
        <v>5463</v>
      </c>
      <c r="AA772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726" spans="1:27" x14ac:dyDescent="0.45">
      <c r="A7726" s="24" t="s">
        <v>8449</v>
      </c>
      <c r="B7726" t="s">
        <v>55</v>
      </c>
      <c r="C7726" s="25" t="s">
        <v>5454</v>
      </c>
      <c r="D7726" t="s">
        <v>170</v>
      </c>
      <c r="E7726" t="s">
        <v>8364</v>
      </c>
      <c r="F7726" t="s">
        <v>8365</v>
      </c>
      <c r="G7726" s="26">
        <v>16</v>
      </c>
      <c r="H7726" s="26">
        <v>32</v>
      </c>
      <c r="I7726" s="26">
        <v>128</v>
      </c>
      <c r="J7726" s="27" t="s">
        <v>310</v>
      </c>
      <c r="K7726" s="27" t="s">
        <v>7123</v>
      </c>
      <c r="L7726" s="27" t="s">
        <v>209</v>
      </c>
      <c r="M7726" t="s">
        <v>31</v>
      </c>
      <c r="N7726" t="s">
        <v>177</v>
      </c>
      <c r="O7726" t="s">
        <v>185</v>
      </c>
      <c r="P7726" t="s">
        <v>5459</v>
      </c>
      <c r="Q7726" t="s">
        <v>315</v>
      </c>
      <c r="R7726" t="str">
        <f>IF(database_public_cloud_VMs[[#This Row],[Azure Environment]]="Enterprise Agreement","Licence Included","Bring Your Own Licence")</f>
        <v>Licence Included</v>
      </c>
      <c r="S7726" t="s">
        <v>5460</v>
      </c>
      <c r="T7726" t="s">
        <v>5471</v>
      </c>
      <c r="U7726" t="s">
        <v>5465</v>
      </c>
      <c r="V7726" t="s">
        <v>5461</v>
      </c>
      <c r="W7726" t="s">
        <v>182</v>
      </c>
      <c r="X7726" t="s">
        <v>183</v>
      </c>
      <c r="Y7726" s="28" t="s">
        <v>5467</v>
      </c>
      <c r="Z7726" t="s">
        <v>5463</v>
      </c>
      <c r="AA772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727" spans="1:27" x14ac:dyDescent="0.45">
      <c r="A7727" s="24" t="s">
        <v>8450</v>
      </c>
      <c r="B7727" t="s">
        <v>55</v>
      </c>
      <c r="C7727" s="25" t="s">
        <v>5454</v>
      </c>
      <c r="D7727" t="s">
        <v>170</v>
      </c>
      <c r="E7727" t="s">
        <v>8364</v>
      </c>
      <c r="F7727" t="s">
        <v>8365</v>
      </c>
      <c r="G7727" s="26">
        <v>16</v>
      </c>
      <c r="H7727" s="26">
        <v>32</v>
      </c>
      <c r="I7727" s="26">
        <v>128</v>
      </c>
      <c r="J7727" s="27" t="s">
        <v>310</v>
      </c>
      <c r="K7727" s="27" t="s">
        <v>7123</v>
      </c>
      <c r="L7727" s="27" t="s">
        <v>209</v>
      </c>
      <c r="M7727" t="s">
        <v>31</v>
      </c>
      <c r="N7727" t="s">
        <v>188</v>
      </c>
      <c r="O7727" t="s">
        <v>188</v>
      </c>
      <c r="P7727" t="s">
        <v>5459</v>
      </c>
      <c r="Q7727" t="s">
        <v>315</v>
      </c>
      <c r="R7727" t="str">
        <f>IF(database_public_cloud_VMs[[#This Row],[Azure Environment]]="Enterprise Agreement","Licence Included","Bring Your Own Licence")</f>
        <v>Bring Your Own Licence</v>
      </c>
      <c r="S7727" t="s">
        <v>5599</v>
      </c>
      <c r="T7727" t="s">
        <v>5471</v>
      </c>
      <c r="U7727" t="s">
        <v>5462</v>
      </c>
      <c r="V7727" t="s">
        <v>5461</v>
      </c>
      <c r="W7727" t="s">
        <v>182</v>
      </c>
      <c r="X7727" t="s">
        <v>183</v>
      </c>
      <c r="Y7727" s="28" t="s">
        <v>5600</v>
      </c>
      <c r="Z7727" t="s">
        <v>5463</v>
      </c>
      <c r="AA772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728" spans="1:27" x14ac:dyDescent="0.45">
      <c r="A7728" s="24" t="s">
        <v>8451</v>
      </c>
      <c r="B7728" t="s">
        <v>55</v>
      </c>
      <c r="C7728" s="25" t="s">
        <v>5454</v>
      </c>
      <c r="D7728" t="s">
        <v>170</v>
      </c>
      <c r="E7728" t="s">
        <v>8364</v>
      </c>
      <c r="F7728" t="s">
        <v>8365</v>
      </c>
      <c r="G7728" s="26">
        <v>16</v>
      </c>
      <c r="H7728" s="26">
        <v>32</v>
      </c>
      <c r="I7728" s="26">
        <v>128</v>
      </c>
      <c r="J7728" s="27" t="s">
        <v>310</v>
      </c>
      <c r="K7728" s="27" t="s">
        <v>7123</v>
      </c>
      <c r="L7728" s="27" t="s">
        <v>209</v>
      </c>
      <c r="M7728" t="s">
        <v>31</v>
      </c>
      <c r="N7728" t="s">
        <v>188</v>
      </c>
      <c r="O7728" t="s">
        <v>188</v>
      </c>
      <c r="P7728" t="s">
        <v>5459</v>
      </c>
      <c r="Q7728" t="s">
        <v>315</v>
      </c>
      <c r="R7728" t="str">
        <f>IF(database_public_cloud_VMs[[#This Row],[Azure Environment]]="Enterprise Agreement","Licence Included","Bring Your Own Licence")</f>
        <v>Bring Your Own Licence</v>
      </c>
      <c r="S7728" t="s">
        <v>5599</v>
      </c>
      <c r="T7728" t="s">
        <v>5471</v>
      </c>
      <c r="U7728" t="s">
        <v>5465</v>
      </c>
      <c r="V7728" t="s">
        <v>5461</v>
      </c>
      <c r="W7728" t="s">
        <v>182</v>
      </c>
      <c r="X7728" t="s">
        <v>183</v>
      </c>
      <c r="Y7728" s="28">
        <v>0.151</v>
      </c>
      <c r="Z7728" t="s">
        <v>5463</v>
      </c>
      <c r="AA7728" s="29">
        <f>IF(database_public_cloud_VMs[[#This Row],[Currency]]="USD",(database_public_cloud_VMs[[#This Row],[Rate]]*param_exchange_rate)/(1+param_discount_aws),database_public_cloud_VMs[[#This Row],[Rate]])</f>
        <v>0.151</v>
      </c>
    </row>
    <row r="7729" spans="1:27" x14ac:dyDescent="0.45">
      <c r="A7729" s="24" t="s">
        <v>8452</v>
      </c>
      <c r="B7729" t="s">
        <v>55</v>
      </c>
      <c r="C7729" s="25" t="s">
        <v>5454</v>
      </c>
      <c r="D7729" t="s">
        <v>170</v>
      </c>
      <c r="E7729" t="s">
        <v>8364</v>
      </c>
      <c r="F7729" t="s">
        <v>8365</v>
      </c>
      <c r="G7729" s="26">
        <v>16</v>
      </c>
      <c r="H7729" s="26">
        <v>32</v>
      </c>
      <c r="I7729" s="26">
        <v>128</v>
      </c>
      <c r="J7729" s="27" t="s">
        <v>310</v>
      </c>
      <c r="K7729" s="27" t="s">
        <v>7123</v>
      </c>
      <c r="L7729" s="27" t="s">
        <v>209</v>
      </c>
      <c r="M7729" t="s">
        <v>31</v>
      </c>
      <c r="N7729" t="s">
        <v>177</v>
      </c>
      <c r="O7729" t="s">
        <v>178</v>
      </c>
      <c r="P7729" t="s">
        <v>5459</v>
      </c>
      <c r="Q7729" t="s">
        <v>315</v>
      </c>
      <c r="R7729" t="str">
        <f>IF(database_public_cloud_VMs[[#This Row],[Azure Environment]]="Enterprise Agreement","Licence Included","Bring Your Own Licence")</f>
        <v>Bring Your Own Licence</v>
      </c>
      <c r="S7729" t="s">
        <v>5599</v>
      </c>
      <c r="T7729" t="s">
        <v>5471</v>
      </c>
      <c r="U7729" t="s">
        <v>5465</v>
      </c>
      <c r="V7729" t="s">
        <v>5461</v>
      </c>
      <c r="W7729" t="s">
        <v>182</v>
      </c>
      <c r="X7729" t="s">
        <v>183</v>
      </c>
      <c r="Y7729" s="28" t="s">
        <v>5467</v>
      </c>
      <c r="Z7729" t="s">
        <v>5463</v>
      </c>
      <c r="AA772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730" spans="1:27" x14ac:dyDescent="0.45">
      <c r="A7730" s="24" t="s">
        <v>8453</v>
      </c>
      <c r="B7730" t="s">
        <v>55</v>
      </c>
      <c r="C7730" s="25" t="s">
        <v>5454</v>
      </c>
      <c r="D7730" t="s">
        <v>170</v>
      </c>
      <c r="E7730" t="s">
        <v>8364</v>
      </c>
      <c r="F7730" t="s">
        <v>8365</v>
      </c>
      <c r="G7730" s="26">
        <v>16</v>
      </c>
      <c r="H7730" s="26">
        <v>32</v>
      </c>
      <c r="I7730" s="26">
        <v>128</v>
      </c>
      <c r="J7730" s="27" t="s">
        <v>310</v>
      </c>
      <c r="K7730" s="27" t="s">
        <v>7123</v>
      </c>
      <c r="L7730" s="27" t="s">
        <v>209</v>
      </c>
      <c r="M7730" t="s">
        <v>31</v>
      </c>
      <c r="N7730" t="s">
        <v>177</v>
      </c>
      <c r="O7730" t="s">
        <v>185</v>
      </c>
      <c r="P7730" t="s">
        <v>5459</v>
      </c>
      <c r="Q7730" t="s">
        <v>315</v>
      </c>
      <c r="R7730" t="str">
        <f>IF(database_public_cloud_VMs[[#This Row],[Azure Environment]]="Enterprise Agreement","Licence Included","Bring Your Own Licence")</f>
        <v>Bring Your Own Licence</v>
      </c>
      <c r="S7730" t="s">
        <v>5599</v>
      </c>
      <c r="T7730" t="s">
        <v>5471</v>
      </c>
      <c r="U7730" t="s">
        <v>5465</v>
      </c>
      <c r="V7730" t="s">
        <v>5461</v>
      </c>
      <c r="W7730" t="s">
        <v>182</v>
      </c>
      <c r="X7730" t="s">
        <v>183</v>
      </c>
      <c r="Y7730" s="28" t="s">
        <v>5467</v>
      </c>
      <c r="Z7730" t="s">
        <v>5463</v>
      </c>
      <c r="AA773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731" spans="1:27" x14ac:dyDescent="0.45">
      <c r="A7731" s="24" t="s">
        <v>8454</v>
      </c>
      <c r="B7731" t="s">
        <v>55</v>
      </c>
      <c r="C7731" s="25" t="s">
        <v>5454</v>
      </c>
      <c r="D7731" t="s">
        <v>170</v>
      </c>
      <c r="E7731" t="s">
        <v>8364</v>
      </c>
      <c r="F7731" t="s">
        <v>8374</v>
      </c>
      <c r="G7731" s="26">
        <v>2</v>
      </c>
      <c r="H7731" s="26">
        <v>4</v>
      </c>
      <c r="I7731" s="26">
        <v>16</v>
      </c>
      <c r="J7731" s="27" t="s">
        <v>310</v>
      </c>
      <c r="K7731" s="27" t="s">
        <v>7123</v>
      </c>
      <c r="L7731" s="27" t="s">
        <v>229</v>
      </c>
      <c r="M7731" t="s">
        <v>31</v>
      </c>
      <c r="N7731" t="s">
        <v>188</v>
      </c>
      <c r="O7731" t="s">
        <v>188</v>
      </c>
      <c r="P7731" t="s">
        <v>5459</v>
      </c>
      <c r="Q7731" t="s">
        <v>315</v>
      </c>
      <c r="R7731" t="str">
        <f>IF(database_public_cloud_VMs[[#This Row],[Azure Environment]]="Enterprise Agreement","Licence Included","Bring Your Own Licence")</f>
        <v>Licence Included</v>
      </c>
      <c r="S7731" t="s">
        <v>5460</v>
      </c>
      <c r="T7731" t="s">
        <v>5461</v>
      </c>
      <c r="U7731" t="s">
        <v>5462</v>
      </c>
      <c r="V7731" t="s">
        <v>5461</v>
      </c>
      <c r="W7731" t="s">
        <v>182</v>
      </c>
      <c r="X7731" t="s">
        <v>183</v>
      </c>
      <c r="Y7731" s="28">
        <v>0.27889999999999998</v>
      </c>
      <c r="Z7731" t="s">
        <v>5463</v>
      </c>
      <c r="AA7731" s="29">
        <f>IF(database_public_cloud_VMs[[#This Row],[Currency]]="USD",(database_public_cloud_VMs[[#This Row],[Rate]]*param_exchange_rate)/(1+param_discount_aws),database_public_cloud_VMs[[#This Row],[Rate]])</f>
        <v>0.27889999999999998</v>
      </c>
    </row>
    <row r="7732" spans="1:27" x14ac:dyDescent="0.45">
      <c r="A7732" s="24" t="s">
        <v>8455</v>
      </c>
      <c r="B7732" t="s">
        <v>55</v>
      </c>
      <c r="C7732" s="25" t="s">
        <v>5454</v>
      </c>
      <c r="D7732" t="s">
        <v>170</v>
      </c>
      <c r="E7732" t="s">
        <v>8364</v>
      </c>
      <c r="F7732" t="s">
        <v>8374</v>
      </c>
      <c r="G7732" s="26">
        <v>2</v>
      </c>
      <c r="H7732" s="26">
        <v>4</v>
      </c>
      <c r="I7732" s="26">
        <v>16</v>
      </c>
      <c r="J7732" s="27" t="s">
        <v>310</v>
      </c>
      <c r="K7732" s="27" t="s">
        <v>7123</v>
      </c>
      <c r="L7732" s="27" t="s">
        <v>229</v>
      </c>
      <c r="M7732" t="s">
        <v>31</v>
      </c>
      <c r="N7732" t="s">
        <v>188</v>
      </c>
      <c r="O7732" t="s">
        <v>188</v>
      </c>
      <c r="P7732" t="s">
        <v>5459</v>
      </c>
      <c r="Q7732" t="s">
        <v>315</v>
      </c>
      <c r="R7732" t="str">
        <f>IF(database_public_cloud_VMs[[#This Row],[Azure Environment]]="Enterprise Agreement","Licence Included","Bring Your Own Licence")</f>
        <v>Licence Included</v>
      </c>
      <c r="S7732" t="s">
        <v>5460</v>
      </c>
      <c r="T7732" t="s">
        <v>5461</v>
      </c>
      <c r="U7732" t="s">
        <v>5465</v>
      </c>
      <c r="V7732" t="s">
        <v>5461</v>
      </c>
      <c r="W7732" t="s">
        <v>182</v>
      </c>
      <c r="X7732" t="s">
        <v>183</v>
      </c>
      <c r="Y7732" s="28">
        <v>0.224</v>
      </c>
      <c r="Z7732" t="s">
        <v>5463</v>
      </c>
      <c r="AA7732" s="29">
        <f>IF(database_public_cloud_VMs[[#This Row],[Currency]]="USD",(database_public_cloud_VMs[[#This Row],[Rate]]*param_exchange_rate)/(1+param_discount_aws),database_public_cloud_VMs[[#This Row],[Rate]])</f>
        <v>0.224</v>
      </c>
    </row>
    <row r="7733" spans="1:27" x14ac:dyDescent="0.45">
      <c r="A7733" s="24" t="s">
        <v>8456</v>
      </c>
      <c r="B7733" t="s">
        <v>55</v>
      </c>
      <c r="C7733" s="25" t="s">
        <v>5454</v>
      </c>
      <c r="D7733" t="s">
        <v>170</v>
      </c>
      <c r="E7733" t="s">
        <v>8364</v>
      </c>
      <c r="F7733" t="s">
        <v>8374</v>
      </c>
      <c r="G7733" s="26">
        <v>2</v>
      </c>
      <c r="H7733" s="26">
        <v>4</v>
      </c>
      <c r="I7733" s="26">
        <v>16</v>
      </c>
      <c r="J7733" s="27" t="s">
        <v>310</v>
      </c>
      <c r="K7733" s="27" t="s">
        <v>7123</v>
      </c>
      <c r="L7733" s="27" t="s">
        <v>229</v>
      </c>
      <c r="M7733" t="s">
        <v>31</v>
      </c>
      <c r="N7733" t="s">
        <v>177</v>
      </c>
      <c r="O7733" t="s">
        <v>178</v>
      </c>
      <c r="P7733" t="s">
        <v>5459</v>
      </c>
      <c r="Q7733" t="s">
        <v>315</v>
      </c>
      <c r="R7733" t="str">
        <f>IF(database_public_cloud_VMs[[#This Row],[Azure Environment]]="Enterprise Agreement","Licence Included","Bring Your Own Licence")</f>
        <v>Licence Included</v>
      </c>
      <c r="S7733" t="s">
        <v>5460</v>
      </c>
      <c r="T7733" t="s">
        <v>5461</v>
      </c>
      <c r="U7733" t="s">
        <v>5465</v>
      </c>
      <c r="V7733" t="s">
        <v>5461</v>
      </c>
      <c r="W7733" t="s">
        <v>182</v>
      </c>
      <c r="X7733" t="s">
        <v>183</v>
      </c>
      <c r="Y7733" s="28" t="s">
        <v>5467</v>
      </c>
      <c r="Z7733" t="s">
        <v>5463</v>
      </c>
      <c r="AA773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734" spans="1:27" x14ac:dyDescent="0.45">
      <c r="A7734" s="24" t="s">
        <v>8457</v>
      </c>
      <c r="B7734" t="s">
        <v>55</v>
      </c>
      <c r="C7734" s="25" t="s">
        <v>5454</v>
      </c>
      <c r="D7734" t="s">
        <v>170</v>
      </c>
      <c r="E7734" t="s">
        <v>8364</v>
      </c>
      <c r="F7734" t="s">
        <v>8374</v>
      </c>
      <c r="G7734" s="26">
        <v>2</v>
      </c>
      <c r="H7734" s="26">
        <v>4</v>
      </c>
      <c r="I7734" s="26">
        <v>16</v>
      </c>
      <c r="J7734" s="27" t="s">
        <v>310</v>
      </c>
      <c r="K7734" s="27" t="s">
        <v>7123</v>
      </c>
      <c r="L7734" s="27" t="s">
        <v>229</v>
      </c>
      <c r="M7734" t="s">
        <v>31</v>
      </c>
      <c r="N7734" t="s">
        <v>177</v>
      </c>
      <c r="O7734" t="s">
        <v>185</v>
      </c>
      <c r="P7734" t="s">
        <v>5459</v>
      </c>
      <c r="Q7734" t="s">
        <v>315</v>
      </c>
      <c r="R7734" t="str">
        <f>IF(database_public_cloud_VMs[[#This Row],[Azure Environment]]="Enterprise Agreement","Licence Included","Bring Your Own Licence")</f>
        <v>Licence Included</v>
      </c>
      <c r="S7734" t="s">
        <v>5460</v>
      </c>
      <c r="T7734" t="s">
        <v>5461</v>
      </c>
      <c r="U7734" t="s">
        <v>5465</v>
      </c>
      <c r="V7734" t="s">
        <v>5461</v>
      </c>
      <c r="W7734" t="s">
        <v>182</v>
      </c>
      <c r="X7734" t="s">
        <v>183</v>
      </c>
      <c r="Y7734" s="28" t="s">
        <v>5467</v>
      </c>
      <c r="Z7734" t="s">
        <v>5463</v>
      </c>
      <c r="AA773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735" spans="1:27" x14ac:dyDescent="0.45">
      <c r="A7735" s="24" t="s">
        <v>8458</v>
      </c>
      <c r="B7735" t="s">
        <v>55</v>
      </c>
      <c r="C7735" s="25" t="s">
        <v>5454</v>
      </c>
      <c r="D7735" t="s">
        <v>170</v>
      </c>
      <c r="E7735" t="s">
        <v>8364</v>
      </c>
      <c r="F7735" t="s">
        <v>8374</v>
      </c>
      <c r="G7735" s="26">
        <v>2</v>
      </c>
      <c r="H7735" s="26">
        <v>4</v>
      </c>
      <c r="I7735" s="26">
        <v>16</v>
      </c>
      <c r="J7735" s="27" t="s">
        <v>310</v>
      </c>
      <c r="K7735" s="27" t="s">
        <v>7123</v>
      </c>
      <c r="L7735" s="27" t="s">
        <v>229</v>
      </c>
      <c r="M7735" t="s">
        <v>31</v>
      </c>
      <c r="N7735" t="s">
        <v>188</v>
      </c>
      <c r="O7735" t="s">
        <v>188</v>
      </c>
      <c r="P7735" t="s">
        <v>5459</v>
      </c>
      <c r="Q7735" t="s">
        <v>315</v>
      </c>
      <c r="R7735" t="str">
        <f>IF(database_public_cloud_VMs[[#This Row],[Azure Environment]]="Enterprise Agreement","Licence Included","Bring Your Own Licence")</f>
        <v>Bring Your Own Licence</v>
      </c>
      <c r="S7735" t="s">
        <v>5599</v>
      </c>
      <c r="T7735" t="s">
        <v>5461</v>
      </c>
      <c r="U7735" t="s">
        <v>5462</v>
      </c>
      <c r="V7735" t="s">
        <v>5461</v>
      </c>
      <c r="W7735" t="s">
        <v>182</v>
      </c>
      <c r="X7735" t="s">
        <v>183</v>
      </c>
      <c r="Y7735" s="28" t="s">
        <v>5600</v>
      </c>
      <c r="Z7735" t="s">
        <v>5463</v>
      </c>
      <c r="AA773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736" spans="1:27" x14ac:dyDescent="0.45">
      <c r="A7736" s="24" t="s">
        <v>8459</v>
      </c>
      <c r="B7736" t="s">
        <v>55</v>
      </c>
      <c r="C7736" s="25" t="s">
        <v>5454</v>
      </c>
      <c r="D7736" t="s">
        <v>170</v>
      </c>
      <c r="E7736" t="s">
        <v>8364</v>
      </c>
      <c r="F7736" t="s">
        <v>8374</v>
      </c>
      <c r="G7736" s="26">
        <v>2</v>
      </c>
      <c r="H7736" s="26">
        <v>4</v>
      </c>
      <c r="I7736" s="26">
        <v>16</v>
      </c>
      <c r="J7736" s="27" t="s">
        <v>310</v>
      </c>
      <c r="K7736" s="27" t="s">
        <v>7123</v>
      </c>
      <c r="L7736" s="27" t="s">
        <v>229</v>
      </c>
      <c r="M7736" t="s">
        <v>31</v>
      </c>
      <c r="N7736" t="s">
        <v>188</v>
      </c>
      <c r="O7736" t="s">
        <v>188</v>
      </c>
      <c r="P7736" t="s">
        <v>5459</v>
      </c>
      <c r="Q7736" t="s">
        <v>315</v>
      </c>
      <c r="R7736" t="str">
        <f>IF(database_public_cloud_VMs[[#This Row],[Azure Environment]]="Enterprise Agreement","Licence Included","Bring Your Own Licence")</f>
        <v>Bring Your Own Licence</v>
      </c>
      <c r="S7736" t="s">
        <v>5599</v>
      </c>
      <c r="T7736" t="s">
        <v>5461</v>
      </c>
      <c r="U7736" t="s">
        <v>5465</v>
      </c>
      <c r="V7736" t="s">
        <v>5461</v>
      </c>
      <c r="W7736" t="s">
        <v>182</v>
      </c>
      <c r="X7736" t="s">
        <v>183</v>
      </c>
      <c r="Y7736" s="28">
        <v>0.123</v>
      </c>
      <c r="Z7736" t="s">
        <v>5463</v>
      </c>
      <c r="AA7736" s="29">
        <f>IF(database_public_cloud_VMs[[#This Row],[Currency]]="USD",(database_public_cloud_VMs[[#This Row],[Rate]]*param_exchange_rate)/(1+param_discount_aws),database_public_cloud_VMs[[#This Row],[Rate]])</f>
        <v>0.123</v>
      </c>
    </row>
    <row r="7737" spans="1:27" x14ac:dyDescent="0.45">
      <c r="A7737" s="24" t="s">
        <v>8460</v>
      </c>
      <c r="B7737" t="s">
        <v>55</v>
      </c>
      <c r="C7737" s="25" t="s">
        <v>5454</v>
      </c>
      <c r="D7737" t="s">
        <v>170</v>
      </c>
      <c r="E7737" t="s">
        <v>8364</v>
      </c>
      <c r="F7737" t="s">
        <v>8374</v>
      </c>
      <c r="G7737" s="26">
        <v>2</v>
      </c>
      <c r="H7737" s="26">
        <v>4</v>
      </c>
      <c r="I7737" s="26">
        <v>16</v>
      </c>
      <c r="J7737" s="27" t="s">
        <v>310</v>
      </c>
      <c r="K7737" s="27" t="s">
        <v>7123</v>
      </c>
      <c r="L7737" s="27" t="s">
        <v>229</v>
      </c>
      <c r="M7737" t="s">
        <v>31</v>
      </c>
      <c r="N7737" t="s">
        <v>177</v>
      </c>
      <c r="O7737" t="s">
        <v>178</v>
      </c>
      <c r="P7737" t="s">
        <v>5459</v>
      </c>
      <c r="Q7737" t="s">
        <v>315</v>
      </c>
      <c r="R7737" t="str">
        <f>IF(database_public_cloud_VMs[[#This Row],[Azure Environment]]="Enterprise Agreement","Licence Included","Bring Your Own Licence")</f>
        <v>Bring Your Own Licence</v>
      </c>
      <c r="S7737" t="s">
        <v>5599</v>
      </c>
      <c r="T7737" t="s">
        <v>5461</v>
      </c>
      <c r="U7737" t="s">
        <v>5465</v>
      </c>
      <c r="V7737" t="s">
        <v>5461</v>
      </c>
      <c r="W7737" t="s">
        <v>182</v>
      </c>
      <c r="X7737" t="s">
        <v>183</v>
      </c>
      <c r="Y7737" s="28" t="s">
        <v>5467</v>
      </c>
      <c r="Z7737" t="s">
        <v>5463</v>
      </c>
      <c r="AA773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738" spans="1:27" x14ac:dyDescent="0.45">
      <c r="A7738" s="24" t="s">
        <v>8461</v>
      </c>
      <c r="B7738" t="s">
        <v>55</v>
      </c>
      <c r="C7738" s="25" t="s">
        <v>5454</v>
      </c>
      <c r="D7738" t="s">
        <v>170</v>
      </c>
      <c r="E7738" t="s">
        <v>8364</v>
      </c>
      <c r="F7738" t="s">
        <v>8374</v>
      </c>
      <c r="G7738" s="26">
        <v>2</v>
      </c>
      <c r="H7738" s="26">
        <v>4</v>
      </c>
      <c r="I7738" s="26">
        <v>16</v>
      </c>
      <c r="J7738" s="27" t="s">
        <v>310</v>
      </c>
      <c r="K7738" s="27" t="s">
        <v>7123</v>
      </c>
      <c r="L7738" s="27" t="s">
        <v>229</v>
      </c>
      <c r="M7738" t="s">
        <v>31</v>
      </c>
      <c r="N7738" t="s">
        <v>177</v>
      </c>
      <c r="O7738" t="s">
        <v>185</v>
      </c>
      <c r="P7738" t="s">
        <v>5459</v>
      </c>
      <c r="Q7738" t="s">
        <v>315</v>
      </c>
      <c r="R7738" t="str">
        <f>IF(database_public_cloud_VMs[[#This Row],[Azure Environment]]="Enterprise Agreement","Licence Included","Bring Your Own Licence")</f>
        <v>Bring Your Own Licence</v>
      </c>
      <c r="S7738" t="s">
        <v>5599</v>
      </c>
      <c r="T7738" t="s">
        <v>5461</v>
      </c>
      <c r="U7738" t="s">
        <v>5465</v>
      </c>
      <c r="V7738" t="s">
        <v>5461</v>
      </c>
      <c r="W7738" t="s">
        <v>182</v>
      </c>
      <c r="X7738" t="s">
        <v>183</v>
      </c>
      <c r="Y7738" s="28" t="s">
        <v>5467</v>
      </c>
      <c r="Z7738" t="s">
        <v>5463</v>
      </c>
      <c r="AA773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739" spans="1:27" x14ac:dyDescent="0.45">
      <c r="A7739" s="24" t="s">
        <v>8462</v>
      </c>
      <c r="B7739" t="s">
        <v>55</v>
      </c>
      <c r="C7739" s="25" t="s">
        <v>5454</v>
      </c>
      <c r="D7739" t="s">
        <v>170</v>
      </c>
      <c r="E7739" t="s">
        <v>8364</v>
      </c>
      <c r="F7739" t="s">
        <v>8374</v>
      </c>
      <c r="G7739" s="26">
        <v>2</v>
      </c>
      <c r="H7739" s="26">
        <v>4</v>
      </c>
      <c r="I7739" s="26">
        <v>16</v>
      </c>
      <c r="J7739" s="27" t="s">
        <v>310</v>
      </c>
      <c r="K7739" s="27" t="s">
        <v>7123</v>
      </c>
      <c r="L7739" s="27" t="s">
        <v>229</v>
      </c>
      <c r="M7739" t="s">
        <v>31</v>
      </c>
      <c r="N7739" t="s">
        <v>188</v>
      </c>
      <c r="O7739" t="s">
        <v>188</v>
      </c>
      <c r="P7739" t="s">
        <v>5459</v>
      </c>
      <c r="Q7739" t="s">
        <v>315</v>
      </c>
      <c r="R7739" t="str">
        <f>IF(database_public_cloud_VMs[[#This Row],[Azure Environment]]="Enterprise Agreement","Licence Included","Bring Your Own Licence")</f>
        <v>Licence Included</v>
      </c>
      <c r="S7739" t="s">
        <v>5460</v>
      </c>
      <c r="T7739" t="s">
        <v>5471</v>
      </c>
      <c r="U7739" t="s">
        <v>5462</v>
      </c>
      <c r="V7739" t="s">
        <v>5461</v>
      </c>
      <c r="W7739" t="s">
        <v>182</v>
      </c>
      <c r="X7739" t="s">
        <v>183</v>
      </c>
      <c r="Y7739" s="28">
        <v>9.7299999999999998E-2</v>
      </c>
      <c r="Z7739" t="s">
        <v>5463</v>
      </c>
      <c r="AA7739" s="29">
        <f>IF(database_public_cloud_VMs[[#This Row],[Currency]]="USD",(database_public_cloud_VMs[[#This Row],[Rate]]*param_exchange_rate)/(1+param_discount_aws),database_public_cloud_VMs[[#This Row],[Rate]])</f>
        <v>9.7299999999999998E-2</v>
      </c>
    </row>
    <row r="7740" spans="1:27" x14ac:dyDescent="0.45">
      <c r="A7740" s="24" t="s">
        <v>8463</v>
      </c>
      <c r="B7740" t="s">
        <v>55</v>
      </c>
      <c r="C7740" s="25" t="s">
        <v>5454</v>
      </c>
      <c r="D7740" t="s">
        <v>170</v>
      </c>
      <c r="E7740" t="s">
        <v>8364</v>
      </c>
      <c r="F7740" t="s">
        <v>8374</v>
      </c>
      <c r="G7740" s="26">
        <v>2</v>
      </c>
      <c r="H7740" s="26">
        <v>4</v>
      </c>
      <c r="I7740" s="26">
        <v>16</v>
      </c>
      <c r="J7740" s="27" t="s">
        <v>310</v>
      </c>
      <c r="K7740" s="27" t="s">
        <v>7123</v>
      </c>
      <c r="L7740" s="27" t="s">
        <v>229</v>
      </c>
      <c r="M7740" t="s">
        <v>31</v>
      </c>
      <c r="N7740" t="s">
        <v>188</v>
      </c>
      <c r="O7740" t="s">
        <v>188</v>
      </c>
      <c r="P7740" t="s">
        <v>5459</v>
      </c>
      <c r="Q7740" t="s">
        <v>315</v>
      </c>
      <c r="R7740" t="str">
        <f>IF(database_public_cloud_VMs[[#This Row],[Azure Environment]]="Enterprise Agreement","Licence Included","Bring Your Own Licence")</f>
        <v>Licence Included</v>
      </c>
      <c r="S7740" t="s">
        <v>5460</v>
      </c>
      <c r="T7740" t="s">
        <v>5471</v>
      </c>
      <c r="U7740" t="s">
        <v>5465</v>
      </c>
      <c r="V7740" t="s">
        <v>5461</v>
      </c>
      <c r="W7740" t="s">
        <v>182</v>
      </c>
      <c r="X7740" t="s">
        <v>183</v>
      </c>
      <c r="Y7740" s="28">
        <v>7.8200000000000006E-2</v>
      </c>
      <c r="Z7740" t="s">
        <v>5463</v>
      </c>
      <c r="AA7740" s="29">
        <f>IF(database_public_cloud_VMs[[#This Row],[Currency]]="USD",(database_public_cloud_VMs[[#This Row],[Rate]]*param_exchange_rate)/(1+param_discount_aws),database_public_cloud_VMs[[#This Row],[Rate]])</f>
        <v>7.8200000000000006E-2</v>
      </c>
    </row>
    <row r="7741" spans="1:27" x14ac:dyDescent="0.45">
      <c r="A7741" s="24" t="s">
        <v>8464</v>
      </c>
      <c r="B7741" t="s">
        <v>55</v>
      </c>
      <c r="C7741" s="25" t="s">
        <v>5454</v>
      </c>
      <c r="D7741" t="s">
        <v>170</v>
      </c>
      <c r="E7741" t="s">
        <v>8364</v>
      </c>
      <c r="F7741" t="s">
        <v>8374</v>
      </c>
      <c r="G7741" s="26">
        <v>2</v>
      </c>
      <c r="H7741" s="26">
        <v>4</v>
      </c>
      <c r="I7741" s="26">
        <v>16</v>
      </c>
      <c r="J7741" s="27" t="s">
        <v>310</v>
      </c>
      <c r="K7741" s="27" t="s">
        <v>7123</v>
      </c>
      <c r="L7741" s="27" t="s">
        <v>229</v>
      </c>
      <c r="M7741" t="s">
        <v>31</v>
      </c>
      <c r="N7741" t="s">
        <v>177</v>
      </c>
      <c r="O7741" t="s">
        <v>178</v>
      </c>
      <c r="P7741" t="s">
        <v>5459</v>
      </c>
      <c r="Q7741" t="s">
        <v>315</v>
      </c>
      <c r="R7741" t="str">
        <f>IF(database_public_cloud_VMs[[#This Row],[Azure Environment]]="Enterprise Agreement","Licence Included","Bring Your Own Licence")</f>
        <v>Licence Included</v>
      </c>
      <c r="S7741" t="s">
        <v>5460</v>
      </c>
      <c r="T7741" t="s">
        <v>5471</v>
      </c>
      <c r="U7741" t="s">
        <v>5465</v>
      </c>
      <c r="V7741" t="s">
        <v>5461</v>
      </c>
      <c r="W7741" t="s">
        <v>182</v>
      </c>
      <c r="X7741" t="s">
        <v>183</v>
      </c>
      <c r="Y7741" s="28" t="s">
        <v>5467</v>
      </c>
      <c r="Z7741" t="s">
        <v>5463</v>
      </c>
      <c r="AA774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742" spans="1:27" x14ac:dyDescent="0.45">
      <c r="A7742" s="24" t="s">
        <v>8465</v>
      </c>
      <c r="B7742" t="s">
        <v>55</v>
      </c>
      <c r="C7742" s="25" t="s">
        <v>5454</v>
      </c>
      <c r="D7742" t="s">
        <v>170</v>
      </c>
      <c r="E7742" t="s">
        <v>8364</v>
      </c>
      <c r="F7742" t="s">
        <v>8374</v>
      </c>
      <c r="G7742" s="26">
        <v>2</v>
      </c>
      <c r="H7742" s="26">
        <v>4</v>
      </c>
      <c r="I7742" s="26">
        <v>16</v>
      </c>
      <c r="J7742" s="27" t="s">
        <v>310</v>
      </c>
      <c r="K7742" s="27" t="s">
        <v>7123</v>
      </c>
      <c r="L7742" s="27" t="s">
        <v>229</v>
      </c>
      <c r="M7742" t="s">
        <v>31</v>
      </c>
      <c r="N7742" t="s">
        <v>177</v>
      </c>
      <c r="O7742" t="s">
        <v>185</v>
      </c>
      <c r="P7742" t="s">
        <v>5459</v>
      </c>
      <c r="Q7742" t="s">
        <v>315</v>
      </c>
      <c r="R7742" t="str">
        <f>IF(database_public_cloud_VMs[[#This Row],[Azure Environment]]="Enterprise Agreement","Licence Included","Bring Your Own Licence")</f>
        <v>Licence Included</v>
      </c>
      <c r="S7742" t="s">
        <v>5460</v>
      </c>
      <c r="T7742" t="s">
        <v>5471</v>
      </c>
      <c r="U7742" t="s">
        <v>5465</v>
      </c>
      <c r="V7742" t="s">
        <v>5461</v>
      </c>
      <c r="W7742" t="s">
        <v>182</v>
      </c>
      <c r="X7742" t="s">
        <v>183</v>
      </c>
      <c r="Y7742" s="28" t="s">
        <v>5467</v>
      </c>
      <c r="Z7742" t="s">
        <v>5463</v>
      </c>
      <c r="AA774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743" spans="1:27" x14ac:dyDescent="0.45">
      <c r="A7743" s="24" t="s">
        <v>8466</v>
      </c>
      <c r="B7743" t="s">
        <v>55</v>
      </c>
      <c r="C7743" s="25" t="s">
        <v>5454</v>
      </c>
      <c r="D7743" t="s">
        <v>170</v>
      </c>
      <c r="E7743" t="s">
        <v>8364</v>
      </c>
      <c r="F7743" t="s">
        <v>8374</v>
      </c>
      <c r="G7743" s="26">
        <v>2</v>
      </c>
      <c r="H7743" s="26">
        <v>4</v>
      </c>
      <c r="I7743" s="26">
        <v>16</v>
      </c>
      <c r="J7743" s="27" t="s">
        <v>310</v>
      </c>
      <c r="K7743" s="27" t="s">
        <v>7123</v>
      </c>
      <c r="L7743" s="27" t="s">
        <v>229</v>
      </c>
      <c r="M7743" t="s">
        <v>31</v>
      </c>
      <c r="N7743" t="s">
        <v>188</v>
      </c>
      <c r="O7743" t="s">
        <v>188</v>
      </c>
      <c r="P7743" t="s">
        <v>5459</v>
      </c>
      <c r="Q7743" t="s">
        <v>315</v>
      </c>
      <c r="R7743" t="str">
        <f>IF(database_public_cloud_VMs[[#This Row],[Azure Environment]]="Enterprise Agreement","Licence Included","Bring Your Own Licence")</f>
        <v>Bring Your Own Licence</v>
      </c>
      <c r="S7743" t="s">
        <v>5599</v>
      </c>
      <c r="T7743" t="s">
        <v>5471</v>
      </c>
      <c r="U7743" t="s">
        <v>5462</v>
      </c>
      <c r="V7743" t="s">
        <v>5461</v>
      </c>
      <c r="W7743" t="s">
        <v>182</v>
      </c>
      <c r="X7743" t="s">
        <v>183</v>
      </c>
      <c r="Y7743" s="28" t="s">
        <v>5600</v>
      </c>
      <c r="Z7743" t="s">
        <v>5463</v>
      </c>
      <c r="AA774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744" spans="1:27" x14ac:dyDescent="0.45">
      <c r="A7744" s="24" t="s">
        <v>8467</v>
      </c>
      <c r="B7744" t="s">
        <v>55</v>
      </c>
      <c r="C7744" s="25" t="s">
        <v>5454</v>
      </c>
      <c r="D7744" t="s">
        <v>170</v>
      </c>
      <c r="E7744" t="s">
        <v>8364</v>
      </c>
      <c r="F7744" t="s">
        <v>8374</v>
      </c>
      <c r="G7744" s="26">
        <v>2</v>
      </c>
      <c r="H7744" s="26">
        <v>4</v>
      </c>
      <c r="I7744" s="26">
        <v>16</v>
      </c>
      <c r="J7744" s="27" t="s">
        <v>310</v>
      </c>
      <c r="K7744" s="27" t="s">
        <v>7123</v>
      </c>
      <c r="L7744" s="27" t="s">
        <v>229</v>
      </c>
      <c r="M7744" t="s">
        <v>31</v>
      </c>
      <c r="N7744" t="s">
        <v>188</v>
      </c>
      <c r="O7744" t="s">
        <v>188</v>
      </c>
      <c r="P7744" t="s">
        <v>5459</v>
      </c>
      <c r="Q7744" t="s">
        <v>315</v>
      </c>
      <c r="R7744" t="str">
        <f>IF(database_public_cloud_VMs[[#This Row],[Azure Environment]]="Enterprise Agreement","Licence Included","Bring Your Own Licence")</f>
        <v>Bring Your Own Licence</v>
      </c>
      <c r="S7744" t="s">
        <v>5599</v>
      </c>
      <c r="T7744" t="s">
        <v>5471</v>
      </c>
      <c r="U7744" t="s">
        <v>5465</v>
      </c>
      <c r="V7744" t="s">
        <v>5461</v>
      </c>
      <c r="W7744" t="s">
        <v>182</v>
      </c>
      <c r="X7744" t="s">
        <v>183</v>
      </c>
      <c r="Y7744" s="28">
        <v>1.8700000000000001E-2</v>
      </c>
      <c r="Z7744" t="s">
        <v>5463</v>
      </c>
      <c r="AA7744" s="29">
        <f>IF(database_public_cloud_VMs[[#This Row],[Currency]]="USD",(database_public_cloud_VMs[[#This Row],[Rate]]*param_exchange_rate)/(1+param_discount_aws),database_public_cloud_VMs[[#This Row],[Rate]])</f>
        <v>1.8700000000000001E-2</v>
      </c>
    </row>
    <row r="7745" spans="1:27" x14ac:dyDescent="0.45">
      <c r="A7745" s="24" t="s">
        <v>8468</v>
      </c>
      <c r="B7745" t="s">
        <v>55</v>
      </c>
      <c r="C7745" s="25" t="s">
        <v>5454</v>
      </c>
      <c r="D7745" t="s">
        <v>170</v>
      </c>
      <c r="E7745" t="s">
        <v>8364</v>
      </c>
      <c r="F7745" t="s">
        <v>8374</v>
      </c>
      <c r="G7745" s="26">
        <v>2</v>
      </c>
      <c r="H7745" s="26">
        <v>4</v>
      </c>
      <c r="I7745" s="26">
        <v>16</v>
      </c>
      <c r="J7745" s="27" t="s">
        <v>310</v>
      </c>
      <c r="K7745" s="27" t="s">
        <v>7123</v>
      </c>
      <c r="L7745" s="27" t="s">
        <v>229</v>
      </c>
      <c r="M7745" t="s">
        <v>31</v>
      </c>
      <c r="N7745" t="s">
        <v>177</v>
      </c>
      <c r="O7745" t="s">
        <v>178</v>
      </c>
      <c r="P7745" t="s">
        <v>5459</v>
      </c>
      <c r="Q7745" t="s">
        <v>315</v>
      </c>
      <c r="R7745" t="str">
        <f>IF(database_public_cloud_VMs[[#This Row],[Azure Environment]]="Enterprise Agreement","Licence Included","Bring Your Own Licence")</f>
        <v>Bring Your Own Licence</v>
      </c>
      <c r="S7745" t="s">
        <v>5599</v>
      </c>
      <c r="T7745" t="s">
        <v>5471</v>
      </c>
      <c r="U7745" t="s">
        <v>5465</v>
      </c>
      <c r="V7745" t="s">
        <v>5461</v>
      </c>
      <c r="W7745" t="s">
        <v>182</v>
      </c>
      <c r="X7745" t="s">
        <v>183</v>
      </c>
      <c r="Y7745" s="28" t="s">
        <v>5467</v>
      </c>
      <c r="Z7745" t="s">
        <v>5463</v>
      </c>
      <c r="AA774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746" spans="1:27" x14ac:dyDescent="0.45">
      <c r="A7746" s="24" t="s">
        <v>8469</v>
      </c>
      <c r="B7746" t="s">
        <v>55</v>
      </c>
      <c r="C7746" s="25" t="s">
        <v>5454</v>
      </c>
      <c r="D7746" t="s">
        <v>170</v>
      </c>
      <c r="E7746" t="s">
        <v>8364</v>
      </c>
      <c r="F7746" t="s">
        <v>8374</v>
      </c>
      <c r="G7746" s="26">
        <v>2</v>
      </c>
      <c r="H7746" s="26">
        <v>4</v>
      </c>
      <c r="I7746" s="26">
        <v>16</v>
      </c>
      <c r="J7746" s="27" t="s">
        <v>310</v>
      </c>
      <c r="K7746" s="27" t="s">
        <v>7123</v>
      </c>
      <c r="L7746" s="27" t="s">
        <v>229</v>
      </c>
      <c r="M7746" t="s">
        <v>31</v>
      </c>
      <c r="N7746" t="s">
        <v>177</v>
      </c>
      <c r="O7746" t="s">
        <v>185</v>
      </c>
      <c r="P7746" t="s">
        <v>5459</v>
      </c>
      <c r="Q7746" t="s">
        <v>315</v>
      </c>
      <c r="R7746" t="str">
        <f>IF(database_public_cloud_VMs[[#This Row],[Azure Environment]]="Enterprise Agreement","Licence Included","Bring Your Own Licence")</f>
        <v>Bring Your Own Licence</v>
      </c>
      <c r="S7746" t="s">
        <v>5599</v>
      </c>
      <c r="T7746" t="s">
        <v>5471</v>
      </c>
      <c r="U7746" t="s">
        <v>5465</v>
      </c>
      <c r="V7746" t="s">
        <v>5461</v>
      </c>
      <c r="W7746" t="s">
        <v>182</v>
      </c>
      <c r="X7746" t="s">
        <v>183</v>
      </c>
      <c r="Y7746" s="28" t="s">
        <v>5467</v>
      </c>
      <c r="Z7746" t="s">
        <v>5463</v>
      </c>
      <c r="AA774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747" spans="1:27" x14ac:dyDescent="0.45">
      <c r="A7747" s="24" t="s">
        <v>8470</v>
      </c>
      <c r="B7747" t="s">
        <v>55</v>
      </c>
      <c r="C7747" s="25" t="s">
        <v>5454</v>
      </c>
      <c r="D7747" t="s">
        <v>170</v>
      </c>
      <c r="E7747" t="s">
        <v>8364</v>
      </c>
      <c r="F7747" t="s">
        <v>8383</v>
      </c>
      <c r="G7747" s="26">
        <v>32</v>
      </c>
      <c r="H7747" s="26">
        <v>64</v>
      </c>
      <c r="I7747" s="26">
        <v>256</v>
      </c>
      <c r="J7747" s="27" t="s">
        <v>310</v>
      </c>
      <c r="K7747" s="27" t="s">
        <v>7123</v>
      </c>
      <c r="L7747" s="27" t="s">
        <v>8384</v>
      </c>
      <c r="M7747" t="s">
        <v>31</v>
      </c>
      <c r="N7747" t="s">
        <v>188</v>
      </c>
      <c r="O7747" t="s">
        <v>188</v>
      </c>
      <c r="P7747" t="s">
        <v>5459</v>
      </c>
      <c r="Q7747" t="s">
        <v>315</v>
      </c>
      <c r="R7747" t="str">
        <f>IF(database_public_cloud_VMs[[#This Row],[Azure Environment]]="Enterprise Agreement","Licence Included","Bring Your Own Licence")</f>
        <v>Licence Included</v>
      </c>
      <c r="S7747" t="s">
        <v>5460</v>
      </c>
      <c r="T7747" t="s">
        <v>5461</v>
      </c>
      <c r="U7747" t="s">
        <v>5462</v>
      </c>
      <c r="V7747" t="s">
        <v>5461</v>
      </c>
      <c r="W7747" t="s">
        <v>182</v>
      </c>
      <c r="X7747" t="s">
        <v>183</v>
      </c>
      <c r="Y7747" s="28">
        <v>4.4621000000000004</v>
      </c>
      <c r="Z7747" t="s">
        <v>5463</v>
      </c>
      <c r="AA7747" s="29">
        <f>IF(database_public_cloud_VMs[[#This Row],[Currency]]="USD",(database_public_cloud_VMs[[#This Row],[Rate]]*param_exchange_rate)/(1+param_discount_aws),database_public_cloud_VMs[[#This Row],[Rate]])</f>
        <v>4.4621000000000004</v>
      </c>
    </row>
    <row r="7748" spans="1:27" x14ac:dyDescent="0.45">
      <c r="A7748" s="24" t="s">
        <v>8471</v>
      </c>
      <c r="B7748" t="s">
        <v>55</v>
      </c>
      <c r="C7748" s="25" t="s">
        <v>5454</v>
      </c>
      <c r="D7748" t="s">
        <v>170</v>
      </c>
      <c r="E7748" t="s">
        <v>8364</v>
      </c>
      <c r="F7748" t="s">
        <v>8383</v>
      </c>
      <c r="G7748" s="26">
        <v>32</v>
      </c>
      <c r="H7748" s="26">
        <v>64</v>
      </c>
      <c r="I7748" s="26">
        <v>256</v>
      </c>
      <c r="J7748" s="27" t="s">
        <v>310</v>
      </c>
      <c r="K7748" s="27" t="s">
        <v>7123</v>
      </c>
      <c r="L7748" s="27" t="s">
        <v>8384</v>
      </c>
      <c r="M7748" t="s">
        <v>31</v>
      </c>
      <c r="N7748" t="s">
        <v>188</v>
      </c>
      <c r="O7748" t="s">
        <v>188</v>
      </c>
      <c r="P7748" t="s">
        <v>5459</v>
      </c>
      <c r="Q7748" t="s">
        <v>315</v>
      </c>
      <c r="R7748" t="str">
        <f>IF(database_public_cloud_VMs[[#This Row],[Azure Environment]]="Enterprise Agreement","Licence Included","Bring Your Own Licence")</f>
        <v>Licence Included</v>
      </c>
      <c r="S7748" t="s">
        <v>5460</v>
      </c>
      <c r="T7748" t="s">
        <v>5461</v>
      </c>
      <c r="U7748" t="s">
        <v>5465</v>
      </c>
      <c r="V7748" t="s">
        <v>5461</v>
      </c>
      <c r="W7748" t="s">
        <v>182</v>
      </c>
      <c r="X7748" t="s">
        <v>183</v>
      </c>
      <c r="Y7748" s="28">
        <v>3.58</v>
      </c>
      <c r="Z7748" t="s">
        <v>5463</v>
      </c>
      <c r="AA7748" s="29">
        <f>IF(database_public_cloud_VMs[[#This Row],[Currency]]="USD",(database_public_cloud_VMs[[#This Row],[Rate]]*param_exchange_rate)/(1+param_discount_aws),database_public_cloud_VMs[[#This Row],[Rate]])</f>
        <v>3.58</v>
      </c>
    </row>
    <row r="7749" spans="1:27" x14ac:dyDescent="0.45">
      <c r="A7749" s="24" t="s">
        <v>8472</v>
      </c>
      <c r="B7749" t="s">
        <v>55</v>
      </c>
      <c r="C7749" s="25" t="s">
        <v>5454</v>
      </c>
      <c r="D7749" t="s">
        <v>170</v>
      </c>
      <c r="E7749" t="s">
        <v>8364</v>
      </c>
      <c r="F7749" t="s">
        <v>8383</v>
      </c>
      <c r="G7749" s="26">
        <v>32</v>
      </c>
      <c r="H7749" s="26">
        <v>64</v>
      </c>
      <c r="I7749" s="26">
        <v>256</v>
      </c>
      <c r="J7749" s="27" t="s">
        <v>310</v>
      </c>
      <c r="K7749" s="27" t="s">
        <v>7123</v>
      </c>
      <c r="L7749" s="27" t="s">
        <v>8384</v>
      </c>
      <c r="M7749" t="s">
        <v>31</v>
      </c>
      <c r="N7749" t="s">
        <v>177</v>
      </c>
      <c r="O7749" t="s">
        <v>178</v>
      </c>
      <c r="P7749" t="s">
        <v>5459</v>
      </c>
      <c r="Q7749" t="s">
        <v>315</v>
      </c>
      <c r="R7749" t="str">
        <f>IF(database_public_cloud_VMs[[#This Row],[Azure Environment]]="Enterprise Agreement","Licence Included","Bring Your Own Licence")</f>
        <v>Licence Included</v>
      </c>
      <c r="S7749" t="s">
        <v>5460</v>
      </c>
      <c r="T7749" t="s">
        <v>5461</v>
      </c>
      <c r="U7749" t="s">
        <v>5465</v>
      </c>
      <c r="V7749" t="s">
        <v>5461</v>
      </c>
      <c r="W7749" t="s">
        <v>182</v>
      </c>
      <c r="X7749" t="s">
        <v>183</v>
      </c>
      <c r="Y7749" s="28" t="s">
        <v>5467</v>
      </c>
      <c r="Z7749" t="s">
        <v>5463</v>
      </c>
      <c r="AA774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750" spans="1:27" x14ac:dyDescent="0.45">
      <c r="A7750" s="24" t="s">
        <v>8473</v>
      </c>
      <c r="B7750" t="s">
        <v>55</v>
      </c>
      <c r="C7750" s="25" t="s">
        <v>5454</v>
      </c>
      <c r="D7750" t="s">
        <v>170</v>
      </c>
      <c r="E7750" t="s">
        <v>8364</v>
      </c>
      <c r="F7750" t="s">
        <v>8383</v>
      </c>
      <c r="G7750" s="26">
        <v>32</v>
      </c>
      <c r="H7750" s="26">
        <v>64</v>
      </c>
      <c r="I7750" s="26">
        <v>256</v>
      </c>
      <c r="J7750" s="27" t="s">
        <v>310</v>
      </c>
      <c r="K7750" s="27" t="s">
        <v>7123</v>
      </c>
      <c r="L7750" s="27" t="s">
        <v>8384</v>
      </c>
      <c r="M7750" t="s">
        <v>31</v>
      </c>
      <c r="N7750" t="s">
        <v>177</v>
      </c>
      <c r="O7750" t="s">
        <v>185</v>
      </c>
      <c r="P7750" t="s">
        <v>5459</v>
      </c>
      <c r="Q7750" t="s">
        <v>315</v>
      </c>
      <c r="R7750" t="str">
        <f>IF(database_public_cloud_VMs[[#This Row],[Azure Environment]]="Enterprise Agreement","Licence Included","Bring Your Own Licence")</f>
        <v>Licence Included</v>
      </c>
      <c r="S7750" t="s">
        <v>5460</v>
      </c>
      <c r="T7750" t="s">
        <v>5461</v>
      </c>
      <c r="U7750" t="s">
        <v>5465</v>
      </c>
      <c r="V7750" t="s">
        <v>5461</v>
      </c>
      <c r="W7750" t="s">
        <v>182</v>
      </c>
      <c r="X7750" t="s">
        <v>183</v>
      </c>
      <c r="Y7750" s="28" t="s">
        <v>5467</v>
      </c>
      <c r="Z7750" t="s">
        <v>5463</v>
      </c>
      <c r="AA775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751" spans="1:27" x14ac:dyDescent="0.45">
      <c r="A7751" s="24" t="s">
        <v>8474</v>
      </c>
      <c r="B7751" t="s">
        <v>55</v>
      </c>
      <c r="C7751" s="25" t="s">
        <v>5454</v>
      </c>
      <c r="D7751" t="s">
        <v>170</v>
      </c>
      <c r="E7751" t="s">
        <v>8364</v>
      </c>
      <c r="F7751" t="s">
        <v>8383</v>
      </c>
      <c r="G7751" s="26">
        <v>32</v>
      </c>
      <c r="H7751" s="26">
        <v>64</v>
      </c>
      <c r="I7751" s="26">
        <v>256</v>
      </c>
      <c r="J7751" s="27" t="s">
        <v>310</v>
      </c>
      <c r="K7751" s="27" t="s">
        <v>7123</v>
      </c>
      <c r="L7751" s="27" t="s">
        <v>8384</v>
      </c>
      <c r="M7751" t="s">
        <v>31</v>
      </c>
      <c r="N7751" t="s">
        <v>188</v>
      </c>
      <c r="O7751" t="s">
        <v>188</v>
      </c>
      <c r="P7751" t="s">
        <v>5459</v>
      </c>
      <c r="Q7751" t="s">
        <v>315</v>
      </c>
      <c r="R7751" t="str">
        <f>IF(database_public_cloud_VMs[[#This Row],[Azure Environment]]="Enterprise Agreement","Licence Included","Bring Your Own Licence")</f>
        <v>Bring Your Own Licence</v>
      </c>
      <c r="S7751" t="s">
        <v>5599</v>
      </c>
      <c r="T7751" t="s">
        <v>5461</v>
      </c>
      <c r="U7751" t="s">
        <v>5462</v>
      </c>
      <c r="V7751" t="s">
        <v>5461</v>
      </c>
      <c r="W7751" t="s">
        <v>182</v>
      </c>
      <c r="X7751" t="s">
        <v>183</v>
      </c>
      <c r="Y7751" s="28" t="s">
        <v>5600</v>
      </c>
      <c r="Z7751" t="s">
        <v>5463</v>
      </c>
      <c r="AA775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752" spans="1:27" x14ac:dyDescent="0.45">
      <c r="A7752" s="24" t="s">
        <v>8475</v>
      </c>
      <c r="B7752" t="s">
        <v>55</v>
      </c>
      <c r="C7752" s="25" t="s">
        <v>5454</v>
      </c>
      <c r="D7752" t="s">
        <v>170</v>
      </c>
      <c r="E7752" t="s">
        <v>8364</v>
      </c>
      <c r="F7752" t="s">
        <v>8383</v>
      </c>
      <c r="G7752" s="26">
        <v>32</v>
      </c>
      <c r="H7752" s="26">
        <v>64</v>
      </c>
      <c r="I7752" s="26">
        <v>256</v>
      </c>
      <c r="J7752" s="27" t="s">
        <v>310</v>
      </c>
      <c r="K7752" s="27" t="s">
        <v>7123</v>
      </c>
      <c r="L7752" s="27" t="s">
        <v>8384</v>
      </c>
      <c r="M7752" t="s">
        <v>31</v>
      </c>
      <c r="N7752" t="s">
        <v>188</v>
      </c>
      <c r="O7752" t="s">
        <v>188</v>
      </c>
      <c r="P7752" t="s">
        <v>5459</v>
      </c>
      <c r="Q7752" t="s">
        <v>315</v>
      </c>
      <c r="R7752" t="str">
        <f>IF(database_public_cloud_VMs[[#This Row],[Azure Environment]]="Enterprise Agreement","Licence Included","Bring Your Own Licence")</f>
        <v>Bring Your Own Licence</v>
      </c>
      <c r="S7752" t="s">
        <v>5599</v>
      </c>
      <c r="T7752" t="s">
        <v>5461</v>
      </c>
      <c r="U7752" t="s">
        <v>5465</v>
      </c>
      <c r="V7752" t="s">
        <v>5461</v>
      </c>
      <c r="W7752" t="s">
        <v>182</v>
      </c>
      <c r="X7752" t="s">
        <v>183</v>
      </c>
      <c r="Y7752" s="28">
        <v>1.95</v>
      </c>
      <c r="Z7752" t="s">
        <v>5463</v>
      </c>
      <c r="AA7752" s="29">
        <f>IF(database_public_cloud_VMs[[#This Row],[Currency]]="USD",(database_public_cloud_VMs[[#This Row],[Rate]]*param_exchange_rate)/(1+param_discount_aws),database_public_cloud_VMs[[#This Row],[Rate]])</f>
        <v>1.95</v>
      </c>
    </row>
    <row r="7753" spans="1:27" x14ac:dyDescent="0.45">
      <c r="A7753" s="24" t="s">
        <v>8476</v>
      </c>
      <c r="B7753" t="s">
        <v>55</v>
      </c>
      <c r="C7753" s="25" t="s">
        <v>5454</v>
      </c>
      <c r="D7753" t="s">
        <v>170</v>
      </c>
      <c r="E7753" t="s">
        <v>8364</v>
      </c>
      <c r="F7753" t="s">
        <v>8383</v>
      </c>
      <c r="G7753" s="26">
        <v>32</v>
      </c>
      <c r="H7753" s="26">
        <v>64</v>
      </c>
      <c r="I7753" s="26">
        <v>256</v>
      </c>
      <c r="J7753" s="27" t="s">
        <v>310</v>
      </c>
      <c r="K7753" s="27" t="s">
        <v>7123</v>
      </c>
      <c r="L7753" s="27" t="s">
        <v>8384</v>
      </c>
      <c r="M7753" t="s">
        <v>31</v>
      </c>
      <c r="N7753" t="s">
        <v>177</v>
      </c>
      <c r="O7753" t="s">
        <v>178</v>
      </c>
      <c r="P7753" t="s">
        <v>5459</v>
      </c>
      <c r="Q7753" t="s">
        <v>315</v>
      </c>
      <c r="R7753" t="str">
        <f>IF(database_public_cloud_VMs[[#This Row],[Azure Environment]]="Enterprise Agreement","Licence Included","Bring Your Own Licence")</f>
        <v>Bring Your Own Licence</v>
      </c>
      <c r="S7753" t="s">
        <v>5599</v>
      </c>
      <c r="T7753" t="s">
        <v>5461</v>
      </c>
      <c r="U7753" t="s">
        <v>5465</v>
      </c>
      <c r="V7753" t="s">
        <v>5461</v>
      </c>
      <c r="W7753" t="s">
        <v>182</v>
      </c>
      <c r="X7753" t="s">
        <v>183</v>
      </c>
      <c r="Y7753" s="28" t="s">
        <v>5467</v>
      </c>
      <c r="Z7753" t="s">
        <v>5463</v>
      </c>
      <c r="AA775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754" spans="1:27" x14ac:dyDescent="0.45">
      <c r="A7754" s="24" t="s">
        <v>8477</v>
      </c>
      <c r="B7754" t="s">
        <v>55</v>
      </c>
      <c r="C7754" s="25" t="s">
        <v>5454</v>
      </c>
      <c r="D7754" t="s">
        <v>170</v>
      </c>
      <c r="E7754" t="s">
        <v>8364</v>
      </c>
      <c r="F7754" t="s">
        <v>8383</v>
      </c>
      <c r="G7754" s="26">
        <v>32</v>
      </c>
      <c r="H7754" s="26">
        <v>64</v>
      </c>
      <c r="I7754" s="26">
        <v>256</v>
      </c>
      <c r="J7754" s="27" t="s">
        <v>310</v>
      </c>
      <c r="K7754" s="27" t="s">
        <v>7123</v>
      </c>
      <c r="L7754" s="27" t="s">
        <v>8384</v>
      </c>
      <c r="M7754" t="s">
        <v>31</v>
      </c>
      <c r="N7754" t="s">
        <v>177</v>
      </c>
      <c r="O7754" t="s">
        <v>185</v>
      </c>
      <c r="P7754" t="s">
        <v>5459</v>
      </c>
      <c r="Q7754" t="s">
        <v>315</v>
      </c>
      <c r="R7754" t="str">
        <f>IF(database_public_cloud_VMs[[#This Row],[Azure Environment]]="Enterprise Agreement","Licence Included","Bring Your Own Licence")</f>
        <v>Bring Your Own Licence</v>
      </c>
      <c r="S7754" t="s">
        <v>5599</v>
      </c>
      <c r="T7754" t="s">
        <v>5461</v>
      </c>
      <c r="U7754" t="s">
        <v>5465</v>
      </c>
      <c r="V7754" t="s">
        <v>5461</v>
      </c>
      <c r="W7754" t="s">
        <v>182</v>
      </c>
      <c r="X7754" t="s">
        <v>183</v>
      </c>
      <c r="Y7754" s="28" t="s">
        <v>5467</v>
      </c>
      <c r="Z7754" t="s">
        <v>5463</v>
      </c>
      <c r="AA775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755" spans="1:27" x14ac:dyDescent="0.45">
      <c r="A7755" s="24" t="s">
        <v>8478</v>
      </c>
      <c r="B7755" t="s">
        <v>55</v>
      </c>
      <c r="C7755" s="25" t="s">
        <v>5454</v>
      </c>
      <c r="D7755" t="s">
        <v>170</v>
      </c>
      <c r="E7755" t="s">
        <v>8364</v>
      </c>
      <c r="F7755" t="s">
        <v>8383</v>
      </c>
      <c r="G7755" s="26">
        <v>32</v>
      </c>
      <c r="H7755" s="26">
        <v>64</v>
      </c>
      <c r="I7755" s="26">
        <v>256</v>
      </c>
      <c r="J7755" s="27" t="s">
        <v>310</v>
      </c>
      <c r="K7755" s="27" t="s">
        <v>7123</v>
      </c>
      <c r="L7755" s="27" t="s">
        <v>8384</v>
      </c>
      <c r="M7755" t="s">
        <v>31</v>
      </c>
      <c r="N7755" t="s">
        <v>188</v>
      </c>
      <c r="O7755" t="s">
        <v>188</v>
      </c>
      <c r="P7755" t="s">
        <v>5459</v>
      </c>
      <c r="Q7755" t="s">
        <v>315</v>
      </c>
      <c r="R7755" t="str">
        <f>IF(database_public_cloud_VMs[[#This Row],[Azure Environment]]="Enterprise Agreement","Licence Included","Bring Your Own Licence")</f>
        <v>Licence Included</v>
      </c>
      <c r="S7755" t="s">
        <v>5460</v>
      </c>
      <c r="T7755" t="s">
        <v>5471</v>
      </c>
      <c r="U7755" t="s">
        <v>5462</v>
      </c>
      <c r="V7755" t="s">
        <v>5461</v>
      </c>
      <c r="W7755" t="s">
        <v>182</v>
      </c>
      <c r="X7755" t="s">
        <v>183</v>
      </c>
      <c r="Y7755" s="28">
        <v>1.5563</v>
      </c>
      <c r="Z7755" t="s">
        <v>5463</v>
      </c>
      <c r="AA7755" s="29">
        <f>IF(database_public_cloud_VMs[[#This Row],[Currency]]="USD",(database_public_cloud_VMs[[#This Row],[Rate]]*param_exchange_rate)/(1+param_discount_aws),database_public_cloud_VMs[[#This Row],[Rate]])</f>
        <v>1.5563</v>
      </c>
    </row>
    <row r="7756" spans="1:27" x14ac:dyDescent="0.45">
      <c r="A7756" s="24" t="s">
        <v>8479</v>
      </c>
      <c r="B7756" t="s">
        <v>55</v>
      </c>
      <c r="C7756" s="25" t="s">
        <v>5454</v>
      </c>
      <c r="D7756" t="s">
        <v>170</v>
      </c>
      <c r="E7756" t="s">
        <v>8364</v>
      </c>
      <c r="F7756" t="s">
        <v>8383</v>
      </c>
      <c r="G7756" s="26">
        <v>32</v>
      </c>
      <c r="H7756" s="26">
        <v>64</v>
      </c>
      <c r="I7756" s="26">
        <v>256</v>
      </c>
      <c r="J7756" s="27" t="s">
        <v>310</v>
      </c>
      <c r="K7756" s="27" t="s">
        <v>7123</v>
      </c>
      <c r="L7756" s="27" t="s">
        <v>8384</v>
      </c>
      <c r="M7756" t="s">
        <v>31</v>
      </c>
      <c r="N7756" t="s">
        <v>188</v>
      </c>
      <c r="O7756" t="s">
        <v>188</v>
      </c>
      <c r="P7756" t="s">
        <v>5459</v>
      </c>
      <c r="Q7756" t="s">
        <v>315</v>
      </c>
      <c r="R7756" t="str">
        <f>IF(database_public_cloud_VMs[[#This Row],[Azure Environment]]="Enterprise Agreement","Licence Included","Bring Your Own Licence")</f>
        <v>Licence Included</v>
      </c>
      <c r="S7756" t="s">
        <v>5460</v>
      </c>
      <c r="T7756" t="s">
        <v>5471</v>
      </c>
      <c r="U7756" t="s">
        <v>5465</v>
      </c>
      <c r="V7756" t="s">
        <v>5461</v>
      </c>
      <c r="W7756" t="s">
        <v>182</v>
      </c>
      <c r="X7756" t="s">
        <v>183</v>
      </c>
      <c r="Y7756" s="28">
        <v>1.25</v>
      </c>
      <c r="Z7756" t="s">
        <v>5463</v>
      </c>
      <c r="AA7756" s="29">
        <f>IF(database_public_cloud_VMs[[#This Row],[Currency]]="USD",(database_public_cloud_VMs[[#This Row],[Rate]]*param_exchange_rate)/(1+param_discount_aws),database_public_cloud_VMs[[#This Row],[Rate]])</f>
        <v>1.25</v>
      </c>
    </row>
    <row r="7757" spans="1:27" x14ac:dyDescent="0.45">
      <c r="A7757" s="24" t="s">
        <v>8480</v>
      </c>
      <c r="B7757" t="s">
        <v>55</v>
      </c>
      <c r="C7757" s="25" t="s">
        <v>5454</v>
      </c>
      <c r="D7757" t="s">
        <v>170</v>
      </c>
      <c r="E7757" t="s">
        <v>8364</v>
      </c>
      <c r="F7757" t="s">
        <v>8383</v>
      </c>
      <c r="G7757" s="26">
        <v>32</v>
      </c>
      <c r="H7757" s="26">
        <v>64</v>
      </c>
      <c r="I7757" s="26">
        <v>256</v>
      </c>
      <c r="J7757" s="27" t="s">
        <v>310</v>
      </c>
      <c r="K7757" s="27" t="s">
        <v>7123</v>
      </c>
      <c r="L7757" s="27" t="s">
        <v>8384</v>
      </c>
      <c r="M7757" t="s">
        <v>31</v>
      </c>
      <c r="N7757" t="s">
        <v>177</v>
      </c>
      <c r="O7757" t="s">
        <v>178</v>
      </c>
      <c r="P7757" t="s">
        <v>5459</v>
      </c>
      <c r="Q7757" t="s">
        <v>315</v>
      </c>
      <c r="R7757" t="str">
        <f>IF(database_public_cloud_VMs[[#This Row],[Azure Environment]]="Enterprise Agreement","Licence Included","Bring Your Own Licence")</f>
        <v>Licence Included</v>
      </c>
      <c r="S7757" t="s">
        <v>5460</v>
      </c>
      <c r="T7757" t="s">
        <v>5471</v>
      </c>
      <c r="U7757" t="s">
        <v>5465</v>
      </c>
      <c r="V7757" t="s">
        <v>5461</v>
      </c>
      <c r="W7757" t="s">
        <v>182</v>
      </c>
      <c r="X7757" t="s">
        <v>183</v>
      </c>
      <c r="Y7757" s="28" t="s">
        <v>5467</v>
      </c>
      <c r="Z7757" t="s">
        <v>5463</v>
      </c>
      <c r="AA775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758" spans="1:27" x14ac:dyDescent="0.45">
      <c r="A7758" s="24" t="s">
        <v>8481</v>
      </c>
      <c r="B7758" t="s">
        <v>55</v>
      </c>
      <c r="C7758" s="25" t="s">
        <v>5454</v>
      </c>
      <c r="D7758" t="s">
        <v>170</v>
      </c>
      <c r="E7758" t="s">
        <v>8364</v>
      </c>
      <c r="F7758" t="s">
        <v>8383</v>
      </c>
      <c r="G7758" s="26">
        <v>32</v>
      </c>
      <c r="H7758" s="26">
        <v>64</v>
      </c>
      <c r="I7758" s="26">
        <v>256</v>
      </c>
      <c r="J7758" s="27" t="s">
        <v>310</v>
      </c>
      <c r="K7758" s="27" t="s">
        <v>7123</v>
      </c>
      <c r="L7758" s="27" t="s">
        <v>8384</v>
      </c>
      <c r="M7758" t="s">
        <v>31</v>
      </c>
      <c r="N7758" t="s">
        <v>177</v>
      </c>
      <c r="O7758" t="s">
        <v>185</v>
      </c>
      <c r="P7758" t="s">
        <v>5459</v>
      </c>
      <c r="Q7758" t="s">
        <v>315</v>
      </c>
      <c r="R7758" t="str">
        <f>IF(database_public_cloud_VMs[[#This Row],[Azure Environment]]="Enterprise Agreement","Licence Included","Bring Your Own Licence")</f>
        <v>Licence Included</v>
      </c>
      <c r="S7758" t="s">
        <v>5460</v>
      </c>
      <c r="T7758" t="s">
        <v>5471</v>
      </c>
      <c r="U7758" t="s">
        <v>5465</v>
      </c>
      <c r="V7758" t="s">
        <v>5461</v>
      </c>
      <c r="W7758" t="s">
        <v>182</v>
      </c>
      <c r="X7758" t="s">
        <v>183</v>
      </c>
      <c r="Y7758" s="28" t="s">
        <v>5467</v>
      </c>
      <c r="Z7758" t="s">
        <v>5463</v>
      </c>
      <c r="AA775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759" spans="1:27" x14ac:dyDescent="0.45">
      <c r="A7759" s="24" t="s">
        <v>8482</v>
      </c>
      <c r="B7759" t="s">
        <v>55</v>
      </c>
      <c r="C7759" s="25" t="s">
        <v>5454</v>
      </c>
      <c r="D7759" t="s">
        <v>170</v>
      </c>
      <c r="E7759" t="s">
        <v>8364</v>
      </c>
      <c r="F7759" t="s">
        <v>8383</v>
      </c>
      <c r="G7759" s="26">
        <v>32</v>
      </c>
      <c r="H7759" s="26">
        <v>64</v>
      </c>
      <c r="I7759" s="26">
        <v>256</v>
      </c>
      <c r="J7759" s="27" t="s">
        <v>310</v>
      </c>
      <c r="K7759" s="27" t="s">
        <v>7123</v>
      </c>
      <c r="L7759" s="27" t="s">
        <v>8384</v>
      </c>
      <c r="M7759" t="s">
        <v>31</v>
      </c>
      <c r="N7759" t="s">
        <v>188</v>
      </c>
      <c r="O7759" t="s">
        <v>188</v>
      </c>
      <c r="P7759" t="s">
        <v>5459</v>
      </c>
      <c r="Q7759" t="s">
        <v>315</v>
      </c>
      <c r="R7759" t="str">
        <f>IF(database_public_cloud_VMs[[#This Row],[Azure Environment]]="Enterprise Agreement","Licence Included","Bring Your Own Licence")</f>
        <v>Bring Your Own Licence</v>
      </c>
      <c r="S7759" t="s">
        <v>5599</v>
      </c>
      <c r="T7759" t="s">
        <v>5471</v>
      </c>
      <c r="U7759" t="s">
        <v>5462</v>
      </c>
      <c r="V7759" t="s">
        <v>5461</v>
      </c>
      <c r="W7759" t="s">
        <v>182</v>
      </c>
      <c r="X7759" t="s">
        <v>183</v>
      </c>
      <c r="Y7759" s="28" t="s">
        <v>5600</v>
      </c>
      <c r="Z7759" t="s">
        <v>5463</v>
      </c>
      <c r="AA775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760" spans="1:27" x14ac:dyDescent="0.45">
      <c r="A7760" s="24" t="s">
        <v>8483</v>
      </c>
      <c r="B7760" t="s">
        <v>55</v>
      </c>
      <c r="C7760" s="25" t="s">
        <v>5454</v>
      </c>
      <c r="D7760" t="s">
        <v>170</v>
      </c>
      <c r="E7760" t="s">
        <v>8364</v>
      </c>
      <c r="F7760" t="s">
        <v>8383</v>
      </c>
      <c r="G7760" s="26">
        <v>32</v>
      </c>
      <c r="H7760" s="26">
        <v>64</v>
      </c>
      <c r="I7760" s="26">
        <v>256</v>
      </c>
      <c r="J7760" s="27" t="s">
        <v>310</v>
      </c>
      <c r="K7760" s="27" t="s">
        <v>7123</v>
      </c>
      <c r="L7760" s="27" t="s">
        <v>8384</v>
      </c>
      <c r="M7760" t="s">
        <v>31</v>
      </c>
      <c r="N7760" t="s">
        <v>188</v>
      </c>
      <c r="O7760" t="s">
        <v>188</v>
      </c>
      <c r="P7760" t="s">
        <v>5459</v>
      </c>
      <c r="Q7760" t="s">
        <v>315</v>
      </c>
      <c r="R7760" t="str">
        <f>IF(database_public_cloud_VMs[[#This Row],[Azure Environment]]="Enterprise Agreement","Licence Included","Bring Your Own Licence")</f>
        <v>Bring Your Own Licence</v>
      </c>
      <c r="S7760" t="s">
        <v>5599</v>
      </c>
      <c r="T7760" t="s">
        <v>5471</v>
      </c>
      <c r="U7760" t="s">
        <v>5465</v>
      </c>
      <c r="V7760" t="s">
        <v>5461</v>
      </c>
      <c r="W7760" t="s">
        <v>182</v>
      </c>
      <c r="X7760" t="s">
        <v>183</v>
      </c>
      <c r="Y7760" s="28">
        <v>0.29899999999999999</v>
      </c>
      <c r="Z7760" t="s">
        <v>5463</v>
      </c>
      <c r="AA7760" s="29">
        <f>IF(database_public_cloud_VMs[[#This Row],[Currency]]="USD",(database_public_cloud_VMs[[#This Row],[Rate]]*param_exchange_rate)/(1+param_discount_aws),database_public_cloud_VMs[[#This Row],[Rate]])</f>
        <v>0.29899999999999999</v>
      </c>
    </row>
    <row r="7761" spans="1:27" x14ac:dyDescent="0.45">
      <c r="A7761" s="24" t="s">
        <v>8484</v>
      </c>
      <c r="B7761" t="s">
        <v>55</v>
      </c>
      <c r="C7761" s="25" t="s">
        <v>5454</v>
      </c>
      <c r="D7761" t="s">
        <v>170</v>
      </c>
      <c r="E7761" t="s">
        <v>8364</v>
      </c>
      <c r="F7761" t="s">
        <v>8383</v>
      </c>
      <c r="G7761" s="26">
        <v>32</v>
      </c>
      <c r="H7761" s="26">
        <v>64</v>
      </c>
      <c r="I7761" s="26">
        <v>256</v>
      </c>
      <c r="J7761" s="27" t="s">
        <v>310</v>
      </c>
      <c r="K7761" s="27" t="s">
        <v>7123</v>
      </c>
      <c r="L7761" s="27" t="s">
        <v>8384</v>
      </c>
      <c r="M7761" t="s">
        <v>31</v>
      </c>
      <c r="N7761" t="s">
        <v>177</v>
      </c>
      <c r="O7761" t="s">
        <v>178</v>
      </c>
      <c r="P7761" t="s">
        <v>5459</v>
      </c>
      <c r="Q7761" t="s">
        <v>315</v>
      </c>
      <c r="R7761" t="str">
        <f>IF(database_public_cloud_VMs[[#This Row],[Azure Environment]]="Enterprise Agreement","Licence Included","Bring Your Own Licence")</f>
        <v>Bring Your Own Licence</v>
      </c>
      <c r="S7761" t="s">
        <v>5599</v>
      </c>
      <c r="T7761" t="s">
        <v>5471</v>
      </c>
      <c r="U7761" t="s">
        <v>5465</v>
      </c>
      <c r="V7761" t="s">
        <v>5461</v>
      </c>
      <c r="W7761" t="s">
        <v>182</v>
      </c>
      <c r="X7761" t="s">
        <v>183</v>
      </c>
      <c r="Y7761" s="28" t="s">
        <v>5467</v>
      </c>
      <c r="Z7761" t="s">
        <v>5463</v>
      </c>
      <c r="AA776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762" spans="1:27" x14ac:dyDescent="0.45">
      <c r="A7762" s="24" t="s">
        <v>8485</v>
      </c>
      <c r="B7762" t="s">
        <v>55</v>
      </c>
      <c r="C7762" s="25" t="s">
        <v>5454</v>
      </c>
      <c r="D7762" t="s">
        <v>170</v>
      </c>
      <c r="E7762" t="s">
        <v>8364</v>
      </c>
      <c r="F7762" t="s">
        <v>8383</v>
      </c>
      <c r="G7762" s="26">
        <v>32</v>
      </c>
      <c r="H7762" s="26">
        <v>64</v>
      </c>
      <c r="I7762" s="26">
        <v>256</v>
      </c>
      <c r="J7762" s="27" t="s">
        <v>310</v>
      </c>
      <c r="K7762" s="27" t="s">
        <v>7123</v>
      </c>
      <c r="L7762" s="27" t="s">
        <v>8384</v>
      </c>
      <c r="M7762" t="s">
        <v>31</v>
      </c>
      <c r="N7762" t="s">
        <v>177</v>
      </c>
      <c r="O7762" t="s">
        <v>185</v>
      </c>
      <c r="P7762" t="s">
        <v>5459</v>
      </c>
      <c r="Q7762" t="s">
        <v>315</v>
      </c>
      <c r="R7762" t="str">
        <f>IF(database_public_cloud_VMs[[#This Row],[Azure Environment]]="Enterprise Agreement","Licence Included","Bring Your Own Licence")</f>
        <v>Bring Your Own Licence</v>
      </c>
      <c r="S7762" t="s">
        <v>5599</v>
      </c>
      <c r="T7762" t="s">
        <v>5471</v>
      </c>
      <c r="U7762" t="s">
        <v>5465</v>
      </c>
      <c r="V7762" t="s">
        <v>5461</v>
      </c>
      <c r="W7762" t="s">
        <v>182</v>
      </c>
      <c r="X7762" t="s">
        <v>183</v>
      </c>
      <c r="Y7762" s="28" t="s">
        <v>5467</v>
      </c>
      <c r="Z7762" t="s">
        <v>5463</v>
      </c>
      <c r="AA776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763" spans="1:27" x14ac:dyDescent="0.45">
      <c r="A7763" s="24" t="s">
        <v>8486</v>
      </c>
      <c r="B7763" t="s">
        <v>55</v>
      </c>
      <c r="C7763" s="25" t="s">
        <v>5454</v>
      </c>
      <c r="D7763" t="s">
        <v>170</v>
      </c>
      <c r="E7763" t="s">
        <v>8364</v>
      </c>
      <c r="F7763" t="s">
        <v>8393</v>
      </c>
      <c r="G7763" s="26">
        <v>48</v>
      </c>
      <c r="H7763" s="26">
        <v>96</v>
      </c>
      <c r="I7763" s="26">
        <v>384</v>
      </c>
      <c r="J7763" s="27" t="s">
        <v>310</v>
      </c>
      <c r="K7763" s="27" t="s">
        <v>7123</v>
      </c>
      <c r="L7763" s="27" t="s">
        <v>596</v>
      </c>
      <c r="M7763" t="s">
        <v>31</v>
      </c>
      <c r="N7763" t="s">
        <v>188</v>
      </c>
      <c r="O7763" t="s">
        <v>188</v>
      </c>
      <c r="P7763" t="s">
        <v>5459</v>
      </c>
      <c r="Q7763" t="s">
        <v>315</v>
      </c>
      <c r="R7763" t="str">
        <f>IF(database_public_cloud_VMs[[#This Row],[Azure Environment]]="Enterprise Agreement","Licence Included","Bring Your Own Licence")</f>
        <v>Licence Included</v>
      </c>
      <c r="S7763" t="s">
        <v>5460</v>
      </c>
      <c r="T7763" t="s">
        <v>5461</v>
      </c>
      <c r="U7763" t="s">
        <v>5462</v>
      </c>
      <c r="V7763" t="s">
        <v>5461</v>
      </c>
      <c r="W7763" t="s">
        <v>182</v>
      </c>
      <c r="X7763" t="s">
        <v>183</v>
      </c>
      <c r="Y7763" s="28">
        <v>6.6932</v>
      </c>
      <c r="Z7763" t="s">
        <v>5463</v>
      </c>
      <c r="AA7763" s="29">
        <f>IF(database_public_cloud_VMs[[#This Row],[Currency]]="USD",(database_public_cloud_VMs[[#This Row],[Rate]]*param_exchange_rate)/(1+param_discount_aws),database_public_cloud_VMs[[#This Row],[Rate]])</f>
        <v>6.6932</v>
      </c>
    </row>
    <row r="7764" spans="1:27" x14ac:dyDescent="0.45">
      <c r="A7764" s="24" t="s">
        <v>8487</v>
      </c>
      <c r="B7764" t="s">
        <v>55</v>
      </c>
      <c r="C7764" s="25" t="s">
        <v>5454</v>
      </c>
      <c r="D7764" t="s">
        <v>170</v>
      </c>
      <c r="E7764" t="s">
        <v>8364</v>
      </c>
      <c r="F7764" t="s">
        <v>8393</v>
      </c>
      <c r="G7764" s="26">
        <v>48</v>
      </c>
      <c r="H7764" s="26">
        <v>96</v>
      </c>
      <c r="I7764" s="26">
        <v>384</v>
      </c>
      <c r="J7764" s="27" t="s">
        <v>310</v>
      </c>
      <c r="K7764" s="27" t="s">
        <v>7123</v>
      </c>
      <c r="L7764" s="27" t="s">
        <v>596</v>
      </c>
      <c r="M7764" t="s">
        <v>31</v>
      </c>
      <c r="N7764" t="s">
        <v>188</v>
      </c>
      <c r="O7764" t="s">
        <v>188</v>
      </c>
      <c r="P7764" t="s">
        <v>5459</v>
      </c>
      <c r="Q7764" t="s">
        <v>315</v>
      </c>
      <c r="R7764" t="str">
        <f>IF(database_public_cloud_VMs[[#This Row],[Azure Environment]]="Enterprise Agreement","Licence Included","Bring Your Own Licence")</f>
        <v>Licence Included</v>
      </c>
      <c r="S7764" t="s">
        <v>5460</v>
      </c>
      <c r="T7764" t="s">
        <v>5461</v>
      </c>
      <c r="U7764" t="s">
        <v>5465</v>
      </c>
      <c r="V7764" t="s">
        <v>5461</v>
      </c>
      <c r="W7764" t="s">
        <v>182</v>
      </c>
      <c r="X7764" t="s">
        <v>183</v>
      </c>
      <c r="Y7764" s="28">
        <v>5.38</v>
      </c>
      <c r="Z7764" t="s">
        <v>5463</v>
      </c>
      <c r="AA7764" s="29">
        <f>IF(database_public_cloud_VMs[[#This Row],[Currency]]="USD",(database_public_cloud_VMs[[#This Row],[Rate]]*param_exchange_rate)/(1+param_discount_aws),database_public_cloud_VMs[[#This Row],[Rate]])</f>
        <v>5.38</v>
      </c>
    </row>
    <row r="7765" spans="1:27" x14ac:dyDescent="0.45">
      <c r="A7765" s="24" t="s">
        <v>8488</v>
      </c>
      <c r="B7765" t="s">
        <v>55</v>
      </c>
      <c r="C7765" s="25" t="s">
        <v>5454</v>
      </c>
      <c r="D7765" t="s">
        <v>170</v>
      </c>
      <c r="E7765" t="s">
        <v>8364</v>
      </c>
      <c r="F7765" t="s">
        <v>8393</v>
      </c>
      <c r="G7765" s="26">
        <v>48</v>
      </c>
      <c r="H7765" s="26">
        <v>96</v>
      </c>
      <c r="I7765" s="26">
        <v>384</v>
      </c>
      <c r="J7765" s="27" t="s">
        <v>310</v>
      </c>
      <c r="K7765" s="27" t="s">
        <v>7123</v>
      </c>
      <c r="L7765" s="27" t="s">
        <v>596</v>
      </c>
      <c r="M7765" t="s">
        <v>31</v>
      </c>
      <c r="N7765" t="s">
        <v>177</v>
      </c>
      <c r="O7765" t="s">
        <v>178</v>
      </c>
      <c r="P7765" t="s">
        <v>5459</v>
      </c>
      <c r="Q7765" t="s">
        <v>315</v>
      </c>
      <c r="R7765" t="str">
        <f>IF(database_public_cloud_VMs[[#This Row],[Azure Environment]]="Enterprise Agreement","Licence Included","Bring Your Own Licence")</f>
        <v>Licence Included</v>
      </c>
      <c r="S7765" t="s">
        <v>5460</v>
      </c>
      <c r="T7765" t="s">
        <v>5461</v>
      </c>
      <c r="U7765" t="s">
        <v>5465</v>
      </c>
      <c r="V7765" t="s">
        <v>5461</v>
      </c>
      <c r="W7765" t="s">
        <v>182</v>
      </c>
      <c r="X7765" t="s">
        <v>183</v>
      </c>
      <c r="Y7765" s="28" t="s">
        <v>5467</v>
      </c>
      <c r="Z7765" t="s">
        <v>5463</v>
      </c>
      <c r="AA776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766" spans="1:27" x14ac:dyDescent="0.45">
      <c r="A7766" s="24" t="s">
        <v>8489</v>
      </c>
      <c r="B7766" t="s">
        <v>55</v>
      </c>
      <c r="C7766" s="25" t="s">
        <v>5454</v>
      </c>
      <c r="D7766" t="s">
        <v>170</v>
      </c>
      <c r="E7766" t="s">
        <v>8364</v>
      </c>
      <c r="F7766" t="s">
        <v>8393</v>
      </c>
      <c r="G7766" s="26">
        <v>48</v>
      </c>
      <c r="H7766" s="26">
        <v>96</v>
      </c>
      <c r="I7766" s="26">
        <v>384</v>
      </c>
      <c r="J7766" s="27" t="s">
        <v>310</v>
      </c>
      <c r="K7766" s="27" t="s">
        <v>7123</v>
      </c>
      <c r="L7766" s="27" t="s">
        <v>596</v>
      </c>
      <c r="M7766" t="s">
        <v>31</v>
      </c>
      <c r="N7766" t="s">
        <v>177</v>
      </c>
      <c r="O7766" t="s">
        <v>185</v>
      </c>
      <c r="P7766" t="s">
        <v>5459</v>
      </c>
      <c r="Q7766" t="s">
        <v>315</v>
      </c>
      <c r="R7766" t="str">
        <f>IF(database_public_cloud_VMs[[#This Row],[Azure Environment]]="Enterprise Agreement","Licence Included","Bring Your Own Licence")</f>
        <v>Licence Included</v>
      </c>
      <c r="S7766" t="s">
        <v>5460</v>
      </c>
      <c r="T7766" t="s">
        <v>5461</v>
      </c>
      <c r="U7766" t="s">
        <v>5465</v>
      </c>
      <c r="V7766" t="s">
        <v>5461</v>
      </c>
      <c r="W7766" t="s">
        <v>182</v>
      </c>
      <c r="X7766" t="s">
        <v>183</v>
      </c>
      <c r="Y7766" s="28" t="s">
        <v>5467</v>
      </c>
      <c r="Z7766" t="s">
        <v>5463</v>
      </c>
      <c r="AA776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767" spans="1:27" x14ac:dyDescent="0.45">
      <c r="A7767" s="24" t="s">
        <v>8490</v>
      </c>
      <c r="B7767" t="s">
        <v>55</v>
      </c>
      <c r="C7767" s="25" t="s">
        <v>5454</v>
      </c>
      <c r="D7767" t="s">
        <v>170</v>
      </c>
      <c r="E7767" t="s">
        <v>8364</v>
      </c>
      <c r="F7767" t="s">
        <v>8393</v>
      </c>
      <c r="G7767" s="26">
        <v>48</v>
      </c>
      <c r="H7767" s="26">
        <v>96</v>
      </c>
      <c r="I7767" s="26">
        <v>384</v>
      </c>
      <c r="J7767" s="27" t="s">
        <v>310</v>
      </c>
      <c r="K7767" s="27" t="s">
        <v>7123</v>
      </c>
      <c r="L7767" s="27" t="s">
        <v>596</v>
      </c>
      <c r="M7767" t="s">
        <v>31</v>
      </c>
      <c r="N7767" t="s">
        <v>188</v>
      </c>
      <c r="O7767" t="s">
        <v>188</v>
      </c>
      <c r="P7767" t="s">
        <v>5459</v>
      </c>
      <c r="Q7767" t="s">
        <v>315</v>
      </c>
      <c r="R7767" t="str">
        <f>IF(database_public_cloud_VMs[[#This Row],[Azure Environment]]="Enterprise Agreement","Licence Included","Bring Your Own Licence")</f>
        <v>Bring Your Own Licence</v>
      </c>
      <c r="S7767" t="s">
        <v>5599</v>
      </c>
      <c r="T7767" t="s">
        <v>5461</v>
      </c>
      <c r="U7767" t="s">
        <v>5462</v>
      </c>
      <c r="V7767" t="s">
        <v>5461</v>
      </c>
      <c r="W7767" t="s">
        <v>182</v>
      </c>
      <c r="X7767" t="s">
        <v>183</v>
      </c>
      <c r="Y7767" s="28" t="s">
        <v>5600</v>
      </c>
      <c r="Z7767" t="s">
        <v>5463</v>
      </c>
      <c r="AA776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768" spans="1:27" x14ac:dyDescent="0.45">
      <c r="A7768" s="24" t="s">
        <v>8491</v>
      </c>
      <c r="B7768" t="s">
        <v>55</v>
      </c>
      <c r="C7768" s="25" t="s">
        <v>5454</v>
      </c>
      <c r="D7768" t="s">
        <v>170</v>
      </c>
      <c r="E7768" t="s">
        <v>8364</v>
      </c>
      <c r="F7768" t="s">
        <v>8393</v>
      </c>
      <c r="G7768" s="26">
        <v>48</v>
      </c>
      <c r="H7768" s="26">
        <v>96</v>
      </c>
      <c r="I7768" s="26">
        <v>384</v>
      </c>
      <c r="J7768" s="27" t="s">
        <v>310</v>
      </c>
      <c r="K7768" s="27" t="s">
        <v>7123</v>
      </c>
      <c r="L7768" s="27" t="s">
        <v>596</v>
      </c>
      <c r="M7768" t="s">
        <v>31</v>
      </c>
      <c r="N7768" t="s">
        <v>188</v>
      </c>
      <c r="O7768" t="s">
        <v>188</v>
      </c>
      <c r="P7768" t="s">
        <v>5459</v>
      </c>
      <c r="Q7768" t="s">
        <v>315</v>
      </c>
      <c r="R7768" t="str">
        <f>IF(database_public_cloud_VMs[[#This Row],[Azure Environment]]="Enterprise Agreement","Licence Included","Bring Your Own Licence")</f>
        <v>Bring Your Own Licence</v>
      </c>
      <c r="S7768" t="s">
        <v>5599</v>
      </c>
      <c r="T7768" t="s">
        <v>5461</v>
      </c>
      <c r="U7768" t="s">
        <v>5465</v>
      </c>
      <c r="V7768" t="s">
        <v>5461</v>
      </c>
      <c r="W7768" t="s">
        <v>182</v>
      </c>
      <c r="X7768" t="s">
        <v>183</v>
      </c>
      <c r="Y7768" s="28">
        <v>2.94</v>
      </c>
      <c r="Z7768" t="s">
        <v>5463</v>
      </c>
      <c r="AA7768" s="29">
        <f>IF(database_public_cloud_VMs[[#This Row],[Currency]]="USD",(database_public_cloud_VMs[[#This Row],[Rate]]*param_exchange_rate)/(1+param_discount_aws),database_public_cloud_VMs[[#This Row],[Rate]])</f>
        <v>2.94</v>
      </c>
    </row>
    <row r="7769" spans="1:27" x14ac:dyDescent="0.45">
      <c r="A7769" s="24" t="s">
        <v>8492</v>
      </c>
      <c r="B7769" t="s">
        <v>55</v>
      </c>
      <c r="C7769" s="25" t="s">
        <v>5454</v>
      </c>
      <c r="D7769" t="s">
        <v>170</v>
      </c>
      <c r="E7769" t="s">
        <v>8364</v>
      </c>
      <c r="F7769" t="s">
        <v>8393</v>
      </c>
      <c r="G7769" s="26">
        <v>48</v>
      </c>
      <c r="H7769" s="26">
        <v>96</v>
      </c>
      <c r="I7769" s="26">
        <v>384</v>
      </c>
      <c r="J7769" s="27" t="s">
        <v>310</v>
      </c>
      <c r="K7769" s="27" t="s">
        <v>7123</v>
      </c>
      <c r="L7769" s="27" t="s">
        <v>596</v>
      </c>
      <c r="M7769" t="s">
        <v>31</v>
      </c>
      <c r="N7769" t="s">
        <v>177</v>
      </c>
      <c r="O7769" t="s">
        <v>178</v>
      </c>
      <c r="P7769" t="s">
        <v>5459</v>
      </c>
      <c r="Q7769" t="s">
        <v>315</v>
      </c>
      <c r="R7769" t="str">
        <f>IF(database_public_cloud_VMs[[#This Row],[Azure Environment]]="Enterprise Agreement","Licence Included","Bring Your Own Licence")</f>
        <v>Bring Your Own Licence</v>
      </c>
      <c r="S7769" t="s">
        <v>5599</v>
      </c>
      <c r="T7769" t="s">
        <v>5461</v>
      </c>
      <c r="U7769" t="s">
        <v>5465</v>
      </c>
      <c r="V7769" t="s">
        <v>5461</v>
      </c>
      <c r="W7769" t="s">
        <v>182</v>
      </c>
      <c r="X7769" t="s">
        <v>183</v>
      </c>
      <c r="Y7769" s="28" t="s">
        <v>5467</v>
      </c>
      <c r="Z7769" t="s">
        <v>5463</v>
      </c>
      <c r="AA776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770" spans="1:27" x14ac:dyDescent="0.45">
      <c r="A7770" s="24" t="s">
        <v>8493</v>
      </c>
      <c r="B7770" t="s">
        <v>55</v>
      </c>
      <c r="C7770" s="25" t="s">
        <v>5454</v>
      </c>
      <c r="D7770" t="s">
        <v>170</v>
      </c>
      <c r="E7770" t="s">
        <v>8364</v>
      </c>
      <c r="F7770" t="s">
        <v>8393</v>
      </c>
      <c r="G7770" s="26">
        <v>48</v>
      </c>
      <c r="H7770" s="26">
        <v>96</v>
      </c>
      <c r="I7770" s="26">
        <v>384</v>
      </c>
      <c r="J7770" s="27" t="s">
        <v>310</v>
      </c>
      <c r="K7770" s="27" t="s">
        <v>7123</v>
      </c>
      <c r="L7770" s="27" t="s">
        <v>596</v>
      </c>
      <c r="M7770" t="s">
        <v>31</v>
      </c>
      <c r="N7770" t="s">
        <v>177</v>
      </c>
      <c r="O7770" t="s">
        <v>185</v>
      </c>
      <c r="P7770" t="s">
        <v>5459</v>
      </c>
      <c r="Q7770" t="s">
        <v>315</v>
      </c>
      <c r="R7770" t="str">
        <f>IF(database_public_cloud_VMs[[#This Row],[Azure Environment]]="Enterprise Agreement","Licence Included","Bring Your Own Licence")</f>
        <v>Bring Your Own Licence</v>
      </c>
      <c r="S7770" t="s">
        <v>5599</v>
      </c>
      <c r="T7770" t="s">
        <v>5461</v>
      </c>
      <c r="U7770" t="s">
        <v>5465</v>
      </c>
      <c r="V7770" t="s">
        <v>5461</v>
      </c>
      <c r="W7770" t="s">
        <v>182</v>
      </c>
      <c r="X7770" t="s">
        <v>183</v>
      </c>
      <c r="Y7770" s="28" t="s">
        <v>5467</v>
      </c>
      <c r="Z7770" t="s">
        <v>5463</v>
      </c>
      <c r="AA777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771" spans="1:27" x14ac:dyDescent="0.45">
      <c r="A7771" s="24" t="s">
        <v>8494</v>
      </c>
      <c r="B7771" t="s">
        <v>55</v>
      </c>
      <c r="C7771" s="25" t="s">
        <v>5454</v>
      </c>
      <c r="D7771" t="s">
        <v>170</v>
      </c>
      <c r="E7771" t="s">
        <v>8364</v>
      </c>
      <c r="F7771" t="s">
        <v>8393</v>
      </c>
      <c r="G7771" s="26">
        <v>48</v>
      </c>
      <c r="H7771" s="26">
        <v>96</v>
      </c>
      <c r="I7771" s="26">
        <v>384</v>
      </c>
      <c r="J7771" s="27" t="s">
        <v>310</v>
      </c>
      <c r="K7771" s="27" t="s">
        <v>7123</v>
      </c>
      <c r="L7771" s="27" t="s">
        <v>596</v>
      </c>
      <c r="M7771" t="s">
        <v>31</v>
      </c>
      <c r="N7771" t="s">
        <v>188</v>
      </c>
      <c r="O7771" t="s">
        <v>188</v>
      </c>
      <c r="P7771" t="s">
        <v>5459</v>
      </c>
      <c r="Q7771" t="s">
        <v>315</v>
      </c>
      <c r="R7771" t="str">
        <f>IF(database_public_cloud_VMs[[#This Row],[Azure Environment]]="Enterprise Agreement","Licence Included","Bring Your Own Licence")</f>
        <v>Licence Included</v>
      </c>
      <c r="S7771" t="s">
        <v>5460</v>
      </c>
      <c r="T7771" t="s">
        <v>5471</v>
      </c>
      <c r="U7771" t="s">
        <v>5462</v>
      </c>
      <c r="V7771" t="s">
        <v>5461</v>
      </c>
      <c r="W7771" t="s">
        <v>182</v>
      </c>
      <c r="X7771" t="s">
        <v>183</v>
      </c>
      <c r="Y7771" s="28">
        <v>2.6776</v>
      </c>
      <c r="Z7771" t="s">
        <v>5463</v>
      </c>
      <c r="AA7771" s="29">
        <f>IF(database_public_cloud_VMs[[#This Row],[Currency]]="USD",(database_public_cloud_VMs[[#This Row],[Rate]]*param_exchange_rate)/(1+param_discount_aws),database_public_cloud_VMs[[#This Row],[Rate]])</f>
        <v>2.6776</v>
      </c>
    </row>
    <row r="7772" spans="1:27" x14ac:dyDescent="0.45">
      <c r="A7772" s="24" t="s">
        <v>8495</v>
      </c>
      <c r="B7772" t="s">
        <v>55</v>
      </c>
      <c r="C7772" s="25" t="s">
        <v>5454</v>
      </c>
      <c r="D7772" t="s">
        <v>170</v>
      </c>
      <c r="E7772" t="s">
        <v>8364</v>
      </c>
      <c r="F7772" t="s">
        <v>8393</v>
      </c>
      <c r="G7772" s="26">
        <v>48</v>
      </c>
      <c r="H7772" s="26">
        <v>96</v>
      </c>
      <c r="I7772" s="26">
        <v>384</v>
      </c>
      <c r="J7772" s="27" t="s">
        <v>310</v>
      </c>
      <c r="K7772" s="27" t="s">
        <v>7123</v>
      </c>
      <c r="L7772" s="27" t="s">
        <v>596</v>
      </c>
      <c r="M7772" t="s">
        <v>31</v>
      </c>
      <c r="N7772" t="s">
        <v>188</v>
      </c>
      <c r="O7772" t="s">
        <v>188</v>
      </c>
      <c r="P7772" t="s">
        <v>5459</v>
      </c>
      <c r="Q7772" t="s">
        <v>315</v>
      </c>
      <c r="R7772" t="str">
        <f>IF(database_public_cloud_VMs[[#This Row],[Azure Environment]]="Enterprise Agreement","Licence Included","Bring Your Own Licence")</f>
        <v>Licence Included</v>
      </c>
      <c r="S7772" t="s">
        <v>5460</v>
      </c>
      <c r="T7772" t="s">
        <v>5471</v>
      </c>
      <c r="U7772" t="s">
        <v>5465</v>
      </c>
      <c r="V7772" t="s">
        <v>5461</v>
      </c>
      <c r="W7772" t="s">
        <v>182</v>
      </c>
      <c r="X7772" t="s">
        <v>183</v>
      </c>
      <c r="Y7772" s="28">
        <v>2.1520000000000001</v>
      </c>
      <c r="Z7772" t="s">
        <v>5463</v>
      </c>
      <c r="AA7772" s="29">
        <f>IF(database_public_cloud_VMs[[#This Row],[Currency]]="USD",(database_public_cloud_VMs[[#This Row],[Rate]]*param_exchange_rate)/(1+param_discount_aws),database_public_cloud_VMs[[#This Row],[Rate]])</f>
        <v>2.1520000000000001</v>
      </c>
    </row>
    <row r="7773" spans="1:27" x14ac:dyDescent="0.45">
      <c r="A7773" s="24" t="s">
        <v>8496</v>
      </c>
      <c r="B7773" t="s">
        <v>55</v>
      </c>
      <c r="C7773" s="25" t="s">
        <v>5454</v>
      </c>
      <c r="D7773" t="s">
        <v>170</v>
      </c>
      <c r="E7773" t="s">
        <v>8364</v>
      </c>
      <c r="F7773" t="s">
        <v>8393</v>
      </c>
      <c r="G7773" s="26">
        <v>48</v>
      </c>
      <c r="H7773" s="26">
        <v>96</v>
      </c>
      <c r="I7773" s="26">
        <v>384</v>
      </c>
      <c r="J7773" s="27" t="s">
        <v>310</v>
      </c>
      <c r="K7773" s="27" t="s">
        <v>7123</v>
      </c>
      <c r="L7773" s="27" t="s">
        <v>596</v>
      </c>
      <c r="M7773" t="s">
        <v>31</v>
      </c>
      <c r="N7773" t="s">
        <v>177</v>
      </c>
      <c r="O7773" t="s">
        <v>178</v>
      </c>
      <c r="P7773" t="s">
        <v>5459</v>
      </c>
      <c r="Q7773" t="s">
        <v>315</v>
      </c>
      <c r="R7773" t="str">
        <f>IF(database_public_cloud_VMs[[#This Row],[Azure Environment]]="Enterprise Agreement","Licence Included","Bring Your Own Licence")</f>
        <v>Licence Included</v>
      </c>
      <c r="S7773" t="s">
        <v>5460</v>
      </c>
      <c r="T7773" t="s">
        <v>5471</v>
      </c>
      <c r="U7773" t="s">
        <v>5465</v>
      </c>
      <c r="V7773" t="s">
        <v>5461</v>
      </c>
      <c r="W7773" t="s">
        <v>182</v>
      </c>
      <c r="X7773" t="s">
        <v>183</v>
      </c>
      <c r="Y7773" s="28" t="s">
        <v>5467</v>
      </c>
      <c r="Z7773" t="s">
        <v>5463</v>
      </c>
      <c r="AA777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774" spans="1:27" x14ac:dyDescent="0.45">
      <c r="A7774" s="24" t="s">
        <v>8497</v>
      </c>
      <c r="B7774" t="s">
        <v>55</v>
      </c>
      <c r="C7774" s="25" t="s">
        <v>5454</v>
      </c>
      <c r="D7774" t="s">
        <v>170</v>
      </c>
      <c r="E7774" t="s">
        <v>8364</v>
      </c>
      <c r="F7774" t="s">
        <v>8393</v>
      </c>
      <c r="G7774" s="26">
        <v>48</v>
      </c>
      <c r="H7774" s="26">
        <v>96</v>
      </c>
      <c r="I7774" s="26">
        <v>384</v>
      </c>
      <c r="J7774" s="27" t="s">
        <v>310</v>
      </c>
      <c r="K7774" s="27" t="s">
        <v>7123</v>
      </c>
      <c r="L7774" s="27" t="s">
        <v>596</v>
      </c>
      <c r="M7774" t="s">
        <v>31</v>
      </c>
      <c r="N7774" t="s">
        <v>177</v>
      </c>
      <c r="O7774" t="s">
        <v>185</v>
      </c>
      <c r="P7774" t="s">
        <v>5459</v>
      </c>
      <c r="Q7774" t="s">
        <v>315</v>
      </c>
      <c r="R7774" t="str">
        <f>IF(database_public_cloud_VMs[[#This Row],[Azure Environment]]="Enterprise Agreement","Licence Included","Bring Your Own Licence")</f>
        <v>Licence Included</v>
      </c>
      <c r="S7774" t="s">
        <v>5460</v>
      </c>
      <c r="T7774" t="s">
        <v>5471</v>
      </c>
      <c r="U7774" t="s">
        <v>5465</v>
      </c>
      <c r="V7774" t="s">
        <v>5461</v>
      </c>
      <c r="W7774" t="s">
        <v>182</v>
      </c>
      <c r="X7774" t="s">
        <v>183</v>
      </c>
      <c r="Y7774" s="28" t="s">
        <v>5467</v>
      </c>
      <c r="Z7774" t="s">
        <v>5463</v>
      </c>
      <c r="AA777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775" spans="1:27" x14ac:dyDescent="0.45">
      <c r="A7775" s="24" t="s">
        <v>8498</v>
      </c>
      <c r="B7775" t="s">
        <v>55</v>
      </c>
      <c r="C7775" s="25" t="s">
        <v>5454</v>
      </c>
      <c r="D7775" t="s">
        <v>170</v>
      </c>
      <c r="E7775" t="s">
        <v>8364</v>
      </c>
      <c r="F7775" t="s">
        <v>8393</v>
      </c>
      <c r="G7775" s="26">
        <v>48</v>
      </c>
      <c r="H7775" s="26">
        <v>96</v>
      </c>
      <c r="I7775" s="26">
        <v>384</v>
      </c>
      <c r="J7775" s="27" t="s">
        <v>310</v>
      </c>
      <c r="K7775" s="27" t="s">
        <v>7123</v>
      </c>
      <c r="L7775" s="27" t="s">
        <v>596</v>
      </c>
      <c r="M7775" t="s">
        <v>31</v>
      </c>
      <c r="N7775" t="s">
        <v>188</v>
      </c>
      <c r="O7775" t="s">
        <v>188</v>
      </c>
      <c r="P7775" t="s">
        <v>5459</v>
      </c>
      <c r="Q7775" t="s">
        <v>315</v>
      </c>
      <c r="R7775" t="str">
        <f>IF(database_public_cloud_VMs[[#This Row],[Azure Environment]]="Enterprise Agreement","Licence Included","Bring Your Own Licence")</f>
        <v>Bring Your Own Licence</v>
      </c>
      <c r="S7775" t="s">
        <v>5599</v>
      </c>
      <c r="T7775" t="s">
        <v>5471</v>
      </c>
      <c r="U7775" t="s">
        <v>5462</v>
      </c>
      <c r="V7775" t="s">
        <v>5461</v>
      </c>
      <c r="W7775" t="s">
        <v>182</v>
      </c>
      <c r="X7775" t="s">
        <v>183</v>
      </c>
      <c r="Y7775" s="28" t="s">
        <v>5600</v>
      </c>
      <c r="Z7775" t="s">
        <v>5463</v>
      </c>
      <c r="AA777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776" spans="1:27" x14ac:dyDescent="0.45">
      <c r="A7776" s="24" t="s">
        <v>8499</v>
      </c>
      <c r="B7776" t="s">
        <v>55</v>
      </c>
      <c r="C7776" s="25" t="s">
        <v>5454</v>
      </c>
      <c r="D7776" t="s">
        <v>170</v>
      </c>
      <c r="E7776" t="s">
        <v>8364</v>
      </c>
      <c r="F7776" t="s">
        <v>8393</v>
      </c>
      <c r="G7776" s="26">
        <v>48</v>
      </c>
      <c r="H7776" s="26">
        <v>96</v>
      </c>
      <c r="I7776" s="26">
        <v>384</v>
      </c>
      <c r="J7776" s="27" t="s">
        <v>310</v>
      </c>
      <c r="K7776" s="27" t="s">
        <v>7123</v>
      </c>
      <c r="L7776" s="27" t="s">
        <v>596</v>
      </c>
      <c r="M7776" t="s">
        <v>31</v>
      </c>
      <c r="N7776" t="s">
        <v>188</v>
      </c>
      <c r="O7776" t="s">
        <v>188</v>
      </c>
      <c r="P7776" t="s">
        <v>5459</v>
      </c>
      <c r="Q7776" t="s">
        <v>315</v>
      </c>
      <c r="R7776" t="str">
        <f>IF(database_public_cloud_VMs[[#This Row],[Azure Environment]]="Enterprise Agreement","Licence Included","Bring Your Own Licence")</f>
        <v>Bring Your Own Licence</v>
      </c>
      <c r="S7776" t="s">
        <v>5599</v>
      </c>
      <c r="T7776" t="s">
        <v>5471</v>
      </c>
      <c r="U7776" t="s">
        <v>5465</v>
      </c>
      <c r="V7776" t="s">
        <v>5461</v>
      </c>
      <c r="W7776" t="s">
        <v>182</v>
      </c>
      <c r="X7776" t="s">
        <v>183</v>
      </c>
      <c r="Y7776" s="28">
        <v>0.58799999999999997</v>
      </c>
      <c r="Z7776" t="s">
        <v>5463</v>
      </c>
      <c r="AA7776" s="29">
        <f>IF(database_public_cloud_VMs[[#This Row],[Currency]]="USD",(database_public_cloud_VMs[[#This Row],[Rate]]*param_exchange_rate)/(1+param_discount_aws),database_public_cloud_VMs[[#This Row],[Rate]])</f>
        <v>0.58799999999999997</v>
      </c>
    </row>
    <row r="7777" spans="1:27" x14ac:dyDescent="0.45">
      <c r="A7777" s="24" t="s">
        <v>8500</v>
      </c>
      <c r="B7777" t="s">
        <v>55</v>
      </c>
      <c r="C7777" s="25" t="s">
        <v>5454</v>
      </c>
      <c r="D7777" t="s">
        <v>170</v>
      </c>
      <c r="E7777" t="s">
        <v>8364</v>
      </c>
      <c r="F7777" t="s">
        <v>8393</v>
      </c>
      <c r="G7777" s="26">
        <v>48</v>
      </c>
      <c r="H7777" s="26">
        <v>96</v>
      </c>
      <c r="I7777" s="26">
        <v>384</v>
      </c>
      <c r="J7777" s="27" t="s">
        <v>310</v>
      </c>
      <c r="K7777" s="27" t="s">
        <v>7123</v>
      </c>
      <c r="L7777" s="27" t="s">
        <v>596</v>
      </c>
      <c r="M7777" t="s">
        <v>31</v>
      </c>
      <c r="N7777" t="s">
        <v>177</v>
      </c>
      <c r="O7777" t="s">
        <v>178</v>
      </c>
      <c r="P7777" t="s">
        <v>5459</v>
      </c>
      <c r="Q7777" t="s">
        <v>315</v>
      </c>
      <c r="R7777" t="str">
        <f>IF(database_public_cloud_VMs[[#This Row],[Azure Environment]]="Enterprise Agreement","Licence Included","Bring Your Own Licence")</f>
        <v>Bring Your Own Licence</v>
      </c>
      <c r="S7777" t="s">
        <v>5599</v>
      </c>
      <c r="T7777" t="s">
        <v>5471</v>
      </c>
      <c r="U7777" t="s">
        <v>5465</v>
      </c>
      <c r="V7777" t="s">
        <v>5461</v>
      </c>
      <c r="W7777" t="s">
        <v>182</v>
      </c>
      <c r="X7777" t="s">
        <v>183</v>
      </c>
      <c r="Y7777" s="28" t="s">
        <v>5467</v>
      </c>
      <c r="Z7777" t="s">
        <v>5463</v>
      </c>
      <c r="AA777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778" spans="1:27" x14ac:dyDescent="0.45">
      <c r="A7778" s="24" t="s">
        <v>8501</v>
      </c>
      <c r="B7778" t="s">
        <v>55</v>
      </c>
      <c r="C7778" s="25" t="s">
        <v>5454</v>
      </c>
      <c r="D7778" t="s">
        <v>170</v>
      </c>
      <c r="E7778" t="s">
        <v>8364</v>
      </c>
      <c r="F7778" t="s">
        <v>8393</v>
      </c>
      <c r="G7778" s="26">
        <v>48</v>
      </c>
      <c r="H7778" s="26">
        <v>96</v>
      </c>
      <c r="I7778" s="26">
        <v>384</v>
      </c>
      <c r="J7778" s="27" t="s">
        <v>310</v>
      </c>
      <c r="K7778" s="27" t="s">
        <v>7123</v>
      </c>
      <c r="L7778" s="27" t="s">
        <v>596</v>
      </c>
      <c r="M7778" t="s">
        <v>31</v>
      </c>
      <c r="N7778" t="s">
        <v>177</v>
      </c>
      <c r="O7778" t="s">
        <v>185</v>
      </c>
      <c r="P7778" t="s">
        <v>5459</v>
      </c>
      <c r="Q7778" t="s">
        <v>315</v>
      </c>
      <c r="R7778" t="str">
        <f>IF(database_public_cloud_VMs[[#This Row],[Azure Environment]]="Enterprise Agreement","Licence Included","Bring Your Own Licence")</f>
        <v>Bring Your Own Licence</v>
      </c>
      <c r="S7778" t="s">
        <v>5599</v>
      </c>
      <c r="T7778" t="s">
        <v>5471</v>
      </c>
      <c r="U7778" t="s">
        <v>5465</v>
      </c>
      <c r="V7778" t="s">
        <v>5461</v>
      </c>
      <c r="W7778" t="s">
        <v>182</v>
      </c>
      <c r="X7778" t="s">
        <v>183</v>
      </c>
      <c r="Y7778" s="28" t="s">
        <v>5467</v>
      </c>
      <c r="Z7778" t="s">
        <v>5463</v>
      </c>
      <c r="AA777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779" spans="1:27" x14ac:dyDescent="0.45">
      <c r="A7779" s="24" t="s">
        <v>8502</v>
      </c>
      <c r="B7779" t="s">
        <v>55</v>
      </c>
      <c r="C7779" s="25" t="s">
        <v>5454</v>
      </c>
      <c r="D7779" t="s">
        <v>170</v>
      </c>
      <c r="E7779" t="s">
        <v>8364</v>
      </c>
      <c r="F7779" t="s">
        <v>8402</v>
      </c>
      <c r="G7779" s="26">
        <v>4</v>
      </c>
      <c r="H7779" s="26">
        <v>8</v>
      </c>
      <c r="I7779" s="26">
        <v>32</v>
      </c>
      <c r="J7779" s="27" t="s">
        <v>310</v>
      </c>
      <c r="K7779" s="27" t="s">
        <v>7123</v>
      </c>
      <c r="L7779" s="27" t="s">
        <v>288</v>
      </c>
      <c r="M7779" t="s">
        <v>31</v>
      </c>
      <c r="N7779" t="s">
        <v>188</v>
      </c>
      <c r="O7779" t="s">
        <v>188</v>
      </c>
      <c r="P7779" t="s">
        <v>5459</v>
      </c>
      <c r="Q7779" t="s">
        <v>315</v>
      </c>
      <c r="R7779" t="str">
        <f>IF(database_public_cloud_VMs[[#This Row],[Azure Environment]]="Enterprise Agreement","Licence Included","Bring Your Own Licence")</f>
        <v>Licence Included</v>
      </c>
      <c r="S7779" t="s">
        <v>5460</v>
      </c>
      <c r="T7779" t="s">
        <v>5461</v>
      </c>
      <c r="U7779" t="s">
        <v>5462</v>
      </c>
      <c r="V7779" t="s">
        <v>5461</v>
      </c>
      <c r="W7779" t="s">
        <v>182</v>
      </c>
      <c r="X7779" t="s">
        <v>183</v>
      </c>
      <c r="Y7779" s="28">
        <v>0.55779999999999996</v>
      </c>
      <c r="Z7779" t="s">
        <v>5463</v>
      </c>
      <c r="AA7779" s="29">
        <f>IF(database_public_cloud_VMs[[#This Row],[Currency]]="USD",(database_public_cloud_VMs[[#This Row],[Rate]]*param_exchange_rate)/(1+param_discount_aws),database_public_cloud_VMs[[#This Row],[Rate]])</f>
        <v>0.55779999999999996</v>
      </c>
    </row>
    <row r="7780" spans="1:27" x14ac:dyDescent="0.45">
      <c r="A7780" s="24" t="s">
        <v>8503</v>
      </c>
      <c r="B7780" t="s">
        <v>55</v>
      </c>
      <c r="C7780" s="25" t="s">
        <v>5454</v>
      </c>
      <c r="D7780" t="s">
        <v>170</v>
      </c>
      <c r="E7780" t="s">
        <v>8364</v>
      </c>
      <c r="F7780" t="s">
        <v>8402</v>
      </c>
      <c r="G7780" s="26">
        <v>4</v>
      </c>
      <c r="H7780" s="26">
        <v>8</v>
      </c>
      <c r="I7780" s="26">
        <v>32</v>
      </c>
      <c r="J7780" s="27" t="s">
        <v>310</v>
      </c>
      <c r="K7780" s="27" t="s">
        <v>7123</v>
      </c>
      <c r="L7780" s="27" t="s">
        <v>288</v>
      </c>
      <c r="M7780" t="s">
        <v>31</v>
      </c>
      <c r="N7780" t="s">
        <v>188</v>
      </c>
      <c r="O7780" t="s">
        <v>188</v>
      </c>
      <c r="P7780" t="s">
        <v>5459</v>
      </c>
      <c r="Q7780" t="s">
        <v>315</v>
      </c>
      <c r="R7780" t="str">
        <f>IF(database_public_cloud_VMs[[#This Row],[Azure Environment]]="Enterprise Agreement","Licence Included","Bring Your Own Licence")</f>
        <v>Licence Included</v>
      </c>
      <c r="S7780" t="s">
        <v>5460</v>
      </c>
      <c r="T7780" t="s">
        <v>5461</v>
      </c>
      <c r="U7780" t="s">
        <v>5465</v>
      </c>
      <c r="V7780" t="s">
        <v>5461</v>
      </c>
      <c r="W7780" t="s">
        <v>182</v>
      </c>
      <c r="X7780" t="s">
        <v>183</v>
      </c>
      <c r="Y7780" s="28">
        <v>0.44800000000000001</v>
      </c>
      <c r="Z7780" t="s">
        <v>5463</v>
      </c>
      <c r="AA7780" s="29">
        <f>IF(database_public_cloud_VMs[[#This Row],[Currency]]="USD",(database_public_cloud_VMs[[#This Row],[Rate]]*param_exchange_rate)/(1+param_discount_aws),database_public_cloud_VMs[[#This Row],[Rate]])</f>
        <v>0.44800000000000001</v>
      </c>
    </row>
    <row r="7781" spans="1:27" x14ac:dyDescent="0.45">
      <c r="A7781" s="24" t="s">
        <v>8504</v>
      </c>
      <c r="B7781" t="s">
        <v>55</v>
      </c>
      <c r="C7781" s="25" t="s">
        <v>5454</v>
      </c>
      <c r="D7781" t="s">
        <v>170</v>
      </c>
      <c r="E7781" t="s">
        <v>8364</v>
      </c>
      <c r="F7781" t="s">
        <v>8402</v>
      </c>
      <c r="G7781" s="26">
        <v>4</v>
      </c>
      <c r="H7781" s="26">
        <v>8</v>
      </c>
      <c r="I7781" s="26">
        <v>32</v>
      </c>
      <c r="J7781" s="27" t="s">
        <v>310</v>
      </c>
      <c r="K7781" s="27" t="s">
        <v>7123</v>
      </c>
      <c r="L7781" s="27" t="s">
        <v>288</v>
      </c>
      <c r="M7781" t="s">
        <v>31</v>
      </c>
      <c r="N7781" t="s">
        <v>177</v>
      </c>
      <c r="O7781" t="s">
        <v>178</v>
      </c>
      <c r="P7781" t="s">
        <v>5459</v>
      </c>
      <c r="Q7781" t="s">
        <v>315</v>
      </c>
      <c r="R7781" t="str">
        <f>IF(database_public_cloud_VMs[[#This Row],[Azure Environment]]="Enterprise Agreement","Licence Included","Bring Your Own Licence")</f>
        <v>Licence Included</v>
      </c>
      <c r="S7781" t="s">
        <v>5460</v>
      </c>
      <c r="T7781" t="s">
        <v>5461</v>
      </c>
      <c r="U7781" t="s">
        <v>5465</v>
      </c>
      <c r="V7781" t="s">
        <v>5461</v>
      </c>
      <c r="W7781" t="s">
        <v>182</v>
      </c>
      <c r="X7781" t="s">
        <v>183</v>
      </c>
      <c r="Y7781" s="28" t="s">
        <v>5467</v>
      </c>
      <c r="Z7781" t="s">
        <v>5463</v>
      </c>
      <c r="AA778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782" spans="1:27" x14ac:dyDescent="0.45">
      <c r="A7782" s="24" t="s">
        <v>8505</v>
      </c>
      <c r="B7782" t="s">
        <v>55</v>
      </c>
      <c r="C7782" s="25" t="s">
        <v>5454</v>
      </c>
      <c r="D7782" t="s">
        <v>170</v>
      </c>
      <c r="E7782" t="s">
        <v>8364</v>
      </c>
      <c r="F7782" t="s">
        <v>8402</v>
      </c>
      <c r="G7782" s="26">
        <v>4</v>
      </c>
      <c r="H7782" s="26">
        <v>8</v>
      </c>
      <c r="I7782" s="26">
        <v>32</v>
      </c>
      <c r="J7782" s="27" t="s">
        <v>310</v>
      </c>
      <c r="K7782" s="27" t="s">
        <v>7123</v>
      </c>
      <c r="L7782" s="27" t="s">
        <v>288</v>
      </c>
      <c r="M7782" t="s">
        <v>31</v>
      </c>
      <c r="N7782" t="s">
        <v>177</v>
      </c>
      <c r="O7782" t="s">
        <v>185</v>
      </c>
      <c r="P7782" t="s">
        <v>5459</v>
      </c>
      <c r="Q7782" t="s">
        <v>315</v>
      </c>
      <c r="R7782" t="str">
        <f>IF(database_public_cloud_VMs[[#This Row],[Azure Environment]]="Enterprise Agreement","Licence Included","Bring Your Own Licence")</f>
        <v>Licence Included</v>
      </c>
      <c r="S7782" t="s">
        <v>5460</v>
      </c>
      <c r="T7782" t="s">
        <v>5461</v>
      </c>
      <c r="U7782" t="s">
        <v>5465</v>
      </c>
      <c r="V7782" t="s">
        <v>5461</v>
      </c>
      <c r="W7782" t="s">
        <v>182</v>
      </c>
      <c r="X7782" t="s">
        <v>183</v>
      </c>
      <c r="Y7782" s="28" t="s">
        <v>5467</v>
      </c>
      <c r="Z7782" t="s">
        <v>5463</v>
      </c>
      <c r="AA778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783" spans="1:27" x14ac:dyDescent="0.45">
      <c r="A7783" s="24" t="s">
        <v>8506</v>
      </c>
      <c r="B7783" t="s">
        <v>55</v>
      </c>
      <c r="C7783" s="25" t="s">
        <v>5454</v>
      </c>
      <c r="D7783" t="s">
        <v>170</v>
      </c>
      <c r="E7783" t="s">
        <v>8364</v>
      </c>
      <c r="F7783" t="s">
        <v>8402</v>
      </c>
      <c r="G7783" s="26">
        <v>4</v>
      </c>
      <c r="H7783" s="26">
        <v>8</v>
      </c>
      <c r="I7783" s="26">
        <v>32</v>
      </c>
      <c r="J7783" s="27" t="s">
        <v>310</v>
      </c>
      <c r="K7783" s="27" t="s">
        <v>7123</v>
      </c>
      <c r="L7783" s="27" t="s">
        <v>288</v>
      </c>
      <c r="M7783" t="s">
        <v>31</v>
      </c>
      <c r="N7783" t="s">
        <v>188</v>
      </c>
      <c r="O7783" t="s">
        <v>188</v>
      </c>
      <c r="P7783" t="s">
        <v>5459</v>
      </c>
      <c r="Q7783" t="s">
        <v>315</v>
      </c>
      <c r="R7783" t="str">
        <f>IF(database_public_cloud_VMs[[#This Row],[Azure Environment]]="Enterprise Agreement","Licence Included","Bring Your Own Licence")</f>
        <v>Bring Your Own Licence</v>
      </c>
      <c r="S7783" t="s">
        <v>5599</v>
      </c>
      <c r="T7783" t="s">
        <v>5461</v>
      </c>
      <c r="U7783" t="s">
        <v>5462</v>
      </c>
      <c r="V7783" t="s">
        <v>5461</v>
      </c>
      <c r="W7783" t="s">
        <v>182</v>
      </c>
      <c r="X7783" t="s">
        <v>183</v>
      </c>
      <c r="Y7783" s="28" t="s">
        <v>5600</v>
      </c>
      <c r="Z7783" t="s">
        <v>5463</v>
      </c>
      <c r="AA778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784" spans="1:27" x14ac:dyDescent="0.45">
      <c r="A7784" s="24" t="s">
        <v>8507</v>
      </c>
      <c r="B7784" t="s">
        <v>55</v>
      </c>
      <c r="C7784" s="25" t="s">
        <v>5454</v>
      </c>
      <c r="D7784" t="s">
        <v>170</v>
      </c>
      <c r="E7784" t="s">
        <v>8364</v>
      </c>
      <c r="F7784" t="s">
        <v>8402</v>
      </c>
      <c r="G7784" s="26">
        <v>4</v>
      </c>
      <c r="H7784" s="26">
        <v>8</v>
      </c>
      <c r="I7784" s="26">
        <v>32</v>
      </c>
      <c r="J7784" s="27" t="s">
        <v>310</v>
      </c>
      <c r="K7784" s="27" t="s">
        <v>7123</v>
      </c>
      <c r="L7784" s="27" t="s">
        <v>288</v>
      </c>
      <c r="M7784" t="s">
        <v>31</v>
      </c>
      <c r="N7784" t="s">
        <v>188</v>
      </c>
      <c r="O7784" t="s">
        <v>188</v>
      </c>
      <c r="P7784" t="s">
        <v>5459</v>
      </c>
      <c r="Q7784" t="s">
        <v>315</v>
      </c>
      <c r="R7784" t="str">
        <f>IF(database_public_cloud_VMs[[#This Row],[Azure Environment]]="Enterprise Agreement","Licence Included","Bring Your Own Licence")</f>
        <v>Bring Your Own Licence</v>
      </c>
      <c r="S7784" t="s">
        <v>5599</v>
      </c>
      <c r="T7784" t="s">
        <v>5461</v>
      </c>
      <c r="U7784" t="s">
        <v>5465</v>
      </c>
      <c r="V7784" t="s">
        <v>5461</v>
      </c>
      <c r="W7784" t="s">
        <v>182</v>
      </c>
      <c r="X7784" t="s">
        <v>183</v>
      </c>
      <c r="Y7784" s="28">
        <v>0.245</v>
      </c>
      <c r="Z7784" t="s">
        <v>5463</v>
      </c>
      <c r="AA7784" s="29">
        <f>IF(database_public_cloud_VMs[[#This Row],[Currency]]="USD",(database_public_cloud_VMs[[#This Row],[Rate]]*param_exchange_rate)/(1+param_discount_aws),database_public_cloud_VMs[[#This Row],[Rate]])</f>
        <v>0.245</v>
      </c>
    </row>
    <row r="7785" spans="1:27" x14ac:dyDescent="0.45">
      <c r="A7785" s="24" t="s">
        <v>8508</v>
      </c>
      <c r="B7785" t="s">
        <v>55</v>
      </c>
      <c r="C7785" s="25" t="s">
        <v>5454</v>
      </c>
      <c r="D7785" t="s">
        <v>170</v>
      </c>
      <c r="E7785" t="s">
        <v>8364</v>
      </c>
      <c r="F7785" t="s">
        <v>8402</v>
      </c>
      <c r="G7785" s="26">
        <v>4</v>
      </c>
      <c r="H7785" s="26">
        <v>8</v>
      </c>
      <c r="I7785" s="26">
        <v>32</v>
      </c>
      <c r="J7785" s="27" t="s">
        <v>310</v>
      </c>
      <c r="K7785" s="27" t="s">
        <v>7123</v>
      </c>
      <c r="L7785" s="27" t="s">
        <v>288</v>
      </c>
      <c r="M7785" t="s">
        <v>31</v>
      </c>
      <c r="N7785" t="s">
        <v>177</v>
      </c>
      <c r="O7785" t="s">
        <v>178</v>
      </c>
      <c r="P7785" t="s">
        <v>5459</v>
      </c>
      <c r="Q7785" t="s">
        <v>315</v>
      </c>
      <c r="R7785" t="str">
        <f>IF(database_public_cloud_VMs[[#This Row],[Azure Environment]]="Enterprise Agreement","Licence Included","Bring Your Own Licence")</f>
        <v>Bring Your Own Licence</v>
      </c>
      <c r="S7785" t="s">
        <v>5599</v>
      </c>
      <c r="T7785" t="s">
        <v>5461</v>
      </c>
      <c r="U7785" t="s">
        <v>5465</v>
      </c>
      <c r="V7785" t="s">
        <v>5461</v>
      </c>
      <c r="W7785" t="s">
        <v>182</v>
      </c>
      <c r="X7785" t="s">
        <v>183</v>
      </c>
      <c r="Y7785" s="28" t="s">
        <v>5467</v>
      </c>
      <c r="Z7785" t="s">
        <v>5463</v>
      </c>
      <c r="AA778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786" spans="1:27" x14ac:dyDescent="0.45">
      <c r="A7786" s="24" t="s">
        <v>8509</v>
      </c>
      <c r="B7786" t="s">
        <v>55</v>
      </c>
      <c r="C7786" s="25" t="s">
        <v>5454</v>
      </c>
      <c r="D7786" t="s">
        <v>170</v>
      </c>
      <c r="E7786" t="s">
        <v>8364</v>
      </c>
      <c r="F7786" t="s">
        <v>8402</v>
      </c>
      <c r="G7786" s="26">
        <v>4</v>
      </c>
      <c r="H7786" s="26">
        <v>8</v>
      </c>
      <c r="I7786" s="26">
        <v>32</v>
      </c>
      <c r="J7786" s="27" t="s">
        <v>310</v>
      </c>
      <c r="K7786" s="27" t="s">
        <v>7123</v>
      </c>
      <c r="L7786" s="27" t="s">
        <v>288</v>
      </c>
      <c r="M7786" t="s">
        <v>31</v>
      </c>
      <c r="N7786" t="s">
        <v>177</v>
      </c>
      <c r="O7786" t="s">
        <v>185</v>
      </c>
      <c r="P7786" t="s">
        <v>5459</v>
      </c>
      <c r="Q7786" t="s">
        <v>315</v>
      </c>
      <c r="R7786" t="str">
        <f>IF(database_public_cloud_VMs[[#This Row],[Azure Environment]]="Enterprise Agreement","Licence Included","Bring Your Own Licence")</f>
        <v>Bring Your Own Licence</v>
      </c>
      <c r="S7786" t="s">
        <v>5599</v>
      </c>
      <c r="T7786" t="s">
        <v>5461</v>
      </c>
      <c r="U7786" t="s">
        <v>5465</v>
      </c>
      <c r="V7786" t="s">
        <v>5461</v>
      </c>
      <c r="W7786" t="s">
        <v>182</v>
      </c>
      <c r="X7786" t="s">
        <v>183</v>
      </c>
      <c r="Y7786" s="28" t="s">
        <v>5467</v>
      </c>
      <c r="Z7786" t="s">
        <v>5463</v>
      </c>
      <c r="AA778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787" spans="1:27" x14ac:dyDescent="0.45">
      <c r="A7787" s="24" t="s">
        <v>8510</v>
      </c>
      <c r="B7787" t="s">
        <v>55</v>
      </c>
      <c r="C7787" s="25" t="s">
        <v>5454</v>
      </c>
      <c r="D7787" t="s">
        <v>170</v>
      </c>
      <c r="E7787" t="s">
        <v>8364</v>
      </c>
      <c r="F7787" t="s">
        <v>8402</v>
      </c>
      <c r="G7787" s="26">
        <v>4</v>
      </c>
      <c r="H7787" s="26">
        <v>8</v>
      </c>
      <c r="I7787" s="26">
        <v>32</v>
      </c>
      <c r="J7787" s="27" t="s">
        <v>310</v>
      </c>
      <c r="K7787" s="27" t="s">
        <v>7123</v>
      </c>
      <c r="L7787" s="27" t="s">
        <v>288</v>
      </c>
      <c r="M7787" t="s">
        <v>31</v>
      </c>
      <c r="N7787" t="s">
        <v>188</v>
      </c>
      <c r="O7787" t="s">
        <v>188</v>
      </c>
      <c r="P7787" t="s">
        <v>5459</v>
      </c>
      <c r="Q7787" t="s">
        <v>315</v>
      </c>
      <c r="R7787" t="str">
        <f>IF(database_public_cloud_VMs[[#This Row],[Azure Environment]]="Enterprise Agreement","Licence Included","Bring Your Own Licence")</f>
        <v>Licence Included</v>
      </c>
      <c r="S7787" t="s">
        <v>5460</v>
      </c>
      <c r="T7787" t="s">
        <v>5471</v>
      </c>
      <c r="U7787" t="s">
        <v>5462</v>
      </c>
      <c r="V7787" t="s">
        <v>5461</v>
      </c>
      <c r="W7787" t="s">
        <v>182</v>
      </c>
      <c r="X7787" t="s">
        <v>183</v>
      </c>
      <c r="Y7787" s="28">
        <v>0.19450000000000001</v>
      </c>
      <c r="Z7787" t="s">
        <v>5463</v>
      </c>
      <c r="AA7787" s="29">
        <f>IF(database_public_cloud_VMs[[#This Row],[Currency]]="USD",(database_public_cloud_VMs[[#This Row],[Rate]]*param_exchange_rate)/(1+param_discount_aws),database_public_cloud_VMs[[#This Row],[Rate]])</f>
        <v>0.19450000000000001</v>
      </c>
    </row>
    <row r="7788" spans="1:27" x14ac:dyDescent="0.45">
      <c r="A7788" s="24" t="s">
        <v>8511</v>
      </c>
      <c r="B7788" t="s">
        <v>55</v>
      </c>
      <c r="C7788" s="25" t="s">
        <v>5454</v>
      </c>
      <c r="D7788" t="s">
        <v>170</v>
      </c>
      <c r="E7788" t="s">
        <v>8364</v>
      </c>
      <c r="F7788" t="s">
        <v>8402</v>
      </c>
      <c r="G7788" s="26">
        <v>4</v>
      </c>
      <c r="H7788" s="26">
        <v>8</v>
      </c>
      <c r="I7788" s="26">
        <v>32</v>
      </c>
      <c r="J7788" s="27" t="s">
        <v>310</v>
      </c>
      <c r="K7788" s="27" t="s">
        <v>7123</v>
      </c>
      <c r="L7788" s="27" t="s">
        <v>288</v>
      </c>
      <c r="M7788" t="s">
        <v>31</v>
      </c>
      <c r="N7788" t="s">
        <v>188</v>
      </c>
      <c r="O7788" t="s">
        <v>188</v>
      </c>
      <c r="P7788" t="s">
        <v>5459</v>
      </c>
      <c r="Q7788" t="s">
        <v>315</v>
      </c>
      <c r="R7788" t="str">
        <f>IF(database_public_cloud_VMs[[#This Row],[Azure Environment]]="Enterprise Agreement","Licence Included","Bring Your Own Licence")</f>
        <v>Licence Included</v>
      </c>
      <c r="S7788" t="s">
        <v>5460</v>
      </c>
      <c r="T7788" t="s">
        <v>5471</v>
      </c>
      <c r="U7788" t="s">
        <v>5465</v>
      </c>
      <c r="V7788" t="s">
        <v>5461</v>
      </c>
      <c r="W7788" t="s">
        <v>182</v>
      </c>
      <c r="X7788" t="s">
        <v>183</v>
      </c>
      <c r="Y7788" s="28">
        <v>0.15629999999999999</v>
      </c>
      <c r="Z7788" t="s">
        <v>5463</v>
      </c>
      <c r="AA7788" s="29">
        <f>IF(database_public_cloud_VMs[[#This Row],[Currency]]="USD",(database_public_cloud_VMs[[#This Row],[Rate]]*param_exchange_rate)/(1+param_discount_aws),database_public_cloud_VMs[[#This Row],[Rate]])</f>
        <v>0.15629999999999999</v>
      </c>
    </row>
    <row r="7789" spans="1:27" x14ac:dyDescent="0.45">
      <c r="A7789" s="24" t="s">
        <v>8512</v>
      </c>
      <c r="B7789" t="s">
        <v>55</v>
      </c>
      <c r="C7789" s="25" t="s">
        <v>5454</v>
      </c>
      <c r="D7789" t="s">
        <v>170</v>
      </c>
      <c r="E7789" t="s">
        <v>8364</v>
      </c>
      <c r="F7789" t="s">
        <v>8402</v>
      </c>
      <c r="G7789" s="26">
        <v>4</v>
      </c>
      <c r="H7789" s="26">
        <v>8</v>
      </c>
      <c r="I7789" s="26">
        <v>32</v>
      </c>
      <c r="J7789" s="27" t="s">
        <v>310</v>
      </c>
      <c r="K7789" s="27" t="s">
        <v>7123</v>
      </c>
      <c r="L7789" s="27" t="s">
        <v>288</v>
      </c>
      <c r="M7789" t="s">
        <v>31</v>
      </c>
      <c r="N7789" t="s">
        <v>177</v>
      </c>
      <c r="O7789" t="s">
        <v>178</v>
      </c>
      <c r="P7789" t="s">
        <v>5459</v>
      </c>
      <c r="Q7789" t="s">
        <v>315</v>
      </c>
      <c r="R7789" t="str">
        <f>IF(database_public_cloud_VMs[[#This Row],[Azure Environment]]="Enterprise Agreement","Licence Included","Bring Your Own Licence")</f>
        <v>Licence Included</v>
      </c>
      <c r="S7789" t="s">
        <v>5460</v>
      </c>
      <c r="T7789" t="s">
        <v>5471</v>
      </c>
      <c r="U7789" t="s">
        <v>5465</v>
      </c>
      <c r="V7789" t="s">
        <v>5461</v>
      </c>
      <c r="W7789" t="s">
        <v>182</v>
      </c>
      <c r="X7789" t="s">
        <v>183</v>
      </c>
      <c r="Y7789" s="28" t="s">
        <v>5467</v>
      </c>
      <c r="Z7789" t="s">
        <v>5463</v>
      </c>
      <c r="AA778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790" spans="1:27" x14ac:dyDescent="0.45">
      <c r="A7790" s="24" t="s">
        <v>8513</v>
      </c>
      <c r="B7790" t="s">
        <v>55</v>
      </c>
      <c r="C7790" s="25" t="s">
        <v>5454</v>
      </c>
      <c r="D7790" t="s">
        <v>170</v>
      </c>
      <c r="E7790" t="s">
        <v>8364</v>
      </c>
      <c r="F7790" t="s">
        <v>8402</v>
      </c>
      <c r="G7790" s="26">
        <v>4</v>
      </c>
      <c r="H7790" s="26">
        <v>8</v>
      </c>
      <c r="I7790" s="26">
        <v>32</v>
      </c>
      <c r="J7790" s="27" t="s">
        <v>310</v>
      </c>
      <c r="K7790" s="27" t="s">
        <v>7123</v>
      </c>
      <c r="L7790" s="27" t="s">
        <v>288</v>
      </c>
      <c r="M7790" t="s">
        <v>31</v>
      </c>
      <c r="N7790" t="s">
        <v>177</v>
      </c>
      <c r="O7790" t="s">
        <v>185</v>
      </c>
      <c r="P7790" t="s">
        <v>5459</v>
      </c>
      <c r="Q7790" t="s">
        <v>315</v>
      </c>
      <c r="R7790" t="str">
        <f>IF(database_public_cloud_VMs[[#This Row],[Azure Environment]]="Enterprise Agreement","Licence Included","Bring Your Own Licence")</f>
        <v>Licence Included</v>
      </c>
      <c r="S7790" t="s">
        <v>5460</v>
      </c>
      <c r="T7790" t="s">
        <v>5471</v>
      </c>
      <c r="U7790" t="s">
        <v>5465</v>
      </c>
      <c r="V7790" t="s">
        <v>5461</v>
      </c>
      <c r="W7790" t="s">
        <v>182</v>
      </c>
      <c r="X7790" t="s">
        <v>183</v>
      </c>
      <c r="Y7790" s="28" t="s">
        <v>5467</v>
      </c>
      <c r="Z7790" t="s">
        <v>5463</v>
      </c>
      <c r="AA779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791" spans="1:27" x14ac:dyDescent="0.45">
      <c r="A7791" s="24" t="s">
        <v>8514</v>
      </c>
      <c r="B7791" t="s">
        <v>55</v>
      </c>
      <c r="C7791" s="25" t="s">
        <v>5454</v>
      </c>
      <c r="D7791" t="s">
        <v>170</v>
      </c>
      <c r="E7791" t="s">
        <v>8364</v>
      </c>
      <c r="F7791" t="s">
        <v>8402</v>
      </c>
      <c r="G7791" s="26">
        <v>4</v>
      </c>
      <c r="H7791" s="26">
        <v>8</v>
      </c>
      <c r="I7791" s="26">
        <v>32</v>
      </c>
      <c r="J7791" s="27" t="s">
        <v>310</v>
      </c>
      <c r="K7791" s="27" t="s">
        <v>7123</v>
      </c>
      <c r="L7791" s="27" t="s">
        <v>288</v>
      </c>
      <c r="M7791" t="s">
        <v>31</v>
      </c>
      <c r="N7791" t="s">
        <v>188</v>
      </c>
      <c r="O7791" t="s">
        <v>188</v>
      </c>
      <c r="P7791" t="s">
        <v>5459</v>
      </c>
      <c r="Q7791" t="s">
        <v>315</v>
      </c>
      <c r="R7791" t="str">
        <f>IF(database_public_cloud_VMs[[#This Row],[Azure Environment]]="Enterprise Agreement","Licence Included","Bring Your Own Licence")</f>
        <v>Bring Your Own Licence</v>
      </c>
      <c r="S7791" t="s">
        <v>5599</v>
      </c>
      <c r="T7791" t="s">
        <v>5471</v>
      </c>
      <c r="U7791" t="s">
        <v>5462</v>
      </c>
      <c r="V7791" t="s">
        <v>5461</v>
      </c>
      <c r="W7791" t="s">
        <v>182</v>
      </c>
      <c r="X7791" t="s">
        <v>183</v>
      </c>
      <c r="Y7791" s="28" t="s">
        <v>5600</v>
      </c>
      <c r="Z7791" t="s">
        <v>5463</v>
      </c>
      <c r="AA779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792" spans="1:27" x14ac:dyDescent="0.45">
      <c r="A7792" s="24" t="s">
        <v>8515</v>
      </c>
      <c r="B7792" t="s">
        <v>55</v>
      </c>
      <c r="C7792" s="25" t="s">
        <v>5454</v>
      </c>
      <c r="D7792" t="s">
        <v>170</v>
      </c>
      <c r="E7792" t="s">
        <v>8364</v>
      </c>
      <c r="F7792" t="s">
        <v>8402</v>
      </c>
      <c r="G7792" s="26">
        <v>4</v>
      </c>
      <c r="H7792" s="26">
        <v>8</v>
      </c>
      <c r="I7792" s="26">
        <v>32</v>
      </c>
      <c r="J7792" s="27" t="s">
        <v>310</v>
      </c>
      <c r="K7792" s="27" t="s">
        <v>7123</v>
      </c>
      <c r="L7792" s="27" t="s">
        <v>288</v>
      </c>
      <c r="M7792" t="s">
        <v>31</v>
      </c>
      <c r="N7792" t="s">
        <v>188</v>
      </c>
      <c r="O7792" t="s">
        <v>188</v>
      </c>
      <c r="P7792" t="s">
        <v>5459</v>
      </c>
      <c r="Q7792" t="s">
        <v>315</v>
      </c>
      <c r="R7792" t="str">
        <f>IF(database_public_cloud_VMs[[#This Row],[Azure Environment]]="Enterprise Agreement","Licence Included","Bring Your Own Licence")</f>
        <v>Bring Your Own Licence</v>
      </c>
      <c r="S7792" t="s">
        <v>5599</v>
      </c>
      <c r="T7792" t="s">
        <v>5471</v>
      </c>
      <c r="U7792" t="s">
        <v>5465</v>
      </c>
      <c r="V7792" t="s">
        <v>5461</v>
      </c>
      <c r="W7792" t="s">
        <v>182</v>
      </c>
      <c r="X7792" t="s">
        <v>183</v>
      </c>
      <c r="Y7792" s="28">
        <v>3.7600000000000001E-2</v>
      </c>
      <c r="Z7792" t="s">
        <v>5463</v>
      </c>
      <c r="AA7792" s="29">
        <f>IF(database_public_cloud_VMs[[#This Row],[Currency]]="USD",(database_public_cloud_VMs[[#This Row],[Rate]]*param_exchange_rate)/(1+param_discount_aws),database_public_cloud_VMs[[#This Row],[Rate]])</f>
        <v>3.7600000000000001E-2</v>
      </c>
    </row>
    <row r="7793" spans="1:27" x14ac:dyDescent="0.45">
      <c r="A7793" s="24" t="s">
        <v>8516</v>
      </c>
      <c r="B7793" t="s">
        <v>55</v>
      </c>
      <c r="C7793" s="25" t="s">
        <v>5454</v>
      </c>
      <c r="D7793" t="s">
        <v>170</v>
      </c>
      <c r="E7793" t="s">
        <v>8364</v>
      </c>
      <c r="F7793" t="s">
        <v>8402</v>
      </c>
      <c r="G7793" s="26">
        <v>4</v>
      </c>
      <c r="H7793" s="26">
        <v>8</v>
      </c>
      <c r="I7793" s="26">
        <v>32</v>
      </c>
      <c r="J7793" s="27" t="s">
        <v>310</v>
      </c>
      <c r="K7793" s="27" t="s">
        <v>7123</v>
      </c>
      <c r="L7793" s="27" t="s">
        <v>288</v>
      </c>
      <c r="M7793" t="s">
        <v>31</v>
      </c>
      <c r="N7793" t="s">
        <v>177</v>
      </c>
      <c r="O7793" t="s">
        <v>178</v>
      </c>
      <c r="P7793" t="s">
        <v>5459</v>
      </c>
      <c r="Q7793" t="s">
        <v>315</v>
      </c>
      <c r="R7793" t="str">
        <f>IF(database_public_cloud_VMs[[#This Row],[Azure Environment]]="Enterprise Agreement","Licence Included","Bring Your Own Licence")</f>
        <v>Bring Your Own Licence</v>
      </c>
      <c r="S7793" t="s">
        <v>5599</v>
      </c>
      <c r="T7793" t="s">
        <v>5471</v>
      </c>
      <c r="U7793" t="s">
        <v>5465</v>
      </c>
      <c r="V7793" t="s">
        <v>5461</v>
      </c>
      <c r="W7793" t="s">
        <v>182</v>
      </c>
      <c r="X7793" t="s">
        <v>183</v>
      </c>
      <c r="Y7793" s="28" t="s">
        <v>5467</v>
      </c>
      <c r="Z7793" t="s">
        <v>5463</v>
      </c>
      <c r="AA779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794" spans="1:27" x14ac:dyDescent="0.45">
      <c r="A7794" s="24" t="s">
        <v>8517</v>
      </c>
      <c r="B7794" t="s">
        <v>55</v>
      </c>
      <c r="C7794" s="25" t="s">
        <v>5454</v>
      </c>
      <c r="D7794" t="s">
        <v>170</v>
      </c>
      <c r="E7794" t="s">
        <v>8364</v>
      </c>
      <c r="F7794" t="s">
        <v>8402</v>
      </c>
      <c r="G7794" s="26">
        <v>4</v>
      </c>
      <c r="H7794" s="26">
        <v>8</v>
      </c>
      <c r="I7794" s="26">
        <v>32</v>
      </c>
      <c r="J7794" s="27" t="s">
        <v>310</v>
      </c>
      <c r="K7794" s="27" t="s">
        <v>7123</v>
      </c>
      <c r="L7794" s="27" t="s">
        <v>288</v>
      </c>
      <c r="M7794" t="s">
        <v>31</v>
      </c>
      <c r="N7794" t="s">
        <v>177</v>
      </c>
      <c r="O7794" t="s">
        <v>185</v>
      </c>
      <c r="P7794" t="s">
        <v>5459</v>
      </c>
      <c r="Q7794" t="s">
        <v>315</v>
      </c>
      <c r="R7794" t="str">
        <f>IF(database_public_cloud_VMs[[#This Row],[Azure Environment]]="Enterprise Agreement","Licence Included","Bring Your Own Licence")</f>
        <v>Bring Your Own Licence</v>
      </c>
      <c r="S7794" t="s">
        <v>5599</v>
      </c>
      <c r="T7794" t="s">
        <v>5471</v>
      </c>
      <c r="U7794" t="s">
        <v>5465</v>
      </c>
      <c r="V7794" t="s">
        <v>5461</v>
      </c>
      <c r="W7794" t="s">
        <v>182</v>
      </c>
      <c r="X7794" t="s">
        <v>183</v>
      </c>
      <c r="Y7794" s="28" t="s">
        <v>5467</v>
      </c>
      <c r="Z7794" t="s">
        <v>5463</v>
      </c>
      <c r="AA779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795" spans="1:27" x14ac:dyDescent="0.45">
      <c r="A7795" s="24" t="s">
        <v>8518</v>
      </c>
      <c r="B7795" t="s">
        <v>55</v>
      </c>
      <c r="C7795" s="25" t="s">
        <v>5454</v>
      </c>
      <c r="D7795" t="s">
        <v>170</v>
      </c>
      <c r="E7795" t="s">
        <v>8364</v>
      </c>
      <c r="F7795" t="s">
        <v>8411</v>
      </c>
      <c r="G7795" s="26">
        <v>64</v>
      </c>
      <c r="H7795" s="26">
        <v>128</v>
      </c>
      <c r="I7795" s="26">
        <v>512</v>
      </c>
      <c r="J7795" s="27" t="s">
        <v>310</v>
      </c>
      <c r="K7795" s="27" t="s">
        <v>7123</v>
      </c>
      <c r="L7795" s="27" t="s">
        <v>8412</v>
      </c>
      <c r="M7795" t="s">
        <v>31</v>
      </c>
      <c r="N7795" t="s">
        <v>188</v>
      </c>
      <c r="O7795" t="s">
        <v>188</v>
      </c>
      <c r="P7795" t="s">
        <v>5459</v>
      </c>
      <c r="Q7795" t="s">
        <v>315</v>
      </c>
      <c r="R7795" t="str">
        <f>IF(database_public_cloud_VMs[[#This Row],[Azure Environment]]="Enterprise Agreement","Licence Included","Bring Your Own Licence")</f>
        <v>Licence Included</v>
      </c>
      <c r="S7795" t="s">
        <v>5460</v>
      </c>
      <c r="T7795" t="s">
        <v>5461</v>
      </c>
      <c r="U7795" t="s">
        <v>5462</v>
      </c>
      <c r="V7795" t="s">
        <v>5461</v>
      </c>
      <c r="W7795" t="s">
        <v>182</v>
      </c>
      <c r="X7795" t="s">
        <v>183</v>
      </c>
      <c r="Y7795" s="28">
        <v>8.9243000000000006</v>
      </c>
      <c r="Z7795" t="s">
        <v>5463</v>
      </c>
      <c r="AA7795" s="29">
        <f>IF(database_public_cloud_VMs[[#This Row],[Currency]]="USD",(database_public_cloud_VMs[[#This Row],[Rate]]*param_exchange_rate)/(1+param_discount_aws),database_public_cloud_VMs[[#This Row],[Rate]])</f>
        <v>8.9243000000000006</v>
      </c>
    </row>
    <row r="7796" spans="1:27" x14ac:dyDescent="0.45">
      <c r="A7796" s="24" t="s">
        <v>8519</v>
      </c>
      <c r="B7796" t="s">
        <v>55</v>
      </c>
      <c r="C7796" s="25" t="s">
        <v>5454</v>
      </c>
      <c r="D7796" t="s">
        <v>170</v>
      </c>
      <c r="E7796" t="s">
        <v>8364</v>
      </c>
      <c r="F7796" t="s">
        <v>8411</v>
      </c>
      <c r="G7796" s="26">
        <v>64</v>
      </c>
      <c r="H7796" s="26">
        <v>128</v>
      </c>
      <c r="I7796" s="26">
        <v>512</v>
      </c>
      <c r="J7796" s="27" t="s">
        <v>310</v>
      </c>
      <c r="K7796" s="27" t="s">
        <v>7123</v>
      </c>
      <c r="L7796" s="27" t="s">
        <v>8412</v>
      </c>
      <c r="M7796" t="s">
        <v>31</v>
      </c>
      <c r="N7796" t="s">
        <v>188</v>
      </c>
      <c r="O7796" t="s">
        <v>188</v>
      </c>
      <c r="P7796" t="s">
        <v>5459</v>
      </c>
      <c r="Q7796" t="s">
        <v>315</v>
      </c>
      <c r="R7796" t="str">
        <f>IF(database_public_cloud_VMs[[#This Row],[Azure Environment]]="Enterprise Agreement","Licence Included","Bring Your Own Licence")</f>
        <v>Licence Included</v>
      </c>
      <c r="S7796" t="s">
        <v>5460</v>
      </c>
      <c r="T7796" t="s">
        <v>5461</v>
      </c>
      <c r="U7796" t="s">
        <v>5465</v>
      </c>
      <c r="V7796" t="s">
        <v>5461</v>
      </c>
      <c r="W7796" t="s">
        <v>182</v>
      </c>
      <c r="X7796" t="s">
        <v>183</v>
      </c>
      <c r="Y7796" s="28">
        <v>7.17</v>
      </c>
      <c r="Z7796" t="s">
        <v>5463</v>
      </c>
      <c r="AA7796" s="29">
        <f>IF(database_public_cloud_VMs[[#This Row],[Currency]]="USD",(database_public_cloud_VMs[[#This Row],[Rate]]*param_exchange_rate)/(1+param_discount_aws),database_public_cloud_VMs[[#This Row],[Rate]])</f>
        <v>7.17</v>
      </c>
    </row>
    <row r="7797" spans="1:27" x14ac:dyDescent="0.45">
      <c r="A7797" s="24" t="s">
        <v>8520</v>
      </c>
      <c r="B7797" t="s">
        <v>55</v>
      </c>
      <c r="C7797" s="25" t="s">
        <v>5454</v>
      </c>
      <c r="D7797" t="s">
        <v>170</v>
      </c>
      <c r="E7797" t="s">
        <v>8364</v>
      </c>
      <c r="F7797" t="s">
        <v>8411</v>
      </c>
      <c r="G7797" s="26">
        <v>64</v>
      </c>
      <c r="H7797" s="26">
        <v>128</v>
      </c>
      <c r="I7797" s="26">
        <v>512</v>
      </c>
      <c r="J7797" s="27" t="s">
        <v>310</v>
      </c>
      <c r="K7797" s="27" t="s">
        <v>7123</v>
      </c>
      <c r="L7797" s="27" t="s">
        <v>8412</v>
      </c>
      <c r="M7797" t="s">
        <v>31</v>
      </c>
      <c r="N7797" t="s">
        <v>177</v>
      </c>
      <c r="O7797" t="s">
        <v>178</v>
      </c>
      <c r="P7797" t="s">
        <v>5459</v>
      </c>
      <c r="Q7797" t="s">
        <v>315</v>
      </c>
      <c r="R7797" t="str">
        <f>IF(database_public_cloud_VMs[[#This Row],[Azure Environment]]="Enterprise Agreement","Licence Included","Bring Your Own Licence")</f>
        <v>Licence Included</v>
      </c>
      <c r="S7797" t="s">
        <v>5460</v>
      </c>
      <c r="T7797" t="s">
        <v>5461</v>
      </c>
      <c r="U7797" t="s">
        <v>5465</v>
      </c>
      <c r="V7797" t="s">
        <v>5461</v>
      </c>
      <c r="W7797" t="s">
        <v>182</v>
      </c>
      <c r="X7797" t="s">
        <v>183</v>
      </c>
      <c r="Y7797" s="28" t="s">
        <v>5467</v>
      </c>
      <c r="Z7797" t="s">
        <v>5463</v>
      </c>
      <c r="AA779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798" spans="1:27" x14ac:dyDescent="0.45">
      <c r="A7798" s="24" t="s">
        <v>8521</v>
      </c>
      <c r="B7798" t="s">
        <v>55</v>
      </c>
      <c r="C7798" s="25" t="s">
        <v>5454</v>
      </c>
      <c r="D7798" t="s">
        <v>170</v>
      </c>
      <c r="E7798" t="s">
        <v>8364</v>
      </c>
      <c r="F7798" t="s">
        <v>8411</v>
      </c>
      <c r="G7798" s="26">
        <v>64</v>
      </c>
      <c r="H7798" s="26">
        <v>128</v>
      </c>
      <c r="I7798" s="26">
        <v>512</v>
      </c>
      <c r="J7798" s="27" t="s">
        <v>310</v>
      </c>
      <c r="K7798" s="27" t="s">
        <v>7123</v>
      </c>
      <c r="L7798" s="27" t="s">
        <v>8412</v>
      </c>
      <c r="M7798" t="s">
        <v>31</v>
      </c>
      <c r="N7798" t="s">
        <v>177</v>
      </c>
      <c r="O7798" t="s">
        <v>185</v>
      </c>
      <c r="P7798" t="s">
        <v>5459</v>
      </c>
      <c r="Q7798" t="s">
        <v>315</v>
      </c>
      <c r="R7798" t="str">
        <f>IF(database_public_cloud_VMs[[#This Row],[Azure Environment]]="Enterprise Agreement","Licence Included","Bring Your Own Licence")</f>
        <v>Licence Included</v>
      </c>
      <c r="S7798" t="s">
        <v>5460</v>
      </c>
      <c r="T7798" t="s">
        <v>5461</v>
      </c>
      <c r="U7798" t="s">
        <v>5465</v>
      </c>
      <c r="V7798" t="s">
        <v>5461</v>
      </c>
      <c r="W7798" t="s">
        <v>182</v>
      </c>
      <c r="X7798" t="s">
        <v>183</v>
      </c>
      <c r="Y7798" s="28" t="s">
        <v>5467</v>
      </c>
      <c r="Z7798" t="s">
        <v>5463</v>
      </c>
      <c r="AA779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799" spans="1:27" x14ac:dyDescent="0.45">
      <c r="A7799" s="24" t="s">
        <v>8522</v>
      </c>
      <c r="B7799" t="s">
        <v>55</v>
      </c>
      <c r="C7799" s="25" t="s">
        <v>5454</v>
      </c>
      <c r="D7799" t="s">
        <v>170</v>
      </c>
      <c r="E7799" t="s">
        <v>8364</v>
      </c>
      <c r="F7799" t="s">
        <v>8411</v>
      </c>
      <c r="G7799" s="26">
        <v>64</v>
      </c>
      <c r="H7799" s="26">
        <v>128</v>
      </c>
      <c r="I7799" s="26">
        <v>512</v>
      </c>
      <c r="J7799" s="27" t="s">
        <v>310</v>
      </c>
      <c r="K7799" s="27" t="s">
        <v>7123</v>
      </c>
      <c r="L7799" s="27" t="s">
        <v>8412</v>
      </c>
      <c r="M7799" t="s">
        <v>31</v>
      </c>
      <c r="N7799" t="s">
        <v>188</v>
      </c>
      <c r="O7799" t="s">
        <v>188</v>
      </c>
      <c r="P7799" t="s">
        <v>5459</v>
      </c>
      <c r="Q7799" t="s">
        <v>315</v>
      </c>
      <c r="R7799" t="str">
        <f>IF(database_public_cloud_VMs[[#This Row],[Azure Environment]]="Enterprise Agreement","Licence Included","Bring Your Own Licence")</f>
        <v>Bring Your Own Licence</v>
      </c>
      <c r="S7799" t="s">
        <v>5599</v>
      </c>
      <c r="T7799" t="s">
        <v>5461</v>
      </c>
      <c r="U7799" t="s">
        <v>5462</v>
      </c>
      <c r="V7799" t="s">
        <v>5461</v>
      </c>
      <c r="W7799" t="s">
        <v>182</v>
      </c>
      <c r="X7799" t="s">
        <v>183</v>
      </c>
      <c r="Y7799" s="28" t="s">
        <v>5600</v>
      </c>
      <c r="Z7799" t="s">
        <v>5463</v>
      </c>
      <c r="AA779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800" spans="1:27" x14ac:dyDescent="0.45">
      <c r="A7800" s="24" t="s">
        <v>8523</v>
      </c>
      <c r="B7800" t="s">
        <v>55</v>
      </c>
      <c r="C7800" s="25" t="s">
        <v>5454</v>
      </c>
      <c r="D7800" t="s">
        <v>170</v>
      </c>
      <c r="E7800" t="s">
        <v>8364</v>
      </c>
      <c r="F7800" t="s">
        <v>8411</v>
      </c>
      <c r="G7800" s="26">
        <v>64</v>
      </c>
      <c r="H7800" s="26">
        <v>128</v>
      </c>
      <c r="I7800" s="26">
        <v>512</v>
      </c>
      <c r="J7800" s="27" t="s">
        <v>310</v>
      </c>
      <c r="K7800" s="27" t="s">
        <v>7123</v>
      </c>
      <c r="L7800" s="27" t="s">
        <v>8412</v>
      </c>
      <c r="M7800" t="s">
        <v>31</v>
      </c>
      <c r="N7800" t="s">
        <v>188</v>
      </c>
      <c r="O7800" t="s">
        <v>188</v>
      </c>
      <c r="P7800" t="s">
        <v>5459</v>
      </c>
      <c r="Q7800" t="s">
        <v>315</v>
      </c>
      <c r="R7800" t="str">
        <f>IF(database_public_cloud_VMs[[#This Row],[Azure Environment]]="Enterprise Agreement","Licence Included","Bring Your Own Licence")</f>
        <v>Bring Your Own Licence</v>
      </c>
      <c r="S7800" t="s">
        <v>5599</v>
      </c>
      <c r="T7800" t="s">
        <v>5461</v>
      </c>
      <c r="U7800" t="s">
        <v>5465</v>
      </c>
      <c r="V7800" t="s">
        <v>5461</v>
      </c>
      <c r="W7800" t="s">
        <v>182</v>
      </c>
      <c r="X7800" t="s">
        <v>183</v>
      </c>
      <c r="Y7800" s="28">
        <v>3.92</v>
      </c>
      <c r="Z7800" t="s">
        <v>5463</v>
      </c>
      <c r="AA7800" s="29">
        <f>IF(database_public_cloud_VMs[[#This Row],[Currency]]="USD",(database_public_cloud_VMs[[#This Row],[Rate]]*param_exchange_rate)/(1+param_discount_aws),database_public_cloud_VMs[[#This Row],[Rate]])</f>
        <v>3.92</v>
      </c>
    </row>
    <row r="7801" spans="1:27" x14ac:dyDescent="0.45">
      <c r="A7801" s="24" t="s">
        <v>8524</v>
      </c>
      <c r="B7801" t="s">
        <v>55</v>
      </c>
      <c r="C7801" s="25" t="s">
        <v>5454</v>
      </c>
      <c r="D7801" t="s">
        <v>170</v>
      </c>
      <c r="E7801" t="s">
        <v>8364</v>
      </c>
      <c r="F7801" t="s">
        <v>8411</v>
      </c>
      <c r="G7801" s="26">
        <v>64</v>
      </c>
      <c r="H7801" s="26">
        <v>128</v>
      </c>
      <c r="I7801" s="26">
        <v>512</v>
      </c>
      <c r="J7801" s="27" t="s">
        <v>310</v>
      </c>
      <c r="K7801" s="27" t="s">
        <v>7123</v>
      </c>
      <c r="L7801" s="27" t="s">
        <v>8412</v>
      </c>
      <c r="M7801" t="s">
        <v>31</v>
      </c>
      <c r="N7801" t="s">
        <v>177</v>
      </c>
      <c r="O7801" t="s">
        <v>178</v>
      </c>
      <c r="P7801" t="s">
        <v>5459</v>
      </c>
      <c r="Q7801" t="s">
        <v>315</v>
      </c>
      <c r="R7801" t="str">
        <f>IF(database_public_cloud_VMs[[#This Row],[Azure Environment]]="Enterprise Agreement","Licence Included","Bring Your Own Licence")</f>
        <v>Bring Your Own Licence</v>
      </c>
      <c r="S7801" t="s">
        <v>5599</v>
      </c>
      <c r="T7801" t="s">
        <v>5461</v>
      </c>
      <c r="U7801" t="s">
        <v>5465</v>
      </c>
      <c r="V7801" t="s">
        <v>5461</v>
      </c>
      <c r="W7801" t="s">
        <v>182</v>
      </c>
      <c r="X7801" t="s">
        <v>183</v>
      </c>
      <c r="Y7801" s="28" t="s">
        <v>5467</v>
      </c>
      <c r="Z7801" t="s">
        <v>5463</v>
      </c>
      <c r="AA780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802" spans="1:27" x14ac:dyDescent="0.45">
      <c r="A7802" s="24" t="s">
        <v>8525</v>
      </c>
      <c r="B7802" t="s">
        <v>55</v>
      </c>
      <c r="C7802" s="25" t="s">
        <v>5454</v>
      </c>
      <c r="D7802" t="s">
        <v>170</v>
      </c>
      <c r="E7802" t="s">
        <v>8364</v>
      </c>
      <c r="F7802" t="s">
        <v>8411</v>
      </c>
      <c r="G7802" s="26">
        <v>64</v>
      </c>
      <c r="H7802" s="26">
        <v>128</v>
      </c>
      <c r="I7802" s="26">
        <v>512</v>
      </c>
      <c r="J7802" s="27" t="s">
        <v>310</v>
      </c>
      <c r="K7802" s="27" t="s">
        <v>7123</v>
      </c>
      <c r="L7802" s="27" t="s">
        <v>8412</v>
      </c>
      <c r="M7802" t="s">
        <v>31</v>
      </c>
      <c r="N7802" t="s">
        <v>177</v>
      </c>
      <c r="O7802" t="s">
        <v>185</v>
      </c>
      <c r="P7802" t="s">
        <v>5459</v>
      </c>
      <c r="Q7802" t="s">
        <v>315</v>
      </c>
      <c r="R7802" t="str">
        <f>IF(database_public_cloud_VMs[[#This Row],[Azure Environment]]="Enterprise Agreement","Licence Included","Bring Your Own Licence")</f>
        <v>Bring Your Own Licence</v>
      </c>
      <c r="S7802" t="s">
        <v>5599</v>
      </c>
      <c r="T7802" t="s">
        <v>5461</v>
      </c>
      <c r="U7802" t="s">
        <v>5465</v>
      </c>
      <c r="V7802" t="s">
        <v>5461</v>
      </c>
      <c r="W7802" t="s">
        <v>182</v>
      </c>
      <c r="X7802" t="s">
        <v>183</v>
      </c>
      <c r="Y7802" s="28" t="s">
        <v>5467</v>
      </c>
      <c r="Z7802" t="s">
        <v>5463</v>
      </c>
      <c r="AA780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803" spans="1:27" x14ac:dyDescent="0.45">
      <c r="A7803" s="24" t="s">
        <v>8526</v>
      </c>
      <c r="B7803" t="s">
        <v>55</v>
      </c>
      <c r="C7803" s="25" t="s">
        <v>5454</v>
      </c>
      <c r="D7803" t="s">
        <v>170</v>
      </c>
      <c r="E7803" t="s">
        <v>8364</v>
      </c>
      <c r="F7803" t="s">
        <v>8411</v>
      </c>
      <c r="G7803" s="26">
        <v>64</v>
      </c>
      <c r="H7803" s="26">
        <v>128</v>
      </c>
      <c r="I7803" s="26">
        <v>512</v>
      </c>
      <c r="J7803" s="27" t="s">
        <v>310</v>
      </c>
      <c r="K7803" s="27" t="s">
        <v>7123</v>
      </c>
      <c r="L7803" s="27" t="s">
        <v>8412</v>
      </c>
      <c r="M7803" t="s">
        <v>31</v>
      </c>
      <c r="N7803" t="s">
        <v>188</v>
      </c>
      <c r="O7803" t="s">
        <v>188</v>
      </c>
      <c r="P7803" t="s">
        <v>5459</v>
      </c>
      <c r="Q7803" t="s">
        <v>315</v>
      </c>
      <c r="R7803" t="str">
        <f>IF(database_public_cloud_VMs[[#This Row],[Azure Environment]]="Enterprise Agreement","Licence Included","Bring Your Own Licence")</f>
        <v>Licence Included</v>
      </c>
      <c r="S7803" t="s">
        <v>5460</v>
      </c>
      <c r="T7803" t="s">
        <v>5471</v>
      </c>
      <c r="U7803" t="s">
        <v>5462</v>
      </c>
      <c r="V7803" t="s">
        <v>5461</v>
      </c>
      <c r="W7803" t="s">
        <v>182</v>
      </c>
      <c r="X7803" t="s">
        <v>183</v>
      </c>
      <c r="Y7803" s="28">
        <v>3.1124999999999998</v>
      </c>
      <c r="Z7803" t="s">
        <v>5463</v>
      </c>
      <c r="AA7803" s="29">
        <f>IF(database_public_cloud_VMs[[#This Row],[Currency]]="USD",(database_public_cloud_VMs[[#This Row],[Rate]]*param_exchange_rate)/(1+param_discount_aws),database_public_cloud_VMs[[#This Row],[Rate]])</f>
        <v>3.1124999999999998</v>
      </c>
    </row>
    <row r="7804" spans="1:27" x14ac:dyDescent="0.45">
      <c r="A7804" s="24" t="s">
        <v>8527</v>
      </c>
      <c r="B7804" t="s">
        <v>55</v>
      </c>
      <c r="C7804" s="25" t="s">
        <v>5454</v>
      </c>
      <c r="D7804" t="s">
        <v>170</v>
      </c>
      <c r="E7804" t="s">
        <v>8364</v>
      </c>
      <c r="F7804" t="s">
        <v>8411</v>
      </c>
      <c r="G7804" s="26">
        <v>64</v>
      </c>
      <c r="H7804" s="26">
        <v>128</v>
      </c>
      <c r="I7804" s="26">
        <v>512</v>
      </c>
      <c r="J7804" s="27" t="s">
        <v>310</v>
      </c>
      <c r="K7804" s="27" t="s">
        <v>7123</v>
      </c>
      <c r="L7804" s="27" t="s">
        <v>8412</v>
      </c>
      <c r="M7804" t="s">
        <v>31</v>
      </c>
      <c r="N7804" t="s">
        <v>188</v>
      </c>
      <c r="O7804" t="s">
        <v>188</v>
      </c>
      <c r="P7804" t="s">
        <v>5459</v>
      </c>
      <c r="Q7804" t="s">
        <v>315</v>
      </c>
      <c r="R7804" t="str">
        <f>IF(database_public_cloud_VMs[[#This Row],[Azure Environment]]="Enterprise Agreement","Licence Included","Bring Your Own Licence")</f>
        <v>Licence Included</v>
      </c>
      <c r="S7804" t="s">
        <v>5460</v>
      </c>
      <c r="T7804" t="s">
        <v>5471</v>
      </c>
      <c r="U7804" t="s">
        <v>5465</v>
      </c>
      <c r="V7804" t="s">
        <v>5461</v>
      </c>
      <c r="W7804" t="s">
        <v>182</v>
      </c>
      <c r="X7804" t="s">
        <v>183</v>
      </c>
      <c r="Y7804" s="28">
        <v>2.5</v>
      </c>
      <c r="Z7804" t="s">
        <v>5463</v>
      </c>
      <c r="AA7804" s="29">
        <f>IF(database_public_cloud_VMs[[#This Row],[Currency]]="USD",(database_public_cloud_VMs[[#This Row],[Rate]]*param_exchange_rate)/(1+param_discount_aws),database_public_cloud_VMs[[#This Row],[Rate]])</f>
        <v>2.5</v>
      </c>
    </row>
    <row r="7805" spans="1:27" x14ac:dyDescent="0.45">
      <c r="A7805" s="24" t="s">
        <v>8528</v>
      </c>
      <c r="B7805" t="s">
        <v>55</v>
      </c>
      <c r="C7805" s="25" t="s">
        <v>5454</v>
      </c>
      <c r="D7805" t="s">
        <v>170</v>
      </c>
      <c r="E7805" t="s">
        <v>8364</v>
      </c>
      <c r="F7805" t="s">
        <v>8411</v>
      </c>
      <c r="G7805" s="26">
        <v>64</v>
      </c>
      <c r="H7805" s="26">
        <v>128</v>
      </c>
      <c r="I7805" s="26">
        <v>512</v>
      </c>
      <c r="J7805" s="27" t="s">
        <v>310</v>
      </c>
      <c r="K7805" s="27" t="s">
        <v>7123</v>
      </c>
      <c r="L7805" s="27" t="s">
        <v>8412</v>
      </c>
      <c r="M7805" t="s">
        <v>31</v>
      </c>
      <c r="N7805" t="s">
        <v>177</v>
      </c>
      <c r="O7805" t="s">
        <v>178</v>
      </c>
      <c r="P7805" t="s">
        <v>5459</v>
      </c>
      <c r="Q7805" t="s">
        <v>315</v>
      </c>
      <c r="R7805" t="str">
        <f>IF(database_public_cloud_VMs[[#This Row],[Azure Environment]]="Enterprise Agreement","Licence Included","Bring Your Own Licence")</f>
        <v>Licence Included</v>
      </c>
      <c r="S7805" t="s">
        <v>5460</v>
      </c>
      <c r="T7805" t="s">
        <v>5471</v>
      </c>
      <c r="U7805" t="s">
        <v>5465</v>
      </c>
      <c r="V7805" t="s">
        <v>5461</v>
      </c>
      <c r="W7805" t="s">
        <v>182</v>
      </c>
      <c r="X7805" t="s">
        <v>183</v>
      </c>
      <c r="Y7805" s="28" t="s">
        <v>5467</v>
      </c>
      <c r="Z7805" t="s">
        <v>5463</v>
      </c>
      <c r="AA780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806" spans="1:27" x14ac:dyDescent="0.45">
      <c r="A7806" s="24" t="s">
        <v>8529</v>
      </c>
      <c r="B7806" t="s">
        <v>55</v>
      </c>
      <c r="C7806" s="25" t="s">
        <v>5454</v>
      </c>
      <c r="D7806" t="s">
        <v>170</v>
      </c>
      <c r="E7806" t="s">
        <v>8364</v>
      </c>
      <c r="F7806" t="s">
        <v>8411</v>
      </c>
      <c r="G7806" s="26">
        <v>64</v>
      </c>
      <c r="H7806" s="26">
        <v>128</v>
      </c>
      <c r="I7806" s="26">
        <v>512</v>
      </c>
      <c r="J7806" s="27" t="s">
        <v>310</v>
      </c>
      <c r="K7806" s="27" t="s">
        <v>7123</v>
      </c>
      <c r="L7806" s="27" t="s">
        <v>8412</v>
      </c>
      <c r="M7806" t="s">
        <v>31</v>
      </c>
      <c r="N7806" t="s">
        <v>177</v>
      </c>
      <c r="O7806" t="s">
        <v>185</v>
      </c>
      <c r="P7806" t="s">
        <v>5459</v>
      </c>
      <c r="Q7806" t="s">
        <v>315</v>
      </c>
      <c r="R7806" t="str">
        <f>IF(database_public_cloud_VMs[[#This Row],[Azure Environment]]="Enterprise Agreement","Licence Included","Bring Your Own Licence")</f>
        <v>Licence Included</v>
      </c>
      <c r="S7806" t="s">
        <v>5460</v>
      </c>
      <c r="T7806" t="s">
        <v>5471</v>
      </c>
      <c r="U7806" t="s">
        <v>5465</v>
      </c>
      <c r="V7806" t="s">
        <v>5461</v>
      </c>
      <c r="W7806" t="s">
        <v>182</v>
      </c>
      <c r="X7806" t="s">
        <v>183</v>
      </c>
      <c r="Y7806" s="28" t="s">
        <v>5467</v>
      </c>
      <c r="Z7806" t="s">
        <v>5463</v>
      </c>
      <c r="AA780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807" spans="1:27" x14ac:dyDescent="0.45">
      <c r="A7807" s="24" t="s">
        <v>8530</v>
      </c>
      <c r="B7807" t="s">
        <v>55</v>
      </c>
      <c r="C7807" s="25" t="s">
        <v>5454</v>
      </c>
      <c r="D7807" t="s">
        <v>170</v>
      </c>
      <c r="E7807" t="s">
        <v>8364</v>
      </c>
      <c r="F7807" t="s">
        <v>8411</v>
      </c>
      <c r="G7807" s="26">
        <v>64</v>
      </c>
      <c r="H7807" s="26">
        <v>128</v>
      </c>
      <c r="I7807" s="26">
        <v>512</v>
      </c>
      <c r="J7807" s="27" t="s">
        <v>310</v>
      </c>
      <c r="K7807" s="27" t="s">
        <v>7123</v>
      </c>
      <c r="L7807" s="27" t="s">
        <v>8412</v>
      </c>
      <c r="M7807" t="s">
        <v>31</v>
      </c>
      <c r="N7807" t="s">
        <v>188</v>
      </c>
      <c r="O7807" t="s">
        <v>188</v>
      </c>
      <c r="P7807" t="s">
        <v>5459</v>
      </c>
      <c r="Q7807" t="s">
        <v>315</v>
      </c>
      <c r="R7807" t="str">
        <f>IF(database_public_cloud_VMs[[#This Row],[Azure Environment]]="Enterprise Agreement","Licence Included","Bring Your Own Licence")</f>
        <v>Bring Your Own Licence</v>
      </c>
      <c r="S7807" t="s">
        <v>5599</v>
      </c>
      <c r="T7807" t="s">
        <v>5471</v>
      </c>
      <c r="U7807" t="s">
        <v>5462</v>
      </c>
      <c r="V7807" t="s">
        <v>5461</v>
      </c>
      <c r="W7807" t="s">
        <v>182</v>
      </c>
      <c r="X7807" t="s">
        <v>183</v>
      </c>
      <c r="Y7807" s="28" t="s">
        <v>5600</v>
      </c>
      <c r="Z7807" t="s">
        <v>5463</v>
      </c>
      <c r="AA780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808" spans="1:27" x14ac:dyDescent="0.45">
      <c r="A7808" s="24" t="s">
        <v>8531</v>
      </c>
      <c r="B7808" t="s">
        <v>55</v>
      </c>
      <c r="C7808" s="25" t="s">
        <v>5454</v>
      </c>
      <c r="D7808" t="s">
        <v>170</v>
      </c>
      <c r="E7808" t="s">
        <v>8364</v>
      </c>
      <c r="F7808" t="s">
        <v>8411</v>
      </c>
      <c r="G7808" s="26">
        <v>64</v>
      </c>
      <c r="H7808" s="26">
        <v>128</v>
      </c>
      <c r="I7808" s="26">
        <v>512</v>
      </c>
      <c r="J7808" s="27" t="s">
        <v>310</v>
      </c>
      <c r="K7808" s="27" t="s">
        <v>7123</v>
      </c>
      <c r="L7808" s="27" t="s">
        <v>8412</v>
      </c>
      <c r="M7808" t="s">
        <v>31</v>
      </c>
      <c r="N7808" t="s">
        <v>188</v>
      </c>
      <c r="O7808" t="s">
        <v>188</v>
      </c>
      <c r="P7808" t="s">
        <v>5459</v>
      </c>
      <c r="Q7808" t="s">
        <v>315</v>
      </c>
      <c r="R7808" t="str">
        <f>IF(database_public_cloud_VMs[[#This Row],[Azure Environment]]="Enterprise Agreement","Licence Included","Bring Your Own Licence")</f>
        <v>Bring Your Own Licence</v>
      </c>
      <c r="S7808" t="s">
        <v>5599</v>
      </c>
      <c r="T7808" t="s">
        <v>5471</v>
      </c>
      <c r="U7808" t="s">
        <v>5465</v>
      </c>
      <c r="V7808" t="s">
        <v>5461</v>
      </c>
      <c r="W7808" t="s">
        <v>182</v>
      </c>
      <c r="X7808" t="s">
        <v>183</v>
      </c>
      <c r="Y7808" s="28">
        <v>0.60099999999999998</v>
      </c>
      <c r="Z7808" t="s">
        <v>5463</v>
      </c>
      <c r="AA7808" s="29">
        <f>IF(database_public_cloud_VMs[[#This Row],[Currency]]="USD",(database_public_cloud_VMs[[#This Row],[Rate]]*param_exchange_rate)/(1+param_discount_aws),database_public_cloud_VMs[[#This Row],[Rate]])</f>
        <v>0.60099999999999998</v>
      </c>
    </row>
    <row r="7809" spans="1:27" x14ac:dyDescent="0.45">
      <c r="A7809" s="24" t="s">
        <v>8532</v>
      </c>
      <c r="B7809" t="s">
        <v>55</v>
      </c>
      <c r="C7809" s="25" t="s">
        <v>5454</v>
      </c>
      <c r="D7809" t="s">
        <v>170</v>
      </c>
      <c r="E7809" t="s">
        <v>8364</v>
      </c>
      <c r="F7809" t="s">
        <v>8411</v>
      </c>
      <c r="G7809" s="26">
        <v>64</v>
      </c>
      <c r="H7809" s="26">
        <v>128</v>
      </c>
      <c r="I7809" s="26">
        <v>512</v>
      </c>
      <c r="J7809" s="27" t="s">
        <v>310</v>
      </c>
      <c r="K7809" s="27" t="s">
        <v>7123</v>
      </c>
      <c r="L7809" s="27" t="s">
        <v>8412</v>
      </c>
      <c r="M7809" t="s">
        <v>31</v>
      </c>
      <c r="N7809" t="s">
        <v>177</v>
      </c>
      <c r="O7809" t="s">
        <v>178</v>
      </c>
      <c r="P7809" t="s">
        <v>5459</v>
      </c>
      <c r="Q7809" t="s">
        <v>315</v>
      </c>
      <c r="R7809" t="str">
        <f>IF(database_public_cloud_VMs[[#This Row],[Azure Environment]]="Enterprise Agreement","Licence Included","Bring Your Own Licence")</f>
        <v>Bring Your Own Licence</v>
      </c>
      <c r="S7809" t="s">
        <v>5599</v>
      </c>
      <c r="T7809" t="s">
        <v>5471</v>
      </c>
      <c r="U7809" t="s">
        <v>5465</v>
      </c>
      <c r="V7809" t="s">
        <v>5461</v>
      </c>
      <c r="W7809" t="s">
        <v>182</v>
      </c>
      <c r="X7809" t="s">
        <v>183</v>
      </c>
      <c r="Y7809" s="28" t="s">
        <v>5467</v>
      </c>
      <c r="Z7809" t="s">
        <v>5463</v>
      </c>
      <c r="AA780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810" spans="1:27" x14ac:dyDescent="0.45">
      <c r="A7810" s="24" t="s">
        <v>8533</v>
      </c>
      <c r="B7810" t="s">
        <v>55</v>
      </c>
      <c r="C7810" s="25" t="s">
        <v>5454</v>
      </c>
      <c r="D7810" t="s">
        <v>170</v>
      </c>
      <c r="E7810" t="s">
        <v>8364</v>
      </c>
      <c r="F7810" t="s">
        <v>8411</v>
      </c>
      <c r="G7810" s="26">
        <v>64</v>
      </c>
      <c r="H7810" s="26">
        <v>128</v>
      </c>
      <c r="I7810" s="26">
        <v>512</v>
      </c>
      <c r="J7810" s="27" t="s">
        <v>310</v>
      </c>
      <c r="K7810" s="27" t="s">
        <v>7123</v>
      </c>
      <c r="L7810" s="27" t="s">
        <v>8412</v>
      </c>
      <c r="M7810" t="s">
        <v>31</v>
      </c>
      <c r="N7810" t="s">
        <v>177</v>
      </c>
      <c r="O7810" t="s">
        <v>185</v>
      </c>
      <c r="P7810" t="s">
        <v>5459</v>
      </c>
      <c r="Q7810" t="s">
        <v>315</v>
      </c>
      <c r="R7810" t="str">
        <f>IF(database_public_cloud_VMs[[#This Row],[Azure Environment]]="Enterprise Agreement","Licence Included","Bring Your Own Licence")</f>
        <v>Bring Your Own Licence</v>
      </c>
      <c r="S7810" t="s">
        <v>5599</v>
      </c>
      <c r="T7810" t="s">
        <v>5471</v>
      </c>
      <c r="U7810" t="s">
        <v>5465</v>
      </c>
      <c r="V7810" t="s">
        <v>5461</v>
      </c>
      <c r="W7810" t="s">
        <v>182</v>
      </c>
      <c r="X7810" t="s">
        <v>183</v>
      </c>
      <c r="Y7810" s="28" t="s">
        <v>5467</v>
      </c>
      <c r="Z7810" t="s">
        <v>5463</v>
      </c>
      <c r="AA781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811" spans="1:27" x14ac:dyDescent="0.45">
      <c r="A7811" s="24" t="s">
        <v>8534</v>
      </c>
      <c r="B7811" t="s">
        <v>55</v>
      </c>
      <c r="C7811" s="25" t="s">
        <v>5454</v>
      </c>
      <c r="D7811" t="s">
        <v>170</v>
      </c>
      <c r="E7811" t="s">
        <v>8364</v>
      </c>
      <c r="F7811" t="s">
        <v>8421</v>
      </c>
      <c r="G7811" s="26">
        <v>72</v>
      </c>
      <c r="H7811" s="26">
        <v>144</v>
      </c>
      <c r="I7811" s="26">
        <v>576</v>
      </c>
      <c r="J7811" s="27" t="s">
        <v>310</v>
      </c>
      <c r="K7811" s="27" t="s">
        <v>7123</v>
      </c>
      <c r="L7811" s="27" t="s">
        <v>622</v>
      </c>
      <c r="M7811" t="s">
        <v>31</v>
      </c>
      <c r="N7811" t="s">
        <v>188</v>
      </c>
      <c r="O7811" t="s">
        <v>188</v>
      </c>
      <c r="P7811" t="s">
        <v>5459</v>
      </c>
      <c r="Q7811" t="s">
        <v>315</v>
      </c>
      <c r="R7811" t="str">
        <f>IF(database_public_cloud_VMs[[#This Row],[Azure Environment]]="Enterprise Agreement","Licence Included","Bring Your Own Licence")</f>
        <v>Licence Included</v>
      </c>
      <c r="S7811" t="s">
        <v>5460</v>
      </c>
      <c r="T7811" t="s">
        <v>5461</v>
      </c>
      <c r="U7811" t="s">
        <v>5462</v>
      </c>
      <c r="V7811" t="s">
        <v>5461</v>
      </c>
      <c r="W7811" t="s">
        <v>182</v>
      </c>
      <c r="X7811" t="s">
        <v>183</v>
      </c>
      <c r="Y7811" s="28">
        <v>10.0398</v>
      </c>
      <c r="Z7811" t="s">
        <v>5463</v>
      </c>
      <c r="AA7811" s="29">
        <f>IF(database_public_cloud_VMs[[#This Row],[Currency]]="USD",(database_public_cloud_VMs[[#This Row],[Rate]]*param_exchange_rate)/(1+param_discount_aws),database_public_cloud_VMs[[#This Row],[Rate]])</f>
        <v>10.0398</v>
      </c>
    </row>
    <row r="7812" spans="1:27" x14ac:dyDescent="0.45">
      <c r="A7812" s="24" t="s">
        <v>8535</v>
      </c>
      <c r="B7812" t="s">
        <v>55</v>
      </c>
      <c r="C7812" s="25" t="s">
        <v>5454</v>
      </c>
      <c r="D7812" t="s">
        <v>170</v>
      </c>
      <c r="E7812" t="s">
        <v>8364</v>
      </c>
      <c r="F7812" t="s">
        <v>8421</v>
      </c>
      <c r="G7812" s="26">
        <v>72</v>
      </c>
      <c r="H7812" s="26">
        <v>144</v>
      </c>
      <c r="I7812" s="26">
        <v>576</v>
      </c>
      <c r="J7812" s="27" t="s">
        <v>310</v>
      </c>
      <c r="K7812" s="27" t="s">
        <v>7123</v>
      </c>
      <c r="L7812" s="27" t="s">
        <v>622</v>
      </c>
      <c r="M7812" t="s">
        <v>31</v>
      </c>
      <c r="N7812" t="s">
        <v>188</v>
      </c>
      <c r="O7812" t="s">
        <v>188</v>
      </c>
      <c r="P7812" t="s">
        <v>5459</v>
      </c>
      <c r="Q7812" t="s">
        <v>315</v>
      </c>
      <c r="R7812" t="str">
        <f>IF(database_public_cloud_VMs[[#This Row],[Azure Environment]]="Enterprise Agreement","Licence Included","Bring Your Own Licence")</f>
        <v>Licence Included</v>
      </c>
      <c r="S7812" t="s">
        <v>5460</v>
      </c>
      <c r="T7812" t="s">
        <v>5461</v>
      </c>
      <c r="U7812" t="s">
        <v>5465</v>
      </c>
      <c r="V7812" t="s">
        <v>5461</v>
      </c>
      <c r="W7812" t="s">
        <v>182</v>
      </c>
      <c r="X7812" t="s">
        <v>183</v>
      </c>
      <c r="Y7812" s="28">
        <v>8.06</v>
      </c>
      <c r="Z7812" t="s">
        <v>5463</v>
      </c>
      <c r="AA7812" s="29">
        <f>IF(database_public_cloud_VMs[[#This Row],[Currency]]="USD",(database_public_cloud_VMs[[#This Row],[Rate]]*param_exchange_rate)/(1+param_discount_aws),database_public_cloud_VMs[[#This Row],[Rate]])</f>
        <v>8.06</v>
      </c>
    </row>
    <row r="7813" spans="1:27" x14ac:dyDescent="0.45">
      <c r="A7813" s="24" t="s">
        <v>8536</v>
      </c>
      <c r="B7813" t="s">
        <v>55</v>
      </c>
      <c r="C7813" s="25" t="s">
        <v>5454</v>
      </c>
      <c r="D7813" t="s">
        <v>170</v>
      </c>
      <c r="E7813" t="s">
        <v>8364</v>
      </c>
      <c r="F7813" t="s">
        <v>8421</v>
      </c>
      <c r="G7813" s="26">
        <v>72</v>
      </c>
      <c r="H7813" s="26">
        <v>144</v>
      </c>
      <c r="I7813" s="26">
        <v>576</v>
      </c>
      <c r="J7813" s="27" t="s">
        <v>310</v>
      </c>
      <c r="K7813" s="27" t="s">
        <v>7123</v>
      </c>
      <c r="L7813" s="27" t="s">
        <v>622</v>
      </c>
      <c r="M7813" t="s">
        <v>31</v>
      </c>
      <c r="N7813" t="s">
        <v>177</v>
      </c>
      <c r="O7813" t="s">
        <v>178</v>
      </c>
      <c r="P7813" t="s">
        <v>5459</v>
      </c>
      <c r="Q7813" t="s">
        <v>315</v>
      </c>
      <c r="R7813" t="str">
        <f>IF(database_public_cloud_VMs[[#This Row],[Azure Environment]]="Enterprise Agreement","Licence Included","Bring Your Own Licence")</f>
        <v>Licence Included</v>
      </c>
      <c r="S7813" t="s">
        <v>5460</v>
      </c>
      <c r="T7813" t="s">
        <v>5461</v>
      </c>
      <c r="U7813" t="s">
        <v>5465</v>
      </c>
      <c r="V7813" t="s">
        <v>5461</v>
      </c>
      <c r="W7813" t="s">
        <v>182</v>
      </c>
      <c r="X7813" t="s">
        <v>183</v>
      </c>
      <c r="Y7813" s="28" t="s">
        <v>5467</v>
      </c>
      <c r="Z7813" t="s">
        <v>5463</v>
      </c>
      <c r="AA781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814" spans="1:27" x14ac:dyDescent="0.45">
      <c r="A7814" s="24" t="s">
        <v>8537</v>
      </c>
      <c r="B7814" t="s">
        <v>55</v>
      </c>
      <c r="C7814" s="25" t="s">
        <v>5454</v>
      </c>
      <c r="D7814" t="s">
        <v>170</v>
      </c>
      <c r="E7814" t="s">
        <v>8364</v>
      </c>
      <c r="F7814" t="s">
        <v>8421</v>
      </c>
      <c r="G7814" s="26">
        <v>72</v>
      </c>
      <c r="H7814" s="26">
        <v>144</v>
      </c>
      <c r="I7814" s="26">
        <v>576</v>
      </c>
      <c r="J7814" s="27" t="s">
        <v>310</v>
      </c>
      <c r="K7814" s="27" t="s">
        <v>7123</v>
      </c>
      <c r="L7814" s="27" t="s">
        <v>622</v>
      </c>
      <c r="M7814" t="s">
        <v>31</v>
      </c>
      <c r="N7814" t="s">
        <v>177</v>
      </c>
      <c r="O7814" t="s">
        <v>185</v>
      </c>
      <c r="P7814" t="s">
        <v>5459</v>
      </c>
      <c r="Q7814" t="s">
        <v>315</v>
      </c>
      <c r="R7814" t="str">
        <f>IF(database_public_cloud_VMs[[#This Row],[Azure Environment]]="Enterprise Agreement","Licence Included","Bring Your Own Licence")</f>
        <v>Licence Included</v>
      </c>
      <c r="S7814" t="s">
        <v>5460</v>
      </c>
      <c r="T7814" t="s">
        <v>5461</v>
      </c>
      <c r="U7814" t="s">
        <v>5465</v>
      </c>
      <c r="V7814" t="s">
        <v>5461</v>
      </c>
      <c r="W7814" t="s">
        <v>182</v>
      </c>
      <c r="X7814" t="s">
        <v>183</v>
      </c>
      <c r="Y7814" s="28" t="s">
        <v>5467</v>
      </c>
      <c r="Z7814" t="s">
        <v>5463</v>
      </c>
      <c r="AA781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815" spans="1:27" x14ac:dyDescent="0.45">
      <c r="A7815" s="24" t="s">
        <v>8538</v>
      </c>
      <c r="B7815" t="s">
        <v>55</v>
      </c>
      <c r="C7815" s="25" t="s">
        <v>5454</v>
      </c>
      <c r="D7815" t="s">
        <v>170</v>
      </c>
      <c r="E7815" t="s">
        <v>8364</v>
      </c>
      <c r="F7815" t="s">
        <v>8421</v>
      </c>
      <c r="G7815" s="26">
        <v>72</v>
      </c>
      <c r="H7815" s="26">
        <v>144</v>
      </c>
      <c r="I7815" s="26">
        <v>576</v>
      </c>
      <c r="J7815" s="27" t="s">
        <v>310</v>
      </c>
      <c r="K7815" s="27" t="s">
        <v>7123</v>
      </c>
      <c r="L7815" s="27" t="s">
        <v>622</v>
      </c>
      <c r="M7815" t="s">
        <v>31</v>
      </c>
      <c r="N7815" t="s">
        <v>188</v>
      </c>
      <c r="O7815" t="s">
        <v>188</v>
      </c>
      <c r="P7815" t="s">
        <v>5459</v>
      </c>
      <c r="Q7815" t="s">
        <v>315</v>
      </c>
      <c r="R7815" t="str">
        <f>IF(database_public_cloud_VMs[[#This Row],[Azure Environment]]="Enterprise Agreement","Licence Included","Bring Your Own Licence")</f>
        <v>Bring Your Own Licence</v>
      </c>
      <c r="S7815" t="s">
        <v>5599</v>
      </c>
      <c r="T7815" t="s">
        <v>5461</v>
      </c>
      <c r="U7815" t="s">
        <v>5462</v>
      </c>
      <c r="V7815" t="s">
        <v>5461</v>
      </c>
      <c r="W7815" t="s">
        <v>182</v>
      </c>
      <c r="X7815" t="s">
        <v>183</v>
      </c>
      <c r="Y7815" s="28" t="s">
        <v>5600</v>
      </c>
      <c r="Z7815" t="s">
        <v>5463</v>
      </c>
      <c r="AA781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816" spans="1:27" x14ac:dyDescent="0.45">
      <c r="A7816" s="24" t="s">
        <v>8539</v>
      </c>
      <c r="B7816" t="s">
        <v>55</v>
      </c>
      <c r="C7816" s="25" t="s">
        <v>5454</v>
      </c>
      <c r="D7816" t="s">
        <v>170</v>
      </c>
      <c r="E7816" t="s">
        <v>8364</v>
      </c>
      <c r="F7816" t="s">
        <v>8421</v>
      </c>
      <c r="G7816" s="26">
        <v>72</v>
      </c>
      <c r="H7816" s="26">
        <v>144</v>
      </c>
      <c r="I7816" s="26">
        <v>576</v>
      </c>
      <c r="J7816" s="27" t="s">
        <v>310</v>
      </c>
      <c r="K7816" s="27" t="s">
        <v>7123</v>
      </c>
      <c r="L7816" s="27" t="s">
        <v>622</v>
      </c>
      <c r="M7816" t="s">
        <v>31</v>
      </c>
      <c r="N7816" t="s">
        <v>188</v>
      </c>
      <c r="O7816" t="s">
        <v>188</v>
      </c>
      <c r="P7816" t="s">
        <v>5459</v>
      </c>
      <c r="Q7816" t="s">
        <v>315</v>
      </c>
      <c r="R7816" t="str">
        <f>IF(database_public_cloud_VMs[[#This Row],[Azure Environment]]="Enterprise Agreement","Licence Included","Bring Your Own Licence")</f>
        <v>Bring Your Own Licence</v>
      </c>
      <c r="S7816" t="s">
        <v>5599</v>
      </c>
      <c r="T7816" t="s">
        <v>5461</v>
      </c>
      <c r="U7816" t="s">
        <v>5465</v>
      </c>
      <c r="V7816" t="s">
        <v>5461</v>
      </c>
      <c r="W7816" t="s">
        <v>182</v>
      </c>
      <c r="X7816" t="s">
        <v>183</v>
      </c>
      <c r="Y7816" s="28">
        <v>4.4000000000000004</v>
      </c>
      <c r="Z7816" t="s">
        <v>5463</v>
      </c>
      <c r="AA7816" s="29">
        <f>IF(database_public_cloud_VMs[[#This Row],[Currency]]="USD",(database_public_cloud_VMs[[#This Row],[Rate]]*param_exchange_rate)/(1+param_discount_aws),database_public_cloud_VMs[[#This Row],[Rate]])</f>
        <v>4.4000000000000004</v>
      </c>
    </row>
    <row r="7817" spans="1:27" x14ac:dyDescent="0.45">
      <c r="A7817" s="24" t="s">
        <v>8540</v>
      </c>
      <c r="B7817" t="s">
        <v>55</v>
      </c>
      <c r="C7817" s="25" t="s">
        <v>5454</v>
      </c>
      <c r="D7817" t="s">
        <v>170</v>
      </c>
      <c r="E7817" t="s">
        <v>8364</v>
      </c>
      <c r="F7817" t="s">
        <v>8421</v>
      </c>
      <c r="G7817" s="26">
        <v>72</v>
      </c>
      <c r="H7817" s="26">
        <v>144</v>
      </c>
      <c r="I7817" s="26">
        <v>576</v>
      </c>
      <c r="J7817" s="27" t="s">
        <v>310</v>
      </c>
      <c r="K7817" s="27" t="s">
        <v>7123</v>
      </c>
      <c r="L7817" s="27" t="s">
        <v>622</v>
      </c>
      <c r="M7817" t="s">
        <v>31</v>
      </c>
      <c r="N7817" t="s">
        <v>177</v>
      </c>
      <c r="O7817" t="s">
        <v>178</v>
      </c>
      <c r="P7817" t="s">
        <v>5459</v>
      </c>
      <c r="Q7817" t="s">
        <v>315</v>
      </c>
      <c r="R7817" t="str">
        <f>IF(database_public_cloud_VMs[[#This Row],[Azure Environment]]="Enterprise Agreement","Licence Included","Bring Your Own Licence")</f>
        <v>Bring Your Own Licence</v>
      </c>
      <c r="S7817" t="s">
        <v>5599</v>
      </c>
      <c r="T7817" t="s">
        <v>5461</v>
      </c>
      <c r="U7817" t="s">
        <v>5465</v>
      </c>
      <c r="V7817" t="s">
        <v>5461</v>
      </c>
      <c r="W7817" t="s">
        <v>182</v>
      </c>
      <c r="X7817" t="s">
        <v>183</v>
      </c>
      <c r="Y7817" s="28" t="s">
        <v>5467</v>
      </c>
      <c r="Z7817" t="s">
        <v>5463</v>
      </c>
      <c r="AA781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818" spans="1:27" x14ac:dyDescent="0.45">
      <c r="A7818" s="24" t="s">
        <v>8541</v>
      </c>
      <c r="B7818" t="s">
        <v>55</v>
      </c>
      <c r="C7818" s="25" t="s">
        <v>5454</v>
      </c>
      <c r="D7818" t="s">
        <v>170</v>
      </c>
      <c r="E7818" t="s">
        <v>8364</v>
      </c>
      <c r="F7818" t="s">
        <v>8421</v>
      </c>
      <c r="G7818" s="26">
        <v>72</v>
      </c>
      <c r="H7818" s="26">
        <v>144</v>
      </c>
      <c r="I7818" s="26">
        <v>576</v>
      </c>
      <c r="J7818" s="27" t="s">
        <v>310</v>
      </c>
      <c r="K7818" s="27" t="s">
        <v>7123</v>
      </c>
      <c r="L7818" s="27" t="s">
        <v>622</v>
      </c>
      <c r="M7818" t="s">
        <v>31</v>
      </c>
      <c r="N7818" t="s">
        <v>177</v>
      </c>
      <c r="O7818" t="s">
        <v>185</v>
      </c>
      <c r="P7818" t="s">
        <v>5459</v>
      </c>
      <c r="Q7818" t="s">
        <v>315</v>
      </c>
      <c r="R7818" t="str">
        <f>IF(database_public_cloud_VMs[[#This Row],[Azure Environment]]="Enterprise Agreement","Licence Included","Bring Your Own Licence")</f>
        <v>Bring Your Own Licence</v>
      </c>
      <c r="S7818" t="s">
        <v>5599</v>
      </c>
      <c r="T7818" t="s">
        <v>5461</v>
      </c>
      <c r="U7818" t="s">
        <v>5465</v>
      </c>
      <c r="V7818" t="s">
        <v>5461</v>
      </c>
      <c r="W7818" t="s">
        <v>182</v>
      </c>
      <c r="X7818" t="s">
        <v>183</v>
      </c>
      <c r="Y7818" s="28" t="s">
        <v>5467</v>
      </c>
      <c r="Z7818" t="s">
        <v>5463</v>
      </c>
      <c r="AA781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819" spans="1:27" x14ac:dyDescent="0.45">
      <c r="A7819" s="24" t="s">
        <v>8542</v>
      </c>
      <c r="B7819" t="s">
        <v>55</v>
      </c>
      <c r="C7819" s="25" t="s">
        <v>5454</v>
      </c>
      <c r="D7819" t="s">
        <v>170</v>
      </c>
      <c r="E7819" t="s">
        <v>8364</v>
      </c>
      <c r="F7819" t="s">
        <v>8421</v>
      </c>
      <c r="G7819" s="26">
        <v>72</v>
      </c>
      <c r="H7819" s="26">
        <v>144</v>
      </c>
      <c r="I7819" s="26">
        <v>576</v>
      </c>
      <c r="J7819" s="27" t="s">
        <v>310</v>
      </c>
      <c r="K7819" s="27" t="s">
        <v>7123</v>
      </c>
      <c r="L7819" s="27" t="s">
        <v>622</v>
      </c>
      <c r="M7819" t="s">
        <v>31</v>
      </c>
      <c r="N7819" t="s">
        <v>188</v>
      </c>
      <c r="O7819" t="s">
        <v>188</v>
      </c>
      <c r="P7819" t="s">
        <v>5459</v>
      </c>
      <c r="Q7819" t="s">
        <v>315</v>
      </c>
      <c r="R7819" t="str">
        <f>IF(database_public_cloud_VMs[[#This Row],[Azure Environment]]="Enterprise Agreement","Licence Included","Bring Your Own Licence")</f>
        <v>Licence Included</v>
      </c>
      <c r="S7819" t="s">
        <v>5460</v>
      </c>
      <c r="T7819" t="s">
        <v>5471</v>
      </c>
      <c r="U7819" t="s">
        <v>5462</v>
      </c>
      <c r="V7819" t="s">
        <v>5461</v>
      </c>
      <c r="W7819" t="s">
        <v>182</v>
      </c>
      <c r="X7819" t="s">
        <v>183</v>
      </c>
      <c r="Y7819" s="28">
        <v>3.5015999999999998</v>
      </c>
      <c r="Z7819" t="s">
        <v>5463</v>
      </c>
      <c r="AA7819" s="29">
        <f>IF(database_public_cloud_VMs[[#This Row],[Currency]]="USD",(database_public_cloud_VMs[[#This Row],[Rate]]*param_exchange_rate)/(1+param_discount_aws),database_public_cloud_VMs[[#This Row],[Rate]])</f>
        <v>3.5015999999999998</v>
      </c>
    </row>
    <row r="7820" spans="1:27" x14ac:dyDescent="0.45">
      <c r="A7820" s="24" t="s">
        <v>8543</v>
      </c>
      <c r="B7820" t="s">
        <v>55</v>
      </c>
      <c r="C7820" s="25" t="s">
        <v>5454</v>
      </c>
      <c r="D7820" t="s">
        <v>170</v>
      </c>
      <c r="E7820" t="s">
        <v>8364</v>
      </c>
      <c r="F7820" t="s">
        <v>8421</v>
      </c>
      <c r="G7820" s="26">
        <v>72</v>
      </c>
      <c r="H7820" s="26">
        <v>144</v>
      </c>
      <c r="I7820" s="26">
        <v>576</v>
      </c>
      <c r="J7820" s="27" t="s">
        <v>310</v>
      </c>
      <c r="K7820" s="27" t="s">
        <v>7123</v>
      </c>
      <c r="L7820" s="27" t="s">
        <v>622</v>
      </c>
      <c r="M7820" t="s">
        <v>31</v>
      </c>
      <c r="N7820" t="s">
        <v>188</v>
      </c>
      <c r="O7820" t="s">
        <v>188</v>
      </c>
      <c r="P7820" t="s">
        <v>5459</v>
      </c>
      <c r="Q7820" t="s">
        <v>315</v>
      </c>
      <c r="R7820" t="str">
        <f>IF(database_public_cloud_VMs[[#This Row],[Azure Environment]]="Enterprise Agreement","Licence Included","Bring Your Own Licence")</f>
        <v>Licence Included</v>
      </c>
      <c r="S7820" t="s">
        <v>5460</v>
      </c>
      <c r="T7820" t="s">
        <v>5471</v>
      </c>
      <c r="U7820" t="s">
        <v>5465</v>
      </c>
      <c r="V7820" t="s">
        <v>5461</v>
      </c>
      <c r="W7820" t="s">
        <v>182</v>
      </c>
      <c r="X7820" t="s">
        <v>183</v>
      </c>
      <c r="Y7820" s="28">
        <v>2.8130000000000002</v>
      </c>
      <c r="Z7820" t="s">
        <v>5463</v>
      </c>
      <c r="AA7820" s="29">
        <f>IF(database_public_cloud_VMs[[#This Row],[Currency]]="USD",(database_public_cloud_VMs[[#This Row],[Rate]]*param_exchange_rate)/(1+param_discount_aws),database_public_cloud_VMs[[#This Row],[Rate]])</f>
        <v>2.8130000000000002</v>
      </c>
    </row>
    <row r="7821" spans="1:27" x14ac:dyDescent="0.45">
      <c r="A7821" s="24" t="s">
        <v>8544</v>
      </c>
      <c r="B7821" t="s">
        <v>55</v>
      </c>
      <c r="C7821" s="25" t="s">
        <v>5454</v>
      </c>
      <c r="D7821" t="s">
        <v>170</v>
      </c>
      <c r="E7821" t="s">
        <v>8364</v>
      </c>
      <c r="F7821" t="s">
        <v>8421</v>
      </c>
      <c r="G7821" s="26">
        <v>72</v>
      </c>
      <c r="H7821" s="26">
        <v>144</v>
      </c>
      <c r="I7821" s="26">
        <v>576</v>
      </c>
      <c r="J7821" s="27" t="s">
        <v>310</v>
      </c>
      <c r="K7821" s="27" t="s">
        <v>7123</v>
      </c>
      <c r="L7821" s="27" t="s">
        <v>622</v>
      </c>
      <c r="M7821" t="s">
        <v>31</v>
      </c>
      <c r="N7821" t="s">
        <v>177</v>
      </c>
      <c r="O7821" t="s">
        <v>178</v>
      </c>
      <c r="P7821" t="s">
        <v>5459</v>
      </c>
      <c r="Q7821" t="s">
        <v>315</v>
      </c>
      <c r="R7821" t="str">
        <f>IF(database_public_cloud_VMs[[#This Row],[Azure Environment]]="Enterprise Agreement","Licence Included","Bring Your Own Licence")</f>
        <v>Licence Included</v>
      </c>
      <c r="S7821" t="s">
        <v>5460</v>
      </c>
      <c r="T7821" t="s">
        <v>5471</v>
      </c>
      <c r="U7821" t="s">
        <v>5465</v>
      </c>
      <c r="V7821" t="s">
        <v>5461</v>
      </c>
      <c r="W7821" t="s">
        <v>182</v>
      </c>
      <c r="X7821" t="s">
        <v>183</v>
      </c>
      <c r="Y7821" s="28" t="s">
        <v>5467</v>
      </c>
      <c r="Z7821" t="s">
        <v>5463</v>
      </c>
      <c r="AA782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822" spans="1:27" x14ac:dyDescent="0.45">
      <c r="A7822" s="24" t="s">
        <v>8545</v>
      </c>
      <c r="B7822" t="s">
        <v>55</v>
      </c>
      <c r="C7822" s="25" t="s">
        <v>5454</v>
      </c>
      <c r="D7822" t="s">
        <v>170</v>
      </c>
      <c r="E7822" t="s">
        <v>8364</v>
      </c>
      <c r="F7822" t="s">
        <v>8421</v>
      </c>
      <c r="G7822" s="26">
        <v>72</v>
      </c>
      <c r="H7822" s="26">
        <v>144</v>
      </c>
      <c r="I7822" s="26">
        <v>576</v>
      </c>
      <c r="J7822" s="27" t="s">
        <v>310</v>
      </c>
      <c r="K7822" s="27" t="s">
        <v>7123</v>
      </c>
      <c r="L7822" s="27" t="s">
        <v>622</v>
      </c>
      <c r="M7822" t="s">
        <v>31</v>
      </c>
      <c r="N7822" t="s">
        <v>177</v>
      </c>
      <c r="O7822" t="s">
        <v>185</v>
      </c>
      <c r="P7822" t="s">
        <v>5459</v>
      </c>
      <c r="Q7822" t="s">
        <v>315</v>
      </c>
      <c r="R7822" t="str">
        <f>IF(database_public_cloud_VMs[[#This Row],[Azure Environment]]="Enterprise Agreement","Licence Included","Bring Your Own Licence")</f>
        <v>Licence Included</v>
      </c>
      <c r="S7822" t="s">
        <v>5460</v>
      </c>
      <c r="T7822" t="s">
        <v>5471</v>
      </c>
      <c r="U7822" t="s">
        <v>5465</v>
      </c>
      <c r="V7822" t="s">
        <v>5461</v>
      </c>
      <c r="W7822" t="s">
        <v>182</v>
      </c>
      <c r="X7822" t="s">
        <v>183</v>
      </c>
      <c r="Y7822" s="28" t="s">
        <v>5467</v>
      </c>
      <c r="Z7822" t="s">
        <v>5463</v>
      </c>
      <c r="AA782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823" spans="1:27" x14ac:dyDescent="0.45">
      <c r="A7823" s="24" t="s">
        <v>8546</v>
      </c>
      <c r="B7823" t="s">
        <v>55</v>
      </c>
      <c r="C7823" s="25" t="s">
        <v>5454</v>
      </c>
      <c r="D7823" t="s">
        <v>170</v>
      </c>
      <c r="E7823" t="s">
        <v>8364</v>
      </c>
      <c r="F7823" t="s">
        <v>8421</v>
      </c>
      <c r="G7823" s="26">
        <v>72</v>
      </c>
      <c r="H7823" s="26">
        <v>144</v>
      </c>
      <c r="I7823" s="26">
        <v>576</v>
      </c>
      <c r="J7823" s="27" t="s">
        <v>310</v>
      </c>
      <c r="K7823" s="27" t="s">
        <v>7123</v>
      </c>
      <c r="L7823" s="27" t="s">
        <v>622</v>
      </c>
      <c r="M7823" t="s">
        <v>31</v>
      </c>
      <c r="N7823" t="s">
        <v>188</v>
      </c>
      <c r="O7823" t="s">
        <v>188</v>
      </c>
      <c r="P7823" t="s">
        <v>5459</v>
      </c>
      <c r="Q7823" t="s">
        <v>315</v>
      </c>
      <c r="R7823" t="str">
        <f>IF(database_public_cloud_VMs[[#This Row],[Azure Environment]]="Enterprise Agreement","Licence Included","Bring Your Own Licence")</f>
        <v>Bring Your Own Licence</v>
      </c>
      <c r="S7823" t="s">
        <v>5599</v>
      </c>
      <c r="T7823" t="s">
        <v>5471</v>
      </c>
      <c r="U7823" t="s">
        <v>5462</v>
      </c>
      <c r="V7823" t="s">
        <v>5461</v>
      </c>
      <c r="W7823" t="s">
        <v>182</v>
      </c>
      <c r="X7823" t="s">
        <v>183</v>
      </c>
      <c r="Y7823" s="28" t="s">
        <v>5600</v>
      </c>
      <c r="Z7823" t="s">
        <v>5463</v>
      </c>
      <c r="AA782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824" spans="1:27" x14ac:dyDescent="0.45">
      <c r="A7824" s="24" t="s">
        <v>8547</v>
      </c>
      <c r="B7824" t="s">
        <v>55</v>
      </c>
      <c r="C7824" s="25" t="s">
        <v>5454</v>
      </c>
      <c r="D7824" t="s">
        <v>170</v>
      </c>
      <c r="E7824" t="s">
        <v>8364</v>
      </c>
      <c r="F7824" t="s">
        <v>8421</v>
      </c>
      <c r="G7824" s="26">
        <v>72</v>
      </c>
      <c r="H7824" s="26">
        <v>144</v>
      </c>
      <c r="I7824" s="26">
        <v>576</v>
      </c>
      <c r="J7824" s="27" t="s">
        <v>310</v>
      </c>
      <c r="K7824" s="27" t="s">
        <v>7123</v>
      </c>
      <c r="L7824" s="27" t="s">
        <v>622</v>
      </c>
      <c r="M7824" t="s">
        <v>31</v>
      </c>
      <c r="N7824" t="s">
        <v>188</v>
      </c>
      <c r="O7824" t="s">
        <v>188</v>
      </c>
      <c r="P7824" t="s">
        <v>5459</v>
      </c>
      <c r="Q7824" t="s">
        <v>315</v>
      </c>
      <c r="R7824" t="str">
        <f>IF(database_public_cloud_VMs[[#This Row],[Azure Environment]]="Enterprise Agreement","Licence Included","Bring Your Own Licence")</f>
        <v>Bring Your Own Licence</v>
      </c>
      <c r="S7824" t="s">
        <v>5599</v>
      </c>
      <c r="T7824" t="s">
        <v>5471</v>
      </c>
      <c r="U7824" t="s">
        <v>5465</v>
      </c>
      <c r="V7824" t="s">
        <v>5461</v>
      </c>
      <c r="W7824" t="s">
        <v>182</v>
      </c>
      <c r="X7824" t="s">
        <v>183</v>
      </c>
      <c r="Y7824" s="28">
        <v>0.67500000000000004</v>
      </c>
      <c r="Z7824" t="s">
        <v>5463</v>
      </c>
      <c r="AA7824" s="29">
        <f>IF(database_public_cloud_VMs[[#This Row],[Currency]]="USD",(database_public_cloud_VMs[[#This Row],[Rate]]*param_exchange_rate)/(1+param_discount_aws),database_public_cloud_VMs[[#This Row],[Rate]])</f>
        <v>0.67500000000000004</v>
      </c>
    </row>
    <row r="7825" spans="1:27" x14ac:dyDescent="0.45">
      <c r="A7825" s="24" t="s">
        <v>8548</v>
      </c>
      <c r="B7825" t="s">
        <v>55</v>
      </c>
      <c r="C7825" s="25" t="s">
        <v>5454</v>
      </c>
      <c r="D7825" t="s">
        <v>170</v>
      </c>
      <c r="E7825" t="s">
        <v>8364</v>
      </c>
      <c r="F7825" t="s">
        <v>8421</v>
      </c>
      <c r="G7825" s="26">
        <v>72</v>
      </c>
      <c r="H7825" s="26">
        <v>144</v>
      </c>
      <c r="I7825" s="26">
        <v>576</v>
      </c>
      <c r="J7825" s="27" t="s">
        <v>310</v>
      </c>
      <c r="K7825" s="27" t="s">
        <v>7123</v>
      </c>
      <c r="L7825" s="27" t="s">
        <v>622</v>
      </c>
      <c r="M7825" t="s">
        <v>31</v>
      </c>
      <c r="N7825" t="s">
        <v>177</v>
      </c>
      <c r="O7825" t="s">
        <v>178</v>
      </c>
      <c r="P7825" t="s">
        <v>5459</v>
      </c>
      <c r="Q7825" t="s">
        <v>315</v>
      </c>
      <c r="R7825" t="str">
        <f>IF(database_public_cloud_VMs[[#This Row],[Azure Environment]]="Enterprise Agreement","Licence Included","Bring Your Own Licence")</f>
        <v>Bring Your Own Licence</v>
      </c>
      <c r="S7825" t="s">
        <v>5599</v>
      </c>
      <c r="T7825" t="s">
        <v>5471</v>
      </c>
      <c r="U7825" t="s">
        <v>5465</v>
      </c>
      <c r="V7825" t="s">
        <v>5461</v>
      </c>
      <c r="W7825" t="s">
        <v>182</v>
      </c>
      <c r="X7825" t="s">
        <v>183</v>
      </c>
      <c r="Y7825" s="28" t="s">
        <v>5467</v>
      </c>
      <c r="Z7825" t="s">
        <v>5463</v>
      </c>
      <c r="AA782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826" spans="1:27" x14ac:dyDescent="0.45">
      <c r="A7826" s="24" t="s">
        <v>8549</v>
      </c>
      <c r="B7826" t="s">
        <v>55</v>
      </c>
      <c r="C7826" s="25" t="s">
        <v>5454</v>
      </c>
      <c r="D7826" t="s">
        <v>170</v>
      </c>
      <c r="E7826" t="s">
        <v>8364</v>
      </c>
      <c r="F7826" t="s">
        <v>8421</v>
      </c>
      <c r="G7826" s="26">
        <v>72</v>
      </c>
      <c r="H7826" s="26">
        <v>144</v>
      </c>
      <c r="I7826" s="26">
        <v>576</v>
      </c>
      <c r="J7826" s="27" t="s">
        <v>310</v>
      </c>
      <c r="K7826" s="27" t="s">
        <v>7123</v>
      </c>
      <c r="L7826" s="27" t="s">
        <v>622</v>
      </c>
      <c r="M7826" t="s">
        <v>31</v>
      </c>
      <c r="N7826" t="s">
        <v>177</v>
      </c>
      <c r="O7826" t="s">
        <v>185</v>
      </c>
      <c r="P7826" t="s">
        <v>5459</v>
      </c>
      <c r="Q7826" t="s">
        <v>315</v>
      </c>
      <c r="R7826" t="str">
        <f>IF(database_public_cloud_VMs[[#This Row],[Azure Environment]]="Enterprise Agreement","Licence Included","Bring Your Own Licence")</f>
        <v>Bring Your Own Licence</v>
      </c>
      <c r="S7826" t="s">
        <v>5599</v>
      </c>
      <c r="T7826" t="s">
        <v>5471</v>
      </c>
      <c r="U7826" t="s">
        <v>5465</v>
      </c>
      <c r="V7826" t="s">
        <v>5461</v>
      </c>
      <c r="W7826" t="s">
        <v>182</v>
      </c>
      <c r="X7826" t="s">
        <v>183</v>
      </c>
      <c r="Y7826" s="28" t="s">
        <v>5467</v>
      </c>
      <c r="Z7826" t="s">
        <v>5463</v>
      </c>
      <c r="AA782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827" spans="1:27" x14ac:dyDescent="0.45">
      <c r="A7827" s="24" t="s">
        <v>8550</v>
      </c>
      <c r="B7827" t="s">
        <v>55</v>
      </c>
      <c r="C7827" s="25" t="s">
        <v>5454</v>
      </c>
      <c r="D7827" t="s">
        <v>170</v>
      </c>
      <c r="E7827" t="s">
        <v>8364</v>
      </c>
      <c r="F7827" t="s">
        <v>8430</v>
      </c>
      <c r="G7827" s="26">
        <v>8</v>
      </c>
      <c r="H7827" s="26">
        <v>16</v>
      </c>
      <c r="I7827" s="26">
        <v>64</v>
      </c>
      <c r="J7827" s="27" t="s">
        <v>310</v>
      </c>
      <c r="K7827" s="27" t="s">
        <v>7123</v>
      </c>
      <c r="L7827" s="27" t="s">
        <v>175</v>
      </c>
      <c r="M7827" t="s">
        <v>31</v>
      </c>
      <c r="N7827" t="s">
        <v>188</v>
      </c>
      <c r="O7827" t="s">
        <v>188</v>
      </c>
      <c r="P7827" t="s">
        <v>5459</v>
      </c>
      <c r="Q7827" t="s">
        <v>315</v>
      </c>
      <c r="R7827" t="str">
        <f>IF(database_public_cloud_VMs[[#This Row],[Azure Environment]]="Enterprise Agreement","Licence Included","Bring Your Own Licence")</f>
        <v>Licence Included</v>
      </c>
      <c r="S7827" t="s">
        <v>5460</v>
      </c>
      <c r="T7827" t="s">
        <v>5461</v>
      </c>
      <c r="U7827" t="s">
        <v>5462</v>
      </c>
      <c r="V7827" t="s">
        <v>5461</v>
      </c>
      <c r="W7827" t="s">
        <v>182</v>
      </c>
      <c r="X7827" t="s">
        <v>183</v>
      </c>
      <c r="Y7827" s="28">
        <v>1.1154999999999999</v>
      </c>
      <c r="Z7827" t="s">
        <v>5463</v>
      </c>
      <c r="AA7827" s="29">
        <f>IF(database_public_cloud_VMs[[#This Row],[Currency]]="USD",(database_public_cloud_VMs[[#This Row],[Rate]]*param_exchange_rate)/(1+param_discount_aws),database_public_cloud_VMs[[#This Row],[Rate]])</f>
        <v>1.1154999999999999</v>
      </c>
    </row>
    <row r="7828" spans="1:27" x14ac:dyDescent="0.45">
      <c r="A7828" s="24" t="s">
        <v>8551</v>
      </c>
      <c r="B7828" t="s">
        <v>55</v>
      </c>
      <c r="C7828" s="25" t="s">
        <v>5454</v>
      </c>
      <c r="D7828" t="s">
        <v>170</v>
      </c>
      <c r="E7828" t="s">
        <v>8364</v>
      </c>
      <c r="F7828" t="s">
        <v>8430</v>
      </c>
      <c r="G7828" s="26">
        <v>8</v>
      </c>
      <c r="H7828" s="26">
        <v>16</v>
      </c>
      <c r="I7828" s="26">
        <v>64</v>
      </c>
      <c r="J7828" s="27" t="s">
        <v>310</v>
      </c>
      <c r="K7828" s="27" t="s">
        <v>7123</v>
      </c>
      <c r="L7828" s="27" t="s">
        <v>175</v>
      </c>
      <c r="M7828" t="s">
        <v>31</v>
      </c>
      <c r="N7828" t="s">
        <v>188</v>
      </c>
      <c r="O7828" t="s">
        <v>188</v>
      </c>
      <c r="P7828" t="s">
        <v>5459</v>
      </c>
      <c r="Q7828" t="s">
        <v>315</v>
      </c>
      <c r="R7828" t="str">
        <f>IF(database_public_cloud_VMs[[#This Row],[Azure Environment]]="Enterprise Agreement","Licence Included","Bring Your Own Licence")</f>
        <v>Licence Included</v>
      </c>
      <c r="S7828" t="s">
        <v>5460</v>
      </c>
      <c r="T7828" t="s">
        <v>5461</v>
      </c>
      <c r="U7828" t="s">
        <v>5465</v>
      </c>
      <c r="V7828" t="s">
        <v>5461</v>
      </c>
      <c r="W7828" t="s">
        <v>182</v>
      </c>
      <c r="X7828" t="s">
        <v>183</v>
      </c>
      <c r="Y7828" s="28">
        <v>0.89600000000000002</v>
      </c>
      <c r="Z7828" t="s">
        <v>5463</v>
      </c>
      <c r="AA7828" s="29">
        <f>IF(database_public_cloud_VMs[[#This Row],[Currency]]="USD",(database_public_cloud_VMs[[#This Row],[Rate]]*param_exchange_rate)/(1+param_discount_aws),database_public_cloud_VMs[[#This Row],[Rate]])</f>
        <v>0.89600000000000002</v>
      </c>
    </row>
    <row r="7829" spans="1:27" x14ac:dyDescent="0.45">
      <c r="A7829" s="24" t="s">
        <v>8552</v>
      </c>
      <c r="B7829" t="s">
        <v>55</v>
      </c>
      <c r="C7829" s="25" t="s">
        <v>5454</v>
      </c>
      <c r="D7829" t="s">
        <v>170</v>
      </c>
      <c r="E7829" t="s">
        <v>8364</v>
      </c>
      <c r="F7829" t="s">
        <v>8430</v>
      </c>
      <c r="G7829" s="26">
        <v>8</v>
      </c>
      <c r="H7829" s="26">
        <v>16</v>
      </c>
      <c r="I7829" s="26">
        <v>64</v>
      </c>
      <c r="J7829" s="27" t="s">
        <v>310</v>
      </c>
      <c r="K7829" s="27" t="s">
        <v>7123</v>
      </c>
      <c r="L7829" s="27" t="s">
        <v>175</v>
      </c>
      <c r="M7829" t="s">
        <v>31</v>
      </c>
      <c r="N7829" t="s">
        <v>177</v>
      </c>
      <c r="O7829" t="s">
        <v>178</v>
      </c>
      <c r="P7829" t="s">
        <v>5459</v>
      </c>
      <c r="Q7829" t="s">
        <v>315</v>
      </c>
      <c r="R7829" t="str">
        <f>IF(database_public_cloud_VMs[[#This Row],[Azure Environment]]="Enterprise Agreement","Licence Included","Bring Your Own Licence")</f>
        <v>Licence Included</v>
      </c>
      <c r="S7829" t="s">
        <v>5460</v>
      </c>
      <c r="T7829" t="s">
        <v>5461</v>
      </c>
      <c r="U7829" t="s">
        <v>5465</v>
      </c>
      <c r="V7829" t="s">
        <v>5461</v>
      </c>
      <c r="W7829" t="s">
        <v>182</v>
      </c>
      <c r="X7829" t="s">
        <v>183</v>
      </c>
      <c r="Y7829" s="28" t="s">
        <v>5467</v>
      </c>
      <c r="Z7829" t="s">
        <v>5463</v>
      </c>
      <c r="AA782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830" spans="1:27" x14ac:dyDescent="0.45">
      <c r="A7830" s="24" t="s">
        <v>8553</v>
      </c>
      <c r="B7830" t="s">
        <v>55</v>
      </c>
      <c r="C7830" s="25" t="s">
        <v>5454</v>
      </c>
      <c r="D7830" t="s">
        <v>170</v>
      </c>
      <c r="E7830" t="s">
        <v>8364</v>
      </c>
      <c r="F7830" t="s">
        <v>8430</v>
      </c>
      <c r="G7830" s="26">
        <v>8</v>
      </c>
      <c r="H7830" s="26">
        <v>16</v>
      </c>
      <c r="I7830" s="26">
        <v>64</v>
      </c>
      <c r="J7830" s="27" t="s">
        <v>310</v>
      </c>
      <c r="K7830" s="27" t="s">
        <v>7123</v>
      </c>
      <c r="L7830" s="27" t="s">
        <v>175</v>
      </c>
      <c r="M7830" t="s">
        <v>31</v>
      </c>
      <c r="N7830" t="s">
        <v>177</v>
      </c>
      <c r="O7830" t="s">
        <v>185</v>
      </c>
      <c r="P7830" t="s">
        <v>5459</v>
      </c>
      <c r="Q7830" t="s">
        <v>315</v>
      </c>
      <c r="R7830" t="str">
        <f>IF(database_public_cloud_VMs[[#This Row],[Azure Environment]]="Enterprise Agreement","Licence Included","Bring Your Own Licence")</f>
        <v>Licence Included</v>
      </c>
      <c r="S7830" t="s">
        <v>5460</v>
      </c>
      <c r="T7830" t="s">
        <v>5461</v>
      </c>
      <c r="U7830" t="s">
        <v>5465</v>
      </c>
      <c r="V7830" t="s">
        <v>5461</v>
      </c>
      <c r="W7830" t="s">
        <v>182</v>
      </c>
      <c r="X7830" t="s">
        <v>183</v>
      </c>
      <c r="Y7830" s="28" t="s">
        <v>5467</v>
      </c>
      <c r="Z7830" t="s">
        <v>5463</v>
      </c>
      <c r="AA783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831" spans="1:27" x14ac:dyDescent="0.45">
      <c r="A7831" s="24" t="s">
        <v>8554</v>
      </c>
      <c r="B7831" t="s">
        <v>55</v>
      </c>
      <c r="C7831" s="25" t="s">
        <v>5454</v>
      </c>
      <c r="D7831" t="s">
        <v>170</v>
      </c>
      <c r="E7831" t="s">
        <v>8364</v>
      </c>
      <c r="F7831" t="s">
        <v>8430</v>
      </c>
      <c r="G7831" s="26">
        <v>8</v>
      </c>
      <c r="H7831" s="26">
        <v>16</v>
      </c>
      <c r="I7831" s="26">
        <v>64</v>
      </c>
      <c r="J7831" s="27" t="s">
        <v>310</v>
      </c>
      <c r="K7831" s="27" t="s">
        <v>7123</v>
      </c>
      <c r="L7831" s="27" t="s">
        <v>175</v>
      </c>
      <c r="M7831" t="s">
        <v>31</v>
      </c>
      <c r="N7831" t="s">
        <v>188</v>
      </c>
      <c r="O7831" t="s">
        <v>188</v>
      </c>
      <c r="P7831" t="s">
        <v>5459</v>
      </c>
      <c r="Q7831" t="s">
        <v>315</v>
      </c>
      <c r="R7831" t="str">
        <f>IF(database_public_cloud_VMs[[#This Row],[Azure Environment]]="Enterprise Agreement","Licence Included","Bring Your Own Licence")</f>
        <v>Bring Your Own Licence</v>
      </c>
      <c r="S7831" t="s">
        <v>5599</v>
      </c>
      <c r="T7831" t="s">
        <v>5461</v>
      </c>
      <c r="U7831" t="s">
        <v>5462</v>
      </c>
      <c r="V7831" t="s">
        <v>5461</v>
      </c>
      <c r="W7831" t="s">
        <v>182</v>
      </c>
      <c r="X7831" t="s">
        <v>183</v>
      </c>
      <c r="Y7831" s="28" t="s">
        <v>5600</v>
      </c>
      <c r="Z7831" t="s">
        <v>5463</v>
      </c>
      <c r="AA783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832" spans="1:27" x14ac:dyDescent="0.45">
      <c r="A7832" s="24" t="s">
        <v>8555</v>
      </c>
      <c r="B7832" t="s">
        <v>55</v>
      </c>
      <c r="C7832" s="25" t="s">
        <v>5454</v>
      </c>
      <c r="D7832" t="s">
        <v>170</v>
      </c>
      <c r="E7832" t="s">
        <v>8364</v>
      </c>
      <c r="F7832" t="s">
        <v>8430</v>
      </c>
      <c r="G7832" s="26">
        <v>8</v>
      </c>
      <c r="H7832" s="26">
        <v>16</v>
      </c>
      <c r="I7832" s="26">
        <v>64</v>
      </c>
      <c r="J7832" s="27" t="s">
        <v>310</v>
      </c>
      <c r="K7832" s="27" t="s">
        <v>7123</v>
      </c>
      <c r="L7832" s="27" t="s">
        <v>175</v>
      </c>
      <c r="M7832" t="s">
        <v>31</v>
      </c>
      <c r="N7832" t="s">
        <v>188</v>
      </c>
      <c r="O7832" t="s">
        <v>188</v>
      </c>
      <c r="P7832" t="s">
        <v>5459</v>
      </c>
      <c r="Q7832" t="s">
        <v>315</v>
      </c>
      <c r="R7832" t="str">
        <f>IF(database_public_cloud_VMs[[#This Row],[Azure Environment]]="Enterprise Agreement","Licence Included","Bring Your Own Licence")</f>
        <v>Bring Your Own Licence</v>
      </c>
      <c r="S7832" t="s">
        <v>5599</v>
      </c>
      <c r="T7832" t="s">
        <v>5461</v>
      </c>
      <c r="U7832" t="s">
        <v>5465</v>
      </c>
      <c r="V7832" t="s">
        <v>5461</v>
      </c>
      <c r="W7832" t="s">
        <v>182</v>
      </c>
      <c r="X7832" t="s">
        <v>183</v>
      </c>
      <c r="Y7832" s="28">
        <v>0.48899999999999999</v>
      </c>
      <c r="Z7832" t="s">
        <v>5463</v>
      </c>
      <c r="AA7832" s="29">
        <f>IF(database_public_cloud_VMs[[#This Row],[Currency]]="USD",(database_public_cloud_VMs[[#This Row],[Rate]]*param_exchange_rate)/(1+param_discount_aws),database_public_cloud_VMs[[#This Row],[Rate]])</f>
        <v>0.48899999999999999</v>
      </c>
    </row>
    <row r="7833" spans="1:27" x14ac:dyDescent="0.45">
      <c r="A7833" s="24" t="s">
        <v>8556</v>
      </c>
      <c r="B7833" t="s">
        <v>55</v>
      </c>
      <c r="C7833" s="25" t="s">
        <v>5454</v>
      </c>
      <c r="D7833" t="s">
        <v>170</v>
      </c>
      <c r="E7833" t="s">
        <v>8364</v>
      </c>
      <c r="F7833" t="s">
        <v>8430</v>
      </c>
      <c r="G7833" s="26">
        <v>8</v>
      </c>
      <c r="H7833" s="26">
        <v>16</v>
      </c>
      <c r="I7833" s="26">
        <v>64</v>
      </c>
      <c r="J7833" s="27" t="s">
        <v>310</v>
      </c>
      <c r="K7833" s="27" t="s">
        <v>7123</v>
      </c>
      <c r="L7833" s="27" t="s">
        <v>175</v>
      </c>
      <c r="M7833" t="s">
        <v>31</v>
      </c>
      <c r="N7833" t="s">
        <v>177</v>
      </c>
      <c r="O7833" t="s">
        <v>178</v>
      </c>
      <c r="P7833" t="s">
        <v>5459</v>
      </c>
      <c r="Q7833" t="s">
        <v>315</v>
      </c>
      <c r="R7833" t="str">
        <f>IF(database_public_cloud_VMs[[#This Row],[Azure Environment]]="Enterprise Agreement","Licence Included","Bring Your Own Licence")</f>
        <v>Bring Your Own Licence</v>
      </c>
      <c r="S7833" t="s">
        <v>5599</v>
      </c>
      <c r="T7833" t="s">
        <v>5461</v>
      </c>
      <c r="U7833" t="s">
        <v>5465</v>
      </c>
      <c r="V7833" t="s">
        <v>5461</v>
      </c>
      <c r="W7833" t="s">
        <v>182</v>
      </c>
      <c r="X7833" t="s">
        <v>183</v>
      </c>
      <c r="Y7833" s="28" t="s">
        <v>5467</v>
      </c>
      <c r="Z7833" t="s">
        <v>5463</v>
      </c>
      <c r="AA783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834" spans="1:27" x14ac:dyDescent="0.45">
      <c r="A7834" s="24" t="s">
        <v>8557</v>
      </c>
      <c r="B7834" t="s">
        <v>55</v>
      </c>
      <c r="C7834" s="25" t="s">
        <v>5454</v>
      </c>
      <c r="D7834" t="s">
        <v>170</v>
      </c>
      <c r="E7834" t="s">
        <v>8364</v>
      </c>
      <c r="F7834" t="s">
        <v>8430</v>
      </c>
      <c r="G7834" s="26">
        <v>8</v>
      </c>
      <c r="H7834" s="26">
        <v>16</v>
      </c>
      <c r="I7834" s="26">
        <v>64</v>
      </c>
      <c r="J7834" s="27" t="s">
        <v>310</v>
      </c>
      <c r="K7834" s="27" t="s">
        <v>7123</v>
      </c>
      <c r="L7834" s="27" t="s">
        <v>175</v>
      </c>
      <c r="M7834" t="s">
        <v>31</v>
      </c>
      <c r="N7834" t="s">
        <v>177</v>
      </c>
      <c r="O7834" t="s">
        <v>185</v>
      </c>
      <c r="P7834" t="s">
        <v>5459</v>
      </c>
      <c r="Q7834" t="s">
        <v>315</v>
      </c>
      <c r="R7834" t="str">
        <f>IF(database_public_cloud_VMs[[#This Row],[Azure Environment]]="Enterprise Agreement","Licence Included","Bring Your Own Licence")</f>
        <v>Bring Your Own Licence</v>
      </c>
      <c r="S7834" t="s">
        <v>5599</v>
      </c>
      <c r="T7834" t="s">
        <v>5461</v>
      </c>
      <c r="U7834" t="s">
        <v>5465</v>
      </c>
      <c r="V7834" t="s">
        <v>5461</v>
      </c>
      <c r="W7834" t="s">
        <v>182</v>
      </c>
      <c r="X7834" t="s">
        <v>183</v>
      </c>
      <c r="Y7834" s="28" t="s">
        <v>5467</v>
      </c>
      <c r="Z7834" t="s">
        <v>5463</v>
      </c>
      <c r="AA783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835" spans="1:27" x14ac:dyDescent="0.45">
      <c r="A7835" s="24" t="s">
        <v>8558</v>
      </c>
      <c r="B7835" t="s">
        <v>55</v>
      </c>
      <c r="C7835" s="25" t="s">
        <v>5454</v>
      </c>
      <c r="D7835" t="s">
        <v>170</v>
      </c>
      <c r="E7835" t="s">
        <v>8364</v>
      </c>
      <c r="F7835" t="s">
        <v>8430</v>
      </c>
      <c r="G7835" s="26">
        <v>8</v>
      </c>
      <c r="H7835" s="26">
        <v>16</v>
      </c>
      <c r="I7835" s="26">
        <v>64</v>
      </c>
      <c r="J7835" s="27" t="s">
        <v>310</v>
      </c>
      <c r="K7835" s="27" t="s">
        <v>7123</v>
      </c>
      <c r="L7835" s="27" t="s">
        <v>175</v>
      </c>
      <c r="M7835" t="s">
        <v>31</v>
      </c>
      <c r="N7835" t="s">
        <v>188</v>
      </c>
      <c r="O7835" t="s">
        <v>188</v>
      </c>
      <c r="P7835" t="s">
        <v>5459</v>
      </c>
      <c r="Q7835" t="s">
        <v>315</v>
      </c>
      <c r="R7835" t="str">
        <f>IF(database_public_cloud_VMs[[#This Row],[Azure Environment]]="Enterprise Agreement","Licence Included","Bring Your Own Licence")</f>
        <v>Licence Included</v>
      </c>
      <c r="S7835" t="s">
        <v>5460</v>
      </c>
      <c r="T7835" t="s">
        <v>5471</v>
      </c>
      <c r="U7835" t="s">
        <v>5462</v>
      </c>
      <c r="V7835" t="s">
        <v>5461</v>
      </c>
      <c r="W7835" t="s">
        <v>182</v>
      </c>
      <c r="X7835" t="s">
        <v>183</v>
      </c>
      <c r="Y7835" s="28">
        <v>0.3891</v>
      </c>
      <c r="Z7835" t="s">
        <v>5463</v>
      </c>
      <c r="AA7835" s="29">
        <f>IF(database_public_cloud_VMs[[#This Row],[Currency]]="USD",(database_public_cloud_VMs[[#This Row],[Rate]]*param_exchange_rate)/(1+param_discount_aws),database_public_cloud_VMs[[#This Row],[Rate]])</f>
        <v>0.3891</v>
      </c>
    </row>
    <row r="7836" spans="1:27" x14ac:dyDescent="0.45">
      <c r="A7836" s="24" t="s">
        <v>8559</v>
      </c>
      <c r="B7836" t="s">
        <v>55</v>
      </c>
      <c r="C7836" s="25" t="s">
        <v>5454</v>
      </c>
      <c r="D7836" t="s">
        <v>170</v>
      </c>
      <c r="E7836" t="s">
        <v>8364</v>
      </c>
      <c r="F7836" t="s">
        <v>8430</v>
      </c>
      <c r="G7836" s="26">
        <v>8</v>
      </c>
      <c r="H7836" s="26">
        <v>16</v>
      </c>
      <c r="I7836" s="26">
        <v>64</v>
      </c>
      <c r="J7836" s="27" t="s">
        <v>310</v>
      </c>
      <c r="K7836" s="27" t="s">
        <v>7123</v>
      </c>
      <c r="L7836" s="27" t="s">
        <v>175</v>
      </c>
      <c r="M7836" t="s">
        <v>31</v>
      </c>
      <c r="N7836" t="s">
        <v>188</v>
      </c>
      <c r="O7836" t="s">
        <v>188</v>
      </c>
      <c r="P7836" t="s">
        <v>5459</v>
      </c>
      <c r="Q7836" t="s">
        <v>315</v>
      </c>
      <c r="R7836" t="str">
        <f>IF(database_public_cloud_VMs[[#This Row],[Azure Environment]]="Enterprise Agreement","Licence Included","Bring Your Own Licence")</f>
        <v>Licence Included</v>
      </c>
      <c r="S7836" t="s">
        <v>5460</v>
      </c>
      <c r="T7836" t="s">
        <v>5471</v>
      </c>
      <c r="U7836" t="s">
        <v>5465</v>
      </c>
      <c r="V7836" t="s">
        <v>5461</v>
      </c>
      <c r="W7836" t="s">
        <v>182</v>
      </c>
      <c r="X7836" t="s">
        <v>183</v>
      </c>
      <c r="Y7836" s="28">
        <v>0.31259999999999999</v>
      </c>
      <c r="Z7836" t="s">
        <v>5463</v>
      </c>
      <c r="AA7836" s="29">
        <f>IF(database_public_cloud_VMs[[#This Row],[Currency]]="USD",(database_public_cloud_VMs[[#This Row],[Rate]]*param_exchange_rate)/(1+param_discount_aws),database_public_cloud_VMs[[#This Row],[Rate]])</f>
        <v>0.31259999999999999</v>
      </c>
    </row>
    <row r="7837" spans="1:27" x14ac:dyDescent="0.45">
      <c r="A7837" s="24" t="s">
        <v>8560</v>
      </c>
      <c r="B7837" t="s">
        <v>55</v>
      </c>
      <c r="C7837" s="25" t="s">
        <v>5454</v>
      </c>
      <c r="D7837" t="s">
        <v>170</v>
      </c>
      <c r="E7837" t="s">
        <v>8364</v>
      </c>
      <c r="F7837" t="s">
        <v>8430</v>
      </c>
      <c r="G7837" s="26">
        <v>8</v>
      </c>
      <c r="H7837" s="26">
        <v>16</v>
      </c>
      <c r="I7837" s="26">
        <v>64</v>
      </c>
      <c r="J7837" s="27" t="s">
        <v>310</v>
      </c>
      <c r="K7837" s="27" t="s">
        <v>7123</v>
      </c>
      <c r="L7837" s="27" t="s">
        <v>175</v>
      </c>
      <c r="M7837" t="s">
        <v>31</v>
      </c>
      <c r="N7837" t="s">
        <v>177</v>
      </c>
      <c r="O7837" t="s">
        <v>178</v>
      </c>
      <c r="P7837" t="s">
        <v>5459</v>
      </c>
      <c r="Q7837" t="s">
        <v>315</v>
      </c>
      <c r="R7837" t="str">
        <f>IF(database_public_cloud_VMs[[#This Row],[Azure Environment]]="Enterprise Agreement","Licence Included","Bring Your Own Licence")</f>
        <v>Licence Included</v>
      </c>
      <c r="S7837" t="s">
        <v>5460</v>
      </c>
      <c r="T7837" t="s">
        <v>5471</v>
      </c>
      <c r="U7837" t="s">
        <v>5465</v>
      </c>
      <c r="V7837" t="s">
        <v>5461</v>
      </c>
      <c r="W7837" t="s">
        <v>182</v>
      </c>
      <c r="X7837" t="s">
        <v>183</v>
      </c>
      <c r="Y7837" s="28" t="s">
        <v>5467</v>
      </c>
      <c r="Z7837" t="s">
        <v>5463</v>
      </c>
      <c r="AA783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838" spans="1:27" x14ac:dyDescent="0.45">
      <c r="A7838" s="24" t="s">
        <v>8561</v>
      </c>
      <c r="B7838" t="s">
        <v>55</v>
      </c>
      <c r="C7838" s="25" t="s">
        <v>5454</v>
      </c>
      <c r="D7838" t="s">
        <v>170</v>
      </c>
      <c r="E7838" t="s">
        <v>8364</v>
      </c>
      <c r="F7838" t="s">
        <v>8430</v>
      </c>
      <c r="G7838" s="26">
        <v>8</v>
      </c>
      <c r="H7838" s="26">
        <v>16</v>
      </c>
      <c r="I7838" s="26">
        <v>64</v>
      </c>
      <c r="J7838" s="27" t="s">
        <v>310</v>
      </c>
      <c r="K7838" s="27" t="s">
        <v>7123</v>
      </c>
      <c r="L7838" s="27" t="s">
        <v>175</v>
      </c>
      <c r="M7838" t="s">
        <v>31</v>
      </c>
      <c r="N7838" t="s">
        <v>177</v>
      </c>
      <c r="O7838" t="s">
        <v>185</v>
      </c>
      <c r="P7838" t="s">
        <v>5459</v>
      </c>
      <c r="Q7838" t="s">
        <v>315</v>
      </c>
      <c r="R7838" t="str">
        <f>IF(database_public_cloud_VMs[[#This Row],[Azure Environment]]="Enterprise Agreement","Licence Included","Bring Your Own Licence")</f>
        <v>Licence Included</v>
      </c>
      <c r="S7838" t="s">
        <v>5460</v>
      </c>
      <c r="T7838" t="s">
        <v>5471</v>
      </c>
      <c r="U7838" t="s">
        <v>5465</v>
      </c>
      <c r="V7838" t="s">
        <v>5461</v>
      </c>
      <c r="W7838" t="s">
        <v>182</v>
      </c>
      <c r="X7838" t="s">
        <v>183</v>
      </c>
      <c r="Y7838" s="28" t="s">
        <v>5467</v>
      </c>
      <c r="Z7838" t="s">
        <v>5463</v>
      </c>
      <c r="AA783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839" spans="1:27" x14ac:dyDescent="0.45">
      <c r="A7839" s="24" t="s">
        <v>8562</v>
      </c>
      <c r="B7839" t="s">
        <v>55</v>
      </c>
      <c r="C7839" s="25" t="s">
        <v>5454</v>
      </c>
      <c r="D7839" t="s">
        <v>170</v>
      </c>
      <c r="E7839" t="s">
        <v>8364</v>
      </c>
      <c r="F7839" t="s">
        <v>8430</v>
      </c>
      <c r="G7839" s="26">
        <v>8</v>
      </c>
      <c r="H7839" s="26">
        <v>16</v>
      </c>
      <c r="I7839" s="26">
        <v>64</v>
      </c>
      <c r="J7839" s="27" t="s">
        <v>310</v>
      </c>
      <c r="K7839" s="27" t="s">
        <v>7123</v>
      </c>
      <c r="L7839" s="27" t="s">
        <v>175</v>
      </c>
      <c r="M7839" t="s">
        <v>31</v>
      </c>
      <c r="N7839" t="s">
        <v>188</v>
      </c>
      <c r="O7839" t="s">
        <v>188</v>
      </c>
      <c r="P7839" t="s">
        <v>5459</v>
      </c>
      <c r="Q7839" t="s">
        <v>315</v>
      </c>
      <c r="R7839" t="str">
        <f>IF(database_public_cloud_VMs[[#This Row],[Azure Environment]]="Enterprise Agreement","Licence Included","Bring Your Own Licence")</f>
        <v>Bring Your Own Licence</v>
      </c>
      <c r="S7839" t="s">
        <v>5599</v>
      </c>
      <c r="T7839" t="s">
        <v>5471</v>
      </c>
      <c r="U7839" t="s">
        <v>5462</v>
      </c>
      <c r="V7839" t="s">
        <v>5461</v>
      </c>
      <c r="W7839" t="s">
        <v>182</v>
      </c>
      <c r="X7839" t="s">
        <v>183</v>
      </c>
      <c r="Y7839" s="28" t="s">
        <v>5600</v>
      </c>
      <c r="Z7839" t="s">
        <v>5463</v>
      </c>
      <c r="AA783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840" spans="1:27" x14ac:dyDescent="0.45">
      <c r="A7840" s="24" t="s">
        <v>8563</v>
      </c>
      <c r="B7840" t="s">
        <v>55</v>
      </c>
      <c r="C7840" s="25" t="s">
        <v>5454</v>
      </c>
      <c r="D7840" t="s">
        <v>170</v>
      </c>
      <c r="E7840" t="s">
        <v>8364</v>
      </c>
      <c r="F7840" t="s">
        <v>8430</v>
      </c>
      <c r="G7840" s="26">
        <v>8</v>
      </c>
      <c r="H7840" s="26">
        <v>16</v>
      </c>
      <c r="I7840" s="26">
        <v>64</v>
      </c>
      <c r="J7840" s="27" t="s">
        <v>310</v>
      </c>
      <c r="K7840" s="27" t="s">
        <v>7123</v>
      </c>
      <c r="L7840" s="27" t="s">
        <v>175</v>
      </c>
      <c r="M7840" t="s">
        <v>31</v>
      </c>
      <c r="N7840" t="s">
        <v>188</v>
      </c>
      <c r="O7840" t="s">
        <v>188</v>
      </c>
      <c r="P7840" t="s">
        <v>5459</v>
      </c>
      <c r="Q7840" t="s">
        <v>315</v>
      </c>
      <c r="R7840" t="str">
        <f>IF(database_public_cloud_VMs[[#This Row],[Azure Environment]]="Enterprise Agreement","Licence Included","Bring Your Own Licence")</f>
        <v>Bring Your Own Licence</v>
      </c>
      <c r="S7840" t="s">
        <v>5599</v>
      </c>
      <c r="T7840" t="s">
        <v>5471</v>
      </c>
      <c r="U7840" t="s">
        <v>5465</v>
      </c>
      <c r="V7840" t="s">
        <v>5461</v>
      </c>
      <c r="W7840" t="s">
        <v>182</v>
      </c>
      <c r="X7840" t="s">
        <v>183</v>
      </c>
      <c r="Y7840" s="28">
        <v>7.51E-2</v>
      </c>
      <c r="Z7840" t="s">
        <v>5463</v>
      </c>
      <c r="AA7840" s="29">
        <f>IF(database_public_cloud_VMs[[#This Row],[Currency]]="USD",(database_public_cloud_VMs[[#This Row],[Rate]]*param_exchange_rate)/(1+param_discount_aws),database_public_cloud_VMs[[#This Row],[Rate]])</f>
        <v>7.51E-2</v>
      </c>
    </row>
    <row r="7841" spans="1:27" x14ac:dyDescent="0.45">
      <c r="A7841" s="24" t="s">
        <v>8564</v>
      </c>
      <c r="B7841" t="s">
        <v>55</v>
      </c>
      <c r="C7841" s="25" t="s">
        <v>5454</v>
      </c>
      <c r="D7841" t="s">
        <v>170</v>
      </c>
      <c r="E7841" t="s">
        <v>8364</v>
      </c>
      <c r="F7841" t="s">
        <v>8430</v>
      </c>
      <c r="G7841" s="26">
        <v>8</v>
      </c>
      <c r="H7841" s="26">
        <v>16</v>
      </c>
      <c r="I7841" s="26">
        <v>64</v>
      </c>
      <c r="J7841" s="27" t="s">
        <v>310</v>
      </c>
      <c r="K7841" s="27" t="s">
        <v>7123</v>
      </c>
      <c r="L7841" s="27" t="s">
        <v>175</v>
      </c>
      <c r="M7841" t="s">
        <v>31</v>
      </c>
      <c r="N7841" t="s">
        <v>177</v>
      </c>
      <c r="O7841" t="s">
        <v>178</v>
      </c>
      <c r="P7841" t="s">
        <v>5459</v>
      </c>
      <c r="Q7841" t="s">
        <v>315</v>
      </c>
      <c r="R7841" t="str">
        <f>IF(database_public_cloud_VMs[[#This Row],[Azure Environment]]="Enterprise Agreement","Licence Included","Bring Your Own Licence")</f>
        <v>Bring Your Own Licence</v>
      </c>
      <c r="S7841" t="s">
        <v>5599</v>
      </c>
      <c r="T7841" t="s">
        <v>5471</v>
      </c>
      <c r="U7841" t="s">
        <v>5465</v>
      </c>
      <c r="V7841" t="s">
        <v>5461</v>
      </c>
      <c r="W7841" t="s">
        <v>182</v>
      </c>
      <c r="X7841" t="s">
        <v>183</v>
      </c>
      <c r="Y7841" s="28" t="s">
        <v>5467</v>
      </c>
      <c r="Z7841" t="s">
        <v>5463</v>
      </c>
      <c r="AA784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842" spans="1:27" x14ac:dyDescent="0.45">
      <c r="A7842" s="24" t="s">
        <v>8565</v>
      </c>
      <c r="B7842" t="s">
        <v>55</v>
      </c>
      <c r="C7842" s="25" t="s">
        <v>5454</v>
      </c>
      <c r="D7842" t="s">
        <v>170</v>
      </c>
      <c r="E7842" t="s">
        <v>8364</v>
      </c>
      <c r="F7842" t="s">
        <v>8430</v>
      </c>
      <c r="G7842" s="26">
        <v>8</v>
      </c>
      <c r="H7842" s="26">
        <v>16</v>
      </c>
      <c r="I7842" s="26">
        <v>64</v>
      </c>
      <c r="J7842" s="27" t="s">
        <v>310</v>
      </c>
      <c r="K7842" s="27" t="s">
        <v>7123</v>
      </c>
      <c r="L7842" s="27" t="s">
        <v>175</v>
      </c>
      <c r="M7842" t="s">
        <v>31</v>
      </c>
      <c r="N7842" t="s">
        <v>177</v>
      </c>
      <c r="O7842" t="s">
        <v>185</v>
      </c>
      <c r="P7842" t="s">
        <v>5459</v>
      </c>
      <c r="Q7842" t="s">
        <v>315</v>
      </c>
      <c r="R7842" t="str">
        <f>IF(database_public_cloud_VMs[[#This Row],[Azure Environment]]="Enterprise Agreement","Licence Included","Bring Your Own Licence")</f>
        <v>Bring Your Own Licence</v>
      </c>
      <c r="S7842" t="s">
        <v>5599</v>
      </c>
      <c r="T7842" t="s">
        <v>5471</v>
      </c>
      <c r="U7842" t="s">
        <v>5465</v>
      </c>
      <c r="V7842" t="s">
        <v>5461</v>
      </c>
      <c r="W7842" t="s">
        <v>182</v>
      </c>
      <c r="X7842" t="s">
        <v>183</v>
      </c>
      <c r="Y7842" s="28" t="s">
        <v>5467</v>
      </c>
      <c r="Z7842" t="s">
        <v>5463</v>
      </c>
      <c r="AA784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843" spans="1:27" x14ac:dyDescent="0.45">
      <c r="A7843" s="24" t="s">
        <v>8566</v>
      </c>
      <c r="B7843" t="s">
        <v>55</v>
      </c>
      <c r="C7843" s="25" t="s">
        <v>5454</v>
      </c>
      <c r="D7843" t="s">
        <v>170</v>
      </c>
      <c r="E7843" t="s">
        <v>8567</v>
      </c>
      <c r="F7843" t="s">
        <v>8568</v>
      </c>
      <c r="G7843" s="26">
        <v>2</v>
      </c>
      <c r="H7843" s="26">
        <v>28</v>
      </c>
      <c r="I7843" s="26">
        <v>384</v>
      </c>
      <c r="J7843" s="27" t="s">
        <v>310</v>
      </c>
      <c r="K7843" s="27" t="s">
        <v>6322</v>
      </c>
      <c r="L7843" s="27" t="s">
        <v>8569</v>
      </c>
      <c r="M7843" t="s">
        <v>31</v>
      </c>
      <c r="N7843" t="s">
        <v>188</v>
      </c>
      <c r="O7843" t="s">
        <v>188</v>
      </c>
      <c r="P7843" t="s">
        <v>5459</v>
      </c>
      <c r="Q7843" t="s">
        <v>180</v>
      </c>
      <c r="R7843" t="str">
        <f>IF(database_public_cloud_VMs[[#This Row],[Azure Environment]]="Enterprise Agreement","Licence Included","Bring Your Own Licence")</f>
        <v>Licence Included</v>
      </c>
      <c r="S7843" t="s">
        <v>5460</v>
      </c>
      <c r="T7843" t="s">
        <v>5461</v>
      </c>
      <c r="U7843" t="s">
        <v>5462</v>
      </c>
      <c r="V7843" t="s">
        <v>5461</v>
      </c>
      <c r="W7843" t="s">
        <v>182</v>
      </c>
      <c r="X7843" t="s">
        <v>183</v>
      </c>
      <c r="Y7843" s="28">
        <v>0.87649999999999995</v>
      </c>
      <c r="Z7843" t="s">
        <v>5463</v>
      </c>
      <c r="AA7843" s="29">
        <f>IF(database_public_cloud_VMs[[#This Row],[Currency]]="USD",(database_public_cloud_VMs[[#This Row],[Rate]]*param_exchange_rate)/(1+param_discount_aws),database_public_cloud_VMs[[#This Row],[Rate]])</f>
        <v>0.87649999999999995</v>
      </c>
    </row>
    <row r="7844" spans="1:27" x14ac:dyDescent="0.45">
      <c r="A7844" s="24" t="s">
        <v>8570</v>
      </c>
      <c r="B7844" t="s">
        <v>55</v>
      </c>
      <c r="C7844" s="25" t="s">
        <v>5454</v>
      </c>
      <c r="D7844" t="s">
        <v>170</v>
      </c>
      <c r="E7844" t="s">
        <v>8567</v>
      </c>
      <c r="F7844" t="s">
        <v>8568</v>
      </c>
      <c r="G7844" s="26">
        <v>2</v>
      </c>
      <c r="H7844" s="26">
        <v>28</v>
      </c>
      <c r="I7844" s="26">
        <v>384</v>
      </c>
      <c r="J7844" s="27" t="s">
        <v>310</v>
      </c>
      <c r="K7844" s="27" t="s">
        <v>6322</v>
      </c>
      <c r="L7844" s="27" t="s">
        <v>8569</v>
      </c>
      <c r="M7844" t="s">
        <v>31</v>
      </c>
      <c r="N7844" t="s">
        <v>188</v>
      </c>
      <c r="O7844" t="s">
        <v>188</v>
      </c>
      <c r="P7844" t="s">
        <v>5459</v>
      </c>
      <c r="Q7844" t="s">
        <v>180</v>
      </c>
      <c r="R7844" t="str">
        <f>IF(database_public_cloud_VMs[[#This Row],[Azure Environment]]="Enterprise Agreement","Licence Included","Bring Your Own Licence")</f>
        <v>Licence Included</v>
      </c>
      <c r="S7844" t="s">
        <v>5460</v>
      </c>
      <c r="T7844" t="s">
        <v>5461</v>
      </c>
      <c r="U7844" t="s">
        <v>5465</v>
      </c>
      <c r="V7844" t="s">
        <v>5461</v>
      </c>
      <c r="W7844" t="s">
        <v>182</v>
      </c>
      <c r="X7844" t="s">
        <v>183</v>
      </c>
      <c r="Y7844" s="28">
        <v>0.70499999999999996</v>
      </c>
      <c r="Z7844" t="s">
        <v>5463</v>
      </c>
      <c r="AA7844" s="29">
        <f>IF(database_public_cloud_VMs[[#This Row],[Currency]]="USD",(database_public_cloud_VMs[[#This Row],[Rate]]*param_exchange_rate)/(1+param_discount_aws),database_public_cloud_VMs[[#This Row],[Rate]])</f>
        <v>0.70499999999999996</v>
      </c>
    </row>
    <row r="7845" spans="1:27" x14ac:dyDescent="0.45">
      <c r="A7845" s="24" t="s">
        <v>8571</v>
      </c>
      <c r="B7845" t="s">
        <v>55</v>
      </c>
      <c r="C7845" s="25" t="s">
        <v>5454</v>
      </c>
      <c r="D7845" t="s">
        <v>170</v>
      </c>
      <c r="E7845" t="s">
        <v>8567</v>
      </c>
      <c r="F7845" t="s">
        <v>8568</v>
      </c>
      <c r="G7845" s="26">
        <v>2</v>
      </c>
      <c r="H7845" s="26">
        <v>28</v>
      </c>
      <c r="I7845" s="26">
        <v>384</v>
      </c>
      <c r="J7845" s="27" t="s">
        <v>310</v>
      </c>
      <c r="K7845" s="27" t="s">
        <v>6322</v>
      </c>
      <c r="L7845" s="27" t="s">
        <v>8569</v>
      </c>
      <c r="M7845" t="s">
        <v>31</v>
      </c>
      <c r="N7845" t="s">
        <v>177</v>
      </c>
      <c r="O7845" t="s">
        <v>178</v>
      </c>
      <c r="P7845" t="s">
        <v>5459</v>
      </c>
      <c r="Q7845" t="s">
        <v>180</v>
      </c>
      <c r="R7845" t="str">
        <f>IF(database_public_cloud_VMs[[#This Row],[Azure Environment]]="Enterprise Agreement","Licence Included","Bring Your Own Licence")</f>
        <v>Licence Included</v>
      </c>
      <c r="S7845" t="s">
        <v>5460</v>
      </c>
      <c r="T7845" t="s">
        <v>5461</v>
      </c>
      <c r="U7845" t="s">
        <v>5465</v>
      </c>
      <c r="V7845" t="s">
        <v>5461</v>
      </c>
      <c r="W7845" t="s">
        <v>182</v>
      </c>
      <c r="X7845" t="s">
        <v>183</v>
      </c>
      <c r="Y7845" s="28" t="s">
        <v>5467</v>
      </c>
      <c r="Z7845" t="s">
        <v>5463</v>
      </c>
      <c r="AA784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846" spans="1:27" x14ac:dyDescent="0.45">
      <c r="A7846" s="24" t="s">
        <v>8572</v>
      </c>
      <c r="B7846" t="s">
        <v>55</v>
      </c>
      <c r="C7846" s="25" t="s">
        <v>5454</v>
      </c>
      <c r="D7846" t="s">
        <v>170</v>
      </c>
      <c r="E7846" t="s">
        <v>8567</v>
      </c>
      <c r="F7846" t="s">
        <v>8568</v>
      </c>
      <c r="G7846" s="26">
        <v>2</v>
      </c>
      <c r="H7846" s="26">
        <v>28</v>
      </c>
      <c r="I7846" s="26">
        <v>384</v>
      </c>
      <c r="J7846" s="27" t="s">
        <v>310</v>
      </c>
      <c r="K7846" s="27" t="s">
        <v>6322</v>
      </c>
      <c r="L7846" s="27" t="s">
        <v>8569</v>
      </c>
      <c r="M7846" t="s">
        <v>31</v>
      </c>
      <c r="N7846" t="s">
        <v>177</v>
      </c>
      <c r="O7846" t="s">
        <v>185</v>
      </c>
      <c r="P7846" t="s">
        <v>5459</v>
      </c>
      <c r="Q7846" t="s">
        <v>180</v>
      </c>
      <c r="R7846" t="str">
        <f>IF(database_public_cloud_VMs[[#This Row],[Azure Environment]]="Enterprise Agreement","Licence Included","Bring Your Own Licence")</f>
        <v>Licence Included</v>
      </c>
      <c r="S7846" t="s">
        <v>5460</v>
      </c>
      <c r="T7846" t="s">
        <v>5461</v>
      </c>
      <c r="U7846" t="s">
        <v>5465</v>
      </c>
      <c r="V7846" t="s">
        <v>5461</v>
      </c>
      <c r="W7846" t="s">
        <v>182</v>
      </c>
      <c r="X7846" t="s">
        <v>183</v>
      </c>
      <c r="Y7846" s="28" t="s">
        <v>5467</v>
      </c>
      <c r="Z7846" t="s">
        <v>5463</v>
      </c>
      <c r="AA784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847" spans="1:27" x14ac:dyDescent="0.45">
      <c r="A7847" s="24" t="s">
        <v>8573</v>
      </c>
      <c r="B7847" t="s">
        <v>55</v>
      </c>
      <c r="C7847" s="25" t="s">
        <v>5454</v>
      </c>
      <c r="D7847" t="s">
        <v>170</v>
      </c>
      <c r="E7847" t="s">
        <v>8567</v>
      </c>
      <c r="F7847" t="s">
        <v>8568</v>
      </c>
      <c r="G7847" s="26">
        <v>2</v>
      </c>
      <c r="H7847" s="26">
        <v>28</v>
      </c>
      <c r="I7847" s="26">
        <v>384</v>
      </c>
      <c r="J7847" s="27" t="s">
        <v>310</v>
      </c>
      <c r="K7847" s="27" t="s">
        <v>6322</v>
      </c>
      <c r="L7847" s="27" t="s">
        <v>8569</v>
      </c>
      <c r="M7847" t="s">
        <v>31</v>
      </c>
      <c r="N7847" t="s">
        <v>188</v>
      </c>
      <c r="O7847" t="s">
        <v>188</v>
      </c>
      <c r="P7847" t="s">
        <v>5459</v>
      </c>
      <c r="Q7847" t="s">
        <v>180</v>
      </c>
      <c r="R7847" t="str">
        <f>IF(database_public_cloud_VMs[[#This Row],[Azure Environment]]="Enterprise Agreement","Licence Included","Bring Your Own Licence")</f>
        <v>Licence Included</v>
      </c>
      <c r="S7847" t="s">
        <v>5460</v>
      </c>
      <c r="T7847" t="s">
        <v>5471</v>
      </c>
      <c r="U7847" t="s">
        <v>5462</v>
      </c>
      <c r="V7847" t="s">
        <v>5461</v>
      </c>
      <c r="W7847" t="s">
        <v>182</v>
      </c>
      <c r="X7847" t="s">
        <v>183</v>
      </c>
      <c r="Y7847" s="28">
        <v>0.17580000000000001</v>
      </c>
      <c r="Z7847" t="s">
        <v>5463</v>
      </c>
      <c r="AA7847" s="29">
        <f>IF(database_public_cloud_VMs[[#This Row],[Currency]]="USD",(database_public_cloud_VMs[[#This Row],[Rate]]*param_exchange_rate)/(1+param_discount_aws),database_public_cloud_VMs[[#This Row],[Rate]])</f>
        <v>0.17580000000000001</v>
      </c>
    </row>
    <row r="7848" spans="1:27" x14ac:dyDescent="0.45">
      <c r="A7848" s="24" t="s">
        <v>8574</v>
      </c>
      <c r="B7848" t="s">
        <v>55</v>
      </c>
      <c r="C7848" s="25" t="s">
        <v>5454</v>
      </c>
      <c r="D7848" t="s">
        <v>170</v>
      </c>
      <c r="E7848" t="s">
        <v>8567</v>
      </c>
      <c r="F7848" t="s">
        <v>8568</v>
      </c>
      <c r="G7848" s="26">
        <v>2</v>
      </c>
      <c r="H7848" s="26">
        <v>28</v>
      </c>
      <c r="I7848" s="26">
        <v>384</v>
      </c>
      <c r="J7848" s="27" t="s">
        <v>310</v>
      </c>
      <c r="K7848" s="27" t="s">
        <v>6322</v>
      </c>
      <c r="L7848" s="27" t="s">
        <v>8569</v>
      </c>
      <c r="M7848" t="s">
        <v>31</v>
      </c>
      <c r="N7848" t="s">
        <v>188</v>
      </c>
      <c r="O7848" t="s">
        <v>188</v>
      </c>
      <c r="P7848" t="s">
        <v>5459</v>
      </c>
      <c r="Q7848" t="s">
        <v>180</v>
      </c>
      <c r="R7848" t="str">
        <f>IF(database_public_cloud_VMs[[#This Row],[Azure Environment]]="Enterprise Agreement","Licence Included","Bring Your Own Licence")</f>
        <v>Licence Included</v>
      </c>
      <c r="S7848" t="s">
        <v>5460</v>
      </c>
      <c r="T7848" t="s">
        <v>5471</v>
      </c>
      <c r="U7848" t="s">
        <v>5465</v>
      </c>
      <c r="V7848" t="s">
        <v>5461</v>
      </c>
      <c r="W7848" t="s">
        <v>182</v>
      </c>
      <c r="X7848" t="s">
        <v>183</v>
      </c>
      <c r="Y7848" s="28">
        <v>0.14199999999999999</v>
      </c>
      <c r="Z7848" t="s">
        <v>5463</v>
      </c>
      <c r="AA7848" s="29">
        <f>IF(database_public_cloud_VMs[[#This Row],[Currency]]="USD",(database_public_cloud_VMs[[#This Row],[Rate]]*param_exchange_rate)/(1+param_discount_aws),database_public_cloud_VMs[[#This Row],[Rate]])</f>
        <v>0.14199999999999999</v>
      </c>
    </row>
    <row r="7849" spans="1:27" x14ac:dyDescent="0.45">
      <c r="A7849" s="24" t="s">
        <v>8575</v>
      </c>
      <c r="B7849" t="s">
        <v>55</v>
      </c>
      <c r="C7849" s="25" t="s">
        <v>5454</v>
      </c>
      <c r="D7849" t="s">
        <v>170</v>
      </c>
      <c r="E7849" t="s">
        <v>8567</v>
      </c>
      <c r="F7849" t="s">
        <v>8568</v>
      </c>
      <c r="G7849" s="26">
        <v>2</v>
      </c>
      <c r="H7849" s="26">
        <v>28</v>
      </c>
      <c r="I7849" s="26">
        <v>384</v>
      </c>
      <c r="J7849" s="27" t="s">
        <v>310</v>
      </c>
      <c r="K7849" s="27" t="s">
        <v>6322</v>
      </c>
      <c r="L7849" s="27" t="s">
        <v>8569</v>
      </c>
      <c r="M7849" t="s">
        <v>31</v>
      </c>
      <c r="N7849" t="s">
        <v>177</v>
      </c>
      <c r="O7849" t="s">
        <v>178</v>
      </c>
      <c r="P7849" t="s">
        <v>5459</v>
      </c>
      <c r="Q7849" t="s">
        <v>180</v>
      </c>
      <c r="R7849" t="str">
        <f>IF(database_public_cloud_VMs[[#This Row],[Azure Environment]]="Enterprise Agreement","Licence Included","Bring Your Own Licence")</f>
        <v>Licence Included</v>
      </c>
      <c r="S7849" t="s">
        <v>5460</v>
      </c>
      <c r="T7849" t="s">
        <v>5471</v>
      </c>
      <c r="U7849" t="s">
        <v>5465</v>
      </c>
      <c r="V7849" t="s">
        <v>5461</v>
      </c>
      <c r="W7849" t="s">
        <v>182</v>
      </c>
      <c r="X7849" t="s">
        <v>183</v>
      </c>
      <c r="Y7849" s="28" t="s">
        <v>5467</v>
      </c>
      <c r="Z7849" t="s">
        <v>5463</v>
      </c>
      <c r="AA784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850" spans="1:27" x14ac:dyDescent="0.45">
      <c r="A7850" s="24" t="s">
        <v>8576</v>
      </c>
      <c r="B7850" t="s">
        <v>55</v>
      </c>
      <c r="C7850" s="25" t="s">
        <v>5454</v>
      </c>
      <c r="D7850" t="s">
        <v>170</v>
      </c>
      <c r="E7850" t="s">
        <v>8567</v>
      </c>
      <c r="F7850" t="s">
        <v>8568</v>
      </c>
      <c r="G7850" s="26">
        <v>2</v>
      </c>
      <c r="H7850" s="26">
        <v>28</v>
      </c>
      <c r="I7850" s="26">
        <v>384</v>
      </c>
      <c r="J7850" s="27" t="s">
        <v>310</v>
      </c>
      <c r="K7850" s="27" t="s">
        <v>6322</v>
      </c>
      <c r="L7850" s="27" t="s">
        <v>8569</v>
      </c>
      <c r="M7850" t="s">
        <v>31</v>
      </c>
      <c r="N7850" t="s">
        <v>177</v>
      </c>
      <c r="O7850" t="s">
        <v>185</v>
      </c>
      <c r="P7850" t="s">
        <v>5459</v>
      </c>
      <c r="Q7850" t="s">
        <v>180</v>
      </c>
      <c r="R7850" t="str">
        <f>IF(database_public_cloud_VMs[[#This Row],[Azure Environment]]="Enterprise Agreement","Licence Included","Bring Your Own Licence")</f>
        <v>Licence Included</v>
      </c>
      <c r="S7850" t="s">
        <v>5460</v>
      </c>
      <c r="T7850" t="s">
        <v>5471</v>
      </c>
      <c r="U7850" t="s">
        <v>5465</v>
      </c>
      <c r="V7850" t="s">
        <v>5461</v>
      </c>
      <c r="W7850" t="s">
        <v>182</v>
      </c>
      <c r="X7850" t="s">
        <v>183</v>
      </c>
      <c r="Y7850" s="28" t="s">
        <v>5467</v>
      </c>
      <c r="Z7850" t="s">
        <v>5463</v>
      </c>
      <c r="AA785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851" spans="1:27" x14ac:dyDescent="0.45">
      <c r="A7851" s="24" t="s">
        <v>8577</v>
      </c>
      <c r="B7851" t="s">
        <v>55</v>
      </c>
      <c r="C7851" s="25" t="s">
        <v>5454</v>
      </c>
      <c r="D7851" t="s">
        <v>170</v>
      </c>
      <c r="E7851" t="s">
        <v>8567</v>
      </c>
      <c r="F7851" t="s">
        <v>8578</v>
      </c>
      <c r="G7851" s="26">
        <v>4</v>
      </c>
      <c r="H7851" s="26">
        <v>56</v>
      </c>
      <c r="I7851" s="26">
        <v>768</v>
      </c>
      <c r="J7851" s="27" t="s">
        <v>310</v>
      </c>
      <c r="K7851" s="27" t="s">
        <v>6322</v>
      </c>
      <c r="L7851" s="27" t="s">
        <v>8579</v>
      </c>
      <c r="M7851" t="s">
        <v>31</v>
      </c>
      <c r="N7851" t="s">
        <v>188</v>
      </c>
      <c r="O7851" t="s">
        <v>188</v>
      </c>
      <c r="P7851" t="s">
        <v>5459</v>
      </c>
      <c r="Q7851" t="s">
        <v>180</v>
      </c>
      <c r="R7851" t="str">
        <f>IF(database_public_cloud_VMs[[#This Row],[Azure Environment]]="Enterprise Agreement","Licence Included","Bring Your Own Licence")</f>
        <v>Licence Included</v>
      </c>
      <c r="S7851" t="s">
        <v>5460</v>
      </c>
      <c r="T7851" t="s">
        <v>5461</v>
      </c>
      <c r="U7851" t="s">
        <v>5462</v>
      </c>
      <c r="V7851" t="s">
        <v>5461</v>
      </c>
      <c r="W7851" t="s">
        <v>182</v>
      </c>
      <c r="X7851" t="s">
        <v>183</v>
      </c>
      <c r="Y7851" s="28">
        <v>1.7529999999999999</v>
      </c>
      <c r="Z7851" t="s">
        <v>5463</v>
      </c>
      <c r="AA7851" s="29">
        <f>IF(database_public_cloud_VMs[[#This Row],[Currency]]="USD",(database_public_cloud_VMs[[#This Row],[Rate]]*param_exchange_rate)/(1+param_discount_aws),database_public_cloud_VMs[[#This Row],[Rate]])</f>
        <v>1.7529999999999999</v>
      </c>
    </row>
    <row r="7852" spans="1:27" x14ac:dyDescent="0.45">
      <c r="A7852" s="24" t="s">
        <v>8580</v>
      </c>
      <c r="B7852" t="s">
        <v>55</v>
      </c>
      <c r="C7852" s="25" t="s">
        <v>5454</v>
      </c>
      <c r="D7852" t="s">
        <v>170</v>
      </c>
      <c r="E7852" t="s">
        <v>8567</v>
      </c>
      <c r="F7852" t="s">
        <v>8578</v>
      </c>
      <c r="G7852" s="26">
        <v>4</v>
      </c>
      <c r="H7852" s="26">
        <v>56</v>
      </c>
      <c r="I7852" s="26">
        <v>768</v>
      </c>
      <c r="J7852" s="27" t="s">
        <v>310</v>
      </c>
      <c r="K7852" s="27" t="s">
        <v>6322</v>
      </c>
      <c r="L7852" s="27" t="s">
        <v>8579</v>
      </c>
      <c r="M7852" t="s">
        <v>31</v>
      </c>
      <c r="N7852" t="s">
        <v>188</v>
      </c>
      <c r="O7852" t="s">
        <v>188</v>
      </c>
      <c r="P7852" t="s">
        <v>5459</v>
      </c>
      <c r="Q7852" t="s">
        <v>180</v>
      </c>
      <c r="R7852" t="str">
        <f>IF(database_public_cloud_VMs[[#This Row],[Azure Environment]]="Enterprise Agreement","Licence Included","Bring Your Own Licence")</f>
        <v>Licence Included</v>
      </c>
      <c r="S7852" t="s">
        <v>5460</v>
      </c>
      <c r="T7852" t="s">
        <v>5461</v>
      </c>
      <c r="U7852" t="s">
        <v>5465</v>
      </c>
      <c r="V7852" t="s">
        <v>5461</v>
      </c>
      <c r="W7852" t="s">
        <v>182</v>
      </c>
      <c r="X7852" t="s">
        <v>183</v>
      </c>
      <c r="Y7852" s="28">
        <v>1.409</v>
      </c>
      <c r="Z7852" t="s">
        <v>5463</v>
      </c>
      <c r="AA7852" s="29">
        <f>IF(database_public_cloud_VMs[[#This Row],[Currency]]="USD",(database_public_cloud_VMs[[#This Row],[Rate]]*param_exchange_rate)/(1+param_discount_aws),database_public_cloud_VMs[[#This Row],[Rate]])</f>
        <v>1.409</v>
      </c>
    </row>
    <row r="7853" spans="1:27" x14ac:dyDescent="0.45">
      <c r="A7853" s="24" t="s">
        <v>8581</v>
      </c>
      <c r="B7853" t="s">
        <v>55</v>
      </c>
      <c r="C7853" s="25" t="s">
        <v>5454</v>
      </c>
      <c r="D7853" t="s">
        <v>170</v>
      </c>
      <c r="E7853" t="s">
        <v>8567</v>
      </c>
      <c r="F7853" t="s">
        <v>8578</v>
      </c>
      <c r="G7853" s="26">
        <v>4</v>
      </c>
      <c r="H7853" s="26">
        <v>56</v>
      </c>
      <c r="I7853" s="26">
        <v>768</v>
      </c>
      <c r="J7853" s="27" t="s">
        <v>310</v>
      </c>
      <c r="K7853" s="27" t="s">
        <v>6322</v>
      </c>
      <c r="L7853" s="27" t="s">
        <v>8579</v>
      </c>
      <c r="M7853" t="s">
        <v>31</v>
      </c>
      <c r="N7853" t="s">
        <v>177</v>
      </c>
      <c r="O7853" t="s">
        <v>178</v>
      </c>
      <c r="P7853" t="s">
        <v>5459</v>
      </c>
      <c r="Q7853" t="s">
        <v>180</v>
      </c>
      <c r="R7853" t="str">
        <f>IF(database_public_cloud_VMs[[#This Row],[Azure Environment]]="Enterprise Agreement","Licence Included","Bring Your Own Licence")</f>
        <v>Licence Included</v>
      </c>
      <c r="S7853" t="s">
        <v>5460</v>
      </c>
      <c r="T7853" t="s">
        <v>5461</v>
      </c>
      <c r="U7853" t="s">
        <v>5465</v>
      </c>
      <c r="V7853" t="s">
        <v>5461</v>
      </c>
      <c r="W7853" t="s">
        <v>182</v>
      </c>
      <c r="X7853" t="s">
        <v>183</v>
      </c>
      <c r="Y7853" s="28" t="s">
        <v>5467</v>
      </c>
      <c r="Z7853" t="s">
        <v>5463</v>
      </c>
      <c r="AA785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854" spans="1:27" x14ac:dyDescent="0.45">
      <c r="A7854" s="24" t="s">
        <v>8582</v>
      </c>
      <c r="B7854" t="s">
        <v>55</v>
      </c>
      <c r="C7854" s="25" t="s">
        <v>5454</v>
      </c>
      <c r="D7854" t="s">
        <v>170</v>
      </c>
      <c r="E7854" t="s">
        <v>8567</v>
      </c>
      <c r="F7854" t="s">
        <v>8578</v>
      </c>
      <c r="G7854" s="26">
        <v>4</v>
      </c>
      <c r="H7854" s="26">
        <v>56</v>
      </c>
      <c r="I7854" s="26">
        <v>768</v>
      </c>
      <c r="J7854" s="27" t="s">
        <v>310</v>
      </c>
      <c r="K7854" s="27" t="s">
        <v>6322</v>
      </c>
      <c r="L7854" s="27" t="s">
        <v>8579</v>
      </c>
      <c r="M7854" t="s">
        <v>31</v>
      </c>
      <c r="N7854" t="s">
        <v>177</v>
      </c>
      <c r="O7854" t="s">
        <v>185</v>
      </c>
      <c r="P7854" t="s">
        <v>5459</v>
      </c>
      <c r="Q7854" t="s">
        <v>180</v>
      </c>
      <c r="R7854" t="str">
        <f>IF(database_public_cloud_VMs[[#This Row],[Azure Environment]]="Enterprise Agreement","Licence Included","Bring Your Own Licence")</f>
        <v>Licence Included</v>
      </c>
      <c r="S7854" t="s">
        <v>5460</v>
      </c>
      <c r="T7854" t="s">
        <v>5461</v>
      </c>
      <c r="U7854" t="s">
        <v>5465</v>
      </c>
      <c r="V7854" t="s">
        <v>5461</v>
      </c>
      <c r="W7854" t="s">
        <v>182</v>
      </c>
      <c r="X7854" t="s">
        <v>183</v>
      </c>
      <c r="Y7854" s="28" t="s">
        <v>5467</v>
      </c>
      <c r="Z7854" t="s">
        <v>5463</v>
      </c>
      <c r="AA785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855" spans="1:27" x14ac:dyDescent="0.45">
      <c r="A7855" s="24" t="s">
        <v>8583</v>
      </c>
      <c r="B7855" t="s">
        <v>55</v>
      </c>
      <c r="C7855" s="25" t="s">
        <v>5454</v>
      </c>
      <c r="D7855" t="s">
        <v>170</v>
      </c>
      <c r="E7855" t="s">
        <v>8567</v>
      </c>
      <c r="F7855" t="s">
        <v>8578</v>
      </c>
      <c r="G7855" s="26">
        <v>4</v>
      </c>
      <c r="H7855" s="26">
        <v>56</v>
      </c>
      <c r="I7855" s="26">
        <v>768</v>
      </c>
      <c r="J7855" s="27" t="s">
        <v>310</v>
      </c>
      <c r="K7855" s="27" t="s">
        <v>6322</v>
      </c>
      <c r="L7855" s="27" t="s">
        <v>8579</v>
      </c>
      <c r="M7855" t="s">
        <v>31</v>
      </c>
      <c r="N7855" t="s">
        <v>188</v>
      </c>
      <c r="O7855" t="s">
        <v>188</v>
      </c>
      <c r="P7855" t="s">
        <v>5459</v>
      </c>
      <c r="Q7855" t="s">
        <v>180</v>
      </c>
      <c r="R7855" t="str">
        <f>IF(database_public_cloud_VMs[[#This Row],[Azure Environment]]="Enterprise Agreement","Licence Included","Bring Your Own Licence")</f>
        <v>Licence Included</v>
      </c>
      <c r="S7855" t="s">
        <v>5460</v>
      </c>
      <c r="T7855" t="s">
        <v>5471</v>
      </c>
      <c r="U7855" t="s">
        <v>5462</v>
      </c>
      <c r="V7855" t="s">
        <v>5461</v>
      </c>
      <c r="W7855" t="s">
        <v>182</v>
      </c>
      <c r="X7855" t="s">
        <v>183</v>
      </c>
      <c r="Y7855" s="28">
        <v>0.3503</v>
      </c>
      <c r="Z7855" t="s">
        <v>5463</v>
      </c>
      <c r="AA7855" s="29">
        <f>IF(database_public_cloud_VMs[[#This Row],[Currency]]="USD",(database_public_cloud_VMs[[#This Row],[Rate]]*param_exchange_rate)/(1+param_discount_aws),database_public_cloud_VMs[[#This Row],[Rate]])</f>
        <v>0.3503</v>
      </c>
    </row>
    <row r="7856" spans="1:27" x14ac:dyDescent="0.45">
      <c r="A7856" s="24" t="s">
        <v>8584</v>
      </c>
      <c r="B7856" t="s">
        <v>55</v>
      </c>
      <c r="C7856" s="25" t="s">
        <v>5454</v>
      </c>
      <c r="D7856" t="s">
        <v>170</v>
      </c>
      <c r="E7856" t="s">
        <v>8567</v>
      </c>
      <c r="F7856" t="s">
        <v>8578</v>
      </c>
      <c r="G7856" s="26">
        <v>4</v>
      </c>
      <c r="H7856" s="26">
        <v>56</v>
      </c>
      <c r="I7856" s="26">
        <v>768</v>
      </c>
      <c r="J7856" s="27" t="s">
        <v>310</v>
      </c>
      <c r="K7856" s="27" t="s">
        <v>6322</v>
      </c>
      <c r="L7856" s="27" t="s">
        <v>8579</v>
      </c>
      <c r="M7856" t="s">
        <v>31</v>
      </c>
      <c r="N7856" t="s">
        <v>188</v>
      </c>
      <c r="O7856" t="s">
        <v>188</v>
      </c>
      <c r="P7856" t="s">
        <v>5459</v>
      </c>
      <c r="Q7856" t="s">
        <v>180</v>
      </c>
      <c r="R7856" t="str">
        <f>IF(database_public_cloud_VMs[[#This Row],[Azure Environment]]="Enterprise Agreement","Licence Included","Bring Your Own Licence")</f>
        <v>Licence Included</v>
      </c>
      <c r="S7856" t="s">
        <v>5460</v>
      </c>
      <c r="T7856" t="s">
        <v>5471</v>
      </c>
      <c r="U7856" t="s">
        <v>5465</v>
      </c>
      <c r="V7856" t="s">
        <v>5461</v>
      </c>
      <c r="W7856" t="s">
        <v>182</v>
      </c>
      <c r="X7856" t="s">
        <v>183</v>
      </c>
      <c r="Y7856" s="28">
        <v>0.28199999999999997</v>
      </c>
      <c r="Z7856" t="s">
        <v>5463</v>
      </c>
      <c r="AA7856" s="29">
        <f>IF(database_public_cloud_VMs[[#This Row],[Currency]]="USD",(database_public_cloud_VMs[[#This Row],[Rate]]*param_exchange_rate)/(1+param_discount_aws),database_public_cloud_VMs[[#This Row],[Rate]])</f>
        <v>0.28199999999999997</v>
      </c>
    </row>
    <row r="7857" spans="1:27" x14ac:dyDescent="0.45">
      <c r="A7857" s="24" t="s">
        <v>8585</v>
      </c>
      <c r="B7857" t="s">
        <v>55</v>
      </c>
      <c r="C7857" s="25" t="s">
        <v>5454</v>
      </c>
      <c r="D7857" t="s">
        <v>170</v>
      </c>
      <c r="E7857" t="s">
        <v>8567</v>
      </c>
      <c r="F7857" t="s">
        <v>8578</v>
      </c>
      <c r="G7857" s="26">
        <v>4</v>
      </c>
      <c r="H7857" s="26">
        <v>56</v>
      </c>
      <c r="I7857" s="26">
        <v>768</v>
      </c>
      <c r="J7857" s="27" t="s">
        <v>310</v>
      </c>
      <c r="K7857" s="27" t="s">
        <v>6322</v>
      </c>
      <c r="L7857" s="27" t="s">
        <v>8579</v>
      </c>
      <c r="M7857" t="s">
        <v>31</v>
      </c>
      <c r="N7857" t="s">
        <v>177</v>
      </c>
      <c r="O7857" t="s">
        <v>178</v>
      </c>
      <c r="P7857" t="s">
        <v>5459</v>
      </c>
      <c r="Q7857" t="s">
        <v>180</v>
      </c>
      <c r="R7857" t="str">
        <f>IF(database_public_cloud_VMs[[#This Row],[Azure Environment]]="Enterprise Agreement","Licence Included","Bring Your Own Licence")</f>
        <v>Licence Included</v>
      </c>
      <c r="S7857" t="s">
        <v>5460</v>
      </c>
      <c r="T7857" t="s">
        <v>5471</v>
      </c>
      <c r="U7857" t="s">
        <v>5465</v>
      </c>
      <c r="V7857" t="s">
        <v>5461</v>
      </c>
      <c r="W7857" t="s">
        <v>182</v>
      </c>
      <c r="X7857" t="s">
        <v>183</v>
      </c>
      <c r="Y7857" s="28" t="s">
        <v>5467</v>
      </c>
      <c r="Z7857" t="s">
        <v>5463</v>
      </c>
      <c r="AA785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858" spans="1:27" x14ac:dyDescent="0.45">
      <c r="A7858" s="24" t="s">
        <v>8586</v>
      </c>
      <c r="B7858" t="s">
        <v>55</v>
      </c>
      <c r="C7858" s="25" t="s">
        <v>5454</v>
      </c>
      <c r="D7858" t="s">
        <v>170</v>
      </c>
      <c r="E7858" t="s">
        <v>8567</v>
      </c>
      <c r="F7858" t="s">
        <v>8578</v>
      </c>
      <c r="G7858" s="26">
        <v>4</v>
      </c>
      <c r="H7858" s="26">
        <v>56</v>
      </c>
      <c r="I7858" s="26">
        <v>768</v>
      </c>
      <c r="J7858" s="27" t="s">
        <v>310</v>
      </c>
      <c r="K7858" s="27" t="s">
        <v>6322</v>
      </c>
      <c r="L7858" s="27" t="s">
        <v>8579</v>
      </c>
      <c r="M7858" t="s">
        <v>31</v>
      </c>
      <c r="N7858" t="s">
        <v>177</v>
      </c>
      <c r="O7858" t="s">
        <v>185</v>
      </c>
      <c r="P7858" t="s">
        <v>5459</v>
      </c>
      <c r="Q7858" t="s">
        <v>180</v>
      </c>
      <c r="R7858" t="str">
        <f>IF(database_public_cloud_VMs[[#This Row],[Azure Environment]]="Enterprise Agreement","Licence Included","Bring Your Own Licence")</f>
        <v>Licence Included</v>
      </c>
      <c r="S7858" t="s">
        <v>5460</v>
      </c>
      <c r="T7858" t="s">
        <v>5471</v>
      </c>
      <c r="U7858" t="s">
        <v>5465</v>
      </c>
      <c r="V7858" t="s">
        <v>5461</v>
      </c>
      <c r="W7858" t="s">
        <v>182</v>
      </c>
      <c r="X7858" t="s">
        <v>183</v>
      </c>
      <c r="Y7858" s="28" t="s">
        <v>5467</v>
      </c>
      <c r="Z7858" t="s">
        <v>5463</v>
      </c>
      <c r="AA785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859" spans="1:27" x14ac:dyDescent="0.45">
      <c r="A7859" s="24" t="s">
        <v>8587</v>
      </c>
      <c r="B7859" t="s">
        <v>55</v>
      </c>
      <c r="C7859" s="25" t="s">
        <v>5454</v>
      </c>
      <c r="D7859" t="s">
        <v>170</v>
      </c>
      <c r="E7859" t="s">
        <v>8567</v>
      </c>
      <c r="F7859" t="s">
        <v>8588</v>
      </c>
      <c r="G7859" s="26">
        <v>8</v>
      </c>
      <c r="H7859" s="26">
        <v>112</v>
      </c>
      <c r="I7859" s="26">
        <v>1536</v>
      </c>
      <c r="J7859" s="27" t="s">
        <v>310</v>
      </c>
      <c r="K7859" s="27" t="s">
        <v>6322</v>
      </c>
      <c r="L7859" s="27" t="s">
        <v>8589</v>
      </c>
      <c r="M7859" t="s">
        <v>31</v>
      </c>
      <c r="N7859" t="s">
        <v>188</v>
      </c>
      <c r="O7859" t="s">
        <v>188</v>
      </c>
      <c r="P7859" t="s">
        <v>5459</v>
      </c>
      <c r="Q7859" t="s">
        <v>180</v>
      </c>
      <c r="R7859" t="str">
        <f>IF(database_public_cloud_VMs[[#This Row],[Azure Environment]]="Enterprise Agreement","Licence Included","Bring Your Own Licence")</f>
        <v>Licence Included</v>
      </c>
      <c r="S7859" t="s">
        <v>5460</v>
      </c>
      <c r="T7859" t="s">
        <v>5461</v>
      </c>
      <c r="U7859" t="s">
        <v>5462</v>
      </c>
      <c r="V7859" t="s">
        <v>5461</v>
      </c>
      <c r="W7859" t="s">
        <v>182</v>
      </c>
      <c r="X7859" t="s">
        <v>183</v>
      </c>
      <c r="Y7859" s="28">
        <v>3.5059999999999998</v>
      </c>
      <c r="Z7859" t="s">
        <v>5463</v>
      </c>
      <c r="AA7859" s="29">
        <f>IF(database_public_cloud_VMs[[#This Row],[Currency]]="USD",(database_public_cloud_VMs[[#This Row],[Rate]]*param_exchange_rate)/(1+param_discount_aws),database_public_cloud_VMs[[#This Row],[Rate]])</f>
        <v>3.5059999999999998</v>
      </c>
    </row>
    <row r="7860" spans="1:27" x14ac:dyDescent="0.45">
      <c r="A7860" s="24" t="s">
        <v>8590</v>
      </c>
      <c r="B7860" t="s">
        <v>55</v>
      </c>
      <c r="C7860" s="25" t="s">
        <v>5454</v>
      </c>
      <c r="D7860" t="s">
        <v>170</v>
      </c>
      <c r="E7860" t="s">
        <v>8567</v>
      </c>
      <c r="F7860" t="s">
        <v>8588</v>
      </c>
      <c r="G7860" s="26">
        <v>8</v>
      </c>
      <c r="H7860" s="26">
        <v>112</v>
      </c>
      <c r="I7860" s="26">
        <v>1536</v>
      </c>
      <c r="J7860" s="27" t="s">
        <v>310</v>
      </c>
      <c r="K7860" s="27" t="s">
        <v>6322</v>
      </c>
      <c r="L7860" s="27" t="s">
        <v>8589</v>
      </c>
      <c r="M7860" t="s">
        <v>31</v>
      </c>
      <c r="N7860" t="s">
        <v>188</v>
      </c>
      <c r="O7860" t="s">
        <v>188</v>
      </c>
      <c r="P7860" t="s">
        <v>5459</v>
      </c>
      <c r="Q7860" t="s">
        <v>180</v>
      </c>
      <c r="R7860" t="str">
        <f>IF(database_public_cloud_VMs[[#This Row],[Azure Environment]]="Enterprise Agreement","Licence Included","Bring Your Own Licence")</f>
        <v>Licence Included</v>
      </c>
      <c r="S7860" t="s">
        <v>5460</v>
      </c>
      <c r="T7860" t="s">
        <v>5461</v>
      </c>
      <c r="U7860" t="s">
        <v>5465</v>
      </c>
      <c r="V7860" t="s">
        <v>5461</v>
      </c>
      <c r="W7860" t="s">
        <v>182</v>
      </c>
      <c r="X7860" t="s">
        <v>183</v>
      </c>
      <c r="Y7860" s="28">
        <v>2.8170000000000002</v>
      </c>
      <c r="Z7860" t="s">
        <v>5463</v>
      </c>
      <c r="AA7860" s="29">
        <f>IF(database_public_cloud_VMs[[#This Row],[Currency]]="USD",(database_public_cloud_VMs[[#This Row],[Rate]]*param_exchange_rate)/(1+param_discount_aws),database_public_cloud_VMs[[#This Row],[Rate]])</f>
        <v>2.8170000000000002</v>
      </c>
    </row>
    <row r="7861" spans="1:27" x14ac:dyDescent="0.45">
      <c r="A7861" s="24" t="s">
        <v>8591</v>
      </c>
      <c r="B7861" t="s">
        <v>55</v>
      </c>
      <c r="C7861" s="25" t="s">
        <v>5454</v>
      </c>
      <c r="D7861" t="s">
        <v>170</v>
      </c>
      <c r="E7861" t="s">
        <v>8567</v>
      </c>
      <c r="F7861" t="s">
        <v>8588</v>
      </c>
      <c r="G7861" s="26">
        <v>8</v>
      </c>
      <c r="H7861" s="26">
        <v>112</v>
      </c>
      <c r="I7861" s="26">
        <v>1536</v>
      </c>
      <c r="J7861" s="27" t="s">
        <v>310</v>
      </c>
      <c r="K7861" s="27" t="s">
        <v>6322</v>
      </c>
      <c r="L7861" s="27" t="s">
        <v>8589</v>
      </c>
      <c r="M7861" t="s">
        <v>31</v>
      </c>
      <c r="N7861" t="s">
        <v>177</v>
      </c>
      <c r="O7861" t="s">
        <v>178</v>
      </c>
      <c r="P7861" t="s">
        <v>5459</v>
      </c>
      <c r="Q7861" t="s">
        <v>180</v>
      </c>
      <c r="R7861" t="str">
        <f>IF(database_public_cloud_VMs[[#This Row],[Azure Environment]]="Enterprise Agreement","Licence Included","Bring Your Own Licence")</f>
        <v>Licence Included</v>
      </c>
      <c r="S7861" t="s">
        <v>5460</v>
      </c>
      <c r="T7861" t="s">
        <v>5461</v>
      </c>
      <c r="U7861" t="s">
        <v>5465</v>
      </c>
      <c r="V7861" t="s">
        <v>5461</v>
      </c>
      <c r="W7861" t="s">
        <v>182</v>
      </c>
      <c r="X7861" t="s">
        <v>183</v>
      </c>
      <c r="Y7861" s="28" t="s">
        <v>5467</v>
      </c>
      <c r="Z7861" t="s">
        <v>5463</v>
      </c>
      <c r="AA786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862" spans="1:27" x14ac:dyDescent="0.45">
      <c r="A7862" s="24" t="s">
        <v>8592</v>
      </c>
      <c r="B7862" t="s">
        <v>55</v>
      </c>
      <c r="C7862" s="25" t="s">
        <v>5454</v>
      </c>
      <c r="D7862" t="s">
        <v>170</v>
      </c>
      <c r="E7862" t="s">
        <v>8567</v>
      </c>
      <c r="F7862" t="s">
        <v>8588</v>
      </c>
      <c r="G7862" s="26">
        <v>8</v>
      </c>
      <c r="H7862" s="26">
        <v>112</v>
      </c>
      <c r="I7862" s="26">
        <v>1536</v>
      </c>
      <c r="J7862" s="27" t="s">
        <v>310</v>
      </c>
      <c r="K7862" s="27" t="s">
        <v>6322</v>
      </c>
      <c r="L7862" s="27" t="s">
        <v>8589</v>
      </c>
      <c r="M7862" t="s">
        <v>31</v>
      </c>
      <c r="N7862" t="s">
        <v>177</v>
      </c>
      <c r="O7862" t="s">
        <v>185</v>
      </c>
      <c r="P7862" t="s">
        <v>5459</v>
      </c>
      <c r="Q7862" t="s">
        <v>180</v>
      </c>
      <c r="R7862" t="str">
        <f>IF(database_public_cloud_VMs[[#This Row],[Azure Environment]]="Enterprise Agreement","Licence Included","Bring Your Own Licence")</f>
        <v>Licence Included</v>
      </c>
      <c r="S7862" t="s">
        <v>5460</v>
      </c>
      <c r="T7862" t="s">
        <v>5461</v>
      </c>
      <c r="U7862" t="s">
        <v>5465</v>
      </c>
      <c r="V7862" t="s">
        <v>5461</v>
      </c>
      <c r="W7862" t="s">
        <v>182</v>
      </c>
      <c r="X7862" t="s">
        <v>183</v>
      </c>
      <c r="Y7862" s="28" t="s">
        <v>5467</v>
      </c>
      <c r="Z7862" t="s">
        <v>5463</v>
      </c>
      <c r="AA786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863" spans="1:27" x14ac:dyDescent="0.45">
      <c r="A7863" s="24" t="s">
        <v>8593</v>
      </c>
      <c r="B7863" t="s">
        <v>55</v>
      </c>
      <c r="C7863" s="25" t="s">
        <v>5454</v>
      </c>
      <c r="D7863" t="s">
        <v>170</v>
      </c>
      <c r="E7863" t="s">
        <v>8567</v>
      </c>
      <c r="F7863" t="s">
        <v>8588</v>
      </c>
      <c r="G7863" s="26">
        <v>8</v>
      </c>
      <c r="H7863" s="26">
        <v>112</v>
      </c>
      <c r="I7863" s="26">
        <v>1536</v>
      </c>
      <c r="J7863" s="27" t="s">
        <v>310</v>
      </c>
      <c r="K7863" s="27" t="s">
        <v>6322</v>
      </c>
      <c r="L7863" s="27" t="s">
        <v>8589</v>
      </c>
      <c r="M7863" t="s">
        <v>31</v>
      </c>
      <c r="N7863" t="s">
        <v>188</v>
      </c>
      <c r="O7863" t="s">
        <v>188</v>
      </c>
      <c r="P7863" t="s">
        <v>5459</v>
      </c>
      <c r="Q7863" t="s">
        <v>180</v>
      </c>
      <c r="R7863" t="str">
        <f>IF(database_public_cloud_VMs[[#This Row],[Azure Environment]]="Enterprise Agreement","Licence Included","Bring Your Own Licence")</f>
        <v>Licence Included</v>
      </c>
      <c r="S7863" t="s">
        <v>5460</v>
      </c>
      <c r="T7863" t="s">
        <v>5471</v>
      </c>
      <c r="U7863" t="s">
        <v>5462</v>
      </c>
      <c r="V7863" t="s">
        <v>5461</v>
      </c>
      <c r="W7863" t="s">
        <v>182</v>
      </c>
      <c r="X7863" t="s">
        <v>183</v>
      </c>
      <c r="Y7863" s="28">
        <v>0.7006</v>
      </c>
      <c r="Z7863" t="s">
        <v>5463</v>
      </c>
      <c r="AA7863" s="29">
        <f>IF(database_public_cloud_VMs[[#This Row],[Currency]]="USD",(database_public_cloud_VMs[[#This Row],[Rate]]*param_exchange_rate)/(1+param_discount_aws),database_public_cloud_VMs[[#This Row],[Rate]])</f>
        <v>0.7006</v>
      </c>
    </row>
    <row r="7864" spans="1:27" x14ac:dyDescent="0.45">
      <c r="A7864" s="24" t="s">
        <v>8594</v>
      </c>
      <c r="B7864" t="s">
        <v>55</v>
      </c>
      <c r="C7864" s="25" t="s">
        <v>5454</v>
      </c>
      <c r="D7864" t="s">
        <v>170</v>
      </c>
      <c r="E7864" t="s">
        <v>8567</v>
      </c>
      <c r="F7864" t="s">
        <v>8588</v>
      </c>
      <c r="G7864" s="26">
        <v>8</v>
      </c>
      <c r="H7864" s="26">
        <v>112</v>
      </c>
      <c r="I7864" s="26">
        <v>1536</v>
      </c>
      <c r="J7864" s="27" t="s">
        <v>310</v>
      </c>
      <c r="K7864" s="27" t="s">
        <v>6322</v>
      </c>
      <c r="L7864" s="27" t="s">
        <v>8589</v>
      </c>
      <c r="M7864" t="s">
        <v>31</v>
      </c>
      <c r="N7864" t="s">
        <v>188</v>
      </c>
      <c r="O7864" t="s">
        <v>188</v>
      </c>
      <c r="P7864" t="s">
        <v>5459</v>
      </c>
      <c r="Q7864" t="s">
        <v>180</v>
      </c>
      <c r="R7864" t="str">
        <f>IF(database_public_cloud_VMs[[#This Row],[Azure Environment]]="Enterprise Agreement","Licence Included","Bring Your Own Licence")</f>
        <v>Licence Included</v>
      </c>
      <c r="S7864" t="s">
        <v>5460</v>
      </c>
      <c r="T7864" t="s">
        <v>5471</v>
      </c>
      <c r="U7864" t="s">
        <v>5465</v>
      </c>
      <c r="V7864" t="s">
        <v>5461</v>
      </c>
      <c r="W7864" t="s">
        <v>182</v>
      </c>
      <c r="X7864" t="s">
        <v>183</v>
      </c>
      <c r="Y7864" s="28">
        <v>0.56299999999999994</v>
      </c>
      <c r="Z7864" t="s">
        <v>5463</v>
      </c>
      <c r="AA7864" s="29">
        <f>IF(database_public_cloud_VMs[[#This Row],[Currency]]="USD",(database_public_cloud_VMs[[#This Row],[Rate]]*param_exchange_rate)/(1+param_discount_aws),database_public_cloud_VMs[[#This Row],[Rate]])</f>
        <v>0.56299999999999994</v>
      </c>
    </row>
    <row r="7865" spans="1:27" x14ac:dyDescent="0.45">
      <c r="A7865" s="24" t="s">
        <v>8595</v>
      </c>
      <c r="B7865" t="s">
        <v>55</v>
      </c>
      <c r="C7865" s="25" t="s">
        <v>5454</v>
      </c>
      <c r="D7865" t="s">
        <v>170</v>
      </c>
      <c r="E7865" t="s">
        <v>8567</v>
      </c>
      <c r="F7865" t="s">
        <v>8588</v>
      </c>
      <c r="G7865" s="26">
        <v>8</v>
      </c>
      <c r="H7865" s="26">
        <v>112</v>
      </c>
      <c r="I7865" s="26">
        <v>1536</v>
      </c>
      <c r="J7865" s="27" t="s">
        <v>310</v>
      </c>
      <c r="K7865" s="27" t="s">
        <v>6322</v>
      </c>
      <c r="L7865" s="27" t="s">
        <v>8589</v>
      </c>
      <c r="M7865" t="s">
        <v>31</v>
      </c>
      <c r="N7865" t="s">
        <v>177</v>
      </c>
      <c r="O7865" t="s">
        <v>178</v>
      </c>
      <c r="P7865" t="s">
        <v>5459</v>
      </c>
      <c r="Q7865" t="s">
        <v>180</v>
      </c>
      <c r="R7865" t="str">
        <f>IF(database_public_cloud_VMs[[#This Row],[Azure Environment]]="Enterprise Agreement","Licence Included","Bring Your Own Licence")</f>
        <v>Licence Included</v>
      </c>
      <c r="S7865" t="s">
        <v>5460</v>
      </c>
      <c r="T7865" t="s">
        <v>5471</v>
      </c>
      <c r="U7865" t="s">
        <v>5465</v>
      </c>
      <c r="V7865" t="s">
        <v>5461</v>
      </c>
      <c r="W7865" t="s">
        <v>182</v>
      </c>
      <c r="X7865" t="s">
        <v>183</v>
      </c>
      <c r="Y7865" s="28" t="s">
        <v>5467</v>
      </c>
      <c r="Z7865" t="s">
        <v>5463</v>
      </c>
      <c r="AA786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866" spans="1:27" x14ac:dyDescent="0.45">
      <c r="A7866" s="24" t="s">
        <v>8596</v>
      </c>
      <c r="B7866" t="s">
        <v>55</v>
      </c>
      <c r="C7866" s="25" t="s">
        <v>5454</v>
      </c>
      <c r="D7866" t="s">
        <v>170</v>
      </c>
      <c r="E7866" t="s">
        <v>8567</v>
      </c>
      <c r="F7866" t="s">
        <v>8588</v>
      </c>
      <c r="G7866" s="26">
        <v>8</v>
      </c>
      <c r="H7866" s="26">
        <v>112</v>
      </c>
      <c r="I7866" s="26">
        <v>1536</v>
      </c>
      <c r="J7866" s="27" t="s">
        <v>310</v>
      </c>
      <c r="K7866" s="27" t="s">
        <v>6322</v>
      </c>
      <c r="L7866" s="27" t="s">
        <v>8589</v>
      </c>
      <c r="M7866" t="s">
        <v>31</v>
      </c>
      <c r="N7866" t="s">
        <v>177</v>
      </c>
      <c r="O7866" t="s">
        <v>185</v>
      </c>
      <c r="P7866" t="s">
        <v>5459</v>
      </c>
      <c r="Q7866" t="s">
        <v>180</v>
      </c>
      <c r="R7866" t="str">
        <f>IF(database_public_cloud_VMs[[#This Row],[Azure Environment]]="Enterprise Agreement","Licence Included","Bring Your Own Licence")</f>
        <v>Licence Included</v>
      </c>
      <c r="S7866" t="s">
        <v>5460</v>
      </c>
      <c r="T7866" t="s">
        <v>5471</v>
      </c>
      <c r="U7866" t="s">
        <v>5465</v>
      </c>
      <c r="V7866" t="s">
        <v>5461</v>
      </c>
      <c r="W7866" t="s">
        <v>182</v>
      </c>
      <c r="X7866" t="s">
        <v>183</v>
      </c>
      <c r="Y7866" s="28" t="s">
        <v>5467</v>
      </c>
      <c r="Z7866" t="s">
        <v>5463</v>
      </c>
      <c r="AA786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867" spans="1:27" x14ac:dyDescent="0.45">
      <c r="A7867" s="24" t="s">
        <v>8597</v>
      </c>
      <c r="B7867" t="s">
        <v>55</v>
      </c>
      <c r="C7867" s="25" t="s">
        <v>5454</v>
      </c>
      <c r="D7867" t="s">
        <v>170</v>
      </c>
      <c r="E7867" t="s">
        <v>8567</v>
      </c>
      <c r="F7867" t="s">
        <v>8598</v>
      </c>
      <c r="G7867" s="26">
        <v>16</v>
      </c>
      <c r="H7867" s="26">
        <v>224</v>
      </c>
      <c r="I7867" s="26">
        <v>3072</v>
      </c>
      <c r="J7867" s="27" t="s">
        <v>310</v>
      </c>
      <c r="K7867" s="27" t="s">
        <v>6322</v>
      </c>
      <c r="L7867" s="27" t="s">
        <v>8599</v>
      </c>
      <c r="M7867" t="s">
        <v>31</v>
      </c>
      <c r="N7867" t="s">
        <v>188</v>
      </c>
      <c r="O7867" t="s">
        <v>188</v>
      </c>
      <c r="P7867" t="s">
        <v>5459</v>
      </c>
      <c r="Q7867" t="s">
        <v>180</v>
      </c>
      <c r="R7867" t="str">
        <f>IF(database_public_cloud_VMs[[#This Row],[Azure Environment]]="Enterprise Agreement","Licence Included","Bring Your Own Licence")</f>
        <v>Licence Included</v>
      </c>
      <c r="S7867" t="s">
        <v>5460</v>
      </c>
      <c r="T7867" t="s">
        <v>5461</v>
      </c>
      <c r="U7867" t="s">
        <v>5462</v>
      </c>
      <c r="V7867" t="s">
        <v>5461</v>
      </c>
      <c r="W7867" t="s">
        <v>182</v>
      </c>
      <c r="X7867" t="s">
        <v>183</v>
      </c>
      <c r="Y7867" s="28">
        <v>7.0118999999999998</v>
      </c>
      <c r="Z7867" t="s">
        <v>5463</v>
      </c>
      <c r="AA7867" s="29">
        <f>IF(database_public_cloud_VMs[[#This Row],[Currency]]="USD",(database_public_cloud_VMs[[#This Row],[Rate]]*param_exchange_rate)/(1+param_discount_aws),database_public_cloud_VMs[[#This Row],[Rate]])</f>
        <v>7.0118999999999998</v>
      </c>
    </row>
    <row r="7868" spans="1:27" x14ac:dyDescent="0.45">
      <c r="A7868" s="24" t="s">
        <v>8600</v>
      </c>
      <c r="B7868" t="s">
        <v>55</v>
      </c>
      <c r="C7868" s="25" t="s">
        <v>5454</v>
      </c>
      <c r="D7868" t="s">
        <v>170</v>
      </c>
      <c r="E7868" t="s">
        <v>8567</v>
      </c>
      <c r="F7868" t="s">
        <v>8598</v>
      </c>
      <c r="G7868" s="26">
        <v>16</v>
      </c>
      <c r="H7868" s="26">
        <v>224</v>
      </c>
      <c r="I7868" s="26">
        <v>3072</v>
      </c>
      <c r="J7868" s="27" t="s">
        <v>310</v>
      </c>
      <c r="K7868" s="27" t="s">
        <v>6322</v>
      </c>
      <c r="L7868" s="27" t="s">
        <v>8599</v>
      </c>
      <c r="M7868" t="s">
        <v>31</v>
      </c>
      <c r="N7868" t="s">
        <v>188</v>
      </c>
      <c r="O7868" t="s">
        <v>188</v>
      </c>
      <c r="P7868" t="s">
        <v>5459</v>
      </c>
      <c r="Q7868" t="s">
        <v>180</v>
      </c>
      <c r="R7868" t="str">
        <f>IF(database_public_cloud_VMs[[#This Row],[Azure Environment]]="Enterprise Agreement","Licence Included","Bring Your Own Licence")</f>
        <v>Licence Included</v>
      </c>
      <c r="S7868" t="s">
        <v>5460</v>
      </c>
      <c r="T7868" t="s">
        <v>5461</v>
      </c>
      <c r="U7868" t="s">
        <v>5465</v>
      </c>
      <c r="V7868" t="s">
        <v>5461</v>
      </c>
      <c r="W7868" t="s">
        <v>182</v>
      </c>
      <c r="X7868" t="s">
        <v>183</v>
      </c>
      <c r="Y7868" s="28">
        <v>5.6340000000000003</v>
      </c>
      <c r="Z7868" t="s">
        <v>5463</v>
      </c>
      <c r="AA7868" s="29">
        <f>IF(database_public_cloud_VMs[[#This Row],[Currency]]="USD",(database_public_cloud_VMs[[#This Row],[Rate]]*param_exchange_rate)/(1+param_discount_aws),database_public_cloud_VMs[[#This Row],[Rate]])</f>
        <v>5.6340000000000003</v>
      </c>
    </row>
    <row r="7869" spans="1:27" x14ac:dyDescent="0.45">
      <c r="A7869" s="24" t="s">
        <v>8601</v>
      </c>
      <c r="B7869" t="s">
        <v>55</v>
      </c>
      <c r="C7869" s="25" t="s">
        <v>5454</v>
      </c>
      <c r="D7869" t="s">
        <v>170</v>
      </c>
      <c r="E7869" t="s">
        <v>8567</v>
      </c>
      <c r="F7869" t="s">
        <v>8598</v>
      </c>
      <c r="G7869" s="26">
        <v>16</v>
      </c>
      <c r="H7869" s="26">
        <v>224</v>
      </c>
      <c r="I7869" s="26">
        <v>3072</v>
      </c>
      <c r="J7869" s="27" t="s">
        <v>310</v>
      </c>
      <c r="K7869" s="27" t="s">
        <v>6322</v>
      </c>
      <c r="L7869" s="27" t="s">
        <v>8599</v>
      </c>
      <c r="M7869" t="s">
        <v>31</v>
      </c>
      <c r="N7869" t="s">
        <v>177</v>
      </c>
      <c r="O7869" t="s">
        <v>178</v>
      </c>
      <c r="P7869" t="s">
        <v>5459</v>
      </c>
      <c r="Q7869" t="s">
        <v>180</v>
      </c>
      <c r="R7869" t="str">
        <f>IF(database_public_cloud_VMs[[#This Row],[Azure Environment]]="Enterprise Agreement","Licence Included","Bring Your Own Licence")</f>
        <v>Licence Included</v>
      </c>
      <c r="S7869" t="s">
        <v>5460</v>
      </c>
      <c r="T7869" t="s">
        <v>5461</v>
      </c>
      <c r="U7869" t="s">
        <v>5465</v>
      </c>
      <c r="V7869" t="s">
        <v>5461</v>
      </c>
      <c r="W7869" t="s">
        <v>182</v>
      </c>
      <c r="X7869" t="s">
        <v>183</v>
      </c>
      <c r="Y7869" s="28" t="s">
        <v>5467</v>
      </c>
      <c r="Z7869" t="s">
        <v>5463</v>
      </c>
      <c r="AA786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870" spans="1:27" x14ac:dyDescent="0.45">
      <c r="A7870" s="24" t="s">
        <v>8602</v>
      </c>
      <c r="B7870" t="s">
        <v>55</v>
      </c>
      <c r="C7870" s="25" t="s">
        <v>5454</v>
      </c>
      <c r="D7870" t="s">
        <v>170</v>
      </c>
      <c r="E7870" t="s">
        <v>8567</v>
      </c>
      <c r="F7870" t="s">
        <v>8598</v>
      </c>
      <c r="G7870" s="26">
        <v>16</v>
      </c>
      <c r="H7870" s="26">
        <v>224</v>
      </c>
      <c r="I7870" s="26">
        <v>3072</v>
      </c>
      <c r="J7870" s="27" t="s">
        <v>310</v>
      </c>
      <c r="K7870" s="27" t="s">
        <v>6322</v>
      </c>
      <c r="L7870" s="27" t="s">
        <v>8599</v>
      </c>
      <c r="M7870" t="s">
        <v>31</v>
      </c>
      <c r="N7870" t="s">
        <v>177</v>
      </c>
      <c r="O7870" t="s">
        <v>185</v>
      </c>
      <c r="P7870" t="s">
        <v>5459</v>
      </c>
      <c r="Q7870" t="s">
        <v>180</v>
      </c>
      <c r="R7870" t="str">
        <f>IF(database_public_cloud_VMs[[#This Row],[Azure Environment]]="Enterprise Agreement","Licence Included","Bring Your Own Licence")</f>
        <v>Licence Included</v>
      </c>
      <c r="S7870" t="s">
        <v>5460</v>
      </c>
      <c r="T7870" t="s">
        <v>5461</v>
      </c>
      <c r="U7870" t="s">
        <v>5465</v>
      </c>
      <c r="V7870" t="s">
        <v>5461</v>
      </c>
      <c r="W7870" t="s">
        <v>182</v>
      </c>
      <c r="X7870" t="s">
        <v>183</v>
      </c>
      <c r="Y7870" s="28" t="s">
        <v>5467</v>
      </c>
      <c r="Z7870" t="s">
        <v>5463</v>
      </c>
      <c r="AA787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871" spans="1:27" x14ac:dyDescent="0.45">
      <c r="A7871" s="24" t="s">
        <v>8603</v>
      </c>
      <c r="B7871" t="s">
        <v>55</v>
      </c>
      <c r="C7871" s="25" t="s">
        <v>5454</v>
      </c>
      <c r="D7871" t="s">
        <v>170</v>
      </c>
      <c r="E7871" t="s">
        <v>8567</v>
      </c>
      <c r="F7871" t="s">
        <v>8598</v>
      </c>
      <c r="G7871" s="26">
        <v>16</v>
      </c>
      <c r="H7871" s="26">
        <v>224</v>
      </c>
      <c r="I7871" s="26">
        <v>3072</v>
      </c>
      <c r="J7871" s="27" t="s">
        <v>310</v>
      </c>
      <c r="K7871" s="27" t="s">
        <v>6322</v>
      </c>
      <c r="L7871" s="27" t="s">
        <v>8599</v>
      </c>
      <c r="M7871" t="s">
        <v>31</v>
      </c>
      <c r="N7871" t="s">
        <v>188</v>
      </c>
      <c r="O7871" t="s">
        <v>188</v>
      </c>
      <c r="P7871" t="s">
        <v>5459</v>
      </c>
      <c r="Q7871" t="s">
        <v>180</v>
      </c>
      <c r="R7871" t="str">
        <f>IF(database_public_cloud_VMs[[#This Row],[Azure Environment]]="Enterprise Agreement","Licence Included","Bring Your Own Licence")</f>
        <v>Licence Included</v>
      </c>
      <c r="S7871" t="s">
        <v>5460</v>
      </c>
      <c r="T7871" t="s">
        <v>5471</v>
      </c>
      <c r="U7871" t="s">
        <v>5462</v>
      </c>
      <c r="V7871" t="s">
        <v>5461</v>
      </c>
      <c r="W7871" t="s">
        <v>182</v>
      </c>
      <c r="X7871" t="s">
        <v>183</v>
      </c>
      <c r="Y7871" s="28">
        <v>1.4027000000000001</v>
      </c>
      <c r="Z7871" t="s">
        <v>5463</v>
      </c>
      <c r="AA7871" s="29">
        <f>IF(database_public_cloud_VMs[[#This Row],[Currency]]="USD",(database_public_cloud_VMs[[#This Row],[Rate]]*param_exchange_rate)/(1+param_discount_aws),database_public_cloud_VMs[[#This Row],[Rate]])</f>
        <v>1.4027000000000001</v>
      </c>
    </row>
    <row r="7872" spans="1:27" x14ac:dyDescent="0.45">
      <c r="A7872" s="24" t="s">
        <v>8604</v>
      </c>
      <c r="B7872" t="s">
        <v>55</v>
      </c>
      <c r="C7872" s="25" t="s">
        <v>5454</v>
      </c>
      <c r="D7872" t="s">
        <v>170</v>
      </c>
      <c r="E7872" t="s">
        <v>8567</v>
      </c>
      <c r="F7872" t="s">
        <v>8598</v>
      </c>
      <c r="G7872" s="26">
        <v>16</v>
      </c>
      <c r="H7872" s="26">
        <v>224</v>
      </c>
      <c r="I7872" s="26">
        <v>3072</v>
      </c>
      <c r="J7872" s="27" t="s">
        <v>310</v>
      </c>
      <c r="K7872" s="27" t="s">
        <v>6322</v>
      </c>
      <c r="L7872" s="27" t="s">
        <v>8599</v>
      </c>
      <c r="M7872" t="s">
        <v>31</v>
      </c>
      <c r="N7872" t="s">
        <v>188</v>
      </c>
      <c r="O7872" t="s">
        <v>188</v>
      </c>
      <c r="P7872" t="s">
        <v>5459</v>
      </c>
      <c r="Q7872" t="s">
        <v>180</v>
      </c>
      <c r="R7872" t="str">
        <f>IF(database_public_cloud_VMs[[#This Row],[Azure Environment]]="Enterprise Agreement","Licence Included","Bring Your Own Licence")</f>
        <v>Licence Included</v>
      </c>
      <c r="S7872" t="s">
        <v>5460</v>
      </c>
      <c r="T7872" t="s">
        <v>5471</v>
      </c>
      <c r="U7872" t="s">
        <v>5465</v>
      </c>
      <c r="V7872" t="s">
        <v>5461</v>
      </c>
      <c r="W7872" t="s">
        <v>182</v>
      </c>
      <c r="X7872" t="s">
        <v>183</v>
      </c>
      <c r="Y7872" s="28">
        <v>1.1279999999999999</v>
      </c>
      <c r="Z7872" t="s">
        <v>5463</v>
      </c>
      <c r="AA7872" s="29">
        <f>IF(database_public_cloud_VMs[[#This Row],[Currency]]="USD",(database_public_cloud_VMs[[#This Row],[Rate]]*param_exchange_rate)/(1+param_discount_aws),database_public_cloud_VMs[[#This Row],[Rate]])</f>
        <v>1.1279999999999999</v>
      </c>
    </row>
    <row r="7873" spans="1:27" x14ac:dyDescent="0.45">
      <c r="A7873" s="24" t="s">
        <v>8605</v>
      </c>
      <c r="B7873" t="s">
        <v>55</v>
      </c>
      <c r="C7873" s="25" t="s">
        <v>5454</v>
      </c>
      <c r="D7873" t="s">
        <v>170</v>
      </c>
      <c r="E7873" t="s">
        <v>8567</v>
      </c>
      <c r="F7873" t="s">
        <v>8598</v>
      </c>
      <c r="G7873" s="26">
        <v>16</v>
      </c>
      <c r="H7873" s="26">
        <v>224</v>
      </c>
      <c r="I7873" s="26">
        <v>3072</v>
      </c>
      <c r="J7873" s="27" t="s">
        <v>310</v>
      </c>
      <c r="K7873" s="27" t="s">
        <v>6322</v>
      </c>
      <c r="L7873" s="27" t="s">
        <v>8599</v>
      </c>
      <c r="M7873" t="s">
        <v>31</v>
      </c>
      <c r="N7873" t="s">
        <v>177</v>
      </c>
      <c r="O7873" t="s">
        <v>178</v>
      </c>
      <c r="P7873" t="s">
        <v>5459</v>
      </c>
      <c r="Q7873" t="s">
        <v>180</v>
      </c>
      <c r="R7873" t="str">
        <f>IF(database_public_cloud_VMs[[#This Row],[Azure Environment]]="Enterprise Agreement","Licence Included","Bring Your Own Licence")</f>
        <v>Licence Included</v>
      </c>
      <c r="S7873" t="s">
        <v>5460</v>
      </c>
      <c r="T7873" t="s">
        <v>5471</v>
      </c>
      <c r="U7873" t="s">
        <v>5465</v>
      </c>
      <c r="V7873" t="s">
        <v>5461</v>
      </c>
      <c r="W7873" t="s">
        <v>182</v>
      </c>
      <c r="X7873" t="s">
        <v>183</v>
      </c>
      <c r="Y7873" s="28" t="s">
        <v>5467</v>
      </c>
      <c r="Z7873" t="s">
        <v>5463</v>
      </c>
      <c r="AA787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874" spans="1:27" x14ac:dyDescent="0.45">
      <c r="A7874" s="24" t="s">
        <v>8606</v>
      </c>
      <c r="B7874" t="s">
        <v>55</v>
      </c>
      <c r="C7874" s="25" t="s">
        <v>5454</v>
      </c>
      <c r="D7874" t="s">
        <v>170</v>
      </c>
      <c r="E7874" t="s">
        <v>8567</v>
      </c>
      <c r="F7874" t="s">
        <v>8598</v>
      </c>
      <c r="G7874" s="26">
        <v>16</v>
      </c>
      <c r="H7874" s="26">
        <v>224</v>
      </c>
      <c r="I7874" s="26">
        <v>3072</v>
      </c>
      <c r="J7874" s="27" t="s">
        <v>310</v>
      </c>
      <c r="K7874" s="27" t="s">
        <v>6322</v>
      </c>
      <c r="L7874" s="27" t="s">
        <v>8599</v>
      </c>
      <c r="M7874" t="s">
        <v>31</v>
      </c>
      <c r="N7874" t="s">
        <v>177</v>
      </c>
      <c r="O7874" t="s">
        <v>185</v>
      </c>
      <c r="P7874" t="s">
        <v>5459</v>
      </c>
      <c r="Q7874" t="s">
        <v>180</v>
      </c>
      <c r="R7874" t="str">
        <f>IF(database_public_cloud_VMs[[#This Row],[Azure Environment]]="Enterprise Agreement","Licence Included","Bring Your Own Licence")</f>
        <v>Licence Included</v>
      </c>
      <c r="S7874" t="s">
        <v>5460</v>
      </c>
      <c r="T7874" t="s">
        <v>5471</v>
      </c>
      <c r="U7874" t="s">
        <v>5465</v>
      </c>
      <c r="V7874" t="s">
        <v>5461</v>
      </c>
      <c r="W7874" t="s">
        <v>182</v>
      </c>
      <c r="X7874" t="s">
        <v>183</v>
      </c>
      <c r="Y7874" s="28" t="s">
        <v>5467</v>
      </c>
      <c r="Z7874" t="s">
        <v>5463</v>
      </c>
      <c r="AA787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875" spans="1:27" x14ac:dyDescent="0.45">
      <c r="A7875" s="24" t="s">
        <v>8607</v>
      </c>
      <c r="B7875" t="s">
        <v>55</v>
      </c>
      <c r="C7875" s="25" t="s">
        <v>5454</v>
      </c>
      <c r="D7875" t="s">
        <v>170</v>
      </c>
      <c r="E7875" t="s">
        <v>8567</v>
      </c>
      <c r="F7875" t="s">
        <v>8608</v>
      </c>
      <c r="G7875" s="26">
        <v>32</v>
      </c>
      <c r="H7875" s="26">
        <v>448</v>
      </c>
      <c r="I7875" s="26">
        <v>6144</v>
      </c>
      <c r="J7875" s="27" t="s">
        <v>310</v>
      </c>
      <c r="K7875" s="27" t="s">
        <v>6322</v>
      </c>
      <c r="L7875" s="27" t="s">
        <v>8609</v>
      </c>
      <c r="M7875" t="s">
        <v>31</v>
      </c>
      <c r="N7875" t="s">
        <v>188</v>
      </c>
      <c r="O7875" t="s">
        <v>188</v>
      </c>
      <c r="P7875" t="s">
        <v>5459</v>
      </c>
      <c r="Q7875" t="s">
        <v>180</v>
      </c>
      <c r="R7875" t="str">
        <f>IF(database_public_cloud_VMs[[#This Row],[Azure Environment]]="Enterprise Agreement","Licence Included","Bring Your Own Licence")</f>
        <v>Licence Included</v>
      </c>
      <c r="S7875" t="s">
        <v>5460</v>
      </c>
      <c r="T7875" t="s">
        <v>5461</v>
      </c>
      <c r="U7875" t="s">
        <v>5462</v>
      </c>
      <c r="V7875" t="s">
        <v>5461</v>
      </c>
      <c r="W7875" t="s">
        <v>182</v>
      </c>
      <c r="X7875" t="s">
        <v>183</v>
      </c>
      <c r="Y7875" s="28">
        <v>14.0238</v>
      </c>
      <c r="Z7875" t="s">
        <v>5463</v>
      </c>
      <c r="AA7875" s="29">
        <f>IF(database_public_cloud_VMs[[#This Row],[Currency]]="USD",(database_public_cloud_VMs[[#This Row],[Rate]]*param_exchange_rate)/(1+param_discount_aws),database_public_cloud_VMs[[#This Row],[Rate]])</f>
        <v>14.0238</v>
      </c>
    </row>
    <row r="7876" spans="1:27" x14ac:dyDescent="0.45">
      <c r="A7876" s="24" t="s">
        <v>8610</v>
      </c>
      <c r="B7876" t="s">
        <v>55</v>
      </c>
      <c r="C7876" s="25" t="s">
        <v>5454</v>
      </c>
      <c r="D7876" t="s">
        <v>170</v>
      </c>
      <c r="E7876" t="s">
        <v>8567</v>
      </c>
      <c r="F7876" t="s">
        <v>8608</v>
      </c>
      <c r="G7876" s="26">
        <v>32</v>
      </c>
      <c r="H7876" s="26">
        <v>448</v>
      </c>
      <c r="I7876" s="26">
        <v>6144</v>
      </c>
      <c r="J7876" s="27" t="s">
        <v>310</v>
      </c>
      <c r="K7876" s="27" t="s">
        <v>6322</v>
      </c>
      <c r="L7876" s="27" t="s">
        <v>8609</v>
      </c>
      <c r="M7876" t="s">
        <v>31</v>
      </c>
      <c r="N7876" t="s">
        <v>188</v>
      </c>
      <c r="O7876" t="s">
        <v>188</v>
      </c>
      <c r="P7876" t="s">
        <v>5459</v>
      </c>
      <c r="Q7876" t="s">
        <v>180</v>
      </c>
      <c r="R7876" t="str">
        <f>IF(database_public_cloud_VMs[[#This Row],[Azure Environment]]="Enterprise Agreement","Licence Included","Bring Your Own Licence")</f>
        <v>Licence Included</v>
      </c>
      <c r="S7876" t="s">
        <v>5460</v>
      </c>
      <c r="T7876" t="s">
        <v>5461</v>
      </c>
      <c r="U7876" t="s">
        <v>5465</v>
      </c>
      <c r="V7876" t="s">
        <v>5461</v>
      </c>
      <c r="W7876" t="s">
        <v>182</v>
      </c>
      <c r="X7876" t="s">
        <v>183</v>
      </c>
      <c r="Y7876" s="28">
        <v>11.268000000000001</v>
      </c>
      <c r="Z7876" t="s">
        <v>5463</v>
      </c>
      <c r="AA7876" s="29">
        <f>IF(database_public_cloud_VMs[[#This Row],[Currency]]="USD",(database_public_cloud_VMs[[#This Row],[Rate]]*param_exchange_rate)/(1+param_discount_aws),database_public_cloud_VMs[[#This Row],[Rate]])</f>
        <v>11.268000000000001</v>
      </c>
    </row>
    <row r="7877" spans="1:27" x14ac:dyDescent="0.45">
      <c r="A7877" s="24" t="s">
        <v>8611</v>
      </c>
      <c r="B7877" t="s">
        <v>55</v>
      </c>
      <c r="C7877" s="25" t="s">
        <v>5454</v>
      </c>
      <c r="D7877" t="s">
        <v>170</v>
      </c>
      <c r="E7877" t="s">
        <v>8567</v>
      </c>
      <c r="F7877" t="s">
        <v>8608</v>
      </c>
      <c r="G7877" s="26">
        <v>32</v>
      </c>
      <c r="H7877" s="26">
        <v>448</v>
      </c>
      <c r="I7877" s="26">
        <v>6144</v>
      </c>
      <c r="J7877" s="27" t="s">
        <v>310</v>
      </c>
      <c r="K7877" s="27" t="s">
        <v>6322</v>
      </c>
      <c r="L7877" s="27" t="s">
        <v>8609</v>
      </c>
      <c r="M7877" t="s">
        <v>31</v>
      </c>
      <c r="N7877" t="s">
        <v>177</v>
      </c>
      <c r="O7877" t="s">
        <v>178</v>
      </c>
      <c r="P7877" t="s">
        <v>5459</v>
      </c>
      <c r="Q7877" t="s">
        <v>180</v>
      </c>
      <c r="R7877" t="str">
        <f>IF(database_public_cloud_VMs[[#This Row],[Azure Environment]]="Enterprise Agreement","Licence Included","Bring Your Own Licence")</f>
        <v>Licence Included</v>
      </c>
      <c r="S7877" t="s">
        <v>5460</v>
      </c>
      <c r="T7877" t="s">
        <v>5461</v>
      </c>
      <c r="U7877" t="s">
        <v>5465</v>
      </c>
      <c r="V7877" t="s">
        <v>5461</v>
      </c>
      <c r="W7877" t="s">
        <v>182</v>
      </c>
      <c r="X7877" t="s">
        <v>183</v>
      </c>
      <c r="Y7877" s="28" t="s">
        <v>5467</v>
      </c>
      <c r="Z7877" t="s">
        <v>5463</v>
      </c>
      <c r="AA787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878" spans="1:27" x14ac:dyDescent="0.45">
      <c r="A7878" s="24" t="s">
        <v>8612</v>
      </c>
      <c r="B7878" t="s">
        <v>55</v>
      </c>
      <c r="C7878" s="25" t="s">
        <v>5454</v>
      </c>
      <c r="D7878" t="s">
        <v>170</v>
      </c>
      <c r="E7878" t="s">
        <v>8567</v>
      </c>
      <c r="F7878" t="s">
        <v>8608</v>
      </c>
      <c r="G7878" s="26">
        <v>32</v>
      </c>
      <c r="H7878" s="26">
        <v>448</v>
      </c>
      <c r="I7878" s="26">
        <v>6144</v>
      </c>
      <c r="J7878" s="27" t="s">
        <v>310</v>
      </c>
      <c r="K7878" s="27" t="s">
        <v>6322</v>
      </c>
      <c r="L7878" s="27" t="s">
        <v>8609</v>
      </c>
      <c r="M7878" t="s">
        <v>31</v>
      </c>
      <c r="N7878" t="s">
        <v>177</v>
      </c>
      <c r="O7878" t="s">
        <v>185</v>
      </c>
      <c r="P7878" t="s">
        <v>5459</v>
      </c>
      <c r="Q7878" t="s">
        <v>180</v>
      </c>
      <c r="R7878" t="str">
        <f>IF(database_public_cloud_VMs[[#This Row],[Azure Environment]]="Enterprise Agreement","Licence Included","Bring Your Own Licence")</f>
        <v>Licence Included</v>
      </c>
      <c r="S7878" t="s">
        <v>5460</v>
      </c>
      <c r="T7878" t="s">
        <v>5461</v>
      </c>
      <c r="U7878" t="s">
        <v>5465</v>
      </c>
      <c r="V7878" t="s">
        <v>5461</v>
      </c>
      <c r="W7878" t="s">
        <v>182</v>
      </c>
      <c r="X7878" t="s">
        <v>183</v>
      </c>
      <c r="Y7878" s="28" t="s">
        <v>5467</v>
      </c>
      <c r="Z7878" t="s">
        <v>5463</v>
      </c>
      <c r="AA787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879" spans="1:27" x14ac:dyDescent="0.45">
      <c r="A7879" s="24" t="s">
        <v>8613</v>
      </c>
      <c r="B7879" t="s">
        <v>55</v>
      </c>
      <c r="C7879" s="25" t="s">
        <v>5454</v>
      </c>
      <c r="D7879" t="s">
        <v>170</v>
      </c>
      <c r="E7879" t="s">
        <v>8567</v>
      </c>
      <c r="F7879" t="s">
        <v>8608</v>
      </c>
      <c r="G7879" s="26">
        <v>32</v>
      </c>
      <c r="H7879" s="26">
        <v>448</v>
      </c>
      <c r="I7879" s="26">
        <v>6144</v>
      </c>
      <c r="J7879" s="27" t="s">
        <v>310</v>
      </c>
      <c r="K7879" s="27" t="s">
        <v>6322</v>
      </c>
      <c r="L7879" s="27" t="s">
        <v>8609</v>
      </c>
      <c r="M7879" t="s">
        <v>31</v>
      </c>
      <c r="N7879" t="s">
        <v>188</v>
      </c>
      <c r="O7879" t="s">
        <v>188</v>
      </c>
      <c r="P7879" t="s">
        <v>5459</v>
      </c>
      <c r="Q7879" t="s">
        <v>180</v>
      </c>
      <c r="R7879" t="str">
        <f>IF(database_public_cloud_VMs[[#This Row],[Azure Environment]]="Enterprise Agreement","Licence Included","Bring Your Own Licence")</f>
        <v>Licence Included</v>
      </c>
      <c r="S7879" t="s">
        <v>5460</v>
      </c>
      <c r="T7879" t="s">
        <v>5471</v>
      </c>
      <c r="U7879" t="s">
        <v>5462</v>
      </c>
      <c r="V7879" t="s">
        <v>5461</v>
      </c>
      <c r="W7879" t="s">
        <v>182</v>
      </c>
      <c r="X7879" t="s">
        <v>183</v>
      </c>
      <c r="Y7879" s="28">
        <v>2.8052999999999999</v>
      </c>
      <c r="Z7879" t="s">
        <v>5463</v>
      </c>
      <c r="AA7879" s="29">
        <f>IF(database_public_cloud_VMs[[#This Row],[Currency]]="USD",(database_public_cloud_VMs[[#This Row],[Rate]]*param_exchange_rate)/(1+param_discount_aws),database_public_cloud_VMs[[#This Row],[Rate]])</f>
        <v>2.8052999999999999</v>
      </c>
    </row>
    <row r="7880" spans="1:27" x14ac:dyDescent="0.45">
      <c r="A7880" s="24" t="s">
        <v>8614</v>
      </c>
      <c r="B7880" t="s">
        <v>55</v>
      </c>
      <c r="C7880" s="25" t="s">
        <v>5454</v>
      </c>
      <c r="D7880" t="s">
        <v>170</v>
      </c>
      <c r="E7880" t="s">
        <v>8567</v>
      </c>
      <c r="F7880" t="s">
        <v>8608</v>
      </c>
      <c r="G7880" s="26">
        <v>32</v>
      </c>
      <c r="H7880" s="26">
        <v>448</v>
      </c>
      <c r="I7880" s="26">
        <v>6144</v>
      </c>
      <c r="J7880" s="27" t="s">
        <v>310</v>
      </c>
      <c r="K7880" s="27" t="s">
        <v>6322</v>
      </c>
      <c r="L7880" s="27" t="s">
        <v>8609</v>
      </c>
      <c r="M7880" t="s">
        <v>31</v>
      </c>
      <c r="N7880" t="s">
        <v>188</v>
      </c>
      <c r="O7880" t="s">
        <v>188</v>
      </c>
      <c r="P7880" t="s">
        <v>5459</v>
      </c>
      <c r="Q7880" t="s">
        <v>180</v>
      </c>
      <c r="R7880" t="str">
        <f>IF(database_public_cloud_VMs[[#This Row],[Azure Environment]]="Enterprise Agreement","Licence Included","Bring Your Own Licence")</f>
        <v>Licence Included</v>
      </c>
      <c r="S7880" t="s">
        <v>5460</v>
      </c>
      <c r="T7880" t="s">
        <v>5471</v>
      </c>
      <c r="U7880" t="s">
        <v>5465</v>
      </c>
      <c r="V7880" t="s">
        <v>5461</v>
      </c>
      <c r="W7880" t="s">
        <v>182</v>
      </c>
      <c r="X7880" t="s">
        <v>183</v>
      </c>
      <c r="Y7880" s="28">
        <v>2.2530000000000001</v>
      </c>
      <c r="Z7880" t="s">
        <v>5463</v>
      </c>
      <c r="AA7880" s="29">
        <f>IF(database_public_cloud_VMs[[#This Row],[Currency]]="USD",(database_public_cloud_VMs[[#This Row],[Rate]]*param_exchange_rate)/(1+param_discount_aws),database_public_cloud_VMs[[#This Row],[Rate]])</f>
        <v>2.2530000000000001</v>
      </c>
    </row>
    <row r="7881" spans="1:27" x14ac:dyDescent="0.45">
      <c r="A7881" s="24" t="s">
        <v>8615</v>
      </c>
      <c r="B7881" t="s">
        <v>55</v>
      </c>
      <c r="C7881" s="25" t="s">
        <v>5454</v>
      </c>
      <c r="D7881" t="s">
        <v>170</v>
      </c>
      <c r="E7881" t="s">
        <v>8567</v>
      </c>
      <c r="F7881" t="s">
        <v>8608</v>
      </c>
      <c r="G7881" s="26">
        <v>32</v>
      </c>
      <c r="H7881" s="26">
        <v>448</v>
      </c>
      <c r="I7881" s="26">
        <v>6144</v>
      </c>
      <c r="J7881" s="27" t="s">
        <v>310</v>
      </c>
      <c r="K7881" s="27" t="s">
        <v>6322</v>
      </c>
      <c r="L7881" s="27" t="s">
        <v>8609</v>
      </c>
      <c r="M7881" t="s">
        <v>31</v>
      </c>
      <c r="N7881" t="s">
        <v>177</v>
      </c>
      <c r="O7881" t="s">
        <v>178</v>
      </c>
      <c r="P7881" t="s">
        <v>5459</v>
      </c>
      <c r="Q7881" t="s">
        <v>180</v>
      </c>
      <c r="R7881" t="str">
        <f>IF(database_public_cloud_VMs[[#This Row],[Azure Environment]]="Enterprise Agreement","Licence Included","Bring Your Own Licence")</f>
        <v>Licence Included</v>
      </c>
      <c r="S7881" t="s">
        <v>5460</v>
      </c>
      <c r="T7881" t="s">
        <v>5471</v>
      </c>
      <c r="U7881" t="s">
        <v>5465</v>
      </c>
      <c r="V7881" t="s">
        <v>5461</v>
      </c>
      <c r="W7881" t="s">
        <v>182</v>
      </c>
      <c r="X7881" t="s">
        <v>183</v>
      </c>
      <c r="Y7881" s="28" t="s">
        <v>5467</v>
      </c>
      <c r="Z7881" t="s">
        <v>5463</v>
      </c>
      <c r="AA788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882" spans="1:27" x14ac:dyDescent="0.45">
      <c r="A7882" s="24" t="s">
        <v>8616</v>
      </c>
      <c r="B7882" t="s">
        <v>55</v>
      </c>
      <c r="C7882" s="25" t="s">
        <v>5454</v>
      </c>
      <c r="D7882" t="s">
        <v>170</v>
      </c>
      <c r="E7882" t="s">
        <v>8567</v>
      </c>
      <c r="F7882" t="s">
        <v>8608</v>
      </c>
      <c r="G7882" s="26">
        <v>32</v>
      </c>
      <c r="H7882" s="26">
        <v>448</v>
      </c>
      <c r="I7882" s="26">
        <v>6144</v>
      </c>
      <c r="J7882" s="27" t="s">
        <v>310</v>
      </c>
      <c r="K7882" s="27" t="s">
        <v>6322</v>
      </c>
      <c r="L7882" s="27" t="s">
        <v>8609</v>
      </c>
      <c r="M7882" t="s">
        <v>31</v>
      </c>
      <c r="N7882" t="s">
        <v>177</v>
      </c>
      <c r="O7882" t="s">
        <v>185</v>
      </c>
      <c r="P7882" t="s">
        <v>5459</v>
      </c>
      <c r="Q7882" t="s">
        <v>180</v>
      </c>
      <c r="R7882" t="str">
        <f>IF(database_public_cloud_VMs[[#This Row],[Azure Environment]]="Enterprise Agreement","Licence Included","Bring Your Own Licence")</f>
        <v>Licence Included</v>
      </c>
      <c r="S7882" t="s">
        <v>5460</v>
      </c>
      <c r="T7882" t="s">
        <v>5471</v>
      </c>
      <c r="U7882" t="s">
        <v>5465</v>
      </c>
      <c r="V7882" t="s">
        <v>5461</v>
      </c>
      <c r="W7882" t="s">
        <v>182</v>
      </c>
      <c r="X7882" t="s">
        <v>183</v>
      </c>
      <c r="Y7882" s="28" t="s">
        <v>5467</v>
      </c>
      <c r="Z7882" t="s">
        <v>5463</v>
      </c>
      <c r="AA788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883" spans="1:27" x14ac:dyDescent="0.45">
      <c r="A7883" s="24" t="s">
        <v>8617</v>
      </c>
      <c r="B7883" t="s">
        <v>55</v>
      </c>
      <c r="C7883" s="25" t="s">
        <v>5454</v>
      </c>
      <c r="D7883" t="s">
        <v>170</v>
      </c>
      <c r="E7883" t="s">
        <v>8567</v>
      </c>
      <c r="F7883" t="s">
        <v>8568</v>
      </c>
      <c r="G7883" s="26">
        <v>2</v>
      </c>
      <c r="H7883" s="26">
        <v>28</v>
      </c>
      <c r="I7883" s="26">
        <v>384</v>
      </c>
      <c r="J7883" s="27" t="s">
        <v>310</v>
      </c>
      <c r="K7883" s="27" t="s">
        <v>6322</v>
      </c>
      <c r="L7883" s="27" t="s">
        <v>8569</v>
      </c>
      <c r="M7883" t="s">
        <v>31</v>
      </c>
      <c r="N7883" t="s">
        <v>188</v>
      </c>
      <c r="O7883" t="s">
        <v>188</v>
      </c>
      <c r="P7883" t="s">
        <v>5459</v>
      </c>
      <c r="Q7883" t="s">
        <v>315</v>
      </c>
      <c r="R7883" t="str">
        <f>IF(database_public_cloud_VMs[[#This Row],[Azure Environment]]="Enterprise Agreement","Licence Included","Bring Your Own Licence")</f>
        <v>Licence Included</v>
      </c>
      <c r="S7883" t="s">
        <v>5460</v>
      </c>
      <c r="T7883" t="s">
        <v>5461</v>
      </c>
      <c r="U7883" t="s">
        <v>5462</v>
      </c>
      <c r="V7883" t="s">
        <v>5461</v>
      </c>
      <c r="W7883" t="s">
        <v>182</v>
      </c>
      <c r="X7883" t="s">
        <v>183</v>
      </c>
      <c r="Y7883" s="28">
        <v>0.97270000000000001</v>
      </c>
      <c r="Z7883" t="s">
        <v>5463</v>
      </c>
      <c r="AA7883" s="29">
        <f>IF(database_public_cloud_VMs[[#This Row],[Currency]]="USD",(database_public_cloud_VMs[[#This Row],[Rate]]*param_exchange_rate)/(1+param_discount_aws),database_public_cloud_VMs[[#This Row],[Rate]])</f>
        <v>0.97270000000000001</v>
      </c>
    </row>
    <row r="7884" spans="1:27" x14ac:dyDescent="0.45">
      <c r="A7884" s="24" t="s">
        <v>8618</v>
      </c>
      <c r="B7884" t="s">
        <v>55</v>
      </c>
      <c r="C7884" s="25" t="s">
        <v>5454</v>
      </c>
      <c r="D7884" t="s">
        <v>170</v>
      </c>
      <c r="E7884" t="s">
        <v>8567</v>
      </c>
      <c r="F7884" t="s">
        <v>8568</v>
      </c>
      <c r="G7884" s="26">
        <v>2</v>
      </c>
      <c r="H7884" s="26">
        <v>28</v>
      </c>
      <c r="I7884" s="26">
        <v>384</v>
      </c>
      <c r="J7884" s="27" t="s">
        <v>310</v>
      </c>
      <c r="K7884" s="27" t="s">
        <v>6322</v>
      </c>
      <c r="L7884" s="27" t="s">
        <v>8569</v>
      </c>
      <c r="M7884" t="s">
        <v>31</v>
      </c>
      <c r="N7884" t="s">
        <v>188</v>
      </c>
      <c r="O7884" t="s">
        <v>188</v>
      </c>
      <c r="P7884" t="s">
        <v>5459</v>
      </c>
      <c r="Q7884" t="s">
        <v>315</v>
      </c>
      <c r="R7884" t="str">
        <f>IF(database_public_cloud_VMs[[#This Row],[Azure Environment]]="Enterprise Agreement","Licence Included","Bring Your Own Licence")</f>
        <v>Licence Included</v>
      </c>
      <c r="S7884" t="s">
        <v>5460</v>
      </c>
      <c r="T7884" t="s">
        <v>5461</v>
      </c>
      <c r="U7884" t="s">
        <v>5465</v>
      </c>
      <c r="V7884" t="s">
        <v>5461</v>
      </c>
      <c r="W7884" t="s">
        <v>182</v>
      </c>
      <c r="X7884" t="s">
        <v>183</v>
      </c>
      <c r="Y7884" s="28">
        <v>0.78200000000000003</v>
      </c>
      <c r="Z7884" t="s">
        <v>5463</v>
      </c>
      <c r="AA7884" s="29">
        <f>IF(database_public_cloud_VMs[[#This Row],[Currency]]="USD",(database_public_cloud_VMs[[#This Row],[Rate]]*param_exchange_rate)/(1+param_discount_aws),database_public_cloud_VMs[[#This Row],[Rate]])</f>
        <v>0.78200000000000003</v>
      </c>
    </row>
    <row r="7885" spans="1:27" x14ac:dyDescent="0.45">
      <c r="A7885" s="24" t="s">
        <v>8619</v>
      </c>
      <c r="B7885" t="s">
        <v>55</v>
      </c>
      <c r="C7885" s="25" t="s">
        <v>5454</v>
      </c>
      <c r="D7885" t="s">
        <v>170</v>
      </c>
      <c r="E7885" t="s">
        <v>8567</v>
      </c>
      <c r="F7885" t="s">
        <v>8568</v>
      </c>
      <c r="G7885" s="26">
        <v>2</v>
      </c>
      <c r="H7885" s="26">
        <v>28</v>
      </c>
      <c r="I7885" s="26">
        <v>384</v>
      </c>
      <c r="J7885" s="27" t="s">
        <v>310</v>
      </c>
      <c r="K7885" s="27" t="s">
        <v>6322</v>
      </c>
      <c r="L7885" s="27" t="s">
        <v>8569</v>
      </c>
      <c r="M7885" t="s">
        <v>31</v>
      </c>
      <c r="N7885" t="s">
        <v>177</v>
      </c>
      <c r="O7885" t="s">
        <v>178</v>
      </c>
      <c r="P7885" t="s">
        <v>5459</v>
      </c>
      <c r="Q7885" t="s">
        <v>315</v>
      </c>
      <c r="R7885" t="str">
        <f>IF(database_public_cloud_VMs[[#This Row],[Azure Environment]]="Enterprise Agreement","Licence Included","Bring Your Own Licence")</f>
        <v>Licence Included</v>
      </c>
      <c r="S7885" t="s">
        <v>5460</v>
      </c>
      <c r="T7885" t="s">
        <v>5461</v>
      </c>
      <c r="U7885" t="s">
        <v>5465</v>
      </c>
      <c r="V7885" t="s">
        <v>5461</v>
      </c>
      <c r="W7885" t="s">
        <v>182</v>
      </c>
      <c r="X7885" t="s">
        <v>183</v>
      </c>
      <c r="Y7885" s="28" t="s">
        <v>5467</v>
      </c>
      <c r="Z7885" t="s">
        <v>5463</v>
      </c>
      <c r="AA788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886" spans="1:27" x14ac:dyDescent="0.45">
      <c r="A7886" s="24" t="s">
        <v>8620</v>
      </c>
      <c r="B7886" t="s">
        <v>55</v>
      </c>
      <c r="C7886" s="25" t="s">
        <v>5454</v>
      </c>
      <c r="D7886" t="s">
        <v>170</v>
      </c>
      <c r="E7886" t="s">
        <v>8567</v>
      </c>
      <c r="F7886" t="s">
        <v>8568</v>
      </c>
      <c r="G7886" s="26">
        <v>2</v>
      </c>
      <c r="H7886" s="26">
        <v>28</v>
      </c>
      <c r="I7886" s="26">
        <v>384</v>
      </c>
      <c r="J7886" s="27" t="s">
        <v>310</v>
      </c>
      <c r="K7886" s="27" t="s">
        <v>6322</v>
      </c>
      <c r="L7886" s="27" t="s">
        <v>8569</v>
      </c>
      <c r="M7886" t="s">
        <v>31</v>
      </c>
      <c r="N7886" t="s">
        <v>177</v>
      </c>
      <c r="O7886" t="s">
        <v>185</v>
      </c>
      <c r="P7886" t="s">
        <v>5459</v>
      </c>
      <c r="Q7886" t="s">
        <v>315</v>
      </c>
      <c r="R7886" t="str">
        <f>IF(database_public_cloud_VMs[[#This Row],[Azure Environment]]="Enterprise Agreement","Licence Included","Bring Your Own Licence")</f>
        <v>Licence Included</v>
      </c>
      <c r="S7886" t="s">
        <v>5460</v>
      </c>
      <c r="T7886" t="s">
        <v>5461</v>
      </c>
      <c r="U7886" t="s">
        <v>5465</v>
      </c>
      <c r="V7886" t="s">
        <v>5461</v>
      </c>
      <c r="W7886" t="s">
        <v>182</v>
      </c>
      <c r="X7886" t="s">
        <v>183</v>
      </c>
      <c r="Y7886" s="28" t="s">
        <v>5467</v>
      </c>
      <c r="Z7886" t="s">
        <v>5463</v>
      </c>
      <c r="AA788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887" spans="1:27" x14ac:dyDescent="0.45">
      <c r="A7887" s="24" t="s">
        <v>8621</v>
      </c>
      <c r="B7887" t="s">
        <v>55</v>
      </c>
      <c r="C7887" s="25" t="s">
        <v>5454</v>
      </c>
      <c r="D7887" t="s">
        <v>170</v>
      </c>
      <c r="E7887" t="s">
        <v>8567</v>
      </c>
      <c r="F7887" t="s">
        <v>8568</v>
      </c>
      <c r="G7887" s="26">
        <v>2</v>
      </c>
      <c r="H7887" s="26">
        <v>28</v>
      </c>
      <c r="I7887" s="26">
        <v>384</v>
      </c>
      <c r="J7887" s="27" t="s">
        <v>310</v>
      </c>
      <c r="K7887" s="27" t="s">
        <v>6322</v>
      </c>
      <c r="L7887" s="27" t="s">
        <v>8569</v>
      </c>
      <c r="M7887" t="s">
        <v>31</v>
      </c>
      <c r="N7887" t="s">
        <v>188</v>
      </c>
      <c r="O7887" t="s">
        <v>188</v>
      </c>
      <c r="P7887" t="s">
        <v>5459</v>
      </c>
      <c r="Q7887" t="s">
        <v>315</v>
      </c>
      <c r="R7887" t="str">
        <f>IF(database_public_cloud_VMs[[#This Row],[Azure Environment]]="Enterprise Agreement","Licence Included","Bring Your Own Licence")</f>
        <v>Bring Your Own Licence</v>
      </c>
      <c r="S7887" t="s">
        <v>5599</v>
      </c>
      <c r="T7887" t="s">
        <v>5461</v>
      </c>
      <c r="U7887" t="s">
        <v>5462</v>
      </c>
      <c r="V7887" t="s">
        <v>5461</v>
      </c>
      <c r="W7887" t="s">
        <v>182</v>
      </c>
      <c r="X7887" t="s">
        <v>183</v>
      </c>
      <c r="Y7887" s="28" t="s">
        <v>5600</v>
      </c>
      <c r="Z7887" t="s">
        <v>5463</v>
      </c>
      <c r="AA788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888" spans="1:27" x14ac:dyDescent="0.45">
      <c r="A7888" s="24" t="s">
        <v>8622</v>
      </c>
      <c r="B7888" t="s">
        <v>55</v>
      </c>
      <c r="C7888" s="25" t="s">
        <v>5454</v>
      </c>
      <c r="D7888" t="s">
        <v>170</v>
      </c>
      <c r="E7888" t="s">
        <v>8567</v>
      </c>
      <c r="F7888" t="s">
        <v>8568</v>
      </c>
      <c r="G7888" s="26">
        <v>2</v>
      </c>
      <c r="H7888" s="26">
        <v>28</v>
      </c>
      <c r="I7888" s="26">
        <v>384</v>
      </c>
      <c r="J7888" s="27" t="s">
        <v>310</v>
      </c>
      <c r="K7888" s="27" t="s">
        <v>6322</v>
      </c>
      <c r="L7888" s="27" t="s">
        <v>8569</v>
      </c>
      <c r="M7888" t="s">
        <v>31</v>
      </c>
      <c r="N7888" t="s">
        <v>188</v>
      </c>
      <c r="O7888" t="s">
        <v>188</v>
      </c>
      <c r="P7888" t="s">
        <v>5459</v>
      </c>
      <c r="Q7888" t="s">
        <v>315</v>
      </c>
      <c r="R7888" t="str">
        <f>IF(database_public_cloud_VMs[[#This Row],[Azure Environment]]="Enterprise Agreement","Licence Included","Bring Your Own Licence")</f>
        <v>Bring Your Own Licence</v>
      </c>
      <c r="S7888" t="s">
        <v>5599</v>
      </c>
      <c r="T7888" t="s">
        <v>5461</v>
      </c>
      <c r="U7888" t="s">
        <v>5465</v>
      </c>
      <c r="V7888" t="s">
        <v>5461</v>
      </c>
      <c r="W7888" t="s">
        <v>182</v>
      </c>
      <c r="X7888" t="s">
        <v>183</v>
      </c>
      <c r="Y7888" s="28">
        <v>0.70499999999999996</v>
      </c>
      <c r="Z7888" t="s">
        <v>5463</v>
      </c>
      <c r="AA7888" s="29">
        <f>IF(database_public_cloud_VMs[[#This Row],[Currency]]="USD",(database_public_cloud_VMs[[#This Row],[Rate]]*param_exchange_rate)/(1+param_discount_aws),database_public_cloud_VMs[[#This Row],[Rate]])</f>
        <v>0.70499999999999996</v>
      </c>
    </row>
    <row r="7889" spans="1:27" x14ac:dyDescent="0.45">
      <c r="A7889" s="24" t="s">
        <v>8623</v>
      </c>
      <c r="B7889" t="s">
        <v>55</v>
      </c>
      <c r="C7889" s="25" t="s">
        <v>5454</v>
      </c>
      <c r="D7889" t="s">
        <v>170</v>
      </c>
      <c r="E7889" t="s">
        <v>8567</v>
      </c>
      <c r="F7889" t="s">
        <v>8568</v>
      </c>
      <c r="G7889" s="26">
        <v>2</v>
      </c>
      <c r="H7889" s="26">
        <v>28</v>
      </c>
      <c r="I7889" s="26">
        <v>384</v>
      </c>
      <c r="J7889" s="27" t="s">
        <v>310</v>
      </c>
      <c r="K7889" s="27" t="s">
        <v>6322</v>
      </c>
      <c r="L7889" s="27" t="s">
        <v>8569</v>
      </c>
      <c r="M7889" t="s">
        <v>31</v>
      </c>
      <c r="N7889" t="s">
        <v>177</v>
      </c>
      <c r="O7889" t="s">
        <v>178</v>
      </c>
      <c r="P7889" t="s">
        <v>5459</v>
      </c>
      <c r="Q7889" t="s">
        <v>315</v>
      </c>
      <c r="R7889" t="str">
        <f>IF(database_public_cloud_VMs[[#This Row],[Azure Environment]]="Enterprise Agreement","Licence Included","Bring Your Own Licence")</f>
        <v>Bring Your Own Licence</v>
      </c>
      <c r="S7889" t="s">
        <v>5599</v>
      </c>
      <c r="T7889" t="s">
        <v>5461</v>
      </c>
      <c r="U7889" t="s">
        <v>5465</v>
      </c>
      <c r="V7889" t="s">
        <v>5461</v>
      </c>
      <c r="W7889" t="s">
        <v>182</v>
      </c>
      <c r="X7889" t="s">
        <v>183</v>
      </c>
      <c r="Y7889" s="28" t="s">
        <v>5467</v>
      </c>
      <c r="Z7889" t="s">
        <v>5463</v>
      </c>
      <c r="AA788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890" spans="1:27" x14ac:dyDescent="0.45">
      <c r="A7890" s="24" t="s">
        <v>8624</v>
      </c>
      <c r="B7890" t="s">
        <v>55</v>
      </c>
      <c r="C7890" s="25" t="s">
        <v>5454</v>
      </c>
      <c r="D7890" t="s">
        <v>170</v>
      </c>
      <c r="E7890" t="s">
        <v>8567</v>
      </c>
      <c r="F7890" t="s">
        <v>8568</v>
      </c>
      <c r="G7890" s="26">
        <v>2</v>
      </c>
      <c r="H7890" s="26">
        <v>28</v>
      </c>
      <c r="I7890" s="26">
        <v>384</v>
      </c>
      <c r="J7890" s="27" t="s">
        <v>310</v>
      </c>
      <c r="K7890" s="27" t="s">
        <v>6322</v>
      </c>
      <c r="L7890" s="27" t="s">
        <v>8569</v>
      </c>
      <c r="M7890" t="s">
        <v>31</v>
      </c>
      <c r="N7890" t="s">
        <v>177</v>
      </c>
      <c r="O7890" t="s">
        <v>185</v>
      </c>
      <c r="P7890" t="s">
        <v>5459</v>
      </c>
      <c r="Q7890" t="s">
        <v>315</v>
      </c>
      <c r="R7890" t="str">
        <f>IF(database_public_cloud_VMs[[#This Row],[Azure Environment]]="Enterprise Agreement","Licence Included","Bring Your Own Licence")</f>
        <v>Bring Your Own Licence</v>
      </c>
      <c r="S7890" t="s">
        <v>5599</v>
      </c>
      <c r="T7890" t="s">
        <v>5461</v>
      </c>
      <c r="U7890" t="s">
        <v>5465</v>
      </c>
      <c r="V7890" t="s">
        <v>5461</v>
      </c>
      <c r="W7890" t="s">
        <v>182</v>
      </c>
      <c r="X7890" t="s">
        <v>183</v>
      </c>
      <c r="Y7890" s="28" t="s">
        <v>5467</v>
      </c>
      <c r="Z7890" t="s">
        <v>5463</v>
      </c>
      <c r="AA789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891" spans="1:27" x14ac:dyDescent="0.45">
      <c r="A7891" s="24" t="s">
        <v>8625</v>
      </c>
      <c r="B7891" t="s">
        <v>55</v>
      </c>
      <c r="C7891" s="25" t="s">
        <v>5454</v>
      </c>
      <c r="D7891" t="s">
        <v>170</v>
      </c>
      <c r="E7891" t="s">
        <v>8567</v>
      </c>
      <c r="F7891" t="s">
        <v>8568</v>
      </c>
      <c r="G7891" s="26">
        <v>2</v>
      </c>
      <c r="H7891" s="26">
        <v>28</v>
      </c>
      <c r="I7891" s="26">
        <v>384</v>
      </c>
      <c r="J7891" s="27" t="s">
        <v>310</v>
      </c>
      <c r="K7891" s="27" t="s">
        <v>6322</v>
      </c>
      <c r="L7891" s="27" t="s">
        <v>8569</v>
      </c>
      <c r="M7891" t="s">
        <v>31</v>
      </c>
      <c r="N7891" t="s">
        <v>188</v>
      </c>
      <c r="O7891" t="s">
        <v>188</v>
      </c>
      <c r="P7891" t="s">
        <v>5459</v>
      </c>
      <c r="Q7891" t="s">
        <v>315</v>
      </c>
      <c r="R7891" t="str">
        <f>IF(database_public_cloud_VMs[[#This Row],[Azure Environment]]="Enterprise Agreement","Licence Included","Bring Your Own Licence")</f>
        <v>Licence Included</v>
      </c>
      <c r="S7891" t="s">
        <v>5460</v>
      </c>
      <c r="T7891" t="s">
        <v>5471</v>
      </c>
      <c r="U7891" t="s">
        <v>5462</v>
      </c>
      <c r="V7891" t="s">
        <v>5461</v>
      </c>
      <c r="W7891" t="s">
        <v>182</v>
      </c>
      <c r="X7891" t="s">
        <v>183</v>
      </c>
      <c r="Y7891" s="28">
        <v>0.38879999999999998</v>
      </c>
      <c r="Z7891" t="s">
        <v>5463</v>
      </c>
      <c r="AA7891" s="29">
        <f>IF(database_public_cloud_VMs[[#This Row],[Currency]]="USD",(database_public_cloud_VMs[[#This Row],[Rate]]*param_exchange_rate)/(1+param_discount_aws),database_public_cloud_VMs[[#This Row],[Rate]])</f>
        <v>0.38879999999999998</v>
      </c>
    </row>
    <row r="7892" spans="1:27" x14ac:dyDescent="0.45">
      <c r="A7892" s="24" t="s">
        <v>8626</v>
      </c>
      <c r="B7892" t="s">
        <v>55</v>
      </c>
      <c r="C7892" s="25" t="s">
        <v>5454</v>
      </c>
      <c r="D7892" t="s">
        <v>170</v>
      </c>
      <c r="E7892" t="s">
        <v>8567</v>
      </c>
      <c r="F7892" t="s">
        <v>8568</v>
      </c>
      <c r="G7892" s="26">
        <v>2</v>
      </c>
      <c r="H7892" s="26">
        <v>28</v>
      </c>
      <c r="I7892" s="26">
        <v>384</v>
      </c>
      <c r="J7892" s="27" t="s">
        <v>310</v>
      </c>
      <c r="K7892" s="27" t="s">
        <v>6322</v>
      </c>
      <c r="L7892" s="27" t="s">
        <v>8569</v>
      </c>
      <c r="M7892" t="s">
        <v>31</v>
      </c>
      <c r="N7892" t="s">
        <v>188</v>
      </c>
      <c r="O7892" t="s">
        <v>188</v>
      </c>
      <c r="P7892" t="s">
        <v>5459</v>
      </c>
      <c r="Q7892" t="s">
        <v>315</v>
      </c>
      <c r="R7892" t="str">
        <f>IF(database_public_cloud_VMs[[#This Row],[Azure Environment]]="Enterprise Agreement","Licence Included","Bring Your Own Licence")</f>
        <v>Licence Included</v>
      </c>
      <c r="S7892" t="s">
        <v>5460</v>
      </c>
      <c r="T7892" t="s">
        <v>5471</v>
      </c>
      <c r="U7892" t="s">
        <v>5465</v>
      </c>
      <c r="V7892" t="s">
        <v>5461</v>
      </c>
      <c r="W7892" t="s">
        <v>182</v>
      </c>
      <c r="X7892" t="s">
        <v>183</v>
      </c>
      <c r="Y7892" s="28">
        <v>0.312</v>
      </c>
      <c r="Z7892" t="s">
        <v>5463</v>
      </c>
      <c r="AA7892" s="29">
        <f>IF(database_public_cloud_VMs[[#This Row],[Currency]]="USD",(database_public_cloud_VMs[[#This Row],[Rate]]*param_exchange_rate)/(1+param_discount_aws),database_public_cloud_VMs[[#This Row],[Rate]])</f>
        <v>0.312</v>
      </c>
    </row>
    <row r="7893" spans="1:27" x14ac:dyDescent="0.45">
      <c r="A7893" s="24" t="s">
        <v>8627</v>
      </c>
      <c r="B7893" t="s">
        <v>55</v>
      </c>
      <c r="C7893" s="25" t="s">
        <v>5454</v>
      </c>
      <c r="D7893" t="s">
        <v>170</v>
      </c>
      <c r="E7893" t="s">
        <v>8567</v>
      </c>
      <c r="F7893" t="s">
        <v>8568</v>
      </c>
      <c r="G7893" s="26">
        <v>2</v>
      </c>
      <c r="H7893" s="26">
        <v>28</v>
      </c>
      <c r="I7893" s="26">
        <v>384</v>
      </c>
      <c r="J7893" s="27" t="s">
        <v>310</v>
      </c>
      <c r="K7893" s="27" t="s">
        <v>6322</v>
      </c>
      <c r="L7893" s="27" t="s">
        <v>8569</v>
      </c>
      <c r="M7893" t="s">
        <v>31</v>
      </c>
      <c r="N7893" t="s">
        <v>177</v>
      </c>
      <c r="O7893" t="s">
        <v>178</v>
      </c>
      <c r="P7893" t="s">
        <v>5459</v>
      </c>
      <c r="Q7893" t="s">
        <v>315</v>
      </c>
      <c r="R7893" t="str">
        <f>IF(database_public_cloud_VMs[[#This Row],[Azure Environment]]="Enterprise Agreement","Licence Included","Bring Your Own Licence")</f>
        <v>Licence Included</v>
      </c>
      <c r="S7893" t="s">
        <v>5460</v>
      </c>
      <c r="T7893" t="s">
        <v>5471</v>
      </c>
      <c r="U7893" t="s">
        <v>5465</v>
      </c>
      <c r="V7893" t="s">
        <v>5461</v>
      </c>
      <c r="W7893" t="s">
        <v>182</v>
      </c>
      <c r="X7893" t="s">
        <v>183</v>
      </c>
      <c r="Y7893" s="28" t="s">
        <v>5467</v>
      </c>
      <c r="Z7893" t="s">
        <v>5463</v>
      </c>
      <c r="AA789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894" spans="1:27" x14ac:dyDescent="0.45">
      <c r="A7894" s="24" t="s">
        <v>8628</v>
      </c>
      <c r="B7894" t="s">
        <v>55</v>
      </c>
      <c r="C7894" s="25" t="s">
        <v>5454</v>
      </c>
      <c r="D7894" t="s">
        <v>170</v>
      </c>
      <c r="E7894" t="s">
        <v>8567</v>
      </c>
      <c r="F7894" t="s">
        <v>8568</v>
      </c>
      <c r="G7894" s="26">
        <v>2</v>
      </c>
      <c r="H7894" s="26">
        <v>28</v>
      </c>
      <c r="I7894" s="26">
        <v>384</v>
      </c>
      <c r="J7894" s="27" t="s">
        <v>310</v>
      </c>
      <c r="K7894" s="27" t="s">
        <v>6322</v>
      </c>
      <c r="L7894" s="27" t="s">
        <v>8569</v>
      </c>
      <c r="M7894" t="s">
        <v>31</v>
      </c>
      <c r="N7894" t="s">
        <v>177</v>
      </c>
      <c r="O7894" t="s">
        <v>185</v>
      </c>
      <c r="P7894" t="s">
        <v>5459</v>
      </c>
      <c r="Q7894" t="s">
        <v>315</v>
      </c>
      <c r="R7894" t="str">
        <f>IF(database_public_cloud_VMs[[#This Row],[Azure Environment]]="Enterprise Agreement","Licence Included","Bring Your Own Licence")</f>
        <v>Licence Included</v>
      </c>
      <c r="S7894" t="s">
        <v>5460</v>
      </c>
      <c r="T7894" t="s">
        <v>5471</v>
      </c>
      <c r="U7894" t="s">
        <v>5465</v>
      </c>
      <c r="V7894" t="s">
        <v>5461</v>
      </c>
      <c r="W7894" t="s">
        <v>182</v>
      </c>
      <c r="X7894" t="s">
        <v>183</v>
      </c>
      <c r="Y7894" s="28" t="s">
        <v>5467</v>
      </c>
      <c r="Z7894" t="s">
        <v>5463</v>
      </c>
      <c r="AA789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895" spans="1:27" x14ac:dyDescent="0.45">
      <c r="A7895" s="24" t="s">
        <v>8629</v>
      </c>
      <c r="B7895" t="s">
        <v>55</v>
      </c>
      <c r="C7895" s="25" t="s">
        <v>5454</v>
      </c>
      <c r="D7895" t="s">
        <v>170</v>
      </c>
      <c r="E7895" t="s">
        <v>8567</v>
      </c>
      <c r="F7895" t="s">
        <v>8568</v>
      </c>
      <c r="G7895" s="26">
        <v>2</v>
      </c>
      <c r="H7895" s="26">
        <v>28</v>
      </c>
      <c r="I7895" s="26">
        <v>384</v>
      </c>
      <c r="J7895" s="27" t="s">
        <v>310</v>
      </c>
      <c r="K7895" s="27" t="s">
        <v>6322</v>
      </c>
      <c r="L7895" s="27" t="s">
        <v>8569</v>
      </c>
      <c r="M7895" t="s">
        <v>31</v>
      </c>
      <c r="N7895" t="s">
        <v>188</v>
      </c>
      <c r="O7895" t="s">
        <v>188</v>
      </c>
      <c r="P7895" t="s">
        <v>5459</v>
      </c>
      <c r="Q7895" t="s">
        <v>315</v>
      </c>
      <c r="R7895" t="str">
        <f>IF(database_public_cloud_VMs[[#This Row],[Azure Environment]]="Enterprise Agreement","Licence Included","Bring Your Own Licence")</f>
        <v>Bring Your Own Licence</v>
      </c>
      <c r="S7895" t="s">
        <v>5599</v>
      </c>
      <c r="T7895" t="s">
        <v>5471</v>
      </c>
      <c r="U7895" t="s">
        <v>5462</v>
      </c>
      <c r="V7895" t="s">
        <v>5461</v>
      </c>
      <c r="W7895" t="s">
        <v>182</v>
      </c>
      <c r="X7895" t="s">
        <v>183</v>
      </c>
      <c r="Y7895" s="28" t="s">
        <v>5600</v>
      </c>
      <c r="Z7895" t="s">
        <v>5463</v>
      </c>
      <c r="AA789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896" spans="1:27" x14ac:dyDescent="0.45">
      <c r="A7896" s="24" t="s">
        <v>8630</v>
      </c>
      <c r="B7896" t="s">
        <v>55</v>
      </c>
      <c r="C7896" s="25" t="s">
        <v>5454</v>
      </c>
      <c r="D7896" t="s">
        <v>170</v>
      </c>
      <c r="E7896" t="s">
        <v>8567</v>
      </c>
      <c r="F7896" t="s">
        <v>8568</v>
      </c>
      <c r="G7896" s="26">
        <v>2</v>
      </c>
      <c r="H7896" s="26">
        <v>28</v>
      </c>
      <c r="I7896" s="26">
        <v>384</v>
      </c>
      <c r="J7896" s="27" t="s">
        <v>310</v>
      </c>
      <c r="K7896" s="27" t="s">
        <v>6322</v>
      </c>
      <c r="L7896" s="27" t="s">
        <v>8569</v>
      </c>
      <c r="M7896" t="s">
        <v>31</v>
      </c>
      <c r="N7896" t="s">
        <v>188</v>
      </c>
      <c r="O7896" t="s">
        <v>188</v>
      </c>
      <c r="P7896" t="s">
        <v>5459</v>
      </c>
      <c r="Q7896" t="s">
        <v>315</v>
      </c>
      <c r="R7896" t="str">
        <f>IF(database_public_cloud_VMs[[#This Row],[Azure Environment]]="Enterprise Agreement","Licence Included","Bring Your Own Licence")</f>
        <v>Bring Your Own Licence</v>
      </c>
      <c r="S7896" t="s">
        <v>5599</v>
      </c>
      <c r="T7896" t="s">
        <v>5471</v>
      </c>
      <c r="U7896" t="s">
        <v>5465</v>
      </c>
      <c r="V7896" t="s">
        <v>5461</v>
      </c>
      <c r="W7896" t="s">
        <v>182</v>
      </c>
      <c r="X7896" t="s">
        <v>183</v>
      </c>
      <c r="Y7896" s="28">
        <v>0.14199999999999999</v>
      </c>
      <c r="Z7896" t="s">
        <v>5463</v>
      </c>
      <c r="AA7896" s="29">
        <f>IF(database_public_cloud_VMs[[#This Row],[Currency]]="USD",(database_public_cloud_VMs[[#This Row],[Rate]]*param_exchange_rate)/(1+param_discount_aws),database_public_cloud_VMs[[#This Row],[Rate]])</f>
        <v>0.14199999999999999</v>
      </c>
    </row>
    <row r="7897" spans="1:27" x14ac:dyDescent="0.45">
      <c r="A7897" s="24" t="s">
        <v>8631</v>
      </c>
      <c r="B7897" t="s">
        <v>55</v>
      </c>
      <c r="C7897" s="25" t="s">
        <v>5454</v>
      </c>
      <c r="D7897" t="s">
        <v>170</v>
      </c>
      <c r="E7897" t="s">
        <v>8567</v>
      </c>
      <c r="F7897" t="s">
        <v>8568</v>
      </c>
      <c r="G7897" s="26">
        <v>2</v>
      </c>
      <c r="H7897" s="26">
        <v>28</v>
      </c>
      <c r="I7897" s="26">
        <v>384</v>
      </c>
      <c r="J7897" s="27" t="s">
        <v>310</v>
      </c>
      <c r="K7897" s="27" t="s">
        <v>6322</v>
      </c>
      <c r="L7897" s="27" t="s">
        <v>8569</v>
      </c>
      <c r="M7897" t="s">
        <v>31</v>
      </c>
      <c r="N7897" t="s">
        <v>177</v>
      </c>
      <c r="O7897" t="s">
        <v>178</v>
      </c>
      <c r="P7897" t="s">
        <v>5459</v>
      </c>
      <c r="Q7897" t="s">
        <v>315</v>
      </c>
      <c r="R7897" t="str">
        <f>IF(database_public_cloud_VMs[[#This Row],[Azure Environment]]="Enterprise Agreement","Licence Included","Bring Your Own Licence")</f>
        <v>Bring Your Own Licence</v>
      </c>
      <c r="S7897" t="s">
        <v>5599</v>
      </c>
      <c r="T7897" t="s">
        <v>5471</v>
      </c>
      <c r="U7897" t="s">
        <v>5465</v>
      </c>
      <c r="V7897" t="s">
        <v>5461</v>
      </c>
      <c r="W7897" t="s">
        <v>182</v>
      </c>
      <c r="X7897" t="s">
        <v>183</v>
      </c>
      <c r="Y7897" s="28" t="s">
        <v>5467</v>
      </c>
      <c r="Z7897" t="s">
        <v>5463</v>
      </c>
      <c r="AA789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898" spans="1:27" x14ac:dyDescent="0.45">
      <c r="A7898" s="24" t="s">
        <v>8632</v>
      </c>
      <c r="B7898" t="s">
        <v>55</v>
      </c>
      <c r="C7898" s="25" t="s">
        <v>5454</v>
      </c>
      <c r="D7898" t="s">
        <v>170</v>
      </c>
      <c r="E7898" t="s">
        <v>8567</v>
      </c>
      <c r="F7898" t="s">
        <v>8568</v>
      </c>
      <c r="G7898" s="26">
        <v>2</v>
      </c>
      <c r="H7898" s="26">
        <v>28</v>
      </c>
      <c r="I7898" s="26">
        <v>384</v>
      </c>
      <c r="J7898" s="27" t="s">
        <v>310</v>
      </c>
      <c r="K7898" s="27" t="s">
        <v>6322</v>
      </c>
      <c r="L7898" s="27" t="s">
        <v>8569</v>
      </c>
      <c r="M7898" t="s">
        <v>31</v>
      </c>
      <c r="N7898" t="s">
        <v>177</v>
      </c>
      <c r="O7898" t="s">
        <v>185</v>
      </c>
      <c r="P7898" t="s">
        <v>5459</v>
      </c>
      <c r="Q7898" t="s">
        <v>315</v>
      </c>
      <c r="R7898" t="str">
        <f>IF(database_public_cloud_VMs[[#This Row],[Azure Environment]]="Enterprise Agreement","Licence Included","Bring Your Own Licence")</f>
        <v>Bring Your Own Licence</v>
      </c>
      <c r="S7898" t="s">
        <v>5599</v>
      </c>
      <c r="T7898" t="s">
        <v>5471</v>
      </c>
      <c r="U7898" t="s">
        <v>5465</v>
      </c>
      <c r="V7898" t="s">
        <v>5461</v>
      </c>
      <c r="W7898" t="s">
        <v>182</v>
      </c>
      <c r="X7898" t="s">
        <v>183</v>
      </c>
      <c r="Y7898" s="28" t="s">
        <v>5467</v>
      </c>
      <c r="Z7898" t="s">
        <v>5463</v>
      </c>
      <c r="AA789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899" spans="1:27" x14ac:dyDescent="0.45">
      <c r="A7899" s="24" t="s">
        <v>8633</v>
      </c>
      <c r="B7899" t="s">
        <v>55</v>
      </c>
      <c r="C7899" s="25" t="s">
        <v>5454</v>
      </c>
      <c r="D7899" t="s">
        <v>170</v>
      </c>
      <c r="E7899" t="s">
        <v>8567</v>
      </c>
      <c r="F7899" t="s">
        <v>8578</v>
      </c>
      <c r="G7899" s="26">
        <v>4</v>
      </c>
      <c r="H7899" s="26">
        <v>56</v>
      </c>
      <c r="I7899" s="26">
        <v>768</v>
      </c>
      <c r="J7899" s="27" t="s">
        <v>310</v>
      </c>
      <c r="K7899" s="27" t="s">
        <v>6322</v>
      </c>
      <c r="L7899" s="27" t="s">
        <v>8579</v>
      </c>
      <c r="M7899" t="s">
        <v>31</v>
      </c>
      <c r="N7899" t="s">
        <v>188</v>
      </c>
      <c r="O7899" t="s">
        <v>188</v>
      </c>
      <c r="P7899" t="s">
        <v>5459</v>
      </c>
      <c r="Q7899" t="s">
        <v>315</v>
      </c>
      <c r="R7899" t="str">
        <f>IF(database_public_cloud_VMs[[#This Row],[Azure Environment]]="Enterprise Agreement","Licence Included","Bring Your Own Licence")</f>
        <v>Licence Included</v>
      </c>
      <c r="S7899" t="s">
        <v>5460</v>
      </c>
      <c r="T7899" t="s">
        <v>5461</v>
      </c>
      <c r="U7899" t="s">
        <v>5462</v>
      </c>
      <c r="V7899" t="s">
        <v>5461</v>
      </c>
      <c r="W7899" t="s">
        <v>182</v>
      </c>
      <c r="X7899" t="s">
        <v>183</v>
      </c>
      <c r="Y7899" s="28">
        <v>1.9439</v>
      </c>
      <c r="Z7899" t="s">
        <v>5463</v>
      </c>
      <c r="AA7899" s="29">
        <f>IF(database_public_cloud_VMs[[#This Row],[Currency]]="USD",(database_public_cloud_VMs[[#This Row],[Rate]]*param_exchange_rate)/(1+param_discount_aws),database_public_cloud_VMs[[#This Row],[Rate]])</f>
        <v>1.9439</v>
      </c>
    </row>
    <row r="7900" spans="1:27" x14ac:dyDescent="0.45">
      <c r="A7900" s="24" t="s">
        <v>8634</v>
      </c>
      <c r="B7900" t="s">
        <v>55</v>
      </c>
      <c r="C7900" s="25" t="s">
        <v>5454</v>
      </c>
      <c r="D7900" t="s">
        <v>170</v>
      </c>
      <c r="E7900" t="s">
        <v>8567</v>
      </c>
      <c r="F7900" t="s">
        <v>8578</v>
      </c>
      <c r="G7900" s="26">
        <v>4</v>
      </c>
      <c r="H7900" s="26">
        <v>56</v>
      </c>
      <c r="I7900" s="26">
        <v>768</v>
      </c>
      <c r="J7900" s="27" t="s">
        <v>310</v>
      </c>
      <c r="K7900" s="27" t="s">
        <v>6322</v>
      </c>
      <c r="L7900" s="27" t="s">
        <v>8579</v>
      </c>
      <c r="M7900" t="s">
        <v>31</v>
      </c>
      <c r="N7900" t="s">
        <v>188</v>
      </c>
      <c r="O7900" t="s">
        <v>188</v>
      </c>
      <c r="P7900" t="s">
        <v>5459</v>
      </c>
      <c r="Q7900" t="s">
        <v>315</v>
      </c>
      <c r="R7900" t="str">
        <f>IF(database_public_cloud_VMs[[#This Row],[Azure Environment]]="Enterprise Agreement","Licence Included","Bring Your Own Licence")</f>
        <v>Licence Included</v>
      </c>
      <c r="S7900" t="s">
        <v>5460</v>
      </c>
      <c r="T7900" t="s">
        <v>5461</v>
      </c>
      <c r="U7900" t="s">
        <v>5465</v>
      </c>
      <c r="V7900" t="s">
        <v>5461</v>
      </c>
      <c r="W7900" t="s">
        <v>182</v>
      </c>
      <c r="X7900" t="s">
        <v>183</v>
      </c>
      <c r="Y7900" s="28">
        <v>1.5620000000000001</v>
      </c>
      <c r="Z7900" t="s">
        <v>5463</v>
      </c>
      <c r="AA7900" s="29">
        <f>IF(database_public_cloud_VMs[[#This Row],[Currency]]="USD",(database_public_cloud_VMs[[#This Row],[Rate]]*param_exchange_rate)/(1+param_discount_aws),database_public_cloud_VMs[[#This Row],[Rate]])</f>
        <v>1.5620000000000001</v>
      </c>
    </row>
    <row r="7901" spans="1:27" x14ac:dyDescent="0.45">
      <c r="A7901" s="24" t="s">
        <v>8635</v>
      </c>
      <c r="B7901" t="s">
        <v>55</v>
      </c>
      <c r="C7901" s="25" t="s">
        <v>5454</v>
      </c>
      <c r="D7901" t="s">
        <v>170</v>
      </c>
      <c r="E7901" t="s">
        <v>8567</v>
      </c>
      <c r="F7901" t="s">
        <v>8578</v>
      </c>
      <c r="G7901" s="26">
        <v>4</v>
      </c>
      <c r="H7901" s="26">
        <v>56</v>
      </c>
      <c r="I7901" s="26">
        <v>768</v>
      </c>
      <c r="J7901" s="27" t="s">
        <v>310</v>
      </c>
      <c r="K7901" s="27" t="s">
        <v>6322</v>
      </c>
      <c r="L7901" s="27" t="s">
        <v>8579</v>
      </c>
      <c r="M7901" t="s">
        <v>31</v>
      </c>
      <c r="N7901" t="s">
        <v>177</v>
      </c>
      <c r="O7901" t="s">
        <v>178</v>
      </c>
      <c r="P7901" t="s">
        <v>5459</v>
      </c>
      <c r="Q7901" t="s">
        <v>315</v>
      </c>
      <c r="R7901" t="str">
        <f>IF(database_public_cloud_VMs[[#This Row],[Azure Environment]]="Enterprise Agreement","Licence Included","Bring Your Own Licence")</f>
        <v>Licence Included</v>
      </c>
      <c r="S7901" t="s">
        <v>5460</v>
      </c>
      <c r="T7901" t="s">
        <v>5461</v>
      </c>
      <c r="U7901" t="s">
        <v>5465</v>
      </c>
      <c r="V7901" t="s">
        <v>5461</v>
      </c>
      <c r="W7901" t="s">
        <v>182</v>
      </c>
      <c r="X7901" t="s">
        <v>183</v>
      </c>
      <c r="Y7901" s="28" t="s">
        <v>5467</v>
      </c>
      <c r="Z7901" t="s">
        <v>5463</v>
      </c>
      <c r="AA790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902" spans="1:27" x14ac:dyDescent="0.45">
      <c r="A7902" s="24" t="s">
        <v>8636</v>
      </c>
      <c r="B7902" t="s">
        <v>55</v>
      </c>
      <c r="C7902" s="25" t="s">
        <v>5454</v>
      </c>
      <c r="D7902" t="s">
        <v>170</v>
      </c>
      <c r="E7902" t="s">
        <v>8567</v>
      </c>
      <c r="F7902" t="s">
        <v>8578</v>
      </c>
      <c r="G7902" s="26">
        <v>4</v>
      </c>
      <c r="H7902" s="26">
        <v>56</v>
      </c>
      <c r="I7902" s="26">
        <v>768</v>
      </c>
      <c r="J7902" s="27" t="s">
        <v>310</v>
      </c>
      <c r="K7902" s="27" t="s">
        <v>6322</v>
      </c>
      <c r="L7902" s="27" t="s">
        <v>8579</v>
      </c>
      <c r="M7902" t="s">
        <v>31</v>
      </c>
      <c r="N7902" t="s">
        <v>177</v>
      </c>
      <c r="O7902" t="s">
        <v>185</v>
      </c>
      <c r="P7902" t="s">
        <v>5459</v>
      </c>
      <c r="Q7902" t="s">
        <v>315</v>
      </c>
      <c r="R7902" t="str">
        <f>IF(database_public_cloud_VMs[[#This Row],[Azure Environment]]="Enterprise Agreement","Licence Included","Bring Your Own Licence")</f>
        <v>Licence Included</v>
      </c>
      <c r="S7902" t="s">
        <v>5460</v>
      </c>
      <c r="T7902" t="s">
        <v>5461</v>
      </c>
      <c r="U7902" t="s">
        <v>5465</v>
      </c>
      <c r="V7902" t="s">
        <v>5461</v>
      </c>
      <c r="W7902" t="s">
        <v>182</v>
      </c>
      <c r="X7902" t="s">
        <v>183</v>
      </c>
      <c r="Y7902" s="28" t="s">
        <v>5467</v>
      </c>
      <c r="Z7902" t="s">
        <v>5463</v>
      </c>
      <c r="AA790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903" spans="1:27" x14ac:dyDescent="0.45">
      <c r="A7903" s="24" t="s">
        <v>8637</v>
      </c>
      <c r="B7903" t="s">
        <v>55</v>
      </c>
      <c r="C7903" s="25" t="s">
        <v>5454</v>
      </c>
      <c r="D7903" t="s">
        <v>170</v>
      </c>
      <c r="E7903" t="s">
        <v>8567</v>
      </c>
      <c r="F7903" t="s">
        <v>8578</v>
      </c>
      <c r="G7903" s="26">
        <v>4</v>
      </c>
      <c r="H7903" s="26">
        <v>56</v>
      </c>
      <c r="I7903" s="26">
        <v>768</v>
      </c>
      <c r="J7903" s="27" t="s">
        <v>310</v>
      </c>
      <c r="K7903" s="27" t="s">
        <v>6322</v>
      </c>
      <c r="L7903" s="27" t="s">
        <v>8579</v>
      </c>
      <c r="M7903" t="s">
        <v>31</v>
      </c>
      <c r="N7903" t="s">
        <v>188</v>
      </c>
      <c r="O7903" t="s">
        <v>188</v>
      </c>
      <c r="P7903" t="s">
        <v>5459</v>
      </c>
      <c r="Q7903" t="s">
        <v>315</v>
      </c>
      <c r="R7903" t="str">
        <f>IF(database_public_cloud_VMs[[#This Row],[Azure Environment]]="Enterprise Agreement","Licence Included","Bring Your Own Licence")</f>
        <v>Bring Your Own Licence</v>
      </c>
      <c r="S7903" t="s">
        <v>5599</v>
      </c>
      <c r="T7903" t="s">
        <v>5461</v>
      </c>
      <c r="U7903" t="s">
        <v>5462</v>
      </c>
      <c r="V7903" t="s">
        <v>5461</v>
      </c>
      <c r="W7903" t="s">
        <v>182</v>
      </c>
      <c r="X7903" t="s">
        <v>183</v>
      </c>
      <c r="Y7903" s="28" t="s">
        <v>5600</v>
      </c>
      <c r="Z7903" t="s">
        <v>5463</v>
      </c>
      <c r="AA790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904" spans="1:27" x14ac:dyDescent="0.45">
      <c r="A7904" s="24" t="s">
        <v>8638</v>
      </c>
      <c r="B7904" t="s">
        <v>55</v>
      </c>
      <c r="C7904" s="25" t="s">
        <v>5454</v>
      </c>
      <c r="D7904" t="s">
        <v>170</v>
      </c>
      <c r="E7904" t="s">
        <v>8567</v>
      </c>
      <c r="F7904" t="s">
        <v>8578</v>
      </c>
      <c r="G7904" s="26">
        <v>4</v>
      </c>
      <c r="H7904" s="26">
        <v>56</v>
      </c>
      <c r="I7904" s="26">
        <v>768</v>
      </c>
      <c r="J7904" s="27" t="s">
        <v>310</v>
      </c>
      <c r="K7904" s="27" t="s">
        <v>6322</v>
      </c>
      <c r="L7904" s="27" t="s">
        <v>8579</v>
      </c>
      <c r="M7904" t="s">
        <v>31</v>
      </c>
      <c r="N7904" t="s">
        <v>188</v>
      </c>
      <c r="O7904" t="s">
        <v>188</v>
      </c>
      <c r="P7904" t="s">
        <v>5459</v>
      </c>
      <c r="Q7904" t="s">
        <v>315</v>
      </c>
      <c r="R7904" t="str">
        <f>IF(database_public_cloud_VMs[[#This Row],[Azure Environment]]="Enterprise Agreement","Licence Included","Bring Your Own Licence")</f>
        <v>Bring Your Own Licence</v>
      </c>
      <c r="S7904" t="s">
        <v>5599</v>
      </c>
      <c r="T7904" t="s">
        <v>5461</v>
      </c>
      <c r="U7904" t="s">
        <v>5465</v>
      </c>
      <c r="V7904" t="s">
        <v>5461</v>
      </c>
      <c r="W7904" t="s">
        <v>182</v>
      </c>
      <c r="X7904" t="s">
        <v>183</v>
      </c>
      <c r="Y7904" s="28">
        <v>1.409</v>
      </c>
      <c r="Z7904" t="s">
        <v>5463</v>
      </c>
      <c r="AA7904" s="29">
        <f>IF(database_public_cloud_VMs[[#This Row],[Currency]]="USD",(database_public_cloud_VMs[[#This Row],[Rate]]*param_exchange_rate)/(1+param_discount_aws),database_public_cloud_VMs[[#This Row],[Rate]])</f>
        <v>1.409</v>
      </c>
    </row>
    <row r="7905" spans="1:27" x14ac:dyDescent="0.45">
      <c r="A7905" s="24" t="s">
        <v>8639</v>
      </c>
      <c r="B7905" t="s">
        <v>55</v>
      </c>
      <c r="C7905" s="25" t="s">
        <v>5454</v>
      </c>
      <c r="D7905" t="s">
        <v>170</v>
      </c>
      <c r="E7905" t="s">
        <v>8567</v>
      </c>
      <c r="F7905" t="s">
        <v>8578</v>
      </c>
      <c r="G7905" s="26">
        <v>4</v>
      </c>
      <c r="H7905" s="26">
        <v>56</v>
      </c>
      <c r="I7905" s="26">
        <v>768</v>
      </c>
      <c r="J7905" s="27" t="s">
        <v>310</v>
      </c>
      <c r="K7905" s="27" t="s">
        <v>6322</v>
      </c>
      <c r="L7905" s="27" t="s">
        <v>8579</v>
      </c>
      <c r="M7905" t="s">
        <v>31</v>
      </c>
      <c r="N7905" t="s">
        <v>177</v>
      </c>
      <c r="O7905" t="s">
        <v>178</v>
      </c>
      <c r="P7905" t="s">
        <v>5459</v>
      </c>
      <c r="Q7905" t="s">
        <v>315</v>
      </c>
      <c r="R7905" t="str">
        <f>IF(database_public_cloud_VMs[[#This Row],[Azure Environment]]="Enterprise Agreement","Licence Included","Bring Your Own Licence")</f>
        <v>Bring Your Own Licence</v>
      </c>
      <c r="S7905" t="s">
        <v>5599</v>
      </c>
      <c r="T7905" t="s">
        <v>5461</v>
      </c>
      <c r="U7905" t="s">
        <v>5465</v>
      </c>
      <c r="V7905" t="s">
        <v>5461</v>
      </c>
      <c r="W7905" t="s">
        <v>182</v>
      </c>
      <c r="X7905" t="s">
        <v>183</v>
      </c>
      <c r="Y7905" s="28" t="s">
        <v>5467</v>
      </c>
      <c r="Z7905" t="s">
        <v>5463</v>
      </c>
      <c r="AA790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906" spans="1:27" x14ac:dyDescent="0.45">
      <c r="A7906" s="24" t="s">
        <v>8640</v>
      </c>
      <c r="B7906" t="s">
        <v>55</v>
      </c>
      <c r="C7906" s="25" t="s">
        <v>5454</v>
      </c>
      <c r="D7906" t="s">
        <v>170</v>
      </c>
      <c r="E7906" t="s">
        <v>8567</v>
      </c>
      <c r="F7906" t="s">
        <v>8578</v>
      </c>
      <c r="G7906" s="26">
        <v>4</v>
      </c>
      <c r="H7906" s="26">
        <v>56</v>
      </c>
      <c r="I7906" s="26">
        <v>768</v>
      </c>
      <c r="J7906" s="27" t="s">
        <v>310</v>
      </c>
      <c r="K7906" s="27" t="s">
        <v>6322</v>
      </c>
      <c r="L7906" s="27" t="s">
        <v>8579</v>
      </c>
      <c r="M7906" t="s">
        <v>31</v>
      </c>
      <c r="N7906" t="s">
        <v>177</v>
      </c>
      <c r="O7906" t="s">
        <v>185</v>
      </c>
      <c r="P7906" t="s">
        <v>5459</v>
      </c>
      <c r="Q7906" t="s">
        <v>315</v>
      </c>
      <c r="R7906" t="str">
        <f>IF(database_public_cloud_VMs[[#This Row],[Azure Environment]]="Enterprise Agreement","Licence Included","Bring Your Own Licence")</f>
        <v>Bring Your Own Licence</v>
      </c>
      <c r="S7906" t="s">
        <v>5599</v>
      </c>
      <c r="T7906" t="s">
        <v>5461</v>
      </c>
      <c r="U7906" t="s">
        <v>5465</v>
      </c>
      <c r="V7906" t="s">
        <v>5461</v>
      </c>
      <c r="W7906" t="s">
        <v>182</v>
      </c>
      <c r="X7906" t="s">
        <v>183</v>
      </c>
      <c r="Y7906" s="28" t="s">
        <v>5467</v>
      </c>
      <c r="Z7906" t="s">
        <v>5463</v>
      </c>
      <c r="AA790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907" spans="1:27" x14ac:dyDescent="0.45">
      <c r="A7907" s="24" t="s">
        <v>8641</v>
      </c>
      <c r="B7907" t="s">
        <v>55</v>
      </c>
      <c r="C7907" s="25" t="s">
        <v>5454</v>
      </c>
      <c r="D7907" t="s">
        <v>170</v>
      </c>
      <c r="E7907" t="s">
        <v>8567</v>
      </c>
      <c r="F7907" t="s">
        <v>8578</v>
      </c>
      <c r="G7907" s="26">
        <v>4</v>
      </c>
      <c r="H7907" s="26">
        <v>56</v>
      </c>
      <c r="I7907" s="26">
        <v>768</v>
      </c>
      <c r="J7907" s="27" t="s">
        <v>310</v>
      </c>
      <c r="K7907" s="27" t="s">
        <v>6322</v>
      </c>
      <c r="L7907" s="27" t="s">
        <v>8579</v>
      </c>
      <c r="M7907" t="s">
        <v>31</v>
      </c>
      <c r="N7907" t="s">
        <v>188</v>
      </c>
      <c r="O7907" t="s">
        <v>188</v>
      </c>
      <c r="P7907" t="s">
        <v>5459</v>
      </c>
      <c r="Q7907" t="s">
        <v>315</v>
      </c>
      <c r="R7907" t="str">
        <f>IF(database_public_cloud_VMs[[#This Row],[Azure Environment]]="Enterprise Agreement","Licence Included","Bring Your Own Licence")</f>
        <v>Licence Included</v>
      </c>
      <c r="S7907" t="s">
        <v>5460</v>
      </c>
      <c r="T7907" t="s">
        <v>5471</v>
      </c>
      <c r="U7907" t="s">
        <v>5462</v>
      </c>
      <c r="V7907" t="s">
        <v>5461</v>
      </c>
      <c r="W7907" t="s">
        <v>182</v>
      </c>
      <c r="X7907" t="s">
        <v>183</v>
      </c>
      <c r="Y7907" s="28">
        <v>0.77759999999999996</v>
      </c>
      <c r="Z7907" t="s">
        <v>5463</v>
      </c>
      <c r="AA7907" s="29">
        <f>IF(database_public_cloud_VMs[[#This Row],[Currency]]="USD",(database_public_cloud_VMs[[#This Row],[Rate]]*param_exchange_rate)/(1+param_discount_aws),database_public_cloud_VMs[[#This Row],[Rate]])</f>
        <v>0.77759999999999996</v>
      </c>
    </row>
    <row r="7908" spans="1:27" x14ac:dyDescent="0.45">
      <c r="A7908" s="24" t="s">
        <v>8642</v>
      </c>
      <c r="B7908" t="s">
        <v>55</v>
      </c>
      <c r="C7908" s="25" t="s">
        <v>5454</v>
      </c>
      <c r="D7908" t="s">
        <v>170</v>
      </c>
      <c r="E7908" t="s">
        <v>8567</v>
      </c>
      <c r="F7908" t="s">
        <v>8578</v>
      </c>
      <c r="G7908" s="26">
        <v>4</v>
      </c>
      <c r="H7908" s="26">
        <v>56</v>
      </c>
      <c r="I7908" s="26">
        <v>768</v>
      </c>
      <c r="J7908" s="27" t="s">
        <v>310</v>
      </c>
      <c r="K7908" s="27" t="s">
        <v>6322</v>
      </c>
      <c r="L7908" s="27" t="s">
        <v>8579</v>
      </c>
      <c r="M7908" t="s">
        <v>31</v>
      </c>
      <c r="N7908" t="s">
        <v>188</v>
      </c>
      <c r="O7908" t="s">
        <v>188</v>
      </c>
      <c r="P7908" t="s">
        <v>5459</v>
      </c>
      <c r="Q7908" t="s">
        <v>315</v>
      </c>
      <c r="R7908" t="str">
        <f>IF(database_public_cloud_VMs[[#This Row],[Azure Environment]]="Enterprise Agreement","Licence Included","Bring Your Own Licence")</f>
        <v>Licence Included</v>
      </c>
      <c r="S7908" t="s">
        <v>5460</v>
      </c>
      <c r="T7908" t="s">
        <v>5471</v>
      </c>
      <c r="U7908" t="s">
        <v>5465</v>
      </c>
      <c r="V7908" t="s">
        <v>5461</v>
      </c>
      <c r="W7908" t="s">
        <v>182</v>
      </c>
      <c r="X7908" t="s">
        <v>183</v>
      </c>
      <c r="Y7908" s="28">
        <v>0.625</v>
      </c>
      <c r="Z7908" t="s">
        <v>5463</v>
      </c>
      <c r="AA7908" s="29">
        <f>IF(database_public_cloud_VMs[[#This Row],[Currency]]="USD",(database_public_cloud_VMs[[#This Row],[Rate]]*param_exchange_rate)/(1+param_discount_aws),database_public_cloud_VMs[[#This Row],[Rate]])</f>
        <v>0.625</v>
      </c>
    </row>
    <row r="7909" spans="1:27" x14ac:dyDescent="0.45">
      <c r="A7909" s="24" t="s">
        <v>8643</v>
      </c>
      <c r="B7909" t="s">
        <v>55</v>
      </c>
      <c r="C7909" s="25" t="s">
        <v>5454</v>
      </c>
      <c r="D7909" t="s">
        <v>170</v>
      </c>
      <c r="E7909" t="s">
        <v>8567</v>
      </c>
      <c r="F7909" t="s">
        <v>8578</v>
      </c>
      <c r="G7909" s="26">
        <v>4</v>
      </c>
      <c r="H7909" s="26">
        <v>56</v>
      </c>
      <c r="I7909" s="26">
        <v>768</v>
      </c>
      <c r="J7909" s="27" t="s">
        <v>310</v>
      </c>
      <c r="K7909" s="27" t="s">
        <v>6322</v>
      </c>
      <c r="L7909" s="27" t="s">
        <v>8579</v>
      </c>
      <c r="M7909" t="s">
        <v>31</v>
      </c>
      <c r="N7909" t="s">
        <v>177</v>
      </c>
      <c r="O7909" t="s">
        <v>178</v>
      </c>
      <c r="P7909" t="s">
        <v>5459</v>
      </c>
      <c r="Q7909" t="s">
        <v>315</v>
      </c>
      <c r="R7909" t="str">
        <f>IF(database_public_cloud_VMs[[#This Row],[Azure Environment]]="Enterprise Agreement","Licence Included","Bring Your Own Licence")</f>
        <v>Licence Included</v>
      </c>
      <c r="S7909" t="s">
        <v>5460</v>
      </c>
      <c r="T7909" t="s">
        <v>5471</v>
      </c>
      <c r="U7909" t="s">
        <v>5465</v>
      </c>
      <c r="V7909" t="s">
        <v>5461</v>
      </c>
      <c r="W7909" t="s">
        <v>182</v>
      </c>
      <c r="X7909" t="s">
        <v>183</v>
      </c>
      <c r="Y7909" s="28" t="s">
        <v>5467</v>
      </c>
      <c r="Z7909" t="s">
        <v>5463</v>
      </c>
      <c r="AA790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910" spans="1:27" x14ac:dyDescent="0.45">
      <c r="A7910" s="24" t="s">
        <v>8644</v>
      </c>
      <c r="B7910" t="s">
        <v>55</v>
      </c>
      <c r="C7910" s="25" t="s">
        <v>5454</v>
      </c>
      <c r="D7910" t="s">
        <v>170</v>
      </c>
      <c r="E7910" t="s">
        <v>8567</v>
      </c>
      <c r="F7910" t="s">
        <v>8578</v>
      </c>
      <c r="G7910" s="26">
        <v>4</v>
      </c>
      <c r="H7910" s="26">
        <v>56</v>
      </c>
      <c r="I7910" s="26">
        <v>768</v>
      </c>
      <c r="J7910" s="27" t="s">
        <v>310</v>
      </c>
      <c r="K7910" s="27" t="s">
        <v>6322</v>
      </c>
      <c r="L7910" s="27" t="s">
        <v>8579</v>
      </c>
      <c r="M7910" t="s">
        <v>31</v>
      </c>
      <c r="N7910" t="s">
        <v>177</v>
      </c>
      <c r="O7910" t="s">
        <v>185</v>
      </c>
      <c r="P7910" t="s">
        <v>5459</v>
      </c>
      <c r="Q7910" t="s">
        <v>315</v>
      </c>
      <c r="R7910" t="str">
        <f>IF(database_public_cloud_VMs[[#This Row],[Azure Environment]]="Enterprise Agreement","Licence Included","Bring Your Own Licence")</f>
        <v>Licence Included</v>
      </c>
      <c r="S7910" t="s">
        <v>5460</v>
      </c>
      <c r="T7910" t="s">
        <v>5471</v>
      </c>
      <c r="U7910" t="s">
        <v>5465</v>
      </c>
      <c r="V7910" t="s">
        <v>5461</v>
      </c>
      <c r="W7910" t="s">
        <v>182</v>
      </c>
      <c r="X7910" t="s">
        <v>183</v>
      </c>
      <c r="Y7910" s="28" t="s">
        <v>5467</v>
      </c>
      <c r="Z7910" t="s">
        <v>5463</v>
      </c>
      <c r="AA791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911" spans="1:27" x14ac:dyDescent="0.45">
      <c r="A7911" s="24" t="s">
        <v>8645</v>
      </c>
      <c r="B7911" t="s">
        <v>55</v>
      </c>
      <c r="C7911" s="25" t="s">
        <v>5454</v>
      </c>
      <c r="D7911" t="s">
        <v>170</v>
      </c>
      <c r="E7911" t="s">
        <v>8567</v>
      </c>
      <c r="F7911" t="s">
        <v>8578</v>
      </c>
      <c r="G7911" s="26">
        <v>4</v>
      </c>
      <c r="H7911" s="26">
        <v>56</v>
      </c>
      <c r="I7911" s="26">
        <v>768</v>
      </c>
      <c r="J7911" s="27" t="s">
        <v>310</v>
      </c>
      <c r="K7911" s="27" t="s">
        <v>6322</v>
      </c>
      <c r="L7911" s="27" t="s">
        <v>8579</v>
      </c>
      <c r="M7911" t="s">
        <v>31</v>
      </c>
      <c r="N7911" t="s">
        <v>188</v>
      </c>
      <c r="O7911" t="s">
        <v>188</v>
      </c>
      <c r="P7911" t="s">
        <v>5459</v>
      </c>
      <c r="Q7911" t="s">
        <v>315</v>
      </c>
      <c r="R7911" t="str">
        <f>IF(database_public_cloud_VMs[[#This Row],[Azure Environment]]="Enterprise Agreement","Licence Included","Bring Your Own Licence")</f>
        <v>Bring Your Own Licence</v>
      </c>
      <c r="S7911" t="s">
        <v>5599</v>
      </c>
      <c r="T7911" t="s">
        <v>5471</v>
      </c>
      <c r="U7911" t="s">
        <v>5462</v>
      </c>
      <c r="V7911" t="s">
        <v>5461</v>
      </c>
      <c r="W7911" t="s">
        <v>182</v>
      </c>
      <c r="X7911" t="s">
        <v>183</v>
      </c>
      <c r="Y7911" s="28" t="s">
        <v>5600</v>
      </c>
      <c r="Z7911" t="s">
        <v>5463</v>
      </c>
      <c r="AA791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912" spans="1:27" x14ac:dyDescent="0.45">
      <c r="A7912" s="24" t="s">
        <v>8646</v>
      </c>
      <c r="B7912" t="s">
        <v>55</v>
      </c>
      <c r="C7912" s="25" t="s">
        <v>5454</v>
      </c>
      <c r="D7912" t="s">
        <v>170</v>
      </c>
      <c r="E7912" t="s">
        <v>8567</v>
      </c>
      <c r="F7912" t="s">
        <v>8578</v>
      </c>
      <c r="G7912" s="26">
        <v>4</v>
      </c>
      <c r="H7912" s="26">
        <v>56</v>
      </c>
      <c r="I7912" s="26">
        <v>768</v>
      </c>
      <c r="J7912" s="27" t="s">
        <v>310</v>
      </c>
      <c r="K7912" s="27" t="s">
        <v>6322</v>
      </c>
      <c r="L7912" s="27" t="s">
        <v>8579</v>
      </c>
      <c r="M7912" t="s">
        <v>31</v>
      </c>
      <c r="N7912" t="s">
        <v>188</v>
      </c>
      <c r="O7912" t="s">
        <v>188</v>
      </c>
      <c r="P7912" t="s">
        <v>5459</v>
      </c>
      <c r="Q7912" t="s">
        <v>315</v>
      </c>
      <c r="R7912" t="str">
        <f>IF(database_public_cloud_VMs[[#This Row],[Azure Environment]]="Enterprise Agreement","Licence Included","Bring Your Own Licence")</f>
        <v>Bring Your Own Licence</v>
      </c>
      <c r="S7912" t="s">
        <v>5599</v>
      </c>
      <c r="T7912" t="s">
        <v>5471</v>
      </c>
      <c r="U7912" t="s">
        <v>5465</v>
      </c>
      <c r="V7912" t="s">
        <v>5461</v>
      </c>
      <c r="W7912" t="s">
        <v>182</v>
      </c>
      <c r="X7912" t="s">
        <v>183</v>
      </c>
      <c r="Y7912" s="28">
        <v>0.28199999999999997</v>
      </c>
      <c r="Z7912" t="s">
        <v>5463</v>
      </c>
      <c r="AA7912" s="29">
        <f>IF(database_public_cloud_VMs[[#This Row],[Currency]]="USD",(database_public_cloud_VMs[[#This Row],[Rate]]*param_exchange_rate)/(1+param_discount_aws),database_public_cloud_VMs[[#This Row],[Rate]])</f>
        <v>0.28199999999999997</v>
      </c>
    </row>
    <row r="7913" spans="1:27" x14ac:dyDescent="0.45">
      <c r="A7913" s="24" t="s">
        <v>8647</v>
      </c>
      <c r="B7913" t="s">
        <v>55</v>
      </c>
      <c r="C7913" s="25" t="s">
        <v>5454</v>
      </c>
      <c r="D7913" t="s">
        <v>170</v>
      </c>
      <c r="E7913" t="s">
        <v>8567</v>
      </c>
      <c r="F7913" t="s">
        <v>8578</v>
      </c>
      <c r="G7913" s="26">
        <v>4</v>
      </c>
      <c r="H7913" s="26">
        <v>56</v>
      </c>
      <c r="I7913" s="26">
        <v>768</v>
      </c>
      <c r="J7913" s="27" t="s">
        <v>310</v>
      </c>
      <c r="K7913" s="27" t="s">
        <v>6322</v>
      </c>
      <c r="L7913" s="27" t="s">
        <v>8579</v>
      </c>
      <c r="M7913" t="s">
        <v>31</v>
      </c>
      <c r="N7913" t="s">
        <v>177</v>
      </c>
      <c r="O7913" t="s">
        <v>178</v>
      </c>
      <c r="P7913" t="s">
        <v>5459</v>
      </c>
      <c r="Q7913" t="s">
        <v>315</v>
      </c>
      <c r="R7913" t="str">
        <f>IF(database_public_cloud_VMs[[#This Row],[Azure Environment]]="Enterprise Agreement","Licence Included","Bring Your Own Licence")</f>
        <v>Bring Your Own Licence</v>
      </c>
      <c r="S7913" t="s">
        <v>5599</v>
      </c>
      <c r="T7913" t="s">
        <v>5471</v>
      </c>
      <c r="U7913" t="s">
        <v>5465</v>
      </c>
      <c r="V7913" t="s">
        <v>5461</v>
      </c>
      <c r="W7913" t="s">
        <v>182</v>
      </c>
      <c r="X7913" t="s">
        <v>183</v>
      </c>
      <c r="Y7913" s="28" t="s">
        <v>5467</v>
      </c>
      <c r="Z7913" t="s">
        <v>5463</v>
      </c>
      <c r="AA791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914" spans="1:27" x14ac:dyDescent="0.45">
      <c r="A7914" s="24" t="s">
        <v>8648</v>
      </c>
      <c r="B7914" t="s">
        <v>55</v>
      </c>
      <c r="C7914" s="25" t="s">
        <v>5454</v>
      </c>
      <c r="D7914" t="s">
        <v>170</v>
      </c>
      <c r="E7914" t="s">
        <v>8567</v>
      </c>
      <c r="F7914" t="s">
        <v>8578</v>
      </c>
      <c r="G7914" s="26">
        <v>4</v>
      </c>
      <c r="H7914" s="26">
        <v>56</v>
      </c>
      <c r="I7914" s="26">
        <v>768</v>
      </c>
      <c r="J7914" s="27" t="s">
        <v>310</v>
      </c>
      <c r="K7914" s="27" t="s">
        <v>6322</v>
      </c>
      <c r="L7914" s="27" t="s">
        <v>8579</v>
      </c>
      <c r="M7914" t="s">
        <v>31</v>
      </c>
      <c r="N7914" t="s">
        <v>177</v>
      </c>
      <c r="O7914" t="s">
        <v>185</v>
      </c>
      <c r="P7914" t="s">
        <v>5459</v>
      </c>
      <c r="Q7914" t="s">
        <v>315</v>
      </c>
      <c r="R7914" t="str">
        <f>IF(database_public_cloud_VMs[[#This Row],[Azure Environment]]="Enterprise Agreement","Licence Included","Bring Your Own Licence")</f>
        <v>Bring Your Own Licence</v>
      </c>
      <c r="S7914" t="s">
        <v>5599</v>
      </c>
      <c r="T7914" t="s">
        <v>5471</v>
      </c>
      <c r="U7914" t="s">
        <v>5465</v>
      </c>
      <c r="V7914" t="s">
        <v>5461</v>
      </c>
      <c r="W7914" t="s">
        <v>182</v>
      </c>
      <c r="X7914" t="s">
        <v>183</v>
      </c>
      <c r="Y7914" s="28" t="s">
        <v>5467</v>
      </c>
      <c r="Z7914" t="s">
        <v>5463</v>
      </c>
      <c r="AA791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915" spans="1:27" x14ac:dyDescent="0.45">
      <c r="A7915" s="24" t="s">
        <v>8649</v>
      </c>
      <c r="B7915" t="s">
        <v>55</v>
      </c>
      <c r="C7915" s="25" t="s">
        <v>5454</v>
      </c>
      <c r="D7915" t="s">
        <v>170</v>
      </c>
      <c r="E7915" t="s">
        <v>8567</v>
      </c>
      <c r="F7915" t="s">
        <v>8588</v>
      </c>
      <c r="G7915" s="26">
        <v>8</v>
      </c>
      <c r="H7915" s="26">
        <v>112</v>
      </c>
      <c r="I7915" s="26">
        <v>1536</v>
      </c>
      <c r="J7915" s="27" t="s">
        <v>310</v>
      </c>
      <c r="K7915" s="27" t="s">
        <v>6322</v>
      </c>
      <c r="L7915" s="27" t="s">
        <v>8589</v>
      </c>
      <c r="M7915" t="s">
        <v>31</v>
      </c>
      <c r="N7915" t="s">
        <v>188</v>
      </c>
      <c r="O7915" t="s">
        <v>188</v>
      </c>
      <c r="P7915" t="s">
        <v>5459</v>
      </c>
      <c r="Q7915" t="s">
        <v>315</v>
      </c>
      <c r="R7915" t="str">
        <f>IF(database_public_cloud_VMs[[#This Row],[Azure Environment]]="Enterprise Agreement","Licence Included","Bring Your Own Licence")</f>
        <v>Licence Included</v>
      </c>
      <c r="S7915" t="s">
        <v>5460</v>
      </c>
      <c r="T7915" t="s">
        <v>5461</v>
      </c>
      <c r="U7915" t="s">
        <v>5462</v>
      </c>
      <c r="V7915" t="s">
        <v>5461</v>
      </c>
      <c r="W7915" t="s">
        <v>182</v>
      </c>
      <c r="X7915" t="s">
        <v>183</v>
      </c>
      <c r="Y7915" s="28">
        <v>3.8879000000000001</v>
      </c>
      <c r="Z7915" t="s">
        <v>5463</v>
      </c>
      <c r="AA7915" s="29">
        <f>IF(database_public_cloud_VMs[[#This Row],[Currency]]="USD",(database_public_cloud_VMs[[#This Row],[Rate]]*param_exchange_rate)/(1+param_discount_aws),database_public_cloud_VMs[[#This Row],[Rate]])</f>
        <v>3.8879000000000001</v>
      </c>
    </row>
    <row r="7916" spans="1:27" x14ac:dyDescent="0.45">
      <c r="A7916" s="24" t="s">
        <v>8650</v>
      </c>
      <c r="B7916" t="s">
        <v>55</v>
      </c>
      <c r="C7916" s="25" t="s">
        <v>5454</v>
      </c>
      <c r="D7916" t="s">
        <v>170</v>
      </c>
      <c r="E7916" t="s">
        <v>8567</v>
      </c>
      <c r="F7916" t="s">
        <v>8588</v>
      </c>
      <c r="G7916" s="26">
        <v>8</v>
      </c>
      <c r="H7916" s="26">
        <v>112</v>
      </c>
      <c r="I7916" s="26">
        <v>1536</v>
      </c>
      <c r="J7916" s="27" t="s">
        <v>310</v>
      </c>
      <c r="K7916" s="27" t="s">
        <v>6322</v>
      </c>
      <c r="L7916" s="27" t="s">
        <v>8589</v>
      </c>
      <c r="M7916" t="s">
        <v>31</v>
      </c>
      <c r="N7916" t="s">
        <v>188</v>
      </c>
      <c r="O7916" t="s">
        <v>188</v>
      </c>
      <c r="P7916" t="s">
        <v>5459</v>
      </c>
      <c r="Q7916" t="s">
        <v>315</v>
      </c>
      <c r="R7916" t="str">
        <f>IF(database_public_cloud_VMs[[#This Row],[Azure Environment]]="Enterprise Agreement","Licence Included","Bring Your Own Licence")</f>
        <v>Licence Included</v>
      </c>
      <c r="S7916" t="s">
        <v>5460</v>
      </c>
      <c r="T7916" t="s">
        <v>5461</v>
      </c>
      <c r="U7916" t="s">
        <v>5465</v>
      </c>
      <c r="V7916" t="s">
        <v>5461</v>
      </c>
      <c r="W7916" t="s">
        <v>182</v>
      </c>
      <c r="X7916" t="s">
        <v>183</v>
      </c>
      <c r="Y7916" s="28">
        <v>3.1240000000000001</v>
      </c>
      <c r="Z7916" t="s">
        <v>5463</v>
      </c>
      <c r="AA7916" s="29">
        <f>IF(database_public_cloud_VMs[[#This Row],[Currency]]="USD",(database_public_cloud_VMs[[#This Row],[Rate]]*param_exchange_rate)/(1+param_discount_aws),database_public_cloud_VMs[[#This Row],[Rate]])</f>
        <v>3.1240000000000001</v>
      </c>
    </row>
    <row r="7917" spans="1:27" x14ac:dyDescent="0.45">
      <c r="A7917" s="24" t="s">
        <v>8651</v>
      </c>
      <c r="B7917" t="s">
        <v>55</v>
      </c>
      <c r="C7917" s="25" t="s">
        <v>5454</v>
      </c>
      <c r="D7917" t="s">
        <v>170</v>
      </c>
      <c r="E7917" t="s">
        <v>8567</v>
      </c>
      <c r="F7917" t="s">
        <v>8588</v>
      </c>
      <c r="G7917" s="26">
        <v>8</v>
      </c>
      <c r="H7917" s="26">
        <v>112</v>
      </c>
      <c r="I7917" s="26">
        <v>1536</v>
      </c>
      <c r="J7917" s="27" t="s">
        <v>310</v>
      </c>
      <c r="K7917" s="27" t="s">
        <v>6322</v>
      </c>
      <c r="L7917" s="27" t="s">
        <v>8589</v>
      </c>
      <c r="M7917" t="s">
        <v>31</v>
      </c>
      <c r="N7917" t="s">
        <v>177</v>
      </c>
      <c r="O7917" t="s">
        <v>178</v>
      </c>
      <c r="P7917" t="s">
        <v>5459</v>
      </c>
      <c r="Q7917" t="s">
        <v>315</v>
      </c>
      <c r="R7917" t="str">
        <f>IF(database_public_cloud_VMs[[#This Row],[Azure Environment]]="Enterprise Agreement","Licence Included","Bring Your Own Licence")</f>
        <v>Licence Included</v>
      </c>
      <c r="S7917" t="s">
        <v>5460</v>
      </c>
      <c r="T7917" t="s">
        <v>5461</v>
      </c>
      <c r="U7917" t="s">
        <v>5465</v>
      </c>
      <c r="V7917" t="s">
        <v>5461</v>
      </c>
      <c r="W7917" t="s">
        <v>182</v>
      </c>
      <c r="X7917" t="s">
        <v>183</v>
      </c>
      <c r="Y7917" s="28" t="s">
        <v>5467</v>
      </c>
      <c r="Z7917" t="s">
        <v>5463</v>
      </c>
      <c r="AA791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918" spans="1:27" x14ac:dyDescent="0.45">
      <c r="A7918" s="24" t="s">
        <v>8652</v>
      </c>
      <c r="B7918" t="s">
        <v>55</v>
      </c>
      <c r="C7918" s="25" t="s">
        <v>5454</v>
      </c>
      <c r="D7918" t="s">
        <v>170</v>
      </c>
      <c r="E7918" t="s">
        <v>8567</v>
      </c>
      <c r="F7918" t="s">
        <v>8588</v>
      </c>
      <c r="G7918" s="26">
        <v>8</v>
      </c>
      <c r="H7918" s="26">
        <v>112</v>
      </c>
      <c r="I7918" s="26">
        <v>1536</v>
      </c>
      <c r="J7918" s="27" t="s">
        <v>310</v>
      </c>
      <c r="K7918" s="27" t="s">
        <v>6322</v>
      </c>
      <c r="L7918" s="27" t="s">
        <v>8589</v>
      </c>
      <c r="M7918" t="s">
        <v>31</v>
      </c>
      <c r="N7918" t="s">
        <v>177</v>
      </c>
      <c r="O7918" t="s">
        <v>185</v>
      </c>
      <c r="P7918" t="s">
        <v>5459</v>
      </c>
      <c r="Q7918" t="s">
        <v>315</v>
      </c>
      <c r="R7918" t="str">
        <f>IF(database_public_cloud_VMs[[#This Row],[Azure Environment]]="Enterprise Agreement","Licence Included","Bring Your Own Licence")</f>
        <v>Licence Included</v>
      </c>
      <c r="S7918" t="s">
        <v>5460</v>
      </c>
      <c r="T7918" t="s">
        <v>5461</v>
      </c>
      <c r="U7918" t="s">
        <v>5465</v>
      </c>
      <c r="V7918" t="s">
        <v>5461</v>
      </c>
      <c r="W7918" t="s">
        <v>182</v>
      </c>
      <c r="X7918" t="s">
        <v>183</v>
      </c>
      <c r="Y7918" s="28" t="s">
        <v>5467</v>
      </c>
      <c r="Z7918" t="s">
        <v>5463</v>
      </c>
      <c r="AA791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919" spans="1:27" x14ac:dyDescent="0.45">
      <c r="A7919" s="24" t="s">
        <v>8653</v>
      </c>
      <c r="B7919" t="s">
        <v>55</v>
      </c>
      <c r="C7919" s="25" t="s">
        <v>5454</v>
      </c>
      <c r="D7919" t="s">
        <v>170</v>
      </c>
      <c r="E7919" t="s">
        <v>8567</v>
      </c>
      <c r="F7919" t="s">
        <v>8588</v>
      </c>
      <c r="G7919" s="26">
        <v>8</v>
      </c>
      <c r="H7919" s="26">
        <v>112</v>
      </c>
      <c r="I7919" s="26">
        <v>1536</v>
      </c>
      <c r="J7919" s="27" t="s">
        <v>310</v>
      </c>
      <c r="K7919" s="27" t="s">
        <v>6322</v>
      </c>
      <c r="L7919" s="27" t="s">
        <v>8589</v>
      </c>
      <c r="M7919" t="s">
        <v>31</v>
      </c>
      <c r="N7919" t="s">
        <v>188</v>
      </c>
      <c r="O7919" t="s">
        <v>188</v>
      </c>
      <c r="P7919" t="s">
        <v>5459</v>
      </c>
      <c r="Q7919" t="s">
        <v>315</v>
      </c>
      <c r="R7919" t="str">
        <f>IF(database_public_cloud_VMs[[#This Row],[Azure Environment]]="Enterprise Agreement","Licence Included","Bring Your Own Licence")</f>
        <v>Bring Your Own Licence</v>
      </c>
      <c r="S7919" t="s">
        <v>5599</v>
      </c>
      <c r="T7919" t="s">
        <v>5461</v>
      </c>
      <c r="U7919" t="s">
        <v>5462</v>
      </c>
      <c r="V7919" t="s">
        <v>5461</v>
      </c>
      <c r="W7919" t="s">
        <v>182</v>
      </c>
      <c r="X7919" t="s">
        <v>183</v>
      </c>
      <c r="Y7919" s="28" t="s">
        <v>5600</v>
      </c>
      <c r="Z7919" t="s">
        <v>5463</v>
      </c>
      <c r="AA791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920" spans="1:27" x14ac:dyDescent="0.45">
      <c r="A7920" s="24" t="s">
        <v>8654</v>
      </c>
      <c r="B7920" t="s">
        <v>55</v>
      </c>
      <c r="C7920" s="25" t="s">
        <v>5454</v>
      </c>
      <c r="D7920" t="s">
        <v>170</v>
      </c>
      <c r="E7920" t="s">
        <v>8567</v>
      </c>
      <c r="F7920" t="s">
        <v>8588</v>
      </c>
      <c r="G7920" s="26">
        <v>8</v>
      </c>
      <c r="H7920" s="26">
        <v>112</v>
      </c>
      <c r="I7920" s="26">
        <v>1536</v>
      </c>
      <c r="J7920" s="27" t="s">
        <v>310</v>
      </c>
      <c r="K7920" s="27" t="s">
        <v>6322</v>
      </c>
      <c r="L7920" s="27" t="s">
        <v>8589</v>
      </c>
      <c r="M7920" t="s">
        <v>31</v>
      </c>
      <c r="N7920" t="s">
        <v>188</v>
      </c>
      <c r="O7920" t="s">
        <v>188</v>
      </c>
      <c r="P7920" t="s">
        <v>5459</v>
      </c>
      <c r="Q7920" t="s">
        <v>315</v>
      </c>
      <c r="R7920" t="str">
        <f>IF(database_public_cloud_VMs[[#This Row],[Azure Environment]]="Enterprise Agreement","Licence Included","Bring Your Own Licence")</f>
        <v>Bring Your Own Licence</v>
      </c>
      <c r="S7920" t="s">
        <v>5599</v>
      </c>
      <c r="T7920" t="s">
        <v>5461</v>
      </c>
      <c r="U7920" t="s">
        <v>5465</v>
      </c>
      <c r="V7920" t="s">
        <v>5461</v>
      </c>
      <c r="W7920" t="s">
        <v>182</v>
      </c>
      <c r="X7920" t="s">
        <v>183</v>
      </c>
      <c r="Y7920" s="28">
        <v>2.8170000000000002</v>
      </c>
      <c r="Z7920" t="s">
        <v>5463</v>
      </c>
      <c r="AA7920" s="29">
        <f>IF(database_public_cloud_VMs[[#This Row],[Currency]]="USD",(database_public_cloud_VMs[[#This Row],[Rate]]*param_exchange_rate)/(1+param_discount_aws),database_public_cloud_VMs[[#This Row],[Rate]])</f>
        <v>2.8170000000000002</v>
      </c>
    </row>
    <row r="7921" spans="1:27" x14ac:dyDescent="0.45">
      <c r="A7921" s="24" t="s">
        <v>8655</v>
      </c>
      <c r="B7921" t="s">
        <v>55</v>
      </c>
      <c r="C7921" s="25" t="s">
        <v>5454</v>
      </c>
      <c r="D7921" t="s">
        <v>170</v>
      </c>
      <c r="E7921" t="s">
        <v>8567</v>
      </c>
      <c r="F7921" t="s">
        <v>8588</v>
      </c>
      <c r="G7921" s="26">
        <v>8</v>
      </c>
      <c r="H7921" s="26">
        <v>112</v>
      </c>
      <c r="I7921" s="26">
        <v>1536</v>
      </c>
      <c r="J7921" s="27" t="s">
        <v>310</v>
      </c>
      <c r="K7921" s="27" t="s">
        <v>6322</v>
      </c>
      <c r="L7921" s="27" t="s">
        <v>8589</v>
      </c>
      <c r="M7921" t="s">
        <v>31</v>
      </c>
      <c r="N7921" t="s">
        <v>177</v>
      </c>
      <c r="O7921" t="s">
        <v>178</v>
      </c>
      <c r="P7921" t="s">
        <v>5459</v>
      </c>
      <c r="Q7921" t="s">
        <v>315</v>
      </c>
      <c r="R7921" t="str">
        <f>IF(database_public_cloud_VMs[[#This Row],[Azure Environment]]="Enterprise Agreement","Licence Included","Bring Your Own Licence")</f>
        <v>Bring Your Own Licence</v>
      </c>
      <c r="S7921" t="s">
        <v>5599</v>
      </c>
      <c r="T7921" t="s">
        <v>5461</v>
      </c>
      <c r="U7921" t="s">
        <v>5465</v>
      </c>
      <c r="V7921" t="s">
        <v>5461</v>
      </c>
      <c r="W7921" t="s">
        <v>182</v>
      </c>
      <c r="X7921" t="s">
        <v>183</v>
      </c>
      <c r="Y7921" s="28" t="s">
        <v>5467</v>
      </c>
      <c r="Z7921" t="s">
        <v>5463</v>
      </c>
      <c r="AA792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922" spans="1:27" x14ac:dyDescent="0.45">
      <c r="A7922" s="24" t="s">
        <v>8656</v>
      </c>
      <c r="B7922" t="s">
        <v>55</v>
      </c>
      <c r="C7922" s="25" t="s">
        <v>5454</v>
      </c>
      <c r="D7922" t="s">
        <v>170</v>
      </c>
      <c r="E7922" t="s">
        <v>8567</v>
      </c>
      <c r="F7922" t="s">
        <v>8588</v>
      </c>
      <c r="G7922" s="26">
        <v>8</v>
      </c>
      <c r="H7922" s="26">
        <v>112</v>
      </c>
      <c r="I7922" s="26">
        <v>1536</v>
      </c>
      <c r="J7922" s="27" t="s">
        <v>310</v>
      </c>
      <c r="K7922" s="27" t="s">
        <v>6322</v>
      </c>
      <c r="L7922" s="27" t="s">
        <v>8589</v>
      </c>
      <c r="M7922" t="s">
        <v>31</v>
      </c>
      <c r="N7922" t="s">
        <v>177</v>
      </c>
      <c r="O7922" t="s">
        <v>185</v>
      </c>
      <c r="P7922" t="s">
        <v>5459</v>
      </c>
      <c r="Q7922" t="s">
        <v>315</v>
      </c>
      <c r="R7922" t="str">
        <f>IF(database_public_cloud_VMs[[#This Row],[Azure Environment]]="Enterprise Agreement","Licence Included","Bring Your Own Licence")</f>
        <v>Bring Your Own Licence</v>
      </c>
      <c r="S7922" t="s">
        <v>5599</v>
      </c>
      <c r="T7922" t="s">
        <v>5461</v>
      </c>
      <c r="U7922" t="s">
        <v>5465</v>
      </c>
      <c r="V7922" t="s">
        <v>5461</v>
      </c>
      <c r="W7922" t="s">
        <v>182</v>
      </c>
      <c r="X7922" t="s">
        <v>183</v>
      </c>
      <c r="Y7922" s="28" t="s">
        <v>5467</v>
      </c>
      <c r="Z7922" t="s">
        <v>5463</v>
      </c>
      <c r="AA792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923" spans="1:27" x14ac:dyDescent="0.45">
      <c r="A7923" s="24" t="s">
        <v>8657</v>
      </c>
      <c r="B7923" t="s">
        <v>55</v>
      </c>
      <c r="C7923" s="25" t="s">
        <v>5454</v>
      </c>
      <c r="D7923" t="s">
        <v>170</v>
      </c>
      <c r="E7923" t="s">
        <v>8567</v>
      </c>
      <c r="F7923" t="s">
        <v>8588</v>
      </c>
      <c r="G7923" s="26">
        <v>8</v>
      </c>
      <c r="H7923" s="26">
        <v>112</v>
      </c>
      <c r="I7923" s="26">
        <v>1536</v>
      </c>
      <c r="J7923" s="27" t="s">
        <v>310</v>
      </c>
      <c r="K7923" s="27" t="s">
        <v>6322</v>
      </c>
      <c r="L7923" s="27" t="s">
        <v>8589</v>
      </c>
      <c r="M7923" t="s">
        <v>31</v>
      </c>
      <c r="N7923" t="s">
        <v>188</v>
      </c>
      <c r="O7923" t="s">
        <v>188</v>
      </c>
      <c r="P7923" t="s">
        <v>5459</v>
      </c>
      <c r="Q7923" t="s">
        <v>315</v>
      </c>
      <c r="R7923" t="str">
        <f>IF(database_public_cloud_VMs[[#This Row],[Azure Environment]]="Enterprise Agreement","Licence Included","Bring Your Own Licence")</f>
        <v>Licence Included</v>
      </c>
      <c r="S7923" t="s">
        <v>5460</v>
      </c>
      <c r="T7923" t="s">
        <v>5471</v>
      </c>
      <c r="U7923" t="s">
        <v>5462</v>
      </c>
      <c r="V7923" t="s">
        <v>5461</v>
      </c>
      <c r="W7923" t="s">
        <v>182</v>
      </c>
      <c r="X7923" t="s">
        <v>183</v>
      </c>
      <c r="Y7923" s="28">
        <v>1.5551999999999999</v>
      </c>
      <c r="Z7923" t="s">
        <v>5463</v>
      </c>
      <c r="AA7923" s="29">
        <f>IF(database_public_cloud_VMs[[#This Row],[Currency]]="USD",(database_public_cloud_VMs[[#This Row],[Rate]]*param_exchange_rate)/(1+param_discount_aws),database_public_cloud_VMs[[#This Row],[Rate]])</f>
        <v>1.5551999999999999</v>
      </c>
    </row>
    <row r="7924" spans="1:27" x14ac:dyDescent="0.45">
      <c r="A7924" s="24" t="s">
        <v>8658</v>
      </c>
      <c r="B7924" t="s">
        <v>55</v>
      </c>
      <c r="C7924" s="25" t="s">
        <v>5454</v>
      </c>
      <c r="D7924" t="s">
        <v>170</v>
      </c>
      <c r="E7924" t="s">
        <v>8567</v>
      </c>
      <c r="F7924" t="s">
        <v>8588</v>
      </c>
      <c r="G7924" s="26">
        <v>8</v>
      </c>
      <c r="H7924" s="26">
        <v>112</v>
      </c>
      <c r="I7924" s="26">
        <v>1536</v>
      </c>
      <c r="J7924" s="27" t="s">
        <v>310</v>
      </c>
      <c r="K7924" s="27" t="s">
        <v>6322</v>
      </c>
      <c r="L7924" s="27" t="s">
        <v>8589</v>
      </c>
      <c r="M7924" t="s">
        <v>31</v>
      </c>
      <c r="N7924" t="s">
        <v>188</v>
      </c>
      <c r="O7924" t="s">
        <v>188</v>
      </c>
      <c r="P7924" t="s">
        <v>5459</v>
      </c>
      <c r="Q7924" t="s">
        <v>315</v>
      </c>
      <c r="R7924" t="str">
        <f>IF(database_public_cloud_VMs[[#This Row],[Azure Environment]]="Enterprise Agreement","Licence Included","Bring Your Own Licence")</f>
        <v>Licence Included</v>
      </c>
      <c r="S7924" t="s">
        <v>5460</v>
      </c>
      <c r="T7924" t="s">
        <v>5471</v>
      </c>
      <c r="U7924" t="s">
        <v>5465</v>
      </c>
      <c r="V7924" t="s">
        <v>5461</v>
      </c>
      <c r="W7924" t="s">
        <v>182</v>
      </c>
      <c r="X7924" t="s">
        <v>183</v>
      </c>
      <c r="Y7924" s="28">
        <v>1.25</v>
      </c>
      <c r="Z7924" t="s">
        <v>5463</v>
      </c>
      <c r="AA7924" s="29">
        <f>IF(database_public_cloud_VMs[[#This Row],[Currency]]="USD",(database_public_cloud_VMs[[#This Row],[Rate]]*param_exchange_rate)/(1+param_discount_aws),database_public_cloud_VMs[[#This Row],[Rate]])</f>
        <v>1.25</v>
      </c>
    </row>
    <row r="7925" spans="1:27" x14ac:dyDescent="0.45">
      <c r="A7925" s="24" t="s">
        <v>8659</v>
      </c>
      <c r="B7925" t="s">
        <v>55</v>
      </c>
      <c r="C7925" s="25" t="s">
        <v>5454</v>
      </c>
      <c r="D7925" t="s">
        <v>170</v>
      </c>
      <c r="E7925" t="s">
        <v>8567</v>
      </c>
      <c r="F7925" t="s">
        <v>8588</v>
      </c>
      <c r="G7925" s="26">
        <v>8</v>
      </c>
      <c r="H7925" s="26">
        <v>112</v>
      </c>
      <c r="I7925" s="26">
        <v>1536</v>
      </c>
      <c r="J7925" s="27" t="s">
        <v>310</v>
      </c>
      <c r="K7925" s="27" t="s">
        <v>6322</v>
      </c>
      <c r="L7925" s="27" t="s">
        <v>8589</v>
      </c>
      <c r="M7925" t="s">
        <v>31</v>
      </c>
      <c r="N7925" t="s">
        <v>177</v>
      </c>
      <c r="O7925" t="s">
        <v>178</v>
      </c>
      <c r="P7925" t="s">
        <v>5459</v>
      </c>
      <c r="Q7925" t="s">
        <v>315</v>
      </c>
      <c r="R7925" t="str">
        <f>IF(database_public_cloud_VMs[[#This Row],[Azure Environment]]="Enterprise Agreement","Licence Included","Bring Your Own Licence")</f>
        <v>Licence Included</v>
      </c>
      <c r="S7925" t="s">
        <v>5460</v>
      </c>
      <c r="T7925" t="s">
        <v>5471</v>
      </c>
      <c r="U7925" t="s">
        <v>5465</v>
      </c>
      <c r="V7925" t="s">
        <v>5461</v>
      </c>
      <c r="W7925" t="s">
        <v>182</v>
      </c>
      <c r="X7925" t="s">
        <v>183</v>
      </c>
      <c r="Y7925" s="28" t="s">
        <v>5467</v>
      </c>
      <c r="Z7925" t="s">
        <v>5463</v>
      </c>
      <c r="AA792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926" spans="1:27" x14ac:dyDescent="0.45">
      <c r="A7926" s="24" t="s">
        <v>8660</v>
      </c>
      <c r="B7926" t="s">
        <v>55</v>
      </c>
      <c r="C7926" s="25" t="s">
        <v>5454</v>
      </c>
      <c r="D7926" t="s">
        <v>170</v>
      </c>
      <c r="E7926" t="s">
        <v>8567</v>
      </c>
      <c r="F7926" t="s">
        <v>8588</v>
      </c>
      <c r="G7926" s="26">
        <v>8</v>
      </c>
      <c r="H7926" s="26">
        <v>112</v>
      </c>
      <c r="I7926" s="26">
        <v>1536</v>
      </c>
      <c r="J7926" s="27" t="s">
        <v>310</v>
      </c>
      <c r="K7926" s="27" t="s">
        <v>6322</v>
      </c>
      <c r="L7926" s="27" t="s">
        <v>8589</v>
      </c>
      <c r="M7926" t="s">
        <v>31</v>
      </c>
      <c r="N7926" t="s">
        <v>177</v>
      </c>
      <c r="O7926" t="s">
        <v>185</v>
      </c>
      <c r="P7926" t="s">
        <v>5459</v>
      </c>
      <c r="Q7926" t="s">
        <v>315</v>
      </c>
      <c r="R7926" t="str">
        <f>IF(database_public_cloud_VMs[[#This Row],[Azure Environment]]="Enterprise Agreement","Licence Included","Bring Your Own Licence")</f>
        <v>Licence Included</v>
      </c>
      <c r="S7926" t="s">
        <v>5460</v>
      </c>
      <c r="T7926" t="s">
        <v>5471</v>
      </c>
      <c r="U7926" t="s">
        <v>5465</v>
      </c>
      <c r="V7926" t="s">
        <v>5461</v>
      </c>
      <c r="W7926" t="s">
        <v>182</v>
      </c>
      <c r="X7926" t="s">
        <v>183</v>
      </c>
      <c r="Y7926" s="28" t="s">
        <v>5467</v>
      </c>
      <c r="Z7926" t="s">
        <v>5463</v>
      </c>
      <c r="AA792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927" spans="1:27" x14ac:dyDescent="0.45">
      <c r="A7927" s="24" t="s">
        <v>8661</v>
      </c>
      <c r="B7927" t="s">
        <v>55</v>
      </c>
      <c r="C7927" s="25" t="s">
        <v>5454</v>
      </c>
      <c r="D7927" t="s">
        <v>170</v>
      </c>
      <c r="E7927" t="s">
        <v>8567</v>
      </c>
      <c r="F7927" t="s">
        <v>8588</v>
      </c>
      <c r="G7927" s="26">
        <v>8</v>
      </c>
      <c r="H7927" s="26">
        <v>112</v>
      </c>
      <c r="I7927" s="26">
        <v>1536</v>
      </c>
      <c r="J7927" s="27" t="s">
        <v>310</v>
      </c>
      <c r="K7927" s="27" t="s">
        <v>6322</v>
      </c>
      <c r="L7927" s="27" t="s">
        <v>8589</v>
      </c>
      <c r="M7927" t="s">
        <v>31</v>
      </c>
      <c r="N7927" t="s">
        <v>188</v>
      </c>
      <c r="O7927" t="s">
        <v>188</v>
      </c>
      <c r="P7927" t="s">
        <v>5459</v>
      </c>
      <c r="Q7927" t="s">
        <v>315</v>
      </c>
      <c r="R7927" t="str">
        <f>IF(database_public_cloud_VMs[[#This Row],[Azure Environment]]="Enterprise Agreement","Licence Included","Bring Your Own Licence")</f>
        <v>Bring Your Own Licence</v>
      </c>
      <c r="S7927" t="s">
        <v>5599</v>
      </c>
      <c r="T7927" t="s">
        <v>5471</v>
      </c>
      <c r="U7927" t="s">
        <v>5462</v>
      </c>
      <c r="V7927" t="s">
        <v>5461</v>
      </c>
      <c r="W7927" t="s">
        <v>182</v>
      </c>
      <c r="X7927" t="s">
        <v>183</v>
      </c>
      <c r="Y7927" s="28" t="s">
        <v>5600</v>
      </c>
      <c r="Z7927" t="s">
        <v>5463</v>
      </c>
      <c r="AA792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928" spans="1:27" x14ac:dyDescent="0.45">
      <c r="A7928" s="24" t="s">
        <v>8662</v>
      </c>
      <c r="B7928" t="s">
        <v>55</v>
      </c>
      <c r="C7928" s="25" t="s">
        <v>5454</v>
      </c>
      <c r="D7928" t="s">
        <v>170</v>
      </c>
      <c r="E7928" t="s">
        <v>8567</v>
      </c>
      <c r="F7928" t="s">
        <v>8588</v>
      </c>
      <c r="G7928" s="26">
        <v>8</v>
      </c>
      <c r="H7928" s="26">
        <v>112</v>
      </c>
      <c r="I7928" s="26">
        <v>1536</v>
      </c>
      <c r="J7928" s="27" t="s">
        <v>310</v>
      </c>
      <c r="K7928" s="27" t="s">
        <v>6322</v>
      </c>
      <c r="L7928" s="27" t="s">
        <v>8589</v>
      </c>
      <c r="M7928" t="s">
        <v>31</v>
      </c>
      <c r="N7928" t="s">
        <v>188</v>
      </c>
      <c r="O7928" t="s">
        <v>188</v>
      </c>
      <c r="P7928" t="s">
        <v>5459</v>
      </c>
      <c r="Q7928" t="s">
        <v>315</v>
      </c>
      <c r="R7928" t="str">
        <f>IF(database_public_cloud_VMs[[#This Row],[Azure Environment]]="Enterprise Agreement","Licence Included","Bring Your Own Licence")</f>
        <v>Bring Your Own Licence</v>
      </c>
      <c r="S7928" t="s">
        <v>5599</v>
      </c>
      <c r="T7928" t="s">
        <v>5471</v>
      </c>
      <c r="U7928" t="s">
        <v>5465</v>
      </c>
      <c r="V7928" t="s">
        <v>5461</v>
      </c>
      <c r="W7928" t="s">
        <v>182</v>
      </c>
      <c r="X7928" t="s">
        <v>183</v>
      </c>
      <c r="Y7928" s="28">
        <v>0.56299999999999994</v>
      </c>
      <c r="Z7928" t="s">
        <v>5463</v>
      </c>
      <c r="AA7928" s="29">
        <f>IF(database_public_cloud_VMs[[#This Row],[Currency]]="USD",(database_public_cloud_VMs[[#This Row],[Rate]]*param_exchange_rate)/(1+param_discount_aws),database_public_cloud_VMs[[#This Row],[Rate]])</f>
        <v>0.56299999999999994</v>
      </c>
    </row>
    <row r="7929" spans="1:27" x14ac:dyDescent="0.45">
      <c r="A7929" s="24" t="s">
        <v>8663</v>
      </c>
      <c r="B7929" t="s">
        <v>55</v>
      </c>
      <c r="C7929" s="25" t="s">
        <v>5454</v>
      </c>
      <c r="D7929" t="s">
        <v>170</v>
      </c>
      <c r="E7929" t="s">
        <v>8567</v>
      </c>
      <c r="F7929" t="s">
        <v>8588</v>
      </c>
      <c r="G7929" s="26">
        <v>8</v>
      </c>
      <c r="H7929" s="26">
        <v>112</v>
      </c>
      <c r="I7929" s="26">
        <v>1536</v>
      </c>
      <c r="J7929" s="27" t="s">
        <v>310</v>
      </c>
      <c r="K7929" s="27" t="s">
        <v>6322</v>
      </c>
      <c r="L7929" s="27" t="s">
        <v>8589</v>
      </c>
      <c r="M7929" t="s">
        <v>31</v>
      </c>
      <c r="N7929" t="s">
        <v>177</v>
      </c>
      <c r="O7929" t="s">
        <v>178</v>
      </c>
      <c r="P7929" t="s">
        <v>5459</v>
      </c>
      <c r="Q7929" t="s">
        <v>315</v>
      </c>
      <c r="R7929" t="str">
        <f>IF(database_public_cloud_VMs[[#This Row],[Azure Environment]]="Enterprise Agreement","Licence Included","Bring Your Own Licence")</f>
        <v>Bring Your Own Licence</v>
      </c>
      <c r="S7929" t="s">
        <v>5599</v>
      </c>
      <c r="T7929" t="s">
        <v>5471</v>
      </c>
      <c r="U7929" t="s">
        <v>5465</v>
      </c>
      <c r="V7929" t="s">
        <v>5461</v>
      </c>
      <c r="W7929" t="s">
        <v>182</v>
      </c>
      <c r="X7929" t="s">
        <v>183</v>
      </c>
      <c r="Y7929" s="28" t="s">
        <v>5467</v>
      </c>
      <c r="Z7929" t="s">
        <v>5463</v>
      </c>
      <c r="AA792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930" spans="1:27" x14ac:dyDescent="0.45">
      <c r="A7930" s="24" t="s">
        <v>8664</v>
      </c>
      <c r="B7930" t="s">
        <v>55</v>
      </c>
      <c r="C7930" s="25" t="s">
        <v>5454</v>
      </c>
      <c r="D7930" t="s">
        <v>170</v>
      </c>
      <c r="E7930" t="s">
        <v>8567</v>
      </c>
      <c r="F7930" t="s">
        <v>8588</v>
      </c>
      <c r="G7930" s="26">
        <v>8</v>
      </c>
      <c r="H7930" s="26">
        <v>112</v>
      </c>
      <c r="I7930" s="26">
        <v>1536</v>
      </c>
      <c r="J7930" s="27" t="s">
        <v>310</v>
      </c>
      <c r="K7930" s="27" t="s">
        <v>6322</v>
      </c>
      <c r="L7930" s="27" t="s">
        <v>8589</v>
      </c>
      <c r="M7930" t="s">
        <v>31</v>
      </c>
      <c r="N7930" t="s">
        <v>177</v>
      </c>
      <c r="O7930" t="s">
        <v>185</v>
      </c>
      <c r="P7930" t="s">
        <v>5459</v>
      </c>
      <c r="Q7930" t="s">
        <v>315</v>
      </c>
      <c r="R7930" t="str">
        <f>IF(database_public_cloud_VMs[[#This Row],[Azure Environment]]="Enterprise Agreement","Licence Included","Bring Your Own Licence")</f>
        <v>Bring Your Own Licence</v>
      </c>
      <c r="S7930" t="s">
        <v>5599</v>
      </c>
      <c r="T7930" t="s">
        <v>5471</v>
      </c>
      <c r="U7930" t="s">
        <v>5465</v>
      </c>
      <c r="V7930" t="s">
        <v>5461</v>
      </c>
      <c r="W7930" t="s">
        <v>182</v>
      </c>
      <c r="X7930" t="s">
        <v>183</v>
      </c>
      <c r="Y7930" s="28" t="s">
        <v>5467</v>
      </c>
      <c r="Z7930" t="s">
        <v>5463</v>
      </c>
      <c r="AA793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931" spans="1:27" x14ac:dyDescent="0.45">
      <c r="A7931" s="24" t="s">
        <v>8665</v>
      </c>
      <c r="B7931" t="s">
        <v>55</v>
      </c>
      <c r="C7931" s="25" t="s">
        <v>5454</v>
      </c>
      <c r="D7931" t="s">
        <v>170</v>
      </c>
      <c r="E7931" t="s">
        <v>8567</v>
      </c>
      <c r="F7931" t="s">
        <v>8598</v>
      </c>
      <c r="G7931" s="26">
        <v>16</v>
      </c>
      <c r="H7931" s="26">
        <v>224</v>
      </c>
      <c r="I7931" s="26">
        <v>3072</v>
      </c>
      <c r="J7931" s="27" t="s">
        <v>310</v>
      </c>
      <c r="K7931" s="27" t="s">
        <v>6322</v>
      </c>
      <c r="L7931" s="27" t="s">
        <v>8599</v>
      </c>
      <c r="M7931" t="s">
        <v>31</v>
      </c>
      <c r="N7931" t="s">
        <v>188</v>
      </c>
      <c r="O7931" t="s">
        <v>188</v>
      </c>
      <c r="P7931" t="s">
        <v>5459</v>
      </c>
      <c r="Q7931" t="s">
        <v>315</v>
      </c>
      <c r="R7931" t="str">
        <f>IF(database_public_cloud_VMs[[#This Row],[Azure Environment]]="Enterprise Agreement","Licence Included","Bring Your Own Licence")</f>
        <v>Licence Included</v>
      </c>
      <c r="S7931" t="s">
        <v>5460</v>
      </c>
      <c r="T7931" t="s">
        <v>5461</v>
      </c>
      <c r="U7931" t="s">
        <v>5462</v>
      </c>
      <c r="V7931" t="s">
        <v>5461</v>
      </c>
      <c r="W7931" t="s">
        <v>182</v>
      </c>
      <c r="X7931" t="s">
        <v>183</v>
      </c>
      <c r="Y7931" s="28">
        <v>7.7770999999999999</v>
      </c>
      <c r="Z7931" t="s">
        <v>5463</v>
      </c>
      <c r="AA7931" s="29">
        <f>IF(database_public_cloud_VMs[[#This Row],[Currency]]="USD",(database_public_cloud_VMs[[#This Row],[Rate]]*param_exchange_rate)/(1+param_discount_aws),database_public_cloud_VMs[[#This Row],[Rate]])</f>
        <v>7.7770999999999999</v>
      </c>
    </row>
    <row r="7932" spans="1:27" x14ac:dyDescent="0.45">
      <c r="A7932" s="24" t="s">
        <v>8666</v>
      </c>
      <c r="B7932" t="s">
        <v>55</v>
      </c>
      <c r="C7932" s="25" t="s">
        <v>5454</v>
      </c>
      <c r="D7932" t="s">
        <v>170</v>
      </c>
      <c r="E7932" t="s">
        <v>8567</v>
      </c>
      <c r="F7932" t="s">
        <v>8598</v>
      </c>
      <c r="G7932" s="26">
        <v>16</v>
      </c>
      <c r="H7932" s="26">
        <v>224</v>
      </c>
      <c r="I7932" s="26">
        <v>3072</v>
      </c>
      <c r="J7932" s="27" t="s">
        <v>310</v>
      </c>
      <c r="K7932" s="27" t="s">
        <v>6322</v>
      </c>
      <c r="L7932" s="27" t="s">
        <v>8599</v>
      </c>
      <c r="M7932" t="s">
        <v>31</v>
      </c>
      <c r="N7932" t="s">
        <v>188</v>
      </c>
      <c r="O7932" t="s">
        <v>188</v>
      </c>
      <c r="P7932" t="s">
        <v>5459</v>
      </c>
      <c r="Q7932" t="s">
        <v>315</v>
      </c>
      <c r="R7932" t="str">
        <f>IF(database_public_cloud_VMs[[#This Row],[Azure Environment]]="Enterprise Agreement","Licence Included","Bring Your Own Licence")</f>
        <v>Licence Included</v>
      </c>
      <c r="S7932" t="s">
        <v>5460</v>
      </c>
      <c r="T7932" t="s">
        <v>5461</v>
      </c>
      <c r="U7932" t="s">
        <v>5465</v>
      </c>
      <c r="V7932" t="s">
        <v>5461</v>
      </c>
      <c r="W7932" t="s">
        <v>182</v>
      </c>
      <c r="X7932" t="s">
        <v>183</v>
      </c>
      <c r="Y7932" s="28">
        <v>6.2489999999999997</v>
      </c>
      <c r="Z7932" t="s">
        <v>5463</v>
      </c>
      <c r="AA7932" s="29">
        <f>IF(database_public_cloud_VMs[[#This Row],[Currency]]="USD",(database_public_cloud_VMs[[#This Row],[Rate]]*param_exchange_rate)/(1+param_discount_aws),database_public_cloud_VMs[[#This Row],[Rate]])</f>
        <v>6.2489999999999997</v>
      </c>
    </row>
    <row r="7933" spans="1:27" x14ac:dyDescent="0.45">
      <c r="A7933" s="24" t="s">
        <v>8667</v>
      </c>
      <c r="B7933" t="s">
        <v>55</v>
      </c>
      <c r="C7933" s="25" t="s">
        <v>5454</v>
      </c>
      <c r="D7933" t="s">
        <v>170</v>
      </c>
      <c r="E7933" t="s">
        <v>8567</v>
      </c>
      <c r="F7933" t="s">
        <v>8598</v>
      </c>
      <c r="G7933" s="26">
        <v>16</v>
      </c>
      <c r="H7933" s="26">
        <v>224</v>
      </c>
      <c r="I7933" s="26">
        <v>3072</v>
      </c>
      <c r="J7933" s="27" t="s">
        <v>310</v>
      </c>
      <c r="K7933" s="27" t="s">
        <v>6322</v>
      </c>
      <c r="L7933" s="27" t="s">
        <v>8599</v>
      </c>
      <c r="M7933" t="s">
        <v>31</v>
      </c>
      <c r="N7933" t="s">
        <v>177</v>
      </c>
      <c r="O7933" t="s">
        <v>178</v>
      </c>
      <c r="P7933" t="s">
        <v>5459</v>
      </c>
      <c r="Q7933" t="s">
        <v>315</v>
      </c>
      <c r="R7933" t="str">
        <f>IF(database_public_cloud_VMs[[#This Row],[Azure Environment]]="Enterprise Agreement","Licence Included","Bring Your Own Licence")</f>
        <v>Licence Included</v>
      </c>
      <c r="S7933" t="s">
        <v>5460</v>
      </c>
      <c r="T7933" t="s">
        <v>5461</v>
      </c>
      <c r="U7933" t="s">
        <v>5465</v>
      </c>
      <c r="V7933" t="s">
        <v>5461</v>
      </c>
      <c r="W7933" t="s">
        <v>182</v>
      </c>
      <c r="X7933" t="s">
        <v>183</v>
      </c>
      <c r="Y7933" s="28" t="s">
        <v>5467</v>
      </c>
      <c r="Z7933" t="s">
        <v>5463</v>
      </c>
      <c r="AA793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934" spans="1:27" x14ac:dyDescent="0.45">
      <c r="A7934" s="24" t="s">
        <v>8668</v>
      </c>
      <c r="B7934" t="s">
        <v>55</v>
      </c>
      <c r="C7934" s="25" t="s">
        <v>5454</v>
      </c>
      <c r="D7934" t="s">
        <v>170</v>
      </c>
      <c r="E7934" t="s">
        <v>8567</v>
      </c>
      <c r="F7934" t="s">
        <v>8598</v>
      </c>
      <c r="G7934" s="26">
        <v>16</v>
      </c>
      <c r="H7934" s="26">
        <v>224</v>
      </c>
      <c r="I7934" s="26">
        <v>3072</v>
      </c>
      <c r="J7934" s="27" t="s">
        <v>310</v>
      </c>
      <c r="K7934" s="27" t="s">
        <v>6322</v>
      </c>
      <c r="L7934" s="27" t="s">
        <v>8599</v>
      </c>
      <c r="M7934" t="s">
        <v>31</v>
      </c>
      <c r="N7934" t="s">
        <v>177</v>
      </c>
      <c r="O7934" t="s">
        <v>185</v>
      </c>
      <c r="P7934" t="s">
        <v>5459</v>
      </c>
      <c r="Q7934" t="s">
        <v>315</v>
      </c>
      <c r="R7934" t="str">
        <f>IF(database_public_cloud_VMs[[#This Row],[Azure Environment]]="Enterprise Agreement","Licence Included","Bring Your Own Licence")</f>
        <v>Licence Included</v>
      </c>
      <c r="S7934" t="s">
        <v>5460</v>
      </c>
      <c r="T7934" t="s">
        <v>5461</v>
      </c>
      <c r="U7934" t="s">
        <v>5465</v>
      </c>
      <c r="V7934" t="s">
        <v>5461</v>
      </c>
      <c r="W7934" t="s">
        <v>182</v>
      </c>
      <c r="X7934" t="s">
        <v>183</v>
      </c>
      <c r="Y7934" s="28" t="s">
        <v>5467</v>
      </c>
      <c r="Z7934" t="s">
        <v>5463</v>
      </c>
      <c r="AA793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935" spans="1:27" x14ac:dyDescent="0.45">
      <c r="A7935" s="24" t="s">
        <v>8669</v>
      </c>
      <c r="B7935" t="s">
        <v>55</v>
      </c>
      <c r="C7935" s="25" t="s">
        <v>5454</v>
      </c>
      <c r="D7935" t="s">
        <v>170</v>
      </c>
      <c r="E7935" t="s">
        <v>8567</v>
      </c>
      <c r="F7935" t="s">
        <v>8598</v>
      </c>
      <c r="G7935" s="26">
        <v>16</v>
      </c>
      <c r="H7935" s="26">
        <v>224</v>
      </c>
      <c r="I7935" s="26">
        <v>3072</v>
      </c>
      <c r="J7935" s="27" t="s">
        <v>310</v>
      </c>
      <c r="K7935" s="27" t="s">
        <v>6322</v>
      </c>
      <c r="L7935" s="27" t="s">
        <v>8599</v>
      </c>
      <c r="M7935" t="s">
        <v>31</v>
      </c>
      <c r="N7935" t="s">
        <v>188</v>
      </c>
      <c r="O7935" t="s">
        <v>188</v>
      </c>
      <c r="P7935" t="s">
        <v>5459</v>
      </c>
      <c r="Q7935" t="s">
        <v>315</v>
      </c>
      <c r="R7935" t="str">
        <f>IF(database_public_cloud_VMs[[#This Row],[Azure Environment]]="Enterprise Agreement","Licence Included","Bring Your Own Licence")</f>
        <v>Bring Your Own Licence</v>
      </c>
      <c r="S7935" t="s">
        <v>5599</v>
      </c>
      <c r="T7935" t="s">
        <v>5461</v>
      </c>
      <c r="U7935" t="s">
        <v>5462</v>
      </c>
      <c r="V7935" t="s">
        <v>5461</v>
      </c>
      <c r="W7935" t="s">
        <v>182</v>
      </c>
      <c r="X7935" t="s">
        <v>183</v>
      </c>
      <c r="Y7935" s="28" t="s">
        <v>5600</v>
      </c>
      <c r="Z7935" t="s">
        <v>5463</v>
      </c>
      <c r="AA793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936" spans="1:27" x14ac:dyDescent="0.45">
      <c r="A7936" s="24" t="s">
        <v>8670</v>
      </c>
      <c r="B7936" t="s">
        <v>55</v>
      </c>
      <c r="C7936" s="25" t="s">
        <v>5454</v>
      </c>
      <c r="D7936" t="s">
        <v>170</v>
      </c>
      <c r="E7936" t="s">
        <v>8567</v>
      </c>
      <c r="F7936" t="s">
        <v>8598</v>
      </c>
      <c r="G7936" s="26">
        <v>16</v>
      </c>
      <c r="H7936" s="26">
        <v>224</v>
      </c>
      <c r="I7936" s="26">
        <v>3072</v>
      </c>
      <c r="J7936" s="27" t="s">
        <v>310</v>
      </c>
      <c r="K7936" s="27" t="s">
        <v>6322</v>
      </c>
      <c r="L7936" s="27" t="s">
        <v>8599</v>
      </c>
      <c r="M7936" t="s">
        <v>31</v>
      </c>
      <c r="N7936" t="s">
        <v>188</v>
      </c>
      <c r="O7936" t="s">
        <v>188</v>
      </c>
      <c r="P7936" t="s">
        <v>5459</v>
      </c>
      <c r="Q7936" t="s">
        <v>315</v>
      </c>
      <c r="R7936" t="str">
        <f>IF(database_public_cloud_VMs[[#This Row],[Azure Environment]]="Enterprise Agreement","Licence Included","Bring Your Own Licence")</f>
        <v>Bring Your Own Licence</v>
      </c>
      <c r="S7936" t="s">
        <v>5599</v>
      </c>
      <c r="T7936" t="s">
        <v>5461</v>
      </c>
      <c r="U7936" t="s">
        <v>5465</v>
      </c>
      <c r="V7936" t="s">
        <v>5461</v>
      </c>
      <c r="W7936" t="s">
        <v>182</v>
      </c>
      <c r="X7936" t="s">
        <v>183</v>
      </c>
      <c r="Y7936" s="28">
        <v>5.6340000000000003</v>
      </c>
      <c r="Z7936" t="s">
        <v>5463</v>
      </c>
      <c r="AA7936" s="29">
        <f>IF(database_public_cloud_VMs[[#This Row],[Currency]]="USD",(database_public_cloud_VMs[[#This Row],[Rate]]*param_exchange_rate)/(1+param_discount_aws),database_public_cloud_VMs[[#This Row],[Rate]])</f>
        <v>5.6340000000000003</v>
      </c>
    </row>
    <row r="7937" spans="1:27" x14ac:dyDescent="0.45">
      <c r="A7937" s="24" t="s">
        <v>8671</v>
      </c>
      <c r="B7937" t="s">
        <v>55</v>
      </c>
      <c r="C7937" s="25" t="s">
        <v>5454</v>
      </c>
      <c r="D7937" t="s">
        <v>170</v>
      </c>
      <c r="E7937" t="s">
        <v>8567</v>
      </c>
      <c r="F7937" t="s">
        <v>8598</v>
      </c>
      <c r="G7937" s="26">
        <v>16</v>
      </c>
      <c r="H7937" s="26">
        <v>224</v>
      </c>
      <c r="I7937" s="26">
        <v>3072</v>
      </c>
      <c r="J7937" s="27" t="s">
        <v>310</v>
      </c>
      <c r="K7937" s="27" t="s">
        <v>6322</v>
      </c>
      <c r="L7937" s="27" t="s">
        <v>8599</v>
      </c>
      <c r="M7937" t="s">
        <v>31</v>
      </c>
      <c r="N7937" t="s">
        <v>177</v>
      </c>
      <c r="O7937" t="s">
        <v>178</v>
      </c>
      <c r="P7937" t="s">
        <v>5459</v>
      </c>
      <c r="Q7937" t="s">
        <v>315</v>
      </c>
      <c r="R7937" t="str">
        <f>IF(database_public_cloud_VMs[[#This Row],[Azure Environment]]="Enterprise Agreement","Licence Included","Bring Your Own Licence")</f>
        <v>Bring Your Own Licence</v>
      </c>
      <c r="S7937" t="s">
        <v>5599</v>
      </c>
      <c r="T7937" t="s">
        <v>5461</v>
      </c>
      <c r="U7937" t="s">
        <v>5465</v>
      </c>
      <c r="V7937" t="s">
        <v>5461</v>
      </c>
      <c r="W7937" t="s">
        <v>182</v>
      </c>
      <c r="X7937" t="s">
        <v>183</v>
      </c>
      <c r="Y7937" s="28" t="s">
        <v>5467</v>
      </c>
      <c r="Z7937" t="s">
        <v>5463</v>
      </c>
      <c r="AA793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938" spans="1:27" x14ac:dyDescent="0.45">
      <c r="A7938" s="24" t="s">
        <v>8672</v>
      </c>
      <c r="B7938" t="s">
        <v>55</v>
      </c>
      <c r="C7938" s="25" t="s">
        <v>5454</v>
      </c>
      <c r="D7938" t="s">
        <v>170</v>
      </c>
      <c r="E7938" t="s">
        <v>8567</v>
      </c>
      <c r="F7938" t="s">
        <v>8598</v>
      </c>
      <c r="G7938" s="26">
        <v>16</v>
      </c>
      <c r="H7938" s="26">
        <v>224</v>
      </c>
      <c r="I7938" s="26">
        <v>3072</v>
      </c>
      <c r="J7938" s="27" t="s">
        <v>310</v>
      </c>
      <c r="K7938" s="27" t="s">
        <v>6322</v>
      </c>
      <c r="L7938" s="27" t="s">
        <v>8599</v>
      </c>
      <c r="M7938" t="s">
        <v>31</v>
      </c>
      <c r="N7938" t="s">
        <v>177</v>
      </c>
      <c r="O7938" t="s">
        <v>185</v>
      </c>
      <c r="P7938" t="s">
        <v>5459</v>
      </c>
      <c r="Q7938" t="s">
        <v>315</v>
      </c>
      <c r="R7938" t="str">
        <f>IF(database_public_cloud_VMs[[#This Row],[Azure Environment]]="Enterprise Agreement","Licence Included","Bring Your Own Licence")</f>
        <v>Bring Your Own Licence</v>
      </c>
      <c r="S7938" t="s">
        <v>5599</v>
      </c>
      <c r="T7938" t="s">
        <v>5461</v>
      </c>
      <c r="U7938" t="s">
        <v>5465</v>
      </c>
      <c r="V7938" t="s">
        <v>5461</v>
      </c>
      <c r="W7938" t="s">
        <v>182</v>
      </c>
      <c r="X7938" t="s">
        <v>183</v>
      </c>
      <c r="Y7938" s="28" t="s">
        <v>5467</v>
      </c>
      <c r="Z7938" t="s">
        <v>5463</v>
      </c>
      <c r="AA793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939" spans="1:27" x14ac:dyDescent="0.45">
      <c r="A7939" s="24" t="s">
        <v>8673</v>
      </c>
      <c r="B7939" t="s">
        <v>55</v>
      </c>
      <c r="C7939" s="25" t="s">
        <v>5454</v>
      </c>
      <c r="D7939" t="s">
        <v>170</v>
      </c>
      <c r="E7939" t="s">
        <v>8567</v>
      </c>
      <c r="F7939" t="s">
        <v>8598</v>
      </c>
      <c r="G7939" s="26">
        <v>16</v>
      </c>
      <c r="H7939" s="26">
        <v>224</v>
      </c>
      <c r="I7939" s="26">
        <v>3072</v>
      </c>
      <c r="J7939" s="27" t="s">
        <v>310</v>
      </c>
      <c r="K7939" s="27" t="s">
        <v>6322</v>
      </c>
      <c r="L7939" s="27" t="s">
        <v>8599</v>
      </c>
      <c r="M7939" t="s">
        <v>31</v>
      </c>
      <c r="N7939" t="s">
        <v>188</v>
      </c>
      <c r="O7939" t="s">
        <v>188</v>
      </c>
      <c r="P7939" t="s">
        <v>5459</v>
      </c>
      <c r="Q7939" t="s">
        <v>315</v>
      </c>
      <c r="R7939" t="str">
        <f>IF(database_public_cloud_VMs[[#This Row],[Azure Environment]]="Enterprise Agreement","Licence Included","Bring Your Own Licence")</f>
        <v>Licence Included</v>
      </c>
      <c r="S7939" t="s">
        <v>5460</v>
      </c>
      <c r="T7939" t="s">
        <v>5471</v>
      </c>
      <c r="U7939" t="s">
        <v>5462</v>
      </c>
      <c r="V7939" t="s">
        <v>5461</v>
      </c>
      <c r="W7939" t="s">
        <v>182</v>
      </c>
      <c r="X7939" t="s">
        <v>183</v>
      </c>
      <c r="Y7939" s="28">
        <v>3.1103000000000001</v>
      </c>
      <c r="Z7939" t="s">
        <v>5463</v>
      </c>
      <c r="AA7939" s="29">
        <f>IF(database_public_cloud_VMs[[#This Row],[Currency]]="USD",(database_public_cloud_VMs[[#This Row],[Rate]]*param_exchange_rate)/(1+param_discount_aws),database_public_cloud_VMs[[#This Row],[Rate]])</f>
        <v>3.1103000000000001</v>
      </c>
    </row>
    <row r="7940" spans="1:27" x14ac:dyDescent="0.45">
      <c r="A7940" s="24" t="s">
        <v>8674</v>
      </c>
      <c r="B7940" t="s">
        <v>55</v>
      </c>
      <c r="C7940" s="25" t="s">
        <v>5454</v>
      </c>
      <c r="D7940" t="s">
        <v>170</v>
      </c>
      <c r="E7940" t="s">
        <v>8567</v>
      </c>
      <c r="F7940" t="s">
        <v>8598</v>
      </c>
      <c r="G7940" s="26">
        <v>16</v>
      </c>
      <c r="H7940" s="26">
        <v>224</v>
      </c>
      <c r="I7940" s="26">
        <v>3072</v>
      </c>
      <c r="J7940" s="27" t="s">
        <v>310</v>
      </c>
      <c r="K7940" s="27" t="s">
        <v>6322</v>
      </c>
      <c r="L7940" s="27" t="s">
        <v>8599</v>
      </c>
      <c r="M7940" t="s">
        <v>31</v>
      </c>
      <c r="N7940" t="s">
        <v>188</v>
      </c>
      <c r="O7940" t="s">
        <v>188</v>
      </c>
      <c r="P7940" t="s">
        <v>5459</v>
      </c>
      <c r="Q7940" t="s">
        <v>315</v>
      </c>
      <c r="R7940" t="str">
        <f>IF(database_public_cloud_VMs[[#This Row],[Azure Environment]]="Enterprise Agreement","Licence Included","Bring Your Own Licence")</f>
        <v>Licence Included</v>
      </c>
      <c r="S7940" t="s">
        <v>5460</v>
      </c>
      <c r="T7940" t="s">
        <v>5471</v>
      </c>
      <c r="U7940" t="s">
        <v>5465</v>
      </c>
      <c r="V7940" t="s">
        <v>5461</v>
      </c>
      <c r="W7940" t="s">
        <v>182</v>
      </c>
      <c r="X7940" t="s">
        <v>183</v>
      </c>
      <c r="Y7940" s="28">
        <v>2.4980000000000002</v>
      </c>
      <c r="Z7940" t="s">
        <v>5463</v>
      </c>
      <c r="AA7940" s="29">
        <f>IF(database_public_cloud_VMs[[#This Row],[Currency]]="USD",(database_public_cloud_VMs[[#This Row],[Rate]]*param_exchange_rate)/(1+param_discount_aws),database_public_cloud_VMs[[#This Row],[Rate]])</f>
        <v>2.4980000000000002</v>
      </c>
    </row>
    <row r="7941" spans="1:27" x14ac:dyDescent="0.45">
      <c r="A7941" s="24" t="s">
        <v>8675</v>
      </c>
      <c r="B7941" t="s">
        <v>55</v>
      </c>
      <c r="C7941" s="25" t="s">
        <v>5454</v>
      </c>
      <c r="D7941" t="s">
        <v>170</v>
      </c>
      <c r="E7941" t="s">
        <v>8567</v>
      </c>
      <c r="F7941" t="s">
        <v>8598</v>
      </c>
      <c r="G7941" s="26">
        <v>16</v>
      </c>
      <c r="H7941" s="26">
        <v>224</v>
      </c>
      <c r="I7941" s="26">
        <v>3072</v>
      </c>
      <c r="J7941" s="27" t="s">
        <v>310</v>
      </c>
      <c r="K7941" s="27" t="s">
        <v>6322</v>
      </c>
      <c r="L7941" s="27" t="s">
        <v>8599</v>
      </c>
      <c r="M7941" t="s">
        <v>31</v>
      </c>
      <c r="N7941" t="s">
        <v>177</v>
      </c>
      <c r="O7941" t="s">
        <v>178</v>
      </c>
      <c r="P7941" t="s">
        <v>5459</v>
      </c>
      <c r="Q7941" t="s">
        <v>315</v>
      </c>
      <c r="R7941" t="str">
        <f>IF(database_public_cloud_VMs[[#This Row],[Azure Environment]]="Enterprise Agreement","Licence Included","Bring Your Own Licence")</f>
        <v>Licence Included</v>
      </c>
      <c r="S7941" t="s">
        <v>5460</v>
      </c>
      <c r="T7941" t="s">
        <v>5471</v>
      </c>
      <c r="U7941" t="s">
        <v>5465</v>
      </c>
      <c r="V7941" t="s">
        <v>5461</v>
      </c>
      <c r="W7941" t="s">
        <v>182</v>
      </c>
      <c r="X7941" t="s">
        <v>183</v>
      </c>
      <c r="Y7941" s="28" t="s">
        <v>5467</v>
      </c>
      <c r="Z7941" t="s">
        <v>5463</v>
      </c>
      <c r="AA794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942" spans="1:27" x14ac:dyDescent="0.45">
      <c r="A7942" s="24" t="s">
        <v>8676</v>
      </c>
      <c r="B7942" t="s">
        <v>55</v>
      </c>
      <c r="C7942" s="25" t="s">
        <v>5454</v>
      </c>
      <c r="D7942" t="s">
        <v>170</v>
      </c>
      <c r="E7942" t="s">
        <v>8567</v>
      </c>
      <c r="F7942" t="s">
        <v>8598</v>
      </c>
      <c r="G7942" s="26">
        <v>16</v>
      </c>
      <c r="H7942" s="26">
        <v>224</v>
      </c>
      <c r="I7942" s="26">
        <v>3072</v>
      </c>
      <c r="J7942" s="27" t="s">
        <v>310</v>
      </c>
      <c r="K7942" s="27" t="s">
        <v>6322</v>
      </c>
      <c r="L7942" s="27" t="s">
        <v>8599</v>
      </c>
      <c r="M7942" t="s">
        <v>31</v>
      </c>
      <c r="N7942" t="s">
        <v>177</v>
      </c>
      <c r="O7942" t="s">
        <v>185</v>
      </c>
      <c r="P7942" t="s">
        <v>5459</v>
      </c>
      <c r="Q7942" t="s">
        <v>315</v>
      </c>
      <c r="R7942" t="str">
        <f>IF(database_public_cloud_VMs[[#This Row],[Azure Environment]]="Enterprise Agreement","Licence Included","Bring Your Own Licence")</f>
        <v>Licence Included</v>
      </c>
      <c r="S7942" t="s">
        <v>5460</v>
      </c>
      <c r="T7942" t="s">
        <v>5471</v>
      </c>
      <c r="U7942" t="s">
        <v>5465</v>
      </c>
      <c r="V7942" t="s">
        <v>5461</v>
      </c>
      <c r="W7942" t="s">
        <v>182</v>
      </c>
      <c r="X7942" t="s">
        <v>183</v>
      </c>
      <c r="Y7942" s="28" t="s">
        <v>5467</v>
      </c>
      <c r="Z7942" t="s">
        <v>5463</v>
      </c>
      <c r="AA794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943" spans="1:27" x14ac:dyDescent="0.45">
      <c r="A7943" s="24" t="s">
        <v>8677</v>
      </c>
      <c r="B7943" t="s">
        <v>55</v>
      </c>
      <c r="C7943" s="25" t="s">
        <v>5454</v>
      </c>
      <c r="D7943" t="s">
        <v>170</v>
      </c>
      <c r="E7943" t="s">
        <v>8567</v>
      </c>
      <c r="F7943" t="s">
        <v>8598</v>
      </c>
      <c r="G7943" s="26">
        <v>16</v>
      </c>
      <c r="H7943" s="26">
        <v>224</v>
      </c>
      <c r="I7943" s="26">
        <v>3072</v>
      </c>
      <c r="J7943" s="27" t="s">
        <v>310</v>
      </c>
      <c r="K7943" s="27" t="s">
        <v>6322</v>
      </c>
      <c r="L7943" s="27" t="s">
        <v>8599</v>
      </c>
      <c r="M7943" t="s">
        <v>31</v>
      </c>
      <c r="N7943" t="s">
        <v>188</v>
      </c>
      <c r="O7943" t="s">
        <v>188</v>
      </c>
      <c r="P7943" t="s">
        <v>5459</v>
      </c>
      <c r="Q7943" t="s">
        <v>315</v>
      </c>
      <c r="R7943" t="str">
        <f>IF(database_public_cloud_VMs[[#This Row],[Azure Environment]]="Enterprise Agreement","Licence Included","Bring Your Own Licence")</f>
        <v>Bring Your Own Licence</v>
      </c>
      <c r="S7943" t="s">
        <v>5599</v>
      </c>
      <c r="T7943" t="s">
        <v>5471</v>
      </c>
      <c r="U7943" t="s">
        <v>5462</v>
      </c>
      <c r="V7943" t="s">
        <v>5461</v>
      </c>
      <c r="W7943" t="s">
        <v>182</v>
      </c>
      <c r="X7943" t="s">
        <v>183</v>
      </c>
      <c r="Y7943" s="28" t="s">
        <v>5600</v>
      </c>
      <c r="Z7943" t="s">
        <v>5463</v>
      </c>
      <c r="AA794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944" spans="1:27" x14ac:dyDescent="0.45">
      <c r="A7944" s="24" t="s">
        <v>8678</v>
      </c>
      <c r="B7944" t="s">
        <v>55</v>
      </c>
      <c r="C7944" s="25" t="s">
        <v>5454</v>
      </c>
      <c r="D7944" t="s">
        <v>170</v>
      </c>
      <c r="E7944" t="s">
        <v>8567</v>
      </c>
      <c r="F7944" t="s">
        <v>8598</v>
      </c>
      <c r="G7944" s="26">
        <v>16</v>
      </c>
      <c r="H7944" s="26">
        <v>224</v>
      </c>
      <c r="I7944" s="26">
        <v>3072</v>
      </c>
      <c r="J7944" s="27" t="s">
        <v>310</v>
      </c>
      <c r="K7944" s="27" t="s">
        <v>6322</v>
      </c>
      <c r="L7944" s="27" t="s">
        <v>8599</v>
      </c>
      <c r="M7944" t="s">
        <v>31</v>
      </c>
      <c r="N7944" t="s">
        <v>188</v>
      </c>
      <c r="O7944" t="s">
        <v>188</v>
      </c>
      <c r="P7944" t="s">
        <v>5459</v>
      </c>
      <c r="Q7944" t="s">
        <v>315</v>
      </c>
      <c r="R7944" t="str">
        <f>IF(database_public_cloud_VMs[[#This Row],[Azure Environment]]="Enterprise Agreement","Licence Included","Bring Your Own Licence")</f>
        <v>Bring Your Own Licence</v>
      </c>
      <c r="S7944" t="s">
        <v>5599</v>
      </c>
      <c r="T7944" t="s">
        <v>5471</v>
      </c>
      <c r="U7944" t="s">
        <v>5465</v>
      </c>
      <c r="V7944" t="s">
        <v>5461</v>
      </c>
      <c r="W7944" t="s">
        <v>182</v>
      </c>
      <c r="X7944" t="s">
        <v>183</v>
      </c>
      <c r="Y7944" s="28">
        <v>1.1279999999999999</v>
      </c>
      <c r="Z7944" t="s">
        <v>5463</v>
      </c>
      <c r="AA7944" s="29">
        <f>IF(database_public_cloud_VMs[[#This Row],[Currency]]="USD",(database_public_cloud_VMs[[#This Row],[Rate]]*param_exchange_rate)/(1+param_discount_aws),database_public_cloud_VMs[[#This Row],[Rate]])</f>
        <v>1.1279999999999999</v>
      </c>
    </row>
    <row r="7945" spans="1:27" x14ac:dyDescent="0.45">
      <c r="A7945" s="24" t="s">
        <v>8679</v>
      </c>
      <c r="B7945" t="s">
        <v>55</v>
      </c>
      <c r="C7945" s="25" t="s">
        <v>5454</v>
      </c>
      <c r="D7945" t="s">
        <v>170</v>
      </c>
      <c r="E7945" t="s">
        <v>8567</v>
      </c>
      <c r="F7945" t="s">
        <v>8598</v>
      </c>
      <c r="G7945" s="26">
        <v>16</v>
      </c>
      <c r="H7945" s="26">
        <v>224</v>
      </c>
      <c r="I7945" s="26">
        <v>3072</v>
      </c>
      <c r="J7945" s="27" t="s">
        <v>310</v>
      </c>
      <c r="K7945" s="27" t="s">
        <v>6322</v>
      </c>
      <c r="L7945" s="27" t="s">
        <v>8599</v>
      </c>
      <c r="M7945" t="s">
        <v>31</v>
      </c>
      <c r="N7945" t="s">
        <v>177</v>
      </c>
      <c r="O7945" t="s">
        <v>178</v>
      </c>
      <c r="P7945" t="s">
        <v>5459</v>
      </c>
      <c r="Q7945" t="s">
        <v>315</v>
      </c>
      <c r="R7945" t="str">
        <f>IF(database_public_cloud_VMs[[#This Row],[Azure Environment]]="Enterprise Agreement","Licence Included","Bring Your Own Licence")</f>
        <v>Bring Your Own Licence</v>
      </c>
      <c r="S7945" t="s">
        <v>5599</v>
      </c>
      <c r="T7945" t="s">
        <v>5471</v>
      </c>
      <c r="U7945" t="s">
        <v>5465</v>
      </c>
      <c r="V7945" t="s">
        <v>5461</v>
      </c>
      <c r="W7945" t="s">
        <v>182</v>
      </c>
      <c r="X7945" t="s">
        <v>183</v>
      </c>
      <c r="Y7945" s="28" t="s">
        <v>5467</v>
      </c>
      <c r="Z7945" t="s">
        <v>5463</v>
      </c>
      <c r="AA794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946" spans="1:27" x14ac:dyDescent="0.45">
      <c r="A7946" s="24" t="s">
        <v>8680</v>
      </c>
      <c r="B7946" t="s">
        <v>55</v>
      </c>
      <c r="C7946" s="25" t="s">
        <v>5454</v>
      </c>
      <c r="D7946" t="s">
        <v>170</v>
      </c>
      <c r="E7946" t="s">
        <v>8567</v>
      </c>
      <c r="F7946" t="s">
        <v>8598</v>
      </c>
      <c r="G7946" s="26">
        <v>16</v>
      </c>
      <c r="H7946" s="26">
        <v>224</v>
      </c>
      <c r="I7946" s="26">
        <v>3072</v>
      </c>
      <c r="J7946" s="27" t="s">
        <v>310</v>
      </c>
      <c r="K7946" s="27" t="s">
        <v>6322</v>
      </c>
      <c r="L7946" s="27" t="s">
        <v>8599</v>
      </c>
      <c r="M7946" t="s">
        <v>31</v>
      </c>
      <c r="N7946" t="s">
        <v>177</v>
      </c>
      <c r="O7946" t="s">
        <v>185</v>
      </c>
      <c r="P7946" t="s">
        <v>5459</v>
      </c>
      <c r="Q7946" t="s">
        <v>315</v>
      </c>
      <c r="R7946" t="str">
        <f>IF(database_public_cloud_VMs[[#This Row],[Azure Environment]]="Enterprise Agreement","Licence Included","Bring Your Own Licence")</f>
        <v>Bring Your Own Licence</v>
      </c>
      <c r="S7946" t="s">
        <v>5599</v>
      </c>
      <c r="T7946" t="s">
        <v>5471</v>
      </c>
      <c r="U7946" t="s">
        <v>5465</v>
      </c>
      <c r="V7946" t="s">
        <v>5461</v>
      </c>
      <c r="W7946" t="s">
        <v>182</v>
      </c>
      <c r="X7946" t="s">
        <v>183</v>
      </c>
      <c r="Y7946" s="28" t="s">
        <v>5467</v>
      </c>
      <c r="Z7946" t="s">
        <v>5463</v>
      </c>
      <c r="AA794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947" spans="1:27" x14ac:dyDescent="0.45">
      <c r="A7947" s="24" t="s">
        <v>8681</v>
      </c>
      <c r="B7947" t="s">
        <v>55</v>
      </c>
      <c r="C7947" s="25" t="s">
        <v>5454</v>
      </c>
      <c r="D7947" t="s">
        <v>170</v>
      </c>
      <c r="E7947" t="s">
        <v>8567</v>
      </c>
      <c r="F7947" t="s">
        <v>8608</v>
      </c>
      <c r="G7947" s="26">
        <v>32</v>
      </c>
      <c r="H7947" s="26">
        <v>448</v>
      </c>
      <c r="I7947" s="26">
        <v>6144</v>
      </c>
      <c r="J7947" s="27" t="s">
        <v>310</v>
      </c>
      <c r="K7947" s="27" t="s">
        <v>6322</v>
      </c>
      <c r="L7947" s="27" t="s">
        <v>8609</v>
      </c>
      <c r="M7947" t="s">
        <v>31</v>
      </c>
      <c r="N7947" t="s">
        <v>188</v>
      </c>
      <c r="O7947" t="s">
        <v>188</v>
      </c>
      <c r="P7947" t="s">
        <v>5459</v>
      </c>
      <c r="Q7947" t="s">
        <v>315</v>
      </c>
      <c r="R7947" t="str">
        <f>IF(database_public_cloud_VMs[[#This Row],[Azure Environment]]="Enterprise Agreement","Licence Included","Bring Your Own Licence")</f>
        <v>Licence Included</v>
      </c>
      <c r="S7947" t="s">
        <v>5460</v>
      </c>
      <c r="T7947" t="s">
        <v>5461</v>
      </c>
      <c r="U7947" t="s">
        <v>5462</v>
      </c>
      <c r="V7947" t="s">
        <v>5461</v>
      </c>
      <c r="W7947" t="s">
        <v>182</v>
      </c>
      <c r="X7947" t="s">
        <v>183</v>
      </c>
      <c r="Y7947" s="28">
        <v>15.5543</v>
      </c>
      <c r="Z7947" t="s">
        <v>5463</v>
      </c>
      <c r="AA7947" s="29">
        <f>IF(database_public_cloud_VMs[[#This Row],[Currency]]="USD",(database_public_cloud_VMs[[#This Row],[Rate]]*param_exchange_rate)/(1+param_discount_aws),database_public_cloud_VMs[[#This Row],[Rate]])</f>
        <v>15.5543</v>
      </c>
    </row>
    <row r="7948" spans="1:27" x14ac:dyDescent="0.45">
      <c r="A7948" s="24" t="s">
        <v>8682</v>
      </c>
      <c r="B7948" t="s">
        <v>55</v>
      </c>
      <c r="C7948" s="25" t="s">
        <v>5454</v>
      </c>
      <c r="D7948" t="s">
        <v>170</v>
      </c>
      <c r="E7948" t="s">
        <v>8567</v>
      </c>
      <c r="F7948" t="s">
        <v>8608</v>
      </c>
      <c r="G7948" s="26">
        <v>32</v>
      </c>
      <c r="H7948" s="26">
        <v>448</v>
      </c>
      <c r="I7948" s="26">
        <v>6144</v>
      </c>
      <c r="J7948" s="27" t="s">
        <v>310</v>
      </c>
      <c r="K7948" s="27" t="s">
        <v>6322</v>
      </c>
      <c r="L7948" s="27" t="s">
        <v>8609</v>
      </c>
      <c r="M7948" t="s">
        <v>31</v>
      </c>
      <c r="N7948" t="s">
        <v>188</v>
      </c>
      <c r="O7948" t="s">
        <v>188</v>
      </c>
      <c r="P7948" t="s">
        <v>5459</v>
      </c>
      <c r="Q7948" t="s">
        <v>315</v>
      </c>
      <c r="R7948" t="str">
        <f>IF(database_public_cloud_VMs[[#This Row],[Azure Environment]]="Enterprise Agreement","Licence Included","Bring Your Own Licence")</f>
        <v>Licence Included</v>
      </c>
      <c r="S7948" t="s">
        <v>5460</v>
      </c>
      <c r="T7948" t="s">
        <v>5461</v>
      </c>
      <c r="U7948" t="s">
        <v>5465</v>
      </c>
      <c r="V7948" t="s">
        <v>5461</v>
      </c>
      <c r="W7948" t="s">
        <v>182</v>
      </c>
      <c r="X7948" t="s">
        <v>183</v>
      </c>
      <c r="Y7948" s="28">
        <v>12.497999999999999</v>
      </c>
      <c r="Z7948" t="s">
        <v>5463</v>
      </c>
      <c r="AA7948" s="29">
        <f>IF(database_public_cloud_VMs[[#This Row],[Currency]]="USD",(database_public_cloud_VMs[[#This Row],[Rate]]*param_exchange_rate)/(1+param_discount_aws),database_public_cloud_VMs[[#This Row],[Rate]])</f>
        <v>12.497999999999999</v>
      </c>
    </row>
    <row r="7949" spans="1:27" x14ac:dyDescent="0.45">
      <c r="A7949" s="24" t="s">
        <v>8683</v>
      </c>
      <c r="B7949" t="s">
        <v>55</v>
      </c>
      <c r="C7949" s="25" t="s">
        <v>5454</v>
      </c>
      <c r="D7949" t="s">
        <v>170</v>
      </c>
      <c r="E7949" t="s">
        <v>8567</v>
      </c>
      <c r="F7949" t="s">
        <v>8608</v>
      </c>
      <c r="G7949" s="26">
        <v>32</v>
      </c>
      <c r="H7949" s="26">
        <v>448</v>
      </c>
      <c r="I7949" s="26">
        <v>6144</v>
      </c>
      <c r="J7949" s="27" t="s">
        <v>310</v>
      </c>
      <c r="K7949" s="27" t="s">
        <v>6322</v>
      </c>
      <c r="L7949" s="27" t="s">
        <v>8609</v>
      </c>
      <c r="M7949" t="s">
        <v>31</v>
      </c>
      <c r="N7949" t="s">
        <v>177</v>
      </c>
      <c r="O7949" t="s">
        <v>178</v>
      </c>
      <c r="P7949" t="s">
        <v>5459</v>
      </c>
      <c r="Q7949" t="s">
        <v>315</v>
      </c>
      <c r="R7949" t="str">
        <f>IF(database_public_cloud_VMs[[#This Row],[Azure Environment]]="Enterprise Agreement","Licence Included","Bring Your Own Licence")</f>
        <v>Licence Included</v>
      </c>
      <c r="S7949" t="s">
        <v>5460</v>
      </c>
      <c r="T7949" t="s">
        <v>5461</v>
      </c>
      <c r="U7949" t="s">
        <v>5465</v>
      </c>
      <c r="V7949" t="s">
        <v>5461</v>
      </c>
      <c r="W7949" t="s">
        <v>182</v>
      </c>
      <c r="X7949" t="s">
        <v>183</v>
      </c>
      <c r="Y7949" s="28" t="s">
        <v>5467</v>
      </c>
      <c r="Z7949" t="s">
        <v>5463</v>
      </c>
      <c r="AA794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950" spans="1:27" x14ac:dyDescent="0.45">
      <c r="A7950" s="24" t="s">
        <v>8684</v>
      </c>
      <c r="B7950" t="s">
        <v>55</v>
      </c>
      <c r="C7950" s="25" t="s">
        <v>5454</v>
      </c>
      <c r="D7950" t="s">
        <v>170</v>
      </c>
      <c r="E7950" t="s">
        <v>8567</v>
      </c>
      <c r="F7950" t="s">
        <v>8608</v>
      </c>
      <c r="G7950" s="26">
        <v>32</v>
      </c>
      <c r="H7950" s="26">
        <v>448</v>
      </c>
      <c r="I7950" s="26">
        <v>6144</v>
      </c>
      <c r="J7950" s="27" t="s">
        <v>310</v>
      </c>
      <c r="K7950" s="27" t="s">
        <v>6322</v>
      </c>
      <c r="L7950" s="27" t="s">
        <v>8609</v>
      </c>
      <c r="M7950" t="s">
        <v>31</v>
      </c>
      <c r="N7950" t="s">
        <v>177</v>
      </c>
      <c r="O7950" t="s">
        <v>185</v>
      </c>
      <c r="P7950" t="s">
        <v>5459</v>
      </c>
      <c r="Q7950" t="s">
        <v>315</v>
      </c>
      <c r="R7950" t="str">
        <f>IF(database_public_cloud_VMs[[#This Row],[Azure Environment]]="Enterprise Agreement","Licence Included","Bring Your Own Licence")</f>
        <v>Licence Included</v>
      </c>
      <c r="S7950" t="s">
        <v>5460</v>
      </c>
      <c r="T7950" t="s">
        <v>5461</v>
      </c>
      <c r="U7950" t="s">
        <v>5465</v>
      </c>
      <c r="V7950" t="s">
        <v>5461</v>
      </c>
      <c r="W7950" t="s">
        <v>182</v>
      </c>
      <c r="X7950" t="s">
        <v>183</v>
      </c>
      <c r="Y7950" s="28" t="s">
        <v>5467</v>
      </c>
      <c r="Z7950" t="s">
        <v>5463</v>
      </c>
      <c r="AA795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951" spans="1:27" x14ac:dyDescent="0.45">
      <c r="A7951" s="24" t="s">
        <v>8685</v>
      </c>
      <c r="B7951" t="s">
        <v>55</v>
      </c>
      <c r="C7951" s="25" t="s">
        <v>5454</v>
      </c>
      <c r="D7951" t="s">
        <v>170</v>
      </c>
      <c r="E7951" t="s">
        <v>8567</v>
      </c>
      <c r="F7951" t="s">
        <v>8608</v>
      </c>
      <c r="G7951" s="26">
        <v>32</v>
      </c>
      <c r="H7951" s="26">
        <v>448</v>
      </c>
      <c r="I7951" s="26">
        <v>6144</v>
      </c>
      <c r="J7951" s="27" t="s">
        <v>310</v>
      </c>
      <c r="K7951" s="27" t="s">
        <v>6322</v>
      </c>
      <c r="L7951" s="27" t="s">
        <v>8609</v>
      </c>
      <c r="M7951" t="s">
        <v>31</v>
      </c>
      <c r="N7951" t="s">
        <v>188</v>
      </c>
      <c r="O7951" t="s">
        <v>188</v>
      </c>
      <c r="P7951" t="s">
        <v>5459</v>
      </c>
      <c r="Q7951" t="s">
        <v>315</v>
      </c>
      <c r="R7951" t="str">
        <f>IF(database_public_cloud_VMs[[#This Row],[Azure Environment]]="Enterprise Agreement","Licence Included","Bring Your Own Licence")</f>
        <v>Bring Your Own Licence</v>
      </c>
      <c r="S7951" t="s">
        <v>5599</v>
      </c>
      <c r="T7951" t="s">
        <v>5461</v>
      </c>
      <c r="U7951" t="s">
        <v>5462</v>
      </c>
      <c r="V7951" t="s">
        <v>5461</v>
      </c>
      <c r="W7951" t="s">
        <v>182</v>
      </c>
      <c r="X7951" t="s">
        <v>183</v>
      </c>
      <c r="Y7951" s="28" t="s">
        <v>5600</v>
      </c>
      <c r="Z7951" t="s">
        <v>5463</v>
      </c>
      <c r="AA795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952" spans="1:27" x14ac:dyDescent="0.45">
      <c r="A7952" s="24" t="s">
        <v>8686</v>
      </c>
      <c r="B7952" t="s">
        <v>55</v>
      </c>
      <c r="C7952" s="25" t="s">
        <v>5454</v>
      </c>
      <c r="D7952" t="s">
        <v>170</v>
      </c>
      <c r="E7952" t="s">
        <v>8567</v>
      </c>
      <c r="F7952" t="s">
        <v>8608</v>
      </c>
      <c r="G7952" s="26">
        <v>32</v>
      </c>
      <c r="H7952" s="26">
        <v>448</v>
      </c>
      <c r="I7952" s="26">
        <v>6144</v>
      </c>
      <c r="J7952" s="27" t="s">
        <v>310</v>
      </c>
      <c r="K7952" s="27" t="s">
        <v>6322</v>
      </c>
      <c r="L7952" s="27" t="s">
        <v>8609</v>
      </c>
      <c r="M7952" t="s">
        <v>31</v>
      </c>
      <c r="N7952" t="s">
        <v>188</v>
      </c>
      <c r="O7952" t="s">
        <v>188</v>
      </c>
      <c r="P7952" t="s">
        <v>5459</v>
      </c>
      <c r="Q7952" t="s">
        <v>315</v>
      </c>
      <c r="R7952" t="str">
        <f>IF(database_public_cloud_VMs[[#This Row],[Azure Environment]]="Enterprise Agreement","Licence Included","Bring Your Own Licence")</f>
        <v>Bring Your Own Licence</v>
      </c>
      <c r="S7952" t="s">
        <v>5599</v>
      </c>
      <c r="T7952" t="s">
        <v>5461</v>
      </c>
      <c r="U7952" t="s">
        <v>5465</v>
      </c>
      <c r="V7952" t="s">
        <v>5461</v>
      </c>
      <c r="W7952" t="s">
        <v>182</v>
      </c>
      <c r="X7952" t="s">
        <v>183</v>
      </c>
      <c r="Y7952" s="28">
        <v>11.268000000000001</v>
      </c>
      <c r="Z7952" t="s">
        <v>5463</v>
      </c>
      <c r="AA7952" s="29">
        <f>IF(database_public_cloud_VMs[[#This Row],[Currency]]="USD",(database_public_cloud_VMs[[#This Row],[Rate]]*param_exchange_rate)/(1+param_discount_aws),database_public_cloud_VMs[[#This Row],[Rate]])</f>
        <v>11.268000000000001</v>
      </c>
    </row>
    <row r="7953" spans="1:27" x14ac:dyDescent="0.45">
      <c r="A7953" s="24" t="s">
        <v>8687</v>
      </c>
      <c r="B7953" t="s">
        <v>55</v>
      </c>
      <c r="C7953" s="25" t="s">
        <v>5454</v>
      </c>
      <c r="D7953" t="s">
        <v>170</v>
      </c>
      <c r="E7953" t="s">
        <v>8567</v>
      </c>
      <c r="F7953" t="s">
        <v>8608</v>
      </c>
      <c r="G7953" s="26">
        <v>32</v>
      </c>
      <c r="H7953" s="26">
        <v>448</v>
      </c>
      <c r="I7953" s="26">
        <v>6144</v>
      </c>
      <c r="J7953" s="27" t="s">
        <v>310</v>
      </c>
      <c r="K7953" s="27" t="s">
        <v>6322</v>
      </c>
      <c r="L7953" s="27" t="s">
        <v>8609</v>
      </c>
      <c r="M7953" t="s">
        <v>31</v>
      </c>
      <c r="N7953" t="s">
        <v>177</v>
      </c>
      <c r="O7953" t="s">
        <v>178</v>
      </c>
      <c r="P7953" t="s">
        <v>5459</v>
      </c>
      <c r="Q7953" t="s">
        <v>315</v>
      </c>
      <c r="R7953" t="str">
        <f>IF(database_public_cloud_VMs[[#This Row],[Azure Environment]]="Enterprise Agreement","Licence Included","Bring Your Own Licence")</f>
        <v>Bring Your Own Licence</v>
      </c>
      <c r="S7953" t="s">
        <v>5599</v>
      </c>
      <c r="T7953" t="s">
        <v>5461</v>
      </c>
      <c r="U7953" t="s">
        <v>5465</v>
      </c>
      <c r="V7953" t="s">
        <v>5461</v>
      </c>
      <c r="W7953" t="s">
        <v>182</v>
      </c>
      <c r="X7953" t="s">
        <v>183</v>
      </c>
      <c r="Y7953" s="28" t="s">
        <v>5467</v>
      </c>
      <c r="Z7953" t="s">
        <v>5463</v>
      </c>
      <c r="AA795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954" spans="1:27" x14ac:dyDescent="0.45">
      <c r="A7954" s="24" t="s">
        <v>8688</v>
      </c>
      <c r="B7954" t="s">
        <v>55</v>
      </c>
      <c r="C7954" s="25" t="s">
        <v>5454</v>
      </c>
      <c r="D7954" t="s">
        <v>170</v>
      </c>
      <c r="E7954" t="s">
        <v>8567</v>
      </c>
      <c r="F7954" t="s">
        <v>8608</v>
      </c>
      <c r="G7954" s="26">
        <v>32</v>
      </c>
      <c r="H7954" s="26">
        <v>448</v>
      </c>
      <c r="I7954" s="26">
        <v>6144</v>
      </c>
      <c r="J7954" s="27" t="s">
        <v>310</v>
      </c>
      <c r="K7954" s="27" t="s">
        <v>6322</v>
      </c>
      <c r="L7954" s="27" t="s">
        <v>8609</v>
      </c>
      <c r="M7954" t="s">
        <v>31</v>
      </c>
      <c r="N7954" t="s">
        <v>177</v>
      </c>
      <c r="O7954" t="s">
        <v>185</v>
      </c>
      <c r="P7954" t="s">
        <v>5459</v>
      </c>
      <c r="Q7954" t="s">
        <v>315</v>
      </c>
      <c r="R7954" t="str">
        <f>IF(database_public_cloud_VMs[[#This Row],[Azure Environment]]="Enterprise Agreement","Licence Included","Bring Your Own Licence")</f>
        <v>Bring Your Own Licence</v>
      </c>
      <c r="S7954" t="s">
        <v>5599</v>
      </c>
      <c r="T7954" t="s">
        <v>5461</v>
      </c>
      <c r="U7954" t="s">
        <v>5465</v>
      </c>
      <c r="V7954" t="s">
        <v>5461</v>
      </c>
      <c r="W7954" t="s">
        <v>182</v>
      </c>
      <c r="X7954" t="s">
        <v>183</v>
      </c>
      <c r="Y7954" s="28" t="s">
        <v>5467</v>
      </c>
      <c r="Z7954" t="s">
        <v>5463</v>
      </c>
      <c r="AA795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955" spans="1:27" x14ac:dyDescent="0.45">
      <c r="A7955" s="24" t="s">
        <v>8689</v>
      </c>
      <c r="B7955" t="s">
        <v>55</v>
      </c>
      <c r="C7955" s="25" t="s">
        <v>5454</v>
      </c>
      <c r="D7955" t="s">
        <v>170</v>
      </c>
      <c r="E7955" t="s">
        <v>8567</v>
      </c>
      <c r="F7955" t="s">
        <v>8608</v>
      </c>
      <c r="G7955" s="26">
        <v>32</v>
      </c>
      <c r="H7955" s="26">
        <v>448</v>
      </c>
      <c r="I7955" s="26">
        <v>6144</v>
      </c>
      <c r="J7955" s="27" t="s">
        <v>310</v>
      </c>
      <c r="K7955" s="27" t="s">
        <v>6322</v>
      </c>
      <c r="L7955" s="27" t="s">
        <v>8609</v>
      </c>
      <c r="M7955" t="s">
        <v>31</v>
      </c>
      <c r="N7955" t="s">
        <v>188</v>
      </c>
      <c r="O7955" t="s">
        <v>188</v>
      </c>
      <c r="P7955" t="s">
        <v>5459</v>
      </c>
      <c r="Q7955" t="s">
        <v>315</v>
      </c>
      <c r="R7955" t="str">
        <f>IF(database_public_cloud_VMs[[#This Row],[Azure Environment]]="Enterprise Agreement","Licence Included","Bring Your Own Licence")</f>
        <v>Licence Included</v>
      </c>
      <c r="S7955" t="s">
        <v>5460</v>
      </c>
      <c r="T7955" t="s">
        <v>5471</v>
      </c>
      <c r="U7955" t="s">
        <v>5462</v>
      </c>
      <c r="V7955" t="s">
        <v>5461</v>
      </c>
      <c r="W7955" t="s">
        <v>182</v>
      </c>
      <c r="X7955" t="s">
        <v>183</v>
      </c>
      <c r="Y7955" s="28">
        <v>6.2220000000000004</v>
      </c>
      <c r="Z7955" t="s">
        <v>5463</v>
      </c>
      <c r="AA7955" s="29">
        <f>IF(database_public_cloud_VMs[[#This Row],[Currency]]="USD",(database_public_cloud_VMs[[#This Row],[Rate]]*param_exchange_rate)/(1+param_discount_aws),database_public_cloud_VMs[[#This Row],[Rate]])</f>
        <v>6.2220000000000004</v>
      </c>
    </row>
    <row r="7956" spans="1:27" x14ac:dyDescent="0.45">
      <c r="A7956" s="24" t="s">
        <v>8690</v>
      </c>
      <c r="B7956" t="s">
        <v>55</v>
      </c>
      <c r="C7956" s="25" t="s">
        <v>5454</v>
      </c>
      <c r="D7956" t="s">
        <v>170</v>
      </c>
      <c r="E7956" t="s">
        <v>8567</v>
      </c>
      <c r="F7956" t="s">
        <v>8608</v>
      </c>
      <c r="G7956" s="26">
        <v>32</v>
      </c>
      <c r="H7956" s="26">
        <v>448</v>
      </c>
      <c r="I7956" s="26">
        <v>6144</v>
      </c>
      <c r="J7956" s="27" t="s">
        <v>310</v>
      </c>
      <c r="K7956" s="27" t="s">
        <v>6322</v>
      </c>
      <c r="L7956" s="27" t="s">
        <v>8609</v>
      </c>
      <c r="M7956" t="s">
        <v>31</v>
      </c>
      <c r="N7956" t="s">
        <v>188</v>
      </c>
      <c r="O7956" t="s">
        <v>188</v>
      </c>
      <c r="P7956" t="s">
        <v>5459</v>
      </c>
      <c r="Q7956" t="s">
        <v>315</v>
      </c>
      <c r="R7956" t="str">
        <f>IF(database_public_cloud_VMs[[#This Row],[Azure Environment]]="Enterprise Agreement","Licence Included","Bring Your Own Licence")</f>
        <v>Licence Included</v>
      </c>
      <c r="S7956" t="s">
        <v>5460</v>
      </c>
      <c r="T7956" t="s">
        <v>5471</v>
      </c>
      <c r="U7956" t="s">
        <v>5465</v>
      </c>
      <c r="V7956" t="s">
        <v>5461</v>
      </c>
      <c r="W7956" t="s">
        <v>182</v>
      </c>
      <c r="X7956" t="s">
        <v>183</v>
      </c>
      <c r="Y7956" s="28">
        <v>4.9989999999999997</v>
      </c>
      <c r="Z7956" t="s">
        <v>5463</v>
      </c>
      <c r="AA7956" s="29">
        <f>IF(database_public_cloud_VMs[[#This Row],[Currency]]="USD",(database_public_cloud_VMs[[#This Row],[Rate]]*param_exchange_rate)/(1+param_discount_aws),database_public_cloud_VMs[[#This Row],[Rate]])</f>
        <v>4.9989999999999997</v>
      </c>
    </row>
    <row r="7957" spans="1:27" x14ac:dyDescent="0.45">
      <c r="A7957" s="24" t="s">
        <v>8691</v>
      </c>
      <c r="B7957" t="s">
        <v>55</v>
      </c>
      <c r="C7957" s="25" t="s">
        <v>5454</v>
      </c>
      <c r="D7957" t="s">
        <v>170</v>
      </c>
      <c r="E7957" t="s">
        <v>8567</v>
      </c>
      <c r="F7957" t="s">
        <v>8608</v>
      </c>
      <c r="G7957" s="26">
        <v>32</v>
      </c>
      <c r="H7957" s="26">
        <v>448</v>
      </c>
      <c r="I7957" s="26">
        <v>6144</v>
      </c>
      <c r="J7957" s="27" t="s">
        <v>310</v>
      </c>
      <c r="K7957" s="27" t="s">
        <v>6322</v>
      </c>
      <c r="L7957" s="27" t="s">
        <v>8609</v>
      </c>
      <c r="M7957" t="s">
        <v>31</v>
      </c>
      <c r="N7957" t="s">
        <v>177</v>
      </c>
      <c r="O7957" t="s">
        <v>178</v>
      </c>
      <c r="P7957" t="s">
        <v>5459</v>
      </c>
      <c r="Q7957" t="s">
        <v>315</v>
      </c>
      <c r="R7957" t="str">
        <f>IF(database_public_cloud_VMs[[#This Row],[Azure Environment]]="Enterprise Agreement","Licence Included","Bring Your Own Licence")</f>
        <v>Licence Included</v>
      </c>
      <c r="S7957" t="s">
        <v>5460</v>
      </c>
      <c r="T7957" t="s">
        <v>5471</v>
      </c>
      <c r="U7957" t="s">
        <v>5465</v>
      </c>
      <c r="V7957" t="s">
        <v>5461</v>
      </c>
      <c r="W7957" t="s">
        <v>182</v>
      </c>
      <c r="X7957" t="s">
        <v>183</v>
      </c>
      <c r="Y7957" s="28" t="s">
        <v>5467</v>
      </c>
      <c r="Z7957" t="s">
        <v>5463</v>
      </c>
      <c r="AA795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958" spans="1:27" x14ac:dyDescent="0.45">
      <c r="A7958" s="24" t="s">
        <v>8692</v>
      </c>
      <c r="B7958" t="s">
        <v>55</v>
      </c>
      <c r="C7958" s="25" t="s">
        <v>5454</v>
      </c>
      <c r="D7958" t="s">
        <v>170</v>
      </c>
      <c r="E7958" t="s">
        <v>8567</v>
      </c>
      <c r="F7958" t="s">
        <v>8608</v>
      </c>
      <c r="G7958" s="26">
        <v>32</v>
      </c>
      <c r="H7958" s="26">
        <v>448</v>
      </c>
      <c r="I7958" s="26">
        <v>6144</v>
      </c>
      <c r="J7958" s="27" t="s">
        <v>310</v>
      </c>
      <c r="K7958" s="27" t="s">
        <v>6322</v>
      </c>
      <c r="L7958" s="27" t="s">
        <v>8609</v>
      </c>
      <c r="M7958" t="s">
        <v>31</v>
      </c>
      <c r="N7958" t="s">
        <v>177</v>
      </c>
      <c r="O7958" t="s">
        <v>185</v>
      </c>
      <c r="P7958" t="s">
        <v>5459</v>
      </c>
      <c r="Q7958" t="s">
        <v>315</v>
      </c>
      <c r="R7958" t="str">
        <f>IF(database_public_cloud_VMs[[#This Row],[Azure Environment]]="Enterprise Agreement","Licence Included","Bring Your Own Licence")</f>
        <v>Licence Included</v>
      </c>
      <c r="S7958" t="s">
        <v>5460</v>
      </c>
      <c r="T7958" t="s">
        <v>5471</v>
      </c>
      <c r="U7958" t="s">
        <v>5465</v>
      </c>
      <c r="V7958" t="s">
        <v>5461</v>
      </c>
      <c r="W7958" t="s">
        <v>182</v>
      </c>
      <c r="X7958" t="s">
        <v>183</v>
      </c>
      <c r="Y7958" s="28" t="s">
        <v>5467</v>
      </c>
      <c r="Z7958" t="s">
        <v>5463</v>
      </c>
      <c r="AA795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959" spans="1:27" x14ac:dyDescent="0.45">
      <c r="A7959" s="24" t="s">
        <v>8693</v>
      </c>
      <c r="B7959" t="s">
        <v>55</v>
      </c>
      <c r="C7959" s="25" t="s">
        <v>5454</v>
      </c>
      <c r="D7959" t="s">
        <v>170</v>
      </c>
      <c r="E7959" t="s">
        <v>8567</v>
      </c>
      <c r="F7959" t="s">
        <v>8608</v>
      </c>
      <c r="G7959" s="26">
        <v>32</v>
      </c>
      <c r="H7959" s="26">
        <v>448</v>
      </c>
      <c r="I7959" s="26">
        <v>6144</v>
      </c>
      <c r="J7959" s="27" t="s">
        <v>310</v>
      </c>
      <c r="K7959" s="27" t="s">
        <v>6322</v>
      </c>
      <c r="L7959" s="27" t="s">
        <v>8609</v>
      </c>
      <c r="M7959" t="s">
        <v>31</v>
      </c>
      <c r="N7959" t="s">
        <v>188</v>
      </c>
      <c r="O7959" t="s">
        <v>188</v>
      </c>
      <c r="P7959" t="s">
        <v>5459</v>
      </c>
      <c r="Q7959" t="s">
        <v>315</v>
      </c>
      <c r="R7959" t="str">
        <f>IF(database_public_cloud_VMs[[#This Row],[Azure Environment]]="Enterprise Agreement","Licence Included","Bring Your Own Licence")</f>
        <v>Bring Your Own Licence</v>
      </c>
      <c r="S7959" t="s">
        <v>5599</v>
      </c>
      <c r="T7959" t="s">
        <v>5471</v>
      </c>
      <c r="U7959" t="s">
        <v>5462</v>
      </c>
      <c r="V7959" t="s">
        <v>5461</v>
      </c>
      <c r="W7959" t="s">
        <v>182</v>
      </c>
      <c r="X7959" t="s">
        <v>183</v>
      </c>
      <c r="Y7959" s="28" t="s">
        <v>5600</v>
      </c>
      <c r="Z7959" t="s">
        <v>5463</v>
      </c>
      <c r="AA795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7960" spans="1:27" x14ac:dyDescent="0.45">
      <c r="A7960" s="24" t="s">
        <v>8694</v>
      </c>
      <c r="B7960" t="s">
        <v>55</v>
      </c>
      <c r="C7960" s="25" t="s">
        <v>5454</v>
      </c>
      <c r="D7960" t="s">
        <v>170</v>
      </c>
      <c r="E7960" t="s">
        <v>8567</v>
      </c>
      <c r="F7960" t="s">
        <v>8608</v>
      </c>
      <c r="G7960" s="26">
        <v>32</v>
      </c>
      <c r="H7960" s="26">
        <v>448</v>
      </c>
      <c r="I7960" s="26">
        <v>6144</v>
      </c>
      <c r="J7960" s="27" t="s">
        <v>310</v>
      </c>
      <c r="K7960" s="27" t="s">
        <v>6322</v>
      </c>
      <c r="L7960" s="27" t="s">
        <v>8609</v>
      </c>
      <c r="M7960" t="s">
        <v>31</v>
      </c>
      <c r="N7960" t="s">
        <v>188</v>
      </c>
      <c r="O7960" t="s">
        <v>188</v>
      </c>
      <c r="P7960" t="s">
        <v>5459</v>
      </c>
      <c r="Q7960" t="s">
        <v>315</v>
      </c>
      <c r="R7960" t="str">
        <f>IF(database_public_cloud_VMs[[#This Row],[Azure Environment]]="Enterprise Agreement","Licence Included","Bring Your Own Licence")</f>
        <v>Bring Your Own Licence</v>
      </c>
      <c r="S7960" t="s">
        <v>5599</v>
      </c>
      <c r="T7960" t="s">
        <v>5471</v>
      </c>
      <c r="U7960" t="s">
        <v>5465</v>
      </c>
      <c r="V7960" t="s">
        <v>5461</v>
      </c>
      <c r="W7960" t="s">
        <v>182</v>
      </c>
      <c r="X7960" t="s">
        <v>183</v>
      </c>
      <c r="Y7960" s="28">
        <v>2.2530000000000001</v>
      </c>
      <c r="Z7960" t="s">
        <v>5463</v>
      </c>
      <c r="AA7960" s="29">
        <f>IF(database_public_cloud_VMs[[#This Row],[Currency]]="USD",(database_public_cloud_VMs[[#This Row],[Rate]]*param_exchange_rate)/(1+param_discount_aws),database_public_cloud_VMs[[#This Row],[Rate]])</f>
        <v>2.2530000000000001</v>
      </c>
    </row>
    <row r="7961" spans="1:27" x14ac:dyDescent="0.45">
      <c r="A7961" s="24" t="s">
        <v>8695</v>
      </c>
      <c r="B7961" t="s">
        <v>55</v>
      </c>
      <c r="C7961" s="25" t="s">
        <v>5454</v>
      </c>
      <c r="D7961" t="s">
        <v>170</v>
      </c>
      <c r="E7961" t="s">
        <v>8567</v>
      </c>
      <c r="F7961" t="s">
        <v>8608</v>
      </c>
      <c r="G7961" s="26">
        <v>32</v>
      </c>
      <c r="H7961" s="26">
        <v>448</v>
      </c>
      <c r="I7961" s="26">
        <v>6144</v>
      </c>
      <c r="J7961" s="27" t="s">
        <v>310</v>
      </c>
      <c r="K7961" s="27" t="s">
        <v>6322</v>
      </c>
      <c r="L7961" s="27" t="s">
        <v>8609</v>
      </c>
      <c r="M7961" t="s">
        <v>31</v>
      </c>
      <c r="N7961" t="s">
        <v>177</v>
      </c>
      <c r="O7961" t="s">
        <v>178</v>
      </c>
      <c r="P7961" t="s">
        <v>5459</v>
      </c>
      <c r="Q7961" t="s">
        <v>315</v>
      </c>
      <c r="R7961" t="str">
        <f>IF(database_public_cloud_VMs[[#This Row],[Azure Environment]]="Enterprise Agreement","Licence Included","Bring Your Own Licence")</f>
        <v>Bring Your Own Licence</v>
      </c>
      <c r="S7961" t="s">
        <v>5599</v>
      </c>
      <c r="T7961" t="s">
        <v>5471</v>
      </c>
      <c r="U7961" t="s">
        <v>5465</v>
      </c>
      <c r="V7961" t="s">
        <v>5461</v>
      </c>
      <c r="W7961" t="s">
        <v>182</v>
      </c>
      <c r="X7961" t="s">
        <v>183</v>
      </c>
      <c r="Y7961" s="28" t="s">
        <v>5467</v>
      </c>
      <c r="Z7961" t="s">
        <v>5463</v>
      </c>
      <c r="AA796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962" spans="1:27" x14ac:dyDescent="0.45">
      <c r="A7962" s="24" t="s">
        <v>8696</v>
      </c>
      <c r="B7962" t="s">
        <v>55</v>
      </c>
      <c r="C7962" s="25" t="s">
        <v>5454</v>
      </c>
      <c r="D7962" t="s">
        <v>170</v>
      </c>
      <c r="E7962" t="s">
        <v>8567</v>
      </c>
      <c r="F7962" t="s">
        <v>8608</v>
      </c>
      <c r="G7962" s="26">
        <v>32</v>
      </c>
      <c r="H7962" s="26">
        <v>448</v>
      </c>
      <c r="I7962" s="26">
        <v>6144</v>
      </c>
      <c r="J7962" s="27" t="s">
        <v>310</v>
      </c>
      <c r="K7962" s="27" t="s">
        <v>6322</v>
      </c>
      <c r="L7962" s="27" t="s">
        <v>8609</v>
      </c>
      <c r="M7962" t="s">
        <v>31</v>
      </c>
      <c r="N7962" t="s">
        <v>177</v>
      </c>
      <c r="O7962" t="s">
        <v>185</v>
      </c>
      <c r="P7962" t="s">
        <v>5459</v>
      </c>
      <c r="Q7962" t="s">
        <v>315</v>
      </c>
      <c r="R7962" t="str">
        <f>IF(database_public_cloud_VMs[[#This Row],[Azure Environment]]="Enterprise Agreement","Licence Included","Bring Your Own Licence")</f>
        <v>Bring Your Own Licence</v>
      </c>
      <c r="S7962" t="s">
        <v>5599</v>
      </c>
      <c r="T7962" t="s">
        <v>5471</v>
      </c>
      <c r="U7962" t="s">
        <v>5465</v>
      </c>
      <c r="V7962" t="s">
        <v>5461</v>
      </c>
      <c r="W7962" t="s">
        <v>182</v>
      </c>
      <c r="X7962" t="s">
        <v>183</v>
      </c>
      <c r="Y7962" s="28" t="s">
        <v>5467</v>
      </c>
      <c r="Z7962" t="s">
        <v>5463</v>
      </c>
      <c r="AA796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963" spans="1:27" x14ac:dyDescent="0.45">
      <c r="A7963" s="24" t="s">
        <v>8697</v>
      </c>
      <c r="B7963" t="s">
        <v>55</v>
      </c>
      <c r="C7963" s="25" t="s">
        <v>5454</v>
      </c>
      <c r="D7963" t="s">
        <v>170</v>
      </c>
      <c r="E7963" t="s">
        <v>8567</v>
      </c>
      <c r="F7963" t="s">
        <v>8698</v>
      </c>
      <c r="G7963" s="26">
        <v>2</v>
      </c>
      <c r="H7963" s="26">
        <v>28</v>
      </c>
      <c r="I7963" s="26">
        <v>56</v>
      </c>
      <c r="J7963" s="27" t="s">
        <v>310</v>
      </c>
      <c r="K7963" s="27" t="s">
        <v>6322</v>
      </c>
      <c r="L7963" s="27" t="s">
        <v>8569</v>
      </c>
      <c r="M7963" t="s">
        <v>31</v>
      </c>
      <c r="N7963" t="s">
        <v>188</v>
      </c>
      <c r="O7963" t="s">
        <v>188</v>
      </c>
      <c r="P7963" t="s">
        <v>5459</v>
      </c>
      <c r="Q7963" t="s">
        <v>180</v>
      </c>
      <c r="R7963" t="str">
        <f>IF(database_public_cloud_VMs[[#This Row],[Azure Environment]]="Enterprise Agreement","Licence Included","Bring Your Own Licence")</f>
        <v>Licence Included</v>
      </c>
      <c r="S7963" t="s">
        <v>5460</v>
      </c>
      <c r="T7963" t="s">
        <v>5461</v>
      </c>
      <c r="U7963" t="s">
        <v>5462</v>
      </c>
      <c r="V7963" t="s">
        <v>5461</v>
      </c>
      <c r="W7963" t="s">
        <v>182</v>
      </c>
      <c r="X7963" t="s">
        <v>183</v>
      </c>
      <c r="Y7963" s="28">
        <v>0.87649999999999995</v>
      </c>
      <c r="Z7963" t="s">
        <v>5463</v>
      </c>
      <c r="AA7963" s="29">
        <f>IF(database_public_cloud_VMs[[#This Row],[Currency]]="USD",(database_public_cloud_VMs[[#This Row],[Rate]]*param_exchange_rate)/(1+param_discount_aws),database_public_cloud_VMs[[#This Row],[Rate]])</f>
        <v>0.87649999999999995</v>
      </c>
    </row>
    <row r="7964" spans="1:27" x14ac:dyDescent="0.45">
      <c r="A7964" s="24" t="s">
        <v>8699</v>
      </c>
      <c r="B7964" t="s">
        <v>55</v>
      </c>
      <c r="C7964" s="25" t="s">
        <v>5454</v>
      </c>
      <c r="D7964" t="s">
        <v>170</v>
      </c>
      <c r="E7964" t="s">
        <v>8567</v>
      </c>
      <c r="F7964" t="s">
        <v>8698</v>
      </c>
      <c r="G7964" s="26">
        <v>2</v>
      </c>
      <c r="H7964" s="26">
        <v>28</v>
      </c>
      <c r="I7964" s="26">
        <v>56</v>
      </c>
      <c r="J7964" s="27" t="s">
        <v>310</v>
      </c>
      <c r="K7964" s="27" t="s">
        <v>6322</v>
      </c>
      <c r="L7964" s="27" t="s">
        <v>8569</v>
      </c>
      <c r="M7964" t="s">
        <v>31</v>
      </c>
      <c r="N7964" t="s">
        <v>188</v>
      </c>
      <c r="O7964" t="s">
        <v>188</v>
      </c>
      <c r="P7964" t="s">
        <v>5459</v>
      </c>
      <c r="Q7964" t="s">
        <v>180</v>
      </c>
      <c r="R7964" t="str">
        <f>IF(database_public_cloud_VMs[[#This Row],[Azure Environment]]="Enterprise Agreement","Licence Included","Bring Your Own Licence")</f>
        <v>Licence Included</v>
      </c>
      <c r="S7964" t="s">
        <v>5460</v>
      </c>
      <c r="T7964" t="s">
        <v>5461</v>
      </c>
      <c r="U7964" t="s">
        <v>5465</v>
      </c>
      <c r="V7964" t="s">
        <v>5461</v>
      </c>
      <c r="W7964" t="s">
        <v>182</v>
      </c>
      <c r="X7964" t="s">
        <v>183</v>
      </c>
      <c r="Y7964" s="28">
        <v>0.70499999999999996</v>
      </c>
      <c r="Z7964" t="s">
        <v>5463</v>
      </c>
      <c r="AA7964" s="29">
        <f>IF(database_public_cloud_VMs[[#This Row],[Currency]]="USD",(database_public_cloud_VMs[[#This Row],[Rate]]*param_exchange_rate)/(1+param_discount_aws),database_public_cloud_VMs[[#This Row],[Rate]])</f>
        <v>0.70499999999999996</v>
      </c>
    </row>
    <row r="7965" spans="1:27" x14ac:dyDescent="0.45">
      <c r="A7965" s="24" t="s">
        <v>8700</v>
      </c>
      <c r="B7965" t="s">
        <v>55</v>
      </c>
      <c r="C7965" s="25" t="s">
        <v>5454</v>
      </c>
      <c r="D7965" t="s">
        <v>170</v>
      </c>
      <c r="E7965" t="s">
        <v>8567</v>
      </c>
      <c r="F7965" t="s">
        <v>8698</v>
      </c>
      <c r="G7965" s="26">
        <v>2</v>
      </c>
      <c r="H7965" s="26">
        <v>28</v>
      </c>
      <c r="I7965" s="26">
        <v>56</v>
      </c>
      <c r="J7965" s="27" t="s">
        <v>310</v>
      </c>
      <c r="K7965" s="27" t="s">
        <v>6322</v>
      </c>
      <c r="L7965" s="27" t="s">
        <v>8569</v>
      </c>
      <c r="M7965" t="s">
        <v>31</v>
      </c>
      <c r="N7965" t="s">
        <v>177</v>
      </c>
      <c r="O7965" t="s">
        <v>178</v>
      </c>
      <c r="P7965" t="s">
        <v>5459</v>
      </c>
      <c r="Q7965" t="s">
        <v>180</v>
      </c>
      <c r="R7965" t="str">
        <f>IF(database_public_cloud_VMs[[#This Row],[Azure Environment]]="Enterprise Agreement","Licence Included","Bring Your Own Licence")</f>
        <v>Licence Included</v>
      </c>
      <c r="S7965" t="s">
        <v>5460</v>
      </c>
      <c r="T7965" t="s">
        <v>5461</v>
      </c>
      <c r="U7965" t="s">
        <v>5465</v>
      </c>
      <c r="V7965" t="s">
        <v>5461</v>
      </c>
      <c r="W7965" t="s">
        <v>182</v>
      </c>
      <c r="X7965" t="s">
        <v>183</v>
      </c>
      <c r="Y7965" s="28" t="s">
        <v>5467</v>
      </c>
      <c r="Z7965" t="s">
        <v>5463</v>
      </c>
      <c r="AA796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966" spans="1:27" x14ac:dyDescent="0.45">
      <c r="A7966" s="24" t="s">
        <v>8701</v>
      </c>
      <c r="B7966" t="s">
        <v>55</v>
      </c>
      <c r="C7966" s="25" t="s">
        <v>5454</v>
      </c>
      <c r="D7966" t="s">
        <v>170</v>
      </c>
      <c r="E7966" t="s">
        <v>8567</v>
      </c>
      <c r="F7966" t="s">
        <v>8698</v>
      </c>
      <c r="G7966" s="26">
        <v>2</v>
      </c>
      <c r="H7966" s="26">
        <v>28</v>
      </c>
      <c r="I7966" s="26">
        <v>56</v>
      </c>
      <c r="J7966" s="27" t="s">
        <v>310</v>
      </c>
      <c r="K7966" s="27" t="s">
        <v>6322</v>
      </c>
      <c r="L7966" s="27" t="s">
        <v>8569</v>
      </c>
      <c r="M7966" t="s">
        <v>31</v>
      </c>
      <c r="N7966" t="s">
        <v>177</v>
      </c>
      <c r="O7966" t="s">
        <v>185</v>
      </c>
      <c r="P7966" t="s">
        <v>5459</v>
      </c>
      <c r="Q7966" t="s">
        <v>180</v>
      </c>
      <c r="R7966" t="str">
        <f>IF(database_public_cloud_VMs[[#This Row],[Azure Environment]]="Enterprise Agreement","Licence Included","Bring Your Own Licence")</f>
        <v>Licence Included</v>
      </c>
      <c r="S7966" t="s">
        <v>5460</v>
      </c>
      <c r="T7966" t="s">
        <v>5461</v>
      </c>
      <c r="U7966" t="s">
        <v>5465</v>
      </c>
      <c r="V7966" t="s">
        <v>5461</v>
      </c>
      <c r="W7966" t="s">
        <v>182</v>
      </c>
      <c r="X7966" t="s">
        <v>183</v>
      </c>
      <c r="Y7966" s="28" t="s">
        <v>5467</v>
      </c>
      <c r="Z7966" t="s">
        <v>5463</v>
      </c>
      <c r="AA796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967" spans="1:27" x14ac:dyDescent="0.45">
      <c r="A7967" s="24" t="s">
        <v>8702</v>
      </c>
      <c r="B7967" t="s">
        <v>55</v>
      </c>
      <c r="C7967" s="25" t="s">
        <v>5454</v>
      </c>
      <c r="D7967" t="s">
        <v>170</v>
      </c>
      <c r="E7967" t="s">
        <v>8567</v>
      </c>
      <c r="F7967" t="s">
        <v>8698</v>
      </c>
      <c r="G7967" s="26">
        <v>2</v>
      </c>
      <c r="H7967" s="26">
        <v>28</v>
      </c>
      <c r="I7967" s="26">
        <v>56</v>
      </c>
      <c r="J7967" s="27" t="s">
        <v>310</v>
      </c>
      <c r="K7967" s="27" t="s">
        <v>6322</v>
      </c>
      <c r="L7967" s="27" t="s">
        <v>8569</v>
      </c>
      <c r="M7967" t="s">
        <v>31</v>
      </c>
      <c r="N7967" t="s">
        <v>188</v>
      </c>
      <c r="O7967" t="s">
        <v>188</v>
      </c>
      <c r="P7967" t="s">
        <v>5459</v>
      </c>
      <c r="Q7967" t="s">
        <v>180</v>
      </c>
      <c r="R7967" t="str">
        <f>IF(database_public_cloud_VMs[[#This Row],[Azure Environment]]="Enterprise Agreement","Licence Included","Bring Your Own Licence")</f>
        <v>Licence Included</v>
      </c>
      <c r="S7967" t="s">
        <v>5460</v>
      </c>
      <c r="T7967" t="s">
        <v>5471</v>
      </c>
      <c r="U7967" t="s">
        <v>5462</v>
      </c>
      <c r="V7967" t="s">
        <v>5461</v>
      </c>
      <c r="W7967" t="s">
        <v>182</v>
      </c>
      <c r="X7967" t="s">
        <v>183</v>
      </c>
      <c r="Y7967" s="28">
        <v>0.17580000000000001</v>
      </c>
      <c r="Z7967" t="s">
        <v>5463</v>
      </c>
      <c r="AA7967" s="29">
        <f>IF(database_public_cloud_VMs[[#This Row],[Currency]]="USD",(database_public_cloud_VMs[[#This Row],[Rate]]*param_exchange_rate)/(1+param_discount_aws),database_public_cloud_VMs[[#This Row],[Rate]])</f>
        <v>0.17580000000000001</v>
      </c>
    </row>
    <row r="7968" spans="1:27" x14ac:dyDescent="0.45">
      <c r="A7968" s="24" t="s">
        <v>8703</v>
      </c>
      <c r="B7968" t="s">
        <v>55</v>
      </c>
      <c r="C7968" s="25" t="s">
        <v>5454</v>
      </c>
      <c r="D7968" t="s">
        <v>170</v>
      </c>
      <c r="E7968" t="s">
        <v>8567</v>
      </c>
      <c r="F7968" t="s">
        <v>8698</v>
      </c>
      <c r="G7968" s="26">
        <v>2</v>
      </c>
      <c r="H7968" s="26">
        <v>28</v>
      </c>
      <c r="I7968" s="26">
        <v>56</v>
      </c>
      <c r="J7968" s="27" t="s">
        <v>310</v>
      </c>
      <c r="K7968" s="27" t="s">
        <v>6322</v>
      </c>
      <c r="L7968" s="27" t="s">
        <v>8569</v>
      </c>
      <c r="M7968" t="s">
        <v>31</v>
      </c>
      <c r="N7968" t="s">
        <v>188</v>
      </c>
      <c r="O7968" t="s">
        <v>188</v>
      </c>
      <c r="P7968" t="s">
        <v>5459</v>
      </c>
      <c r="Q7968" t="s">
        <v>180</v>
      </c>
      <c r="R7968" t="str">
        <f>IF(database_public_cloud_VMs[[#This Row],[Azure Environment]]="Enterprise Agreement","Licence Included","Bring Your Own Licence")</f>
        <v>Licence Included</v>
      </c>
      <c r="S7968" t="s">
        <v>5460</v>
      </c>
      <c r="T7968" t="s">
        <v>5471</v>
      </c>
      <c r="U7968" t="s">
        <v>5465</v>
      </c>
      <c r="V7968" t="s">
        <v>5461</v>
      </c>
      <c r="W7968" t="s">
        <v>182</v>
      </c>
      <c r="X7968" t="s">
        <v>183</v>
      </c>
      <c r="Y7968" s="28">
        <v>0.14199999999999999</v>
      </c>
      <c r="Z7968" t="s">
        <v>5463</v>
      </c>
      <c r="AA7968" s="29">
        <f>IF(database_public_cloud_VMs[[#This Row],[Currency]]="USD",(database_public_cloud_VMs[[#This Row],[Rate]]*param_exchange_rate)/(1+param_discount_aws),database_public_cloud_VMs[[#This Row],[Rate]])</f>
        <v>0.14199999999999999</v>
      </c>
    </row>
    <row r="7969" spans="1:27" x14ac:dyDescent="0.45">
      <c r="A7969" s="24" t="s">
        <v>8704</v>
      </c>
      <c r="B7969" t="s">
        <v>55</v>
      </c>
      <c r="C7969" s="25" t="s">
        <v>5454</v>
      </c>
      <c r="D7969" t="s">
        <v>170</v>
      </c>
      <c r="E7969" t="s">
        <v>8567</v>
      </c>
      <c r="F7969" t="s">
        <v>8698</v>
      </c>
      <c r="G7969" s="26">
        <v>2</v>
      </c>
      <c r="H7969" s="26">
        <v>28</v>
      </c>
      <c r="I7969" s="26">
        <v>56</v>
      </c>
      <c r="J7969" s="27" t="s">
        <v>310</v>
      </c>
      <c r="K7969" s="27" t="s">
        <v>6322</v>
      </c>
      <c r="L7969" s="27" t="s">
        <v>8569</v>
      </c>
      <c r="M7969" t="s">
        <v>31</v>
      </c>
      <c r="N7969" t="s">
        <v>177</v>
      </c>
      <c r="O7969" t="s">
        <v>178</v>
      </c>
      <c r="P7969" t="s">
        <v>5459</v>
      </c>
      <c r="Q7969" t="s">
        <v>180</v>
      </c>
      <c r="R7969" t="str">
        <f>IF(database_public_cloud_VMs[[#This Row],[Azure Environment]]="Enterprise Agreement","Licence Included","Bring Your Own Licence")</f>
        <v>Licence Included</v>
      </c>
      <c r="S7969" t="s">
        <v>5460</v>
      </c>
      <c r="T7969" t="s">
        <v>5471</v>
      </c>
      <c r="U7969" t="s">
        <v>5465</v>
      </c>
      <c r="V7969" t="s">
        <v>5461</v>
      </c>
      <c r="W7969" t="s">
        <v>182</v>
      </c>
      <c r="X7969" t="s">
        <v>183</v>
      </c>
      <c r="Y7969" s="28" t="s">
        <v>5467</v>
      </c>
      <c r="Z7969" t="s">
        <v>5463</v>
      </c>
      <c r="AA796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970" spans="1:27" x14ac:dyDescent="0.45">
      <c r="A7970" s="24" t="s">
        <v>8705</v>
      </c>
      <c r="B7970" t="s">
        <v>55</v>
      </c>
      <c r="C7970" s="25" t="s">
        <v>5454</v>
      </c>
      <c r="D7970" t="s">
        <v>170</v>
      </c>
      <c r="E7970" t="s">
        <v>8567</v>
      </c>
      <c r="F7970" t="s">
        <v>8698</v>
      </c>
      <c r="G7970" s="26">
        <v>2</v>
      </c>
      <c r="H7970" s="26">
        <v>28</v>
      </c>
      <c r="I7970" s="26">
        <v>56</v>
      </c>
      <c r="J7970" s="27" t="s">
        <v>310</v>
      </c>
      <c r="K7970" s="27" t="s">
        <v>6322</v>
      </c>
      <c r="L7970" s="27" t="s">
        <v>8569</v>
      </c>
      <c r="M7970" t="s">
        <v>31</v>
      </c>
      <c r="N7970" t="s">
        <v>177</v>
      </c>
      <c r="O7970" t="s">
        <v>185</v>
      </c>
      <c r="P7970" t="s">
        <v>5459</v>
      </c>
      <c r="Q7970" t="s">
        <v>180</v>
      </c>
      <c r="R7970" t="str">
        <f>IF(database_public_cloud_VMs[[#This Row],[Azure Environment]]="Enterprise Agreement","Licence Included","Bring Your Own Licence")</f>
        <v>Licence Included</v>
      </c>
      <c r="S7970" t="s">
        <v>5460</v>
      </c>
      <c r="T7970" t="s">
        <v>5471</v>
      </c>
      <c r="U7970" t="s">
        <v>5465</v>
      </c>
      <c r="V7970" t="s">
        <v>5461</v>
      </c>
      <c r="W7970" t="s">
        <v>182</v>
      </c>
      <c r="X7970" t="s">
        <v>183</v>
      </c>
      <c r="Y7970" s="28" t="s">
        <v>5467</v>
      </c>
      <c r="Z7970" t="s">
        <v>5463</v>
      </c>
      <c r="AA797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971" spans="1:27" x14ac:dyDescent="0.45">
      <c r="A7971" s="24" t="s">
        <v>8706</v>
      </c>
      <c r="B7971" t="s">
        <v>55</v>
      </c>
      <c r="C7971" s="25" t="s">
        <v>5454</v>
      </c>
      <c r="D7971" t="s">
        <v>170</v>
      </c>
      <c r="E7971" t="s">
        <v>8567</v>
      </c>
      <c r="F7971" t="s">
        <v>8707</v>
      </c>
      <c r="G7971" s="26">
        <v>4</v>
      </c>
      <c r="H7971" s="26">
        <v>56</v>
      </c>
      <c r="I7971" s="26">
        <v>112</v>
      </c>
      <c r="J7971" s="27" t="s">
        <v>310</v>
      </c>
      <c r="K7971" s="27" t="s">
        <v>6322</v>
      </c>
      <c r="L7971" s="27" t="s">
        <v>8579</v>
      </c>
      <c r="M7971" t="s">
        <v>31</v>
      </c>
      <c r="N7971" t="s">
        <v>188</v>
      </c>
      <c r="O7971" t="s">
        <v>188</v>
      </c>
      <c r="P7971" t="s">
        <v>5459</v>
      </c>
      <c r="Q7971" t="s">
        <v>180</v>
      </c>
      <c r="R7971" t="str">
        <f>IF(database_public_cloud_VMs[[#This Row],[Azure Environment]]="Enterprise Agreement","Licence Included","Bring Your Own Licence")</f>
        <v>Licence Included</v>
      </c>
      <c r="S7971" t="s">
        <v>5460</v>
      </c>
      <c r="T7971" t="s">
        <v>5461</v>
      </c>
      <c r="U7971" t="s">
        <v>5462</v>
      </c>
      <c r="V7971" t="s">
        <v>5461</v>
      </c>
      <c r="W7971" t="s">
        <v>182</v>
      </c>
      <c r="X7971" t="s">
        <v>183</v>
      </c>
      <c r="Y7971" s="28">
        <v>1.7529999999999999</v>
      </c>
      <c r="Z7971" t="s">
        <v>5463</v>
      </c>
      <c r="AA7971" s="29">
        <f>IF(database_public_cloud_VMs[[#This Row],[Currency]]="USD",(database_public_cloud_VMs[[#This Row],[Rate]]*param_exchange_rate)/(1+param_discount_aws),database_public_cloud_VMs[[#This Row],[Rate]])</f>
        <v>1.7529999999999999</v>
      </c>
    </row>
    <row r="7972" spans="1:27" x14ac:dyDescent="0.45">
      <c r="A7972" s="24" t="s">
        <v>8708</v>
      </c>
      <c r="B7972" t="s">
        <v>55</v>
      </c>
      <c r="C7972" s="25" t="s">
        <v>5454</v>
      </c>
      <c r="D7972" t="s">
        <v>170</v>
      </c>
      <c r="E7972" t="s">
        <v>8567</v>
      </c>
      <c r="F7972" t="s">
        <v>8707</v>
      </c>
      <c r="G7972" s="26">
        <v>4</v>
      </c>
      <c r="H7972" s="26">
        <v>56</v>
      </c>
      <c r="I7972" s="26">
        <v>112</v>
      </c>
      <c r="J7972" s="27" t="s">
        <v>310</v>
      </c>
      <c r="K7972" s="27" t="s">
        <v>6322</v>
      </c>
      <c r="L7972" s="27" t="s">
        <v>8579</v>
      </c>
      <c r="M7972" t="s">
        <v>31</v>
      </c>
      <c r="N7972" t="s">
        <v>188</v>
      </c>
      <c r="O7972" t="s">
        <v>188</v>
      </c>
      <c r="P7972" t="s">
        <v>5459</v>
      </c>
      <c r="Q7972" t="s">
        <v>180</v>
      </c>
      <c r="R7972" t="str">
        <f>IF(database_public_cloud_VMs[[#This Row],[Azure Environment]]="Enterprise Agreement","Licence Included","Bring Your Own Licence")</f>
        <v>Licence Included</v>
      </c>
      <c r="S7972" t="s">
        <v>5460</v>
      </c>
      <c r="T7972" t="s">
        <v>5461</v>
      </c>
      <c r="U7972" t="s">
        <v>5465</v>
      </c>
      <c r="V7972" t="s">
        <v>5461</v>
      </c>
      <c r="W7972" t="s">
        <v>182</v>
      </c>
      <c r="X7972" t="s">
        <v>183</v>
      </c>
      <c r="Y7972" s="28">
        <v>1.409</v>
      </c>
      <c r="Z7972" t="s">
        <v>5463</v>
      </c>
      <c r="AA7972" s="29">
        <f>IF(database_public_cloud_VMs[[#This Row],[Currency]]="USD",(database_public_cloud_VMs[[#This Row],[Rate]]*param_exchange_rate)/(1+param_discount_aws),database_public_cloud_VMs[[#This Row],[Rate]])</f>
        <v>1.409</v>
      </c>
    </row>
    <row r="7973" spans="1:27" x14ac:dyDescent="0.45">
      <c r="A7973" s="24" t="s">
        <v>8709</v>
      </c>
      <c r="B7973" t="s">
        <v>55</v>
      </c>
      <c r="C7973" s="25" t="s">
        <v>5454</v>
      </c>
      <c r="D7973" t="s">
        <v>170</v>
      </c>
      <c r="E7973" t="s">
        <v>8567</v>
      </c>
      <c r="F7973" t="s">
        <v>8707</v>
      </c>
      <c r="G7973" s="26">
        <v>4</v>
      </c>
      <c r="H7973" s="26">
        <v>56</v>
      </c>
      <c r="I7973" s="26">
        <v>112</v>
      </c>
      <c r="J7973" s="27" t="s">
        <v>310</v>
      </c>
      <c r="K7973" s="27" t="s">
        <v>6322</v>
      </c>
      <c r="L7973" s="27" t="s">
        <v>8579</v>
      </c>
      <c r="M7973" t="s">
        <v>31</v>
      </c>
      <c r="N7973" t="s">
        <v>177</v>
      </c>
      <c r="O7973" t="s">
        <v>178</v>
      </c>
      <c r="P7973" t="s">
        <v>5459</v>
      </c>
      <c r="Q7973" t="s">
        <v>180</v>
      </c>
      <c r="R7973" t="str">
        <f>IF(database_public_cloud_VMs[[#This Row],[Azure Environment]]="Enterprise Agreement","Licence Included","Bring Your Own Licence")</f>
        <v>Licence Included</v>
      </c>
      <c r="S7973" t="s">
        <v>5460</v>
      </c>
      <c r="T7973" t="s">
        <v>5461</v>
      </c>
      <c r="U7973" t="s">
        <v>5465</v>
      </c>
      <c r="V7973" t="s">
        <v>5461</v>
      </c>
      <c r="W7973" t="s">
        <v>182</v>
      </c>
      <c r="X7973" t="s">
        <v>183</v>
      </c>
      <c r="Y7973" s="28" t="s">
        <v>5467</v>
      </c>
      <c r="Z7973" t="s">
        <v>5463</v>
      </c>
      <c r="AA797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974" spans="1:27" x14ac:dyDescent="0.45">
      <c r="A7974" s="24" t="s">
        <v>8710</v>
      </c>
      <c r="B7974" t="s">
        <v>55</v>
      </c>
      <c r="C7974" s="25" t="s">
        <v>5454</v>
      </c>
      <c r="D7974" t="s">
        <v>170</v>
      </c>
      <c r="E7974" t="s">
        <v>8567</v>
      </c>
      <c r="F7974" t="s">
        <v>8707</v>
      </c>
      <c r="G7974" s="26">
        <v>4</v>
      </c>
      <c r="H7974" s="26">
        <v>56</v>
      </c>
      <c r="I7974" s="26">
        <v>112</v>
      </c>
      <c r="J7974" s="27" t="s">
        <v>310</v>
      </c>
      <c r="K7974" s="27" t="s">
        <v>6322</v>
      </c>
      <c r="L7974" s="27" t="s">
        <v>8579</v>
      </c>
      <c r="M7974" t="s">
        <v>31</v>
      </c>
      <c r="N7974" t="s">
        <v>177</v>
      </c>
      <c r="O7974" t="s">
        <v>185</v>
      </c>
      <c r="P7974" t="s">
        <v>5459</v>
      </c>
      <c r="Q7974" t="s">
        <v>180</v>
      </c>
      <c r="R7974" t="str">
        <f>IF(database_public_cloud_VMs[[#This Row],[Azure Environment]]="Enterprise Agreement","Licence Included","Bring Your Own Licence")</f>
        <v>Licence Included</v>
      </c>
      <c r="S7974" t="s">
        <v>5460</v>
      </c>
      <c r="T7974" t="s">
        <v>5461</v>
      </c>
      <c r="U7974" t="s">
        <v>5465</v>
      </c>
      <c r="V7974" t="s">
        <v>5461</v>
      </c>
      <c r="W7974" t="s">
        <v>182</v>
      </c>
      <c r="X7974" t="s">
        <v>183</v>
      </c>
      <c r="Y7974" s="28" t="s">
        <v>5467</v>
      </c>
      <c r="Z7974" t="s">
        <v>5463</v>
      </c>
      <c r="AA797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975" spans="1:27" x14ac:dyDescent="0.45">
      <c r="A7975" s="24" t="s">
        <v>8711</v>
      </c>
      <c r="B7975" t="s">
        <v>55</v>
      </c>
      <c r="C7975" s="25" t="s">
        <v>5454</v>
      </c>
      <c r="D7975" t="s">
        <v>170</v>
      </c>
      <c r="E7975" t="s">
        <v>8567</v>
      </c>
      <c r="F7975" t="s">
        <v>8707</v>
      </c>
      <c r="G7975" s="26">
        <v>4</v>
      </c>
      <c r="H7975" s="26">
        <v>56</v>
      </c>
      <c r="I7975" s="26">
        <v>112</v>
      </c>
      <c r="J7975" s="27" t="s">
        <v>310</v>
      </c>
      <c r="K7975" s="27" t="s">
        <v>6322</v>
      </c>
      <c r="L7975" s="27" t="s">
        <v>8579</v>
      </c>
      <c r="M7975" t="s">
        <v>31</v>
      </c>
      <c r="N7975" t="s">
        <v>188</v>
      </c>
      <c r="O7975" t="s">
        <v>188</v>
      </c>
      <c r="P7975" t="s">
        <v>5459</v>
      </c>
      <c r="Q7975" t="s">
        <v>180</v>
      </c>
      <c r="R7975" t="str">
        <f>IF(database_public_cloud_VMs[[#This Row],[Azure Environment]]="Enterprise Agreement","Licence Included","Bring Your Own Licence")</f>
        <v>Licence Included</v>
      </c>
      <c r="S7975" t="s">
        <v>5460</v>
      </c>
      <c r="T7975" t="s">
        <v>5471</v>
      </c>
      <c r="U7975" t="s">
        <v>5462</v>
      </c>
      <c r="V7975" t="s">
        <v>5461</v>
      </c>
      <c r="W7975" t="s">
        <v>182</v>
      </c>
      <c r="X7975" t="s">
        <v>183</v>
      </c>
      <c r="Y7975" s="28">
        <v>0.3503</v>
      </c>
      <c r="Z7975" t="s">
        <v>5463</v>
      </c>
      <c r="AA7975" s="29">
        <f>IF(database_public_cloud_VMs[[#This Row],[Currency]]="USD",(database_public_cloud_VMs[[#This Row],[Rate]]*param_exchange_rate)/(1+param_discount_aws),database_public_cloud_VMs[[#This Row],[Rate]])</f>
        <v>0.3503</v>
      </c>
    </row>
    <row r="7976" spans="1:27" x14ac:dyDescent="0.45">
      <c r="A7976" s="24" t="s">
        <v>8712</v>
      </c>
      <c r="B7976" t="s">
        <v>55</v>
      </c>
      <c r="C7976" s="25" t="s">
        <v>5454</v>
      </c>
      <c r="D7976" t="s">
        <v>170</v>
      </c>
      <c r="E7976" t="s">
        <v>8567</v>
      </c>
      <c r="F7976" t="s">
        <v>8707</v>
      </c>
      <c r="G7976" s="26">
        <v>4</v>
      </c>
      <c r="H7976" s="26">
        <v>56</v>
      </c>
      <c r="I7976" s="26">
        <v>112</v>
      </c>
      <c r="J7976" s="27" t="s">
        <v>310</v>
      </c>
      <c r="K7976" s="27" t="s">
        <v>6322</v>
      </c>
      <c r="L7976" s="27" t="s">
        <v>8579</v>
      </c>
      <c r="M7976" t="s">
        <v>31</v>
      </c>
      <c r="N7976" t="s">
        <v>188</v>
      </c>
      <c r="O7976" t="s">
        <v>188</v>
      </c>
      <c r="P7976" t="s">
        <v>5459</v>
      </c>
      <c r="Q7976" t="s">
        <v>180</v>
      </c>
      <c r="R7976" t="str">
        <f>IF(database_public_cloud_VMs[[#This Row],[Azure Environment]]="Enterprise Agreement","Licence Included","Bring Your Own Licence")</f>
        <v>Licence Included</v>
      </c>
      <c r="S7976" t="s">
        <v>5460</v>
      </c>
      <c r="T7976" t="s">
        <v>5471</v>
      </c>
      <c r="U7976" t="s">
        <v>5465</v>
      </c>
      <c r="V7976" t="s">
        <v>5461</v>
      </c>
      <c r="W7976" t="s">
        <v>182</v>
      </c>
      <c r="X7976" t="s">
        <v>183</v>
      </c>
      <c r="Y7976" s="28">
        <v>0.28199999999999997</v>
      </c>
      <c r="Z7976" t="s">
        <v>5463</v>
      </c>
      <c r="AA7976" s="29">
        <f>IF(database_public_cloud_VMs[[#This Row],[Currency]]="USD",(database_public_cloud_VMs[[#This Row],[Rate]]*param_exchange_rate)/(1+param_discount_aws),database_public_cloud_VMs[[#This Row],[Rate]])</f>
        <v>0.28199999999999997</v>
      </c>
    </row>
    <row r="7977" spans="1:27" x14ac:dyDescent="0.45">
      <c r="A7977" s="24" t="s">
        <v>8713</v>
      </c>
      <c r="B7977" t="s">
        <v>55</v>
      </c>
      <c r="C7977" s="25" t="s">
        <v>5454</v>
      </c>
      <c r="D7977" t="s">
        <v>170</v>
      </c>
      <c r="E7977" t="s">
        <v>8567</v>
      </c>
      <c r="F7977" t="s">
        <v>8707</v>
      </c>
      <c r="G7977" s="26">
        <v>4</v>
      </c>
      <c r="H7977" s="26">
        <v>56</v>
      </c>
      <c r="I7977" s="26">
        <v>112</v>
      </c>
      <c r="J7977" s="27" t="s">
        <v>310</v>
      </c>
      <c r="K7977" s="27" t="s">
        <v>6322</v>
      </c>
      <c r="L7977" s="27" t="s">
        <v>8579</v>
      </c>
      <c r="M7977" t="s">
        <v>31</v>
      </c>
      <c r="N7977" t="s">
        <v>177</v>
      </c>
      <c r="O7977" t="s">
        <v>178</v>
      </c>
      <c r="P7977" t="s">
        <v>5459</v>
      </c>
      <c r="Q7977" t="s">
        <v>180</v>
      </c>
      <c r="R7977" t="str">
        <f>IF(database_public_cloud_VMs[[#This Row],[Azure Environment]]="Enterprise Agreement","Licence Included","Bring Your Own Licence")</f>
        <v>Licence Included</v>
      </c>
      <c r="S7977" t="s">
        <v>5460</v>
      </c>
      <c r="T7977" t="s">
        <v>5471</v>
      </c>
      <c r="U7977" t="s">
        <v>5465</v>
      </c>
      <c r="V7977" t="s">
        <v>5461</v>
      </c>
      <c r="W7977" t="s">
        <v>182</v>
      </c>
      <c r="X7977" t="s">
        <v>183</v>
      </c>
      <c r="Y7977" s="28" t="s">
        <v>5467</v>
      </c>
      <c r="Z7977" t="s">
        <v>5463</v>
      </c>
      <c r="AA797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978" spans="1:27" x14ac:dyDescent="0.45">
      <c r="A7978" s="24" t="s">
        <v>8714</v>
      </c>
      <c r="B7978" t="s">
        <v>55</v>
      </c>
      <c r="C7978" s="25" t="s">
        <v>5454</v>
      </c>
      <c r="D7978" t="s">
        <v>170</v>
      </c>
      <c r="E7978" t="s">
        <v>8567</v>
      </c>
      <c r="F7978" t="s">
        <v>8707</v>
      </c>
      <c r="G7978" s="26">
        <v>4</v>
      </c>
      <c r="H7978" s="26">
        <v>56</v>
      </c>
      <c r="I7978" s="26">
        <v>112</v>
      </c>
      <c r="J7978" s="27" t="s">
        <v>310</v>
      </c>
      <c r="K7978" s="27" t="s">
        <v>6322</v>
      </c>
      <c r="L7978" s="27" t="s">
        <v>8579</v>
      </c>
      <c r="M7978" t="s">
        <v>31</v>
      </c>
      <c r="N7978" t="s">
        <v>177</v>
      </c>
      <c r="O7978" t="s">
        <v>185</v>
      </c>
      <c r="P7978" t="s">
        <v>5459</v>
      </c>
      <c r="Q7978" t="s">
        <v>180</v>
      </c>
      <c r="R7978" t="str">
        <f>IF(database_public_cloud_VMs[[#This Row],[Azure Environment]]="Enterprise Agreement","Licence Included","Bring Your Own Licence")</f>
        <v>Licence Included</v>
      </c>
      <c r="S7978" t="s">
        <v>5460</v>
      </c>
      <c r="T7978" t="s">
        <v>5471</v>
      </c>
      <c r="U7978" t="s">
        <v>5465</v>
      </c>
      <c r="V7978" t="s">
        <v>5461</v>
      </c>
      <c r="W7978" t="s">
        <v>182</v>
      </c>
      <c r="X7978" t="s">
        <v>183</v>
      </c>
      <c r="Y7978" s="28" t="s">
        <v>5467</v>
      </c>
      <c r="Z7978" t="s">
        <v>5463</v>
      </c>
      <c r="AA797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979" spans="1:27" x14ac:dyDescent="0.45">
      <c r="A7979" s="24" t="s">
        <v>8715</v>
      </c>
      <c r="B7979" t="s">
        <v>55</v>
      </c>
      <c r="C7979" s="25" t="s">
        <v>5454</v>
      </c>
      <c r="D7979" t="s">
        <v>170</v>
      </c>
      <c r="E7979" t="s">
        <v>8567</v>
      </c>
      <c r="F7979" t="s">
        <v>8716</v>
      </c>
      <c r="G7979" s="26">
        <v>8</v>
      </c>
      <c r="H7979" s="26">
        <v>112</v>
      </c>
      <c r="I7979" s="26">
        <v>224</v>
      </c>
      <c r="J7979" s="27" t="s">
        <v>310</v>
      </c>
      <c r="K7979" s="27" t="s">
        <v>6322</v>
      </c>
      <c r="L7979" s="27" t="s">
        <v>8589</v>
      </c>
      <c r="M7979" t="s">
        <v>31</v>
      </c>
      <c r="N7979" t="s">
        <v>188</v>
      </c>
      <c r="O7979" t="s">
        <v>188</v>
      </c>
      <c r="P7979" t="s">
        <v>5459</v>
      </c>
      <c r="Q7979" t="s">
        <v>180</v>
      </c>
      <c r="R7979" t="str">
        <f>IF(database_public_cloud_VMs[[#This Row],[Azure Environment]]="Enterprise Agreement","Licence Included","Bring Your Own Licence")</f>
        <v>Licence Included</v>
      </c>
      <c r="S7979" t="s">
        <v>5460</v>
      </c>
      <c r="T7979" t="s">
        <v>5461</v>
      </c>
      <c r="U7979" t="s">
        <v>5462</v>
      </c>
      <c r="V7979" t="s">
        <v>5461</v>
      </c>
      <c r="W7979" t="s">
        <v>182</v>
      </c>
      <c r="X7979" t="s">
        <v>183</v>
      </c>
      <c r="Y7979" s="28">
        <v>3.5059999999999998</v>
      </c>
      <c r="Z7979" t="s">
        <v>5463</v>
      </c>
      <c r="AA7979" s="29">
        <f>IF(database_public_cloud_VMs[[#This Row],[Currency]]="USD",(database_public_cloud_VMs[[#This Row],[Rate]]*param_exchange_rate)/(1+param_discount_aws),database_public_cloud_VMs[[#This Row],[Rate]])</f>
        <v>3.5059999999999998</v>
      </c>
    </row>
    <row r="7980" spans="1:27" x14ac:dyDescent="0.45">
      <c r="A7980" s="24" t="s">
        <v>8717</v>
      </c>
      <c r="B7980" t="s">
        <v>55</v>
      </c>
      <c r="C7980" s="25" t="s">
        <v>5454</v>
      </c>
      <c r="D7980" t="s">
        <v>170</v>
      </c>
      <c r="E7980" t="s">
        <v>8567</v>
      </c>
      <c r="F7980" t="s">
        <v>8716</v>
      </c>
      <c r="G7980" s="26">
        <v>8</v>
      </c>
      <c r="H7980" s="26">
        <v>112</v>
      </c>
      <c r="I7980" s="26">
        <v>224</v>
      </c>
      <c r="J7980" s="27" t="s">
        <v>310</v>
      </c>
      <c r="K7980" s="27" t="s">
        <v>6322</v>
      </c>
      <c r="L7980" s="27" t="s">
        <v>8589</v>
      </c>
      <c r="M7980" t="s">
        <v>31</v>
      </c>
      <c r="N7980" t="s">
        <v>188</v>
      </c>
      <c r="O7980" t="s">
        <v>188</v>
      </c>
      <c r="P7980" t="s">
        <v>5459</v>
      </c>
      <c r="Q7980" t="s">
        <v>180</v>
      </c>
      <c r="R7980" t="str">
        <f>IF(database_public_cloud_VMs[[#This Row],[Azure Environment]]="Enterprise Agreement","Licence Included","Bring Your Own Licence")</f>
        <v>Licence Included</v>
      </c>
      <c r="S7980" t="s">
        <v>5460</v>
      </c>
      <c r="T7980" t="s">
        <v>5461</v>
      </c>
      <c r="U7980" t="s">
        <v>5465</v>
      </c>
      <c r="V7980" t="s">
        <v>5461</v>
      </c>
      <c r="W7980" t="s">
        <v>182</v>
      </c>
      <c r="X7980" t="s">
        <v>183</v>
      </c>
      <c r="Y7980" s="28">
        <v>2.8170000000000002</v>
      </c>
      <c r="Z7980" t="s">
        <v>5463</v>
      </c>
      <c r="AA7980" s="29">
        <f>IF(database_public_cloud_VMs[[#This Row],[Currency]]="USD",(database_public_cloud_VMs[[#This Row],[Rate]]*param_exchange_rate)/(1+param_discount_aws),database_public_cloud_VMs[[#This Row],[Rate]])</f>
        <v>2.8170000000000002</v>
      </c>
    </row>
    <row r="7981" spans="1:27" x14ac:dyDescent="0.45">
      <c r="A7981" s="24" t="s">
        <v>8718</v>
      </c>
      <c r="B7981" t="s">
        <v>55</v>
      </c>
      <c r="C7981" s="25" t="s">
        <v>5454</v>
      </c>
      <c r="D7981" t="s">
        <v>170</v>
      </c>
      <c r="E7981" t="s">
        <v>8567</v>
      </c>
      <c r="F7981" t="s">
        <v>8716</v>
      </c>
      <c r="G7981" s="26">
        <v>8</v>
      </c>
      <c r="H7981" s="26">
        <v>112</v>
      </c>
      <c r="I7981" s="26">
        <v>224</v>
      </c>
      <c r="J7981" s="27" t="s">
        <v>310</v>
      </c>
      <c r="K7981" s="27" t="s">
        <v>6322</v>
      </c>
      <c r="L7981" s="27" t="s">
        <v>8589</v>
      </c>
      <c r="M7981" t="s">
        <v>31</v>
      </c>
      <c r="N7981" t="s">
        <v>177</v>
      </c>
      <c r="O7981" t="s">
        <v>178</v>
      </c>
      <c r="P7981" t="s">
        <v>5459</v>
      </c>
      <c r="Q7981" t="s">
        <v>180</v>
      </c>
      <c r="R7981" t="str">
        <f>IF(database_public_cloud_VMs[[#This Row],[Azure Environment]]="Enterprise Agreement","Licence Included","Bring Your Own Licence")</f>
        <v>Licence Included</v>
      </c>
      <c r="S7981" t="s">
        <v>5460</v>
      </c>
      <c r="T7981" t="s">
        <v>5461</v>
      </c>
      <c r="U7981" t="s">
        <v>5465</v>
      </c>
      <c r="V7981" t="s">
        <v>5461</v>
      </c>
      <c r="W7981" t="s">
        <v>182</v>
      </c>
      <c r="X7981" t="s">
        <v>183</v>
      </c>
      <c r="Y7981" s="28" t="s">
        <v>5467</v>
      </c>
      <c r="Z7981" t="s">
        <v>5463</v>
      </c>
      <c r="AA798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982" spans="1:27" x14ac:dyDescent="0.45">
      <c r="A7982" s="24" t="s">
        <v>8719</v>
      </c>
      <c r="B7982" t="s">
        <v>55</v>
      </c>
      <c r="C7982" s="25" t="s">
        <v>5454</v>
      </c>
      <c r="D7982" t="s">
        <v>170</v>
      </c>
      <c r="E7982" t="s">
        <v>8567</v>
      </c>
      <c r="F7982" t="s">
        <v>8716</v>
      </c>
      <c r="G7982" s="26">
        <v>8</v>
      </c>
      <c r="H7982" s="26">
        <v>112</v>
      </c>
      <c r="I7982" s="26">
        <v>224</v>
      </c>
      <c r="J7982" s="27" t="s">
        <v>310</v>
      </c>
      <c r="K7982" s="27" t="s">
        <v>6322</v>
      </c>
      <c r="L7982" s="27" t="s">
        <v>8589</v>
      </c>
      <c r="M7982" t="s">
        <v>31</v>
      </c>
      <c r="N7982" t="s">
        <v>177</v>
      </c>
      <c r="O7982" t="s">
        <v>185</v>
      </c>
      <c r="P7982" t="s">
        <v>5459</v>
      </c>
      <c r="Q7982" t="s">
        <v>180</v>
      </c>
      <c r="R7982" t="str">
        <f>IF(database_public_cloud_VMs[[#This Row],[Azure Environment]]="Enterprise Agreement","Licence Included","Bring Your Own Licence")</f>
        <v>Licence Included</v>
      </c>
      <c r="S7982" t="s">
        <v>5460</v>
      </c>
      <c r="T7982" t="s">
        <v>5461</v>
      </c>
      <c r="U7982" t="s">
        <v>5465</v>
      </c>
      <c r="V7982" t="s">
        <v>5461</v>
      </c>
      <c r="W7982" t="s">
        <v>182</v>
      </c>
      <c r="X7982" t="s">
        <v>183</v>
      </c>
      <c r="Y7982" s="28" t="s">
        <v>5467</v>
      </c>
      <c r="Z7982" t="s">
        <v>5463</v>
      </c>
      <c r="AA798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983" spans="1:27" x14ac:dyDescent="0.45">
      <c r="A7983" s="24" t="s">
        <v>8720</v>
      </c>
      <c r="B7983" t="s">
        <v>55</v>
      </c>
      <c r="C7983" s="25" t="s">
        <v>5454</v>
      </c>
      <c r="D7983" t="s">
        <v>170</v>
      </c>
      <c r="E7983" t="s">
        <v>8567</v>
      </c>
      <c r="F7983" t="s">
        <v>8716</v>
      </c>
      <c r="G7983" s="26">
        <v>8</v>
      </c>
      <c r="H7983" s="26">
        <v>112</v>
      </c>
      <c r="I7983" s="26">
        <v>224</v>
      </c>
      <c r="J7983" s="27" t="s">
        <v>310</v>
      </c>
      <c r="K7983" s="27" t="s">
        <v>6322</v>
      </c>
      <c r="L7983" s="27" t="s">
        <v>8589</v>
      </c>
      <c r="M7983" t="s">
        <v>31</v>
      </c>
      <c r="N7983" t="s">
        <v>188</v>
      </c>
      <c r="O7983" t="s">
        <v>188</v>
      </c>
      <c r="P7983" t="s">
        <v>5459</v>
      </c>
      <c r="Q7983" t="s">
        <v>180</v>
      </c>
      <c r="R7983" t="str">
        <f>IF(database_public_cloud_VMs[[#This Row],[Azure Environment]]="Enterprise Agreement","Licence Included","Bring Your Own Licence")</f>
        <v>Licence Included</v>
      </c>
      <c r="S7983" t="s">
        <v>5460</v>
      </c>
      <c r="T7983" t="s">
        <v>5471</v>
      </c>
      <c r="U7983" t="s">
        <v>5462</v>
      </c>
      <c r="V7983" t="s">
        <v>5461</v>
      </c>
      <c r="W7983" t="s">
        <v>182</v>
      </c>
      <c r="X7983" t="s">
        <v>183</v>
      </c>
      <c r="Y7983" s="28">
        <v>0.7006</v>
      </c>
      <c r="Z7983" t="s">
        <v>5463</v>
      </c>
      <c r="AA7983" s="29">
        <f>IF(database_public_cloud_VMs[[#This Row],[Currency]]="USD",(database_public_cloud_VMs[[#This Row],[Rate]]*param_exchange_rate)/(1+param_discount_aws),database_public_cloud_VMs[[#This Row],[Rate]])</f>
        <v>0.7006</v>
      </c>
    </row>
    <row r="7984" spans="1:27" x14ac:dyDescent="0.45">
      <c r="A7984" s="24" t="s">
        <v>8721</v>
      </c>
      <c r="B7984" t="s">
        <v>55</v>
      </c>
      <c r="C7984" s="25" t="s">
        <v>5454</v>
      </c>
      <c r="D7984" t="s">
        <v>170</v>
      </c>
      <c r="E7984" t="s">
        <v>8567</v>
      </c>
      <c r="F7984" t="s">
        <v>8716</v>
      </c>
      <c r="G7984" s="26">
        <v>8</v>
      </c>
      <c r="H7984" s="26">
        <v>112</v>
      </c>
      <c r="I7984" s="26">
        <v>224</v>
      </c>
      <c r="J7984" s="27" t="s">
        <v>310</v>
      </c>
      <c r="K7984" s="27" t="s">
        <v>6322</v>
      </c>
      <c r="L7984" s="27" t="s">
        <v>8589</v>
      </c>
      <c r="M7984" t="s">
        <v>31</v>
      </c>
      <c r="N7984" t="s">
        <v>188</v>
      </c>
      <c r="O7984" t="s">
        <v>188</v>
      </c>
      <c r="P7984" t="s">
        <v>5459</v>
      </c>
      <c r="Q7984" t="s">
        <v>180</v>
      </c>
      <c r="R7984" t="str">
        <f>IF(database_public_cloud_VMs[[#This Row],[Azure Environment]]="Enterprise Agreement","Licence Included","Bring Your Own Licence")</f>
        <v>Licence Included</v>
      </c>
      <c r="S7984" t="s">
        <v>5460</v>
      </c>
      <c r="T7984" t="s">
        <v>5471</v>
      </c>
      <c r="U7984" t="s">
        <v>5465</v>
      </c>
      <c r="V7984" t="s">
        <v>5461</v>
      </c>
      <c r="W7984" t="s">
        <v>182</v>
      </c>
      <c r="X7984" t="s">
        <v>183</v>
      </c>
      <c r="Y7984" s="28">
        <v>0.56299999999999994</v>
      </c>
      <c r="Z7984" t="s">
        <v>5463</v>
      </c>
      <c r="AA7984" s="29">
        <f>IF(database_public_cloud_VMs[[#This Row],[Currency]]="USD",(database_public_cloud_VMs[[#This Row],[Rate]]*param_exchange_rate)/(1+param_discount_aws),database_public_cloud_VMs[[#This Row],[Rate]])</f>
        <v>0.56299999999999994</v>
      </c>
    </row>
    <row r="7985" spans="1:27" x14ac:dyDescent="0.45">
      <c r="A7985" s="24" t="s">
        <v>8722</v>
      </c>
      <c r="B7985" t="s">
        <v>55</v>
      </c>
      <c r="C7985" s="25" t="s">
        <v>5454</v>
      </c>
      <c r="D7985" t="s">
        <v>170</v>
      </c>
      <c r="E7985" t="s">
        <v>8567</v>
      </c>
      <c r="F7985" t="s">
        <v>8716</v>
      </c>
      <c r="G7985" s="26">
        <v>8</v>
      </c>
      <c r="H7985" s="26">
        <v>112</v>
      </c>
      <c r="I7985" s="26">
        <v>224</v>
      </c>
      <c r="J7985" s="27" t="s">
        <v>310</v>
      </c>
      <c r="K7985" s="27" t="s">
        <v>6322</v>
      </c>
      <c r="L7985" s="27" t="s">
        <v>8589</v>
      </c>
      <c r="M7985" t="s">
        <v>31</v>
      </c>
      <c r="N7985" t="s">
        <v>177</v>
      </c>
      <c r="O7985" t="s">
        <v>178</v>
      </c>
      <c r="P7985" t="s">
        <v>5459</v>
      </c>
      <c r="Q7985" t="s">
        <v>180</v>
      </c>
      <c r="R7985" t="str">
        <f>IF(database_public_cloud_VMs[[#This Row],[Azure Environment]]="Enterprise Agreement","Licence Included","Bring Your Own Licence")</f>
        <v>Licence Included</v>
      </c>
      <c r="S7985" t="s">
        <v>5460</v>
      </c>
      <c r="T7985" t="s">
        <v>5471</v>
      </c>
      <c r="U7985" t="s">
        <v>5465</v>
      </c>
      <c r="V7985" t="s">
        <v>5461</v>
      </c>
      <c r="W7985" t="s">
        <v>182</v>
      </c>
      <c r="X7985" t="s">
        <v>183</v>
      </c>
      <c r="Y7985" s="28" t="s">
        <v>5467</v>
      </c>
      <c r="Z7985" t="s">
        <v>5463</v>
      </c>
      <c r="AA798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986" spans="1:27" x14ac:dyDescent="0.45">
      <c r="A7986" s="24" t="s">
        <v>8723</v>
      </c>
      <c r="B7986" t="s">
        <v>55</v>
      </c>
      <c r="C7986" s="25" t="s">
        <v>5454</v>
      </c>
      <c r="D7986" t="s">
        <v>170</v>
      </c>
      <c r="E7986" t="s">
        <v>8567</v>
      </c>
      <c r="F7986" t="s">
        <v>8716</v>
      </c>
      <c r="G7986" s="26">
        <v>8</v>
      </c>
      <c r="H7986" s="26">
        <v>112</v>
      </c>
      <c r="I7986" s="26">
        <v>224</v>
      </c>
      <c r="J7986" s="27" t="s">
        <v>310</v>
      </c>
      <c r="K7986" s="27" t="s">
        <v>6322</v>
      </c>
      <c r="L7986" s="27" t="s">
        <v>8589</v>
      </c>
      <c r="M7986" t="s">
        <v>31</v>
      </c>
      <c r="N7986" t="s">
        <v>177</v>
      </c>
      <c r="O7986" t="s">
        <v>185</v>
      </c>
      <c r="P7986" t="s">
        <v>5459</v>
      </c>
      <c r="Q7986" t="s">
        <v>180</v>
      </c>
      <c r="R7986" t="str">
        <f>IF(database_public_cloud_VMs[[#This Row],[Azure Environment]]="Enterprise Agreement","Licence Included","Bring Your Own Licence")</f>
        <v>Licence Included</v>
      </c>
      <c r="S7986" t="s">
        <v>5460</v>
      </c>
      <c r="T7986" t="s">
        <v>5471</v>
      </c>
      <c r="U7986" t="s">
        <v>5465</v>
      </c>
      <c r="V7986" t="s">
        <v>5461</v>
      </c>
      <c r="W7986" t="s">
        <v>182</v>
      </c>
      <c r="X7986" t="s">
        <v>183</v>
      </c>
      <c r="Y7986" s="28" t="s">
        <v>5467</v>
      </c>
      <c r="Z7986" t="s">
        <v>5463</v>
      </c>
      <c r="AA798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987" spans="1:27" x14ac:dyDescent="0.45">
      <c r="A7987" s="24" t="s">
        <v>8724</v>
      </c>
      <c r="B7987" t="s">
        <v>55</v>
      </c>
      <c r="C7987" s="25" t="s">
        <v>5454</v>
      </c>
      <c r="D7987" t="s">
        <v>170</v>
      </c>
      <c r="E7987" t="s">
        <v>8567</v>
      </c>
      <c r="F7987" t="s">
        <v>8725</v>
      </c>
      <c r="G7987" s="26">
        <v>16</v>
      </c>
      <c r="H7987" s="26">
        <v>224</v>
      </c>
      <c r="I7987" s="26">
        <v>448</v>
      </c>
      <c r="J7987" s="27" t="s">
        <v>310</v>
      </c>
      <c r="K7987" s="27" t="s">
        <v>6322</v>
      </c>
      <c r="L7987" s="27" t="s">
        <v>8599</v>
      </c>
      <c r="M7987" t="s">
        <v>31</v>
      </c>
      <c r="N7987" t="s">
        <v>188</v>
      </c>
      <c r="O7987" t="s">
        <v>188</v>
      </c>
      <c r="P7987" t="s">
        <v>5459</v>
      </c>
      <c r="Q7987" t="s">
        <v>180</v>
      </c>
      <c r="R7987" t="str">
        <f>IF(database_public_cloud_VMs[[#This Row],[Azure Environment]]="Enterprise Agreement","Licence Included","Bring Your Own Licence")</f>
        <v>Licence Included</v>
      </c>
      <c r="S7987" t="s">
        <v>5460</v>
      </c>
      <c r="T7987" t="s">
        <v>5461</v>
      </c>
      <c r="U7987" t="s">
        <v>5462</v>
      </c>
      <c r="V7987" t="s">
        <v>5461</v>
      </c>
      <c r="W7987" t="s">
        <v>182</v>
      </c>
      <c r="X7987" t="s">
        <v>183</v>
      </c>
      <c r="Y7987" s="28">
        <v>7.0118999999999998</v>
      </c>
      <c r="Z7987" t="s">
        <v>5463</v>
      </c>
      <c r="AA7987" s="29">
        <f>IF(database_public_cloud_VMs[[#This Row],[Currency]]="USD",(database_public_cloud_VMs[[#This Row],[Rate]]*param_exchange_rate)/(1+param_discount_aws),database_public_cloud_VMs[[#This Row],[Rate]])</f>
        <v>7.0118999999999998</v>
      </c>
    </row>
    <row r="7988" spans="1:27" x14ac:dyDescent="0.45">
      <c r="A7988" s="24" t="s">
        <v>8726</v>
      </c>
      <c r="B7988" t="s">
        <v>55</v>
      </c>
      <c r="C7988" s="25" t="s">
        <v>5454</v>
      </c>
      <c r="D7988" t="s">
        <v>170</v>
      </c>
      <c r="E7988" t="s">
        <v>8567</v>
      </c>
      <c r="F7988" t="s">
        <v>8725</v>
      </c>
      <c r="G7988" s="26">
        <v>16</v>
      </c>
      <c r="H7988" s="26">
        <v>224</v>
      </c>
      <c r="I7988" s="26">
        <v>448</v>
      </c>
      <c r="J7988" s="27" t="s">
        <v>310</v>
      </c>
      <c r="K7988" s="27" t="s">
        <v>6322</v>
      </c>
      <c r="L7988" s="27" t="s">
        <v>8599</v>
      </c>
      <c r="M7988" t="s">
        <v>31</v>
      </c>
      <c r="N7988" t="s">
        <v>188</v>
      </c>
      <c r="O7988" t="s">
        <v>188</v>
      </c>
      <c r="P7988" t="s">
        <v>5459</v>
      </c>
      <c r="Q7988" t="s">
        <v>180</v>
      </c>
      <c r="R7988" t="str">
        <f>IF(database_public_cloud_VMs[[#This Row],[Azure Environment]]="Enterprise Agreement","Licence Included","Bring Your Own Licence")</f>
        <v>Licence Included</v>
      </c>
      <c r="S7988" t="s">
        <v>5460</v>
      </c>
      <c r="T7988" t="s">
        <v>5461</v>
      </c>
      <c r="U7988" t="s">
        <v>5465</v>
      </c>
      <c r="V7988" t="s">
        <v>5461</v>
      </c>
      <c r="W7988" t="s">
        <v>182</v>
      </c>
      <c r="X7988" t="s">
        <v>183</v>
      </c>
      <c r="Y7988" s="28">
        <v>5.6340000000000003</v>
      </c>
      <c r="Z7988" t="s">
        <v>5463</v>
      </c>
      <c r="AA7988" s="29">
        <f>IF(database_public_cloud_VMs[[#This Row],[Currency]]="USD",(database_public_cloud_VMs[[#This Row],[Rate]]*param_exchange_rate)/(1+param_discount_aws),database_public_cloud_VMs[[#This Row],[Rate]])</f>
        <v>5.6340000000000003</v>
      </c>
    </row>
    <row r="7989" spans="1:27" x14ac:dyDescent="0.45">
      <c r="A7989" s="24" t="s">
        <v>8727</v>
      </c>
      <c r="B7989" t="s">
        <v>55</v>
      </c>
      <c r="C7989" s="25" t="s">
        <v>5454</v>
      </c>
      <c r="D7989" t="s">
        <v>170</v>
      </c>
      <c r="E7989" t="s">
        <v>8567</v>
      </c>
      <c r="F7989" t="s">
        <v>8725</v>
      </c>
      <c r="G7989" s="26">
        <v>16</v>
      </c>
      <c r="H7989" s="26">
        <v>224</v>
      </c>
      <c r="I7989" s="26">
        <v>448</v>
      </c>
      <c r="J7989" s="27" t="s">
        <v>310</v>
      </c>
      <c r="K7989" s="27" t="s">
        <v>6322</v>
      </c>
      <c r="L7989" s="27" t="s">
        <v>8599</v>
      </c>
      <c r="M7989" t="s">
        <v>31</v>
      </c>
      <c r="N7989" t="s">
        <v>177</v>
      </c>
      <c r="O7989" t="s">
        <v>178</v>
      </c>
      <c r="P7989" t="s">
        <v>5459</v>
      </c>
      <c r="Q7989" t="s">
        <v>180</v>
      </c>
      <c r="R7989" t="str">
        <f>IF(database_public_cloud_VMs[[#This Row],[Azure Environment]]="Enterprise Agreement","Licence Included","Bring Your Own Licence")</f>
        <v>Licence Included</v>
      </c>
      <c r="S7989" t="s">
        <v>5460</v>
      </c>
      <c r="T7989" t="s">
        <v>5461</v>
      </c>
      <c r="U7989" t="s">
        <v>5465</v>
      </c>
      <c r="V7989" t="s">
        <v>5461</v>
      </c>
      <c r="W7989" t="s">
        <v>182</v>
      </c>
      <c r="X7989" t="s">
        <v>183</v>
      </c>
      <c r="Y7989" s="28" t="s">
        <v>5467</v>
      </c>
      <c r="Z7989" t="s">
        <v>5463</v>
      </c>
      <c r="AA798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990" spans="1:27" x14ac:dyDescent="0.45">
      <c r="A7990" s="24" t="s">
        <v>8728</v>
      </c>
      <c r="B7990" t="s">
        <v>55</v>
      </c>
      <c r="C7990" s="25" t="s">
        <v>5454</v>
      </c>
      <c r="D7990" t="s">
        <v>170</v>
      </c>
      <c r="E7990" t="s">
        <v>8567</v>
      </c>
      <c r="F7990" t="s">
        <v>8725</v>
      </c>
      <c r="G7990" s="26">
        <v>16</v>
      </c>
      <c r="H7990" s="26">
        <v>224</v>
      </c>
      <c r="I7990" s="26">
        <v>448</v>
      </c>
      <c r="J7990" s="27" t="s">
        <v>310</v>
      </c>
      <c r="K7990" s="27" t="s">
        <v>6322</v>
      </c>
      <c r="L7990" s="27" t="s">
        <v>8599</v>
      </c>
      <c r="M7990" t="s">
        <v>31</v>
      </c>
      <c r="N7990" t="s">
        <v>177</v>
      </c>
      <c r="O7990" t="s">
        <v>185</v>
      </c>
      <c r="P7990" t="s">
        <v>5459</v>
      </c>
      <c r="Q7990" t="s">
        <v>180</v>
      </c>
      <c r="R7990" t="str">
        <f>IF(database_public_cloud_VMs[[#This Row],[Azure Environment]]="Enterprise Agreement","Licence Included","Bring Your Own Licence")</f>
        <v>Licence Included</v>
      </c>
      <c r="S7990" t="s">
        <v>5460</v>
      </c>
      <c r="T7990" t="s">
        <v>5461</v>
      </c>
      <c r="U7990" t="s">
        <v>5465</v>
      </c>
      <c r="V7990" t="s">
        <v>5461</v>
      </c>
      <c r="W7990" t="s">
        <v>182</v>
      </c>
      <c r="X7990" t="s">
        <v>183</v>
      </c>
      <c r="Y7990" s="28" t="s">
        <v>5467</v>
      </c>
      <c r="Z7990" t="s">
        <v>5463</v>
      </c>
      <c r="AA799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991" spans="1:27" x14ac:dyDescent="0.45">
      <c r="A7991" s="24" t="s">
        <v>8729</v>
      </c>
      <c r="B7991" t="s">
        <v>55</v>
      </c>
      <c r="C7991" s="25" t="s">
        <v>5454</v>
      </c>
      <c r="D7991" t="s">
        <v>170</v>
      </c>
      <c r="E7991" t="s">
        <v>8567</v>
      </c>
      <c r="F7991" t="s">
        <v>8725</v>
      </c>
      <c r="G7991" s="26">
        <v>16</v>
      </c>
      <c r="H7991" s="26">
        <v>224</v>
      </c>
      <c r="I7991" s="26">
        <v>448</v>
      </c>
      <c r="J7991" s="27" t="s">
        <v>310</v>
      </c>
      <c r="K7991" s="27" t="s">
        <v>6322</v>
      </c>
      <c r="L7991" s="27" t="s">
        <v>8599</v>
      </c>
      <c r="M7991" t="s">
        <v>31</v>
      </c>
      <c r="N7991" t="s">
        <v>188</v>
      </c>
      <c r="O7991" t="s">
        <v>188</v>
      </c>
      <c r="P7991" t="s">
        <v>5459</v>
      </c>
      <c r="Q7991" t="s">
        <v>180</v>
      </c>
      <c r="R7991" t="str">
        <f>IF(database_public_cloud_VMs[[#This Row],[Azure Environment]]="Enterprise Agreement","Licence Included","Bring Your Own Licence")</f>
        <v>Licence Included</v>
      </c>
      <c r="S7991" t="s">
        <v>5460</v>
      </c>
      <c r="T7991" t="s">
        <v>5471</v>
      </c>
      <c r="U7991" t="s">
        <v>5462</v>
      </c>
      <c r="V7991" t="s">
        <v>5461</v>
      </c>
      <c r="W7991" t="s">
        <v>182</v>
      </c>
      <c r="X7991" t="s">
        <v>183</v>
      </c>
      <c r="Y7991" s="28">
        <v>1.4027000000000001</v>
      </c>
      <c r="Z7991" t="s">
        <v>5463</v>
      </c>
      <c r="AA7991" s="29">
        <f>IF(database_public_cloud_VMs[[#This Row],[Currency]]="USD",(database_public_cloud_VMs[[#This Row],[Rate]]*param_exchange_rate)/(1+param_discount_aws),database_public_cloud_VMs[[#This Row],[Rate]])</f>
        <v>1.4027000000000001</v>
      </c>
    </row>
    <row r="7992" spans="1:27" x14ac:dyDescent="0.45">
      <c r="A7992" s="24" t="s">
        <v>8730</v>
      </c>
      <c r="B7992" t="s">
        <v>55</v>
      </c>
      <c r="C7992" s="25" t="s">
        <v>5454</v>
      </c>
      <c r="D7992" t="s">
        <v>170</v>
      </c>
      <c r="E7992" t="s">
        <v>8567</v>
      </c>
      <c r="F7992" t="s">
        <v>8725</v>
      </c>
      <c r="G7992" s="26">
        <v>16</v>
      </c>
      <c r="H7992" s="26">
        <v>224</v>
      </c>
      <c r="I7992" s="26">
        <v>448</v>
      </c>
      <c r="J7992" s="27" t="s">
        <v>310</v>
      </c>
      <c r="K7992" s="27" t="s">
        <v>6322</v>
      </c>
      <c r="L7992" s="27" t="s">
        <v>8599</v>
      </c>
      <c r="M7992" t="s">
        <v>31</v>
      </c>
      <c r="N7992" t="s">
        <v>188</v>
      </c>
      <c r="O7992" t="s">
        <v>188</v>
      </c>
      <c r="P7992" t="s">
        <v>5459</v>
      </c>
      <c r="Q7992" t="s">
        <v>180</v>
      </c>
      <c r="R7992" t="str">
        <f>IF(database_public_cloud_VMs[[#This Row],[Azure Environment]]="Enterprise Agreement","Licence Included","Bring Your Own Licence")</f>
        <v>Licence Included</v>
      </c>
      <c r="S7992" t="s">
        <v>5460</v>
      </c>
      <c r="T7992" t="s">
        <v>5471</v>
      </c>
      <c r="U7992" t="s">
        <v>5465</v>
      </c>
      <c r="V7992" t="s">
        <v>5461</v>
      </c>
      <c r="W7992" t="s">
        <v>182</v>
      </c>
      <c r="X7992" t="s">
        <v>183</v>
      </c>
      <c r="Y7992" s="28">
        <v>1.1279999999999999</v>
      </c>
      <c r="Z7992" t="s">
        <v>5463</v>
      </c>
      <c r="AA7992" s="29">
        <f>IF(database_public_cloud_VMs[[#This Row],[Currency]]="USD",(database_public_cloud_VMs[[#This Row],[Rate]]*param_exchange_rate)/(1+param_discount_aws),database_public_cloud_VMs[[#This Row],[Rate]])</f>
        <v>1.1279999999999999</v>
      </c>
    </row>
    <row r="7993" spans="1:27" x14ac:dyDescent="0.45">
      <c r="A7993" s="24" t="s">
        <v>8731</v>
      </c>
      <c r="B7993" t="s">
        <v>55</v>
      </c>
      <c r="C7993" s="25" t="s">
        <v>5454</v>
      </c>
      <c r="D7993" t="s">
        <v>170</v>
      </c>
      <c r="E7993" t="s">
        <v>8567</v>
      </c>
      <c r="F7993" t="s">
        <v>8725</v>
      </c>
      <c r="G7993" s="26">
        <v>16</v>
      </c>
      <c r="H7993" s="26">
        <v>224</v>
      </c>
      <c r="I7993" s="26">
        <v>448</v>
      </c>
      <c r="J7993" s="27" t="s">
        <v>310</v>
      </c>
      <c r="K7993" s="27" t="s">
        <v>6322</v>
      </c>
      <c r="L7993" s="27" t="s">
        <v>8599</v>
      </c>
      <c r="M7993" t="s">
        <v>31</v>
      </c>
      <c r="N7993" t="s">
        <v>177</v>
      </c>
      <c r="O7993" t="s">
        <v>178</v>
      </c>
      <c r="P7993" t="s">
        <v>5459</v>
      </c>
      <c r="Q7993" t="s">
        <v>180</v>
      </c>
      <c r="R7993" t="str">
        <f>IF(database_public_cloud_VMs[[#This Row],[Azure Environment]]="Enterprise Agreement","Licence Included","Bring Your Own Licence")</f>
        <v>Licence Included</v>
      </c>
      <c r="S7993" t="s">
        <v>5460</v>
      </c>
      <c r="T7993" t="s">
        <v>5471</v>
      </c>
      <c r="U7993" t="s">
        <v>5465</v>
      </c>
      <c r="V7993" t="s">
        <v>5461</v>
      </c>
      <c r="W7993" t="s">
        <v>182</v>
      </c>
      <c r="X7993" t="s">
        <v>183</v>
      </c>
      <c r="Y7993" s="28" t="s">
        <v>5467</v>
      </c>
      <c r="Z7993" t="s">
        <v>5463</v>
      </c>
      <c r="AA799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994" spans="1:27" x14ac:dyDescent="0.45">
      <c r="A7994" s="24" t="s">
        <v>8732</v>
      </c>
      <c r="B7994" t="s">
        <v>55</v>
      </c>
      <c r="C7994" s="25" t="s">
        <v>5454</v>
      </c>
      <c r="D7994" t="s">
        <v>170</v>
      </c>
      <c r="E7994" t="s">
        <v>8567</v>
      </c>
      <c r="F7994" t="s">
        <v>8725</v>
      </c>
      <c r="G7994" s="26">
        <v>16</v>
      </c>
      <c r="H7994" s="26">
        <v>224</v>
      </c>
      <c r="I7994" s="26">
        <v>448</v>
      </c>
      <c r="J7994" s="27" t="s">
        <v>310</v>
      </c>
      <c r="K7994" s="27" t="s">
        <v>6322</v>
      </c>
      <c r="L7994" s="27" t="s">
        <v>8599</v>
      </c>
      <c r="M7994" t="s">
        <v>31</v>
      </c>
      <c r="N7994" t="s">
        <v>177</v>
      </c>
      <c r="O7994" t="s">
        <v>185</v>
      </c>
      <c r="P7994" t="s">
        <v>5459</v>
      </c>
      <c r="Q7994" t="s">
        <v>180</v>
      </c>
      <c r="R7994" t="str">
        <f>IF(database_public_cloud_VMs[[#This Row],[Azure Environment]]="Enterprise Agreement","Licence Included","Bring Your Own Licence")</f>
        <v>Licence Included</v>
      </c>
      <c r="S7994" t="s">
        <v>5460</v>
      </c>
      <c r="T7994" t="s">
        <v>5471</v>
      </c>
      <c r="U7994" t="s">
        <v>5465</v>
      </c>
      <c r="V7994" t="s">
        <v>5461</v>
      </c>
      <c r="W7994" t="s">
        <v>182</v>
      </c>
      <c r="X7994" t="s">
        <v>183</v>
      </c>
      <c r="Y7994" s="28" t="s">
        <v>5467</v>
      </c>
      <c r="Z7994" t="s">
        <v>5463</v>
      </c>
      <c r="AA799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995" spans="1:27" x14ac:dyDescent="0.45">
      <c r="A7995" s="24" t="s">
        <v>8733</v>
      </c>
      <c r="B7995" t="s">
        <v>55</v>
      </c>
      <c r="C7995" s="25" t="s">
        <v>5454</v>
      </c>
      <c r="D7995" t="s">
        <v>170</v>
      </c>
      <c r="E7995" t="s">
        <v>8567</v>
      </c>
      <c r="F7995" t="s">
        <v>8734</v>
      </c>
      <c r="G7995" s="26">
        <v>32</v>
      </c>
      <c r="H7995" s="26">
        <v>448</v>
      </c>
      <c r="I7995" s="26">
        <v>896</v>
      </c>
      <c r="J7995" s="27" t="s">
        <v>310</v>
      </c>
      <c r="K7995" s="27" t="s">
        <v>6322</v>
      </c>
      <c r="L7995" s="27" t="s">
        <v>8609</v>
      </c>
      <c r="M7995" t="s">
        <v>31</v>
      </c>
      <c r="N7995" t="s">
        <v>188</v>
      </c>
      <c r="O7995" t="s">
        <v>188</v>
      </c>
      <c r="P7995" t="s">
        <v>5459</v>
      </c>
      <c r="Q7995" t="s">
        <v>180</v>
      </c>
      <c r="R7995" t="str">
        <f>IF(database_public_cloud_VMs[[#This Row],[Azure Environment]]="Enterprise Agreement","Licence Included","Bring Your Own Licence")</f>
        <v>Licence Included</v>
      </c>
      <c r="S7995" t="s">
        <v>5460</v>
      </c>
      <c r="T7995" t="s">
        <v>5461</v>
      </c>
      <c r="U7995" t="s">
        <v>5462</v>
      </c>
      <c r="V7995" t="s">
        <v>5461</v>
      </c>
      <c r="W7995" t="s">
        <v>182</v>
      </c>
      <c r="X7995" t="s">
        <v>183</v>
      </c>
      <c r="Y7995" s="28">
        <v>14.0238</v>
      </c>
      <c r="Z7995" t="s">
        <v>5463</v>
      </c>
      <c r="AA7995" s="29">
        <f>IF(database_public_cloud_VMs[[#This Row],[Currency]]="USD",(database_public_cloud_VMs[[#This Row],[Rate]]*param_exchange_rate)/(1+param_discount_aws),database_public_cloud_VMs[[#This Row],[Rate]])</f>
        <v>14.0238</v>
      </c>
    </row>
    <row r="7996" spans="1:27" x14ac:dyDescent="0.45">
      <c r="A7996" s="24" t="s">
        <v>8735</v>
      </c>
      <c r="B7996" t="s">
        <v>55</v>
      </c>
      <c r="C7996" s="25" t="s">
        <v>5454</v>
      </c>
      <c r="D7996" t="s">
        <v>170</v>
      </c>
      <c r="E7996" t="s">
        <v>8567</v>
      </c>
      <c r="F7996" t="s">
        <v>8734</v>
      </c>
      <c r="G7996" s="26">
        <v>32</v>
      </c>
      <c r="H7996" s="26">
        <v>448</v>
      </c>
      <c r="I7996" s="26">
        <v>896</v>
      </c>
      <c r="J7996" s="27" t="s">
        <v>310</v>
      </c>
      <c r="K7996" s="27" t="s">
        <v>6322</v>
      </c>
      <c r="L7996" s="27" t="s">
        <v>8609</v>
      </c>
      <c r="M7996" t="s">
        <v>31</v>
      </c>
      <c r="N7996" t="s">
        <v>188</v>
      </c>
      <c r="O7996" t="s">
        <v>188</v>
      </c>
      <c r="P7996" t="s">
        <v>5459</v>
      </c>
      <c r="Q7996" t="s">
        <v>180</v>
      </c>
      <c r="R7996" t="str">
        <f>IF(database_public_cloud_VMs[[#This Row],[Azure Environment]]="Enterprise Agreement","Licence Included","Bring Your Own Licence")</f>
        <v>Licence Included</v>
      </c>
      <c r="S7996" t="s">
        <v>5460</v>
      </c>
      <c r="T7996" t="s">
        <v>5461</v>
      </c>
      <c r="U7996" t="s">
        <v>5465</v>
      </c>
      <c r="V7996" t="s">
        <v>5461</v>
      </c>
      <c r="W7996" t="s">
        <v>182</v>
      </c>
      <c r="X7996" t="s">
        <v>183</v>
      </c>
      <c r="Y7996" s="28">
        <v>11.268000000000001</v>
      </c>
      <c r="Z7996" t="s">
        <v>5463</v>
      </c>
      <c r="AA7996" s="29">
        <f>IF(database_public_cloud_VMs[[#This Row],[Currency]]="USD",(database_public_cloud_VMs[[#This Row],[Rate]]*param_exchange_rate)/(1+param_discount_aws),database_public_cloud_VMs[[#This Row],[Rate]])</f>
        <v>11.268000000000001</v>
      </c>
    </row>
    <row r="7997" spans="1:27" x14ac:dyDescent="0.45">
      <c r="A7997" s="24" t="s">
        <v>8736</v>
      </c>
      <c r="B7997" t="s">
        <v>55</v>
      </c>
      <c r="C7997" s="25" t="s">
        <v>5454</v>
      </c>
      <c r="D7997" t="s">
        <v>170</v>
      </c>
      <c r="E7997" t="s">
        <v>8567</v>
      </c>
      <c r="F7997" t="s">
        <v>8734</v>
      </c>
      <c r="G7997" s="26">
        <v>32</v>
      </c>
      <c r="H7997" s="26">
        <v>448</v>
      </c>
      <c r="I7997" s="26">
        <v>896</v>
      </c>
      <c r="J7997" s="27" t="s">
        <v>310</v>
      </c>
      <c r="K7997" s="27" t="s">
        <v>6322</v>
      </c>
      <c r="L7997" s="27" t="s">
        <v>8609</v>
      </c>
      <c r="M7997" t="s">
        <v>31</v>
      </c>
      <c r="N7997" t="s">
        <v>177</v>
      </c>
      <c r="O7997" t="s">
        <v>178</v>
      </c>
      <c r="P7997" t="s">
        <v>5459</v>
      </c>
      <c r="Q7997" t="s">
        <v>180</v>
      </c>
      <c r="R7997" t="str">
        <f>IF(database_public_cloud_VMs[[#This Row],[Azure Environment]]="Enterprise Agreement","Licence Included","Bring Your Own Licence")</f>
        <v>Licence Included</v>
      </c>
      <c r="S7997" t="s">
        <v>5460</v>
      </c>
      <c r="T7997" t="s">
        <v>5461</v>
      </c>
      <c r="U7997" t="s">
        <v>5465</v>
      </c>
      <c r="V7997" t="s">
        <v>5461</v>
      </c>
      <c r="W7997" t="s">
        <v>182</v>
      </c>
      <c r="X7997" t="s">
        <v>183</v>
      </c>
      <c r="Y7997" s="28" t="s">
        <v>5467</v>
      </c>
      <c r="Z7997" t="s">
        <v>5463</v>
      </c>
      <c r="AA799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998" spans="1:27" x14ac:dyDescent="0.45">
      <c r="A7998" s="24" t="s">
        <v>8737</v>
      </c>
      <c r="B7998" t="s">
        <v>55</v>
      </c>
      <c r="C7998" s="25" t="s">
        <v>5454</v>
      </c>
      <c r="D7998" t="s">
        <v>170</v>
      </c>
      <c r="E7998" t="s">
        <v>8567</v>
      </c>
      <c r="F7998" t="s">
        <v>8734</v>
      </c>
      <c r="G7998" s="26">
        <v>32</v>
      </c>
      <c r="H7998" s="26">
        <v>448</v>
      </c>
      <c r="I7998" s="26">
        <v>896</v>
      </c>
      <c r="J7998" s="27" t="s">
        <v>310</v>
      </c>
      <c r="K7998" s="27" t="s">
        <v>6322</v>
      </c>
      <c r="L7998" s="27" t="s">
        <v>8609</v>
      </c>
      <c r="M7998" t="s">
        <v>31</v>
      </c>
      <c r="N7998" t="s">
        <v>177</v>
      </c>
      <c r="O7998" t="s">
        <v>185</v>
      </c>
      <c r="P7998" t="s">
        <v>5459</v>
      </c>
      <c r="Q7998" t="s">
        <v>180</v>
      </c>
      <c r="R7998" t="str">
        <f>IF(database_public_cloud_VMs[[#This Row],[Azure Environment]]="Enterprise Agreement","Licence Included","Bring Your Own Licence")</f>
        <v>Licence Included</v>
      </c>
      <c r="S7998" t="s">
        <v>5460</v>
      </c>
      <c r="T7998" t="s">
        <v>5461</v>
      </c>
      <c r="U7998" t="s">
        <v>5465</v>
      </c>
      <c r="V7998" t="s">
        <v>5461</v>
      </c>
      <c r="W7998" t="s">
        <v>182</v>
      </c>
      <c r="X7998" t="s">
        <v>183</v>
      </c>
      <c r="Y7998" s="28" t="s">
        <v>5467</v>
      </c>
      <c r="Z7998" t="s">
        <v>5463</v>
      </c>
      <c r="AA799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7999" spans="1:27" x14ac:dyDescent="0.45">
      <c r="A7999" s="24" t="s">
        <v>8738</v>
      </c>
      <c r="B7999" t="s">
        <v>55</v>
      </c>
      <c r="C7999" s="25" t="s">
        <v>5454</v>
      </c>
      <c r="D7999" t="s">
        <v>170</v>
      </c>
      <c r="E7999" t="s">
        <v>8567</v>
      </c>
      <c r="F7999" t="s">
        <v>8734</v>
      </c>
      <c r="G7999" s="26">
        <v>32</v>
      </c>
      <c r="H7999" s="26">
        <v>448</v>
      </c>
      <c r="I7999" s="26">
        <v>896</v>
      </c>
      <c r="J7999" s="27" t="s">
        <v>310</v>
      </c>
      <c r="K7999" s="27" t="s">
        <v>6322</v>
      </c>
      <c r="L7999" s="27" t="s">
        <v>8609</v>
      </c>
      <c r="M7999" t="s">
        <v>31</v>
      </c>
      <c r="N7999" t="s">
        <v>188</v>
      </c>
      <c r="O7999" t="s">
        <v>188</v>
      </c>
      <c r="P7999" t="s">
        <v>5459</v>
      </c>
      <c r="Q7999" t="s">
        <v>180</v>
      </c>
      <c r="R7999" t="str">
        <f>IF(database_public_cloud_VMs[[#This Row],[Azure Environment]]="Enterprise Agreement","Licence Included","Bring Your Own Licence")</f>
        <v>Licence Included</v>
      </c>
      <c r="S7999" t="s">
        <v>5460</v>
      </c>
      <c r="T7999" t="s">
        <v>5471</v>
      </c>
      <c r="U7999" t="s">
        <v>5462</v>
      </c>
      <c r="V7999" t="s">
        <v>5461</v>
      </c>
      <c r="W7999" t="s">
        <v>182</v>
      </c>
      <c r="X7999" t="s">
        <v>183</v>
      </c>
      <c r="Y7999" s="28">
        <v>2.8052999999999999</v>
      </c>
      <c r="Z7999" t="s">
        <v>5463</v>
      </c>
      <c r="AA7999" s="29">
        <f>IF(database_public_cloud_VMs[[#This Row],[Currency]]="USD",(database_public_cloud_VMs[[#This Row],[Rate]]*param_exchange_rate)/(1+param_discount_aws),database_public_cloud_VMs[[#This Row],[Rate]])</f>
        <v>2.8052999999999999</v>
      </c>
    </row>
    <row r="8000" spans="1:27" x14ac:dyDescent="0.45">
      <c r="A8000" s="24" t="s">
        <v>8739</v>
      </c>
      <c r="B8000" t="s">
        <v>55</v>
      </c>
      <c r="C8000" s="25" t="s">
        <v>5454</v>
      </c>
      <c r="D8000" t="s">
        <v>170</v>
      </c>
      <c r="E8000" t="s">
        <v>8567</v>
      </c>
      <c r="F8000" t="s">
        <v>8734</v>
      </c>
      <c r="G8000" s="26">
        <v>32</v>
      </c>
      <c r="H8000" s="26">
        <v>448</v>
      </c>
      <c r="I8000" s="26">
        <v>896</v>
      </c>
      <c r="J8000" s="27" t="s">
        <v>310</v>
      </c>
      <c r="K8000" s="27" t="s">
        <v>6322</v>
      </c>
      <c r="L8000" s="27" t="s">
        <v>8609</v>
      </c>
      <c r="M8000" t="s">
        <v>31</v>
      </c>
      <c r="N8000" t="s">
        <v>188</v>
      </c>
      <c r="O8000" t="s">
        <v>188</v>
      </c>
      <c r="P8000" t="s">
        <v>5459</v>
      </c>
      <c r="Q8000" t="s">
        <v>180</v>
      </c>
      <c r="R8000" t="str">
        <f>IF(database_public_cloud_VMs[[#This Row],[Azure Environment]]="Enterprise Agreement","Licence Included","Bring Your Own Licence")</f>
        <v>Licence Included</v>
      </c>
      <c r="S8000" t="s">
        <v>5460</v>
      </c>
      <c r="T8000" t="s">
        <v>5471</v>
      </c>
      <c r="U8000" t="s">
        <v>5465</v>
      </c>
      <c r="V8000" t="s">
        <v>5461</v>
      </c>
      <c r="W8000" t="s">
        <v>182</v>
      </c>
      <c r="X8000" t="s">
        <v>183</v>
      </c>
      <c r="Y8000" s="28">
        <v>2.2530000000000001</v>
      </c>
      <c r="Z8000" t="s">
        <v>5463</v>
      </c>
      <c r="AA8000" s="29">
        <f>IF(database_public_cloud_VMs[[#This Row],[Currency]]="USD",(database_public_cloud_VMs[[#This Row],[Rate]]*param_exchange_rate)/(1+param_discount_aws),database_public_cloud_VMs[[#This Row],[Rate]])</f>
        <v>2.2530000000000001</v>
      </c>
    </row>
    <row r="8001" spans="1:27" x14ac:dyDescent="0.45">
      <c r="A8001" s="24" t="s">
        <v>8740</v>
      </c>
      <c r="B8001" t="s">
        <v>55</v>
      </c>
      <c r="C8001" s="25" t="s">
        <v>5454</v>
      </c>
      <c r="D8001" t="s">
        <v>170</v>
      </c>
      <c r="E8001" t="s">
        <v>8567</v>
      </c>
      <c r="F8001" t="s">
        <v>8734</v>
      </c>
      <c r="G8001" s="26">
        <v>32</v>
      </c>
      <c r="H8001" s="26">
        <v>448</v>
      </c>
      <c r="I8001" s="26">
        <v>896</v>
      </c>
      <c r="J8001" s="27" t="s">
        <v>310</v>
      </c>
      <c r="K8001" s="27" t="s">
        <v>6322</v>
      </c>
      <c r="L8001" s="27" t="s">
        <v>8609</v>
      </c>
      <c r="M8001" t="s">
        <v>31</v>
      </c>
      <c r="N8001" t="s">
        <v>177</v>
      </c>
      <c r="O8001" t="s">
        <v>178</v>
      </c>
      <c r="P8001" t="s">
        <v>5459</v>
      </c>
      <c r="Q8001" t="s">
        <v>180</v>
      </c>
      <c r="R8001" t="str">
        <f>IF(database_public_cloud_VMs[[#This Row],[Azure Environment]]="Enterprise Agreement","Licence Included","Bring Your Own Licence")</f>
        <v>Licence Included</v>
      </c>
      <c r="S8001" t="s">
        <v>5460</v>
      </c>
      <c r="T8001" t="s">
        <v>5471</v>
      </c>
      <c r="U8001" t="s">
        <v>5465</v>
      </c>
      <c r="V8001" t="s">
        <v>5461</v>
      </c>
      <c r="W8001" t="s">
        <v>182</v>
      </c>
      <c r="X8001" t="s">
        <v>183</v>
      </c>
      <c r="Y8001" s="28" t="s">
        <v>5467</v>
      </c>
      <c r="Z8001" t="s">
        <v>5463</v>
      </c>
      <c r="AA800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002" spans="1:27" x14ac:dyDescent="0.45">
      <c r="A8002" s="24" t="s">
        <v>8741</v>
      </c>
      <c r="B8002" t="s">
        <v>55</v>
      </c>
      <c r="C8002" s="25" t="s">
        <v>5454</v>
      </c>
      <c r="D8002" t="s">
        <v>170</v>
      </c>
      <c r="E8002" t="s">
        <v>8567</v>
      </c>
      <c r="F8002" t="s">
        <v>8734</v>
      </c>
      <c r="G8002" s="26">
        <v>32</v>
      </c>
      <c r="H8002" s="26">
        <v>448</v>
      </c>
      <c r="I8002" s="26">
        <v>896</v>
      </c>
      <c r="J8002" s="27" t="s">
        <v>310</v>
      </c>
      <c r="K8002" s="27" t="s">
        <v>6322</v>
      </c>
      <c r="L8002" s="27" t="s">
        <v>8609</v>
      </c>
      <c r="M8002" t="s">
        <v>31</v>
      </c>
      <c r="N8002" t="s">
        <v>177</v>
      </c>
      <c r="O8002" t="s">
        <v>185</v>
      </c>
      <c r="P8002" t="s">
        <v>5459</v>
      </c>
      <c r="Q8002" t="s">
        <v>180</v>
      </c>
      <c r="R8002" t="str">
        <f>IF(database_public_cloud_VMs[[#This Row],[Azure Environment]]="Enterprise Agreement","Licence Included","Bring Your Own Licence")</f>
        <v>Licence Included</v>
      </c>
      <c r="S8002" t="s">
        <v>5460</v>
      </c>
      <c r="T8002" t="s">
        <v>5471</v>
      </c>
      <c r="U8002" t="s">
        <v>5465</v>
      </c>
      <c r="V8002" t="s">
        <v>5461</v>
      </c>
      <c r="W8002" t="s">
        <v>182</v>
      </c>
      <c r="X8002" t="s">
        <v>183</v>
      </c>
      <c r="Y8002" s="28" t="s">
        <v>5467</v>
      </c>
      <c r="Z8002" t="s">
        <v>5463</v>
      </c>
      <c r="AA800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003" spans="1:27" x14ac:dyDescent="0.45">
      <c r="A8003" s="24" t="s">
        <v>8742</v>
      </c>
      <c r="B8003" t="s">
        <v>55</v>
      </c>
      <c r="C8003" s="25" t="s">
        <v>5454</v>
      </c>
      <c r="D8003" t="s">
        <v>170</v>
      </c>
      <c r="E8003" t="s">
        <v>8567</v>
      </c>
      <c r="F8003" t="s">
        <v>8698</v>
      </c>
      <c r="G8003" s="26">
        <v>2</v>
      </c>
      <c r="H8003" s="26">
        <v>28</v>
      </c>
      <c r="I8003" s="26">
        <v>56</v>
      </c>
      <c r="J8003" s="27" t="s">
        <v>310</v>
      </c>
      <c r="K8003" s="27" t="s">
        <v>6322</v>
      </c>
      <c r="L8003" s="27" t="s">
        <v>8569</v>
      </c>
      <c r="M8003" t="s">
        <v>31</v>
      </c>
      <c r="N8003" t="s">
        <v>188</v>
      </c>
      <c r="O8003" t="s">
        <v>188</v>
      </c>
      <c r="P8003" t="s">
        <v>5459</v>
      </c>
      <c r="Q8003" t="s">
        <v>315</v>
      </c>
      <c r="R8003" t="str">
        <f>IF(database_public_cloud_VMs[[#This Row],[Azure Environment]]="Enterprise Agreement","Licence Included","Bring Your Own Licence")</f>
        <v>Licence Included</v>
      </c>
      <c r="S8003" t="s">
        <v>5460</v>
      </c>
      <c r="T8003" t="s">
        <v>5461</v>
      </c>
      <c r="U8003" t="s">
        <v>5462</v>
      </c>
      <c r="V8003" t="s">
        <v>5461</v>
      </c>
      <c r="W8003" t="s">
        <v>182</v>
      </c>
      <c r="X8003" t="s">
        <v>183</v>
      </c>
      <c r="Y8003" s="28">
        <v>0.97270000000000001</v>
      </c>
      <c r="Z8003" t="s">
        <v>5463</v>
      </c>
      <c r="AA8003" s="29">
        <f>IF(database_public_cloud_VMs[[#This Row],[Currency]]="USD",(database_public_cloud_VMs[[#This Row],[Rate]]*param_exchange_rate)/(1+param_discount_aws),database_public_cloud_VMs[[#This Row],[Rate]])</f>
        <v>0.97270000000000001</v>
      </c>
    </row>
    <row r="8004" spans="1:27" x14ac:dyDescent="0.45">
      <c r="A8004" s="24" t="s">
        <v>8743</v>
      </c>
      <c r="B8004" t="s">
        <v>55</v>
      </c>
      <c r="C8004" s="25" t="s">
        <v>5454</v>
      </c>
      <c r="D8004" t="s">
        <v>170</v>
      </c>
      <c r="E8004" t="s">
        <v>8567</v>
      </c>
      <c r="F8004" t="s">
        <v>8698</v>
      </c>
      <c r="G8004" s="26">
        <v>2</v>
      </c>
      <c r="H8004" s="26">
        <v>28</v>
      </c>
      <c r="I8004" s="26">
        <v>56</v>
      </c>
      <c r="J8004" s="27" t="s">
        <v>310</v>
      </c>
      <c r="K8004" s="27" t="s">
        <v>6322</v>
      </c>
      <c r="L8004" s="27" t="s">
        <v>8569</v>
      </c>
      <c r="M8004" t="s">
        <v>31</v>
      </c>
      <c r="N8004" t="s">
        <v>188</v>
      </c>
      <c r="O8004" t="s">
        <v>188</v>
      </c>
      <c r="P8004" t="s">
        <v>5459</v>
      </c>
      <c r="Q8004" t="s">
        <v>315</v>
      </c>
      <c r="R8004" t="str">
        <f>IF(database_public_cloud_VMs[[#This Row],[Azure Environment]]="Enterprise Agreement","Licence Included","Bring Your Own Licence")</f>
        <v>Licence Included</v>
      </c>
      <c r="S8004" t="s">
        <v>5460</v>
      </c>
      <c r="T8004" t="s">
        <v>5461</v>
      </c>
      <c r="U8004" t="s">
        <v>5465</v>
      </c>
      <c r="V8004" t="s">
        <v>5461</v>
      </c>
      <c r="W8004" t="s">
        <v>182</v>
      </c>
      <c r="X8004" t="s">
        <v>183</v>
      </c>
      <c r="Y8004" s="28">
        <v>0.78200000000000003</v>
      </c>
      <c r="Z8004" t="s">
        <v>5463</v>
      </c>
      <c r="AA8004" s="29">
        <f>IF(database_public_cloud_VMs[[#This Row],[Currency]]="USD",(database_public_cloud_VMs[[#This Row],[Rate]]*param_exchange_rate)/(1+param_discount_aws),database_public_cloud_VMs[[#This Row],[Rate]])</f>
        <v>0.78200000000000003</v>
      </c>
    </row>
    <row r="8005" spans="1:27" x14ac:dyDescent="0.45">
      <c r="A8005" s="24" t="s">
        <v>8744</v>
      </c>
      <c r="B8005" t="s">
        <v>55</v>
      </c>
      <c r="C8005" s="25" t="s">
        <v>5454</v>
      </c>
      <c r="D8005" t="s">
        <v>170</v>
      </c>
      <c r="E8005" t="s">
        <v>8567</v>
      </c>
      <c r="F8005" t="s">
        <v>8698</v>
      </c>
      <c r="G8005" s="26">
        <v>2</v>
      </c>
      <c r="H8005" s="26">
        <v>28</v>
      </c>
      <c r="I8005" s="26">
        <v>56</v>
      </c>
      <c r="J8005" s="27" t="s">
        <v>310</v>
      </c>
      <c r="K8005" s="27" t="s">
        <v>6322</v>
      </c>
      <c r="L8005" s="27" t="s">
        <v>8569</v>
      </c>
      <c r="M8005" t="s">
        <v>31</v>
      </c>
      <c r="N8005" t="s">
        <v>177</v>
      </c>
      <c r="O8005" t="s">
        <v>178</v>
      </c>
      <c r="P8005" t="s">
        <v>5459</v>
      </c>
      <c r="Q8005" t="s">
        <v>315</v>
      </c>
      <c r="R8005" t="str">
        <f>IF(database_public_cloud_VMs[[#This Row],[Azure Environment]]="Enterprise Agreement","Licence Included","Bring Your Own Licence")</f>
        <v>Licence Included</v>
      </c>
      <c r="S8005" t="s">
        <v>5460</v>
      </c>
      <c r="T8005" t="s">
        <v>5461</v>
      </c>
      <c r="U8005" t="s">
        <v>5465</v>
      </c>
      <c r="V8005" t="s">
        <v>5461</v>
      </c>
      <c r="W8005" t="s">
        <v>182</v>
      </c>
      <c r="X8005" t="s">
        <v>183</v>
      </c>
      <c r="Y8005" s="28" t="s">
        <v>5467</v>
      </c>
      <c r="Z8005" t="s">
        <v>5463</v>
      </c>
      <c r="AA800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006" spans="1:27" x14ac:dyDescent="0.45">
      <c r="A8006" s="24" t="s">
        <v>8745</v>
      </c>
      <c r="B8006" t="s">
        <v>55</v>
      </c>
      <c r="C8006" s="25" t="s">
        <v>5454</v>
      </c>
      <c r="D8006" t="s">
        <v>170</v>
      </c>
      <c r="E8006" t="s">
        <v>8567</v>
      </c>
      <c r="F8006" t="s">
        <v>8698</v>
      </c>
      <c r="G8006" s="26">
        <v>2</v>
      </c>
      <c r="H8006" s="26">
        <v>28</v>
      </c>
      <c r="I8006" s="26">
        <v>56</v>
      </c>
      <c r="J8006" s="27" t="s">
        <v>310</v>
      </c>
      <c r="K8006" s="27" t="s">
        <v>6322</v>
      </c>
      <c r="L8006" s="27" t="s">
        <v>8569</v>
      </c>
      <c r="M8006" t="s">
        <v>31</v>
      </c>
      <c r="N8006" t="s">
        <v>177</v>
      </c>
      <c r="O8006" t="s">
        <v>185</v>
      </c>
      <c r="P8006" t="s">
        <v>5459</v>
      </c>
      <c r="Q8006" t="s">
        <v>315</v>
      </c>
      <c r="R8006" t="str">
        <f>IF(database_public_cloud_VMs[[#This Row],[Azure Environment]]="Enterprise Agreement","Licence Included","Bring Your Own Licence")</f>
        <v>Licence Included</v>
      </c>
      <c r="S8006" t="s">
        <v>5460</v>
      </c>
      <c r="T8006" t="s">
        <v>5461</v>
      </c>
      <c r="U8006" t="s">
        <v>5465</v>
      </c>
      <c r="V8006" t="s">
        <v>5461</v>
      </c>
      <c r="W8006" t="s">
        <v>182</v>
      </c>
      <c r="X8006" t="s">
        <v>183</v>
      </c>
      <c r="Y8006" s="28" t="s">
        <v>5467</v>
      </c>
      <c r="Z8006" t="s">
        <v>5463</v>
      </c>
      <c r="AA800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007" spans="1:27" x14ac:dyDescent="0.45">
      <c r="A8007" s="24" t="s">
        <v>8746</v>
      </c>
      <c r="B8007" t="s">
        <v>55</v>
      </c>
      <c r="C8007" s="25" t="s">
        <v>5454</v>
      </c>
      <c r="D8007" t="s">
        <v>170</v>
      </c>
      <c r="E8007" t="s">
        <v>8567</v>
      </c>
      <c r="F8007" t="s">
        <v>8698</v>
      </c>
      <c r="G8007" s="26">
        <v>2</v>
      </c>
      <c r="H8007" s="26">
        <v>28</v>
      </c>
      <c r="I8007" s="26">
        <v>56</v>
      </c>
      <c r="J8007" s="27" t="s">
        <v>310</v>
      </c>
      <c r="K8007" s="27" t="s">
        <v>6322</v>
      </c>
      <c r="L8007" s="27" t="s">
        <v>8569</v>
      </c>
      <c r="M8007" t="s">
        <v>31</v>
      </c>
      <c r="N8007" t="s">
        <v>188</v>
      </c>
      <c r="O8007" t="s">
        <v>188</v>
      </c>
      <c r="P8007" t="s">
        <v>5459</v>
      </c>
      <c r="Q8007" t="s">
        <v>315</v>
      </c>
      <c r="R8007" t="str">
        <f>IF(database_public_cloud_VMs[[#This Row],[Azure Environment]]="Enterprise Agreement","Licence Included","Bring Your Own Licence")</f>
        <v>Bring Your Own Licence</v>
      </c>
      <c r="S8007" t="s">
        <v>5599</v>
      </c>
      <c r="T8007" t="s">
        <v>5461</v>
      </c>
      <c r="U8007" t="s">
        <v>5462</v>
      </c>
      <c r="V8007" t="s">
        <v>5461</v>
      </c>
      <c r="W8007" t="s">
        <v>182</v>
      </c>
      <c r="X8007" t="s">
        <v>183</v>
      </c>
      <c r="Y8007" s="28" t="s">
        <v>5600</v>
      </c>
      <c r="Z8007" t="s">
        <v>5463</v>
      </c>
      <c r="AA800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008" spans="1:27" x14ac:dyDescent="0.45">
      <c r="A8008" s="24" t="s">
        <v>8747</v>
      </c>
      <c r="B8008" t="s">
        <v>55</v>
      </c>
      <c r="C8008" s="25" t="s">
        <v>5454</v>
      </c>
      <c r="D8008" t="s">
        <v>170</v>
      </c>
      <c r="E8008" t="s">
        <v>8567</v>
      </c>
      <c r="F8008" t="s">
        <v>8698</v>
      </c>
      <c r="G8008" s="26">
        <v>2</v>
      </c>
      <c r="H8008" s="26">
        <v>28</v>
      </c>
      <c r="I8008" s="26">
        <v>56</v>
      </c>
      <c r="J8008" s="27" t="s">
        <v>310</v>
      </c>
      <c r="K8008" s="27" t="s">
        <v>6322</v>
      </c>
      <c r="L8008" s="27" t="s">
        <v>8569</v>
      </c>
      <c r="M8008" t="s">
        <v>31</v>
      </c>
      <c r="N8008" t="s">
        <v>188</v>
      </c>
      <c r="O8008" t="s">
        <v>188</v>
      </c>
      <c r="P8008" t="s">
        <v>5459</v>
      </c>
      <c r="Q8008" t="s">
        <v>315</v>
      </c>
      <c r="R8008" t="str">
        <f>IF(database_public_cloud_VMs[[#This Row],[Azure Environment]]="Enterprise Agreement","Licence Included","Bring Your Own Licence")</f>
        <v>Bring Your Own Licence</v>
      </c>
      <c r="S8008" t="s">
        <v>5599</v>
      </c>
      <c r="T8008" t="s">
        <v>5461</v>
      </c>
      <c r="U8008" t="s">
        <v>5465</v>
      </c>
      <c r="V8008" t="s">
        <v>5461</v>
      </c>
      <c r="W8008" t="s">
        <v>182</v>
      </c>
      <c r="X8008" t="s">
        <v>183</v>
      </c>
      <c r="Y8008" s="28">
        <v>0.70499999999999996</v>
      </c>
      <c r="Z8008" t="s">
        <v>5463</v>
      </c>
      <c r="AA8008" s="29">
        <f>IF(database_public_cloud_VMs[[#This Row],[Currency]]="USD",(database_public_cloud_VMs[[#This Row],[Rate]]*param_exchange_rate)/(1+param_discount_aws),database_public_cloud_VMs[[#This Row],[Rate]])</f>
        <v>0.70499999999999996</v>
      </c>
    </row>
    <row r="8009" spans="1:27" x14ac:dyDescent="0.45">
      <c r="A8009" s="24" t="s">
        <v>8748</v>
      </c>
      <c r="B8009" t="s">
        <v>55</v>
      </c>
      <c r="C8009" s="25" t="s">
        <v>5454</v>
      </c>
      <c r="D8009" t="s">
        <v>170</v>
      </c>
      <c r="E8009" t="s">
        <v>8567</v>
      </c>
      <c r="F8009" t="s">
        <v>8698</v>
      </c>
      <c r="G8009" s="26">
        <v>2</v>
      </c>
      <c r="H8009" s="26">
        <v>28</v>
      </c>
      <c r="I8009" s="26">
        <v>56</v>
      </c>
      <c r="J8009" s="27" t="s">
        <v>310</v>
      </c>
      <c r="K8009" s="27" t="s">
        <v>6322</v>
      </c>
      <c r="L8009" s="27" t="s">
        <v>8569</v>
      </c>
      <c r="M8009" t="s">
        <v>31</v>
      </c>
      <c r="N8009" t="s">
        <v>177</v>
      </c>
      <c r="O8009" t="s">
        <v>178</v>
      </c>
      <c r="P8009" t="s">
        <v>5459</v>
      </c>
      <c r="Q8009" t="s">
        <v>315</v>
      </c>
      <c r="R8009" t="str">
        <f>IF(database_public_cloud_VMs[[#This Row],[Azure Environment]]="Enterprise Agreement","Licence Included","Bring Your Own Licence")</f>
        <v>Bring Your Own Licence</v>
      </c>
      <c r="S8009" t="s">
        <v>5599</v>
      </c>
      <c r="T8009" t="s">
        <v>5461</v>
      </c>
      <c r="U8009" t="s">
        <v>5465</v>
      </c>
      <c r="V8009" t="s">
        <v>5461</v>
      </c>
      <c r="W8009" t="s">
        <v>182</v>
      </c>
      <c r="X8009" t="s">
        <v>183</v>
      </c>
      <c r="Y8009" s="28" t="s">
        <v>5467</v>
      </c>
      <c r="Z8009" t="s">
        <v>5463</v>
      </c>
      <c r="AA800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010" spans="1:27" x14ac:dyDescent="0.45">
      <c r="A8010" s="24" t="s">
        <v>8749</v>
      </c>
      <c r="B8010" t="s">
        <v>55</v>
      </c>
      <c r="C8010" s="25" t="s">
        <v>5454</v>
      </c>
      <c r="D8010" t="s">
        <v>170</v>
      </c>
      <c r="E8010" t="s">
        <v>8567</v>
      </c>
      <c r="F8010" t="s">
        <v>8698</v>
      </c>
      <c r="G8010" s="26">
        <v>2</v>
      </c>
      <c r="H8010" s="26">
        <v>28</v>
      </c>
      <c r="I8010" s="26">
        <v>56</v>
      </c>
      <c r="J8010" s="27" t="s">
        <v>310</v>
      </c>
      <c r="K8010" s="27" t="s">
        <v>6322</v>
      </c>
      <c r="L8010" s="27" t="s">
        <v>8569</v>
      </c>
      <c r="M8010" t="s">
        <v>31</v>
      </c>
      <c r="N8010" t="s">
        <v>177</v>
      </c>
      <c r="O8010" t="s">
        <v>185</v>
      </c>
      <c r="P8010" t="s">
        <v>5459</v>
      </c>
      <c r="Q8010" t="s">
        <v>315</v>
      </c>
      <c r="R8010" t="str">
        <f>IF(database_public_cloud_VMs[[#This Row],[Azure Environment]]="Enterprise Agreement","Licence Included","Bring Your Own Licence")</f>
        <v>Bring Your Own Licence</v>
      </c>
      <c r="S8010" t="s">
        <v>5599</v>
      </c>
      <c r="T8010" t="s">
        <v>5461</v>
      </c>
      <c r="U8010" t="s">
        <v>5465</v>
      </c>
      <c r="V8010" t="s">
        <v>5461</v>
      </c>
      <c r="W8010" t="s">
        <v>182</v>
      </c>
      <c r="X8010" t="s">
        <v>183</v>
      </c>
      <c r="Y8010" s="28" t="s">
        <v>5467</v>
      </c>
      <c r="Z8010" t="s">
        <v>5463</v>
      </c>
      <c r="AA801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011" spans="1:27" x14ac:dyDescent="0.45">
      <c r="A8011" s="24" t="s">
        <v>8750</v>
      </c>
      <c r="B8011" t="s">
        <v>55</v>
      </c>
      <c r="C8011" s="25" t="s">
        <v>5454</v>
      </c>
      <c r="D8011" t="s">
        <v>170</v>
      </c>
      <c r="E8011" t="s">
        <v>8567</v>
      </c>
      <c r="F8011" t="s">
        <v>8698</v>
      </c>
      <c r="G8011" s="26">
        <v>2</v>
      </c>
      <c r="H8011" s="26">
        <v>28</v>
      </c>
      <c r="I8011" s="26">
        <v>56</v>
      </c>
      <c r="J8011" s="27" t="s">
        <v>310</v>
      </c>
      <c r="K8011" s="27" t="s">
        <v>6322</v>
      </c>
      <c r="L8011" s="27" t="s">
        <v>8569</v>
      </c>
      <c r="M8011" t="s">
        <v>31</v>
      </c>
      <c r="N8011" t="s">
        <v>188</v>
      </c>
      <c r="O8011" t="s">
        <v>188</v>
      </c>
      <c r="P8011" t="s">
        <v>5459</v>
      </c>
      <c r="Q8011" t="s">
        <v>315</v>
      </c>
      <c r="R8011" t="str">
        <f>IF(database_public_cloud_VMs[[#This Row],[Azure Environment]]="Enterprise Agreement","Licence Included","Bring Your Own Licence")</f>
        <v>Licence Included</v>
      </c>
      <c r="S8011" t="s">
        <v>5460</v>
      </c>
      <c r="T8011" t="s">
        <v>5471</v>
      </c>
      <c r="U8011" t="s">
        <v>5462</v>
      </c>
      <c r="V8011" t="s">
        <v>5461</v>
      </c>
      <c r="W8011" t="s">
        <v>182</v>
      </c>
      <c r="X8011" t="s">
        <v>183</v>
      </c>
      <c r="Y8011" s="28">
        <v>0.38879999999999998</v>
      </c>
      <c r="Z8011" t="s">
        <v>5463</v>
      </c>
      <c r="AA8011" s="29">
        <f>IF(database_public_cloud_VMs[[#This Row],[Currency]]="USD",(database_public_cloud_VMs[[#This Row],[Rate]]*param_exchange_rate)/(1+param_discount_aws),database_public_cloud_VMs[[#This Row],[Rate]])</f>
        <v>0.38879999999999998</v>
      </c>
    </row>
    <row r="8012" spans="1:27" x14ac:dyDescent="0.45">
      <c r="A8012" s="24" t="s">
        <v>8751</v>
      </c>
      <c r="B8012" t="s">
        <v>55</v>
      </c>
      <c r="C8012" s="25" t="s">
        <v>5454</v>
      </c>
      <c r="D8012" t="s">
        <v>170</v>
      </c>
      <c r="E8012" t="s">
        <v>8567</v>
      </c>
      <c r="F8012" t="s">
        <v>8698</v>
      </c>
      <c r="G8012" s="26">
        <v>2</v>
      </c>
      <c r="H8012" s="26">
        <v>28</v>
      </c>
      <c r="I8012" s="26">
        <v>56</v>
      </c>
      <c r="J8012" s="27" t="s">
        <v>310</v>
      </c>
      <c r="K8012" s="27" t="s">
        <v>6322</v>
      </c>
      <c r="L8012" s="27" t="s">
        <v>8569</v>
      </c>
      <c r="M8012" t="s">
        <v>31</v>
      </c>
      <c r="N8012" t="s">
        <v>188</v>
      </c>
      <c r="O8012" t="s">
        <v>188</v>
      </c>
      <c r="P8012" t="s">
        <v>5459</v>
      </c>
      <c r="Q8012" t="s">
        <v>315</v>
      </c>
      <c r="R8012" t="str">
        <f>IF(database_public_cloud_VMs[[#This Row],[Azure Environment]]="Enterprise Agreement","Licence Included","Bring Your Own Licence")</f>
        <v>Licence Included</v>
      </c>
      <c r="S8012" t="s">
        <v>5460</v>
      </c>
      <c r="T8012" t="s">
        <v>5471</v>
      </c>
      <c r="U8012" t="s">
        <v>5465</v>
      </c>
      <c r="V8012" t="s">
        <v>5461</v>
      </c>
      <c r="W8012" t="s">
        <v>182</v>
      </c>
      <c r="X8012" t="s">
        <v>183</v>
      </c>
      <c r="Y8012" s="28">
        <v>0.312</v>
      </c>
      <c r="Z8012" t="s">
        <v>5463</v>
      </c>
      <c r="AA8012" s="29">
        <f>IF(database_public_cloud_VMs[[#This Row],[Currency]]="USD",(database_public_cloud_VMs[[#This Row],[Rate]]*param_exchange_rate)/(1+param_discount_aws),database_public_cloud_VMs[[#This Row],[Rate]])</f>
        <v>0.312</v>
      </c>
    </row>
    <row r="8013" spans="1:27" x14ac:dyDescent="0.45">
      <c r="A8013" s="24" t="s">
        <v>8752</v>
      </c>
      <c r="B8013" t="s">
        <v>55</v>
      </c>
      <c r="C8013" s="25" t="s">
        <v>5454</v>
      </c>
      <c r="D8013" t="s">
        <v>170</v>
      </c>
      <c r="E8013" t="s">
        <v>8567</v>
      </c>
      <c r="F8013" t="s">
        <v>8698</v>
      </c>
      <c r="G8013" s="26">
        <v>2</v>
      </c>
      <c r="H8013" s="26">
        <v>28</v>
      </c>
      <c r="I8013" s="26">
        <v>56</v>
      </c>
      <c r="J8013" s="27" t="s">
        <v>310</v>
      </c>
      <c r="K8013" s="27" t="s">
        <v>6322</v>
      </c>
      <c r="L8013" s="27" t="s">
        <v>8569</v>
      </c>
      <c r="M8013" t="s">
        <v>31</v>
      </c>
      <c r="N8013" t="s">
        <v>177</v>
      </c>
      <c r="O8013" t="s">
        <v>178</v>
      </c>
      <c r="P8013" t="s">
        <v>5459</v>
      </c>
      <c r="Q8013" t="s">
        <v>315</v>
      </c>
      <c r="R8013" t="str">
        <f>IF(database_public_cloud_VMs[[#This Row],[Azure Environment]]="Enterprise Agreement","Licence Included","Bring Your Own Licence")</f>
        <v>Licence Included</v>
      </c>
      <c r="S8013" t="s">
        <v>5460</v>
      </c>
      <c r="T8013" t="s">
        <v>5471</v>
      </c>
      <c r="U8013" t="s">
        <v>5465</v>
      </c>
      <c r="V8013" t="s">
        <v>5461</v>
      </c>
      <c r="W8013" t="s">
        <v>182</v>
      </c>
      <c r="X8013" t="s">
        <v>183</v>
      </c>
      <c r="Y8013" s="28" t="s">
        <v>5467</v>
      </c>
      <c r="Z8013" t="s">
        <v>5463</v>
      </c>
      <c r="AA801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014" spans="1:27" x14ac:dyDescent="0.45">
      <c r="A8014" s="24" t="s">
        <v>8753</v>
      </c>
      <c r="B8014" t="s">
        <v>55</v>
      </c>
      <c r="C8014" s="25" t="s">
        <v>5454</v>
      </c>
      <c r="D8014" t="s">
        <v>170</v>
      </c>
      <c r="E8014" t="s">
        <v>8567</v>
      </c>
      <c r="F8014" t="s">
        <v>8698</v>
      </c>
      <c r="G8014" s="26">
        <v>2</v>
      </c>
      <c r="H8014" s="26">
        <v>28</v>
      </c>
      <c r="I8014" s="26">
        <v>56</v>
      </c>
      <c r="J8014" s="27" t="s">
        <v>310</v>
      </c>
      <c r="K8014" s="27" t="s">
        <v>6322</v>
      </c>
      <c r="L8014" s="27" t="s">
        <v>8569</v>
      </c>
      <c r="M8014" t="s">
        <v>31</v>
      </c>
      <c r="N8014" t="s">
        <v>177</v>
      </c>
      <c r="O8014" t="s">
        <v>185</v>
      </c>
      <c r="P8014" t="s">
        <v>5459</v>
      </c>
      <c r="Q8014" t="s">
        <v>315</v>
      </c>
      <c r="R8014" t="str">
        <f>IF(database_public_cloud_VMs[[#This Row],[Azure Environment]]="Enterprise Agreement","Licence Included","Bring Your Own Licence")</f>
        <v>Licence Included</v>
      </c>
      <c r="S8014" t="s">
        <v>5460</v>
      </c>
      <c r="T8014" t="s">
        <v>5471</v>
      </c>
      <c r="U8014" t="s">
        <v>5465</v>
      </c>
      <c r="V8014" t="s">
        <v>5461</v>
      </c>
      <c r="W8014" t="s">
        <v>182</v>
      </c>
      <c r="X8014" t="s">
        <v>183</v>
      </c>
      <c r="Y8014" s="28" t="s">
        <v>5467</v>
      </c>
      <c r="Z8014" t="s">
        <v>5463</v>
      </c>
      <c r="AA801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015" spans="1:27" x14ac:dyDescent="0.45">
      <c r="A8015" s="24" t="s">
        <v>8754</v>
      </c>
      <c r="B8015" t="s">
        <v>55</v>
      </c>
      <c r="C8015" s="25" t="s">
        <v>5454</v>
      </c>
      <c r="D8015" t="s">
        <v>170</v>
      </c>
      <c r="E8015" t="s">
        <v>8567</v>
      </c>
      <c r="F8015" t="s">
        <v>8698</v>
      </c>
      <c r="G8015" s="26">
        <v>2</v>
      </c>
      <c r="H8015" s="26">
        <v>28</v>
      </c>
      <c r="I8015" s="26">
        <v>56</v>
      </c>
      <c r="J8015" s="27" t="s">
        <v>310</v>
      </c>
      <c r="K8015" s="27" t="s">
        <v>6322</v>
      </c>
      <c r="L8015" s="27" t="s">
        <v>8569</v>
      </c>
      <c r="M8015" t="s">
        <v>31</v>
      </c>
      <c r="N8015" t="s">
        <v>188</v>
      </c>
      <c r="O8015" t="s">
        <v>188</v>
      </c>
      <c r="P8015" t="s">
        <v>5459</v>
      </c>
      <c r="Q8015" t="s">
        <v>315</v>
      </c>
      <c r="R8015" t="str">
        <f>IF(database_public_cloud_VMs[[#This Row],[Azure Environment]]="Enterprise Agreement","Licence Included","Bring Your Own Licence")</f>
        <v>Bring Your Own Licence</v>
      </c>
      <c r="S8015" t="s">
        <v>5599</v>
      </c>
      <c r="T8015" t="s">
        <v>5471</v>
      </c>
      <c r="U8015" t="s">
        <v>5462</v>
      </c>
      <c r="V8015" t="s">
        <v>5461</v>
      </c>
      <c r="W8015" t="s">
        <v>182</v>
      </c>
      <c r="X8015" t="s">
        <v>183</v>
      </c>
      <c r="Y8015" s="28" t="s">
        <v>5600</v>
      </c>
      <c r="Z8015" t="s">
        <v>5463</v>
      </c>
      <c r="AA801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016" spans="1:27" x14ac:dyDescent="0.45">
      <c r="A8016" s="24" t="s">
        <v>8755</v>
      </c>
      <c r="B8016" t="s">
        <v>55</v>
      </c>
      <c r="C8016" s="25" t="s">
        <v>5454</v>
      </c>
      <c r="D8016" t="s">
        <v>170</v>
      </c>
      <c r="E8016" t="s">
        <v>8567</v>
      </c>
      <c r="F8016" t="s">
        <v>8698</v>
      </c>
      <c r="G8016" s="26">
        <v>2</v>
      </c>
      <c r="H8016" s="26">
        <v>28</v>
      </c>
      <c r="I8016" s="26">
        <v>56</v>
      </c>
      <c r="J8016" s="27" t="s">
        <v>310</v>
      </c>
      <c r="K8016" s="27" t="s">
        <v>6322</v>
      </c>
      <c r="L8016" s="27" t="s">
        <v>8569</v>
      </c>
      <c r="M8016" t="s">
        <v>31</v>
      </c>
      <c r="N8016" t="s">
        <v>188</v>
      </c>
      <c r="O8016" t="s">
        <v>188</v>
      </c>
      <c r="P8016" t="s">
        <v>5459</v>
      </c>
      <c r="Q8016" t="s">
        <v>315</v>
      </c>
      <c r="R8016" t="str">
        <f>IF(database_public_cloud_VMs[[#This Row],[Azure Environment]]="Enterprise Agreement","Licence Included","Bring Your Own Licence")</f>
        <v>Bring Your Own Licence</v>
      </c>
      <c r="S8016" t="s">
        <v>5599</v>
      </c>
      <c r="T8016" t="s">
        <v>5471</v>
      </c>
      <c r="U8016" t="s">
        <v>5465</v>
      </c>
      <c r="V8016" t="s">
        <v>5461</v>
      </c>
      <c r="W8016" t="s">
        <v>182</v>
      </c>
      <c r="X8016" t="s">
        <v>183</v>
      </c>
      <c r="Y8016" s="28">
        <v>0.14199999999999999</v>
      </c>
      <c r="Z8016" t="s">
        <v>5463</v>
      </c>
      <c r="AA8016" s="29">
        <f>IF(database_public_cloud_VMs[[#This Row],[Currency]]="USD",(database_public_cloud_VMs[[#This Row],[Rate]]*param_exchange_rate)/(1+param_discount_aws),database_public_cloud_VMs[[#This Row],[Rate]])</f>
        <v>0.14199999999999999</v>
      </c>
    </row>
    <row r="8017" spans="1:27" x14ac:dyDescent="0.45">
      <c r="A8017" s="24" t="s">
        <v>8756</v>
      </c>
      <c r="B8017" t="s">
        <v>55</v>
      </c>
      <c r="C8017" s="25" t="s">
        <v>5454</v>
      </c>
      <c r="D8017" t="s">
        <v>170</v>
      </c>
      <c r="E8017" t="s">
        <v>8567</v>
      </c>
      <c r="F8017" t="s">
        <v>8698</v>
      </c>
      <c r="G8017" s="26">
        <v>2</v>
      </c>
      <c r="H8017" s="26">
        <v>28</v>
      </c>
      <c r="I8017" s="26">
        <v>56</v>
      </c>
      <c r="J8017" s="27" t="s">
        <v>310</v>
      </c>
      <c r="K8017" s="27" t="s">
        <v>6322</v>
      </c>
      <c r="L8017" s="27" t="s">
        <v>8569</v>
      </c>
      <c r="M8017" t="s">
        <v>31</v>
      </c>
      <c r="N8017" t="s">
        <v>177</v>
      </c>
      <c r="O8017" t="s">
        <v>178</v>
      </c>
      <c r="P8017" t="s">
        <v>5459</v>
      </c>
      <c r="Q8017" t="s">
        <v>315</v>
      </c>
      <c r="R8017" t="str">
        <f>IF(database_public_cloud_VMs[[#This Row],[Azure Environment]]="Enterprise Agreement","Licence Included","Bring Your Own Licence")</f>
        <v>Bring Your Own Licence</v>
      </c>
      <c r="S8017" t="s">
        <v>5599</v>
      </c>
      <c r="T8017" t="s">
        <v>5471</v>
      </c>
      <c r="U8017" t="s">
        <v>5465</v>
      </c>
      <c r="V8017" t="s">
        <v>5461</v>
      </c>
      <c r="W8017" t="s">
        <v>182</v>
      </c>
      <c r="X8017" t="s">
        <v>183</v>
      </c>
      <c r="Y8017" s="28" t="s">
        <v>5467</v>
      </c>
      <c r="Z8017" t="s">
        <v>5463</v>
      </c>
      <c r="AA801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018" spans="1:27" x14ac:dyDescent="0.45">
      <c r="A8018" s="24" t="s">
        <v>8757</v>
      </c>
      <c r="B8018" t="s">
        <v>55</v>
      </c>
      <c r="C8018" s="25" t="s">
        <v>5454</v>
      </c>
      <c r="D8018" t="s">
        <v>170</v>
      </c>
      <c r="E8018" t="s">
        <v>8567</v>
      </c>
      <c r="F8018" t="s">
        <v>8698</v>
      </c>
      <c r="G8018" s="26">
        <v>2</v>
      </c>
      <c r="H8018" s="26">
        <v>28</v>
      </c>
      <c r="I8018" s="26">
        <v>56</v>
      </c>
      <c r="J8018" s="27" t="s">
        <v>310</v>
      </c>
      <c r="K8018" s="27" t="s">
        <v>6322</v>
      </c>
      <c r="L8018" s="27" t="s">
        <v>8569</v>
      </c>
      <c r="M8018" t="s">
        <v>31</v>
      </c>
      <c r="N8018" t="s">
        <v>177</v>
      </c>
      <c r="O8018" t="s">
        <v>185</v>
      </c>
      <c r="P8018" t="s">
        <v>5459</v>
      </c>
      <c r="Q8018" t="s">
        <v>315</v>
      </c>
      <c r="R8018" t="str">
        <f>IF(database_public_cloud_VMs[[#This Row],[Azure Environment]]="Enterprise Agreement","Licence Included","Bring Your Own Licence")</f>
        <v>Bring Your Own Licence</v>
      </c>
      <c r="S8018" t="s">
        <v>5599</v>
      </c>
      <c r="T8018" t="s">
        <v>5471</v>
      </c>
      <c r="U8018" t="s">
        <v>5465</v>
      </c>
      <c r="V8018" t="s">
        <v>5461</v>
      </c>
      <c r="W8018" t="s">
        <v>182</v>
      </c>
      <c r="X8018" t="s">
        <v>183</v>
      </c>
      <c r="Y8018" s="28" t="s">
        <v>5467</v>
      </c>
      <c r="Z8018" t="s">
        <v>5463</v>
      </c>
      <c r="AA801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019" spans="1:27" x14ac:dyDescent="0.45">
      <c r="A8019" s="24" t="s">
        <v>8758</v>
      </c>
      <c r="B8019" t="s">
        <v>55</v>
      </c>
      <c r="C8019" s="25" t="s">
        <v>5454</v>
      </c>
      <c r="D8019" t="s">
        <v>170</v>
      </c>
      <c r="E8019" t="s">
        <v>8567</v>
      </c>
      <c r="F8019" t="s">
        <v>8707</v>
      </c>
      <c r="G8019" s="26">
        <v>4</v>
      </c>
      <c r="H8019" s="26">
        <v>56</v>
      </c>
      <c r="I8019" s="26">
        <v>112</v>
      </c>
      <c r="J8019" s="27" t="s">
        <v>310</v>
      </c>
      <c r="K8019" s="27" t="s">
        <v>6322</v>
      </c>
      <c r="L8019" s="27" t="s">
        <v>8579</v>
      </c>
      <c r="M8019" t="s">
        <v>31</v>
      </c>
      <c r="N8019" t="s">
        <v>188</v>
      </c>
      <c r="O8019" t="s">
        <v>188</v>
      </c>
      <c r="P8019" t="s">
        <v>5459</v>
      </c>
      <c r="Q8019" t="s">
        <v>315</v>
      </c>
      <c r="R8019" t="str">
        <f>IF(database_public_cloud_VMs[[#This Row],[Azure Environment]]="Enterprise Agreement","Licence Included","Bring Your Own Licence")</f>
        <v>Licence Included</v>
      </c>
      <c r="S8019" t="s">
        <v>5460</v>
      </c>
      <c r="T8019" t="s">
        <v>5461</v>
      </c>
      <c r="U8019" t="s">
        <v>5462</v>
      </c>
      <c r="V8019" t="s">
        <v>5461</v>
      </c>
      <c r="W8019" t="s">
        <v>182</v>
      </c>
      <c r="X8019" t="s">
        <v>183</v>
      </c>
      <c r="Y8019" s="28">
        <v>1.9439</v>
      </c>
      <c r="Z8019" t="s">
        <v>5463</v>
      </c>
      <c r="AA8019" s="29">
        <f>IF(database_public_cloud_VMs[[#This Row],[Currency]]="USD",(database_public_cloud_VMs[[#This Row],[Rate]]*param_exchange_rate)/(1+param_discount_aws),database_public_cloud_VMs[[#This Row],[Rate]])</f>
        <v>1.9439</v>
      </c>
    </row>
    <row r="8020" spans="1:27" x14ac:dyDescent="0.45">
      <c r="A8020" s="24" t="s">
        <v>8759</v>
      </c>
      <c r="B8020" t="s">
        <v>55</v>
      </c>
      <c r="C8020" s="25" t="s">
        <v>5454</v>
      </c>
      <c r="D8020" t="s">
        <v>170</v>
      </c>
      <c r="E8020" t="s">
        <v>8567</v>
      </c>
      <c r="F8020" t="s">
        <v>8707</v>
      </c>
      <c r="G8020" s="26">
        <v>4</v>
      </c>
      <c r="H8020" s="26">
        <v>56</v>
      </c>
      <c r="I8020" s="26">
        <v>112</v>
      </c>
      <c r="J8020" s="27" t="s">
        <v>310</v>
      </c>
      <c r="K8020" s="27" t="s">
        <v>6322</v>
      </c>
      <c r="L8020" s="27" t="s">
        <v>8579</v>
      </c>
      <c r="M8020" t="s">
        <v>31</v>
      </c>
      <c r="N8020" t="s">
        <v>188</v>
      </c>
      <c r="O8020" t="s">
        <v>188</v>
      </c>
      <c r="P8020" t="s">
        <v>5459</v>
      </c>
      <c r="Q8020" t="s">
        <v>315</v>
      </c>
      <c r="R8020" t="str">
        <f>IF(database_public_cloud_VMs[[#This Row],[Azure Environment]]="Enterprise Agreement","Licence Included","Bring Your Own Licence")</f>
        <v>Licence Included</v>
      </c>
      <c r="S8020" t="s">
        <v>5460</v>
      </c>
      <c r="T8020" t="s">
        <v>5461</v>
      </c>
      <c r="U8020" t="s">
        <v>5465</v>
      </c>
      <c r="V8020" t="s">
        <v>5461</v>
      </c>
      <c r="W8020" t="s">
        <v>182</v>
      </c>
      <c r="X8020" t="s">
        <v>183</v>
      </c>
      <c r="Y8020" s="28">
        <v>1.5620000000000001</v>
      </c>
      <c r="Z8020" t="s">
        <v>5463</v>
      </c>
      <c r="AA8020" s="29">
        <f>IF(database_public_cloud_VMs[[#This Row],[Currency]]="USD",(database_public_cloud_VMs[[#This Row],[Rate]]*param_exchange_rate)/(1+param_discount_aws),database_public_cloud_VMs[[#This Row],[Rate]])</f>
        <v>1.5620000000000001</v>
      </c>
    </row>
    <row r="8021" spans="1:27" x14ac:dyDescent="0.45">
      <c r="A8021" s="24" t="s">
        <v>8760</v>
      </c>
      <c r="B8021" t="s">
        <v>55</v>
      </c>
      <c r="C8021" s="25" t="s">
        <v>5454</v>
      </c>
      <c r="D8021" t="s">
        <v>170</v>
      </c>
      <c r="E8021" t="s">
        <v>8567</v>
      </c>
      <c r="F8021" t="s">
        <v>8707</v>
      </c>
      <c r="G8021" s="26">
        <v>4</v>
      </c>
      <c r="H8021" s="26">
        <v>56</v>
      </c>
      <c r="I8021" s="26">
        <v>112</v>
      </c>
      <c r="J8021" s="27" t="s">
        <v>310</v>
      </c>
      <c r="K8021" s="27" t="s">
        <v>6322</v>
      </c>
      <c r="L8021" s="27" t="s">
        <v>8579</v>
      </c>
      <c r="M8021" t="s">
        <v>31</v>
      </c>
      <c r="N8021" t="s">
        <v>177</v>
      </c>
      <c r="O8021" t="s">
        <v>178</v>
      </c>
      <c r="P8021" t="s">
        <v>5459</v>
      </c>
      <c r="Q8021" t="s">
        <v>315</v>
      </c>
      <c r="R8021" t="str">
        <f>IF(database_public_cloud_VMs[[#This Row],[Azure Environment]]="Enterprise Agreement","Licence Included","Bring Your Own Licence")</f>
        <v>Licence Included</v>
      </c>
      <c r="S8021" t="s">
        <v>5460</v>
      </c>
      <c r="T8021" t="s">
        <v>5461</v>
      </c>
      <c r="U8021" t="s">
        <v>5465</v>
      </c>
      <c r="V8021" t="s">
        <v>5461</v>
      </c>
      <c r="W8021" t="s">
        <v>182</v>
      </c>
      <c r="X8021" t="s">
        <v>183</v>
      </c>
      <c r="Y8021" s="28" t="s">
        <v>5467</v>
      </c>
      <c r="Z8021" t="s">
        <v>5463</v>
      </c>
      <c r="AA802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022" spans="1:27" x14ac:dyDescent="0.45">
      <c r="A8022" s="24" t="s">
        <v>8761</v>
      </c>
      <c r="B8022" t="s">
        <v>55</v>
      </c>
      <c r="C8022" s="25" t="s">
        <v>5454</v>
      </c>
      <c r="D8022" t="s">
        <v>170</v>
      </c>
      <c r="E8022" t="s">
        <v>8567</v>
      </c>
      <c r="F8022" t="s">
        <v>8707</v>
      </c>
      <c r="G8022" s="26">
        <v>4</v>
      </c>
      <c r="H8022" s="26">
        <v>56</v>
      </c>
      <c r="I8022" s="26">
        <v>112</v>
      </c>
      <c r="J8022" s="27" t="s">
        <v>310</v>
      </c>
      <c r="K8022" s="27" t="s">
        <v>6322</v>
      </c>
      <c r="L8022" s="27" t="s">
        <v>8579</v>
      </c>
      <c r="M8022" t="s">
        <v>31</v>
      </c>
      <c r="N8022" t="s">
        <v>177</v>
      </c>
      <c r="O8022" t="s">
        <v>185</v>
      </c>
      <c r="P8022" t="s">
        <v>5459</v>
      </c>
      <c r="Q8022" t="s">
        <v>315</v>
      </c>
      <c r="R8022" t="str">
        <f>IF(database_public_cloud_VMs[[#This Row],[Azure Environment]]="Enterprise Agreement","Licence Included","Bring Your Own Licence")</f>
        <v>Licence Included</v>
      </c>
      <c r="S8022" t="s">
        <v>5460</v>
      </c>
      <c r="T8022" t="s">
        <v>5461</v>
      </c>
      <c r="U8022" t="s">
        <v>5465</v>
      </c>
      <c r="V8022" t="s">
        <v>5461</v>
      </c>
      <c r="W8022" t="s">
        <v>182</v>
      </c>
      <c r="X8022" t="s">
        <v>183</v>
      </c>
      <c r="Y8022" s="28" t="s">
        <v>5467</v>
      </c>
      <c r="Z8022" t="s">
        <v>5463</v>
      </c>
      <c r="AA802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023" spans="1:27" x14ac:dyDescent="0.45">
      <c r="A8023" s="24" t="s">
        <v>8762</v>
      </c>
      <c r="B8023" t="s">
        <v>55</v>
      </c>
      <c r="C8023" s="25" t="s">
        <v>5454</v>
      </c>
      <c r="D8023" t="s">
        <v>170</v>
      </c>
      <c r="E8023" t="s">
        <v>8567</v>
      </c>
      <c r="F8023" t="s">
        <v>8707</v>
      </c>
      <c r="G8023" s="26">
        <v>4</v>
      </c>
      <c r="H8023" s="26">
        <v>56</v>
      </c>
      <c r="I8023" s="26">
        <v>112</v>
      </c>
      <c r="J8023" s="27" t="s">
        <v>310</v>
      </c>
      <c r="K8023" s="27" t="s">
        <v>6322</v>
      </c>
      <c r="L8023" s="27" t="s">
        <v>8579</v>
      </c>
      <c r="M8023" t="s">
        <v>31</v>
      </c>
      <c r="N8023" t="s">
        <v>188</v>
      </c>
      <c r="O8023" t="s">
        <v>188</v>
      </c>
      <c r="P8023" t="s">
        <v>5459</v>
      </c>
      <c r="Q8023" t="s">
        <v>315</v>
      </c>
      <c r="R8023" t="str">
        <f>IF(database_public_cloud_VMs[[#This Row],[Azure Environment]]="Enterprise Agreement","Licence Included","Bring Your Own Licence")</f>
        <v>Bring Your Own Licence</v>
      </c>
      <c r="S8023" t="s">
        <v>5599</v>
      </c>
      <c r="T8023" t="s">
        <v>5461</v>
      </c>
      <c r="U8023" t="s">
        <v>5462</v>
      </c>
      <c r="V8023" t="s">
        <v>5461</v>
      </c>
      <c r="W8023" t="s">
        <v>182</v>
      </c>
      <c r="X8023" t="s">
        <v>183</v>
      </c>
      <c r="Y8023" s="28" t="s">
        <v>5600</v>
      </c>
      <c r="Z8023" t="s">
        <v>5463</v>
      </c>
      <c r="AA802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024" spans="1:27" x14ac:dyDescent="0.45">
      <c r="A8024" s="24" t="s">
        <v>8763</v>
      </c>
      <c r="B8024" t="s">
        <v>55</v>
      </c>
      <c r="C8024" s="25" t="s">
        <v>5454</v>
      </c>
      <c r="D8024" t="s">
        <v>170</v>
      </c>
      <c r="E8024" t="s">
        <v>8567</v>
      </c>
      <c r="F8024" t="s">
        <v>8707</v>
      </c>
      <c r="G8024" s="26">
        <v>4</v>
      </c>
      <c r="H8024" s="26">
        <v>56</v>
      </c>
      <c r="I8024" s="26">
        <v>112</v>
      </c>
      <c r="J8024" s="27" t="s">
        <v>310</v>
      </c>
      <c r="K8024" s="27" t="s">
        <v>6322</v>
      </c>
      <c r="L8024" s="27" t="s">
        <v>8579</v>
      </c>
      <c r="M8024" t="s">
        <v>31</v>
      </c>
      <c r="N8024" t="s">
        <v>188</v>
      </c>
      <c r="O8024" t="s">
        <v>188</v>
      </c>
      <c r="P8024" t="s">
        <v>5459</v>
      </c>
      <c r="Q8024" t="s">
        <v>315</v>
      </c>
      <c r="R8024" t="str">
        <f>IF(database_public_cloud_VMs[[#This Row],[Azure Environment]]="Enterprise Agreement","Licence Included","Bring Your Own Licence")</f>
        <v>Bring Your Own Licence</v>
      </c>
      <c r="S8024" t="s">
        <v>5599</v>
      </c>
      <c r="T8024" t="s">
        <v>5461</v>
      </c>
      <c r="U8024" t="s">
        <v>5465</v>
      </c>
      <c r="V8024" t="s">
        <v>5461</v>
      </c>
      <c r="W8024" t="s">
        <v>182</v>
      </c>
      <c r="X8024" t="s">
        <v>183</v>
      </c>
      <c r="Y8024" s="28">
        <v>1.409</v>
      </c>
      <c r="Z8024" t="s">
        <v>5463</v>
      </c>
      <c r="AA8024" s="29">
        <f>IF(database_public_cloud_VMs[[#This Row],[Currency]]="USD",(database_public_cloud_VMs[[#This Row],[Rate]]*param_exchange_rate)/(1+param_discount_aws),database_public_cloud_VMs[[#This Row],[Rate]])</f>
        <v>1.409</v>
      </c>
    </row>
    <row r="8025" spans="1:27" x14ac:dyDescent="0.45">
      <c r="A8025" s="24" t="s">
        <v>8764</v>
      </c>
      <c r="B8025" t="s">
        <v>55</v>
      </c>
      <c r="C8025" s="25" t="s">
        <v>5454</v>
      </c>
      <c r="D8025" t="s">
        <v>170</v>
      </c>
      <c r="E8025" t="s">
        <v>8567</v>
      </c>
      <c r="F8025" t="s">
        <v>8707</v>
      </c>
      <c r="G8025" s="26">
        <v>4</v>
      </c>
      <c r="H8025" s="26">
        <v>56</v>
      </c>
      <c r="I8025" s="26">
        <v>112</v>
      </c>
      <c r="J8025" s="27" t="s">
        <v>310</v>
      </c>
      <c r="K8025" s="27" t="s">
        <v>6322</v>
      </c>
      <c r="L8025" s="27" t="s">
        <v>8579</v>
      </c>
      <c r="M8025" t="s">
        <v>31</v>
      </c>
      <c r="N8025" t="s">
        <v>177</v>
      </c>
      <c r="O8025" t="s">
        <v>178</v>
      </c>
      <c r="P8025" t="s">
        <v>5459</v>
      </c>
      <c r="Q8025" t="s">
        <v>315</v>
      </c>
      <c r="R8025" t="str">
        <f>IF(database_public_cloud_VMs[[#This Row],[Azure Environment]]="Enterprise Agreement","Licence Included","Bring Your Own Licence")</f>
        <v>Bring Your Own Licence</v>
      </c>
      <c r="S8025" t="s">
        <v>5599</v>
      </c>
      <c r="T8025" t="s">
        <v>5461</v>
      </c>
      <c r="U8025" t="s">
        <v>5465</v>
      </c>
      <c r="V8025" t="s">
        <v>5461</v>
      </c>
      <c r="W8025" t="s">
        <v>182</v>
      </c>
      <c r="X8025" t="s">
        <v>183</v>
      </c>
      <c r="Y8025" s="28" t="s">
        <v>5467</v>
      </c>
      <c r="Z8025" t="s">
        <v>5463</v>
      </c>
      <c r="AA802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026" spans="1:27" x14ac:dyDescent="0.45">
      <c r="A8026" s="24" t="s">
        <v>8765</v>
      </c>
      <c r="B8026" t="s">
        <v>55</v>
      </c>
      <c r="C8026" s="25" t="s">
        <v>5454</v>
      </c>
      <c r="D8026" t="s">
        <v>170</v>
      </c>
      <c r="E8026" t="s">
        <v>8567</v>
      </c>
      <c r="F8026" t="s">
        <v>8707</v>
      </c>
      <c r="G8026" s="26">
        <v>4</v>
      </c>
      <c r="H8026" s="26">
        <v>56</v>
      </c>
      <c r="I8026" s="26">
        <v>112</v>
      </c>
      <c r="J8026" s="27" t="s">
        <v>310</v>
      </c>
      <c r="K8026" s="27" t="s">
        <v>6322</v>
      </c>
      <c r="L8026" s="27" t="s">
        <v>8579</v>
      </c>
      <c r="M8026" t="s">
        <v>31</v>
      </c>
      <c r="N8026" t="s">
        <v>177</v>
      </c>
      <c r="O8026" t="s">
        <v>185</v>
      </c>
      <c r="P8026" t="s">
        <v>5459</v>
      </c>
      <c r="Q8026" t="s">
        <v>315</v>
      </c>
      <c r="R8026" t="str">
        <f>IF(database_public_cloud_VMs[[#This Row],[Azure Environment]]="Enterprise Agreement","Licence Included","Bring Your Own Licence")</f>
        <v>Bring Your Own Licence</v>
      </c>
      <c r="S8026" t="s">
        <v>5599</v>
      </c>
      <c r="T8026" t="s">
        <v>5461</v>
      </c>
      <c r="U8026" t="s">
        <v>5465</v>
      </c>
      <c r="V8026" t="s">
        <v>5461</v>
      </c>
      <c r="W8026" t="s">
        <v>182</v>
      </c>
      <c r="X8026" t="s">
        <v>183</v>
      </c>
      <c r="Y8026" s="28" t="s">
        <v>5467</v>
      </c>
      <c r="Z8026" t="s">
        <v>5463</v>
      </c>
      <c r="AA802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027" spans="1:27" x14ac:dyDescent="0.45">
      <c r="A8027" s="24" t="s">
        <v>8766</v>
      </c>
      <c r="B8027" t="s">
        <v>55</v>
      </c>
      <c r="C8027" s="25" t="s">
        <v>5454</v>
      </c>
      <c r="D8027" t="s">
        <v>170</v>
      </c>
      <c r="E8027" t="s">
        <v>8567</v>
      </c>
      <c r="F8027" t="s">
        <v>8707</v>
      </c>
      <c r="G8027" s="26">
        <v>4</v>
      </c>
      <c r="H8027" s="26">
        <v>56</v>
      </c>
      <c r="I8027" s="26">
        <v>112</v>
      </c>
      <c r="J8027" s="27" t="s">
        <v>310</v>
      </c>
      <c r="K8027" s="27" t="s">
        <v>6322</v>
      </c>
      <c r="L8027" s="27" t="s">
        <v>8579</v>
      </c>
      <c r="M8027" t="s">
        <v>31</v>
      </c>
      <c r="N8027" t="s">
        <v>188</v>
      </c>
      <c r="O8027" t="s">
        <v>188</v>
      </c>
      <c r="P8027" t="s">
        <v>5459</v>
      </c>
      <c r="Q8027" t="s">
        <v>315</v>
      </c>
      <c r="R8027" t="str">
        <f>IF(database_public_cloud_VMs[[#This Row],[Azure Environment]]="Enterprise Agreement","Licence Included","Bring Your Own Licence")</f>
        <v>Licence Included</v>
      </c>
      <c r="S8027" t="s">
        <v>5460</v>
      </c>
      <c r="T8027" t="s">
        <v>5471</v>
      </c>
      <c r="U8027" t="s">
        <v>5462</v>
      </c>
      <c r="V8027" t="s">
        <v>5461</v>
      </c>
      <c r="W8027" t="s">
        <v>182</v>
      </c>
      <c r="X8027" t="s">
        <v>183</v>
      </c>
      <c r="Y8027" s="28">
        <v>0.77759999999999996</v>
      </c>
      <c r="Z8027" t="s">
        <v>5463</v>
      </c>
      <c r="AA8027" s="29">
        <f>IF(database_public_cloud_VMs[[#This Row],[Currency]]="USD",(database_public_cloud_VMs[[#This Row],[Rate]]*param_exchange_rate)/(1+param_discount_aws),database_public_cloud_VMs[[#This Row],[Rate]])</f>
        <v>0.77759999999999996</v>
      </c>
    </row>
    <row r="8028" spans="1:27" x14ac:dyDescent="0.45">
      <c r="A8028" s="24" t="s">
        <v>8767</v>
      </c>
      <c r="B8028" t="s">
        <v>55</v>
      </c>
      <c r="C8028" s="25" t="s">
        <v>5454</v>
      </c>
      <c r="D8028" t="s">
        <v>170</v>
      </c>
      <c r="E8028" t="s">
        <v>8567</v>
      </c>
      <c r="F8028" t="s">
        <v>8707</v>
      </c>
      <c r="G8028" s="26">
        <v>4</v>
      </c>
      <c r="H8028" s="26">
        <v>56</v>
      </c>
      <c r="I8028" s="26">
        <v>112</v>
      </c>
      <c r="J8028" s="27" t="s">
        <v>310</v>
      </c>
      <c r="K8028" s="27" t="s">
        <v>6322</v>
      </c>
      <c r="L8028" s="27" t="s">
        <v>8579</v>
      </c>
      <c r="M8028" t="s">
        <v>31</v>
      </c>
      <c r="N8028" t="s">
        <v>188</v>
      </c>
      <c r="O8028" t="s">
        <v>188</v>
      </c>
      <c r="P8028" t="s">
        <v>5459</v>
      </c>
      <c r="Q8028" t="s">
        <v>315</v>
      </c>
      <c r="R8028" t="str">
        <f>IF(database_public_cloud_VMs[[#This Row],[Azure Environment]]="Enterprise Agreement","Licence Included","Bring Your Own Licence")</f>
        <v>Licence Included</v>
      </c>
      <c r="S8028" t="s">
        <v>5460</v>
      </c>
      <c r="T8028" t="s">
        <v>5471</v>
      </c>
      <c r="U8028" t="s">
        <v>5465</v>
      </c>
      <c r="V8028" t="s">
        <v>5461</v>
      </c>
      <c r="W8028" t="s">
        <v>182</v>
      </c>
      <c r="X8028" t="s">
        <v>183</v>
      </c>
      <c r="Y8028" s="28">
        <v>0.625</v>
      </c>
      <c r="Z8028" t="s">
        <v>5463</v>
      </c>
      <c r="AA8028" s="29">
        <f>IF(database_public_cloud_VMs[[#This Row],[Currency]]="USD",(database_public_cloud_VMs[[#This Row],[Rate]]*param_exchange_rate)/(1+param_discount_aws),database_public_cloud_VMs[[#This Row],[Rate]])</f>
        <v>0.625</v>
      </c>
    </row>
    <row r="8029" spans="1:27" x14ac:dyDescent="0.45">
      <c r="A8029" s="24" t="s">
        <v>8768</v>
      </c>
      <c r="B8029" t="s">
        <v>55</v>
      </c>
      <c r="C8029" s="25" t="s">
        <v>5454</v>
      </c>
      <c r="D8029" t="s">
        <v>170</v>
      </c>
      <c r="E8029" t="s">
        <v>8567</v>
      </c>
      <c r="F8029" t="s">
        <v>8707</v>
      </c>
      <c r="G8029" s="26">
        <v>4</v>
      </c>
      <c r="H8029" s="26">
        <v>56</v>
      </c>
      <c r="I8029" s="26">
        <v>112</v>
      </c>
      <c r="J8029" s="27" t="s">
        <v>310</v>
      </c>
      <c r="K8029" s="27" t="s">
        <v>6322</v>
      </c>
      <c r="L8029" s="27" t="s">
        <v>8579</v>
      </c>
      <c r="M8029" t="s">
        <v>31</v>
      </c>
      <c r="N8029" t="s">
        <v>177</v>
      </c>
      <c r="O8029" t="s">
        <v>178</v>
      </c>
      <c r="P8029" t="s">
        <v>5459</v>
      </c>
      <c r="Q8029" t="s">
        <v>315</v>
      </c>
      <c r="R8029" t="str">
        <f>IF(database_public_cloud_VMs[[#This Row],[Azure Environment]]="Enterprise Agreement","Licence Included","Bring Your Own Licence")</f>
        <v>Licence Included</v>
      </c>
      <c r="S8029" t="s">
        <v>5460</v>
      </c>
      <c r="T8029" t="s">
        <v>5471</v>
      </c>
      <c r="U8029" t="s">
        <v>5465</v>
      </c>
      <c r="V8029" t="s">
        <v>5461</v>
      </c>
      <c r="W8029" t="s">
        <v>182</v>
      </c>
      <c r="X8029" t="s">
        <v>183</v>
      </c>
      <c r="Y8029" s="28" t="s">
        <v>5467</v>
      </c>
      <c r="Z8029" t="s">
        <v>5463</v>
      </c>
      <c r="AA802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030" spans="1:27" x14ac:dyDescent="0.45">
      <c r="A8030" s="24" t="s">
        <v>8769</v>
      </c>
      <c r="B8030" t="s">
        <v>55</v>
      </c>
      <c r="C8030" s="25" t="s">
        <v>5454</v>
      </c>
      <c r="D8030" t="s">
        <v>170</v>
      </c>
      <c r="E8030" t="s">
        <v>8567</v>
      </c>
      <c r="F8030" t="s">
        <v>8707</v>
      </c>
      <c r="G8030" s="26">
        <v>4</v>
      </c>
      <c r="H8030" s="26">
        <v>56</v>
      </c>
      <c r="I8030" s="26">
        <v>112</v>
      </c>
      <c r="J8030" s="27" t="s">
        <v>310</v>
      </c>
      <c r="K8030" s="27" t="s">
        <v>6322</v>
      </c>
      <c r="L8030" s="27" t="s">
        <v>8579</v>
      </c>
      <c r="M8030" t="s">
        <v>31</v>
      </c>
      <c r="N8030" t="s">
        <v>177</v>
      </c>
      <c r="O8030" t="s">
        <v>185</v>
      </c>
      <c r="P8030" t="s">
        <v>5459</v>
      </c>
      <c r="Q8030" t="s">
        <v>315</v>
      </c>
      <c r="R8030" t="str">
        <f>IF(database_public_cloud_VMs[[#This Row],[Azure Environment]]="Enterprise Agreement","Licence Included","Bring Your Own Licence")</f>
        <v>Licence Included</v>
      </c>
      <c r="S8030" t="s">
        <v>5460</v>
      </c>
      <c r="T8030" t="s">
        <v>5471</v>
      </c>
      <c r="U8030" t="s">
        <v>5465</v>
      </c>
      <c r="V8030" t="s">
        <v>5461</v>
      </c>
      <c r="W8030" t="s">
        <v>182</v>
      </c>
      <c r="X8030" t="s">
        <v>183</v>
      </c>
      <c r="Y8030" s="28" t="s">
        <v>5467</v>
      </c>
      <c r="Z8030" t="s">
        <v>5463</v>
      </c>
      <c r="AA803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031" spans="1:27" x14ac:dyDescent="0.45">
      <c r="A8031" s="24" t="s">
        <v>8770</v>
      </c>
      <c r="B8031" t="s">
        <v>55</v>
      </c>
      <c r="C8031" s="25" t="s">
        <v>5454</v>
      </c>
      <c r="D8031" t="s">
        <v>170</v>
      </c>
      <c r="E8031" t="s">
        <v>8567</v>
      </c>
      <c r="F8031" t="s">
        <v>8707</v>
      </c>
      <c r="G8031" s="26">
        <v>4</v>
      </c>
      <c r="H8031" s="26">
        <v>56</v>
      </c>
      <c r="I8031" s="26">
        <v>112</v>
      </c>
      <c r="J8031" s="27" t="s">
        <v>310</v>
      </c>
      <c r="K8031" s="27" t="s">
        <v>6322</v>
      </c>
      <c r="L8031" s="27" t="s">
        <v>8579</v>
      </c>
      <c r="M8031" t="s">
        <v>31</v>
      </c>
      <c r="N8031" t="s">
        <v>188</v>
      </c>
      <c r="O8031" t="s">
        <v>188</v>
      </c>
      <c r="P8031" t="s">
        <v>5459</v>
      </c>
      <c r="Q8031" t="s">
        <v>315</v>
      </c>
      <c r="R8031" t="str">
        <f>IF(database_public_cloud_VMs[[#This Row],[Azure Environment]]="Enterprise Agreement","Licence Included","Bring Your Own Licence")</f>
        <v>Bring Your Own Licence</v>
      </c>
      <c r="S8031" t="s">
        <v>5599</v>
      </c>
      <c r="T8031" t="s">
        <v>5471</v>
      </c>
      <c r="U8031" t="s">
        <v>5462</v>
      </c>
      <c r="V8031" t="s">
        <v>5461</v>
      </c>
      <c r="W8031" t="s">
        <v>182</v>
      </c>
      <c r="X8031" t="s">
        <v>183</v>
      </c>
      <c r="Y8031" s="28" t="s">
        <v>5600</v>
      </c>
      <c r="Z8031" t="s">
        <v>5463</v>
      </c>
      <c r="AA803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032" spans="1:27" x14ac:dyDescent="0.45">
      <c r="A8032" s="24" t="s">
        <v>8771</v>
      </c>
      <c r="B8032" t="s">
        <v>55</v>
      </c>
      <c r="C8032" s="25" t="s">
        <v>5454</v>
      </c>
      <c r="D8032" t="s">
        <v>170</v>
      </c>
      <c r="E8032" t="s">
        <v>8567</v>
      </c>
      <c r="F8032" t="s">
        <v>8707</v>
      </c>
      <c r="G8032" s="26">
        <v>4</v>
      </c>
      <c r="H8032" s="26">
        <v>56</v>
      </c>
      <c r="I8032" s="26">
        <v>112</v>
      </c>
      <c r="J8032" s="27" t="s">
        <v>310</v>
      </c>
      <c r="K8032" s="27" t="s">
        <v>6322</v>
      </c>
      <c r="L8032" s="27" t="s">
        <v>8579</v>
      </c>
      <c r="M8032" t="s">
        <v>31</v>
      </c>
      <c r="N8032" t="s">
        <v>188</v>
      </c>
      <c r="O8032" t="s">
        <v>188</v>
      </c>
      <c r="P8032" t="s">
        <v>5459</v>
      </c>
      <c r="Q8032" t="s">
        <v>315</v>
      </c>
      <c r="R8032" t="str">
        <f>IF(database_public_cloud_VMs[[#This Row],[Azure Environment]]="Enterprise Agreement","Licence Included","Bring Your Own Licence")</f>
        <v>Bring Your Own Licence</v>
      </c>
      <c r="S8032" t="s">
        <v>5599</v>
      </c>
      <c r="T8032" t="s">
        <v>5471</v>
      </c>
      <c r="U8032" t="s">
        <v>5465</v>
      </c>
      <c r="V8032" t="s">
        <v>5461</v>
      </c>
      <c r="W8032" t="s">
        <v>182</v>
      </c>
      <c r="X8032" t="s">
        <v>183</v>
      </c>
      <c r="Y8032" s="28">
        <v>0.28199999999999997</v>
      </c>
      <c r="Z8032" t="s">
        <v>5463</v>
      </c>
      <c r="AA8032" s="29">
        <f>IF(database_public_cloud_VMs[[#This Row],[Currency]]="USD",(database_public_cloud_VMs[[#This Row],[Rate]]*param_exchange_rate)/(1+param_discount_aws),database_public_cloud_VMs[[#This Row],[Rate]])</f>
        <v>0.28199999999999997</v>
      </c>
    </row>
    <row r="8033" spans="1:27" x14ac:dyDescent="0.45">
      <c r="A8033" s="24" t="s">
        <v>8772</v>
      </c>
      <c r="B8033" t="s">
        <v>55</v>
      </c>
      <c r="C8033" s="25" t="s">
        <v>5454</v>
      </c>
      <c r="D8033" t="s">
        <v>170</v>
      </c>
      <c r="E8033" t="s">
        <v>8567</v>
      </c>
      <c r="F8033" t="s">
        <v>8707</v>
      </c>
      <c r="G8033" s="26">
        <v>4</v>
      </c>
      <c r="H8033" s="26">
        <v>56</v>
      </c>
      <c r="I8033" s="26">
        <v>112</v>
      </c>
      <c r="J8033" s="27" t="s">
        <v>310</v>
      </c>
      <c r="K8033" s="27" t="s">
        <v>6322</v>
      </c>
      <c r="L8033" s="27" t="s">
        <v>8579</v>
      </c>
      <c r="M8033" t="s">
        <v>31</v>
      </c>
      <c r="N8033" t="s">
        <v>177</v>
      </c>
      <c r="O8033" t="s">
        <v>178</v>
      </c>
      <c r="P8033" t="s">
        <v>5459</v>
      </c>
      <c r="Q8033" t="s">
        <v>315</v>
      </c>
      <c r="R8033" t="str">
        <f>IF(database_public_cloud_VMs[[#This Row],[Azure Environment]]="Enterprise Agreement","Licence Included","Bring Your Own Licence")</f>
        <v>Bring Your Own Licence</v>
      </c>
      <c r="S8033" t="s">
        <v>5599</v>
      </c>
      <c r="T8033" t="s">
        <v>5471</v>
      </c>
      <c r="U8033" t="s">
        <v>5465</v>
      </c>
      <c r="V8033" t="s">
        <v>5461</v>
      </c>
      <c r="W8033" t="s">
        <v>182</v>
      </c>
      <c r="X8033" t="s">
        <v>183</v>
      </c>
      <c r="Y8033" s="28" t="s">
        <v>5467</v>
      </c>
      <c r="Z8033" t="s">
        <v>5463</v>
      </c>
      <c r="AA803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034" spans="1:27" x14ac:dyDescent="0.45">
      <c r="A8034" s="24" t="s">
        <v>8773</v>
      </c>
      <c r="B8034" t="s">
        <v>55</v>
      </c>
      <c r="C8034" s="25" t="s">
        <v>5454</v>
      </c>
      <c r="D8034" t="s">
        <v>170</v>
      </c>
      <c r="E8034" t="s">
        <v>8567</v>
      </c>
      <c r="F8034" t="s">
        <v>8707</v>
      </c>
      <c r="G8034" s="26">
        <v>4</v>
      </c>
      <c r="H8034" s="26">
        <v>56</v>
      </c>
      <c r="I8034" s="26">
        <v>112</v>
      </c>
      <c r="J8034" s="27" t="s">
        <v>310</v>
      </c>
      <c r="K8034" s="27" t="s">
        <v>6322</v>
      </c>
      <c r="L8034" s="27" t="s">
        <v>8579</v>
      </c>
      <c r="M8034" t="s">
        <v>31</v>
      </c>
      <c r="N8034" t="s">
        <v>177</v>
      </c>
      <c r="O8034" t="s">
        <v>185</v>
      </c>
      <c r="P8034" t="s">
        <v>5459</v>
      </c>
      <c r="Q8034" t="s">
        <v>315</v>
      </c>
      <c r="R8034" t="str">
        <f>IF(database_public_cloud_VMs[[#This Row],[Azure Environment]]="Enterprise Agreement","Licence Included","Bring Your Own Licence")</f>
        <v>Bring Your Own Licence</v>
      </c>
      <c r="S8034" t="s">
        <v>5599</v>
      </c>
      <c r="T8034" t="s">
        <v>5471</v>
      </c>
      <c r="U8034" t="s">
        <v>5465</v>
      </c>
      <c r="V8034" t="s">
        <v>5461</v>
      </c>
      <c r="W8034" t="s">
        <v>182</v>
      </c>
      <c r="X8034" t="s">
        <v>183</v>
      </c>
      <c r="Y8034" s="28" t="s">
        <v>5467</v>
      </c>
      <c r="Z8034" t="s">
        <v>5463</v>
      </c>
      <c r="AA803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035" spans="1:27" x14ac:dyDescent="0.45">
      <c r="A8035" s="24" t="s">
        <v>8774</v>
      </c>
      <c r="B8035" t="s">
        <v>55</v>
      </c>
      <c r="C8035" s="25" t="s">
        <v>5454</v>
      </c>
      <c r="D8035" t="s">
        <v>170</v>
      </c>
      <c r="E8035" t="s">
        <v>8567</v>
      </c>
      <c r="F8035" t="s">
        <v>8716</v>
      </c>
      <c r="G8035" s="26">
        <v>8</v>
      </c>
      <c r="H8035" s="26">
        <v>112</v>
      </c>
      <c r="I8035" s="26">
        <v>224</v>
      </c>
      <c r="J8035" s="27" t="s">
        <v>310</v>
      </c>
      <c r="K8035" s="27" t="s">
        <v>6322</v>
      </c>
      <c r="L8035" s="27" t="s">
        <v>8589</v>
      </c>
      <c r="M8035" t="s">
        <v>31</v>
      </c>
      <c r="N8035" t="s">
        <v>188</v>
      </c>
      <c r="O8035" t="s">
        <v>188</v>
      </c>
      <c r="P8035" t="s">
        <v>5459</v>
      </c>
      <c r="Q8035" t="s">
        <v>315</v>
      </c>
      <c r="R8035" t="str">
        <f>IF(database_public_cloud_VMs[[#This Row],[Azure Environment]]="Enterprise Agreement","Licence Included","Bring Your Own Licence")</f>
        <v>Licence Included</v>
      </c>
      <c r="S8035" t="s">
        <v>5460</v>
      </c>
      <c r="T8035" t="s">
        <v>5461</v>
      </c>
      <c r="U8035" t="s">
        <v>5462</v>
      </c>
      <c r="V8035" t="s">
        <v>5461</v>
      </c>
      <c r="W8035" t="s">
        <v>182</v>
      </c>
      <c r="X8035" t="s">
        <v>183</v>
      </c>
      <c r="Y8035" s="28">
        <v>3.8879000000000001</v>
      </c>
      <c r="Z8035" t="s">
        <v>5463</v>
      </c>
      <c r="AA8035" s="29">
        <f>IF(database_public_cloud_VMs[[#This Row],[Currency]]="USD",(database_public_cloud_VMs[[#This Row],[Rate]]*param_exchange_rate)/(1+param_discount_aws),database_public_cloud_VMs[[#This Row],[Rate]])</f>
        <v>3.8879000000000001</v>
      </c>
    </row>
    <row r="8036" spans="1:27" x14ac:dyDescent="0.45">
      <c r="A8036" s="24" t="s">
        <v>8775</v>
      </c>
      <c r="B8036" t="s">
        <v>55</v>
      </c>
      <c r="C8036" s="25" t="s">
        <v>5454</v>
      </c>
      <c r="D8036" t="s">
        <v>170</v>
      </c>
      <c r="E8036" t="s">
        <v>8567</v>
      </c>
      <c r="F8036" t="s">
        <v>8716</v>
      </c>
      <c r="G8036" s="26">
        <v>8</v>
      </c>
      <c r="H8036" s="26">
        <v>112</v>
      </c>
      <c r="I8036" s="26">
        <v>224</v>
      </c>
      <c r="J8036" s="27" t="s">
        <v>310</v>
      </c>
      <c r="K8036" s="27" t="s">
        <v>6322</v>
      </c>
      <c r="L8036" s="27" t="s">
        <v>8589</v>
      </c>
      <c r="M8036" t="s">
        <v>31</v>
      </c>
      <c r="N8036" t="s">
        <v>188</v>
      </c>
      <c r="O8036" t="s">
        <v>188</v>
      </c>
      <c r="P8036" t="s">
        <v>5459</v>
      </c>
      <c r="Q8036" t="s">
        <v>315</v>
      </c>
      <c r="R8036" t="str">
        <f>IF(database_public_cloud_VMs[[#This Row],[Azure Environment]]="Enterprise Agreement","Licence Included","Bring Your Own Licence")</f>
        <v>Licence Included</v>
      </c>
      <c r="S8036" t="s">
        <v>5460</v>
      </c>
      <c r="T8036" t="s">
        <v>5461</v>
      </c>
      <c r="U8036" t="s">
        <v>5465</v>
      </c>
      <c r="V8036" t="s">
        <v>5461</v>
      </c>
      <c r="W8036" t="s">
        <v>182</v>
      </c>
      <c r="X8036" t="s">
        <v>183</v>
      </c>
      <c r="Y8036" s="28">
        <v>3.1240000000000001</v>
      </c>
      <c r="Z8036" t="s">
        <v>5463</v>
      </c>
      <c r="AA8036" s="29">
        <f>IF(database_public_cloud_VMs[[#This Row],[Currency]]="USD",(database_public_cloud_VMs[[#This Row],[Rate]]*param_exchange_rate)/(1+param_discount_aws),database_public_cloud_VMs[[#This Row],[Rate]])</f>
        <v>3.1240000000000001</v>
      </c>
    </row>
    <row r="8037" spans="1:27" x14ac:dyDescent="0.45">
      <c r="A8037" s="24" t="s">
        <v>8776</v>
      </c>
      <c r="B8037" t="s">
        <v>55</v>
      </c>
      <c r="C8037" s="25" t="s">
        <v>5454</v>
      </c>
      <c r="D8037" t="s">
        <v>170</v>
      </c>
      <c r="E8037" t="s">
        <v>8567</v>
      </c>
      <c r="F8037" t="s">
        <v>8716</v>
      </c>
      <c r="G8037" s="26">
        <v>8</v>
      </c>
      <c r="H8037" s="26">
        <v>112</v>
      </c>
      <c r="I8037" s="26">
        <v>224</v>
      </c>
      <c r="J8037" s="27" t="s">
        <v>310</v>
      </c>
      <c r="K8037" s="27" t="s">
        <v>6322</v>
      </c>
      <c r="L8037" s="27" t="s">
        <v>8589</v>
      </c>
      <c r="M8037" t="s">
        <v>31</v>
      </c>
      <c r="N8037" t="s">
        <v>177</v>
      </c>
      <c r="O8037" t="s">
        <v>178</v>
      </c>
      <c r="P8037" t="s">
        <v>5459</v>
      </c>
      <c r="Q8037" t="s">
        <v>315</v>
      </c>
      <c r="R8037" t="str">
        <f>IF(database_public_cloud_VMs[[#This Row],[Azure Environment]]="Enterprise Agreement","Licence Included","Bring Your Own Licence")</f>
        <v>Licence Included</v>
      </c>
      <c r="S8037" t="s">
        <v>5460</v>
      </c>
      <c r="T8037" t="s">
        <v>5461</v>
      </c>
      <c r="U8037" t="s">
        <v>5465</v>
      </c>
      <c r="V8037" t="s">
        <v>5461</v>
      </c>
      <c r="W8037" t="s">
        <v>182</v>
      </c>
      <c r="X8037" t="s">
        <v>183</v>
      </c>
      <c r="Y8037" s="28" t="s">
        <v>5467</v>
      </c>
      <c r="Z8037" t="s">
        <v>5463</v>
      </c>
      <c r="AA803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038" spans="1:27" x14ac:dyDescent="0.45">
      <c r="A8038" s="24" t="s">
        <v>8777</v>
      </c>
      <c r="B8038" t="s">
        <v>55</v>
      </c>
      <c r="C8038" s="25" t="s">
        <v>5454</v>
      </c>
      <c r="D8038" t="s">
        <v>170</v>
      </c>
      <c r="E8038" t="s">
        <v>8567</v>
      </c>
      <c r="F8038" t="s">
        <v>8716</v>
      </c>
      <c r="G8038" s="26">
        <v>8</v>
      </c>
      <c r="H8038" s="26">
        <v>112</v>
      </c>
      <c r="I8038" s="26">
        <v>224</v>
      </c>
      <c r="J8038" s="27" t="s">
        <v>310</v>
      </c>
      <c r="K8038" s="27" t="s">
        <v>6322</v>
      </c>
      <c r="L8038" s="27" t="s">
        <v>8589</v>
      </c>
      <c r="M8038" t="s">
        <v>31</v>
      </c>
      <c r="N8038" t="s">
        <v>177</v>
      </c>
      <c r="O8038" t="s">
        <v>185</v>
      </c>
      <c r="P8038" t="s">
        <v>5459</v>
      </c>
      <c r="Q8038" t="s">
        <v>315</v>
      </c>
      <c r="R8038" t="str">
        <f>IF(database_public_cloud_VMs[[#This Row],[Azure Environment]]="Enterprise Agreement","Licence Included","Bring Your Own Licence")</f>
        <v>Licence Included</v>
      </c>
      <c r="S8038" t="s">
        <v>5460</v>
      </c>
      <c r="T8038" t="s">
        <v>5461</v>
      </c>
      <c r="U8038" t="s">
        <v>5465</v>
      </c>
      <c r="V8038" t="s">
        <v>5461</v>
      </c>
      <c r="W8038" t="s">
        <v>182</v>
      </c>
      <c r="X8038" t="s">
        <v>183</v>
      </c>
      <c r="Y8038" s="28" t="s">
        <v>5467</v>
      </c>
      <c r="Z8038" t="s">
        <v>5463</v>
      </c>
      <c r="AA803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039" spans="1:27" x14ac:dyDescent="0.45">
      <c r="A8039" s="24" t="s">
        <v>8778</v>
      </c>
      <c r="B8039" t="s">
        <v>55</v>
      </c>
      <c r="C8039" s="25" t="s">
        <v>5454</v>
      </c>
      <c r="D8039" t="s">
        <v>170</v>
      </c>
      <c r="E8039" t="s">
        <v>8567</v>
      </c>
      <c r="F8039" t="s">
        <v>8716</v>
      </c>
      <c r="G8039" s="26">
        <v>8</v>
      </c>
      <c r="H8039" s="26">
        <v>112</v>
      </c>
      <c r="I8039" s="26">
        <v>224</v>
      </c>
      <c r="J8039" s="27" t="s">
        <v>310</v>
      </c>
      <c r="K8039" s="27" t="s">
        <v>6322</v>
      </c>
      <c r="L8039" s="27" t="s">
        <v>8589</v>
      </c>
      <c r="M8039" t="s">
        <v>31</v>
      </c>
      <c r="N8039" t="s">
        <v>188</v>
      </c>
      <c r="O8039" t="s">
        <v>188</v>
      </c>
      <c r="P8039" t="s">
        <v>5459</v>
      </c>
      <c r="Q8039" t="s">
        <v>315</v>
      </c>
      <c r="R8039" t="str">
        <f>IF(database_public_cloud_VMs[[#This Row],[Azure Environment]]="Enterprise Agreement","Licence Included","Bring Your Own Licence")</f>
        <v>Bring Your Own Licence</v>
      </c>
      <c r="S8039" t="s">
        <v>5599</v>
      </c>
      <c r="T8039" t="s">
        <v>5461</v>
      </c>
      <c r="U8039" t="s">
        <v>5462</v>
      </c>
      <c r="V8039" t="s">
        <v>5461</v>
      </c>
      <c r="W8039" t="s">
        <v>182</v>
      </c>
      <c r="X8039" t="s">
        <v>183</v>
      </c>
      <c r="Y8039" s="28" t="s">
        <v>5600</v>
      </c>
      <c r="Z8039" t="s">
        <v>5463</v>
      </c>
      <c r="AA803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040" spans="1:27" x14ac:dyDescent="0.45">
      <c r="A8040" s="24" t="s">
        <v>8779</v>
      </c>
      <c r="B8040" t="s">
        <v>55</v>
      </c>
      <c r="C8040" s="25" t="s">
        <v>5454</v>
      </c>
      <c r="D8040" t="s">
        <v>170</v>
      </c>
      <c r="E8040" t="s">
        <v>8567</v>
      </c>
      <c r="F8040" t="s">
        <v>8716</v>
      </c>
      <c r="G8040" s="26">
        <v>8</v>
      </c>
      <c r="H8040" s="26">
        <v>112</v>
      </c>
      <c r="I8040" s="26">
        <v>224</v>
      </c>
      <c r="J8040" s="27" t="s">
        <v>310</v>
      </c>
      <c r="K8040" s="27" t="s">
        <v>6322</v>
      </c>
      <c r="L8040" s="27" t="s">
        <v>8589</v>
      </c>
      <c r="M8040" t="s">
        <v>31</v>
      </c>
      <c r="N8040" t="s">
        <v>188</v>
      </c>
      <c r="O8040" t="s">
        <v>188</v>
      </c>
      <c r="P8040" t="s">
        <v>5459</v>
      </c>
      <c r="Q8040" t="s">
        <v>315</v>
      </c>
      <c r="R8040" t="str">
        <f>IF(database_public_cloud_VMs[[#This Row],[Azure Environment]]="Enterprise Agreement","Licence Included","Bring Your Own Licence")</f>
        <v>Bring Your Own Licence</v>
      </c>
      <c r="S8040" t="s">
        <v>5599</v>
      </c>
      <c r="T8040" t="s">
        <v>5461</v>
      </c>
      <c r="U8040" t="s">
        <v>5465</v>
      </c>
      <c r="V8040" t="s">
        <v>5461</v>
      </c>
      <c r="W8040" t="s">
        <v>182</v>
      </c>
      <c r="X8040" t="s">
        <v>183</v>
      </c>
      <c r="Y8040" s="28">
        <v>2.8170000000000002</v>
      </c>
      <c r="Z8040" t="s">
        <v>5463</v>
      </c>
      <c r="AA8040" s="29">
        <f>IF(database_public_cloud_VMs[[#This Row],[Currency]]="USD",(database_public_cloud_VMs[[#This Row],[Rate]]*param_exchange_rate)/(1+param_discount_aws),database_public_cloud_VMs[[#This Row],[Rate]])</f>
        <v>2.8170000000000002</v>
      </c>
    </row>
    <row r="8041" spans="1:27" x14ac:dyDescent="0.45">
      <c r="A8041" s="24" t="s">
        <v>8780</v>
      </c>
      <c r="B8041" t="s">
        <v>55</v>
      </c>
      <c r="C8041" s="25" t="s">
        <v>5454</v>
      </c>
      <c r="D8041" t="s">
        <v>170</v>
      </c>
      <c r="E8041" t="s">
        <v>8567</v>
      </c>
      <c r="F8041" t="s">
        <v>8716</v>
      </c>
      <c r="G8041" s="26">
        <v>8</v>
      </c>
      <c r="H8041" s="26">
        <v>112</v>
      </c>
      <c r="I8041" s="26">
        <v>224</v>
      </c>
      <c r="J8041" s="27" t="s">
        <v>310</v>
      </c>
      <c r="K8041" s="27" t="s">
        <v>6322</v>
      </c>
      <c r="L8041" s="27" t="s">
        <v>8589</v>
      </c>
      <c r="M8041" t="s">
        <v>31</v>
      </c>
      <c r="N8041" t="s">
        <v>177</v>
      </c>
      <c r="O8041" t="s">
        <v>178</v>
      </c>
      <c r="P8041" t="s">
        <v>5459</v>
      </c>
      <c r="Q8041" t="s">
        <v>315</v>
      </c>
      <c r="R8041" t="str">
        <f>IF(database_public_cloud_VMs[[#This Row],[Azure Environment]]="Enterprise Agreement","Licence Included","Bring Your Own Licence")</f>
        <v>Bring Your Own Licence</v>
      </c>
      <c r="S8041" t="s">
        <v>5599</v>
      </c>
      <c r="T8041" t="s">
        <v>5461</v>
      </c>
      <c r="U8041" t="s">
        <v>5465</v>
      </c>
      <c r="V8041" t="s">
        <v>5461</v>
      </c>
      <c r="W8041" t="s">
        <v>182</v>
      </c>
      <c r="X8041" t="s">
        <v>183</v>
      </c>
      <c r="Y8041" s="28" t="s">
        <v>5467</v>
      </c>
      <c r="Z8041" t="s">
        <v>5463</v>
      </c>
      <c r="AA804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042" spans="1:27" x14ac:dyDescent="0.45">
      <c r="A8042" s="24" t="s">
        <v>8781</v>
      </c>
      <c r="B8042" t="s">
        <v>55</v>
      </c>
      <c r="C8042" s="25" t="s">
        <v>5454</v>
      </c>
      <c r="D8042" t="s">
        <v>170</v>
      </c>
      <c r="E8042" t="s">
        <v>8567</v>
      </c>
      <c r="F8042" t="s">
        <v>8716</v>
      </c>
      <c r="G8042" s="26">
        <v>8</v>
      </c>
      <c r="H8042" s="26">
        <v>112</v>
      </c>
      <c r="I8042" s="26">
        <v>224</v>
      </c>
      <c r="J8042" s="27" t="s">
        <v>310</v>
      </c>
      <c r="K8042" s="27" t="s">
        <v>6322</v>
      </c>
      <c r="L8042" s="27" t="s">
        <v>8589</v>
      </c>
      <c r="M8042" t="s">
        <v>31</v>
      </c>
      <c r="N8042" t="s">
        <v>177</v>
      </c>
      <c r="O8042" t="s">
        <v>185</v>
      </c>
      <c r="P8042" t="s">
        <v>5459</v>
      </c>
      <c r="Q8042" t="s">
        <v>315</v>
      </c>
      <c r="R8042" t="str">
        <f>IF(database_public_cloud_VMs[[#This Row],[Azure Environment]]="Enterprise Agreement","Licence Included","Bring Your Own Licence")</f>
        <v>Bring Your Own Licence</v>
      </c>
      <c r="S8042" t="s">
        <v>5599</v>
      </c>
      <c r="T8042" t="s">
        <v>5461</v>
      </c>
      <c r="U8042" t="s">
        <v>5465</v>
      </c>
      <c r="V8042" t="s">
        <v>5461</v>
      </c>
      <c r="W8042" t="s">
        <v>182</v>
      </c>
      <c r="X8042" t="s">
        <v>183</v>
      </c>
      <c r="Y8042" s="28" t="s">
        <v>5467</v>
      </c>
      <c r="Z8042" t="s">
        <v>5463</v>
      </c>
      <c r="AA804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043" spans="1:27" x14ac:dyDescent="0.45">
      <c r="A8043" s="24" t="s">
        <v>8782</v>
      </c>
      <c r="B8043" t="s">
        <v>55</v>
      </c>
      <c r="C8043" s="25" t="s">
        <v>5454</v>
      </c>
      <c r="D8043" t="s">
        <v>170</v>
      </c>
      <c r="E8043" t="s">
        <v>8567</v>
      </c>
      <c r="F8043" t="s">
        <v>8716</v>
      </c>
      <c r="G8043" s="26">
        <v>8</v>
      </c>
      <c r="H8043" s="26">
        <v>112</v>
      </c>
      <c r="I8043" s="26">
        <v>224</v>
      </c>
      <c r="J8043" s="27" t="s">
        <v>310</v>
      </c>
      <c r="K8043" s="27" t="s">
        <v>6322</v>
      </c>
      <c r="L8043" s="27" t="s">
        <v>8589</v>
      </c>
      <c r="M8043" t="s">
        <v>31</v>
      </c>
      <c r="N8043" t="s">
        <v>188</v>
      </c>
      <c r="O8043" t="s">
        <v>188</v>
      </c>
      <c r="P8043" t="s">
        <v>5459</v>
      </c>
      <c r="Q8043" t="s">
        <v>315</v>
      </c>
      <c r="R8043" t="str">
        <f>IF(database_public_cloud_VMs[[#This Row],[Azure Environment]]="Enterprise Agreement","Licence Included","Bring Your Own Licence")</f>
        <v>Licence Included</v>
      </c>
      <c r="S8043" t="s">
        <v>5460</v>
      </c>
      <c r="T8043" t="s">
        <v>5471</v>
      </c>
      <c r="U8043" t="s">
        <v>5462</v>
      </c>
      <c r="V8043" t="s">
        <v>5461</v>
      </c>
      <c r="W8043" t="s">
        <v>182</v>
      </c>
      <c r="X8043" t="s">
        <v>183</v>
      </c>
      <c r="Y8043" s="28">
        <v>1.5551999999999999</v>
      </c>
      <c r="Z8043" t="s">
        <v>5463</v>
      </c>
      <c r="AA8043" s="29">
        <f>IF(database_public_cloud_VMs[[#This Row],[Currency]]="USD",(database_public_cloud_VMs[[#This Row],[Rate]]*param_exchange_rate)/(1+param_discount_aws),database_public_cloud_VMs[[#This Row],[Rate]])</f>
        <v>1.5551999999999999</v>
      </c>
    </row>
    <row r="8044" spans="1:27" x14ac:dyDescent="0.45">
      <c r="A8044" s="24" t="s">
        <v>8783</v>
      </c>
      <c r="B8044" t="s">
        <v>55</v>
      </c>
      <c r="C8044" s="25" t="s">
        <v>5454</v>
      </c>
      <c r="D8044" t="s">
        <v>170</v>
      </c>
      <c r="E8044" t="s">
        <v>8567</v>
      </c>
      <c r="F8044" t="s">
        <v>8716</v>
      </c>
      <c r="G8044" s="26">
        <v>8</v>
      </c>
      <c r="H8044" s="26">
        <v>112</v>
      </c>
      <c r="I8044" s="26">
        <v>224</v>
      </c>
      <c r="J8044" s="27" t="s">
        <v>310</v>
      </c>
      <c r="K8044" s="27" t="s">
        <v>6322</v>
      </c>
      <c r="L8044" s="27" t="s">
        <v>8589</v>
      </c>
      <c r="M8044" t="s">
        <v>31</v>
      </c>
      <c r="N8044" t="s">
        <v>188</v>
      </c>
      <c r="O8044" t="s">
        <v>188</v>
      </c>
      <c r="P8044" t="s">
        <v>5459</v>
      </c>
      <c r="Q8044" t="s">
        <v>315</v>
      </c>
      <c r="R8044" t="str">
        <f>IF(database_public_cloud_VMs[[#This Row],[Azure Environment]]="Enterprise Agreement","Licence Included","Bring Your Own Licence")</f>
        <v>Licence Included</v>
      </c>
      <c r="S8044" t="s">
        <v>5460</v>
      </c>
      <c r="T8044" t="s">
        <v>5471</v>
      </c>
      <c r="U8044" t="s">
        <v>5465</v>
      </c>
      <c r="V8044" t="s">
        <v>5461</v>
      </c>
      <c r="W8044" t="s">
        <v>182</v>
      </c>
      <c r="X8044" t="s">
        <v>183</v>
      </c>
      <c r="Y8044" s="28">
        <v>1.25</v>
      </c>
      <c r="Z8044" t="s">
        <v>5463</v>
      </c>
      <c r="AA8044" s="29">
        <f>IF(database_public_cloud_VMs[[#This Row],[Currency]]="USD",(database_public_cloud_VMs[[#This Row],[Rate]]*param_exchange_rate)/(1+param_discount_aws),database_public_cloud_VMs[[#This Row],[Rate]])</f>
        <v>1.25</v>
      </c>
    </row>
    <row r="8045" spans="1:27" x14ac:dyDescent="0.45">
      <c r="A8045" s="24" t="s">
        <v>8784</v>
      </c>
      <c r="B8045" t="s">
        <v>55</v>
      </c>
      <c r="C8045" s="25" t="s">
        <v>5454</v>
      </c>
      <c r="D8045" t="s">
        <v>170</v>
      </c>
      <c r="E8045" t="s">
        <v>8567</v>
      </c>
      <c r="F8045" t="s">
        <v>8716</v>
      </c>
      <c r="G8045" s="26">
        <v>8</v>
      </c>
      <c r="H8045" s="26">
        <v>112</v>
      </c>
      <c r="I8045" s="26">
        <v>224</v>
      </c>
      <c r="J8045" s="27" t="s">
        <v>310</v>
      </c>
      <c r="K8045" s="27" t="s">
        <v>6322</v>
      </c>
      <c r="L8045" s="27" t="s">
        <v>8589</v>
      </c>
      <c r="M8045" t="s">
        <v>31</v>
      </c>
      <c r="N8045" t="s">
        <v>177</v>
      </c>
      <c r="O8045" t="s">
        <v>178</v>
      </c>
      <c r="P8045" t="s">
        <v>5459</v>
      </c>
      <c r="Q8045" t="s">
        <v>315</v>
      </c>
      <c r="R8045" t="str">
        <f>IF(database_public_cloud_VMs[[#This Row],[Azure Environment]]="Enterprise Agreement","Licence Included","Bring Your Own Licence")</f>
        <v>Licence Included</v>
      </c>
      <c r="S8045" t="s">
        <v>5460</v>
      </c>
      <c r="T8045" t="s">
        <v>5471</v>
      </c>
      <c r="U8045" t="s">
        <v>5465</v>
      </c>
      <c r="V8045" t="s">
        <v>5461</v>
      </c>
      <c r="W8045" t="s">
        <v>182</v>
      </c>
      <c r="X8045" t="s">
        <v>183</v>
      </c>
      <c r="Y8045" s="28" t="s">
        <v>5467</v>
      </c>
      <c r="Z8045" t="s">
        <v>5463</v>
      </c>
      <c r="AA804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046" spans="1:27" x14ac:dyDescent="0.45">
      <c r="A8046" s="24" t="s">
        <v>8785</v>
      </c>
      <c r="B8046" t="s">
        <v>55</v>
      </c>
      <c r="C8046" s="25" t="s">
        <v>5454</v>
      </c>
      <c r="D8046" t="s">
        <v>170</v>
      </c>
      <c r="E8046" t="s">
        <v>8567</v>
      </c>
      <c r="F8046" t="s">
        <v>8716</v>
      </c>
      <c r="G8046" s="26">
        <v>8</v>
      </c>
      <c r="H8046" s="26">
        <v>112</v>
      </c>
      <c r="I8046" s="26">
        <v>224</v>
      </c>
      <c r="J8046" s="27" t="s">
        <v>310</v>
      </c>
      <c r="K8046" s="27" t="s">
        <v>6322</v>
      </c>
      <c r="L8046" s="27" t="s">
        <v>8589</v>
      </c>
      <c r="M8046" t="s">
        <v>31</v>
      </c>
      <c r="N8046" t="s">
        <v>177</v>
      </c>
      <c r="O8046" t="s">
        <v>185</v>
      </c>
      <c r="P8046" t="s">
        <v>5459</v>
      </c>
      <c r="Q8046" t="s">
        <v>315</v>
      </c>
      <c r="R8046" t="str">
        <f>IF(database_public_cloud_VMs[[#This Row],[Azure Environment]]="Enterprise Agreement","Licence Included","Bring Your Own Licence")</f>
        <v>Licence Included</v>
      </c>
      <c r="S8046" t="s">
        <v>5460</v>
      </c>
      <c r="T8046" t="s">
        <v>5471</v>
      </c>
      <c r="U8046" t="s">
        <v>5465</v>
      </c>
      <c r="V8046" t="s">
        <v>5461</v>
      </c>
      <c r="W8046" t="s">
        <v>182</v>
      </c>
      <c r="X8046" t="s">
        <v>183</v>
      </c>
      <c r="Y8046" s="28" t="s">
        <v>5467</v>
      </c>
      <c r="Z8046" t="s">
        <v>5463</v>
      </c>
      <c r="AA804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047" spans="1:27" x14ac:dyDescent="0.45">
      <c r="A8047" s="24" t="s">
        <v>8786</v>
      </c>
      <c r="B8047" t="s">
        <v>55</v>
      </c>
      <c r="C8047" s="25" t="s">
        <v>5454</v>
      </c>
      <c r="D8047" t="s">
        <v>170</v>
      </c>
      <c r="E8047" t="s">
        <v>8567</v>
      </c>
      <c r="F8047" t="s">
        <v>8716</v>
      </c>
      <c r="G8047" s="26">
        <v>8</v>
      </c>
      <c r="H8047" s="26">
        <v>112</v>
      </c>
      <c r="I8047" s="26">
        <v>224</v>
      </c>
      <c r="J8047" s="27" t="s">
        <v>310</v>
      </c>
      <c r="K8047" s="27" t="s">
        <v>6322</v>
      </c>
      <c r="L8047" s="27" t="s">
        <v>8589</v>
      </c>
      <c r="M8047" t="s">
        <v>31</v>
      </c>
      <c r="N8047" t="s">
        <v>188</v>
      </c>
      <c r="O8047" t="s">
        <v>188</v>
      </c>
      <c r="P8047" t="s">
        <v>5459</v>
      </c>
      <c r="Q8047" t="s">
        <v>315</v>
      </c>
      <c r="R8047" t="str">
        <f>IF(database_public_cloud_VMs[[#This Row],[Azure Environment]]="Enterprise Agreement","Licence Included","Bring Your Own Licence")</f>
        <v>Bring Your Own Licence</v>
      </c>
      <c r="S8047" t="s">
        <v>5599</v>
      </c>
      <c r="T8047" t="s">
        <v>5471</v>
      </c>
      <c r="U8047" t="s">
        <v>5462</v>
      </c>
      <c r="V8047" t="s">
        <v>5461</v>
      </c>
      <c r="W8047" t="s">
        <v>182</v>
      </c>
      <c r="X8047" t="s">
        <v>183</v>
      </c>
      <c r="Y8047" s="28" t="s">
        <v>5600</v>
      </c>
      <c r="Z8047" t="s">
        <v>5463</v>
      </c>
      <c r="AA804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048" spans="1:27" x14ac:dyDescent="0.45">
      <c r="A8048" s="24" t="s">
        <v>8787</v>
      </c>
      <c r="B8048" t="s">
        <v>55</v>
      </c>
      <c r="C8048" s="25" t="s">
        <v>5454</v>
      </c>
      <c r="D8048" t="s">
        <v>170</v>
      </c>
      <c r="E8048" t="s">
        <v>8567</v>
      </c>
      <c r="F8048" t="s">
        <v>8716</v>
      </c>
      <c r="G8048" s="26">
        <v>8</v>
      </c>
      <c r="H8048" s="26">
        <v>112</v>
      </c>
      <c r="I8048" s="26">
        <v>224</v>
      </c>
      <c r="J8048" s="27" t="s">
        <v>310</v>
      </c>
      <c r="K8048" s="27" t="s">
        <v>6322</v>
      </c>
      <c r="L8048" s="27" t="s">
        <v>8589</v>
      </c>
      <c r="M8048" t="s">
        <v>31</v>
      </c>
      <c r="N8048" t="s">
        <v>188</v>
      </c>
      <c r="O8048" t="s">
        <v>188</v>
      </c>
      <c r="P8048" t="s">
        <v>5459</v>
      </c>
      <c r="Q8048" t="s">
        <v>315</v>
      </c>
      <c r="R8048" t="str">
        <f>IF(database_public_cloud_VMs[[#This Row],[Azure Environment]]="Enterprise Agreement","Licence Included","Bring Your Own Licence")</f>
        <v>Bring Your Own Licence</v>
      </c>
      <c r="S8048" t="s">
        <v>5599</v>
      </c>
      <c r="T8048" t="s">
        <v>5471</v>
      </c>
      <c r="U8048" t="s">
        <v>5465</v>
      </c>
      <c r="V8048" t="s">
        <v>5461</v>
      </c>
      <c r="W8048" t="s">
        <v>182</v>
      </c>
      <c r="X8048" t="s">
        <v>183</v>
      </c>
      <c r="Y8048" s="28">
        <v>0.56299999999999994</v>
      </c>
      <c r="Z8048" t="s">
        <v>5463</v>
      </c>
      <c r="AA8048" s="29">
        <f>IF(database_public_cloud_VMs[[#This Row],[Currency]]="USD",(database_public_cloud_VMs[[#This Row],[Rate]]*param_exchange_rate)/(1+param_discount_aws),database_public_cloud_VMs[[#This Row],[Rate]])</f>
        <v>0.56299999999999994</v>
      </c>
    </row>
    <row r="8049" spans="1:27" x14ac:dyDescent="0.45">
      <c r="A8049" s="24" t="s">
        <v>8788</v>
      </c>
      <c r="B8049" t="s">
        <v>55</v>
      </c>
      <c r="C8049" s="25" t="s">
        <v>5454</v>
      </c>
      <c r="D8049" t="s">
        <v>170</v>
      </c>
      <c r="E8049" t="s">
        <v>8567</v>
      </c>
      <c r="F8049" t="s">
        <v>8716</v>
      </c>
      <c r="G8049" s="26">
        <v>8</v>
      </c>
      <c r="H8049" s="26">
        <v>112</v>
      </c>
      <c r="I8049" s="26">
        <v>224</v>
      </c>
      <c r="J8049" s="27" t="s">
        <v>310</v>
      </c>
      <c r="K8049" s="27" t="s">
        <v>6322</v>
      </c>
      <c r="L8049" s="27" t="s">
        <v>8589</v>
      </c>
      <c r="M8049" t="s">
        <v>31</v>
      </c>
      <c r="N8049" t="s">
        <v>177</v>
      </c>
      <c r="O8049" t="s">
        <v>178</v>
      </c>
      <c r="P8049" t="s">
        <v>5459</v>
      </c>
      <c r="Q8049" t="s">
        <v>315</v>
      </c>
      <c r="R8049" t="str">
        <f>IF(database_public_cloud_VMs[[#This Row],[Azure Environment]]="Enterprise Agreement","Licence Included","Bring Your Own Licence")</f>
        <v>Bring Your Own Licence</v>
      </c>
      <c r="S8049" t="s">
        <v>5599</v>
      </c>
      <c r="T8049" t="s">
        <v>5471</v>
      </c>
      <c r="U8049" t="s">
        <v>5465</v>
      </c>
      <c r="V8049" t="s">
        <v>5461</v>
      </c>
      <c r="W8049" t="s">
        <v>182</v>
      </c>
      <c r="X8049" t="s">
        <v>183</v>
      </c>
      <c r="Y8049" s="28" t="s">
        <v>5467</v>
      </c>
      <c r="Z8049" t="s">
        <v>5463</v>
      </c>
      <c r="AA804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050" spans="1:27" x14ac:dyDescent="0.45">
      <c r="A8050" s="24" t="s">
        <v>8789</v>
      </c>
      <c r="B8050" t="s">
        <v>55</v>
      </c>
      <c r="C8050" s="25" t="s">
        <v>5454</v>
      </c>
      <c r="D8050" t="s">
        <v>170</v>
      </c>
      <c r="E8050" t="s">
        <v>8567</v>
      </c>
      <c r="F8050" t="s">
        <v>8716</v>
      </c>
      <c r="G8050" s="26">
        <v>8</v>
      </c>
      <c r="H8050" s="26">
        <v>112</v>
      </c>
      <c r="I8050" s="26">
        <v>224</v>
      </c>
      <c r="J8050" s="27" t="s">
        <v>310</v>
      </c>
      <c r="K8050" s="27" t="s">
        <v>6322</v>
      </c>
      <c r="L8050" s="27" t="s">
        <v>8589</v>
      </c>
      <c r="M8050" t="s">
        <v>31</v>
      </c>
      <c r="N8050" t="s">
        <v>177</v>
      </c>
      <c r="O8050" t="s">
        <v>185</v>
      </c>
      <c r="P8050" t="s">
        <v>5459</v>
      </c>
      <c r="Q8050" t="s">
        <v>315</v>
      </c>
      <c r="R8050" t="str">
        <f>IF(database_public_cloud_VMs[[#This Row],[Azure Environment]]="Enterprise Agreement","Licence Included","Bring Your Own Licence")</f>
        <v>Bring Your Own Licence</v>
      </c>
      <c r="S8050" t="s">
        <v>5599</v>
      </c>
      <c r="T8050" t="s">
        <v>5471</v>
      </c>
      <c r="U8050" t="s">
        <v>5465</v>
      </c>
      <c r="V8050" t="s">
        <v>5461</v>
      </c>
      <c r="W8050" t="s">
        <v>182</v>
      </c>
      <c r="X8050" t="s">
        <v>183</v>
      </c>
      <c r="Y8050" s="28" t="s">
        <v>5467</v>
      </c>
      <c r="Z8050" t="s">
        <v>5463</v>
      </c>
      <c r="AA805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051" spans="1:27" x14ac:dyDescent="0.45">
      <c r="A8051" s="24" t="s">
        <v>8790</v>
      </c>
      <c r="B8051" t="s">
        <v>55</v>
      </c>
      <c r="C8051" s="25" t="s">
        <v>5454</v>
      </c>
      <c r="D8051" t="s">
        <v>170</v>
      </c>
      <c r="E8051" t="s">
        <v>8567</v>
      </c>
      <c r="F8051" t="s">
        <v>8725</v>
      </c>
      <c r="G8051" s="26">
        <v>16</v>
      </c>
      <c r="H8051" s="26">
        <v>224</v>
      </c>
      <c r="I8051" s="26">
        <v>448</v>
      </c>
      <c r="J8051" s="27" t="s">
        <v>310</v>
      </c>
      <c r="K8051" s="27" t="s">
        <v>6322</v>
      </c>
      <c r="L8051" s="27" t="s">
        <v>8599</v>
      </c>
      <c r="M8051" t="s">
        <v>31</v>
      </c>
      <c r="N8051" t="s">
        <v>188</v>
      </c>
      <c r="O8051" t="s">
        <v>188</v>
      </c>
      <c r="P8051" t="s">
        <v>5459</v>
      </c>
      <c r="Q8051" t="s">
        <v>315</v>
      </c>
      <c r="R8051" t="str">
        <f>IF(database_public_cloud_VMs[[#This Row],[Azure Environment]]="Enterprise Agreement","Licence Included","Bring Your Own Licence")</f>
        <v>Licence Included</v>
      </c>
      <c r="S8051" t="s">
        <v>5460</v>
      </c>
      <c r="T8051" t="s">
        <v>5461</v>
      </c>
      <c r="U8051" t="s">
        <v>5462</v>
      </c>
      <c r="V8051" t="s">
        <v>5461</v>
      </c>
      <c r="W8051" t="s">
        <v>182</v>
      </c>
      <c r="X8051" t="s">
        <v>183</v>
      </c>
      <c r="Y8051" s="28">
        <v>7.7770999999999999</v>
      </c>
      <c r="Z8051" t="s">
        <v>5463</v>
      </c>
      <c r="AA8051" s="29">
        <f>IF(database_public_cloud_VMs[[#This Row],[Currency]]="USD",(database_public_cloud_VMs[[#This Row],[Rate]]*param_exchange_rate)/(1+param_discount_aws),database_public_cloud_VMs[[#This Row],[Rate]])</f>
        <v>7.7770999999999999</v>
      </c>
    </row>
    <row r="8052" spans="1:27" x14ac:dyDescent="0.45">
      <c r="A8052" s="24" t="s">
        <v>8791</v>
      </c>
      <c r="B8052" t="s">
        <v>55</v>
      </c>
      <c r="C8052" s="25" t="s">
        <v>5454</v>
      </c>
      <c r="D8052" t="s">
        <v>170</v>
      </c>
      <c r="E8052" t="s">
        <v>8567</v>
      </c>
      <c r="F8052" t="s">
        <v>8725</v>
      </c>
      <c r="G8052" s="26">
        <v>16</v>
      </c>
      <c r="H8052" s="26">
        <v>224</v>
      </c>
      <c r="I8052" s="26">
        <v>448</v>
      </c>
      <c r="J8052" s="27" t="s">
        <v>310</v>
      </c>
      <c r="K8052" s="27" t="s">
        <v>6322</v>
      </c>
      <c r="L8052" s="27" t="s">
        <v>8599</v>
      </c>
      <c r="M8052" t="s">
        <v>31</v>
      </c>
      <c r="N8052" t="s">
        <v>188</v>
      </c>
      <c r="O8052" t="s">
        <v>188</v>
      </c>
      <c r="P8052" t="s">
        <v>5459</v>
      </c>
      <c r="Q8052" t="s">
        <v>315</v>
      </c>
      <c r="R8052" t="str">
        <f>IF(database_public_cloud_VMs[[#This Row],[Azure Environment]]="Enterprise Agreement","Licence Included","Bring Your Own Licence")</f>
        <v>Licence Included</v>
      </c>
      <c r="S8052" t="s">
        <v>5460</v>
      </c>
      <c r="T8052" t="s">
        <v>5461</v>
      </c>
      <c r="U8052" t="s">
        <v>5465</v>
      </c>
      <c r="V8052" t="s">
        <v>5461</v>
      </c>
      <c r="W8052" t="s">
        <v>182</v>
      </c>
      <c r="X8052" t="s">
        <v>183</v>
      </c>
      <c r="Y8052" s="28">
        <v>6.2489999999999997</v>
      </c>
      <c r="Z8052" t="s">
        <v>5463</v>
      </c>
      <c r="AA8052" s="29">
        <f>IF(database_public_cloud_VMs[[#This Row],[Currency]]="USD",(database_public_cloud_VMs[[#This Row],[Rate]]*param_exchange_rate)/(1+param_discount_aws),database_public_cloud_VMs[[#This Row],[Rate]])</f>
        <v>6.2489999999999997</v>
      </c>
    </row>
    <row r="8053" spans="1:27" x14ac:dyDescent="0.45">
      <c r="A8053" s="24" t="s">
        <v>8792</v>
      </c>
      <c r="B8053" t="s">
        <v>55</v>
      </c>
      <c r="C8053" s="25" t="s">
        <v>5454</v>
      </c>
      <c r="D8053" t="s">
        <v>170</v>
      </c>
      <c r="E8053" t="s">
        <v>8567</v>
      </c>
      <c r="F8053" t="s">
        <v>8725</v>
      </c>
      <c r="G8053" s="26">
        <v>16</v>
      </c>
      <c r="H8053" s="26">
        <v>224</v>
      </c>
      <c r="I8053" s="26">
        <v>448</v>
      </c>
      <c r="J8053" s="27" t="s">
        <v>310</v>
      </c>
      <c r="K8053" s="27" t="s">
        <v>6322</v>
      </c>
      <c r="L8053" s="27" t="s">
        <v>8599</v>
      </c>
      <c r="M8053" t="s">
        <v>31</v>
      </c>
      <c r="N8053" t="s">
        <v>177</v>
      </c>
      <c r="O8053" t="s">
        <v>178</v>
      </c>
      <c r="P8053" t="s">
        <v>5459</v>
      </c>
      <c r="Q8053" t="s">
        <v>315</v>
      </c>
      <c r="R8053" t="str">
        <f>IF(database_public_cloud_VMs[[#This Row],[Azure Environment]]="Enterprise Agreement","Licence Included","Bring Your Own Licence")</f>
        <v>Licence Included</v>
      </c>
      <c r="S8053" t="s">
        <v>5460</v>
      </c>
      <c r="T8053" t="s">
        <v>5461</v>
      </c>
      <c r="U8053" t="s">
        <v>5465</v>
      </c>
      <c r="V8053" t="s">
        <v>5461</v>
      </c>
      <c r="W8053" t="s">
        <v>182</v>
      </c>
      <c r="X8053" t="s">
        <v>183</v>
      </c>
      <c r="Y8053" s="28" t="s">
        <v>5467</v>
      </c>
      <c r="Z8053" t="s">
        <v>5463</v>
      </c>
      <c r="AA805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054" spans="1:27" x14ac:dyDescent="0.45">
      <c r="A8054" s="24" t="s">
        <v>8793</v>
      </c>
      <c r="B8054" t="s">
        <v>55</v>
      </c>
      <c r="C8054" s="25" t="s">
        <v>5454</v>
      </c>
      <c r="D8054" t="s">
        <v>170</v>
      </c>
      <c r="E8054" t="s">
        <v>8567</v>
      </c>
      <c r="F8054" t="s">
        <v>8725</v>
      </c>
      <c r="G8054" s="26">
        <v>16</v>
      </c>
      <c r="H8054" s="26">
        <v>224</v>
      </c>
      <c r="I8054" s="26">
        <v>448</v>
      </c>
      <c r="J8054" s="27" t="s">
        <v>310</v>
      </c>
      <c r="K8054" s="27" t="s">
        <v>6322</v>
      </c>
      <c r="L8054" s="27" t="s">
        <v>8599</v>
      </c>
      <c r="M8054" t="s">
        <v>31</v>
      </c>
      <c r="N8054" t="s">
        <v>177</v>
      </c>
      <c r="O8054" t="s">
        <v>185</v>
      </c>
      <c r="P8054" t="s">
        <v>5459</v>
      </c>
      <c r="Q8054" t="s">
        <v>315</v>
      </c>
      <c r="R8054" t="str">
        <f>IF(database_public_cloud_VMs[[#This Row],[Azure Environment]]="Enterprise Agreement","Licence Included","Bring Your Own Licence")</f>
        <v>Licence Included</v>
      </c>
      <c r="S8054" t="s">
        <v>5460</v>
      </c>
      <c r="T8054" t="s">
        <v>5461</v>
      </c>
      <c r="U8054" t="s">
        <v>5465</v>
      </c>
      <c r="V8054" t="s">
        <v>5461</v>
      </c>
      <c r="W8054" t="s">
        <v>182</v>
      </c>
      <c r="X8054" t="s">
        <v>183</v>
      </c>
      <c r="Y8054" s="28" t="s">
        <v>5467</v>
      </c>
      <c r="Z8054" t="s">
        <v>5463</v>
      </c>
      <c r="AA805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055" spans="1:27" x14ac:dyDescent="0.45">
      <c r="A8055" s="24" t="s">
        <v>8794</v>
      </c>
      <c r="B8055" t="s">
        <v>55</v>
      </c>
      <c r="C8055" s="25" t="s">
        <v>5454</v>
      </c>
      <c r="D8055" t="s">
        <v>170</v>
      </c>
      <c r="E8055" t="s">
        <v>8567</v>
      </c>
      <c r="F8055" t="s">
        <v>8725</v>
      </c>
      <c r="G8055" s="26">
        <v>16</v>
      </c>
      <c r="H8055" s="26">
        <v>224</v>
      </c>
      <c r="I8055" s="26">
        <v>448</v>
      </c>
      <c r="J8055" s="27" t="s">
        <v>310</v>
      </c>
      <c r="K8055" s="27" t="s">
        <v>6322</v>
      </c>
      <c r="L8055" s="27" t="s">
        <v>8599</v>
      </c>
      <c r="M8055" t="s">
        <v>31</v>
      </c>
      <c r="N8055" t="s">
        <v>188</v>
      </c>
      <c r="O8055" t="s">
        <v>188</v>
      </c>
      <c r="P8055" t="s">
        <v>5459</v>
      </c>
      <c r="Q8055" t="s">
        <v>315</v>
      </c>
      <c r="R8055" t="str">
        <f>IF(database_public_cloud_VMs[[#This Row],[Azure Environment]]="Enterprise Agreement","Licence Included","Bring Your Own Licence")</f>
        <v>Bring Your Own Licence</v>
      </c>
      <c r="S8055" t="s">
        <v>5599</v>
      </c>
      <c r="T8055" t="s">
        <v>5461</v>
      </c>
      <c r="U8055" t="s">
        <v>5462</v>
      </c>
      <c r="V8055" t="s">
        <v>5461</v>
      </c>
      <c r="W8055" t="s">
        <v>182</v>
      </c>
      <c r="X8055" t="s">
        <v>183</v>
      </c>
      <c r="Y8055" s="28" t="s">
        <v>5600</v>
      </c>
      <c r="Z8055" t="s">
        <v>5463</v>
      </c>
      <c r="AA805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056" spans="1:27" x14ac:dyDescent="0.45">
      <c r="A8056" s="24" t="s">
        <v>8795</v>
      </c>
      <c r="B8056" t="s">
        <v>55</v>
      </c>
      <c r="C8056" s="25" t="s">
        <v>5454</v>
      </c>
      <c r="D8056" t="s">
        <v>170</v>
      </c>
      <c r="E8056" t="s">
        <v>8567</v>
      </c>
      <c r="F8056" t="s">
        <v>8725</v>
      </c>
      <c r="G8056" s="26">
        <v>16</v>
      </c>
      <c r="H8056" s="26">
        <v>224</v>
      </c>
      <c r="I8056" s="26">
        <v>448</v>
      </c>
      <c r="J8056" s="27" t="s">
        <v>310</v>
      </c>
      <c r="K8056" s="27" t="s">
        <v>6322</v>
      </c>
      <c r="L8056" s="27" t="s">
        <v>8599</v>
      </c>
      <c r="M8056" t="s">
        <v>31</v>
      </c>
      <c r="N8056" t="s">
        <v>188</v>
      </c>
      <c r="O8056" t="s">
        <v>188</v>
      </c>
      <c r="P8056" t="s">
        <v>5459</v>
      </c>
      <c r="Q8056" t="s">
        <v>315</v>
      </c>
      <c r="R8056" t="str">
        <f>IF(database_public_cloud_VMs[[#This Row],[Azure Environment]]="Enterprise Agreement","Licence Included","Bring Your Own Licence")</f>
        <v>Bring Your Own Licence</v>
      </c>
      <c r="S8056" t="s">
        <v>5599</v>
      </c>
      <c r="T8056" t="s">
        <v>5461</v>
      </c>
      <c r="U8056" t="s">
        <v>5465</v>
      </c>
      <c r="V8056" t="s">
        <v>5461</v>
      </c>
      <c r="W8056" t="s">
        <v>182</v>
      </c>
      <c r="X8056" t="s">
        <v>183</v>
      </c>
      <c r="Y8056" s="28">
        <v>5.6340000000000003</v>
      </c>
      <c r="Z8056" t="s">
        <v>5463</v>
      </c>
      <c r="AA8056" s="29">
        <f>IF(database_public_cloud_VMs[[#This Row],[Currency]]="USD",(database_public_cloud_VMs[[#This Row],[Rate]]*param_exchange_rate)/(1+param_discount_aws),database_public_cloud_VMs[[#This Row],[Rate]])</f>
        <v>5.6340000000000003</v>
      </c>
    </row>
    <row r="8057" spans="1:27" x14ac:dyDescent="0.45">
      <c r="A8057" s="24" t="s">
        <v>8796</v>
      </c>
      <c r="B8057" t="s">
        <v>55</v>
      </c>
      <c r="C8057" s="25" t="s">
        <v>5454</v>
      </c>
      <c r="D8057" t="s">
        <v>170</v>
      </c>
      <c r="E8057" t="s">
        <v>8567</v>
      </c>
      <c r="F8057" t="s">
        <v>8725</v>
      </c>
      <c r="G8057" s="26">
        <v>16</v>
      </c>
      <c r="H8057" s="26">
        <v>224</v>
      </c>
      <c r="I8057" s="26">
        <v>448</v>
      </c>
      <c r="J8057" s="27" t="s">
        <v>310</v>
      </c>
      <c r="K8057" s="27" t="s">
        <v>6322</v>
      </c>
      <c r="L8057" s="27" t="s">
        <v>8599</v>
      </c>
      <c r="M8057" t="s">
        <v>31</v>
      </c>
      <c r="N8057" t="s">
        <v>177</v>
      </c>
      <c r="O8057" t="s">
        <v>178</v>
      </c>
      <c r="P8057" t="s">
        <v>5459</v>
      </c>
      <c r="Q8057" t="s">
        <v>315</v>
      </c>
      <c r="R8057" t="str">
        <f>IF(database_public_cloud_VMs[[#This Row],[Azure Environment]]="Enterprise Agreement","Licence Included","Bring Your Own Licence")</f>
        <v>Bring Your Own Licence</v>
      </c>
      <c r="S8057" t="s">
        <v>5599</v>
      </c>
      <c r="T8057" t="s">
        <v>5461</v>
      </c>
      <c r="U8057" t="s">
        <v>5465</v>
      </c>
      <c r="V8057" t="s">
        <v>5461</v>
      </c>
      <c r="W8057" t="s">
        <v>182</v>
      </c>
      <c r="X8057" t="s">
        <v>183</v>
      </c>
      <c r="Y8057" s="28" t="s">
        <v>5467</v>
      </c>
      <c r="Z8057" t="s">
        <v>5463</v>
      </c>
      <c r="AA805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058" spans="1:27" x14ac:dyDescent="0.45">
      <c r="A8058" s="24" t="s">
        <v>8797</v>
      </c>
      <c r="B8058" t="s">
        <v>55</v>
      </c>
      <c r="C8058" s="25" t="s">
        <v>5454</v>
      </c>
      <c r="D8058" t="s">
        <v>170</v>
      </c>
      <c r="E8058" t="s">
        <v>8567</v>
      </c>
      <c r="F8058" t="s">
        <v>8725</v>
      </c>
      <c r="G8058" s="26">
        <v>16</v>
      </c>
      <c r="H8058" s="26">
        <v>224</v>
      </c>
      <c r="I8058" s="26">
        <v>448</v>
      </c>
      <c r="J8058" s="27" t="s">
        <v>310</v>
      </c>
      <c r="K8058" s="27" t="s">
        <v>6322</v>
      </c>
      <c r="L8058" s="27" t="s">
        <v>8599</v>
      </c>
      <c r="M8058" t="s">
        <v>31</v>
      </c>
      <c r="N8058" t="s">
        <v>177</v>
      </c>
      <c r="O8058" t="s">
        <v>185</v>
      </c>
      <c r="P8058" t="s">
        <v>5459</v>
      </c>
      <c r="Q8058" t="s">
        <v>315</v>
      </c>
      <c r="R8058" t="str">
        <f>IF(database_public_cloud_VMs[[#This Row],[Azure Environment]]="Enterprise Agreement","Licence Included","Bring Your Own Licence")</f>
        <v>Bring Your Own Licence</v>
      </c>
      <c r="S8058" t="s">
        <v>5599</v>
      </c>
      <c r="T8058" t="s">
        <v>5461</v>
      </c>
      <c r="U8058" t="s">
        <v>5465</v>
      </c>
      <c r="V8058" t="s">
        <v>5461</v>
      </c>
      <c r="W8058" t="s">
        <v>182</v>
      </c>
      <c r="X8058" t="s">
        <v>183</v>
      </c>
      <c r="Y8058" s="28" t="s">
        <v>5467</v>
      </c>
      <c r="Z8058" t="s">
        <v>5463</v>
      </c>
      <c r="AA805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059" spans="1:27" x14ac:dyDescent="0.45">
      <c r="A8059" s="24" t="s">
        <v>8798</v>
      </c>
      <c r="B8059" t="s">
        <v>55</v>
      </c>
      <c r="C8059" s="25" t="s">
        <v>5454</v>
      </c>
      <c r="D8059" t="s">
        <v>170</v>
      </c>
      <c r="E8059" t="s">
        <v>8567</v>
      </c>
      <c r="F8059" t="s">
        <v>8725</v>
      </c>
      <c r="G8059" s="26">
        <v>16</v>
      </c>
      <c r="H8059" s="26">
        <v>224</v>
      </c>
      <c r="I8059" s="26">
        <v>448</v>
      </c>
      <c r="J8059" s="27" t="s">
        <v>310</v>
      </c>
      <c r="K8059" s="27" t="s">
        <v>6322</v>
      </c>
      <c r="L8059" s="27" t="s">
        <v>8599</v>
      </c>
      <c r="M8059" t="s">
        <v>31</v>
      </c>
      <c r="N8059" t="s">
        <v>188</v>
      </c>
      <c r="O8059" t="s">
        <v>188</v>
      </c>
      <c r="P8059" t="s">
        <v>5459</v>
      </c>
      <c r="Q8059" t="s">
        <v>315</v>
      </c>
      <c r="R8059" t="str">
        <f>IF(database_public_cloud_VMs[[#This Row],[Azure Environment]]="Enterprise Agreement","Licence Included","Bring Your Own Licence")</f>
        <v>Licence Included</v>
      </c>
      <c r="S8059" t="s">
        <v>5460</v>
      </c>
      <c r="T8059" t="s">
        <v>5471</v>
      </c>
      <c r="U8059" t="s">
        <v>5462</v>
      </c>
      <c r="V8059" t="s">
        <v>5461</v>
      </c>
      <c r="W8059" t="s">
        <v>182</v>
      </c>
      <c r="X8059" t="s">
        <v>183</v>
      </c>
      <c r="Y8059" s="28">
        <v>3.1103000000000001</v>
      </c>
      <c r="Z8059" t="s">
        <v>5463</v>
      </c>
      <c r="AA8059" s="29">
        <f>IF(database_public_cloud_VMs[[#This Row],[Currency]]="USD",(database_public_cloud_VMs[[#This Row],[Rate]]*param_exchange_rate)/(1+param_discount_aws),database_public_cloud_VMs[[#This Row],[Rate]])</f>
        <v>3.1103000000000001</v>
      </c>
    </row>
    <row r="8060" spans="1:27" x14ac:dyDescent="0.45">
      <c r="A8060" s="24" t="s">
        <v>8799</v>
      </c>
      <c r="B8060" t="s">
        <v>55</v>
      </c>
      <c r="C8060" s="25" t="s">
        <v>5454</v>
      </c>
      <c r="D8060" t="s">
        <v>170</v>
      </c>
      <c r="E8060" t="s">
        <v>8567</v>
      </c>
      <c r="F8060" t="s">
        <v>8725</v>
      </c>
      <c r="G8060" s="26">
        <v>16</v>
      </c>
      <c r="H8060" s="26">
        <v>224</v>
      </c>
      <c r="I8060" s="26">
        <v>448</v>
      </c>
      <c r="J8060" s="27" t="s">
        <v>310</v>
      </c>
      <c r="K8060" s="27" t="s">
        <v>6322</v>
      </c>
      <c r="L8060" s="27" t="s">
        <v>8599</v>
      </c>
      <c r="M8060" t="s">
        <v>31</v>
      </c>
      <c r="N8060" t="s">
        <v>188</v>
      </c>
      <c r="O8060" t="s">
        <v>188</v>
      </c>
      <c r="P8060" t="s">
        <v>5459</v>
      </c>
      <c r="Q8060" t="s">
        <v>315</v>
      </c>
      <c r="R8060" t="str">
        <f>IF(database_public_cloud_VMs[[#This Row],[Azure Environment]]="Enterprise Agreement","Licence Included","Bring Your Own Licence")</f>
        <v>Licence Included</v>
      </c>
      <c r="S8060" t="s">
        <v>5460</v>
      </c>
      <c r="T8060" t="s">
        <v>5471</v>
      </c>
      <c r="U8060" t="s">
        <v>5465</v>
      </c>
      <c r="V8060" t="s">
        <v>5461</v>
      </c>
      <c r="W8060" t="s">
        <v>182</v>
      </c>
      <c r="X8060" t="s">
        <v>183</v>
      </c>
      <c r="Y8060" s="28">
        <v>2.4980000000000002</v>
      </c>
      <c r="Z8060" t="s">
        <v>5463</v>
      </c>
      <c r="AA8060" s="29">
        <f>IF(database_public_cloud_VMs[[#This Row],[Currency]]="USD",(database_public_cloud_VMs[[#This Row],[Rate]]*param_exchange_rate)/(1+param_discount_aws),database_public_cloud_VMs[[#This Row],[Rate]])</f>
        <v>2.4980000000000002</v>
      </c>
    </row>
    <row r="8061" spans="1:27" x14ac:dyDescent="0.45">
      <c r="A8061" s="24" t="s">
        <v>8800</v>
      </c>
      <c r="B8061" t="s">
        <v>55</v>
      </c>
      <c r="C8061" s="25" t="s">
        <v>5454</v>
      </c>
      <c r="D8061" t="s">
        <v>170</v>
      </c>
      <c r="E8061" t="s">
        <v>8567</v>
      </c>
      <c r="F8061" t="s">
        <v>8725</v>
      </c>
      <c r="G8061" s="26">
        <v>16</v>
      </c>
      <c r="H8061" s="26">
        <v>224</v>
      </c>
      <c r="I8061" s="26">
        <v>448</v>
      </c>
      <c r="J8061" s="27" t="s">
        <v>310</v>
      </c>
      <c r="K8061" s="27" t="s">
        <v>6322</v>
      </c>
      <c r="L8061" s="27" t="s">
        <v>8599</v>
      </c>
      <c r="M8061" t="s">
        <v>31</v>
      </c>
      <c r="N8061" t="s">
        <v>177</v>
      </c>
      <c r="O8061" t="s">
        <v>178</v>
      </c>
      <c r="P8061" t="s">
        <v>5459</v>
      </c>
      <c r="Q8061" t="s">
        <v>315</v>
      </c>
      <c r="R8061" t="str">
        <f>IF(database_public_cloud_VMs[[#This Row],[Azure Environment]]="Enterprise Agreement","Licence Included","Bring Your Own Licence")</f>
        <v>Licence Included</v>
      </c>
      <c r="S8061" t="s">
        <v>5460</v>
      </c>
      <c r="T8061" t="s">
        <v>5471</v>
      </c>
      <c r="U8061" t="s">
        <v>5465</v>
      </c>
      <c r="V8061" t="s">
        <v>5461</v>
      </c>
      <c r="W8061" t="s">
        <v>182</v>
      </c>
      <c r="X8061" t="s">
        <v>183</v>
      </c>
      <c r="Y8061" s="28" t="s">
        <v>5467</v>
      </c>
      <c r="Z8061" t="s">
        <v>5463</v>
      </c>
      <c r="AA806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062" spans="1:27" x14ac:dyDescent="0.45">
      <c r="A8062" s="24" t="s">
        <v>8801</v>
      </c>
      <c r="B8062" t="s">
        <v>55</v>
      </c>
      <c r="C8062" s="25" t="s">
        <v>5454</v>
      </c>
      <c r="D8062" t="s">
        <v>170</v>
      </c>
      <c r="E8062" t="s">
        <v>8567</v>
      </c>
      <c r="F8062" t="s">
        <v>8725</v>
      </c>
      <c r="G8062" s="26">
        <v>16</v>
      </c>
      <c r="H8062" s="26">
        <v>224</v>
      </c>
      <c r="I8062" s="26">
        <v>448</v>
      </c>
      <c r="J8062" s="27" t="s">
        <v>310</v>
      </c>
      <c r="K8062" s="27" t="s">
        <v>6322</v>
      </c>
      <c r="L8062" s="27" t="s">
        <v>8599</v>
      </c>
      <c r="M8062" t="s">
        <v>31</v>
      </c>
      <c r="N8062" t="s">
        <v>177</v>
      </c>
      <c r="O8062" t="s">
        <v>185</v>
      </c>
      <c r="P8062" t="s">
        <v>5459</v>
      </c>
      <c r="Q8062" t="s">
        <v>315</v>
      </c>
      <c r="R8062" t="str">
        <f>IF(database_public_cloud_VMs[[#This Row],[Azure Environment]]="Enterprise Agreement","Licence Included","Bring Your Own Licence")</f>
        <v>Licence Included</v>
      </c>
      <c r="S8062" t="s">
        <v>5460</v>
      </c>
      <c r="T8062" t="s">
        <v>5471</v>
      </c>
      <c r="U8062" t="s">
        <v>5465</v>
      </c>
      <c r="V8062" t="s">
        <v>5461</v>
      </c>
      <c r="W8062" t="s">
        <v>182</v>
      </c>
      <c r="X8062" t="s">
        <v>183</v>
      </c>
      <c r="Y8062" s="28" t="s">
        <v>5467</v>
      </c>
      <c r="Z8062" t="s">
        <v>5463</v>
      </c>
      <c r="AA806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063" spans="1:27" x14ac:dyDescent="0.45">
      <c r="A8063" s="24" t="s">
        <v>8802</v>
      </c>
      <c r="B8063" t="s">
        <v>55</v>
      </c>
      <c r="C8063" s="25" t="s">
        <v>5454</v>
      </c>
      <c r="D8063" t="s">
        <v>170</v>
      </c>
      <c r="E8063" t="s">
        <v>8567</v>
      </c>
      <c r="F8063" t="s">
        <v>8725</v>
      </c>
      <c r="G8063" s="26">
        <v>16</v>
      </c>
      <c r="H8063" s="26">
        <v>224</v>
      </c>
      <c r="I8063" s="26">
        <v>448</v>
      </c>
      <c r="J8063" s="27" t="s">
        <v>310</v>
      </c>
      <c r="K8063" s="27" t="s">
        <v>6322</v>
      </c>
      <c r="L8063" s="27" t="s">
        <v>8599</v>
      </c>
      <c r="M8063" t="s">
        <v>31</v>
      </c>
      <c r="N8063" t="s">
        <v>188</v>
      </c>
      <c r="O8063" t="s">
        <v>188</v>
      </c>
      <c r="P8063" t="s">
        <v>5459</v>
      </c>
      <c r="Q8063" t="s">
        <v>315</v>
      </c>
      <c r="R8063" t="str">
        <f>IF(database_public_cloud_VMs[[#This Row],[Azure Environment]]="Enterprise Agreement","Licence Included","Bring Your Own Licence")</f>
        <v>Bring Your Own Licence</v>
      </c>
      <c r="S8063" t="s">
        <v>5599</v>
      </c>
      <c r="T8063" t="s">
        <v>5471</v>
      </c>
      <c r="U8063" t="s">
        <v>5462</v>
      </c>
      <c r="V8063" t="s">
        <v>5461</v>
      </c>
      <c r="W8063" t="s">
        <v>182</v>
      </c>
      <c r="X8063" t="s">
        <v>183</v>
      </c>
      <c r="Y8063" s="28" t="s">
        <v>5600</v>
      </c>
      <c r="Z8063" t="s">
        <v>5463</v>
      </c>
      <c r="AA806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064" spans="1:27" x14ac:dyDescent="0.45">
      <c r="A8064" s="24" t="s">
        <v>8803</v>
      </c>
      <c r="B8064" t="s">
        <v>55</v>
      </c>
      <c r="C8064" s="25" t="s">
        <v>5454</v>
      </c>
      <c r="D8064" t="s">
        <v>170</v>
      </c>
      <c r="E8064" t="s">
        <v>8567</v>
      </c>
      <c r="F8064" t="s">
        <v>8725</v>
      </c>
      <c r="G8064" s="26">
        <v>16</v>
      </c>
      <c r="H8064" s="26">
        <v>224</v>
      </c>
      <c r="I8064" s="26">
        <v>448</v>
      </c>
      <c r="J8064" s="27" t="s">
        <v>310</v>
      </c>
      <c r="K8064" s="27" t="s">
        <v>6322</v>
      </c>
      <c r="L8064" s="27" t="s">
        <v>8599</v>
      </c>
      <c r="M8064" t="s">
        <v>31</v>
      </c>
      <c r="N8064" t="s">
        <v>188</v>
      </c>
      <c r="O8064" t="s">
        <v>188</v>
      </c>
      <c r="P8064" t="s">
        <v>5459</v>
      </c>
      <c r="Q8064" t="s">
        <v>315</v>
      </c>
      <c r="R8064" t="str">
        <f>IF(database_public_cloud_VMs[[#This Row],[Azure Environment]]="Enterprise Agreement","Licence Included","Bring Your Own Licence")</f>
        <v>Bring Your Own Licence</v>
      </c>
      <c r="S8064" t="s">
        <v>5599</v>
      </c>
      <c r="T8064" t="s">
        <v>5471</v>
      </c>
      <c r="U8064" t="s">
        <v>5465</v>
      </c>
      <c r="V8064" t="s">
        <v>5461</v>
      </c>
      <c r="W8064" t="s">
        <v>182</v>
      </c>
      <c r="X8064" t="s">
        <v>183</v>
      </c>
      <c r="Y8064" s="28">
        <v>1.1279999999999999</v>
      </c>
      <c r="Z8064" t="s">
        <v>5463</v>
      </c>
      <c r="AA8064" s="29">
        <f>IF(database_public_cloud_VMs[[#This Row],[Currency]]="USD",(database_public_cloud_VMs[[#This Row],[Rate]]*param_exchange_rate)/(1+param_discount_aws),database_public_cloud_VMs[[#This Row],[Rate]])</f>
        <v>1.1279999999999999</v>
      </c>
    </row>
    <row r="8065" spans="1:27" x14ac:dyDescent="0.45">
      <c r="A8065" s="24" t="s">
        <v>8804</v>
      </c>
      <c r="B8065" t="s">
        <v>55</v>
      </c>
      <c r="C8065" s="25" t="s">
        <v>5454</v>
      </c>
      <c r="D8065" t="s">
        <v>170</v>
      </c>
      <c r="E8065" t="s">
        <v>8567</v>
      </c>
      <c r="F8065" t="s">
        <v>8725</v>
      </c>
      <c r="G8065" s="26">
        <v>16</v>
      </c>
      <c r="H8065" s="26">
        <v>224</v>
      </c>
      <c r="I8065" s="26">
        <v>448</v>
      </c>
      <c r="J8065" s="27" t="s">
        <v>310</v>
      </c>
      <c r="K8065" s="27" t="s">
        <v>6322</v>
      </c>
      <c r="L8065" s="27" t="s">
        <v>8599</v>
      </c>
      <c r="M8065" t="s">
        <v>31</v>
      </c>
      <c r="N8065" t="s">
        <v>177</v>
      </c>
      <c r="O8065" t="s">
        <v>178</v>
      </c>
      <c r="P8065" t="s">
        <v>5459</v>
      </c>
      <c r="Q8065" t="s">
        <v>315</v>
      </c>
      <c r="R8065" t="str">
        <f>IF(database_public_cloud_VMs[[#This Row],[Azure Environment]]="Enterprise Agreement","Licence Included","Bring Your Own Licence")</f>
        <v>Bring Your Own Licence</v>
      </c>
      <c r="S8065" t="s">
        <v>5599</v>
      </c>
      <c r="T8065" t="s">
        <v>5471</v>
      </c>
      <c r="U8065" t="s">
        <v>5465</v>
      </c>
      <c r="V8065" t="s">
        <v>5461</v>
      </c>
      <c r="W8065" t="s">
        <v>182</v>
      </c>
      <c r="X8065" t="s">
        <v>183</v>
      </c>
      <c r="Y8065" s="28" t="s">
        <v>5467</v>
      </c>
      <c r="Z8065" t="s">
        <v>5463</v>
      </c>
      <c r="AA806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066" spans="1:27" x14ac:dyDescent="0.45">
      <c r="A8066" s="24" t="s">
        <v>8805</v>
      </c>
      <c r="B8066" t="s">
        <v>55</v>
      </c>
      <c r="C8066" s="25" t="s">
        <v>5454</v>
      </c>
      <c r="D8066" t="s">
        <v>170</v>
      </c>
      <c r="E8066" t="s">
        <v>8567</v>
      </c>
      <c r="F8066" t="s">
        <v>8725</v>
      </c>
      <c r="G8066" s="26">
        <v>16</v>
      </c>
      <c r="H8066" s="26">
        <v>224</v>
      </c>
      <c r="I8066" s="26">
        <v>448</v>
      </c>
      <c r="J8066" s="27" t="s">
        <v>310</v>
      </c>
      <c r="K8066" s="27" t="s">
        <v>6322</v>
      </c>
      <c r="L8066" s="27" t="s">
        <v>8599</v>
      </c>
      <c r="M8066" t="s">
        <v>31</v>
      </c>
      <c r="N8066" t="s">
        <v>177</v>
      </c>
      <c r="O8066" t="s">
        <v>185</v>
      </c>
      <c r="P8066" t="s">
        <v>5459</v>
      </c>
      <c r="Q8066" t="s">
        <v>315</v>
      </c>
      <c r="R8066" t="str">
        <f>IF(database_public_cloud_VMs[[#This Row],[Azure Environment]]="Enterprise Agreement","Licence Included","Bring Your Own Licence")</f>
        <v>Bring Your Own Licence</v>
      </c>
      <c r="S8066" t="s">
        <v>5599</v>
      </c>
      <c r="T8066" t="s">
        <v>5471</v>
      </c>
      <c r="U8066" t="s">
        <v>5465</v>
      </c>
      <c r="V8066" t="s">
        <v>5461</v>
      </c>
      <c r="W8066" t="s">
        <v>182</v>
      </c>
      <c r="X8066" t="s">
        <v>183</v>
      </c>
      <c r="Y8066" s="28" t="s">
        <v>5467</v>
      </c>
      <c r="Z8066" t="s">
        <v>5463</v>
      </c>
      <c r="AA806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067" spans="1:27" x14ac:dyDescent="0.45">
      <c r="A8067" s="24" t="s">
        <v>8806</v>
      </c>
      <c r="B8067" t="s">
        <v>55</v>
      </c>
      <c r="C8067" s="25" t="s">
        <v>5454</v>
      </c>
      <c r="D8067" t="s">
        <v>170</v>
      </c>
      <c r="E8067" t="s">
        <v>8567</v>
      </c>
      <c r="F8067" t="s">
        <v>8734</v>
      </c>
      <c r="G8067" s="26">
        <v>32</v>
      </c>
      <c r="H8067" s="26">
        <v>448</v>
      </c>
      <c r="I8067" s="26">
        <v>896</v>
      </c>
      <c r="J8067" s="27" t="s">
        <v>310</v>
      </c>
      <c r="K8067" s="27" t="s">
        <v>6322</v>
      </c>
      <c r="L8067" s="27" t="s">
        <v>8609</v>
      </c>
      <c r="M8067" t="s">
        <v>31</v>
      </c>
      <c r="N8067" t="s">
        <v>188</v>
      </c>
      <c r="O8067" t="s">
        <v>188</v>
      </c>
      <c r="P8067" t="s">
        <v>5459</v>
      </c>
      <c r="Q8067" t="s">
        <v>315</v>
      </c>
      <c r="R8067" t="str">
        <f>IF(database_public_cloud_VMs[[#This Row],[Azure Environment]]="Enterprise Agreement","Licence Included","Bring Your Own Licence")</f>
        <v>Licence Included</v>
      </c>
      <c r="S8067" t="s">
        <v>5460</v>
      </c>
      <c r="T8067" t="s">
        <v>5461</v>
      </c>
      <c r="U8067" t="s">
        <v>5462</v>
      </c>
      <c r="V8067" t="s">
        <v>5461</v>
      </c>
      <c r="W8067" t="s">
        <v>182</v>
      </c>
      <c r="X8067" t="s">
        <v>183</v>
      </c>
      <c r="Y8067" s="28">
        <v>15.5543</v>
      </c>
      <c r="Z8067" t="s">
        <v>5463</v>
      </c>
      <c r="AA8067" s="29">
        <f>IF(database_public_cloud_VMs[[#This Row],[Currency]]="USD",(database_public_cloud_VMs[[#This Row],[Rate]]*param_exchange_rate)/(1+param_discount_aws),database_public_cloud_VMs[[#This Row],[Rate]])</f>
        <v>15.5543</v>
      </c>
    </row>
    <row r="8068" spans="1:27" x14ac:dyDescent="0.45">
      <c r="A8068" s="24" t="s">
        <v>8807</v>
      </c>
      <c r="B8068" t="s">
        <v>55</v>
      </c>
      <c r="C8068" s="25" t="s">
        <v>5454</v>
      </c>
      <c r="D8068" t="s">
        <v>170</v>
      </c>
      <c r="E8068" t="s">
        <v>8567</v>
      </c>
      <c r="F8068" t="s">
        <v>8734</v>
      </c>
      <c r="G8068" s="26">
        <v>32</v>
      </c>
      <c r="H8068" s="26">
        <v>448</v>
      </c>
      <c r="I8068" s="26">
        <v>896</v>
      </c>
      <c r="J8068" s="27" t="s">
        <v>310</v>
      </c>
      <c r="K8068" s="27" t="s">
        <v>6322</v>
      </c>
      <c r="L8068" s="27" t="s">
        <v>8609</v>
      </c>
      <c r="M8068" t="s">
        <v>31</v>
      </c>
      <c r="N8068" t="s">
        <v>188</v>
      </c>
      <c r="O8068" t="s">
        <v>188</v>
      </c>
      <c r="P8068" t="s">
        <v>5459</v>
      </c>
      <c r="Q8068" t="s">
        <v>315</v>
      </c>
      <c r="R8068" t="str">
        <f>IF(database_public_cloud_VMs[[#This Row],[Azure Environment]]="Enterprise Agreement","Licence Included","Bring Your Own Licence")</f>
        <v>Licence Included</v>
      </c>
      <c r="S8068" t="s">
        <v>5460</v>
      </c>
      <c r="T8068" t="s">
        <v>5461</v>
      </c>
      <c r="U8068" t="s">
        <v>5465</v>
      </c>
      <c r="V8068" t="s">
        <v>5461</v>
      </c>
      <c r="W8068" t="s">
        <v>182</v>
      </c>
      <c r="X8068" t="s">
        <v>183</v>
      </c>
      <c r="Y8068" s="28">
        <v>12.497999999999999</v>
      </c>
      <c r="Z8068" t="s">
        <v>5463</v>
      </c>
      <c r="AA8068" s="29">
        <f>IF(database_public_cloud_VMs[[#This Row],[Currency]]="USD",(database_public_cloud_VMs[[#This Row],[Rate]]*param_exchange_rate)/(1+param_discount_aws),database_public_cloud_VMs[[#This Row],[Rate]])</f>
        <v>12.497999999999999</v>
      </c>
    </row>
    <row r="8069" spans="1:27" x14ac:dyDescent="0.45">
      <c r="A8069" s="24" t="s">
        <v>8808</v>
      </c>
      <c r="B8069" t="s">
        <v>55</v>
      </c>
      <c r="C8069" s="25" t="s">
        <v>5454</v>
      </c>
      <c r="D8069" t="s">
        <v>170</v>
      </c>
      <c r="E8069" t="s">
        <v>8567</v>
      </c>
      <c r="F8069" t="s">
        <v>8734</v>
      </c>
      <c r="G8069" s="26">
        <v>32</v>
      </c>
      <c r="H8069" s="26">
        <v>448</v>
      </c>
      <c r="I8069" s="26">
        <v>896</v>
      </c>
      <c r="J8069" s="27" t="s">
        <v>310</v>
      </c>
      <c r="K8069" s="27" t="s">
        <v>6322</v>
      </c>
      <c r="L8069" s="27" t="s">
        <v>8609</v>
      </c>
      <c r="M8069" t="s">
        <v>31</v>
      </c>
      <c r="N8069" t="s">
        <v>177</v>
      </c>
      <c r="O8069" t="s">
        <v>178</v>
      </c>
      <c r="P8069" t="s">
        <v>5459</v>
      </c>
      <c r="Q8069" t="s">
        <v>315</v>
      </c>
      <c r="R8069" t="str">
        <f>IF(database_public_cloud_VMs[[#This Row],[Azure Environment]]="Enterprise Agreement","Licence Included","Bring Your Own Licence")</f>
        <v>Licence Included</v>
      </c>
      <c r="S8069" t="s">
        <v>5460</v>
      </c>
      <c r="T8069" t="s">
        <v>5461</v>
      </c>
      <c r="U8069" t="s">
        <v>5465</v>
      </c>
      <c r="V8069" t="s">
        <v>5461</v>
      </c>
      <c r="W8069" t="s">
        <v>182</v>
      </c>
      <c r="X8069" t="s">
        <v>183</v>
      </c>
      <c r="Y8069" s="28" t="s">
        <v>5467</v>
      </c>
      <c r="Z8069" t="s">
        <v>5463</v>
      </c>
      <c r="AA806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070" spans="1:27" x14ac:dyDescent="0.45">
      <c r="A8070" s="24" t="s">
        <v>8809</v>
      </c>
      <c r="B8070" t="s">
        <v>55</v>
      </c>
      <c r="C8070" s="25" t="s">
        <v>5454</v>
      </c>
      <c r="D8070" t="s">
        <v>170</v>
      </c>
      <c r="E8070" t="s">
        <v>8567</v>
      </c>
      <c r="F8070" t="s">
        <v>8734</v>
      </c>
      <c r="G8070" s="26">
        <v>32</v>
      </c>
      <c r="H8070" s="26">
        <v>448</v>
      </c>
      <c r="I8070" s="26">
        <v>896</v>
      </c>
      <c r="J8070" s="27" t="s">
        <v>310</v>
      </c>
      <c r="K8070" s="27" t="s">
        <v>6322</v>
      </c>
      <c r="L8070" s="27" t="s">
        <v>8609</v>
      </c>
      <c r="M8070" t="s">
        <v>31</v>
      </c>
      <c r="N8070" t="s">
        <v>177</v>
      </c>
      <c r="O8070" t="s">
        <v>185</v>
      </c>
      <c r="P8070" t="s">
        <v>5459</v>
      </c>
      <c r="Q8070" t="s">
        <v>315</v>
      </c>
      <c r="R8070" t="str">
        <f>IF(database_public_cloud_VMs[[#This Row],[Azure Environment]]="Enterprise Agreement","Licence Included","Bring Your Own Licence")</f>
        <v>Licence Included</v>
      </c>
      <c r="S8070" t="s">
        <v>5460</v>
      </c>
      <c r="T8070" t="s">
        <v>5461</v>
      </c>
      <c r="U8070" t="s">
        <v>5465</v>
      </c>
      <c r="V8070" t="s">
        <v>5461</v>
      </c>
      <c r="W8070" t="s">
        <v>182</v>
      </c>
      <c r="X8070" t="s">
        <v>183</v>
      </c>
      <c r="Y8070" s="28" t="s">
        <v>5467</v>
      </c>
      <c r="Z8070" t="s">
        <v>5463</v>
      </c>
      <c r="AA807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071" spans="1:27" x14ac:dyDescent="0.45">
      <c r="A8071" s="24" t="s">
        <v>8810</v>
      </c>
      <c r="B8071" t="s">
        <v>55</v>
      </c>
      <c r="C8071" s="25" t="s">
        <v>5454</v>
      </c>
      <c r="D8071" t="s">
        <v>170</v>
      </c>
      <c r="E8071" t="s">
        <v>8567</v>
      </c>
      <c r="F8071" t="s">
        <v>8734</v>
      </c>
      <c r="G8071" s="26">
        <v>32</v>
      </c>
      <c r="H8071" s="26">
        <v>448</v>
      </c>
      <c r="I8071" s="26">
        <v>896</v>
      </c>
      <c r="J8071" s="27" t="s">
        <v>310</v>
      </c>
      <c r="K8071" s="27" t="s">
        <v>6322</v>
      </c>
      <c r="L8071" s="27" t="s">
        <v>8609</v>
      </c>
      <c r="M8071" t="s">
        <v>31</v>
      </c>
      <c r="N8071" t="s">
        <v>188</v>
      </c>
      <c r="O8071" t="s">
        <v>188</v>
      </c>
      <c r="P8071" t="s">
        <v>5459</v>
      </c>
      <c r="Q8071" t="s">
        <v>315</v>
      </c>
      <c r="R8071" t="str">
        <f>IF(database_public_cloud_VMs[[#This Row],[Azure Environment]]="Enterprise Agreement","Licence Included","Bring Your Own Licence")</f>
        <v>Bring Your Own Licence</v>
      </c>
      <c r="S8071" t="s">
        <v>5599</v>
      </c>
      <c r="T8071" t="s">
        <v>5461</v>
      </c>
      <c r="U8071" t="s">
        <v>5462</v>
      </c>
      <c r="V8071" t="s">
        <v>5461</v>
      </c>
      <c r="W8071" t="s">
        <v>182</v>
      </c>
      <c r="X8071" t="s">
        <v>183</v>
      </c>
      <c r="Y8071" s="28" t="s">
        <v>5600</v>
      </c>
      <c r="Z8071" t="s">
        <v>5463</v>
      </c>
      <c r="AA807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072" spans="1:27" x14ac:dyDescent="0.45">
      <c r="A8072" s="24" t="s">
        <v>8811</v>
      </c>
      <c r="B8072" t="s">
        <v>55</v>
      </c>
      <c r="C8072" s="25" t="s">
        <v>5454</v>
      </c>
      <c r="D8072" t="s">
        <v>170</v>
      </c>
      <c r="E8072" t="s">
        <v>8567</v>
      </c>
      <c r="F8072" t="s">
        <v>8734</v>
      </c>
      <c r="G8072" s="26">
        <v>32</v>
      </c>
      <c r="H8072" s="26">
        <v>448</v>
      </c>
      <c r="I8072" s="26">
        <v>896</v>
      </c>
      <c r="J8072" s="27" t="s">
        <v>310</v>
      </c>
      <c r="K8072" s="27" t="s">
        <v>6322</v>
      </c>
      <c r="L8072" s="27" t="s">
        <v>8609</v>
      </c>
      <c r="M8072" t="s">
        <v>31</v>
      </c>
      <c r="N8072" t="s">
        <v>188</v>
      </c>
      <c r="O8072" t="s">
        <v>188</v>
      </c>
      <c r="P8072" t="s">
        <v>5459</v>
      </c>
      <c r="Q8072" t="s">
        <v>315</v>
      </c>
      <c r="R8072" t="str">
        <f>IF(database_public_cloud_VMs[[#This Row],[Azure Environment]]="Enterprise Agreement","Licence Included","Bring Your Own Licence")</f>
        <v>Bring Your Own Licence</v>
      </c>
      <c r="S8072" t="s">
        <v>5599</v>
      </c>
      <c r="T8072" t="s">
        <v>5461</v>
      </c>
      <c r="U8072" t="s">
        <v>5465</v>
      </c>
      <c r="V8072" t="s">
        <v>5461</v>
      </c>
      <c r="W8072" t="s">
        <v>182</v>
      </c>
      <c r="X8072" t="s">
        <v>183</v>
      </c>
      <c r="Y8072" s="28">
        <v>11.268000000000001</v>
      </c>
      <c r="Z8072" t="s">
        <v>5463</v>
      </c>
      <c r="AA8072" s="29">
        <f>IF(database_public_cloud_VMs[[#This Row],[Currency]]="USD",(database_public_cloud_VMs[[#This Row],[Rate]]*param_exchange_rate)/(1+param_discount_aws),database_public_cloud_VMs[[#This Row],[Rate]])</f>
        <v>11.268000000000001</v>
      </c>
    </row>
    <row r="8073" spans="1:27" x14ac:dyDescent="0.45">
      <c r="A8073" s="24" t="s">
        <v>8812</v>
      </c>
      <c r="B8073" t="s">
        <v>55</v>
      </c>
      <c r="C8073" s="25" t="s">
        <v>5454</v>
      </c>
      <c r="D8073" t="s">
        <v>170</v>
      </c>
      <c r="E8073" t="s">
        <v>8567</v>
      </c>
      <c r="F8073" t="s">
        <v>8734</v>
      </c>
      <c r="G8073" s="26">
        <v>32</v>
      </c>
      <c r="H8073" s="26">
        <v>448</v>
      </c>
      <c r="I8073" s="26">
        <v>896</v>
      </c>
      <c r="J8073" s="27" t="s">
        <v>310</v>
      </c>
      <c r="K8073" s="27" t="s">
        <v>6322</v>
      </c>
      <c r="L8073" s="27" t="s">
        <v>8609</v>
      </c>
      <c r="M8073" t="s">
        <v>31</v>
      </c>
      <c r="N8073" t="s">
        <v>177</v>
      </c>
      <c r="O8073" t="s">
        <v>178</v>
      </c>
      <c r="P8073" t="s">
        <v>5459</v>
      </c>
      <c r="Q8073" t="s">
        <v>315</v>
      </c>
      <c r="R8073" t="str">
        <f>IF(database_public_cloud_VMs[[#This Row],[Azure Environment]]="Enterprise Agreement","Licence Included","Bring Your Own Licence")</f>
        <v>Bring Your Own Licence</v>
      </c>
      <c r="S8073" t="s">
        <v>5599</v>
      </c>
      <c r="T8073" t="s">
        <v>5461</v>
      </c>
      <c r="U8073" t="s">
        <v>5465</v>
      </c>
      <c r="V8073" t="s">
        <v>5461</v>
      </c>
      <c r="W8073" t="s">
        <v>182</v>
      </c>
      <c r="X8073" t="s">
        <v>183</v>
      </c>
      <c r="Y8073" s="28" t="s">
        <v>5467</v>
      </c>
      <c r="Z8073" t="s">
        <v>5463</v>
      </c>
      <c r="AA807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074" spans="1:27" x14ac:dyDescent="0.45">
      <c r="A8074" s="24" t="s">
        <v>8813</v>
      </c>
      <c r="B8074" t="s">
        <v>55</v>
      </c>
      <c r="C8074" s="25" t="s">
        <v>5454</v>
      </c>
      <c r="D8074" t="s">
        <v>170</v>
      </c>
      <c r="E8074" t="s">
        <v>8567</v>
      </c>
      <c r="F8074" t="s">
        <v>8734</v>
      </c>
      <c r="G8074" s="26">
        <v>32</v>
      </c>
      <c r="H8074" s="26">
        <v>448</v>
      </c>
      <c r="I8074" s="26">
        <v>896</v>
      </c>
      <c r="J8074" s="27" t="s">
        <v>310</v>
      </c>
      <c r="K8074" s="27" t="s">
        <v>6322</v>
      </c>
      <c r="L8074" s="27" t="s">
        <v>8609</v>
      </c>
      <c r="M8074" t="s">
        <v>31</v>
      </c>
      <c r="N8074" t="s">
        <v>177</v>
      </c>
      <c r="O8074" t="s">
        <v>185</v>
      </c>
      <c r="P8074" t="s">
        <v>5459</v>
      </c>
      <c r="Q8074" t="s">
        <v>315</v>
      </c>
      <c r="R8074" t="str">
        <f>IF(database_public_cloud_VMs[[#This Row],[Azure Environment]]="Enterprise Agreement","Licence Included","Bring Your Own Licence")</f>
        <v>Bring Your Own Licence</v>
      </c>
      <c r="S8074" t="s">
        <v>5599</v>
      </c>
      <c r="T8074" t="s">
        <v>5461</v>
      </c>
      <c r="U8074" t="s">
        <v>5465</v>
      </c>
      <c r="V8074" t="s">
        <v>5461</v>
      </c>
      <c r="W8074" t="s">
        <v>182</v>
      </c>
      <c r="X8074" t="s">
        <v>183</v>
      </c>
      <c r="Y8074" s="28" t="s">
        <v>5467</v>
      </c>
      <c r="Z8074" t="s">
        <v>5463</v>
      </c>
      <c r="AA807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075" spans="1:27" x14ac:dyDescent="0.45">
      <c r="A8075" s="24" t="s">
        <v>8814</v>
      </c>
      <c r="B8075" t="s">
        <v>55</v>
      </c>
      <c r="C8075" s="25" t="s">
        <v>5454</v>
      </c>
      <c r="D8075" t="s">
        <v>170</v>
      </c>
      <c r="E8075" t="s">
        <v>8567</v>
      </c>
      <c r="F8075" t="s">
        <v>8734</v>
      </c>
      <c r="G8075" s="26">
        <v>32</v>
      </c>
      <c r="H8075" s="26">
        <v>448</v>
      </c>
      <c r="I8075" s="26">
        <v>896</v>
      </c>
      <c r="J8075" s="27" t="s">
        <v>310</v>
      </c>
      <c r="K8075" s="27" t="s">
        <v>6322</v>
      </c>
      <c r="L8075" s="27" t="s">
        <v>8609</v>
      </c>
      <c r="M8075" t="s">
        <v>31</v>
      </c>
      <c r="N8075" t="s">
        <v>188</v>
      </c>
      <c r="O8075" t="s">
        <v>188</v>
      </c>
      <c r="P8075" t="s">
        <v>5459</v>
      </c>
      <c r="Q8075" t="s">
        <v>315</v>
      </c>
      <c r="R8075" t="str">
        <f>IF(database_public_cloud_VMs[[#This Row],[Azure Environment]]="Enterprise Agreement","Licence Included","Bring Your Own Licence")</f>
        <v>Licence Included</v>
      </c>
      <c r="S8075" t="s">
        <v>5460</v>
      </c>
      <c r="T8075" t="s">
        <v>5471</v>
      </c>
      <c r="U8075" t="s">
        <v>5462</v>
      </c>
      <c r="V8075" t="s">
        <v>5461</v>
      </c>
      <c r="W8075" t="s">
        <v>182</v>
      </c>
      <c r="X8075" t="s">
        <v>183</v>
      </c>
      <c r="Y8075" s="28">
        <v>6.2220000000000004</v>
      </c>
      <c r="Z8075" t="s">
        <v>5463</v>
      </c>
      <c r="AA8075" s="29">
        <f>IF(database_public_cloud_VMs[[#This Row],[Currency]]="USD",(database_public_cloud_VMs[[#This Row],[Rate]]*param_exchange_rate)/(1+param_discount_aws),database_public_cloud_VMs[[#This Row],[Rate]])</f>
        <v>6.2220000000000004</v>
      </c>
    </row>
    <row r="8076" spans="1:27" x14ac:dyDescent="0.45">
      <c r="A8076" s="24" t="s">
        <v>8815</v>
      </c>
      <c r="B8076" t="s">
        <v>55</v>
      </c>
      <c r="C8076" s="25" t="s">
        <v>5454</v>
      </c>
      <c r="D8076" t="s">
        <v>170</v>
      </c>
      <c r="E8076" t="s">
        <v>8567</v>
      </c>
      <c r="F8076" t="s">
        <v>8734</v>
      </c>
      <c r="G8076" s="26">
        <v>32</v>
      </c>
      <c r="H8076" s="26">
        <v>448</v>
      </c>
      <c r="I8076" s="26">
        <v>896</v>
      </c>
      <c r="J8076" s="27" t="s">
        <v>310</v>
      </c>
      <c r="K8076" s="27" t="s">
        <v>6322</v>
      </c>
      <c r="L8076" s="27" t="s">
        <v>8609</v>
      </c>
      <c r="M8076" t="s">
        <v>31</v>
      </c>
      <c r="N8076" t="s">
        <v>188</v>
      </c>
      <c r="O8076" t="s">
        <v>188</v>
      </c>
      <c r="P8076" t="s">
        <v>5459</v>
      </c>
      <c r="Q8076" t="s">
        <v>315</v>
      </c>
      <c r="R8076" t="str">
        <f>IF(database_public_cloud_VMs[[#This Row],[Azure Environment]]="Enterprise Agreement","Licence Included","Bring Your Own Licence")</f>
        <v>Licence Included</v>
      </c>
      <c r="S8076" t="s">
        <v>5460</v>
      </c>
      <c r="T8076" t="s">
        <v>5471</v>
      </c>
      <c r="U8076" t="s">
        <v>5465</v>
      </c>
      <c r="V8076" t="s">
        <v>5461</v>
      </c>
      <c r="W8076" t="s">
        <v>182</v>
      </c>
      <c r="X8076" t="s">
        <v>183</v>
      </c>
      <c r="Y8076" s="28">
        <v>4.9989999999999997</v>
      </c>
      <c r="Z8076" t="s">
        <v>5463</v>
      </c>
      <c r="AA8076" s="29">
        <f>IF(database_public_cloud_VMs[[#This Row],[Currency]]="USD",(database_public_cloud_VMs[[#This Row],[Rate]]*param_exchange_rate)/(1+param_discount_aws),database_public_cloud_VMs[[#This Row],[Rate]])</f>
        <v>4.9989999999999997</v>
      </c>
    </row>
    <row r="8077" spans="1:27" x14ac:dyDescent="0.45">
      <c r="A8077" s="24" t="s">
        <v>8816</v>
      </c>
      <c r="B8077" t="s">
        <v>55</v>
      </c>
      <c r="C8077" s="25" t="s">
        <v>5454</v>
      </c>
      <c r="D8077" t="s">
        <v>170</v>
      </c>
      <c r="E8077" t="s">
        <v>8567</v>
      </c>
      <c r="F8077" t="s">
        <v>8734</v>
      </c>
      <c r="G8077" s="26">
        <v>32</v>
      </c>
      <c r="H8077" s="26">
        <v>448</v>
      </c>
      <c r="I8077" s="26">
        <v>896</v>
      </c>
      <c r="J8077" s="27" t="s">
        <v>310</v>
      </c>
      <c r="K8077" s="27" t="s">
        <v>6322</v>
      </c>
      <c r="L8077" s="27" t="s">
        <v>8609</v>
      </c>
      <c r="M8077" t="s">
        <v>31</v>
      </c>
      <c r="N8077" t="s">
        <v>177</v>
      </c>
      <c r="O8077" t="s">
        <v>178</v>
      </c>
      <c r="P8077" t="s">
        <v>5459</v>
      </c>
      <c r="Q8077" t="s">
        <v>315</v>
      </c>
      <c r="R8077" t="str">
        <f>IF(database_public_cloud_VMs[[#This Row],[Azure Environment]]="Enterprise Agreement","Licence Included","Bring Your Own Licence")</f>
        <v>Licence Included</v>
      </c>
      <c r="S8077" t="s">
        <v>5460</v>
      </c>
      <c r="T8077" t="s">
        <v>5471</v>
      </c>
      <c r="U8077" t="s">
        <v>5465</v>
      </c>
      <c r="V8077" t="s">
        <v>5461</v>
      </c>
      <c r="W8077" t="s">
        <v>182</v>
      </c>
      <c r="X8077" t="s">
        <v>183</v>
      </c>
      <c r="Y8077" s="28" t="s">
        <v>5467</v>
      </c>
      <c r="Z8077" t="s">
        <v>5463</v>
      </c>
      <c r="AA807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078" spans="1:27" x14ac:dyDescent="0.45">
      <c r="A8078" s="24" t="s">
        <v>8817</v>
      </c>
      <c r="B8078" t="s">
        <v>55</v>
      </c>
      <c r="C8078" s="25" t="s">
        <v>5454</v>
      </c>
      <c r="D8078" t="s">
        <v>170</v>
      </c>
      <c r="E8078" t="s">
        <v>8567</v>
      </c>
      <c r="F8078" t="s">
        <v>8734</v>
      </c>
      <c r="G8078" s="26">
        <v>32</v>
      </c>
      <c r="H8078" s="26">
        <v>448</v>
      </c>
      <c r="I8078" s="26">
        <v>896</v>
      </c>
      <c r="J8078" s="27" t="s">
        <v>310</v>
      </c>
      <c r="K8078" s="27" t="s">
        <v>6322</v>
      </c>
      <c r="L8078" s="27" t="s">
        <v>8609</v>
      </c>
      <c r="M8078" t="s">
        <v>31</v>
      </c>
      <c r="N8078" t="s">
        <v>177</v>
      </c>
      <c r="O8078" t="s">
        <v>185</v>
      </c>
      <c r="P8078" t="s">
        <v>5459</v>
      </c>
      <c r="Q8078" t="s">
        <v>315</v>
      </c>
      <c r="R8078" t="str">
        <f>IF(database_public_cloud_VMs[[#This Row],[Azure Environment]]="Enterprise Agreement","Licence Included","Bring Your Own Licence")</f>
        <v>Licence Included</v>
      </c>
      <c r="S8078" t="s">
        <v>5460</v>
      </c>
      <c r="T8078" t="s">
        <v>5471</v>
      </c>
      <c r="U8078" t="s">
        <v>5465</v>
      </c>
      <c r="V8078" t="s">
        <v>5461</v>
      </c>
      <c r="W8078" t="s">
        <v>182</v>
      </c>
      <c r="X8078" t="s">
        <v>183</v>
      </c>
      <c r="Y8078" s="28" t="s">
        <v>5467</v>
      </c>
      <c r="Z8078" t="s">
        <v>5463</v>
      </c>
      <c r="AA807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079" spans="1:27" x14ac:dyDescent="0.45">
      <c r="A8079" s="24" t="s">
        <v>8818</v>
      </c>
      <c r="B8079" t="s">
        <v>55</v>
      </c>
      <c r="C8079" s="25" t="s">
        <v>5454</v>
      </c>
      <c r="D8079" t="s">
        <v>170</v>
      </c>
      <c r="E8079" t="s">
        <v>8567</v>
      </c>
      <c r="F8079" t="s">
        <v>8734</v>
      </c>
      <c r="G8079" s="26">
        <v>32</v>
      </c>
      <c r="H8079" s="26">
        <v>448</v>
      </c>
      <c r="I8079" s="26">
        <v>896</v>
      </c>
      <c r="J8079" s="27" t="s">
        <v>310</v>
      </c>
      <c r="K8079" s="27" t="s">
        <v>6322</v>
      </c>
      <c r="L8079" s="27" t="s">
        <v>8609</v>
      </c>
      <c r="M8079" t="s">
        <v>31</v>
      </c>
      <c r="N8079" t="s">
        <v>188</v>
      </c>
      <c r="O8079" t="s">
        <v>188</v>
      </c>
      <c r="P8079" t="s">
        <v>5459</v>
      </c>
      <c r="Q8079" t="s">
        <v>315</v>
      </c>
      <c r="R8079" t="str">
        <f>IF(database_public_cloud_VMs[[#This Row],[Azure Environment]]="Enterprise Agreement","Licence Included","Bring Your Own Licence")</f>
        <v>Bring Your Own Licence</v>
      </c>
      <c r="S8079" t="s">
        <v>5599</v>
      </c>
      <c r="T8079" t="s">
        <v>5471</v>
      </c>
      <c r="U8079" t="s">
        <v>5462</v>
      </c>
      <c r="V8079" t="s">
        <v>5461</v>
      </c>
      <c r="W8079" t="s">
        <v>182</v>
      </c>
      <c r="X8079" t="s">
        <v>183</v>
      </c>
      <c r="Y8079" s="28" t="s">
        <v>5600</v>
      </c>
      <c r="Z8079" t="s">
        <v>5463</v>
      </c>
      <c r="AA807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080" spans="1:27" x14ac:dyDescent="0.45">
      <c r="A8080" s="24" t="s">
        <v>8819</v>
      </c>
      <c r="B8080" t="s">
        <v>55</v>
      </c>
      <c r="C8080" s="25" t="s">
        <v>5454</v>
      </c>
      <c r="D8080" t="s">
        <v>170</v>
      </c>
      <c r="E8080" t="s">
        <v>8567</v>
      </c>
      <c r="F8080" t="s">
        <v>8734</v>
      </c>
      <c r="G8080" s="26">
        <v>32</v>
      </c>
      <c r="H8080" s="26">
        <v>448</v>
      </c>
      <c r="I8080" s="26">
        <v>896</v>
      </c>
      <c r="J8080" s="27" t="s">
        <v>310</v>
      </c>
      <c r="K8080" s="27" t="s">
        <v>6322</v>
      </c>
      <c r="L8080" s="27" t="s">
        <v>8609</v>
      </c>
      <c r="M8080" t="s">
        <v>31</v>
      </c>
      <c r="N8080" t="s">
        <v>188</v>
      </c>
      <c r="O8080" t="s">
        <v>188</v>
      </c>
      <c r="P8080" t="s">
        <v>5459</v>
      </c>
      <c r="Q8080" t="s">
        <v>315</v>
      </c>
      <c r="R8080" t="str">
        <f>IF(database_public_cloud_VMs[[#This Row],[Azure Environment]]="Enterprise Agreement","Licence Included","Bring Your Own Licence")</f>
        <v>Bring Your Own Licence</v>
      </c>
      <c r="S8080" t="s">
        <v>5599</v>
      </c>
      <c r="T8080" t="s">
        <v>5471</v>
      </c>
      <c r="U8080" t="s">
        <v>5465</v>
      </c>
      <c r="V8080" t="s">
        <v>5461</v>
      </c>
      <c r="W8080" t="s">
        <v>182</v>
      </c>
      <c r="X8080" t="s">
        <v>183</v>
      </c>
      <c r="Y8080" s="28">
        <v>2.2530000000000001</v>
      </c>
      <c r="Z8080" t="s">
        <v>5463</v>
      </c>
      <c r="AA8080" s="29">
        <f>IF(database_public_cloud_VMs[[#This Row],[Currency]]="USD",(database_public_cloud_VMs[[#This Row],[Rate]]*param_exchange_rate)/(1+param_discount_aws),database_public_cloud_VMs[[#This Row],[Rate]])</f>
        <v>2.2530000000000001</v>
      </c>
    </row>
    <row r="8081" spans="1:27" x14ac:dyDescent="0.45">
      <c r="A8081" s="24" t="s">
        <v>8820</v>
      </c>
      <c r="B8081" t="s">
        <v>55</v>
      </c>
      <c r="C8081" s="25" t="s">
        <v>5454</v>
      </c>
      <c r="D8081" t="s">
        <v>170</v>
      </c>
      <c r="E8081" t="s">
        <v>8567</v>
      </c>
      <c r="F8081" t="s">
        <v>8734</v>
      </c>
      <c r="G8081" s="26">
        <v>32</v>
      </c>
      <c r="H8081" s="26">
        <v>448</v>
      </c>
      <c r="I8081" s="26">
        <v>896</v>
      </c>
      <c r="J8081" s="27" t="s">
        <v>310</v>
      </c>
      <c r="K8081" s="27" t="s">
        <v>6322</v>
      </c>
      <c r="L8081" s="27" t="s">
        <v>8609</v>
      </c>
      <c r="M8081" t="s">
        <v>31</v>
      </c>
      <c r="N8081" t="s">
        <v>177</v>
      </c>
      <c r="O8081" t="s">
        <v>178</v>
      </c>
      <c r="P8081" t="s">
        <v>5459</v>
      </c>
      <c r="Q8081" t="s">
        <v>315</v>
      </c>
      <c r="R8081" t="str">
        <f>IF(database_public_cloud_VMs[[#This Row],[Azure Environment]]="Enterprise Agreement","Licence Included","Bring Your Own Licence")</f>
        <v>Bring Your Own Licence</v>
      </c>
      <c r="S8081" t="s">
        <v>5599</v>
      </c>
      <c r="T8081" t="s">
        <v>5471</v>
      </c>
      <c r="U8081" t="s">
        <v>5465</v>
      </c>
      <c r="V8081" t="s">
        <v>5461</v>
      </c>
      <c r="W8081" t="s">
        <v>182</v>
      </c>
      <c r="X8081" t="s">
        <v>183</v>
      </c>
      <c r="Y8081" s="28" t="s">
        <v>5467</v>
      </c>
      <c r="Z8081" t="s">
        <v>5463</v>
      </c>
      <c r="AA808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082" spans="1:27" x14ac:dyDescent="0.45">
      <c r="A8082" s="24" t="s">
        <v>8821</v>
      </c>
      <c r="B8082" t="s">
        <v>55</v>
      </c>
      <c r="C8082" s="25" t="s">
        <v>5454</v>
      </c>
      <c r="D8082" t="s">
        <v>170</v>
      </c>
      <c r="E8082" t="s">
        <v>8567</v>
      </c>
      <c r="F8082" t="s">
        <v>8734</v>
      </c>
      <c r="G8082" s="26">
        <v>32</v>
      </c>
      <c r="H8082" s="26">
        <v>448</v>
      </c>
      <c r="I8082" s="26">
        <v>896</v>
      </c>
      <c r="J8082" s="27" t="s">
        <v>310</v>
      </c>
      <c r="K8082" s="27" t="s">
        <v>6322</v>
      </c>
      <c r="L8082" s="27" t="s">
        <v>8609</v>
      </c>
      <c r="M8082" t="s">
        <v>31</v>
      </c>
      <c r="N8082" t="s">
        <v>177</v>
      </c>
      <c r="O8082" t="s">
        <v>185</v>
      </c>
      <c r="P8082" t="s">
        <v>5459</v>
      </c>
      <c r="Q8082" t="s">
        <v>315</v>
      </c>
      <c r="R8082" t="str">
        <f>IF(database_public_cloud_VMs[[#This Row],[Azure Environment]]="Enterprise Agreement","Licence Included","Bring Your Own Licence")</f>
        <v>Bring Your Own Licence</v>
      </c>
      <c r="S8082" t="s">
        <v>5599</v>
      </c>
      <c r="T8082" t="s">
        <v>5471</v>
      </c>
      <c r="U8082" t="s">
        <v>5465</v>
      </c>
      <c r="V8082" t="s">
        <v>5461</v>
      </c>
      <c r="W8082" t="s">
        <v>182</v>
      </c>
      <c r="X8082" t="s">
        <v>183</v>
      </c>
      <c r="Y8082" s="28" t="s">
        <v>5467</v>
      </c>
      <c r="Z8082" t="s">
        <v>5463</v>
      </c>
      <c r="AA808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083" spans="1:27" x14ac:dyDescent="0.45">
      <c r="A8083" s="24" t="s">
        <v>8822</v>
      </c>
      <c r="B8083" t="s">
        <v>55</v>
      </c>
      <c r="C8083" s="25" t="s">
        <v>5454</v>
      </c>
      <c r="D8083" t="s">
        <v>170</v>
      </c>
      <c r="E8083" t="s">
        <v>8823</v>
      </c>
      <c r="F8083" t="s">
        <v>8824</v>
      </c>
      <c r="G8083" s="26">
        <v>16</v>
      </c>
      <c r="H8083" s="26">
        <v>112</v>
      </c>
      <c r="I8083" s="26">
        <v>2000</v>
      </c>
      <c r="J8083" s="27" t="s">
        <v>310</v>
      </c>
      <c r="K8083" s="27" t="s">
        <v>8825</v>
      </c>
      <c r="L8083" s="27" t="s">
        <v>6153</v>
      </c>
      <c r="M8083" t="s">
        <v>31</v>
      </c>
      <c r="N8083" t="s">
        <v>188</v>
      </c>
      <c r="O8083" t="s">
        <v>188</v>
      </c>
      <c r="P8083" t="s">
        <v>5459</v>
      </c>
      <c r="Q8083" t="s">
        <v>180</v>
      </c>
      <c r="R8083" t="str">
        <f>IF(database_public_cloud_VMs[[#This Row],[Azure Environment]]="Enterprise Agreement","Licence Included","Bring Your Own Licence")</f>
        <v>Licence Included</v>
      </c>
      <c r="S8083" t="s">
        <v>5460</v>
      </c>
      <c r="T8083" t="s">
        <v>5461</v>
      </c>
      <c r="U8083" t="s">
        <v>5462</v>
      </c>
      <c r="V8083" t="s">
        <v>6323</v>
      </c>
      <c r="W8083" t="s">
        <v>182</v>
      </c>
      <c r="X8083" t="s">
        <v>183</v>
      </c>
      <c r="Y8083" s="28">
        <v>1.9536</v>
      </c>
      <c r="Z8083" t="s">
        <v>5463</v>
      </c>
      <c r="AA8083" s="29">
        <f>IF(database_public_cloud_VMs[[#This Row],[Currency]]="USD",(database_public_cloud_VMs[[#This Row],[Rate]]*param_exchange_rate)/(1+param_discount_aws),database_public_cloud_VMs[[#This Row],[Rate]])</f>
        <v>1.9536</v>
      </c>
    </row>
    <row r="8084" spans="1:27" x14ac:dyDescent="0.45">
      <c r="A8084" s="24" t="s">
        <v>8826</v>
      </c>
      <c r="B8084" t="s">
        <v>55</v>
      </c>
      <c r="C8084" s="25" t="s">
        <v>5454</v>
      </c>
      <c r="D8084" t="s">
        <v>170</v>
      </c>
      <c r="E8084" t="s">
        <v>8823</v>
      </c>
      <c r="F8084" t="s">
        <v>8824</v>
      </c>
      <c r="G8084" s="26">
        <v>16</v>
      </c>
      <c r="H8084" s="26">
        <v>112</v>
      </c>
      <c r="I8084" s="26">
        <v>2000</v>
      </c>
      <c r="J8084" s="27" t="s">
        <v>310</v>
      </c>
      <c r="K8084" s="27" t="s">
        <v>8825</v>
      </c>
      <c r="L8084" s="27" t="s">
        <v>6153</v>
      </c>
      <c r="M8084" t="s">
        <v>31</v>
      </c>
      <c r="N8084" t="s">
        <v>188</v>
      </c>
      <c r="O8084" t="s">
        <v>188</v>
      </c>
      <c r="P8084" t="s">
        <v>5459</v>
      </c>
      <c r="Q8084" t="s">
        <v>180</v>
      </c>
      <c r="R8084" t="str">
        <f>IF(database_public_cloud_VMs[[#This Row],[Azure Environment]]="Enterprise Agreement","Licence Included","Bring Your Own Licence")</f>
        <v>Licence Included</v>
      </c>
      <c r="S8084" t="s">
        <v>5460</v>
      </c>
      <c r="T8084" t="s">
        <v>5461</v>
      </c>
      <c r="U8084" t="s">
        <v>5465</v>
      </c>
      <c r="V8084" t="s">
        <v>6323</v>
      </c>
      <c r="W8084" t="s">
        <v>182</v>
      </c>
      <c r="X8084" t="s">
        <v>183</v>
      </c>
      <c r="Y8084" s="28">
        <v>1.57</v>
      </c>
      <c r="Z8084" t="s">
        <v>5463</v>
      </c>
      <c r="AA8084" s="29">
        <f>IF(database_public_cloud_VMs[[#This Row],[Currency]]="USD",(database_public_cloud_VMs[[#This Row],[Rate]]*param_exchange_rate)/(1+param_discount_aws),database_public_cloud_VMs[[#This Row],[Rate]])</f>
        <v>1.57</v>
      </c>
    </row>
    <row r="8085" spans="1:27" x14ac:dyDescent="0.45">
      <c r="A8085" s="24" t="s">
        <v>8827</v>
      </c>
      <c r="B8085" t="s">
        <v>55</v>
      </c>
      <c r="C8085" s="25" t="s">
        <v>5454</v>
      </c>
      <c r="D8085" t="s">
        <v>170</v>
      </c>
      <c r="E8085" t="s">
        <v>8823</v>
      </c>
      <c r="F8085" t="s">
        <v>8824</v>
      </c>
      <c r="G8085" s="26">
        <v>16</v>
      </c>
      <c r="H8085" s="26">
        <v>112</v>
      </c>
      <c r="I8085" s="26">
        <v>2000</v>
      </c>
      <c r="J8085" s="27" t="s">
        <v>310</v>
      </c>
      <c r="K8085" s="27" t="s">
        <v>8825</v>
      </c>
      <c r="L8085" s="27" t="s">
        <v>6153</v>
      </c>
      <c r="M8085" t="s">
        <v>31</v>
      </c>
      <c r="N8085" t="s">
        <v>177</v>
      </c>
      <c r="O8085" t="s">
        <v>178</v>
      </c>
      <c r="P8085" t="s">
        <v>5459</v>
      </c>
      <c r="Q8085" t="s">
        <v>180</v>
      </c>
      <c r="R8085" t="str">
        <f>IF(database_public_cloud_VMs[[#This Row],[Azure Environment]]="Enterprise Agreement","Licence Included","Bring Your Own Licence")</f>
        <v>Licence Included</v>
      </c>
      <c r="S8085" t="s">
        <v>5460</v>
      </c>
      <c r="T8085" t="s">
        <v>5461</v>
      </c>
      <c r="U8085" t="s">
        <v>5465</v>
      </c>
      <c r="V8085" t="s">
        <v>6323</v>
      </c>
      <c r="W8085" t="s">
        <v>182</v>
      </c>
      <c r="X8085" t="s">
        <v>183</v>
      </c>
      <c r="Y8085" s="28" t="s">
        <v>5467</v>
      </c>
      <c r="Z8085" t="s">
        <v>5463</v>
      </c>
      <c r="AA808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086" spans="1:27" x14ac:dyDescent="0.45">
      <c r="A8086" s="24" t="s">
        <v>8828</v>
      </c>
      <c r="B8086" t="s">
        <v>55</v>
      </c>
      <c r="C8086" s="25" t="s">
        <v>5454</v>
      </c>
      <c r="D8086" t="s">
        <v>170</v>
      </c>
      <c r="E8086" t="s">
        <v>8823</v>
      </c>
      <c r="F8086" t="s">
        <v>8824</v>
      </c>
      <c r="G8086" s="26">
        <v>16</v>
      </c>
      <c r="H8086" s="26">
        <v>112</v>
      </c>
      <c r="I8086" s="26">
        <v>2000</v>
      </c>
      <c r="J8086" s="27" t="s">
        <v>310</v>
      </c>
      <c r="K8086" s="27" t="s">
        <v>8825</v>
      </c>
      <c r="L8086" s="27" t="s">
        <v>6153</v>
      </c>
      <c r="M8086" t="s">
        <v>31</v>
      </c>
      <c r="N8086" t="s">
        <v>177</v>
      </c>
      <c r="O8086" t="s">
        <v>185</v>
      </c>
      <c r="P8086" t="s">
        <v>5459</v>
      </c>
      <c r="Q8086" t="s">
        <v>180</v>
      </c>
      <c r="R8086" t="str">
        <f>IF(database_public_cloud_VMs[[#This Row],[Azure Environment]]="Enterprise Agreement","Licence Included","Bring Your Own Licence")</f>
        <v>Licence Included</v>
      </c>
      <c r="S8086" t="s">
        <v>5460</v>
      </c>
      <c r="T8086" t="s">
        <v>5461</v>
      </c>
      <c r="U8086" t="s">
        <v>5465</v>
      </c>
      <c r="V8086" t="s">
        <v>6323</v>
      </c>
      <c r="W8086" t="s">
        <v>182</v>
      </c>
      <c r="X8086" t="s">
        <v>183</v>
      </c>
      <c r="Y8086" s="28" t="s">
        <v>5467</v>
      </c>
      <c r="Z8086" t="s">
        <v>5463</v>
      </c>
      <c r="AA808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087" spans="1:27" x14ac:dyDescent="0.45">
      <c r="A8087" s="24" t="s">
        <v>8829</v>
      </c>
      <c r="B8087" t="s">
        <v>55</v>
      </c>
      <c r="C8087" s="25" t="s">
        <v>5454</v>
      </c>
      <c r="D8087" t="s">
        <v>170</v>
      </c>
      <c r="E8087" t="s">
        <v>8823</v>
      </c>
      <c r="F8087" t="s">
        <v>8830</v>
      </c>
      <c r="G8087" s="26">
        <v>16</v>
      </c>
      <c r="H8087" s="26">
        <v>224</v>
      </c>
      <c r="I8087" s="26">
        <v>2000</v>
      </c>
      <c r="J8087" s="27" t="s">
        <v>310</v>
      </c>
      <c r="K8087" s="27" t="s">
        <v>8825</v>
      </c>
      <c r="L8087" s="27" t="s">
        <v>8599</v>
      </c>
      <c r="M8087" t="s">
        <v>31</v>
      </c>
      <c r="N8087" t="s">
        <v>188</v>
      </c>
      <c r="O8087" t="s">
        <v>188</v>
      </c>
      <c r="P8087" t="s">
        <v>5459</v>
      </c>
      <c r="Q8087" t="s">
        <v>180</v>
      </c>
      <c r="R8087" t="str">
        <f>IF(database_public_cloud_VMs[[#This Row],[Azure Environment]]="Enterprise Agreement","Licence Included","Bring Your Own Licence")</f>
        <v>Licence Included</v>
      </c>
      <c r="S8087" t="s">
        <v>5460</v>
      </c>
      <c r="T8087" t="s">
        <v>5461</v>
      </c>
      <c r="U8087" t="s">
        <v>5462</v>
      </c>
      <c r="V8087" t="s">
        <v>6323</v>
      </c>
      <c r="W8087" t="s">
        <v>182</v>
      </c>
      <c r="X8087" t="s">
        <v>183</v>
      </c>
      <c r="Y8087" s="28">
        <v>2.6185</v>
      </c>
      <c r="Z8087" t="s">
        <v>5463</v>
      </c>
      <c r="AA8087" s="29">
        <f>IF(database_public_cloud_VMs[[#This Row],[Currency]]="USD",(database_public_cloud_VMs[[#This Row],[Rate]]*param_exchange_rate)/(1+param_discount_aws),database_public_cloud_VMs[[#This Row],[Rate]])</f>
        <v>2.6185</v>
      </c>
    </row>
    <row r="8088" spans="1:27" x14ac:dyDescent="0.45">
      <c r="A8088" s="24" t="s">
        <v>8831</v>
      </c>
      <c r="B8088" t="s">
        <v>55</v>
      </c>
      <c r="C8088" s="25" t="s">
        <v>5454</v>
      </c>
      <c r="D8088" t="s">
        <v>170</v>
      </c>
      <c r="E8088" t="s">
        <v>8823</v>
      </c>
      <c r="F8088" t="s">
        <v>8830</v>
      </c>
      <c r="G8088" s="26">
        <v>16</v>
      </c>
      <c r="H8088" s="26">
        <v>224</v>
      </c>
      <c r="I8088" s="26">
        <v>2000</v>
      </c>
      <c r="J8088" s="27" t="s">
        <v>310</v>
      </c>
      <c r="K8088" s="27" t="s">
        <v>8825</v>
      </c>
      <c r="L8088" s="27" t="s">
        <v>8599</v>
      </c>
      <c r="M8088" t="s">
        <v>31</v>
      </c>
      <c r="N8088" t="s">
        <v>188</v>
      </c>
      <c r="O8088" t="s">
        <v>188</v>
      </c>
      <c r="P8088" t="s">
        <v>5459</v>
      </c>
      <c r="Q8088" t="s">
        <v>180</v>
      </c>
      <c r="R8088" t="str">
        <f>IF(database_public_cloud_VMs[[#This Row],[Azure Environment]]="Enterprise Agreement","Licence Included","Bring Your Own Licence")</f>
        <v>Licence Included</v>
      </c>
      <c r="S8088" t="s">
        <v>5460</v>
      </c>
      <c r="T8088" t="s">
        <v>5461</v>
      </c>
      <c r="U8088" t="s">
        <v>5465</v>
      </c>
      <c r="V8088" t="s">
        <v>6323</v>
      </c>
      <c r="W8088" t="s">
        <v>182</v>
      </c>
      <c r="X8088" t="s">
        <v>183</v>
      </c>
      <c r="Y8088" s="28">
        <v>2.1</v>
      </c>
      <c r="Z8088" t="s">
        <v>5463</v>
      </c>
      <c r="AA8088" s="29">
        <f>IF(database_public_cloud_VMs[[#This Row],[Currency]]="USD",(database_public_cloud_VMs[[#This Row],[Rate]]*param_exchange_rate)/(1+param_discount_aws),database_public_cloud_VMs[[#This Row],[Rate]])</f>
        <v>2.1</v>
      </c>
    </row>
    <row r="8089" spans="1:27" x14ac:dyDescent="0.45">
      <c r="A8089" s="24" t="s">
        <v>8832</v>
      </c>
      <c r="B8089" t="s">
        <v>55</v>
      </c>
      <c r="C8089" s="25" t="s">
        <v>5454</v>
      </c>
      <c r="D8089" t="s">
        <v>170</v>
      </c>
      <c r="E8089" t="s">
        <v>8823</v>
      </c>
      <c r="F8089" t="s">
        <v>8830</v>
      </c>
      <c r="G8089" s="26">
        <v>16</v>
      </c>
      <c r="H8089" s="26">
        <v>224</v>
      </c>
      <c r="I8089" s="26">
        <v>2000</v>
      </c>
      <c r="J8089" s="27" t="s">
        <v>310</v>
      </c>
      <c r="K8089" s="27" t="s">
        <v>8825</v>
      </c>
      <c r="L8089" s="27" t="s">
        <v>8599</v>
      </c>
      <c r="M8089" t="s">
        <v>31</v>
      </c>
      <c r="N8089" t="s">
        <v>177</v>
      </c>
      <c r="O8089" t="s">
        <v>178</v>
      </c>
      <c r="P8089" t="s">
        <v>5459</v>
      </c>
      <c r="Q8089" t="s">
        <v>180</v>
      </c>
      <c r="R8089" t="str">
        <f>IF(database_public_cloud_VMs[[#This Row],[Azure Environment]]="Enterprise Agreement","Licence Included","Bring Your Own Licence")</f>
        <v>Licence Included</v>
      </c>
      <c r="S8089" t="s">
        <v>5460</v>
      </c>
      <c r="T8089" t="s">
        <v>5461</v>
      </c>
      <c r="U8089" t="s">
        <v>5465</v>
      </c>
      <c r="V8089" t="s">
        <v>6323</v>
      </c>
      <c r="W8089" t="s">
        <v>182</v>
      </c>
      <c r="X8089" t="s">
        <v>183</v>
      </c>
      <c r="Y8089" s="28" t="s">
        <v>5467</v>
      </c>
      <c r="Z8089" t="s">
        <v>5463</v>
      </c>
      <c r="AA808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090" spans="1:27" x14ac:dyDescent="0.45">
      <c r="A8090" s="24" t="s">
        <v>8833</v>
      </c>
      <c r="B8090" t="s">
        <v>55</v>
      </c>
      <c r="C8090" s="25" t="s">
        <v>5454</v>
      </c>
      <c r="D8090" t="s">
        <v>170</v>
      </c>
      <c r="E8090" t="s">
        <v>8823</v>
      </c>
      <c r="F8090" t="s">
        <v>8830</v>
      </c>
      <c r="G8090" s="26">
        <v>16</v>
      </c>
      <c r="H8090" s="26">
        <v>224</v>
      </c>
      <c r="I8090" s="26">
        <v>2000</v>
      </c>
      <c r="J8090" s="27" t="s">
        <v>310</v>
      </c>
      <c r="K8090" s="27" t="s">
        <v>8825</v>
      </c>
      <c r="L8090" s="27" t="s">
        <v>8599</v>
      </c>
      <c r="M8090" t="s">
        <v>31</v>
      </c>
      <c r="N8090" t="s">
        <v>177</v>
      </c>
      <c r="O8090" t="s">
        <v>185</v>
      </c>
      <c r="P8090" t="s">
        <v>5459</v>
      </c>
      <c r="Q8090" t="s">
        <v>180</v>
      </c>
      <c r="R8090" t="str">
        <f>IF(database_public_cloud_VMs[[#This Row],[Azure Environment]]="Enterprise Agreement","Licence Included","Bring Your Own Licence")</f>
        <v>Licence Included</v>
      </c>
      <c r="S8090" t="s">
        <v>5460</v>
      </c>
      <c r="T8090" t="s">
        <v>5461</v>
      </c>
      <c r="U8090" t="s">
        <v>5465</v>
      </c>
      <c r="V8090" t="s">
        <v>6323</v>
      </c>
      <c r="W8090" t="s">
        <v>182</v>
      </c>
      <c r="X8090" t="s">
        <v>183</v>
      </c>
      <c r="Y8090" s="28" t="s">
        <v>5467</v>
      </c>
      <c r="Z8090" t="s">
        <v>5463</v>
      </c>
      <c r="AA809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091" spans="1:27" x14ac:dyDescent="0.45">
      <c r="A8091" s="24" t="s">
        <v>8834</v>
      </c>
      <c r="B8091" t="s">
        <v>55</v>
      </c>
      <c r="C8091" s="25" t="s">
        <v>5454</v>
      </c>
      <c r="D8091" t="s">
        <v>170</v>
      </c>
      <c r="E8091" t="s">
        <v>8823</v>
      </c>
      <c r="F8091" t="s">
        <v>8835</v>
      </c>
      <c r="G8091" s="26">
        <v>16</v>
      </c>
      <c r="H8091" s="26">
        <v>224</v>
      </c>
      <c r="I8091" s="26">
        <v>2000</v>
      </c>
      <c r="J8091" s="27" t="s">
        <v>310</v>
      </c>
      <c r="K8091" s="27" t="s">
        <v>8825</v>
      </c>
      <c r="L8091" s="27" t="s">
        <v>8599</v>
      </c>
      <c r="M8091" t="s">
        <v>31</v>
      </c>
      <c r="N8091" t="s">
        <v>188</v>
      </c>
      <c r="O8091" t="s">
        <v>188</v>
      </c>
      <c r="P8091" t="s">
        <v>5459</v>
      </c>
      <c r="Q8091" t="s">
        <v>180</v>
      </c>
      <c r="R8091" t="str">
        <f>IF(database_public_cloud_VMs[[#This Row],[Azure Environment]]="Enterprise Agreement","Licence Included","Bring Your Own Licence")</f>
        <v>Licence Included</v>
      </c>
      <c r="S8091" t="s">
        <v>5460</v>
      </c>
      <c r="T8091" t="s">
        <v>5461</v>
      </c>
      <c r="U8091" t="s">
        <v>5462</v>
      </c>
      <c r="V8091" t="s">
        <v>6323</v>
      </c>
      <c r="W8091" t="s">
        <v>182</v>
      </c>
      <c r="X8091" t="s">
        <v>183</v>
      </c>
      <c r="Y8091" s="28">
        <v>2.8795000000000002</v>
      </c>
      <c r="Z8091" t="s">
        <v>5463</v>
      </c>
      <c r="AA8091" s="29">
        <f>IF(database_public_cloud_VMs[[#This Row],[Currency]]="USD",(database_public_cloud_VMs[[#This Row],[Rate]]*param_exchange_rate)/(1+param_discount_aws),database_public_cloud_VMs[[#This Row],[Rate]])</f>
        <v>2.8795000000000002</v>
      </c>
    </row>
    <row r="8092" spans="1:27" x14ac:dyDescent="0.45">
      <c r="A8092" s="24" t="s">
        <v>8836</v>
      </c>
      <c r="B8092" t="s">
        <v>55</v>
      </c>
      <c r="C8092" s="25" t="s">
        <v>5454</v>
      </c>
      <c r="D8092" t="s">
        <v>170</v>
      </c>
      <c r="E8092" t="s">
        <v>8823</v>
      </c>
      <c r="F8092" t="s">
        <v>8835</v>
      </c>
      <c r="G8092" s="26">
        <v>16</v>
      </c>
      <c r="H8092" s="26">
        <v>224</v>
      </c>
      <c r="I8092" s="26">
        <v>2000</v>
      </c>
      <c r="J8092" s="27" t="s">
        <v>310</v>
      </c>
      <c r="K8092" s="27" t="s">
        <v>8825</v>
      </c>
      <c r="L8092" s="27" t="s">
        <v>8599</v>
      </c>
      <c r="M8092" t="s">
        <v>31</v>
      </c>
      <c r="N8092" t="s">
        <v>188</v>
      </c>
      <c r="O8092" t="s">
        <v>188</v>
      </c>
      <c r="P8092" t="s">
        <v>5459</v>
      </c>
      <c r="Q8092" t="s">
        <v>180</v>
      </c>
      <c r="R8092" t="str">
        <f>IF(database_public_cloud_VMs[[#This Row],[Azure Environment]]="Enterprise Agreement","Licence Included","Bring Your Own Licence")</f>
        <v>Licence Included</v>
      </c>
      <c r="S8092" t="s">
        <v>5460</v>
      </c>
      <c r="T8092" t="s">
        <v>5461</v>
      </c>
      <c r="U8092" t="s">
        <v>5465</v>
      </c>
      <c r="V8092" t="s">
        <v>6323</v>
      </c>
      <c r="W8092" t="s">
        <v>182</v>
      </c>
      <c r="X8092" t="s">
        <v>183</v>
      </c>
      <c r="Y8092" s="28">
        <v>2.31</v>
      </c>
      <c r="Z8092" t="s">
        <v>5463</v>
      </c>
      <c r="AA8092" s="29">
        <f>IF(database_public_cloud_VMs[[#This Row],[Currency]]="USD",(database_public_cloud_VMs[[#This Row],[Rate]]*param_exchange_rate)/(1+param_discount_aws),database_public_cloud_VMs[[#This Row],[Rate]])</f>
        <v>2.31</v>
      </c>
    </row>
    <row r="8093" spans="1:27" x14ac:dyDescent="0.45">
      <c r="A8093" s="24" t="s">
        <v>8837</v>
      </c>
      <c r="B8093" t="s">
        <v>55</v>
      </c>
      <c r="C8093" s="25" t="s">
        <v>5454</v>
      </c>
      <c r="D8093" t="s">
        <v>170</v>
      </c>
      <c r="E8093" t="s">
        <v>8823</v>
      </c>
      <c r="F8093" t="s">
        <v>8835</v>
      </c>
      <c r="G8093" s="26">
        <v>16</v>
      </c>
      <c r="H8093" s="26">
        <v>224</v>
      </c>
      <c r="I8093" s="26">
        <v>2000</v>
      </c>
      <c r="J8093" s="27" t="s">
        <v>310</v>
      </c>
      <c r="K8093" s="27" t="s">
        <v>8825</v>
      </c>
      <c r="L8093" s="27" t="s">
        <v>8599</v>
      </c>
      <c r="M8093" t="s">
        <v>31</v>
      </c>
      <c r="N8093" t="s">
        <v>177</v>
      </c>
      <c r="O8093" t="s">
        <v>178</v>
      </c>
      <c r="P8093" t="s">
        <v>5459</v>
      </c>
      <c r="Q8093" t="s">
        <v>180</v>
      </c>
      <c r="R8093" t="str">
        <f>IF(database_public_cloud_VMs[[#This Row],[Azure Environment]]="Enterprise Agreement","Licence Included","Bring Your Own Licence")</f>
        <v>Licence Included</v>
      </c>
      <c r="S8093" t="s">
        <v>5460</v>
      </c>
      <c r="T8093" t="s">
        <v>5461</v>
      </c>
      <c r="U8093" t="s">
        <v>5465</v>
      </c>
      <c r="V8093" t="s">
        <v>6323</v>
      </c>
      <c r="W8093" t="s">
        <v>182</v>
      </c>
      <c r="X8093" t="s">
        <v>183</v>
      </c>
      <c r="Y8093" s="28" t="s">
        <v>5467</v>
      </c>
      <c r="Z8093" t="s">
        <v>5463</v>
      </c>
      <c r="AA809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094" spans="1:27" x14ac:dyDescent="0.45">
      <c r="A8094" s="24" t="s">
        <v>8838</v>
      </c>
      <c r="B8094" t="s">
        <v>55</v>
      </c>
      <c r="C8094" s="25" t="s">
        <v>5454</v>
      </c>
      <c r="D8094" t="s">
        <v>170</v>
      </c>
      <c r="E8094" t="s">
        <v>8823</v>
      </c>
      <c r="F8094" t="s">
        <v>8835</v>
      </c>
      <c r="G8094" s="26">
        <v>16</v>
      </c>
      <c r="H8094" s="26">
        <v>224</v>
      </c>
      <c r="I8094" s="26">
        <v>2000</v>
      </c>
      <c r="J8094" s="27" t="s">
        <v>310</v>
      </c>
      <c r="K8094" s="27" t="s">
        <v>8825</v>
      </c>
      <c r="L8094" s="27" t="s">
        <v>8599</v>
      </c>
      <c r="M8094" t="s">
        <v>31</v>
      </c>
      <c r="N8094" t="s">
        <v>177</v>
      </c>
      <c r="O8094" t="s">
        <v>185</v>
      </c>
      <c r="P8094" t="s">
        <v>5459</v>
      </c>
      <c r="Q8094" t="s">
        <v>180</v>
      </c>
      <c r="R8094" t="str">
        <f>IF(database_public_cloud_VMs[[#This Row],[Azure Environment]]="Enterprise Agreement","Licence Included","Bring Your Own Licence")</f>
        <v>Licence Included</v>
      </c>
      <c r="S8094" t="s">
        <v>5460</v>
      </c>
      <c r="T8094" t="s">
        <v>5461</v>
      </c>
      <c r="U8094" t="s">
        <v>5465</v>
      </c>
      <c r="V8094" t="s">
        <v>6323</v>
      </c>
      <c r="W8094" t="s">
        <v>182</v>
      </c>
      <c r="X8094" t="s">
        <v>183</v>
      </c>
      <c r="Y8094" s="28" t="s">
        <v>5467</v>
      </c>
      <c r="Z8094" t="s">
        <v>5463</v>
      </c>
      <c r="AA809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095" spans="1:27" x14ac:dyDescent="0.45">
      <c r="A8095" s="24" t="s">
        <v>8839</v>
      </c>
      <c r="B8095" t="s">
        <v>55</v>
      </c>
      <c r="C8095" s="25" t="s">
        <v>5454</v>
      </c>
      <c r="D8095" t="s">
        <v>170</v>
      </c>
      <c r="E8095" t="s">
        <v>8823</v>
      </c>
      <c r="F8095" t="s">
        <v>8840</v>
      </c>
      <c r="G8095" s="26">
        <v>16</v>
      </c>
      <c r="H8095" s="26">
        <v>112</v>
      </c>
      <c r="I8095" s="26">
        <v>2000</v>
      </c>
      <c r="J8095" s="27" t="s">
        <v>310</v>
      </c>
      <c r="K8095" s="27" t="s">
        <v>8825</v>
      </c>
      <c r="L8095" s="27" t="s">
        <v>6153</v>
      </c>
      <c r="M8095" t="s">
        <v>31</v>
      </c>
      <c r="N8095" t="s">
        <v>188</v>
      </c>
      <c r="O8095" t="s">
        <v>188</v>
      </c>
      <c r="P8095" t="s">
        <v>5459</v>
      </c>
      <c r="Q8095" t="s">
        <v>180</v>
      </c>
      <c r="R8095" t="str">
        <f>IF(database_public_cloud_VMs[[#This Row],[Azure Environment]]="Enterprise Agreement","Licence Included","Bring Your Own Licence")</f>
        <v>Licence Included</v>
      </c>
      <c r="S8095" t="s">
        <v>5460</v>
      </c>
      <c r="T8095" t="s">
        <v>5461</v>
      </c>
      <c r="U8095" t="s">
        <v>5462</v>
      </c>
      <c r="V8095" t="s">
        <v>6323</v>
      </c>
      <c r="W8095" t="s">
        <v>182</v>
      </c>
      <c r="X8095" t="s">
        <v>183</v>
      </c>
      <c r="Y8095" s="28">
        <v>2.15</v>
      </c>
      <c r="Z8095" t="s">
        <v>5463</v>
      </c>
      <c r="AA8095" s="29">
        <f>IF(database_public_cloud_VMs[[#This Row],[Currency]]="USD",(database_public_cloud_VMs[[#This Row],[Rate]]*param_exchange_rate)/(1+param_discount_aws),database_public_cloud_VMs[[#This Row],[Rate]])</f>
        <v>2.15</v>
      </c>
    </row>
    <row r="8096" spans="1:27" x14ac:dyDescent="0.45">
      <c r="A8096" s="24" t="s">
        <v>8841</v>
      </c>
      <c r="B8096" t="s">
        <v>55</v>
      </c>
      <c r="C8096" s="25" t="s">
        <v>5454</v>
      </c>
      <c r="D8096" t="s">
        <v>170</v>
      </c>
      <c r="E8096" t="s">
        <v>8823</v>
      </c>
      <c r="F8096" t="s">
        <v>8840</v>
      </c>
      <c r="G8096" s="26">
        <v>16</v>
      </c>
      <c r="H8096" s="26">
        <v>112</v>
      </c>
      <c r="I8096" s="26">
        <v>2000</v>
      </c>
      <c r="J8096" s="27" t="s">
        <v>310</v>
      </c>
      <c r="K8096" s="27" t="s">
        <v>8825</v>
      </c>
      <c r="L8096" s="27" t="s">
        <v>6153</v>
      </c>
      <c r="M8096" t="s">
        <v>31</v>
      </c>
      <c r="N8096" t="s">
        <v>188</v>
      </c>
      <c r="O8096" t="s">
        <v>188</v>
      </c>
      <c r="P8096" t="s">
        <v>5459</v>
      </c>
      <c r="Q8096" t="s">
        <v>180</v>
      </c>
      <c r="R8096" t="str">
        <f>IF(database_public_cloud_VMs[[#This Row],[Azure Environment]]="Enterprise Agreement","Licence Included","Bring Your Own Licence")</f>
        <v>Licence Included</v>
      </c>
      <c r="S8096" t="s">
        <v>5460</v>
      </c>
      <c r="T8096" t="s">
        <v>5461</v>
      </c>
      <c r="U8096" t="s">
        <v>5465</v>
      </c>
      <c r="V8096" t="s">
        <v>6323</v>
      </c>
      <c r="W8096" t="s">
        <v>182</v>
      </c>
      <c r="X8096" t="s">
        <v>183</v>
      </c>
      <c r="Y8096" s="28">
        <v>1.72</v>
      </c>
      <c r="Z8096" t="s">
        <v>5463</v>
      </c>
      <c r="AA8096" s="29">
        <f>IF(database_public_cloud_VMs[[#This Row],[Currency]]="USD",(database_public_cloud_VMs[[#This Row],[Rate]]*param_exchange_rate)/(1+param_discount_aws),database_public_cloud_VMs[[#This Row],[Rate]])</f>
        <v>1.72</v>
      </c>
    </row>
    <row r="8097" spans="1:27" x14ac:dyDescent="0.45">
      <c r="A8097" s="24" t="s">
        <v>8842</v>
      </c>
      <c r="B8097" t="s">
        <v>55</v>
      </c>
      <c r="C8097" s="25" t="s">
        <v>5454</v>
      </c>
      <c r="D8097" t="s">
        <v>170</v>
      </c>
      <c r="E8097" t="s">
        <v>8823</v>
      </c>
      <c r="F8097" t="s">
        <v>8840</v>
      </c>
      <c r="G8097" s="26">
        <v>16</v>
      </c>
      <c r="H8097" s="26">
        <v>112</v>
      </c>
      <c r="I8097" s="26">
        <v>2000</v>
      </c>
      <c r="J8097" s="27" t="s">
        <v>310</v>
      </c>
      <c r="K8097" s="27" t="s">
        <v>8825</v>
      </c>
      <c r="L8097" s="27" t="s">
        <v>6153</v>
      </c>
      <c r="M8097" t="s">
        <v>31</v>
      </c>
      <c r="N8097" t="s">
        <v>177</v>
      </c>
      <c r="O8097" t="s">
        <v>178</v>
      </c>
      <c r="P8097" t="s">
        <v>5459</v>
      </c>
      <c r="Q8097" t="s">
        <v>180</v>
      </c>
      <c r="R8097" t="str">
        <f>IF(database_public_cloud_VMs[[#This Row],[Azure Environment]]="Enterprise Agreement","Licence Included","Bring Your Own Licence")</f>
        <v>Licence Included</v>
      </c>
      <c r="S8097" t="s">
        <v>5460</v>
      </c>
      <c r="T8097" t="s">
        <v>5461</v>
      </c>
      <c r="U8097" t="s">
        <v>5465</v>
      </c>
      <c r="V8097" t="s">
        <v>6323</v>
      </c>
      <c r="W8097" t="s">
        <v>182</v>
      </c>
      <c r="X8097" t="s">
        <v>183</v>
      </c>
      <c r="Y8097" s="28" t="s">
        <v>5467</v>
      </c>
      <c r="Z8097" t="s">
        <v>5463</v>
      </c>
      <c r="AA809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098" spans="1:27" x14ac:dyDescent="0.45">
      <c r="A8098" s="24" t="s">
        <v>8843</v>
      </c>
      <c r="B8098" t="s">
        <v>55</v>
      </c>
      <c r="C8098" s="25" t="s">
        <v>5454</v>
      </c>
      <c r="D8098" t="s">
        <v>170</v>
      </c>
      <c r="E8098" t="s">
        <v>8823</v>
      </c>
      <c r="F8098" t="s">
        <v>8840</v>
      </c>
      <c r="G8098" s="26">
        <v>16</v>
      </c>
      <c r="H8098" s="26">
        <v>112</v>
      </c>
      <c r="I8098" s="26">
        <v>2000</v>
      </c>
      <c r="J8098" s="27" t="s">
        <v>310</v>
      </c>
      <c r="K8098" s="27" t="s">
        <v>8825</v>
      </c>
      <c r="L8098" s="27" t="s">
        <v>6153</v>
      </c>
      <c r="M8098" t="s">
        <v>31</v>
      </c>
      <c r="N8098" t="s">
        <v>177</v>
      </c>
      <c r="O8098" t="s">
        <v>185</v>
      </c>
      <c r="P8098" t="s">
        <v>5459</v>
      </c>
      <c r="Q8098" t="s">
        <v>180</v>
      </c>
      <c r="R8098" t="str">
        <f>IF(database_public_cloud_VMs[[#This Row],[Azure Environment]]="Enterprise Agreement","Licence Included","Bring Your Own Licence")</f>
        <v>Licence Included</v>
      </c>
      <c r="S8098" t="s">
        <v>5460</v>
      </c>
      <c r="T8098" t="s">
        <v>5461</v>
      </c>
      <c r="U8098" t="s">
        <v>5465</v>
      </c>
      <c r="V8098" t="s">
        <v>6323</v>
      </c>
      <c r="W8098" t="s">
        <v>182</v>
      </c>
      <c r="X8098" t="s">
        <v>183</v>
      </c>
      <c r="Y8098" s="28" t="s">
        <v>5467</v>
      </c>
      <c r="Z8098" t="s">
        <v>5463</v>
      </c>
      <c r="AA809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099" spans="1:27" x14ac:dyDescent="0.45">
      <c r="A8099" s="24" t="s">
        <v>8844</v>
      </c>
      <c r="B8099" t="s">
        <v>55</v>
      </c>
      <c r="C8099" s="25" t="s">
        <v>5454</v>
      </c>
      <c r="D8099" t="s">
        <v>170</v>
      </c>
      <c r="E8099" t="s">
        <v>8823</v>
      </c>
      <c r="F8099" t="s">
        <v>8845</v>
      </c>
      <c r="G8099" s="26">
        <v>8</v>
      </c>
      <c r="H8099" s="26">
        <v>56</v>
      </c>
      <c r="I8099" s="26">
        <v>1000</v>
      </c>
      <c r="J8099" s="27" t="s">
        <v>310</v>
      </c>
      <c r="K8099" s="27" t="s">
        <v>8825</v>
      </c>
      <c r="L8099" s="27" t="s">
        <v>5537</v>
      </c>
      <c r="M8099" t="s">
        <v>31</v>
      </c>
      <c r="N8099" t="s">
        <v>188</v>
      </c>
      <c r="O8099" t="s">
        <v>188</v>
      </c>
      <c r="P8099" t="s">
        <v>5459</v>
      </c>
      <c r="Q8099" t="s">
        <v>180</v>
      </c>
      <c r="R8099" t="str">
        <f>IF(database_public_cloud_VMs[[#This Row],[Azure Environment]]="Enterprise Agreement","Licence Included","Bring Your Own Licence")</f>
        <v>Licence Included</v>
      </c>
      <c r="S8099" t="s">
        <v>5460</v>
      </c>
      <c r="T8099" t="s">
        <v>5461</v>
      </c>
      <c r="U8099" t="s">
        <v>5462</v>
      </c>
      <c r="V8099" t="s">
        <v>6323</v>
      </c>
      <c r="W8099" t="s">
        <v>182</v>
      </c>
      <c r="X8099" t="s">
        <v>183</v>
      </c>
      <c r="Y8099" s="28">
        <v>0.9768</v>
      </c>
      <c r="Z8099" t="s">
        <v>5463</v>
      </c>
      <c r="AA8099" s="29">
        <f>IF(database_public_cloud_VMs[[#This Row],[Currency]]="USD",(database_public_cloud_VMs[[#This Row],[Rate]]*param_exchange_rate)/(1+param_discount_aws),database_public_cloud_VMs[[#This Row],[Rate]])</f>
        <v>0.9768</v>
      </c>
    </row>
    <row r="8100" spans="1:27" x14ac:dyDescent="0.45">
      <c r="A8100" s="24" t="s">
        <v>8846</v>
      </c>
      <c r="B8100" t="s">
        <v>55</v>
      </c>
      <c r="C8100" s="25" t="s">
        <v>5454</v>
      </c>
      <c r="D8100" t="s">
        <v>170</v>
      </c>
      <c r="E8100" t="s">
        <v>8823</v>
      </c>
      <c r="F8100" t="s">
        <v>8845</v>
      </c>
      <c r="G8100" s="26">
        <v>8</v>
      </c>
      <c r="H8100" s="26">
        <v>56</v>
      </c>
      <c r="I8100" s="26">
        <v>1000</v>
      </c>
      <c r="J8100" s="27" t="s">
        <v>310</v>
      </c>
      <c r="K8100" s="27" t="s">
        <v>8825</v>
      </c>
      <c r="L8100" s="27" t="s">
        <v>5537</v>
      </c>
      <c r="M8100" t="s">
        <v>31</v>
      </c>
      <c r="N8100" t="s">
        <v>188</v>
      </c>
      <c r="O8100" t="s">
        <v>188</v>
      </c>
      <c r="P8100" t="s">
        <v>5459</v>
      </c>
      <c r="Q8100" t="s">
        <v>180</v>
      </c>
      <c r="R8100" t="str">
        <f>IF(database_public_cloud_VMs[[#This Row],[Azure Environment]]="Enterprise Agreement","Licence Included","Bring Your Own Licence")</f>
        <v>Licence Included</v>
      </c>
      <c r="S8100" t="s">
        <v>5460</v>
      </c>
      <c r="T8100" t="s">
        <v>5461</v>
      </c>
      <c r="U8100" t="s">
        <v>5465</v>
      </c>
      <c r="V8100" t="s">
        <v>6323</v>
      </c>
      <c r="W8100" t="s">
        <v>182</v>
      </c>
      <c r="X8100" t="s">
        <v>183</v>
      </c>
      <c r="Y8100" s="28">
        <v>0.78500000000000003</v>
      </c>
      <c r="Z8100" t="s">
        <v>5463</v>
      </c>
      <c r="AA8100" s="29">
        <f>IF(database_public_cloud_VMs[[#This Row],[Currency]]="USD",(database_public_cloud_VMs[[#This Row],[Rate]]*param_exchange_rate)/(1+param_discount_aws),database_public_cloud_VMs[[#This Row],[Rate]])</f>
        <v>0.78500000000000003</v>
      </c>
    </row>
    <row r="8101" spans="1:27" x14ac:dyDescent="0.45">
      <c r="A8101" s="24" t="s">
        <v>8847</v>
      </c>
      <c r="B8101" t="s">
        <v>55</v>
      </c>
      <c r="C8101" s="25" t="s">
        <v>5454</v>
      </c>
      <c r="D8101" t="s">
        <v>170</v>
      </c>
      <c r="E8101" t="s">
        <v>8823</v>
      </c>
      <c r="F8101" t="s">
        <v>8845</v>
      </c>
      <c r="G8101" s="26">
        <v>8</v>
      </c>
      <c r="H8101" s="26">
        <v>56</v>
      </c>
      <c r="I8101" s="26">
        <v>1000</v>
      </c>
      <c r="J8101" s="27" t="s">
        <v>310</v>
      </c>
      <c r="K8101" s="27" t="s">
        <v>8825</v>
      </c>
      <c r="L8101" s="27" t="s">
        <v>5537</v>
      </c>
      <c r="M8101" t="s">
        <v>31</v>
      </c>
      <c r="N8101" t="s">
        <v>177</v>
      </c>
      <c r="O8101" t="s">
        <v>178</v>
      </c>
      <c r="P8101" t="s">
        <v>5459</v>
      </c>
      <c r="Q8101" t="s">
        <v>180</v>
      </c>
      <c r="R8101" t="str">
        <f>IF(database_public_cloud_VMs[[#This Row],[Azure Environment]]="Enterprise Agreement","Licence Included","Bring Your Own Licence")</f>
        <v>Licence Included</v>
      </c>
      <c r="S8101" t="s">
        <v>5460</v>
      </c>
      <c r="T8101" t="s">
        <v>5461</v>
      </c>
      <c r="U8101" t="s">
        <v>5465</v>
      </c>
      <c r="V8101" t="s">
        <v>6323</v>
      </c>
      <c r="W8101" t="s">
        <v>182</v>
      </c>
      <c r="X8101" t="s">
        <v>183</v>
      </c>
      <c r="Y8101" s="28" t="s">
        <v>5467</v>
      </c>
      <c r="Z8101" t="s">
        <v>5463</v>
      </c>
      <c r="AA810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102" spans="1:27" x14ac:dyDescent="0.45">
      <c r="A8102" s="24" t="s">
        <v>8848</v>
      </c>
      <c r="B8102" t="s">
        <v>55</v>
      </c>
      <c r="C8102" s="25" t="s">
        <v>5454</v>
      </c>
      <c r="D8102" t="s">
        <v>170</v>
      </c>
      <c r="E8102" t="s">
        <v>8823</v>
      </c>
      <c r="F8102" t="s">
        <v>8845</v>
      </c>
      <c r="G8102" s="26">
        <v>8</v>
      </c>
      <c r="H8102" s="26">
        <v>56</v>
      </c>
      <c r="I8102" s="26">
        <v>1000</v>
      </c>
      <c r="J8102" s="27" t="s">
        <v>310</v>
      </c>
      <c r="K8102" s="27" t="s">
        <v>8825</v>
      </c>
      <c r="L8102" s="27" t="s">
        <v>5537</v>
      </c>
      <c r="M8102" t="s">
        <v>31</v>
      </c>
      <c r="N8102" t="s">
        <v>177</v>
      </c>
      <c r="O8102" t="s">
        <v>185</v>
      </c>
      <c r="P8102" t="s">
        <v>5459</v>
      </c>
      <c r="Q8102" t="s">
        <v>180</v>
      </c>
      <c r="R8102" t="str">
        <f>IF(database_public_cloud_VMs[[#This Row],[Azure Environment]]="Enterprise Agreement","Licence Included","Bring Your Own Licence")</f>
        <v>Licence Included</v>
      </c>
      <c r="S8102" t="s">
        <v>5460</v>
      </c>
      <c r="T8102" t="s">
        <v>5461</v>
      </c>
      <c r="U8102" t="s">
        <v>5465</v>
      </c>
      <c r="V8102" t="s">
        <v>6323</v>
      </c>
      <c r="W8102" t="s">
        <v>182</v>
      </c>
      <c r="X8102" t="s">
        <v>183</v>
      </c>
      <c r="Y8102" s="28" t="s">
        <v>5467</v>
      </c>
      <c r="Z8102" t="s">
        <v>5463</v>
      </c>
      <c r="AA810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103" spans="1:27" x14ac:dyDescent="0.45">
      <c r="A8103" s="24" t="s">
        <v>8849</v>
      </c>
      <c r="B8103" t="s">
        <v>55</v>
      </c>
      <c r="C8103" s="25" t="s">
        <v>5454</v>
      </c>
      <c r="D8103" t="s">
        <v>170</v>
      </c>
      <c r="E8103" t="s">
        <v>8823</v>
      </c>
      <c r="F8103" t="s">
        <v>8850</v>
      </c>
      <c r="G8103" s="26">
        <v>8</v>
      </c>
      <c r="H8103" s="26">
        <v>112</v>
      </c>
      <c r="I8103" s="26">
        <v>1000</v>
      </c>
      <c r="J8103" s="27" t="s">
        <v>310</v>
      </c>
      <c r="K8103" s="27" t="s">
        <v>8825</v>
      </c>
      <c r="L8103" s="27" t="s">
        <v>8589</v>
      </c>
      <c r="M8103" t="s">
        <v>31</v>
      </c>
      <c r="N8103" t="s">
        <v>188</v>
      </c>
      <c r="O8103" t="s">
        <v>188</v>
      </c>
      <c r="P8103" t="s">
        <v>5459</v>
      </c>
      <c r="Q8103" t="s">
        <v>180</v>
      </c>
      <c r="R8103" t="str">
        <f>IF(database_public_cloud_VMs[[#This Row],[Azure Environment]]="Enterprise Agreement","Licence Included","Bring Your Own Licence")</f>
        <v>Licence Included</v>
      </c>
      <c r="S8103" t="s">
        <v>5460</v>
      </c>
      <c r="T8103" t="s">
        <v>5461</v>
      </c>
      <c r="U8103" t="s">
        <v>5462</v>
      </c>
      <c r="V8103" t="s">
        <v>6323</v>
      </c>
      <c r="W8103" t="s">
        <v>182</v>
      </c>
      <c r="X8103" t="s">
        <v>183</v>
      </c>
      <c r="Y8103" s="28">
        <v>1.3091999999999999</v>
      </c>
      <c r="Z8103" t="s">
        <v>5463</v>
      </c>
      <c r="AA8103" s="29">
        <f>IF(database_public_cloud_VMs[[#This Row],[Currency]]="USD",(database_public_cloud_VMs[[#This Row],[Rate]]*param_exchange_rate)/(1+param_discount_aws),database_public_cloud_VMs[[#This Row],[Rate]])</f>
        <v>1.3091999999999999</v>
      </c>
    </row>
    <row r="8104" spans="1:27" x14ac:dyDescent="0.45">
      <c r="A8104" s="24" t="s">
        <v>8851</v>
      </c>
      <c r="B8104" t="s">
        <v>55</v>
      </c>
      <c r="C8104" s="25" t="s">
        <v>5454</v>
      </c>
      <c r="D8104" t="s">
        <v>170</v>
      </c>
      <c r="E8104" t="s">
        <v>8823</v>
      </c>
      <c r="F8104" t="s">
        <v>8850</v>
      </c>
      <c r="G8104" s="26">
        <v>8</v>
      </c>
      <c r="H8104" s="26">
        <v>112</v>
      </c>
      <c r="I8104" s="26">
        <v>1000</v>
      </c>
      <c r="J8104" s="27" t="s">
        <v>310</v>
      </c>
      <c r="K8104" s="27" t="s">
        <v>8825</v>
      </c>
      <c r="L8104" s="27" t="s">
        <v>8589</v>
      </c>
      <c r="M8104" t="s">
        <v>31</v>
      </c>
      <c r="N8104" t="s">
        <v>188</v>
      </c>
      <c r="O8104" t="s">
        <v>188</v>
      </c>
      <c r="P8104" t="s">
        <v>5459</v>
      </c>
      <c r="Q8104" t="s">
        <v>180</v>
      </c>
      <c r="R8104" t="str">
        <f>IF(database_public_cloud_VMs[[#This Row],[Azure Environment]]="Enterprise Agreement","Licence Included","Bring Your Own Licence")</f>
        <v>Licence Included</v>
      </c>
      <c r="S8104" t="s">
        <v>5460</v>
      </c>
      <c r="T8104" t="s">
        <v>5461</v>
      </c>
      <c r="U8104" t="s">
        <v>5465</v>
      </c>
      <c r="V8104" t="s">
        <v>6323</v>
      </c>
      <c r="W8104" t="s">
        <v>182</v>
      </c>
      <c r="X8104" t="s">
        <v>183</v>
      </c>
      <c r="Y8104" s="28">
        <v>1.0509999999999999</v>
      </c>
      <c r="Z8104" t="s">
        <v>5463</v>
      </c>
      <c r="AA8104" s="29">
        <f>IF(database_public_cloud_VMs[[#This Row],[Currency]]="USD",(database_public_cloud_VMs[[#This Row],[Rate]]*param_exchange_rate)/(1+param_discount_aws),database_public_cloud_VMs[[#This Row],[Rate]])</f>
        <v>1.0509999999999999</v>
      </c>
    </row>
    <row r="8105" spans="1:27" x14ac:dyDescent="0.45">
      <c r="A8105" s="24" t="s">
        <v>8852</v>
      </c>
      <c r="B8105" t="s">
        <v>55</v>
      </c>
      <c r="C8105" s="25" t="s">
        <v>5454</v>
      </c>
      <c r="D8105" t="s">
        <v>170</v>
      </c>
      <c r="E8105" t="s">
        <v>8823</v>
      </c>
      <c r="F8105" t="s">
        <v>8850</v>
      </c>
      <c r="G8105" s="26">
        <v>8</v>
      </c>
      <c r="H8105" s="26">
        <v>112</v>
      </c>
      <c r="I8105" s="26">
        <v>1000</v>
      </c>
      <c r="J8105" s="27" t="s">
        <v>310</v>
      </c>
      <c r="K8105" s="27" t="s">
        <v>8825</v>
      </c>
      <c r="L8105" s="27" t="s">
        <v>8589</v>
      </c>
      <c r="M8105" t="s">
        <v>31</v>
      </c>
      <c r="N8105" t="s">
        <v>177</v>
      </c>
      <c r="O8105" t="s">
        <v>178</v>
      </c>
      <c r="P8105" t="s">
        <v>5459</v>
      </c>
      <c r="Q8105" t="s">
        <v>180</v>
      </c>
      <c r="R8105" t="str">
        <f>IF(database_public_cloud_VMs[[#This Row],[Azure Environment]]="Enterprise Agreement","Licence Included","Bring Your Own Licence")</f>
        <v>Licence Included</v>
      </c>
      <c r="S8105" t="s">
        <v>5460</v>
      </c>
      <c r="T8105" t="s">
        <v>5461</v>
      </c>
      <c r="U8105" t="s">
        <v>5465</v>
      </c>
      <c r="V8105" t="s">
        <v>6323</v>
      </c>
      <c r="W8105" t="s">
        <v>182</v>
      </c>
      <c r="X8105" t="s">
        <v>183</v>
      </c>
      <c r="Y8105" s="28" t="s">
        <v>5467</v>
      </c>
      <c r="Z8105" t="s">
        <v>5463</v>
      </c>
      <c r="AA810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106" spans="1:27" x14ac:dyDescent="0.45">
      <c r="A8106" s="24" t="s">
        <v>8853</v>
      </c>
      <c r="B8106" t="s">
        <v>55</v>
      </c>
      <c r="C8106" s="25" t="s">
        <v>5454</v>
      </c>
      <c r="D8106" t="s">
        <v>170</v>
      </c>
      <c r="E8106" t="s">
        <v>8823</v>
      </c>
      <c r="F8106" t="s">
        <v>8850</v>
      </c>
      <c r="G8106" s="26">
        <v>8</v>
      </c>
      <c r="H8106" s="26">
        <v>112</v>
      </c>
      <c r="I8106" s="26">
        <v>1000</v>
      </c>
      <c r="J8106" s="27" t="s">
        <v>310</v>
      </c>
      <c r="K8106" s="27" t="s">
        <v>8825</v>
      </c>
      <c r="L8106" s="27" t="s">
        <v>8589</v>
      </c>
      <c r="M8106" t="s">
        <v>31</v>
      </c>
      <c r="N8106" t="s">
        <v>177</v>
      </c>
      <c r="O8106" t="s">
        <v>185</v>
      </c>
      <c r="P8106" t="s">
        <v>5459</v>
      </c>
      <c r="Q8106" t="s">
        <v>180</v>
      </c>
      <c r="R8106" t="str">
        <f>IF(database_public_cloud_VMs[[#This Row],[Azure Environment]]="Enterprise Agreement","Licence Included","Bring Your Own Licence")</f>
        <v>Licence Included</v>
      </c>
      <c r="S8106" t="s">
        <v>5460</v>
      </c>
      <c r="T8106" t="s">
        <v>5461</v>
      </c>
      <c r="U8106" t="s">
        <v>5465</v>
      </c>
      <c r="V8106" t="s">
        <v>6323</v>
      </c>
      <c r="W8106" t="s">
        <v>182</v>
      </c>
      <c r="X8106" t="s">
        <v>183</v>
      </c>
      <c r="Y8106" s="28" t="s">
        <v>5467</v>
      </c>
      <c r="Z8106" t="s">
        <v>5463</v>
      </c>
      <c r="AA810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107" spans="1:27" x14ac:dyDescent="0.45">
      <c r="A8107" s="24" t="s">
        <v>8854</v>
      </c>
      <c r="B8107" t="s">
        <v>55</v>
      </c>
      <c r="C8107" s="25" t="s">
        <v>5454</v>
      </c>
      <c r="D8107" t="s">
        <v>170</v>
      </c>
      <c r="E8107" t="s">
        <v>8823</v>
      </c>
      <c r="F8107" t="s">
        <v>8824</v>
      </c>
      <c r="G8107" s="26">
        <v>16</v>
      </c>
      <c r="H8107" s="26">
        <v>112</v>
      </c>
      <c r="I8107" s="26">
        <v>2000</v>
      </c>
      <c r="J8107" s="27" t="s">
        <v>310</v>
      </c>
      <c r="K8107" s="27" t="s">
        <v>8825</v>
      </c>
      <c r="L8107" s="27" t="s">
        <v>6153</v>
      </c>
      <c r="M8107" t="s">
        <v>31</v>
      </c>
      <c r="N8107" t="s">
        <v>188</v>
      </c>
      <c r="O8107" t="s">
        <v>188</v>
      </c>
      <c r="P8107" t="s">
        <v>5459</v>
      </c>
      <c r="Q8107" t="s">
        <v>315</v>
      </c>
      <c r="R8107" t="str">
        <f>IF(database_public_cloud_VMs[[#This Row],[Azure Environment]]="Enterprise Agreement","Licence Included","Bring Your Own Licence")</f>
        <v>Licence Included</v>
      </c>
      <c r="S8107" t="s">
        <v>5460</v>
      </c>
      <c r="T8107" t="s">
        <v>5461</v>
      </c>
      <c r="U8107" t="s">
        <v>5462</v>
      </c>
      <c r="V8107" t="s">
        <v>6323</v>
      </c>
      <c r="W8107" t="s">
        <v>182</v>
      </c>
      <c r="X8107" t="s">
        <v>183</v>
      </c>
      <c r="Y8107" s="28">
        <v>2.9647000000000001</v>
      </c>
      <c r="Z8107" t="s">
        <v>5463</v>
      </c>
      <c r="AA8107" s="29">
        <f>IF(database_public_cloud_VMs[[#This Row],[Currency]]="USD",(database_public_cloud_VMs[[#This Row],[Rate]]*param_exchange_rate)/(1+param_discount_aws),database_public_cloud_VMs[[#This Row],[Rate]])</f>
        <v>2.9647000000000001</v>
      </c>
    </row>
    <row r="8108" spans="1:27" x14ac:dyDescent="0.45">
      <c r="A8108" s="24" t="s">
        <v>8855</v>
      </c>
      <c r="B8108" t="s">
        <v>55</v>
      </c>
      <c r="C8108" s="25" t="s">
        <v>5454</v>
      </c>
      <c r="D8108" t="s">
        <v>170</v>
      </c>
      <c r="E8108" t="s">
        <v>8823</v>
      </c>
      <c r="F8108" t="s">
        <v>8824</v>
      </c>
      <c r="G8108" s="26">
        <v>16</v>
      </c>
      <c r="H8108" s="26">
        <v>112</v>
      </c>
      <c r="I8108" s="26">
        <v>2000</v>
      </c>
      <c r="J8108" s="27" t="s">
        <v>310</v>
      </c>
      <c r="K8108" s="27" t="s">
        <v>8825</v>
      </c>
      <c r="L8108" s="27" t="s">
        <v>6153</v>
      </c>
      <c r="M8108" t="s">
        <v>31</v>
      </c>
      <c r="N8108" t="s">
        <v>188</v>
      </c>
      <c r="O8108" t="s">
        <v>188</v>
      </c>
      <c r="P8108" t="s">
        <v>5459</v>
      </c>
      <c r="Q8108" t="s">
        <v>315</v>
      </c>
      <c r="R8108" t="str">
        <f>IF(database_public_cloud_VMs[[#This Row],[Azure Environment]]="Enterprise Agreement","Licence Included","Bring Your Own Licence")</f>
        <v>Licence Included</v>
      </c>
      <c r="S8108" t="s">
        <v>5460</v>
      </c>
      <c r="T8108" t="s">
        <v>5461</v>
      </c>
      <c r="U8108" t="s">
        <v>5465</v>
      </c>
      <c r="V8108" t="s">
        <v>6323</v>
      </c>
      <c r="W8108" t="s">
        <v>182</v>
      </c>
      <c r="X8108" t="s">
        <v>183</v>
      </c>
      <c r="Y8108" s="28">
        <v>2.38</v>
      </c>
      <c r="Z8108" t="s">
        <v>5463</v>
      </c>
      <c r="AA8108" s="29">
        <f>IF(database_public_cloud_VMs[[#This Row],[Currency]]="USD",(database_public_cloud_VMs[[#This Row],[Rate]]*param_exchange_rate)/(1+param_discount_aws),database_public_cloud_VMs[[#This Row],[Rate]])</f>
        <v>2.38</v>
      </c>
    </row>
    <row r="8109" spans="1:27" x14ac:dyDescent="0.45">
      <c r="A8109" s="24" t="s">
        <v>8856</v>
      </c>
      <c r="B8109" t="s">
        <v>55</v>
      </c>
      <c r="C8109" s="25" t="s">
        <v>5454</v>
      </c>
      <c r="D8109" t="s">
        <v>170</v>
      </c>
      <c r="E8109" t="s">
        <v>8823</v>
      </c>
      <c r="F8109" t="s">
        <v>8824</v>
      </c>
      <c r="G8109" s="26">
        <v>16</v>
      </c>
      <c r="H8109" s="26">
        <v>112</v>
      </c>
      <c r="I8109" s="26">
        <v>2000</v>
      </c>
      <c r="J8109" s="27" t="s">
        <v>310</v>
      </c>
      <c r="K8109" s="27" t="s">
        <v>8825</v>
      </c>
      <c r="L8109" s="27" t="s">
        <v>6153</v>
      </c>
      <c r="M8109" t="s">
        <v>31</v>
      </c>
      <c r="N8109" t="s">
        <v>177</v>
      </c>
      <c r="O8109" t="s">
        <v>178</v>
      </c>
      <c r="P8109" t="s">
        <v>5459</v>
      </c>
      <c r="Q8109" t="s">
        <v>315</v>
      </c>
      <c r="R8109" t="str">
        <f>IF(database_public_cloud_VMs[[#This Row],[Azure Environment]]="Enterprise Agreement","Licence Included","Bring Your Own Licence")</f>
        <v>Licence Included</v>
      </c>
      <c r="S8109" t="s">
        <v>5460</v>
      </c>
      <c r="T8109" t="s">
        <v>5461</v>
      </c>
      <c r="U8109" t="s">
        <v>5465</v>
      </c>
      <c r="V8109" t="s">
        <v>6323</v>
      </c>
      <c r="W8109" t="s">
        <v>182</v>
      </c>
      <c r="X8109" t="s">
        <v>183</v>
      </c>
      <c r="Y8109" s="28" t="s">
        <v>5467</v>
      </c>
      <c r="Z8109" t="s">
        <v>5463</v>
      </c>
      <c r="AA810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110" spans="1:27" x14ac:dyDescent="0.45">
      <c r="A8110" s="24" t="s">
        <v>8857</v>
      </c>
      <c r="B8110" t="s">
        <v>55</v>
      </c>
      <c r="C8110" s="25" t="s">
        <v>5454</v>
      </c>
      <c r="D8110" t="s">
        <v>170</v>
      </c>
      <c r="E8110" t="s">
        <v>8823</v>
      </c>
      <c r="F8110" t="s">
        <v>8824</v>
      </c>
      <c r="G8110" s="26">
        <v>16</v>
      </c>
      <c r="H8110" s="26">
        <v>112</v>
      </c>
      <c r="I8110" s="26">
        <v>2000</v>
      </c>
      <c r="J8110" s="27" t="s">
        <v>310</v>
      </c>
      <c r="K8110" s="27" t="s">
        <v>8825</v>
      </c>
      <c r="L8110" s="27" t="s">
        <v>6153</v>
      </c>
      <c r="M8110" t="s">
        <v>31</v>
      </c>
      <c r="N8110" t="s">
        <v>177</v>
      </c>
      <c r="O8110" t="s">
        <v>185</v>
      </c>
      <c r="P8110" t="s">
        <v>5459</v>
      </c>
      <c r="Q8110" t="s">
        <v>315</v>
      </c>
      <c r="R8110" t="str">
        <f>IF(database_public_cloud_VMs[[#This Row],[Azure Environment]]="Enterprise Agreement","Licence Included","Bring Your Own Licence")</f>
        <v>Licence Included</v>
      </c>
      <c r="S8110" t="s">
        <v>5460</v>
      </c>
      <c r="T8110" t="s">
        <v>5461</v>
      </c>
      <c r="U8110" t="s">
        <v>5465</v>
      </c>
      <c r="V8110" t="s">
        <v>6323</v>
      </c>
      <c r="W8110" t="s">
        <v>182</v>
      </c>
      <c r="X8110" t="s">
        <v>183</v>
      </c>
      <c r="Y8110" s="28" t="s">
        <v>5467</v>
      </c>
      <c r="Z8110" t="s">
        <v>5463</v>
      </c>
      <c r="AA811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111" spans="1:27" x14ac:dyDescent="0.45">
      <c r="A8111" s="24" t="s">
        <v>8858</v>
      </c>
      <c r="B8111" t="s">
        <v>55</v>
      </c>
      <c r="C8111" s="25" t="s">
        <v>5454</v>
      </c>
      <c r="D8111" t="s">
        <v>170</v>
      </c>
      <c r="E8111" t="s">
        <v>8823</v>
      </c>
      <c r="F8111" t="s">
        <v>8830</v>
      </c>
      <c r="G8111" s="26">
        <v>16</v>
      </c>
      <c r="H8111" s="26">
        <v>224</v>
      </c>
      <c r="I8111" s="26">
        <v>2000</v>
      </c>
      <c r="J8111" s="27" t="s">
        <v>310</v>
      </c>
      <c r="K8111" s="27" t="s">
        <v>8825</v>
      </c>
      <c r="L8111" s="27" t="s">
        <v>8599</v>
      </c>
      <c r="M8111" t="s">
        <v>31</v>
      </c>
      <c r="N8111" t="s">
        <v>188</v>
      </c>
      <c r="O8111" t="s">
        <v>188</v>
      </c>
      <c r="P8111" t="s">
        <v>5459</v>
      </c>
      <c r="Q8111" t="s">
        <v>315</v>
      </c>
      <c r="R8111" t="str">
        <f>IF(database_public_cloud_VMs[[#This Row],[Azure Environment]]="Enterprise Agreement","Licence Included","Bring Your Own Licence")</f>
        <v>Licence Included</v>
      </c>
      <c r="S8111" t="s">
        <v>5460</v>
      </c>
      <c r="T8111" t="s">
        <v>5461</v>
      </c>
      <c r="U8111" t="s">
        <v>5462</v>
      </c>
      <c r="V8111" t="s">
        <v>6323</v>
      </c>
      <c r="W8111" t="s">
        <v>182</v>
      </c>
      <c r="X8111" t="s">
        <v>183</v>
      </c>
      <c r="Y8111" s="28">
        <v>3.6295999999999999</v>
      </c>
      <c r="Z8111" t="s">
        <v>5463</v>
      </c>
      <c r="AA8111" s="29">
        <f>IF(database_public_cloud_VMs[[#This Row],[Currency]]="USD",(database_public_cloud_VMs[[#This Row],[Rate]]*param_exchange_rate)/(1+param_discount_aws),database_public_cloud_VMs[[#This Row],[Rate]])</f>
        <v>3.6295999999999999</v>
      </c>
    </row>
    <row r="8112" spans="1:27" x14ac:dyDescent="0.45">
      <c r="A8112" s="24" t="s">
        <v>8859</v>
      </c>
      <c r="B8112" t="s">
        <v>55</v>
      </c>
      <c r="C8112" s="25" t="s">
        <v>5454</v>
      </c>
      <c r="D8112" t="s">
        <v>170</v>
      </c>
      <c r="E8112" t="s">
        <v>8823</v>
      </c>
      <c r="F8112" t="s">
        <v>8830</v>
      </c>
      <c r="G8112" s="26">
        <v>16</v>
      </c>
      <c r="H8112" s="26">
        <v>224</v>
      </c>
      <c r="I8112" s="26">
        <v>2000</v>
      </c>
      <c r="J8112" s="27" t="s">
        <v>310</v>
      </c>
      <c r="K8112" s="27" t="s">
        <v>8825</v>
      </c>
      <c r="L8112" s="27" t="s">
        <v>8599</v>
      </c>
      <c r="M8112" t="s">
        <v>31</v>
      </c>
      <c r="N8112" t="s">
        <v>188</v>
      </c>
      <c r="O8112" t="s">
        <v>188</v>
      </c>
      <c r="P8112" t="s">
        <v>5459</v>
      </c>
      <c r="Q8112" t="s">
        <v>315</v>
      </c>
      <c r="R8112" t="str">
        <f>IF(database_public_cloud_VMs[[#This Row],[Azure Environment]]="Enterprise Agreement","Licence Included","Bring Your Own Licence")</f>
        <v>Licence Included</v>
      </c>
      <c r="S8112" t="s">
        <v>5460</v>
      </c>
      <c r="T8112" t="s">
        <v>5461</v>
      </c>
      <c r="U8112" t="s">
        <v>5465</v>
      </c>
      <c r="V8112" t="s">
        <v>6323</v>
      </c>
      <c r="W8112" t="s">
        <v>182</v>
      </c>
      <c r="X8112" t="s">
        <v>183</v>
      </c>
      <c r="Y8112" s="28">
        <v>2.91</v>
      </c>
      <c r="Z8112" t="s">
        <v>5463</v>
      </c>
      <c r="AA8112" s="29">
        <f>IF(database_public_cloud_VMs[[#This Row],[Currency]]="USD",(database_public_cloud_VMs[[#This Row],[Rate]]*param_exchange_rate)/(1+param_discount_aws),database_public_cloud_VMs[[#This Row],[Rate]])</f>
        <v>2.91</v>
      </c>
    </row>
    <row r="8113" spans="1:27" x14ac:dyDescent="0.45">
      <c r="A8113" s="24" t="s">
        <v>8860</v>
      </c>
      <c r="B8113" t="s">
        <v>55</v>
      </c>
      <c r="C8113" s="25" t="s">
        <v>5454</v>
      </c>
      <c r="D8113" t="s">
        <v>170</v>
      </c>
      <c r="E8113" t="s">
        <v>8823</v>
      </c>
      <c r="F8113" t="s">
        <v>8830</v>
      </c>
      <c r="G8113" s="26">
        <v>16</v>
      </c>
      <c r="H8113" s="26">
        <v>224</v>
      </c>
      <c r="I8113" s="26">
        <v>2000</v>
      </c>
      <c r="J8113" s="27" t="s">
        <v>310</v>
      </c>
      <c r="K8113" s="27" t="s">
        <v>8825</v>
      </c>
      <c r="L8113" s="27" t="s">
        <v>8599</v>
      </c>
      <c r="M8113" t="s">
        <v>31</v>
      </c>
      <c r="N8113" t="s">
        <v>177</v>
      </c>
      <c r="O8113" t="s">
        <v>178</v>
      </c>
      <c r="P8113" t="s">
        <v>5459</v>
      </c>
      <c r="Q8113" t="s">
        <v>315</v>
      </c>
      <c r="R8113" t="str">
        <f>IF(database_public_cloud_VMs[[#This Row],[Azure Environment]]="Enterprise Agreement","Licence Included","Bring Your Own Licence")</f>
        <v>Licence Included</v>
      </c>
      <c r="S8113" t="s">
        <v>5460</v>
      </c>
      <c r="T8113" t="s">
        <v>5461</v>
      </c>
      <c r="U8113" t="s">
        <v>5465</v>
      </c>
      <c r="V8113" t="s">
        <v>6323</v>
      </c>
      <c r="W8113" t="s">
        <v>182</v>
      </c>
      <c r="X8113" t="s">
        <v>183</v>
      </c>
      <c r="Y8113" s="28" t="s">
        <v>5467</v>
      </c>
      <c r="Z8113" t="s">
        <v>5463</v>
      </c>
      <c r="AA811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114" spans="1:27" x14ac:dyDescent="0.45">
      <c r="A8114" s="24" t="s">
        <v>8861</v>
      </c>
      <c r="B8114" t="s">
        <v>55</v>
      </c>
      <c r="C8114" s="25" t="s">
        <v>5454</v>
      </c>
      <c r="D8114" t="s">
        <v>170</v>
      </c>
      <c r="E8114" t="s">
        <v>8823</v>
      </c>
      <c r="F8114" t="s">
        <v>8830</v>
      </c>
      <c r="G8114" s="26">
        <v>16</v>
      </c>
      <c r="H8114" s="26">
        <v>224</v>
      </c>
      <c r="I8114" s="26">
        <v>2000</v>
      </c>
      <c r="J8114" s="27" t="s">
        <v>310</v>
      </c>
      <c r="K8114" s="27" t="s">
        <v>8825</v>
      </c>
      <c r="L8114" s="27" t="s">
        <v>8599</v>
      </c>
      <c r="M8114" t="s">
        <v>31</v>
      </c>
      <c r="N8114" t="s">
        <v>177</v>
      </c>
      <c r="O8114" t="s">
        <v>185</v>
      </c>
      <c r="P8114" t="s">
        <v>5459</v>
      </c>
      <c r="Q8114" t="s">
        <v>315</v>
      </c>
      <c r="R8114" t="str">
        <f>IF(database_public_cloud_VMs[[#This Row],[Azure Environment]]="Enterprise Agreement","Licence Included","Bring Your Own Licence")</f>
        <v>Licence Included</v>
      </c>
      <c r="S8114" t="s">
        <v>5460</v>
      </c>
      <c r="T8114" t="s">
        <v>5461</v>
      </c>
      <c r="U8114" t="s">
        <v>5465</v>
      </c>
      <c r="V8114" t="s">
        <v>6323</v>
      </c>
      <c r="W8114" t="s">
        <v>182</v>
      </c>
      <c r="X8114" t="s">
        <v>183</v>
      </c>
      <c r="Y8114" s="28" t="s">
        <v>5467</v>
      </c>
      <c r="Z8114" t="s">
        <v>5463</v>
      </c>
      <c r="AA811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115" spans="1:27" x14ac:dyDescent="0.45">
      <c r="A8115" s="24" t="s">
        <v>8862</v>
      </c>
      <c r="B8115" t="s">
        <v>55</v>
      </c>
      <c r="C8115" s="25" t="s">
        <v>5454</v>
      </c>
      <c r="D8115" t="s">
        <v>170</v>
      </c>
      <c r="E8115" t="s">
        <v>8823</v>
      </c>
      <c r="F8115" t="s">
        <v>8835</v>
      </c>
      <c r="G8115" s="26">
        <v>16</v>
      </c>
      <c r="H8115" s="26">
        <v>224</v>
      </c>
      <c r="I8115" s="26">
        <v>2000</v>
      </c>
      <c r="J8115" s="27" t="s">
        <v>310</v>
      </c>
      <c r="K8115" s="27" t="s">
        <v>8825</v>
      </c>
      <c r="L8115" s="27" t="s">
        <v>8599</v>
      </c>
      <c r="M8115" t="s">
        <v>31</v>
      </c>
      <c r="N8115" t="s">
        <v>188</v>
      </c>
      <c r="O8115" t="s">
        <v>188</v>
      </c>
      <c r="P8115" t="s">
        <v>5459</v>
      </c>
      <c r="Q8115" t="s">
        <v>315</v>
      </c>
      <c r="R8115" t="str">
        <f>IF(database_public_cloud_VMs[[#This Row],[Azure Environment]]="Enterprise Agreement","Licence Included","Bring Your Own Licence")</f>
        <v>Licence Included</v>
      </c>
      <c r="S8115" t="s">
        <v>5460</v>
      </c>
      <c r="T8115" t="s">
        <v>5461</v>
      </c>
      <c r="U8115" t="s">
        <v>5462</v>
      </c>
      <c r="V8115" t="s">
        <v>6323</v>
      </c>
      <c r="W8115" t="s">
        <v>182</v>
      </c>
      <c r="X8115" t="s">
        <v>183</v>
      </c>
      <c r="Y8115" s="28">
        <v>3.8906000000000001</v>
      </c>
      <c r="Z8115" t="s">
        <v>5463</v>
      </c>
      <c r="AA8115" s="29">
        <f>IF(database_public_cloud_VMs[[#This Row],[Currency]]="USD",(database_public_cloud_VMs[[#This Row],[Rate]]*param_exchange_rate)/(1+param_discount_aws),database_public_cloud_VMs[[#This Row],[Rate]])</f>
        <v>3.8906000000000001</v>
      </c>
    </row>
    <row r="8116" spans="1:27" x14ac:dyDescent="0.45">
      <c r="A8116" s="24" t="s">
        <v>8863</v>
      </c>
      <c r="B8116" t="s">
        <v>55</v>
      </c>
      <c r="C8116" s="25" t="s">
        <v>5454</v>
      </c>
      <c r="D8116" t="s">
        <v>170</v>
      </c>
      <c r="E8116" t="s">
        <v>8823</v>
      </c>
      <c r="F8116" t="s">
        <v>8835</v>
      </c>
      <c r="G8116" s="26">
        <v>16</v>
      </c>
      <c r="H8116" s="26">
        <v>224</v>
      </c>
      <c r="I8116" s="26">
        <v>2000</v>
      </c>
      <c r="J8116" s="27" t="s">
        <v>310</v>
      </c>
      <c r="K8116" s="27" t="s">
        <v>8825</v>
      </c>
      <c r="L8116" s="27" t="s">
        <v>8599</v>
      </c>
      <c r="M8116" t="s">
        <v>31</v>
      </c>
      <c r="N8116" t="s">
        <v>188</v>
      </c>
      <c r="O8116" t="s">
        <v>188</v>
      </c>
      <c r="P8116" t="s">
        <v>5459</v>
      </c>
      <c r="Q8116" t="s">
        <v>315</v>
      </c>
      <c r="R8116" t="str">
        <f>IF(database_public_cloud_VMs[[#This Row],[Azure Environment]]="Enterprise Agreement","Licence Included","Bring Your Own Licence")</f>
        <v>Licence Included</v>
      </c>
      <c r="S8116" t="s">
        <v>5460</v>
      </c>
      <c r="T8116" t="s">
        <v>5461</v>
      </c>
      <c r="U8116" t="s">
        <v>5465</v>
      </c>
      <c r="V8116" t="s">
        <v>6323</v>
      </c>
      <c r="W8116" t="s">
        <v>182</v>
      </c>
      <c r="X8116" t="s">
        <v>183</v>
      </c>
      <c r="Y8116" s="28">
        <v>3.12</v>
      </c>
      <c r="Z8116" t="s">
        <v>5463</v>
      </c>
      <c r="AA8116" s="29">
        <f>IF(database_public_cloud_VMs[[#This Row],[Currency]]="USD",(database_public_cloud_VMs[[#This Row],[Rate]]*param_exchange_rate)/(1+param_discount_aws),database_public_cloud_VMs[[#This Row],[Rate]])</f>
        <v>3.12</v>
      </c>
    </row>
    <row r="8117" spans="1:27" x14ac:dyDescent="0.45">
      <c r="A8117" s="24" t="s">
        <v>8864</v>
      </c>
      <c r="B8117" t="s">
        <v>55</v>
      </c>
      <c r="C8117" s="25" t="s">
        <v>5454</v>
      </c>
      <c r="D8117" t="s">
        <v>170</v>
      </c>
      <c r="E8117" t="s">
        <v>8823</v>
      </c>
      <c r="F8117" t="s">
        <v>8835</v>
      </c>
      <c r="G8117" s="26">
        <v>16</v>
      </c>
      <c r="H8117" s="26">
        <v>224</v>
      </c>
      <c r="I8117" s="26">
        <v>2000</v>
      </c>
      <c r="J8117" s="27" t="s">
        <v>310</v>
      </c>
      <c r="K8117" s="27" t="s">
        <v>8825</v>
      </c>
      <c r="L8117" s="27" t="s">
        <v>8599</v>
      </c>
      <c r="M8117" t="s">
        <v>31</v>
      </c>
      <c r="N8117" t="s">
        <v>177</v>
      </c>
      <c r="O8117" t="s">
        <v>178</v>
      </c>
      <c r="P8117" t="s">
        <v>5459</v>
      </c>
      <c r="Q8117" t="s">
        <v>315</v>
      </c>
      <c r="R8117" t="str">
        <f>IF(database_public_cloud_VMs[[#This Row],[Azure Environment]]="Enterprise Agreement","Licence Included","Bring Your Own Licence")</f>
        <v>Licence Included</v>
      </c>
      <c r="S8117" t="s">
        <v>5460</v>
      </c>
      <c r="T8117" t="s">
        <v>5461</v>
      </c>
      <c r="U8117" t="s">
        <v>5465</v>
      </c>
      <c r="V8117" t="s">
        <v>6323</v>
      </c>
      <c r="W8117" t="s">
        <v>182</v>
      </c>
      <c r="X8117" t="s">
        <v>183</v>
      </c>
      <c r="Y8117" s="28" t="s">
        <v>5467</v>
      </c>
      <c r="Z8117" t="s">
        <v>5463</v>
      </c>
      <c r="AA811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118" spans="1:27" x14ac:dyDescent="0.45">
      <c r="A8118" s="24" t="s">
        <v>8865</v>
      </c>
      <c r="B8118" t="s">
        <v>55</v>
      </c>
      <c r="C8118" s="25" t="s">
        <v>5454</v>
      </c>
      <c r="D8118" t="s">
        <v>170</v>
      </c>
      <c r="E8118" t="s">
        <v>8823</v>
      </c>
      <c r="F8118" t="s">
        <v>8835</v>
      </c>
      <c r="G8118" s="26">
        <v>16</v>
      </c>
      <c r="H8118" s="26">
        <v>224</v>
      </c>
      <c r="I8118" s="26">
        <v>2000</v>
      </c>
      <c r="J8118" s="27" t="s">
        <v>310</v>
      </c>
      <c r="K8118" s="27" t="s">
        <v>8825</v>
      </c>
      <c r="L8118" s="27" t="s">
        <v>8599</v>
      </c>
      <c r="M8118" t="s">
        <v>31</v>
      </c>
      <c r="N8118" t="s">
        <v>177</v>
      </c>
      <c r="O8118" t="s">
        <v>185</v>
      </c>
      <c r="P8118" t="s">
        <v>5459</v>
      </c>
      <c r="Q8118" t="s">
        <v>315</v>
      </c>
      <c r="R8118" t="str">
        <f>IF(database_public_cloud_VMs[[#This Row],[Azure Environment]]="Enterprise Agreement","Licence Included","Bring Your Own Licence")</f>
        <v>Licence Included</v>
      </c>
      <c r="S8118" t="s">
        <v>5460</v>
      </c>
      <c r="T8118" t="s">
        <v>5461</v>
      </c>
      <c r="U8118" t="s">
        <v>5465</v>
      </c>
      <c r="V8118" t="s">
        <v>6323</v>
      </c>
      <c r="W8118" t="s">
        <v>182</v>
      </c>
      <c r="X8118" t="s">
        <v>183</v>
      </c>
      <c r="Y8118" s="28" t="s">
        <v>5467</v>
      </c>
      <c r="Z8118" t="s">
        <v>5463</v>
      </c>
      <c r="AA811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119" spans="1:27" x14ac:dyDescent="0.45">
      <c r="A8119" s="24" t="s">
        <v>8866</v>
      </c>
      <c r="B8119" t="s">
        <v>55</v>
      </c>
      <c r="C8119" s="25" t="s">
        <v>5454</v>
      </c>
      <c r="D8119" t="s">
        <v>170</v>
      </c>
      <c r="E8119" t="s">
        <v>8823</v>
      </c>
      <c r="F8119" t="s">
        <v>8840</v>
      </c>
      <c r="G8119" s="26">
        <v>16</v>
      </c>
      <c r="H8119" s="26">
        <v>112</v>
      </c>
      <c r="I8119" s="26">
        <v>2000</v>
      </c>
      <c r="J8119" s="27" t="s">
        <v>310</v>
      </c>
      <c r="K8119" s="27" t="s">
        <v>8825</v>
      </c>
      <c r="L8119" s="27" t="s">
        <v>6153</v>
      </c>
      <c r="M8119" t="s">
        <v>31</v>
      </c>
      <c r="N8119" t="s">
        <v>188</v>
      </c>
      <c r="O8119" t="s">
        <v>188</v>
      </c>
      <c r="P8119" t="s">
        <v>5459</v>
      </c>
      <c r="Q8119" t="s">
        <v>315</v>
      </c>
      <c r="R8119" t="str">
        <f>IF(database_public_cloud_VMs[[#This Row],[Azure Environment]]="Enterprise Agreement","Licence Included","Bring Your Own Licence")</f>
        <v>Licence Included</v>
      </c>
      <c r="S8119" t="s">
        <v>5460</v>
      </c>
      <c r="T8119" t="s">
        <v>5461</v>
      </c>
      <c r="U8119" t="s">
        <v>5462</v>
      </c>
      <c r="V8119" t="s">
        <v>6323</v>
      </c>
      <c r="W8119" t="s">
        <v>182</v>
      </c>
      <c r="X8119" t="s">
        <v>183</v>
      </c>
      <c r="Y8119" s="28">
        <v>3.1610999999999998</v>
      </c>
      <c r="Z8119" t="s">
        <v>5463</v>
      </c>
      <c r="AA8119" s="29">
        <f>IF(database_public_cloud_VMs[[#This Row],[Currency]]="USD",(database_public_cloud_VMs[[#This Row],[Rate]]*param_exchange_rate)/(1+param_discount_aws),database_public_cloud_VMs[[#This Row],[Rate]])</f>
        <v>3.1610999999999998</v>
      </c>
    </row>
    <row r="8120" spans="1:27" x14ac:dyDescent="0.45">
      <c r="A8120" s="24" t="s">
        <v>8867</v>
      </c>
      <c r="B8120" t="s">
        <v>55</v>
      </c>
      <c r="C8120" s="25" t="s">
        <v>5454</v>
      </c>
      <c r="D8120" t="s">
        <v>170</v>
      </c>
      <c r="E8120" t="s">
        <v>8823</v>
      </c>
      <c r="F8120" t="s">
        <v>8840</v>
      </c>
      <c r="G8120" s="26">
        <v>16</v>
      </c>
      <c r="H8120" s="26">
        <v>112</v>
      </c>
      <c r="I8120" s="26">
        <v>2000</v>
      </c>
      <c r="J8120" s="27" t="s">
        <v>310</v>
      </c>
      <c r="K8120" s="27" t="s">
        <v>8825</v>
      </c>
      <c r="L8120" s="27" t="s">
        <v>6153</v>
      </c>
      <c r="M8120" t="s">
        <v>31</v>
      </c>
      <c r="N8120" t="s">
        <v>188</v>
      </c>
      <c r="O8120" t="s">
        <v>188</v>
      </c>
      <c r="P8120" t="s">
        <v>5459</v>
      </c>
      <c r="Q8120" t="s">
        <v>315</v>
      </c>
      <c r="R8120" t="str">
        <f>IF(database_public_cloud_VMs[[#This Row],[Azure Environment]]="Enterprise Agreement","Licence Included","Bring Your Own Licence")</f>
        <v>Licence Included</v>
      </c>
      <c r="S8120" t="s">
        <v>5460</v>
      </c>
      <c r="T8120" t="s">
        <v>5461</v>
      </c>
      <c r="U8120" t="s">
        <v>5465</v>
      </c>
      <c r="V8120" t="s">
        <v>6323</v>
      </c>
      <c r="W8120" t="s">
        <v>182</v>
      </c>
      <c r="X8120" t="s">
        <v>183</v>
      </c>
      <c r="Y8120" s="28">
        <v>2.5299999999999998</v>
      </c>
      <c r="Z8120" t="s">
        <v>5463</v>
      </c>
      <c r="AA8120" s="29">
        <f>IF(database_public_cloud_VMs[[#This Row],[Currency]]="USD",(database_public_cloud_VMs[[#This Row],[Rate]]*param_exchange_rate)/(1+param_discount_aws),database_public_cloud_VMs[[#This Row],[Rate]])</f>
        <v>2.5299999999999998</v>
      </c>
    </row>
    <row r="8121" spans="1:27" x14ac:dyDescent="0.45">
      <c r="A8121" s="24" t="s">
        <v>8868</v>
      </c>
      <c r="B8121" t="s">
        <v>55</v>
      </c>
      <c r="C8121" s="25" t="s">
        <v>5454</v>
      </c>
      <c r="D8121" t="s">
        <v>170</v>
      </c>
      <c r="E8121" t="s">
        <v>8823</v>
      </c>
      <c r="F8121" t="s">
        <v>8840</v>
      </c>
      <c r="G8121" s="26">
        <v>16</v>
      </c>
      <c r="H8121" s="26">
        <v>112</v>
      </c>
      <c r="I8121" s="26">
        <v>2000</v>
      </c>
      <c r="J8121" s="27" t="s">
        <v>310</v>
      </c>
      <c r="K8121" s="27" t="s">
        <v>8825</v>
      </c>
      <c r="L8121" s="27" t="s">
        <v>6153</v>
      </c>
      <c r="M8121" t="s">
        <v>31</v>
      </c>
      <c r="N8121" t="s">
        <v>177</v>
      </c>
      <c r="O8121" t="s">
        <v>178</v>
      </c>
      <c r="P8121" t="s">
        <v>5459</v>
      </c>
      <c r="Q8121" t="s">
        <v>315</v>
      </c>
      <c r="R8121" t="str">
        <f>IF(database_public_cloud_VMs[[#This Row],[Azure Environment]]="Enterprise Agreement","Licence Included","Bring Your Own Licence")</f>
        <v>Licence Included</v>
      </c>
      <c r="S8121" t="s">
        <v>5460</v>
      </c>
      <c r="T8121" t="s">
        <v>5461</v>
      </c>
      <c r="U8121" t="s">
        <v>5465</v>
      </c>
      <c r="V8121" t="s">
        <v>6323</v>
      </c>
      <c r="W8121" t="s">
        <v>182</v>
      </c>
      <c r="X8121" t="s">
        <v>183</v>
      </c>
      <c r="Y8121" s="28" t="s">
        <v>5467</v>
      </c>
      <c r="Z8121" t="s">
        <v>5463</v>
      </c>
      <c r="AA812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122" spans="1:27" x14ac:dyDescent="0.45">
      <c r="A8122" s="24" t="s">
        <v>8869</v>
      </c>
      <c r="B8122" t="s">
        <v>55</v>
      </c>
      <c r="C8122" s="25" t="s">
        <v>5454</v>
      </c>
      <c r="D8122" t="s">
        <v>170</v>
      </c>
      <c r="E8122" t="s">
        <v>8823</v>
      </c>
      <c r="F8122" t="s">
        <v>8840</v>
      </c>
      <c r="G8122" s="26">
        <v>16</v>
      </c>
      <c r="H8122" s="26">
        <v>112</v>
      </c>
      <c r="I8122" s="26">
        <v>2000</v>
      </c>
      <c r="J8122" s="27" t="s">
        <v>310</v>
      </c>
      <c r="K8122" s="27" t="s">
        <v>8825</v>
      </c>
      <c r="L8122" s="27" t="s">
        <v>6153</v>
      </c>
      <c r="M8122" t="s">
        <v>31</v>
      </c>
      <c r="N8122" t="s">
        <v>177</v>
      </c>
      <c r="O8122" t="s">
        <v>185</v>
      </c>
      <c r="P8122" t="s">
        <v>5459</v>
      </c>
      <c r="Q8122" t="s">
        <v>315</v>
      </c>
      <c r="R8122" t="str">
        <f>IF(database_public_cloud_VMs[[#This Row],[Azure Environment]]="Enterprise Agreement","Licence Included","Bring Your Own Licence")</f>
        <v>Licence Included</v>
      </c>
      <c r="S8122" t="s">
        <v>5460</v>
      </c>
      <c r="T8122" t="s">
        <v>5461</v>
      </c>
      <c r="U8122" t="s">
        <v>5465</v>
      </c>
      <c r="V8122" t="s">
        <v>6323</v>
      </c>
      <c r="W8122" t="s">
        <v>182</v>
      </c>
      <c r="X8122" t="s">
        <v>183</v>
      </c>
      <c r="Y8122" s="28" t="s">
        <v>5467</v>
      </c>
      <c r="Z8122" t="s">
        <v>5463</v>
      </c>
      <c r="AA812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123" spans="1:27" x14ac:dyDescent="0.45">
      <c r="A8123" s="24" t="s">
        <v>8870</v>
      </c>
      <c r="B8123" t="s">
        <v>55</v>
      </c>
      <c r="C8123" s="25" t="s">
        <v>5454</v>
      </c>
      <c r="D8123" t="s">
        <v>170</v>
      </c>
      <c r="E8123" t="s">
        <v>8823</v>
      </c>
      <c r="F8123" t="s">
        <v>8845</v>
      </c>
      <c r="G8123" s="26">
        <v>8</v>
      </c>
      <c r="H8123" s="26">
        <v>56</v>
      </c>
      <c r="I8123" s="26">
        <v>1000</v>
      </c>
      <c r="J8123" s="27" t="s">
        <v>310</v>
      </c>
      <c r="K8123" s="27" t="s">
        <v>8825</v>
      </c>
      <c r="L8123" s="27" t="s">
        <v>5537</v>
      </c>
      <c r="M8123" t="s">
        <v>31</v>
      </c>
      <c r="N8123" t="s">
        <v>188</v>
      </c>
      <c r="O8123" t="s">
        <v>188</v>
      </c>
      <c r="P8123" t="s">
        <v>5459</v>
      </c>
      <c r="Q8123" t="s">
        <v>315</v>
      </c>
      <c r="R8123" t="str">
        <f>IF(database_public_cloud_VMs[[#This Row],[Azure Environment]]="Enterprise Agreement","Licence Included","Bring Your Own Licence")</f>
        <v>Licence Included</v>
      </c>
      <c r="S8123" t="s">
        <v>5460</v>
      </c>
      <c r="T8123" t="s">
        <v>5461</v>
      </c>
      <c r="U8123" t="s">
        <v>5462</v>
      </c>
      <c r="V8123" t="s">
        <v>6323</v>
      </c>
      <c r="W8123" t="s">
        <v>182</v>
      </c>
      <c r="X8123" t="s">
        <v>183</v>
      </c>
      <c r="Y8123" s="28">
        <v>1.4823</v>
      </c>
      <c r="Z8123" t="s">
        <v>5463</v>
      </c>
      <c r="AA8123" s="29">
        <f>IF(database_public_cloud_VMs[[#This Row],[Currency]]="USD",(database_public_cloud_VMs[[#This Row],[Rate]]*param_exchange_rate)/(1+param_discount_aws),database_public_cloud_VMs[[#This Row],[Rate]])</f>
        <v>1.4823</v>
      </c>
    </row>
    <row r="8124" spans="1:27" x14ac:dyDescent="0.45">
      <c r="A8124" s="24" t="s">
        <v>8871</v>
      </c>
      <c r="B8124" t="s">
        <v>55</v>
      </c>
      <c r="C8124" s="25" t="s">
        <v>5454</v>
      </c>
      <c r="D8124" t="s">
        <v>170</v>
      </c>
      <c r="E8124" t="s">
        <v>8823</v>
      </c>
      <c r="F8124" t="s">
        <v>8845</v>
      </c>
      <c r="G8124" s="26">
        <v>8</v>
      </c>
      <c r="H8124" s="26">
        <v>56</v>
      </c>
      <c r="I8124" s="26">
        <v>1000</v>
      </c>
      <c r="J8124" s="27" t="s">
        <v>310</v>
      </c>
      <c r="K8124" s="27" t="s">
        <v>8825</v>
      </c>
      <c r="L8124" s="27" t="s">
        <v>5537</v>
      </c>
      <c r="M8124" t="s">
        <v>31</v>
      </c>
      <c r="N8124" t="s">
        <v>188</v>
      </c>
      <c r="O8124" t="s">
        <v>188</v>
      </c>
      <c r="P8124" t="s">
        <v>5459</v>
      </c>
      <c r="Q8124" t="s">
        <v>315</v>
      </c>
      <c r="R8124" t="str">
        <f>IF(database_public_cloud_VMs[[#This Row],[Azure Environment]]="Enterprise Agreement","Licence Included","Bring Your Own Licence")</f>
        <v>Licence Included</v>
      </c>
      <c r="S8124" t="s">
        <v>5460</v>
      </c>
      <c r="T8124" t="s">
        <v>5461</v>
      </c>
      <c r="U8124" t="s">
        <v>5465</v>
      </c>
      <c r="V8124" t="s">
        <v>6323</v>
      </c>
      <c r="W8124" t="s">
        <v>182</v>
      </c>
      <c r="X8124" t="s">
        <v>183</v>
      </c>
      <c r="Y8124" s="28">
        <v>1.19</v>
      </c>
      <c r="Z8124" t="s">
        <v>5463</v>
      </c>
      <c r="AA8124" s="29">
        <f>IF(database_public_cloud_VMs[[#This Row],[Currency]]="USD",(database_public_cloud_VMs[[#This Row],[Rate]]*param_exchange_rate)/(1+param_discount_aws),database_public_cloud_VMs[[#This Row],[Rate]])</f>
        <v>1.19</v>
      </c>
    </row>
    <row r="8125" spans="1:27" x14ac:dyDescent="0.45">
      <c r="A8125" s="24" t="s">
        <v>8872</v>
      </c>
      <c r="B8125" t="s">
        <v>55</v>
      </c>
      <c r="C8125" s="25" t="s">
        <v>5454</v>
      </c>
      <c r="D8125" t="s">
        <v>170</v>
      </c>
      <c r="E8125" t="s">
        <v>8823</v>
      </c>
      <c r="F8125" t="s">
        <v>8845</v>
      </c>
      <c r="G8125" s="26">
        <v>8</v>
      </c>
      <c r="H8125" s="26">
        <v>56</v>
      </c>
      <c r="I8125" s="26">
        <v>1000</v>
      </c>
      <c r="J8125" s="27" t="s">
        <v>310</v>
      </c>
      <c r="K8125" s="27" t="s">
        <v>8825</v>
      </c>
      <c r="L8125" s="27" t="s">
        <v>5537</v>
      </c>
      <c r="M8125" t="s">
        <v>31</v>
      </c>
      <c r="N8125" t="s">
        <v>177</v>
      </c>
      <c r="O8125" t="s">
        <v>178</v>
      </c>
      <c r="P8125" t="s">
        <v>5459</v>
      </c>
      <c r="Q8125" t="s">
        <v>315</v>
      </c>
      <c r="R8125" t="str">
        <f>IF(database_public_cloud_VMs[[#This Row],[Azure Environment]]="Enterprise Agreement","Licence Included","Bring Your Own Licence")</f>
        <v>Licence Included</v>
      </c>
      <c r="S8125" t="s">
        <v>5460</v>
      </c>
      <c r="T8125" t="s">
        <v>5461</v>
      </c>
      <c r="U8125" t="s">
        <v>5465</v>
      </c>
      <c r="V8125" t="s">
        <v>6323</v>
      </c>
      <c r="W8125" t="s">
        <v>182</v>
      </c>
      <c r="X8125" t="s">
        <v>183</v>
      </c>
      <c r="Y8125" s="28" t="s">
        <v>5467</v>
      </c>
      <c r="Z8125" t="s">
        <v>5463</v>
      </c>
      <c r="AA812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126" spans="1:27" x14ac:dyDescent="0.45">
      <c r="A8126" s="24" t="s">
        <v>8873</v>
      </c>
      <c r="B8126" t="s">
        <v>55</v>
      </c>
      <c r="C8126" s="25" t="s">
        <v>5454</v>
      </c>
      <c r="D8126" t="s">
        <v>170</v>
      </c>
      <c r="E8126" t="s">
        <v>8823</v>
      </c>
      <c r="F8126" t="s">
        <v>8845</v>
      </c>
      <c r="G8126" s="26">
        <v>8</v>
      </c>
      <c r="H8126" s="26">
        <v>56</v>
      </c>
      <c r="I8126" s="26">
        <v>1000</v>
      </c>
      <c r="J8126" s="27" t="s">
        <v>310</v>
      </c>
      <c r="K8126" s="27" t="s">
        <v>8825</v>
      </c>
      <c r="L8126" s="27" t="s">
        <v>5537</v>
      </c>
      <c r="M8126" t="s">
        <v>31</v>
      </c>
      <c r="N8126" t="s">
        <v>177</v>
      </c>
      <c r="O8126" t="s">
        <v>185</v>
      </c>
      <c r="P8126" t="s">
        <v>5459</v>
      </c>
      <c r="Q8126" t="s">
        <v>315</v>
      </c>
      <c r="R8126" t="str">
        <f>IF(database_public_cloud_VMs[[#This Row],[Azure Environment]]="Enterprise Agreement","Licence Included","Bring Your Own Licence")</f>
        <v>Licence Included</v>
      </c>
      <c r="S8126" t="s">
        <v>5460</v>
      </c>
      <c r="T8126" t="s">
        <v>5461</v>
      </c>
      <c r="U8126" t="s">
        <v>5465</v>
      </c>
      <c r="V8126" t="s">
        <v>6323</v>
      </c>
      <c r="W8126" t="s">
        <v>182</v>
      </c>
      <c r="X8126" t="s">
        <v>183</v>
      </c>
      <c r="Y8126" s="28" t="s">
        <v>5467</v>
      </c>
      <c r="Z8126" t="s">
        <v>5463</v>
      </c>
      <c r="AA812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127" spans="1:27" x14ac:dyDescent="0.45">
      <c r="A8127" s="24" t="s">
        <v>8874</v>
      </c>
      <c r="B8127" t="s">
        <v>55</v>
      </c>
      <c r="C8127" s="25" t="s">
        <v>5454</v>
      </c>
      <c r="D8127" t="s">
        <v>170</v>
      </c>
      <c r="E8127" t="s">
        <v>8823</v>
      </c>
      <c r="F8127" t="s">
        <v>8850</v>
      </c>
      <c r="G8127" s="26">
        <v>8</v>
      </c>
      <c r="H8127" s="26">
        <v>112</v>
      </c>
      <c r="I8127" s="26">
        <v>1000</v>
      </c>
      <c r="J8127" s="27" t="s">
        <v>310</v>
      </c>
      <c r="K8127" s="27" t="s">
        <v>8825</v>
      </c>
      <c r="L8127" s="27" t="s">
        <v>8589</v>
      </c>
      <c r="M8127" t="s">
        <v>31</v>
      </c>
      <c r="N8127" t="s">
        <v>188</v>
      </c>
      <c r="O8127" t="s">
        <v>188</v>
      </c>
      <c r="P8127" t="s">
        <v>5459</v>
      </c>
      <c r="Q8127" t="s">
        <v>315</v>
      </c>
      <c r="R8127" t="str">
        <f>IF(database_public_cloud_VMs[[#This Row],[Azure Environment]]="Enterprise Agreement","Licence Included","Bring Your Own Licence")</f>
        <v>Licence Included</v>
      </c>
      <c r="S8127" t="s">
        <v>5460</v>
      </c>
      <c r="T8127" t="s">
        <v>5461</v>
      </c>
      <c r="U8127" t="s">
        <v>5462</v>
      </c>
      <c r="V8127" t="s">
        <v>6323</v>
      </c>
      <c r="W8127" t="s">
        <v>182</v>
      </c>
      <c r="X8127" t="s">
        <v>183</v>
      </c>
      <c r="Y8127" s="28">
        <v>1.8148</v>
      </c>
      <c r="Z8127" t="s">
        <v>5463</v>
      </c>
      <c r="AA8127" s="29">
        <f>IF(database_public_cloud_VMs[[#This Row],[Currency]]="USD",(database_public_cloud_VMs[[#This Row],[Rate]]*param_exchange_rate)/(1+param_discount_aws),database_public_cloud_VMs[[#This Row],[Rate]])</f>
        <v>1.8148</v>
      </c>
    </row>
    <row r="8128" spans="1:27" x14ac:dyDescent="0.45">
      <c r="A8128" s="24" t="s">
        <v>8875</v>
      </c>
      <c r="B8128" t="s">
        <v>55</v>
      </c>
      <c r="C8128" s="25" t="s">
        <v>5454</v>
      </c>
      <c r="D8128" t="s">
        <v>170</v>
      </c>
      <c r="E8128" t="s">
        <v>8823</v>
      </c>
      <c r="F8128" t="s">
        <v>8850</v>
      </c>
      <c r="G8128" s="26">
        <v>8</v>
      </c>
      <c r="H8128" s="26">
        <v>112</v>
      </c>
      <c r="I8128" s="26">
        <v>1000</v>
      </c>
      <c r="J8128" s="27" t="s">
        <v>310</v>
      </c>
      <c r="K8128" s="27" t="s">
        <v>8825</v>
      </c>
      <c r="L8128" s="27" t="s">
        <v>8589</v>
      </c>
      <c r="M8128" t="s">
        <v>31</v>
      </c>
      <c r="N8128" t="s">
        <v>188</v>
      </c>
      <c r="O8128" t="s">
        <v>188</v>
      </c>
      <c r="P8128" t="s">
        <v>5459</v>
      </c>
      <c r="Q8128" t="s">
        <v>315</v>
      </c>
      <c r="R8128" t="str">
        <f>IF(database_public_cloud_VMs[[#This Row],[Azure Environment]]="Enterprise Agreement","Licence Included","Bring Your Own Licence")</f>
        <v>Licence Included</v>
      </c>
      <c r="S8128" t="s">
        <v>5460</v>
      </c>
      <c r="T8128" t="s">
        <v>5461</v>
      </c>
      <c r="U8128" t="s">
        <v>5465</v>
      </c>
      <c r="V8128" t="s">
        <v>6323</v>
      </c>
      <c r="W8128" t="s">
        <v>182</v>
      </c>
      <c r="X8128" t="s">
        <v>183</v>
      </c>
      <c r="Y8128" s="28">
        <v>1.46</v>
      </c>
      <c r="Z8128" t="s">
        <v>5463</v>
      </c>
      <c r="AA8128" s="29">
        <f>IF(database_public_cloud_VMs[[#This Row],[Currency]]="USD",(database_public_cloud_VMs[[#This Row],[Rate]]*param_exchange_rate)/(1+param_discount_aws),database_public_cloud_VMs[[#This Row],[Rate]])</f>
        <v>1.46</v>
      </c>
    </row>
    <row r="8129" spans="1:27" x14ac:dyDescent="0.45">
      <c r="A8129" s="24" t="s">
        <v>8876</v>
      </c>
      <c r="B8129" t="s">
        <v>55</v>
      </c>
      <c r="C8129" s="25" t="s">
        <v>5454</v>
      </c>
      <c r="D8129" t="s">
        <v>170</v>
      </c>
      <c r="E8129" t="s">
        <v>8823</v>
      </c>
      <c r="F8129" t="s">
        <v>8850</v>
      </c>
      <c r="G8129" s="26">
        <v>8</v>
      </c>
      <c r="H8129" s="26">
        <v>112</v>
      </c>
      <c r="I8129" s="26">
        <v>1000</v>
      </c>
      <c r="J8129" s="27" t="s">
        <v>310</v>
      </c>
      <c r="K8129" s="27" t="s">
        <v>8825</v>
      </c>
      <c r="L8129" s="27" t="s">
        <v>8589</v>
      </c>
      <c r="M8129" t="s">
        <v>31</v>
      </c>
      <c r="N8129" t="s">
        <v>177</v>
      </c>
      <c r="O8129" t="s">
        <v>178</v>
      </c>
      <c r="P8129" t="s">
        <v>5459</v>
      </c>
      <c r="Q8129" t="s">
        <v>315</v>
      </c>
      <c r="R8129" t="str">
        <f>IF(database_public_cloud_VMs[[#This Row],[Azure Environment]]="Enterprise Agreement","Licence Included","Bring Your Own Licence")</f>
        <v>Licence Included</v>
      </c>
      <c r="S8129" t="s">
        <v>5460</v>
      </c>
      <c r="T8129" t="s">
        <v>5461</v>
      </c>
      <c r="U8129" t="s">
        <v>5465</v>
      </c>
      <c r="V8129" t="s">
        <v>6323</v>
      </c>
      <c r="W8129" t="s">
        <v>182</v>
      </c>
      <c r="X8129" t="s">
        <v>183</v>
      </c>
      <c r="Y8129" s="28" t="s">
        <v>5467</v>
      </c>
      <c r="Z8129" t="s">
        <v>5463</v>
      </c>
      <c r="AA812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130" spans="1:27" x14ac:dyDescent="0.45">
      <c r="A8130" s="24" t="s">
        <v>8877</v>
      </c>
      <c r="B8130" t="s">
        <v>55</v>
      </c>
      <c r="C8130" s="25" t="s">
        <v>5454</v>
      </c>
      <c r="D8130" t="s">
        <v>170</v>
      </c>
      <c r="E8130" t="s">
        <v>8823</v>
      </c>
      <c r="F8130" t="s">
        <v>8850</v>
      </c>
      <c r="G8130" s="26">
        <v>8</v>
      </c>
      <c r="H8130" s="26">
        <v>112</v>
      </c>
      <c r="I8130" s="26">
        <v>1000</v>
      </c>
      <c r="J8130" s="27" t="s">
        <v>310</v>
      </c>
      <c r="K8130" s="27" t="s">
        <v>8825</v>
      </c>
      <c r="L8130" s="27" t="s">
        <v>8589</v>
      </c>
      <c r="M8130" t="s">
        <v>31</v>
      </c>
      <c r="N8130" t="s">
        <v>177</v>
      </c>
      <c r="O8130" t="s">
        <v>185</v>
      </c>
      <c r="P8130" t="s">
        <v>5459</v>
      </c>
      <c r="Q8130" t="s">
        <v>315</v>
      </c>
      <c r="R8130" t="str">
        <f>IF(database_public_cloud_VMs[[#This Row],[Azure Environment]]="Enterprise Agreement","Licence Included","Bring Your Own Licence")</f>
        <v>Licence Included</v>
      </c>
      <c r="S8130" t="s">
        <v>5460</v>
      </c>
      <c r="T8130" t="s">
        <v>5461</v>
      </c>
      <c r="U8130" t="s">
        <v>5465</v>
      </c>
      <c r="V8130" t="s">
        <v>6323</v>
      </c>
      <c r="W8130" t="s">
        <v>182</v>
      </c>
      <c r="X8130" t="s">
        <v>183</v>
      </c>
      <c r="Y8130" s="28" t="s">
        <v>5467</v>
      </c>
      <c r="Z8130" t="s">
        <v>5463</v>
      </c>
      <c r="AA813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131" spans="1:27" x14ac:dyDescent="0.45">
      <c r="A8131" s="24" t="s">
        <v>8878</v>
      </c>
      <c r="B8131" t="s">
        <v>55</v>
      </c>
      <c r="C8131" s="25" t="s">
        <v>5454</v>
      </c>
      <c r="D8131" t="s">
        <v>170</v>
      </c>
      <c r="E8131" t="s">
        <v>8823</v>
      </c>
      <c r="F8131" t="s">
        <v>8824</v>
      </c>
      <c r="G8131" s="26">
        <v>16</v>
      </c>
      <c r="H8131" s="26">
        <v>112</v>
      </c>
      <c r="I8131" s="26">
        <v>2000</v>
      </c>
      <c r="J8131" s="27" t="s">
        <v>310</v>
      </c>
      <c r="K8131" s="27" t="s">
        <v>8825</v>
      </c>
      <c r="L8131" s="27" t="s">
        <v>6153</v>
      </c>
      <c r="M8131" t="s">
        <v>31</v>
      </c>
      <c r="N8131" t="s">
        <v>188</v>
      </c>
      <c r="O8131" t="s">
        <v>188</v>
      </c>
      <c r="P8131" t="s">
        <v>5459</v>
      </c>
      <c r="Q8131" t="s">
        <v>180</v>
      </c>
      <c r="R8131" t="str">
        <f>IF(database_public_cloud_VMs[[#This Row],[Azure Environment]]="Enterprise Agreement","Licence Included","Bring Your Own Licence")</f>
        <v>Licence Included</v>
      </c>
      <c r="S8131" t="s">
        <v>5460</v>
      </c>
      <c r="T8131" t="s">
        <v>5461</v>
      </c>
      <c r="U8131" t="s">
        <v>5462</v>
      </c>
      <c r="V8131" t="s">
        <v>5461</v>
      </c>
      <c r="W8131" t="s">
        <v>182</v>
      </c>
      <c r="X8131" t="s">
        <v>183</v>
      </c>
      <c r="Y8131" s="28">
        <v>3.2545999999999999</v>
      </c>
      <c r="Z8131" t="s">
        <v>5463</v>
      </c>
      <c r="AA8131" s="29">
        <f>IF(database_public_cloud_VMs[[#This Row],[Currency]]="USD",(database_public_cloud_VMs[[#This Row],[Rate]]*param_exchange_rate)/(1+param_discount_aws),database_public_cloud_VMs[[#This Row],[Rate]])</f>
        <v>3.2545999999999999</v>
      </c>
    </row>
    <row r="8132" spans="1:27" x14ac:dyDescent="0.45">
      <c r="A8132" s="24" t="s">
        <v>8879</v>
      </c>
      <c r="B8132" t="s">
        <v>55</v>
      </c>
      <c r="C8132" s="25" t="s">
        <v>5454</v>
      </c>
      <c r="D8132" t="s">
        <v>170</v>
      </c>
      <c r="E8132" t="s">
        <v>8823</v>
      </c>
      <c r="F8132" t="s">
        <v>8824</v>
      </c>
      <c r="G8132" s="26">
        <v>16</v>
      </c>
      <c r="H8132" s="26">
        <v>112</v>
      </c>
      <c r="I8132" s="26">
        <v>2000</v>
      </c>
      <c r="J8132" s="27" t="s">
        <v>310</v>
      </c>
      <c r="K8132" s="27" t="s">
        <v>8825</v>
      </c>
      <c r="L8132" s="27" t="s">
        <v>6153</v>
      </c>
      <c r="M8132" t="s">
        <v>31</v>
      </c>
      <c r="N8132" t="s">
        <v>188</v>
      </c>
      <c r="O8132" t="s">
        <v>188</v>
      </c>
      <c r="P8132" t="s">
        <v>5459</v>
      </c>
      <c r="Q8132" t="s">
        <v>180</v>
      </c>
      <c r="R8132" t="str">
        <f>IF(database_public_cloud_VMs[[#This Row],[Azure Environment]]="Enterprise Agreement","Licence Included","Bring Your Own Licence")</f>
        <v>Licence Included</v>
      </c>
      <c r="S8132" t="s">
        <v>5460</v>
      </c>
      <c r="T8132" t="s">
        <v>5461</v>
      </c>
      <c r="U8132" t="s">
        <v>5465</v>
      </c>
      <c r="V8132" t="s">
        <v>5461</v>
      </c>
      <c r="W8132" t="s">
        <v>182</v>
      </c>
      <c r="X8132" t="s">
        <v>183</v>
      </c>
      <c r="Y8132" s="28">
        <v>2.6150000000000002</v>
      </c>
      <c r="Z8132" t="s">
        <v>5463</v>
      </c>
      <c r="AA8132" s="29">
        <f>IF(database_public_cloud_VMs[[#This Row],[Currency]]="USD",(database_public_cloud_VMs[[#This Row],[Rate]]*param_exchange_rate)/(1+param_discount_aws),database_public_cloud_VMs[[#This Row],[Rate]])</f>
        <v>2.6150000000000002</v>
      </c>
    </row>
    <row r="8133" spans="1:27" x14ac:dyDescent="0.45">
      <c r="A8133" s="24" t="s">
        <v>8880</v>
      </c>
      <c r="B8133" t="s">
        <v>55</v>
      </c>
      <c r="C8133" s="25" t="s">
        <v>5454</v>
      </c>
      <c r="D8133" t="s">
        <v>170</v>
      </c>
      <c r="E8133" t="s">
        <v>8823</v>
      </c>
      <c r="F8133" t="s">
        <v>8824</v>
      </c>
      <c r="G8133" s="26">
        <v>16</v>
      </c>
      <c r="H8133" s="26">
        <v>112</v>
      </c>
      <c r="I8133" s="26">
        <v>2000</v>
      </c>
      <c r="J8133" s="27" t="s">
        <v>310</v>
      </c>
      <c r="K8133" s="27" t="s">
        <v>8825</v>
      </c>
      <c r="L8133" s="27" t="s">
        <v>6153</v>
      </c>
      <c r="M8133" t="s">
        <v>31</v>
      </c>
      <c r="N8133" t="s">
        <v>177</v>
      </c>
      <c r="O8133" t="s">
        <v>178</v>
      </c>
      <c r="P8133" t="s">
        <v>5459</v>
      </c>
      <c r="Q8133" t="s">
        <v>180</v>
      </c>
      <c r="R8133" t="str">
        <f>IF(database_public_cloud_VMs[[#This Row],[Azure Environment]]="Enterprise Agreement","Licence Included","Bring Your Own Licence")</f>
        <v>Licence Included</v>
      </c>
      <c r="S8133" t="s">
        <v>5460</v>
      </c>
      <c r="T8133" t="s">
        <v>5461</v>
      </c>
      <c r="U8133" t="s">
        <v>5465</v>
      </c>
      <c r="V8133" t="s">
        <v>5461</v>
      </c>
      <c r="W8133" t="s">
        <v>182</v>
      </c>
      <c r="X8133" t="s">
        <v>183</v>
      </c>
      <c r="Y8133" s="28">
        <v>1.9403999999999999</v>
      </c>
      <c r="Z8133" t="s">
        <v>5463</v>
      </c>
      <c r="AA8133" s="29">
        <f>IF(database_public_cloud_VMs[[#This Row],[Currency]]="USD",(database_public_cloud_VMs[[#This Row],[Rate]]*param_exchange_rate)/(1+param_discount_aws),database_public_cloud_VMs[[#This Row],[Rate]])</f>
        <v>1.9403999999999999</v>
      </c>
    </row>
    <row r="8134" spans="1:27" x14ac:dyDescent="0.45">
      <c r="A8134" s="24" t="s">
        <v>8881</v>
      </c>
      <c r="B8134" t="s">
        <v>55</v>
      </c>
      <c r="C8134" s="25" t="s">
        <v>5454</v>
      </c>
      <c r="D8134" t="s">
        <v>170</v>
      </c>
      <c r="E8134" t="s">
        <v>8823</v>
      </c>
      <c r="F8134" t="s">
        <v>8824</v>
      </c>
      <c r="G8134" s="26">
        <v>16</v>
      </c>
      <c r="H8134" s="26">
        <v>112</v>
      </c>
      <c r="I8134" s="26">
        <v>2000</v>
      </c>
      <c r="J8134" s="27" t="s">
        <v>310</v>
      </c>
      <c r="K8134" s="27" t="s">
        <v>8825</v>
      </c>
      <c r="L8134" s="27" t="s">
        <v>6153</v>
      </c>
      <c r="M8134" t="s">
        <v>31</v>
      </c>
      <c r="N8134" t="s">
        <v>177</v>
      </c>
      <c r="O8134" t="s">
        <v>185</v>
      </c>
      <c r="P8134" t="s">
        <v>5459</v>
      </c>
      <c r="Q8134" t="s">
        <v>180</v>
      </c>
      <c r="R8134" t="str">
        <f>IF(database_public_cloud_VMs[[#This Row],[Azure Environment]]="Enterprise Agreement","Licence Included","Bring Your Own Licence")</f>
        <v>Licence Included</v>
      </c>
      <c r="S8134" t="s">
        <v>5460</v>
      </c>
      <c r="T8134" t="s">
        <v>5461</v>
      </c>
      <c r="U8134" t="s">
        <v>5465</v>
      </c>
      <c r="V8134" t="s">
        <v>5461</v>
      </c>
      <c r="W8134" t="s">
        <v>182</v>
      </c>
      <c r="X8134" t="s">
        <v>183</v>
      </c>
      <c r="Y8134" s="28">
        <v>1.3683000000000001</v>
      </c>
      <c r="Z8134" t="s">
        <v>5463</v>
      </c>
      <c r="AA8134" s="29">
        <f>IF(database_public_cloud_VMs[[#This Row],[Currency]]="USD",(database_public_cloud_VMs[[#This Row],[Rate]]*param_exchange_rate)/(1+param_discount_aws),database_public_cloud_VMs[[#This Row],[Rate]])</f>
        <v>1.3683000000000001</v>
      </c>
    </row>
    <row r="8135" spans="1:27" x14ac:dyDescent="0.45">
      <c r="A8135" s="24" t="s">
        <v>8882</v>
      </c>
      <c r="B8135" t="s">
        <v>55</v>
      </c>
      <c r="C8135" s="25" t="s">
        <v>5454</v>
      </c>
      <c r="D8135" t="s">
        <v>170</v>
      </c>
      <c r="E8135" t="s">
        <v>8823</v>
      </c>
      <c r="F8135" t="s">
        <v>8824</v>
      </c>
      <c r="G8135" s="26">
        <v>16</v>
      </c>
      <c r="H8135" s="26">
        <v>112</v>
      </c>
      <c r="I8135" s="26">
        <v>2000</v>
      </c>
      <c r="J8135" s="27" t="s">
        <v>310</v>
      </c>
      <c r="K8135" s="27" t="s">
        <v>8825</v>
      </c>
      <c r="L8135" s="27" t="s">
        <v>6153</v>
      </c>
      <c r="M8135" t="s">
        <v>31</v>
      </c>
      <c r="N8135" t="s">
        <v>188</v>
      </c>
      <c r="O8135" t="s">
        <v>188</v>
      </c>
      <c r="P8135" t="s">
        <v>5459</v>
      </c>
      <c r="Q8135" t="s">
        <v>180</v>
      </c>
      <c r="R8135" t="str">
        <f>IF(database_public_cloud_VMs[[#This Row],[Azure Environment]]="Enterprise Agreement","Licence Included","Bring Your Own Licence")</f>
        <v>Licence Included</v>
      </c>
      <c r="S8135" t="s">
        <v>5460</v>
      </c>
      <c r="T8135" t="s">
        <v>5471</v>
      </c>
      <c r="U8135" t="s">
        <v>5462</v>
      </c>
      <c r="V8135" t="s">
        <v>5461</v>
      </c>
      <c r="W8135" t="s">
        <v>182</v>
      </c>
      <c r="X8135" t="s">
        <v>183</v>
      </c>
      <c r="Y8135" s="28">
        <v>0.6512</v>
      </c>
      <c r="Z8135" t="s">
        <v>5463</v>
      </c>
      <c r="AA8135" s="29">
        <f>IF(database_public_cloud_VMs[[#This Row],[Currency]]="USD",(database_public_cloud_VMs[[#This Row],[Rate]]*param_exchange_rate)/(1+param_discount_aws),database_public_cloud_VMs[[#This Row],[Rate]])</f>
        <v>0.6512</v>
      </c>
    </row>
    <row r="8136" spans="1:27" x14ac:dyDescent="0.45">
      <c r="A8136" s="24" t="s">
        <v>8883</v>
      </c>
      <c r="B8136" t="s">
        <v>55</v>
      </c>
      <c r="C8136" s="25" t="s">
        <v>5454</v>
      </c>
      <c r="D8136" t="s">
        <v>170</v>
      </c>
      <c r="E8136" t="s">
        <v>8823</v>
      </c>
      <c r="F8136" t="s">
        <v>8824</v>
      </c>
      <c r="G8136" s="26">
        <v>16</v>
      </c>
      <c r="H8136" s="26">
        <v>112</v>
      </c>
      <c r="I8136" s="26">
        <v>2000</v>
      </c>
      <c r="J8136" s="27" t="s">
        <v>310</v>
      </c>
      <c r="K8136" s="27" t="s">
        <v>8825</v>
      </c>
      <c r="L8136" s="27" t="s">
        <v>6153</v>
      </c>
      <c r="M8136" t="s">
        <v>31</v>
      </c>
      <c r="N8136" t="s">
        <v>188</v>
      </c>
      <c r="O8136" t="s">
        <v>188</v>
      </c>
      <c r="P8136" t="s">
        <v>5459</v>
      </c>
      <c r="Q8136" t="s">
        <v>180</v>
      </c>
      <c r="R8136" t="str">
        <f>IF(database_public_cloud_VMs[[#This Row],[Azure Environment]]="Enterprise Agreement","Licence Included","Bring Your Own Licence")</f>
        <v>Licence Included</v>
      </c>
      <c r="S8136" t="s">
        <v>5460</v>
      </c>
      <c r="T8136" t="s">
        <v>5471</v>
      </c>
      <c r="U8136" t="s">
        <v>5465</v>
      </c>
      <c r="V8136" t="s">
        <v>5461</v>
      </c>
      <c r="W8136" t="s">
        <v>182</v>
      </c>
      <c r="X8136" t="s">
        <v>183</v>
      </c>
      <c r="Y8136" s="28">
        <v>0.52400000000000002</v>
      </c>
      <c r="Z8136" t="s">
        <v>5463</v>
      </c>
      <c r="AA8136" s="29">
        <f>IF(database_public_cloud_VMs[[#This Row],[Currency]]="USD",(database_public_cloud_VMs[[#This Row],[Rate]]*param_exchange_rate)/(1+param_discount_aws),database_public_cloud_VMs[[#This Row],[Rate]])</f>
        <v>0.52400000000000002</v>
      </c>
    </row>
    <row r="8137" spans="1:27" x14ac:dyDescent="0.45">
      <c r="A8137" s="24" t="s">
        <v>8884</v>
      </c>
      <c r="B8137" t="s">
        <v>55</v>
      </c>
      <c r="C8137" s="25" t="s">
        <v>5454</v>
      </c>
      <c r="D8137" t="s">
        <v>170</v>
      </c>
      <c r="E8137" t="s">
        <v>8823</v>
      </c>
      <c r="F8137" t="s">
        <v>8824</v>
      </c>
      <c r="G8137" s="26">
        <v>16</v>
      </c>
      <c r="H8137" s="26">
        <v>112</v>
      </c>
      <c r="I8137" s="26">
        <v>2000</v>
      </c>
      <c r="J8137" s="27" t="s">
        <v>310</v>
      </c>
      <c r="K8137" s="27" t="s">
        <v>8825</v>
      </c>
      <c r="L8137" s="27" t="s">
        <v>6153</v>
      </c>
      <c r="M8137" t="s">
        <v>31</v>
      </c>
      <c r="N8137" t="s">
        <v>177</v>
      </c>
      <c r="O8137" t="s">
        <v>178</v>
      </c>
      <c r="P8137" t="s">
        <v>5459</v>
      </c>
      <c r="Q8137" t="s">
        <v>180</v>
      </c>
      <c r="R8137" t="str">
        <f>IF(database_public_cloud_VMs[[#This Row],[Azure Environment]]="Enterprise Agreement","Licence Included","Bring Your Own Licence")</f>
        <v>Licence Included</v>
      </c>
      <c r="S8137" t="s">
        <v>5460</v>
      </c>
      <c r="T8137" t="s">
        <v>5471</v>
      </c>
      <c r="U8137" t="s">
        <v>5465</v>
      </c>
      <c r="V8137" t="s">
        <v>5461</v>
      </c>
      <c r="W8137" t="s">
        <v>182</v>
      </c>
      <c r="X8137" t="s">
        <v>183</v>
      </c>
      <c r="Y8137" s="28" t="s">
        <v>5467</v>
      </c>
      <c r="Z8137" t="s">
        <v>5463</v>
      </c>
      <c r="AA813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138" spans="1:27" x14ac:dyDescent="0.45">
      <c r="A8138" s="24" t="s">
        <v>8885</v>
      </c>
      <c r="B8138" t="s">
        <v>55</v>
      </c>
      <c r="C8138" s="25" t="s">
        <v>5454</v>
      </c>
      <c r="D8138" t="s">
        <v>170</v>
      </c>
      <c r="E8138" t="s">
        <v>8823</v>
      </c>
      <c r="F8138" t="s">
        <v>8824</v>
      </c>
      <c r="G8138" s="26">
        <v>16</v>
      </c>
      <c r="H8138" s="26">
        <v>112</v>
      </c>
      <c r="I8138" s="26">
        <v>2000</v>
      </c>
      <c r="J8138" s="27" t="s">
        <v>310</v>
      </c>
      <c r="K8138" s="27" t="s">
        <v>8825</v>
      </c>
      <c r="L8138" s="27" t="s">
        <v>6153</v>
      </c>
      <c r="M8138" t="s">
        <v>31</v>
      </c>
      <c r="N8138" t="s">
        <v>177</v>
      </c>
      <c r="O8138" t="s">
        <v>185</v>
      </c>
      <c r="P8138" t="s">
        <v>5459</v>
      </c>
      <c r="Q8138" t="s">
        <v>180</v>
      </c>
      <c r="R8138" t="str">
        <f>IF(database_public_cloud_VMs[[#This Row],[Azure Environment]]="Enterprise Agreement","Licence Included","Bring Your Own Licence")</f>
        <v>Licence Included</v>
      </c>
      <c r="S8138" t="s">
        <v>5460</v>
      </c>
      <c r="T8138" t="s">
        <v>5471</v>
      </c>
      <c r="U8138" t="s">
        <v>5465</v>
      </c>
      <c r="V8138" t="s">
        <v>5461</v>
      </c>
      <c r="W8138" t="s">
        <v>182</v>
      </c>
      <c r="X8138" t="s">
        <v>183</v>
      </c>
      <c r="Y8138" s="28" t="s">
        <v>5467</v>
      </c>
      <c r="Z8138" t="s">
        <v>5463</v>
      </c>
      <c r="AA813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139" spans="1:27" x14ac:dyDescent="0.45">
      <c r="A8139" s="24" t="s">
        <v>8886</v>
      </c>
      <c r="B8139" t="s">
        <v>55</v>
      </c>
      <c r="C8139" s="25" t="s">
        <v>5454</v>
      </c>
      <c r="D8139" t="s">
        <v>170</v>
      </c>
      <c r="E8139" t="s">
        <v>8823</v>
      </c>
      <c r="F8139" t="s">
        <v>8830</v>
      </c>
      <c r="G8139" s="26">
        <v>16</v>
      </c>
      <c r="H8139" s="26">
        <v>224</v>
      </c>
      <c r="I8139" s="26">
        <v>2000</v>
      </c>
      <c r="J8139" s="27" t="s">
        <v>310</v>
      </c>
      <c r="K8139" s="27" t="s">
        <v>8825</v>
      </c>
      <c r="L8139" s="27" t="s">
        <v>8599</v>
      </c>
      <c r="M8139" t="s">
        <v>31</v>
      </c>
      <c r="N8139" t="s">
        <v>188</v>
      </c>
      <c r="O8139" t="s">
        <v>188</v>
      </c>
      <c r="P8139" t="s">
        <v>5459</v>
      </c>
      <c r="Q8139" t="s">
        <v>180</v>
      </c>
      <c r="R8139" t="str">
        <f>IF(database_public_cloud_VMs[[#This Row],[Azure Environment]]="Enterprise Agreement","Licence Included","Bring Your Own Licence")</f>
        <v>Licence Included</v>
      </c>
      <c r="S8139" t="s">
        <v>5460</v>
      </c>
      <c r="T8139" t="s">
        <v>5461</v>
      </c>
      <c r="U8139" t="s">
        <v>5462</v>
      </c>
      <c r="V8139" t="s">
        <v>5461</v>
      </c>
      <c r="W8139" t="s">
        <v>182</v>
      </c>
      <c r="X8139" t="s">
        <v>183</v>
      </c>
      <c r="Y8139" s="28">
        <v>4.3617999999999997</v>
      </c>
      <c r="Z8139" t="s">
        <v>5463</v>
      </c>
      <c r="AA8139" s="29">
        <f>IF(database_public_cloud_VMs[[#This Row],[Currency]]="USD",(database_public_cloud_VMs[[#This Row],[Rate]]*param_exchange_rate)/(1+param_discount_aws),database_public_cloud_VMs[[#This Row],[Rate]])</f>
        <v>4.3617999999999997</v>
      </c>
    </row>
    <row r="8140" spans="1:27" x14ac:dyDescent="0.45">
      <c r="A8140" s="24" t="s">
        <v>8887</v>
      </c>
      <c r="B8140" t="s">
        <v>55</v>
      </c>
      <c r="C8140" s="25" t="s">
        <v>5454</v>
      </c>
      <c r="D8140" t="s">
        <v>170</v>
      </c>
      <c r="E8140" t="s">
        <v>8823</v>
      </c>
      <c r="F8140" t="s">
        <v>8830</v>
      </c>
      <c r="G8140" s="26">
        <v>16</v>
      </c>
      <c r="H8140" s="26">
        <v>224</v>
      </c>
      <c r="I8140" s="26">
        <v>2000</v>
      </c>
      <c r="J8140" s="27" t="s">
        <v>310</v>
      </c>
      <c r="K8140" s="27" t="s">
        <v>8825</v>
      </c>
      <c r="L8140" s="27" t="s">
        <v>8599</v>
      </c>
      <c r="M8140" t="s">
        <v>31</v>
      </c>
      <c r="N8140" t="s">
        <v>188</v>
      </c>
      <c r="O8140" t="s">
        <v>188</v>
      </c>
      <c r="P8140" t="s">
        <v>5459</v>
      </c>
      <c r="Q8140" t="s">
        <v>180</v>
      </c>
      <c r="R8140" t="str">
        <f>IF(database_public_cloud_VMs[[#This Row],[Azure Environment]]="Enterprise Agreement","Licence Included","Bring Your Own Licence")</f>
        <v>Licence Included</v>
      </c>
      <c r="S8140" t="s">
        <v>5460</v>
      </c>
      <c r="T8140" t="s">
        <v>5461</v>
      </c>
      <c r="U8140" t="s">
        <v>5465</v>
      </c>
      <c r="V8140" t="s">
        <v>5461</v>
      </c>
      <c r="W8140" t="s">
        <v>182</v>
      </c>
      <c r="X8140" t="s">
        <v>183</v>
      </c>
      <c r="Y8140" s="28">
        <v>3.504</v>
      </c>
      <c r="Z8140" t="s">
        <v>5463</v>
      </c>
      <c r="AA8140" s="29">
        <f>IF(database_public_cloud_VMs[[#This Row],[Currency]]="USD",(database_public_cloud_VMs[[#This Row],[Rate]]*param_exchange_rate)/(1+param_discount_aws),database_public_cloud_VMs[[#This Row],[Rate]])</f>
        <v>3.504</v>
      </c>
    </row>
    <row r="8141" spans="1:27" x14ac:dyDescent="0.45">
      <c r="A8141" s="24" t="s">
        <v>8888</v>
      </c>
      <c r="B8141" t="s">
        <v>55</v>
      </c>
      <c r="C8141" s="25" t="s">
        <v>5454</v>
      </c>
      <c r="D8141" t="s">
        <v>170</v>
      </c>
      <c r="E8141" t="s">
        <v>8823</v>
      </c>
      <c r="F8141" t="s">
        <v>8830</v>
      </c>
      <c r="G8141" s="26">
        <v>16</v>
      </c>
      <c r="H8141" s="26">
        <v>224</v>
      </c>
      <c r="I8141" s="26">
        <v>2000</v>
      </c>
      <c r="J8141" s="27" t="s">
        <v>310</v>
      </c>
      <c r="K8141" s="27" t="s">
        <v>8825</v>
      </c>
      <c r="L8141" s="27" t="s">
        <v>8599</v>
      </c>
      <c r="M8141" t="s">
        <v>31</v>
      </c>
      <c r="N8141" t="s">
        <v>177</v>
      </c>
      <c r="O8141" t="s">
        <v>178</v>
      </c>
      <c r="P8141" t="s">
        <v>5459</v>
      </c>
      <c r="Q8141" t="s">
        <v>180</v>
      </c>
      <c r="R8141" t="str">
        <f>IF(database_public_cloud_VMs[[#This Row],[Azure Environment]]="Enterprise Agreement","Licence Included","Bring Your Own Licence")</f>
        <v>Licence Included</v>
      </c>
      <c r="S8141" t="s">
        <v>5460</v>
      </c>
      <c r="T8141" t="s">
        <v>5461</v>
      </c>
      <c r="U8141" t="s">
        <v>5465</v>
      </c>
      <c r="V8141" t="s">
        <v>5461</v>
      </c>
      <c r="W8141" t="s">
        <v>182</v>
      </c>
      <c r="X8141" t="s">
        <v>183</v>
      </c>
      <c r="Y8141" s="28">
        <v>2.6000999999999999</v>
      </c>
      <c r="Z8141" t="s">
        <v>5463</v>
      </c>
      <c r="AA8141" s="29">
        <f>IF(database_public_cloud_VMs[[#This Row],[Currency]]="USD",(database_public_cloud_VMs[[#This Row],[Rate]]*param_exchange_rate)/(1+param_discount_aws),database_public_cloud_VMs[[#This Row],[Rate]])</f>
        <v>2.6000999999999999</v>
      </c>
    </row>
    <row r="8142" spans="1:27" x14ac:dyDescent="0.45">
      <c r="A8142" t="s">
        <v>8889</v>
      </c>
      <c r="B8142" t="s">
        <v>55</v>
      </c>
      <c r="C8142" s="25" t="s">
        <v>5454</v>
      </c>
      <c r="D8142" t="s">
        <v>170</v>
      </c>
      <c r="E8142" t="s">
        <v>8823</v>
      </c>
      <c r="F8142" t="s">
        <v>8830</v>
      </c>
      <c r="G8142" s="26">
        <v>16</v>
      </c>
      <c r="H8142" s="26">
        <v>224</v>
      </c>
      <c r="I8142" s="26">
        <v>2000</v>
      </c>
      <c r="J8142" s="27" t="s">
        <v>310</v>
      </c>
      <c r="K8142" s="27" t="s">
        <v>8825</v>
      </c>
      <c r="L8142" s="27" t="s">
        <v>8599</v>
      </c>
      <c r="M8142" t="s">
        <v>31</v>
      </c>
      <c r="N8142" t="s">
        <v>177</v>
      </c>
      <c r="O8142" t="s">
        <v>185</v>
      </c>
      <c r="P8142" t="s">
        <v>5459</v>
      </c>
      <c r="Q8142" t="s">
        <v>180</v>
      </c>
      <c r="R8142" t="str">
        <f>IF(database_public_cloud_VMs[[#This Row],[Azure Environment]]="Enterprise Agreement","Licence Included","Bring Your Own Licence")</f>
        <v>Licence Included</v>
      </c>
      <c r="S8142" t="s">
        <v>5460</v>
      </c>
      <c r="T8142" t="s">
        <v>5461</v>
      </c>
      <c r="U8142" t="s">
        <v>5465</v>
      </c>
      <c r="V8142" t="s">
        <v>5461</v>
      </c>
      <c r="W8142" t="s">
        <v>182</v>
      </c>
      <c r="X8142" t="s">
        <v>183</v>
      </c>
      <c r="Y8142" s="28">
        <v>1.8335999999999999</v>
      </c>
      <c r="Z8142" t="s">
        <v>5463</v>
      </c>
      <c r="AA8142" s="29">
        <f>IF(database_public_cloud_VMs[[#This Row],[Currency]]="USD",(database_public_cloud_VMs[[#This Row],[Rate]]*param_exchange_rate)/(1+param_discount_aws),database_public_cloud_VMs[[#This Row],[Rate]])</f>
        <v>1.8335999999999999</v>
      </c>
    </row>
    <row r="8143" spans="1:27" x14ac:dyDescent="0.45">
      <c r="A8143" t="s">
        <v>8890</v>
      </c>
      <c r="B8143" t="s">
        <v>55</v>
      </c>
      <c r="C8143" s="25" t="s">
        <v>5454</v>
      </c>
      <c r="D8143" t="s">
        <v>170</v>
      </c>
      <c r="E8143" t="s">
        <v>8823</v>
      </c>
      <c r="F8143" t="s">
        <v>8830</v>
      </c>
      <c r="G8143" s="26">
        <v>16</v>
      </c>
      <c r="H8143" s="26">
        <v>224</v>
      </c>
      <c r="I8143" s="26">
        <v>2000</v>
      </c>
      <c r="J8143" s="27" t="s">
        <v>310</v>
      </c>
      <c r="K8143" s="27" t="s">
        <v>8825</v>
      </c>
      <c r="L8143" s="27" t="s">
        <v>8599</v>
      </c>
      <c r="M8143" t="s">
        <v>31</v>
      </c>
      <c r="N8143" t="s">
        <v>188</v>
      </c>
      <c r="O8143" t="s">
        <v>188</v>
      </c>
      <c r="P8143" t="s">
        <v>5459</v>
      </c>
      <c r="Q8143" t="s">
        <v>180</v>
      </c>
      <c r="R8143" t="str">
        <f>IF(database_public_cloud_VMs[[#This Row],[Azure Environment]]="Enterprise Agreement","Licence Included","Bring Your Own Licence")</f>
        <v>Licence Included</v>
      </c>
      <c r="S8143" t="s">
        <v>5460</v>
      </c>
      <c r="T8143" t="s">
        <v>5471</v>
      </c>
      <c r="U8143" t="s">
        <v>5462</v>
      </c>
      <c r="V8143" t="s">
        <v>5461</v>
      </c>
      <c r="W8143" t="s">
        <v>182</v>
      </c>
      <c r="X8143" t="s">
        <v>183</v>
      </c>
      <c r="Y8143" s="28">
        <v>0.87239999999999995</v>
      </c>
      <c r="Z8143" t="s">
        <v>5463</v>
      </c>
      <c r="AA8143" s="29">
        <f>IF(database_public_cloud_VMs[[#This Row],[Currency]]="USD",(database_public_cloud_VMs[[#This Row],[Rate]]*param_exchange_rate)/(1+param_discount_aws),database_public_cloud_VMs[[#This Row],[Rate]])</f>
        <v>0.87239999999999995</v>
      </c>
    </row>
    <row r="8144" spans="1:27" x14ac:dyDescent="0.45">
      <c r="A8144" t="s">
        <v>8891</v>
      </c>
      <c r="B8144" t="s">
        <v>55</v>
      </c>
      <c r="C8144" s="25" t="s">
        <v>5454</v>
      </c>
      <c r="D8144" t="s">
        <v>170</v>
      </c>
      <c r="E8144" t="s">
        <v>8823</v>
      </c>
      <c r="F8144" t="s">
        <v>8830</v>
      </c>
      <c r="G8144" s="26">
        <v>16</v>
      </c>
      <c r="H8144" s="26">
        <v>224</v>
      </c>
      <c r="I8144" s="26">
        <v>2000</v>
      </c>
      <c r="J8144" s="27" t="s">
        <v>310</v>
      </c>
      <c r="K8144" s="27" t="s">
        <v>8825</v>
      </c>
      <c r="L8144" s="27" t="s">
        <v>8599</v>
      </c>
      <c r="M8144" t="s">
        <v>31</v>
      </c>
      <c r="N8144" t="s">
        <v>188</v>
      </c>
      <c r="O8144" t="s">
        <v>188</v>
      </c>
      <c r="P8144" t="s">
        <v>5459</v>
      </c>
      <c r="Q8144" t="s">
        <v>180</v>
      </c>
      <c r="R8144" t="str">
        <f>IF(database_public_cloud_VMs[[#This Row],[Azure Environment]]="Enterprise Agreement","Licence Included","Bring Your Own Licence")</f>
        <v>Licence Included</v>
      </c>
      <c r="S8144" t="s">
        <v>5460</v>
      </c>
      <c r="T8144" t="s">
        <v>5471</v>
      </c>
      <c r="U8144" t="s">
        <v>5465</v>
      </c>
      <c r="V8144" t="s">
        <v>5461</v>
      </c>
      <c r="W8144" t="s">
        <v>182</v>
      </c>
      <c r="X8144" t="s">
        <v>183</v>
      </c>
      <c r="Y8144" s="28">
        <v>0.70099999999999996</v>
      </c>
      <c r="Z8144" t="s">
        <v>5463</v>
      </c>
      <c r="AA8144" s="29">
        <f>IF(database_public_cloud_VMs[[#This Row],[Currency]]="USD",(database_public_cloud_VMs[[#This Row],[Rate]]*param_exchange_rate)/(1+param_discount_aws),database_public_cloud_VMs[[#This Row],[Rate]])</f>
        <v>0.70099999999999996</v>
      </c>
    </row>
    <row r="8145" spans="1:27" x14ac:dyDescent="0.45">
      <c r="A8145" t="s">
        <v>8892</v>
      </c>
      <c r="B8145" t="s">
        <v>55</v>
      </c>
      <c r="C8145" s="25" t="s">
        <v>5454</v>
      </c>
      <c r="D8145" t="s">
        <v>170</v>
      </c>
      <c r="E8145" t="s">
        <v>8823</v>
      </c>
      <c r="F8145" t="s">
        <v>8830</v>
      </c>
      <c r="G8145" s="26">
        <v>16</v>
      </c>
      <c r="H8145" s="26">
        <v>224</v>
      </c>
      <c r="I8145" s="26">
        <v>2000</v>
      </c>
      <c r="J8145" s="27" t="s">
        <v>310</v>
      </c>
      <c r="K8145" s="27" t="s">
        <v>8825</v>
      </c>
      <c r="L8145" s="27" t="s">
        <v>8599</v>
      </c>
      <c r="M8145" t="s">
        <v>31</v>
      </c>
      <c r="N8145" t="s">
        <v>177</v>
      </c>
      <c r="O8145" t="s">
        <v>178</v>
      </c>
      <c r="P8145" t="s">
        <v>5459</v>
      </c>
      <c r="Q8145" t="s">
        <v>180</v>
      </c>
      <c r="R8145" t="str">
        <f>IF(database_public_cloud_VMs[[#This Row],[Azure Environment]]="Enterprise Agreement","Licence Included","Bring Your Own Licence")</f>
        <v>Licence Included</v>
      </c>
      <c r="S8145" t="s">
        <v>5460</v>
      </c>
      <c r="T8145" t="s">
        <v>5471</v>
      </c>
      <c r="U8145" t="s">
        <v>5465</v>
      </c>
      <c r="V8145" t="s">
        <v>5461</v>
      </c>
      <c r="W8145" t="s">
        <v>182</v>
      </c>
      <c r="X8145" t="s">
        <v>183</v>
      </c>
      <c r="Y8145" s="28" t="s">
        <v>5467</v>
      </c>
      <c r="Z8145" t="s">
        <v>5463</v>
      </c>
      <c r="AA814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146" spans="1:27" x14ac:dyDescent="0.45">
      <c r="A8146" t="s">
        <v>8893</v>
      </c>
      <c r="B8146" t="s">
        <v>55</v>
      </c>
      <c r="C8146" s="25" t="s">
        <v>5454</v>
      </c>
      <c r="D8146" t="s">
        <v>170</v>
      </c>
      <c r="E8146" t="s">
        <v>8823</v>
      </c>
      <c r="F8146" t="s">
        <v>8830</v>
      </c>
      <c r="G8146" s="26">
        <v>16</v>
      </c>
      <c r="H8146" s="26">
        <v>224</v>
      </c>
      <c r="I8146" s="26">
        <v>2000</v>
      </c>
      <c r="J8146" s="27" t="s">
        <v>310</v>
      </c>
      <c r="K8146" s="27" t="s">
        <v>8825</v>
      </c>
      <c r="L8146" s="27" t="s">
        <v>8599</v>
      </c>
      <c r="M8146" t="s">
        <v>31</v>
      </c>
      <c r="N8146" t="s">
        <v>177</v>
      </c>
      <c r="O8146" t="s">
        <v>185</v>
      </c>
      <c r="P8146" t="s">
        <v>5459</v>
      </c>
      <c r="Q8146" t="s">
        <v>180</v>
      </c>
      <c r="R8146" t="str">
        <f>IF(database_public_cloud_VMs[[#This Row],[Azure Environment]]="Enterprise Agreement","Licence Included","Bring Your Own Licence")</f>
        <v>Licence Included</v>
      </c>
      <c r="S8146" t="s">
        <v>5460</v>
      </c>
      <c r="T8146" t="s">
        <v>5471</v>
      </c>
      <c r="U8146" t="s">
        <v>5465</v>
      </c>
      <c r="V8146" t="s">
        <v>5461</v>
      </c>
      <c r="W8146" t="s">
        <v>182</v>
      </c>
      <c r="X8146" t="s">
        <v>183</v>
      </c>
      <c r="Y8146" s="28" t="s">
        <v>5467</v>
      </c>
      <c r="Z8146" t="s">
        <v>5463</v>
      </c>
      <c r="AA814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147" spans="1:27" x14ac:dyDescent="0.45">
      <c r="A8147" t="s">
        <v>8894</v>
      </c>
      <c r="B8147" t="s">
        <v>55</v>
      </c>
      <c r="C8147" s="25" t="s">
        <v>5454</v>
      </c>
      <c r="D8147" t="s">
        <v>170</v>
      </c>
      <c r="E8147" t="s">
        <v>8823</v>
      </c>
      <c r="F8147" t="s">
        <v>8835</v>
      </c>
      <c r="G8147" s="26">
        <v>16</v>
      </c>
      <c r="H8147" s="26">
        <v>224</v>
      </c>
      <c r="I8147" s="26">
        <v>2000</v>
      </c>
      <c r="J8147" s="27" t="s">
        <v>310</v>
      </c>
      <c r="K8147" s="27" t="s">
        <v>8825</v>
      </c>
      <c r="L8147" s="27" t="s">
        <v>8599</v>
      </c>
      <c r="M8147" t="s">
        <v>31</v>
      </c>
      <c r="N8147" t="s">
        <v>188</v>
      </c>
      <c r="O8147" t="s">
        <v>188</v>
      </c>
      <c r="P8147" t="s">
        <v>5459</v>
      </c>
      <c r="Q8147" t="s">
        <v>180</v>
      </c>
      <c r="R8147" t="str">
        <f>IF(database_public_cloud_VMs[[#This Row],[Azure Environment]]="Enterprise Agreement","Licence Included","Bring Your Own Licence")</f>
        <v>Licence Included</v>
      </c>
      <c r="S8147" t="s">
        <v>5460</v>
      </c>
      <c r="T8147" t="s">
        <v>5461</v>
      </c>
      <c r="U8147" t="s">
        <v>5462</v>
      </c>
      <c r="V8147" t="s">
        <v>5461</v>
      </c>
      <c r="W8147" t="s">
        <v>182</v>
      </c>
      <c r="X8147" t="s">
        <v>183</v>
      </c>
      <c r="Y8147" s="28">
        <v>4.7972999999999999</v>
      </c>
      <c r="Z8147" t="s">
        <v>5463</v>
      </c>
      <c r="AA8147" s="29">
        <f>IF(database_public_cloud_VMs[[#This Row],[Currency]]="USD",(database_public_cloud_VMs[[#This Row],[Rate]]*param_exchange_rate)/(1+param_discount_aws),database_public_cloud_VMs[[#This Row],[Rate]])</f>
        <v>4.7972999999999999</v>
      </c>
    </row>
    <row r="8148" spans="1:27" x14ac:dyDescent="0.45">
      <c r="A8148" t="s">
        <v>8895</v>
      </c>
      <c r="B8148" t="s">
        <v>55</v>
      </c>
      <c r="C8148" s="25" t="s">
        <v>5454</v>
      </c>
      <c r="D8148" t="s">
        <v>170</v>
      </c>
      <c r="E8148" t="s">
        <v>8823</v>
      </c>
      <c r="F8148" t="s">
        <v>8835</v>
      </c>
      <c r="G8148" s="26">
        <v>16</v>
      </c>
      <c r="H8148" s="26">
        <v>224</v>
      </c>
      <c r="I8148" s="26">
        <v>2000</v>
      </c>
      <c r="J8148" s="27" t="s">
        <v>310</v>
      </c>
      <c r="K8148" s="27" t="s">
        <v>8825</v>
      </c>
      <c r="L8148" s="27" t="s">
        <v>8599</v>
      </c>
      <c r="M8148" t="s">
        <v>31</v>
      </c>
      <c r="N8148" t="s">
        <v>188</v>
      </c>
      <c r="O8148" t="s">
        <v>188</v>
      </c>
      <c r="P8148" t="s">
        <v>5459</v>
      </c>
      <c r="Q8148" t="s">
        <v>180</v>
      </c>
      <c r="R8148" t="str">
        <f>IF(database_public_cloud_VMs[[#This Row],[Azure Environment]]="Enterprise Agreement","Licence Included","Bring Your Own Licence")</f>
        <v>Licence Included</v>
      </c>
      <c r="S8148" t="s">
        <v>5460</v>
      </c>
      <c r="T8148" t="s">
        <v>5461</v>
      </c>
      <c r="U8148" t="s">
        <v>5465</v>
      </c>
      <c r="V8148" t="s">
        <v>5461</v>
      </c>
      <c r="W8148" t="s">
        <v>182</v>
      </c>
      <c r="X8148" t="s">
        <v>183</v>
      </c>
      <c r="Y8148" s="28">
        <v>3.855</v>
      </c>
      <c r="Z8148" t="s">
        <v>5463</v>
      </c>
      <c r="AA8148" s="29">
        <f>IF(database_public_cloud_VMs[[#This Row],[Currency]]="USD",(database_public_cloud_VMs[[#This Row],[Rate]]*param_exchange_rate)/(1+param_discount_aws),database_public_cloud_VMs[[#This Row],[Rate]])</f>
        <v>3.855</v>
      </c>
    </row>
    <row r="8149" spans="1:27" x14ac:dyDescent="0.45">
      <c r="A8149" t="s">
        <v>8896</v>
      </c>
      <c r="B8149" t="s">
        <v>55</v>
      </c>
      <c r="C8149" s="25" t="s">
        <v>5454</v>
      </c>
      <c r="D8149" t="s">
        <v>170</v>
      </c>
      <c r="E8149" t="s">
        <v>8823</v>
      </c>
      <c r="F8149" t="s">
        <v>8835</v>
      </c>
      <c r="G8149" s="26">
        <v>16</v>
      </c>
      <c r="H8149" s="26">
        <v>224</v>
      </c>
      <c r="I8149" s="26">
        <v>2000</v>
      </c>
      <c r="J8149" s="27" t="s">
        <v>310</v>
      </c>
      <c r="K8149" s="27" t="s">
        <v>8825</v>
      </c>
      <c r="L8149" s="27" t="s">
        <v>8599</v>
      </c>
      <c r="M8149" t="s">
        <v>31</v>
      </c>
      <c r="N8149" t="s">
        <v>177</v>
      </c>
      <c r="O8149" t="s">
        <v>178</v>
      </c>
      <c r="P8149" t="s">
        <v>5459</v>
      </c>
      <c r="Q8149" t="s">
        <v>180</v>
      </c>
      <c r="R8149" t="str">
        <f>IF(database_public_cloud_VMs[[#This Row],[Azure Environment]]="Enterprise Agreement","Licence Included","Bring Your Own Licence")</f>
        <v>Licence Included</v>
      </c>
      <c r="S8149" t="s">
        <v>5460</v>
      </c>
      <c r="T8149" t="s">
        <v>5461</v>
      </c>
      <c r="U8149" t="s">
        <v>5465</v>
      </c>
      <c r="V8149" t="s">
        <v>5461</v>
      </c>
      <c r="W8149" t="s">
        <v>182</v>
      </c>
      <c r="X8149" t="s">
        <v>183</v>
      </c>
      <c r="Y8149" s="28">
        <v>2.8599000000000001</v>
      </c>
      <c r="Z8149" t="s">
        <v>5463</v>
      </c>
      <c r="AA8149" s="29">
        <f>IF(database_public_cloud_VMs[[#This Row],[Currency]]="USD",(database_public_cloud_VMs[[#This Row],[Rate]]*param_exchange_rate)/(1+param_discount_aws),database_public_cloud_VMs[[#This Row],[Rate]])</f>
        <v>2.8599000000000001</v>
      </c>
    </row>
    <row r="8150" spans="1:27" x14ac:dyDescent="0.45">
      <c r="A8150" t="s">
        <v>8897</v>
      </c>
      <c r="B8150" t="s">
        <v>55</v>
      </c>
      <c r="C8150" s="25" t="s">
        <v>5454</v>
      </c>
      <c r="D8150" t="s">
        <v>170</v>
      </c>
      <c r="E8150" t="s">
        <v>8823</v>
      </c>
      <c r="F8150" t="s">
        <v>8835</v>
      </c>
      <c r="G8150" s="26">
        <v>16</v>
      </c>
      <c r="H8150" s="26">
        <v>224</v>
      </c>
      <c r="I8150" s="26">
        <v>2000</v>
      </c>
      <c r="J8150" s="27" t="s">
        <v>310</v>
      </c>
      <c r="K8150" s="27" t="s">
        <v>8825</v>
      </c>
      <c r="L8150" s="27" t="s">
        <v>8599</v>
      </c>
      <c r="M8150" t="s">
        <v>31</v>
      </c>
      <c r="N8150" t="s">
        <v>177</v>
      </c>
      <c r="O8150" t="s">
        <v>185</v>
      </c>
      <c r="P8150" t="s">
        <v>5459</v>
      </c>
      <c r="Q8150" t="s">
        <v>180</v>
      </c>
      <c r="R8150" t="str">
        <f>IF(database_public_cloud_VMs[[#This Row],[Azure Environment]]="Enterprise Agreement","Licence Included","Bring Your Own Licence")</f>
        <v>Licence Included</v>
      </c>
      <c r="S8150" t="s">
        <v>5460</v>
      </c>
      <c r="T8150" t="s">
        <v>5461</v>
      </c>
      <c r="U8150" t="s">
        <v>5465</v>
      </c>
      <c r="V8150" t="s">
        <v>5461</v>
      </c>
      <c r="W8150" t="s">
        <v>182</v>
      </c>
      <c r="X8150" t="s">
        <v>183</v>
      </c>
      <c r="Y8150" s="28">
        <v>2.0169000000000001</v>
      </c>
      <c r="Z8150" t="s">
        <v>5463</v>
      </c>
      <c r="AA8150" s="29">
        <f>IF(database_public_cloud_VMs[[#This Row],[Currency]]="USD",(database_public_cloud_VMs[[#This Row],[Rate]]*param_exchange_rate)/(1+param_discount_aws),database_public_cloud_VMs[[#This Row],[Rate]])</f>
        <v>2.0169000000000001</v>
      </c>
    </row>
    <row r="8151" spans="1:27" x14ac:dyDescent="0.45">
      <c r="A8151" t="s">
        <v>8898</v>
      </c>
      <c r="B8151" t="s">
        <v>55</v>
      </c>
      <c r="C8151" s="25" t="s">
        <v>5454</v>
      </c>
      <c r="D8151" t="s">
        <v>170</v>
      </c>
      <c r="E8151" t="s">
        <v>8823</v>
      </c>
      <c r="F8151" t="s">
        <v>8835</v>
      </c>
      <c r="G8151" s="26">
        <v>16</v>
      </c>
      <c r="H8151" s="26">
        <v>224</v>
      </c>
      <c r="I8151" s="26">
        <v>2000</v>
      </c>
      <c r="J8151" s="27" t="s">
        <v>310</v>
      </c>
      <c r="K8151" s="27" t="s">
        <v>8825</v>
      </c>
      <c r="L8151" s="27" t="s">
        <v>8599</v>
      </c>
      <c r="M8151" t="s">
        <v>31</v>
      </c>
      <c r="N8151" t="s">
        <v>188</v>
      </c>
      <c r="O8151" t="s">
        <v>188</v>
      </c>
      <c r="P8151" t="s">
        <v>5459</v>
      </c>
      <c r="Q8151" t="s">
        <v>180</v>
      </c>
      <c r="R8151" t="str">
        <f>IF(database_public_cloud_VMs[[#This Row],[Azure Environment]]="Enterprise Agreement","Licence Included","Bring Your Own Licence")</f>
        <v>Licence Included</v>
      </c>
      <c r="S8151" t="s">
        <v>5460</v>
      </c>
      <c r="T8151" t="s">
        <v>5471</v>
      </c>
      <c r="U8151" t="s">
        <v>5462</v>
      </c>
      <c r="V8151" t="s">
        <v>5461</v>
      </c>
      <c r="W8151" t="s">
        <v>182</v>
      </c>
      <c r="X8151" t="s">
        <v>183</v>
      </c>
      <c r="Y8151" s="28">
        <v>0.95889999999999997</v>
      </c>
      <c r="Z8151" t="s">
        <v>5463</v>
      </c>
      <c r="AA8151" s="29">
        <f>IF(database_public_cloud_VMs[[#This Row],[Currency]]="USD",(database_public_cloud_VMs[[#This Row],[Rate]]*param_exchange_rate)/(1+param_discount_aws),database_public_cloud_VMs[[#This Row],[Rate]])</f>
        <v>0.95889999999999997</v>
      </c>
    </row>
    <row r="8152" spans="1:27" x14ac:dyDescent="0.45">
      <c r="A8152" t="s">
        <v>8899</v>
      </c>
      <c r="B8152" t="s">
        <v>55</v>
      </c>
      <c r="C8152" s="25" t="s">
        <v>5454</v>
      </c>
      <c r="D8152" t="s">
        <v>170</v>
      </c>
      <c r="E8152" t="s">
        <v>8823</v>
      </c>
      <c r="F8152" t="s">
        <v>8835</v>
      </c>
      <c r="G8152" s="26">
        <v>16</v>
      </c>
      <c r="H8152" s="26">
        <v>224</v>
      </c>
      <c r="I8152" s="26">
        <v>2000</v>
      </c>
      <c r="J8152" s="27" t="s">
        <v>310</v>
      </c>
      <c r="K8152" s="27" t="s">
        <v>8825</v>
      </c>
      <c r="L8152" s="27" t="s">
        <v>8599</v>
      </c>
      <c r="M8152" t="s">
        <v>31</v>
      </c>
      <c r="N8152" t="s">
        <v>188</v>
      </c>
      <c r="O8152" t="s">
        <v>188</v>
      </c>
      <c r="P8152" t="s">
        <v>5459</v>
      </c>
      <c r="Q8152" t="s">
        <v>180</v>
      </c>
      <c r="R8152" t="str">
        <f>IF(database_public_cloud_VMs[[#This Row],[Azure Environment]]="Enterprise Agreement","Licence Included","Bring Your Own Licence")</f>
        <v>Licence Included</v>
      </c>
      <c r="S8152" t="s">
        <v>5460</v>
      </c>
      <c r="T8152" t="s">
        <v>5471</v>
      </c>
      <c r="U8152" t="s">
        <v>5465</v>
      </c>
      <c r="V8152" t="s">
        <v>5461</v>
      </c>
      <c r="W8152" t="s">
        <v>182</v>
      </c>
      <c r="X8152" t="s">
        <v>183</v>
      </c>
      <c r="Y8152" s="28">
        <v>0.77100000000000002</v>
      </c>
      <c r="Z8152" t="s">
        <v>5463</v>
      </c>
      <c r="AA8152" s="29">
        <f>IF(database_public_cloud_VMs[[#This Row],[Currency]]="USD",(database_public_cloud_VMs[[#This Row],[Rate]]*param_exchange_rate)/(1+param_discount_aws),database_public_cloud_VMs[[#This Row],[Rate]])</f>
        <v>0.77100000000000002</v>
      </c>
    </row>
    <row r="8153" spans="1:27" x14ac:dyDescent="0.45">
      <c r="A8153" t="s">
        <v>8900</v>
      </c>
      <c r="B8153" t="s">
        <v>55</v>
      </c>
      <c r="C8153" s="25" t="s">
        <v>5454</v>
      </c>
      <c r="D8153" t="s">
        <v>170</v>
      </c>
      <c r="E8153" t="s">
        <v>8823</v>
      </c>
      <c r="F8153" t="s">
        <v>8835</v>
      </c>
      <c r="G8153" s="26">
        <v>16</v>
      </c>
      <c r="H8153" s="26">
        <v>224</v>
      </c>
      <c r="I8153" s="26">
        <v>2000</v>
      </c>
      <c r="J8153" s="27" t="s">
        <v>310</v>
      </c>
      <c r="K8153" s="27" t="s">
        <v>8825</v>
      </c>
      <c r="L8153" s="27" t="s">
        <v>8599</v>
      </c>
      <c r="M8153" t="s">
        <v>31</v>
      </c>
      <c r="N8153" t="s">
        <v>177</v>
      </c>
      <c r="O8153" t="s">
        <v>178</v>
      </c>
      <c r="P8153" t="s">
        <v>5459</v>
      </c>
      <c r="Q8153" t="s">
        <v>180</v>
      </c>
      <c r="R8153" t="str">
        <f>IF(database_public_cloud_VMs[[#This Row],[Azure Environment]]="Enterprise Agreement","Licence Included","Bring Your Own Licence")</f>
        <v>Licence Included</v>
      </c>
      <c r="S8153" t="s">
        <v>5460</v>
      </c>
      <c r="T8153" t="s">
        <v>5471</v>
      </c>
      <c r="U8153" t="s">
        <v>5465</v>
      </c>
      <c r="V8153" t="s">
        <v>5461</v>
      </c>
      <c r="W8153" t="s">
        <v>182</v>
      </c>
      <c r="X8153" t="s">
        <v>183</v>
      </c>
      <c r="Y8153" s="28" t="s">
        <v>5467</v>
      </c>
      <c r="Z8153" t="s">
        <v>5463</v>
      </c>
      <c r="AA815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154" spans="1:27" x14ac:dyDescent="0.45">
      <c r="A8154" t="s">
        <v>8901</v>
      </c>
      <c r="B8154" t="s">
        <v>55</v>
      </c>
      <c r="C8154" s="25" t="s">
        <v>5454</v>
      </c>
      <c r="D8154" t="s">
        <v>170</v>
      </c>
      <c r="E8154" t="s">
        <v>8823</v>
      </c>
      <c r="F8154" t="s">
        <v>8835</v>
      </c>
      <c r="G8154" s="26">
        <v>16</v>
      </c>
      <c r="H8154" s="26">
        <v>224</v>
      </c>
      <c r="I8154" s="26">
        <v>2000</v>
      </c>
      <c r="J8154" s="27" t="s">
        <v>310</v>
      </c>
      <c r="K8154" s="27" t="s">
        <v>8825</v>
      </c>
      <c r="L8154" s="27" t="s">
        <v>8599</v>
      </c>
      <c r="M8154" t="s">
        <v>31</v>
      </c>
      <c r="N8154" t="s">
        <v>177</v>
      </c>
      <c r="O8154" t="s">
        <v>185</v>
      </c>
      <c r="P8154" t="s">
        <v>5459</v>
      </c>
      <c r="Q8154" t="s">
        <v>180</v>
      </c>
      <c r="R8154" t="str">
        <f>IF(database_public_cloud_VMs[[#This Row],[Azure Environment]]="Enterprise Agreement","Licence Included","Bring Your Own Licence")</f>
        <v>Licence Included</v>
      </c>
      <c r="S8154" t="s">
        <v>5460</v>
      </c>
      <c r="T8154" t="s">
        <v>5471</v>
      </c>
      <c r="U8154" t="s">
        <v>5465</v>
      </c>
      <c r="V8154" t="s">
        <v>5461</v>
      </c>
      <c r="W8154" t="s">
        <v>182</v>
      </c>
      <c r="X8154" t="s">
        <v>183</v>
      </c>
      <c r="Y8154" s="28" t="s">
        <v>5467</v>
      </c>
      <c r="Z8154" t="s">
        <v>5463</v>
      </c>
      <c r="AA815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155" spans="1:27" x14ac:dyDescent="0.45">
      <c r="A8155" t="s">
        <v>8902</v>
      </c>
      <c r="B8155" t="s">
        <v>55</v>
      </c>
      <c r="C8155" s="25" t="s">
        <v>5454</v>
      </c>
      <c r="D8155" t="s">
        <v>170</v>
      </c>
      <c r="E8155" t="s">
        <v>8823</v>
      </c>
      <c r="F8155" t="s">
        <v>8840</v>
      </c>
      <c r="G8155" s="26">
        <v>16</v>
      </c>
      <c r="H8155" s="26">
        <v>112</v>
      </c>
      <c r="I8155" s="26">
        <v>2000</v>
      </c>
      <c r="J8155" s="27" t="s">
        <v>310</v>
      </c>
      <c r="K8155" s="27" t="s">
        <v>8825</v>
      </c>
      <c r="L8155" s="27" t="s">
        <v>6153</v>
      </c>
      <c r="M8155" t="s">
        <v>31</v>
      </c>
      <c r="N8155" t="s">
        <v>188</v>
      </c>
      <c r="O8155" t="s">
        <v>188</v>
      </c>
      <c r="P8155" t="s">
        <v>5459</v>
      </c>
      <c r="Q8155" t="s">
        <v>180</v>
      </c>
      <c r="R8155" t="str">
        <f>IF(database_public_cloud_VMs[[#This Row],[Azure Environment]]="Enterprise Agreement","Licence Included","Bring Your Own Licence")</f>
        <v>Licence Included</v>
      </c>
      <c r="S8155" t="s">
        <v>5460</v>
      </c>
      <c r="T8155" t="s">
        <v>5461</v>
      </c>
      <c r="U8155" t="s">
        <v>5462</v>
      </c>
      <c r="V8155" t="s">
        <v>5461</v>
      </c>
      <c r="W8155" t="s">
        <v>182</v>
      </c>
      <c r="X8155" t="s">
        <v>183</v>
      </c>
      <c r="Y8155" s="28">
        <v>3.5800999999999998</v>
      </c>
      <c r="Z8155" t="s">
        <v>5463</v>
      </c>
      <c r="AA8155" s="29">
        <f>IF(database_public_cloud_VMs[[#This Row],[Currency]]="USD",(database_public_cloud_VMs[[#This Row],[Rate]]*param_exchange_rate)/(1+param_discount_aws),database_public_cloud_VMs[[#This Row],[Rate]])</f>
        <v>3.5800999999999998</v>
      </c>
    </row>
    <row r="8156" spans="1:27" x14ac:dyDescent="0.45">
      <c r="A8156" t="s">
        <v>8903</v>
      </c>
      <c r="B8156" t="s">
        <v>55</v>
      </c>
      <c r="C8156" s="25" t="s">
        <v>5454</v>
      </c>
      <c r="D8156" t="s">
        <v>170</v>
      </c>
      <c r="E8156" t="s">
        <v>8823</v>
      </c>
      <c r="F8156" t="s">
        <v>8840</v>
      </c>
      <c r="G8156" s="26">
        <v>16</v>
      </c>
      <c r="H8156" s="26">
        <v>112</v>
      </c>
      <c r="I8156" s="26">
        <v>2000</v>
      </c>
      <c r="J8156" s="27" t="s">
        <v>310</v>
      </c>
      <c r="K8156" s="27" t="s">
        <v>8825</v>
      </c>
      <c r="L8156" s="27" t="s">
        <v>6153</v>
      </c>
      <c r="M8156" t="s">
        <v>31</v>
      </c>
      <c r="N8156" t="s">
        <v>188</v>
      </c>
      <c r="O8156" t="s">
        <v>188</v>
      </c>
      <c r="P8156" t="s">
        <v>5459</v>
      </c>
      <c r="Q8156" t="s">
        <v>180</v>
      </c>
      <c r="R8156" t="str">
        <f>IF(database_public_cloud_VMs[[#This Row],[Azure Environment]]="Enterprise Agreement","Licence Included","Bring Your Own Licence")</f>
        <v>Licence Included</v>
      </c>
      <c r="S8156" t="s">
        <v>5460</v>
      </c>
      <c r="T8156" t="s">
        <v>5461</v>
      </c>
      <c r="U8156" t="s">
        <v>5465</v>
      </c>
      <c r="V8156" t="s">
        <v>5461</v>
      </c>
      <c r="W8156" t="s">
        <v>182</v>
      </c>
      <c r="X8156" t="s">
        <v>183</v>
      </c>
      <c r="Y8156" s="28">
        <v>2.8759999999999999</v>
      </c>
      <c r="Z8156" t="s">
        <v>5463</v>
      </c>
      <c r="AA8156" s="29">
        <f>IF(database_public_cloud_VMs[[#This Row],[Currency]]="USD",(database_public_cloud_VMs[[#This Row],[Rate]]*param_exchange_rate)/(1+param_discount_aws),database_public_cloud_VMs[[#This Row],[Rate]])</f>
        <v>2.8759999999999999</v>
      </c>
    </row>
    <row r="8157" spans="1:27" x14ac:dyDescent="0.45">
      <c r="A8157" t="s">
        <v>8904</v>
      </c>
      <c r="B8157" t="s">
        <v>55</v>
      </c>
      <c r="C8157" s="25" t="s">
        <v>5454</v>
      </c>
      <c r="D8157" t="s">
        <v>170</v>
      </c>
      <c r="E8157" t="s">
        <v>8823</v>
      </c>
      <c r="F8157" t="s">
        <v>8840</v>
      </c>
      <c r="G8157" s="26">
        <v>16</v>
      </c>
      <c r="H8157" s="26">
        <v>112</v>
      </c>
      <c r="I8157" s="26">
        <v>2000</v>
      </c>
      <c r="J8157" s="27" t="s">
        <v>310</v>
      </c>
      <c r="K8157" s="27" t="s">
        <v>8825</v>
      </c>
      <c r="L8157" s="27" t="s">
        <v>6153</v>
      </c>
      <c r="M8157" t="s">
        <v>31</v>
      </c>
      <c r="N8157" t="s">
        <v>177</v>
      </c>
      <c r="O8157" t="s">
        <v>178</v>
      </c>
      <c r="P8157" t="s">
        <v>5459</v>
      </c>
      <c r="Q8157" t="s">
        <v>180</v>
      </c>
      <c r="R8157" t="str">
        <f>IF(database_public_cloud_VMs[[#This Row],[Azure Environment]]="Enterprise Agreement","Licence Included","Bring Your Own Licence")</f>
        <v>Licence Included</v>
      </c>
      <c r="S8157" t="s">
        <v>5460</v>
      </c>
      <c r="T8157" t="s">
        <v>5461</v>
      </c>
      <c r="U8157" t="s">
        <v>5465</v>
      </c>
      <c r="V8157" t="s">
        <v>5461</v>
      </c>
      <c r="W8157" t="s">
        <v>182</v>
      </c>
      <c r="X8157" t="s">
        <v>183</v>
      </c>
      <c r="Y8157" s="28">
        <v>2.1345000000000001</v>
      </c>
      <c r="Z8157" t="s">
        <v>5463</v>
      </c>
      <c r="AA8157" s="29">
        <f>IF(database_public_cloud_VMs[[#This Row],[Currency]]="USD",(database_public_cloud_VMs[[#This Row],[Rate]]*param_exchange_rate)/(1+param_discount_aws),database_public_cloud_VMs[[#This Row],[Rate]])</f>
        <v>2.1345000000000001</v>
      </c>
    </row>
    <row r="8158" spans="1:27" x14ac:dyDescent="0.45">
      <c r="A8158" t="s">
        <v>8905</v>
      </c>
      <c r="B8158" t="s">
        <v>55</v>
      </c>
      <c r="C8158" s="25" t="s">
        <v>5454</v>
      </c>
      <c r="D8158" t="s">
        <v>170</v>
      </c>
      <c r="E8158" t="s">
        <v>8823</v>
      </c>
      <c r="F8158" t="s">
        <v>8840</v>
      </c>
      <c r="G8158" s="26">
        <v>16</v>
      </c>
      <c r="H8158" s="26">
        <v>112</v>
      </c>
      <c r="I8158" s="26">
        <v>2000</v>
      </c>
      <c r="J8158" s="27" t="s">
        <v>310</v>
      </c>
      <c r="K8158" s="27" t="s">
        <v>8825</v>
      </c>
      <c r="L8158" s="27" t="s">
        <v>6153</v>
      </c>
      <c r="M8158" t="s">
        <v>31</v>
      </c>
      <c r="N8158" t="s">
        <v>177</v>
      </c>
      <c r="O8158" t="s">
        <v>185</v>
      </c>
      <c r="P8158" t="s">
        <v>5459</v>
      </c>
      <c r="Q8158" t="s">
        <v>180</v>
      </c>
      <c r="R8158" t="str">
        <f>IF(database_public_cloud_VMs[[#This Row],[Azure Environment]]="Enterprise Agreement","Licence Included","Bring Your Own Licence")</f>
        <v>Licence Included</v>
      </c>
      <c r="S8158" t="s">
        <v>5460</v>
      </c>
      <c r="T8158" t="s">
        <v>5461</v>
      </c>
      <c r="U8158" t="s">
        <v>5465</v>
      </c>
      <c r="V8158" t="s">
        <v>5461</v>
      </c>
      <c r="W8158" t="s">
        <v>182</v>
      </c>
      <c r="X8158" t="s">
        <v>183</v>
      </c>
      <c r="Y8158" s="28">
        <v>1.5052000000000001</v>
      </c>
      <c r="Z8158" t="s">
        <v>5463</v>
      </c>
      <c r="AA8158" s="29">
        <f>IF(database_public_cloud_VMs[[#This Row],[Currency]]="USD",(database_public_cloud_VMs[[#This Row],[Rate]]*param_exchange_rate)/(1+param_discount_aws),database_public_cloud_VMs[[#This Row],[Rate]])</f>
        <v>1.5052000000000001</v>
      </c>
    </row>
    <row r="8159" spans="1:27" x14ac:dyDescent="0.45">
      <c r="A8159" t="s">
        <v>8906</v>
      </c>
      <c r="B8159" t="s">
        <v>55</v>
      </c>
      <c r="C8159" s="25" t="s">
        <v>5454</v>
      </c>
      <c r="D8159" t="s">
        <v>170</v>
      </c>
      <c r="E8159" t="s">
        <v>8823</v>
      </c>
      <c r="F8159" t="s">
        <v>8840</v>
      </c>
      <c r="G8159" s="26">
        <v>16</v>
      </c>
      <c r="H8159" s="26">
        <v>112</v>
      </c>
      <c r="I8159" s="26">
        <v>2000</v>
      </c>
      <c r="J8159" s="27" t="s">
        <v>310</v>
      </c>
      <c r="K8159" s="27" t="s">
        <v>8825</v>
      </c>
      <c r="L8159" s="27" t="s">
        <v>6153</v>
      </c>
      <c r="M8159" t="s">
        <v>31</v>
      </c>
      <c r="N8159" t="s">
        <v>188</v>
      </c>
      <c r="O8159" t="s">
        <v>188</v>
      </c>
      <c r="P8159" t="s">
        <v>5459</v>
      </c>
      <c r="Q8159" t="s">
        <v>180</v>
      </c>
      <c r="R8159" t="str">
        <f>IF(database_public_cloud_VMs[[#This Row],[Azure Environment]]="Enterprise Agreement","Licence Included","Bring Your Own Licence")</f>
        <v>Licence Included</v>
      </c>
      <c r="S8159" t="s">
        <v>5460</v>
      </c>
      <c r="T8159" t="s">
        <v>5471</v>
      </c>
      <c r="U8159" t="s">
        <v>5462</v>
      </c>
      <c r="V8159" t="s">
        <v>5461</v>
      </c>
      <c r="W8159" t="s">
        <v>182</v>
      </c>
      <c r="X8159" t="s">
        <v>183</v>
      </c>
      <c r="Y8159" s="28">
        <v>0.71579999999999999</v>
      </c>
      <c r="Z8159" t="s">
        <v>5463</v>
      </c>
      <c r="AA8159" s="29">
        <f>IF(database_public_cloud_VMs[[#This Row],[Currency]]="USD",(database_public_cloud_VMs[[#This Row],[Rate]]*param_exchange_rate)/(1+param_discount_aws),database_public_cloud_VMs[[#This Row],[Rate]])</f>
        <v>0.71579999999999999</v>
      </c>
    </row>
    <row r="8160" spans="1:27" x14ac:dyDescent="0.45">
      <c r="A8160" t="s">
        <v>8907</v>
      </c>
      <c r="B8160" t="s">
        <v>55</v>
      </c>
      <c r="C8160" s="25" t="s">
        <v>5454</v>
      </c>
      <c r="D8160" t="s">
        <v>170</v>
      </c>
      <c r="E8160" t="s">
        <v>8823</v>
      </c>
      <c r="F8160" t="s">
        <v>8840</v>
      </c>
      <c r="G8160" s="26">
        <v>16</v>
      </c>
      <c r="H8160" s="26">
        <v>112</v>
      </c>
      <c r="I8160" s="26">
        <v>2000</v>
      </c>
      <c r="J8160" s="27" t="s">
        <v>310</v>
      </c>
      <c r="K8160" s="27" t="s">
        <v>8825</v>
      </c>
      <c r="L8160" s="27" t="s">
        <v>6153</v>
      </c>
      <c r="M8160" t="s">
        <v>31</v>
      </c>
      <c r="N8160" t="s">
        <v>188</v>
      </c>
      <c r="O8160" t="s">
        <v>188</v>
      </c>
      <c r="P8160" t="s">
        <v>5459</v>
      </c>
      <c r="Q8160" t="s">
        <v>180</v>
      </c>
      <c r="R8160" t="str">
        <f>IF(database_public_cloud_VMs[[#This Row],[Azure Environment]]="Enterprise Agreement","Licence Included","Bring Your Own Licence")</f>
        <v>Licence Included</v>
      </c>
      <c r="S8160" t="s">
        <v>5460</v>
      </c>
      <c r="T8160" t="s">
        <v>5471</v>
      </c>
      <c r="U8160" t="s">
        <v>5465</v>
      </c>
      <c r="V8160" t="s">
        <v>5461</v>
      </c>
      <c r="W8160" t="s">
        <v>182</v>
      </c>
      <c r="X8160" t="s">
        <v>183</v>
      </c>
      <c r="Y8160" s="28">
        <v>0.57499999999999996</v>
      </c>
      <c r="Z8160" t="s">
        <v>5463</v>
      </c>
      <c r="AA8160" s="29">
        <f>IF(database_public_cloud_VMs[[#This Row],[Currency]]="USD",(database_public_cloud_VMs[[#This Row],[Rate]]*param_exchange_rate)/(1+param_discount_aws),database_public_cloud_VMs[[#This Row],[Rate]])</f>
        <v>0.57499999999999996</v>
      </c>
    </row>
    <row r="8161" spans="1:27" x14ac:dyDescent="0.45">
      <c r="A8161" t="s">
        <v>8908</v>
      </c>
      <c r="B8161" t="s">
        <v>55</v>
      </c>
      <c r="C8161" s="25" t="s">
        <v>5454</v>
      </c>
      <c r="D8161" t="s">
        <v>170</v>
      </c>
      <c r="E8161" t="s">
        <v>8823</v>
      </c>
      <c r="F8161" t="s">
        <v>8840</v>
      </c>
      <c r="G8161" s="26">
        <v>16</v>
      </c>
      <c r="H8161" s="26">
        <v>112</v>
      </c>
      <c r="I8161" s="26">
        <v>2000</v>
      </c>
      <c r="J8161" s="27" t="s">
        <v>310</v>
      </c>
      <c r="K8161" s="27" t="s">
        <v>8825</v>
      </c>
      <c r="L8161" s="27" t="s">
        <v>6153</v>
      </c>
      <c r="M8161" t="s">
        <v>31</v>
      </c>
      <c r="N8161" t="s">
        <v>177</v>
      </c>
      <c r="O8161" t="s">
        <v>178</v>
      </c>
      <c r="P8161" t="s">
        <v>5459</v>
      </c>
      <c r="Q8161" t="s">
        <v>180</v>
      </c>
      <c r="R8161" t="str">
        <f>IF(database_public_cloud_VMs[[#This Row],[Azure Environment]]="Enterprise Agreement","Licence Included","Bring Your Own Licence")</f>
        <v>Licence Included</v>
      </c>
      <c r="S8161" t="s">
        <v>5460</v>
      </c>
      <c r="T8161" t="s">
        <v>5471</v>
      </c>
      <c r="U8161" t="s">
        <v>5465</v>
      </c>
      <c r="V8161" t="s">
        <v>5461</v>
      </c>
      <c r="W8161" t="s">
        <v>182</v>
      </c>
      <c r="X8161" t="s">
        <v>183</v>
      </c>
      <c r="Y8161" s="28" t="s">
        <v>5467</v>
      </c>
      <c r="Z8161" t="s">
        <v>5463</v>
      </c>
      <c r="AA816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162" spans="1:27" x14ac:dyDescent="0.45">
      <c r="A8162" t="s">
        <v>8909</v>
      </c>
      <c r="B8162" t="s">
        <v>55</v>
      </c>
      <c r="C8162" s="25" t="s">
        <v>5454</v>
      </c>
      <c r="D8162" t="s">
        <v>170</v>
      </c>
      <c r="E8162" t="s">
        <v>8823</v>
      </c>
      <c r="F8162" t="s">
        <v>8840</v>
      </c>
      <c r="G8162" s="26">
        <v>16</v>
      </c>
      <c r="H8162" s="26">
        <v>112</v>
      </c>
      <c r="I8162" s="26">
        <v>2000</v>
      </c>
      <c r="J8162" s="27" t="s">
        <v>310</v>
      </c>
      <c r="K8162" s="27" t="s">
        <v>8825</v>
      </c>
      <c r="L8162" s="27" t="s">
        <v>6153</v>
      </c>
      <c r="M8162" t="s">
        <v>31</v>
      </c>
      <c r="N8162" t="s">
        <v>177</v>
      </c>
      <c r="O8162" t="s">
        <v>185</v>
      </c>
      <c r="P8162" t="s">
        <v>5459</v>
      </c>
      <c r="Q8162" t="s">
        <v>180</v>
      </c>
      <c r="R8162" t="str">
        <f>IF(database_public_cloud_VMs[[#This Row],[Azure Environment]]="Enterprise Agreement","Licence Included","Bring Your Own Licence")</f>
        <v>Licence Included</v>
      </c>
      <c r="S8162" t="s">
        <v>5460</v>
      </c>
      <c r="T8162" t="s">
        <v>5471</v>
      </c>
      <c r="U8162" t="s">
        <v>5465</v>
      </c>
      <c r="V8162" t="s">
        <v>5461</v>
      </c>
      <c r="W8162" t="s">
        <v>182</v>
      </c>
      <c r="X8162" t="s">
        <v>183</v>
      </c>
      <c r="Y8162" s="28" t="s">
        <v>5467</v>
      </c>
      <c r="Z8162" t="s">
        <v>5463</v>
      </c>
      <c r="AA816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163" spans="1:27" x14ac:dyDescent="0.45">
      <c r="A8163" t="s">
        <v>8910</v>
      </c>
      <c r="B8163" t="s">
        <v>55</v>
      </c>
      <c r="C8163" s="25" t="s">
        <v>5454</v>
      </c>
      <c r="D8163" t="s">
        <v>170</v>
      </c>
      <c r="E8163" t="s">
        <v>8823</v>
      </c>
      <c r="F8163" t="s">
        <v>8845</v>
      </c>
      <c r="G8163" s="26">
        <v>8</v>
      </c>
      <c r="H8163" s="26">
        <v>56</v>
      </c>
      <c r="I8163" s="26">
        <v>1000</v>
      </c>
      <c r="J8163" s="27" t="s">
        <v>310</v>
      </c>
      <c r="K8163" s="27" t="s">
        <v>8825</v>
      </c>
      <c r="L8163" s="27" t="s">
        <v>5537</v>
      </c>
      <c r="M8163" t="s">
        <v>31</v>
      </c>
      <c r="N8163" t="s">
        <v>188</v>
      </c>
      <c r="O8163" t="s">
        <v>188</v>
      </c>
      <c r="P8163" t="s">
        <v>5459</v>
      </c>
      <c r="Q8163" t="s">
        <v>180</v>
      </c>
      <c r="R8163" t="str">
        <f>IF(database_public_cloud_VMs[[#This Row],[Azure Environment]]="Enterprise Agreement","Licence Included","Bring Your Own Licence")</f>
        <v>Licence Included</v>
      </c>
      <c r="S8163" t="s">
        <v>5460</v>
      </c>
      <c r="T8163" t="s">
        <v>5461</v>
      </c>
      <c r="U8163" t="s">
        <v>5462</v>
      </c>
      <c r="V8163" t="s">
        <v>5461</v>
      </c>
      <c r="W8163" t="s">
        <v>182</v>
      </c>
      <c r="X8163" t="s">
        <v>183</v>
      </c>
      <c r="Y8163" s="28">
        <v>1.6279999999999999</v>
      </c>
      <c r="Z8163" t="s">
        <v>5463</v>
      </c>
      <c r="AA8163" s="29">
        <f>IF(database_public_cloud_VMs[[#This Row],[Currency]]="USD",(database_public_cloud_VMs[[#This Row],[Rate]]*param_exchange_rate)/(1+param_discount_aws),database_public_cloud_VMs[[#This Row],[Rate]])</f>
        <v>1.6279999999999999</v>
      </c>
    </row>
    <row r="8164" spans="1:27" x14ac:dyDescent="0.45">
      <c r="A8164" t="s">
        <v>8911</v>
      </c>
      <c r="B8164" t="s">
        <v>55</v>
      </c>
      <c r="C8164" s="25" t="s">
        <v>5454</v>
      </c>
      <c r="D8164" t="s">
        <v>170</v>
      </c>
      <c r="E8164" t="s">
        <v>8823</v>
      </c>
      <c r="F8164" t="s">
        <v>8845</v>
      </c>
      <c r="G8164" s="26">
        <v>8</v>
      </c>
      <c r="H8164" s="26">
        <v>56</v>
      </c>
      <c r="I8164" s="26">
        <v>1000</v>
      </c>
      <c r="J8164" s="27" t="s">
        <v>310</v>
      </c>
      <c r="K8164" s="27" t="s">
        <v>8825</v>
      </c>
      <c r="L8164" s="27" t="s">
        <v>5537</v>
      </c>
      <c r="M8164" t="s">
        <v>31</v>
      </c>
      <c r="N8164" t="s">
        <v>188</v>
      </c>
      <c r="O8164" t="s">
        <v>188</v>
      </c>
      <c r="P8164" t="s">
        <v>5459</v>
      </c>
      <c r="Q8164" t="s">
        <v>180</v>
      </c>
      <c r="R8164" t="str">
        <f>IF(database_public_cloud_VMs[[#This Row],[Azure Environment]]="Enterprise Agreement","Licence Included","Bring Your Own Licence")</f>
        <v>Licence Included</v>
      </c>
      <c r="S8164" t="s">
        <v>5460</v>
      </c>
      <c r="T8164" t="s">
        <v>5461</v>
      </c>
      <c r="U8164" t="s">
        <v>5465</v>
      </c>
      <c r="V8164" t="s">
        <v>5461</v>
      </c>
      <c r="W8164" t="s">
        <v>182</v>
      </c>
      <c r="X8164" t="s">
        <v>183</v>
      </c>
      <c r="Y8164" s="28">
        <v>1.3089999999999999</v>
      </c>
      <c r="Z8164" t="s">
        <v>5463</v>
      </c>
      <c r="AA8164" s="29">
        <f>IF(database_public_cloud_VMs[[#This Row],[Currency]]="USD",(database_public_cloud_VMs[[#This Row],[Rate]]*param_exchange_rate)/(1+param_discount_aws),database_public_cloud_VMs[[#This Row],[Rate]])</f>
        <v>1.3089999999999999</v>
      </c>
    </row>
    <row r="8165" spans="1:27" x14ac:dyDescent="0.45">
      <c r="A8165" t="s">
        <v>8912</v>
      </c>
      <c r="B8165" t="s">
        <v>55</v>
      </c>
      <c r="C8165" s="25" t="s">
        <v>5454</v>
      </c>
      <c r="D8165" t="s">
        <v>170</v>
      </c>
      <c r="E8165" t="s">
        <v>8823</v>
      </c>
      <c r="F8165" t="s">
        <v>8845</v>
      </c>
      <c r="G8165" s="26">
        <v>8</v>
      </c>
      <c r="H8165" s="26">
        <v>56</v>
      </c>
      <c r="I8165" s="26">
        <v>1000</v>
      </c>
      <c r="J8165" s="27" t="s">
        <v>310</v>
      </c>
      <c r="K8165" s="27" t="s">
        <v>8825</v>
      </c>
      <c r="L8165" s="27" t="s">
        <v>5537</v>
      </c>
      <c r="M8165" t="s">
        <v>31</v>
      </c>
      <c r="N8165" t="s">
        <v>177</v>
      </c>
      <c r="O8165" t="s">
        <v>178</v>
      </c>
      <c r="P8165" t="s">
        <v>5459</v>
      </c>
      <c r="Q8165" t="s">
        <v>180</v>
      </c>
      <c r="R8165" t="str">
        <f>IF(database_public_cloud_VMs[[#This Row],[Azure Environment]]="Enterprise Agreement","Licence Included","Bring Your Own Licence")</f>
        <v>Licence Included</v>
      </c>
      <c r="S8165" t="s">
        <v>5460</v>
      </c>
      <c r="T8165" t="s">
        <v>5461</v>
      </c>
      <c r="U8165" t="s">
        <v>5465</v>
      </c>
      <c r="V8165" t="s">
        <v>5461</v>
      </c>
      <c r="W8165" t="s">
        <v>182</v>
      </c>
      <c r="X8165" t="s">
        <v>183</v>
      </c>
      <c r="Y8165" s="28">
        <v>0.97019999999999995</v>
      </c>
      <c r="Z8165" t="s">
        <v>5463</v>
      </c>
      <c r="AA8165" s="29">
        <f>IF(database_public_cloud_VMs[[#This Row],[Currency]]="USD",(database_public_cloud_VMs[[#This Row],[Rate]]*param_exchange_rate)/(1+param_discount_aws),database_public_cloud_VMs[[#This Row],[Rate]])</f>
        <v>0.97019999999999995</v>
      </c>
    </row>
    <row r="8166" spans="1:27" x14ac:dyDescent="0.45">
      <c r="A8166" t="s">
        <v>8913</v>
      </c>
      <c r="B8166" t="s">
        <v>55</v>
      </c>
      <c r="C8166" s="25" t="s">
        <v>5454</v>
      </c>
      <c r="D8166" t="s">
        <v>170</v>
      </c>
      <c r="E8166" t="s">
        <v>8823</v>
      </c>
      <c r="F8166" t="s">
        <v>8845</v>
      </c>
      <c r="G8166" s="26">
        <v>8</v>
      </c>
      <c r="H8166" s="26">
        <v>56</v>
      </c>
      <c r="I8166" s="26">
        <v>1000</v>
      </c>
      <c r="J8166" s="27" t="s">
        <v>310</v>
      </c>
      <c r="K8166" s="27" t="s">
        <v>8825</v>
      </c>
      <c r="L8166" s="27" t="s">
        <v>5537</v>
      </c>
      <c r="M8166" t="s">
        <v>31</v>
      </c>
      <c r="N8166" t="s">
        <v>177</v>
      </c>
      <c r="O8166" t="s">
        <v>185</v>
      </c>
      <c r="P8166" t="s">
        <v>5459</v>
      </c>
      <c r="Q8166" t="s">
        <v>180</v>
      </c>
      <c r="R8166" t="str">
        <f>IF(database_public_cloud_VMs[[#This Row],[Azure Environment]]="Enterprise Agreement","Licence Included","Bring Your Own Licence")</f>
        <v>Licence Included</v>
      </c>
      <c r="S8166" t="s">
        <v>5460</v>
      </c>
      <c r="T8166" t="s">
        <v>5461</v>
      </c>
      <c r="U8166" t="s">
        <v>5465</v>
      </c>
      <c r="V8166" t="s">
        <v>5461</v>
      </c>
      <c r="W8166" t="s">
        <v>182</v>
      </c>
      <c r="X8166" t="s">
        <v>183</v>
      </c>
      <c r="Y8166" s="28">
        <v>0.68410000000000004</v>
      </c>
      <c r="Z8166" t="s">
        <v>5463</v>
      </c>
      <c r="AA8166" s="29">
        <f>IF(database_public_cloud_VMs[[#This Row],[Currency]]="USD",(database_public_cloud_VMs[[#This Row],[Rate]]*param_exchange_rate)/(1+param_discount_aws),database_public_cloud_VMs[[#This Row],[Rate]])</f>
        <v>0.68410000000000004</v>
      </c>
    </row>
    <row r="8167" spans="1:27" x14ac:dyDescent="0.45">
      <c r="A8167" t="s">
        <v>8914</v>
      </c>
      <c r="B8167" t="s">
        <v>55</v>
      </c>
      <c r="C8167" s="25" t="s">
        <v>5454</v>
      </c>
      <c r="D8167" t="s">
        <v>170</v>
      </c>
      <c r="E8167" t="s">
        <v>8823</v>
      </c>
      <c r="F8167" t="s">
        <v>8845</v>
      </c>
      <c r="G8167" s="26">
        <v>8</v>
      </c>
      <c r="H8167" s="26">
        <v>56</v>
      </c>
      <c r="I8167" s="26">
        <v>1000</v>
      </c>
      <c r="J8167" s="27" t="s">
        <v>310</v>
      </c>
      <c r="K8167" s="27" t="s">
        <v>8825</v>
      </c>
      <c r="L8167" s="27" t="s">
        <v>5537</v>
      </c>
      <c r="M8167" t="s">
        <v>31</v>
      </c>
      <c r="N8167" t="s">
        <v>188</v>
      </c>
      <c r="O8167" t="s">
        <v>188</v>
      </c>
      <c r="P8167" t="s">
        <v>5459</v>
      </c>
      <c r="Q8167" t="s">
        <v>180</v>
      </c>
      <c r="R8167" t="str">
        <f>IF(database_public_cloud_VMs[[#This Row],[Azure Environment]]="Enterprise Agreement","Licence Included","Bring Your Own Licence")</f>
        <v>Licence Included</v>
      </c>
      <c r="S8167" t="s">
        <v>5460</v>
      </c>
      <c r="T8167" t="s">
        <v>5471</v>
      </c>
      <c r="U8167" t="s">
        <v>5462</v>
      </c>
      <c r="V8167" t="s">
        <v>5461</v>
      </c>
      <c r="W8167" t="s">
        <v>182</v>
      </c>
      <c r="X8167" t="s">
        <v>183</v>
      </c>
      <c r="Y8167" s="28">
        <v>0.3256</v>
      </c>
      <c r="Z8167" t="s">
        <v>5463</v>
      </c>
      <c r="AA8167" s="29">
        <f>IF(database_public_cloud_VMs[[#This Row],[Currency]]="USD",(database_public_cloud_VMs[[#This Row],[Rate]]*param_exchange_rate)/(1+param_discount_aws),database_public_cloud_VMs[[#This Row],[Rate]])</f>
        <v>0.3256</v>
      </c>
    </row>
    <row r="8168" spans="1:27" x14ac:dyDescent="0.45">
      <c r="A8168" t="s">
        <v>8915</v>
      </c>
      <c r="B8168" t="s">
        <v>55</v>
      </c>
      <c r="C8168" s="25" t="s">
        <v>5454</v>
      </c>
      <c r="D8168" t="s">
        <v>170</v>
      </c>
      <c r="E8168" t="s">
        <v>8823</v>
      </c>
      <c r="F8168" t="s">
        <v>8845</v>
      </c>
      <c r="G8168" s="26">
        <v>8</v>
      </c>
      <c r="H8168" s="26">
        <v>56</v>
      </c>
      <c r="I8168" s="26">
        <v>1000</v>
      </c>
      <c r="J8168" s="27" t="s">
        <v>310</v>
      </c>
      <c r="K8168" s="27" t="s">
        <v>8825</v>
      </c>
      <c r="L8168" s="27" t="s">
        <v>5537</v>
      </c>
      <c r="M8168" t="s">
        <v>31</v>
      </c>
      <c r="N8168" t="s">
        <v>188</v>
      </c>
      <c r="O8168" t="s">
        <v>188</v>
      </c>
      <c r="P8168" t="s">
        <v>5459</v>
      </c>
      <c r="Q8168" t="s">
        <v>180</v>
      </c>
      <c r="R8168" t="str">
        <f>IF(database_public_cloud_VMs[[#This Row],[Azure Environment]]="Enterprise Agreement","Licence Included","Bring Your Own Licence")</f>
        <v>Licence Included</v>
      </c>
      <c r="S8168" t="s">
        <v>5460</v>
      </c>
      <c r="T8168" t="s">
        <v>5471</v>
      </c>
      <c r="U8168" t="s">
        <v>5465</v>
      </c>
      <c r="V8168" t="s">
        <v>5461</v>
      </c>
      <c r="W8168" t="s">
        <v>182</v>
      </c>
      <c r="X8168" t="s">
        <v>183</v>
      </c>
      <c r="Y8168" s="28">
        <v>0.26100000000000001</v>
      </c>
      <c r="Z8168" t="s">
        <v>5463</v>
      </c>
      <c r="AA8168" s="29">
        <f>IF(database_public_cloud_VMs[[#This Row],[Currency]]="USD",(database_public_cloud_VMs[[#This Row],[Rate]]*param_exchange_rate)/(1+param_discount_aws),database_public_cloud_VMs[[#This Row],[Rate]])</f>
        <v>0.26100000000000001</v>
      </c>
    </row>
    <row r="8169" spans="1:27" x14ac:dyDescent="0.45">
      <c r="A8169" t="s">
        <v>8916</v>
      </c>
      <c r="B8169" t="s">
        <v>55</v>
      </c>
      <c r="C8169" s="25" t="s">
        <v>5454</v>
      </c>
      <c r="D8169" t="s">
        <v>170</v>
      </c>
      <c r="E8169" t="s">
        <v>8823</v>
      </c>
      <c r="F8169" t="s">
        <v>8845</v>
      </c>
      <c r="G8169" s="26">
        <v>8</v>
      </c>
      <c r="H8169" s="26">
        <v>56</v>
      </c>
      <c r="I8169" s="26">
        <v>1000</v>
      </c>
      <c r="J8169" s="27" t="s">
        <v>310</v>
      </c>
      <c r="K8169" s="27" t="s">
        <v>8825</v>
      </c>
      <c r="L8169" s="27" t="s">
        <v>5537</v>
      </c>
      <c r="M8169" t="s">
        <v>31</v>
      </c>
      <c r="N8169" t="s">
        <v>177</v>
      </c>
      <c r="O8169" t="s">
        <v>178</v>
      </c>
      <c r="P8169" t="s">
        <v>5459</v>
      </c>
      <c r="Q8169" t="s">
        <v>180</v>
      </c>
      <c r="R8169" t="str">
        <f>IF(database_public_cloud_VMs[[#This Row],[Azure Environment]]="Enterprise Agreement","Licence Included","Bring Your Own Licence")</f>
        <v>Licence Included</v>
      </c>
      <c r="S8169" t="s">
        <v>5460</v>
      </c>
      <c r="T8169" t="s">
        <v>5471</v>
      </c>
      <c r="U8169" t="s">
        <v>5465</v>
      </c>
      <c r="V8169" t="s">
        <v>5461</v>
      </c>
      <c r="W8169" t="s">
        <v>182</v>
      </c>
      <c r="X8169" t="s">
        <v>183</v>
      </c>
      <c r="Y8169" s="28" t="s">
        <v>5467</v>
      </c>
      <c r="Z8169" t="s">
        <v>5463</v>
      </c>
      <c r="AA816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170" spans="1:27" x14ac:dyDescent="0.45">
      <c r="A8170" t="s">
        <v>8917</v>
      </c>
      <c r="B8170" t="s">
        <v>55</v>
      </c>
      <c r="C8170" s="25" t="s">
        <v>5454</v>
      </c>
      <c r="D8170" t="s">
        <v>170</v>
      </c>
      <c r="E8170" t="s">
        <v>8823</v>
      </c>
      <c r="F8170" t="s">
        <v>8845</v>
      </c>
      <c r="G8170" s="26">
        <v>8</v>
      </c>
      <c r="H8170" s="26">
        <v>56</v>
      </c>
      <c r="I8170" s="26">
        <v>1000</v>
      </c>
      <c r="J8170" s="27" t="s">
        <v>310</v>
      </c>
      <c r="K8170" s="27" t="s">
        <v>8825</v>
      </c>
      <c r="L8170" s="27" t="s">
        <v>5537</v>
      </c>
      <c r="M8170" t="s">
        <v>31</v>
      </c>
      <c r="N8170" t="s">
        <v>177</v>
      </c>
      <c r="O8170" t="s">
        <v>185</v>
      </c>
      <c r="P8170" t="s">
        <v>5459</v>
      </c>
      <c r="Q8170" t="s">
        <v>180</v>
      </c>
      <c r="R8170" t="str">
        <f>IF(database_public_cloud_VMs[[#This Row],[Azure Environment]]="Enterprise Agreement","Licence Included","Bring Your Own Licence")</f>
        <v>Licence Included</v>
      </c>
      <c r="S8170" t="s">
        <v>5460</v>
      </c>
      <c r="T8170" t="s">
        <v>5471</v>
      </c>
      <c r="U8170" t="s">
        <v>5465</v>
      </c>
      <c r="V8170" t="s">
        <v>5461</v>
      </c>
      <c r="W8170" t="s">
        <v>182</v>
      </c>
      <c r="X8170" t="s">
        <v>183</v>
      </c>
      <c r="Y8170" s="28" t="s">
        <v>5467</v>
      </c>
      <c r="Z8170" t="s">
        <v>5463</v>
      </c>
      <c r="AA817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171" spans="1:27" x14ac:dyDescent="0.45">
      <c r="A8171" t="s">
        <v>8918</v>
      </c>
      <c r="B8171" t="s">
        <v>55</v>
      </c>
      <c r="C8171" s="25" t="s">
        <v>5454</v>
      </c>
      <c r="D8171" t="s">
        <v>170</v>
      </c>
      <c r="E8171" t="s">
        <v>8823</v>
      </c>
      <c r="F8171" t="s">
        <v>8850</v>
      </c>
      <c r="G8171" s="26">
        <v>8</v>
      </c>
      <c r="H8171" s="26">
        <v>112</v>
      </c>
      <c r="I8171" s="26">
        <v>1000</v>
      </c>
      <c r="J8171" s="27" t="s">
        <v>310</v>
      </c>
      <c r="K8171" s="27" t="s">
        <v>8825</v>
      </c>
      <c r="L8171" s="27" t="s">
        <v>8589</v>
      </c>
      <c r="M8171" t="s">
        <v>31</v>
      </c>
      <c r="N8171" t="s">
        <v>188</v>
      </c>
      <c r="O8171" t="s">
        <v>188</v>
      </c>
      <c r="P8171" t="s">
        <v>5459</v>
      </c>
      <c r="Q8171" t="s">
        <v>180</v>
      </c>
      <c r="R8171" t="str">
        <f>IF(database_public_cloud_VMs[[#This Row],[Azure Environment]]="Enterprise Agreement","Licence Included","Bring Your Own Licence")</f>
        <v>Licence Included</v>
      </c>
      <c r="S8171" t="s">
        <v>5460</v>
      </c>
      <c r="T8171" t="s">
        <v>5461</v>
      </c>
      <c r="U8171" t="s">
        <v>5462</v>
      </c>
      <c r="V8171" t="s">
        <v>5461</v>
      </c>
      <c r="W8171" t="s">
        <v>182</v>
      </c>
      <c r="X8171" t="s">
        <v>183</v>
      </c>
      <c r="Y8171" s="28">
        <v>2.1802000000000001</v>
      </c>
      <c r="Z8171" t="s">
        <v>5463</v>
      </c>
      <c r="AA8171" s="29">
        <f>IF(database_public_cloud_VMs[[#This Row],[Currency]]="USD",(database_public_cloud_VMs[[#This Row],[Rate]]*param_exchange_rate)/(1+param_discount_aws),database_public_cloud_VMs[[#This Row],[Rate]])</f>
        <v>2.1802000000000001</v>
      </c>
    </row>
    <row r="8172" spans="1:27" x14ac:dyDescent="0.45">
      <c r="A8172" t="s">
        <v>8919</v>
      </c>
      <c r="B8172" t="s">
        <v>55</v>
      </c>
      <c r="C8172" s="25" t="s">
        <v>5454</v>
      </c>
      <c r="D8172" t="s">
        <v>170</v>
      </c>
      <c r="E8172" t="s">
        <v>8823</v>
      </c>
      <c r="F8172" t="s">
        <v>8850</v>
      </c>
      <c r="G8172" s="26">
        <v>8</v>
      </c>
      <c r="H8172" s="26">
        <v>112</v>
      </c>
      <c r="I8172" s="26">
        <v>1000</v>
      </c>
      <c r="J8172" s="27" t="s">
        <v>310</v>
      </c>
      <c r="K8172" s="27" t="s">
        <v>8825</v>
      </c>
      <c r="L8172" s="27" t="s">
        <v>8589</v>
      </c>
      <c r="M8172" t="s">
        <v>31</v>
      </c>
      <c r="N8172" t="s">
        <v>188</v>
      </c>
      <c r="O8172" t="s">
        <v>188</v>
      </c>
      <c r="P8172" t="s">
        <v>5459</v>
      </c>
      <c r="Q8172" t="s">
        <v>180</v>
      </c>
      <c r="R8172" t="str">
        <f>IF(database_public_cloud_VMs[[#This Row],[Azure Environment]]="Enterprise Agreement","Licence Included","Bring Your Own Licence")</f>
        <v>Licence Included</v>
      </c>
      <c r="S8172" t="s">
        <v>5460</v>
      </c>
      <c r="T8172" t="s">
        <v>5461</v>
      </c>
      <c r="U8172" t="s">
        <v>5465</v>
      </c>
      <c r="V8172" t="s">
        <v>5461</v>
      </c>
      <c r="W8172" t="s">
        <v>182</v>
      </c>
      <c r="X8172" t="s">
        <v>183</v>
      </c>
      <c r="Y8172" s="28">
        <v>1.752</v>
      </c>
      <c r="Z8172" t="s">
        <v>5463</v>
      </c>
      <c r="AA8172" s="29">
        <f>IF(database_public_cloud_VMs[[#This Row],[Currency]]="USD",(database_public_cloud_VMs[[#This Row],[Rate]]*param_exchange_rate)/(1+param_discount_aws),database_public_cloud_VMs[[#This Row],[Rate]])</f>
        <v>1.752</v>
      </c>
    </row>
    <row r="8173" spans="1:27" x14ac:dyDescent="0.45">
      <c r="A8173" t="s">
        <v>8920</v>
      </c>
      <c r="B8173" t="s">
        <v>55</v>
      </c>
      <c r="C8173" s="25" t="s">
        <v>5454</v>
      </c>
      <c r="D8173" t="s">
        <v>170</v>
      </c>
      <c r="E8173" t="s">
        <v>8823</v>
      </c>
      <c r="F8173" t="s">
        <v>8850</v>
      </c>
      <c r="G8173" s="26">
        <v>8</v>
      </c>
      <c r="H8173" s="26">
        <v>112</v>
      </c>
      <c r="I8173" s="26">
        <v>1000</v>
      </c>
      <c r="J8173" s="27" t="s">
        <v>310</v>
      </c>
      <c r="K8173" s="27" t="s">
        <v>8825</v>
      </c>
      <c r="L8173" s="27" t="s">
        <v>8589</v>
      </c>
      <c r="M8173" t="s">
        <v>31</v>
      </c>
      <c r="N8173" t="s">
        <v>177</v>
      </c>
      <c r="O8173" t="s">
        <v>178</v>
      </c>
      <c r="P8173" t="s">
        <v>5459</v>
      </c>
      <c r="Q8173" t="s">
        <v>180</v>
      </c>
      <c r="R8173" t="str">
        <f>IF(database_public_cloud_VMs[[#This Row],[Azure Environment]]="Enterprise Agreement","Licence Included","Bring Your Own Licence")</f>
        <v>Licence Included</v>
      </c>
      <c r="S8173" t="s">
        <v>5460</v>
      </c>
      <c r="T8173" t="s">
        <v>5461</v>
      </c>
      <c r="U8173" t="s">
        <v>5465</v>
      </c>
      <c r="V8173" t="s">
        <v>5461</v>
      </c>
      <c r="W8173" t="s">
        <v>182</v>
      </c>
      <c r="X8173" t="s">
        <v>183</v>
      </c>
      <c r="Y8173" s="28">
        <v>1.3</v>
      </c>
      <c r="Z8173" t="s">
        <v>5463</v>
      </c>
      <c r="AA8173" s="29">
        <f>IF(database_public_cloud_VMs[[#This Row],[Currency]]="USD",(database_public_cloud_VMs[[#This Row],[Rate]]*param_exchange_rate)/(1+param_discount_aws),database_public_cloud_VMs[[#This Row],[Rate]])</f>
        <v>1.3</v>
      </c>
    </row>
    <row r="8174" spans="1:27" x14ac:dyDescent="0.45">
      <c r="A8174" t="s">
        <v>8921</v>
      </c>
      <c r="B8174" t="s">
        <v>55</v>
      </c>
      <c r="C8174" s="25" t="s">
        <v>5454</v>
      </c>
      <c r="D8174" t="s">
        <v>170</v>
      </c>
      <c r="E8174" t="s">
        <v>8823</v>
      </c>
      <c r="F8174" t="s">
        <v>8850</v>
      </c>
      <c r="G8174" s="26">
        <v>8</v>
      </c>
      <c r="H8174" s="26">
        <v>112</v>
      </c>
      <c r="I8174" s="26">
        <v>1000</v>
      </c>
      <c r="J8174" s="27" t="s">
        <v>310</v>
      </c>
      <c r="K8174" s="27" t="s">
        <v>8825</v>
      </c>
      <c r="L8174" s="27" t="s">
        <v>8589</v>
      </c>
      <c r="M8174" t="s">
        <v>31</v>
      </c>
      <c r="N8174" t="s">
        <v>177</v>
      </c>
      <c r="O8174" t="s">
        <v>185</v>
      </c>
      <c r="P8174" t="s">
        <v>5459</v>
      </c>
      <c r="Q8174" t="s">
        <v>180</v>
      </c>
      <c r="R8174" t="str">
        <f>IF(database_public_cloud_VMs[[#This Row],[Azure Environment]]="Enterprise Agreement","Licence Included","Bring Your Own Licence")</f>
        <v>Licence Included</v>
      </c>
      <c r="S8174" t="s">
        <v>5460</v>
      </c>
      <c r="T8174" t="s">
        <v>5461</v>
      </c>
      <c r="U8174" t="s">
        <v>5465</v>
      </c>
      <c r="V8174" t="s">
        <v>5461</v>
      </c>
      <c r="W8174" t="s">
        <v>182</v>
      </c>
      <c r="X8174" t="s">
        <v>183</v>
      </c>
      <c r="Y8174" s="28">
        <v>0.91679999999999995</v>
      </c>
      <c r="Z8174" t="s">
        <v>5463</v>
      </c>
      <c r="AA8174" s="29">
        <f>IF(database_public_cloud_VMs[[#This Row],[Currency]]="USD",(database_public_cloud_VMs[[#This Row],[Rate]]*param_exchange_rate)/(1+param_discount_aws),database_public_cloud_VMs[[#This Row],[Rate]])</f>
        <v>0.91679999999999995</v>
      </c>
    </row>
    <row r="8175" spans="1:27" x14ac:dyDescent="0.45">
      <c r="A8175" t="s">
        <v>8922</v>
      </c>
      <c r="B8175" t="s">
        <v>55</v>
      </c>
      <c r="C8175" s="25" t="s">
        <v>5454</v>
      </c>
      <c r="D8175" t="s">
        <v>170</v>
      </c>
      <c r="E8175" t="s">
        <v>8823</v>
      </c>
      <c r="F8175" t="s">
        <v>8850</v>
      </c>
      <c r="G8175" s="26">
        <v>8</v>
      </c>
      <c r="H8175" s="26">
        <v>112</v>
      </c>
      <c r="I8175" s="26">
        <v>1000</v>
      </c>
      <c r="J8175" s="27" t="s">
        <v>310</v>
      </c>
      <c r="K8175" s="27" t="s">
        <v>8825</v>
      </c>
      <c r="L8175" s="27" t="s">
        <v>8589</v>
      </c>
      <c r="M8175" t="s">
        <v>31</v>
      </c>
      <c r="N8175" t="s">
        <v>188</v>
      </c>
      <c r="O8175" t="s">
        <v>188</v>
      </c>
      <c r="P8175" t="s">
        <v>5459</v>
      </c>
      <c r="Q8175" t="s">
        <v>180</v>
      </c>
      <c r="R8175" t="str">
        <f>IF(database_public_cloud_VMs[[#This Row],[Azure Environment]]="Enterprise Agreement","Licence Included","Bring Your Own Licence")</f>
        <v>Licence Included</v>
      </c>
      <c r="S8175" t="s">
        <v>5460</v>
      </c>
      <c r="T8175" t="s">
        <v>5471</v>
      </c>
      <c r="U8175" t="s">
        <v>5462</v>
      </c>
      <c r="V8175" t="s">
        <v>5461</v>
      </c>
      <c r="W8175" t="s">
        <v>182</v>
      </c>
      <c r="X8175" t="s">
        <v>183</v>
      </c>
      <c r="Y8175" s="28">
        <v>0.4355</v>
      </c>
      <c r="Z8175" t="s">
        <v>5463</v>
      </c>
      <c r="AA8175" s="29">
        <f>IF(database_public_cloud_VMs[[#This Row],[Currency]]="USD",(database_public_cloud_VMs[[#This Row],[Rate]]*param_exchange_rate)/(1+param_discount_aws),database_public_cloud_VMs[[#This Row],[Rate]])</f>
        <v>0.4355</v>
      </c>
    </row>
    <row r="8176" spans="1:27" x14ac:dyDescent="0.45">
      <c r="A8176" t="s">
        <v>8923</v>
      </c>
      <c r="B8176" t="s">
        <v>55</v>
      </c>
      <c r="C8176" s="25" t="s">
        <v>5454</v>
      </c>
      <c r="D8176" t="s">
        <v>170</v>
      </c>
      <c r="E8176" t="s">
        <v>8823</v>
      </c>
      <c r="F8176" t="s">
        <v>8850</v>
      </c>
      <c r="G8176" s="26">
        <v>8</v>
      </c>
      <c r="H8176" s="26">
        <v>112</v>
      </c>
      <c r="I8176" s="26">
        <v>1000</v>
      </c>
      <c r="J8176" s="27" t="s">
        <v>310</v>
      </c>
      <c r="K8176" s="27" t="s">
        <v>8825</v>
      </c>
      <c r="L8176" s="27" t="s">
        <v>8589</v>
      </c>
      <c r="M8176" t="s">
        <v>31</v>
      </c>
      <c r="N8176" t="s">
        <v>188</v>
      </c>
      <c r="O8176" t="s">
        <v>188</v>
      </c>
      <c r="P8176" t="s">
        <v>5459</v>
      </c>
      <c r="Q8176" t="s">
        <v>180</v>
      </c>
      <c r="R8176" t="str">
        <f>IF(database_public_cloud_VMs[[#This Row],[Azure Environment]]="Enterprise Agreement","Licence Included","Bring Your Own Licence")</f>
        <v>Licence Included</v>
      </c>
      <c r="S8176" t="s">
        <v>5460</v>
      </c>
      <c r="T8176" t="s">
        <v>5471</v>
      </c>
      <c r="U8176" t="s">
        <v>5465</v>
      </c>
      <c r="V8176" t="s">
        <v>5461</v>
      </c>
      <c r="W8176" t="s">
        <v>182</v>
      </c>
      <c r="X8176" t="s">
        <v>183</v>
      </c>
      <c r="Y8176" s="28">
        <v>0.35</v>
      </c>
      <c r="Z8176" t="s">
        <v>5463</v>
      </c>
      <c r="AA8176" s="29">
        <f>IF(database_public_cloud_VMs[[#This Row],[Currency]]="USD",(database_public_cloud_VMs[[#This Row],[Rate]]*param_exchange_rate)/(1+param_discount_aws),database_public_cloud_VMs[[#This Row],[Rate]])</f>
        <v>0.35</v>
      </c>
    </row>
    <row r="8177" spans="1:27" x14ac:dyDescent="0.45">
      <c r="A8177" t="s">
        <v>8924</v>
      </c>
      <c r="B8177" t="s">
        <v>55</v>
      </c>
      <c r="C8177" s="25" t="s">
        <v>5454</v>
      </c>
      <c r="D8177" t="s">
        <v>170</v>
      </c>
      <c r="E8177" t="s">
        <v>8823</v>
      </c>
      <c r="F8177" t="s">
        <v>8850</v>
      </c>
      <c r="G8177" s="26">
        <v>8</v>
      </c>
      <c r="H8177" s="26">
        <v>112</v>
      </c>
      <c r="I8177" s="26">
        <v>1000</v>
      </c>
      <c r="J8177" s="27" t="s">
        <v>310</v>
      </c>
      <c r="K8177" s="27" t="s">
        <v>8825</v>
      </c>
      <c r="L8177" s="27" t="s">
        <v>8589</v>
      </c>
      <c r="M8177" t="s">
        <v>31</v>
      </c>
      <c r="N8177" t="s">
        <v>177</v>
      </c>
      <c r="O8177" t="s">
        <v>178</v>
      </c>
      <c r="P8177" t="s">
        <v>5459</v>
      </c>
      <c r="Q8177" t="s">
        <v>180</v>
      </c>
      <c r="R8177" t="str">
        <f>IF(database_public_cloud_VMs[[#This Row],[Azure Environment]]="Enterprise Agreement","Licence Included","Bring Your Own Licence")</f>
        <v>Licence Included</v>
      </c>
      <c r="S8177" t="s">
        <v>5460</v>
      </c>
      <c r="T8177" t="s">
        <v>5471</v>
      </c>
      <c r="U8177" t="s">
        <v>5465</v>
      </c>
      <c r="V8177" t="s">
        <v>5461</v>
      </c>
      <c r="W8177" t="s">
        <v>182</v>
      </c>
      <c r="X8177" t="s">
        <v>183</v>
      </c>
      <c r="Y8177" s="28" t="s">
        <v>5467</v>
      </c>
      <c r="Z8177" t="s">
        <v>5463</v>
      </c>
      <c r="AA817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178" spans="1:27" x14ac:dyDescent="0.45">
      <c r="A8178" t="s">
        <v>8925</v>
      </c>
      <c r="B8178" t="s">
        <v>55</v>
      </c>
      <c r="C8178" s="25" t="s">
        <v>5454</v>
      </c>
      <c r="D8178" t="s">
        <v>170</v>
      </c>
      <c r="E8178" t="s">
        <v>8823</v>
      </c>
      <c r="F8178" t="s">
        <v>8850</v>
      </c>
      <c r="G8178" s="26">
        <v>8</v>
      </c>
      <c r="H8178" s="26">
        <v>112</v>
      </c>
      <c r="I8178" s="26">
        <v>1000</v>
      </c>
      <c r="J8178" s="27" t="s">
        <v>310</v>
      </c>
      <c r="K8178" s="27" t="s">
        <v>8825</v>
      </c>
      <c r="L8178" s="27" t="s">
        <v>8589</v>
      </c>
      <c r="M8178" t="s">
        <v>31</v>
      </c>
      <c r="N8178" t="s">
        <v>177</v>
      </c>
      <c r="O8178" t="s">
        <v>185</v>
      </c>
      <c r="P8178" t="s">
        <v>5459</v>
      </c>
      <c r="Q8178" t="s">
        <v>180</v>
      </c>
      <c r="R8178" t="str">
        <f>IF(database_public_cloud_VMs[[#This Row],[Azure Environment]]="Enterprise Agreement","Licence Included","Bring Your Own Licence")</f>
        <v>Licence Included</v>
      </c>
      <c r="S8178" t="s">
        <v>5460</v>
      </c>
      <c r="T8178" t="s">
        <v>5471</v>
      </c>
      <c r="U8178" t="s">
        <v>5465</v>
      </c>
      <c r="V8178" t="s">
        <v>5461</v>
      </c>
      <c r="W8178" t="s">
        <v>182</v>
      </c>
      <c r="X8178" t="s">
        <v>183</v>
      </c>
      <c r="Y8178" s="28" t="s">
        <v>5467</v>
      </c>
      <c r="Z8178" t="s">
        <v>5463</v>
      </c>
      <c r="AA817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179" spans="1:27" x14ac:dyDescent="0.45">
      <c r="A8179" t="s">
        <v>8926</v>
      </c>
      <c r="B8179" t="s">
        <v>55</v>
      </c>
      <c r="C8179" s="25" t="s">
        <v>5454</v>
      </c>
      <c r="D8179" t="s">
        <v>170</v>
      </c>
      <c r="E8179" t="s">
        <v>8823</v>
      </c>
      <c r="F8179" t="s">
        <v>8824</v>
      </c>
      <c r="G8179" s="26">
        <v>16</v>
      </c>
      <c r="H8179" s="26">
        <v>112</v>
      </c>
      <c r="I8179" s="26">
        <v>2000</v>
      </c>
      <c r="J8179" s="27" t="s">
        <v>310</v>
      </c>
      <c r="K8179" s="27" t="s">
        <v>8825</v>
      </c>
      <c r="L8179" s="27" t="s">
        <v>6153</v>
      </c>
      <c r="M8179" t="s">
        <v>31</v>
      </c>
      <c r="N8179" t="s">
        <v>188</v>
      </c>
      <c r="O8179" t="s">
        <v>188</v>
      </c>
      <c r="P8179" t="s">
        <v>5459</v>
      </c>
      <c r="Q8179" t="s">
        <v>315</v>
      </c>
      <c r="R8179" t="str">
        <f>IF(database_public_cloud_VMs[[#This Row],[Azure Environment]]="Enterprise Agreement","Licence Included","Bring Your Own Licence")</f>
        <v>Licence Included</v>
      </c>
      <c r="S8179" t="s">
        <v>5460</v>
      </c>
      <c r="T8179" t="s">
        <v>5461</v>
      </c>
      <c r="U8179" t="s">
        <v>5462</v>
      </c>
      <c r="V8179" t="s">
        <v>5461</v>
      </c>
      <c r="W8179" t="s">
        <v>182</v>
      </c>
      <c r="X8179" t="s">
        <v>183</v>
      </c>
      <c r="Y8179" s="28">
        <v>5.8400999999999996</v>
      </c>
      <c r="Z8179" t="s">
        <v>5463</v>
      </c>
      <c r="AA8179" s="29">
        <f>IF(database_public_cloud_VMs[[#This Row],[Currency]]="USD",(database_public_cloud_VMs[[#This Row],[Rate]]*param_exchange_rate)/(1+param_discount_aws),database_public_cloud_VMs[[#This Row],[Rate]])</f>
        <v>5.8400999999999996</v>
      </c>
    </row>
    <row r="8180" spans="1:27" x14ac:dyDescent="0.45">
      <c r="A8180" t="s">
        <v>8927</v>
      </c>
      <c r="B8180" t="s">
        <v>55</v>
      </c>
      <c r="C8180" s="25" t="s">
        <v>5454</v>
      </c>
      <c r="D8180" t="s">
        <v>170</v>
      </c>
      <c r="E8180" t="s">
        <v>8823</v>
      </c>
      <c r="F8180" t="s">
        <v>8824</v>
      </c>
      <c r="G8180" s="26">
        <v>16</v>
      </c>
      <c r="H8180" s="26">
        <v>112</v>
      </c>
      <c r="I8180" s="26">
        <v>2000</v>
      </c>
      <c r="J8180" s="27" t="s">
        <v>310</v>
      </c>
      <c r="K8180" s="27" t="s">
        <v>8825</v>
      </c>
      <c r="L8180" s="27" t="s">
        <v>6153</v>
      </c>
      <c r="M8180" t="s">
        <v>31</v>
      </c>
      <c r="N8180" t="s">
        <v>188</v>
      </c>
      <c r="O8180" t="s">
        <v>188</v>
      </c>
      <c r="P8180" t="s">
        <v>5459</v>
      </c>
      <c r="Q8180" t="s">
        <v>315</v>
      </c>
      <c r="R8180" t="str">
        <f>IF(database_public_cloud_VMs[[#This Row],[Azure Environment]]="Enterprise Agreement","Licence Included","Bring Your Own Licence")</f>
        <v>Licence Included</v>
      </c>
      <c r="S8180" t="s">
        <v>5460</v>
      </c>
      <c r="T8180" t="s">
        <v>5461</v>
      </c>
      <c r="U8180" t="s">
        <v>5465</v>
      </c>
      <c r="V8180" t="s">
        <v>5461</v>
      </c>
      <c r="W8180" t="s">
        <v>182</v>
      </c>
      <c r="X8180" t="s">
        <v>183</v>
      </c>
      <c r="Y8180" s="28">
        <v>4.6929999999999996</v>
      </c>
      <c r="Z8180" t="s">
        <v>5463</v>
      </c>
      <c r="AA8180" s="29">
        <f>IF(database_public_cloud_VMs[[#This Row],[Currency]]="USD",(database_public_cloud_VMs[[#This Row],[Rate]]*param_exchange_rate)/(1+param_discount_aws),database_public_cloud_VMs[[#This Row],[Rate]])</f>
        <v>4.6929999999999996</v>
      </c>
    </row>
    <row r="8181" spans="1:27" x14ac:dyDescent="0.45">
      <c r="A8181" t="s">
        <v>8928</v>
      </c>
      <c r="B8181" t="s">
        <v>55</v>
      </c>
      <c r="C8181" s="25" t="s">
        <v>5454</v>
      </c>
      <c r="D8181" t="s">
        <v>170</v>
      </c>
      <c r="E8181" t="s">
        <v>8823</v>
      </c>
      <c r="F8181" t="s">
        <v>8824</v>
      </c>
      <c r="G8181" s="26">
        <v>16</v>
      </c>
      <c r="H8181" s="26">
        <v>112</v>
      </c>
      <c r="I8181" s="26">
        <v>2000</v>
      </c>
      <c r="J8181" s="27" t="s">
        <v>310</v>
      </c>
      <c r="K8181" s="27" t="s">
        <v>8825</v>
      </c>
      <c r="L8181" s="27" t="s">
        <v>6153</v>
      </c>
      <c r="M8181" t="s">
        <v>31</v>
      </c>
      <c r="N8181" t="s">
        <v>177</v>
      </c>
      <c r="O8181" t="s">
        <v>178</v>
      </c>
      <c r="P8181" t="s">
        <v>5459</v>
      </c>
      <c r="Q8181" t="s">
        <v>315</v>
      </c>
      <c r="R8181" t="str">
        <f>IF(database_public_cloud_VMs[[#This Row],[Azure Environment]]="Enterprise Agreement","Licence Included","Bring Your Own Licence")</f>
        <v>Licence Included</v>
      </c>
      <c r="S8181" t="s">
        <v>5460</v>
      </c>
      <c r="T8181" t="s">
        <v>5461</v>
      </c>
      <c r="U8181" t="s">
        <v>5465</v>
      </c>
      <c r="V8181" t="s">
        <v>5461</v>
      </c>
      <c r="W8181" t="s">
        <v>182</v>
      </c>
      <c r="X8181" t="s">
        <v>183</v>
      </c>
      <c r="Y8181" s="28" t="s">
        <v>5467</v>
      </c>
      <c r="Z8181" t="s">
        <v>5463</v>
      </c>
      <c r="AA818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182" spans="1:27" x14ac:dyDescent="0.45">
      <c r="A8182" t="s">
        <v>8929</v>
      </c>
      <c r="B8182" t="s">
        <v>55</v>
      </c>
      <c r="C8182" s="25" t="s">
        <v>5454</v>
      </c>
      <c r="D8182" t="s">
        <v>170</v>
      </c>
      <c r="E8182" t="s">
        <v>8823</v>
      </c>
      <c r="F8182" t="s">
        <v>8824</v>
      </c>
      <c r="G8182" s="26">
        <v>16</v>
      </c>
      <c r="H8182" s="26">
        <v>112</v>
      </c>
      <c r="I8182" s="26">
        <v>2000</v>
      </c>
      <c r="J8182" s="27" t="s">
        <v>310</v>
      </c>
      <c r="K8182" s="27" t="s">
        <v>8825</v>
      </c>
      <c r="L8182" s="27" t="s">
        <v>6153</v>
      </c>
      <c r="M8182" t="s">
        <v>31</v>
      </c>
      <c r="N8182" t="s">
        <v>177</v>
      </c>
      <c r="O8182" t="s">
        <v>185</v>
      </c>
      <c r="P8182" t="s">
        <v>5459</v>
      </c>
      <c r="Q8182" t="s">
        <v>315</v>
      </c>
      <c r="R8182" t="str">
        <f>IF(database_public_cloud_VMs[[#This Row],[Azure Environment]]="Enterprise Agreement","Licence Included","Bring Your Own Licence")</f>
        <v>Licence Included</v>
      </c>
      <c r="S8182" t="s">
        <v>5460</v>
      </c>
      <c r="T8182" t="s">
        <v>5461</v>
      </c>
      <c r="U8182" t="s">
        <v>5465</v>
      </c>
      <c r="V8182" t="s">
        <v>5461</v>
      </c>
      <c r="W8182" t="s">
        <v>182</v>
      </c>
      <c r="X8182" t="s">
        <v>183</v>
      </c>
      <c r="Y8182" s="28" t="s">
        <v>5467</v>
      </c>
      <c r="Z8182" t="s">
        <v>5463</v>
      </c>
      <c r="AA818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183" spans="1:27" x14ac:dyDescent="0.45">
      <c r="A8183" t="s">
        <v>8930</v>
      </c>
      <c r="B8183" t="s">
        <v>55</v>
      </c>
      <c r="C8183" s="25" t="s">
        <v>5454</v>
      </c>
      <c r="D8183" t="s">
        <v>170</v>
      </c>
      <c r="E8183" t="s">
        <v>8823</v>
      </c>
      <c r="F8183" t="s">
        <v>8824</v>
      </c>
      <c r="G8183" s="26">
        <v>16</v>
      </c>
      <c r="H8183" s="26">
        <v>112</v>
      </c>
      <c r="I8183" s="26">
        <v>2000</v>
      </c>
      <c r="J8183" s="27" t="s">
        <v>310</v>
      </c>
      <c r="K8183" s="27" t="s">
        <v>8825</v>
      </c>
      <c r="L8183" s="27" t="s">
        <v>6153</v>
      </c>
      <c r="M8183" t="s">
        <v>31</v>
      </c>
      <c r="N8183" t="s">
        <v>188</v>
      </c>
      <c r="O8183" t="s">
        <v>188</v>
      </c>
      <c r="P8183" t="s">
        <v>5459</v>
      </c>
      <c r="Q8183" t="s">
        <v>315</v>
      </c>
      <c r="R8183" t="str">
        <f>IF(database_public_cloud_VMs[[#This Row],[Azure Environment]]="Enterprise Agreement","Licence Included","Bring Your Own Licence")</f>
        <v>Bring Your Own Licence</v>
      </c>
      <c r="S8183" t="s">
        <v>5599</v>
      </c>
      <c r="T8183" t="s">
        <v>5461</v>
      </c>
      <c r="U8183" t="s">
        <v>5462</v>
      </c>
      <c r="V8183" t="s">
        <v>5461</v>
      </c>
      <c r="W8183" t="s">
        <v>182</v>
      </c>
      <c r="X8183" t="s">
        <v>183</v>
      </c>
      <c r="Y8183" s="28" t="s">
        <v>5600</v>
      </c>
      <c r="Z8183" t="s">
        <v>5463</v>
      </c>
      <c r="AA818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184" spans="1:27" x14ac:dyDescent="0.45">
      <c r="A8184" t="s">
        <v>8931</v>
      </c>
      <c r="B8184" t="s">
        <v>55</v>
      </c>
      <c r="C8184" s="25" t="s">
        <v>5454</v>
      </c>
      <c r="D8184" t="s">
        <v>170</v>
      </c>
      <c r="E8184" t="s">
        <v>8823</v>
      </c>
      <c r="F8184" t="s">
        <v>8824</v>
      </c>
      <c r="G8184" s="26">
        <v>16</v>
      </c>
      <c r="H8184" s="26">
        <v>112</v>
      </c>
      <c r="I8184" s="26">
        <v>2000</v>
      </c>
      <c r="J8184" s="27" t="s">
        <v>310</v>
      </c>
      <c r="K8184" s="27" t="s">
        <v>8825</v>
      </c>
      <c r="L8184" s="27" t="s">
        <v>6153</v>
      </c>
      <c r="M8184" t="s">
        <v>31</v>
      </c>
      <c r="N8184" t="s">
        <v>188</v>
      </c>
      <c r="O8184" t="s">
        <v>188</v>
      </c>
      <c r="P8184" t="s">
        <v>5459</v>
      </c>
      <c r="Q8184" t="s">
        <v>315</v>
      </c>
      <c r="R8184" t="str">
        <f>IF(database_public_cloud_VMs[[#This Row],[Azure Environment]]="Enterprise Agreement","Licence Included","Bring Your Own Licence")</f>
        <v>Bring Your Own Licence</v>
      </c>
      <c r="S8184" t="s">
        <v>5599</v>
      </c>
      <c r="T8184" t="s">
        <v>5461</v>
      </c>
      <c r="U8184" t="s">
        <v>5465</v>
      </c>
      <c r="V8184" t="s">
        <v>5461</v>
      </c>
      <c r="W8184" t="s">
        <v>182</v>
      </c>
      <c r="X8184" t="s">
        <v>183</v>
      </c>
      <c r="Y8184" s="28">
        <v>2.6150000000000002</v>
      </c>
      <c r="Z8184" t="s">
        <v>5463</v>
      </c>
      <c r="AA8184" s="29">
        <f>IF(database_public_cloud_VMs[[#This Row],[Currency]]="USD",(database_public_cloud_VMs[[#This Row],[Rate]]*param_exchange_rate)/(1+param_discount_aws),database_public_cloud_VMs[[#This Row],[Rate]])</f>
        <v>2.6150000000000002</v>
      </c>
    </row>
    <row r="8185" spans="1:27" x14ac:dyDescent="0.45">
      <c r="A8185" t="s">
        <v>8932</v>
      </c>
      <c r="B8185" t="s">
        <v>55</v>
      </c>
      <c r="C8185" s="25" t="s">
        <v>5454</v>
      </c>
      <c r="D8185" t="s">
        <v>170</v>
      </c>
      <c r="E8185" t="s">
        <v>8823</v>
      </c>
      <c r="F8185" t="s">
        <v>8824</v>
      </c>
      <c r="G8185" s="26">
        <v>16</v>
      </c>
      <c r="H8185" s="26">
        <v>112</v>
      </c>
      <c r="I8185" s="26">
        <v>2000</v>
      </c>
      <c r="J8185" s="27" t="s">
        <v>310</v>
      </c>
      <c r="K8185" s="27" t="s">
        <v>8825</v>
      </c>
      <c r="L8185" s="27" t="s">
        <v>6153</v>
      </c>
      <c r="M8185" t="s">
        <v>31</v>
      </c>
      <c r="N8185" t="s">
        <v>177</v>
      </c>
      <c r="O8185" t="s">
        <v>178</v>
      </c>
      <c r="P8185" t="s">
        <v>5459</v>
      </c>
      <c r="Q8185" t="s">
        <v>315</v>
      </c>
      <c r="R8185" t="str">
        <f>IF(database_public_cloud_VMs[[#This Row],[Azure Environment]]="Enterprise Agreement","Licence Included","Bring Your Own Licence")</f>
        <v>Bring Your Own Licence</v>
      </c>
      <c r="S8185" t="s">
        <v>5599</v>
      </c>
      <c r="T8185" t="s">
        <v>5461</v>
      </c>
      <c r="U8185" t="s">
        <v>5465</v>
      </c>
      <c r="V8185" t="s">
        <v>5461</v>
      </c>
      <c r="W8185" t="s">
        <v>182</v>
      </c>
      <c r="X8185" t="s">
        <v>183</v>
      </c>
      <c r="Y8185" s="28" t="s">
        <v>5467</v>
      </c>
      <c r="Z8185" t="s">
        <v>5463</v>
      </c>
      <c r="AA818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186" spans="1:27" x14ac:dyDescent="0.45">
      <c r="A8186" t="s">
        <v>8933</v>
      </c>
      <c r="B8186" t="s">
        <v>55</v>
      </c>
      <c r="C8186" s="25" t="s">
        <v>5454</v>
      </c>
      <c r="D8186" t="s">
        <v>170</v>
      </c>
      <c r="E8186" t="s">
        <v>8823</v>
      </c>
      <c r="F8186" t="s">
        <v>8824</v>
      </c>
      <c r="G8186" s="26">
        <v>16</v>
      </c>
      <c r="H8186" s="26">
        <v>112</v>
      </c>
      <c r="I8186" s="26">
        <v>2000</v>
      </c>
      <c r="J8186" s="27" t="s">
        <v>310</v>
      </c>
      <c r="K8186" s="27" t="s">
        <v>8825</v>
      </c>
      <c r="L8186" s="27" t="s">
        <v>6153</v>
      </c>
      <c r="M8186" t="s">
        <v>31</v>
      </c>
      <c r="N8186" t="s">
        <v>177</v>
      </c>
      <c r="O8186" t="s">
        <v>185</v>
      </c>
      <c r="P8186" t="s">
        <v>5459</v>
      </c>
      <c r="Q8186" t="s">
        <v>315</v>
      </c>
      <c r="R8186" t="str">
        <f>IF(database_public_cloud_VMs[[#This Row],[Azure Environment]]="Enterprise Agreement","Licence Included","Bring Your Own Licence")</f>
        <v>Bring Your Own Licence</v>
      </c>
      <c r="S8186" t="s">
        <v>5599</v>
      </c>
      <c r="T8186" t="s">
        <v>5461</v>
      </c>
      <c r="U8186" t="s">
        <v>5465</v>
      </c>
      <c r="V8186" t="s">
        <v>5461</v>
      </c>
      <c r="W8186" t="s">
        <v>182</v>
      </c>
      <c r="X8186" t="s">
        <v>183</v>
      </c>
      <c r="Y8186" s="28" t="s">
        <v>5467</v>
      </c>
      <c r="Z8186" t="s">
        <v>5463</v>
      </c>
      <c r="AA818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187" spans="1:27" x14ac:dyDescent="0.45">
      <c r="A8187" t="s">
        <v>8934</v>
      </c>
      <c r="B8187" t="s">
        <v>55</v>
      </c>
      <c r="C8187" s="25" t="s">
        <v>5454</v>
      </c>
      <c r="D8187" t="s">
        <v>170</v>
      </c>
      <c r="E8187" t="s">
        <v>8823</v>
      </c>
      <c r="F8187" t="s">
        <v>8824</v>
      </c>
      <c r="G8187" s="26">
        <v>16</v>
      </c>
      <c r="H8187" s="26">
        <v>112</v>
      </c>
      <c r="I8187" s="26">
        <v>2000</v>
      </c>
      <c r="J8187" s="27" t="s">
        <v>310</v>
      </c>
      <c r="K8187" s="27" t="s">
        <v>8825</v>
      </c>
      <c r="L8187" s="27" t="s">
        <v>6153</v>
      </c>
      <c r="M8187" t="s">
        <v>31</v>
      </c>
      <c r="N8187" t="s">
        <v>188</v>
      </c>
      <c r="O8187" t="s">
        <v>188</v>
      </c>
      <c r="P8187" t="s">
        <v>5459</v>
      </c>
      <c r="Q8187" t="s">
        <v>315</v>
      </c>
      <c r="R8187" t="str">
        <f>IF(database_public_cloud_VMs[[#This Row],[Azure Environment]]="Enterprise Agreement","Licence Included","Bring Your Own Licence")</f>
        <v>Licence Included</v>
      </c>
      <c r="S8187" t="s">
        <v>5460</v>
      </c>
      <c r="T8187" t="s">
        <v>5471</v>
      </c>
      <c r="U8187" t="s">
        <v>5462</v>
      </c>
      <c r="V8187" t="s">
        <v>5461</v>
      </c>
      <c r="W8187" t="s">
        <v>182</v>
      </c>
      <c r="X8187" t="s">
        <v>183</v>
      </c>
      <c r="Y8187" s="28">
        <v>2.3355000000000001</v>
      </c>
      <c r="Z8187" t="s">
        <v>5463</v>
      </c>
      <c r="AA8187" s="29">
        <f>IF(database_public_cloud_VMs[[#This Row],[Currency]]="USD",(database_public_cloud_VMs[[#This Row],[Rate]]*param_exchange_rate)/(1+param_discount_aws),database_public_cloud_VMs[[#This Row],[Rate]])</f>
        <v>2.3355000000000001</v>
      </c>
    </row>
    <row r="8188" spans="1:27" x14ac:dyDescent="0.45">
      <c r="A8188" t="s">
        <v>8935</v>
      </c>
      <c r="B8188" t="s">
        <v>55</v>
      </c>
      <c r="C8188" s="25" t="s">
        <v>5454</v>
      </c>
      <c r="D8188" t="s">
        <v>170</v>
      </c>
      <c r="E8188" t="s">
        <v>8823</v>
      </c>
      <c r="F8188" t="s">
        <v>8824</v>
      </c>
      <c r="G8188" s="26">
        <v>16</v>
      </c>
      <c r="H8188" s="26">
        <v>112</v>
      </c>
      <c r="I8188" s="26">
        <v>2000</v>
      </c>
      <c r="J8188" s="27" t="s">
        <v>310</v>
      </c>
      <c r="K8188" s="27" t="s">
        <v>8825</v>
      </c>
      <c r="L8188" s="27" t="s">
        <v>6153</v>
      </c>
      <c r="M8188" t="s">
        <v>31</v>
      </c>
      <c r="N8188" t="s">
        <v>188</v>
      </c>
      <c r="O8188" t="s">
        <v>188</v>
      </c>
      <c r="P8188" t="s">
        <v>5459</v>
      </c>
      <c r="Q8188" t="s">
        <v>315</v>
      </c>
      <c r="R8188" t="str">
        <f>IF(database_public_cloud_VMs[[#This Row],[Azure Environment]]="Enterprise Agreement","Licence Included","Bring Your Own Licence")</f>
        <v>Licence Included</v>
      </c>
      <c r="S8188" t="s">
        <v>5460</v>
      </c>
      <c r="T8188" t="s">
        <v>5471</v>
      </c>
      <c r="U8188" t="s">
        <v>5465</v>
      </c>
      <c r="V8188" t="s">
        <v>5461</v>
      </c>
      <c r="W8188" t="s">
        <v>182</v>
      </c>
      <c r="X8188" t="s">
        <v>183</v>
      </c>
      <c r="Y8188" s="28">
        <v>1.8759999999999999</v>
      </c>
      <c r="Z8188" t="s">
        <v>5463</v>
      </c>
      <c r="AA8188" s="29">
        <f>IF(database_public_cloud_VMs[[#This Row],[Currency]]="USD",(database_public_cloud_VMs[[#This Row],[Rate]]*param_exchange_rate)/(1+param_discount_aws),database_public_cloud_VMs[[#This Row],[Rate]])</f>
        <v>1.8759999999999999</v>
      </c>
    </row>
    <row r="8189" spans="1:27" x14ac:dyDescent="0.45">
      <c r="A8189" t="s">
        <v>8936</v>
      </c>
      <c r="B8189" t="s">
        <v>55</v>
      </c>
      <c r="C8189" s="25" t="s">
        <v>5454</v>
      </c>
      <c r="D8189" t="s">
        <v>170</v>
      </c>
      <c r="E8189" t="s">
        <v>8823</v>
      </c>
      <c r="F8189" t="s">
        <v>8824</v>
      </c>
      <c r="G8189" s="26">
        <v>16</v>
      </c>
      <c r="H8189" s="26">
        <v>112</v>
      </c>
      <c r="I8189" s="26">
        <v>2000</v>
      </c>
      <c r="J8189" s="27" t="s">
        <v>310</v>
      </c>
      <c r="K8189" s="27" t="s">
        <v>8825</v>
      </c>
      <c r="L8189" s="27" t="s">
        <v>6153</v>
      </c>
      <c r="M8189" t="s">
        <v>31</v>
      </c>
      <c r="N8189" t="s">
        <v>177</v>
      </c>
      <c r="O8189" t="s">
        <v>178</v>
      </c>
      <c r="P8189" t="s">
        <v>5459</v>
      </c>
      <c r="Q8189" t="s">
        <v>315</v>
      </c>
      <c r="R8189" t="str">
        <f>IF(database_public_cloud_VMs[[#This Row],[Azure Environment]]="Enterprise Agreement","Licence Included","Bring Your Own Licence")</f>
        <v>Licence Included</v>
      </c>
      <c r="S8189" t="s">
        <v>5460</v>
      </c>
      <c r="T8189" t="s">
        <v>5471</v>
      </c>
      <c r="U8189" t="s">
        <v>5465</v>
      </c>
      <c r="V8189" t="s">
        <v>5461</v>
      </c>
      <c r="W8189" t="s">
        <v>182</v>
      </c>
      <c r="X8189" t="s">
        <v>183</v>
      </c>
      <c r="Y8189" s="28" t="s">
        <v>5467</v>
      </c>
      <c r="Z8189" t="s">
        <v>5463</v>
      </c>
      <c r="AA818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190" spans="1:27" x14ac:dyDescent="0.45">
      <c r="A8190" t="s">
        <v>8937</v>
      </c>
      <c r="B8190" t="s">
        <v>55</v>
      </c>
      <c r="C8190" s="25" t="s">
        <v>5454</v>
      </c>
      <c r="D8190" t="s">
        <v>170</v>
      </c>
      <c r="E8190" t="s">
        <v>8823</v>
      </c>
      <c r="F8190" t="s">
        <v>8824</v>
      </c>
      <c r="G8190" s="26">
        <v>16</v>
      </c>
      <c r="H8190" s="26">
        <v>112</v>
      </c>
      <c r="I8190" s="26">
        <v>2000</v>
      </c>
      <c r="J8190" s="27" t="s">
        <v>310</v>
      </c>
      <c r="K8190" s="27" t="s">
        <v>8825</v>
      </c>
      <c r="L8190" s="27" t="s">
        <v>6153</v>
      </c>
      <c r="M8190" t="s">
        <v>31</v>
      </c>
      <c r="N8190" t="s">
        <v>177</v>
      </c>
      <c r="O8190" t="s">
        <v>185</v>
      </c>
      <c r="P8190" t="s">
        <v>5459</v>
      </c>
      <c r="Q8190" t="s">
        <v>315</v>
      </c>
      <c r="R8190" t="str">
        <f>IF(database_public_cloud_VMs[[#This Row],[Azure Environment]]="Enterprise Agreement","Licence Included","Bring Your Own Licence")</f>
        <v>Licence Included</v>
      </c>
      <c r="S8190" t="s">
        <v>5460</v>
      </c>
      <c r="T8190" t="s">
        <v>5471</v>
      </c>
      <c r="U8190" t="s">
        <v>5465</v>
      </c>
      <c r="V8190" t="s">
        <v>5461</v>
      </c>
      <c r="W8190" t="s">
        <v>182</v>
      </c>
      <c r="X8190" t="s">
        <v>183</v>
      </c>
      <c r="Y8190" s="28" t="s">
        <v>5467</v>
      </c>
      <c r="Z8190" t="s">
        <v>5463</v>
      </c>
      <c r="AA819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191" spans="1:27" x14ac:dyDescent="0.45">
      <c r="A8191" t="s">
        <v>8938</v>
      </c>
      <c r="B8191" t="s">
        <v>55</v>
      </c>
      <c r="C8191" s="25" t="s">
        <v>5454</v>
      </c>
      <c r="D8191" t="s">
        <v>170</v>
      </c>
      <c r="E8191" t="s">
        <v>8823</v>
      </c>
      <c r="F8191" t="s">
        <v>8824</v>
      </c>
      <c r="G8191" s="26">
        <v>16</v>
      </c>
      <c r="H8191" s="26">
        <v>112</v>
      </c>
      <c r="I8191" s="26">
        <v>2000</v>
      </c>
      <c r="J8191" s="27" t="s">
        <v>310</v>
      </c>
      <c r="K8191" s="27" t="s">
        <v>8825</v>
      </c>
      <c r="L8191" s="27" t="s">
        <v>6153</v>
      </c>
      <c r="M8191" t="s">
        <v>31</v>
      </c>
      <c r="N8191" t="s">
        <v>188</v>
      </c>
      <c r="O8191" t="s">
        <v>188</v>
      </c>
      <c r="P8191" t="s">
        <v>5459</v>
      </c>
      <c r="Q8191" t="s">
        <v>315</v>
      </c>
      <c r="R8191" t="str">
        <f>IF(database_public_cloud_VMs[[#This Row],[Azure Environment]]="Enterprise Agreement","Licence Included","Bring Your Own Licence")</f>
        <v>Bring Your Own Licence</v>
      </c>
      <c r="S8191" t="s">
        <v>5599</v>
      </c>
      <c r="T8191" t="s">
        <v>5471</v>
      </c>
      <c r="U8191" t="s">
        <v>5462</v>
      </c>
      <c r="V8191" t="s">
        <v>5461</v>
      </c>
      <c r="W8191" t="s">
        <v>182</v>
      </c>
      <c r="X8191" t="s">
        <v>183</v>
      </c>
      <c r="Y8191" s="28" t="s">
        <v>5600</v>
      </c>
      <c r="Z8191" t="s">
        <v>5463</v>
      </c>
      <c r="AA819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192" spans="1:27" x14ac:dyDescent="0.45">
      <c r="A8192" t="s">
        <v>8939</v>
      </c>
      <c r="B8192" t="s">
        <v>55</v>
      </c>
      <c r="C8192" s="25" t="s">
        <v>5454</v>
      </c>
      <c r="D8192" t="s">
        <v>170</v>
      </c>
      <c r="E8192" t="s">
        <v>8823</v>
      </c>
      <c r="F8192" t="s">
        <v>8824</v>
      </c>
      <c r="G8192" s="26">
        <v>16</v>
      </c>
      <c r="H8192" s="26">
        <v>112</v>
      </c>
      <c r="I8192" s="26">
        <v>2000</v>
      </c>
      <c r="J8192" s="27" t="s">
        <v>310</v>
      </c>
      <c r="K8192" s="27" t="s">
        <v>8825</v>
      </c>
      <c r="L8192" s="27" t="s">
        <v>6153</v>
      </c>
      <c r="M8192" t="s">
        <v>31</v>
      </c>
      <c r="N8192" t="s">
        <v>188</v>
      </c>
      <c r="O8192" t="s">
        <v>188</v>
      </c>
      <c r="P8192" t="s">
        <v>5459</v>
      </c>
      <c r="Q8192" t="s">
        <v>315</v>
      </c>
      <c r="R8192" t="str">
        <f>IF(database_public_cloud_VMs[[#This Row],[Azure Environment]]="Enterprise Agreement","Licence Included","Bring Your Own Licence")</f>
        <v>Bring Your Own Licence</v>
      </c>
      <c r="S8192" t="s">
        <v>5599</v>
      </c>
      <c r="T8192" t="s">
        <v>5471</v>
      </c>
      <c r="U8192" t="s">
        <v>5465</v>
      </c>
      <c r="V8192" t="s">
        <v>5461</v>
      </c>
      <c r="W8192" t="s">
        <v>182</v>
      </c>
      <c r="X8192" t="s">
        <v>183</v>
      </c>
      <c r="Y8192" s="28">
        <v>0.52400000000000002</v>
      </c>
      <c r="Z8192" t="s">
        <v>5463</v>
      </c>
      <c r="AA8192" s="29">
        <f>IF(database_public_cloud_VMs[[#This Row],[Currency]]="USD",(database_public_cloud_VMs[[#This Row],[Rate]]*param_exchange_rate)/(1+param_discount_aws),database_public_cloud_VMs[[#This Row],[Rate]])</f>
        <v>0.52400000000000002</v>
      </c>
    </row>
    <row r="8193" spans="1:27" x14ac:dyDescent="0.45">
      <c r="A8193" t="s">
        <v>8940</v>
      </c>
      <c r="B8193" t="s">
        <v>55</v>
      </c>
      <c r="C8193" s="25" t="s">
        <v>5454</v>
      </c>
      <c r="D8193" t="s">
        <v>170</v>
      </c>
      <c r="E8193" t="s">
        <v>8823</v>
      </c>
      <c r="F8193" t="s">
        <v>8824</v>
      </c>
      <c r="G8193" s="26">
        <v>16</v>
      </c>
      <c r="H8193" s="26">
        <v>112</v>
      </c>
      <c r="I8193" s="26">
        <v>2000</v>
      </c>
      <c r="J8193" s="27" t="s">
        <v>310</v>
      </c>
      <c r="K8193" s="27" t="s">
        <v>8825</v>
      </c>
      <c r="L8193" s="27" t="s">
        <v>6153</v>
      </c>
      <c r="M8193" t="s">
        <v>31</v>
      </c>
      <c r="N8193" t="s">
        <v>177</v>
      </c>
      <c r="O8193" t="s">
        <v>178</v>
      </c>
      <c r="P8193" t="s">
        <v>5459</v>
      </c>
      <c r="Q8193" t="s">
        <v>315</v>
      </c>
      <c r="R8193" t="str">
        <f>IF(database_public_cloud_VMs[[#This Row],[Azure Environment]]="Enterprise Agreement","Licence Included","Bring Your Own Licence")</f>
        <v>Bring Your Own Licence</v>
      </c>
      <c r="S8193" t="s">
        <v>5599</v>
      </c>
      <c r="T8193" t="s">
        <v>5471</v>
      </c>
      <c r="U8193" t="s">
        <v>5465</v>
      </c>
      <c r="V8193" t="s">
        <v>5461</v>
      </c>
      <c r="W8193" t="s">
        <v>182</v>
      </c>
      <c r="X8193" t="s">
        <v>183</v>
      </c>
      <c r="Y8193" s="28" t="s">
        <v>5467</v>
      </c>
      <c r="Z8193" t="s">
        <v>5463</v>
      </c>
      <c r="AA819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194" spans="1:27" x14ac:dyDescent="0.45">
      <c r="A8194" t="s">
        <v>8941</v>
      </c>
      <c r="B8194" t="s">
        <v>55</v>
      </c>
      <c r="C8194" s="25" t="s">
        <v>5454</v>
      </c>
      <c r="D8194" t="s">
        <v>170</v>
      </c>
      <c r="E8194" t="s">
        <v>8823</v>
      </c>
      <c r="F8194" t="s">
        <v>8824</v>
      </c>
      <c r="G8194" s="26">
        <v>16</v>
      </c>
      <c r="H8194" s="26">
        <v>112</v>
      </c>
      <c r="I8194" s="26">
        <v>2000</v>
      </c>
      <c r="J8194" s="27" t="s">
        <v>310</v>
      </c>
      <c r="K8194" s="27" t="s">
        <v>8825</v>
      </c>
      <c r="L8194" s="27" t="s">
        <v>6153</v>
      </c>
      <c r="M8194" t="s">
        <v>31</v>
      </c>
      <c r="N8194" t="s">
        <v>177</v>
      </c>
      <c r="O8194" t="s">
        <v>185</v>
      </c>
      <c r="P8194" t="s">
        <v>5459</v>
      </c>
      <c r="Q8194" t="s">
        <v>315</v>
      </c>
      <c r="R8194" t="str">
        <f>IF(database_public_cloud_VMs[[#This Row],[Azure Environment]]="Enterprise Agreement","Licence Included","Bring Your Own Licence")</f>
        <v>Bring Your Own Licence</v>
      </c>
      <c r="S8194" t="s">
        <v>5599</v>
      </c>
      <c r="T8194" t="s">
        <v>5471</v>
      </c>
      <c r="U8194" t="s">
        <v>5465</v>
      </c>
      <c r="V8194" t="s">
        <v>5461</v>
      </c>
      <c r="W8194" t="s">
        <v>182</v>
      </c>
      <c r="X8194" t="s">
        <v>183</v>
      </c>
      <c r="Y8194" s="28" t="s">
        <v>5467</v>
      </c>
      <c r="Z8194" t="s">
        <v>5463</v>
      </c>
      <c r="AA819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195" spans="1:27" x14ac:dyDescent="0.45">
      <c r="A8195" t="s">
        <v>8942</v>
      </c>
      <c r="B8195" t="s">
        <v>55</v>
      </c>
      <c r="C8195" s="25" t="s">
        <v>5454</v>
      </c>
      <c r="D8195" t="s">
        <v>170</v>
      </c>
      <c r="E8195" t="s">
        <v>8823</v>
      </c>
      <c r="F8195" t="s">
        <v>8830</v>
      </c>
      <c r="G8195" s="26">
        <v>16</v>
      </c>
      <c r="H8195" s="26">
        <v>224</v>
      </c>
      <c r="I8195" s="26">
        <v>2000</v>
      </c>
      <c r="J8195" s="27" t="s">
        <v>310</v>
      </c>
      <c r="K8195" s="27" t="s">
        <v>8825</v>
      </c>
      <c r="L8195" s="27" t="s">
        <v>8599</v>
      </c>
      <c r="M8195" t="s">
        <v>31</v>
      </c>
      <c r="N8195" t="s">
        <v>188</v>
      </c>
      <c r="O8195" t="s">
        <v>188</v>
      </c>
      <c r="P8195" t="s">
        <v>5459</v>
      </c>
      <c r="Q8195" t="s">
        <v>315</v>
      </c>
      <c r="R8195" t="str">
        <f>IF(database_public_cloud_VMs[[#This Row],[Azure Environment]]="Enterprise Agreement","Licence Included","Bring Your Own Licence")</f>
        <v>Licence Included</v>
      </c>
      <c r="S8195" t="s">
        <v>5460</v>
      </c>
      <c r="T8195" t="s">
        <v>5461</v>
      </c>
      <c r="U8195" t="s">
        <v>5462</v>
      </c>
      <c r="V8195" t="s">
        <v>5461</v>
      </c>
      <c r="W8195" t="s">
        <v>182</v>
      </c>
      <c r="X8195" t="s">
        <v>183</v>
      </c>
      <c r="Y8195" s="28">
        <v>7.8266</v>
      </c>
      <c r="Z8195" t="s">
        <v>5463</v>
      </c>
      <c r="AA8195" s="29">
        <f>IF(database_public_cloud_VMs[[#This Row],[Currency]]="USD",(database_public_cloud_VMs[[#This Row],[Rate]]*param_exchange_rate)/(1+param_discount_aws),database_public_cloud_VMs[[#This Row],[Rate]])</f>
        <v>7.8266</v>
      </c>
    </row>
    <row r="8196" spans="1:27" x14ac:dyDescent="0.45">
      <c r="A8196" t="s">
        <v>8943</v>
      </c>
      <c r="B8196" t="s">
        <v>55</v>
      </c>
      <c r="C8196" s="25" t="s">
        <v>5454</v>
      </c>
      <c r="D8196" t="s">
        <v>170</v>
      </c>
      <c r="E8196" t="s">
        <v>8823</v>
      </c>
      <c r="F8196" t="s">
        <v>8830</v>
      </c>
      <c r="G8196" s="26">
        <v>16</v>
      </c>
      <c r="H8196" s="26">
        <v>224</v>
      </c>
      <c r="I8196" s="26">
        <v>2000</v>
      </c>
      <c r="J8196" s="27" t="s">
        <v>310</v>
      </c>
      <c r="K8196" s="27" t="s">
        <v>8825</v>
      </c>
      <c r="L8196" s="27" t="s">
        <v>8599</v>
      </c>
      <c r="M8196" t="s">
        <v>31</v>
      </c>
      <c r="N8196" t="s">
        <v>188</v>
      </c>
      <c r="O8196" t="s">
        <v>188</v>
      </c>
      <c r="P8196" t="s">
        <v>5459</v>
      </c>
      <c r="Q8196" t="s">
        <v>315</v>
      </c>
      <c r="R8196" t="str">
        <f>IF(database_public_cloud_VMs[[#This Row],[Azure Environment]]="Enterprise Agreement","Licence Included","Bring Your Own Licence")</f>
        <v>Licence Included</v>
      </c>
      <c r="S8196" t="s">
        <v>5460</v>
      </c>
      <c r="T8196" t="s">
        <v>5461</v>
      </c>
      <c r="U8196" t="s">
        <v>5465</v>
      </c>
      <c r="V8196" t="s">
        <v>5461</v>
      </c>
      <c r="W8196" t="s">
        <v>182</v>
      </c>
      <c r="X8196" t="s">
        <v>183</v>
      </c>
      <c r="Y8196" s="28">
        <v>6.2889999999999997</v>
      </c>
      <c r="Z8196" t="s">
        <v>5463</v>
      </c>
      <c r="AA8196" s="29">
        <f>IF(database_public_cloud_VMs[[#This Row],[Currency]]="USD",(database_public_cloud_VMs[[#This Row],[Rate]]*param_exchange_rate)/(1+param_discount_aws),database_public_cloud_VMs[[#This Row],[Rate]])</f>
        <v>6.2889999999999997</v>
      </c>
    </row>
    <row r="8197" spans="1:27" x14ac:dyDescent="0.45">
      <c r="A8197" t="s">
        <v>8944</v>
      </c>
      <c r="B8197" t="s">
        <v>55</v>
      </c>
      <c r="C8197" s="25" t="s">
        <v>5454</v>
      </c>
      <c r="D8197" t="s">
        <v>170</v>
      </c>
      <c r="E8197" t="s">
        <v>8823</v>
      </c>
      <c r="F8197" t="s">
        <v>8830</v>
      </c>
      <c r="G8197" s="26">
        <v>16</v>
      </c>
      <c r="H8197" s="26">
        <v>224</v>
      </c>
      <c r="I8197" s="26">
        <v>2000</v>
      </c>
      <c r="J8197" s="27" t="s">
        <v>310</v>
      </c>
      <c r="K8197" s="27" t="s">
        <v>8825</v>
      </c>
      <c r="L8197" s="27" t="s">
        <v>8599</v>
      </c>
      <c r="M8197" t="s">
        <v>31</v>
      </c>
      <c r="N8197" t="s">
        <v>177</v>
      </c>
      <c r="O8197" t="s">
        <v>178</v>
      </c>
      <c r="P8197" t="s">
        <v>5459</v>
      </c>
      <c r="Q8197" t="s">
        <v>315</v>
      </c>
      <c r="R8197" t="str">
        <f>IF(database_public_cloud_VMs[[#This Row],[Azure Environment]]="Enterprise Agreement","Licence Included","Bring Your Own Licence")</f>
        <v>Licence Included</v>
      </c>
      <c r="S8197" t="s">
        <v>5460</v>
      </c>
      <c r="T8197" t="s">
        <v>5461</v>
      </c>
      <c r="U8197" t="s">
        <v>5465</v>
      </c>
      <c r="V8197" t="s">
        <v>5461</v>
      </c>
      <c r="W8197" t="s">
        <v>182</v>
      </c>
      <c r="X8197" t="s">
        <v>183</v>
      </c>
      <c r="Y8197" s="28" t="s">
        <v>5467</v>
      </c>
      <c r="Z8197" t="s">
        <v>5463</v>
      </c>
      <c r="AA819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198" spans="1:27" x14ac:dyDescent="0.45">
      <c r="A8198" t="s">
        <v>8945</v>
      </c>
      <c r="B8198" t="s">
        <v>55</v>
      </c>
      <c r="C8198" s="25" t="s">
        <v>5454</v>
      </c>
      <c r="D8198" t="s">
        <v>170</v>
      </c>
      <c r="E8198" t="s">
        <v>8823</v>
      </c>
      <c r="F8198" t="s">
        <v>8830</v>
      </c>
      <c r="G8198" s="26">
        <v>16</v>
      </c>
      <c r="H8198" s="26">
        <v>224</v>
      </c>
      <c r="I8198" s="26">
        <v>2000</v>
      </c>
      <c r="J8198" s="27" t="s">
        <v>310</v>
      </c>
      <c r="K8198" s="27" t="s">
        <v>8825</v>
      </c>
      <c r="L8198" s="27" t="s">
        <v>8599</v>
      </c>
      <c r="M8198" t="s">
        <v>31</v>
      </c>
      <c r="N8198" t="s">
        <v>177</v>
      </c>
      <c r="O8198" t="s">
        <v>185</v>
      </c>
      <c r="P8198" t="s">
        <v>5459</v>
      </c>
      <c r="Q8198" t="s">
        <v>315</v>
      </c>
      <c r="R8198" t="str">
        <f>IF(database_public_cloud_VMs[[#This Row],[Azure Environment]]="Enterprise Agreement","Licence Included","Bring Your Own Licence")</f>
        <v>Licence Included</v>
      </c>
      <c r="S8198" t="s">
        <v>5460</v>
      </c>
      <c r="T8198" t="s">
        <v>5461</v>
      </c>
      <c r="U8198" t="s">
        <v>5465</v>
      </c>
      <c r="V8198" t="s">
        <v>5461</v>
      </c>
      <c r="W8198" t="s">
        <v>182</v>
      </c>
      <c r="X8198" t="s">
        <v>183</v>
      </c>
      <c r="Y8198" s="28" t="s">
        <v>5467</v>
      </c>
      <c r="Z8198" t="s">
        <v>5463</v>
      </c>
      <c r="AA819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199" spans="1:27" x14ac:dyDescent="0.45">
      <c r="A8199" t="s">
        <v>8946</v>
      </c>
      <c r="B8199" t="s">
        <v>55</v>
      </c>
      <c r="C8199" s="25" t="s">
        <v>5454</v>
      </c>
      <c r="D8199" t="s">
        <v>170</v>
      </c>
      <c r="E8199" t="s">
        <v>8823</v>
      </c>
      <c r="F8199" t="s">
        <v>8830</v>
      </c>
      <c r="G8199" s="26">
        <v>16</v>
      </c>
      <c r="H8199" s="26">
        <v>224</v>
      </c>
      <c r="I8199" s="26">
        <v>2000</v>
      </c>
      <c r="J8199" s="27" t="s">
        <v>310</v>
      </c>
      <c r="K8199" s="27" t="s">
        <v>8825</v>
      </c>
      <c r="L8199" s="27" t="s">
        <v>8599</v>
      </c>
      <c r="M8199" t="s">
        <v>31</v>
      </c>
      <c r="N8199" t="s">
        <v>188</v>
      </c>
      <c r="O8199" t="s">
        <v>188</v>
      </c>
      <c r="P8199" t="s">
        <v>5459</v>
      </c>
      <c r="Q8199" t="s">
        <v>315</v>
      </c>
      <c r="R8199" t="str">
        <f>IF(database_public_cloud_VMs[[#This Row],[Azure Environment]]="Enterprise Agreement","Licence Included","Bring Your Own Licence")</f>
        <v>Bring Your Own Licence</v>
      </c>
      <c r="S8199" t="s">
        <v>5599</v>
      </c>
      <c r="T8199" t="s">
        <v>5461</v>
      </c>
      <c r="U8199" t="s">
        <v>5462</v>
      </c>
      <c r="V8199" t="s">
        <v>5461</v>
      </c>
      <c r="W8199" t="s">
        <v>182</v>
      </c>
      <c r="X8199" t="s">
        <v>183</v>
      </c>
      <c r="Y8199" s="28" t="s">
        <v>5600</v>
      </c>
      <c r="Z8199" t="s">
        <v>5463</v>
      </c>
      <c r="AA819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200" spans="1:27" x14ac:dyDescent="0.45">
      <c r="A8200" t="s">
        <v>8947</v>
      </c>
      <c r="B8200" t="s">
        <v>55</v>
      </c>
      <c r="C8200" s="25" t="s">
        <v>5454</v>
      </c>
      <c r="D8200" t="s">
        <v>170</v>
      </c>
      <c r="E8200" t="s">
        <v>8823</v>
      </c>
      <c r="F8200" t="s">
        <v>8830</v>
      </c>
      <c r="G8200" s="26">
        <v>16</v>
      </c>
      <c r="H8200" s="26">
        <v>224</v>
      </c>
      <c r="I8200" s="26">
        <v>2000</v>
      </c>
      <c r="J8200" s="27" t="s">
        <v>310</v>
      </c>
      <c r="K8200" s="27" t="s">
        <v>8825</v>
      </c>
      <c r="L8200" s="27" t="s">
        <v>8599</v>
      </c>
      <c r="M8200" t="s">
        <v>31</v>
      </c>
      <c r="N8200" t="s">
        <v>188</v>
      </c>
      <c r="O8200" t="s">
        <v>188</v>
      </c>
      <c r="P8200" t="s">
        <v>5459</v>
      </c>
      <c r="Q8200" t="s">
        <v>315</v>
      </c>
      <c r="R8200" t="str">
        <f>IF(database_public_cloud_VMs[[#This Row],[Azure Environment]]="Enterprise Agreement","Licence Included","Bring Your Own Licence")</f>
        <v>Bring Your Own Licence</v>
      </c>
      <c r="S8200" t="s">
        <v>5599</v>
      </c>
      <c r="T8200" t="s">
        <v>5461</v>
      </c>
      <c r="U8200" t="s">
        <v>5465</v>
      </c>
      <c r="V8200" t="s">
        <v>5461</v>
      </c>
      <c r="W8200" t="s">
        <v>182</v>
      </c>
      <c r="X8200" t="s">
        <v>183</v>
      </c>
      <c r="Y8200" s="28">
        <v>3.504</v>
      </c>
      <c r="Z8200" t="s">
        <v>5463</v>
      </c>
      <c r="AA8200" s="29">
        <f>IF(database_public_cloud_VMs[[#This Row],[Currency]]="USD",(database_public_cloud_VMs[[#This Row],[Rate]]*param_exchange_rate)/(1+param_discount_aws),database_public_cloud_VMs[[#This Row],[Rate]])</f>
        <v>3.504</v>
      </c>
    </row>
    <row r="8201" spans="1:27" x14ac:dyDescent="0.45">
      <c r="A8201" t="s">
        <v>8948</v>
      </c>
      <c r="B8201" t="s">
        <v>55</v>
      </c>
      <c r="C8201" s="25" t="s">
        <v>5454</v>
      </c>
      <c r="D8201" t="s">
        <v>170</v>
      </c>
      <c r="E8201" t="s">
        <v>8823</v>
      </c>
      <c r="F8201" t="s">
        <v>8830</v>
      </c>
      <c r="G8201" s="26">
        <v>16</v>
      </c>
      <c r="H8201" s="26">
        <v>224</v>
      </c>
      <c r="I8201" s="26">
        <v>2000</v>
      </c>
      <c r="J8201" s="27" t="s">
        <v>310</v>
      </c>
      <c r="K8201" s="27" t="s">
        <v>8825</v>
      </c>
      <c r="L8201" s="27" t="s">
        <v>8599</v>
      </c>
      <c r="M8201" t="s">
        <v>31</v>
      </c>
      <c r="N8201" t="s">
        <v>177</v>
      </c>
      <c r="O8201" t="s">
        <v>178</v>
      </c>
      <c r="P8201" t="s">
        <v>5459</v>
      </c>
      <c r="Q8201" t="s">
        <v>315</v>
      </c>
      <c r="R8201" t="str">
        <f>IF(database_public_cloud_VMs[[#This Row],[Azure Environment]]="Enterprise Agreement","Licence Included","Bring Your Own Licence")</f>
        <v>Bring Your Own Licence</v>
      </c>
      <c r="S8201" t="s">
        <v>5599</v>
      </c>
      <c r="T8201" t="s">
        <v>5461</v>
      </c>
      <c r="U8201" t="s">
        <v>5465</v>
      </c>
      <c r="V8201" t="s">
        <v>5461</v>
      </c>
      <c r="W8201" t="s">
        <v>182</v>
      </c>
      <c r="X8201" t="s">
        <v>183</v>
      </c>
      <c r="Y8201" s="28" t="s">
        <v>5467</v>
      </c>
      <c r="Z8201" t="s">
        <v>5463</v>
      </c>
      <c r="AA820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202" spans="1:27" x14ac:dyDescent="0.45">
      <c r="A8202" t="s">
        <v>8949</v>
      </c>
      <c r="B8202" t="s">
        <v>55</v>
      </c>
      <c r="C8202" s="25" t="s">
        <v>5454</v>
      </c>
      <c r="D8202" t="s">
        <v>170</v>
      </c>
      <c r="E8202" t="s">
        <v>8823</v>
      </c>
      <c r="F8202" t="s">
        <v>8830</v>
      </c>
      <c r="G8202" s="26">
        <v>16</v>
      </c>
      <c r="H8202" s="26">
        <v>224</v>
      </c>
      <c r="I8202" s="26">
        <v>2000</v>
      </c>
      <c r="J8202" s="27" t="s">
        <v>310</v>
      </c>
      <c r="K8202" s="27" t="s">
        <v>8825</v>
      </c>
      <c r="L8202" s="27" t="s">
        <v>8599</v>
      </c>
      <c r="M8202" t="s">
        <v>31</v>
      </c>
      <c r="N8202" t="s">
        <v>177</v>
      </c>
      <c r="O8202" t="s">
        <v>185</v>
      </c>
      <c r="P8202" t="s">
        <v>5459</v>
      </c>
      <c r="Q8202" t="s">
        <v>315</v>
      </c>
      <c r="R8202" t="str">
        <f>IF(database_public_cloud_VMs[[#This Row],[Azure Environment]]="Enterprise Agreement","Licence Included","Bring Your Own Licence")</f>
        <v>Bring Your Own Licence</v>
      </c>
      <c r="S8202" t="s">
        <v>5599</v>
      </c>
      <c r="T8202" t="s">
        <v>5461</v>
      </c>
      <c r="U8202" t="s">
        <v>5465</v>
      </c>
      <c r="V8202" t="s">
        <v>5461</v>
      </c>
      <c r="W8202" t="s">
        <v>182</v>
      </c>
      <c r="X8202" t="s">
        <v>183</v>
      </c>
      <c r="Y8202" s="28" t="s">
        <v>5467</v>
      </c>
      <c r="Z8202" t="s">
        <v>5463</v>
      </c>
      <c r="AA820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203" spans="1:27" x14ac:dyDescent="0.45">
      <c r="A8203" t="s">
        <v>8950</v>
      </c>
      <c r="B8203" t="s">
        <v>55</v>
      </c>
      <c r="C8203" s="25" t="s">
        <v>5454</v>
      </c>
      <c r="D8203" t="s">
        <v>170</v>
      </c>
      <c r="E8203" t="s">
        <v>8823</v>
      </c>
      <c r="F8203" t="s">
        <v>8830</v>
      </c>
      <c r="G8203" s="26">
        <v>16</v>
      </c>
      <c r="H8203" s="26">
        <v>224</v>
      </c>
      <c r="I8203" s="26">
        <v>2000</v>
      </c>
      <c r="J8203" s="27" t="s">
        <v>310</v>
      </c>
      <c r="K8203" s="27" t="s">
        <v>8825</v>
      </c>
      <c r="L8203" s="27" t="s">
        <v>8599</v>
      </c>
      <c r="M8203" t="s">
        <v>31</v>
      </c>
      <c r="N8203" t="s">
        <v>188</v>
      </c>
      <c r="O8203" t="s">
        <v>188</v>
      </c>
      <c r="P8203" t="s">
        <v>5459</v>
      </c>
      <c r="Q8203" t="s">
        <v>315</v>
      </c>
      <c r="R8203" t="str">
        <f>IF(database_public_cloud_VMs[[#This Row],[Azure Environment]]="Enterprise Agreement","Licence Included","Bring Your Own Licence")</f>
        <v>Licence Included</v>
      </c>
      <c r="S8203" t="s">
        <v>5460</v>
      </c>
      <c r="T8203" t="s">
        <v>5471</v>
      </c>
      <c r="U8203" t="s">
        <v>5462</v>
      </c>
      <c r="V8203" t="s">
        <v>5461</v>
      </c>
      <c r="W8203" t="s">
        <v>182</v>
      </c>
      <c r="X8203" t="s">
        <v>183</v>
      </c>
      <c r="Y8203" s="28">
        <v>3.1309</v>
      </c>
      <c r="Z8203" t="s">
        <v>5463</v>
      </c>
      <c r="AA8203" s="29">
        <f>IF(database_public_cloud_VMs[[#This Row],[Currency]]="USD",(database_public_cloud_VMs[[#This Row],[Rate]]*param_exchange_rate)/(1+param_discount_aws),database_public_cloud_VMs[[#This Row],[Rate]])</f>
        <v>3.1309</v>
      </c>
    </row>
    <row r="8204" spans="1:27" x14ac:dyDescent="0.45">
      <c r="A8204" t="s">
        <v>8951</v>
      </c>
      <c r="B8204" t="s">
        <v>55</v>
      </c>
      <c r="C8204" s="25" t="s">
        <v>5454</v>
      </c>
      <c r="D8204" t="s">
        <v>170</v>
      </c>
      <c r="E8204" t="s">
        <v>8823</v>
      </c>
      <c r="F8204" t="s">
        <v>8830</v>
      </c>
      <c r="G8204" s="26">
        <v>16</v>
      </c>
      <c r="H8204" s="26">
        <v>224</v>
      </c>
      <c r="I8204" s="26">
        <v>2000</v>
      </c>
      <c r="J8204" s="27" t="s">
        <v>310</v>
      </c>
      <c r="K8204" s="27" t="s">
        <v>8825</v>
      </c>
      <c r="L8204" s="27" t="s">
        <v>8599</v>
      </c>
      <c r="M8204" t="s">
        <v>31</v>
      </c>
      <c r="N8204" t="s">
        <v>188</v>
      </c>
      <c r="O8204" t="s">
        <v>188</v>
      </c>
      <c r="P8204" t="s">
        <v>5459</v>
      </c>
      <c r="Q8204" t="s">
        <v>315</v>
      </c>
      <c r="R8204" t="str">
        <f>IF(database_public_cloud_VMs[[#This Row],[Azure Environment]]="Enterprise Agreement","Licence Included","Bring Your Own Licence")</f>
        <v>Licence Included</v>
      </c>
      <c r="S8204" t="s">
        <v>5460</v>
      </c>
      <c r="T8204" t="s">
        <v>5471</v>
      </c>
      <c r="U8204" t="s">
        <v>5465</v>
      </c>
      <c r="V8204" t="s">
        <v>5461</v>
      </c>
      <c r="W8204" t="s">
        <v>182</v>
      </c>
      <c r="X8204" t="s">
        <v>183</v>
      </c>
      <c r="Y8204" s="28">
        <v>2.516</v>
      </c>
      <c r="Z8204" t="s">
        <v>5463</v>
      </c>
      <c r="AA8204" s="29">
        <f>IF(database_public_cloud_VMs[[#This Row],[Currency]]="USD",(database_public_cloud_VMs[[#This Row],[Rate]]*param_exchange_rate)/(1+param_discount_aws),database_public_cloud_VMs[[#This Row],[Rate]])</f>
        <v>2.516</v>
      </c>
    </row>
    <row r="8205" spans="1:27" x14ac:dyDescent="0.45">
      <c r="A8205" t="s">
        <v>8952</v>
      </c>
      <c r="B8205" t="s">
        <v>55</v>
      </c>
      <c r="C8205" s="25" t="s">
        <v>5454</v>
      </c>
      <c r="D8205" t="s">
        <v>170</v>
      </c>
      <c r="E8205" t="s">
        <v>8823</v>
      </c>
      <c r="F8205" t="s">
        <v>8830</v>
      </c>
      <c r="G8205" s="26">
        <v>16</v>
      </c>
      <c r="H8205" s="26">
        <v>224</v>
      </c>
      <c r="I8205" s="26">
        <v>2000</v>
      </c>
      <c r="J8205" s="27" t="s">
        <v>310</v>
      </c>
      <c r="K8205" s="27" t="s">
        <v>8825</v>
      </c>
      <c r="L8205" s="27" t="s">
        <v>8599</v>
      </c>
      <c r="M8205" t="s">
        <v>31</v>
      </c>
      <c r="N8205" t="s">
        <v>177</v>
      </c>
      <c r="O8205" t="s">
        <v>178</v>
      </c>
      <c r="P8205" t="s">
        <v>5459</v>
      </c>
      <c r="Q8205" t="s">
        <v>315</v>
      </c>
      <c r="R8205" t="str">
        <f>IF(database_public_cloud_VMs[[#This Row],[Azure Environment]]="Enterprise Agreement","Licence Included","Bring Your Own Licence")</f>
        <v>Licence Included</v>
      </c>
      <c r="S8205" t="s">
        <v>5460</v>
      </c>
      <c r="T8205" t="s">
        <v>5471</v>
      </c>
      <c r="U8205" t="s">
        <v>5465</v>
      </c>
      <c r="V8205" t="s">
        <v>5461</v>
      </c>
      <c r="W8205" t="s">
        <v>182</v>
      </c>
      <c r="X8205" t="s">
        <v>183</v>
      </c>
      <c r="Y8205" s="28" t="s">
        <v>5467</v>
      </c>
      <c r="Z8205" t="s">
        <v>5463</v>
      </c>
      <c r="AA820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206" spans="1:27" x14ac:dyDescent="0.45">
      <c r="A8206" t="s">
        <v>8953</v>
      </c>
      <c r="B8206" t="s">
        <v>55</v>
      </c>
      <c r="C8206" s="25" t="s">
        <v>5454</v>
      </c>
      <c r="D8206" t="s">
        <v>170</v>
      </c>
      <c r="E8206" t="s">
        <v>8823</v>
      </c>
      <c r="F8206" t="s">
        <v>8830</v>
      </c>
      <c r="G8206" s="26">
        <v>16</v>
      </c>
      <c r="H8206" s="26">
        <v>224</v>
      </c>
      <c r="I8206" s="26">
        <v>2000</v>
      </c>
      <c r="J8206" s="27" t="s">
        <v>310</v>
      </c>
      <c r="K8206" s="27" t="s">
        <v>8825</v>
      </c>
      <c r="L8206" s="27" t="s">
        <v>8599</v>
      </c>
      <c r="M8206" t="s">
        <v>31</v>
      </c>
      <c r="N8206" t="s">
        <v>177</v>
      </c>
      <c r="O8206" t="s">
        <v>185</v>
      </c>
      <c r="P8206" t="s">
        <v>5459</v>
      </c>
      <c r="Q8206" t="s">
        <v>315</v>
      </c>
      <c r="R8206" t="str">
        <f>IF(database_public_cloud_VMs[[#This Row],[Azure Environment]]="Enterprise Agreement","Licence Included","Bring Your Own Licence")</f>
        <v>Licence Included</v>
      </c>
      <c r="S8206" t="s">
        <v>5460</v>
      </c>
      <c r="T8206" t="s">
        <v>5471</v>
      </c>
      <c r="U8206" t="s">
        <v>5465</v>
      </c>
      <c r="V8206" t="s">
        <v>5461</v>
      </c>
      <c r="W8206" t="s">
        <v>182</v>
      </c>
      <c r="X8206" t="s">
        <v>183</v>
      </c>
      <c r="Y8206" s="28" t="s">
        <v>5467</v>
      </c>
      <c r="Z8206" t="s">
        <v>5463</v>
      </c>
      <c r="AA820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207" spans="1:27" x14ac:dyDescent="0.45">
      <c r="A8207" t="s">
        <v>8954</v>
      </c>
      <c r="B8207" t="s">
        <v>55</v>
      </c>
      <c r="C8207" s="25" t="s">
        <v>5454</v>
      </c>
      <c r="D8207" t="s">
        <v>170</v>
      </c>
      <c r="E8207" t="s">
        <v>8823</v>
      </c>
      <c r="F8207" t="s">
        <v>8830</v>
      </c>
      <c r="G8207" s="26">
        <v>16</v>
      </c>
      <c r="H8207" s="26">
        <v>224</v>
      </c>
      <c r="I8207" s="26">
        <v>2000</v>
      </c>
      <c r="J8207" s="27" t="s">
        <v>310</v>
      </c>
      <c r="K8207" s="27" t="s">
        <v>8825</v>
      </c>
      <c r="L8207" s="27" t="s">
        <v>8599</v>
      </c>
      <c r="M8207" t="s">
        <v>31</v>
      </c>
      <c r="N8207" t="s">
        <v>188</v>
      </c>
      <c r="O8207" t="s">
        <v>188</v>
      </c>
      <c r="P8207" t="s">
        <v>5459</v>
      </c>
      <c r="Q8207" t="s">
        <v>315</v>
      </c>
      <c r="R8207" t="str">
        <f>IF(database_public_cloud_VMs[[#This Row],[Azure Environment]]="Enterprise Agreement","Licence Included","Bring Your Own Licence")</f>
        <v>Bring Your Own Licence</v>
      </c>
      <c r="S8207" t="s">
        <v>5599</v>
      </c>
      <c r="T8207" t="s">
        <v>5471</v>
      </c>
      <c r="U8207" t="s">
        <v>5462</v>
      </c>
      <c r="V8207" t="s">
        <v>5461</v>
      </c>
      <c r="W8207" t="s">
        <v>182</v>
      </c>
      <c r="X8207" t="s">
        <v>183</v>
      </c>
      <c r="Y8207" s="28" t="s">
        <v>5600</v>
      </c>
      <c r="Z8207" t="s">
        <v>5463</v>
      </c>
      <c r="AA820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208" spans="1:27" x14ac:dyDescent="0.45">
      <c r="A8208" t="s">
        <v>8955</v>
      </c>
      <c r="B8208" t="s">
        <v>55</v>
      </c>
      <c r="C8208" s="25" t="s">
        <v>5454</v>
      </c>
      <c r="D8208" t="s">
        <v>170</v>
      </c>
      <c r="E8208" t="s">
        <v>8823</v>
      </c>
      <c r="F8208" t="s">
        <v>8830</v>
      </c>
      <c r="G8208" s="26">
        <v>16</v>
      </c>
      <c r="H8208" s="26">
        <v>224</v>
      </c>
      <c r="I8208" s="26">
        <v>2000</v>
      </c>
      <c r="J8208" s="27" t="s">
        <v>310</v>
      </c>
      <c r="K8208" s="27" t="s">
        <v>8825</v>
      </c>
      <c r="L8208" s="27" t="s">
        <v>8599</v>
      </c>
      <c r="M8208" t="s">
        <v>31</v>
      </c>
      <c r="N8208" t="s">
        <v>188</v>
      </c>
      <c r="O8208" t="s">
        <v>188</v>
      </c>
      <c r="P8208" t="s">
        <v>5459</v>
      </c>
      <c r="Q8208" t="s">
        <v>315</v>
      </c>
      <c r="R8208" t="str">
        <f>IF(database_public_cloud_VMs[[#This Row],[Azure Environment]]="Enterprise Agreement","Licence Included","Bring Your Own Licence")</f>
        <v>Bring Your Own Licence</v>
      </c>
      <c r="S8208" t="s">
        <v>5599</v>
      </c>
      <c r="T8208" t="s">
        <v>5471</v>
      </c>
      <c r="U8208" t="s">
        <v>5465</v>
      </c>
      <c r="V8208" t="s">
        <v>5461</v>
      </c>
      <c r="W8208" t="s">
        <v>182</v>
      </c>
      <c r="X8208" t="s">
        <v>183</v>
      </c>
      <c r="Y8208" s="28">
        <v>0.70099999999999996</v>
      </c>
      <c r="Z8208" t="s">
        <v>5463</v>
      </c>
      <c r="AA8208" s="29">
        <f>IF(database_public_cloud_VMs[[#This Row],[Currency]]="USD",(database_public_cloud_VMs[[#This Row],[Rate]]*param_exchange_rate)/(1+param_discount_aws),database_public_cloud_VMs[[#This Row],[Rate]])</f>
        <v>0.70099999999999996</v>
      </c>
    </row>
    <row r="8209" spans="1:27" x14ac:dyDescent="0.45">
      <c r="A8209" t="s">
        <v>8956</v>
      </c>
      <c r="B8209" t="s">
        <v>55</v>
      </c>
      <c r="C8209" s="25" t="s">
        <v>5454</v>
      </c>
      <c r="D8209" t="s">
        <v>170</v>
      </c>
      <c r="E8209" t="s">
        <v>8823</v>
      </c>
      <c r="F8209" t="s">
        <v>8830</v>
      </c>
      <c r="G8209" s="26">
        <v>16</v>
      </c>
      <c r="H8209" s="26">
        <v>224</v>
      </c>
      <c r="I8209" s="26">
        <v>2000</v>
      </c>
      <c r="J8209" s="27" t="s">
        <v>310</v>
      </c>
      <c r="K8209" s="27" t="s">
        <v>8825</v>
      </c>
      <c r="L8209" s="27" t="s">
        <v>8599</v>
      </c>
      <c r="M8209" t="s">
        <v>31</v>
      </c>
      <c r="N8209" t="s">
        <v>177</v>
      </c>
      <c r="O8209" t="s">
        <v>178</v>
      </c>
      <c r="P8209" t="s">
        <v>5459</v>
      </c>
      <c r="Q8209" t="s">
        <v>315</v>
      </c>
      <c r="R8209" t="str">
        <f>IF(database_public_cloud_VMs[[#This Row],[Azure Environment]]="Enterprise Agreement","Licence Included","Bring Your Own Licence")</f>
        <v>Bring Your Own Licence</v>
      </c>
      <c r="S8209" t="s">
        <v>5599</v>
      </c>
      <c r="T8209" t="s">
        <v>5471</v>
      </c>
      <c r="U8209" t="s">
        <v>5465</v>
      </c>
      <c r="V8209" t="s">
        <v>5461</v>
      </c>
      <c r="W8209" t="s">
        <v>182</v>
      </c>
      <c r="X8209" t="s">
        <v>183</v>
      </c>
      <c r="Y8209" s="28" t="s">
        <v>5467</v>
      </c>
      <c r="Z8209" t="s">
        <v>5463</v>
      </c>
      <c r="AA820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210" spans="1:27" x14ac:dyDescent="0.45">
      <c r="A8210" t="s">
        <v>8957</v>
      </c>
      <c r="B8210" t="s">
        <v>55</v>
      </c>
      <c r="C8210" s="25" t="s">
        <v>5454</v>
      </c>
      <c r="D8210" t="s">
        <v>170</v>
      </c>
      <c r="E8210" t="s">
        <v>8823</v>
      </c>
      <c r="F8210" t="s">
        <v>8830</v>
      </c>
      <c r="G8210" s="26">
        <v>16</v>
      </c>
      <c r="H8210" s="26">
        <v>224</v>
      </c>
      <c r="I8210" s="26">
        <v>2000</v>
      </c>
      <c r="J8210" s="27" t="s">
        <v>310</v>
      </c>
      <c r="K8210" s="27" t="s">
        <v>8825</v>
      </c>
      <c r="L8210" s="27" t="s">
        <v>8599</v>
      </c>
      <c r="M8210" t="s">
        <v>31</v>
      </c>
      <c r="N8210" t="s">
        <v>177</v>
      </c>
      <c r="O8210" t="s">
        <v>185</v>
      </c>
      <c r="P8210" t="s">
        <v>5459</v>
      </c>
      <c r="Q8210" t="s">
        <v>315</v>
      </c>
      <c r="R8210" t="str">
        <f>IF(database_public_cloud_VMs[[#This Row],[Azure Environment]]="Enterprise Agreement","Licence Included","Bring Your Own Licence")</f>
        <v>Bring Your Own Licence</v>
      </c>
      <c r="S8210" t="s">
        <v>5599</v>
      </c>
      <c r="T8210" t="s">
        <v>5471</v>
      </c>
      <c r="U8210" t="s">
        <v>5465</v>
      </c>
      <c r="V8210" t="s">
        <v>5461</v>
      </c>
      <c r="W8210" t="s">
        <v>182</v>
      </c>
      <c r="X8210" t="s">
        <v>183</v>
      </c>
      <c r="Y8210" s="28" t="s">
        <v>5467</v>
      </c>
      <c r="Z8210" t="s">
        <v>5463</v>
      </c>
      <c r="AA821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211" spans="1:27" x14ac:dyDescent="0.45">
      <c r="A8211" t="s">
        <v>8958</v>
      </c>
      <c r="B8211" t="s">
        <v>55</v>
      </c>
      <c r="C8211" s="25" t="s">
        <v>5454</v>
      </c>
      <c r="D8211" t="s">
        <v>170</v>
      </c>
      <c r="E8211" t="s">
        <v>8823</v>
      </c>
      <c r="F8211" t="s">
        <v>8835</v>
      </c>
      <c r="G8211" s="26">
        <v>16</v>
      </c>
      <c r="H8211" s="26">
        <v>224</v>
      </c>
      <c r="I8211" s="26">
        <v>2000</v>
      </c>
      <c r="J8211" s="27" t="s">
        <v>310</v>
      </c>
      <c r="K8211" s="27" t="s">
        <v>8825</v>
      </c>
      <c r="L8211" s="27" t="s">
        <v>8599</v>
      </c>
      <c r="M8211" t="s">
        <v>31</v>
      </c>
      <c r="N8211" t="s">
        <v>188</v>
      </c>
      <c r="O8211" t="s">
        <v>188</v>
      </c>
      <c r="P8211" t="s">
        <v>5459</v>
      </c>
      <c r="Q8211" t="s">
        <v>315</v>
      </c>
      <c r="R8211" t="str">
        <f>IF(database_public_cloud_VMs[[#This Row],[Azure Environment]]="Enterprise Agreement","Licence Included","Bring Your Own Licence")</f>
        <v>Licence Included</v>
      </c>
      <c r="S8211" t="s">
        <v>5460</v>
      </c>
      <c r="T8211" t="s">
        <v>5461</v>
      </c>
      <c r="U8211" t="s">
        <v>5462</v>
      </c>
      <c r="V8211" t="s">
        <v>5461</v>
      </c>
      <c r="W8211" t="s">
        <v>182</v>
      </c>
      <c r="X8211" t="s">
        <v>183</v>
      </c>
      <c r="Y8211" s="28">
        <v>8.6068999999999996</v>
      </c>
      <c r="Z8211" t="s">
        <v>5463</v>
      </c>
      <c r="AA8211" s="29">
        <f>IF(database_public_cloud_VMs[[#This Row],[Currency]]="USD",(database_public_cloud_VMs[[#This Row],[Rate]]*param_exchange_rate)/(1+param_discount_aws),database_public_cloud_VMs[[#This Row],[Rate]])</f>
        <v>8.6068999999999996</v>
      </c>
    </row>
    <row r="8212" spans="1:27" x14ac:dyDescent="0.45">
      <c r="A8212" t="s">
        <v>8959</v>
      </c>
      <c r="B8212" t="s">
        <v>55</v>
      </c>
      <c r="C8212" s="25" t="s">
        <v>5454</v>
      </c>
      <c r="D8212" t="s">
        <v>170</v>
      </c>
      <c r="E8212" t="s">
        <v>8823</v>
      </c>
      <c r="F8212" t="s">
        <v>8835</v>
      </c>
      <c r="G8212" s="26">
        <v>16</v>
      </c>
      <c r="H8212" s="26">
        <v>224</v>
      </c>
      <c r="I8212" s="26">
        <v>2000</v>
      </c>
      <c r="J8212" s="27" t="s">
        <v>310</v>
      </c>
      <c r="K8212" s="27" t="s">
        <v>8825</v>
      </c>
      <c r="L8212" s="27" t="s">
        <v>8599</v>
      </c>
      <c r="M8212" t="s">
        <v>31</v>
      </c>
      <c r="N8212" t="s">
        <v>188</v>
      </c>
      <c r="O8212" t="s">
        <v>188</v>
      </c>
      <c r="P8212" t="s">
        <v>5459</v>
      </c>
      <c r="Q8212" t="s">
        <v>315</v>
      </c>
      <c r="R8212" t="str">
        <f>IF(database_public_cloud_VMs[[#This Row],[Azure Environment]]="Enterprise Agreement","Licence Included","Bring Your Own Licence")</f>
        <v>Licence Included</v>
      </c>
      <c r="S8212" t="s">
        <v>5460</v>
      </c>
      <c r="T8212" t="s">
        <v>5461</v>
      </c>
      <c r="U8212" t="s">
        <v>5465</v>
      </c>
      <c r="V8212" t="s">
        <v>5461</v>
      </c>
      <c r="W8212" t="s">
        <v>182</v>
      </c>
      <c r="X8212" t="s">
        <v>183</v>
      </c>
      <c r="Y8212" s="28">
        <v>6.9160000000000004</v>
      </c>
      <c r="Z8212" t="s">
        <v>5463</v>
      </c>
      <c r="AA8212" s="29">
        <f>IF(database_public_cloud_VMs[[#This Row],[Currency]]="USD",(database_public_cloud_VMs[[#This Row],[Rate]]*param_exchange_rate)/(1+param_discount_aws),database_public_cloud_VMs[[#This Row],[Rate]])</f>
        <v>6.9160000000000004</v>
      </c>
    </row>
    <row r="8213" spans="1:27" x14ac:dyDescent="0.45">
      <c r="A8213" t="s">
        <v>8960</v>
      </c>
      <c r="B8213" t="s">
        <v>55</v>
      </c>
      <c r="C8213" s="25" t="s">
        <v>5454</v>
      </c>
      <c r="D8213" t="s">
        <v>170</v>
      </c>
      <c r="E8213" t="s">
        <v>8823</v>
      </c>
      <c r="F8213" t="s">
        <v>8835</v>
      </c>
      <c r="G8213" s="26">
        <v>16</v>
      </c>
      <c r="H8213" s="26">
        <v>224</v>
      </c>
      <c r="I8213" s="26">
        <v>2000</v>
      </c>
      <c r="J8213" s="27" t="s">
        <v>310</v>
      </c>
      <c r="K8213" s="27" t="s">
        <v>8825</v>
      </c>
      <c r="L8213" s="27" t="s">
        <v>8599</v>
      </c>
      <c r="M8213" t="s">
        <v>31</v>
      </c>
      <c r="N8213" t="s">
        <v>177</v>
      </c>
      <c r="O8213" t="s">
        <v>178</v>
      </c>
      <c r="P8213" t="s">
        <v>5459</v>
      </c>
      <c r="Q8213" t="s">
        <v>315</v>
      </c>
      <c r="R8213" t="str">
        <f>IF(database_public_cloud_VMs[[#This Row],[Azure Environment]]="Enterprise Agreement","Licence Included","Bring Your Own Licence")</f>
        <v>Licence Included</v>
      </c>
      <c r="S8213" t="s">
        <v>5460</v>
      </c>
      <c r="T8213" t="s">
        <v>5461</v>
      </c>
      <c r="U8213" t="s">
        <v>5465</v>
      </c>
      <c r="V8213" t="s">
        <v>5461</v>
      </c>
      <c r="W8213" t="s">
        <v>182</v>
      </c>
      <c r="X8213" t="s">
        <v>183</v>
      </c>
      <c r="Y8213" s="28" t="s">
        <v>5467</v>
      </c>
      <c r="Z8213" t="s">
        <v>5463</v>
      </c>
      <c r="AA821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214" spans="1:27" x14ac:dyDescent="0.45">
      <c r="A8214" t="s">
        <v>8961</v>
      </c>
      <c r="B8214" t="s">
        <v>55</v>
      </c>
      <c r="C8214" s="25" t="s">
        <v>5454</v>
      </c>
      <c r="D8214" t="s">
        <v>170</v>
      </c>
      <c r="E8214" t="s">
        <v>8823</v>
      </c>
      <c r="F8214" t="s">
        <v>8835</v>
      </c>
      <c r="G8214" s="26">
        <v>16</v>
      </c>
      <c r="H8214" s="26">
        <v>224</v>
      </c>
      <c r="I8214" s="26">
        <v>2000</v>
      </c>
      <c r="J8214" s="27" t="s">
        <v>310</v>
      </c>
      <c r="K8214" s="27" t="s">
        <v>8825</v>
      </c>
      <c r="L8214" s="27" t="s">
        <v>8599</v>
      </c>
      <c r="M8214" t="s">
        <v>31</v>
      </c>
      <c r="N8214" t="s">
        <v>177</v>
      </c>
      <c r="O8214" t="s">
        <v>185</v>
      </c>
      <c r="P8214" t="s">
        <v>5459</v>
      </c>
      <c r="Q8214" t="s">
        <v>315</v>
      </c>
      <c r="R8214" t="str">
        <f>IF(database_public_cloud_VMs[[#This Row],[Azure Environment]]="Enterprise Agreement","Licence Included","Bring Your Own Licence")</f>
        <v>Licence Included</v>
      </c>
      <c r="S8214" t="s">
        <v>5460</v>
      </c>
      <c r="T8214" t="s">
        <v>5461</v>
      </c>
      <c r="U8214" t="s">
        <v>5465</v>
      </c>
      <c r="V8214" t="s">
        <v>5461</v>
      </c>
      <c r="W8214" t="s">
        <v>182</v>
      </c>
      <c r="X8214" t="s">
        <v>183</v>
      </c>
      <c r="Y8214" s="28" t="s">
        <v>5467</v>
      </c>
      <c r="Z8214" t="s">
        <v>5463</v>
      </c>
      <c r="AA821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215" spans="1:27" x14ac:dyDescent="0.45">
      <c r="A8215" t="s">
        <v>8962</v>
      </c>
      <c r="B8215" t="s">
        <v>55</v>
      </c>
      <c r="C8215" s="25" t="s">
        <v>5454</v>
      </c>
      <c r="D8215" t="s">
        <v>170</v>
      </c>
      <c r="E8215" t="s">
        <v>8823</v>
      </c>
      <c r="F8215" t="s">
        <v>8835</v>
      </c>
      <c r="G8215" s="26">
        <v>16</v>
      </c>
      <c r="H8215" s="26">
        <v>224</v>
      </c>
      <c r="I8215" s="26">
        <v>2000</v>
      </c>
      <c r="J8215" s="27" t="s">
        <v>310</v>
      </c>
      <c r="K8215" s="27" t="s">
        <v>8825</v>
      </c>
      <c r="L8215" s="27" t="s">
        <v>8599</v>
      </c>
      <c r="M8215" t="s">
        <v>31</v>
      </c>
      <c r="N8215" t="s">
        <v>188</v>
      </c>
      <c r="O8215" t="s">
        <v>188</v>
      </c>
      <c r="P8215" t="s">
        <v>5459</v>
      </c>
      <c r="Q8215" t="s">
        <v>315</v>
      </c>
      <c r="R8215" t="str">
        <f>IF(database_public_cloud_VMs[[#This Row],[Azure Environment]]="Enterprise Agreement","Licence Included","Bring Your Own Licence")</f>
        <v>Bring Your Own Licence</v>
      </c>
      <c r="S8215" t="s">
        <v>5599</v>
      </c>
      <c r="T8215" t="s">
        <v>5461</v>
      </c>
      <c r="U8215" t="s">
        <v>5462</v>
      </c>
      <c r="V8215" t="s">
        <v>5461</v>
      </c>
      <c r="W8215" t="s">
        <v>182</v>
      </c>
      <c r="X8215" t="s">
        <v>183</v>
      </c>
      <c r="Y8215" s="28" t="s">
        <v>5600</v>
      </c>
      <c r="Z8215" t="s">
        <v>5463</v>
      </c>
      <c r="AA821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216" spans="1:27" x14ac:dyDescent="0.45">
      <c r="A8216" t="s">
        <v>8963</v>
      </c>
      <c r="B8216" t="s">
        <v>55</v>
      </c>
      <c r="C8216" s="25" t="s">
        <v>5454</v>
      </c>
      <c r="D8216" t="s">
        <v>170</v>
      </c>
      <c r="E8216" t="s">
        <v>8823</v>
      </c>
      <c r="F8216" t="s">
        <v>8835</v>
      </c>
      <c r="G8216" s="26">
        <v>16</v>
      </c>
      <c r="H8216" s="26">
        <v>224</v>
      </c>
      <c r="I8216" s="26">
        <v>2000</v>
      </c>
      <c r="J8216" s="27" t="s">
        <v>310</v>
      </c>
      <c r="K8216" s="27" t="s">
        <v>8825</v>
      </c>
      <c r="L8216" s="27" t="s">
        <v>8599</v>
      </c>
      <c r="M8216" t="s">
        <v>31</v>
      </c>
      <c r="N8216" t="s">
        <v>188</v>
      </c>
      <c r="O8216" t="s">
        <v>188</v>
      </c>
      <c r="P8216" t="s">
        <v>5459</v>
      </c>
      <c r="Q8216" t="s">
        <v>315</v>
      </c>
      <c r="R8216" t="str">
        <f>IF(database_public_cloud_VMs[[#This Row],[Azure Environment]]="Enterprise Agreement","Licence Included","Bring Your Own Licence")</f>
        <v>Bring Your Own Licence</v>
      </c>
      <c r="S8216" t="s">
        <v>5599</v>
      </c>
      <c r="T8216" t="s">
        <v>5461</v>
      </c>
      <c r="U8216" t="s">
        <v>5465</v>
      </c>
      <c r="V8216" t="s">
        <v>5461</v>
      </c>
      <c r="W8216" t="s">
        <v>182</v>
      </c>
      <c r="X8216" t="s">
        <v>183</v>
      </c>
      <c r="Y8216" s="28">
        <v>3.855</v>
      </c>
      <c r="Z8216" t="s">
        <v>5463</v>
      </c>
      <c r="AA8216" s="29">
        <f>IF(database_public_cloud_VMs[[#This Row],[Currency]]="USD",(database_public_cloud_VMs[[#This Row],[Rate]]*param_exchange_rate)/(1+param_discount_aws),database_public_cloud_VMs[[#This Row],[Rate]])</f>
        <v>3.855</v>
      </c>
    </row>
    <row r="8217" spans="1:27" x14ac:dyDescent="0.45">
      <c r="A8217" t="s">
        <v>8964</v>
      </c>
      <c r="B8217" t="s">
        <v>55</v>
      </c>
      <c r="C8217" s="25" t="s">
        <v>5454</v>
      </c>
      <c r="D8217" t="s">
        <v>170</v>
      </c>
      <c r="E8217" t="s">
        <v>8823</v>
      </c>
      <c r="F8217" t="s">
        <v>8835</v>
      </c>
      <c r="G8217" s="26">
        <v>16</v>
      </c>
      <c r="H8217" s="26">
        <v>224</v>
      </c>
      <c r="I8217" s="26">
        <v>2000</v>
      </c>
      <c r="J8217" s="27" t="s">
        <v>310</v>
      </c>
      <c r="K8217" s="27" t="s">
        <v>8825</v>
      </c>
      <c r="L8217" s="27" t="s">
        <v>8599</v>
      </c>
      <c r="M8217" t="s">
        <v>31</v>
      </c>
      <c r="N8217" t="s">
        <v>177</v>
      </c>
      <c r="O8217" t="s">
        <v>178</v>
      </c>
      <c r="P8217" t="s">
        <v>5459</v>
      </c>
      <c r="Q8217" t="s">
        <v>315</v>
      </c>
      <c r="R8217" t="str">
        <f>IF(database_public_cloud_VMs[[#This Row],[Azure Environment]]="Enterprise Agreement","Licence Included","Bring Your Own Licence")</f>
        <v>Bring Your Own Licence</v>
      </c>
      <c r="S8217" t="s">
        <v>5599</v>
      </c>
      <c r="T8217" t="s">
        <v>5461</v>
      </c>
      <c r="U8217" t="s">
        <v>5465</v>
      </c>
      <c r="V8217" t="s">
        <v>5461</v>
      </c>
      <c r="W8217" t="s">
        <v>182</v>
      </c>
      <c r="X8217" t="s">
        <v>183</v>
      </c>
      <c r="Y8217" s="28" t="s">
        <v>5467</v>
      </c>
      <c r="Z8217" t="s">
        <v>5463</v>
      </c>
      <c r="AA821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218" spans="1:27" x14ac:dyDescent="0.45">
      <c r="A8218" t="s">
        <v>8965</v>
      </c>
      <c r="B8218" t="s">
        <v>55</v>
      </c>
      <c r="C8218" s="25" t="s">
        <v>5454</v>
      </c>
      <c r="D8218" t="s">
        <v>170</v>
      </c>
      <c r="E8218" t="s">
        <v>8823</v>
      </c>
      <c r="F8218" t="s">
        <v>8835</v>
      </c>
      <c r="G8218" s="26">
        <v>16</v>
      </c>
      <c r="H8218" s="26">
        <v>224</v>
      </c>
      <c r="I8218" s="26">
        <v>2000</v>
      </c>
      <c r="J8218" s="27" t="s">
        <v>310</v>
      </c>
      <c r="K8218" s="27" t="s">
        <v>8825</v>
      </c>
      <c r="L8218" s="27" t="s">
        <v>8599</v>
      </c>
      <c r="M8218" t="s">
        <v>31</v>
      </c>
      <c r="N8218" t="s">
        <v>177</v>
      </c>
      <c r="O8218" t="s">
        <v>185</v>
      </c>
      <c r="P8218" t="s">
        <v>5459</v>
      </c>
      <c r="Q8218" t="s">
        <v>315</v>
      </c>
      <c r="R8218" t="str">
        <f>IF(database_public_cloud_VMs[[#This Row],[Azure Environment]]="Enterprise Agreement","Licence Included","Bring Your Own Licence")</f>
        <v>Bring Your Own Licence</v>
      </c>
      <c r="S8218" t="s">
        <v>5599</v>
      </c>
      <c r="T8218" t="s">
        <v>5461</v>
      </c>
      <c r="U8218" t="s">
        <v>5465</v>
      </c>
      <c r="V8218" t="s">
        <v>5461</v>
      </c>
      <c r="W8218" t="s">
        <v>182</v>
      </c>
      <c r="X8218" t="s">
        <v>183</v>
      </c>
      <c r="Y8218" s="28" t="s">
        <v>5467</v>
      </c>
      <c r="Z8218" t="s">
        <v>5463</v>
      </c>
      <c r="AA821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219" spans="1:27" x14ac:dyDescent="0.45">
      <c r="A8219" t="s">
        <v>8966</v>
      </c>
      <c r="B8219" t="s">
        <v>55</v>
      </c>
      <c r="C8219" s="25" t="s">
        <v>5454</v>
      </c>
      <c r="D8219" t="s">
        <v>170</v>
      </c>
      <c r="E8219" t="s">
        <v>8823</v>
      </c>
      <c r="F8219" t="s">
        <v>8835</v>
      </c>
      <c r="G8219" s="26">
        <v>16</v>
      </c>
      <c r="H8219" s="26">
        <v>224</v>
      </c>
      <c r="I8219" s="26">
        <v>2000</v>
      </c>
      <c r="J8219" s="27" t="s">
        <v>310</v>
      </c>
      <c r="K8219" s="27" t="s">
        <v>8825</v>
      </c>
      <c r="L8219" s="27" t="s">
        <v>8599</v>
      </c>
      <c r="M8219" t="s">
        <v>31</v>
      </c>
      <c r="N8219" t="s">
        <v>188</v>
      </c>
      <c r="O8219" t="s">
        <v>188</v>
      </c>
      <c r="P8219" t="s">
        <v>5459</v>
      </c>
      <c r="Q8219" t="s">
        <v>315</v>
      </c>
      <c r="R8219" t="str">
        <f>IF(database_public_cloud_VMs[[#This Row],[Azure Environment]]="Enterprise Agreement","Licence Included","Bring Your Own Licence")</f>
        <v>Licence Included</v>
      </c>
      <c r="S8219" t="s">
        <v>5460</v>
      </c>
      <c r="T8219" t="s">
        <v>5471</v>
      </c>
      <c r="U8219" t="s">
        <v>5462</v>
      </c>
      <c r="V8219" t="s">
        <v>5461</v>
      </c>
      <c r="W8219" t="s">
        <v>182</v>
      </c>
      <c r="X8219" t="s">
        <v>183</v>
      </c>
      <c r="Y8219" s="28">
        <v>3.4428000000000001</v>
      </c>
      <c r="Z8219" t="s">
        <v>5463</v>
      </c>
      <c r="AA8219" s="29">
        <f>IF(database_public_cloud_VMs[[#This Row],[Currency]]="USD",(database_public_cloud_VMs[[#This Row],[Rate]]*param_exchange_rate)/(1+param_discount_aws),database_public_cloud_VMs[[#This Row],[Rate]])</f>
        <v>3.4428000000000001</v>
      </c>
    </row>
    <row r="8220" spans="1:27" x14ac:dyDescent="0.45">
      <c r="A8220" t="s">
        <v>8967</v>
      </c>
      <c r="B8220" t="s">
        <v>55</v>
      </c>
      <c r="C8220" s="25" t="s">
        <v>5454</v>
      </c>
      <c r="D8220" t="s">
        <v>170</v>
      </c>
      <c r="E8220" t="s">
        <v>8823</v>
      </c>
      <c r="F8220" t="s">
        <v>8835</v>
      </c>
      <c r="G8220" s="26">
        <v>16</v>
      </c>
      <c r="H8220" s="26">
        <v>224</v>
      </c>
      <c r="I8220" s="26">
        <v>2000</v>
      </c>
      <c r="J8220" s="27" t="s">
        <v>310</v>
      </c>
      <c r="K8220" s="27" t="s">
        <v>8825</v>
      </c>
      <c r="L8220" s="27" t="s">
        <v>8599</v>
      </c>
      <c r="M8220" t="s">
        <v>31</v>
      </c>
      <c r="N8220" t="s">
        <v>188</v>
      </c>
      <c r="O8220" t="s">
        <v>188</v>
      </c>
      <c r="P8220" t="s">
        <v>5459</v>
      </c>
      <c r="Q8220" t="s">
        <v>315</v>
      </c>
      <c r="R8220" t="str">
        <f>IF(database_public_cloud_VMs[[#This Row],[Azure Environment]]="Enterprise Agreement","Licence Included","Bring Your Own Licence")</f>
        <v>Licence Included</v>
      </c>
      <c r="S8220" t="s">
        <v>5460</v>
      </c>
      <c r="T8220" t="s">
        <v>5471</v>
      </c>
      <c r="U8220" t="s">
        <v>5465</v>
      </c>
      <c r="V8220" t="s">
        <v>5461</v>
      </c>
      <c r="W8220" t="s">
        <v>182</v>
      </c>
      <c r="X8220" t="s">
        <v>183</v>
      </c>
      <c r="Y8220" s="28">
        <v>2.7669999999999999</v>
      </c>
      <c r="Z8220" t="s">
        <v>5463</v>
      </c>
      <c r="AA8220" s="29">
        <f>IF(database_public_cloud_VMs[[#This Row],[Currency]]="USD",(database_public_cloud_VMs[[#This Row],[Rate]]*param_exchange_rate)/(1+param_discount_aws),database_public_cloud_VMs[[#This Row],[Rate]])</f>
        <v>2.7669999999999999</v>
      </c>
    </row>
    <row r="8221" spans="1:27" x14ac:dyDescent="0.45">
      <c r="A8221" t="s">
        <v>8968</v>
      </c>
      <c r="B8221" t="s">
        <v>55</v>
      </c>
      <c r="C8221" s="25" t="s">
        <v>5454</v>
      </c>
      <c r="D8221" t="s">
        <v>170</v>
      </c>
      <c r="E8221" t="s">
        <v>8823</v>
      </c>
      <c r="F8221" t="s">
        <v>8835</v>
      </c>
      <c r="G8221" s="26">
        <v>16</v>
      </c>
      <c r="H8221" s="26">
        <v>224</v>
      </c>
      <c r="I8221" s="26">
        <v>2000</v>
      </c>
      <c r="J8221" s="27" t="s">
        <v>310</v>
      </c>
      <c r="K8221" s="27" t="s">
        <v>8825</v>
      </c>
      <c r="L8221" s="27" t="s">
        <v>8599</v>
      </c>
      <c r="M8221" t="s">
        <v>31</v>
      </c>
      <c r="N8221" t="s">
        <v>177</v>
      </c>
      <c r="O8221" t="s">
        <v>178</v>
      </c>
      <c r="P8221" t="s">
        <v>5459</v>
      </c>
      <c r="Q8221" t="s">
        <v>315</v>
      </c>
      <c r="R8221" t="str">
        <f>IF(database_public_cloud_VMs[[#This Row],[Azure Environment]]="Enterprise Agreement","Licence Included","Bring Your Own Licence")</f>
        <v>Licence Included</v>
      </c>
      <c r="S8221" t="s">
        <v>5460</v>
      </c>
      <c r="T8221" t="s">
        <v>5471</v>
      </c>
      <c r="U8221" t="s">
        <v>5465</v>
      </c>
      <c r="V8221" t="s">
        <v>5461</v>
      </c>
      <c r="W8221" t="s">
        <v>182</v>
      </c>
      <c r="X8221" t="s">
        <v>183</v>
      </c>
      <c r="Y8221" s="28" t="s">
        <v>5467</v>
      </c>
      <c r="Z8221" t="s">
        <v>5463</v>
      </c>
      <c r="AA822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222" spans="1:27" x14ac:dyDescent="0.45">
      <c r="A8222" t="s">
        <v>8969</v>
      </c>
      <c r="B8222" t="s">
        <v>55</v>
      </c>
      <c r="C8222" s="25" t="s">
        <v>5454</v>
      </c>
      <c r="D8222" t="s">
        <v>170</v>
      </c>
      <c r="E8222" t="s">
        <v>8823</v>
      </c>
      <c r="F8222" t="s">
        <v>8835</v>
      </c>
      <c r="G8222" s="26">
        <v>16</v>
      </c>
      <c r="H8222" s="26">
        <v>224</v>
      </c>
      <c r="I8222" s="26">
        <v>2000</v>
      </c>
      <c r="J8222" s="27" t="s">
        <v>310</v>
      </c>
      <c r="K8222" s="27" t="s">
        <v>8825</v>
      </c>
      <c r="L8222" s="27" t="s">
        <v>8599</v>
      </c>
      <c r="M8222" t="s">
        <v>31</v>
      </c>
      <c r="N8222" t="s">
        <v>177</v>
      </c>
      <c r="O8222" t="s">
        <v>185</v>
      </c>
      <c r="P8222" t="s">
        <v>5459</v>
      </c>
      <c r="Q8222" t="s">
        <v>315</v>
      </c>
      <c r="R8222" t="str">
        <f>IF(database_public_cloud_VMs[[#This Row],[Azure Environment]]="Enterprise Agreement","Licence Included","Bring Your Own Licence")</f>
        <v>Licence Included</v>
      </c>
      <c r="S8222" t="s">
        <v>5460</v>
      </c>
      <c r="T8222" t="s">
        <v>5471</v>
      </c>
      <c r="U8222" t="s">
        <v>5465</v>
      </c>
      <c r="V8222" t="s">
        <v>5461</v>
      </c>
      <c r="W8222" t="s">
        <v>182</v>
      </c>
      <c r="X8222" t="s">
        <v>183</v>
      </c>
      <c r="Y8222" s="28" t="s">
        <v>5467</v>
      </c>
      <c r="Z8222" t="s">
        <v>5463</v>
      </c>
      <c r="AA822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223" spans="1:27" x14ac:dyDescent="0.45">
      <c r="A8223" t="s">
        <v>8970</v>
      </c>
      <c r="B8223" t="s">
        <v>55</v>
      </c>
      <c r="C8223" s="25" t="s">
        <v>5454</v>
      </c>
      <c r="D8223" t="s">
        <v>170</v>
      </c>
      <c r="E8223" t="s">
        <v>8823</v>
      </c>
      <c r="F8223" t="s">
        <v>8835</v>
      </c>
      <c r="G8223" s="26">
        <v>16</v>
      </c>
      <c r="H8223" s="26">
        <v>224</v>
      </c>
      <c r="I8223" s="26">
        <v>2000</v>
      </c>
      <c r="J8223" s="27" t="s">
        <v>310</v>
      </c>
      <c r="K8223" s="27" t="s">
        <v>8825</v>
      </c>
      <c r="L8223" s="27" t="s">
        <v>8599</v>
      </c>
      <c r="M8223" t="s">
        <v>31</v>
      </c>
      <c r="N8223" t="s">
        <v>188</v>
      </c>
      <c r="O8223" t="s">
        <v>188</v>
      </c>
      <c r="P8223" t="s">
        <v>5459</v>
      </c>
      <c r="Q8223" t="s">
        <v>315</v>
      </c>
      <c r="R8223" t="str">
        <f>IF(database_public_cloud_VMs[[#This Row],[Azure Environment]]="Enterprise Agreement","Licence Included","Bring Your Own Licence")</f>
        <v>Bring Your Own Licence</v>
      </c>
      <c r="S8223" t="s">
        <v>5599</v>
      </c>
      <c r="T8223" t="s">
        <v>5471</v>
      </c>
      <c r="U8223" t="s">
        <v>5462</v>
      </c>
      <c r="V8223" t="s">
        <v>5461</v>
      </c>
      <c r="W8223" t="s">
        <v>182</v>
      </c>
      <c r="X8223" t="s">
        <v>183</v>
      </c>
      <c r="Y8223" s="28" t="s">
        <v>5600</v>
      </c>
      <c r="Z8223" t="s">
        <v>5463</v>
      </c>
      <c r="AA822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224" spans="1:27" x14ac:dyDescent="0.45">
      <c r="A8224" t="s">
        <v>8971</v>
      </c>
      <c r="B8224" t="s">
        <v>55</v>
      </c>
      <c r="C8224" s="25" t="s">
        <v>5454</v>
      </c>
      <c r="D8224" t="s">
        <v>170</v>
      </c>
      <c r="E8224" t="s">
        <v>8823</v>
      </c>
      <c r="F8224" t="s">
        <v>8835</v>
      </c>
      <c r="G8224" s="26">
        <v>16</v>
      </c>
      <c r="H8224" s="26">
        <v>224</v>
      </c>
      <c r="I8224" s="26">
        <v>2000</v>
      </c>
      <c r="J8224" s="27" t="s">
        <v>310</v>
      </c>
      <c r="K8224" s="27" t="s">
        <v>8825</v>
      </c>
      <c r="L8224" s="27" t="s">
        <v>8599</v>
      </c>
      <c r="M8224" t="s">
        <v>31</v>
      </c>
      <c r="N8224" t="s">
        <v>188</v>
      </c>
      <c r="O8224" t="s">
        <v>188</v>
      </c>
      <c r="P8224" t="s">
        <v>5459</v>
      </c>
      <c r="Q8224" t="s">
        <v>315</v>
      </c>
      <c r="R8224" t="str">
        <f>IF(database_public_cloud_VMs[[#This Row],[Azure Environment]]="Enterprise Agreement","Licence Included","Bring Your Own Licence")</f>
        <v>Bring Your Own Licence</v>
      </c>
      <c r="S8224" t="s">
        <v>5599</v>
      </c>
      <c r="T8224" t="s">
        <v>5471</v>
      </c>
      <c r="U8224" t="s">
        <v>5465</v>
      </c>
      <c r="V8224" t="s">
        <v>5461</v>
      </c>
      <c r="W8224" t="s">
        <v>182</v>
      </c>
      <c r="X8224" t="s">
        <v>183</v>
      </c>
      <c r="Y8224" s="28">
        <v>0.77100000000000002</v>
      </c>
      <c r="Z8224" t="s">
        <v>5463</v>
      </c>
      <c r="AA8224" s="29">
        <f>IF(database_public_cloud_VMs[[#This Row],[Currency]]="USD",(database_public_cloud_VMs[[#This Row],[Rate]]*param_exchange_rate)/(1+param_discount_aws),database_public_cloud_VMs[[#This Row],[Rate]])</f>
        <v>0.77100000000000002</v>
      </c>
    </row>
    <row r="8225" spans="1:27" x14ac:dyDescent="0.45">
      <c r="A8225" t="s">
        <v>8972</v>
      </c>
      <c r="B8225" t="s">
        <v>55</v>
      </c>
      <c r="C8225" s="25" t="s">
        <v>5454</v>
      </c>
      <c r="D8225" t="s">
        <v>170</v>
      </c>
      <c r="E8225" t="s">
        <v>8823</v>
      </c>
      <c r="F8225" t="s">
        <v>8835</v>
      </c>
      <c r="G8225" s="26">
        <v>16</v>
      </c>
      <c r="H8225" s="26">
        <v>224</v>
      </c>
      <c r="I8225" s="26">
        <v>2000</v>
      </c>
      <c r="J8225" s="27" t="s">
        <v>310</v>
      </c>
      <c r="K8225" s="27" t="s">
        <v>8825</v>
      </c>
      <c r="L8225" s="27" t="s">
        <v>8599</v>
      </c>
      <c r="M8225" t="s">
        <v>31</v>
      </c>
      <c r="N8225" t="s">
        <v>177</v>
      </c>
      <c r="O8225" t="s">
        <v>178</v>
      </c>
      <c r="P8225" t="s">
        <v>5459</v>
      </c>
      <c r="Q8225" t="s">
        <v>315</v>
      </c>
      <c r="R8225" t="str">
        <f>IF(database_public_cloud_VMs[[#This Row],[Azure Environment]]="Enterprise Agreement","Licence Included","Bring Your Own Licence")</f>
        <v>Bring Your Own Licence</v>
      </c>
      <c r="S8225" t="s">
        <v>5599</v>
      </c>
      <c r="T8225" t="s">
        <v>5471</v>
      </c>
      <c r="U8225" t="s">
        <v>5465</v>
      </c>
      <c r="V8225" t="s">
        <v>5461</v>
      </c>
      <c r="W8225" t="s">
        <v>182</v>
      </c>
      <c r="X8225" t="s">
        <v>183</v>
      </c>
      <c r="Y8225" s="28" t="s">
        <v>5467</v>
      </c>
      <c r="Z8225" t="s">
        <v>5463</v>
      </c>
      <c r="AA822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226" spans="1:27" x14ac:dyDescent="0.45">
      <c r="A8226" t="s">
        <v>8973</v>
      </c>
      <c r="B8226" t="s">
        <v>55</v>
      </c>
      <c r="C8226" s="25" t="s">
        <v>5454</v>
      </c>
      <c r="D8226" t="s">
        <v>170</v>
      </c>
      <c r="E8226" t="s">
        <v>8823</v>
      </c>
      <c r="F8226" t="s">
        <v>8835</v>
      </c>
      <c r="G8226" s="26">
        <v>16</v>
      </c>
      <c r="H8226" s="26">
        <v>224</v>
      </c>
      <c r="I8226" s="26">
        <v>2000</v>
      </c>
      <c r="J8226" s="27" t="s">
        <v>310</v>
      </c>
      <c r="K8226" s="27" t="s">
        <v>8825</v>
      </c>
      <c r="L8226" s="27" t="s">
        <v>8599</v>
      </c>
      <c r="M8226" t="s">
        <v>31</v>
      </c>
      <c r="N8226" t="s">
        <v>177</v>
      </c>
      <c r="O8226" t="s">
        <v>185</v>
      </c>
      <c r="P8226" t="s">
        <v>5459</v>
      </c>
      <c r="Q8226" t="s">
        <v>315</v>
      </c>
      <c r="R8226" t="str">
        <f>IF(database_public_cloud_VMs[[#This Row],[Azure Environment]]="Enterprise Agreement","Licence Included","Bring Your Own Licence")</f>
        <v>Bring Your Own Licence</v>
      </c>
      <c r="S8226" t="s">
        <v>5599</v>
      </c>
      <c r="T8226" t="s">
        <v>5471</v>
      </c>
      <c r="U8226" t="s">
        <v>5465</v>
      </c>
      <c r="V8226" t="s">
        <v>5461</v>
      </c>
      <c r="W8226" t="s">
        <v>182</v>
      </c>
      <c r="X8226" t="s">
        <v>183</v>
      </c>
      <c r="Y8226" s="28" t="s">
        <v>5467</v>
      </c>
      <c r="Z8226" t="s">
        <v>5463</v>
      </c>
      <c r="AA822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227" spans="1:27" x14ac:dyDescent="0.45">
      <c r="A8227" t="s">
        <v>8974</v>
      </c>
      <c r="B8227" t="s">
        <v>55</v>
      </c>
      <c r="C8227" s="25" t="s">
        <v>5454</v>
      </c>
      <c r="D8227" t="s">
        <v>170</v>
      </c>
      <c r="E8227" t="s">
        <v>8823</v>
      </c>
      <c r="F8227" t="s">
        <v>8840</v>
      </c>
      <c r="G8227" s="26">
        <v>16</v>
      </c>
      <c r="H8227" s="26">
        <v>112</v>
      </c>
      <c r="I8227" s="26">
        <v>2000</v>
      </c>
      <c r="J8227" s="27" t="s">
        <v>310</v>
      </c>
      <c r="K8227" s="27" t="s">
        <v>8825</v>
      </c>
      <c r="L8227" s="27" t="s">
        <v>6153</v>
      </c>
      <c r="M8227" t="s">
        <v>31</v>
      </c>
      <c r="N8227" t="s">
        <v>188</v>
      </c>
      <c r="O8227" t="s">
        <v>188</v>
      </c>
      <c r="P8227" t="s">
        <v>5459</v>
      </c>
      <c r="Q8227" t="s">
        <v>315</v>
      </c>
      <c r="R8227" t="str">
        <f>IF(database_public_cloud_VMs[[#This Row],[Azure Environment]]="Enterprise Agreement","Licence Included","Bring Your Own Licence")</f>
        <v>Licence Included</v>
      </c>
      <c r="S8227" t="s">
        <v>5460</v>
      </c>
      <c r="T8227" t="s">
        <v>5461</v>
      </c>
      <c r="U8227" t="s">
        <v>5462</v>
      </c>
      <c r="V8227" t="s">
        <v>5461</v>
      </c>
      <c r="W8227" t="s">
        <v>182</v>
      </c>
      <c r="X8227" t="s">
        <v>183</v>
      </c>
      <c r="Y8227" s="28">
        <v>6.4238999999999997</v>
      </c>
      <c r="Z8227" t="s">
        <v>5463</v>
      </c>
      <c r="AA8227" s="29">
        <f>IF(database_public_cloud_VMs[[#This Row],[Currency]]="USD",(database_public_cloud_VMs[[#This Row],[Rate]]*param_exchange_rate)/(1+param_discount_aws),database_public_cloud_VMs[[#This Row],[Rate]])</f>
        <v>6.4238999999999997</v>
      </c>
    </row>
    <row r="8228" spans="1:27" x14ac:dyDescent="0.45">
      <c r="A8228" t="s">
        <v>8975</v>
      </c>
      <c r="B8228" t="s">
        <v>55</v>
      </c>
      <c r="C8228" s="25" t="s">
        <v>5454</v>
      </c>
      <c r="D8228" t="s">
        <v>170</v>
      </c>
      <c r="E8228" t="s">
        <v>8823</v>
      </c>
      <c r="F8228" t="s">
        <v>8840</v>
      </c>
      <c r="G8228" s="26">
        <v>16</v>
      </c>
      <c r="H8228" s="26">
        <v>112</v>
      </c>
      <c r="I8228" s="26">
        <v>2000</v>
      </c>
      <c r="J8228" s="27" t="s">
        <v>310</v>
      </c>
      <c r="K8228" s="27" t="s">
        <v>8825</v>
      </c>
      <c r="L8228" s="27" t="s">
        <v>6153</v>
      </c>
      <c r="M8228" t="s">
        <v>31</v>
      </c>
      <c r="N8228" t="s">
        <v>188</v>
      </c>
      <c r="O8228" t="s">
        <v>188</v>
      </c>
      <c r="P8228" t="s">
        <v>5459</v>
      </c>
      <c r="Q8228" t="s">
        <v>315</v>
      </c>
      <c r="R8228" t="str">
        <f>IF(database_public_cloud_VMs[[#This Row],[Azure Environment]]="Enterprise Agreement","Licence Included","Bring Your Own Licence")</f>
        <v>Licence Included</v>
      </c>
      <c r="S8228" t="s">
        <v>5460</v>
      </c>
      <c r="T8228" t="s">
        <v>5461</v>
      </c>
      <c r="U8228" t="s">
        <v>5465</v>
      </c>
      <c r="V8228" t="s">
        <v>5461</v>
      </c>
      <c r="W8228" t="s">
        <v>182</v>
      </c>
      <c r="X8228" t="s">
        <v>183</v>
      </c>
      <c r="Y8228" s="28">
        <v>5.1619999999999999</v>
      </c>
      <c r="Z8228" t="s">
        <v>5463</v>
      </c>
      <c r="AA8228" s="29">
        <f>IF(database_public_cloud_VMs[[#This Row],[Currency]]="USD",(database_public_cloud_VMs[[#This Row],[Rate]]*param_exchange_rate)/(1+param_discount_aws),database_public_cloud_VMs[[#This Row],[Rate]])</f>
        <v>5.1619999999999999</v>
      </c>
    </row>
    <row r="8229" spans="1:27" x14ac:dyDescent="0.45">
      <c r="A8229" t="s">
        <v>8976</v>
      </c>
      <c r="B8229" t="s">
        <v>55</v>
      </c>
      <c r="C8229" s="25" t="s">
        <v>5454</v>
      </c>
      <c r="D8229" t="s">
        <v>170</v>
      </c>
      <c r="E8229" t="s">
        <v>8823</v>
      </c>
      <c r="F8229" t="s">
        <v>8840</v>
      </c>
      <c r="G8229" s="26">
        <v>16</v>
      </c>
      <c r="H8229" s="26">
        <v>112</v>
      </c>
      <c r="I8229" s="26">
        <v>2000</v>
      </c>
      <c r="J8229" s="27" t="s">
        <v>310</v>
      </c>
      <c r="K8229" s="27" t="s">
        <v>8825</v>
      </c>
      <c r="L8229" s="27" t="s">
        <v>6153</v>
      </c>
      <c r="M8229" t="s">
        <v>31</v>
      </c>
      <c r="N8229" t="s">
        <v>177</v>
      </c>
      <c r="O8229" t="s">
        <v>178</v>
      </c>
      <c r="P8229" t="s">
        <v>5459</v>
      </c>
      <c r="Q8229" t="s">
        <v>315</v>
      </c>
      <c r="R8229" t="str">
        <f>IF(database_public_cloud_VMs[[#This Row],[Azure Environment]]="Enterprise Agreement","Licence Included","Bring Your Own Licence")</f>
        <v>Licence Included</v>
      </c>
      <c r="S8229" t="s">
        <v>5460</v>
      </c>
      <c r="T8229" t="s">
        <v>5461</v>
      </c>
      <c r="U8229" t="s">
        <v>5465</v>
      </c>
      <c r="V8229" t="s">
        <v>5461</v>
      </c>
      <c r="W8229" t="s">
        <v>182</v>
      </c>
      <c r="X8229" t="s">
        <v>183</v>
      </c>
      <c r="Y8229" s="28" t="s">
        <v>5467</v>
      </c>
      <c r="Z8229" t="s">
        <v>5463</v>
      </c>
      <c r="AA822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230" spans="1:27" x14ac:dyDescent="0.45">
      <c r="A8230" t="s">
        <v>8977</v>
      </c>
      <c r="B8230" t="s">
        <v>55</v>
      </c>
      <c r="C8230" s="25" t="s">
        <v>5454</v>
      </c>
      <c r="D8230" t="s">
        <v>170</v>
      </c>
      <c r="E8230" t="s">
        <v>8823</v>
      </c>
      <c r="F8230" t="s">
        <v>8840</v>
      </c>
      <c r="G8230" s="26">
        <v>16</v>
      </c>
      <c r="H8230" s="26">
        <v>112</v>
      </c>
      <c r="I8230" s="26">
        <v>2000</v>
      </c>
      <c r="J8230" s="27" t="s">
        <v>310</v>
      </c>
      <c r="K8230" s="27" t="s">
        <v>8825</v>
      </c>
      <c r="L8230" s="27" t="s">
        <v>6153</v>
      </c>
      <c r="M8230" t="s">
        <v>31</v>
      </c>
      <c r="N8230" t="s">
        <v>177</v>
      </c>
      <c r="O8230" t="s">
        <v>185</v>
      </c>
      <c r="P8230" t="s">
        <v>5459</v>
      </c>
      <c r="Q8230" t="s">
        <v>315</v>
      </c>
      <c r="R8230" t="str">
        <f>IF(database_public_cloud_VMs[[#This Row],[Azure Environment]]="Enterprise Agreement","Licence Included","Bring Your Own Licence")</f>
        <v>Licence Included</v>
      </c>
      <c r="S8230" t="s">
        <v>5460</v>
      </c>
      <c r="T8230" t="s">
        <v>5461</v>
      </c>
      <c r="U8230" t="s">
        <v>5465</v>
      </c>
      <c r="V8230" t="s">
        <v>5461</v>
      </c>
      <c r="W8230" t="s">
        <v>182</v>
      </c>
      <c r="X8230" t="s">
        <v>183</v>
      </c>
      <c r="Y8230" s="28" t="s">
        <v>5467</v>
      </c>
      <c r="Z8230" t="s">
        <v>5463</v>
      </c>
      <c r="AA823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231" spans="1:27" x14ac:dyDescent="0.45">
      <c r="A8231" t="s">
        <v>8978</v>
      </c>
      <c r="B8231" t="s">
        <v>55</v>
      </c>
      <c r="C8231" s="25" t="s">
        <v>5454</v>
      </c>
      <c r="D8231" t="s">
        <v>170</v>
      </c>
      <c r="E8231" t="s">
        <v>8823</v>
      </c>
      <c r="F8231" t="s">
        <v>8840</v>
      </c>
      <c r="G8231" s="26">
        <v>16</v>
      </c>
      <c r="H8231" s="26">
        <v>112</v>
      </c>
      <c r="I8231" s="26">
        <v>2000</v>
      </c>
      <c r="J8231" s="27" t="s">
        <v>310</v>
      </c>
      <c r="K8231" s="27" t="s">
        <v>8825</v>
      </c>
      <c r="L8231" s="27" t="s">
        <v>6153</v>
      </c>
      <c r="M8231" t="s">
        <v>31</v>
      </c>
      <c r="N8231" t="s">
        <v>188</v>
      </c>
      <c r="O8231" t="s">
        <v>188</v>
      </c>
      <c r="P8231" t="s">
        <v>5459</v>
      </c>
      <c r="Q8231" t="s">
        <v>315</v>
      </c>
      <c r="R8231" t="str">
        <f>IF(database_public_cloud_VMs[[#This Row],[Azure Environment]]="Enterprise Agreement","Licence Included","Bring Your Own Licence")</f>
        <v>Bring Your Own Licence</v>
      </c>
      <c r="S8231" t="s">
        <v>5599</v>
      </c>
      <c r="T8231" t="s">
        <v>5461</v>
      </c>
      <c r="U8231" t="s">
        <v>5462</v>
      </c>
      <c r="V8231" t="s">
        <v>5461</v>
      </c>
      <c r="W8231" t="s">
        <v>182</v>
      </c>
      <c r="X8231" t="s">
        <v>183</v>
      </c>
      <c r="Y8231" s="28" t="s">
        <v>5600</v>
      </c>
      <c r="Z8231" t="s">
        <v>5463</v>
      </c>
      <c r="AA823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232" spans="1:27" x14ac:dyDescent="0.45">
      <c r="A8232" t="s">
        <v>8979</v>
      </c>
      <c r="B8232" t="s">
        <v>55</v>
      </c>
      <c r="C8232" s="25" t="s">
        <v>5454</v>
      </c>
      <c r="D8232" t="s">
        <v>170</v>
      </c>
      <c r="E8232" t="s">
        <v>8823</v>
      </c>
      <c r="F8232" t="s">
        <v>8840</v>
      </c>
      <c r="G8232" s="26">
        <v>16</v>
      </c>
      <c r="H8232" s="26">
        <v>112</v>
      </c>
      <c r="I8232" s="26">
        <v>2000</v>
      </c>
      <c r="J8232" s="27" t="s">
        <v>310</v>
      </c>
      <c r="K8232" s="27" t="s">
        <v>8825</v>
      </c>
      <c r="L8232" s="27" t="s">
        <v>6153</v>
      </c>
      <c r="M8232" t="s">
        <v>31</v>
      </c>
      <c r="N8232" t="s">
        <v>188</v>
      </c>
      <c r="O8232" t="s">
        <v>188</v>
      </c>
      <c r="P8232" t="s">
        <v>5459</v>
      </c>
      <c r="Q8232" t="s">
        <v>315</v>
      </c>
      <c r="R8232" t="str">
        <f>IF(database_public_cloud_VMs[[#This Row],[Azure Environment]]="Enterprise Agreement","Licence Included","Bring Your Own Licence")</f>
        <v>Bring Your Own Licence</v>
      </c>
      <c r="S8232" t="s">
        <v>5599</v>
      </c>
      <c r="T8232" t="s">
        <v>5461</v>
      </c>
      <c r="U8232" t="s">
        <v>5465</v>
      </c>
      <c r="V8232" t="s">
        <v>5461</v>
      </c>
      <c r="W8232" t="s">
        <v>182</v>
      </c>
      <c r="X8232" t="s">
        <v>183</v>
      </c>
      <c r="Y8232" s="28">
        <v>2.8759999999999999</v>
      </c>
      <c r="Z8232" t="s">
        <v>5463</v>
      </c>
      <c r="AA8232" s="29">
        <f>IF(database_public_cloud_VMs[[#This Row],[Currency]]="USD",(database_public_cloud_VMs[[#This Row],[Rate]]*param_exchange_rate)/(1+param_discount_aws),database_public_cloud_VMs[[#This Row],[Rate]])</f>
        <v>2.8759999999999999</v>
      </c>
    </row>
    <row r="8233" spans="1:27" x14ac:dyDescent="0.45">
      <c r="A8233" t="s">
        <v>8980</v>
      </c>
      <c r="B8233" t="s">
        <v>55</v>
      </c>
      <c r="C8233" s="25" t="s">
        <v>5454</v>
      </c>
      <c r="D8233" t="s">
        <v>170</v>
      </c>
      <c r="E8233" t="s">
        <v>8823</v>
      </c>
      <c r="F8233" t="s">
        <v>8840</v>
      </c>
      <c r="G8233" s="26">
        <v>16</v>
      </c>
      <c r="H8233" s="26">
        <v>112</v>
      </c>
      <c r="I8233" s="26">
        <v>2000</v>
      </c>
      <c r="J8233" s="27" t="s">
        <v>310</v>
      </c>
      <c r="K8233" s="27" t="s">
        <v>8825</v>
      </c>
      <c r="L8233" s="27" t="s">
        <v>6153</v>
      </c>
      <c r="M8233" t="s">
        <v>31</v>
      </c>
      <c r="N8233" t="s">
        <v>177</v>
      </c>
      <c r="O8233" t="s">
        <v>178</v>
      </c>
      <c r="P8233" t="s">
        <v>5459</v>
      </c>
      <c r="Q8233" t="s">
        <v>315</v>
      </c>
      <c r="R8233" t="str">
        <f>IF(database_public_cloud_VMs[[#This Row],[Azure Environment]]="Enterprise Agreement","Licence Included","Bring Your Own Licence")</f>
        <v>Bring Your Own Licence</v>
      </c>
      <c r="S8233" t="s">
        <v>5599</v>
      </c>
      <c r="T8233" t="s">
        <v>5461</v>
      </c>
      <c r="U8233" t="s">
        <v>5465</v>
      </c>
      <c r="V8233" t="s">
        <v>5461</v>
      </c>
      <c r="W8233" t="s">
        <v>182</v>
      </c>
      <c r="X8233" t="s">
        <v>183</v>
      </c>
      <c r="Y8233" s="28" t="s">
        <v>5467</v>
      </c>
      <c r="Z8233" t="s">
        <v>5463</v>
      </c>
      <c r="AA823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234" spans="1:27" x14ac:dyDescent="0.45">
      <c r="A8234" t="s">
        <v>8981</v>
      </c>
      <c r="B8234" t="s">
        <v>55</v>
      </c>
      <c r="C8234" s="25" t="s">
        <v>5454</v>
      </c>
      <c r="D8234" t="s">
        <v>170</v>
      </c>
      <c r="E8234" t="s">
        <v>8823</v>
      </c>
      <c r="F8234" t="s">
        <v>8840</v>
      </c>
      <c r="G8234" s="26">
        <v>16</v>
      </c>
      <c r="H8234" s="26">
        <v>112</v>
      </c>
      <c r="I8234" s="26">
        <v>2000</v>
      </c>
      <c r="J8234" s="27" t="s">
        <v>310</v>
      </c>
      <c r="K8234" s="27" t="s">
        <v>8825</v>
      </c>
      <c r="L8234" s="27" t="s">
        <v>6153</v>
      </c>
      <c r="M8234" t="s">
        <v>31</v>
      </c>
      <c r="N8234" t="s">
        <v>177</v>
      </c>
      <c r="O8234" t="s">
        <v>185</v>
      </c>
      <c r="P8234" t="s">
        <v>5459</v>
      </c>
      <c r="Q8234" t="s">
        <v>315</v>
      </c>
      <c r="R8234" t="str">
        <f>IF(database_public_cloud_VMs[[#This Row],[Azure Environment]]="Enterprise Agreement","Licence Included","Bring Your Own Licence")</f>
        <v>Bring Your Own Licence</v>
      </c>
      <c r="S8234" t="s">
        <v>5599</v>
      </c>
      <c r="T8234" t="s">
        <v>5461</v>
      </c>
      <c r="U8234" t="s">
        <v>5465</v>
      </c>
      <c r="V8234" t="s">
        <v>5461</v>
      </c>
      <c r="W8234" t="s">
        <v>182</v>
      </c>
      <c r="X8234" t="s">
        <v>183</v>
      </c>
      <c r="Y8234" s="28" t="s">
        <v>5467</v>
      </c>
      <c r="Z8234" t="s">
        <v>5463</v>
      </c>
      <c r="AA823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235" spans="1:27" x14ac:dyDescent="0.45">
      <c r="A8235" t="s">
        <v>8982</v>
      </c>
      <c r="B8235" t="s">
        <v>55</v>
      </c>
      <c r="C8235" s="25" t="s">
        <v>5454</v>
      </c>
      <c r="D8235" t="s">
        <v>170</v>
      </c>
      <c r="E8235" t="s">
        <v>8823</v>
      </c>
      <c r="F8235" t="s">
        <v>8840</v>
      </c>
      <c r="G8235" s="26">
        <v>16</v>
      </c>
      <c r="H8235" s="26">
        <v>112</v>
      </c>
      <c r="I8235" s="26">
        <v>2000</v>
      </c>
      <c r="J8235" s="27" t="s">
        <v>310</v>
      </c>
      <c r="K8235" s="27" t="s">
        <v>8825</v>
      </c>
      <c r="L8235" s="27" t="s">
        <v>6153</v>
      </c>
      <c r="M8235" t="s">
        <v>31</v>
      </c>
      <c r="N8235" t="s">
        <v>188</v>
      </c>
      <c r="O8235" t="s">
        <v>188</v>
      </c>
      <c r="P8235" t="s">
        <v>5459</v>
      </c>
      <c r="Q8235" t="s">
        <v>315</v>
      </c>
      <c r="R8235" t="str">
        <f>IF(database_public_cloud_VMs[[#This Row],[Azure Environment]]="Enterprise Agreement","Licence Included","Bring Your Own Licence")</f>
        <v>Licence Included</v>
      </c>
      <c r="S8235" t="s">
        <v>5460</v>
      </c>
      <c r="T8235" t="s">
        <v>5471</v>
      </c>
      <c r="U8235" t="s">
        <v>5462</v>
      </c>
      <c r="V8235" t="s">
        <v>5461</v>
      </c>
      <c r="W8235" t="s">
        <v>182</v>
      </c>
      <c r="X8235" t="s">
        <v>183</v>
      </c>
      <c r="Y8235" s="28">
        <v>2.5703999999999998</v>
      </c>
      <c r="Z8235" t="s">
        <v>5463</v>
      </c>
      <c r="AA8235" s="29">
        <f>IF(database_public_cloud_VMs[[#This Row],[Currency]]="USD",(database_public_cloud_VMs[[#This Row],[Rate]]*param_exchange_rate)/(1+param_discount_aws),database_public_cloud_VMs[[#This Row],[Rate]])</f>
        <v>2.5703999999999998</v>
      </c>
    </row>
    <row r="8236" spans="1:27" x14ac:dyDescent="0.45">
      <c r="A8236" t="s">
        <v>8983</v>
      </c>
      <c r="B8236" t="s">
        <v>55</v>
      </c>
      <c r="C8236" s="25" t="s">
        <v>5454</v>
      </c>
      <c r="D8236" t="s">
        <v>170</v>
      </c>
      <c r="E8236" t="s">
        <v>8823</v>
      </c>
      <c r="F8236" t="s">
        <v>8840</v>
      </c>
      <c r="G8236" s="26">
        <v>16</v>
      </c>
      <c r="H8236" s="26">
        <v>112</v>
      </c>
      <c r="I8236" s="26">
        <v>2000</v>
      </c>
      <c r="J8236" s="27" t="s">
        <v>310</v>
      </c>
      <c r="K8236" s="27" t="s">
        <v>8825</v>
      </c>
      <c r="L8236" s="27" t="s">
        <v>6153</v>
      </c>
      <c r="M8236" t="s">
        <v>31</v>
      </c>
      <c r="N8236" t="s">
        <v>188</v>
      </c>
      <c r="O8236" t="s">
        <v>188</v>
      </c>
      <c r="P8236" t="s">
        <v>5459</v>
      </c>
      <c r="Q8236" t="s">
        <v>315</v>
      </c>
      <c r="R8236" t="str">
        <f>IF(database_public_cloud_VMs[[#This Row],[Azure Environment]]="Enterprise Agreement","Licence Included","Bring Your Own Licence")</f>
        <v>Licence Included</v>
      </c>
      <c r="S8236" t="s">
        <v>5460</v>
      </c>
      <c r="T8236" t="s">
        <v>5471</v>
      </c>
      <c r="U8236" t="s">
        <v>5465</v>
      </c>
      <c r="V8236" t="s">
        <v>5461</v>
      </c>
      <c r="W8236" t="s">
        <v>182</v>
      </c>
      <c r="X8236" t="s">
        <v>183</v>
      </c>
      <c r="Y8236" s="28">
        <v>2.0649999999999999</v>
      </c>
      <c r="Z8236" t="s">
        <v>5463</v>
      </c>
      <c r="AA8236" s="29">
        <f>IF(database_public_cloud_VMs[[#This Row],[Currency]]="USD",(database_public_cloud_VMs[[#This Row],[Rate]]*param_exchange_rate)/(1+param_discount_aws),database_public_cloud_VMs[[#This Row],[Rate]])</f>
        <v>2.0649999999999999</v>
      </c>
    </row>
    <row r="8237" spans="1:27" x14ac:dyDescent="0.45">
      <c r="A8237" t="s">
        <v>8984</v>
      </c>
      <c r="B8237" t="s">
        <v>55</v>
      </c>
      <c r="C8237" s="25" t="s">
        <v>5454</v>
      </c>
      <c r="D8237" t="s">
        <v>170</v>
      </c>
      <c r="E8237" t="s">
        <v>8823</v>
      </c>
      <c r="F8237" t="s">
        <v>8840</v>
      </c>
      <c r="G8237" s="26">
        <v>16</v>
      </c>
      <c r="H8237" s="26">
        <v>112</v>
      </c>
      <c r="I8237" s="26">
        <v>2000</v>
      </c>
      <c r="J8237" s="27" t="s">
        <v>310</v>
      </c>
      <c r="K8237" s="27" t="s">
        <v>8825</v>
      </c>
      <c r="L8237" s="27" t="s">
        <v>6153</v>
      </c>
      <c r="M8237" t="s">
        <v>31</v>
      </c>
      <c r="N8237" t="s">
        <v>177</v>
      </c>
      <c r="O8237" t="s">
        <v>178</v>
      </c>
      <c r="P8237" t="s">
        <v>5459</v>
      </c>
      <c r="Q8237" t="s">
        <v>315</v>
      </c>
      <c r="R8237" t="str">
        <f>IF(database_public_cloud_VMs[[#This Row],[Azure Environment]]="Enterprise Agreement","Licence Included","Bring Your Own Licence")</f>
        <v>Licence Included</v>
      </c>
      <c r="S8237" t="s">
        <v>5460</v>
      </c>
      <c r="T8237" t="s">
        <v>5471</v>
      </c>
      <c r="U8237" t="s">
        <v>5465</v>
      </c>
      <c r="V8237" t="s">
        <v>5461</v>
      </c>
      <c r="W8237" t="s">
        <v>182</v>
      </c>
      <c r="X8237" t="s">
        <v>183</v>
      </c>
      <c r="Y8237" s="28" t="s">
        <v>5467</v>
      </c>
      <c r="Z8237" t="s">
        <v>5463</v>
      </c>
      <c r="AA823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238" spans="1:27" x14ac:dyDescent="0.45">
      <c r="A8238" t="s">
        <v>8985</v>
      </c>
      <c r="B8238" t="s">
        <v>55</v>
      </c>
      <c r="C8238" s="25" t="s">
        <v>5454</v>
      </c>
      <c r="D8238" t="s">
        <v>170</v>
      </c>
      <c r="E8238" t="s">
        <v>8823</v>
      </c>
      <c r="F8238" t="s">
        <v>8840</v>
      </c>
      <c r="G8238" s="26">
        <v>16</v>
      </c>
      <c r="H8238" s="26">
        <v>112</v>
      </c>
      <c r="I8238" s="26">
        <v>2000</v>
      </c>
      <c r="J8238" s="27" t="s">
        <v>310</v>
      </c>
      <c r="K8238" s="27" t="s">
        <v>8825</v>
      </c>
      <c r="L8238" s="27" t="s">
        <v>6153</v>
      </c>
      <c r="M8238" t="s">
        <v>31</v>
      </c>
      <c r="N8238" t="s">
        <v>177</v>
      </c>
      <c r="O8238" t="s">
        <v>185</v>
      </c>
      <c r="P8238" t="s">
        <v>5459</v>
      </c>
      <c r="Q8238" t="s">
        <v>315</v>
      </c>
      <c r="R8238" t="str">
        <f>IF(database_public_cloud_VMs[[#This Row],[Azure Environment]]="Enterprise Agreement","Licence Included","Bring Your Own Licence")</f>
        <v>Licence Included</v>
      </c>
      <c r="S8238" t="s">
        <v>5460</v>
      </c>
      <c r="T8238" t="s">
        <v>5471</v>
      </c>
      <c r="U8238" t="s">
        <v>5465</v>
      </c>
      <c r="V8238" t="s">
        <v>5461</v>
      </c>
      <c r="W8238" t="s">
        <v>182</v>
      </c>
      <c r="X8238" t="s">
        <v>183</v>
      </c>
      <c r="Y8238" s="28" t="s">
        <v>5467</v>
      </c>
      <c r="Z8238" t="s">
        <v>5463</v>
      </c>
      <c r="AA823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239" spans="1:27" x14ac:dyDescent="0.45">
      <c r="A8239" t="s">
        <v>8986</v>
      </c>
      <c r="B8239" t="s">
        <v>55</v>
      </c>
      <c r="C8239" s="25" t="s">
        <v>5454</v>
      </c>
      <c r="D8239" t="s">
        <v>170</v>
      </c>
      <c r="E8239" t="s">
        <v>8823</v>
      </c>
      <c r="F8239" t="s">
        <v>8840</v>
      </c>
      <c r="G8239" s="26">
        <v>16</v>
      </c>
      <c r="H8239" s="26">
        <v>112</v>
      </c>
      <c r="I8239" s="26">
        <v>2000</v>
      </c>
      <c r="J8239" s="27" t="s">
        <v>310</v>
      </c>
      <c r="K8239" s="27" t="s">
        <v>8825</v>
      </c>
      <c r="L8239" s="27" t="s">
        <v>6153</v>
      </c>
      <c r="M8239" t="s">
        <v>31</v>
      </c>
      <c r="N8239" t="s">
        <v>188</v>
      </c>
      <c r="O8239" t="s">
        <v>188</v>
      </c>
      <c r="P8239" t="s">
        <v>5459</v>
      </c>
      <c r="Q8239" t="s">
        <v>315</v>
      </c>
      <c r="R8239" t="str">
        <f>IF(database_public_cloud_VMs[[#This Row],[Azure Environment]]="Enterprise Agreement","Licence Included","Bring Your Own Licence")</f>
        <v>Bring Your Own Licence</v>
      </c>
      <c r="S8239" t="s">
        <v>5599</v>
      </c>
      <c r="T8239" t="s">
        <v>5471</v>
      </c>
      <c r="U8239" t="s">
        <v>5462</v>
      </c>
      <c r="V8239" t="s">
        <v>5461</v>
      </c>
      <c r="W8239" t="s">
        <v>182</v>
      </c>
      <c r="X8239" t="s">
        <v>183</v>
      </c>
      <c r="Y8239" s="28" t="s">
        <v>5600</v>
      </c>
      <c r="Z8239" t="s">
        <v>5463</v>
      </c>
      <c r="AA823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240" spans="1:27" x14ac:dyDescent="0.45">
      <c r="A8240" t="s">
        <v>8987</v>
      </c>
      <c r="B8240" t="s">
        <v>55</v>
      </c>
      <c r="C8240" s="25" t="s">
        <v>5454</v>
      </c>
      <c r="D8240" t="s">
        <v>170</v>
      </c>
      <c r="E8240" t="s">
        <v>8823</v>
      </c>
      <c r="F8240" t="s">
        <v>8840</v>
      </c>
      <c r="G8240" s="26">
        <v>16</v>
      </c>
      <c r="H8240" s="26">
        <v>112</v>
      </c>
      <c r="I8240" s="26">
        <v>2000</v>
      </c>
      <c r="J8240" s="27" t="s">
        <v>310</v>
      </c>
      <c r="K8240" s="27" t="s">
        <v>8825</v>
      </c>
      <c r="L8240" s="27" t="s">
        <v>6153</v>
      </c>
      <c r="M8240" t="s">
        <v>31</v>
      </c>
      <c r="N8240" t="s">
        <v>188</v>
      </c>
      <c r="O8240" t="s">
        <v>188</v>
      </c>
      <c r="P8240" t="s">
        <v>5459</v>
      </c>
      <c r="Q8240" t="s">
        <v>315</v>
      </c>
      <c r="R8240" t="str">
        <f>IF(database_public_cloud_VMs[[#This Row],[Azure Environment]]="Enterprise Agreement","Licence Included","Bring Your Own Licence")</f>
        <v>Bring Your Own Licence</v>
      </c>
      <c r="S8240" t="s">
        <v>5599</v>
      </c>
      <c r="T8240" t="s">
        <v>5471</v>
      </c>
      <c r="U8240" t="s">
        <v>5465</v>
      </c>
      <c r="V8240" t="s">
        <v>5461</v>
      </c>
      <c r="W8240" t="s">
        <v>182</v>
      </c>
      <c r="X8240" t="s">
        <v>183</v>
      </c>
      <c r="Y8240" s="28">
        <v>0.57499999999999996</v>
      </c>
      <c r="Z8240" t="s">
        <v>5463</v>
      </c>
      <c r="AA8240" s="29">
        <f>IF(database_public_cloud_VMs[[#This Row],[Currency]]="USD",(database_public_cloud_VMs[[#This Row],[Rate]]*param_exchange_rate)/(1+param_discount_aws),database_public_cloud_VMs[[#This Row],[Rate]])</f>
        <v>0.57499999999999996</v>
      </c>
    </row>
    <row r="8241" spans="1:27" x14ac:dyDescent="0.45">
      <c r="A8241" t="s">
        <v>8988</v>
      </c>
      <c r="B8241" t="s">
        <v>55</v>
      </c>
      <c r="C8241" s="25" t="s">
        <v>5454</v>
      </c>
      <c r="D8241" t="s">
        <v>170</v>
      </c>
      <c r="E8241" t="s">
        <v>8823</v>
      </c>
      <c r="F8241" t="s">
        <v>8840</v>
      </c>
      <c r="G8241" s="26">
        <v>16</v>
      </c>
      <c r="H8241" s="26">
        <v>112</v>
      </c>
      <c r="I8241" s="26">
        <v>2000</v>
      </c>
      <c r="J8241" s="27" t="s">
        <v>310</v>
      </c>
      <c r="K8241" s="27" t="s">
        <v>8825</v>
      </c>
      <c r="L8241" s="27" t="s">
        <v>6153</v>
      </c>
      <c r="M8241" t="s">
        <v>31</v>
      </c>
      <c r="N8241" t="s">
        <v>177</v>
      </c>
      <c r="O8241" t="s">
        <v>178</v>
      </c>
      <c r="P8241" t="s">
        <v>5459</v>
      </c>
      <c r="Q8241" t="s">
        <v>315</v>
      </c>
      <c r="R8241" t="str">
        <f>IF(database_public_cloud_VMs[[#This Row],[Azure Environment]]="Enterprise Agreement","Licence Included","Bring Your Own Licence")</f>
        <v>Bring Your Own Licence</v>
      </c>
      <c r="S8241" t="s">
        <v>5599</v>
      </c>
      <c r="T8241" t="s">
        <v>5471</v>
      </c>
      <c r="U8241" t="s">
        <v>5465</v>
      </c>
      <c r="V8241" t="s">
        <v>5461</v>
      </c>
      <c r="W8241" t="s">
        <v>182</v>
      </c>
      <c r="X8241" t="s">
        <v>183</v>
      </c>
      <c r="Y8241" s="28" t="s">
        <v>5467</v>
      </c>
      <c r="Z8241" t="s">
        <v>5463</v>
      </c>
      <c r="AA824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242" spans="1:27" x14ac:dyDescent="0.45">
      <c r="A8242" t="s">
        <v>8989</v>
      </c>
      <c r="B8242" t="s">
        <v>55</v>
      </c>
      <c r="C8242" s="25" t="s">
        <v>5454</v>
      </c>
      <c r="D8242" t="s">
        <v>170</v>
      </c>
      <c r="E8242" t="s">
        <v>8823</v>
      </c>
      <c r="F8242" t="s">
        <v>8840</v>
      </c>
      <c r="G8242" s="26">
        <v>16</v>
      </c>
      <c r="H8242" s="26">
        <v>112</v>
      </c>
      <c r="I8242" s="26">
        <v>2000</v>
      </c>
      <c r="J8242" s="27" t="s">
        <v>310</v>
      </c>
      <c r="K8242" s="27" t="s">
        <v>8825</v>
      </c>
      <c r="L8242" s="27" t="s">
        <v>6153</v>
      </c>
      <c r="M8242" t="s">
        <v>31</v>
      </c>
      <c r="N8242" t="s">
        <v>177</v>
      </c>
      <c r="O8242" t="s">
        <v>185</v>
      </c>
      <c r="P8242" t="s">
        <v>5459</v>
      </c>
      <c r="Q8242" t="s">
        <v>315</v>
      </c>
      <c r="R8242" t="str">
        <f>IF(database_public_cloud_VMs[[#This Row],[Azure Environment]]="Enterprise Agreement","Licence Included","Bring Your Own Licence")</f>
        <v>Bring Your Own Licence</v>
      </c>
      <c r="S8242" t="s">
        <v>5599</v>
      </c>
      <c r="T8242" t="s">
        <v>5471</v>
      </c>
      <c r="U8242" t="s">
        <v>5465</v>
      </c>
      <c r="V8242" t="s">
        <v>5461</v>
      </c>
      <c r="W8242" t="s">
        <v>182</v>
      </c>
      <c r="X8242" t="s">
        <v>183</v>
      </c>
      <c r="Y8242" s="28" t="s">
        <v>5467</v>
      </c>
      <c r="Z8242" t="s">
        <v>5463</v>
      </c>
      <c r="AA824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243" spans="1:27" x14ac:dyDescent="0.45">
      <c r="A8243" t="s">
        <v>8990</v>
      </c>
      <c r="B8243" t="s">
        <v>55</v>
      </c>
      <c r="C8243" s="25" t="s">
        <v>5454</v>
      </c>
      <c r="D8243" t="s">
        <v>170</v>
      </c>
      <c r="E8243" t="s">
        <v>8823</v>
      </c>
      <c r="F8243" t="s">
        <v>8845</v>
      </c>
      <c r="G8243" s="26">
        <v>8</v>
      </c>
      <c r="H8243" s="26">
        <v>56</v>
      </c>
      <c r="I8243" s="26">
        <v>1000</v>
      </c>
      <c r="J8243" s="27" t="s">
        <v>310</v>
      </c>
      <c r="K8243" s="27" t="s">
        <v>8825</v>
      </c>
      <c r="L8243" s="27" t="s">
        <v>5537</v>
      </c>
      <c r="M8243" t="s">
        <v>31</v>
      </c>
      <c r="N8243" t="s">
        <v>188</v>
      </c>
      <c r="O8243" t="s">
        <v>188</v>
      </c>
      <c r="P8243" t="s">
        <v>5459</v>
      </c>
      <c r="Q8243" t="s">
        <v>315</v>
      </c>
      <c r="R8243" t="str">
        <f>IF(database_public_cloud_VMs[[#This Row],[Azure Environment]]="Enterprise Agreement","Licence Included","Bring Your Own Licence")</f>
        <v>Licence Included</v>
      </c>
      <c r="S8243" t="s">
        <v>5460</v>
      </c>
      <c r="T8243" t="s">
        <v>5461</v>
      </c>
      <c r="U8243" t="s">
        <v>5462</v>
      </c>
      <c r="V8243" t="s">
        <v>5461</v>
      </c>
      <c r="W8243" t="s">
        <v>182</v>
      </c>
      <c r="X8243" t="s">
        <v>183</v>
      </c>
      <c r="Y8243" s="28">
        <v>2.9207000000000001</v>
      </c>
      <c r="Z8243" t="s">
        <v>5463</v>
      </c>
      <c r="AA8243" s="29">
        <f>IF(database_public_cloud_VMs[[#This Row],[Currency]]="USD",(database_public_cloud_VMs[[#This Row],[Rate]]*param_exchange_rate)/(1+param_discount_aws),database_public_cloud_VMs[[#This Row],[Rate]])</f>
        <v>2.9207000000000001</v>
      </c>
    </row>
    <row r="8244" spans="1:27" x14ac:dyDescent="0.45">
      <c r="A8244" t="s">
        <v>8991</v>
      </c>
      <c r="B8244" t="s">
        <v>55</v>
      </c>
      <c r="C8244" s="25" t="s">
        <v>5454</v>
      </c>
      <c r="D8244" t="s">
        <v>170</v>
      </c>
      <c r="E8244" t="s">
        <v>8823</v>
      </c>
      <c r="F8244" t="s">
        <v>8845</v>
      </c>
      <c r="G8244" s="26">
        <v>8</v>
      </c>
      <c r="H8244" s="26">
        <v>56</v>
      </c>
      <c r="I8244" s="26">
        <v>1000</v>
      </c>
      <c r="J8244" s="27" t="s">
        <v>310</v>
      </c>
      <c r="K8244" s="27" t="s">
        <v>8825</v>
      </c>
      <c r="L8244" s="27" t="s">
        <v>5537</v>
      </c>
      <c r="M8244" t="s">
        <v>31</v>
      </c>
      <c r="N8244" t="s">
        <v>188</v>
      </c>
      <c r="O8244" t="s">
        <v>188</v>
      </c>
      <c r="P8244" t="s">
        <v>5459</v>
      </c>
      <c r="Q8244" t="s">
        <v>315</v>
      </c>
      <c r="R8244" t="str">
        <f>IF(database_public_cloud_VMs[[#This Row],[Azure Environment]]="Enterprise Agreement","Licence Included","Bring Your Own Licence")</f>
        <v>Licence Included</v>
      </c>
      <c r="S8244" t="s">
        <v>5460</v>
      </c>
      <c r="T8244" t="s">
        <v>5461</v>
      </c>
      <c r="U8244" t="s">
        <v>5465</v>
      </c>
      <c r="V8244" t="s">
        <v>5461</v>
      </c>
      <c r="W8244" t="s">
        <v>182</v>
      </c>
      <c r="X8244" t="s">
        <v>183</v>
      </c>
      <c r="Y8244" s="28">
        <v>2.347</v>
      </c>
      <c r="Z8244" t="s">
        <v>5463</v>
      </c>
      <c r="AA8244" s="29">
        <f>IF(database_public_cloud_VMs[[#This Row],[Currency]]="USD",(database_public_cloud_VMs[[#This Row],[Rate]]*param_exchange_rate)/(1+param_discount_aws),database_public_cloud_VMs[[#This Row],[Rate]])</f>
        <v>2.347</v>
      </c>
    </row>
    <row r="8245" spans="1:27" x14ac:dyDescent="0.45">
      <c r="A8245" t="s">
        <v>8992</v>
      </c>
      <c r="B8245" t="s">
        <v>55</v>
      </c>
      <c r="C8245" s="25" t="s">
        <v>5454</v>
      </c>
      <c r="D8245" t="s">
        <v>170</v>
      </c>
      <c r="E8245" t="s">
        <v>8823</v>
      </c>
      <c r="F8245" t="s">
        <v>8845</v>
      </c>
      <c r="G8245" s="26">
        <v>8</v>
      </c>
      <c r="H8245" s="26">
        <v>56</v>
      </c>
      <c r="I8245" s="26">
        <v>1000</v>
      </c>
      <c r="J8245" s="27" t="s">
        <v>310</v>
      </c>
      <c r="K8245" s="27" t="s">
        <v>8825</v>
      </c>
      <c r="L8245" s="27" t="s">
        <v>5537</v>
      </c>
      <c r="M8245" t="s">
        <v>31</v>
      </c>
      <c r="N8245" t="s">
        <v>177</v>
      </c>
      <c r="O8245" t="s">
        <v>178</v>
      </c>
      <c r="P8245" t="s">
        <v>5459</v>
      </c>
      <c r="Q8245" t="s">
        <v>315</v>
      </c>
      <c r="R8245" t="str">
        <f>IF(database_public_cloud_VMs[[#This Row],[Azure Environment]]="Enterprise Agreement","Licence Included","Bring Your Own Licence")</f>
        <v>Licence Included</v>
      </c>
      <c r="S8245" t="s">
        <v>5460</v>
      </c>
      <c r="T8245" t="s">
        <v>5461</v>
      </c>
      <c r="U8245" t="s">
        <v>5465</v>
      </c>
      <c r="V8245" t="s">
        <v>5461</v>
      </c>
      <c r="W8245" t="s">
        <v>182</v>
      </c>
      <c r="X8245" t="s">
        <v>183</v>
      </c>
      <c r="Y8245" s="28" t="s">
        <v>5467</v>
      </c>
      <c r="Z8245" t="s">
        <v>5463</v>
      </c>
      <c r="AA824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246" spans="1:27" x14ac:dyDescent="0.45">
      <c r="A8246" t="s">
        <v>8993</v>
      </c>
      <c r="B8246" t="s">
        <v>55</v>
      </c>
      <c r="C8246" s="25" t="s">
        <v>5454</v>
      </c>
      <c r="D8246" t="s">
        <v>170</v>
      </c>
      <c r="E8246" t="s">
        <v>8823</v>
      </c>
      <c r="F8246" t="s">
        <v>8845</v>
      </c>
      <c r="G8246" s="26">
        <v>8</v>
      </c>
      <c r="H8246" s="26">
        <v>56</v>
      </c>
      <c r="I8246" s="26">
        <v>1000</v>
      </c>
      <c r="J8246" s="27" t="s">
        <v>310</v>
      </c>
      <c r="K8246" s="27" t="s">
        <v>8825</v>
      </c>
      <c r="L8246" s="27" t="s">
        <v>5537</v>
      </c>
      <c r="M8246" t="s">
        <v>31</v>
      </c>
      <c r="N8246" t="s">
        <v>177</v>
      </c>
      <c r="O8246" t="s">
        <v>185</v>
      </c>
      <c r="P8246" t="s">
        <v>5459</v>
      </c>
      <c r="Q8246" t="s">
        <v>315</v>
      </c>
      <c r="R8246" t="str">
        <f>IF(database_public_cloud_VMs[[#This Row],[Azure Environment]]="Enterprise Agreement","Licence Included","Bring Your Own Licence")</f>
        <v>Licence Included</v>
      </c>
      <c r="S8246" t="s">
        <v>5460</v>
      </c>
      <c r="T8246" t="s">
        <v>5461</v>
      </c>
      <c r="U8246" t="s">
        <v>5465</v>
      </c>
      <c r="V8246" t="s">
        <v>5461</v>
      </c>
      <c r="W8246" t="s">
        <v>182</v>
      </c>
      <c r="X8246" t="s">
        <v>183</v>
      </c>
      <c r="Y8246" s="28" t="s">
        <v>5467</v>
      </c>
      <c r="Z8246" t="s">
        <v>5463</v>
      </c>
      <c r="AA824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247" spans="1:27" x14ac:dyDescent="0.45">
      <c r="A8247" t="s">
        <v>8994</v>
      </c>
      <c r="B8247" t="s">
        <v>55</v>
      </c>
      <c r="C8247" s="25" t="s">
        <v>5454</v>
      </c>
      <c r="D8247" t="s">
        <v>170</v>
      </c>
      <c r="E8247" t="s">
        <v>8823</v>
      </c>
      <c r="F8247" t="s">
        <v>8845</v>
      </c>
      <c r="G8247" s="26">
        <v>8</v>
      </c>
      <c r="H8247" s="26">
        <v>56</v>
      </c>
      <c r="I8247" s="26">
        <v>1000</v>
      </c>
      <c r="J8247" s="27" t="s">
        <v>310</v>
      </c>
      <c r="K8247" s="27" t="s">
        <v>8825</v>
      </c>
      <c r="L8247" s="27" t="s">
        <v>5537</v>
      </c>
      <c r="M8247" t="s">
        <v>31</v>
      </c>
      <c r="N8247" t="s">
        <v>188</v>
      </c>
      <c r="O8247" t="s">
        <v>188</v>
      </c>
      <c r="P8247" t="s">
        <v>5459</v>
      </c>
      <c r="Q8247" t="s">
        <v>315</v>
      </c>
      <c r="R8247" t="str">
        <f>IF(database_public_cloud_VMs[[#This Row],[Azure Environment]]="Enterprise Agreement","Licence Included","Bring Your Own Licence")</f>
        <v>Bring Your Own Licence</v>
      </c>
      <c r="S8247" t="s">
        <v>5599</v>
      </c>
      <c r="T8247" t="s">
        <v>5461</v>
      </c>
      <c r="U8247" t="s">
        <v>5462</v>
      </c>
      <c r="V8247" t="s">
        <v>5461</v>
      </c>
      <c r="W8247" t="s">
        <v>182</v>
      </c>
      <c r="X8247" t="s">
        <v>183</v>
      </c>
      <c r="Y8247" s="28" t="s">
        <v>5600</v>
      </c>
      <c r="Z8247" t="s">
        <v>5463</v>
      </c>
      <c r="AA824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248" spans="1:27" x14ac:dyDescent="0.45">
      <c r="A8248" t="s">
        <v>8995</v>
      </c>
      <c r="B8248" t="s">
        <v>55</v>
      </c>
      <c r="C8248" s="25" t="s">
        <v>5454</v>
      </c>
      <c r="D8248" t="s">
        <v>170</v>
      </c>
      <c r="E8248" t="s">
        <v>8823</v>
      </c>
      <c r="F8248" t="s">
        <v>8845</v>
      </c>
      <c r="G8248" s="26">
        <v>8</v>
      </c>
      <c r="H8248" s="26">
        <v>56</v>
      </c>
      <c r="I8248" s="26">
        <v>1000</v>
      </c>
      <c r="J8248" s="27" t="s">
        <v>310</v>
      </c>
      <c r="K8248" s="27" t="s">
        <v>8825</v>
      </c>
      <c r="L8248" s="27" t="s">
        <v>5537</v>
      </c>
      <c r="M8248" t="s">
        <v>31</v>
      </c>
      <c r="N8248" t="s">
        <v>188</v>
      </c>
      <c r="O8248" t="s">
        <v>188</v>
      </c>
      <c r="P8248" t="s">
        <v>5459</v>
      </c>
      <c r="Q8248" t="s">
        <v>315</v>
      </c>
      <c r="R8248" t="str">
        <f>IF(database_public_cloud_VMs[[#This Row],[Azure Environment]]="Enterprise Agreement","Licence Included","Bring Your Own Licence")</f>
        <v>Bring Your Own Licence</v>
      </c>
      <c r="S8248" t="s">
        <v>5599</v>
      </c>
      <c r="T8248" t="s">
        <v>5461</v>
      </c>
      <c r="U8248" t="s">
        <v>5465</v>
      </c>
      <c r="V8248" t="s">
        <v>5461</v>
      </c>
      <c r="W8248" t="s">
        <v>182</v>
      </c>
      <c r="X8248" t="s">
        <v>183</v>
      </c>
      <c r="Y8248" s="28">
        <v>1.3089999999999999</v>
      </c>
      <c r="Z8248" t="s">
        <v>5463</v>
      </c>
      <c r="AA8248" s="29">
        <f>IF(database_public_cloud_VMs[[#This Row],[Currency]]="USD",(database_public_cloud_VMs[[#This Row],[Rate]]*param_exchange_rate)/(1+param_discount_aws),database_public_cloud_VMs[[#This Row],[Rate]])</f>
        <v>1.3089999999999999</v>
      </c>
    </row>
    <row r="8249" spans="1:27" x14ac:dyDescent="0.45">
      <c r="A8249" t="s">
        <v>8996</v>
      </c>
      <c r="B8249" t="s">
        <v>55</v>
      </c>
      <c r="C8249" s="25" t="s">
        <v>5454</v>
      </c>
      <c r="D8249" t="s">
        <v>170</v>
      </c>
      <c r="E8249" t="s">
        <v>8823</v>
      </c>
      <c r="F8249" t="s">
        <v>8845</v>
      </c>
      <c r="G8249" s="26">
        <v>8</v>
      </c>
      <c r="H8249" s="26">
        <v>56</v>
      </c>
      <c r="I8249" s="26">
        <v>1000</v>
      </c>
      <c r="J8249" s="27" t="s">
        <v>310</v>
      </c>
      <c r="K8249" s="27" t="s">
        <v>8825</v>
      </c>
      <c r="L8249" s="27" t="s">
        <v>5537</v>
      </c>
      <c r="M8249" t="s">
        <v>31</v>
      </c>
      <c r="N8249" t="s">
        <v>177</v>
      </c>
      <c r="O8249" t="s">
        <v>178</v>
      </c>
      <c r="P8249" t="s">
        <v>5459</v>
      </c>
      <c r="Q8249" t="s">
        <v>315</v>
      </c>
      <c r="R8249" t="str">
        <f>IF(database_public_cloud_VMs[[#This Row],[Azure Environment]]="Enterprise Agreement","Licence Included","Bring Your Own Licence")</f>
        <v>Bring Your Own Licence</v>
      </c>
      <c r="S8249" t="s">
        <v>5599</v>
      </c>
      <c r="T8249" t="s">
        <v>5461</v>
      </c>
      <c r="U8249" t="s">
        <v>5465</v>
      </c>
      <c r="V8249" t="s">
        <v>5461</v>
      </c>
      <c r="W8249" t="s">
        <v>182</v>
      </c>
      <c r="X8249" t="s">
        <v>183</v>
      </c>
      <c r="Y8249" s="28" t="s">
        <v>5467</v>
      </c>
      <c r="Z8249" t="s">
        <v>5463</v>
      </c>
      <c r="AA824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250" spans="1:27" x14ac:dyDescent="0.45">
      <c r="A8250" t="s">
        <v>8997</v>
      </c>
      <c r="B8250" t="s">
        <v>55</v>
      </c>
      <c r="C8250" s="25" t="s">
        <v>5454</v>
      </c>
      <c r="D8250" t="s">
        <v>170</v>
      </c>
      <c r="E8250" t="s">
        <v>8823</v>
      </c>
      <c r="F8250" t="s">
        <v>8845</v>
      </c>
      <c r="G8250" s="26">
        <v>8</v>
      </c>
      <c r="H8250" s="26">
        <v>56</v>
      </c>
      <c r="I8250" s="26">
        <v>1000</v>
      </c>
      <c r="J8250" s="27" t="s">
        <v>310</v>
      </c>
      <c r="K8250" s="27" t="s">
        <v>8825</v>
      </c>
      <c r="L8250" s="27" t="s">
        <v>5537</v>
      </c>
      <c r="M8250" t="s">
        <v>31</v>
      </c>
      <c r="N8250" t="s">
        <v>177</v>
      </c>
      <c r="O8250" t="s">
        <v>185</v>
      </c>
      <c r="P8250" t="s">
        <v>5459</v>
      </c>
      <c r="Q8250" t="s">
        <v>315</v>
      </c>
      <c r="R8250" t="str">
        <f>IF(database_public_cloud_VMs[[#This Row],[Azure Environment]]="Enterprise Agreement","Licence Included","Bring Your Own Licence")</f>
        <v>Bring Your Own Licence</v>
      </c>
      <c r="S8250" t="s">
        <v>5599</v>
      </c>
      <c r="T8250" t="s">
        <v>5461</v>
      </c>
      <c r="U8250" t="s">
        <v>5465</v>
      </c>
      <c r="V8250" t="s">
        <v>5461</v>
      </c>
      <c r="W8250" t="s">
        <v>182</v>
      </c>
      <c r="X8250" t="s">
        <v>183</v>
      </c>
      <c r="Y8250" s="28" t="s">
        <v>5467</v>
      </c>
      <c r="Z8250" t="s">
        <v>5463</v>
      </c>
      <c r="AA825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251" spans="1:27" x14ac:dyDescent="0.45">
      <c r="A8251" t="s">
        <v>8998</v>
      </c>
      <c r="B8251" t="s">
        <v>55</v>
      </c>
      <c r="C8251" s="25" t="s">
        <v>5454</v>
      </c>
      <c r="D8251" t="s">
        <v>170</v>
      </c>
      <c r="E8251" t="s">
        <v>8823</v>
      </c>
      <c r="F8251" t="s">
        <v>8845</v>
      </c>
      <c r="G8251" s="26">
        <v>8</v>
      </c>
      <c r="H8251" s="26">
        <v>56</v>
      </c>
      <c r="I8251" s="26">
        <v>1000</v>
      </c>
      <c r="J8251" s="27" t="s">
        <v>310</v>
      </c>
      <c r="K8251" s="27" t="s">
        <v>8825</v>
      </c>
      <c r="L8251" s="27" t="s">
        <v>5537</v>
      </c>
      <c r="M8251" t="s">
        <v>31</v>
      </c>
      <c r="N8251" t="s">
        <v>188</v>
      </c>
      <c r="O8251" t="s">
        <v>188</v>
      </c>
      <c r="P8251" t="s">
        <v>5459</v>
      </c>
      <c r="Q8251" t="s">
        <v>315</v>
      </c>
      <c r="R8251" t="str">
        <f>IF(database_public_cloud_VMs[[#This Row],[Azure Environment]]="Enterprise Agreement","Licence Included","Bring Your Own Licence")</f>
        <v>Licence Included</v>
      </c>
      <c r="S8251" t="s">
        <v>5460</v>
      </c>
      <c r="T8251" t="s">
        <v>5471</v>
      </c>
      <c r="U8251" t="s">
        <v>5462</v>
      </c>
      <c r="V8251" t="s">
        <v>5461</v>
      </c>
      <c r="W8251" t="s">
        <v>182</v>
      </c>
      <c r="X8251" t="s">
        <v>183</v>
      </c>
      <c r="Y8251" s="28">
        <v>1.1677</v>
      </c>
      <c r="Z8251" t="s">
        <v>5463</v>
      </c>
      <c r="AA8251" s="29">
        <f>IF(database_public_cloud_VMs[[#This Row],[Currency]]="USD",(database_public_cloud_VMs[[#This Row],[Rate]]*param_exchange_rate)/(1+param_discount_aws),database_public_cloud_VMs[[#This Row],[Rate]])</f>
        <v>1.1677</v>
      </c>
    </row>
    <row r="8252" spans="1:27" x14ac:dyDescent="0.45">
      <c r="A8252" t="s">
        <v>8999</v>
      </c>
      <c r="B8252" t="s">
        <v>55</v>
      </c>
      <c r="C8252" s="25" t="s">
        <v>5454</v>
      </c>
      <c r="D8252" t="s">
        <v>170</v>
      </c>
      <c r="E8252" t="s">
        <v>8823</v>
      </c>
      <c r="F8252" t="s">
        <v>8845</v>
      </c>
      <c r="G8252" s="26">
        <v>8</v>
      </c>
      <c r="H8252" s="26">
        <v>56</v>
      </c>
      <c r="I8252" s="26">
        <v>1000</v>
      </c>
      <c r="J8252" s="27" t="s">
        <v>310</v>
      </c>
      <c r="K8252" s="27" t="s">
        <v>8825</v>
      </c>
      <c r="L8252" s="27" t="s">
        <v>5537</v>
      </c>
      <c r="M8252" t="s">
        <v>31</v>
      </c>
      <c r="N8252" t="s">
        <v>188</v>
      </c>
      <c r="O8252" t="s">
        <v>188</v>
      </c>
      <c r="P8252" t="s">
        <v>5459</v>
      </c>
      <c r="Q8252" t="s">
        <v>315</v>
      </c>
      <c r="R8252" t="str">
        <f>IF(database_public_cloud_VMs[[#This Row],[Azure Environment]]="Enterprise Agreement","Licence Included","Bring Your Own Licence")</f>
        <v>Licence Included</v>
      </c>
      <c r="S8252" t="s">
        <v>5460</v>
      </c>
      <c r="T8252" t="s">
        <v>5471</v>
      </c>
      <c r="U8252" t="s">
        <v>5465</v>
      </c>
      <c r="V8252" t="s">
        <v>5461</v>
      </c>
      <c r="W8252" t="s">
        <v>182</v>
      </c>
      <c r="X8252" t="s">
        <v>183</v>
      </c>
      <c r="Y8252" s="28">
        <v>0.93899999999999995</v>
      </c>
      <c r="Z8252" t="s">
        <v>5463</v>
      </c>
      <c r="AA8252" s="29">
        <f>IF(database_public_cloud_VMs[[#This Row],[Currency]]="USD",(database_public_cloud_VMs[[#This Row],[Rate]]*param_exchange_rate)/(1+param_discount_aws),database_public_cloud_VMs[[#This Row],[Rate]])</f>
        <v>0.93899999999999995</v>
      </c>
    </row>
    <row r="8253" spans="1:27" x14ac:dyDescent="0.45">
      <c r="A8253" t="s">
        <v>9000</v>
      </c>
      <c r="B8253" t="s">
        <v>55</v>
      </c>
      <c r="C8253" s="25" t="s">
        <v>5454</v>
      </c>
      <c r="D8253" t="s">
        <v>170</v>
      </c>
      <c r="E8253" t="s">
        <v>8823</v>
      </c>
      <c r="F8253" t="s">
        <v>8845</v>
      </c>
      <c r="G8253" s="26">
        <v>8</v>
      </c>
      <c r="H8253" s="26">
        <v>56</v>
      </c>
      <c r="I8253" s="26">
        <v>1000</v>
      </c>
      <c r="J8253" s="27" t="s">
        <v>310</v>
      </c>
      <c r="K8253" s="27" t="s">
        <v>8825</v>
      </c>
      <c r="L8253" s="27" t="s">
        <v>5537</v>
      </c>
      <c r="M8253" t="s">
        <v>31</v>
      </c>
      <c r="N8253" t="s">
        <v>177</v>
      </c>
      <c r="O8253" t="s">
        <v>178</v>
      </c>
      <c r="P8253" t="s">
        <v>5459</v>
      </c>
      <c r="Q8253" t="s">
        <v>315</v>
      </c>
      <c r="R8253" t="str">
        <f>IF(database_public_cloud_VMs[[#This Row],[Azure Environment]]="Enterprise Agreement","Licence Included","Bring Your Own Licence")</f>
        <v>Licence Included</v>
      </c>
      <c r="S8253" t="s">
        <v>5460</v>
      </c>
      <c r="T8253" t="s">
        <v>5471</v>
      </c>
      <c r="U8253" t="s">
        <v>5465</v>
      </c>
      <c r="V8253" t="s">
        <v>5461</v>
      </c>
      <c r="W8253" t="s">
        <v>182</v>
      </c>
      <c r="X8253" t="s">
        <v>183</v>
      </c>
      <c r="Y8253" s="28" t="s">
        <v>5467</v>
      </c>
      <c r="Z8253" t="s">
        <v>5463</v>
      </c>
      <c r="AA825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254" spans="1:27" x14ac:dyDescent="0.45">
      <c r="A8254" t="s">
        <v>9001</v>
      </c>
      <c r="B8254" t="s">
        <v>55</v>
      </c>
      <c r="C8254" s="25" t="s">
        <v>5454</v>
      </c>
      <c r="D8254" t="s">
        <v>170</v>
      </c>
      <c r="E8254" t="s">
        <v>8823</v>
      </c>
      <c r="F8254" t="s">
        <v>8845</v>
      </c>
      <c r="G8254" s="26">
        <v>8</v>
      </c>
      <c r="H8254" s="26">
        <v>56</v>
      </c>
      <c r="I8254" s="26">
        <v>1000</v>
      </c>
      <c r="J8254" s="27" t="s">
        <v>310</v>
      </c>
      <c r="K8254" s="27" t="s">
        <v>8825</v>
      </c>
      <c r="L8254" s="27" t="s">
        <v>5537</v>
      </c>
      <c r="M8254" t="s">
        <v>31</v>
      </c>
      <c r="N8254" t="s">
        <v>177</v>
      </c>
      <c r="O8254" t="s">
        <v>185</v>
      </c>
      <c r="P8254" t="s">
        <v>5459</v>
      </c>
      <c r="Q8254" t="s">
        <v>315</v>
      </c>
      <c r="R8254" t="str">
        <f>IF(database_public_cloud_VMs[[#This Row],[Azure Environment]]="Enterprise Agreement","Licence Included","Bring Your Own Licence")</f>
        <v>Licence Included</v>
      </c>
      <c r="S8254" t="s">
        <v>5460</v>
      </c>
      <c r="T8254" t="s">
        <v>5471</v>
      </c>
      <c r="U8254" t="s">
        <v>5465</v>
      </c>
      <c r="V8254" t="s">
        <v>5461</v>
      </c>
      <c r="W8254" t="s">
        <v>182</v>
      </c>
      <c r="X8254" t="s">
        <v>183</v>
      </c>
      <c r="Y8254" s="28" t="s">
        <v>5467</v>
      </c>
      <c r="Z8254" t="s">
        <v>5463</v>
      </c>
      <c r="AA825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255" spans="1:27" x14ac:dyDescent="0.45">
      <c r="A8255" t="s">
        <v>9002</v>
      </c>
      <c r="B8255" t="s">
        <v>55</v>
      </c>
      <c r="C8255" s="25" t="s">
        <v>5454</v>
      </c>
      <c r="D8255" t="s">
        <v>170</v>
      </c>
      <c r="E8255" t="s">
        <v>8823</v>
      </c>
      <c r="F8255" t="s">
        <v>8845</v>
      </c>
      <c r="G8255" s="26">
        <v>8</v>
      </c>
      <c r="H8255" s="26">
        <v>56</v>
      </c>
      <c r="I8255" s="26">
        <v>1000</v>
      </c>
      <c r="J8255" s="27" t="s">
        <v>310</v>
      </c>
      <c r="K8255" s="27" t="s">
        <v>8825</v>
      </c>
      <c r="L8255" s="27" t="s">
        <v>5537</v>
      </c>
      <c r="M8255" t="s">
        <v>31</v>
      </c>
      <c r="N8255" t="s">
        <v>188</v>
      </c>
      <c r="O8255" t="s">
        <v>188</v>
      </c>
      <c r="P8255" t="s">
        <v>5459</v>
      </c>
      <c r="Q8255" t="s">
        <v>315</v>
      </c>
      <c r="R8255" t="str">
        <f>IF(database_public_cloud_VMs[[#This Row],[Azure Environment]]="Enterprise Agreement","Licence Included","Bring Your Own Licence")</f>
        <v>Bring Your Own Licence</v>
      </c>
      <c r="S8255" t="s">
        <v>5599</v>
      </c>
      <c r="T8255" t="s">
        <v>5471</v>
      </c>
      <c r="U8255" t="s">
        <v>5462</v>
      </c>
      <c r="V8255" t="s">
        <v>5461</v>
      </c>
      <c r="W8255" t="s">
        <v>182</v>
      </c>
      <c r="X8255" t="s">
        <v>183</v>
      </c>
      <c r="Y8255" s="28" t="s">
        <v>5600</v>
      </c>
      <c r="Z8255" t="s">
        <v>5463</v>
      </c>
      <c r="AA825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256" spans="1:27" x14ac:dyDescent="0.45">
      <c r="A8256" t="s">
        <v>9003</v>
      </c>
      <c r="B8256" t="s">
        <v>55</v>
      </c>
      <c r="C8256" s="25" t="s">
        <v>5454</v>
      </c>
      <c r="D8256" t="s">
        <v>170</v>
      </c>
      <c r="E8256" t="s">
        <v>8823</v>
      </c>
      <c r="F8256" t="s">
        <v>8845</v>
      </c>
      <c r="G8256" s="26">
        <v>8</v>
      </c>
      <c r="H8256" s="26">
        <v>56</v>
      </c>
      <c r="I8256" s="26">
        <v>1000</v>
      </c>
      <c r="J8256" s="27" t="s">
        <v>310</v>
      </c>
      <c r="K8256" s="27" t="s">
        <v>8825</v>
      </c>
      <c r="L8256" s="27" t="s">
        <v>5537</v>
      </c>
      <c r="M8256" t="s">
        <v>31</v>
      </c>
      <c r="N8256" t="s">
        <v>188</v>
      </c>
      <c r="O8256" t="s">
        <v>188</v>
      </c>
      <c r="P8256" t="s">
        <v>5459</v>
      </c>
      <c r="Q8256" t="s">
        <v>315</v>
      </c>
      <c r="R8256" t="str">
        <f>IF(database_public_cloud_VMs[[#This Row],[Azure Environment]]="Enterprise Agreement","Licence Included","Bring Your Own Licence")</f>
        <v>Bring Your Own Licence</v>
      </c>
      <c r="S8256" t="s">
        <v>5599</v>
      </c>
      <c r="T8256" t="s">
        <v>5471</v>
      </c>
      <c r="U8256" t="s">
        <v>5465</v>
      </c>
      <c r="V8256" t="s">
        <v>5461</v>
      </c>
      <c r="W8256" t="s">
        <v>182</v>
      </c>
      <c r="X8256" t="s">
        <v>183</v>
      </c>
      <c r="Y8256" s="28">
        <v>0.26100000000000001</v>
      </c>
      <c r="Z8256" t="s">
        <v>5463</v>
      </c>
      <c r="AA8256" s="29">
        <f>IF(database_public_cloud_VMs[[#This Row],[Currency]]="USD",(database_public_cloud_VMs[[#This Row],[Rate]]*param_exchange_rate)/(1+param_discount_aws),database_public_cloud_VMs[[#This Row],[Rate]])</f>
        <v>0.26100000000000001</v>
      </c>
    </row>
    <row r="8257" spans="1:27" x14ac:dyDescent="0.45">
      <c r="A8257" t="s">
        <v>9004</v>
      </c>
      <c r="B8257" t="s">
        <v>55</v>
      </c>
      <c r="C8257" s="25" t="s">
        <v>5454</v>
      </c>
      <c r="D8257" t="s">
        <v>170</v>
      </c>
      <c r="E8257" t="s">
        <v>8823</v>
      </c>
      <c r="F8257" t="s">
        <v>8845</v>
      </c>
      <c r="G8257" s="26">
        <v>8</v>
      </c>
      <c r="H8257" s="26">
        <v>56</v>
      </c>
      <c r="I8257" s="26">
        <v>1000</v>
      </c>
      <c r="J8257" s="27" t="s">
        <v>310</v>
      </c>
      <c r="K8257" s="27" t="s">
        <v>8825</v>
      </c>
      <c r="L8257" s="27" t="s">
        <v>5537</v>
      </c>
      <c r="M8257" t="s">
        <v>31</v>
      </c>
      <c r="N8257" t="s">
        <v>177</v>
      </c>
      <c r="O8257" t="s">
        <v>178</v>
      </c>
      <c r="P8257" t="s">
        <v>5459</v>
      </c>
      <c r="Q8257" t="s">
        <v>315</v>
      </c>
      <c r="R8257" t="str">
        <f>IF(database_public_cloud_VMs[[#This Row],[Azure Environment]]="Enterprise Agreement","Licence Included","Bring Your Own Licence")</f>
        <v>Bring Your Own Licence</v>
      </c>
      <c r="S8257" t="s">
        <v>5599</v>
      </c>
      <c r="T8257" t="s">
        <v>5471</v>
      </c>
      <c r="U8257" t="s">
        <v>5465</v>
      </c>
      <c r="V8257" t="s">
        <v>5461</v>
      </c>
      <c r="W8257" t="s">
        <v>182</v>
      </c>
      <c r="X8257" t="s">
        <v>183</v>
      </c>
      <c r="Y8257" s="28" t="s">
        <v>5467</v>
      </c>
      <c r="Z8257" t="s">
        <v>5463</v>
      </c>
      <c r="AA825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258" spans="1:27" x14ac:dyDescent="0.45">
      <c r="A8258" t="s">
        <v>9005</v>
      </c>
      <c r="B8258" t="s">
        <v>55</v>
      </c>
      <c r="C8258" s="25" t="s">
        <v>5454</v>
      </c>
      <c r="D8258" t="s">
        <v>170</v>
      </c>
      <c r="E8258" t="s">
        <v>8823</v>
      </c>
      <c r="F8258" t="s">
        <v>8845</v>
      </c>
      <c r="G8258" s="26">
        <v>8</v>
      </c>
      <c r="H8258" s="26">
        <v>56</v>
      </c>
      <c r="I8258" s="26">
        <v>1000</v>
      </c>
      <c r="J8258" s="27" t="s">
        <v>310</v>
      </c>
      <c r="K8258" s="27" t="s">
        <v>8825</v>
      </c>
      <c r="L8258" s="27" t="s">
        <v>5537</v>
      </c>
      <c r="M8258" t="s">
        <v>31</v>
      </c>
      <c r="N8258" t="s">
        <v>177</v>
      </c>
      <c r="O8258" t="s">
        <v>185</v>
      </c>
      <c r="P8258" t="s">
        <v>5459</v>
      </c>
      <c r="Q8258" t="s">
        <v>315</v>
      </c>
      <c r="R8258" t="str">
        <f>IF(database_public_cloud_VMs[[#This Row],[Azure Environment]]="Enterprise Agreement","Licence Included","Bring Your Own Licence")</f>
        <v>Bring Your Own Licence</v>
      </c>
      <c r="S8258" t="s">
        <v>5599</v>
      </c>
      <c r="T8258" t="s">
        <v>5471</v>
      </c>
      <c r="U8258" t="s">
        <v>5465</v>
      </c>
      <c r="V8258" t="s">
        <v>5461</v>
      </c>
      <c r="W8258" t="s">
        <v>182</v>
      </c>
      <c r="X8258" t="s">
        <v>183</v>
      </c>
      <c r="Y8258" s="28" t="s">
        <v>5467</v>
      </c>
      <c r="Z8258" t="s">
        <v>5463</v>
      </c>
      <c r="AA825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259" spans="1:27" x14ac:dyDescent="0.45">
      <c r="A8259" t="s">
        <v>9006</v>
      </c>
      <c r="B8259" t="s">
        <v>55</v>
      </c>
      <c r="C8259" s="25" t="s">
        <v>5454</v>
      </c>
      <c r="D8259" t="s">
        <v>170</v>
      </c>
      <c r="E8259" t="s">
        <v>8823</v>
      </c>
      <c r="F8259" t="s">
        <v>8850</v>
      </c>
      <c r="G8259" s="26">
        <v>8</v>
      </c>
      <c r="H8259" s="26">
        <v>112</v>
      </c>
      <c r="I8259" s="26">
        <v>1000</v>
      </c>
      <c r="J8259" s="27" t="s">
        <v>310</v>
      </c>
      <c r="K8259" s="27" t="s">
        <v>8825</v>
      </c>
      <c r="L8259" s="27" t="s">
        <v>8589</v>
      </c>
      <c r="M8259" t="s">
        <v>31</v>
      </c>
      <c r="N8259" t="s">
        <v>188</v>
      </c>
      <c r="O8259" t="s">
        <v>188</v>
      </c>
      <c r="P8259" t="s">
        <v>5459</v>
      </c>
      <c r="Q8259" t="s">
        <v>315</v>
      </c>
      <c r="R8259" t="str">
        <f>IF(database_public_cloud_VMs[[#This Row],[Azure Environment]]="Enterprise Agreement","Licence Included","Bring Your Own Licence")</f>
        <v>Licence Included</v>
      </c>
      <c r="S8259" t="s">
        <v>5460</v>
      </c>
      <c r="T8259" t="s">
        <v>5461</v>
      </c>
      <c r="U8259" t="s">
        <v>5462</v>
      </c>
      <c r="V8259" t="s">
        <v>5461</v>
      </c>
      <c r="W8259" t="s">
        <v>182</v>
      </c>
      <c r="X8259" t="s">
        <v>183</v>
      </c>
      <c r="Y8259" s="28">
        <v>3.9125999999999999</v>
      </c>
      <c r="Z8259" t="s">
        <v>5463</v>
      </c>
      <c r="AA8259" s="29">
        <f>IF(database_public_cloud_VMs[[#This Row],[Currency]]="USD",(database_public_cloud_VMs[[#This Row],[Rate]]*param_exchange_rate)/(1+param_discount_aws),database_public_cloud_VMs[[#This Row],[Rate]])</f>
        <v>3.9125999999999999</v>
      </c>
    </row>
    <row r="8260" spans="1:27" x14ac:dyDescent="0.45">
      <c r="A8260" t="s">
        <v>9007</v>
      </c>
      <c r="B8260" t="s">
        <v>55</v>
      </c>
      <c r="C8260" s="25" t="s">
        <v>5454</v>
      </c>
      <c r="D8260" t="s">
        <v>170</v>
      </c>
      <c r="E8260" t="s">
        <v>8823</v>
      </c>
      <c r="F8260" t="s">
        <v>8850</v>
      </c>
      <c r="G8260" s="26">
        <v>8</v>
      </c>
      <c r="H8260" s="26">
        <v>112</v>
      </c>
      <c r="I8260" s="26">
        <v>1000</v>
      </c>
      <c r="J8260" s="27" t="s">
        <v>310</v>
      </c>
      <c r="K8260" s="27" t="s">
        <v>8825</v>
      </c>
      <c r="L8260" s="27" t="s">
        <v>8589</v>
      </c>
      <c r="M8260" t="s">
        <v>31</v>
      </c>
      <c r="N8260" t="s">
        <v>188</v>
      </c>
      <c r="O8260" t="s">
        <v>188</v>
      </c>
      <c r="P8260" t="s">
        <v>5459</v>
      </c>
      <c r="Q8260" t="s">
        <v>315</v>
      </c>
      <c r="R8260" t="str">
        <f>IF(database_public_cloud_VMs[[#This Row],[Azure Environment]]="Enterprise Agreement","Licence Included","Bring Your Own Licence")</f>
        <v>Licence Included</v>
      </c>
      <c r="S8260" t="s">
        <v>5460</v>
      </c>
      <c r="T8260" t="s">
        <v>5461</v>
      </c>
      <c r="U8260" t="s">
        <v>5465</v>
      </c>
      <c r="V8260" t="s">
        <v>5461</v>
      </c>
      <c r="W8260" t="s">
        <v>182</v>
      </c>
      <c r="X8260" t="s">
        <v>183</v>
      </c>
      <c r="Y8260" s="28">
        <v>3.145</v>
      </c>
      <c r="Z8260" t="s">
        <v>5463</v>
      </c>
      <c r="AA8260" s="29">
        <f>IF(database_public_cloud_VMs[[#This Row],[Currency]]="USD",(database_public_cloud_VMs[[#This Row],[Rate]]*param_exchange_rate)/(1+param_discount_aws),database_public_cloud_VMs[[#This Row],[Rate]])</f>
        <v>3.145</v>
      </c>
    </row>
    <row r="8261" spans="1:27" x14ac:dyDescent="0.45">
      <c r="A8261" t="s">
        <v>9008</v>
      </c>
      <c r="B8261" t="s">
        <v>55</v>
      </c>
      <c r="C8261" s="25" t="s">
        <v>5454</v>
      </c>
      <c r="D8261" t="s">
        <v>170</v>
      </c>
      <c r="E8261" t="s">
        <v>8823</v>
      </c>
      <c r="F8261" t="s">
        <v>8850</v>
      </c>
      <c r="G8261" s="26">
        <v>8</v>
      </c>
      <c r="H8261" s="26">
        <v>112</v>
      </c>
      <c r="I8261" s="26">
        <v>1000</v>
      </c>
      <c r="J8261" s="27" t="s">
        <v>310</v>
      </c>
      <c r="K8261" s="27" t="s">
        <v>8825</v>
      </c>
      <c r="L8261" s="27" t="s">
        <v>8589</v>
      </c>
      <c r="M8261" t="s">
        <v>31</v>
      </c>
      <c r="N8261" t="s">
        <v>177</v>
      </c>
      <c r="O8261" t="s">
        <v>178</v>
      </c>
      <c r="P8261" t="s">
        <v>5459</v>
      </c>
      <c r="Q8261" t="s">
        <v>315</v>
      </c>
      <c r="R8261" t="str">
        <f>IF(database_public_cloud_VMs[[#This Row],[Azure Environment]]="Enterprise Agreement","Licence Included","Bring Your Own Licence")</f>
        <v>Licence Included</v>
      </c>
      <c r="S8261" t="s">
        <v>5460</v>
      </c>
      <c r="T8261" t="s">
        <v>5461</v>
      </c>
      <c r="U8261" t="s">
        <v>5465</v>
      </c>
      <c r="V8261" t="s">
        <v>5461</v>
      </c>
      <c r="W8261" t="s">
        <v>182</v>
      </c>
      <c r="X8261" t="s">
        <v>183</v>
      </c>
      <c r="Y8261" s="28" t="s">
        <v>5467</v>
      </c>
      <c r="Z8261" t="s">
        <v>5463</v>
      </c>
      <c r="AA826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262" spans="1:27" x14ac:dyDescent="0.45">
      <c r="A8262" t="s">
        <v>9009</v>
      </c>
      <c r="B8262" t="s">
        <v>55</v>
      </c>
      <c r="C8262" s="25" t="s">
        <v>5454</v>
      </c>
      <c r="D8262" t="s">
        <v>170</v>
      </c>
      <c r="E8262" t="s">
        <v>8823</v>
      </c>
      <c r="F8262" t="s">
        <v>8850</v>
      </c>
      <c r="G8262" s="26">
        <v>8</v>
      </c>
      <c r="H8262" s="26">
        <v>112</v>
      </c>
      <c r="I8262" s="26">
        <v>1000</v>
      </c>
      <c r="J8262" s="27" t="s">
        <v>310</v>
      </c>
      <c r="K8262" s="27" t="s">
        <v>8825</v>
      </c>
      <c r="L8262" s="27" t="s">
        <v>8589</v>
      </c>
      <c r="M8262" t="s">
        <v>31</v>
      </c>
      <c r="N8262" t="s">
        <v>177</v>
      </c>
      <c r="O8262" t="s">
        <v>185</v>
      </c>
      <c r="P8262" t="s">
        <v>5459</v>
      </c>
      <c r="Q8262" t="s">
        <v>315</v>
      </c>
      <c r="R8262" t="str">
        <f>IF(database_public_cloud_VMs[[#This Row],[Azure Environment]]="Enterprise Agreement","Licence Included","Bring Your Own Licence")</f>
        <v>Licence Included</v>
      </c>
      <c r="S8262" t="s">
        <v>5460</v>
      </c>
      <c r="T8262" t="s">
        <v>5461</v>
      </c>
      <c r="U8262" t="s">
        <v>5465</v>
      </c>
      <c r="V8262" t="s">
        <v>5461</v>
      </c>
      <c r="W8262" t="s">
        <v>182</v>
      </c>
      <c r="X8262" t="s">
        <v>183</v>
      </c>
      <c r="Y8262" s="28" t="s">
        <v>5467</v>
      </c>
      <c r="Z8262" t="s">
        <v>5463</v>
      </c>
      <c r="AA826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263" spans="1:27" x14ac:dyDescent="0.45">
      <c r="A8263" t="s">
        <v>9010</v>
      </c>
      <c r="B8263" t="s">
        <v>55</v>
      </c>
      <c r="C8263" s="25" t="s">
        <v>5454</v>
      </c>
      <c r="D8263" t="s">
        <v>170</v>
      </c>
      <c r="E8263" t="s">
        <v>8823</v>
      </c>
      <c r="F8263" t="s">
        <v>8850</v>
      </c>
      <c r="G8263" s="26">
        <v>8</v>
      </c>
      <c r="H8263" s="26">
        <v>112</v>
      </c>
      <c r="I8263" s="26">
        <v>1000</v>
      </c>
      <c r="J8263" s="27" t="s">
        <v>310</v>
      </c>
      <c r="K8263" s="27" t="s">
        <v>8825</v>
      </c>
      <c r="L8263" s="27" t="s">
        <v>8589</v>
      </c>
      <c r="M8263" t="s">
        <v>31</v>
      </c>
      <c r="N8263" t="s">
        <v>188</v>
      </c>
      <c r="O8263" t="s">
        <v>188</v>
      </c>
      <c r="P8263" t="s">
        <v>5459</v>
      </c>
      <c r="Q8263" t="s">
        <v>315</v>
      </c>
      <c r="R8263" t="str">
        <f>IF(database_public_cloud_VMs[[#This Row],[Azure Environment]]="Enterprise Agreement","Licence Included","Bring Your Own Licence")</f>
        <v>Bring Your Own Licence</v>
      </c>
      <c r="S8263" t="s">
        <v>5599</v>
      </c>
      <c r="T8263" t="s">
        <v>5461</v>
      </c>
      <c r="U8263" t="s">
        <v>5462</v>
      </c>
      <c r="V8263" t="s">
        <v>5461</v>
      </c>
      <c r="W8263" t="s">
        <v>182</v>
      </c>
      <c r="X8263" t="s">
        <v>183</v>
      </c>
      <c r="Y8263" s="28" t="s">
        <v>5600</v>
      </c>
      <c r="Z8263" t="s">
        <v>5463</v>
      </c>
      <c r="AA826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264" spans="1:27" x14ac:dyDescent="0.45">
      <c r="A8264" t="s">
        <v>9011</v>
      </c>
      <c r="B8264" t="s">
        <v>55</v>
      </c>
      <c r="C8264" s="25" t="s">
        <v>5454</v>
      </c>
      <c r="D8264" t="s">
        <v>170</v>
      </c>
      <c r="E8264" t="s">
        <v>8823</v>
      </c>
      <c r="F8264" t="s">
        <v>8850</v>
      </c>
      <c r="G8264" s="26">
        <v>8</v>
      </c>
      <c r="H8264" s="26">
        <v>112</v>
      </c>
      <c r="I8264" s="26">
        <v>1000</v>
      </c>
      <c r="J8264" s="27" t="s">
        <v>310</v>
      </c>
      <c r="K8264" s="27" t="s">
        <v>8825</v>
      </c>
      <c r="L8264" s="27" t="s">
        <v>8589</v>
      </c>
      <c r="M8264" t="s">
        <v>31</v>
      </c>
      <c r="N8264" t="s">
        <v>188</v>
      </c>
      <c r="O8264" t="s">
        <v>188</v>
      </c>
      <c r="P8264" t="s">
        <v>5459</v>
      </c>
      <c r="Q8264" t="s">
        <v>315</v>
      </c>
      <c r="R8264" t="str">
        <f>IF(database_public_cloud_VMs[[#This Row],[Azure Environment]]="Enterprise Agreement","Licence Included","Bring Your Own Licence")</f>
        <v>Bring Your Own Licence</v>
      </c>
      <c r="S8264" t="s">
        <v>5599</v>
      </c>
      <c r="T8264" t="s">
        <v>5461</v>
      </c>
      <c r="U8264" t="s">
        <v>5465</v>
      </c>
      <c r="V8264" t="s">
        <v>5461</v>
      </c>
      <c r="W8264" t="s">
        <v>182</v>
      </c>
      <c r="X8264" t="s">
        <v>183</v>
      </c>
      <c r="Y8264" s="28">
        <v>1.752</v>
      </c>
      <c r="Z8264" t="s">
        <v>5463</v>
      </c>
      <c r="AA8264" s="29">
        <f>IF(database_public_cloud_VMs[[#This Row],[Currency]]="USD",(database_public_cloud_VMs[[#This Row],[Rate]]*param_exchange_rate)/(1+param_discount_aws),database_public_cloud_VMs[[#This Row],[Rate]])</f>
        <v>1.752</v>
      </c>
    </row>
    <row r="8265" spans="1:27" x14ac:dyDescent="0.45">
      <c r="A8265" t="s">
        <v>9012</v>
      </c>
      <c r="B8265" t="s">
        <v>55</v>
      </c>
      <c r="C8265" s="25" t="s">
        <v>5454</v>
      </c>
      <c r="D8265" t="s">
        <v>170</v>
      </c>
      <c r="E8265" t="s">
        <v>8823</v>
      </c>
      <c r="F8265" t="s">
        <v>8850</v>
      </c>
      <c r="G8265" s="26">
        <v>8</v>
      </c>
      <c r="H8265" s="26">
        <v>112</v>
      </c>
      <c r="I8265" s="26">
        <v>1000</v>
      </c>
      <c r="J8265" s="27" t="s">
        <v>310</v>
      </c>
      <c r="K8265" s="27" t="s">
        <v>8825</v>
      </c>
      <c r="L8265" s="27" t="s">
        <v>8589</v>
      </c>
      <c r="M8265" t="s">
        <v>31</v>
      </c>
      <c r="N8265" t="s">
        <v>177</v>
      </c>
      <c r="O8265" t="s">
        <v>178</v>
      </c>
      <c r="P8265" t="s">
        <v>5459</v>
      </c>
      <c r="Q8265" t="s">
        <v>315</v>
      </c>
      <c r="R8265" t="str">
        <f>IF(database_public_cloud_VMs[[#This Row],[Azure Environment]]="Enterprise Agreement","Licence Included","Bring Your Own Licence")</f>
        <v>Bring Your Own Licence</v>
      </c>
      <c r="S8265" t="s">
        <v>5599</v>
      </c>
      <c r="T8265" t="s">
        <v>5461</v>
      </c>
      <c r="U8265" t="s">
        <v>5465</v>
      </c>
      <c r="V8265" t="s">
        <v>5461</v>
      </c>
      <c r="W8265" t="s">
        <v>182</v>
      </c>
      <c r="X8265" t="s">
        <v>183</v>
      </c>
      <c r="Y8265" s="28" t="s">
        <v>5467</v>
      </c>
      <c r="Z8265" t="s">
        <v>5463</v>
      </c>
      <c r="AA826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266" spans="1:27" x14ac:dyDescent="0.45">
      <c r="A8266" t="s">
        <v>9013</v>
      </c>
      <c r="B8266" t="s">
        <v>55</v>
      </c>
      <c r="C8266" s="25" t="s">
        <v>5454</v>
      </c>
      <c r="D8266" t="s">
        <v>170</v>
      </c>
      <c r="E8266" t="s">
        <v>8823</v>
      </c>
      <c r="F8266" t="s">
        <v>8850</v>
      </c>
      <c r="G8266" s="26">
        <v>8</v>
      </c>
      <c r="H8266" s="26">
        <v>112</v>
      </c>
      <c r="I8266" s="26">
        <v>1000</v>
      </c>
      <c r="J8266" s="27" t="s">
        <v>310</v>
      </c>
      <c r="K8266" s="27" t="s">
        <v>8825</v>
      </c>
      <c r="L8266" s="27" t="s">
        <v>8589</v>
      </c>
      <c r="M8266" t="s">
        <v>31</v>
      </c>
      <c r="N8266" t="s">
        <v>177</v>
      </c>
      <c r="O8266" t="s">
        <v>185</v>
      </c>
      <c r="P8266" t="s">
        <v>5459</v>
      </c>
      <c r="Q8266" t="s">
        <v>315</v>
      </c>
      <c r="R8266" t="str">
        <f>IF(database_public_cloud_VMs[[#This Row],[Azure Environment]]="Enterprise Agreement","Licence Included","Bring Your Own Licence")</f>
        <v>Bring Your Own Licence</v>
      </c>
      <c r="S8266" t="s">
        <v>5599</v>
      </c>
      <c r="T8266" t="s">
        <v>5461</v>
      </c>
      <c r="U8266" t="s">
        <v>5465</v>
      </c>
      <c r="V8266" t="s">
        <v>5461</v>
      </c>
      <c r="W8266" t="s">
        <v>182</v>
      </c>
      <c r="X8266" t="s">
        <v>183</v>
      </c>
      <c r="Y8266" s="28" t="s">
        <v>5467</v>
      </c>
      <c r="Z8266" t="s">
        <v>5463</v>
      </c>
      <c r="AA826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267" spans="1:27" x14ac:dyDescent="0.45">
      <c r="A8267" t="s">
        <v>9014</v>
      </c>
      <c r="B8267" t="s">
        <v>55</v>
      </c>
      <c r="C8267" s="25" t="s">
        <v>5454</v>
      </c>
      <c r="D8267" t="s">
        <v>170</v>
      </c>
      <c r="E8267" t="s">
        <v>8823</v>
      </c>
      <c r="F8267" t="s">
        <v>8850</v>
      </c>
      <c r="G8267" s="26">
        <v>8</v>
      </c>
      <c r="H8267" s="26">
        <v>112</v>
      </c>
      <c r="I8267" s="26">
        <v>1000</v>
      </c>
      <c r="J8267" s="27" t="s">
        <v>310</v>
      </c>
      <c r="K8267" s="27" t="s">
        <v>8825</v>
      </c>
      <c r="L8267" s="27" t="s">
        <v>8589</v>
      </c>
      <c r="M8267" t="s">
        <v>31</v>
      </c>
      <c r="N8267" t="s">
        <v>188</v>
      </c>
      <c r="O8267" t="s">
        <v>188</v>
      </c>
      <c r="P8267" t="s">
        <v>5459</v>
      </c>
      <c r="Q8267" t="s">
        <v>315</v>
      </c>
      <c r="R8267" t="str">
        <f>IF(database_public_cloud_VMs[[#This Row],[Azure Environment]]="Enterprise Agreement","Licence Included","Bring Your Own Licence")</f>
        <v>Licence Included</v>
      </c>
      <c r="S8267" t="s">
        <v>5460</v>
      </c>
      <c r="T8267" t="s">
        <v>5471</v>
      </c>
      <c r="U8267" t="s">
        <v>5462</v>
      </c>
      <c r="V8267" t="s">
        <v>5461</v>
      </c>
      <c r="W8267" t="s">
        <v>182</v>
      </c>
      <c r="X8267" t="s">
        <v>183</v>
      </c>
      <c r="Y8267" s="28">
        <v>1.5648</v>
      </c>
      <c r="Z8267" t="s">
        <v>5463</v>
      </c>
      <c r="AA8267" s="29">
        <f>IF(database_public_cloud_VMs[[#This Row],[Currency]]="USD",(database_public_cloud_VMs[[#This Row],[Rate]]*param_exchange_rate)/(1+param_discount_aws),database_public_cloud_VMs[[#This Row],[Rate]])</f>
        <v>1.5648</v>
      </c>
    </row>
    <row r="8268" spans="1:27" x14ac:dyDescent="0.45">
      <c r="A8268" t="s">
        <v>9015</v>
      </c>
      <c r="B8268" t="s">
        <v>55</v>
      </c>
      <c r="C8268" s="25" t="s">
        <v>5454</v>
      </c>
      <c r="D8268" t="s">
        <v>170</v>
      </c>
      <c r="E8268" t="s">
        <v>8823</v>
      </c>
      <c r="F8268" t="s">
        <v>8850</v>
      </c>
      <c r="G8268" s="26">
        <v>8</v>
      </c>
      <c r="H8268" s="26">
        <v>112</v>
      </c>
      <c r="I8268" s="26">
        <v>1000</v>
      </c>
      <c r="J8268" s="27" t="s">
        <v>310</v>
      </c>
      <c r="K8268" s="27" t="s">
        <v>8825</v>
      </c>
      <c r="L8268" s="27" t="s">
        <v>8589</v>
      </c>
      <c r="M8268" t="s">
        <v>31</v>
      </c>
      <c r="N8268" t="s">
        <v>188</v>
      </c>
      <c r="O8268" t="s">
        <v>188</v>
      </c>
      <c r="P8268" t="s">
        <v>5459</v>
      </c>
      <c r="Q8268" t="s">
        <v>315</v>
      </c>
      <c r="R8268" t="str">
        <f>IF(database_public_cloud_VMs[[#This Row],[Azure Environment]]="Enterprise Agreement","Licence Included","Bring Your Own Licence")</f>
        <v>Licence Included</v>
      </c>
      <c r="S8268" t="s">
        <v>5460</v>
      </c>
      <c r="T8268" t="s">
        <v>5471</v>
      </c>
      <c r="U8268" t="s">
        <v>5465</v>
      </c>
      <c r="V8268" t="s">
        <v>5461</v>
      </c>
      <c r="W8268" t="s">
        <v>182</v>
      </c>
      <c r="X8268" t="s">
        <v>183</v>
      </c>
      <c r="Y8268" s="28">
        <v>1.2569999999999999</v>
      </c>
      <c r="Z8268" t="s">
        <v>5463</v>
      </c>
      <c r="AA8268" s="29">
        <f>IF(database_public_cloud_VMs[[#This Row],[Currency]]="USD",(database_public_cloud_VMs[[#This Row],[Rate]]*param_exchange_rate)/(1+param_discount_aws),database_public_cloud_VMs[[#This Row],[Rate]])</f>
        <v>1.2569999999999999</v>
      </c>
    </row>
    <row r="8269" spans="1:27" x14ac:dyDescent="0.45">
      <c r="A8269" t="s">
        <v>9016</v>
      </c>
      <c r="B8269" t="s">
        <v>55</v>
      </c>
      <c r="C8269" s="25" t="s">
        <v>5454</v>
      </c>
      <c r="D8269" t="s">
        <v>170</v>
      </c>
      <c r="E8269" t="s">
        <v>8823</v>
      </c>
      <c r="F8269" t="s">
        <v>8850</v>
      </c>
      <c r="G8269" s="26">
        <v>8</v>
      </c>
      <c r="H8269" s="26">
        <v>112</v>
      </c>
      <c r="I8269" s="26">
        <v>1000</v>
      </c>
      <c r="J8269" s="27" t="s">
        <v>310</v>
      </c>
      <c r="K8269" s="27" t="s">
        <v>8825</v>
      </c>
      <c r="L8269" s="27" t="s">
        <v>8589</v>
      </c>
      <c r="M8269" t="s">
        <v>31</v>
      </c>
      <c r="N8269" t="s">
        <v>177</v>
      </c>
      <c r="O8269" t="s">
        <v>178</v>
      </c>
      <c r="P8269" t="s">
        <v>5459</v>
      </c>
      <c r="Q8269" t="s">
        <v>315</v>
      </c>
      <c r="R8269" t="str">
        <f>IF(database_public_cloud_VMs[[#This Row],[Azure Environment]]="Enterprise Agreement","Licence Included","Bring Your Own Licence")</f>
        <v>Licence Included</v>
      </c>
      <c r="S8269" t="s">
        <v>5460</v>
      </c>
      <c r="T8269" t="s">
        <v>5471</v>
      </c>
      <c r="U8269" t="s">
        <v>5465</v>
      </c>
      <c r="V8269" t="s">
        <v>5461</v>
      </c>
      <c r="W8269" t="s">
        <v>182</v>
      </c>
      <c r="X8269" t="s">
        <v>183</v>
      </c>
      <c r="Y8269" s="28" t="s">
        <v>5467</v>
      </c>
      <c r="Z8269" t="s">
        <v>5463</v>
      </c>
      <c r="AA826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270" spans="1:27" x14ac:dyDescent="0.45">
      <c r="A8270" t="s">
        <v>9017</v>
      </c>
      <c r="B8270" t="s">
        <v>55</v>
      </c>
      <c r="C8270" s="25" t="s">
        <v>5454</v>
      </c>
      <c r="D8270" t="s">
        <v>170</v>
      </c>
      <c r="E8270" t="s">
        <v>8823</v>
      </c>
      <c r="F8270" t="s">
        <v>8850</v>
      </c>
      <c r="G8270" s="26">
        <v>8</v>
      </c>
      <c r="H8270" s="26">
        <v>112</v>
      </c>
      <c r="I8270" s="26">
        <v>1000</v>
      </c>
      <c r="J8270" s="27" t="s">
        <v>310</v>
      </c>
      <c r="K8270" s="27" t="s">
        <v>8825</v>
      </c>
      <c r="L8270" s="27" t="s">
        <v>8589</v>
      </c>
      <c r="M8270" t="s">
        <v>31</v>
      </c>
      <c r="N8270" t="s">
        <v>177</v>
      </c>
      <c r="O8270" t="s">
        <v>185</v>
      </c>
      <c r="P8270" t="s">
        <v>5459</v>
      </c>
      <c r="Q8270" t="s">
        <v>315</v>
      </c>
      <c r="R8270" t="str">
        <f>IF(database_public_cloud_VMs[[#This Row],[Azure Environment]]="Enterprise Agreement","Licence Included","Bring Your Own Licence")</f>
        <v>Licence Included</v>
      </c>
      <c r="S8270" t="s">
        <v>5460</v>
      </c>
      <c r="T8270" t="s">
        <v>5471</v>
      </c>
      <c r="U8270" t="s">
        <v>5465</v>
      </c>
      <c r="V8270" t="s">
        <v>5461</v>
      </c>
      <c r="W8270" t="s">
        <v>182</v>
      </c>
      <c r="X8270" t="s">
        <v>183</v>
      </c>
      <c r="Y8270" s="28" t="s">
        <v>5467</v>
      </c>
      <c r="Z8270" t="s">
        <v>5463</v>
      </c>
      <c r="AA827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271" spans="1:27" x14ac:dyDescent="0.45">
      <c r="A8271" t="s">
        <v>9018</v>
      </c>
      <c r="B8271" t="s">
        <v>55</v>
      </c>
      <c r="C8271" s="25" t="s">
        <v>5454</v>
      </c>
      <c r="D8271" t="s">
        <v>170</v>
      </c>
      <c r="E8271" t="s">
        <v>8823</v>
      </c>
      <c r="F8271" t="s">
        <v>8850</v>
      </c>
      <c r="G8271" s="26">
        <v>8</v>
      </c>
      <c r="H8271" s="26">
        <v>112</v>
      </c>
      <c r="I8271" s="26">
        <v>1000</v>
      </c>
      <c r="J8271" s="27" t="s">
        <v>310</v>
      </c>
      <c r="K8271" s="27" t="s">
        <v>8825</v>
      </c>
      <c r="L8271" s="27" t="s">
        <v>8589</v>
      </c>
      <c r="M8271" t="s">
        <v>31</v>
      </c>
      <c r="N8271" t="s">
        <v>188</v>
      </c>
      <c r="O8271" t="s">
        <v>188</v>
      </c>
      <c r="P8271" t="s">
        <v>5459</v>
      </c>
      <c r="Q8271" t="s">
        <v>315</v>
      </c>
      <c r="R8271" t="str">
        <f>IF(database_public_cloud_VMs[[#This Row],[Azure Environment]]="Enterprise Agreement","Licence Included","Bring Your Own Licence")</f>
        <v>Bring Your Own Licence</v>
      </c>
      <c r="S8271" t="s">
        <v>5599</v>
      </c>
      <c r="T8271" t="s">
        <v>5471</v>
      </c>
      <c r="U8271" t="s">
        <v>5462</v>
      </c>
      <c r="V8271" t="s">
        <v>5461</v>
      </c>
      <c r="W8271" t="s">
        <v>182</v>
      </c>
      <c r="X8271" t="s">
        <v>183</v>
      </c>
      <c r="Y8271" s="28" t="s">
        <v>5600</v>
      </c>
      <c r="Z8271" t="s">
        <v>5463</v>
      </c>
      <c r="AA827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272" spans="1:27" x14ac:dyDescent="0.45">
      <c r="A8272" t="s">
        <v>9019</v>
      </c>
      <c r="B8272" t="s">
        <v>55</v>
      </c>
      <c r="C8272" s="25" t="s">
        <v>5454</v>
      </c>
      <c r="D8272" t="s">
        <v>170</v>
      </c>
      <c r="E8272" t="s">
        <v>8823</v>
      </c>
      <c r="F8272" t="s">
        <v>8850</v>
      </c>
      <c r="G8272" s="26">
        <v>8</v>
      </c>
      <c r="H8272" s="26">
        <v>112</v>
      </c>
      <c r="I8272" s="26">
        <v>1000</v>
      </c>
      <c r="J8272" s="27" t="s">
        <v>310</v>
      </c>
      <c r="K8272" s="27" t="s">
        <v>8825</v>
      </c>
      <c r="L8272" s="27" t="s">
        <v>8589</v>
      </c>
      <c r="M8272" t="s">
        <v>31</v>
      </c>
      <c r="N8272" t="s">
        <v>188</v>
      </c>
      <c r="O8272" t="s">
        <v>188</v>
      </c>
      <c r="P8272" t="s">
        <v>5459</v>
      </c>
      <c r="Q8272" t="s">
        <v>315</v>
      </c>
      <c r="R8272" t="str">
        <f>IF(database_public_cloud_VMs[[#This Row],[Azure Environment]]="Enterprise Agreement","Licence Included","Bring Your Own Licence")</f>
        <v>Bring Your Own Licence</v>
      </c>
      <c r="S8272" t="s">
        <v>5599</v>
      </c>
      <c r="T8272" t="s">
        <v>5471</v>
      </c>
      <c r="U8272" t="s">
        <v>5465</v>
      </c>
      <c r="V8272" t="s">
        <v>5461</v>
      </c>
      <c r="W8272" t="s">
        <v>182</v>
      </c>
      <c r="X8272" t="s">
        <v>183</v>
      </c>
      <c r="Y8272" s="28">
        <v>0.35</v>
      </c>
      <c r="Z8272" t="s">
        <v>5463</v>
      </c>
      <c r="AA8272" s="29">
        <f>IF(database_public_cloud_VMs[[#This Row],[Currency]]="USD",(database_public_cloud_VMs[[#This Row],[Rate]]*param_exchange_rate)/(1+param_discount_aws),database_public_cloud_VMs[[#This Row],[Rate]])</f>
        <v>0.35</v>
      </c>
    </row>
    <row r="8273" spans="1:27" x14ac:dyDescent="0.45">
      <c r="A8273" t="s">
        <v>9020</v>
      </c>
      <c r="B8273" t="s">
        <v>55</v>
      </c>
      <c r="C8273" s="25" t="s">
        <v>5454</v>
      </c>
      <c r="D8273" t="s">
        <v>170</v>
      </c>
      <c r="E8273" t="s">
        <v>8823</v>
      </c>
      <c r="F8273" t="s">
        <v>8850</v>
      </c>
      <c r="G8273" s="26">
        <v>8</v>
      </c>
      <c r="H8273" s="26">
        <v>112</v>
      </c>
      <c r="I8273" s="26">
        <v>1000</v>
      </c>
      <c r="J8273" s="27" t="s">
        <v>310</v>
      </c>
      <c r="K8273" s="27" t="s">
        <v>8825</v>
      </c>
      <c r="L8273" s="27" t="s">
        <v>8589</v>
      </c>
      <c r="M8273" t="s">
        <v>31</v>
      </c>
      <c r="N8273" t="s">
        <v>177</v>
      </c>
      <c r="O8273" t="s">
        <v>178</v>
      </c>
      <c r="P8273" t="s">
        <v>5459</v>
      </c>
      <c r="Q8273" t="s">
        <v>315</v>
      </c>
      <c r="R8273" t="str">
        <f>IF(database_public_cloud_VMs[[#This Row],[Azure Environment]]="Enterprise Agreement","Licence Included","Bring Your Own Licence")</f>
        <v>Bring Your Own Licence</v>
      </c>
      <c r="S8273" t="s">
        <v>5599</v>
      </c>
      <c r="T8273" t="s">
        <v>5471</v>
      </c>
      <c r="U8273" t="s">
        <v>5465</v>
      </c>
      <c r="V8273" t="s">
        <v>5461</v>
      </c>
      <c r="W8273" t="s">
        <v>182</v>
      </c>
      <c r="X8273" t="s">
        <v>183</v>
      </c>
      <c r="Y8273" s="28" t="s">
        <v>5467</v>
      </c>
      <c r="Z8273" t="s">
        <v>5463</v>
      </c>
      <c r="AA827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274" spans="1:27" x14ac:dyDescent="0.45">
      <c r="A8274" t="s">
        <v>9021</v>
      </c>
      <c r="B8274" t="s">
        <v>55</v>
      </c>
      <c r="C8274" s="25" t="s">
        <v>5454</v>
      </c>
      <c r="D8274" t="s">
        <v>170</v>
      </c>
      <c r="E8274" t="s">
        <v>8823</v>
      </c>
      <c r="F8274" t="s">
        <v>8850</v>
      </c>
      <c r="G8274" s="26">
        <v>8</v>
      </c>
      <c r="H8274" s="26">
        <v>112</v>
      </c>
      <c r="I8274" s="26">
        <v>1000</v>
      </c>
      <c r="J8274" s="27" t="s">
        <v>310</v>
      </c>
      <c r="K8274" s="27" t="s">
        <v>8825</v>
      </c>
      <c r="L8274" s="27" t="s">
        <v>8589</v>
      </c>
      <c r="M8274" t="s">
        <v>31</v>
      </c>
      <c r="N8274" t="s">
        <v>177</v>
      </c>
      <c r="O8274" t="s">
        <v>185</v>
      </c>
      <c r="P8274" t="s">
        <v>5459</v>
      </c>
      <c r="Q8274" t="s">
        <v>315</v>
      </c>
      <c r="R8274" t="str">
        <f>IF(database_public_cloud_VMs[[#This Row],[Azure Environment]]="Enterprise Agreement","Licence Included","Bring Your Own Licence")</f>
        <v>Bring Your Own Licence</v>
      </c>
      <c r="S8274" t="s">
        <v>5599</v>
      </c>
      <c r="T8274" t="s">
        <v>5471</v>
      </c>
      <c r="U8274" t="s">
        <v>5465</v>
      </c>
      <c r="V8274" t="s">
        <v>5461</v>
      </c>
      <c r="W8274" t="s">
        <v>182</v>
      </c>
      <c r="X8274" t="s">
        <v>183</v>
      </c>
      <c r="Y8274" s="28" t="s">
        <v>5467</v>
      </c>
      <c r="Z8274" t="s">
        <v>5463</v>
      </c>
      <c r="AA827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275" spans="1:27" x14ac:dyDescent="0.45">
      <c r="A8275" t="s">
        <v>9022</v>
      </c>
      <c r="B8275" t="s">
        <v>55</v>
      </c>
      <c r="C8275" s="25" t="s">
        <v>5454</v>
      </c>
      <c r="D8275" t="s">
        <v>170</v>
      </c>
      <c r="E8275" t="s">
        <v>9023</v>
      </c>
      <c r="F8275" t="s">
        <v>9024</v>
      </c>
      <c r="G8275" s="26">
        <v>16</v>
      </c>
      <c r="H8275" s="26">
        <v>128</v>
      </c>
      <c r="I8275" s="26">
        <v>2807</v>
      </c>
      <c r="J8275" s="27" t="s">
        <v>310</v>
      </c>
      <c r="K8275" s="27" t="s">
        <v>9025</v>
      </c>
      <c r="L8275" s="27" t="s">
        <v>3915</v>
      </c>
      <c r="M8275" t="s">
        <v>31</v>
      </c>
      <c r="N8275" t="s">
        <v>188</v>
      </c>
      <c r="O8275" t="s">
        <v>188</v>
      </c>
      <c r="P8275" t="s">
        <v>5459</v>
      </c>
      <c r="Q8275" t="s">
        <v>180</v>
      </c>
      <c r="R8275" t="str">
        <f>IF(database_public_cloud_VMs[[#This Row],[Azure Environment]]="Enterprise Agreement","Licence Included","Bring Your Own Licence")</f>
        <v>Licence Included</v>
      </c>
      <c r="S8275" t="s">
        <v>5460</v>
      </c>
      <c r="T8275" t="s">
        <v>5461</v>
      </c>
      <c r="U8275" t="s">
        <v>5462</v>
      </c>
      <c r="V8275" t="s">
        <v>5461</v>
      </c>
      <c r="W8275" t="s">
        <v>182</v>
      </c>
      <c r="X8275" t="s">
        <v>183</v>
      </c>
      <c r="Y8275" s="28">
        <v>2.0552000000000001</v>
      </c>
      <c r="Z8275" t="s">
        <v>5463</v>
      </c>
      <c r="AA8275" s="29">
        <f>IF(database_public_cloud_VMs[[#This Row],[Currency]]="USD",(database_public_cloud_VMs[[#This Row],[Rate]]*param_exchange_rate)/(1+param_discount_aws),database_public_cloud_VMs[[#This Row],[Rate]])</f>
        <v>2.0552000000000001</v>
      </c>
    </row>
    <row r="8276" spans="1:27" x14ac:dyDescent="0.45">
      <c r="A8276" t="s">
        <v>9026</v>
      </c>
      <c r="B8276" t="s">
        <v>55</v>
      </c>
      <c r="C8276" s="25" t="s">
        <v>5454</v>
      </c>
      <c r="D8276" t="s">
        <v>170</v>
      </c>
      <c r="E8276" t="s">
        <v>9023</v>
      </c>
      <c r="F8276" t="s">
        <v>9024</v>
      </c>
      <c r="G8276" s="26">
        <v>16</v>
      </c>
      <c r="H8276" s="26">
        <v>128</v>
      </c>
      <c r="I8276" s="26">
        <v>2807</v>
      </c>
      <c r="J8276" s="27" t="s">
        <v>310</v>
      </c>
      <c r="K8276" s="27" t="s">
        <v>9025</v>
      </c>
      <c r="L8276" s="27" t="s">
        <v>3915</v>
      </c>
      <c r="M8276" t="s">
        <v>31</v>
      </c>
      <c r="N8276" t="s">
        <v>188</v>
      </c>
      <c r="O8276" t="s">
        <v>188</v>
      </c>
      <c r="P8276" t="s">
        <v>5459</v>
      </c>
      <c r="Q8276" t="s">
        <v>180</v>
      </c>
      <c r="R8276" t="str">
        <f>IF(database_public_cloud_VMs[[#This Row],[Azure Environment]]="Enterprise Agreement","Licence Included","Bring Your Own Licence")</f>
        <v>Licence Included</v>
      </c>
      <c r="S8276" t="s">
        <v>5460</v>
      </c>
      <c r="T8276" t="s">
        <v>5461</v>
      </c>
      <c r="U8276" t="s">
        <v>5465</v>
      </c>
      <c r="V8276" t="s">
        <v>5461</v>
      </c>
      <c r="W8276" t="s">
        <v>182</v>
      </c>
      <c r="X8276" t="s">
        <v>183</v>
      </c>
      <c r="Y8276" s="28">
        <v>1.651</v>
      </c>
      <c r="Z8276" t="s">
        <v>5463</v>
      </c>
      <c r="AA8276" s="29">
        <f>IF(database_public_cloud_VMs[[#This Row],[Currency]]="USD",(database_public_cloud_VMs[[#This Row],[Rate]]*param_exchange_rate)/(1+param_discount_aws),database_public_cloud_VMs[[#This Row],[Rate]])</f>
        <v>1.651</v>
      </c>
    </row>
    <row r="8277" spans="1:27" x14ac:dyDescent="0.45">
      <c r="A8277" t="s">
        <v>9027</v>
      </c>
      <c r="B8277" t="s">
        <v>55</v>
      </c>
      <c r="C8277" s="25" t="s">
        <v>5454</v>
      </c>
      <c r="D8277" t="s">
        <v>170</v>
      </c>
      <c r="E8277" t="s">
        <v>9023</v>
      </c>
      <c r="F8277" t="s">
        <v>9024</v>
      </c>
      <c r="G8277" s="26">
        <v>16</v>
      </c>
      <c r="H8277" s="26">
        <v>128</v>
      </c>
      <c r="I8277" s="26">
        <v>2807</v>
      </c>
      <c r="J8277" s="27" t="s">
        <v>310</v>
      </c>
      <c r="K8277" s="27" t="s">
        <v>9025</v>
      </c>
      <c r="L8277" s="27" t="s">
        <v>3915</v>
      </c>
      <c r="M8277" t="s">
        <v>31</v>
      </c>
      <c r="N8277" t="s">
        <v>177</v>
      </c>
      <c r="O8277" t="s">
        <v>178</v>
      </c>
      <c r="P8277" t="s">
        <v>5459</v>
      </c>
      <c r="Q8277" t="s">
        <v>180</v>
      </c>
      <c r="R8277" t="str">
        <f>IF(database_public_cloud_VMs[[#This Row],[Azure Environment]]="Enterprise Agreement","Licence Included","Bring Your Own Licence")</f>
        <v>Licence Included</v>
      </c>
      <c r="S8277" t="s">
        <v>5460</v>
      </c>
      <c r="T8277" t="s">
        <v>5461</v>
      </c>
      <c r="U8277" t="s">
        <v>5465</v>
      </c>
      <c r="V8277" t="s">
        <v>5461</v>
      </c>
      <c r="W8277" t="s">
        <v>182</v>
      </c>
      <c r="X8277" t="s">
        <v>183</v>
      </c>
      <c r="Y8277" s="28">
        <v>1.8123</v>
      </c>
      <c r="Z8277" t="s">
        <v>5463</v>
      </c>
      <c r="AA8277" s="29">
        <f>IF(database_public_cloud_VMs[[#This Row],[Currency]]="USD",(database_public_cloud_VMs[[#This Row],[Rate]]*param_exchange_rate)/(1+param_discount_aws),database_public_cloud_VMs[[#This Row],[Rate]])</f>
        <v>1.8123</v>
      </c>
    </row>
    <row r="8278" spans="1:27" x14ac:dyDescent="0.45">
      <c r="A8278" t="s">
        <v>9028</v>
      </c>
      <c r="B8278" t="s">
        <v>55</v>
      </c>
      <c r="C8278" s="25" t="s">
        <v>5454</v>
      </c>
      <c r="D8278" t="s">
        <v>170</v>
      </c>
      <c r="E8278" t="s">
        <v>9023</v>
      </c>
      <c r="F8278" t="s">
        <v>9024</v>
      </c>
      <c r="G8278" s="26">
        <v>16</v>
      </c>
      <c r="H8278" s="26">
        <v>128</v>
      </c>
      <c r="I8278" s="26">
        <v>2807</v>
      </c>
      <c r="J8278" s="27" t="s">
        <v>310</v>
      </c>
      <c r="K8278" s="27" t="s">
        <v>9025</v>
      </c>
      <c r="L8278" s="27" t="s">
        <v>3915</v>
      </c>
      <c r="M8278" t="s">
        <v>31</v>
      </c>
      <c r="N8278" t="s">
        <v>177</v>
      </c>
      <c r="O8278" t="s">
        <v>185</v>
      </c>
      <c r="P8278" t="s">
        <v>5459</v>
      </c>
      <c r="Q8278" t="s">
        <v>180</v>
      </c>
      <c r="R8278" t="str">
        <f>IF(database_public_cloud_VMs[[#This Row],[Azure Environment]]="Enterprise Agreement","Licence Included","Bring Your Own Licence")</f>
        <v>Licence Included</v>
      </c>
      <c r="S8278" t="s">
        <v>5460</v>
      </c>
      <c r="T8278" t="s">
        <v>5461</v>
      </c>
      <c r="U8278" t="s">
        <v>5465</v>
      </c>
      <c r="V8278" t="s">
        <v>5461</v>
      </c>
      <c r="W8278" t="s">
        <v>182</v>
      </c>
      <c r="X8278" t="s">
        <v>183</v>
      </c>
      <c r="Y8278" s="28">
        <v>1.6476999999999999</v>
      </c>
      <c r="Z8278" t="s">
        <v>5463</v>
      </c>
      <c r="AA8278" s="29">
        <f>IF(database_public_cloud_VMs[[#This Row],[Currency]]="USD",(database_public_cloud_VMs[[#This Row],[Rate]]*param_exchange_rate)/(1+param_discount_aws),database_public_cloud_VMs[[#This Row],[Rate]])</f>
        <v>1.6476999999999999</v>
      </c>
    </row>
    <row r="8279" spans="1:27" x14ac:dyDescent="0.45">
      <c r="A8279" t="s">
        <v>9029</v>
      </c>
      <c r="B8279" t="s">
        <v>55</v>
      </c>
      <c r="C8279" s="25" t="s">
        <v>5454</v>
      </c>
      <c r="D8279" t="s">
        <v>170</v>
      </c>
      <c r="E8279" t="s">
        <v>9023</v>
      </c>
      <c r="F8279" t="s">
        <v>9024</v>
      </c>
      <c r="G8279" s="26">
        <v>16</v>
      </c>
      <c r="H8279" s="26">
        <v>128</v>
      </c>
      <c r="I8279" s="26">
        <v>2807</v>
      </c>
      <c r="J8279" s="27" t="s">
        <v>310</v>
      </c>
      <c r="K8279" s="27" t="s">
        <v>9025</v>
      </c>
      <c r="L8279" s="27" t="s">
        <v>3915</v>
      </c>
      <c r="M8279" t="s">
        <v>31</v>
      </c>
      <c r="N8279" t="s">
        <v>188</v>
      </c>
      <c r="O8279" t="s">
        <v>188</v>
      </c>
      <c r="P8279" t="s">
        <v>5459</v>
      </c>
      <c r="Q8279" t="s">
        <v>180</v>
      </c>
      <c r="R8279" t="str">
        <f>IF(database_public_cloud_VMs[[#This Row],[Azure Environment]]="Enterprise Agreement","Licence Included","Bring Your Own Licence")</f>
        <v>Licence Included</v>
      </c>
      <c r="S8279" t="s">
        <v>5460</v>
      </c>
      <c r="T8279" t="s">
        <v>5471</v>
      </c>
      <c r="U8279" t="s">
        <v>5462</v>
      </c>
      <c r="V8279" t="s">
        <v>5461</v>
      </c>
      <c r="W8279" t="s">
        <v>182</v>
      </c>
      <c r="X8279" t="s">
        <v>183</v>
      </c>
      <c r="Y8279" s="28">
        <v>0.4108</v>
      </c>
      <c r="Z8279" t="s">
        <v>5463</v>
      </c>
      <c r="AA8279" s="29">
        <f>IF(database_public_cloud_VMs[[#This Row],[Currency]]="USD",(database_public_cloud_VMs[[#This Row],[Rate]]*param_exchange_rate)/(1+param_discount_aws),database_public_cloud_VMs[[#This Row],[Rate]])</f>
        <v>0.4108</v>
      </c>
    </row>
    <row r="8280" spans="1:27" x14ac:dyDescent="0.45">
      <c r="A8280" t="s">
        <v>9030</v>
      </c>
      <c r="B8280" t="s">
        <v>55</v>
      </c>
      <c r="C8280" s="25" t="s">
        <v>5454</v>
      </c>
      <c r="D8280" t="s">
        <v>170</v>
      </c>
      <c r="E8280" t="s">
        <v>9023</v>
      </c>
      <c r="F8280" t="s">
        <v>9024</v>
      </c>
      <c r="G8280" s="26">
        <v>16</v>
      </c>
      <c r="H8280" s="26">
        <v>128</v>
      </c>
      <c r="I8280" s="26">
        <v>2807</v>
      </c>
      <c r="J8280" s="27" t="s">
        <v>310</v>
      </c>
      <c r="K8280" s="27" t="s">
        <v>9025</v>
      </c>
      <c r="L8280" s="27" t="s">
        <v>3915</v>
      </c>
      <c r="M8280" t="s">
        <v>31</v>
      </c>
      <c r="N8280" t="s">
        <v>188</v>
      </c>
      <c r="O8280" t="s">
        <v>188</v>
      </c>
      <c r="P8280" t="s">
        <v>5459</v>
      </c>
      <c r="Q8280" t="s">
        <v>180</v>
      </c>
      <c r="R8280" t="str">
        <f>IF(database_public_cloud_VMs[[#This Row],[Azure Environment]]="Enterprise Agreement","Licence Included","Bring Your Own Licence")</f>
        <v>Licence Included</v>
      </c>
      <c r="S8280" t="s">
        <v>5460</v>
      </c>
      <c r="T8280" t="s">
        <v>5471</v>
      </c>
      <c r="U8280" t="s">
        <v>5465</v>
      </c>
      <c r="V8280" t="s">
        <v>5461</v>
      </c>
      <c r="W8280" t="s">
        <v>182</v>
      </c>
      <c r="X8280" t="s">
        <v>183</v>
      </c>
      <c r="Y8280" s="28">
        <v>0.33</v>
      </c>
      <c r="Z8280" t="s">
        <v>5463</v>
      </c>
      <c r="AA8280" s="29">
        <f>IF(database_public_cloud_VMs[[#This Row],[Currency]]="USD",(database_public_cloud_VMs[[#This Row],[Rate]]*param_exchange_rate)/(1+param_discount_aws),database_public_cloud_VMs[[#This Row],[Rate]])</f>
        <v>0.33</v>
      </c>
    </row>
    <row r="8281" spans="1:27" x14ac:dyDescent="0.45">
      <c r="A8281" t="s">
        <v>9031</v>
      </c>
      <c r="B8281" t="s">
        <v>55</v>
      </c>
      <c r="C8281" s="25" t="s">
        <v>5454</v>
      </c>
      <c r="D8281" t="s">
        <v>170</v>
      </c>
      <c r="E8281" t="s">
        <v>9023</v>
      </c>
      <c r="F8281" t="s">
        <v>9024</v>
      </c>
      <c r="G8281" s="26">
        <v>16</v>
      </c>
      <c r="H8281" s="26">
        <v>128</v>
      </c>
      <c r="I8281" s="26">
        <v>2807</v>
      </c>
      <c r="J8281" s="27" t="s">
        <v>310</v>
      </c>
      <c r="K8281" s="27" t="s">
        <v>9025</v>
      </c>
      <c r="L8281" s="27" t="s">
        <v>3915</v>
      </c>
      <c r="M8281" t="s">
        <v>31</v>
      </c>
      <c r="N8281" t="s">
        <v>177</v>
      </c>
      <c r="O8281" t="s">
        <v>178</v>
      </c>
      <c r="P8281" t="s">
        <v>5459</v>
      </c>
      <c r="Q8281" t="s">
        <v>180</v>
      </c>
      <c r="R8281" t="str">
        <f>IF(database_public_cloud_VMs[[#This Row],[Azure Environment]]="Enterprise Agreement","Licence Included","Bring Your Own Licence")</f>
        <v>Licence Included</v>
      </c>
      <c r="S8281" t="s">
        <v>5460</v>
      </c>
      <c r="T8281" t="s">
        <v>5471</v>
      </c>
      <c r="U8281" t="s">
        <v>5465</v>
      </c>
      <c r="V8281" t="s">
        <v>5461</v>
      </c>
      <c r="W8281" t="s">
        <v>182</v>
      </c>
      <c r="X8281" t="s">
        <v>183</v>
      </c>
      <c r="Y8281" s="28" t="s">
        <v>5467</v>
      </c>
      <c r="Z8281" t="s">
        <v>5463</v>
      </c>
      <c r="AA828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282" spans="1:27" x14ac:dyDescent="0.45">
      <c r="A8282" t="s">
        <v>9032</v>
      </c>
      <c r="B8282" t="s">
        <v>55</v>
      </c>
      <c r="C8282" s="25" t="s">
        <v>5454</v>
      </c>
      <c r="D8282" t="s">
        <v>170</v>
      </c>
      <c r="E8282" t="s">
        <v>9023</v>
      </c>
      <c r="F8282" t="s">
        <v>9024</v>
      </c>
      <c r="G8282" s="26">
        <v>16</v>
      </c>
      <c r="H8282" s="26">
        <v>128</v>
      </c>
      <c r="I8282" s="26">
        <v>2807</v>
      </c>
      <c r="J8282" s="27" t="s">
        <v>310</v>
      </c>
      <c r="K8282" s="27" t="s">
        <v>9025</v>
      </c>
      <c r="L8282" s="27" t="s">
        <v>3915</v>
      </c>
      <c r="M8282" t="s">
        <v>31</v>
      </c>
      <c r="N8282" t="s">
        <v>177</v>
      </c>
      <c r="O8282" t="s">
        <v>185</v>
      </c>
      <c r="P8282" t="s">
        <v>5459</v>
      </c>
      <c r="Q8282" t="s">
        <v>180</v>
      </c>
      <c r="R8282" t="str">
        <f>IF(database_public_cloud_VMs[[#This Row],[Azure Environment]]="Enterprise Agreement","Licence Included","Bring Your Own Licence")</f>
        <v>Licence Included</v>
      </c>
      <c r="S8282" t="s">
        <v>5460</v>
      </c>
      <c r="T8282" t="s">
        <v>5471</v>
      </c>
      <c r="U8282" t="s">
        <v>5465</v>
      </c>
      <c r="V8282" t="s">
        <v>5461</v>
      </c>
      <c r="W8282" t="s">
        <v>182</v>
      </c>
      <c r="X8282" t="s">
        <v>183</v>
      </c>
      <c r="Y8282" s="28" t="s">
        <v>5467</v>
      </c>
      <c r="Z8282" t="s">
        <v>5463</v>
      </c>
      <c r="AA828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283" spans="1:27" x14ac:dyDescent="0.45">
      <c r="A8283" t="s">
        <v>9033</v>
      </c>
      <c r="B8283" t="s">
        <v>55</v>
      </c>
      <c r="C8283" s="25" t="s">
        <v>5454</v>
      </c>
      <c r="D8283" t="s">
        <v>170</v>
      </c>
      <c r="E8283" t="s">
        <v>9023</v>
      </c>
      <c r="F8283" t="s">
        <v>9034</v>
      </c>
      <c r="G8283" s="26">
        <v>32</v>
      </c>
      <c r="H8283" s="26">
        <v>256</v>
      </c>
      <c r="I8283" s="26">
        <v>5630</v>
      </c>
      <c r="J8283" s="27" t="s">
        <v>310</v>
      </c>
      <c r="K8283" s="27" t="s">
        <v>9025</v>
      </c>
      <c r="L8283" s="27" t="s">
        <v>3941</v>
      </c>
      <c r="M8283" t="s">
        <v>31</v>
      </c>
      <c r="N8283" t="s">
        <v>188</v>
      </c>
      <c r="O8283" t="s">
        <v>188</v>
      </c>
      <c r="P8283" t="s">
        <v>5459</v>
      </c>
      <c r="Q8283" t="s">
        <v>180</v>
      </c>
      <c r="R8283" t="str">
        <f>IF(database_public_cloud_VMs[[#This Row],[Azure Environment]]="Enterprise Agreement","Licence Included","Bring Your Own Licence")</f>
        <v>Licence Included</v>
      </c>
      <c r="S8283" t="s">
        <v>5460</v>
      </c>
      <c r="T8283" t="s">
        <v>5461</v>
      </c>
      <c r="U8283" t="s">
        <v>5462</v>
      </c>
      <c r="V8283" t="s">
        <v>5461</v>
      </c>
      <c r="W8283" t="s">
        <v>182</v>
      </c>
      <c r="X8283" t="s">
        <v>183</v>
      </c>
      <c r="Y8283" s="28">
        <v>4.1104000000000003</v>
      </c>
      <c r="Z8283" t="s">
        <v>5463</v>
      </c>
      <c r="AA8283" s="29">
        <f>IF(database_public_cloud_VMs[[#This Row],[Currency]]="USD",(database_public_cloud_VMs[[#This Row],[Rate]]*param_exchange_rate)/(1+param_discount_aws),database_public_cloud_VMs[[#This Row],[Rate]])</f>
        <v>4.1104000000000003</v>
      </c>
    </row>
    <row r="8284" spans="1:27" x14ac:dyDescent="0.45">
      <c r="A8284" t="s">
        <v>9035</v>
      </c>
      <c r="B8284" t="s">
        <v>55</v>
      </c>
      <c r="C8284" s="25" t="s">
        <v>5454</v>
      </c>
      <c r="D8284" t="s">
        <v>170</v>
      </c>
      <c r="E8284" t="s">
        <v>9023</v>
      </c>
      <c r="F8284" t="s">
        <v>9034</v>
      </c>
      <c r="G8284" s="26">
        <v>32</v>
      </c>
      <c r="H8284" s="26">
        <v>256</v>
      </c>
      <c r="I8284" s="26">
        <v>5630</v>
      </c>
      <c r="J8284" s="27" t="s">
        <v>310</v>
      </c>
      <c r="K8284" s="27" t="s">
        <v>9025</v>
      </c>
      <c r="L8284" s="27" t="s">
        <v>3941</v>
      </c>
      <c r="M8284" t="s">
        <v>31</v>
      </c>
      <c r="N8284" t="s">
        <v>188</v>
      </c>
      <c r="O8284" t="s">
        <v>188</v>
      </c>
      <c r="P8284" t="s">
        <v>5459</v>
      </c>
      <c r="Q8284" t="s">
        <v>180</v>
      </c>
      <c r="R8284" t="str">
        <f>IF(database_public_cloud_VMs[[#This Row],[Azure Environment]]="Enterprise Agreement","Licence Included","Bring Your Own Licence")</f>
        <v>Licence Included</v>
      </c>
      <c r="S8284" t="s">
        <v>5460</v>
      </c>
      <c r="T8284" t="s">
        <v>5461</v>
      </c>
      <c r="U8284" t="s">
        <v>5465</v>
      </c>
      <c r="V8284" t="s">
        <v>5461</v>
      </c>
      <c r="W8284" t="s">
        <v>182</v>
      </c>
      <c r="X8284" t="s">
        <v>183</v>
      </c>
      <c r="Y8284" s="28">
        <v>3.302</v>
      </c>
      <c r="Z8284" t="s">
        <v>5463</v>
      </c>
      <c r="AA8284" s="29">
        <f>IF(database_public_cloud_VMs[[#This Row],[Currency]]="USD",(database_public_cloud_VMs[[#This Row],[Rate]]*param_exchange_rate)/(1+param_discount_aws),database_public_cloud_VMs[[#This Row],[Rate]])</f>
        <v>3.302</v>
      </c>
    </row>
    <row r="8285" spans="1:27" x14ac:dyDescent="0.45">
      <c r="A8285" t="s">
        <v>9036</v>
      </c>
      <c r="B8285" t="s">
        <v>55</v>
      </c>
      <c r="C8285" s="25" t="s">
        <v>5454</v>
      </c>
      <c r="D8285" t="s">
        <v>170</v>
      </c>
      <c r="E8285" t="s">
        <v>9023</v>
      </c>
      <c r="F8285" t="s">
        <v>9034</v>
      </c>
      <c r="G8285" s="26">
        <v>32</v>
      </c>
      <c r="H8285" s="26">
        <v>256</v>
      </c>
      <c r="I8285" s="26">
        <v>5630</v>
      </c>
      <c r="J8285" s="27" t="s">
        <v>310</v>
      </c>
      <c r="K8285" s="27" t="s">
        <v>9025</v>
      </c>
      <c r="L8285" s="27" t="s">
        <v>3941</v>
      </c>
      <c r="M8285" t="s">
        <v>31</v>
      </c>
      <c r="N8285" t="s">
        <v>177</v>
      </c>
      <c r="O8285" t="s">
        <v>178</v>
      </c>
      <c r="P8285" t="s">
        <v>5459</v>
      </c>
      <c r="Q8285" t="s">
        <v>180</v>
      </c>
      <c r="R8285" t="str">
        <f>IF(database_public_cloud_VMs[[#This Row],[Azure Environment]]="Enterprise Agreement","Licence Included","Bring Your Own Licence")</f>
        <v>Licence Included</v>
      </c>
      <c r="S8285" t="s">
        <v>5460</v>
      </c>
      <c r="T8285" t="s">
        <v>5461</v>
      </c>
      <c r="U8285" t="s">
        <v>5465</v>
      </c>
      <c r="V8285" t="s">
        <v>5461</v>
      </c>
      <c r="W8285" t="s">
        <v>182</v>
      </c>
      <c r="X8285" t="s">
        <v>183</v>
      </c>
      <c r="Y8285" s="28">
        <v>3.6248</v>
      </c>
      <c r="Z8285" t="s">
        <v>5463</v>
      </c>
      <c r="AA8285" s="29">
        <f>IF(database_public_cloud_VMs[[#This Row],[Currency]]="USD",(database_public_cloud_VMs[[#This Row],[Rate]]*param_exchange_rate)/(1+param_discount_aws),database_public_cloud_VMs[[#This Row],[Rate]])</f>
        <v>3.6248</v>
      </c>
    </row>
    <row r="8286" spans="1:27" x14ac:dyDescent="0.45">
      <c r="A8286" t="s">
        <v>9037</v>
      </c>
      <c r="B8286" t="s">
        <v>55</v>
      </c>
      <c r="C8286" s="25" t="s">
        <v>5454</v>
      </c>
      <c r="D8286" t="s">
        <v>170</v>
      </c>
      <c r="E8286" t="s">
        <v>9023</v>
      </c>
      <c r="F8286" t="s">
        <v>9034</v>
      </c>
      <c r="G8286" s="26">
        <v>32</v>
      </c>
      <c r="H8286" s="26">
        <v>256</v>
      </c>
      <c r="I8286" s="26">
        <v>5630</v>
      </c>
      <c r="J8286" s="27" t="s">
        <v>310</v>
      </c>
      <c r="K8286" s="27" t="s">
        <v>9025</v>
      </c>
      <c r="L8286" s="27" t="s">
        <v>3941</v>
      </c>
      <c r="M8286" t="s">
        <v>31</v>
      </c>
      <c r="N8286" t="s">
        <v>177</v>
      </c>
      <c r="O8286" t="s">
        <v>185</v>
      </c>
      <c r="P8286" t="s">
        <v>5459</v>
      </c>
      <c r="Q8286" t="s">
        <v>180</v>
      </c>
      <c r="R8286" t="str">
        <f>IF(database_public_cloud_VMs[[#This Row],[Azure Environment]]="Enterprise Agreement","Licence Included","Bring Your Own Licence")</f>
        <v>Licence Included</v>
      </c>
      <c r="S8286" t="s">
        <v>5460</v>
      </c>
      <c r="T8286" t="s">
        <v>5461</v>
      </c>
      <c r="U8286" t="s">
        <v>5465</v>
      </c>
      <c r="V8286" t="s">
        <v>5461</v>
      </c>
      <c r="W8286" t="s">
        <v>182</v>
      </c>
      <c r="X8286" t="s">
        <v>183</v>
      </c>
      <c r="Y8286" s="28">
        <v>3.2953999999999999</v>
      </c>
      <c r="Z8286" t="s">
        <v>5463</v>
      </c>
      <c r="AA8286" s="29">
        <f>IF(database_public_cloud_VMs[[#This Row],[Currency]]="USD",(database_public_cloud_VMs[[#This Row],[Rate]]*param_exchange_rate)/(1+param_discount_aws),database_public_cloud_VMs[[#This Row],[Rate]])</f>
        <v>3.2953999999999999</v>
      </c>
    </row>
    <row r="8287" spans="1:27" x14ac:dyDescent="0.45">
      <c r="A8287" t="s">
        <v>9038</v>
      </c>
      <c r="B8287" t="s">
        <v>55</v>
      </c>
      <c r="C8287" s="25" t="s">
        <v>5454</v>
      </c>
      <c r="D8287" t="s">
        <v>170</v>
      </c>
      <c r="E8287" t="s">
        <v>9023</v>
      </c>
      <c r="F8287" t="s">
        <v>9034</v>
      </c>
      <c r="G8287" s="26">
        <v>32</v>
      </c>
      <c r="H8287" s="26">
        <v>256</v>
      </c>
      <c r="I8287" s="26">
        <v>5630</v>
      </c>
      <c r="J8287" s="27" t="s">
        <v>310</v>
      </c>
      <c r="K8287" s="27" t="s">
        <v>9025</v>
      </c>
      <c r="L8287" s="27" t="s">
        <v>3941</v>
      </c>
      <c r="M8287" t="s">
        <v>31</v>
      </c>
      <c r="N8287" t="s">
        <v>188</v>
      </c>
      <c r="O8287" t="s">
        <v>188</v>
      </c>
      <c r="P8287" t="s">
        <v>5459</v>
      </c>
      <c r="Q8287" t="s">
        <v>180</v>
      </c>
      <c r="R8287" t="str">
        <f>IF(database_public_cloud_VMs[[#This Row],[Azure Environment]]="Enterprise Agreement","Licence Included","Bring Your Own Licence")</f>
        <v>Licence Included</v>
      </c>
      <c r="S8287" t="s">
        <v>5460</v>
      </c>
      <c r="T8287" t="s">
        <v>5471</v>
      </c>
      <c r="U8287" t="s">
        <v>5462</v>
      </c>
      <c r="V8287" t="s">
        <v>5461</v>
      </c>
      <c r="W8287" t="s">
        <v>182</v>
      </c>
      <c r="X8287" t="s">
        <v>183</v>
      </c>
      <c r="Y8287" s="28">
        <v>0.82150000000000001</v>
      </c>
      <c r="Z8287" t="s">
        <v>5463</v>
      </c>
      <c r="AA8287" s="29">
        <f>IF(database_public_cloud_VMs[[#This Row],[Currency]]="USD",(database_public_cloud_VMs[[#This Row],[Rate]]*param_exchange_rate)/(1+param_discount_aws),database_public_cloud_VMs[[#This Row],[Rate]])</f>
        <v>0.82150000000000001</v>
      </c>
    </row>
    <row r="8288" spans="1:27" x14ac:dyDescent="0.45">
      <c r="A8288" t="s">
        <v>9039</v>
      </c>
      <c r="B8288" t="s">
        <v>55</v>
      </c>
      <c r="C8288" s="25" t="s">
        <v>5454</v>
      </c>
      <c r="D8288" t="s">
        <v>170</v>
      </c>
      <c r="E8288" t="s">
        <v>9023</v>
      </c>
      <c r="F8288" t="s">
        <v>9034</v>
      </c>
      <c r="G8288" s="26">
        <v>32</v>
      </c>
      <c r="H8288" s="26">
        <v>256</v>
      </c>
      <c r="I8288" s="26">
        <v>5630</v>
      </c>
      <c r="J8288" s="27" t="s">
        <v>310</v>
      </c>
      <c r="K8288" s="27" t="s">
        <v>9025</v>
      </c>
      <c r="L8288" s="27" t="s">
        <v>3941</v>
      </c>
      <c r="M8288" t="s">
        <v>31</v>
      </c>
      <c r="N8288" t="s">
        <v>188</v>
      </c>
      <c r="O8288" t="s">
        <v>188</v>
      </c>
      <c r="P8288" t="s">
        <v>5459</v>
      </c>
      <c r="Q8288" t="s">
        <v>180</v>
      </c>
      <c r="R8288" t="str">
        <f>IF(database_public_cloud_VMs[[#This Row],[Azure Environment]]="Enterprise Agreement","Licence Included","Bring Your Own Licence")</f>
        <v>Licence Included</v>
      </c>
      <c r="S8288" t="s">
        <v>5460</v>
      </c>
      <c r="T8288" t="s">
        <v>5471</v>
      </c>
      <c r="U8288" t="s">
        <v>5465</v>
      </c>
      <c r="V8288" t="s">
        <v>5461</v>
      </c>
      <c r="W8288" t="s">
        <v>182</v>
      </c>
      <c r="X8288" t="s">
        <v>183</v>
      </c>
      <c r="Y8288" s="28">
        <v>0.66</v>
      </c>
      <c r="Z8288" t="s">
        <v>5463</v>
      </c>
      <c r="AA8288" s="29">
        <f>IF(database_public_cloud_VMs[[#This Row],[Currency]]="USD",(database_public_cloud_VMs[[#This Row],[Rate]]*param_exchange_rate)/(1+param_discount_aws),database_public_cloud_VMs[[#This Row],[Rate]])</f>
        <v>0.66</v>
      </c>
    </row>
    <row r="8289" spans="1:27" x14ac:dyDescent="0.45">
      <c r="A8289" t="s">
        <v>9040</v>
      </c>
      <c r="B8289" t="s">
        <v>55</v>
      </c>
      <c r="C8289" s="25" t="s">
        <v>5454</v>
      </c>
      <c r="D8289" t="s">
        <v>170</v>
      </c>
      <c r="E8289" t="s">
        <v>9023</v>
      </c>
      <c r="F8289" t="s">
        <v>9034</v>
      </c>
      <c r="G8289" s="26">
        <v>32</v>
      </c>
      <c r="H8289" s="26">
        <v>256</v>
      </c>
      <c r="I8289" s="26">
        <v>5630</v>
      </c>
      <c r="J8289" s="27" t="s">
        <v>310</v>
      </c>
      <c r="K8289" s="27" t="s">
        <v>9025</v>
      </c>
      <c r="L8289" s="27" t="s">
        <v>3941</v>
      </c>
      <c r="M8289" t="s">
        <v>31</v>
      </c>
      <c r="N8289" t="s">
        <v>177</v>
      </c>
      <c r="O8289" t="s">
        <v>178</v>
      </c>
      <c r="P8289" t="s">
        <v>5459</v>
      </c>
      <c r="Q8289" t="s">
        <v>180</v>
      </c>
      <c r="R8289" t="str">
        <f>IF(database_public_cloud_VMs[[#This Row],[Azure Environment]]="Enterprise Agreement","Licence Included","Bring Your Own Licence")</f>
        <v>Licence Included</v>
      </c>
      <c r="S8289" t="s">
        <v>5460</v>
      </c>
      <c r="T8289" t="s">
        <v>5471</v>
      </c>
      <c r="U8289" t="s">
        <v>5465</v>
      </c>
      <c r="V8289" t="s">
        <v>5461</v>
      </c>
      <c r="W8289" t="s">
        <v>182</v>
      </c>
      <c r="X8289" t="s">
        <v>183</v>
      </c>
      <c r="Y8289" s="28" t="s">
        <v>5467</v>
      </c>
      <c r="Z8289" t="s">
        <v>5463</v>
      </c>
      <c r="AA828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290" spans="1:27" x14ac:dyDescent="0.45">
      <c r="A8290" t="s">
        <v>9041</v>
      </c>
      <c r="B8290" t="s">
        <v>55</v>
      </c>
      <c r="C8290" s="25" t="s">
        <v>5454</v>
      </c>
      <c r="D8290" t="s">
        <v>170</v>
      </c>
      <c r="E8290" t="s">
        <v>9023</v>
      </c>
      <c r="F8290" t="s">
        <v>9034</v>
      </c>
      <c r="G8290" s="26">
        <v>32</v>
      </c>
      <c r="H8290" s="26">
        <v>256</v>
      </c>
      <c r="I8290" s="26">
        <v>5630</v>
      </c>
      <c r="J8290" s="27" t="s">
        <v>310</v>
      </c>
      <c r="K8290" s="27" t="s">
        <v>9025</v>
      </c>
      <c r="L8290" s="27" t="s">
        <v>3941</v>
      </c>
      <c r="M8290" t="s">
        <v>31</v>
      </c>
      <c r="N8290" t="s">
        <v>177</v>
      </c>
      <c r="O8290" t="s">
        <v>185</v>
      </c>
      <c r="P8290" t="s">
        <v>5459</v>
      </c>
      <c r="Q8290" t="s">
        <v>180</v>
      </c>
      <c r="R8290" t="str">
        <f>IF(database_public_cloud_VMs[[#This Row],[Azure Environment]]="Enterprise Agreement","Licence Included","Bring Your Own Licence")</f>
        <v>Licence Included</v>
      </c>
      <c r="S8290" t="s">
        <v>5460</v>
      </c>
      <c r="T8290" t="s">
        <v>5471</v>
      </c>
      <c r="U8290" t="s">
        <v>5465</v>
      </c>
      <c r="V8290" t="s">
        <v>5461</v>
      </c>
      <c r="W8290" t="s">
        <v>182</v>
      </c>
      <c r="X8290" t="s">
        <v>183</v>
      </c>
      <c r="Y8290" s="28" t="s">
        <v>5467</v>
      </c>
      <c r="Z8290" t="s">
        <v>5463</v>
      </c>
      <c r="AA829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291" spans="1:27" x14ac:dyDescent="0.45">
      <c r="A8291" t="s">
        <v>9042</v>
      </c>
      <c r="B8291" t="s">
        <v>55</v>
      </c>
      <c r="C8291" s="25" t="s">
        <v>5454</v>
      </c>
      <c r="D8291" t="s">
        <v>170</v>
      </c>
      <c r="E8291" t="s">
        <v>9023</v>
      </c>
      <c r="F8291" t="s">
        <v>9043</v>
      </c>
      <c r="G8291" s="26">
        <v>4</v>
      </c>
      <c r="H8291" s="26">
        <v>32</v>
      </c>
      <c r="I8291" s="26">
        <v>678</v>
      </c>
      <c r="J8291" s="27" t="s">
        <v>310</v>
      </c>
      <c r="K8291" s="27" t="s">
        <v>9025</v>
      </c>
      <c r="L8291" s="27" t="s">
        <v>2106</v>
      </c>
      <c r="M8291" t="s">
        <v>31</v>
      </c>
      <c r="N8291" t="s">
        <v>188</v>
      </c>
      <c r="O8291" t="s">
        <v>188</v>
      </c>
      <c r="P8291" t="s">
        <v>5459</v>
      </c>
      <c r="Q8291" t="s">
        <v>180</v>
      </c>
      <c r="R8291" t="str">
        <f>IF(database_public_cloud_VMs[[#This Row],[Azure Environment]]="Enterprise Agreement","Licence Included","Bring Your Own Licence")</f>
        <v>Licence Included</v>
      </c>
      <c r="S8291" t="s">
        <v>5460</v>
      </c>
      <c r="T8291" t="s">
        <v>5461</v>
      </c>
      <c r="U8291" t="s">
        <v>5462</v>
      </c>
      <c r="V8291" t="s">
        <v>5461</v>
      </c>
      <c r="W8291" t="s">
        <v>182</v>
      </c>
      <c r="X8291" t="s">
        <v>183</v>
      </c>
      <c r="Y8291" s="28">
        <v>0.51380000000000003</v>
      </c>
      <c r="Z8291" t="s">
        <v>5463</v>
      </c>
      <c r="AA8291" s="29">
        <f>IF(database_public_cloud_VMs[[#This Row],[Currency]]="USD",(database_public_cloud_VMs[[#This Row],[Rate]]*param_exchange_rate)/(1+param_discount_aws),database_public_cloud_VMs[[#This Row],[Rate]])</f>
        <v>0.51380000000000003</v>
      </c>
    </row>
    <row r="8292" spans="1:27" x14ac:dyDescent="0.45">
      <c r="A8292" t="s">
        <v>9044</v>
      </c>
      <c r="B8292" t="s">
        <v>55</v>
      </c>
      <c r="C8292" s="25" t="s">
        <v>5454</v>
      </c>
      <c r="D8292" t="s">
        <v>170</v>
      </c>
      <c r="E8292" t="s">
        <v>9023</v>
      </c>
      <c r="F8292" t="s">
        <v>9043</v>
      </c>
      <c r="G8292" s="26">
        <v>4</v>
      </c>
      <c r="H8292" s="26">
        <v>32</v>
      </c>
      <c r="I8292" s="26">
        <v>678</v>
      </c>
      <c r="J8292" s="27" t="s">
        <v>310</v>
      </c>
      <c r="K8292" s="27" t="s">
        <v>9025</v>
      </c>
      <c r="L8292" s="27" t="s">
        <v>2106</v>
      </c>
      <c r="M8292" t="s">
        <v>31</v>
      </c>
      <c r="N8292" t="s">
        <v>188</v>
      </c>
      <c r="O8292" t="s">
        <v>188</v>
      </c>
      <c r="P8292" t="s">
        <v>5459</v>
      </c>
      <c r="Q8292" t="s">
        <v>180</v>
      </c>
      <c r="R8292" t="str">
        <f>IF(database_public_cloud_VMs[[#This Row],[Azure Environment]]="Enterprise Agreement","Licence Included","Bring Your Own Licence")</f>
        <v>Licence Included</v>
      </c>
      <c r="S8292" t="s">
        <v>5460</v>
      </c>
      <c r="T8292" t="s">
        <v>5461</v>
      </c>
      <c r="U8292" t="s">
        <v>5465</v>
      </c>
      <c r="V8292" t="s">
        <v>5461</v>
      </c>
      <c r="W8292" t="s">
        <v>182</v>
      </c>
      <c r="X8292" t="s">
        <v>183</v>
      </c>
      <c r="Y8292" s="28">
        <v>0.41199999999999998</v>
      </c>
      <c r="Z8292" t="s">
        <v>5463</v>
      </c>
      <c r="AA8292" s="29">
        <f>IF(database_public_cloud_VMs[[#This Row],[Currency]]="USD",(database_public_cloud_VMs[[#This Row],[Rate]]*param_exchange_rate)/(1+param_discount_aws),database_public_cloud_VMs[[#This Row],[Rate]])</f>
        <v>0.41199999999999998</v>
      </c>
    </row>
    <row r="8293" spans="1:27" x14ac:dyDescent="0.45">
      <c r="A8293" t="s">
        <v>9045</v>
      </c>
      <c r="B8293" t="s">
        <v>55</v>
      </c>
      <c r="C8293" s="25" t="s">
        <v>5454</v>
      </c>
      <c r="D8293" t="s">
        <v>170</v>
      </c>
      <c r="E8293" t="s">
        <v>9023</v>
      </c>
      <c r="F8293" t="s">
        <v>9043</v>
      </c>
      <c r="G8293" s="26">
        <v>4</v>
      </c>
      <c r="H8293" s="26">
        <v>32</v>
      </c>
      <c r="I8293" s="26">
        <v>678</v>
      </c>
      <c r="J8293" s="27" t="s">
        <v>310</v>
      </c>
      <c r="K8293" s="27" t="s">
        <v>9025</v>
      </c>
      <c r="L8293" s="27" t="s">
        <v>2106</v>
      </c>
      <c r="M8293" t="s">
        <v>31</v>
      </c>
      <c r="N8293" t="s">
        <v>177</v>
      </c>
      <c r="O8293" t="s">
        <v>178</v>
      </c>
      <c r="P8293" t="s">
        <v>5459</v>
      </c>
      <c r="Q8293" t="s">
        <v>180</v>
      </c>
      <c r="R8293" t="str">
        <f>IF(database_public_cloud_VMs[[#This Row],[Azure Environment]]="Enterprise Agreement","Licence Included","Bring Your Own Licence")</f>
        <v>Licence Included</v>
      </c>
      <c r="S8293" t="s">
        <v>5460</v>
      </c>
      <c r="T8293" t="s">
        <v>5461</v>
      </c>
      <c r="U8293" t="s">
        <v>5465</v>
      </c>
      <c r="V8293" t="s">
        <v>5461</v>
      </c>
      <c r="W8293" t="s">
        <v>182</v>
      </c>
      <c r="X8293" t="s">
        <v>183</v>
      </c>
      <c r="Y8293" s="28">
        <v>0.45300000000000001</v>
      </c>
      <c r="Z8293" t="s">
        <v>5463</v>
      </c>
      <c r="AA8293" s="29">
        <f>IF(database_public_cloud_VMs[[#This Row],[Currency]]="USD",(database_public_cloud_VMs[[#This Row],[Rate]]*param_exchange_rate)/(1+param_discount_aws),database_public_cloud_VMs[[#This Row],[Rate]])</f>
        <v>0.45300000000000001</v>
      </c>
    </row>
    <row r="8294" spans="1:27" x14ac:dyDescent="0.45">
      <c r="A8294" t="s">
        <v>9046</v>
      </c>
      <c r="B8294" t="s">
        <v>55</v>
      </c>
      <c r="C8294" s="25" t="s">
        <v>5454</v>
      </c>
      <c r="D8294" t="s">
        <v>170</v>
      </c>
      <c r="E8294" t="s">
        <v>9023</v>
      </c>
      <c r="F8294" t="s">
        <v>9043</v>
      </c>
      <c r="G8294" s="26">
        <v>4</v>
      </c>
      <c r="H8294" s="26">
        <v>32</v>
      </c>
      <c r="I8294" s="26">
        <v>678</v>
      </c>
      <c r="J8294" s="27" t="s">
        <v>310</v>
      </c>
      <c r="K8294" s="27" t="s">
        <v>9025</v>
      </c>
      <c r="L8294" s="27" t="s">
        <v>2106</v>
      </c>
      <c r="M8294" t="s">
        <v>31</v>
      </c>
      <c r="N8294" t="s">
        <v>177</v>
      </c>
      <c r="O8294" t="s">
        <v>185</v>
      </c>
      <c r="P8294" t="s">
        <v>5459</v>
      </c>
      <c r="Q8294" t="s">
        <v>180</v>
      </c>
      <c r="R8294" t="str">
        <f>IF(database_public_cloud_VMs[[#This Row],[Azure Environment]]="Enterprise Agreement","Licence Included","Bring Your Own Licence")</f>
        <v>Licence Included</v>
      </c>
      <c r="S8294" t="s">
        <v>5460</v>
      </c>
      <c r="T8294" t="s">
        <v>5461</v>
      </c>
      <c r="U8294" t="s">
        <v>5465</v>
      </c>
      <c r="V8294" t="s">
        <v>5461</v>
      </c>
      <c r="W8294" t="s">
        <v>182</v>
      </c>
      <c r="X8294" t="s">
        <v>183</v>
      </c>
      <c r="Y8294" s="28">
        <v>0.41189999999999999</v>
      </c>
      <c r="Z8294" t="s">
        <v>5463</v>
      </c>
      <c r="AA8294" s="29">
        <f>IF(database_public_cloud_VMs[[#This Row],[Currency]]="USD",(database_public_cloud_VMs[[#This Row],[Rate]]*param_exchange_rate)/(1+param_discount_aws),database_public_cloud_VMs[[#This Row],[Rate]])</f>
        <v>0.41189999999999999</v>
      </c>
    </row>
    <row r="8295" spans="1:27" x14ac:dyDescent="0.45">
      <c r="A8295" t="s">
        <v>9047</v>
      </c>
      <c r="B8295" t="s">
        <v>55</v>
      </c>
      <c r="C8295" s="25" t="s">
        <v>5454</v>
      </c>
      <c r="D8295" t="s">
        <v>170</v>
      </c>
      <c r="E8295" t="s">
        <v>9023</v>
      </c>
      <c r="F8295" t="s">
        <v>9043</v>
      </c>
      <c r="G8295" s="26">
        <v>4</v>
      </c>
      <c r="H8295" s="26">
        <v>32</v>
      </c>
      <c r="I8295" s="26">
        <v>678</v>
      </c>
      <c r="J8295" s="27" t="s">
        <v>310</v>
      </c>
      <c r="K8295" s="27" t="s">
        <v>9025</v>
      </c>
      <c r="L8295" s="27" t="s">
        <v>2106</v>
      </c>
      <c r="M8295" t="s">
        <v>31</v>
      </c>
      <c r="N8295" t="s">
        <v>188</v>
      </c>
      <c r="O8295" t="s">
        <v>188</v>
      </c>
      <c r="P8295" t="s">
        <v>5459</v>
      </c>
      <c r="Q8295" t="s">
        <v>180</v>
      </c>
      <c r="R8295" t="str">
        <f>IF(database_public_cloud_VMs[[#This Row],[Azure Environment]]="Enterprise Agreement","Licence Included","Bring Your Own Licence")</f>
        <v>Licence Included</v>
      </c>
      <c r="S8295" t="s">
        <v>5460</v>
      </c>
      <c r="T8295" t="s">
        <v>5471</v>
      </c>
      <c r="U8295" t="s">
        <v>5462</v>
      </c>
      <c r="V8295" t="s">
        <v>5461</v>
      </c>
      <c r="W8295" t="s">
        <v>182</v>
      </c>
      <c r="X8295" t="s">
        <v>183</v>
      </c>
      <c r="Y8295" s="28">
        <v>0.1028</v>
      </c>
      <c r="Z8295" t="s">
        <v>5463</v>
      </c>
      <c r="AA8295" s="29">
        <f>IF(database_public_cloud_VMs[[#This Row],[Currency]]="USD",(database_public_cloud_VMs[[#This Row],[Rate]]*param_exchange_rate)/(1+param_discount_aws),database_public_cloud_VMs[[#This Row],[Rate]])</f>
        <v>0.1028</v>
      </c>
    </row>
    <row r="8296" spans="1:27" x14ac:dyDescent="0.45">
      <c r="A8296" t="s">
        <v>9048</v>
      </c>
      <c r="B8296" t="s">
        <v>55</v>
      </c>
      <c r="C8296" s="25" t="s">
        <v>5454</v>
      </c>
      <c r="D8296" t="s">
        <v>170</v>
      </c>
      <c r="E8296" t="s">
        <v>9023</v>
      </c>
      <c r="F8296" t="s">
        <v>9043</v>
      </c>
      <c r="G8296" s="26">
        <v>4</v>
      </c>
      <c r="H8296" s="26">
        <v>32</v>
      </c>
      <c r="I8296" s="26">
        <v>678</v>
      </c>
      <c r="J8296" s="27" t="s">
        <v>310</v>
      </c>
      <c r="K8296" s="27" t="s">
        <v>9025</v>
      </c>
      <c r="L8296" s="27" t="s">
        <v>2106</v>
      </c>
      <c r="M8296" t="s">
        <v>31</v>
      </c>
      <c r="N8296" t="s">
        <v>188</v>
      </c>
      <c r="O8296" t="s">
        <v>188</v>
      </c>
      <c r="P8296" t="s">
        <v>5459</v>
      </c>
      <c r="Q8296" t="s">
        <v>180</v>
      </c>
      <c r="R8296" t="str">
        <f>IF(database_public_cloud_VMs[[#This Row],[Azure Environment]]="Enterprise Agreement","Licence Included","Bring Your Own Licence")</f>
        <v>Licence Included</v>
      </c>
      <c r="S8296" t="s">
        <v>5460</v>
      </c>
      <c r="T8296" t="s">
        <v>5471</v>
      </c>
      <c r="U8296" t="s">
        <v>5465</v>
      </c>
      <c r="V8296" t="s">
        <v>5461</v>
      </c>
      <c r="W8296" t="s">
        <v>182</v>
      </c>
      <c r="X8296" t="s">
        <v>183</v>
      </c>
      <c r="Y8296" s="28">
        <v>8.2600000000000007E-2</v>
      </c>
      <c r="Z8296" t="s">
        <v>5463</v>
      </c>
      <c r="AA8296" s="29">
        <f>IF(database_public_cloud_VMs[[#This Row],[Currency]]="USD",(database_public_cloud_VMs[[#This Row],[Rate]]*param_exchange_rate)/(1+param_discount_aws),database_public_cloud_VMs[[#This Row],[Rate]])</f>
        <v>8.2600000000000007E-2</v>
      </c>
    </row>
    <row r="8297" spans="1:27" x14ac:dyDescent="0.45">
      <c r="A8297" t="s">
        <v>9049</v>
      </c>
      <c r="B8297" t="s">
        <v>55</v>
      </c>
      <c r="C8297" s="25" t="s">
        <v>5454</v>
      </c>
      <c r="D8297" t="s">
        <v>170</v>
      </c>
      <c r="E8297" t="s">
        <v>9023</v>
      </c>
      <c r="F8297" t="s">
        <v>9043</v>
      </c>
      <c r="G8297" s="26">
        <v>4</v>
      </c>
      <c r="H8297" s="26">
        <v>32</v>
      </c>
      <c r="I8297" s="26">
        <v>678</v>
      </c>
      <c r="J8297" s="27" t="s">
        <v>310</v>
      </c>
      <c r="K8297" s="27" t="s">
        <v>9025</v>
      </c>
      <c r="L8297" s="27" t="s">
        <v>2106</v>
      </c>
      <c r="M8297" t="s">
        <v>31</v>
      </c>
      <c r="N8297" t="s">
        <v>177</v>
      </c>
      <c r="O8297" t="s">
        <v>178</v>
      </c>
      <c r="P8297" t="s">
        <v>5459</v>
      </c>
      <c r="Q8297" t="s">
        <v>180</v>
      </c>
      <c r="R8297" t="str">
        <f>IF(database_public_cloud_VMs[[#This Row],[Azure Environment]]="Enterprise Agreement","Licence Included","Bring Your Own Licence")</f>
        <v>Licence Included</v>
      </c>
      <c r="S8297" t="s">
        <v>5460</v>
      </c>
      <c r="T8297" t="s">
        <v>5471</v>
      </c>
      <c r="U8297" t="s">
        <v>5465</v>
      </c>
      <c r="V8297" t="s">
        <v>5461</v>
      </c>
      <c r="W8297" t="s">
        <v>182</v>
      </c>
      <c r="X8297" t="s">
        <v>183</v>
      </c>
      <c r="Y8297" s="28" t="s">
        <v>5467</v>
      </c>
      <c r="Z8297" t="s">
        <v>5463</v>
      </c>
      <c r="AA829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298" spans="1:27" x14ac:dyDescent="0.45">
      <c r="A8298" t="s">
        <v>9050</v>
      </c>
      <c r="B8298" t="s">
        <v>55</v>
      </c>
      <c r="C8298" s="25" t="s">
        <v>5454</v>
      </c>
      <c r="D8298" t="s">
        <v>170</v>
      </c>
      <c r="E8298" t="s">
        <v>9023</v>
      </c>
      <c r="F8298" t="s">
        <v>9043</v>
      </c>
      <c r="G8298" s="26">
        <v>4</v>
      </c>
      <c r="H8298" s="26">
        <v>32</v>
      </c>
      <c r="I8298" s="26">
        <v>678</v>
      </c>
      <c r="J8298" s="27" t="s">
        <v>310</v>
      </c>
      <c r="K8298" s="27" t="s">
        <v>9025</v>
      </c>
      <c r="L8298" s="27" t="s">
        <v>2106</v>
      </c>
      <c r="M8298" t="s">
        <v>31</v>
      </c>
      <c r="N8298" t="s">
        <v>177</v>
      </c>
      <c r="O8298" t="s">
        <v>185</v>
      </c>
      <c r="P8298" t="s">
        <v>5459</v>
      </c>
      <c r="Q8298" t="s">
        <v>180</v>
      </c>
      <c r="R8298" t="str">
        <f>IF(database_public_cloud_VMs[[#This Row],[Azure Environment]]="Enterprise Agreement","Licence Included","Bring Your Own Licence")</f>
        <v>Licence Included</v>
      </c>
      <c r="S8298" t="s">
        <v>5460</v>
      </c>
      <c r="T8298" t="s">
        <v>5471</v>
      </c>
      <c r="U8298" t="s">
        <v>5465</v>
      </c>
      <c r="V8298" t="s">
        <v>5461</v>
      </c>
      <c r="W8298" t="s">
        <v>182</v>
      </c>
      <c r="X8298" t="s">
        <v>183</v>
      </c>
      <c r="Y8298" s="28" t="s">
        <v>5467</v>
      </c>
      <c r="Z8298" t="s">
        <v>5463</v>
      </c>
      <c r="AA829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299" spans="1:27" x14ac:dyDescent="0.45">
      <c r="A8299" t="s">
        <v>9051</v>
      </c>
      <c r="B8299" t="s">
        <v>55</v>
      </c>
      <c r="C8299" s="25" t="s">
        <v>5454</v>
      </c>
      <c r="D8299" t="s">
        <v>170</v>
      </c>
      <c r="E8299" t="s">
        <v>9023</v>
      </c>
      <c r="F8299" t="s">
        <v>9052</v>
      </c>
      <c r="G8299" s="26">
        <v>8</v>
      </c>
      <c r="H8299" s="26">
        <v>64</v>
      </c>
      <c r="I8299" s="26">
        <v>1388</v>
      </c>
      <c r="J8299" s="27" t="s">
        <v>310</v>
      </c>
      <c r="K8299" s="27" t="s">
        <v>9025</v>
      </c>
      <c r="L8299" s="27" t="s">
        <v>1977</v>
      </c>
      <c r="M8299" t="s">
        <v>31</v>
      </c>
      <c r="N8299" t="s">
        <v>188</v>
      </c>
      <c r="O8299" t="s">
        <v>188</v>
      </c>
      <c r="P8299" t="s">
        <v>5459</v>
      </c>
      <c r="Q8299" t="s">
        <v>180</v>
      </c>
      <c r="R8299" t="str">
        <f>IF(database_public_cloud_VMs[[#This Row],[Azure Environment]]="Enterprise Agreement","Licence Included","Bring Your Own Licence")</f>
        <v>Licence Included</v>
      </c>
      <c r="S8299" t="s">
        <v>5460</v>
      </c>
      <c r="T8299" t="s">
        <v>5461</v>
      </c>
      <c r="U8299" t="s">
        <v>5462</v>
      </c>
      <c r="V8299" t="s">
        <v>5461</v>
      </c>
      <c r="W8299" t="s">
        <v>182</v>
      </c>
      <c r="X8299" t="s">
        <v>183</v>
      </c>
      <c r="Y8299" s="28">
        <v>1.0276000000000001</v>
      </c>
      <c r="Z8299" t="s">
        <v>5463</v>
      </c>
      <c r="AA8299" s="29">
        <f>IF(database_public_cloud_VMs[[#This Row],[Currency]]="USD",(database_public_cloud_VMs[[#This Row],[Rate]]*param_exchange_rate)/(1+param_discount_aws),database_public_cloud_VMs[[#This Row],[Rate]])</f>
        <v>1.0276000000000001</v>
      </c>
    </row>
    <row r="8300" spans="1:27" x14ac:dyDescent="0.45">
      <c r="A8300" t="s">
        <v>9053</v>
      </c>
      <c r="B8300" t="s">
        <v>55</v>
      </c>
      <c r="C8300" s="25" t="s">
        <v>5454</v>
      </c>
      <c r="D8300" t="s">
        <v>170</v>
      </c>
      <c r="E8300" t="s">
        <v>9023</v>
      </c>
      <c r="F8300" t="s">
        <v>9052</v>
      </c>
      <c r="G8300" s="26">
        <v>8</v>
      </c>
      <c r="H8300" s="26">
        <v>64</v>
      </c>
      <c r="I8300" s="26">
        <v>1388</v>
      </c>
      <c r="J8300" s="27" t="s">
        <v>310</v>
      </c>
      <c r="K8300" s="27" t="s">
        <v>9025</v>
      </c>
      <c r="L8300" s="27" t="s">
        <v>1977</v>
      </c>
      <c r="M8300" t="s">
        <v>31</v>
      </c>
      <c r="N8300" t="s">
        <v>188</v>
      </c>
      <c r="O8300" t="s">
        <v>188</v>
      </c>
      <c r="P8300" t="s">
        <v>5459</v>
      </c>
      <c r="Q8300" t="s">
        <v>180</v>
      </c>
      <c r="R8300" t="str">
        <f>IF(database_public_cloud_VMs[[#This Row],[Azure Environment]]="Enterprise Agreement","Licence Included","Bring Your Own Licence")</f>
        <v>Licence Included</v>
      </c>
      <c r="S8300" t="s">
        <v>5460</v>
      </c>
      <c r="T8300" t="s">
        <v>5461</v>
      </c>
      <c r="U8300" t="s">
        <v>5465</v>
      </c>
      <c r="V8300" t="s">
        <v>5461</v>
      </c>
      <c r="W8300" t="s">
        <v>182</v>
      </c>
      <c r="X8300" t="s">
        <v>183</v>
      </c>
      <c r="Y8300" s="28">
        <v>0.82599999999999996</v>
      </c>
      <c r="Z8300" t="s">
        <v>5463</v>
      </c>
      <c r="AA8300" s="29">
        <f>IF(database_public_cloud_VMs[[#This Row],[Currency]]="USD",(database_public_cloud_VMs[[#This Row],[Rate]]*param_exchange_rate)/(1+param_discount_aws),database_public_cloud_VMs[[#This Row],[Rate]])</f>
        <v>0.82599999999999996</v>
      </c>
    </row>
    <row r="8301" spans="1:27" x14ac:dyDescent="0.45">
      <c r="A8301" t="s">
        <v>9054</v>
      </c>
      <c r="B8301" t="s">
        <v>55</v>
      </c>
      <c r="C8301" s="25" t="s">
        <v>5454</v>
      </c>
      <c r="D8301" t="s">
        <v>170</v>
      </c>
      <c r="E8301" t="s">
        <v>9023</v>
      </c>
      <c r="F8301" t="s">
        <v>9052</v>
      </c>
      <c r="G8301" s="26">
        <v>8</v>
      </c>
      <c r="H8301" s="26">
        <v>64</v>
      </c>
      <c r="I8301" s="26">
        <v>1388</v>
      </c>
      <c r="J8301" s="27" t="s">
        <v>310</v>
      </c>
      <c r="K8301" s="27" t="s">
        <v>9025</v>
      </c>
      <c r="L8301" s="27" t="s">
        <v>1977</v>
      </c>
      <c r="M8301" t="s">
        <v>31</v>
      </c>
      <c r="N8301" t="s">
        <v>177</v>
      </c>
      <c r="O8301" t="s">
        <v>178</v>
      </c>
      <c r="P8301" t="s">
        <v>5459</v>
      </c>
      <c r="Q8301" t="s">
        <v>180</v>
      </c>
      <c r="R8301" t="str">
        <f>IF(database_public_cloud_VMs[[#This Row],[Azure Environment]]="Enterprise Agreement","Licence Included","Bring Your Own Licence")</f>
        <v>Licence Included</v>
      </c>
      <c r="S8301" t="s">
        <v>5460</v>
      </c>
      <c r="T8301" t="s">
        <v>5461</v>
      </c>
      <c r="U8301" t="s">
        <v>5465</v>
      </c>
      <c r="V8301" t="s">
        <v>5461</v>
      </c>
      <c r="W8301" t="s">
        <v>182</v>
      </c>
      <c r="X8301" t="s">
        <v>183</v>
      </c>
      <c r="Y8301" s="28">
        <v>0.90610000000000002</v>
      </c>
      <c r="Z8301" t="s">
        <v>5463</v>
      </c>
      <c r="AA8301" s="29">
        <f>IF(database_public_cloud_VMs[[#This Row],[Currency]]="USD",(database_public_cloud_VMs[[#This Row],[Rate]]*param_exchange_rate)/(1+param_discount_aws),database_public_cloud_VMs[[#This Row],[Rate]])</f>
        <v>0.90610000000000002</v>
      </c>
    </row>
    <row r="8302" spans="1:27" x14ac:dyDescent="0.45">
      <c r="A8302" t="s">
        <v>9055</v>
      </c>
      <c r="B8302" t="s">
        <v>55</v>
      </c>
      <c r="C8302" s="25" t="s">
        <v>5454</v>
      </c>
      <c r="D8302" t="s">
        <v>170</v>
      </c>
      <c r="E8302" t="s">
        <v>9023</v>
      </c>
      <c r="F8302" t="s">
        <v>9052</v>
      </c>
      <c r="G8302" s="26">
        <v>8</v>
      </c>
      <c r="H8302" s="26">
        <v>64</v>
      </c>
      <c r="I8302" s="26">
        <v>1388</v>
      </c>
      <c r="J8302" s="27" t="s">
        <v>310</v>
      </c>
      <c r="K8302" s="27" t="s">
        <v>9025</v>
      </c>
      <c r="L8302" s="27" t="s">
        <v>1977</v>
      </c>
      <c r="M8302" t="s">
        <v>31</v>
      </c>
      <c r="N8302" t="s">
        <v>177</v>
      </c>
      <c r="O8302" t="s">
        <v>185</v>
      </c>
      <c r="P8302" t="s">
        <v>5459</v>
      </c>
      <c r="Q8302" t="s">
        <v>180</v>
      </c>
      <c r="R8302" t="str">
        <f>IF(database_public_cloud_VMs[[#This Row],[Azure Environment]]="Enterprise Agreement","Licence Included","Bring Your Own Licence")</f>
        <v>Licence Included</v>
      </c>
      <c r="S8302" t="s">
        <v>5460</v>
      </c>
      <c r="T8302" t="s">
        <v>5461</v>
      </c>
      <c r="U8302" t="s">
        <v>5465</v>
      </c>
      <c r="V8302" t="s">
        <v>5461</v>
      </c>
      <c r="W8302" t="s">
        <v>182</v>
      </c>
      <c r="X8302" t="s">
        <v>183</v>
      </c>
      <c r="Y8302" s="28">
        <v>0.82389999999999997</v>
      </c>
      <c r="Z8302" t="s">
        <v>5463</v>
      </c>
      <c r="AA8302" s="29">
        <f>IF(database_public_cloud_VMs[[#This Row],[Currency]]="USD",(database_public_cloud_VMs[[#This Row],[Rate]]*param_exchange_rate)/(1+param_discount_aws),database_public_cloud_VMs[[#This Row],[Rate]])</f>
        <v>0.82389999999999997</v>
      </c>
    </row>
    <row r="8303" spans="1:27" x14ac:dyDescent="0.45">
      <c r="A8303" t="s">
        <v>9056</v>
      </c>
      <c r="B8303" t="s">
        <v>55</v>
      </c>
      <c r="C8303" s="25" t="s">
        <v>5454</v>
      </c>
      <c r="D8303" t="s">
        <v>170</v>
      </c>
      <c r="E8303" t="s">
        <v>9023</v>
      </c>
      <c r="F8303" t="s">
        <v>9052</v>
      </c>
      <c r="G8303" s="26">
        <v>8</v>
      </c>
      <c r="H8303" s="26">
        <v>64</v>
      </c>
      <c r="I8303" s="26">
        <v>1388</v>
      </c>
      <c r="J8303" s="27" t="s">
        <v>310</v>
      </c>
      <c r="K8303" s="27" t="s">
        <v>9025</v>
      </c>
      <c r="L8303" s="27" t="s">
        <v>1977</v>
      </c>
      <c r="M8303" t="s">
        <v>31</v>
      </c>
      <c r="N8303" t="s">
        <v>188</v>
      </c>
      <c r="O8303" t="s">
        <v>188</v>
      </c>
      <c r="P8303" t="s">
        <v>5459</v>
      </c>
      <c r="Q8303" t="s">
        <v>180</v>
      </c>
      <c r="R8303" t="str">
        <f>IF(database_public_cloud_VMs[[#This Row],[Azure Environment]]="Enterprise Agreement","Licence Included","Bring Your Own Licence")</f>
        <v>Licence Included</v>
      </c>
      <c r="S8303" t="s">
        <v>5460</v>
      </c>
      <c r="T8303" t="s">
        <v>5471</v>
      </c>
      <c r="U8303" t="s">
        <v>5462</v>
      </c>
      <c r="V8303" t="s">
        <v>5461</v>
      </c>
      <c r="W8303" t="s">
        <v>182</v>
      </c>
      <c r="X8303" t="s">
        <v>183</v>
      </c>
      <c r="Y8303" s="28">
        <v>0.20610000000000001</v>
      </c>
      <c r="Z8303" t="s">
        <v>5463</v>
      </c>
      <c r="AA8303" s="29">
        <f>IF(database_public_cloud_VMs[[#This Row],[Currency]]="USD",(database_public_cloud_VMs[[#This Row],[Rate]]*param_exchange_rate)/(1+param_discount_aws),database_public_cloud_VMs[[#This Row],[Rate]])</f>
        <v>0.20610000000000001</v>
      </c>
    </row>
    <row r="8304" spans="1:27" x14ac:dyDescent="0.45">
      <c r="A8304" t="s">
        <v>9057</v>
      </c>
      <c r="B8304" t="s">
        <v>55</v>
      </c>
      <c r="C8304" s="25" t="s">
        <v>5454</v>
      </c>
      <c r="D8304" t="s">
        <v>170</v>
      </c>
      <c r="E8304" t="s">
        <v>9023</v>
      </c>
      <c r="F8304" t="s">
        <v>9052</v>
      </c>
      <c r="G8304" s="26">
        <v>8</v>
      </c>
      <c r="H8304" s="26">
        <v>64</v>
      </c>
      <c r="I8304" s="26">
        <v>1388</v>
      </c>
      <c r="J8304" s="27" t="s">
        <v>310</v>
      </c>
      <c r="K8304" s="27" t="s">
        <v>9025</v>
      </c>
      <c r="L8304" s="27" t="s">
        <v>1977</v>
      </c>
      <c r="M8304" t="s">
        <v>31</v>
      </c>
      <c r="N8304" t="s">
        <v>188</v>
      </c>
      <c r="O8304" t="s">
        <v>188</v>
      </c>
      <c r="P8304" t="s">
        <v>5459</v>
      </c>
      <c r="Q8304" t="s">
        <v>180</v>
      </c>
      <c r="R8304" t="str">
        <f>IF(database_public_cloud_VMs[[#This Row],[Azure Environment]]="Enterprise Agreement","Licence Included","Bring Your Own Licence")</f>
        <v>Licence Included</v>
      </c>
      <c r="S8304" t="s">
        <v>5460</v>
      </c>
      <c r="T8304" t="s">
        <v>5471</v>
      </c>
      <c r="U8304" t="s">
        <v>5465</v>
      </c>
      <c r="V8304" t="s">
        <v>5461</v>
      </c>
      <c r="W8304" t="s">
        <v>182</v>
      </c>
      <c r="X8304" t="s">
        <v>183</v>
      </c>
      <c r="Y8304" s="28">
        <v>0.16600000000000001</v>
      </c>
      <c r="Z8304" t="s">
        <v>5463</v>
      </c>
      <c r="AA8304" s="29">
        <f>IF(database_public_cloud_VMs[[#This Row],[Currency]]="USD",(database_public_cloud_VMs[[#This Row],[Rate]]*param_exchange_rate)/(1+param_discount_aws),database_public_cloud_VMs[[#This Row],[Rate]])</f>
        <v>0.16600000000000001</v>
      </c>
    </row>
    <row r="8305" spans="1:27" x14ac:dyDescent="0.45">
      <c r="A8305" t="s">
        <v>9058</v>
      </c>
      <c r="B8305" t="s">
        <v>55</v>
      </c>
      <c r="C8305" s="25" t="s">
        <v>5454</v>
      </c>
      <c r="D8305" t="s">
        <v>170</v>
      </c>
      <c r="E8305" t="s">
        <v>9023</v>
      </c>
      <c r="F8305" t="s">
        <v>9052</v>
      </c>
      <c r="G8305" s="26">
        <v>8</v>
      </c>
      <c r="H8305" s="26">
        <v>64</v>
      </c>
      <c r="I8305" s="26">
        <v>1388</v>
      </c>
      <c r="J8305" s="27" t="s">
        <v>310</v>
      </c>
      <c r="K8305" s="27" t="s">
        <v>9025</v>
      </c>
      <c r="L8305" s="27" t="s">
        <v>1977</v>
      </c>
      <c r="M8305" t="s">
        <v>31</v>
      </c>
      <c r="N8305" t="s">
        <v>177</v>
      </c>
      <c r="O8305" t="s">
        <v>178</v>
      </c>
      <c r="P8305" t="s">
        <v>5459</v>
      </c>
      <c r="Q8305" t="s">
        <v>180</v>
      </c>
      <c r="R8305" t="str">
        <f>IF(database_public_cloud_VMs[[#This Row],[Azure Environment]]="Enterprise Agreement","Licence Included","Bring Your Own Licence")</f>
        <v>Licence Included</v>
      </c>
      <c r="S8305" t="s">
        <v>5460</v>
      </c>
      <c r="T8305" t="s">
        <v>5471</v>
      </c>
      <c r="U8305" t="s">
        <v>5465</v>
      </c>
      <c r="V8305" t="s">
        <v>5461</v>
      </c>
      <c r="W8305" t="s">
        <v>182</v>
      </c>
      <c r="X8305" t="s">
        <v>183</v>
      </c>
      <c r="Y8305" s="28" t="s">
        <v>5467</v>
      </c>
      <c r="Z8305" t="s">
        <v>5463</v>
      </c>
      <c r="AA830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306" spans="1:27" x14ac:dyDescent="0.45">
      <c r="A8306" t="s">
        <v>9059</v>
      </c>
      <c r="B8306" t="s">
        <v>55</v>
      </c>
      <c r="C8306" s="25" t="s">
        <v>5454</v>
      </c>
      <c r="D8306" t="s">
        <v>170</v>
      </c>
      <c r="E8306" t="s">
        <v>9023</v>
      </c>
      <c r="F8306" t="s">
        <v>9052</v>
      </c>
      <c r="G8306" s="26">
        <v>8</v>
      </c>
      <c r="H8306" s="26">
        <v>64</v>
      </c>
      <c r="I8306" s="26">
        <v>1388</v>
      </c>
      <c r="J8306" s="27" t="s">
        <v>310</v>
      </c>
      <c r="K8306" s="27" t="s">
        <v>9025</v>
      </c>
      <c r="L8306" s="27" t="s">
        <v>1977</v>
      </c>
      <c r="M8306" t="s">
        <v>31</v>
      </c>
      <c r="N8306" t="s">
        <v>177</v>
      </c>
      <c r="O8306" t="s">
        <v>185</v>
      </c>
      <c r="P8306" t="s">
        <v>5459</v>
      </c>
      <c r="Q8306" t="s">
        <v>180</v>
      </c>
      <c r="R8306" t="str">
        <f>IF(database_public_cloud_VMs[[#This Row],[Azure Environment]]="Enterprise Agreement","Licence Included","Bring Your Own Licence")</f>
        <v>Licence Included</v>
      </c>
      <c r="S8306" t="s">
        <v>5460</v>
      </c>
      <c r="T8306" t="s">
        <v>5471</v>
      </c>
      <c r="U8306" t="s">
        <v>5465</v>
      </c>
      <c r="V8306" t="s">
        <v>5461</v>
      </c>
      <c r="W8306" t="s">
        <v>182</v>
      </c>
      <c r="X8306" t="s">
        <v>183</v>
      </c>
      <c r="Y8306" s="28" t="s">
        <v>5467</v>
      </c>
      <c r="Z8306" t="s">
        <v>5463</v>
      </c>
      <c r="AA830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307" spans="1:27" x14ac:dyDescent="0.45">
      <c r="A8307" t="s">
        <v>9060</v>
      </c>
      <c r="B8307" t="s">
        <v>55</v>
      </c>
      <c r="C8307" s="25" t="s">
        <v>5454</v>
      </c>
      <c r="D8307" t="s">
        <v>170</v>
      </c>
      <c r="E8307" t="s">
        <v>9023</v>
      </c>
      <c r="F8307" t="s">
        <v>9024</v>
      </c>
      <c r="G8307" s="26">
        <v>16</v>
      </c>
      <c r="H8307" s="26">
        <v>128</v>
      </c>
      <c r="I8307" s="26">
        <v>2807</v>
      </c>
      <c r="J8307" s="27" t="s">
        <v>310</v>
      </c>
      <c r="K8307" s="27" t="s">
        <v>9025</v>
      </c>
      <c r="L8307" s="27" t="s">
        <v>3915</v>
      </c>
      <c r="M8307" t="s">
        <v>31</v>
      </c>
      <c r="N8307" t="s">
        <v>188</v>
      </c>
      <c r="O8307" t="s">
        <v>188</v>
      </c>
      <c r="P8307" t="s">
        <v>5459</v>
      </c>
      <c r="Q8307" t="s">
        <v>315</v>
      </c>
      <c r="R8307" t="str">
        <f>IF(database_public_cloud_VMs[[#This Row],[Azure Environment]]="Enterprise Agreement","Licence Included","Bring Your Own Licence")</f>
        <v>Licence Included</v>
      </c>
      <c r="S8307" t="s">
        <v>5460</v>
      </c>
      <c r="T8307" t="s">
        <v>5461</v>
      </c>
      <c r="U8307" t="s">
        <v>5462</v>
      </c>
      <c r="V8307" t="s">
        <v>5461</v>
      </c>
      <c r="W8307" t="s">
        <v>182</v>
      </c>
      <c r="X8307" t="s">
        <v>183</v>
      </c>
      <c r="Y8307" s="28">
        <v>3.0663</v>
      </c>
      <c r="Z8307" t="s">
        <v>5463</v>
      </c>
      <c r="AA8307" s="29">
        <f>IF(database_public_cloud_VMs[[#This Row],[Currency]]="USD",(database_public_cloud_VMs[[#This Row],[Rate]]*param_exchange_rate)/(1+param_discount_aws),database_public_cloud_VMs[[#This Row],[Rate]])</f>
        <v>3.0663</v>
      </c>
    </row>
    <row r="8308" spans="1:27" x14ac:dyDescent="0.45">
      <c r="A8308" t="s">
        <v>9061</v>
      </c>
      <c r="B8308" t="s">
        <v>55</v>
      </c>
      <c r="C8308" s="25" t="s">
        <v>5454</v>
      </c>
      <c r="D8308" t="s">
        <v>170</v>
      </c>
      <c r="E8308" t="s">
        <v>9023</v>
      </c>
      <c r="F8308" t="s">
        <v>9024</v>
      </c>
      <c r="G8308" s="26">
        <v>16</v>
      </c>
      <c r="H8308" s="26">
        <v>128</v>
      </c>
      <c r="I8308" s="26">
        <v>2807</v>
      </c>
      <c r="J8308" s="27" t="s">
        <v>310</v>
      </c>
      <c r="K8308" s="27" t="s">
        <v>9025</v>
      </c>
      <c r="L8308" s="27" t="s">
        <v>3915</v>
      </c>
      <c r="M8308" t="s">
        <v>31</v>
      </c>
      <c r="N8308" t="s">
        <v>188</v>
      </c>
      <c r="O8308" t="s">
        <v>188</v>
      </c>
      <c r="P8308" t="s">
        <v>5459</v>
      </c>
      <c r="Q8308" t="s">
        <v>315</v>
      </c>
      <c r="R8308" t="str">
        <f>IF(database_public_cloud_VMs[[#This Row],[Azure Environment]]="Enterprise Agreement","Licence Included","Bring Your Own Licence")</f>
        <v>Licence Included</v>
      </c>
      <c r="S8308" t="s">
        <v>5460</v>
      </c>
      <c r="T8308" t="s">
        <v>5461</v>
      </c>
      <c r="U8308" t="s">
        <v>5465</v>
      </c>
      <c r="V8308" t="s">
        <v>5461</v>
      </c>
      <c r="W8308" t="s">
        <v>182</v>
      </c>
      <c r="X8308" t="s">
        <v>183</v>
      </c>
      <c r="Y8308" s="28">
        <v>2.464</v>
      </c>
      <c r="Z8308" t="s">
        <v>5463</v>
      </c>
      <c r="AA8308" s="29">
        <f>IF(database_public_cloud_VMs[[#This Row],[Currency]]="USD",(database_public_cloud_VMs[[#This Row],[Rate]]*param_exchange_rate)/(1+param_discount_aws),database_public_cloud_VMs[[#This Row],[Rate]])</f>
        <v>2.464</v>
      </c>
    </row>
    <row r="8309" spans="1:27" x14ac:dyDescent="0.45">
      <c r="A8309" t="s">
        <v>9062</v>
      </c>
      <c r="B8309" t="s">
        <v>55</v>
      </c>
      <c r="C8309" s="25" t="s">
        <v>5454</v>
      </c>
      <c r="D8309" t="s">
        <v>170</v>
      </c>
      <c r="E8309" t="s">
        <v>9023</v>
      </c>
      <c r="F8309" t="s">
        <v>9024</v>
      </c>
      <c r="G8309" s="26">
        <v>16</v>
      </c>
      <c r="H8309" s="26">
        <v>128</v>
      </c>
      <c r="I8309" s="26">
        <v>2807</v>
      </c>
      <c r="J8309" s="27" t="s">
        <v>310</v>
      </c>
      <c r="K8309" s="27" t="s">
        <v>9025</v>
      </c>
      <c r="L8309" s="27" t="s">
        <v>3915</v>
      </c>
      <c r="M8309" t="s">
        <v>31</v>
      </c>
      <c r="N8309" t="s">
        <v>177</v>
      </c>
      <c r="O8309" t="s">
        <v>178</v>
      </c>
      <c r="P8309" t="s">
        <v>5459</v>
      </c>
      <c r="Q8309" t="s">
        <v>315</v>
      </c>
      <c r="R8309" t="str">
        <f>IF(database_public_cloud_VMs[[#This Row],[Azure Environment]]="Enterprise Agreement","Licence Included","Bring Your Own Licence")</f>
        <v>Licence Included</v>
      </c>
      <c r="S8309" t="s">
        <v>5460</v>
      </c>
      <c r="T8309" t="s">
        <v>5461</v>
      </c>
      <c r="U8309" t="s">
        <v>5465</v>
      </c>
      <c r="V8309" t="s">
        <v>5461</v>
      </c>
      <c r="W8309" t="s">
        <v>182</v>
      </c>
      <c r="X8309" t="s">
        <v>183</v>
      </c>
      <c r="Y8309" s="28" t="s">
        <v>5467</v>
      </c>
      <c r="Z8309" t="s">
        <v>5463</v>
      </c>
      <c r="AA830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310" spans="1:27" x14ac:dyDescent="0.45">
      <c r="A8310" t="s">
        <v>9063</v>
      </c>
      <c r="B8310" t="s">
        <v>55</v>
      </c>
      <c r="C8310" s="25" t="s">
        <v>5454</v>
      </c>
      <c r="D8310" t="s">
        <v>170</v>
      </c>
      <c r="E8310" t="s">
        <v>9023</v>
      </c>
      <c r="F8310" t="s">
        <v>9024</v>
      </c>
      <c r="G8310" s="26">
        <v>16</v>
      </c>
      <c r="H8310" s="26">
        <v>128</v>
      </c>
      <c r="I8310" s="26">
        <v>2807</v>
      </c>
      <c r="J8310" s="27" t="s">
        <v>310</v>
      </c>
      <c r="K8310" s="27" t="s">
        <v>9025</v>
      </c>
      <c r="L8310" s="27" t="s">
        <v>3915</v>
      </c>
      <c r="M8310" t="s">
        <v>31</v>
      </c>
      <c r="N8310" t="s">
        <v>177</v>
      </c>
      <c r="O8310" t="s">
        <v>185</v>
      </c>
      <c r="P8310" t="s">
        <v>5459</v>
      </c>
      <c r="Q8310" t="s">
        <v>315</v>
      </c>
      <c r="R8310" t="str">
        <f>IF(database_public_cloud_VMs[[#This Row],[Azure Environment]]="Enterprise Agreement","Licence Included","Bring Your Own Licence")</f>
        <v>Licence Included</v>
      </c>
      <c r="S8310" t="s">
        <v>5460</v>
      </c>
      <c r="T8310" t="s">
        <v>5461</v>
      </c>
      <c r="U8310" t="s">
        <v>5465</v>
      </c>
      <c r="V8310" t="s">
        <v>5461</v>
      </c>
      <c r="W8310" t="s">
        <v>182</v>
      </c>
      <c r="X8310" t="s">
        <v>183</v>
      </c>
      <c r="Y8310" s="28" t="s">
        <v>5467</v>
      </c>
      <c r="Z8310" t="s">
        <v>5463</v>
      </c>
      <c r="AA831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311" spans="1:27" x14ac:dyDescent="0.45">
      <c r="A8311" t="s">
        <v>9064</v>
      </c>
      <c r="B8311" t="s">
        <v>55</v>
      </c>
      <c r="C8311" s="25" t="s">
        <v>5454</v>
      </c>
      <c r="D8311" t="s">
        <v>170</v>
      </c>
      <c r="E8311" t="s">
        <v>9023</v>
      </c>
      <c r="F8311" t="s">
        <v>9024</v>
      </c>
      <c r="G8311" s="26">
        <v>16</v>
      </c>
      <c r="H8311" s="26">
        <v>128</v>
      </c>
      <c r="I8311" s="26">
        <v>2807</v>
      </c>
      <c r="J8311" s="27" t="s">
        <v>310</v>
      </c>
      <c r="K8311" s="27" t="s">
        <v>9025</v>
      </c>
      <c r="L8311" s="27" t="s">
        <v>3915</v>
      </c>
      <c r="M8311" t="s">
        <v>31</v>
      </c>
      <c r="N8311" t="s">
        <v>188</v>
      </c>
      <c r="O8311" t="s">
        <v>188</v>
      </c>
      <c r="P8311" t="s">
        <v>5459</v>
      </c>
      <c r="Q8311" t="s">
        <v>315</v>
      </c>
      <c r="R8311" t="str">
        <f>IF(database_public_cloud_VMs[[#This Row],[Azure Environment]]="Enterprise Agreement","Licence Included","Bring Your Own Licence")</f>
        <v>Bring Your Own Licence</v>
      </c>
      <c r="S8311" t="s">
        <v>5599</v>
      </c>
      <c r="T8311" t="s">
        <v>5461</v>
      </c>
      <c r="U8311" t="s">
        <v>5462</v>
      </c>
      <c r="V8311" t="s">
        <v>5461</v>
      </c>
      <c r="W8311" t="s">
        <v>182</v>
      </c>
      <c r="X8311" t="s">
        <v>183</v>
      </c>
      <c r="Y8311" s="28" t="s">
        <v>5600</v>
      </c>
      <c r="Z8311" t="s">
        <v>5463</v>
      </c>
      <c r="AA831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312" spans="1:27" x14ac:dyDescent="0.45">
      <c r="A8312" t="s">
        <v>9065</v>
      </c>
      <c r="B8312" t="s">
        <v>55</v>
      </c>
      <c r="C8312" s="25" t="s">
        <v>5454</v>
      </c>
      <c r="D8312" t="s">
        <v>170</v>
      </c>
      <c r="E8312" t="s">
        <v>9023</v>
      </c>
      <c r="F8312" t="s">
        <v>9024</v>
      </c>
      <c r="G8312" s="26">
        <v>16</v>
      </c>
      <c r="H8312" s="26">
        <v>128</v>
      </c>
      <c r="I8312" s="26">
        <v>2807</v>
      </c>
      <c r="J8312" s="27" t="s">
        <v>310</v>
      </c>
      <c r="K8312" s="27" t="s">
        <v>9025</v>
      </c>
      <c r="L8312" s="27" t="s">
        <v>3915</v>
      </c>
      <c r="M8312" t="s">
        <v>31</v>
      </c>
      <c r="N8312" t="s">
        <v>188</v>
      </c>
      <c r="O8312" t="s">
        <v>188</v>
      </c>
      <c r="P8312" t="s">
        <v>5459</v>
      </c>
      <c r="Q8312" t="s">
        <v>315</v>
      </c>
      <c r="R8312" t="str">
        <f>IF(database_public_cloud_VMs[[#This Row],[Azure Environment]]="Enterprise Agreement","Licence Included","Bring Your Own Licence")</f>
        <v>Bring Your Own Licence</v>
      </c>
      <c r="S8312" t="s">
        <v>5599</v>
      </c>
      <c r="T8312" t="s">
        <v>5461</v>
      </c>
      <c r="U8312" t="s">
        <v>5465</v>
      </c>
      <c r="V8312" t="s">
        <v>5461</v>
      </c>
      <c r="W8312" t="s">
        <v>182</v>
      </c>
      <c r="X8312" t="s">
        <v>183</v>
      </c>
      <c r="Y8312" s="28">
        <v>1.651</v>
      </c>
      <c r="Z8312" t="s">
        <v>5463</v>
      </c>
      <c r="AA8312" s="29">
        <f>IF(database_public_cloud_VMs[[#This Row],[Currency]]="USD",(database_public_cloud_VMs[[#This Row],[Rate]]*param_exchange_rate)/(1+param_discount_aws),database_public_cloud_VMs[[#This Row],[Rate]])</f>
        <v>1.651</v>
      </c>
    </row>
    <row r="8313" spans="1:27" x14ac:dyDescent="0.45">
      <c r="A8313" t="s">
        <v>9066</v>
      </c>
      <c r="B8313" t="s">
        <v>55</v>
      </c>
      <c r="C8313" s="25" t="s">
        <v>5454</v>
      </c>
      <c r="D8313" t="s">
        <v>170</v>
      </c>
      <c r="E8313" t="s">
        <v>9023</v>
      </c>
      <c r="F8313" t="s">
        <v>9024</v>
      </c>
      <c r="G8313" s="26">
        <v>16</v>
      </c>
      <c r="H8313" s="26">
        <v>128</v>
      </c>
      <c r="I8313" s="26">
        <v>2807</v>
      </c>
      <c r="J8313" s="27" t="s">
        <v>310</v>
      </c>
      <c r="K8313" s="27" t="s">
        <v>9025</v>
      </c>
      <c r="L8313" s="27" t="s">
        <v>3915</v>
      </c>
      <c r="M8313" t="s">
        <v>31</v>
      </c>
      <c r="N8313" t="s">
        <v>177</v>
      </c>
      <c r="O8313" t="s">
        <v>178</v>
      </c>
      <c r="P8313" t="s">
        <v>5459</v>
      </c>
      <c r="Q8313" t="s">
        <v>315</v>
      </c>
      <c r="R8313" t="str">
        <f>IF(database_public_cloud_VMs[[#This Row],[Azure Environment]]="Enterprise Agreement","Licence Included","Bring Your Own Licence")</f>
        <v>Bring Your Own Licence</v>
      </c>
      <c r="S8313" t="s">
        <v>5599</v>
      </c>
      <c r="T8313" t="s">
        <v>5461</v>
      </c>
      <c r="U8313" t="s">
        <v>5465</v>
      </c>
      <c r="V8313" t="s">
        <v>5461</v>
      </c>
      <c r="W8313" t="s">
        <v>182</v>
      </c>
      <c r="X8313" t="s">
        <v>183</v>
      </c>
      <c r="Y8313" s="28" t="s">
        <v>5467</v>
      </c>
      <c r="Z8313" t="s">
        <v>5463</v>
      </c>
      <c r="AA831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314" spans="1:27" x14ac:dyDescent="0.45">
      <c r="A8314" t="s">
        <v>9067</v>
      </c>
      <c r="B8314" t="s">
        <v>55</v>
      </c>
      <c r="C8314" s="25" t="s">
        <v>5454</v>
      </c>
      <c r="D8314" t="s">
        <v>170</v>
      </c>
      <c r="E8314" t="s">
        <v>9023</v>
      </c>
      <c r="F8314" t="s">
        <v>9024</v>
      </c>
      <c r="G8314" s="26">
        <v>16</v>
      </c>
      <c r="H8314" s="26">
        <v>128</v>
      </c>
      <c r="I8314" s="26">
        <v>2807</v>
      </c>
      <c r="J8314" s="27" t="s">
        <v>310</v>
      </c>
      <c r="K8314" s="27" t="s">
        <v>9025</v>
      </c>
      <c r="L8314" s="27" t="s">
        <v>3915</v>
      </c>
      <c r="M8314" t="s">
        <v>31</v>
      </c>
      <c r="N8314" t="s">
        <v>177</v>
      </c>
      <c r="O8314" t="s">
        <v>185</v>
      </c>
      <c r="P8314" t="s">
        <v>5459</v>
      </c>
      <c r="Q8314" t="s">
        <v>315</v>
      </c>
      <c r="R8314" t="str">
        <f>IF(database_public_cloud_VMs[[#This Row],[Azure Environment]]="Enterprise Agreement","Licence Included","Bring Your Own Licence")</f>
        <v>Bring Your Own Licence</v>
      </c>
      <c r="S8314" t="s">
        <v>5599</v>
      </c>
      <c r="T8314" t="s">
        <v>5461</v>
      </c>
      <c r="U8314" t="s">
        <v>5465</v>
      </c>
      <c r="V8314" t="s">
        <v>5461</v>
      </c>
      <c r="W8314" t="s">
        <v>182</v>
      </c>
      <c r="X8314" t="s">
        <v>183</v>
      </c>
      <c r="Y8314" s="28" t="s">
        <v>5467</v>
      </c>
      <c r="Z8314" t="s">
        <v>5463</v>
      </c>
      <c r="AA831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315" spans="1:27" x14ac:dyDescent="0.45">
      <c r="A8315" t="s">
        <v>9068</v>
      </c>
      <c r="B8315" t="s">
        <v>55</v>
      </c>
      <c r="C8315" s="25" t="s">
        <v>5454</v>
      </c>
      <c r="D8315" t="s">
        <v>170</v>
      </c>
      <c r="E8315" t="s">
        <v>9023</v>
      </c>
      <c r="F8315" t="s">
        <v>9024</v>
      </c>
      <c r="G8315" s="26">
        <v>16</v>
      </c>
      <c r="H8315" s="26">
        <v>128</v>
      </c>
      <c r="I8315" s="26">
        <v>2807</v>
      </c>
      <c r="J8315" s="27" t="s">
        <v>310</v>
      </c>
      <c r="K8315" s="27" t="s">
        <v>9025</v>
      </c>
      <c r="L8315" s="27" t="s">
        <v>3915</v>
      </c>
      <c r="M8315" t="s">
        <v>31</v>
      </c>
      <c r="N8315" t="s">
        <v>188</v>
      </c>
      <c r="O8315" t="s">
        <v>188</v>
      </c>
      <c r="P8315" t="s">
        <v>5459</v>
      </c>
      <c r="Q8315" t="s">
        <v>315</v>
      </c>
      <c r="R8315" t="str">
        <f>IF(database_public_cloud_VMs[[#This Row],[Azure Environment]]="Enterprise Agreement","Licence Included","Bring Your Own Licence")</f>
        <v>Licence Included</v>
      </c>
      <c r="S8315" t="s">
        <v>5460</v>
      </c>
      <c r="T8315" t="s">
        <v>5471</v>
      </c>
      <c r="U8315" t="s">
        <v>5462</v>
      </c>
      <c r="V8315" t="s">
        <v>5461</v>
      </c>
      <c r="W8315" t="s">
        <v>182</v>
      </c>
      <c r="X8315" t="s">
        <v>183</v>
      </c>
      <c r="Y8315" s="28">
        <v>1.2267999999999999</v>
      </c>
      <c r="Z8315" t="s">
        <v>5463</v>
      </c>
      <c r="AA8315" s="29">
        <f>IF(database_public_cloud_VMs[[#This Row],[Currency]]="USD",(database_public_cloud_VMs[[#This Row],[Rate]]*param_exchange_rate)/(1+param_discount_aws),database_public_cloud_VMs[[#This Row],[Rate]])</f>
        <v>1.2267999999999999</v>
      </c>
    </row>
    <row r="8316" spans="1:27" x14ac:dyDescent="0.45">
      <c r="A8316" t="s">
        <v>9069</v>
      </c>
      <c r="B8316" t="s">
        <v>55</v>
      </c>
      <c r="C8316" s="25" t="s">
        <v>5454</v>
      </c>
      <c r="D8316" t="s">
        <v>170</v>
      </c>
      <c r="E8316" t="s">
        <v>9023</v>
      </c>
      <c r="F8316" t="s">
        <v>9024</v>
      </c>
      <c r="G8316" s="26">
        <v>16</v>
      </c>
      <c r="H8316" s="26">
        <v>128</v>
      </c>
      <c r="I8316" s="26">
        <v>2807</v>
      </c>
      <c r="J8316" s="27" t="s">
        <v>310</v>
      </c>
      <c r="K8316" s="27" t="s">
        <v>9025</v>
      </c>
      <c r="L8316" s="27" t="s">
        <v>3915</v>
      </c>
      <c r="M8316" t="s">
        <v>31</v>
      </c>
      <c r="N8316" t="s">
        <v>188</v>
      </c>
      <c r="O8316" t="s">
        <v>188</v>
      </c>
      <c r="P8316" t="s">
        <v>5459</v>
      </c>
      <c r="Q8316" t="s">
        <v>315</v>
      </c>
      <c r="R8316" t="str">
        <f>IF(database_public_cloud_VMs[[#This Row],[Azure Environment]]="Enterprise Agreement","Licence Included","Bring Your Own Licence")</f>
        <v>Licence Included</v>
      </c>
      <c r="S8316" t="s">
        <v>5460</v>
      </c>
      <c r="T8316" t="s">
        <v>5471</v>
      </c>
      <c r="U8316" t="s">
        <v>5465</v>
      </c>
      <c r="V8316" t="s">
        <v>5461</v>
      </c>
      <c r="W8316" t="s">
        <v>182</v>
      </c>
      <c r="X8316" t="s">
        <v>183</v>
      </c>
      <c r="Y8316" s="28">
        <v>0.98599999999999999</v>
      </c>
      <c r="Z8316" t="s">
        <v>5463</v>
      </c>
      <c r="AA8316" s="29">
        <f>IF(database_public_cloud_VMs[[#This Row],[Currency]]="USD",(database_public_cloud_VMs[[#This Row],[Rate]]*param_exchange_rate)/(1+param_discount_aws),database_public_cloud_VMs[[#This Row],[Rate]])</f>
        <v>0.98599999999999999</v>
      </c>
    </row>
    <row r="8317" spans="1:27" x14ac:dyDescent="0.45">
      <c r="A8317" t="s">
        <v>9070</v>
      </c>
      <c r="B8317" t="s">
        <v>55</v>
      </c>
      <c r="C8317" s="25" t="s">
        <v>5454</v>
      </c>
      <c r="D8317" t="s">
        <v>170</v>
      </c>
      <c r="E8317" t="s">
        <v>9023</v>
      </c>
      <c r="F8317" t="s">
        <v>9024</v>
      </c>
      <c r="G8317" s="26">
        <v>16</v>
      </c>
      <c r="H8317" s="26">
        <v>128</v>
      </c>
      <c r="I8317" s="26">
        <v>2807</v>
      </c>
      <c r="J8317" s="27" t="s">
        <v>310</v>
      </c>
      <c r="K8317" s="27" t="s">
        <v>9025</v>
      </c>
      <c r="L8317" s="27" t="s">
        <v>3915</v>
      </c>
      <c r="M8317" t="s">
        <v>31</v>
      </c>
      <c r="N8317" t="s">
        <v>177</v>
      </c>
      <c r="O8317" t="s">
        <v>178</v>
      </c>
      <c r="P8317" t="s">
        <v>5459</v>
      </c>
      <c r="Q8317" t="s">
        <v>315</v>
      </c>
      <c r="R8317" t="str">
        <f>IF(database_public_cloud_VMs[[#This Row],[Azure Environment]]="Enterprise Agreement","Licence Included","Bring Your Own Licence")</f>
        <v>Licence Included</v>
      </c>
      <c r="S8317" t="s">
        <v>5460</v>
      </c>
      <c r="T8317" t="s">
        <v>5471</v>
      </c>
      <c r="U8317" t="s">
        <v>5465</v>
      </c>
      <c r="V8317" t="s">
        <v>5461</v>
      </c>
      <c r="W8317" t="s">
        <v>182</v>
      </c>
      <c r="X8317" t="s">
        <v>183</v>
      </c>
      <c r="Y8317" s="28" t="s">
        <v>5467</v>
      </c>
      <c r="Z8317" t="s">
        <v>5463</v>
      </c>
      <c r="AA831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318" spans="1:27" x14ac:dyDescent="0.45">
      <c r="A8318" t="s">
        <v>9071</v>
      </c>
      <c r="B8318" t="s">
        <v>55</v>
      </c>
      <c r="C8318" s="25" t="s">
        <v>5454</v>
      </c>
      <c r="D8318" t="s">
        <v>170</v>
      </c>
      <c r="E8318" t="s">
        <v>9023</v>
      </c>
      <c r="F8318" t="s">
        <v>9024</v>
      </c>
      <c r="G8318" s="26">
        <v>16</v>
      </c>
      <c r="H8318" s="26">
        <v>128</v>
      </c>
      <c r="I8318" s="26">
        <v>2807</v>
      </c>
      <c r="J8318" s="27" t="s">
        <v>310</v>
      </c>
      <c r="K8318" s="27" t="s">
        <v>9025</v>
      </c>
      <c r="L8318" s="27" t="s">
        <v>3915</v>
      </c>
      <c r="M8318" t="s">
        <v>31</v>
      </c>
      <c r="N8318" t="s">
        <v>177</v>
      </c>
      <c r="O8318" t="s">
        <v>185</v>
      </c>
      <c r="P8318" t="s">
        <v>5459</v>
      </c>
      <c r="Q8318" t="s">
        <v>315</v>
      </c>
      <c r="R8318" t="str">
        <f>IF(database_public_cloud_VMs[[#This Row],[Azure Environment]]="Enterprise Agreement","Licence Included","Bring Your Own Licence")</f>
        <v>Licence Included</v>
      </c>
      <c r="S8318" t="s">
        <v>5460</v>
      </c>
      <c r="T8318" t="s">
        <v>5471</v>
      </c>
      <c r="U8318" t="s">
        <v>5465</v>
      </c>
      <c r="V8318" t="s">
        <v>5461</v>
      </c>
      <c r="W8318" t="s">
        <v>182</v>
      </c>
      <c r="X8318" t="s">
        <v>183</v>
      </c>
      <c r="Y8318" s="28" t="s">
        <v>5467</v>
      </c>
      <c r="Z8318" t="s">
        <v>5463</v>
      </c>
      <c r="AA831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319" spans="1:27" x14ac:dyDescent="0.45">
      <c r="A8319" t="s">
        <v>9072</v>
      </c>
      <c r="B8319" t="s">
        <v>55</v>
      </c>
      <c r="C8319" s="25" t="s">
        <v>5454</v>
      </c>
      <c r="D8319" t="s">
        <v>170</v>
      </c>
      <c r="E8319" t="s">
        <v>9023</v>
      </c>
      <c r="F8319" t="s">
        <v>9024</v>
      </c>
      <c r="G8319" s="26">
        <v>16</v>
      </c>
      <c r="H8319" s="26">
        <v>128</v>
      </c>
      <c r="I8319" s="26">
        <v>2807</v>
      </c>
      <c r="J8319" s="27" t="s">
        <v>310</v>
      </c>
      <c r="K8319" s="27" t="s">
        <v>9025</v>
      </c>
      <c r="L8319" s="27" t="s">
        <v>3915</v>
      </c>
      <c r="M8319" t="s">
        <v>31</v>
      </c>
      <c r="N8319" t="s">
        <v>188</v>
      </c>
      <c r="O8319" t="s">
        <v>188</v>
      </c>
      <c r="P8319" t="s">
        <v>5459</v>
      </c>
      <c r="Q8319" t="s">
        <v>315</v>
      </c>
      <c r="R8319" t="str">
        <f>IF(database_public_cloud_VMs[[#This Row],[Azure Environment]]="Enterprise Agreement","Licence Included","Bring Your Own Licence")</f>
        <v>Bring Your Own Licence</v>
      </c>
      <c r="S8319" t="s">
        <v>5599</v>
      </c>
      <c r="T8319" t="s">
        <v>5471</v>
      </c>
      <c r="U8319" t="s">
        <v>5462</v>
      </c>
      <c r="V8319" t="s">
        <v>5461</v>
      </c>
      <c r="W8319" t="s">
        <v>182</v>
      </c>
      <c r="X8319" t="s">
        <v>183</v>
      </c>
      <c r="Y8319" s="28" t="s">
        <v>5600</v>
      </c>
      <c r="Z8319" t="s">
        <v>5463</v>
      </c>
      <c r="AA831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320" spans="1:27" x14ac:dyDescent="0.45">
      <c r="A8320" t="s">
        <v>9073</v>
      </c>
      <c r="B8320" t="s">
        <v>55</v>
      </c>
      <c r="C8320" s="25" t="s">
        <v>5454</v>
      </c>
      <c r="D8320" t="s">
        <v>170</v>
      </c>
      <c r="E8320" t="s">
        <v>9023</v>
      </c>
      <c r="F8320" t="s">
        <v>9024</v>
      </c>
      <c r="G8320" s="26">
        <v>16</v>
      </c>
      <c r="H8320" s="26">
        <v>128</v>
      </c>
      <c r="I8320" s="26">
        <v>2807</v>
      </c>
      <c r="J8320" s="27" t="s">
        <v>310</v>
      </c>
      <c r="K8320" s="27" t="s">
        <v>9025</v>
      </c>
      <c r="L8320" s="27" t="s">
        <v>3915</v>
      </c>
      <c r="M8320" t="s">
        <v>31</v>
      </c>
      <c r="N8320" t="s">
        <v>188</v>
      </c>
      <c r="O8320" t="s">
        <v>188</v>
      </c>
      <c r="P8320" t="s">
        <v>5459</v>
      </c>
      <c r="Q8320" t="s">
        <v>315</v>
      </c>
      <c r="R8320" t="str">
        <f>IF(database_public_cloud_VMs[[#This Row],[Azure Environment]]="Enterprise Agreement","Licence Included","Bring Your Own Licence")</f>
        <v>Bring Your Own Licence</v>
      </c>
      <c r="S8320" t="s">
        <v>5599</v>
      </c>
      <c r="T8320" t="s">
        <v>5471</v>
      </c>
      <c r="U8320" t="s">
        <v>5465</v>
      </c>
      <c r="V8320" t="s">
        <v>5461</v>
      </c>
      <c r="W8320" t="s">
        <v>182</v>
      </c>
      <c r="X8320" t="s">
        <v>183</v>
      </c>
      <c r="Y8320" s="28">
        <v>0.33</v>
      </c>
      <c r="Z8320" t="s">
        <v>5463</v>
      </c>
      <c r="AA8320" s="29">
        <f>IF(database_public_cloud_VMs[[#This Row],[Currency]]="USD",(database_public_cloud_VMs[[#This Row],[Rate]]*param_exchange_rate)/(1+param_discount_aws),database_public_cloud_VMs[[#This Row],[Rate]])</f>
        <v>0.33</v>
      </c>
    </row>
    <row r="8321" spans="1:27" x14ac:dyDescent="0.45">
      <c r="A8321" t="s">
        <v>9074</v>
      </c>
      <c r="B8321" t="s">
        <v>55</v>
      </c>
      <c r="C8321" s="25" t="s">
        <v>5454</v>
      </c>
      <c r="D8321" t="s">
        <v>170</v>
      </c>
      <c r="E8321" t="s">
        <v>9023</v>
      </c>
      <c r="F8321" t="s">
        <v>9024</v>
      </c>
      <c r="G8321" s="26">
        <v>16</v>
      </c>
      <c r="H8321" s="26">
        <v>128</v>
      </c>
      <c r="I8321" s="26">
        <v>2807</v>
      </c>
      <c r="J8321" s="27" t="s">
        <v>310</v>
      </c>
      <c r="K8321" s="27" t="s">
        <v>9025</v>
      </c>
      <c r="L8321" s="27" t="s">
        <v>3915</v>
      </c>
      <c r="M8321" t="s">
        <v>31</v>
      </c>
      <c r="N8321" t="s">
        <v>177</v>
      </c>
      <c r="O8321" t="s">
        <v>178</v>
      </c>
      <c r="P8321" t="s">
        <v>5459</v>
      </c>
      <c r="Q8321" t="s">
        <v>315</v>
      </c>
      <c r="R8321" t="str">
        <f>IF(database_public_cloud_VMs[[#This Row],[Azure Environment]]="Enterprise Agreement","Licence Included","Bring Your Own Licence")</f>
        <v>Bring Your Own Licence</v>
      </c>
      <c r="S8321" t="s">
        <v>5599</v>
      </c>
      <c r="T8321" t="s">
        <v>5471</v>
      </c>
      <c r="U8321" t="s">
        <v>5465</v>
      </c>
      <c r="V8321" t="s">
        <v>5461</v>
      </c>
      <c r="W8321" t="s">
        <v>182</v>
      </c>
      <c r="X8321" t="s">
        <v>183</v>
      </c>
      <c r="Y8321" s="28" t="s">
        <v>5467</v>
      </c>
      <c r="Z8321" t="s">
        <v>5463</v>
      </c>
      <c r="AA832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322" spans="1:27" x14ac:dyDescent="0.45">
      <c r="A8322" t="s">
        <v>9075</v>
      </c>
      <c r="B8322" t="s">
        <v>55</v>
      </c>
      <c r="C8322" s="25" t="s">
        <v>5454</v>
      </c>
      <c r="D8322" t="s">
        <v>170</v>
      </c>
      <c r="E8322" t="s">
        <v>9023</v>
      </c>
      <c r="F8322" t="s">
        <v>9024</v>
      </c>
      <c r="G8322" s="26">
        <v>16</v>
      </c>
      <c r="H8322" s="26">
        <v>128</v>
      </c>
      <c r="I8322" s="26">
        <v>2807</v>
      </c>
      <c r="J8322" s="27" t="s">
        <v>310</v>
      </c>
      <c r="K8322" s="27" t="s">
        <v>9025</v>
      </c>
      <c r="L8322" s="27" t="s">
        <v>3915</v>
      </c>
      <c r="M8322" t="s">
        <v>31</v>
      </c>
      <c r="N8322" t="s">
        <v>177</v>
      </c>
      <c r="O8322" t="s">
        <v>185</v>
      </c>
      <c r="P8322" t="s">
        <v>5459</v>
      </c>
      <c r="Q8322" t="s">
        <v>315</v>
      </c>
      <c r="R8322" t="str">
        <f>IF(database_public_cloud_VMs[[#This Row],[Azure Environment]]="Enterprise Agreement","Licence Included","Bring Your Own Licence")</f>
        <v>Bring Your Own Licence</v>
      </c>
      <c r="S8322" t="s">
        <v>5599</v>
      </c>
      <c r="T8322" t="s">
        <v>5471</v>
      </c>
      <c r="U8322" t="s">
        <v>5465</v>
      </c>
      <c r="V8322" t="s">
        <v>5461</v>
      </c>
      <c r="W8322" t="s">
        <v>182</v>
      </c>
      <c r="X8322" t="s">
        <v>183</v>
      </c>
      <c r="Y8322" s="28" t="s">
        <v>5467</v>
      </c>
      <c r="Z8322" t="s">
        <v>5463</v>
      </c>
      <c r="AA832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323" spans="1:27" x14ac:dyDescent="0.45">
      <c r="A8323" t="s">
        <v>9076</v>
      </c>
      <c r="B8323" t="s">
        <v>55</v>
      </c>
      <c r="C8323" s="25" t="s">
        <v>5454</v>
      </c>
      <c r="D8323" t="s">
        <v>170</v>
      </c>
      <c r="E8323" t="s">
        <v>9023</v>
      </c>
      <c r="F8323" t="s">
        <v>9034</v>
      </c>
      <c r="G8323" s="26">
        <v>32</v>
      </c>
      <c r="H8323" s="26">
        <v>256</v>
      </c>
      <c r="I8323" s="26">
        <v>5630</v>
      </c>
      <c r="J8323" s="27" t="s">
        <v>310</v>
      </c>
      <c r="K8323" s="27" t="s">
        <v>9025</v>
      </c>
      <c r="L8323" s="27" t="s">
        <v>3941</v>
      </c>
      <c r="M8323" t="s">
        <v>31</v>
      </c>
      <c r="N8323" t="s">
        <v>188</v>
      </c>
      <c r="O8323" t="s">
        <v>188</v>
      </c>
      <c r="P8323" t="s">
        <v>5459</v>
      </c>
      <c r="Q8323" t="s">
        <v>315</v>
      </c>
      <c r="R8323" t="str">
        <f>IF(database_public_cloud_VMs[[#This Row],[Azure Environment]]="Enterprise Agreement","Licence Included","Bring Your Own Licence")</f>
        <v>Licence Included</v>
      </c>
      <c r="S8323" t="s">
        <v>5460</v>
      </c>
      <c r="T8323" t="s">
        <v>5461</v>
      </c>
      <c r="U8323" t="s">
        <v>5462</v>
      </c>
      <c r="V8323" t="s">
        <v>5461</v>
      </c>
      <c r="W8323" t="s">
        <v>182</v>
      </c>
      <c r="X8323" t="s">
        <v>183</v>
      </c>
      <c r="Y8323" s="28">
        <v>6.1326999999999998</v>
      </c>
      <c r="Z8323" t="s">
        <v>5463</v>
      </c>
      <c r="AA8323" s="29">
        <f>IF(database_public_cloud_VMs[[#This Row],[Currency]]="USD",(database_public_cloud_VMs[[#This Row],[Rate]]*param_exchange_rate)/(1+param_discount_aws),database_public_cloud_VMs[[#This Row],[Rate]])</f>
        <v>6.1326999999999998</v>
      </c>
    </row>
    <row r="8324" spans="1:27" x14ac:dyDescent="0.45">
      <c r="A8324" t="s">
        <v>9077</v>
      </c>
      <c r="B8324" t="s">
        <v>55</v>
      </c>
      <c r="C8324" s="25" t="s">
        <v>5454</v>
      </c>
      <c r="D8324" t="s">
        <v>170</v>
      </c>
      <c r="E8324" t="s">
        <v>9023</v>
      </c>
      <c r="F8324" t="s">
        <v>9034</v>
      </c>
      <c r="G8324" s="26">
        <v>32</v>
      </c>
      <c r="H8324" s="26">
        <v>256</v>
      </c>
      <c r="I8324" s="26">
        <v>5630</v>
      </c>
      <c r="J8324" s="27" t="s">
        <v>310</v>
      </c>
      <c r="K8324" s="27" t="s">
        <v>9025</v>
      </c>
      <c r="L8324" s="27" t="s">
        <v>3941</v>
      </c>
      <c r="M8324" t="s">
        <v>31</v>
      </c>
      <c r="N8324" t="s">
        <v>188</v>
      </c>
      <c r="O8324" t="s">
        <v>188</v>
      </c>
      <c r="P8324" t="s">
        <v>5459</v>
      </c>
      <c r="Q8324" t="s">
        <v>315</v>
      </c>
      <c r="R8324" t="str">
        <f>IF(database_public_cloud_VMs[[#This Row],[Azure Environment]]="Enterprise Agreement","Licence Included","Bring Your Own Licence")</f>
        <v>Licence Included</v>
      </c>
      <c r="S8324" t="s">
        <v>5460</v>
      </c>
      <c r="T8324" t="s">
        <v>5461</v>
      </c>
      <c r="U8324" t="s">
        <v>5465</v>
      </c>
      <c r="V8324" t="s">
        <v>5461</v>
      </c>
      <c r="W8324" t="s">
        <v>182</v>
      </c>
      <c r="X8324" t="s">
        <v>183</v>
      </c>
      <c r="Y8324" s="28">
        <v>4.9279999999999999</v>
      </c>
      <c r="Z8324" t="s">
        <v>5463</v>
      </c>
      <c r="AA8324" s="29">
        <f>IF(database_public_cloud_VMs[[#This Row],[Currency]]="USD",(database_public_cloud_VMs[[#This Row],[Rate]]*param_exchange_rate)/(1+param_discount_aws),database_public_cloud_VMs[[#This Row],[Rate]])</f>
        <v>4.9279999999999999</v>
      </c>
    </row>
    <row r="8325" spans="1:27" x14ac:dyDescent="0.45">
      <c r="A8325" t="s">
        <v>9078</v>
      </c>
      <c r="B8325" t="s">
        <v>55</v>
      </c>
      <c r="C8325" s="25" t="s">
        <v>5454</v>
      </c>
      <c r="D8325" t="s">
        <v>170</v>
      </c>
      <c r="E8325" t="s">
        <v>9023</v>
      </c>
      <c r="F8325" t="s">
        <v>9034</v>
      </c>
      <c r="G8325" s="26">
        <v>32</v>
      </c>
      <c r="H8325" s="26">
        <v>256</v>
      </c>
      <c r="I8325" s="26">
        <v>5630</v>
      </c>
      <c r="J8325" s="27" t="s">
        <v>310</v>
      </c>
      <c r="K8325" s="27" t="s">
        <v>9025</v>
      </c>
      <c r="L8325" s="27" t="s">
        <v>3941</v>
      </c>
      <c r="M8325" t="s">
        <v>31</v>
      </c>
      <c r="N8325" t="s">
        <v>177</v>
      </c>
      <c r="O8325" t="s">
        <v>178</v>
      </c>
      <c r="P8325" t="s">
        <v>5459</v>
      </c>
      <c r="Q8325" t="s">
        <v>315</v>
      </c>
      <c r="R8325" t="str">
        <f>IF(database_public_cloud_VMs[[#This Row],[Azure Environment]]="Enterprise Agreement","Licence Included","Bring Your Own Licence")</f>
        <v>Licence Included</v>
      </c>
      <c r="S8325" t="s">
        <v>5460</v>
      </c>
      <c r="T8325" t="s">
        <v>5461</v>
      </c>
      <c r="U8325" t="s">
        <v>5465</v>
      </c>
      <c r="V8325" t="s">
        <v>5461</v>
      </c>
      <c r="W8325" t="s">
        <v>182</v>
      </c>
      <c r="X8325" t="s">
        <v>183</v>
      </c>
      <c r="Y8325" s="28" t="s">
        <v>5467</v>
      </c>
      <c r="Z8325" t="s">
        <v>5463</v>
      </c>
      <c r="AA832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326" spans="1:27" x14ac:dyDescent="0.45">
      <c r="A8326" t="s">
        <v>9079</v>
      </c>
      <c r="B8326" t="s">
        <v>55</v>
      </c>
      <c r="C8326" s="25" t="s">
        <v>5454</v>
      </c>
      <c r="D8326" t="s">
        <v>170</v>
      </c>
      <c r="E8326" t="s">
        <v>9023</v>
      </c>
      <c r="F8326" t="s">
        <v>9034</v>
      </c>
      <c r="G8326" s="26">
        <v>32</v>
      </c>
      <c r="H8326" s="26">
        <v>256</v>
      </c>
      <c r="I8326" s="26">
        <v>5630</v>
      </c>
      <c r="J8326" s="27" t="s">
        <v>310</v>
      </c>
      <c r="K8326" s="27" t="s">
        <v>9025</v>
      </c>
      <c r="L8326" s="27" t="s">
        <v>3941</v>
      </c>
      <c r="M8326" t="s">
        <v>31</v>
      </c>
      <c r="N8326" t="s">
        <v>177</v>
      </c>
      <c r="O8326" t="s">
        <v>185</v>
      </c>
      <c r="P8326" t="s">
        <v>5459</v>
      </c>
      <c r="Q8326" t="s">
        <v>315</v>
      </c>
      <c r="R8326" t="str">
        <f>IF(database_public_cloud_VMs[[#This Row],[Azure Environment]]="Enterprise Agreement","Licence Included","Bring Your Own Licence")</f>
        <v>Licence Included</v>
      </c>
      <c r="S8326" t="s">
        <v>5460</v>
      </c>
      <c r="T8326" t="s">
        <v>5461</v>
      </c>
      <c r="U8326" t="s">
        <v>5465</v>
      </c>
      <c r="V8326" t="s">
        <v>5461</v>
      </c>
      <c r="W8326" t="s">
        <v>182</v>
      </c>
      <c r="X8326" t="s">
        <v>183</v>
      </c>
      <c r="Y8326" s="28" t="s">
        <v>5467</v>
      </c>
      <c r="Z8326" t="s">
        <v>5463</v>
      </c>
      <c r="AA832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327" spans="1:27" x14ac:dyDescent="0.45">
      <c r="A8327" t="s">
        <v>9080</v>
      </c>
      <c r="B8327" t="s">
        <v>55</v>
      </c>
      <c r="C8327" s="25" t="s">
        <v>5454</v>
      </c>
      <c r="D8327" t="s">
        <v>170</v>
      </c>
      <c r="E8327" t="s">
        <v>9023</v>
      </c>
      <c r="F8327" t="s">
        <v>9034</v>
      </c>
      <c r="G8327" s="26">
        <v>32</v>
      </c>
      <c r="H8327" s="26">
        <v>256</v>
      </c>
      <c r="I8327" s="26">
        <v>5630</v>
      </c>
      <c r="J8327" s="27" t="s">
        <v>310</v>
      </c>
      <c r="K8327" s="27" t="s">
        <v>9025</v>
      </c>
      <c r="L8327" s="27" t="s">
        <v>3941</v>
      </c>
      <c r="M8327" t="s">
        <v>31</v>
      </c>
      <c r="N8327" t="s">
        <v>188</v>
      </c>
      <c r="O8327" t="s">
        <v>188</v>
      </c>
      <c r="P8327" t="s">
        <v>5459</v>
      </c>
      <c r="Q8327" t="s">
        <v>315</v>
      </c>
      <c r="R8327" t="str">
        <f>IF(database_public_cloud_VMs[[#This Row],[Azure Environment]]="Enterprise Agreement","Licence Included","Bring Your Own Licence")</f>
        <v>Bring Your Own Licence</v>
      </c>
      <c r="S8327" t="s">
        <v>5599</v>
      </c>
      <c r="T8327" t="s">
        <v>5461</v>
      </c>
      <c r="U8327" t="s">
        <v>5462</v>
      </c>
      <c r="V8327" t="s">
        <v>5461</v>
      </c>
      <c r="W8327" t="s">
        <v>182</v>
      </c>
      <c r="X8327" t="s">
        <v>183</v>
      </c>
      <c r="Y8327" s="28" t="s">
        <v>5600</v>
      </c>
      <c r="Z8327" t="s">
        <v>5463</v>
      </c>
      <c r="AA832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328" spans="1:27" x14ac:dyDescent="0.45">
      <c r="A8328" t="s">
        <v>9081</v>
      </c>
      <c r="B8328" t="s">
        <v>55</v>
      </c>
      <c r="C8328" s="25" t="s">
        <v>5454</v>
      </c>
      <c r="D8328" t="s">
        <v>170</v>
      </c>
      <c r="E8328" t="s">
        <v>9023</v>
      </c>
      <c r="F8328" t="s">
        <v>9034</v>
      </c>
      <c r="G8328" s="26">
        <v>32</v>
      </c>
      <c r="H8328" s="26">
        <v>256</v>
      </c>
      <c r="I8328" s="26">
        <v>5630</v>
      </c>
      <c r="J8328" s="27" t="s">
        <v>310</v>
      </c>
      <c r="K8328" s="27" t="s">
        <v>9025</v>
      </c>
      <c r="L8328" s="27" t="s">
        <v>3941</v>
      </c>
      <c r="M8328" t="s">
        <v>31</v>
      </c>
      <c r="N8328" t="s">
        <v>188</v>
      </c>
      <c r="O8328" t="s">
        <v>188</v>
      </c>
      <c r="P8328" t="s">
        <v>5459</v>
      </c>
      <c r="Q8328" t="s">
        <v>315</v>
      </c>
      <c r="R8328" t="str">
        <f>IF(database_public_cloud_VMs[[#This Row],[Azure Environment]]="Enterprise Agreement","Licence Included","Bring Your Own Licence")</f>
        <v>Bring Your Own Licence</v>
      </c>
      <c r="S8328" t="s">
        <v>5599</v>
      </c>
      <c r="T8328" t="s">
        <v>5461</v>
      </c>
      <c r="U8328" t="s">
        <v>5465</v>
      </c>
      <c r="V8328" t="s">
        <v>5461</v>
      </c>
      <c r="W8328" t="s">
        <v>182</v>
      </c>
      <c r="X8328" t="s">
        <v>183</v>
      </c>
      <c r="Y8328" s="28">
        <v>3.302</v>
      </c>
      <c r="Z8328" t="s">
        <v>5463</v>
      </c>
      <c r="AA8328" s="29">
        <f>IF(database_public_cloud_VMs[[#This Row],[Currency]]="USD",(database_public_cloud_VMs[[#This Row],[Rate]]*param_exchange_rate)/(1+param_discount_aws),database_public_cloud_VMs[[#This Row],[Rate]])</f>
        <v>3.302</v>
      </c>
    </row>
    <row r="8329" spans="1:27" x14ac:dyDescent="0.45">
      <c r="A8329" t="s">
        <v>9082</v>
      </c>
      <c r="B8329" t="s">
        <v>55</v>
      </c>
      <c r="C8329" s="25" t="s">
        <v>5454</v>
      </c>
      <c r="D8329" t="s">
        <v>170</v>
      </c>
      <c r="E8329" t="s">
        <v>9023</v>
      </c>
      <c r="F8329" t="s">
        <v>9034</v>
      </c>
      <c r="G8329" s="26">
        <v>32</v>
      </c>
      <c r="H8329" s="26">
        <v>256</v>
      </c>
      <c r="I8329" s="26">
        <v>5630</v>
      </c>
      <c r="J8329" s="27" t="s">
        <v>310</v>
      </c>
      <c r="K8329" s="27" t="s">
        <v>9025</v>
      </c>
      <c r="L8329" s="27" t="s">
        <v>3941</v>
      </c>
      <c r="M8329" t="s">
        <v>31</v>
      </c>
      <c r="N8329" t="s">
        <v>177</v>
      </c>
      <c r="O8329" t="s">
        <v>178</v>
      </c>
      <c r="P8329" t="s">
        <v>5459</v>
      </c>
      <c r="Q8329" t="s">
        <v>315</v>
      </c>
      <c r="R8329" t="str">
        <f>IF(database_public_cloud_VMs[[#This Row],[Azure Environment]]="Enterprise Agreement","Licence Included","Bring Your Own Licence")</f>
        <v>Bring Your Own Licence</v>
      </c>
      <c r="S8329" t="s">
        <v>5599</v>
      </c>
      <c r="T8329" t="s">
        <v>5461</v>
      </c>
      <c r="U8329" t="s">
        <v>5465</v>
      </c>
      <c r="V8329" t="s">
        <v>5461</v>
      </c>
      <c r="W8329" t="s">
        <v>182</v>
      </c>
      <c r="X8329" t="s">
        <v>183</v>
      </c>
      <c r="Y8329" s="28" t="s">
        <v>5467</v>
      </c>
      <c r="Z8329" t="s">
        <v>5463</v>
      </c>
      <c r="AA832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330" spans="1:27" x14ac:dyDescent="0.45">
      <c r="A8330" t="s">
        <v>9083</v>
      </c>
      <c r="B8330" t="s">
        <v>55</v>
      </c>
      <c r="C8330" s="25" t="s">
        <v>5454</v>
      </c>
      <c r="D8330" t="s">
        <v>170</v>
      </c>
      <c r="E8330" t="s">
        <v>9023</v>
      </c>
      <c r="F8330" t="s">
        <v>9034</v>
      </c>
      <c r="G8330" s="26">
        <v>32</v>
      </c>
      <c r="H8330" s="26">
        <v>256</v>
      </c>
      <c r="I8330" s="26">
        <v>5630</v>
      </c>
      <c r="J8330" s="27" t="s">
        <v>310</v>
      </c>
      <c r="K8330" s="27" t="s">
        <v>9025</v>
      </c>
      <c r="L8330" s="27" t="s">
        <v>3941</v>
      </c>
      <c r="M8330" t="s">
        <v>31</v>
      </c>
      <c r="N8330" t="s">
        <v>177</v>
      </c>
      <c r="O8330" t="s">
        <v>185</v>
      </c>
      <c r="P8330" t="s">
        <v>5459</v>
      </c>
      <c r="Q8330" t="s">
        <v>315</v>
      </c>
      <c r="R8330" t="str">
        <f>IF(database_public_cloud_VMs[[#This Row],[Azure Environment]]="Enterprise Agreement","Licence Included","Bring Your Own Licence")</f>
        <v>Bring Your Own Licence</v>
      </c>
      <c r="S8330" t="s">
        <v>5599</v>
      </c>
      <c r="T8330" t="s">
        <v>5461</v>
      </c>
      <c r="U8330" t="s">
        <v>5465</v>
      </c>
      <c r="V8330" t="s">
        <v>5461</v>
      </c>
      <c r="W8330" t="s">
        <v>182</v>
      </c>
      <c r="X8330" t="s">
        <v>183</v>
      </c>
      <c r="Y8330" s="28" t="s">
        <v>5467</v>
      </c>
      <c r="Z8330" t="s">
        <v>5463</v>
      </c>
      <c r="AA833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331" spans="1:27" x14ac:dyDescent="0.45">
      <c r="A8331" t="s">
        <v>9084</v>
      </c>
      <c r="B8331" t="s">
        <v>55</v>
      </c>
      <c r="C8331" s="25" t="s">
        <v>5454</v>
      </c>
      <c r="D8331" t="s">
        <v>170</v>
      </c>
      <c r="E8331" t="s">
        <v>9023</v>
      </c>
      <c r="F8331" t="s">
        <v>9034</v>
      </c>
      <c r="G8331" s="26">
        <v>32</v>
      </c>
      <c r="H8331" s="26">
        <v>256</v>
      </c>
      <c r="I8331" s="26">
        <v>5630</v>
      </c>
      <c r="J8331" s="27" t="s">
        <v>310</v>
      </c>
      <c r="K8331" s="27" t="s">
        <v>9025</v>
      </c>
      <c r="L8331" s="27" t="s">
        <v>3941</v>
      </c>
      <c r="M8331" t="s">
        <v>31</v>
      </c>
      <c r="N8331" t="s">
        <v>188</v>
      </c>
      <c r="O8331" t="s">
        <v>188</v>
      </c>
      <c r="P8331" t="s">
        <v>5459</v>
      </c>
      <c r="Q8331" t="s">
        <v>315</v>
      </c>
      <c r="R8331" t="str">
        <f>IF(database_public_cloud_VMs[[#This Row],[Azure Environment]]="Enterprise Agreement","Licence Included","Bring Your Own Licence")</f>
        <v>Licence Included</v>
      </c>
      <c r="S8331" t="s">
        <v>5460</v>
      </c>
      <c r="T8331" t="s">
        <v>5471</v>
      </c>
      <c r="U8331" t="s">
        <v>5462</v>
      </c>
      <c r="V8331" t="s">
        <v>5461</v>
      </c>
      <c r="W8331" t="s">
        <v>182</v>
      </c>
      <c r="X8331" t="s">
        <v>183</v>
      </c>
      <c r="Y8331" s="28">
        <v>2.4535999999999998</v>
      </c>
      <c r="Z8331" t="s">
        <v>5463</v>
      </c>
      <c r="AA8331" s="29">
        <f>IF(database_public_cloud_VMs[[#This Row],[Currency]]="USD",(database_public_cloud_VMs[[#This Row],[Rate]]*param_exchange_rate)/(1+param_discount_aws),database_public_cloud_VMs[[#This Row],[Rate]])</f>
        <v>2.4535999999999998</v>
      </c>
    </row>
    <row r="8332" spans="1:27" x14ac:dyDescent="0.45">
      <c r="A8332" t="s">
        <v>9085</v>
      </c>
      <c r="B8332" t="s">
        <v>55</v>
      </c>
      <c r="C8332" s="25" t="s">
        <v>5454</v>
      </c>
      <c r="D8332" t="s">
        <v>170</v>
      </c>
      <c r="E8332" t="s">
        <v>9023</v>
      </c>
      <c r="F8332" t="s">
        <v>9034</v>
      </c>
      <c r="G8332" s="26">
        <v>32</v>
      </c>
      <c r="H8332" s="26">
        <v>256</v>
      </c>
      <c r="I8332" s="26">
        <v>5630</v>
      </c>
      <c r="J8332" s="27" t="s">
        <v>310</v>
      </c>
      <c r="K8332" s="27" t="s">
        <v>9025</v>
      </c>
      <c r="L8332" s="27" t="s">
        <v>3941</v>
      </c>
      <c r="M8332" t="s">
        <v>31</v>
      </c>
      <c r="N8332" t="s">
        <v>188</v>
      </c>
      <c r="O8332" t="s">
        <v>188</v>
      </c>
      <c r="P8332" t="s">
        <v>5459</v>
      </c>
      <c r="Q8332" t="s">
        <v>315</v>
      </c>
      <c r="R8332" t="str">
        <f>IF(database_public_cloud_VMs[[#This Row],[Azure Environment]]="Enterprise Agreement","Licence Included","Bring Your Own Licence")</f>
        <v>Licence Included</v>
      </c>
      <c r="S8332" t="s">
        <v>5460</v>
      </c>
      <c r="T8332" t="s">
        <v>5471</v>
      </c>
      <c r="U8332" t="s">
        <v>5465</v>
      </c>
      <c r="V8332" t="s">
        <v>5461</v>
      </c>
      <c r="W8332" t="s">
        <v>182</v>
      </c>
      <c r="X8332" t="s">
        <v>183</v>
      </c>
      <c r="Y8332" s="28">
        <v>1.972</v>
      </c>
      <c r="Z8332" t="s">
        <v>5463</v>
      </c>
      <c r="AA8332" s="29">
        <f>IF(database_public_cloud_VMs[[#This Row],[Currency]]="USD",(database_public_cloud_VMs[[#This Row],[Rate]]*param_exchange_rate)/(1+param_discount_aws),database_public_cloud_VMs[[#This Row],[Rate]])</f>
        <v>1.972</v>
      </c>
    </row>
    <row r="8333" spans="1:27" x14ac:dyDescent="0.45">
      <c r="A8333" t="s">
        <v>9086</v>
      </c>
      <c r="B8333" t="s">
        <v>55</v>
      </c>
      <c r="C8333" s="25" t="s">
        <v>5454</v>
      </c>
      <c r="D8333" t="s">
        <v>170</v>
      </c>
      <c r="E8333" t="s">
        <v>9023</v>
      </c>
      <c r="F8333" t="s">
        <v>9034</v>
      </c>
      <c r="G8333" s="26">
        <v>32</v>
      </c>
      <c r="H8333" s="26">
        <v>256</v>
      </c>
      <c r="I8333" s="26">
        <v>5630</v>
      </c>
      <c r="J8333" s="27" t="s">
        <v>310</v>
      </c>
      <c r="K8333" s="27" t="s">
        <v>9025</v>
      </c>
      <c r="L8333" s="27" t="s">
        <v>3941</v>
      </c>
      <c r="M8333" t="s">
        <v>31</v>
      </c>
      <c r="N8333" t="s">
        <v>177</v>
      </c>
      <c r="O8333" t="s">
        <v>178</v>
      </c>
      <c r="P8333" t="s">
        <v>5459</v>
      </c>
      <c r="Q8333" t="s">
        <v>315</v>
      </c>
      <c r="R8333" t="str">
        <f>IF(database_public_cloud_VMs[[#This Row],[Azure Environment]]="Enterprise Agreement","Licence Included","Bring Your Own Licence")</f>
        <v>Licence Included</v>
      </c>
      <c r="S8333" t="s">
        <v>5460</v>
      </c>
      <c r="T8333" t="s">
        <v>5471</v>
      </c>
      <c r="U8333" t="s">
        <v>5465</v>
      </c>
      <c r="V8333" t="s">
        <v>5461</v>
      </c>
      <c r="W8333" t="s">
        <v>182</v>
      </c>
      <c r="X8333" t="s">
        <v>183</v>
      </c>
      <c r="Y8333" s="28" t="s">
        <v>5467</v>
      </c>
      <c r="Z8333" t="s">
        <v>5463</v>
      </c>
      <c r="AA833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334" spans="1:27" x14ac:dyDescent="0.45">
      <c r="A8334" t="s">
        <v>9087</v>
      </c>
      <c r="B8334" t="s">
        <v>55</v>
      </c>
      <c r="C8334" s="25" t="s">
        <v>5454</v>
      </c>
      <c r="D8334" t="s">
        <v>170</v>
      </c>
      <c r="E8334" t="s">
        <v>9023</v>
      </c>
      <c r="F8334" t="s">
        <v>9034</v>
      </c>
      <c r="G8334" s="26">
        <v>32</v>
      </c>
      <c r="H8334" s="26">
        <v>256</v>
      </c>
      <c r="I8334" s="26">
        <v>5630</v>
      </c>
      <c r="J8334" s="27" t="s">
        <v>310</v>
      </c>
      <c r="K8334" s="27" t="s">
        <v>9025</v>
      </c>
      <c r="L8334" s="27" t="s">
        <v>3941</v>
      </c>
      <c r="M8334" t="s">
        <v>31</v>
      </c>
      <c r="N8334" t="s">
        <v>177</v>
      </c>
      <c r="O8334" t="s">
        <v>185</v>
      </c>
      <c r="P8334" t="s">
        <v>5459</v>
      </c>
      <c r="Q8334" t="s">
        <v>315</v>
      </c>
      <c r="R8334" t="str">
        <f>IF(database_public_cloud_VMs[[#This Row],[Azure Environment]]="Enterprise Agreement","Licence Included","Bring Your Own Licence")</f>
        <v>Licence Included</v>
      </c>
      <c r="S8334" t="s">
        <v>5460</v>
      </c>
      <c r="T8334" t="s">
        <v>5471</v>
      </c>
      <c r="U8334" t="s">
        <v>5465</v>
      </c>
      <c r="V8334" t="s">
        <v>5461</v>
      </c>
      <c r="W8334" t="s">
        <v>182</v>
      </c>
      <c r="X8334" t="s">
        <v>183</v>
      </c>
      <c r="Y8334" s="28" t="s">
        <v>5467</v>
      </c>
      <c r="Z8334" t="s">
        <v>5463</v>
      </c>
      <c r="AA833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335" spans="1:27" x14ac:dyDescent="0.45">
      <c r="A8335" t="s">
        <v>9088</v>
      </c>
      <c r="B8335" t="s">
        <v>55</v>
      </c>
      <c r="C8335" s="25" t="s">
        <v>5454</v>
      </c>
      <c r="D8335" t="s">
        <v>170</v>
      </c>
      <c r="E8335" t="s">
        <v>9023</v>
      </c>
      <c r="F8335" t="s">
        <v>9034</v>
      </c>
      <c r="G8335" s="26">
        <v>32</v>
      </c>
      <c r="H8335" s="26">
        <v>256</v>
      </c>
      <c r="I8335" s="26">
        <v>5630</v>
      </c>
      <c r="J8335" s="27" t="s">
        <v>310</v>
      </c>
      <c r="K8335" s="27" t="s">
        <v>9025</v>
      </c>
      <c r="L8335" s="27" t="s">
        <v>3941</v>
      </c>
      <c r="M8335" t="s">
        <v>31</v>
      </c>
      <c r="N8335" t="s">
        <v>188</v>
      </c>
      <c r="O8335" t="s">
        <v>188</v>
      </c>
      <c r="P8335" t="s">
        <v>5459</v>
      </c>
      <c r="Q8335" t="s">
        <v>315</v>
      </c>
      <c r="R8335" t="str">
        <f>IF(database_public_cloud_VMs[[#This Row],[Azure Environment]]="Enterprise Agreement","Licence Included","Bring Your Own Licence")</f>
        <v>Bring Your Own Licence</v>
      </c>
      <c r="S8335" t="s">
        <v>5599</v>
      </c>
      <c r="T8335" t="s">
        <v>5471</v>
      </c>
      <c r="U8335" t="s">
        <v>5462</v>
      </c>
      <c r="V8335" t="s">
        <v>5461</v>
      </c>
      <c r="W8335" t="s">
        <v>182</v>
      </c>
      <c r="X8335" t="s">
        <v>183</v>
      </c>
      <c r="Y8335" s="28" t="s">
        <v>5600</v>
      </c>
      <c r="Z8335" t="s">
        <v>5463</v>
      </c>
      <c r="AA833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336" spans="1:27" x14ac:dyDescent="0.45">
      <c r="A8336" t="s">
        <v>9089</v>
      </c>
      <c r="B8336" t="s">
        <v>55</v>
      </c>
      <c r="C8336" s="25" t="s">
        <v>5454</v>
      </c>
      <c r="D8336" t="s">
        <v>170</v>
      </c>
      <c r="E8336" t="s">
        <v>9023</v>
      </c>
      <c r="F8336" t="s">
        <v>9034</v>
      </c>
      <c r="G8336" s="26">
        <v>32</v>
      </c>
      <c r="H8336" s="26">
        <v>256</v>
      </c>
      <c r="I8336" s="26">
        <v>5630</v>
      </c>
      <c r="J8336" s="27" t="s">
        <v>310</v>
      </c>
      <c r="K8336" s="27" t="s">
        <v>9025</v>
      </c>
      <c r="L8336" s="27" t="s">
        <v>3941</v>
      </c>
      <c r="M8336" t="s">
        <v>31</v>
      </c>
      <c r="N8336" t="s">
        <v>188</v>
      </c>
      <c r="O8336" t="s">
        <v>188</v>
      </c>
      <c r="P8336" t="s">
        <v>5459</v>
      </c>
      <c r="Q8336" t="s">
        <v>315</v>
      </c>
      <c r="R8336" t="str">
        <f>IF(database_public_cloud_VMs[[#This Row],[Azure Environment]]="Enterprise Agreement","Licence Included","Bring Your Own Licence")</f>
        <v>Bring Your Own Licence</v>
      </c>
      <c r="S8336" t="s">
        <v>5599</v>
      </c>
      <c r="T8336" t="s">
        <v>5471</v>
      </c>
      <c r="U8336" t="s">
        <v>5465</v>
      </c>
      <c r="V8336" t="s">
        <v>5461</v>
      </c>
      <c r="W8336" t="s">
        <v>182</v>
      </c>
      <c r="X8336" t="s">
        <v>183</v>
      </c>
      <c r="Y8336" s="28">
        <v>0.66</v>
      </c>
      <c r="Z8336" t="s">
        <v>5463</v>
      </c>
      <c r="AA8336" s="29">
        <f>IF(database_public_cloud_VMs[[#This Row],[Currency]]="USD",(database_public_cloud_VMs[[#This Row],[Rate]]*param_exchange_rate)/(1+param_discount_aws),database_public_cloud_VMs[[#This Row],[Rate]])</f>
        <v>0.66</v>
      </c>
    </row>
    <row r="8337" spans="1:27" x14ac:dyDescent="0.45">
      <c r="A8337" t="s">
        <v>9090</v>
      </c>
      <c r="B8337" t="s">
        <v>55</v>
      </c>
      <c r="C8337" s="25" t="s">
        <v>5454</v>
      </c>
      <c r="D8337" t="s">
        <v>170</v>
      </c>
      <c r="E8337" t="s">
        <v>9023</v>
      </c>
      <c r="F8337" t="s">
        <v>9034</v>
      </c>
      <c r="G8337" s="26">
        <v>32</v>
      </c>
      <c r="H8337" s="26">
        <v>256</v>
      </c>
      <c r="I8337" s="26">
        <v>5630</v>
      </c>
      <c r="J8337" s="27" t="s">
        <v>310</v>
      </c>
      <c r="K8337" s="27" t="s">
        <v>9025</v>
      </c>
      <c r="L8337" s="27" t="s">
        <v>3941</v>
      </c>
      <c r="M8337" t="s">
        <v>31</v>
      </c>
      <c r="N8337" t="s">
        <v>177</v>
      </c>
      <c r="O8337" t="s">
        <v>178</v>
      </c>
      <c r="P8337" t="s">
        <v>5459</v>
      </c>
      <c r="Q8337" t="s">
        <v>315</v>
      </c>
      <c r="R8337" t="str">
        <f>IF(database_public_cloud_VMs[[#This Row],[Azure Environment]]="Enterprise Agreement","Licence Included","Bring Your Own Licence")</f>
        <v>Bring Your Own Licence</v>
      </c>
      <c r="S8337" t="s">
        <v>5599</v>
      </c>
      <c r="T8337" t="s">
        <v>5471</v>
      </c>
      <c r="U8337" t="s">
        <v>5465</v>
      </c>
      <c r="V8337" t="s">
        <v>5461</v>
      </c>
      <c r="W8337" t="s">
        <v>182</v>
      </c>
      <c r="X8337" t="s">
        <v>183</v>
      </c>
      <c r="Y8337" s="28" t="s">
        <v>5467</v>
      </c>
      <c r="Z8337" t="s">
        <v>5463</v>
      </c>
      <c r="AA833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338" spans="1:27" x14ac:dyDescent="0.45">
      <c r="A8338" t="s">
        <v>9091</v>
      </c>
      <c r="B8338" t="s">
        <v>55</v>
      </c>
      <c r="C8338" s="25" t="s">
        <v>5454</v>
      </c>
      <c r="D8338" t="s">
        <v>170</v>
      </c>
      <c r="E8338" t="s">
        <v>9023</v>
      </c>
      <c r="F8338" t="s">
        <v>9034</v>
      </c>
      <c r="G8338" s="26">
        <v>32</v>
      </c>
      <c r="H8338" s="26">
        <v>256</v>
      </c>
      <c r="I8338" s="26">
        <v>5630</v>
      </c>
      <c r="J8338" s="27" t="s">
        <v>310</v>
      </c>
      <c r="K8338" s="27" t="s">
        <v>9025</v>
      </c>
      <c r="L8338" s="27" t="s">
        <v>3941</v>
      </c>
      <c r="M8338" t="s">
        <v>31</v>
      </c>
      <c r="N8338" t="s">
        <v>177</v>
      </c>
      <c r="O8338" t="s">
        <v>185</v>
      </c>
      <c r="P8338" t="s">
        <v>5459</v>
      </c>
      <c r="Q8338" t="s">
        <v>315</v>
      </c>
      <c r="R8338" t="str">
        <f>IF(database_public_cloud_VMs[[#This Row],[Azure Environment]]="Enterprise Agreement","Licence Included","Bring Your Own Licence")</f>
        <v>Bring Your Own Licence</v>
      </c>
      <c r="S8338" t="s">
        <v>5599</v>
      </c>
      <c r="T8338" t="s">
        <v>5471</v>
      </c>
      <c r="U8338" t="s">
        <v>5465</v>
      </c>
      <c r="V8338" t="s">
        <v>5461</v>
      </c>
      <c r="W8338" t="s">
        <v>182</v>
      </c>
      <c r="X8338" t="s">
        <v>183</v>
      </c>
      <c r="Y8338" s="28" t="s">
        <v>5467</v>
      </c>
      <c r="Z8338" t="s">
        <v>5463</v>
      </c>
      <c r="AA833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339" spans="1:27" x14ac:dyDescent="0.45">
      <c r="A8339" t="s">
        <v>9092</v>
      </c>
      <c r="B8339" t="s">
        <v>55</v>
      </c>
      <c r="C8339" s="25" t="s">
        <v>5454</v>
      </c>
      <c r="D8339" t="s">
        <v>170</v>
      </c>
      <c r="E8339" t="s">
        <v>9023</v>
      </c>
      <c r="F8339" t="s">
        <v>9043</v>
      </c>
      <c r="G8339" s="26">
        <v>4</v>
      </c>
      <c r="H8339" s="26">
        <v>32</v>
      </c>
      <c r="I8339" s="26">
        <v>678</v>
      </c>
      <c r="J8339" s="27" t="s">
        <v>310</v>
      </c>
      <c r="K8339" s="27" t="s">
        <v>9025</v>
      </c>
      <c r="L8339" s="27" t="s">
        <v>2106</v>
      </c>
      <c r="M8339" t="s">
        <v>31</v>
      </c>
      <c r="N8339" t="s">
        <v>188</v>
      </c>
      <c r="O8339" t="s">
        <v>188</v>
      </c>
      <c r="P8339" t="s">
        <v>5459</v>
      </c>
      <c r="Q8339" t="s">
        <v>315</v>
      </c>
      <c r="R8339" t="str">
        <f>IF(database_public_cloud_VMs[[#This Row],[Azure Environment]]="Enterprise Agreement","Licence Included","Bring Your Own Licence")</f>
        <v>Licence Included</v>
      </c>
      <c r="S8339" t="s">
        <v>5460</v>
      </c>
      <c r="T8339" t="s">
        <v>5461</v>
      </c>
      <c r="U8339" t="s">
        <v>5462</v>
      </c>
      <c r="V8339" t="s">
        <v>5461</v>
      </c>
      <c r="W8339" t="s">
        <v>182</v>
      </c>
      <c r="X8339" t="s">
        <v>183</v>
      </c>
      <c r="Y8339" s="28">
        <v>0.76659999999999995</v>
      </c>
      <c r="Z8339" t="s">
        <v>5463</v>
      </c>
      <c r="AA8339" s="29">
        <f>IF(database_public_cloud_VMs[[#This Row],[Currency]]="USD",(database_public_cloud_VMs[[#This Row],[Rate]]*param_exchange_rate)/(1+param_discount_aws),database_public_cloud_VMs[[#This Row],[Rate]])</f>
        <v>0.76659999999999995</v>
      </c>
    </row>
    <row r="8340" spans="1:27" x14ac:dyDescent="0.45">
      <c r="A8340" t="s">
        <v>9093</v>
      </c>
      <c r="B8340" t="s">
        <v>55</v>
      </c>
      <c r="C8340" s="25" t="s">
        <v>5454</v>
      </c>
      <c r="D8340" t="s">
        <v>170</v>
      </c>
      <c r="E8340" t="s">
        <v>9023</v>
      </c>
      <c r="F8340" t="s">
        <v>9043</v>
      </c>
      <c r="G8340" s="26">
        <v>4</v>
      </c>
      <c r="H8340" s="26">
        <v>32</v>
      </c>
      <c r="I8340" s="26">
        <v>678</v>
      </c>
      <c r="J8340" s="27" t="s">
        <v>310</v>
      </c>
      <c r="K8340" s="27" t="s">
        <v>9025</v>
      </c>
      <c r="L8340" s="27" t="s">
        <v>2106</v>
      </c>
      <c r="M8340" t="s">
        <v>31</v>
      </c>
      <c r="N8340" t="s">
        <v>188</v>
      </c>
      <c r="O8340" t="s">
        <v>188</v>
      </c>
      <c r="P8340" t="s">
        <v>5459</v>
      </c>
      <c r="Q8340" t="s">
        <v>315</v>
      </c>
      <c r="R8340" t="str">
        <f>IF(database_public_cloud_VMs[[#This Row],[Azure Environment]]="Enterprise Agreement","Licence Included","Bring Your Own Licence")</f>
        <v>Licence Included</v>
      </c>
      <c r="S8340" t="s">
        <v>5460</v>
      </c>
      <c r="T8340" t="s">
        <v>5461</v>
      </c>
      <c r="U8340" t="s">
        <v>5465</v>
      </c>
      <c r="V8340" t="s">
        <v>5461</v>
      </c>
      <c r="W8340" t="s">
        <v>182</v>
      </c>
      <c r="X8340" t="s">
        <v>183</v>
      </c>
      <c r="Y8340" s="28">
        <v>0.61599999999999999</v>
      </c>
      <c r="Z8340" t="s">
        <v>5463</v>
      </c>
      <c r="AA8340" s="29">
        <f>IF(database_public_cloud_VMs[[#This Row],[Currency]]="USD",(database_public_cloud_VMs[[#This Row],[Rate]]*param_exchange_rate)/(1+param_discount_aws),database_public_cloud_VMs[[#This Row],[Rate]])</f>
        <v>0.61599999999999999</v>
      </c>
    </row>
    <row r="8341" spans="1:27" x14ac:dyDescent="0.45">
      <c r="A8341" t="s">
        <v>9094</v>
      </c>
      <c r="B8341" t="s">
        <v>55</v>
      </c>
      <c r="C8341" s="25" t="s">
        <v>5454</v>
      </c>
      <c r="D8341" t="s">
        <v>170</v>
      </c>
      <c r="E8341" t="s">
        <v>9023</v>
      </c>
      <c r="F8341" t="s">
        <v>9043</v>
      </c>
      <c r="G8341" s="26">
        <v>4</v>
      </c>
      <c r="H8341" s="26">
        <v>32</v>
      </c>
      <c r="I8341" s="26">
        <v>678</v>
      </c>
      <c r="J8341" s="27" t="s">
        <v>310</v>
      </c>
      <c r="K8341" s="27" t="s">
        <v>9025</v>
      </c>
      <c r="L8341" s="27" t="s">
        <v>2106</v>
      </c>
      <c r="M8341" t="s">
        <v>31</v>
      </c>
      <c r="N8341" t="s">
        <v>177</v>
      </c>
      <c r="O8341" t="s">
        <v>178</v>
      </c>
      <c r="P8341" t="s">
        <v>5459</v>
      </c>
      <c r="Q8341" t="s">
        <v>315</v>
      </c>
      <c r="R8341" t="str">
        <f>IF(database_public_cloud_VMs[[#This Row],[Azure Environment]]="Enterprise Agreement","Licence Included","Bring Your Own Licence")</f>
        <v>Licence Included</v>
      </c>
      <c r="S8341" t="s">
        <v>5460</v>
      </c>
      <c r="T8341" t="s">
        <v>5461</v>
      </c>
      <c r="U8341" t="s">
        <v>5465</v>
      </c>
      <c r="V8341" t="s">
        <v>5461</v>
      </c>
      <c r="W8341" t="s">
        <v>182</v>
      </c>
      <c r="X8341" t="s">
        <v>183</v>
      </c>
      <c r="Y8341" s="28" t="s">
        <v>5467</v>
      </c>
      <c r="Z8341" t="s">
        <v>5463</v>
      </c>
      <c r="AA834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342" spans="1:27" x14ac:dyDescent="0.45">
      <c r="A8342" t="s">
        <v>9095</v>
      </c>
      <c r="B8342" t="s">
        <v>55</v>
      </c>
      <c r="C8342" s="25" t="s">
        <v>5454</v>
      </c>
      <c r="D8342" t="s">
        <v>170</v>
      </c>
      <c r="E8342" t="s">
        <v>9023</v>
      </c>
      <c r="F8342" t="s">
        <v>9043</v>
      </c>
      <c r="G8342" s="26">
        <v>4</v>
      </c>
      <c r="H8342" s="26">
        <v>32</v>
      </c>
      <c r="I8342" s="26">
        <v>678</v>
      </c>
      <c r="J8342" s="27" t="s">
        <v>310</v>
      </c>
      <c r="K8342" s="27" t="s">
        <v>9025</v>
      </c>
      <c r="L8342" s="27" t="s">
        <v>2106</v>
      </c>
      <c r="M8342" t="s">
        <v>31</v>
      </c>
      <c r="N8342" t="s">
        <v>177</v>
      </c>
      <c r="O8342" t="s">
        <v>185</v>
      </c>
      <c r="P8342" t="s">
        <v>5459</v>
      </c>
      <c r="Q8342" t="s">
        <v>315</v>
      </c>
      <c r="R8342" t="str">
        <f>IF(database_public_cloud_VMs[[#This Row],[Azure Environment]]="Enterprise Agreement","Licence Included","Bring Your Own Licence")</f>
        <v>Licence Included</v>
      </c>
      <c r="S8342" t="s">
        <v>5460</v>
      </c>
      <c r="T8342" t="s">
        <v>5461</v>
      </c>
      <c r="U8342" t="s">
        <v>5465</v>
      </c>
      <c r="V8342" t="s">
        <v>5461</v>
      </c>
      <c r="W8342" t="s">
        <v>182</v>
      </c>
      <c r="X8342" t="s">
        <v>183</v>
      </c>
      <c r="Y8342" s="28" t="s">
        <v>5467</v>
      </c>
      <c r="Z8342" t="s">
        <v>5463</v>
      </c>
      <c r="AA834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343" spans="1:27" x14ac:dyDescent="0.45">
      <c r="A8343" t="s">
        <v>9096</v>
      </c>
      <c r="B8343" t="s">
        <v>55</v>
      </c>
      <c r="C8343" s="25" t="s">
        <v>5454</v>
      </c>
      <c r="D8343" t="s">
        <v>170</v>
      </c>
      <c r="E8343" t="s">
        <v>9023</v>
      </c>
      <c r="F8343" t="s">
        <v>9043</v>
      </c>
      <c r="G8343" s="26">
        <v>4</v>
      </c>
      <c r="H8343" s="26">
        <v>32</v>
      </c>
      <c r="I8343" s="26">
        <v>678</v>
      </c>
      <c r="J8343" s="27" t="s">
        <v>310</v>
      </c>
      <c r="K8343" s="27" t="s">
        <v>9025</v>
      </c>
      <c r="L8343" s="27" t="s">
        <v>2106</v>
      </c>
      <c r="M8343" t="s">
        <v>31</v>
      </c>
      <c r="N8343" t="s">
        <v>188</v>
      </c>
      <c r="O8343" t="s">
        <v>188</v>
      </c>
      <c r="P8343" t="s">
        <v>5459</v>
      </c>
      <c r="Q8343" t="s">
        <v>315</v>
      </c>
      <c r="R8343" t="str">
        <f>IF(database_public_cloud_VMs[[#This Row],[Azure Environment]]="Enterprise Agreement","Licence Included","Bring Your Own Licence")</f>
        <v>Bring Your Own Licence</v>
      </c>
      <c r="S8343" t="s">
        <v>5599</v>
      </c>
      <c r="T8343" t="s">
        <v>5461</v>
      </c>
      <c r="U8343" t="s">
        <v>5462</v>
      </c>
      <c r="V8343" t="s">
        <v>5461</v>
      </c>
      <c r="W8343" t="s">
        <v>182</v>
      </c>
      <c r="X8343" t="s">
        <v>183</v>
      </c>
      <c r="Y8343" s="28" t="s">
        <v>5600</v>
      </c>
      <c r="Z8343" t="s">
        <v>5463</v>
      </c>
      <c r="AA834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344" spans="1:27" x14ac:dyDescent="0.45">
      <c r="A8344" t="s">
        <v>9097</v>
      </c>
      <c r="B8344" t="s">
        <v>55</v>
      </c>
      <c r="C8344" s="25" t="s">
        <v>5454</v>
      </c>
      <c r="D8344" t="s">
        <v>170</v>
      </c>
      <c r="E8344" t="s">
        <v>9023</v>
      </c>
      <c r="F8344" t="s">
        <v>9043</v>
      </c>
      <c r="G8344" s="26">
        <v>4</v>
      </c>
      <c r="H8344" s="26">
        <v>32</v>
      </c>
      <c r="I8344" s="26">
        <v>678</v>
      </c>
      <c r="J8344" s="27" t="s">
        <v>310</v>
      </c>
      <c r="K8344" s="27" t="s">
        <v>9025</v>
      </c>
      <c r="L8344" s="27" t="s">
        <v>2106</v>
      </c>
      <c r="M8344" t="s">
        <v>31</v>
      </c>
      <c r="N8344" t="s">
        <v>188</v>
      </c>
      <c r="O8344" t="s">
        <v>188</v>
      </c>
      <c r="P8344" t="s">
        <v>5459</v>
      </c>
      <c r="Q8344" t="s">
        <v>315</v>
      </c>
      <c r="R8344" t="str">
        <f>IF(database_public_cloud_VMs[[#This Row],[Azure Environment]]="Enterprise Agreement","Licence Included","Bring Your Own Licence")</f>
        <v>Bring Your Own Licence</v>
      </c>
      <c r="S8344" t="s">
        <v>5599</v>
      </c>
      <c r="T8344" t="s">
        <v>5461</v>
      </c>
      <c r="U8344" t="s">
        <v>5465</v>
      </c>
      <c r="V8344" t="s">
        <v>5461</v>
      </c>
      <c r="W8344" t="s">
        <v>182</v>
      </c>
      <c r="X8344" t="s">
        <v>183</v>
      </c>
      <c r="Y8344" s="28">
        <v>0.41199999999999998</v>
      </c>
      <c r="Z8344" t="s">
        <v>5463</v>
      </c>
      <c r="AA8344" s="29">
        <f>IF(database_public_cloud_VMs[[#This Row],[Currency]]="USD",(database_public_cloud_VMs[[#This Row],[Rate]]*param_exchange_rate)/(1+param_discount_aws),database_public_cloud_VMs[[#This Row],[Rate]])</f>
        <v>0.41199999999999998</v>
      </c>
    </row>
    <row r="8345" spans="1:27" x14ac:dyDescent="0.45">
      <c r="A8345" t="s">
        <v>9098</v>
      </c>
      <c r="B8345" t="s">
        <v>55</v>
      </c>
      <c r="C8345" s="25" t="s">
        <v>5454</v>
      </c>
      <c r="D8345" t="s">
        <v>170</v>
      </c>
      <c r="E8345" t="s">
        <v>9023</v>
      </c>
      <c r="F8345" t="s">
        <v>9043</v>
      </c>
      <c r="G8345" s="26">
        <v>4</v>
      </c>
      <c r="H8345" s="26">
        <v>32</v>
      </c>
      <c r="I8345" s="26">
        <v>678</v>
      </c>
      <c r="J8345" s="27" t="s">
        <v>310</v>
      </c>
      <c r="K8345" s="27" t="s">
        <v>9025</v>
      </c>
      <c r="L8345" s="27" t="s">
        <v>2106</v>
      </c>
      <c r="M8345" t="s">
        <v>31</v>
      </c>
      <c r="N8345" t="s">
        <v>177</v>
      </c>
      <c r="O8345" t="s">
        <v>178</v>
      </c>
      <c r="P8345" t="s">
        <v>5459</v>
      </c>
      <c r="Q8345" t="s">
        <v>315</v>
      </c>
      <c r="R8345" t="str">
        <f>IF(database_public_cloud_VMs[[#This Row],[Azure Environment]]="Enterprise Agreement","Licence Included","Bring Your Own Licence")</f>
        <v>Bring Your Own Licence</v>
      </c>
      <c r="S8345" t="s">
        <v>5599</v>
      </c>
      <c r="T8345" t="s">
        <v>5461</v>
      </c>
      <c r="U8345" t="s">
        <v>5465</v>
      </c>
      <c r="V8345" t="s">
        <v>5461</v>
      </c>
      <c r="W8345" t="s">
        <v>182</v>
      </c>
      <c r="X8345" t="s">
        <v>183</v>
      </c>
      <c r="Y8345" s="28" t="s">
        <v>5467</v>
      </c>
      <c r="Z8345" t="s">
        <v>5463</v>
      </c>
      <c r="AA834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346" spans="1:27" x14ac:dyDescent="0.45">
      <c r="A8346" t="s">
        <v>9099</v>
      </c>
      <c r="B8346" t="s">
        <v>55</v>
      </c>
      <c r="C8346" s="25" t="s">
        <v>5454</v>
      </c>
      <c r="D8346" t="s">
        <v>170</v>
      </c>
      <c r="E8346" t="s">
        <v>9023</v>
      </c>
      <c r="F8346" t="s">
        <v>9043</v>
      </c>
      <c r="G8346" s="26">
        <v>4</v>
      </c>
      <c r="H8346" s="26">
        <v>32</v>
      </c>
      <c r="I8346" s="26">
        <v>678</v>
      </c>
      <c r="J8346" s="27" t="s">
        <v>310</v>
      </c>
      <c r="K8346" s="27" t="s">
        <v>9025</v>
      </c>
      <c r="L8346" s="27" t="s">
        <v>2106</v>
      </c>
      <c r="M8346" t="s">
        <v>31</v>
      </c>
      <c r="N8346" t="s">
        <v>177</v>
      </c>
      <c r="O8346" t="s">
        <v>185</v>
      </c>
      <c r="P8346" t="s">
        <v>5459</v>
      </c>
      <c r="Q8346" t="s">
        <v>315</v>
      </c>
      <c r="R8346" t="str">
        <f>IF(database_public_cloud_VMs[[#This Row],[Azure Environment]]="Enterprise Agreement","Licence Included","Bring Your Own Licence")</f>
        <v>Bring Your Own Licence</v>
      </c>
      <c r="S8346" t="s">
        <v>5599</v>
      </c>
      <c r="T8346" t="s">
        <v>5461</v>
      </c>
      <c r="U8346" t="s">
        <v>5465</v>
      </c>
      <c r="V8346" t="s">
        <v>5461</v>
      </c>
      <c r="W8346" t="s">
        <v>182</v>
      </c>
      <c r="X8346" t="s">
        <v>183</v>
      </c>
      <c r="Y8346" s="28" t="s">
        <v>5467</v>
      </c>
      <c r="Z8346" t="s">
        <v>5463</v>
      </c>
      <c r="AA834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347" spans="1:27" x14ac:dyDescent="0.45">
      <c r="A8347" t="s">
        <v>9100</v>
      </c>
      <c r="B8347" t="s">
        <v>55</v>
      </c>
      <c r="C8347" s="25" t="s">
        <v>5454</v>
      </c>
      <c r="D8347" t="s">
        <v>170</v>
      </c>
      <c r="E8347" t="s">
        <v>9023</v>
      </c>
      <c r="F8347" t="s">
        <v>9043</v>
      </c>
      <c r="G8347" s="26">
        <v>4</v>
      </c>
      <c r="H8347" s="26">
        <v>32</v>
      </c>
      <c r="I8347" s="26">
        <v>678</v>
      </c>
      <c r="J8347" s="27" t="s">
        <v>310</v>
      </c>
      <c r="K8347" s="27" t="s">
        <v>9025</v>
      </c>
      <c r="L8347" s="27" t="s">
        <v>2106</v>
      </c>
      <c r="M8347" t="s">
        <v>31</v>
      </c>
      <c r="N8347" t="s">
        <v>188</v>
      </c>
      <c r="O8347" t="s">
        <v>188</v>
      </c>
      <c r="P8347" t="s">
        <v>5459</v>
      </c>
      <c r="Q8347" t="s">
        <v>315</v>
      </c>
      <c r="R8347" t="str">
        <f>IF(database_public_cloud_VMs[[#This Row],[Azure Environment]]="Enterprise Agreement","Licence Included","Bring Your Own Licence")</f>
        <v>Licence Included</v>
      </c>
      <c r="S8347" t="s">
        <v>5460</v>
      </c>
      <c r="T8347" t="s">
        <v>5471</v>
      </c>
      <c r="U8347" t="s">
        <v>5462</v>
      </c>
      <c r="V8347" t="s">
        <v>5461</v>
      </c>
      <c r="W8347" t="s">
        <v>182</v>
      </c>
      <c r="X8347" t="s">
        <v>183</v>
      </c>
      <c r="Y8347" s="28">
        <v>0.30640000000000001</v>
      </c>
      <c r="Z8347" t="s">
        <v>5463</v>
      </c>
      <c r="AA8347" s="29">
        <f>IF(database_public_cloud_VMs[[#This Row],[Currency]]="USD",(database_public_cloud_VMs[[#This Row],[Rate]]*param_exchange_rate)/(1+param_discount_aws),database_public_cloud_VMs[[#This Row],[Rate]])</f>
        <v>0.30640000000000001</v>
      </c>
    </row>
    <row r="8348" spans="1:27" x14ac:dyDescent="0.45">
      <c r="A8348" t="s">
        <v>9101</v>
      </c>
      <c r="B8348" t="s">
        <v>55</v>
      </c>
      <c r="C8348" s="25" t="s">
        <v>5454</v>
      </c>
      <c r="D8348" t="s">
        <v>170</v>
      </c>
      <c r="E8348" t="s">
        <v>9023</v>
      </c>
      <c r="F8348" t="s">
        <v>9043</v>
      </c>
      <c r="G8348" s="26">
        <v>4</v>
      </c>
      <c r="H8348" s="26">
        <v>32</v>
      </c>
      <c r="I8348" s="26">
        <v>678</v>
      </c>
      <c r="J8348" s="27" t="s">
        <v>310</v>
      </c>
      <c r="K8348" s="27" t="s">
        <v>9025</v>
      </c>
      <c r="L8348" s="27" t="s">
        <v>2106</v>
      </c>
      <c r="M8348" t="s">
        <v>31</v>
      </c>
      <c r="N8348" t="s">
        <v>188</v>
      </c>
      <c r="O8348" t="s">
        <v>188</v>
      </c>
      <c r="P8348" t="s">
        <v>5459</v>
      </c>
      <c r="Q8348" t="s">
        <v>315</v>
      </c>
      <c r="R8348" t="str">
        <f>IF(database_public_cloud_VMs[[#This Row],[Azure Environment]]="Enterprise Agreement","Licence Included","Bring Your Own Licence")</f>
        <v>Licence Included</v>
      </c>
      <c r="S8348" t="s">
        <v>5460</v>
      </c>
      <c r="T8348" t="s">
        <v>5471</v>
      </c>
      <c r="U8348" t="s">
        <v>5465</v>
      </c>
      <c r="V8348" t="s">
        <v>5461</v>
      </c>
      <c r="W8348" t="s">
        <v>182</v>
      </c>
      <c r="X8348" t="s">
        <v>183</v>
      </c>
      <c r="Y8348" s="28">
        <v>0.2462</v>
      </c>
      <c r="Z8348" t="s">
        <v>5463</v>
      </c>
      <c r="AA8348" s="29">
        <f>IF(database_public_cloud_VMs[[#This Row],[Currency]]="USD",(database_public_cloud_VMs[[#This Row],[Rate]]*param_exchange_rate)/(1+param_discount_aws),database_public_cloud_VMs[[#This Row],[Rate]])</f>
        <v>0.2462</v>
      </c>
    </row>
    <row r="8349" spans="1:27" x14ac:dyDescent="0.45">
      <c r="A8349" t="s">
        <v>9102</v>
      </c>
      <c r="B8349" t="s">
        <v>55</v>
      </c>
      <c r="C8349" s="25" t="s">
        <v>5454</v>
      </c>
      <c r="D8349" t="s">
        <v>170</v>
      </c>
      <c r="E8349" t="s">
        <v>9023</v>
      </c>
      <c r="F8349" t="s">
        <v>9043</v>
      </c>
      <c r="G8349" s="26">
        <v>4</v>
      </c>
      <c r="H8349" s="26">
        <v>32</v>
      </c>
      <c r="I8349" s="26">
        <v>678</v>
      </c>
      <c r="J8349" s="27" t="s">
        <v>310</v>
      </c>
      <c r="K8349" s="27" t="s">
        <v>9025</v>
      </c>
      <c r="L8349" s="27" t="s">
        <v>2106</v>
      </c>
      <c r="M8349" t="s">
        <v>31</v>
      </c>
      <c r="N8349" t="s">
        <v>177</v>
      </c>
      <c r="O8349" t="s">
        <v>178</v>
      </c>
      <c r="P8349" t="s">
        <v>5459</v>
      </c>
      <c r="Q8349" t="s">
        <v>315</v>
      </c>
      <c r="R8349" t="str">
        <f>IF(database_public_cloud_VMs[[#This Row],[Azure Environment]]="Enterprise Agreement","Licence Included","Bring Your Own Licence")</f>
        <v>Licence Included</v>
      </c>
      <c r="S8349" t="s">
        <v>5460</v>
      </c>
      <c r="T8349" t="s">
        <v>5471</v>
      </c>
      <c r="U8349" t="s">
        <v>5465</v>
      </c>
      <c r="V8349" t="s">
        <v>5461</v>
      </c>
      <c r="W8349" t="s">
        <v>182</v>
      </c>
      <c r="X8349" t="s">
        <v>183</v>
      </c>
      <c r="Y8349" s="28" t="s">
        <v>5467</v>
      </c>
      <c r="Z8349" t="s">
        <v>5463</v>
      </c>
      <c r="AA834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350" spans="1:27" x14ac:dyDescent="0.45">
      <c r="A8350" t="s">
        <v>9103</v>
      </c>
      <c r="B8350" t="s">
        <v>55</v>
      </c>
      <c r="C8350" s="25" t="s">
        <v>5454</v>
      </c>
      <c r="D8350" t="s">
        <v>170</v>
      </c>
      <c r="E8350" t="s">
        <v>9023</v>
      </c>
      <c r="F8350" t="s">
        <v>9043</v>
      </c>
      <c r="G8350" s="26">
        <v>4</v>
      </c>
      <c r="H8350" s="26">
        <v>32</v>
      </c>
      <c r="I8350" s="26">
        <v>678</v>
      </c>
      <c r="J8350" s="27" t="s">
        <v>310</v>
      </c>
      <c r="K8350" s="27" t="s">
        <v>9025</v>
      </c>
      <c r="L8350" s="27" t="s">
        <v>2106</v>
      </c>
      <c r="M8350" t="s">
        <v>31</v>
      </c>
      <c r="N8350" t="s">
        <v>177</v>
      </c>
      <c r="O8350" t="s">
        <v>185</v>
      </c>
      <c r="P8350" t="s">
        <v>5459</v>
      </c>
      <c r="Q8350" t="s">
        <v>315</v>
      </c>
      <c r="R8350" t="str">
        <f>IF(database_public_cloud_VMs[[#This Row],[Azure Environment]]="Enterprise Agreement","Licence Included","Bring Your Own Licence")</f>
        <v>Licence Included</v>
      </c>
      <c r="S8350" t="s">
        <v>5460</v>
      </c>
      <c r="T8350" t="s">
        <v>5471</v>
      </c>
      <c r="U8350" t="s">
        <v>5465</v>
      </c>
      <c r="V8350" t="s">
        <v>5461</v>
      </c>
      <c r="W8350" t="s">
        <v>182</v>
      </c>
      <c r="X8350" t="s">
        <v>183</v>
      </c>
      <c r="Y8350" s="28" t="s">
        <v>5467</v>
      </c>
      <c r="Z8350" t="s">
        <v>5463</v>
      </c>
      <c r="AA835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351" spans="1:27" x14ac:dyDescent="0.45">
      <c r="A8351" t="s">
        <v>9104</v>
      </c>
      <c r="B8351" t="s">
        <v>55</v>
      </c>
      <c r="C8351" s="25" t="s">
        <v>5454</v>
      </c>
      <c r="D8351" t="s">
        <v>170</v>
      </c>
      <c r="E8351" t="s">
        <v>9023</v>
      </c>
      <c r="F8351" t="s">
        <v>9043</v>
      </c>
      <c r="G8351" s="26">
        <v>4</v>
      </c>
      <c r="H8351" s="26">
        <v>32</v>
      </c>
      <c r="I8351" s="26">
        <v>678</v>
      </c>
      <c r="J8351" s="27" t="s">
        <v>310</v>
      </c>
      <c r="K8351" s="27" t="s">
        <v>9025</v>
      </c>
      <c r="L8351" s="27" t="s">
        <v>2106</v>
      </c>
      <c r="M8351" t="s">
        <v>31</v>
      </c>
      <c r="N8351" t="s">
        <v>188</v>
      </c>
      <c r="O8351" t="s">
        <v>188</v>
      </c>
      <c r="P8351" t="s">
        <v>5459</v>
      </c>
      <c r="Q8351" t="s">
        <v>315</v>
      </c>
      <c r="R8351" t="str">
        <f>IF(database_public_cloud_VMs[[#This Row],[Azure Environment]]="Enterprise Agreement","Licence Included","Bring Your Own Licence")</f>
        <v>Bring Your Own Licence</v>
      </c>
      <c r="S8351" t="s">
        <v>5599</v>
      </c>
      <c r="T8351" t="s">
        <v>5471</v>
      </c>
      <c r="U8351" t="s">
        <v>5462</v>
      </c>
      <c r="V8351" t="s">
        <v>5461</v>
      </c>
      <c r="W8351" t="s">
        <v>182</v>
      </c>
      <c r="X8351" t="s">
        <v>183</v>
      </c>
      <c r="Y8351" s="28" t="s">
        <v>5600</v>
      </c>
      <c r="Z8351" t="s">
        <v>5463</v>
      </c>
      <c r="AA835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352" spans="1:27" x14ac:dyDescent="0.45">
      <c r="A8352" t="s">
        <v>9105</v>
      </c>
      <c r="B8352" t="s">
        <v>55</v>
      </c>
      <c r="C8352" s="25" t="s">
        <v>5454</v>
      </c>
      <c r="D8352" t="s">
        <v>170</v>
      </c>
      <c r="E8352" t="s">
        <v>9023</v>
      </c>
      <c r="F8352" t="s">
        <v>9043</v>
      </c>
      <c r="G8352" s="26">
        <v>4</v>
      </c>
      <c r="H8352" s="26">
        <v>32</v>
      </c>
      <c r="I8352" s="26">
        <v>678</v>
      </c>
      <c r="J8352" s="27" t="s">
        <v>310</v>
      </c>
      <c r="K8352" s="27" t="s">
        <v>9025</v>
      </c>
      <c r="L8352" s="27" t="s">
        <v>2106</v>
      </c>
      <c r="M8352" t="s">
        <v>31</v>
      </c>
      <c r="N8352" t="s">
        <v>188</v>
      </c>
      <c r="O8352" t="s">
        <v>188</v>
      </c>
      <c r="P8352" t="s">
        <v>5459</v>
      </c>
      <c r="Q8352" t="s">
        <v>315</v>
      </c>
      <c r="R8352" t="str">
        <f>IF(database_public_cloud_VMs[[#This Row],[Azure Environment]]="Enterprise Agreement","Licence Included","Bring Your Own Licence")</f>
        <v>Bring Your Own Licence</v>
      </c>
      <c r="S8352" t="s">
        <v>5599</v>
      </c>
      <c r="T8352" t="s">
        <v>5471</v>
      </c>
      <c r="U8352" t="s">
        <v>5465</v>
      </c>
      <c r="V8352" t="s">
        <v>5461</v>
      </c>
      <c r="W8352" t="s">
        <v>182</v>
      </c>
      <c r="X8352" t="s">
        <v>183</v>
      </c>
      <c r="Y8352" s="28">
        <v>8.2799999999999999E-2</v>
      </c>
      <c r="Z8352" t="s">
        <v>5463</v>
      </c>
      <c r="AA8352" s="29">
        <f>IF(database_public_cloud_VMs[[#This Row],[Currency]]="USD",(database_public_cloud_VMs[[#This Row],[Rate]]*param_exchange_rate)/(1+param_discount_aws),database_public_cloud_VMs[[#This Row],[Rate]])</f>
        <v>8.2799999999999999E-2</v>
      </c>
    </row>
    <row r="8353" spans="1:27" x14ac:dyDescent="0.45">
      <c r="A8353" t="s">
        <v>9106</v>
      </c>
      <c r="B8353" t="s">
        <v>55</v>
      </c>
      <c r="C8353" s="25" t="s">
        <v>5454</v>
      </c>
      <c r="D8353" t="s">
        <v>170</v>
      </c>
      <c r="E8353" t="s">
        <v>9023</v>
      </c>
      <c r="F8353" t="s">
        <v>9043</v>
      </c>
      <c r="G8353" s="26">
        <v>4</v>
      </c>
      <c r="H8353" s="26">
        <v>32</v>
      </c>
      <c r="I8353" s="26">
        <v>678</v>
      </c>
      <c r="J8353" s="27" t="s">
        <v>310</v>
      </c>
      <c r="K8353" s="27" t="s">
        <v>9025</v>
      </c>
      <c r="L8353" s="27" t="s">
        <v>2106</v>
      </c>
      <c r="M8353" t="s">
        <v>31</v>
      </c>
      <c r="N8353" t="s">
        <v>177</v>
      </c>
      <c r="O8353" t="s">
        <v>178</v>
      </c>
      <c r="P8353" t="s">
        <v>5459</v>
      </c>
      <c r="Q8353" t="s">
        <v>315</v>
      </c>
      <c r="R8353" t="str">
        <f>IF(database_public_cloud_VMs[[#This Row],[Azure Environment]]="Enterprise Agreement","Licence Included","Bring Your Own Licence")</f>
        <v>Bring Your Own Licence</v>
      </c>
      <c r="S8353" t="s">
        <v>5599</v>
      </c>
      <c r="T8353" t="s">
        <v>5471</v>
      </c>
      <c r="U8353" t="s">
        <v>5465</v>
      </c>
      <c r="V8353" t="s">
        <v>5461</v>
      </c>
      <c r="W8353" t="s">
        <v>182</v>
      </c>
      <c r="X8353" t="s">
        <v>183</v>
      </c>
      <c r="Y8353" s="28" t="s">
        <v>5467</v>
      </c>
      <c r="Z8353" t="s">
        <v>5463</v>
      </c>
      <c r="AA835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354" spans="1:27" x14ac:dyDescent="0.45">
      <c r="A8354" t="s">
        <v>9107</v>
      </c>
      <c r="B8354" t="s">
        <v>55</v>
      </c>
      <c r="C8354" s="25" t="s">
        <v>5454</v>
      </c>
      <c r="D8354" t="s">
        <v>170</v>
      </c>
      <c r="E8354" t="s">
        <v>9023</v>
      </c>
      <c r="F8354" t="s">
        <v>9043</v>
      </c>
      <c r="G8354" s="26">
        <v>4</v>
      </c>
      <c r="H8354" s="26">
        <v>32</v>
      </c>
      <c r="I8354" s="26">
        <v>678</v>
      </c>
      <c r="J8354" s="27" t="s">
        <v>310</v>
      </c>
      <c r="K8354" s="27" t="s">
        <v>9025</v>
      </c>
      <c r="L8354" s="27" t="s">
        <v>2106</v>
      </c>
      <c r="M8354" t="s">
        <v>31</v>
      </c>
      <c r="N8354" t="s">
        <v>177</v>
      </c>
      <c r="O8354" t="s">
        <v>185</v>
      </c>
      <c r="P8354" t="s">
        <v>5459</v>
      </c>
      <c r="Q8354" t="s">
        <v>315</v>
      </c>
      <c r="R8354" t="str">
        <f>IF(database_public_cloud_VMs[[#This Row],[Azure Environment]]="Enterprise Agreement","Licence Included","Bring Your Own Licence")</f>
        <v>Bring Your Own Licence</v>
      </c>
      <c r="S8354" t="s">
        <v>5599</v>
      </c>
      <c r="T8354" t="s">
        <v>5471</v>
      </c>
      <c r="U8354" t="s">
        <v>5465</v>
      </c>
      <c r="V8354" t="s">
        <v>5461</v>
      </c>
      <c r="W8354" t="s">
        <v>182</v>
      </c>
      <c r="X8354" t="s">
        <v>183</v>
      </c>
      <c r="Y8354" s="28" t="s">
        <v>5467</v>
      </c>
      <c r="Z8354" t="s">
        <v>5463</v>
      </c>
      <c r="AA835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355" spans="1:27" x14ac:dyDescent="0.45">
      <c r="A8355" t="s">
        <v>9108</v>
      </c>
      <c r="B8355" t="s">
        <v>55</v>
      </c>
      <c r="C8355" s="25" t="s">
        <v>5454</v>
      </c>
      <c r="D8355" t="s">
        <v>170</v>
      </c>
      <c r="E8355" t="s">
        <v>9023</v>
      </c>
      <c r="F8355" t="s">
        <v>9052</v>
      </c>
      <c r="G8355" s="26">
        <v>8</v>
      </c>
      <c r="H8355" s="26">
        <v>64</v>
      </c>
      <c r="I8355" s="26">
        <v>1388</v>
      </c>
      <c r="J8355" s="27" t="s">
        <v>310</v>
      </c>
      <c r="K8355" s="27" t="s">
        <v>9025</v>
      </c>
      <c r="L8355" s="27" t="s">
        <v>1977</v>
      </c>
      <c r="M8355" t="s">
        <v>31</v>
      </c>
      <c r="N8355" t="s">
        <v>188</v>
      </c>
      <c r="O8355" t="s">
        <v>188</v>
      </c>
      <c r="P8355" t="s">
        <v>5459</v>
      </c>
      <c r="Q8355" t="s">
        <v>315</v>
      </c>
      <c r="R8355" t="str">
        <f>IF(database_public_cloud_VMs[[#This Row],[Azure Environment]]="Enterprise Agreement","Licence Included","Bring Your Own Licence")</f>
        <v>Licence Included</v>
      </c>
      <c r="S8355" t="s">
        <v>5460</v>
      </c>
      <c r="T8355" t="s">
        <v>5461</v>
      </c>
      <c r="U8355" t="s">
        <v>5462</v>
      </c>
      <c r="V8355" t="s">
        <v>5461</v>
      </c>
      <c r="W8355" t="s">
        <v>182</v>
      </c>
      <c r="X8355" t="s">
        <v>183</v>
      </c>
      <c r="Y8355" s="28">
        <v>1.5331999999999999</v>
      </c>
      <c r="Z8355" t="s">
        <v>5463</v>
      </c>
      <c r="AA8355" s="29">
        <f>IF(database_public_cloud_VMs[[#This Row],[Currency]]="USD",(database_public_cloud_VMs[[#This Row],[Rate]]*param_exchange_rate)/(1+param_discount_aws),database_public_cloud_VMs[[#This Row],[Rate]])</f>
        <v>1.5331999999999999</v>
      </c>
    </row>
    <row r="8356" spans="1:27" x14ac:dyDescent="0.45">
      <c r="A8356" t="s">
        <v>9109</v>
      </c>
      <c r="B8356" t="s">
        <v>55</v>
      </c>
      <c r="C8356" s="25" t="s">
        <v>5454</v>
      </c>
      <c r="D8356" t="s">
        <v>170</v>
      </c>
      <c r="E8356" t="s">
        <v>9023</v>
      </c>
      <c r="F8356" t="s">
        <v>9052</v>
      </c>
      <c r="G8356" s="26">
        <v>8</v>
      </c>
      <c r="H8356" s="26">
        <v>64</v>
      </c>
      <c r="I8356" s="26">
        <v>1388</v>
      </c>
      <c r="J8356" s="27" t="s">
        <v>310</v>
      </c>
      <c r="K8356" s="27" t="s">
        <v>9025</v>
      </c>
      <c r="L8356" s="27" t="s">
        <v>1977</v>
      </c>
      <c r="M8356" t="s">
        <v>31</v>
      </c>
      <c r="N8356" t="s">
        <v>188</v>
      </c>
      <c r="O8356" t="s">
        <v>188</v>
      </c>
      <c r="P8356" t="s">
        <v>5459</v>
      </c>
      <c r="Q8356" t="s">
        <v>315</v>
      </c>
      <c r="R8356" t="str">
        <f>IF(database_public_cloud_VMs[[#This Row],[Azure Environment]]="Enterprise Agreement","Licence Included","Bring Your Own Licence")</f>
        <v>Licence Included</v>
      </c>
      <c r="S8356" t="s">
        <v>5460</v>
      </c>
      <c r="T8356" t="s">
        <v>5461</v>
      </c>
      <c r="U8356" t="s">
        <v>5465</v>
      </c>
      <c r="V8356" t="s">
        <v>5461</v>
      </c>
      <c r="W8356" t="s">
        <v>182</v>
      </c>
      <c r="X8356" t="s">
        <v>183</v>
      </c>
      <c r="Y8356" s="28">
        <v>1.232</v>
      </c>
      <c r="Z8356" t="s">
        <v>5463</v>
      </c>
      <c r="AA8356" s="29">
        <f>IF(database_public_cloud_VMs[[#This Row],[Currency]]="USD",(database_public_cloud_VMs[[#This Row],[Rate]]*param_exchange_rate)/(1+param_discount_aws),database_public_cloud_VMs[[#This Row],[Rate]])</f>
        <v>1.232</v>
      </c>
    </row>
    <row r="8357" spans="1:27" x14ac:dyDescent="0.45">
      <c r="A8357" t="s">
        <v>9110</v>
      </c>
      <c r="B8357" t="s">
        <v>55</v>
      </c>
      <c r="C8357" s="25" t="s">
        <v>5454</v>
      </c>
      <c r="D8357" t="s">
        <v>170</v>
      </c>
      <c r="E8357" t="s">
        <v>9023</v>
      </c>
      <c r="F8357" t="s">
        <v>9052</v>
      </c>
      <c r="G8357" s="26">
        <v>8</v>
      </c>
      <c r="H8357" s="26">
        <v>64</v>
      </c>
      <c r="I8357" s="26">
        <v>1388</v>
      </c>
      <c r="J8357" s="27" t="s">
        <v>310</v>
      </c>
      <c r="K8357" s="27" t="s">
        <v>9025</v>
      </c>
      <c r="L8357" s="27" t="s">
        <v>1977</v>
      </c>
      <c r="M8357" t="s">
        <v>31</v>
      </c>
      <c r="N8357" t="s">
        <v>177</v>
      </c>
      <c r="O8357" t="s">
        <v>178</v>
      </c>
      <c r="P8357" t="s">
        <v>5459</v>
      </c>
      <c r="Q8357" t="s">
        <v>315</v>
      </c>
      <c r="R8357" t="str">
        <f>IF(database_public_cloud_VMs[[#This Row],[Azure Environment]]="Enterprise Agreement","Licence Included","Bring Your Own Licence")</f>
        <v>Licence Included</v>
      </c>
      <c r="S8357" t="s">
        <v>5460</v>
      </c>
      <c r="T8357" t="s">
        <v>5461</v>
      </c>
      <c r="U8357" t="s">
        <v>5465</v>
      </c>
      <c r="V8357" t="s">
        <v>5461</v>
      </c>
      <c r="W8357" t="s">
        <v>182</v>
      </c>
      <c r="X8357" t="s">
        <v>183</v>
      </c>
      <c r="Y8357" s="28" t="s">
        <v>5467</v>
      </c>
      <c r="Z8357" t="s">
        <v>5463</v>
      </c>
      <c r="AA835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358" spans="1:27" x14ac:dyDescent="0.45">
      <c r="A8358" t="s">
        <v>9111</v>
      </c>
      <c r="B8358" t="s">
        <v>55</v>
      </c>
      <c r="C8358" s="25" t="s">
        <v>5454</v>
      </c>
      <c r="D8358" t="s">
        <v>170</v>
      </c>
      <c r="E8358" t="s">
        <v>9023</v>
      </c>
      <c r="F8358" t="s">
        <v>9052</v>
      </c>
      <c r="G8358" s="26">
        <v>8</v>
      </c>
      <c r="H8358" s="26">
        <v>64</v>
      </c>
      <c r="I8358" s="26">
        <v>1388</v>
      </c>
      <c r="J8358" s="27" t="s">
        <v>310</v>
      </c>
      <c r="K8358" s="27" t="s">
        <v>9025</v>
      </c>
      <c r="L8358" s="27" t="s">
        <v>1977</v>
      </c>
      <c r="M8358" t="s">
        <v>31</v>
      </c>
      <c r="N8358" t="s">
        <v>177</v>
      </c>
      <c r="O8358" t="s">
        <v>185</v>
      </c>
      <c r="P8358" t="s">
        <v>5459</v>
      </c>
      <c r="Q8358" t="s">
        <v>315</v>
      </c>
      <c r="R8358" t="str">
        <f>IF(database_public_cloud_VMs[[#This Row],[Azure Environment]]="Enterprise Agreement","Licence Included","Bring Your Own Licence")</f>
        <v>Licence Included</v>
      </c>
      <c r="S8358" t="s">
        <v>5460</v>
      </c>
      <c r="T8358" t="s">
        <v>5461</v>
      </c>
      <c r="U8358" t="s">
        <v>5465</v>
      </c>
      <c r="V8358" t="s">
        <v>5461</v>
      </c>
      <c r="W8358" t="s">
        <v>182</v>
      </c>
      <c r="X8358" t="s">
        <v>183</v>
      </c>
      <c r="Y8358" s="28" t="s">
        <v>5467</v>
      </c>
      <c r="Z8358" t="s">
        <v>5463</v>
      </c>
      <c r="AA835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359" spans="1:27" x14ac:dyDescent="0.45">
      <c r="A8359" t="s">
        <v>9112</v>
      </c>
      <c r="B8359" t="s">
        <v>55</v>
      </c>
      <c r="C8359" s="25" t="s">
        <v>5454</v>
      </c>
      <c r="D8359" t="s">
        <v>170</v>
      </c>
      <c r="E8359" t="s">
        <v>9023</v>
      </c>
      <c r="F8359" t="s">
        <v>9052</v>
      </c>
      <c r="G8359" s="26">
        <v>8</v>
      </c>
      <c r="H8359" s="26">
        <v>64</v>
      </c>
      <c r="I8359" s="26">
        <v>1388</v>
      </c>
      <c r="J8359" s="27" t="s">
        <v>310</v>
      </c>
      <c r="K8359" s="27" t="s">
        <v>9025</v>
      </c>
      <c r="L8359" s="27" t="s">
        <v>1977</v>
      </c>
      <c r="M8359" t="s">
        <v>31</v>
      </c>
      <c r="N8359" t="s">
        <v>188</v>
      </c>
      <c r="O8359" t="s">
        <v>188</v>
      </c>
      <c r="P8359" t="s">
        <v>5459</v>
      </c>
      <c r="Q8359" t="s">
        <v>315</v>
      </c>
      <c r="R8359" t="str">
        <f>IF(database_public_cloud_VMs[[#This Row],[Azure Environment]]="Enterprise Agreement","Licence Included","Bring Your Own Licence")</f>
        <v>Bring Your Own Licence</v>
      </c>
      <c r="S8359" t="s">
        <v>5599</v>
      </c>
      <c r="T8359" t="s">
        <v>5461</v>
      </c>
      <c r="U8359" t="s">
        <v>5462</v>
      </c>
      <c r="V8359" t="s">
        <v>5461</v>
      </c>
      <c r="W8359" t="s">
        <v>182</v>
      </c>
      <c r="X8359" t="s">
        <v>183</v>
      </c>
      <c r="Y8359" s="28" t="s">
        <v>5600</v>
      </c>
      <c r="Z8359" t="s">
        <v>5463</v>
      </c>
      <c r="AA835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360" spans="1:27" x14ac:dyDescent="0.45">
      <c r="A8360" t="s">
        <v>9113</v>
      </c>
      <c r="B8360" t="s">
        <v>55</v>
      </c>
      <c r="C8360" s="25" t="s">
        <v>5454</v>
      </c>
      <c r="D8360" t="s">
        <v>170</v>
      </c>
      <c r="E8360" t="s">
        <v>9023</v>
      </c>
      <c r="F8360" t="s">
        <v>9052</v>
      </c>
      <c r="G8360" s="26">
        <v>8</v>
      </c>
      <c r="H8360" s="26">
        <v>64</v>
      </c>
      <c r="I8360" s="26">
        <v>1388</v>
      </c>
      <c r="J8360" s="27" t="s">
        <v>310</v>
      </c>
      <c r="K8360" s="27" t="s">
        <v>9025</v>
      </c>
      <c r="L8360" s="27" t="s">
        <v>1977</v>
      </c>
      <c r="M8360" t="s">
        <v>31</v>
      </c>
      <c r="N8360" t="s">
        <v>188</v>
      </c>
      <c r="O8360" t="s">
        <v>188</v>
      </c>
      <c r="P8360" t="s">
        <v>5459</v>
      </c>
      <c r="Q8360" t="s">
        <v>315</v>
      </c>
      <c r="R8360" t="str">
        <f>IF(database_public_cloud_VMs[[#This Row],[Azure Environment]]="Enterprise Agreement","Licence Included","Bring Your Own Licence")</f>
        <v>Bring Your Own Licence</v>
      </c>
      <c r="S8360" t="s">
        <v>5599</v>
      </c>
      <c r="T8360" t="s">
        <v>5461</v>
      </c>
      <c r="U8360" t="s">
        <v>5465</v>
      </c>
      <c r="V8360" t="s">
        <v>5461</v>
      </c>
      <c r="W8360" t="s">
        <v>182</v>
      </c>
      <c r="X8360" t="s">
        <v>183</v>
      </c>
      <c r="Y8360" s="28">
        <v>0.82599999999999996</v>
      </c>
      <c r="Z8360" t="s">
        <v>5463</v>
      </c>
      <c r="AA8360" s="29">
        <f>IF(database_public_cloud_VMs[[#This Row],[Currency]]="USD",(database_public_cloud_VMs[[#This Row],[Rate]]*param_exchange_rate)/(1+param_discount_aws),database_public_cloud_VMs[[#This Row],[Rate]])</f>
        <v>0.82599999999999996</v>
      </c>
    </row>
    <row r="8361" spans="1:27" x14ac:dyDescent="0.45">
      <c r="A8361" t="s">
        <v>9114</v>
      </c>
      <c r="B8361" t="s">
        <v>55</v>
      </c>
      <c r="C8361" s="25" t="s">
        <v>5454</v>
      </c>
      <c r="D8361" t="s">
        <v>170</v>
      </c>
      <c r="E8361" t="s">
        <v>9023</v>
      </c>
      <c r="F8361" t="s">
        <v>9052</v>
      </c>
      <c r="G8361" s="26">
        <v>8</v>
      </c>
      <c r="H8361" s="26">
        <v>64</v>
      </c>
      <c r="I8361" s="26">
        <v>1388</v>
      </c>
      <c r="J8361" s="27" t="s">
        <v>310</v>
      </c>
      <c r="K8361" s="27" t="s">
        <v>9025</v>
      </c>
      <c r="L8361" s="27" t="s">
        <v>1977</v>
      </c>
      <c r="M8361" t="s">
        <v>31</v>
      </c>
      <c r="N8361" t="s">
        <v>177</v>
      </c>
      <c r="O8361" t="s">
        <v>178</v>
      </c>
      <c r="P8361" t="s">
        <v>5459</v>
      </c>
      <c r="Q8361" t="s">
        <v>315</v>
      </c>
      <c r="R8361" t="str">
        <f>IF(database_public_cloud_VMs[[#This Row],[Azure Environment]]="Enterprise Agreement","Licence Included","Bring Your Own Licence")</f>
        <v>Bring Your Own Licence</v>
      </c>
      <c r="S8361" t="s">
        <v>5599</v>
      </c>
      <c r="T8361" t="s">
        <v>5461</v>
      </c>
      <c r="U8361" t="s">
        <v>5465</v>
      </c>
      <c r="V8361" t="s">
        <v>5461</v>
      </c>
      <c r="W8361" t="s">
        <v>182</v>
      </c>
      <c r="X8361" t="s">
        <v>183</v>
      </c>
      <c r="Y8361" s="28" t="s">
        <v>5467</v>
      </c>
      <c r="Z8361" t="s">
        <v>5463</v>
      </c>
      <c r="AA836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362" spans="1:27" x14ac:dyDescent="0.45">
      <c r="A8362" t="s">
        <v>9115</v>
      </c>
      <c r="B8362" t="s">
        <v>55</v>
      </c>
      <c r="C8362" s="25" t="s">
        <v>5454</v>
      </c>
      <c r="D8362" t="s">
        <v>170</v>
      </c>
      <c r="E8362" t="s">
        <v>9023</v>
      </c>
      <c r="F8362" t="s">
        <v>9052</v>
      </c>
      <c r="G8362" s="26">
        <v>8</v>
      </c>
      <c r="H8362" s="26">
        <v>64</v>
      </c>
      <c r="I8362" s="26">
        <v>1388</v>
      </c>
      <c r="J8362" s="27" t="s">
        <v>310</v>
      </c>
      <c r="K8362" s="27" t="s">
        <v>9025</v>
      </c>
      <c r="L8362" s="27" t="s">
        <v>1977</v>
      </c>
      <c r="M8362" t="s">
        <v>31</v>
      </c>
      <c r="N8362" t="s">
        <v>177</v>
      </c>
      <c r="O8362" t="s">
        <v>185</v>
      </c>
      <c r="P8362" t="s">
        <v>5459</v>
      </c>
      <c r="Q8362" t="s">
        <v>315</v>
      </c>
      <c r="R8362" t="str">
        <f>IF(database_public_cloud_VMs[[#This Row],[Azure Environment]]="Enterprise Agreement","Licence Included","Bring Your Own Licence")</f>
        <v>Bring Your Own Licence</v>
      </c>
      <c r="S8362" t="s">
        <v>5599</v>
      </c>
      <c r="T8362" t="s">
        <v>5461</v>
      </c>
      <c r="U8362" t="s">
        <v>5465</v>
      </c>
      <c r="V8362" t="s">
        <v>5461</v>
      </c>
      <c r="W8362" t="s">
        <v>182</v>
      </c>
      <c r="X8362" t="s">
        <v>183</v>
      </c>
      <c r="Y8362" s="28" t="s">
        <v>5467</v>
      </c>
      <c r="Z8362" t="s">
        <v>5463</v>
      </c>
      <c r="AA836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363" spans="1:27" x14ac:dyDescent="0.45">
      <c r="A8363" t="s">
        <v>9116</v>
      </c>
      <c r="B8363" t="s">
        <v>55</v>
      </c>
      <c r="C8363" s="25" t="s">
        <v>5454</v>
      </c>
      <c r="D8363" t="s">
        <v>170</v>
      </c>
      <c r="E8363" t="s">
        <v>9023</v>
      </c>
      <c r="F8363" t="s">
        <v>9052</v>
      </c>
      <c r="G8363" s="26">
        <v>8</v>
      </c>
      <c r="H8363" s="26">
        <v>64</v>
      </c>
      <c r="I8363" s="26">
        <v>1388</v>
      </c>
      <c r="J8363" s="27" t="s">
        <v>310</v>
      </c>
      <c r="K8363" s="27" t="s">
        <v>9025</v>
      </c>
      <c r="L8363" s="27" t="s">
        <v>1977</v>
      </c>
      <c r="M8363" t="s">
        <v>31</v>
      </c>
      <c r="N8363" t="s">
        <v>188</v>
      </c>
      <c r="O8363" t="s">
        <v>188</v>
      </c>
      <c r="P8363" t="s">
        <v>5459</v>
      </c>
      <c r="Q8363" t="s">
        <v>315</v>
      </c>
      <c r="R8363" t="str">
        <f>IF(database_public_cloud_VMs[[#This Row],[Azure Environment]]="Enterprise Agreement","Licence Included","Bring Your Own Licence")</f>
        <v>Licence Included</v>
      </c>
      <c r="S8363" t="s">
        <v>5460</v>
      </c>
      <c r="T8363" t="s">
        <v>5471</v>
      </c>
      <c r="U8363" t="s">
        <v>5462</v>
      </c>
      <c r="V8363" t="s">
        <v>5461</v>
      </c>
      <c r="W8363" t="s">
        <v>182</v>
      </c>
      <c r="X8363" t="s">
        <v>183</v>
      </c>
      <c r="Y8363" s="28">
        <v>0.61270000000000002</v>
      </c>
      <c r="Z8363" t="s">
        <v>5463</v>
      </c>
      <c r="AA8363" s="29">
        <f>IF(database_public_cloud_VMs[[#This Row],[Currency]]="USD",(database_public_cloud_VMs[[#This Row],[Rate]]*param_exchange_rate)/(1+param_discount_aws),database_public_cloud_VMs[[#This Row],[Rate]])</f>
        <v>0.61270000000000002</v>
      </c>
    </row>
    <row r="8364" spans="1:27" x14ac:dyDescent="0.45">
      <c r="A8364" t="s">
        <v>9117</v>
      </c>
      <c r="B8364" t="s">
        <v>55</v>
      </c>
      <c r="C8364" s="25" t="s">
        <v>5454</v>
      </c>
      <c r="D8364" t="s">
        <v>170</v>
      </c>
      <c r="E8364" t="s">
        <v>9023</v>
      </c>
      <c r="F8364" t="s">
        <v>9052</v>
      </c>
      <c r="G8364" s="26">
        <v>8</v>
      </c>
      <c r="H8364" s="26">
        <v>64</v>
      </c>
      <c r="I8364" s="26">
        <v>1388</v>
      </c>
      <c r="J8364" s="27" t="s">
        <v>310</v>
      </c>
      <c r="K8364" s="27" t="s">
        <v>9025</v>
      </c>
      <c r="L8364" s="27" t="s">
        <v>1977</v>
      </c>
      <c r="M8364" t="s">
        <v>31</v>
      </c>
      <c r="N8364" t="s">
        <v>188</v>
      </c>
      <c r="O8364" t="s">
        <v>188</v>
      </c>
      <c r="P8364" t="s">
        <v>5459</v>
      </c>
      <c r="Q8364" t="s">
        <v>315</v>
      </c>
      <c r="R8364" t="str">
        <f>IF(database_public_cloud_VMs[[#This Row],[Azure Environment]]="Enterprise Agreement","Licence Included","Bring Your Own Licence")</f>
        <v>Licence Included</v>
      </c>
      <c r="S8364" t="s">
        <v>5460</v>
      </c>
      <c r="T8364" t="s">
        <v>5471</v>
      </c>
      <c r="U8364" t="s">
        <v>5465</v>
      </c>
      <c r="V8364" t="s">
        <v>5461</v>
      </c>
      <c r="W8364" t="s">
        <v>182</v>
      </c>
      <c r="X8364" t="s">
        <v>183</v>
      </c>
      <c r="Y8364" s="28">
        <v>0.49199999999999999</v>
      </c>
      <c r="Z8364" t="s">
        <v>5463</v>
      </c>
      <c r="AA8364" s="29">
        <f>IF(database_public_cloud_VMs[[#This Row],[Currency]]="USD",(database_public_cloud_VMs[[#This Row],[Rate]]*param_exchange_rate)/(1+param_discount_aws),database_public_cloud_VMs[[#This Row],[Rate]])</f>
        <v>0.49199999999999999</v>
      </c>
    </row>
    <row r="8365" spans="1:27" x14ac:dyDescent="0.45">
      <c r="A8365" t="s">
        <v>9118</v>
      </c>
      <c r="B8365" t="s">
        <v>55</v>
      </c>
      <c r="C8365" s="25" t="s">
        <v>5454</v>
      </c>
      <c r="D8365" t="s">
        <v>170</v>
      </c>
      <c r="E8365" t="s">
        <v>9023</v>
      </c>
      <c r="F8365" t="s">
        <v>9052</v>
      </c>
      <c r="G8365" s="26">
        <v>8</v>
      </c>
      <c r="H8365" s="26">
        <v>64</v>
      </c>
      <c r="I8365" s="26">
        <v>1388</v>
      </c>
      <c r="J8365" s="27" t="s">
        <v>310</v>
      </c>
      <c r="K8365" s="27" t="s">
        <v>9025</v>
      </c>
      <c r="L8365" s="27" t="s">
        <v>1977</v>
      </c>
      <c r="M8365" t="s">
        <v>31</v>
      </c>
      <c r="N8365" t="s">
        <v>177</v>
      </c>
      <c r="O8365" t="s">
        <v>178</v>
      </c>
      <c r="P8365" t="s">
        <v>5459</v>
      </c>
      <c r="Q8365" t="s">
        <v>315</v>
      </c>
      <c r="R8365" t="str">
        <f>IF(database_public_cloud_VMs[[#This Row],[Azure Environment]]="Enterprise Agreement","Licence Included","Bring Your Own Licence")</f>
        <v>Licence Included</v>
      </c>
      <c r="S8365" t="s">
        <v>5460</v>
      </c>
      <c r="T8365" t="s">
        <v>5471</v>
      </c>
      <c r="U8365" t="s">
        <v>5465</v>
      </c>
      <c r="V8365" t="s">
        <v>5461</v>
      </c>
      <c r="W8365" t="s">
        <v>182</v>
      </c>
      <c r="X8365" t="s">
        <v>183</v>
      </c>
      <c r="Y8365" s="28" t="s">
        <v>5467</v>
      </c>
      <c r="Z8365" t="s">
        <v>5463</v>
      </c>
      <c r="AA836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366" spans="1:27" x14ac:dyDescent="0.45">
      <c r="A8366" t="s">
        <v>9119</v>
      </c>
      <c r="B8366" t="s">
        <v>55</v>
      </c>
      <c r="C8366" s="25" t="s">
        <v>5454</v>
      </c>
      <c r="D8366" t="s">
        <v>170</v>
      </c>
      <c r="E8366" t="s">
        <v>9023</v>
      </c>
      <c r="F8366" t="s">
        <v>9052</v>
      </c>
      <c r="G8366" s="26">
        <v>8</v>
      </c>
      <c r="H8366" s="26">
        <v>64</v>
      </c>
      <c r="I8366" s="26">
        <v>1388</v>
      </c>
      <c r="J8366" s="27" t="s">
        <v>310</v>
      </c>
      <c r="K8366" s="27" t="s">
        <v>9025</v>
      </c>
      <c r="L8366" s="27" t="s">
        <v>1977</v>
      </c>
      <c r="M8366" t="s">
        <v>31</v>
      </c>
      <c r="N8366" t="s">
        <v>177</v>
      </c>
      <c r="O8366" t="s">
        <v>185</v>
      </c>
      <c r="P8366" t="s">
        <v>5459</v>
      </c>
      <c r="Q8366" t="s">
        <v>315</v>
      </c>
      <c r="R8366" t="str">
        <f>IF(database_public_cloud_VMs[[#This Row],[Azure Environment]]="Enterprise Agreement","Licence Included","Bring Your Own Licence")</f>
        <v>Licence Included</v>
      </c>
      <c r="S8366" t="s">
        <v>5460</v>
      </c>
      <c r="T8366" t="s">
        <v>5471</v>
      </c>
      <c r="U8366" t="s">
        <v>5465</v>
      </c>
      <c r="V8366" t="s">
        <v>5461</v>
      </c>
      <c r="W8366" t="s">
        <v>182</v>
      </c>
      <c r="X8366" t="s">
        <v>183</v>
      </c>
      <c r="Y8366" s="28" t="s">
        <v>5467</v>
      </c>
      <c r="Z8366" t="s">
        <v>5463</v>
      </c>
      <c r="AA836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367" spans="1:27" x14ac:dyDescent="0.45">
      <c r="A8367" t="s">
        <v>9120</v>
      </c>
      <c r="B8367" t="s">
        <v>55</v>
      </c>
      <c r="C8367" s="25" t="s">
        <v>5454</v>
      </c>
      <c r="D8367" t="s">
        <v>170</v>
      </c>
      <c r="E8367" t="s">
        <v>9023</v>
      </c>
      <c r="F8367" t="s">
        <v>9052</v>
      </c>
      <c r="G8367" s="26">
        <v>8</v>
      </c>
      <c r="H8367" s="26">
        <v>64</v>
      </c>
      <c r="I8367" s="26">
        <v>1388</v>
      </c>
      <c r="J8367" s="27" t="s">
        <v>310</v>
      </c>
      <c r="K8367" s="27" t="s">
        <v>9025</v>
      </c>
      <c r="L8367" s="27" t="s">
        <v>1977</v>
      </c>
      <c r="M8367" t="s">
        <v>31</v>
      </c>
      <c r="N8367" t="s">
        <v>188</v>
      </c>
      <c r="O8367" t="s">
        <v>188</v>
      </c>
      <c r="P8367" t="s">
        <v>5459</v>
      </c>
      <c r="Q8367" t="s">
        <v>315</v>
      </c>
      <c r="R8367" t="str">
        <f>IF(database_public_cloud_VMs[[#This Row],[Azure Environment]]="Enterprise Agreement","Licence Included","Bring Your Own Licence")</f>
        <v>Bring Your Own Licence</v>
      </c>
      <c r="S8367" t="s">
        <v>5599</v>
      </c>
      <c r="T8367" t="s">
        <v>5471</v>
      </c>
      <c r="U8367" t="s">
        <v>5462</v>
      </c>
      <c r="V8367" t="s">
        <v>5461</v>
      </c>
      <c r="W8367" t="s">
        <v>182</v>
      </c>
      <c r="X8367" t="s">
        <v>183</v>
      </c>
      <c r="Y8367" s="28" t="s">
        <v>5600</v>
      </c>
      <c r="Z8367" t="s">
        <v>5463</v>
      </c>
      <c r="AA836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368" spans="1:27" x14ac:dyDescent="0.45">
      <c r="A8368" t="s">
        <v>9121</v>
      </c>
      <c r="B8368" t="s">
        <v>55</v>
      </c>
      <c r="C8368" s="25" t="s">
        <v>5454</v>
      </c>
      <c r="D8368" t="s">
        <v>170</v>
      </c>
      <c r="E8368" t="s">
        <v>9023</v>
      </c>
      <c r="F8368" t="s">
        <v>9052</v>
      </c>
      <c r="G8368" s="26">
        <v>8</v>
      </c>
      <c r="H8368" s="26">
        <v>64</v>
      </c>
      <c r="I8368" s="26">
        <v>1388</v>
      </c>
      <c r="J8368" s="27" t="s">
        <v>310</v>
      </c>
      <c r="K8368" s="27" t="s">
        <v>9025</v>
      </c>
      <c r="L8368" s="27" t="s">
        <v>1977</v>
      </c>
      <c r="M8368" t="s">
        <v>31</v>
      </c>
      <c r="N8368" t="s">
        <v>188</v>
      </c>
      <c r="O8368" t="s">
        <v>188</v>
      </c>
      <c r="P8368" t="s">
        <v>5459</v>
      </c>
      <c r="Q8368" t="s">
        <v>315</v>
      </c>
      <c r="R8368" t="str">
        <f>IF(database_public_cloud_VMs[[#This Row],[Azure Environment]]="Enterprise Agreement","Licence Included","Bring Your Own Licence")</f>
        <v>Bring Your Own Licence</v>
      </c>
      <c r="S8368" t="s">
        <v>5599</v>
      </c>
      <c r="T8368" t="s">
        <v>5471</v>
      </c>
      <c r="U8368" t="s">
        <v>5465</v>
      </c>
      <c r="V8368" t="s">
        <v>5461</v>
      </c>
      <c r="W8368" t="s">
        <v>182</v>
      </c>
      <c r="X8368" t="s">
        <v>183</v>
      </c>
      <c r="Y8368" s="28">
        <v>0.16600000000000001</v>
      </c>
      <c r="Z8368" t="s">
        <v>5463</v>
      </c>
      <c r="AA8368" s="29">
        <f>IF(database_public_cloud_VMs[[#This Row],[Currency]]="USD",(database_public_cloud_VMs[[#This Row],[Rate]]*param_exchange_rate)/(1+param_discount_aws),database_public_cloud_VMs[[#This Row],[Rate]])</f>
        <v>0.16600000000000001</v>
      </c>
    </row>
    <row r="8369" spans="1:27" x14ac:dyDescent="0.45">
      <c r="A8369" t="s">
        <v>9122</v>
      </c>
      <c r="B8369" t="s">
        <v>55</v>
      </c>
      <c r="C8369" s="25" t="s">
        <v>5454</v>
      </c>
      <c r="D8369" t="s">
        <v>170</v>
      </c>
      <c r="E8369" t="s">
        <v>9023</v>
      </c>
      <c r="F8369" t="s">
        <v>9052</v>
      </c>
      <c r="G8369" s="26">
        <v>8</v>
      </c>
      <c r="H8369" s="26">
        <v>64</v>
      </c>
      <c r="I8369" s="26">
        <v>1388</v>
      </c>
      <c r="J8369" s="27" t="s">
        <v>310</v>
      </c>
      <c r="K8369" s="27" t="s">
        <v>9025</v>
      </c>
      <c r="L8369" s="27" t="s">
        <v>1977</v>
      </c>
      <c r="M8369" t="s">
        <v>31</v>
      </c>
      <c r="N8369" t="s">
        <v>177</v>
      </c>
      <c r="O8369" t="s">
        <v>178</v>
      </c>
      <c r="P8369" t="s">
        <v>5459</v>
      </c>
      <c r="Q8369" t="s">
        <v>315</v>
      </c>
      <c r="R8369" t="str">
        <f>IF(database_public_cloud_VMs[[#This Row],[Azure Environment]]="Enterprise Agreement","Licence Included","Bring Your Own Licence")</f>
        <v>Bring Your Own Licence</v>
      </c>
      <c r="S8369" t="s">
        <v>5599</v>
      </c>
      <c r="T8369" t="s">
        <v>5471</v>
      </c>
      <c r="U8369" t="s">
        <v>5465</v>
      </c>
      <c r="V8369" t="s">
        <v>5461</v>
      </c>
      <c r="W8369" t="s">
        <v>182</v>
      </c>
      <c r="X8369" t="s">
        <v>183</v>
      </c>
      <c r="Y8369" s="28" t="s">
        <v>5467</v>
      </c>
      <c r="Z8369" t="s">
        <v>5463</v>
      </c>
      <c r="AA836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370" spans="1:27" x14ac:dyDescent="0.45">
      <c r="A8370" t="s">
        <v>9123</v>
      </c>
      <c r="B8370" t="s">
        <v>55</v>
      </c>
      <c r="C8370" s="25" t="s">
        <v>5454</v>
      </c>
      <c r="D8370" t="s">
        <v>170</v>
      </c>
      <c r="E8370" t="s">
        <v>9023</v>
      </c>
      <c r="F8370" t="s">
        <v>9052</v>
      </c>
      <c r="G8370" s="26">
        <v>8</v>
      </c>
      <c r="H8370" s="26">
        <v>64</v>
      </c>
      <c r="I8370" s="26">
        <v>1388</v>
      </c>
      <c r="J8370" s="27" t="s">
        <v>310</v>
      </c>
      <c r="K8370" s="27" t="s">
        <v>9025</v>
      </c>
      <c r="L8370" s="27" t="s">
        <v>1977</v>
      </c>
      <c r="M8370" t="s">
        <v>31</v>
      </c>
      <c r="N8370" t="s">
        <v>177</v>
      </c>
      <c r="O8370" t="s">
        <v>185</v>
      </c>
      <c r="P8370" t="s">
        <v>5459</v>
      </c>
      <c r="Q8370" t="s">
        <v>315</v>
      </c>
      <c r="R8370" t="str">
        <f>IF(database_public_cloud_VMs[[#This Row],[Azure Environment]]="Enterprise Agreement","Licence Included","Bring Your Own Licence")</f>
        <v>Bring Your Own Licence</v>
      </c>
      <c r="S8370" t="s">
        <v>5599</v>
      </c>
      <c r="T8370" t="s">
        <v>5471</v>
      </c>
      <c r="U8370" t="s">
        <v>5465</v>
      </c>
      <c r="V8370" t="s">
        <v>5461</v>
      </c>
      <c r="W8370" t="s">
        <v>182</v>
      </c>
      <c r="X8370" t="s">
        <v>183</v>
      </c>
      <c r="Y8370" s="28" t="s">
        <v>5467</v>
      </c>
      <c r="Z8370" t="s">
        <v>5463</v>
      </c>
      <c r="AA837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371" spans="1:27" x14ac:dyDescent="0.45">
      <c r="A8371" t="s">
        <v>9124</v>
      </c>
      <c r="B8371" t="s">
        <v>55</v>
      </c>
      <c r="C8371" s="25" t="s">
        <v>5454</v>
      </c>
      <c r="D8371" t="s">
        <v>170</v>
      </c>
      <c r="E8371" t="s">
        <v>9125</v>
      </c>
      <c r="F8371" t="s">
        <v>9126</v>
      </c>
      <c r="G8371" s="26">
        <v>128</v>
      </c>
      <c r="H8371" s="26">
        <v>3892</v>
      </c>
      <c r="I8371" s="26">
        <v>4096</v>
      </c>
      <c r="J8371" s="27" t="s">
        <v>310</v>
      </c>
      <c r="K8371" s="27" t="s">
        <v>6322</v>
      </c>
      <c r="L8371" s="27" t="s">
        <v>9127</v>
      </c>
      <c r="M8371" t="s">
        <v>31</v>
      </c>
      <c r="N8371" t="s">
        <v>188</v>
      </c>
      <c r="O8371" t="s">
        <v>188</v>
      </c>
      <c r="P8371" t="s">
        <v>5459</v>
      </c>
      <c r="Q8371" t="s">
        <v>180</v>
      </c>
      <c r="R8371" t="str">
        <f>IF(database_public_cloud_VMs[[#This Row],[Azure Environment]]="Enterprise Agreement","Licence Included","Bring Your Own Licence")</f>
        <v>Licence Included</v>
      </c>
      <c r="S8371" t="s">
        <v>5460</v>
      </c>
      <c r="T8371" t="s">
        <v>5461</v>
      </c>
      <c r="U8371" t="s">
        <v>5462</v>
      </c>
      <c r="V8371" t="s">
        <v>5461</v>
      </c>
      <c r="W8371" t="s">
        <v>182</v>
      </c>
      <c r="X8371" t="s">
        <v>183</v>
      </c>
      <c r="Y8371" s="28">
        <v>53.1631</v>
      </c>
      <c r="Z8371" t="s">
        <v>5463</v>
      </c>
      <c r="AA8371" s="29">
        <f>IF(database_public_cloud_VMs[[#This Row],[Currency]]="USD",(database_public_cloud_VMs[[#This Row],[Rate]]*param_exchange_rate)/(1+param_discount_aws),database_public_cloud_VMs[[#This Row],[Rate]])</f>
        <v>53.1631</v>
      </c>
    </row>
    <row r="8372" spans="1:27" x14ac:dyDescent="0.45">
      <c r="A8372" t="s">
        <v>9128</v>
      </c>
      <c r="B8372" t="s">
        <v>55</v>
      </c>
      <c r="C8372" s="25" t="s">
        <v>5454</v>
      </c>
      <c r="D8372" t="s">
        <v>170</v>
      </c>
      <c r="E8372" t="s">
        <v>9125</v>
      </c>
      <c r="F8372" t="s">
        <v>9126</v>
      </c>
      <c r="G8372" s="26">
        <v>128</v>
      </c>
      <c r="H8372" s="26">
        <v>3892</v>
      </c>
      <c r="I8372" s="26">
        <v>4096</v>
      </c>
      <c r="J8372" s="27" t="s">
        <v>310</v>
      </c>
      <c r="K8372" s="27" t="s">
        <v>6322</v>
      </c>
      <c r="L8372" s="27" t="s">
        <v>9127</v>
      </c>
      <c r="M8372" t="s">
        <v>31</v>
      </c>
      <c r="N8372" t="s">
        <v>188</v>
      </c>
      <c r="O8372" t="s">
        <v>188</v>
      </c>
      <c r="P8372" t="s">
        <v>5459</v>
      </c>
      <c r="Q8372" t="s">
        <v>180</v>
      </c>
      <c r="R8372" t="str">
        <f>IF(database_public_cloud_VMs[[#This Row],[Azure Environment]]="Enterprise Agreement","Licence Included","Bring Your Own Licence")</f>
        <v>Licence Included</v>
      </c>
      <c r="S8372" t="s">
        <v>5460</v>
      </c>
      <c r="T8372" t="s">
        <v>5461</v>
      </c>
      <c r="U8372" t="s">
        <v>5465</v>
      </c>
      <c r="V8372" t="s">
        <v>5461</v>
      </c>
      <c r="W8372" t="s">
        <v>182</v>
      </c>
      <c r="X8372" t="s">
        <v>183</v>
      </c>
      <c r="Y8372" s="28">
        <v>42.71</v>
      </c>
      <c r="Z8372" t="s">
        <v>5463</v>
      </c>
      <c r="AA8372" s="29">
        <f>IF(database_public_cloud_VMs[[#This Row],[Currency]]="USD",(database_public_cloud_VMs[[#This Row],[Rate]]*param_exchange_rate)/(1+param_discount_aws),database_public_cloud_VMs[[#This Row],[Rate]])</f>
        <v>42.71</v>
      </c>
    </row>
    <row r="8373" spans="1:27" x14ac:dyDescent="0.45">
      <c r="A8373" t="s">
        <v>9129</v>
      </c>
      <c r="B8373" t="s">
        <v>55</v>
      </c>
      <c r="C8373" s="25" t="s">
        <v>5454</v>
      </c>
      <c r="D8373" t="s">
        <v>170</v>
      </c>
      <c r="E8373" t="s">
        <v>9125</v>
      </c>
      <c r="F8373" t="s">
        <v>9126</v>
      </c>
      <c r="G8373" s="26">
        <v>128</v>
      </c>
      <c r="H8373" s="26">
        <v>3892</v>
      </c>
      <c r="I8373" s="26">
        <v>4096</v>
      </c>
      <c r="J8373" s="27" t="s">
        <v>310</v>
      </c>
      <c r="K8373" s="27" t="s">
        <v>6322</v>
      </c>
      <c r="L8373" s="27" t="s">
        <v>9127</v>
      </c>
      <c r="M8373" t="s">
        <v>31</v>
      </c>
      <c r="N8373" t="s">
        <v>177</v>
      </c>
      <c r="O8373" t="s">
        <v>178</v>
      </c>
      <c r="P8373" t="s">
        <v>5459</v>
      </c>
      <c r="Q8373" t="s">
        <v>180</v>
      </c>
      <c r="R8373" t="str">
        <f>IF(database_public_cloud_VMs[[#This Row],[Azure Environment]]="Enterprise Agreement","Licence Included","Bring Your Own Licence")</f>
        <v>Licence Included</v>
      </c>
      <c r="S8373" t="s">
        <v>5460</v>
      </c>
      <c r="T8373" t="s">
        <v>5461</v>
      </c>
      <c r="U8373" t="s">
        <v>5465</v>
      </c>
      <c r="V8373" t="s">
        <v>5461</v>
      </c>
      <c r="W8373" t="s">
        <v>182</v>
      </c>
      <c r="X8373" t="s">
        <v>183</v>
      </c>
      <c r="Y8373" s="28">
        <v>30.472100000000001</v>
      </c>
      <c r="Z8373" t="s">
        <v>5463</v>
      </c>
      <c r="AA8373" s="29">
        <f>IF(database_public_cloud_VMs[[#This Row],[Currency]]="USD",(database_public_cloud_VMs[[#This Row],[Rate]]*param_exchange_rate)/(1+param_discount_aws),database_public_cloud_VMs[[#This Row],[Rate]])</f>
        <v>30.472100000000001</v>
      </c>
    </row>
    <row r="8374" spans="1:27" x14ac:dyDescent="0.45">
      <c r="A8374" t="s">
        <v>9130</v>
      </c>
      <c r="B8374" t="s">
        <v>55</v>
      </c>
      <c r="C8374" s="25" t="s">
        <v>5454</v>
      </c>
      <c r="D8374" t="s">
        <v>170</v>
      </c>
      <c r="E8374" t="s">
        <v>9125</v>
      </c>
      <c r="F8374" t="s">
        <v>9126</v>
      </c>
      <c r="G8374" s="26">
        <v>128</v>
      </c>
      <c r="H8374" s="26">
        <v>3892</v>
      </c>
      <c r="I8374" s="26">
        <v>4096</v>
      </c>
      <c r="J8374" s="27" t="s">
        <v>310</v>
      </c>
      <c r="K8374" s="27" t="s">
        <v>6322</v>
      </c>
      <c r="L8374" s="27" t="s">
        <v>9127</v>
      </c>
      <c r="M8374" t="s">
        <v>31</v>
      </c>
      <c r="N8374" t="s">
        <v>177</v>
      </c>
      <c r="O8374" t="s">
        <v>185</v>
      </c>
      <c r="P8374" t="s">
        <v>5459</v>
      </c>
      <c r="Q8374" t="s">
        <v>180</v>
      </c>
      <c r="R8374" t="str">
        <f>IF(database_public_cloud_VMs[[#This Row],[Azure Environment]]="Enterprise Agreement","Licence Included","Bring Your Own Licence")</f>
        <v>Licence Included</v>
      </c>
      <c r="S8374" t="s">
        <v>5460</v>
      </c>
      <c r="T8374" t="s">
        <v>5461</v>
      </c>
      <c r="U8374" t="s">
        <v>5465</v>
      </c>
      <c r="V8374" t="s">
        <v>5461</v>
      </c>
      <c r="W8374" t="s">
        <v>182</v>
      </c>
      <c r="X8374" t="s">
        <v>183</v>
      </c>
      <c r="Y8374" s="28">
        <v>14.824</v>
      </c>
      <c r="Z8374" t="s">
        <v>5463</v>
      </c>
      <c r="AA8374" s="29">
        <f>IF(database_public_cloud_VMs[[#This Row],[Currency]]="USD",(database_public_cloud_VMs[[#This Row],[Rate]]*param_exchange_rate)/(1+param_discount_aws),database_public_cloud_VMs[[#This Row],[Rate]])</f>
        <v>14.824</v>
      </c>
    </row>
    <row r="8375" spans="1:27" x14ac:dyDescent="0.45">
      <c r="A8375" t="s">
        <v>9131</v>
      </c>
      <c r="B8375" t="s">
        <v>55</v>
      </c>
      <c r="C8375" s="25" t="s">
        <v>5454</v>
      </c>
      <c r="D8375" t="s">
        <v>170</v>
      </c>
      <c r="E8375" t="s">
        <v>9125</v>
      </c>
      <c r="F8375" t="s">
        <v>9126</v>
      </c>
      <c r="G8375" s="26">
        <v>128</v>
      </c>
      <c r="H8375" s="26">
        <v>3892</v>
      </c>
      <c r="I8375" s="26">
        <v>4096</v>
      </c>
      <c r="J8375" s="27" t="s">
        <v>310</v>
      </c>
      <c r="K8375" s="27" t="s">
        <v>6322</v>
      </c>
      <c r="L8375" s="27" t="s">
        <v>9127</v>
      </c>
      <c r="M8375" t="s">
        <v>31</v>
      </c>
      <c r="N8375" t="s">
        <v>188</v>
      </c>
      <c r="O8375" t="s">
        <v>188</v>
      </c>
      <c r="P8375" t="s">
        <v>5459</v>
      </c>
      <c r="Q8375" t="s">
        <v>180</v>
      </c>
      <c r="R8375" t="str">
        <f>IF(database_public_cloud_VMs[[#This Row],[Azure Environment]]="Enterprise Agreement","Licence Included","Bring Your Own Licence")</f>
        <v>Licence Included</v>
      </c>
      <c r="S8375" t="s">
        <v>5460</v>
      </c>
      <c r="T8375" t="s">
        <v>5471</v>
      </c>
      <c r="U8375" t="s">
        <v>5462</v>
      </c>
      <c r="V8375" t="s">
        <v>5461</v>
      </c>
      <c r="W8375" t="s">
        <v>182</v>
      </c>
      <c r="X8375" t="s">
        <v>183</v>
      </c>
      <c r="Y8375" s="28">
        <v>10.6326</v>
      </c>
      <c r="Z8375" t="s">
        <v>5463</v>
      </c>
      <c r="AA8375" s="29">
        <f>IF(database_public_cloud_VMs[[#This Row],[Currency]]="USD",(database_public_cloud_VMs[[#This Row],[Rate]]*param_exchange_rate)/(1+param_discount_aws),database_public_cloud_VMs[[#This Row],[Rate]])</f>
        <v>10.6326</v>
      </c>
    </row>
    <row r="8376" spans="1:27" x14ac:dyDescent="0.45">
      <c r="A8376" t="s">
        <v>9132</v>
      </c>
      <c r="B8376" t="s">
        <v>55</v>
      </c>
      <c r="C8376" s="25" t="s">
        <v>5454</v>
      </c>
      <c r="D8376" t="s">
        <v>170</v>
      </c>
      <c r="E8376" t="s">
        <v>9125</v>
      </c>
      <c r="F8376" t="s">
        <v>9126</v>
      </c>
      <c r="G8376" s="26">
        <v>128</v>
      </c>
      <c r="H8376" s="26">
        <v>3892</v>
      </c>
      <c r="I8376" s="26">
        <v>4096</v>
      </c>
      <c r="J8376" s="27" t="s">
        <v>310</v>
      </c>
      <c r="K8376" s="27" t="s">
        <v>6322</v>
      </c>
      <c r="L8376" s="27" t="s">
        <v>9127</v>
      </c>
      <c r="M8376" t="s">
        <v>31</v>
      </c>
      <c r="N8376" t="s">
        <v>188</v>
      </c>
      <c r="O8376" t="s">
        <v>188</v>
      </c>
      <c r="P8376" t="s">
        <v>5459</v>
      </c>
      <c r="Q8376" t="s">
        <v>180</v>
      </c>
      <c r="R8376" t="str">
        <f>IF(database_public_cloud_VMs[[#This Row],[Azure Environment]]="Enterprise Agreement","Licence Included","Bring Your Own Licence")</f>
        <v>Licence Included</v>
      </c>
      <c r="S8376" t="s">
        <v>5460</v>
      </c>
      <c r="T8376" t="s">
        <v>5471</v>
      </c>
      <c r="U8376" t="s">
        <v>5465</v>
      </c>
      <c r="V8376" t="s">
        <v>5461</v>
      </c>
      <c r="W8376" t="s">
        <v>182</v>
      </c>
      <c r="X8376" t="s">
        <v>183</v>
      </c>
      <c r="Y8376" s="28">
        <v>8.5299999999999994</v>
      </c>
      <c r="Z8376" t="s">
        <v>5463</v>
      </c>
      <c r="AA8376" s="29">
        <f>IF(database_public_cloud_VMs[[#This Row],[Currency]]="USD",(database_public_cloud_VMs[[#This Row],[Rate]]*param_exchange_rate)/(1+param_discount_aws),database_public_cloud_VMs[[#This Row],[Rate]])</f>
        <v>8.5299999999999994</v>
      </c>
    </row>
    <row r="8377" spans="1:27" x14ac:dyDescent="0.45">
      <c r="A8377" t="s">
        <v>9133</v>
      </c>
      <c r="B8377" t="s">
        <v>55</v>
      </c>
      <c r="C8377" s="25" t="s">
        <v>5454</v>
      </c>
      <c r="D8377" t="s">
        <v>170</v>
      </c>
      <c r="E8377" t="s">
        <v>9125</v>
      </c>
      <c r="F8377" t="s">
        <v>9126</v>
      </c>
      <c r="G8377" s="26">
        <v>128</v>
      </c>
      <c r="H8377" s="26">
        <v>3892</v>
      </c>
      <c r="I8377" s="26">
        <v>4096</v>
      </c>
      <c r="J8377" s="27" t="s">
        <v>310</v>
      </c>
      <c r="K8377" s="27" t="s">
        <v>6322</v>
      </c>
      <c r="L8377" s="27" t="s">
        <v>9127</v>
      </c>
      <c r="M8377" t="s">
        <v>31</v>
      </c>
      <c r="N8377" t="s">
        <v>177</v>
      </c>
      <c r="O8377" t="s">
        <v>178</v>
      </c>
      <c r="P8377" t="s">
        <v>5459</v>
      </c>
      <c r="Q8377" t="s">
        <v>180</v>
      </c>
      <c r="R8377" t="str">
        <f>IF(database_public_cloud_VMs[[#This Row],[Azure Environment]]="Enterprise Agreement","Licence Included","Bring Your Own Licence")</f>
        <v>Licence Included</v>
      </c>
      <c r="S8377" t="s">
        <v>5460</v>
      </c>
      <c r="T8377" t="s">
        <v>5471</v>
      </c>
      <c r="U8377" t="s">
        <v>5465</v>
      </c>
      <c r="V8377" t="s">
        <v>5461</v>
      </c>
      <c r="W8377" t="s">
        <v>182</v>
      </c>
      <c r="X8377" t="s">
        <v>183</v>
      </c>
      <c r="Y8377" s="28" t="s">
        <v>5467</v>
      </c>
      <c r="Z8377" t="s">
        <v>5463</v>
      </c>
      <c r="AA837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378" spans="1:27" x14ac:dyDescent="0.45">
      <c r="A8378" t="s">
        <v>9134</v>
      </c>
      <c r="B8378" t="s">
        <v>55</v>
      </c>
      <c r="C8378" s="25" t="s">
        <v>5454</v>
      </c>
      <c r="D8378" t="s">
        <v>170</v>
      </c>
      <c r="E8378" t="s">
        <v>9125</v>
      </c>
      <c r="F8378" t="s">
        <v>9126</v>
      </c>
      <c r="G8378" s="26">
        <v>128</v>
      </c>
      <c r="H8378" s="26">
        <v>3892</v>
      </c>
      <c r="I8378" s="26">
        <v>4096</v>
      </c>
      <c r="J8378" s="27" t="s">
        <v>310</v>
      </c>
      <c r="K8378" s="27" t="s">
        <v>6322</v>
      </c>
      <c r="L8378" s="27" t="s">
        <v>9127</v>
      </c>
      <c r="M8378" t="s">
        <v>31</v>
      </c>
      <c r="N8378" t="s">
        <v>177</v>
      </c>
      <c r="O8378" t="s">
        <v>185</v>
      </c>
      <c r="P8378" t="s">
        <v>5459</v>
      </c>
      <c r="Q8378" t="s">
        <v>180</v>
      </c>
      <c r="R8378" t="str">
        <f>IF(database_public_cloud_VMs[[#This Row],[Azure Environment]]="Enterprise Agreement","Licence Included","Bring Your Own Licence")</f>
        <v>Licence Included</v>
      </c>
      <c r="S8378" t="s">
        <v>5460</v>
      </c>
      <c r="T8378" t="s">
        <v>5471</v>
      </c>
      <c r="U8378" t="s">
        <v>5465</v>
      </c>
      <c r="V8378" t="s">
        <v>5461</v>
      </c>
      <c r="W8378" t="s">
        <v>182</v>
      </c>
      <c r="X8378" t="s">
        <v>183</v>
      </c>
      <c r="Y8378" s="28" t="s">
        <v>5467</v>
      </c>
      <c r="Z8378" t="s">
        <v>5463</v>
      </c>
      <c r="AA837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379" spans="1:27" x14ac:dyDescent="0.45">
      <c r="A8379" t="s">
        <v>9135</v>
      </c>
      <c r="B8379" t="s">
        <v>55</v>
      </c>
      <c r="C8379" s="25" t="s">
        <v>5454</v>
      </c>
      <c r="D8379" t="s">
        <v>170</v>
      </c>
      <c r="E8379" t="s">
        <v>9125</v>
      </c>
      <c r="F8379" t="s">
        <v>9136</v>
      </c>
      <c r="G8379" s="26">
        <v>128</v>
      </c>
      <c r="H8379" s="26">
        <v>2048</v>
      </c>
      <c r="I8379" s="26">
        <v>4096</v>
      </c>
      <c r="J8379" s="27" t="s">
        <v>310</v>
      </c>
      <c r="K8379" s="27" t="s">
        <v>6322</v>
      </c>
      <c r="L8379" s="27" t="s">
        <v>9137</v>
      </c>
      <c r="M8379" t="s">
        <v>31</v>
      </c>
      <c r="N8379" t="s">
        <v>188</v>
      </c>
      <c r="O8379" t="s">
        <v>188</v>
      </c>
      <c r="P8379" t="s">
        <v>5459</v>
      </c>
      <c r="Q8379" t="s">
        <v>180</v>
      </c>
      <c r="R8379" t="str">
        <f>IF(database_public_cloud_VMs[[#This Row],[Azure Environment]]="Enterprise Agreement","Licence Included","Bring Your Own Licence")</f>
        <v>Licence Included</v>
      </c>
      <c r="S8379" t="s">
        <v>5460</v>
      </c>
      <c r="T8379" t="s">
        <v>5461</v>
      </c>
      <c r="U8379" t="s">
        <v>5462</v>
      </c>
      <c r="V8379" t="s">
        <v>5461</v>
      </c>
      <c r="W8379" t="s">
        <v>182</v>
      </c>
      <c r="X8379" t="s">
        <v>183</v>
      </c>
      <c r="Y8379" s="28">
        <v>26.569500000000001</v>
      </c>
      <c r="Z8379" t="s">
        <v>5463</v>
      </c>
      <c r="AA8379" s="29">
        <f>IF(database_public_cloud_VMs[[#This Row],[Currency]]="USD",(database_public_cloud_VMs[[#This Row],[Rate]]*param_exchange_rate)/(1+param_discount_aws),database_public_cloud_VMs[[#This Row],[Rate]])</f>
        <v>26.569500000000001</v>
      </c>
    </row>
    <row r="8380" spans="1:27" x14ac:dyDescent="0.45">
      <c r="A8380" t="s">
        <v>9138</v>
      </c>
      <c r="B8380" t="s">
        <v>55</v>
      </c>
      <c r="C8380" s="25" t="s">
        <v>5454</v>
      </c>
      <c r="D8380" t="s">
        <v>170</v>
      </c>
      <c r="E8380" t="s">
        <v>9125</v>
      </c>
      <c r="F8380" t="s">
        <v>9136</v>
      </c>
      <c r="G8380" s="26">
        <v>128</v>
      </c>
      <c r="H8380" s="26">
        <v>2048</v>
      </c>
      <c r="I8380" s="26">
        <v>4096</v>
      </c>
      <c r="J8380" s="27" t="s">
        <v>310</v>
      </c>
      <c r="K8380" s="27" t="s">
        <v>6322</v>
      </c>
      <c r="L8380" s="27" t="s">
        <v>9137</v>
      </c>
      <c r="M8380" t="s">
        <v>31</v>
      </c>
      <c r="N8380" t="s">
        <v>188</v>
      </c>
      <c r="O8380" t="s">
        <v>188</v>
      </c>
      <c r="P8380" t="s">
        <v>5459</v>
      </c>
      <c r="Q8380" t="s">
        <v>180</v>
      </c>
      <c r="R8380" t="str">
        <f>IF(database_public_cloud_VMs[[#This Row],[Azure Environment]]="Enterprise Agreement","Licence Included","Bring Your Own Licence")</f>
        <v>Licence Included</v>
      </c>
      <c r="S8380" t="s">
        <v>5460</v>
      </c>
      <c r="T8380" t="s">
        <v>5461</v>
      </c>
      <c r="U8380" t="s">
        <v>5465</v>
      </c>
      <c r="V8380" t="s">
        <v>5461</v>
      </c>
      <c r="W8380" t="s">
        <v>182</v>
      </c>
      <c r="X8380" t="s">
        <v>183</v>
      </c>
      <c r="Y8380" s="28">
        <v>21.35</v>
      </c>
      <c r="Z8380" t="s">
        <v>5463</v>
      </c>
      <c r="AA8380" s="29">
        <f>IF(database_public_cloud_VMs[[#This Row],[Currency]]="USD",(database_public_cloud_VMs[[#This Row],[Rate]]*param_exchange_rate)/(1+param_discount_aws),database_public_cloud_VMs[[#This Row],[Rate]])</f>
        <v>21.35</v>
      </c>
    </row>
    <row r="8381" spans="1:27" x14ac:dyDescent="0.45">
      <c r="A8381" t="s">
        <v>9139</v>
      </c>
      <c r="B8381" t="s">
        <v>55</v>
      </c>
      <c r="C8381" s="25" t="s">
        <v>5454</v>
      </c>
      <c r="D8381" t="s">
        <v>170</v>
      </c>
      <c r="E8381" t="s">
        <v>9125</v>
      </c>
      <c r="F8381" t="s">
        <v>9136</v>
      </c>
      <c r="G8381" s="26">
        <v>128</v>
      </c>
      <c r="H8381" s="26">
        <v>2048</v>
      </c>
      <c r="I8381" s="26">
        <v>4096</v>
      </c>
      <c r="J8381" s="27" t="s">
        <v>310</v>
      </c>
      <c r="K8381" s="27" t="s">
        <v>6322</v>
      </c>
      <c r="L8381" s="27" t="s">
        <v>9137</v>
      </c>
      <c r="M8381" t="s">
        <v>31</v>
      </c>
      <c r="N8381" t="s">
        <v>177</v>
      </c>
      <c r="O8381" t="s">
        <v>178</v>
      </c>
      <c r="P8381" t="s">
        <v>5459</v>
      </c>
      <c r="Q8381" t="s">
        <v>180</v>
      </c>
      <c r="R8381" t="str">
        <f>IF(database_public_cloud_VMs[[#This Row],[Azure Environment]]="Enterprise Agreement","Licence Included","Bring Your Own Licence")</f>
        <v>Licence Included</v>
      </c>
      <c r="S8381" t="s">
        <v>5460</v>
      </c>
      <c r="T8381" t="s">
        <v>5461</v>
      </c>
      <c r="U8381" t="s">
        <v>5465</v>
      </c>
      <c r="V8381" t="s">
        <v>5461</v>
      </c>
      <c r="W8381" t="s">
        <v>182</v>
      </c>
      <c r="X8381" t="s">
        <v>183</v>
      </c>
      <c r="Y8381" s="28">
        <v>15.229900000000001</v>
      </c>
      <c r="Z8381" t="s">
        <v>5463</v>
      </c>
      <c r="AA8381" s="29">
        <f>IF(database_public_cloud_VMs[[#This Row],[Currency]]="USD",(database_public_cloud_VMs[[#This Row],[Rate]]*param_exchange_rate)/(1+param_discount_aws),database_public_cloud_VMs[[#This Row],[Rate]])</f>
        <v>15.229900000000001</v>
      </c>
    </row>
    <row r="8382" spans="1:27" x14ac:dyDescent="0.45">
      <c r="A8382" t="s">
        <v>9140</v>
      </c>
      <c r="B8382" t="s">
        <v>55</v>
      </c>
      <c r="C8382" s="25" t="s">
        <v>5454</v>
      </c>
      <c r="D8382" t="s">
        <v>170</v>
      </c>
      <c r="E8382" t="s">
        <v>9125</v>
      </c>
      <c r="F8382" t="s">
        <v>9136</v>
      </c>
      <c r="G8382" s="26">
        <v>128</v>
      </c>
      <c r="H8382" s="26">
        <v>2048</v>
      </c>
      <c r="I8382" s="26">
        <v>4096</v>
      </c>
      <c r="J8382" s="27" t="s">
        <v>310</v>
      </c>
      <c r="K8382" s="27" t="s">
        <v>6322</v>
      </c>
      <c r="L8382" s="27" t="s">
        <v>9137</v>
      </c>
      <c r="M8382" t="s">
        <v>31</v>
      </c>
      <c r="N8382" t="s">
        <v>177</v>
      </c>
      <c r="O8382" t="s">
        <v>185</v>
      </c>
      <c r="P8382" t="s">
        <v>5459</v>
      </c>
      <c r="Q8382" t="s">
        <v>180</v>
      </c>
      <c r="R8382" t="str">
        <f>IF(database_public_cloud_VMs[[#This Row],[Azure Environment]]="Enterprise Agreement","Licence Included","Bring Your Own Licence")</f>
        <v>Licence Included</v>
      </c>
      <c r="S8382" t="s">
        <v>5460</v>
      </c>
      <c r="T8382" t="s">
        <v>5461</v>
      </c>
      <c r="U8382" t="s">
        <v>5465</v>
      </c>
      <c r="V8382" t="s">
        <v>5461</v>
      </c>
      <c r="W8382" t="s">
        <v>182</v>
      </c>
      <c r="X8382" t="s">
        <v>183</v>
      </c>
      <c r="Y8382" s="28">
        <v>7.4089999999999998</v>
      </c>
      <c r="Z8382" t="s">
        <v>5463</v>
      </c>
      <c r="AA8382" s="29">
        <f>IF(database_public_cloud_VMs[[#This Row],[Currency]]="USD",(database_public_cloud_VMs[[#This Row],[Rate]]*param_exchange_rate)/(1+param_discount_aws),database_public_cloud_VMs[[#This Row],[Rate]])</f>
        <v>7.4089999999999998</v>
      </c>
    </row>
    <row r="8383" spans="1:27" x14ac:dyDescent="0.45">
      <c r="A8383" t="s">
        <v>9141</v>
      </c>
      <c r="B8383" t="s">
        <v>55</v>
      </c>
      <c r="C8383" s="25" t="s">
        <v>5454</v>
      </c>
      <c r="D8383" t="s">
        <v>170</v>
      </c>
      <c r="E8383" t="s">
        <v>9125</v>
      </c>
      <c r="F8383" t="s">
        <v>9136</v>
      </c>
      <c r="G8383" s="26">
        <v>128</v>
      </c>
      <c r="H8383" s="26">
        <v>2048</v>
      </c>
      <c r="I8383" s="26">
        <v>4096</v>
      </c>
      <c r="J8383" s="27" t="s">
        <v>310</v>
      </c>
      <c r="K8383" s="27" t="s">
        <v>6322</v>
      </c>
      <c r="L8383" s="27" t="s">
        <v>9137</v>
      </c>
      <c r="M8383" t="s">
        <v>31</v>
      </c>
      <c r="N8383" t="s">
        <v>188</v>
      </c>
      <c r="O8383" t="s">
        <v>188</v>
      </c>
      <c r="P8383" t="s">
        <v>5459</v>
      </c>
      <c r="Q8383" t="s">
        <v>180</v>
      </c>
      <c r="R8383" t="str">
        <f>IF(database_public_cloud_VMs[[#This Row],[Azure Environment]]="Enterprise Agreement","Licence Included","Bring Your Own Licence")</f>
        <v>Licence Included</v>
      </c>
      <c r="S8383" t="s">
        <v>5460</v>
      </c>
      <c r="T8383" t="s">
        <v>5471</v>
      </c>
      <c r="U8383" t="s">
        <v>5462</v>
      </c>
      <c r="V8383" t="s">
        <v>5461</v>
      </c>
      <c r="W8383" t="s">
        <v>182</v>
      </c>
      <c r="X8383" t="s">
        <v>183</v>
      </c>
      <c r="Y8383" s="28">
        <v>5.3139000000000003</v>
      </c>
      <c r="Z8383" t="s">
        <v>5463</v>
      </c>
      <c r="AA8383" s="29">
        <f>IF(database_public_cloud_VMs[[#This Row],[Currency]]="USD",(database_public_cloud_VMs[[#This Row],[Rate]]*param_exchange_rate)/(1+param_discount_aws),database_public_cloud_VMs[[#This Row],[Rate]])</f>
        <v>5.3139000000000003</v>
      </c>
    </row>
    <row r="8384" spans="1:27" x14ac:dyDescent="0.45">
      <c r="A8384" t="s">
        <v>9142</v>
      </c>
      <c r="B8384" t="s">
        <v>55</v>
      </c>
      <c r="C8384" s="25" t="s">
        <v>5454</v>
      </c>
      <c r="D8384" t="s">
        <v>170</v>
      </c>
      <c r="E8384" t="s">
        <v>9125</v>
      </c>
      <c r="F8384" t="s">
        <v>9136</v>
      </c>
      <c r="G8384" s="26">
        <v>128</v>
      </c>
      <c r="H8384" s="26">
        <v>2048</v>
      </c>
      <c r="I8384" s="26">
        <v>4096</v>
      </c>
      <c r="J8384" s="27" t="s">
        <v>310</v>
      </c>
      <c r="K8384" s="27" t="s">
        <v>6322</v>
      </c>
      <c r="L8384" s="27" t="s">
        <v>9137</v>
      </c>
      <c r="M8384" t="s">
        <v>31</v>
      </c>
      <c r="N8384" t="s">
        <v>188</v>
      </c>
      <c r="O8384" t="s">
        <v>188</v>
      </c>
      <c r="P8384" t="s">
        <v>5459</v>
      </c>
      <c r="Q8384" t="s">
        <v>180</v>
      </c>
      <c r="R8384" t="str">
        <f>IF(database_public_cloud_VMs[[#This Row],[Azure Environment]]="Enterprise Agreement","Licence Included","Bring Your Own Licence")</f>
        <v>Licence Included</v>
      </c>
      <c r="S8384" t="s">
        <v>5460</v>
      </c>
      <c r="T8384" t="s">
        <v>5471</v>
      </c>
      <c r="U8384" t="s">
        <v>5465</v>
      </c>
      <c r="V8384" t="s">
        <v>5461</v>
      </c>
      <c r="W8384" t="s">
        <v>182</v>
      </c>
      <c r="X8384" t="s">
        <v>183</v>
      </c>
      <c r="Y8384" s="28">
        <v>4.26</v>
      </c>
      <c r="Z8384" t="s">
        <v>5463</v>
      </c>
      <c r="AA8384" s="29">
        <f>IF(database_public_cloud_VMs[[#This Row],[Currency]]="USD",(database_public_cloud_VMs[[#This Row],[Rate]]*param_exchange_rate)/(1+param_discount_aws),database_public_cloud_VMs[[#This Row],[Rate]])</f>
        <v>4.26</v>
      </c>
    </row>
    <row r="8385" spans="1:27" x14ac:dyDescent="0.45">
      <c r="A8385" t="s">
        <v>9143</v>
      </c>
      <c r="B8385" t="s">
        <v>55</v>
      </c>
      <c r="C8385" s="25" t="s">
        <v>5454</v>
      </c>
      <c r="D8385" t="s">
        <v>170</v>
      </c>
      <c r="E8385" t="s">
        <v>9125</v>
      </c>
      <c r="F8385" t="s">
        <v>9136</v>
      </c>
      <c r="G8385" s="26">
        <v>128</v>
      </c>
      <c r="H8385" s="26">
        <v>2048</v>
      </c>
      <c r="I8385" s="26">
        <v>4096</v>
      </c>
      <c r="J8385" s="27" t="s">
        <v>310</v>
      </c>
      <c r="K8385" s="27" t="s">
        <v>6322</v>
      </c>
      <c r="L8385" s="27" t="s">
        <v>9137</v>
      </c>
      <c r="M8385" t="s">
        <v>31</v>
      </c>
      <c r="N8385" t="s">
        <v>177</v>
      </c>
      <c r="O8385" t="s">
        <v>178</v>
      </c>
      <c r="P8385" t="s">
        <v>5459</v>
      </c>
      <c r="Q8385" t="s">
        <v>180</v>
      </c>
      <c r="R8385" t="str">
        <f>IF(database_public_cloud_VMs[[#This Row],[Azure Environment]]="Enterprise Agreement","Licence Included","Bring Your Own Licence")</f>
        <v>Licence Included</v>
      </c>
      <c r="S8385" t="s">
        <v>5460</v>
      </c>
      <c r="T8385" t="s">
        <v>5471</v>
      </c>
      <c r="U8385" t="s">
        <v>5465</v>
      </c>
      <c r="V8385" t="s">
        <v>5461</v>
      </c>
      <c r="W8385" t="s">
        <v>182</v>
      </c>
      <c r="X8385" t="s">
        <v>183</v>
      </c>
      <c r="Y8385" s="28" t="s">
        <v>5467</v>
      </c>
      <c r="Z8385" t="s">
        <v>5463</v>
      </c>
      <c r="AA838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386" spans="1:27" x14ac:dyDescent="0.45">
      <c r="A8386" t="s">
        <v>9144</v>
      </c>
      <c r="B8386" t="s">
        <v>55</v>
      </c>
      <c r="C8386" s="25" t="s">
        <v>5454</v>
      </c>
      <c r="D8386" t="s">
        <v>170</v>
      </c>
      <c r="E8386" t="s">
        <v>9125</v>
      </c>
      <c r="F8386" t="s">
        <v>9136</v>
      </c>
      <c r="G8386" s="26">
        <v>128</v>
      </c>
      <c r="H8386" s="26">
        <v>2048</v>
      </c>
      <c r="I8386" s="26">
        <v>4096</v>
      </c>
      <c r="J8386" s="27" t="s">
        <v>310</v>
      </c>
      <c r="K8386" s="27" t="s">
        <v>6322</v>
      </c>
      <c r="L8386" s="27" t="s">
        <v>9137</v>
      </c>
      <c r="M8386" t="s">
        <v>31</v>
      </c>
      <c r="N8386" t="s">
        <v>177</v>
      </c>
      <c r="O8386" t="s">
        <v>185</v>
      </c>
      <c r="P8386" t="s">
        <v>5459</v>
      </c>
      <c r="Q8386" t="s">
        <v>180</v>
      </c>
      <c r="R8386" t="str">
        <f>IF(database_public_cloud_VMs[[#This Row],[Azure Environment]]="Enterprise Agreement","Licence Included","Bring Your Own Licence")</f>
        <v>Licence Included</v>
      </c>
      <c r="S8386" t="s">
        <v>5460</v>
      </c>
      <c r="T8386" t="s">
        <v>5471</v>
      </c>
      <c r="U8386" t="s">
        <v>5465</v>
      </c>
      <c r="V8386" t="s">
        <v>5461</v>
      </c>
      <c r="W8386" t="s">
        <v>182</v>
      </c>
      <c r="X8386" t="s">
        <v>183</v>
      </c>
      <c r="Y8386" s="28" t="s">
        <v>5467</v>
      </c>
      <c r="Z8386" t="s">
        <v>5463</v>
      </c>
      <c r="AA838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387" spans="1:27" x14ac:dyDescent="0.45">
      <c r="A8387" t="s">
        <v>9145</v>
      </c>
      <c r="B8387" t="s">
        <v>55</v>
      </c>
      <c r="C8387" s="25" t="s">
        <v>5454</v>
      </c>
      <c r="D8387" t="s">
        <v>170</v>
      </c>
      <c r="E8387" t="s">
        <v>9125</v>
      </c>
      <c r="F8387" t="s">
        <v>9146</v>
      </c>
      <c r="G8387" s="26">
        <v>16</v>
      </c>
      <c r="H8387" s="26">
        <v>437.5</v>
      </c>
      <c r="I8387" s="26">
        <v>512</v>
      </c>
      <c r="J8387" s="27" t="s">
        <v>310</v>
      </c>
      <c r="K8387" s="27" t="s">
        <v>6322</v>
      </c>
      <c r="L8387" s="27" t="s">
        <v>9147</v>
      </c>
      <c r="M8387" t="s">
        <v>31</v>
      </c>
      <c r="N8387" t="s">
        <v>188</v>
      </c>
      <c r="O8387" t="s">
        <v>188</v>
      </c>
      <c r="P8387" t="s">
        <v>5459</v>
      </c>
      <c r="Q8387" t="s">
        <v>180</v>
      </c>
      <c r="R8387" t="str">
        <f>IF(database_public_cloud_VMs[[#This Row],[Azure Environment]]="Enterprise Agreement","Licence Included","Bring Your Own Licence")</f>
        <v>Licence Included</v>
      </c>
      <c r="S8387" t="s">
        <v>5460</v>
      </c>
      <c r="T8387" t="s">
        <v>5461</v>
      </c>
      <c r="U8387" t="s">
        <v>5462</v>
      </c>
      <c r="V8387" t="s">
        <v>5461</v>
      </c>
      <c r="W8387" t="s">
        <v>182</v>
      </c>
      <c r="X8387" t="s">
        <v>183</v>
      </c>
      <c r="Y8387" s="28">
        <v>6.1215999999999999</v>
      </c>
      <c r="Z8387" t="s">
        <v>5463</v>
      </c>
      <c r="AA8387" s="29">
        <f>IF(database_public_cloud_VMs[[#This Row],[Currency]]="USD",(database_public_cloud_VMs[[#This Row],[Rate]]*param_exchange_rate)/(1+param_discount_aws),database_public_cloud_VMs[[#This Row],[Rate]])</f>
        <v>6.1215999999999999</v>
      </c>
    </row>
    <row r="8388" spans="1:27" x14ac:dyDescent="0.45">
      <c r="A8388" t="s">
        <v>9148</v>
      </c>
      <c r="B8388" t="s">
        <v>55</v>
      </c>
      <c r="C8388" s="25" t="s">
        <v>5454</v>
      </c>
      <c r="D8388" t="s">
        <v>170</v>
      </c>
      <c r="E8388" t="s">
        <v>9125</v>
      </c>
      <c r="F8388" t="s">
        <v>9146</v>
      </c>
      <c r="G8388" s="26">
        <v>16</v>
      </c>
      <c r="H8388" s="26">
        <v>437.5</v>
      </c>
      <c r="I8388" s="26">
        <v>512</v>
      </c>
      <c r="J8388" s="27" t="s">
        <v>310</v>
      </c>
      <c r="K8388" s="27" t="s">
        <v>6322</v>
      </c>
      <c r="L8388" s="27" t="s">
        <v>9147</v>
      </c>
      <c r="M8388" t="s">
        <v>31</v>
      </c>
      <c r="N8388" t="s">
        <v>188</v>
      </c>
      <c r="O8388" t="s">
        <v>188</v>
      </c>
      <c r="P8388" t="s">
        <v>5459</v>
      </c>
      <c r="Q8388" t="s">
        <v>180</v>
      </c>
      <c r="R8388" t="str">
        <f>IF(database_public_cloud_VMs[[#This Row],[Azure Environment]]="Enterprise Agreement","Licence Included","Bring Your Own Licence")</f>
        <v>Licence Included</v>
      </c>
      <c r="S8388" t="s">
        <v>5460</v>
      </c>
      <c r="T8388" t="s">
        <v>5461</v>
      </c>
      <c r="U8388" t="s">
        <v>5465</v>
      </c>
      <c r="V8388" t="s">
        <v>5461</v>
      </c>
      <c r="W8388" t="s">
        <v>182</v>
      </c>
      <c r="X8388" t="s">
        <v>183</v>
      </c>
      <c r="Y8388" s="28">
        <v>4.91</v>
      </c>
      <c r="Z8388" t="s">
        <v>5463</v>
      </c>
      <c r="AA8388" s="29">
        <f>IF(database_public_cloud_VMs[[#This Row],[Currency]]="USD",(database_public_cloud_VMs[[#This Row],[Rate]]*param_exchange_rate)/(1+param_discount_aws),database_public_cloud_VMs[[#This Row],[Rate]])</f>
        <v>4.91</v>
      </c>
    </row>
    <row r="8389" spans="1:27" x14ac:dyDescent="0.45">
      <c r="A8389" t="s">
        <v>9149</v>
      </c>
      <c r="B8389" t="s">
        <v>55</v>
      </c>
      <c r="C8389" s="25" t="s">
        <v>5454</v>
      </c>
      <c r="D8389" t="s">
        <v>170</v>
      </c>
      <c r="E8389" t="s">
        <v>9125</v>
      </c>
      <c r="F8389" t="s">
        <v>9146</v>
      </c>
      <c r="G8389" s="26">
        <v>16</v>
      </c>
      <c r="H8389" s="26">
        <v>437.5</v>
      </c>
      <c r="I8389" s="26">
        <v>512</v>
      </c>
      <c r="J8389" s="27" t="s">
        <v>310</v>
      </c>
      <c r="K8389" s="27" t="s">
        <v>6322</v>
      </c>
      <c r="L8389" s="27" t="s">
        <v>9147</v>
      </c>
      <c r="M8389" t="s">
        <v>31</v>
      </c>
      <c r="N8389" t="s">
        <v>177</v>
      </c>
      <c r="O8389" t="s">
        <v>178</v>
      </c>
      <c r="P8389" t="s">
        <v>5459</v>
      </c>
      <c r="Q8389" t="s">
        <v>180</v>
      </c>
      <c r="R8389" t="str">
        <f>IF(database_public_cloud_VMs[[#This Row],[Azure Environment]]="Enterprise Agreement","Licence Included","Bring Your Own Licence")</f>
        <v>Licence Included</v>
      </c>
      <c r="S8389" t="s">
        <v>5460</v>
      </c>
      <c r="T8389" t="s">
        <v>5461</v>
      </c>
      <c r="U8389" t="s">
        <v>5465</v>
      </c>
      <c r="V8389" t="s">
        <v>5461</v>
      </c>
      <c r="W8389" t="s">
        <v>182</v>
      </c>
      <c r="X8389" t="s">
        <v>183</v>
      </c>
      <c r="Y8389" s="28">
        <v>3.5183</v>
      </c>
      <c r="Z8389" t="s">
        <v>5463</v>
      </c>
      <c r="AA8389" s="29">
        <f>IF(database_public_cloud_VMs[[#This Row],[Currency]]="USD",(database_public_cloud_VMs[[#This Row],[Rate]]*param_exchange_rate)/(1+param_discount_aws),database_public_cloud_VMs[[#This Row],[Rate]])</f>
        <v>3.5183</v>
      </c>
    </row>
    <row r="8390" spans="1:27" x14ac:dyDescent="0.45">
      <c r="A8390" t="s">
        <v>9150</v>
      </c>
      <c r="B8390" t="s">
        <v>55</v>
      </c>
      <c r="C8390" s="25" t="s">
        <v>5454</v>
      </c>
      <c r="D8390" t="s">
        <v>170</v>
      </c>
      <c r="E8390" t="s">
        <v>9125</v>
      </c>
      <c r="F8390" t="s">
        <v>9146</v>
      </c>
      <c r="G8390" s="26">
        <v>16</v>
      </c>
      <c r="H8390" s="26">
        <v>437.5</v>
      </c>
      <c r="I8390" s="26">
        <v>512</v>
      </c>
      <c r="J8390" s="27" t="s">
        <v>310</v>
      </c>
      <c r="K8390" s="27" t="s">
        <v>6322</v>
      </c>
      <c r="L8390" s="27" t="s">
        <v>9147</v>
      </c>
      <c r="M8390" t="s">
        <v>31</v>
      </c>
      <c r="N8390" t="s">
        <v>177</v>
      </c>
      <c r="O8390" t="s">
        <v>185</v>
      </c>
      <c r="P8390" t="s">
        <v>5459</v>
      </c>
      <c r="Q8390" t="s">
        <v>180</v>
      </c>
      <c r="R8390" t="str">
        <f>IF(database_public_cloud_VMs[[#This Row],[Azure Environment]]="Enterprise Agreement","Licence Included","Bring Your Own Licence")</f>
        <v>Licence Included</v>
      </c>
      <c r="S8390" t="s">
        <v>5460</v>
      </c>
      <c r="T8390" t="s">
        <v>5461</v>
      </c>
      <c r="U8390" t="s">
        <v>5465</v>
      </c>
      <c r="V8390" t="s">
        <v>5461</v>
      </c>
      <c r="W8390" t="s">
        <v>182</v>
      </c>
      <c r="X8390" t="s">
        <v>183</v>
      </c>
      <c r="Y8390" s="28">
        <v>1.7115</v>
      </c>
      <c r="Z8390" t="s">
        <v>5463</v>
      </c>
      <c r="AA8390" s="29">
        <f>IF(database_public_cloud_VMs[[#This Row],[Currency]]="USD",(database_public_cloud_VMs[[#This Row],[Rate]]*param_exchange_rate)/(1+param_discount_aws),database_public_cloud_VMs[[#This Row],[Rate]])</f>
        <v>1.7115</v>
      </c>
    </row>
    <row r="8391" spans="1:27" x14ac:dyDescent="0.45">
      <c r="A8391" t="s">
        <v>9151</v>
      </c>
      <c r="B8391" t="s">
        <v>55</v>
      </c>
      <c r="C8391" s="25" t="s">
        <v>5454</v>
      </c>
      <c r="D8391" t="s">
        <v>170</v>
      </c>
      <c r="E8391" t="s">
        <v>9125</v>
      </c>
      <c r="F8391" t="s">
        <v>9146</v>
      </c>
      <c r="G8391" s="26">
        <v>16</v>
      </c>
      <c r="H8391" s="26">
        <v>437.5</v>
      </c>
      <c r="I8391" s="26">
        <v>512</v>
      </c>
      <c r="J8391" s="27" t="s">
        <v>310</v>
      </c>
      <c r="K8391" s="27" t="s">
        <v>6322</v>
      </c>
      <c r="L8391" s="27" t="s">
        <v>9147</v>
      </c>
      <c r="M8391" t="s">
        <v>31</v>
      </c>
      <c r="N8391" t="s">
        <v>188</v>
      </c>
      <c r="O8391" t="s">
        <v>188</v>
      </c>
      <c r="P8391" t="s">
        <v>5459</v>
      </c>
      <c r="Q8391" t="s">
        <v>180</v>
      </c>
      <c r="R8391" t="str">
        <f>IF(database_public_cloud_VMs[[#This Row],[Azure Environment]]="Enterprise Agreement","Licence Included","Bring Your Own Licence")</f>
        <v>Licence Included</v>
      </c>
      <c r="S8391" t="s">
        <v>5460</v>
      </c>
      <c r="T8391" t="s">
        <v>5471</v>
      </c>
      <c r="U8391" t="s">
        <v>5462</v>
      </c>
      <c r="V8391" t="s">
        <v>5461</v>
      </c>
      <c r="W8391" t="s">
        <v>182</v>
      </c>
      <c r="X8391" t="s">
        <v>183</v>
      </c>
      <c r="Y8391" s="28">
        <v>1.2242999999999999</v>
      </c>
      <c r="Z8391" t="s">
        <v>5463</v>
      </c>
      <c r="AA8391" s="29">
        <f>IF(database_public_cloud_VMs[[#This Row],[Currency]]="USD",(database_public_cloud_VMs[[#This Row],[Rate]]*param_exchange_rate)/(1+param_discount_aws),database_public_cloud_VMs[[#This Row],[Rate]])</f>
        <v>1.2242999999999999</v>
      </c>
    </row>
    <row r="8392" spans="1:27" x14ac:dyDescent="0.45">
      <c r="A8392" t="s">
        <v>9152</v>
      </c>
      <c r="B8392" t="s">
        <v>55</v>
      </c>
      <c r="C8392" s="25" t="s">
        <v>5454</v>
      </c>
      <c r="D8392" t="s">
        <v>170</v>
      </c>
      <c r="E8392" t="s">
        <v>9125</v>
      </c>
      <c r="F8392" t="s">
        <v>9146</v>
      </c>
      <c r="G8392" s="26">
        <v>16</v>
      </c>
      <c r="H8392" s="26">
        <v>437.5</v>
      </c>
      <c r="I8392" s="26">
        <v>512</v>
      </c>
      <c r="J8392" s="27" t="s">
        <v>310</v>
      </c>
      <c r="K8392" s="27" t="s">
        <v>6322</v>
      </c>
      <c r="L8392" s="27" t="s">
        <v>9147</v>
      </c>
      <c r="M8392" t="s">
        <v>31</v>
      </c>
      <c r="N8392" t="s">
        <v>188</v>
      </c>
      <c r="O8392" t="s">
        <v>188</v>
      </c>
      <c r="P8392" t="s">
        <v>5459</v>
      </c>
      <c r="Q8392" t="s">
        <v>180</v>
      </c>
      <c r="R8392" t="str">
        <f>IF(database_public_cloud_VMs[[#This Row],[Azure Environment]]="Enterprise Agreement","Licence Included","Bring Your Own Licence")</f>
        <v>Licence Included</v>
      </c>
      <c r="S8392" t="s">
        <v>5460</v>
      </c>
      <c r="T8392" t="s">
        <v>5471</v>
      </c>
      <c r="U8392" t="s">
        <v>5465</v>
      </c>
      <c r="V8392" t="s">
        <v>5461</v>
      </c>
      <c r="W8392" t="s">
        <v>182</v>
      </c>
      <c r="X8392" t="s">
        <v>183</v>
      </c>
      <c r="Y8392" s="28">
        <v>0.98299999999999998</v>
      </c>
      <c r="Z8392" t="s">
        <v>5463</v>
      </c>
      <c r="AA8392" s="29">
        <f>IF(database_public_cloud_VMs[[#This Row],[Currency]]="USD",(database_public_cloud_VMs[[#This Row],[Rate]]*param_exchange_rate)/(1+param_discount_aws),database_public_cloud_VMs[[#This Row],[Rate]])</f>
        <v>0.98299999999999998</v>
      </c>
    </row>
    <row r="8393" spans="1:27" x14ac:dyDescent="0.45">
      <c r="A8393" t="s">
        <v>9153</v>
      </c>
      <c r="B8393" t="s">
        <v>55</v>
      </c>
      <c r="C8393" s="25" t="s">
        <v>5454</v>
      </c>
      <c r="D8393" t="s">
        <v>170</v>
      </c>
      <c r="E8393" t="s">
        <v>9125</v>
      </c>
      <c r="F8393" t="s">
        <v>9146</v>
      </c>
      <c r="G8393" s="26">
        <v>16</v>
      </c>
      <c r="H8393" s="26">
        <v>437.5</v>
      </c>
      <c r="I8393" s="26">
        <v>512</v>
      </c>
      <c r="J8393" s="27" t="s">
        <v>310</v>
      </c>
      <c r="K8393" s="27" t="s">
        <v>6322</v>
      </c>
      <c r="L8393" s="27" t="s">
        <v>9147</v>
      </c>
      <c r="M8393" t="s">
        <v>31</v>
      </c>
      <c r="N8393" t="s">
        <v>177</v>
      </c>
      <c r="O8393" t="s">
        <v>178</v>
      </c>
      <c r="P8393" t="s">
        <v>5459</v>
      </c>
      <c r="Q8393" t="s">
        <v>180</v>
      </c>
      <c r="R8393" t="str">
        <f>IF(database_public_cloud_VMs[[#This Row],[Azure Environment]]="Enterprise Agreement","Licence Included","Bring Your Own Licence")</f>
        <v>Licence Included</v>
      </c>
      <c r="S8393" t="s">
        <v>5460</v>
      </c>
      <c r="T8393" t="s">
        <v>5471</v>
      </c>
      <c r="U8393" t="s">
        <v>5465</v>
      </c>
      <c r="V8393" t="s">
        <v>5461</v>
      </c>
      <c r="W8393" t="s">
        <v>182</v>
      </c>
      <c r="X8393" t="s">
        <v>183</v>
      </c>
      <c r="Y8393" s="28" t="s">
        <v>5467</v>
      </c>
      <c r="Z8393" t="s">
        <v>5463</v>
      </c>
      <c r="AA839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394" spans="1:27" x14ac:dyDescent="0.45">
      <c r="A8394" t="s">
        <v>9154</v>
      </c>
      <c r="B8394" t="s">
        <v>55</v>
      </c>
      <c r="C8394" s="25" t="s">
        <v>5454</v>
      </c>
      <c r="D8394" t="s">
        <v>170</v>
      </c>
      <c r="E8394" t="s">
        <v>9125</v>
      </c>
      <c r="F8394" t="s">
        <v>9146</v>
      </c>
      <c r="G8394" s="26">
        <v>16</v>
      </c>
      <c r="H8394" s="26">
        <v>437.5</v>
      </c>
      <c r="I8394" s="26">
        <v>512</v>
      </c>
      <c r="J8394" s="27" t="s">
        <v>310</v>
      </c>
      <c r="K8394" s="27" t="s">
        <v>6322</v>
      </c>
      <c r="L8394" s="27" t="s">
        <v>9147</v>
      </c>
      <c r="M8394" t="s">
        <v>31</v>
      </c>
      <c r="N8394" t="s">
        <v>177</v>
      </c>
      <c r="O8394" t="s">
        <v>185</v>
      </c>
      <c r="P8394" t="s">
        <v>5459</v>
      </c>
      <c r="Q8394" t="s">
        <v>180</v>
      </c>
      <c r="R8394" t="str">
        <f>IF(database_public_cloud_VMs[[#This Row],[Azure Environment]]="Enterprise Agreement","Licence Included","Bring Your Own Licence")</f>
        <v>Licence Included</v>
      </c>
      <c r="S8394" t="s">
        <v>5460</v>
      </c>
      <c r="T8394" t="s">
        <v>5471</v>
      </c>
      <c r="U8394" t="s">
        <v>5465</v>
      </c>
      <c r="V8394" t="s">
        <v>5461</v>
      </c>
      <c r="W8394" t="s">
        <v>182</v>
      </c>
      <c r="X8394" t="s">
        <v>183</v>
      </c>
      <c r="Y8394" s="28" t="s">
        <v>5467</v>
      </c>
      <c r="Z8394" t="s">
        <v>5463</v>
      </c>
      <c r="AA839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395" spans="1:27" x14ac:dyDescent="0.45">
      <c r="A8395" t="s">
        <v>9155</v>
      </c>
      <c r="B8395" t="s">
        <v>55</v>
      </c>
      <c r="C8395" s="25" t="s">
        <v>5454</v>
      </c>
      <c r="D8395" t="s">
        <v>170</v>
      </c>
      <c r="E8395" t="s">
        <v>9125</v>
      </c>
      <c r="F8395" t="s">
        <v>9156</v>
      </c>
      <c r="G8395" s="26">
        <v>16</v>
      </c>
      <c r="H8395" s="26">
        <v>437.5</v>
      </c>
      <c r="I8395" s="26">
        <v>500</v>
      </c>
      <c r="J8395" s="27" t="s">
        <v>310</v>
      </c>
      <c r="K8395" s="27" t="s">
        <v>6322</v>
      </c>
      <c r="L8395" s="27" t="s">
        <v>9147</v>
      </c>
      <c r="M8395" t="s">
        <v>31</v>
      </c>
      <c r="N8395" t="s">
        <v>188</v>
      </c>
      <c r="O8395" t="s">
        <v>188</v>
      </c>
      <c r="P8395" t="s">
        <v>5459</v>
      </c>
      <c r="Q8395" t="s">
        <v>180</v>
      </c>
      <c r="R8395" t="str">
        <f>IF(database_public_cloud_VMs[[#This Row],[Azure Environment]]="Enterprise Agreement","Licence Included","Bring Your Own Licence")</f>
        <v>Licence Included</v>
      </c>
      <c r="S8395" t="s">
        <v>5460</v>
      </c>
      <c r="T8395" t="s">
        <v>5461</v>
      </c>
      <c r="U8395" t="s">
        <v>5462</v>
      </c>
      <c r="V8395" t="s">
        <v>5461</v>
      </c>
      <c r="W8395" t="s">
        <v>182</v>
      </c>
      <c r="X8395" t="s">
        <v>183</v>
      </c>
      <c r="Y8395" s="28">
        <v>4.7548000000000004</v>
      </c>
      <c r="Z8395" t="s">
        <v>5463</v>
      </c>
      <c r="AA8395" s="29">
        <f>IF(database_public_cloud_VMs[[#This Row],[Currency]]="USD",(database_public_cloud_VMs[[#This Row],[Rate]]*param_exchange_rate)/(1+param_discount_aws),database_public_cloud_VMs[[#This Row],[Rate]])</f>
        <v>4.7548000000000004</v>
      </c>
    </row>
    <row r="8396" spans="1:27" x14ac:dyDescent="0.45">
      <c r="A8396" t="s">
        <v>9157</v>
      </c>
      <c r="B8396" t="s">
        <v>55</v>
      </c>
      <c r="C8396" s="25" t="s">
        <v>5454</v>
      </c>
      <c r="D8396" t="s">
        <v>170</v>
      </c>
      <c r="E8396" t="s">
        <v>9125</v>
      </c>
      <c r="F8396" t="s">
        <v>9156</v>
      </c>
      <c r="G8396" s="26">
        <v>16</v>
      </c>
      <c r="H8396" s="26">
        <v>437.5</v>
      </c>
      <c r="I8396" s="26">
        <v>500</v>
      </c>
      <c r="J8396" s="27" t="s">
        <v>310</v>
      </c>
      <c r="K8396" s="27" t="s">
        <v>6322</v>
      </c>
      <c r="L8396" s="27" t="s">
        <v>9147</v>
      </c>
      <c r="M8396" t="s">
        <v>31</v>
      </c>
      <c r="N8396" t="s">
        <v>188</v>
      </c>
      <c r="O8396" t="s">
        <v>188</v>
      </c>
      <c r="P8396" t="s">
        <v>5459</v>
      </c>
      <c r="Q8396" t="s">
        <v>180</v>
      </c>
      <c r="R8396" t="str">
        <f>IF(database_public_cloud_VMs[[#This Row],[Azure Environment]]="Enterprise Agreement","Licence Included","Bring Your Own Licence")</f>
        <v>Licence Included</v>
      </c>
      <c r="S8396" t="s">
        <v>5460</v>
      </c>
      <c r="T8396" t="s">
        <v>5461</v>
      </c>
      <c r="U8396" t="s">
        <v>5465</v>
      </c>
      <c r="V8396" t="s">
        <v>5461</v>
      </c>
      <c r="W8396" t="s">
        <v>182</v>
      </c>
      <c r="X8396" t="s">
        <v>183</v>
      </c>
      <c r="Y8396" s="28">
        <v>3.82</v>
      </c>
      <c r="Z8396" t="s">
        <v>5463</v>
      </c>
      <c r="AA8396" s="29">
        <f>IF(database_public_cloud_VMs[[#This Row],[Currency]]="USD",(database_public_cloud_VMs[[#This Row],[Rate]]*param_exchange_rate)/(1+param_discount_aws),database_public_cloud_VMs[[#This Row],[Rate]])</f>
        <v>3.82</v>
      </c>
    </row>
    <row r="8397" spans="1:27" x14ac:dyDescent="0.45">
      <c r="A8397" t="s">
        <v>9158</v>
      </c>
      <c r="B8397" t="s">
        <v>55</v>
      </c>
      <c r="C8397" s="25" t="s">
        <v>5454</v>
      </c>
      <c r="D8397" t="s">
        <v>170</v>
      </c>
      <c r="E8397" t="s">
        <v>9125</v>
      </c>
      <c r="F8397" t="s">
        <v>9156</v>
      </c>
      <c r="G8397" s="26">
        <v>16</v>
      </c>
      <c r="H8397" s="26">
        <v>437.5</v>
      </c>
      <c r="I8397" s="26">
        <v>500</v>
      </c>
      <c r="J8397" s="27" t="s">
        <v>310</v>
      </c>
      <c r="K8397" s="27" t="s">
        <v>6322</v>
      </c>
      <c r="L8397" s="27" t="s">
        <v>9147</v>
      </c>
      <c r="M8397" t="s">
        <v>31</v>
      </c>
      <c r="N8397" t="s">
        <v>177</v>
      </c>
      <c r="O8397" t="s">
        <v>178</v>
      </c>
      <c r="P8397" t="s">
        <v>5459</v>
      </c>
      <c r="Q8397" t="s">
        <v>180</v>
      </c>
      <c r="R8397" t="str">
        <f>IF(database_public_cloud_VMs[[#This Row],[Azure Environment]]="Enterprise Agreement","Licence Included","Bring Your Own Licence")</f>
        <v>Licence Included</v>
      </c>
      <c r="S8397" t="s">
        <v>5460</v>
      </c>
      <c r="T8397" t="s">
        <v>5461</v>
      </c>
      <c r="U8397" t="s">
        <v>5465</v>
      </c>
      <c r="V8397" t="s">
        <v>5461</v>
      </c>
      <c r="W8397" t="s">
        <v>182</v>
      </c>
      <c r="X8397" t="s">
        <v>183</v>
      </c>
      <c r="Y8397" s="28">
        <v>2.7328999999999999</v>
      </c>
      <c r="Z8397" t="s">
        <v>5463</v>
      </c>
      <c r="AA8397" s="29">
        <f>IF(database_public_cloud_VMs[[#This Row],[Currency]]="USD",(database_public_cloud_VMs[[#This Row],[Rate]]*param_exchange_rate)/(1+param_discount_aws),database_public_cloud_VMs[[#This Row],[Rate]])</f>
        <v>2.7328999999999999</v>
      </c>
    </row>
    <row r="8398" spans="1:27" x14ac:dyDescent="0.45">
      <c r="A8398" t="s">
        <v>9159</v>
      </c>
      <c r="B8398" t="s">
        <v>55</v>
      </c>
      <c r="C8398" s="25" t="s">
        <v>5454</v>
      </c>
      <c r="D8398" t="s">
        <v>170</v>
      </c>
      <c r="E8398" t="s">
        <v>9125</v>
      </c>
      <c r="F8398" t="s">
        <v>9156</v>
      </c>
      <c r="G8398" s="26">
        <v>16</v>
      </c>
      <c r="H8398" s="26">
        <v>437.5</v>
      </c>
      <c r="I8398" s="26">
        <v>500</v>
      </c>
      <c r="J8398" s="27" t="s">
        <v>310</v>
      </c>
      <c r="K8398" s="27" t="s">
        <v>6322</v>
      </c>
      <c r="L8398" s="27" t="s">
        <v>9147</v>
      </c>
      <c r="M8398" t="s">
        <v>31</v>
      </c>
      <c r="N8398" t="s">
        <v>177</v>
      </c>
      <c r="O8398" t="s">
        <v>185</v>
      </c>
      <c r="P8398" t="s">
        <v>5459</v>
      </c>
      <c r="Q8398" t="s">
        <v>180</v>
      </c>
      <c r="R8398" t="str">
        <f>IF(database_public_cloud_VMs[[#This Row],[Azure Environment]]="Enterprise Agreement","Licence Included","Bring Your Own Licence")</f>
        <v>Licence Included</v>
      </c>
      <c r="S8398" t="s">
        <v>5460</v>
      </c>
      <c r="T8398" t="s">
        <v>5461</v>
      </c>
      <c r="U8398" t="s">
        <v>5465</v>
      </c>
      <c r="V8398" t="s">
        <v>5461</v>
      </c>
      <c r="W8398" t="s">
        <v>182</v>
      </c>
      <c r="X8398" t="s">
        <v>183</v>
      </c>
      <c r="Y8398" s="28">
        <v>1.3294999999999999</v>
      </c>
      <c r="Z8398" t="s">
        <v>5463</v>
      </c>
      <c r="AA8398" s="29">
        <f>IF(database_public_cloud_VMs[[#This Row],[Currency]]="USD",(database_public_cloud_VMs[[#This Row],[Rate]]*param_exchange_rate)/(1+param_discount_aws),database_public_cloud_VMs[[#This Row],[Rate]])</f>
        <v>1.3294999999999999</v>
      </c>
    </row>
    <row r="8399" spans="1:27" x14ac:dyDescent="0.45">
      <c r="A8399" t="s">
        <v>9160</v>
      </c>
      <c r="B8399" t="s">
        <v>55</v>
      </c>
      <c r="C8399" s="25" t="s">
        <v>5454</v>
      </c>
      <c r="D8399" t="s">
        <v>170</v>
      </c>
      <c r="E8399" t="s">
        <v>9125</v>
      </c>
      <c r="F8399" t="s">
        <v>9156</v>
      </c>
      <c r="G8399" s="26">
        <v>16</v>
      </c>
      <c r="H8399" s="26">
        <v>437.5</v>
      </c>
      <c r="I8399" s="26">
        <v>500</v>
      </c>
      <c r="J8399" s="27" t="s">
        <v>310</v>
      </c>
      <c r="K8399" s="27" t="s">
        <v>6322</v>
      </c>
      <c r="L8399" s="27" t="s">
        <v>9147</v>
      </c>
      <c r="M8399" t="s">
        <v>31</v>
      </c>
      <c r="N8399" t="s">
        <v>188</v>
      </c>
      <c r="O8399" t="s">
        <v>188</v>
      </c>
      <c r="P8399" t="s">
        <v>5459</v>
      </c>
      <c r="Q8399" t="s">
        <v>180</v>
      </c>
      <c r="R8399" t="str">
        <f>IF(database_public_cloud_VMs[[#This Row],[Azure Environment]]="Enterprise Agreement","Licence Included","Bring Your Own Licence")</f>
        <v>Licence Included</v>
      </c>
      <c r="S8399" t="s">
        <v>5460</v>
      </c>
      <c r="T8399" t="s">
        <v>5471</v>
      </c>
      <c r="U8399" t="s">
        <v>5462</v>
      </c>
      <c r="V8399" t="s">
        <v>5461</v>
      </c>
      <c r="W8399" t="s">
        <v>182</v>
      </c>
      <c r="X8399" t="s">
        <v>183</v>
      </c>
      <c r="Y8399" s="28">
        <v>0.95069999999999999</v>
      </c>
      <c r="Z8399" t="s">
        <v>5463</v>
      </c>
      <c r="AA8399" s="29">
        <f>IF(database_public_cloud_VMs[[#This Row],[Currency]]="USD",(database_public_cloud_VMs[[#This Row],[Rate]]*param_exchange_rate)/(1+param_discount_aws),database_public_cloud_VMs[[#This Row],[Rate]])</f>
        <v>0.95069999999999999</v>
      </c>
    </row>
    <row r="8400" spans="1:27" x14ac:dyDescent="0.45">
      <c r="A8400" t="s">
        <v>9161</v>
      </c>
      <c r="B8400" t="s">
        <v>55</v>
      </c>
      <c r="C8400" s="25" t="s">
        <v>5454</v>
      </c>
      <c r="D8400" t="s">
        <v>170</v>
      </c>
      <c r="E8400" t="s">
        <v>9125</v>
      </c>
      <c r="F8400" t="s">
        <v>9156</v>
      </c>
      <c r="G8400" s="26">
        <v>16</v>
      </c>
      <c r="H8400" s="26">
        <v>437.5</v>
      </c>
      <c r="I8400" s="26">
        <v>500</v>
      </c>
      <c r="J8400" s="27" t="s">
        <v>310</v>
      </c>
      <c r="K8400" s="27" t="s">
        <v>6322</v>
      </c>
      <c r="L8400" s="27" t="s">
        <v>9147</v>
      </c>
      <c r="M8400" t="s">
        <v>31</v>
      </c>
      <c r="N8400" t="s">
        <v>188</v>
      </c>
      <c r="O8400" t="s">
        <v>188</v>
      </c>
      <c r="P8400" t="s">
        <v>5459</v>
      </c>
      <c r="Q8400" t="s">
        <v>180</v>
      </c>
      <c r="R8400" t="str">
        <f>IF(database_public_cloud_VMs[[#This Row],[Azure Environment]]="Enterprise Agreement","Licence Included","Bring Your Own Licence")</f>
        <v>Licence Included</v>
      </c>
      <c r="S8400" t="s">
        <v>5460</v>
      </c>
      <c r="T8400" t="s">
        <v>5471</v>
      </c>
      <c r="U8400" t="s">
        <v>5465</v>
      </c>
      <c r="V8400" t="s">
        <v>5461</v>
      </c>
      <c r="W8400" t="s">
        <v>182</v>
      </c>
      <c r="X8400" t="s">
        <v>183</v>
      </c>
      <c r="Y8400" s="28">
        <v>0.76400000000000001</v>
      </c>
      <c r="Z8400" t="s">
        <v>5463</v>
      </c>
      <c r="AA8400" s="29">
        <f>IF(database_public_cloud_VMs[[#This Row],[Currency]]="USD",(database_public_cloud_VMs[[#This Row],[Rate]]*param_exchange_rate)/(1+param_discount_aws),database_public_cloud_VMs[[#This Row],[Rate]])</f>
        <v>0.76400000000000001</v>
      </c>
    </row>
    <row r="8401" spans="1:27" x14ac:dyDescent="0.45">
      <c r="A8401" t="s">
        <v>9162</v>
      </c>
      <c r="B8401" t="s">
        <v>55</v>
      </c>
      <c r="C8401" s="25" t="s">
        <v>5454</v>
      </c>
      <c r="D8401" t="s">
        <v>170</v>
      </c>
      <c r="E8401" t="s">
        <v>9125</v>
      </c>
      <c r="F8401" t="s">
        <v>9156</v>
      </c>
      <c r="G8401" s="26">
        <v>16</v>
      </c>
      <c r="H8401" s="26">
        <v>437.5</v>
      </c>
      <c r="I8401" s="26">
        <v>500</v>
      </c>
      <c r="J8401" s="27" t="s">
        <v>310</v>
      </c>
      <c r="K8401" s="27" t="s">
        <v>6322</v>
      </c>
      <c r="L8401" s="27" t="s">
        <v>9147</v>
      </c>
      <c r="M8401" t="s">
        <v>31</v>
      </c>
      <c r="N8401" t="s">
        <v>177</v>
      </c>
      <c r="O8401" t="s">
        <v>178</v>
      </c>
      <c r="P8401" t="s">
        <v>5459</v>
      </c>
      <c r="Q8401" t="s">
        <v>180</v>
      </c>
      <c r="R8401" t="str">
        <f>IF(database_public_cloud_VMs[[#This Row],[Azure Environment]]="Enterprise Agreement","Licence Included","Bring Your Own Licence")</f>
        <v>Licence Included</v>
      </c>
      <c r="S8401" t="s">
        <v>5460</v>
      </c>
      <c r="T8401" t="s">
        <v>5471</v>
      </c>
      <c r="U8401" t="s">
        <v>5465</v>
      </c>
      <c r="V8401" t="s">
        <v>5461</v>
      </c>
      <c r="W8401" t="s">
        <v>182</v>
      </c>
      <c r="X8401" t="s">
        <v>183</v>
      </c>
      <c r="Y8401" s="28" t="s">
        <v>5467</v>
      </c>
      <c r="Z8401" t="s">
        <v>5463</v>
      </c>
      <c r="AA840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402" spans="1:27" x14ac:dyDescent="0.45">
      <c r="A8402" t="s">
        <v>9163</v>
      </c>
      <c r="B8402" t="s">
        <v>55</v>
      </c>
      <c r="C8402" s="25" t="s">
        <v>5454</v>
      </c>
      <c r="D8402" t="s">
        <v>170</v>
      </c>
      <c r="E8402" t="s">
        <v>9125</v>
      </c>
      <c r="F8402" t="s">
        <v>9156</v>
      </c>
      <c r="G8402" s="26">
        <v>16</v>
      </c>
      <c r="H8402" s="26">
        <v>437.5</v>
      </c>
      <c r="I8402" s="26">
        <v>500</v>
      </c>
      <c r="J8402" s="27" t="s">
        <v>310</v>
      </c>
      <c r="K8402" s="27" t="s">
        <v>6322</v>
      </c>
      <c r="L8402" s="27" t="s">
        <v>9147</v>
      </c>
      <c r="M8402" t="s">
        <v>31</v>
      </c>
      <c r="N8402" t="s">
        <v>177</v>
      </c>
      <c r="O8402" t="s">
        <v>185</v>
      </c>
      <c r="P8402" t="s">
        <v>5459</v>
      </c>
      <c r="Q8402" t="s">
        <v>180</v>
      </c>
      <c r="R8402" t="str">
        <f>IF(database_public_cloud_VMs[[#This Row],[Azure Environment]]="Enterprise Agreement","Licence Included","Bring Your Own Licence")</f>
        <v>Licence Included</v>
      </c>
      <c r="S8402" t="s">
        <v>5460</v>
      </c>
      <c r="T8402" t="s">
        <v>5471</v>
      </c>
      <c r="U8402" t="s">
        <v>5465</v>
      </c>
      <c r="V8402" t="s">
        <v>5461</v>
      </c>
      <c r="W8402" t="s">
        <v>182</v>
      </c>
      <c r="X8402" t="s">
        <v>183</v>
      </c>
      <c r="Y8402" s="28" t="s">
        <v>5467</v>
      </c>
      <c r="Z8402" t="s">
        <v>5463</v>
      </c>
      <c r="AA840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403" spans="1:27" x14ac:dyDescent="0.45">
      <c r="A8403" t="s">
        <v>9164</v>
      </c>
      <c r="B8403" t="s">
        <v>55</v>
      </c>
      <c r="C8403" s="25" t="s">
        <v>5454</v>
      </c>
      <c r="D8403" t="s">
        <v>170</v>
      </c>
      <c r="E8403" t="s">
        <v>9125</v>
      </c>
      <c r="F8403" t="s">
        <v>9165</v>
      </c>
      <c r="G8403" s="26">
        <v>32</v>
      </c>
      <c r="H8403" s="26">
        <v>256</v>
      </c>
      <c r="I8403" s="26">
        <v>1024</v>
      </c>
      <c r="J8403" s="27" t="s">
        <v>310</v>
      </c>
      <c r="K8403" s="27" t="s">
        <v>6322</v>
      </c>
      <c r="L8403" s="27" t="s">
        <v>3941</v>
      </c>
      <c r="M8403" t="s">
        <v>31</v>
      </c>
      <c r="N8403" t="s">
        <v>188</v>
      </c>
      <c r="O8403" t="s">
        <v>188</v>
      </c>
      <c r="P8403" t="s">
        <v>5459</v>
      </c>
      <c r="Q8403" t="s">
        <v>180</v>
      </c>
      <c r="R8403" t="str">
        <f>IF(database_public_cloud_VMs[[#This Row],[Azure Environment]]="Enterprise Agreement","Licence Included","Bring Your Own Licence")</f>
        <v>Licence Included</v>
      </c>
      <c r="S8403" t="s">
        <v>5460</v>
      </c>
      <c r="T8403" t="s">
        <v>5461</v>
      </c>
      <c r="U8403" t="s">
        <v>5462</v>
      </c>
      <c r="V8403" t="s">
        <v>5461</v>
      </c>
      <c r="W8403" t="s">
        <v>182</v>
      </c>
      <c r="X8403" t="s">
        <v>183</v>
      </c>
      <c r="Y8403" s="28">
        <v>4.7363</v>
      </c>
      <c r="Z8403" t="s">
        <v>5463</v>
      </c>
      <c r="AA8403" s="29">
        <f>IF(database_public_cloud_VMs[[#This Row],[Currency]]="USD",(database_public_cloud_VMs[[#This Row],[Rate]]*param_exchange_rate)/(1+param_discount_aws),database_public_cloud_VMs[[#This Row],[Rate]])</f>
        <v>4.7363</v>
      </c>
    </row>
    <row r="8404" spans="1:27" x14ac:dyDescent="0.45">
      <c r="A8404" t="s">
        <v>9166</v>
      </c>
      <c r="B8404" t="s">
        <v>55</v>
      </c>
      <c r="C8404" s="25" t="s">
        <v>5454</v>
      </c>
      <c r="D8404" t="s">
        <v>170</v>
      </c>
      <c r="E8404" t="s">
        <v>9125</v>
      </c>
      <c r="F8404" t="s">
        <v>9165</v>
      </c>
      <c r="G8404" s="26">
        <v>32</v>
      </c>
      <c r="H8404" s="26">
        <v>256</v>
      </c>
      <c r="I8404" s="26">
        <v>1024</v>
      </c>
      <c r="J8404" s="27" t="s">
        <v>310</v>
      </c>
      <c r="K8404" s="27" t="s">
        <v>6322</v>
      </c>
      <c r="L8404" s="27" t="s">
        <v>3941</v>
      </c>
      <c r="M8404" t="s">
        <v>31</v>
      </c>
      <c r="N8404" t="s">
        <v>188</v>
      </c>
      <c r="O8404" t="s">
        <v>188</v>
      </c>
      <c r="P8404" t="s">
        <v>5459</v>
      </c>
      <c r="Q8404" t="s">
        <v>180</v>
      </c>
      <c r="R8404" t="str">
        <f>IF(database_public_cloud_VMs[[#This Row],[Azure Environment]]="Enterprise Agreement","Licence Included","Bring Your Own Licence")</f>
        <v>Licence Included</v>
      </c>
      <c r="S8404" t="s">
        <v>5460</v>
      </c>
      <c r="T8404" t="s">
        <v>5461</v>
      </c>
      <c r="U8404" t="s">
        <v>5465</v>
      </c>
      <c r="V8404" t="s">
        <v>5461</v>
      </c>
      <c r="W8404" t="s">
        <v>182</v>
      </c>
      <c r="X8404" t="s">
        <v>183</v>
      </c>
      <c r="Y8404" s="28">
        <v>3.8</v>
      </c>
      <c r="Z8404" t="s">
        <v>5463</v>
      </c>
      <c r="AA8404" s="29">
        <f>IF(database_public_cloud_VMs[[#This Row],[Currency]]="USD",(database_public_cloud_VMs[[#This Row],[Rate]]*param_exchange_rate)/(1+param_discount_aws),database_public_cloud_VMs[[#This Row],[Rate]])</f>
        <v>3.8</v>
      </c>
    </row>
    <row r="8405" spans="1:27" x14ac:dyDescent="0.45">
      <c r="A8405" t="s">
        <v>9167</v>
      </c>
      <c r="B8405" t="s">
        <v>55</v>
      </c>
      <c r="C8405" s="25" t="s">
        <v>5454</v>
      </c>
      <c r="D8405" t="s">
        <v>170</v>
      </c>
      <c r="E8405" t="s">
        <v>9125</v>
      </c>
      <c r="F8405" t="s">
        <v>9165</v>
      </c>
      <c r="G8405" s="26">
        <v>32</v>
      </c>
      <c r="H8405" s="26">
        <v>256</v>
      </c>
      <c r="I8405" s="26">
        <v>1024</v>
      </c>
      <c r="J8405" s="27" t="s">
        <v>310</v>
      </c>
      <c r="K8405" s="27" t="s">
        <v>6322</v>
      </c>
      <c r="L8405" s="27" t="s">
        <v>3941</v>
      </c>
      <c r="M8405" t="s">
        <v>31</v>
      </c>
      <c r="N8405" t="s">
        <v>177</v>
      </c>
      <c r="O8405" t="s">
        <v>178</v>
      </c>
      <c r="P8405" t="s">
        <v>5459</v>
      </c>
      <c r="Q8405" t="s">
        <v>180</v>
      </c>
      <c r="R8405" t="str">
        <f>IF(database_public_cloud_VMs[[#This Row],[Azure Environment]]="Enterprise Agreement","Licence Included","Bring Your Own Licence")</f>
        <v>Licence Included</v>
      </c>
      <c r="S8405" t="s">
        <v>5460</v>
      </c>
      <c r="T8405" t="s">
        <v>5461</v>
      </c>
      <c r="U8405" t="s">
        <v>5465</v>
      </c>
      <c r="V8405" t="s">
        <v>5461</v>
      </c>
      <c r="W8405" t="s">
        <v>182</v>
      </c>
      <c r="X8405" t="s">
        <v>183</v>
      </c>
      <c r="Y8405" s="28">
        <v>2.7221000000000002</v>
      </c>
      <c r="Z8405" t="s">
        <v>5463</v>
      </c>
      <c r="AA8405" s="29">
        <f>IF(database_public_cloud_VMs[[#This Row],[Currency]]="USD",(database_public_cloud_VMs[[#This Row],[Rate]]*param_exchange_rate)/(1+param_discount_aws),database_public_cloud_VMs[[#This Row],[Rate]])</f>
        <v>2.7221000000000002</v>
      </c>
    </row>
    <row r="8406" spans="1:27" x14ac:dyDescent="0.45">
      <c r="A8406" t="s">
        <v>9168</v>
      </c>
      <c r="B8406" t="s">
        <v>55</v>
      </c>
      <c r="C8406" s="25" t="s">
        <v>5454</v>
      </c>
      <c r="D8406" t="s">
        <v>170</v>
      </c>
      <c r="E8406" t="s">
        <v>9125</v>
      </c>
      <c r="F8406" t="s">
        <v>9165</v>
      </c>
      <c r="G8406" s="26">
        <v>32</v>
      </c>
      <c r="H8406" s="26">
        <v>256</v>
      </c>
      <c r="I8406" s="26">
        <v>1024</v>
      </c>
      <c r="J8406" s="27" t="s">
        <v>310</v>
      </c>
      <c r="K8406" s="27" t="s">
        <v>6322</v>
      </c>
      <c r="L8406" s="27" t="s">
        <v>3941</v>
      </c>
      <c r="M8406" t="s">
        <v>31</v>
      </c>
      <c r="N8406" t="s">
        <v>177</v>
      </c>
      <c r="O8406" t="s">
        <v>185</v>
      </c>
      <c r="P8406" t="s">
        <v>5459</v>
      </c>
      <c r="Q8406" t="s">
        <v>180</v>
      </c>
      <c r="R8406" t="str">
        <f>IF(database_public_cloud_VMs[[#This Row],[Azure Environment]]="Enterprise Agreement","Licence Included","Bring Your Own Licence")</f>
        <v>Licence Included</v>
      </c>
      <c r="S8406" t="s">
        <v>5460</v>
      </c>
      <c r="T8406" t="s">
        <v>5461</v>
      </c>
      <c r="U8406" t="s">
        <v>5465</v>
      </c>
      <c r="V8406" t="s">
        <v>5461</v>
      </c>
      <c r="W8406" t="s">
        <v>182</v>
      </c>
      <c r="X8406" t="s">
        <v>183</v>
      </c>
      <c r="Y8406" s="28">
        <v>1.3243</v>
      </c>
      <c r="Z8406" t="s">
        <v>5463</v>
      </c>
      <c r="AA8406" s="29">
        <f>IF(database_public_cloud_VMs[[#This Row],[Currency]]="USD",(database_public_cloud_VMs[[#This Row],[Rate]]*param_exchange_rate)/(1+param_discount_aws),database_public_cloud_VMs[[#This Row],[Rate]])</f>
        <v>1.3243</v>
      </c>
    </row>
    <row r="8407" spans="1:27" x14ac:dyDescent="0.45">
      <c r="A8407" t="s">
        <v>9169</v>
      </c>
      <c r="B8407" t="s">
        <v>55</v>
      </c>
      <c r="C8407" s="25" t="s">
        <v>5454</v>
      </c>
      <c r="D8407" t="s">
        <v>170</v>
      </c>
      <c r="E8407" t="s">
        <v>9125</v>
      </c>
      <c r="F8407" t="s">
        <v>9165</v>
      </c>
      <c r="G8407" s="26">
        <v>32</v>
      </c>
      <c r="H8407" s="26">
        <v>256</v>
      </c>
      <c r="I8407" s="26">
        <v>1024</v>
      </c>
      <c r="J8407" s="27" t="s">
        <v>310</v>
      </c>
      <c r="K8407" s="27" t="s">
        <v>6322</v>
      </c>
      <c r="L8407" s="27" t="s">
        <v>3941</v>
      </c>
      <c r="M8407" t="s">
        <v>31</v>
      </c>
      <c r="N8407" t="s">
        <v>188</v>
      </c>
      <c r="O8407" t="s">
        <v>188</v>
      </c>
      <c r="P8407" t="s">
        <v>5459</v>
      </c>
      <c r="Q8407" t="s">
        <v>180</v>
      </c>
      <c r="R8407" t="str">
        <f>IF(database_public_cloud_VMs[[#This Row],[Azure Environment]]="Enterprise Agreement","Licence Included","Bring Your Own Licence")</f>
        <v>Licence Included</v>
      </c>
      <c r="S8407" t="s">
        <v>5460</v>
      </c>
      <c r="T8407" t="s">
        <v>5471</v>
      </c>
      <c r="U8407" t="s">
        <v>5462</v>
      </c>
      <c r="V8407" t="s">
        <v>5461</v>
      </c>
      <c r="W8407" t="s">
        <v>182</v>
      </c>
      <c r="X8407" t="s">
        <v>183</v>
      </c>
      <c r="Y8407" s="28">
        <v>0.94730000000000003</v>
      </c>
      <c r="Z8407" t="s">
        <v>5463</v>
      </c>
      <c r="AA8407" s="29">
        <f>IF(database_public_cloud_VMs[[#This Row],[Currency]]="USD",(database_public_cloud_VMs[[#This Row],[Rate]]*param_exchange_rate)/(1+param_discount_aws),database_public_cloud_VMs[[#This Row],[Rate]])</f>
        <v>0.94730000000000003</v>
      </c>
    </row>
    <row r="8408" spans="1:27" x14ac:dyDescent="0.45">
      <c r="A8408" t="s">
        <v>9170</v>
      </c>
      <c r="B8408" t="s">
        <v>55</v>
      </c>
      <c r="C8408" s="25" t="s">
        <v>5454</v>
      </c>
      <c r="D8408" t="s">
        <v>170</v>
      </c>
      <c r="E8408" t="s">
        <v>9125</v>
      </c>
      <c r="F8408" t="s">
        <v>9165</v>
      </c>
      <c r="G8408" s="26">
        <v>32</v>
      </c>
      <c r="H8408" s="26">
        <v>256</v>
      </c>
      <c r="I8408" s="26">
        <v>1024</v>
      </c>
      <c r="J8408" s="27" t="s">
        <v>310</v>
      </c>
      <c r="K8408" s="27" t="s">
        <v>6322</v>
      </c>
      <c r="L8408" s="27" t="s">
        <v>3941</v>
      </c>
      <c r="M8408" t="s">
        <v>31</v>
      </c>
      <c r="N8408" t="s">
        <v>188</v>
      </c>
      <c r="O8408" t="s">
        <v>188</v>
      </c>
      <c r="P8408" t="s">
        <v>5459</v>
      </c>
      <c r="Q8408" t="s">
        <v>180</v>
      </c>
      <c r="R8408" t="str">
        <f>IF(database_public_cloud_VMs[[#This Row],[Azure Environment]]="Enterprise Agreement","Licence Included","Bring Your Own Licence")</f>
        <v>Licence Included</v>
      </c>
      <c r="S8408" t="s">
        <v>5460</v>
      </c>
      <c r="T8408" t="s">
        <v>5471</v>
      </c>
      <c r="U8408" t="s">
        <v>5465</v>
      </c>
      <c r="V8408" t="s">
        <v>5461</v>
      </c>
      <c r="W8408" t="s">
        <v>182</v>
      </c>
      <c r="X8408" t="s">
        <v>183</v>
      </c>
      <c r="Y8408" s="28">
        <v>0.76100000000000001</v>
      </c>
      <c r="Z8408" t="s">
        <v>5463</v>
      </c>
      <c r="AA8408" s="29">
        <f>IF(database_public_cloud_VMs[[#This Row],[Currency]]="USD",(database_public_cloud_VMs[[#This Row],[Rate]]*param_exchange_rate)/(1+param_discount_aws),database_public_cloud_VMs[[#This Row],[Rate]])</f>
        <v>0.76100000000000001</v>
      </c>
    </row>
    <row r="8409" spans="1:27" x14ac:dyDescent="0.45">
      <c r="A8409" t="s">
        <v>9171</v>
      </c>
      <c r="B8409" t="s">
        <v>55</v>
      </c>
      <c r="C8409" s="25" t="s">
        <v>5454</v>
      </c>
      <c r="D8409" t="s">
        <v>170</v>
      </c>
      <c r="E8409" t="s">
        <v>9125</v>
      </c>
      <c r="F8409" t="s">
        <v>9165</v>
      </c>
      <c r="G8409" s="26">
        <v>32</v>
      </c>
      <c r="H8409" s="26">
        <v>256</v>
      </c>
      <c r="I8409" s="26">
        <v>1024</v>
      </c>
      <c r="J8409" s="27" t="s">
        <v>310</v>
      </c>
      <c r="K8409" s="27" t="s">
        <v>6322</v>
      </c>
      <c r="L8409" s="27" t="s">
        <v>3941</v>
      </c>
      <c r="M8409" t="s">
        <v>31</v>
      </c>
      <c r="N8409" t="s">
        <v>177</v>
      </c>
      <c r="O8409" t="s">
        <v>178</v>
      </c>
      <c r="P8409" t="s">
        <v>5459</v>
      </c>
      <c r="Q8409" t="s">
        <v>180</v>
      </c>
      <c r="R8409" t="str">
        <f>IF(database_public_cloud_VMs[[#This Row],[Azure Environment]]="Enterprise Agreement","Licence Included","Bring Your Own Licence")</f>
        <v>Licence Included</v>
      </c>
      <c r="S8409" t="s">
        <v>5460</v>
      </c>
      <c r="T8409" t="s">
        <v>5471</v>
      </c>
      <c r="U8409" t="s">
        <v>5465</v>
      </c>
      <c r="V8409" t="s">
        <v>5461</v>
      </c>
      <c r="W8409" t="s">
        <v>182</v>
      </c>
      <c r="X8409" t="s">
        <v>183</v>
      </c>
      <c r="Y8409" s="28" t="s">
        <v>5467</v>
      </c>
      <c r="Z8409" t="s">
        <v>5463</v>
      </c>
      <c r="AA840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410" spans="1:27" x14ac:dyDescent="0.45">
      <c r="A8410" t="s">
        <v>9172</v>
      </c>
      <c r="B8410" t="s">
        <v>55</v>
      </c>
      <c r="C8410" s="25" t="s">
        <v>5454</v>
      </c>
      <c r="D8410" t="s">
        <v>170</v>
      </c>
      <c r="E8410" t="s">
        <v>9125</v>
      </c>
      <c r="F8410" t="s">
        <v>9165</v>
      </c>
      <c r="G8410" s="26">
        <v>32</v>
      </c>
      <c r="H8410" s="26">
        <v>256</v>
      </c>
      <c r="I8410" s="26">
        <v>1024</v>
      </c>
      <c r="J8410" s="27" t="s">
        <v>310</v>
      </c>
      <c r="K8410" s="27" t="s">
        <v>6322</v>
      </c>
      <c r="L8410" s="27" t="s">
        <v>3941</v>
      </c>
      <c r="M8410" t="s">
        <v>31</v>
      </c>
      <c r="N8410" t="s">
        <v>177</v>
      </c>
      <c r="O8410" t="s">
        <v>185</v>
      </c>
      <c r="P8410" t="s">
        <v>5459</v>
      </c>
      <c r="Q8410" t="s">
        <v>180</v>
      </c>
      <c r="R8410" t="str">
        <f>IF(database_public_cloud_VMs[[#This Row],[Azure Environment]]="Enterprise Agreement","Licence Included","Bring Your Own Licence")</f>
        <v>Licence Included</v>
      </c>
      <c r="S8410" t="s">
        <v>5460</v>
      </c>
      <c r="T8410" t="s">
        <v>5471</v>
      </c>
      <c r="U8410" t="s">
        <v>5465</v>
      </c>
      <c r="V8410" t="s">
        <v>5461</v>
      </c>
      <c r="W8410" t="s">
        <v>182</v>
      </c>
      <c r="X8410" t="s">
        <v>183</v>
      </c>
      <c r="Y8410" s="28" t="s">
        <v>5467</v>
      </c>
      <c r="Z8410" t="s">
        <v>5463</v>
      </c>
      <c r="AA841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411" spans="1:27" x14ac:dyDescent="0.45">
      <c r="A8411" t="s">
        <v>9173</v>
      </c>
      <c r="B8411" t="s">
        <v>55</v>
      </c>
      <c r="C8411" s="25" t="s">
        <v>5454</v>
      </c>
      <c r="D8411" t="s">
        <v>170</v>
      </c>
      <c r="E8411" t="s">
        <v>9125</v>
      </c>
      <c r="F8411" t="s">
        <v>9174</v>
      </c>
      <c r="G8411" s="26">
        <v>32</v>
      </c>
      <c r="H8411" s="26">
        <v>875</v>
      </c>
      <c r="I8411" s="26">
        <v>1024</v>
      </c>
      <c r="J8411" s="27" t="s">
        <v>310</v>
      </c>
      <c r="K8411" s="27" t="s">
        <v>6322</v>
      </c>
      <c r="L8411" s="27" t="s">
        <v>9175</v>
      </c>
      <c r="M8411" t="s">
        <v>31</v>
      </c>
      <c r="N8411" t="s">
        <v>188</v>
      </c>
      <c r="O8411" t="s">
        <v>188</v>
      </c>
      <c r="P8411" t="s">
        <v>5459</v>
      </c>
      <c r="Q8411" t="s">
        <v>180</v>
      </c>
      <c r="R8411" t="str">
        <f>IF(database_public_cloud_VMs[[#This Row],[Azure Environment]]="Enterprise Agreement","Licence Included","Bring Your Own Licence")</f>
        <v>Licence Included</v>
      </c>
      <c r="S8411" t="s">
        <v>5460</v>
      </c>
      <c r="T8411" t="s">
        <v>5461</v>
      </c>
      <c r="U8411" t="s">
        <v>5462</v>
      </c>
      <c r="V8411" t="s">
        <v>5461</v>
      </c>
      <c r="W8411" t="s">
        <v>182</v>
      </c>
      <c r="X8411" t="s">
        <v>183</v>
      </c>
      <c r="Y8411" s="28">
        <v>12.243</v>
      </c>
      <c r="Z8411" t="s">
        <v>5463</v>
      </c>
      <c r="AA8411" s="29">
        <f>IF(database_public_cloud_VMs[[#This Row],[Currency]]="USD",(database_public_cloud_VMs[[#This Row],[Rate]]*param_exchange_rate)/(1+param_discount_aws),database_public_cloud_VMs[[#This Row],[Rate]])</f>
        <v>12.243</v>
      </c>
    </row>
    <row r="8412" spans="1:27" x14ac:dyDescent="0.45">
      <c r="A8412" t="s">
        <v>9176</v>
      </c>
      <c r="B8412" t="s">
        <v>55</v>
      </c>
      <c r="C8412" s="25" t="s">
        <v>5454</v>
      </c>
      <c r="D8412" t="s">
        <v>170</v>
      </c>
      <c r="E8412" t="s">
        <v>9125</v>
      </c>
      <c r="F8412" t="s">
        <v>9174</v>
      </c>
      <c r="G8412" s="26">
        <v>32</v>
      </c>
      <c r="H8412" s="26">
        <v>875</v>
      </c>
      <c r="I8412" s="26">
        <v>1024</v>
      </c>
      <c r="J8412" s="27" t="s">
        <v>310</v>
      </c>
      <c r="K8412" s="27" t="s">
        <v>6322</v>
      </c>
      <c r="L8412" s="27" t="s">
        <v>9175</v>
      </c>
      <c r="M8412" t="s">
        <v>31</v>
      </c>
      <c r="N8412" t="s">
        <v>188</v>
      </c>
      <c r="O8412" t="s">
        <v>188</v>
      </c>
      <c r="P8412" t="s">
        <v>5459</v>
      </c>
      <c r="Q8412" t="s">
        <v>180</v>
      </c>
      <c r="R8412" t="str">
        <f>IF(database_public_cloud_VMs[[#This Row],[Azure Environment]]="Enterprise Agreement","Licence Included","Bring Your Own Licence")</f>
        <v>Licence Included</v>
      </c>
      <c r="S8412" t="s">
        <v>5460</v>
      </c>
      <c r="T8412" t="s">
        <v>5461</v>
      </c>
      <c r="U8412" t="s">
        <v>5465</v>
      </c>
      <c r="V8412" t="s">
        <v>5461</v>
      </c>
      <c r="W8412" t="s">
        <v>182</v>
      </c>
      <c r="X8412" t="s">
        <v>183</v>
      </c>
      <c r="Y8412" s="28">
        <v>9.83</v>
      </c>
      <c r="Z8412" t="s">
        <v>5463</v>
      </c>
      <c r="AA8412" s="29">
        <f>IF(database_public_cloud_VMs[[#This Row],[Currency]]="USD",(database_public_cloud_VMs[[#This Row],[Rate]]*param_exchange_rate)/(1+param_discount_aws),database_public_cloud_VMs[[#This Row],[Rate]])</f>
        <v>9.83</v>
      </c>
    </row>
    <row r="8413" spans="1:27" x14ac:dyDescent="0.45">
      <c r="A8413" t="s">
        <v>9177</v>
      </c>
      <c r="B8413" t="s">
        <v>55</v>
      </c>
      <c r="C8413" s="25" t="s">
        <v>5454</v>
      </c>
      <c r="D8413" t="s">
        <v>170</v>
      </c>
      <c r="E8413" t="s">
        <v>9125</v>
      </c>
      <c r="F8413" t="s">
        <v>9174</v>
      </c>
      <c r="G8413" s="26">
        <v>32</v>
      </c>
      <c r="H8413" s="26">
        <v>875</v>
      </c>
      <c r="I8413" s="26">
        <v>1024</v>
      </c>
      <c r="J8413" s="27" t="s">
        <v>310</v>
      </c>
      <c r="K8413" s="27" t="s">
        <v>6322</v>
      </c>
      <c r="L8413" s="27" t="s">
        <v>9175</v>
      </c>
      <c r="M8413" t="s">
        <v>31</v>
      </c>
      <c r="N8413" t="s">
        <v>177</v>
      </c>
      <c r="O8413" t="s">
        <v>178</v>
      </c>
      <c r="P8413" t="s">
        <v>5459</v>
      </c>
      <c r="Q8413" t="s">
        <v>180</v>
      </c>
      <c r="R8413" t="str">
        <f>IF(database_public_cloud_VMs[[#This Row],[Azure Environment]]="Enterprise Agreement","Licence Included","Bring Your Own Licence")</f>
        <v>Licence Included</v>
      </c>
      <c r="S8413" t="s">
        <v>5460</v>
      </c>
      <c r="T8413" t="s">
        <v>5461</v>
      </c>
      <c r="U8413" t="s">
        <v>5465</v>
      </c>
      <c r="V8413" t="s">
        <v>5461</v>
      </c>
      <c r="W8413" t="s">
        <v>182</v>
      </c>
      <c r="X8413" t="s">
        <v>183</v>
      </c>
      <c r="Y8413" s="28">
        <v>7.0364000000000004</v>
      </c>
      <c r="Z8413" t="s">
        <v>5463</v>
      </c>
      <c r="AA8413" s="29">
        <f>IF(database_public_cloud_VMs[[#This Row],[Currency]]="USD",(database_public_cloud_VMs[[#This Row],[Rate]]*param_exchange_rate)/(1+param_discount_aws),database_public_cloud_VMs[[#This Row],[Rate]])</f>
        <v>7.0364000000000004</v>
      </c>
    </row>
    <row r="8414" spans="1:27" x14ac:dyDescent="0.45">
      <c r="A8414" t="s">
        <v>9178</v>
      </c>
      <c r="B8414" t="s">
        <v>55</v>
      </c>
      <c r="C8414" s="25" t="s">
        <v>5454</v>
      </c>
      <c r="D8414" t="s">
        <v>170</v>
      </c>
      <c r="E8414" t="s">
        <v>9125</v>
      </c>
      <c r="F8414" t="s">
        <v>9174</v>
      </c>
      <c r="G8414" s="26">
        <v>32</v>
      </c>
      <c r="H8414" s="26">
        <v>875</v>
      </c>
      <c r="I8414" s="26">
        <v>1024</v>
      </c>
      <c r="J8414" s="27" t="s">
        <v>310</v>
      </c>
      <c r="K8414" s="27" t="s">
        <v>6322</v>
      </c>
      <c r="L8414" s="27" t="s">
        <v>9175</v>
      </c>
      <c r="M8414" t="s">
        <v>31</v>
      </c>
      <c r="N8414" t="s">
        <v>177</v>
      </c>
      <c r="O8414" t="s">
        <v>185</v>
      </c>
      <c r="P8414" t="s">
        <v>5459</v>
      </c>
      <c r="Q8414" t="s">
        <v>180</v>
      </c>
      <c r="R8414" t="str">
        <f>IF(database_public_cloud_VMs[[#This Row],[Azure Environment]]="Enterprise Agreement","Licence Included","Bring Your Own Licence")</f>
        <v>Licence Included</v>
      </c>
      <c r="S8414" t="s">
        <v>5460</v>
      </c>
      <c r="T8414" t="s">
        <v>5461</v>
      </c>
      <c r="U8414" t="s">
        <v>5465</v>
      </c>
      <c r="V8414" t="s">
        <v>5461</v>
      </c>
      <c r="W8414" t="s">
        <v>182</v>
      </c>
      <c r="X8414" t="s">
        <v>183</v>
      </c>
      <c r="Y8414" s="28">
        <v>3.4230999999999998</v>
      </c>
      <c r="Z8414" t="s">
        <v>5463</v>
      </c>
      <c r="AA8414" s="29">
        <f>IF(database_public_cloud_VMs[[#This Row],[Currency]]="USD",(database_public_cloud_VMs[[#This Row],[Rate]]*param_exchange_rate)/(1+param_discount_aws),database_public_cloud_VMs[[#This Row],[Rate]])</f>
        <v>3.4230999999999998</v>
      </c>
    </row>
    <row r="8415" spans="1:27" x14ac:dyDescent="0.45">
      <c r="A8415" t="s">
        <v>9179</v>
      </c>
      <c r="B8415" t="s">
        <v>55</v>
      </c>
      <c r="C8415" s="25" t="s">
        <v>5454</v>
      </c>
      <c r="D8415" t="s">
        <v>170</v>
      </c>
      <c r="E8415" t="s">
        <v>9125</v>
      </c>
      <c r="F8415" t="s">
        <v>9174</v>
      </c>
      <c r="G8415" s="26">
        <v>32</v>
      </c>
      <c r="H8415" s="26">
        <v>875</v>
      </c>
      <c r="I8415" s="26">
        <v>1024</v>
      </c>
      <c r="J8415" s="27" t="s">
        <v>310</v>
      </c>
      <c r="K8415" s="27" t="s">
        <v>6322</v>
      </c>
      <c r="L8415" s="27" t="s">
        <v>9175</v>
      </c>
      <c r="M8415" t="s">
        <v>31</v>
      </c>
      <c r="N8415" t="s">
        <v>188</v>
      </c>
      <c r="O8415" t="s">
        <v>188</v>
      </c>
      <c r="P8415" t="s">
        <v>5459</v>
      </c>
      <c r="Q8415" t="s">
        <v>180</v>
      </c>
      <c r="R8415" t="str">
        <f>IF(database_public_cloud_VMs[[#This Row],[Azure Environment]]="Enterprise Agreement","Licence Included","Bring Your Own Licence")</f>
        <v>Licence Included</v>
      </c>
      <c r="S8415" t="s">
        <v>5460</v>
      </c>
      <c r="T8415" t="s">
        <v>5471</v>
      </c>
      <c r="U8415" t="s">
        <v>5462</v>
      </c>
      <c r="V8415" t="s">
        <v>5461</v>
      </c>
      <c r="W8415" t="s">
        <v>182</v>
      </c>
      <c r="X8415" t="s">
        <v>183</v>
      </c>
      <c r="Y8415" s="28">
        <v>2.4485000000000001</v>
      </c>
      <c r="Z8415" t="s">
        <v>5463</v>
      </c>
      <c r="AA8415" s="29">
        <f>IF(database_public_cloud_VMs[[#This Row],[Currency]]="USD",(database_public_cloud_VMs[[#This Row],[Rate]]*param_exchange_rate)/(1+param_discount_aws),database_public_cloud_VMs[[#This Row],[Rate]])</f>
        <v>2.4485000000000001</v>
      </c>
    </row>
    <row r="8416" spans="1:27" x14ac:dyDescent="0.45">
      <c r="A8416" t="s">
        <v>9180</v>
      </c>
      <c r="B8416" t="s">
        <v>55</v>
      </c>
      <c r="C8416" s="25" t="s">
        <v>5454</v>
      </c>
      <c r="D8416" t="s">
        <v>170</v>
      </c>
      <c r="E8416" t="s">
        <v>9125</v>
      </c>
      <c r="F8416" t="s">
        <v>9174</v>
      </c>
      <c r="G8416" s="26">
        <v>32</v>
      </c>
      <c r="H8416" s="26">
        <v>875</v>
      </c>
      <c r="I8416" s="26">
        <v>1024</v>
      </c>
      <c r="J8416" s="27" t="s">
        <v>310</v>
      </c>
      <c r="K8416" s="27" t="s">
        <v>6322</v>
      </c>
      <c r="L8416" s="27" t="s">
        <v>9175</v>
      </c>
      <c r="M8416" t="s">
        <v>31</v>
      </c>
      <c r="N8416" t="s">
        <v>188</v>
      </c>
      <c r="O8416" t="s">
        <v>188</v>
      </c>
      <c r="P8416" t="s">
        <v>5459</v>
      </c>
      <c r="Q8416" t="s">
        <v>180</v>
      </c>
      <c r="R8416" t="str">
        <f>IF(database_public_cloud_VMs[[#This Row],[Azure Environment]]="Enterprise Agreement","Licence Included","Bring Your Own Licence")</f>
        <v>Licence Included</v>
      </c>
      <c r="S8416" t="s">
        <v>5460</v>
      </c>
      <c r="T8416" t="s">
        <v>5471</v>
      </c>
      <c r="U8416" t="s">
        <v>5465</v>
      </c>
      <c r="V8416" t="s">
        <v>5461</v>
      </c>
      <c r="W8416" t="s">
        <v>182</v>
      </c>
      <c r="X8416" t="s">
        <v>183</v>
      </c>
      <c r="Y8416" s="28">
        <v>1.96</v>
      </c>
      <c r="Z8416" t="s">
        <v>5463</v>
      </c>
      <c r="AA8416" s="29">
        <f>IF(database_public_cloud_VMs[[#This Row],[Currency]]="USD",(database_public_cloud_VMs[[#This Row],[Rate]]*param_exchange_rate)/(1+param_discount_aws),database_public_cloud_VMs[[#This Row],[Rate]])</f>
        <v>1.96</v>
      </c>
    </row>
    <row r="8417" spans="1:27" x14ac:dyDescent="0.45">
      <c r="A8417" t="s">
        <v>9181</v>
      </c>
      <c r="B8417" t="s">
        <v>55</v>
      </c>
      <c r="C8417" s="25" t="s">
        <v>5454</v>
      </c>
      <c r="D8417" t="s">
        <v>170</v>
      </c>
      <c r="E8417" t="s">
        <v>9125</v>
      </c>
      <c r="F8417" t="s">
        <v>9174</v>
      </c>
      <c r="G8417" s="26">
        <v>32</v>
      </c>
      <c r="H8417" s="26">
        <v>875</v>
      </c>
      <c r="I8417" s="26">
        <v>1024</v>
      </c>
      <c r="J8417" s="27" t="s">
        <v>310</v>
      </c>
      <c r="K8417" s="27" t="s">
        <v>6322</v>
      </c>
      <c r="L8417" s="27" t="s">
        <v>9175</v>
      </c>
      <c r="M8417" t="s">
        <v>31</v>
      </c>
      <c r="N8417" t="s">
        <v>177</v>
      </c>
      <c r="O8417" t="s">
        <v>178</v>
      </c>
      <c r="P8417" t="s">
        <v>5459</v>
      </c>
      <c r="Q8417" t="s">
        <v>180</v>
      </c>
      <c r="R8417" t="str">
        <f>IF(database_public_cloud_VMs[[#This Row],[Azure Environment]]="Enterprise Agreement","Licence Included","Bring Your Own Licence")</f>
        <v>Licence Included</v>
      </c>
      <c r="S8417" t="s">
        <v>5460</v>
      </c>
      <c r="T8417" t="s">
        <v>5471</v>
      </c>
      <c r="U8417" t="s">
        <v>5465</v>
      </c>
      <c r="V8417" t="s">
        <v>5461</v>
      </c>
      <c r="W8417" t="s">
        <v>182</v>
      </c>
      <c r="X8417" t="s">
        <v>183</v>
      </c>
      <c r="Y8417" s="28" t="s">
        <v>5467</v>
      </c>
      <c r="Z8417" t="s">
        <v>5463</v>
      </c>
      <c r="AA841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418" spans="1:27" x14ac:dyDescent="0.45">
      <c r="A8418" t="s">
        <v>9182</v>
      </c>
      <c r="B8418" t="s">
        <v>55</v>
      </c>
      <c r="C8418" s="25" t="s">
        <v>5454</v>
      </c>
      <c r="D8418" t="s">
        <v>170</v>
      </c>
      <c r="E8418" t="s">
        <v>9125</v>
      </c>
      <c r="F8418" t="s">
        <v>9174</v>
      </c>
      <c r="G8418" s="26">
        <v>32</v>
      </c>
      <c r="H8418" s="26">
        <v>875</v>
      </c>
      <c r="I8418" s="26">
        <v>1024</v>
      </c>
      <c r="J8418" s="27" t="s">
        <v>310</v>
      </c>
      <c r="K8418" s="27" t="s">
        <v>6322</v>
      </c>
      <c r="L8418" s="27" t="s">
        <v>9175</v>
      </c>
      <c r="M8418" t="s">
        <v>31</v>
      </c>
      <c r="N8418" t="s">
        <v>177</v>
      </c>
      <c r="O8418" t="s">
        <v>185</v>
      </c>
      <c r="P8418" t="s">
        <v>5459</v>
      </c>
      <c r="Q8418" t="s">
        <v>180</v>
      </c>
      <c r="R8418" t="str">
        <f>IF(database_public_cloud_VMs[[#This Row],[Azure Environment]]="Enterprise Agreement","Licence Included","Bring Your Own Licence")</f>
        <v>Licence Included</v>
      </c>
      <c r="S8418" t="s">
        <v>5460</v>
      </c>
      <c r="T8418" t="s">
        <v>5471</v>
      </c>
      <c r="U8418" t="s">
        <v>5465</v>
      </c>
      <c r="V8418" t="s">
        <v>5461</v>
      </c>
      <c r="W8418" t="s">
        <v>182</v>
      </c>
      <c r="X8418" t="s">
        <v>183</v>
      </c>
      <c r="Y8418" s="28" t="s">
        <v>5467</v>
      </c>
      <c r="Z8418" t="s">
        <v>5463</v>
      </c>
      <c r="AA841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419" spans="1:27" x14ac:dyDescent="0.45">
      <c r="A8419" t="s">
        <v>9183</v>
      </c>
      <c r="B8419" t="s">
        <v>55</v>
      </c>
      <c r="C8419" s="25" t="s">
        <v>5454</v>
      </c>
      <c r="D8419" t="s">
        <v>170</v>
      </c>
      <c r="E8419" t="s">
        <v>9125</v>
      </c>
      <c r="F8419" t="s">
        <v>9184</v>
      </c>
      <c r="G8419" s="26">
        <v>32</v>
      </c>
      <c r="H8419" s="26">
        <v>192</v>
      </c>
      <c r="I8419" s="26">
        <v>1024</v>
      </c>
      <c r="J8419" s="27" t="s">
        <v>310</v>
      </c>
      <c r="K8419" s="27" t="s">
        <v>6322</v>
      </c>
      <c r="L8419" s="27" t="s">
        <v>9185</v>
      </c>
      <c r="M8419" t="s">
        <v>31</v>
      </c>
      <c r="N8419" t="s">
        <v>188</v>
      </c>
      <c r="O8419" t="s">
        <v>188</v>
      </c>
      <c r="P8419" t="s">
        <v>5459</v>
      </c>
      <c r="Q8419" t="s">
        <v>180</v>
      </c>
      <c r="R8419" t="str">
        <f>IF(database_public_cloud_VMs[[#This Row],[Azure Environment]]="Enterprise Agreement","Licence Included","Bring Your Own Licence")</f>
        <v>Licence Included</v>
      </c>
      <c r="S8419" t="s">
        <v>5460</v>
      </c>
      <c r="T8419" t="s">
        <v>5461</v>
      </c>
      <c r="U8419" t="s">
        <v>5462</v>
      </c>
      <c r="V8419" t="s">
        <v>5461</v>
      </c>
      <c r="W8419" t="s">
        <v>182</v>
      </c>
      <c r="X8419" t="s">
        <v>183</v>
      </c>
      <c r="Y8419" s="28">
        <v>6.6435000000000004</v>
      </c>
      <c r="Z8419" t="s">
        <v>5463</v>
      </c>
      <c r="AA8419" s="29">
        <f>IF(database_public_cloud_VMs[[#This Row],[Currency]]="USD",(database_public_cloud_VMs[[#This Row],[Rate]]*param_exchange_rate)/(1+param_discount_aws),database_public_cloud_VMs[[#This Row],[Rate]])</f>
        <v>6.6435000000000004</v>
      </c>
    </row>
    <row r="8420" spans="1:27" x14ac:dyDescent="0.45">
      <c r="A8420" t="s">
        <v>9186</v>
      </c>
      <c r="B8420" t="s">
        <v>55</v>
      </c>
      <c r="C8420" s="25" t="s">
        <v>5454</v>
      </c>
      <c r="D8420" t="s">
        <v>170</v>
      </c>
      <c r="E8420" t="s">
        <v>9125</v>
      </c>
      <c r="F8420" t="s">
        <v>9184</v>
      </c>
      <c r="G8420" s="26">
        <v>32</v>
      </c>
      <c r="H8420" s="26">
        <v>192</v>
      </c>
      <c r="I8420" s="26">
        <v>1024</v>
      </c>
      <c r="J8420" s="27" t="s">
        <v>310</v>
      </c>
      <c r="K8420" s="27" t="s">
        <v>6322</v>
      </c>
      <c r="L8420" s="27" t="s">
        <v>9185</v>
      </c>
      <c r="M8420" t="s">
        <v>31</v>
      </c>
      <c r="N8420" t="s">
        <v>188</v>
      </c>
      <c r="O8420" t="s">
        <v>188</v>
      </c>
      <c r="P8420" t="s">
        <v>5459</v>
      </c>
      <c r="Q8420" t="s">
        <v>180</v>
      </c>
      <c r="R8420" t="str">
        <f>IF(database_public_cloud_VMs[[#This Row],[Azure Environment]]="Enterprise Agreement","Licence Included","Bring Your Own Licence")</f>
        <v>Licence Included</v>
      </c>
      <c r="S8420" t="s">
        <v>5460</v>
      </c>
      <c r="T8420" t="s">
        <v>5461</v>
      </c>
      <c r="U8420" t="s">
        <v>5465</v>
      </c>
      <c r="V8420" t="s">
        <v>5461</v>
      </c>
      <c r="W8420" t="s">
        <v>182</v>
      </c>
      <c r="X8420" t="s">
        <v>183</v>
      </c>
      <c r="Y8420" s="28">
        <v>5.33</v>
      </c>
      <c r="Z8420" t="s">
        <v>5463</v>
      </c>
      <c r="AA8420" s="29">
        <f>IF(database_public_cloud_VMs[[#This Row],[Currency]]="USD",(database_public_cloud_VMs[[#This Row],[Rate]]*param_exchange_rate)/(1+param_discount_aws),database_public_cloud_VMs[[#This Row],[Rate]])</f>
        <v>5.33</v>
      </c>
    </row>
    <row r="8421" spans="1:27" x14ac:dyDescent="0.45">
      <c r="A8421" t="s">
        <v>9187</v>
      </c>
      <c r="B8421" t="s">
        <v>55</v>
      </c>
      <c r="C8421" s="25" t="s">
        <v>5454</v>
      </c>
      <c r="D8421" t="s">
        <v>170</v>
      </c>
      <c r="E8421" t="s">
        <v>9125</v>
      </c>
      <c r="F8421" t="s">
        <v>9184</v>
      </c>
      <c r="G8421" s="26">
        <v>32</v>
      </c>
      <c r="H8421" s="26">
        <v>192</v>
      </c>
      <c r="I8421" s="26">
        <v>1024</v>
      </c>
      <c r="J8421" s="27" t="s">
        <v>310</v>
      </c>
      <c r="K8421" s="27" t="s">
        <v>6322</v>
      </c>
      <c r="L8421" s="27" t="s">
        <v>9185</v>
      </c>
      <c r="M8421" t="s">
        <v>31</v>
      </c>
      <c r="N8421" t="s">
        <v>177</v>
      </c>
      <c r="O8421" t="s">
        <v>178</v>
      </c>
      <c r="P8421" t="s">
        <v>5459</v>
      </c>
      <c r="Q8421" t="s">
        <v>180</v>
      </c>
      <c r="R8421" t="str">
        <f>IF(database_public_cloud_VMs[[#This Row],[Azure Environment]]="Enterprise Agreement","Licence Included","Bring Your Own Licence")</f>
        <v>Licence Included</v>
      </c>
      <c r="S8421" t="s">
        <v>5460</v>
      </c>
      <c r="T8421" t="s">
        <v>5461</v>
      </c>
      <c r="U8421" t="s">
        <v>5465</v>
      </c>
      <c r="V8421" t="s">
        <v>5461</v>
      </c>
      <c r="W8421" t="s">
        <v>182</v>
      </c>
      <c r="X8421" t="s">
        <v>183</v>
      </c>
      <c r="Y8421" s="28">
        <v>3.8182999999999998</v>
      </c>
      <c r="Z8421" t="s">
        <v>5463</v>
      </c>
      <c r="AA8421" s="29">
        <f>IF(database_public_cloud_VMs[[#This Row],[Currency]]="USD",(database_public_cloud_VMs[[#This Row],[Rate]]*param_exchange_rate)/(1+param_discount_aws),database_public_cloud_VMs[[#This Row],[Rate]])</f>
        <v>3.8182999999999998</v>
      </c>
    </row>
    <row r="8422" spans="1:27" x14ac:dyDescent="0.45">
      <c r="A8422" t="s">
        <v>9188</v>
      </c>
      <c r="B8422" t="s">
        <v>55</v>
      </c>
      <c r="C8422" s="25" t="s">
        <v>5454</v>
      </c>
      <c r="D8422" t="s">
        <v>170</v>
      </c>
      <c r="E8422" t="s">
        <v>9125</v>
      </c>
      <c r="F8422" t="s">
        <v>9184</v>
      </c>
      <c r="G8422" s="26">
        <v>32</v>
      </c>
      <c r="H8422" s="26">
        <v>192</v>
      </c>
      <c r="I8422" s="26">
        <v>1024</v>
      </c>
      <c r="J8422" s="27" t="s">
        <v>310</v>
      </c>
      <c r="K8422" s="27" t="s">
        <v>6322</v>
      </c>
      <c r="L8422" s="27" t="s">
        <v>9185</v>
      </c>
      <c r="M8422" t="s">
        <v>31</v>
      </c>
      <c r="N8422" t="s">
        <v>177</v>
      </c>
      <c r="O8422" t="s">
        <v>185</v>
      </c>
      <c r="P8422" t="s">
        <v>5459</v>
      </c>
      <c r="Q8422" t="s">
        <v>180</v>
      </c>
      <c r="R8422" t="str">
        <f>IF(database_public_cloud_VMs[[#This Row],[Azure Environment]]="Enterprise Agreement","Licence Included","Bring Your Own Licence")</f>
        <v>Licence Included</v>
      </c>
      <c r="S8422" t="s">
        <v>5460</v>
      </c>
      <c r="T8422" t="s">
        <v>5461</v>
      </c>
      <c r="U8422" t="s">
        <v>5465</v>
      </c>
      <c r="V8422" t="s">
        <v>5461</v>
      </c>
      <c r="W8422" t="s">
        <v>182</v>
      </c>
      <c r="X8422" t="s">
        <v>183</v>
      </c>
      <c r="Y8422" s="28">
        <v>1.8574999999999999</v>
      </c>
      <c r="Z8422" t="s">
        <v>5463</v>
      </c>
      <c r="AA8422" s="29">
        <f>IF(database_public_cloud_VMs[[#This Row],[Currency]]="USD",(database_public_cloud_VMs[[#This Row],[Rate]]*param_exchange_rate)/(1+param_discount_aws),database_public_cloud_VMs[[#This Row],[Rate]])</f>
        <v>1.8574999999999999</v>
      </c>
    </row>
    <row r="8423" spans="1:27" x14ac:dyDescent="0.45">
      <c r="A8423" t="s">
        <v>9189</v>
      </c>
      <c r="B8423" t="s">
        <v>55</v>
      </c>
      <c r="C8423" s="25" t="s">
        <v>5454</v>
      </c>
      <c r="D8423" t="s">
        <v>170</v>
      </c>
      <c r="E8423" t="s">
        <v>9125</v>
      </c>
      <c r="F8423" t="s">
        <v>9184</v>
      </c>
      <c r="G8423" s="26">
        <v>32</v>
      </c>
      <c r="H8423" s="26">
        <v>192</v>
      </c>
      <c r="I8423" s="26">
        <v>1024</v>
      </c>
      <c r="J8423" s="27" t="s">
        <v>310</v>
      </c>
      <c r="K8423" s="27" t="s">
        <v>6322</v>
      </c>
      <c r="L8423" s="27" t="s">
        <v>9185</v>
      </c>
      <c r="M8423" t="s">
        <v>31</v>
      </c>
      <c r="N8423" t="s">
        <v>188</v>
      </c>
      <c r="O8423" t="s">
        <v>188</v>
      </c>
      <c r="P8423" t="s">
        <v>5459</v>
      </c>
      <c r="Q8423" t="s">
        <v>180</v>
      </c>
      <c r="R8423" t="str">
        <f>IF(database_public_cloud_VMs[[#This Row],[Azure Environment]]="Enterprise Agreement","Licence Included","Bring Your Own Licence")</f>
        <v>Licence Included</v>
      </c>
      <c r="S8423" t="s">
        <v>5460</v>
      </c>
      <c r="T8423" t="s">
        <v>5471</v>
      </c>
      <c r="U8423" t="s">
        <v>5462</v>
      </c>
      <c r="V8423" t="s">
        <v>5461</v>
      </c>
      <c r="W8423" t="s">
        <v>182</v>
      </c>
      <c r="X8423" t="s">
        <v>183</v>
      </c>
      <c r="Y8423" s="28">
        <v>1.3285</v>
      </c>
      <c r="Z8423" t="s">
        <v>5463</v>
      </c>
      <c r="AA8423" s="29">
        <f>IF(database_public_cloud_VMs[[#This Row],[Currency]]="USD",(database_public_cloud_VMs[[#This Row],[Rate]]*param_exchange_rate)/(1+param_discount_aws),database_public_cloud_VMs[[#This Row],[Rate]])</f>
        <v>1.3285</v>
      </c>
    </row>
    <row r="8424" spans="1:27" x14ac:dyDescent="0.45">
      <c r="A8424" t="s">
        <v>9190</v>
      </c>
      <c r="B8424" t="s">
        <v>55</v>
      </c>
      <c r="C8424" s="25" t="s">
        <v>5454</v>
      </c>
      <c r="D8424" t="s">
        <v>170</v>
      </c>
      <c r="E8424" t="s">
        <v>9125</v>
      </c>
      <c r="F8424" t="s">
        <v>9184</v>
      </c>
      <c r="G8424" s="26">
        <v>32</v>
      </c>
      <c r="H8424" s="26">
        <v>192</v>
      </c>
      <c r="I8424" s="26">
        <v>1024</v>
      </c>
      <c r="J8424" s="27" t="s">
        <v>310</v>
      </c>
      <c r="K8424" s="27" t="s">
        <v>6322</v>
      </c>
      <c r="L8424" s="27" t="s">
        <v>9185</v>
      </c>
      <c r="M8424" t="s">
        <v>31</v>
      </c>
      <c r="N8424" t="s">
        <v>188</v>
      </c>
      <c r="O8424" t="s">
        <v>188</v>
      </c>
      <c r="P8424" t="s">
        <v>5459</v>
      </c>
      <c r="Q8424" t="s">
        <v>180</v>
      </c>
      <c r="R8424" t="str">
        <f>IF(database_public_cloud_VMs[[#This Row],[Azure Environment]]="Enterprise Agreement","Licence Included","Bring Your Own Licence")</f>
        <v>Licence Included</v>
      </c>
      <c r="S8424" t="s">
        <v>5460</v>
      </c>
      <c r="T8424" t="s">
        <v>5471</v>
      </c>
      <c r="U8424" t="s">
        <v>5465</v>
      </c>
      <c r="V8424" t="s">
        <v>5461</v>
      </c>
      <c r="W8424" t="s">
        <v>182</v>
      </c>
      <c r="X8424" t="s">
        <v>183</v>
      </c>
      <c r="Y8424" s="28">
        <v>1.0669999999999999</v>
      </c>
      <c r="Z8424" t="s">
        <v>5463</v>
      </c>
      <c r="AA8424" s="29">
        <f>IF(database_public_cloud_VMs[[#This Row],[Currency]]="USD",(database_public_cloud_VMs[[#This Row],[Rate]]*param_exchange_rate)/(1+param_discount_aws),database_public_cloud_VMs[[#This Row],[Rate]])</f>
        <v>1.0669999999999999</v>
      </c>
    </row>
    <row r="8425" spans="1:27" x14ac:dyDescent="0.45">
      <c r="A8425" t="s">
        <v>9191</v>
      </c>
      <c r="B8425" t="s">
        <v>55</v>
      </c>
      <c r="C8425" s="25" t="s">
        <v>5454</v>
      </c>
      <c r="D8425" t="s">
        <v>170</v>
      </c>
      <c r="E8425" t="s">
        <v>9125</v>
      </c>
      <c r="F8425" t="s">
        <v>9184</v>
      </c>
      <c r="G8425" s="26">
        <v>32</v>
      </c>
      <c r="H8425" s="26">
        <v>192</v>
      </c>
      <c r="I8425" s="26">
        <v>1024</v>
      </c>
      <c r="J8425" s="27" t="s">
        <v>310</v>
      </c>
      <c r="K8425" s="27" t="s">
        <v>6322</v>
      </c>
      <c r="L8425" s="27" t="s">
        <v>9185</v>
      </c>
      <c r="M8425" t="s">
        <v>31</v>
      </c>
      <c r="N8425" t="s">
        <v>177</v>
      </c>
      <c r="O8425" t="s">
        <v>178</v>
      </c>
      <c r="P8425" t="s">
        <v>5459</v>
      </c>
      <c r="Q8425" t="s">
        <v>180</v>
      </c>
      <c r="R8425" t="str">
        <f>IF(database_public_cloud_VMs[[#This Row],[Azure Environment]]="Enterprise Agreement","Licence Included","Bring Your Own Licence")</f>
        <v>Licence Included</v>
      </c>
      <c r="S8425" t="s">
        <v>5460</v>
      </c>
      <c r="T8425" t="s">
        <v>5471</v>
      </c>
      <c r="U8425" t="s">
        <v>5465</v>
      </c>
      <c r="V8425" t="s">
        <v>5461</v>
      </c>
      <c r="W8425" t="s">
        <v>182</v>
      </c>
      <c r="X8425" t="s">
        <v>183</v>
      </c>
      <c r="Y8425" s="28" t="s">
        <v>5467</v>
      </c>
      <c r="Z8425" t="s">
        <v>5463</v>
      </c>
      <c r="AA842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426" spans="1:27" x14ac:dyDescent="0.45">
      <c r="A8426" t="s">
        <v>9192</v>
      </c>
      <c r="B8426" t="s">
        <v>55</v>
      </c>
      <c r="C8426" s="25" t="s">
        <v>5454</v>
      </c>
      <c r="D8426" t="s">
        <v>170</v>
      </c>
      <c r="E8426" t="s">
        <v>9125</v>
      </c>
      <c r="F8426" t="s">
        <v>9184</v>
      </c>
      <c r="G8426" s="26">
        <v>32</v>
      </c>
      <c r="H8426" s="26">
        <v>192</v>
      </c>
      <c r="I8426" s="26">
        <v>1024</v>
      </c>
      <c r="J8426" s="27" t="s">
        <v>310</v>
      </c>
      <c r="K8426" s="27" t="s">
        <v>6322</v>
      </c>
      <c r="L8426" s="27" t="s">
        <v>9185</v>
      </c>
      <c r="M8426" t="s">
        <v>31</v>
      </c>
      <c r="N8426" t="s">
        <v>177</v>
      </c>
      <c r="O8426" t="s">
        <v>185</v>
      </c>
      <c r="P8426" t="s">
        <v>5459</v>
      </c>
      <c r="Q8426" t="s">
        <v>180</v>
      </c>
      <c r="R8426" t="str">
        <f>IF(database_public_cloud_VMs[[#This Row],[Azure Environment]]="Enterprise Agreement","Licence Included","Bring Your Own Licence")</f>
        <v>Licence Included</v>
      </c>
      <c r="S8426" t="s">
        <v>5460</v>
      </c>
      <c r="T8426" t="s">
        <v>5471</v>
      </c>
      <c r="U8426" t="s">
        <v>5465</v>
      </c>
      <c r="V8426" t="s">
        <v>5461</v>
      </c>
      <c r="W8426" t="s">
        <v>182</v>
      </c>
      <c r="X8426" t="s">
        <v>183</v>
      </c>
      <c r="Y8426" s="28" t="s">
        <v>5467</v>
      </c>
      <c r="Z8426" t="s">
        <v>5463</v>
      </c>
      <c r="AA842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427" spans="1:27" x14ac:dyDescent="0.45">
      <c r="A8427" t="s">
        <v>9193</v>
      </c>
      <c r="B8427" t="s">
        <v>55</v>
      </c>
      <c r="C8427" s="25" t="s">
        <v>5454</v>
      </c>
      <c r="D8427" t="s">
        <v>170</v>
      </c>
      <c r="E8427" t="s">
        <v>9125</v>
      </c>
      <c r="F8427" t="s">
        <v>9194</v>
      </c>
      <c r="G8427" s="26">
        <v>32</v>
      </c>
      <c r="H8427" s="26">
        <v>192</v>
      </c>
      <c r="I8427" s="26">
        <v>1024</v>
      </c>
      <c r="J8427" s="27" t="s">
        <v>310</v>
      </c>
      <c r="K8427" s="27" t="s">
        <v>6322</v>
      </c>
      <c r="L8427" s="27" t="s">
        <v>9185</v>
      </c>
      <c r="M8427" t="s">
        <v>31</v>
      </c>
      <c r="N8427" t="s">
        <v>188</v>
      </c>
      <c r="O8427" t="s">
        <v>188</v>
      </c>
      <c r="P8427" t="s">
        <v>5459</v>
      </c>
      <c r="Q8427" t="s">
        <v>180</v>
      </c>
      <c r="R8427" t="str">
        <f>IF(database_public_cloud_VMs[[#This Row],[Azure Environment]]="Enterprise Agreement","Licence Included","Bring Your Own Licence")</f>
        <v>Licence Included</v>
      </c>
      <c r="S8427" t="s">
        <v>5460</v>
      </c>
      <c r="T8427" t="s">
        <v>5461</v>
      </c>
      <c r="U8427" t="s">
        <v>5462</v>
      </c>
      <c r="V8427" t="s">
        <v>5461</v>
      </c>
      <c r="W8427" t="s">
        <v>182</v>
      </c>
      <c r="X8427" t="s">
        <v>183</v>
      </c>
      <c r="Y8427" s="28">
        <v>4.4621000000000004</v>
      </c>
      <c r="Z8427" t="s">
        <v>5463</v>
      </c>
      <c r="AA8427" s="29">
        <f>IF(database_public_cloud_VMs[[#This Row],[Currency]]="USD",(database_public_cloud_VMs[[#This Row],[Rate]]*param_exchange_rate)/(1+param_discount_aws),database_public_cloud_VMs[[#This Row],[Rate]])</f>
        <v>4.4621000000000004</v>
      </c>
    </row>
    <row r="8428" spans="1:27" x14ac:dyDescent="0.45">
      <c r="A8428" t="s">
        <v>9195</v>
      </c>
      <c r="B8428" t="s">
        <v>55</v>
      </c>
      <c r="C8428" s="25" t="s">
        <v>5454</v>
      </c>
      <c r="D8428" t="s">
        <v>170</v>
      </c>
      <c r="E8428" t="s">
        <v>9125</v>
      </c>
      <c r="F8428" t="s">
        <v>9194</v>
      </c>
      <c r="G8428" s="26">
        <v>32</v>
      </c>
      <c r="H8428" s="26">
        <v>192</v>
      </c>
      <c r="I8428" s="26">
        <v>1024</v>
      </c>
      <c r="J8428" s="27" t="s">
        <v>310</v>
      </c>
      <c r="K8428" s="27" t="s">
        <v>6322</v>
      </c>
      <c r="L8428" s="27" t="s">
        <v>9185</v>
      </c>
      <c r="M8428" t="s">
        <v>31</v>
      </c>
      <c r="N8428" t="s">
        <v>188</v>
      </c>
      <c r="O8428" t="s">
        <v>188</v>
      </c>
      <c r="P8428" t="s">
        <v>5459</v>
      </c>
      <c r="Q8428" t="s">
        <v>180</v>
      </c>
      <c r="R8428" t="str">
        <f>IF(database_public_cloud_VMs[[#This Row],[Azure Environment]]="Enterprise Agreement","Licence Included","Bring Your Own Licence")</f>
        <v>Licence Included</v>
      </c>
      <c r="S8428" t="s">
        <v>5460</v>
      </c>
      <c r="T8428" t="s">
        <v>5461</v>
      </c>
      <c r="U8428" t="s">
        <v>5465</v>
      </c>
      <c r="V8428" t="s">
        <v>5461</v>
      </c>
      <c r="W8428" t="s">
        <v>182</v>
      </c>
      <c r="X8428" t="s">
        <v>183</v>
      </c>
      <c r="Y8428" s="28">
        <v>3.58</v>
      </c>
      <c r="Z8428" t="s">
        <v>5463</v>
      </c>
      <c r="AA8428" s="29">
        <f>IF(database_public_cloud_VMs[[#This Row],[Currency]]="USD",(database_public_cloud_VMs[[#This Row],[Rate]]*param_exchange_rate)/(1+param_discount_aws),database_public_cloud_VMs[[#This Row],[Rate]])</f>
        <v>3.58</v>
      </c>
    </row>
    <row r="8429" spans="1:27" x14ac:dyDescent="0.45">
      <c r="A8429" t="s">
        <v>9196</v>
      </c>
      <c r="B8429" t="s">
        <v>55</v>
      </c>
      <c r="C8429" s="25" t="s">
        <v>5454</v>
      </c>
      <c r="D8429" t="s">
        <v>170</v>
      </c>
      <c r="E8429" t="s">
        <v>9125</v>
      </c>
      <c r="F8429" t="s">
        <v>9194</v>
      </c>
      <c r="G8429" s="26">
        <v>32</v>
      </c>
      <c r="H8429" s="26">
        <v>192</v>
      </c>
      <c r="I8429" s="26">
        <v>1024</v>
      </c>
      <c r="J8429" s="27" t="s">
        <v>310</v>
      </c>
      <c r="K8429" s="27" t="s">
        <v>6322</v>
      </c>
      <c r="L8429" s="27" t="s">
        <v>9185</v>
      </c>
      <c r="M8429" t="s">
        <v>31</v>
      </c>
      <c r="N8429" t="s">
        <v>177</v>
      </c>
      <c r="O8429" t="s">
        <v>178</v>
      </c>
      <c r="P8429" t="s">
        <v>5459</v>
      </c>
      <c r="Q8429" t="s">
        <v>180</v>
      </c>
      <c r="R8429" t="str">
        <f>IF(database_public_cloud_VMs[[#This Row],[Azure Environment]]="Enterprise Agreement","Licence Included","Bring Your Own Licence")</f>
        <v>Licence Included</v>
      </c>
      <c r="S8429" t="s">
        <v>5460</v>
      </c>
      <c r="T8429" t="s">
        <v>5461</v>
      </c>
      <c r="U8429" t="s">
        <v>5465</v>
      </c>
      <c r="V8429" t="s">
        <v>5461</v>
      </c>
      <c r="W8429" t="s">
        <v>182</v>
      </c>
      <c r="X8429" t="s">
        <v>183</v>
      </c>
      <c r="Y8429" s="28">
        <v>2.5649999999999999</v>
      </c>
      <c r="Z8429" t="s">
        <v>5463</v>
      </c>
      <c r="AA8429" s="29">
        <f>IF(database_public_cloud_VMs[[#This Row],[Currency]]="USD",(database_public_cloud_VMs[[#This Row],[Rate]]*param_exchange_rate)/(1+param_discount_aws),database_public_cloud_VMs[[#This Row],[Rate]])</f>
        <v>2.5649999999999999</v>
      </c>
    </row>
    <row r="8430" spans="1:27" x14ac:dyDescent="0.45">
      <c r="A8430" t="s">
        <v>9197</v>
      </c>
      <c r="B8430" t="s">
        <v>55</v>
      </c>
      <c r="C8430" s="25" t="s">
        <v>5454</v>
      </c>
      <c r="D8430" t="s">
        <v>170</v>
      </c>
      <c r="E8430" t="s">
        <v>9125</v>
      </c>
      <c r="F8430" t="s">
        <v>9194</v>
      </c>
      <c r="G8430" s="26">
        <v>32</v>
      </c>
      <c r="H8430" s="26">
        <v>192</v>
      </c>
      <c r="I8430" s="26">
        <v>1024</v>
      </c>
      <c r="J8430" s="27" t="s">
        <v>310</v>
      </c>
      <c r="K8430" s="27" t="s">
        <v>6322</v>
      </c>
      <c r="L8430" s="27" t="s">
        <v>9185</v>
      </c>
      <c r="M8430" t="s">
        <v>31</v>
      </c>
      <c r="N8430" t="s">
        <v>177</v>
      </c>
      <c r="O8430" t="s">
        <v>185</v>
      </c>
      <c r="P8430" t="s">
        <v>5459</v>
      </c>
      <c r="Q8430" t="s">
        <v>180</v>
      </c>
      <c r="R8430" t="str">
        <f>IF(database_public_cloud_VMs[[#This Row],[Azure Environment]]="Enterprise Agreement","Licence Included","Bring Your Own Licence")</f>
        <v>Licence Included</v>
      </c>
      <c r="S8430" t="s">
        <v>5460</v>
      </c>
      <c r="T8430" t="s">
        <v>5461</v>
      </c>
      <c r="U8430" t="s">
        <v>5465</v>
      </c>
      <c r="V8430" t="s">
        <v>5461</v>
      </c>
      <c r="W8430" t="s">
        <v>182</v>
      </c>
      <c r="X8430" t="s">
        <v>183</v>
      </c>
      <c r="Y8430" s="28">
        <v>1.2478</v>
      </c>
      <c r="Z8430" t="s">
        <v>5463</v>
      </c>
      <c r="AA8430" s="29">
        <f>IF(database_public_cloud_VMs[[#This Row],[Currency]]="USD",(database_public_cloud_VMs[[#This Row],[Rate]]*param_exchange_rate)/(1+param_discount_aws),database_public_cloud_VMs[[#This Row],[Rate]])</f>
        <v>1.2478</v>
      </c>
    </row>
    <row r="8431" spans="1:27" x14ac:dyDescent="0.45">
      <c r="A8431" t="s">
        <v>9198</v>
      </c>
      <c r="B8431" t="s">
        <v>55</v>
      </c>
      <c r="C8431" s="25" t="s">
        <v>5454</v>
      </c>
      <c r="D8431" t="s">
        <v>170</v>
      </c>
      <c r="E8431" t="s">
        <v>9125</v>
      </c>
      <c r="F8431" t="s">
        <v>9194</v>
      </c>
      <c r="G8431" s="26">
        <v>32</v>
      </c>
      <c r="H8431" s="26">
        <v>192</v>
      </c>
      <c r="I8431" s="26">
        <v>1024</v>
      </c>
      <c r="J8431" s="27" t="s">
        <v>310</v>
      </c>
      <c r="K8431" s="27" t="s">
        <v>6322</v>
      </c>
      <c r="L8431" s="27" t="s">
        <v>9185</v>
      </c>
      <c r="M8431" t="s">
        <v>31</v>
      </c>
      <c r="N8431" t="s">
        <v>188</v>
      </c>
      <c r="O8431" t="s">
        <v>188</v>
      </c>
      <c r="P8431" t="s">
        <v>5459</v>
      </c>
      <c r="Q8431" t="s">
        <v>180</v>
      </c>
      <c r="R8431" t="str">
        <f>IF(database_public_cloud_VMs[[#This Row],[Azure Environment]]="Enterprise Agreement","Licence Included","Bring Your Own Licence")</f>
        <v>Licence Included</v>
      </c>
      <c r="S8431" t="s">
        <v>5460</v>
      </c>
      <c r="T8431" t="s">
        <v>5471</v>
      </c>
      <c r="U8431" t="s">
        <v>5462</v>
      </c>
      <c r="V8431" t="s">
        <v>5461</v>
      </c>
      <c r="W8431" t="s">
        <v>182</v>
      </c>
      <c r="X8431" t="s">
        <v>183</v>
      </c>
      <c r="Y8431" s="28">
        <v>0.89249999999999996</v>
      </c>
      <c r="Z8431" t="s">
        <v>5463</v>
      </c>
      <c r="AA8431" s="29">
        <f>IF(database_public_cloud_VMs[[#This Row],[Currency]]="USD",(database_public_cloud_VMs[[#This Row],[Rate]]*param_exchange_rate)/(1+param_discount_aws),database_public_cloud_VMs[[#This Row],[Rate]])</f>
        <v>0.89249999999999996</v>
      </c>
    </row>
    <row r="8432" spans="1:27" x14ac:dyDescent="0.45">
      <c r="A8432" t="s">
        <v>9199</v>
      </c>
      <c r="B8432" t="s">
        <v>55</v>
      </c>
      <c r="C8432" s="25" t="s">
        <v>5454</v>
      </c>
      <c r="D8432" t="s">
        <v>170</v>
      </c>
      <c r="E8432" t="s">
        <v>9125</v>
      </c>
      <c r="F8432" t="s">
        <v>9194</v>
      </c>
      <c r="G8432" s="26">
        <v>32</v>
      </c>
      <c r="H8432" s="26">
        <v>192</v>
      </c>
      <c r="I8432" s="26">
        <v>1024</v>
      </c>
      <c r="J8432" s="27" t="s">
        <v>310</v>
      </c>
      <c r="K8432" s="27" t="s">
        <v>6322</v>
      </c>
      <c r="L8432" s="27" t="s">
        <v>9185</v>
      </c>
      <c r="M8432" t="s">
        <v>31</v>
      </c>
      <c r="N8432" t="s">
        <v>188</v>
      </c>
      <c r="O8432" t="s">
        <v>188</v>
      </c>
      <c r="P8432" t="s">
        <v>5459</v>
      </c>
      <c r="Q8432" t="s">
        <v>180</v>
      </c>
      <c r="R8432" t="str">
        <f>IF(database_public_cloud_VMs[[#This Row],[Azure Environment]]="Enterprise Agreement","Licence Included","Bring Your Own Licence")</f>
        <v>Licence Included</v>
      </c>
      <c r="S8432" t="s">
        <v>5460</v>
      </c>
      <c r="T8432" t="s">
        <v>5471</v>
      </c>
      <c r="U8432" t="s">
        <v>5465</v>
      </c>
      <c r="V8432" t="s">
        <v>5461</v>
      </c>
      <c r="W8432" t="s">
        <v>182</v>
      </c>
      <c r="X8432" t="s">
        <v>183</v>
      </c>
      <c r="Y8432" s="28">
        <v>0.71699999999999997</v>
      </c>
      <c r="Z8432" t="s">
        <v>5463</v>
      </c>
      <c r="AA8432" s="29">
        <f>IF(database_public_cloud_VMs[[#This Row],[Currency]]="USD",(database_public_cloud_VMs[[#This Row],[Rate]]*param_exchange_rate)/(1+param_discount_aws),database_public_cloud_VMs[[#This Row],[Rate]])</f>
        <v>0.71699999999999997</v>
      </c>
    </row>
    <row r="8433" spans="1:27" x14ac:dyDescent="0.45">
      <c r="A8433" t="s">
        <v>9200</v>
      </c>
      <c r="B8433" t="s">
        <v>55</v>
      </c>
      <c r="C8433" s="25" t="s">
        <v>5454</v>
      </c>
      <c r="D8433" t="s">
        <v>170</v>
      </c>
      <c r="E8433" t="s">
        <v>9125</v>
      </c>
      <c r="F8433" t="s">
        <v>9194</v>
      </c>
      <c r="G8433" s="26">
        <v>32</v>
      </c>
      <c r="H8433" s="26">
        <v>192</v>
      </c>
      <c r="I8433" s="26">
        <v>1024</v>
      </c>
      <c r="J8433" s="27" t="s">
        <v>310</v>
      </c>
      <c r="K8433" s="27" t="s">
        <v>6322</v>
      </c>
      <c r="L8433" s="27" t="s">
        <v>9185</v>
      </c>
      <c r="M8433" t="s">
        <v>31</v>
      </c>
      <c r="N8433" t="s">
        <v>177</v>
      </c>
      <c r="O8433" t="s">
        <v>178</v>
      </c>
      <c r="P8433" t="s">
        <v>5459</v>
      </c>
      <c r="Q8433" t="s">
        <v>180</v>
      </c>
      <c r="R8433" t="str">
        <f>IF(database_public_cloud_VMs[[#This Row],[Azure Environment]]="Enterprise Agreement","Licence Included","Bring Your Own Licence")</f>
        <v>Licence Included</v>
      </c>
      <c r="S8433" t="s">
        <v>5460</v>
      </c>
      <c r="T8433" t="s">
        <v>5471</v>
      </c>
      <c r="U8433" t="s">
        <v>5465</v>
      </c>
      <c r="V8433" t="s">
        <v>5461</v>
      </c>
      <c r="W8433" t="s">
        <v>182</v>
      </c>
      <c r="X8433" t="s">
        <v>183</v>
      </c>
      <c r="Y8433" s="28" t="s">
        <v>5467</v>
      </c>
      <c r="Z8433" t="s">
        <v>5463</v>
      </c>
      <c r="AA843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434" spans="1:27" x14ac:dyDescent="0.45">
      <c r="A8434" t="s">
        <v>9201</v>
      </c>
      <c r="B8434" t="s">
        <v>55</v>
      </c>
      <c r="C8434" s="25" t="s">
        <v>5454</v>
      </c>
      <c r="D8434" t="s">
        <v>170</v>
      </c>
      <c r="E8434" t="s">
        <v>9125</v>
      </c>
      <c r="F8434" t="s">
        <v>9194</v>
      </c>
      <c r="G8434" s="26">
        <v>32</v>
      </c>
      <c r="H8434" s="26">
        <v>192</v>
      </c>
      <c r="I8434" s="26">
        <v>1024</v>
      </c>
      <c r="J8434" s="27" t="s">
        <v>310</v>
      </c>
      <c r="K8434" s="27" t="s">
        <v>6322</v>
      </c>
      <c r="L8434" s="27" t="s">
        <v>9185</v>
      </c>
      <c r="M8434" t="s">
        <v>31</v>
      </c>
      <c r="N8434" t="s">
        <v>177</v>
      </c>
      <c r="O8434" t="s">
        <v>185</v>
      </c>
      <c r="P8434" t="s">
        <v>5459</v>
      </c>
      <c r="Q8434" t="s">
        <v>180</v>
      </c>
      <c r="R8434" t="str">
        <f>IF(database_public_cloud_VMs[[#This Row],[Azure Environment]]="Enterprise Agreement","Licence Included","Bring Your Own Licence")</f>
        <v>Licence Included</v>
      </c>
      <c r="S8434" t="s">
        <v>5460</v>
      </c>
      <c r="T8434" t="s">
        <v>5471</v>
      </c>
      <c r="U8434" t="s">
        <v>5465</v>
      </c>
      <c r="V8434" t="s">
        <v>5461</v>
      </c>
      <c r="W8434" t="s">
        <v>182</v>
      </c>
      <c r="X8434" t="s">
        <v>183</v>
      </c>
      <c r="Y8434" s="28" t="s">
        <v>5467</v>
      </c>
      <c r="Z8434" t="s">
        <v>5463</v>
      </c>
      <c r="AA843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435" spans="1:27" x14ac:dyDescent="0.45">
      <c r="A8435" t="s">
        <v>9202</v>
      </c>
      <c r="B8435" t="s">
        <v>55</v>
      </c>
      <c r="C8435" s="25" t="s">
        <v>5454</v>
      </c>
      <c r="D8435" t="s">
        <v>170</v>
      </c>
      <c r="E8435" t="s">
        <v>9125</v>
      </c>
      <c r="F8435" t="s">
        <v>9203</v>
      </c>
      <c r="G8435" s="26">
        <v>64</v>
      </c>
      <c r="H8435" s="26">
        <v>512</v>
      </c>
      <c r="I8435" s="26">
        <v>2048</v>
      </c>
      <c r="J8435" s="27" t="s">
        <v>310</v>
      </c>
      <c r="K8435" s="27" t="s">
        <v>6322</v>
      </c>
      <c r="L8435" s="27" t="s">
        <v>3839</v>
      </c>
      <c r="M8435" t="s">
        <v>31</v>
      </c>
      <c r="N8435" t="s">
        <v>188</v>
      </c>
      <c r="O8435" t="s">
        <v>188</v>
      </c>
      <c r="P8435" t="s">
        <v>5459</v>
      </c>
      <c r="Q8435" t="s">
        <v>180</v>
      </c>
      <c r="R8435" t="str">
        <f>IF(database_public_cloud_VMs[[#This Row],[Azure Environment]]="Enterprise Agreement","Licence Included","Bring Your Own Licence")</f>
        <v>Licence Included</v>
      </c>
      <c r="S8435" t="s">
        <v>5460</v>
      </c>
      <c r="T8435" t="s">
        <v>5461</v>
      </c>
      <c r="U8435" t="s">
        <v>5462</v>
      </c>
      <c r="V8435" t="s">
        <v>5461</v>
      </c>
      <c r="W8435" t="s">
        <v>182</v>
      </c>
      <c r="X8435" t="s">
        <v>183</v>
      </c>
      <c r="Y8435" s="28">
        <v>8.9269999999999996</v>
      </c>
      <c r="Z8435" t="s">
        <v>5463</v>
      </c>
      <c r="AA8435" s="29">
        <f>IF(database_public_cloud_VMs[[#This Row],[Currency]]="USD",(database_public_cloud_VMs[[#This Row],[Rate]]*param_exchange_rate)/(1+param_discount_aws),database_public_cloud_VMs[[#This Row],[Rate]])</f>
        <v>8.9269999999999996</v>
      </c>
    </row>
    <row r="8436" spans="1:27" x14ac:dyDescent="0.45">
      <c r="A8436" t="s">
        <v>9204</v>
      </c>
      <c r="B8436" t="s">
        <v>55</v>
      </c>
      <c r="C8436" s="25" t="s">
        <v>5454</v>
      </c>
      <c r="D8436" t="s">
        <v>170</v>
      </c>
      <c r="E8436" t="s">
        <v>9125</v>
      </c>
      <c r="F8436" t="s">
        <v>9203</v>
      </c>
      <c r="G8436" s="26">
        <v>64</v>
      </c>
      <c r="H8436" s="26">
        <v>512</v>
      </c>
      <c r="I8436" s="26">
        <v>2048</v>
      </c>
      <c r="J8436" s="27" t="s">
        <v>310</v>
      </c>
      <c r="K8436" s="27" t="s">
        <v>6322</v>
      </c>
      <c r="L8436" s="27" t="s">
        <v>3839</v>
      </c>
      <c r="M8436" t="s">
        <v>31</v>
      </c>
      <c r="N8436" t="s">
        <v>188</v>
      </c>
      <c r="O8436" t="s">
        <v>188</v>
      </c>
      <c r="P8436" t="s">
        <v>5459</v>
      </c>
      <c r="Q8436" t="s">
        <v>180</v>
      </c>
      <c r="R8436" t="str">
        <f>IF(database_public_cloud_VMs[[#This Row],[Azure Environment]]="Enterprise Agreement","Licence Included","Bring Your Own Licence")</f>
        <v>Licence Included</v>
      </c>
      <c r="S8436" t="s">
        <v>5460</v>
      </c>
      <c r="T8436" t="s">
        <v>5461</v>
      </c>
      <c r="U8436" t="s">
        <v>5465</v>
      </c>
      <c r="V8436" t="s">
        <v>5461</v>
      </c>
      <c r="W8436" t="s">
        <v>182</v>
      </c>
      <c r="X8436" t="s">
        <v>183</v>
      </c>
      <c r="Y8436" s="28">
        <v>7.17</v>
      </c>
      <c r="Z8436" t="s">
        <v>5463</v>
      </c>
      <c r="AA8436" s="29">
        <f>IF(database_public_cloud_VMs[[#This Row],[Currency]]="USD",(database_public_cloud_VMs[[#This Row],[Rate]]*param_exchange_rate)/(1+param_discount_aws),database_public_cloud_VMs[[#This Row],[Rate]])</f>
        <v>7.17</v>
      </c>
    </row>
    <row r="8437" spans="1:27" x14ac:dyDescent="0.45">
      <c r="A8437" t="s">
        <v>9205</v>
      </c>
      <c r="B8437" t="s">
        <v>55</v>
      </c>
      <c r="C8437" s="25" t="s">
        <v>5454</v>
      </c>
      <c r="D8437" t="s">
        <v>170</v>
      </c>
      <c r="E8437" t="s">
        <v>9125</v>
      </c>
      <c r="F8437" t="s">
        <v>9203</v>
      </c>
      <c r="G8437" s="26">
        <v>64</v>
      </c>
      <c r="H8437" s="26">
        <v>512</v>
      </c>
      <c r="I8437" s="26">
        <v>2048</v>
      </c>
      <c r="J8437" s="27" t="s">
        <v>310</v>
      </c>
      <c r="K8437" s="27" t="s">
        <v>6322</v>
      </c>
      <c r="L8437" s="27" t="s">
        <v>3839</v>
      </c>
      <c r="M8437" t="s">
        <v>31</v>
      </c>
      <c r="N8437" t="s">
        <v>177</v>
      </c>
      <c r="O8437" t="s">
        <v>178</v>
      </c>
      <c r="P8437" t="s">
        <v>5459</v>
      </c>
      <c r="Q8437" t="s">
        <v>180</v>
      </c>
      <c r="R8437" t="str">
        <f>IF(database_public_cloud_VMs[[#This Row],[Azure Environment]]="Enterprise Agreement","Licence Included","Bring Your Own Licence")</f>
        <v>Licence Included</v>
      </c>
      <c r="S8437" t="s">
        <v>5460</v>
      </c>
      <c r="T8437" t="s">
        <v>5461</v>
      </c>
      <c r="U8437" t="s">
        <v>5465</v>
      </c>
      <c r="V8437" t="s">
        <v>5461</v>
      </c>
      <c r="W8437" t="s">
        <v>182</v>
      </c>
      <c r="X8437" t="s">
        <v>183</v>
      </c>
      <c r="Y8437" s="28">
        <v>5.1307</v>
      </c>
      <c r="Z8437" t="s">
        <v>5463</v>
      </c>
      <c r="AA8437" s="29">
        <f>IF(database_public_cloud_VMs[[#This Row],[Currency]]="USD",(database_public_cloud_VMs[[#This Row],[Rate]]*param_exchange_rate)/(1+param_discount_aws),database_public_cloud_VMs[[#This Row],[Rate]])</f>
        <v>5.1307</v>
      </c>
    </row>
    <row r="8438" spans="1:27" x14ac:dyDescent="0.45">
      <c r="A8438" t="s">
        <v>9206</v>
      </c>
      <c r="B8438" t="s">
        <v>55</v>
      </c>
      <c r="C8438" s="25" t="s">
        <v>5454</v>
      </c>
      <c r="D8438" t="s">
        <v>170</v>
      </c>
      <c r="E8438" t="s">
        <v>9125</v>
      </c>
      <c r="F8438" t="s">
        <v>9203</v>
      </c>
      <c r="G8438" s="26">
        <v>64</v>
      </c>
      <c r="H8438" s="26">
        <v>512</v>
      </c>
      <c r="I8438" s="26">
        <v>2048</v>
      </c>
      <c r="J8438" s="27" t="s">
        <v>310</v>
      </c>
      <c r="K8438" s="27" t="s">
        <v>6322</v>
      </c>
      <c r="L8438" s="27" t="s">
        <v>3839</v>
      </c>
      <c r="M8438" t="s">
        <v>31</v>
      </c>
      <c r="N8438" t="s">
        <v>177</v>
      </c>
      <c r="O8438" t="s">
        <v>185</v>
      </c>
      <c r="P8438" t="s">
        <v>5459</v>
      </c>
      <c r="Q8438" t="s">
        <v>180</v>
      </c>
      <c r="R8438" t="str">
        <f>IF(database_public_cloud_VMs[[#This Row],[Azure Environment]]="Enterprise Agreement","Licence Included","Bring Your Own Licence")</f>
        <v>Licence Included</v>
      </c>
      <c r="S8438" t="s">
        <v>5460</v>
      </c>
      <c r="T8438" t="s">
        <v>5461</v>
      </c>
      <c r="U8438" t="s">
        <v>5465</v>
      </c>
      <c r="V8438" t="s">
        <v>5461</v>
      </c>
      <c r="W8438" t="s">
        <v>182</v>
      </c>
      <c r="X8438" t="s">
        <v>183</v>
      </c>
      <c r="Y8438" s="28">
        <v>2.496</v>
      </c>
      <c r="Z8438" t="s">
        <v>5463</v>
      </c>
      <c r="AA8438" s="29">
        <f>IF(database_public_cloud_VMs[[#This Row],[Currency]]="USD",(database_public_cloud_VMs[[#This Row],[Rate]]*param_exchange_rate)/(1+param_discount_aws),database_public_cloud_VMs[[#This Row],[Rate]])</f>
        <v>2.496</v>
      </c>
    </row>
    <row r="8439" spans="1:27" x14ac:dyDescent="0.45">
      <c r="A8439" t="s">
        <v>9207</v>
      </c>
      <c r="B8439" t="s">
        <v>55</v>
      </c>
      <c r="C8439" s="25" t="s">
        <v>5454</v>
      </c>
      <c r="D8439" t="s">
        <v>170</v>
      </c>
      <c r="E8439" t="s">
        <v>9125</v>
      </c>
      <c r="F8439" t="s">
        <v>9203</v>
      </c>
      <c r="G8439" s="26">
        <v>64</v>
      </c>
      <c r="H8439" s="26">
        <v>512</v>
      </c>
      <c r="I8439" s="26">
        <v>2048</v>
      </c>
      <c r="J8439" s="27" t="s">
        <v>310</v>
      </c>
      <c r="K8439" s="27" t="s">
        <v>6322</v>
      </c>
      <c r="L8439" s="27" t="s">
        <v>3839</v>
      </c>
      <c r="M8439" t="s">
        <v>31</v>
      </c>
      <c r="N8439" t="s">
        <v>188</v>
      </c>
      <c r="O8439" t="s">
        <v>188</v>
      </c>
      <c r="P8439" t="s">
        <v>5459</v>
      </c>
      <c r="Q8439" t="s">
        <v>180</v>
      </c>
      <c r="R8439" t="str">
        <f>IF(database_public_cloud_VMs[[#This Row],[Azure Environment]]="Enterprise Agreement","Licence Included","Bring Your Own Licence")</f>
        <v>Licence Included</v>
      </c>
      <c r="S8439" t="s">
        <v>5460</v>
      </c>
      <c r="T8439" t="s">
        <v>5471</v>
      </c>
      <c r="U8439" t="s">
        <v>5462</v>
      </c>
      <c r="V8439" t="s">
        <v>5461</v>
      </c>
      <c r="W8439" t="s">
        <v>182</v>
      </c>
      <c r="X8439" t="s">
        <v>183</v>
      </c>
      <c r="Y8439" s="28">
        <v>1.7854000000000001</v>
      </c>
      <c r="Z8439" t="s">
        <v>5463</v>
      </c>
      <c r="AA8439" s="29">
        <f>IF(database_public_cloud_VMs[[#This Row],[Currency]]="USD",(database_public_cloud_VMs[[#This Row],[Rate]]*param_exchange_rate)/(1+param_discount_aws),database_public_cloud_VMs[[#This Row],[Rate]])</f>
        <v>1.7854000000000001</v>
      </c>
    </row>
    <row r="8440" spans="1:27" x14ac:dyDescent="0.45">
      <c r="A8440" t="s">
        <v>9208</v>
      </c>
      <c r="B8440" t="s">
        <v>55</v>
      </c>
      <c r="C8440" s="25" t="s">
        <v>5454</v>
      </c>
      <c r="D8440" t="s">
        <v>170</v>
      </c>
      <c r="E8440" t="s">
        <v>9125</v>
      </c>
      <c r="F8440" t="s">
        <v>9203</v>
      </c>
      <c r="G8440" s="26">
        <v>64</v>
      </c>
      <c r="H8440" s="26">
        <v>512</v>
      </c>
      <c r="I8440" s="26">
        <v>2048</v>
      </c>
      <c r="J8440" s="27" t="s">
        <v>310</v>
      </c>
      <c r="K8440" s="27" t="s">
        <v>6322</v>
      </c>
      <c r="L8440" s="27" t="s">
        <v>3839</v>
      </c>
      <c r="M8440" t="s">
        <v>31</v>
      </c>
      <c r="N8440" t="s">
        <v>188</v>
      </c>
      <c r="O8440" t="s">
        <v>188</v>
      </c>
      <c r="P8440" t="s">
        <v>5459</v>
      </c>
      <c r="Q8440" t="s">
        <v>180</v>
      </c>
      <c r="R8440" t="str">
        <f>IF(database_public_cloud_VMs[[#This Row],[Azure Environment]]="Enterprise Agreement","Licence Included","Bring Your Own Licence")</f>
        <v>Licence Included</v>
      </c>
      <c r="S8440" t="s">
        <v>5460</v>
      </c>
      <c r="T8440" t="s">
        <v>5471</v>
      </c>
      <c r="U8440" t="s">
        <v>5465</v>
      </c>
      <c r="V8440" t="s">
        <v>5461</v>
      </c>
      <c r="W8440" t="s">
        <v>182</v>
      </c>
      <c r="X8440" t="s">
        <v>183</v>
      </c>
      <c r="Y8440" s="28">
        <v>1.43</v>
      </c>
      <c r="Z8440" t="s">
        <v>5463</v>
      </c>
      <c r="AA8440" s="29">
        <f>IF(database_public_cloud_VMs[[#This Row],[Currency]]="USD",(database_public_cloud_VMs[[#This Row],[Rate]]*param_exchange_rate)/(1+param_discount_aws),database_public_cloud_VMs[[#This Row],[Rate]])</f>
        <v>1.43</v>
      </c>
    </row>
    <row r="8441" spans="1:27" x14ac:dyDescent="0.45">
      <c r="A8441" t="s">
        <v>9209</v>
      </c>
      <c r="B8441" t="s">
        <v>55</v>
      </c>
      <c r="C8441" s="25" t="s">
        <v>5454</v>
      </c>
      <c r="D8441" t="s">
        <v>170</v>
      </c>
      <c r="E8441" t="s">
        <v>9125</v>
      </c>
      <c r="F8441" t="s">
        <v>9203</v>
      </c>
      <c r="G8441" s="26">
        <v>64</v>
      </c>
      <c r="H8441" s="26">
        <v>512</v>
      </c>
      <c r="I8441" s="26">
        <v>2048</v>
      </c>
      <c r="J8441" s="27" t="s">
        <v>310</v>
      </c>
      <c r="K8441" s="27" t="s">
        <v>6322</v>
      </c>
      <c r="L8441" s="27" t="s">
        <v>3839</v>
      </c>
      <c r="M8441" t="s">
        <v>31</v>
      </c>
      <c r="N8441" t="s">
        <v>177</v>
      </c>
      <c r="O8441" t="s">
        <v>178</v>
      </c>
      <c r="P8441" t="s">
        <v>5459</v>
      </c>
      <c r="Q8441" t="s">
        <v>180</v>
      </c>
      <c r="R8441" t="str">
        <f>IF(database_public_cloud_VMs[[#This Row],[Azure Environment]]="Enterprise Agreement","Licence Included","Bring Your Own Licence")</f>
        <v>Licence Included</v>
      </c>
      <c r="S8441" t="s">
        <v>5460</v>
      </c>
      <c r="T8441" t="s">
        <v>5471</v>
      </c>
      <c r="U8441" t="s">
        <v>5465</v>
      </c>
      <c r="V8441" t="s">
        <v>5461</v>
      </c>
      <c r="W8441" t="s">
        <v>182</v>
      </c>
      <c r="X8441" t="s">
        <v>183</v>
      </c>
      <c r="Y8441" s="28" t="s">
        <v>5467</v>
      </c>
      <c r="Z8441" t="s">
        <v>5463</v>
      </c>
      <c r="AA844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442" spans="1:27" x14ac:dyDescent="0.45">
      <c r="A8442" t="s">
        <v>9210</v>
      </c>
      <c r="B8442" t="s">
        <v>55</v>
      </c>
      <c r="C8442" s="25" t="s">
        <v>5454</v>
      </c>
      <c r="D8442" t="s">
        <v>170</v>
      </c>
      <c r="E8442" t="s">
        <v>9125</v>
      </c>
      <c r="F8442" t="s">
        <v>9203</v>
      </c>
      <c r="G8442" s="26">
        <v>64</v>
      </c>
      <c r="H8442" s="26">
        <v>512</v>
      </c>
      <c r="I8442" s="26">
        <v>2048</v>
      </c>
      <c r="J8442" s="27" t="s">
        <v>310</v>
      </c>
      <c r="K8442" s="27" t="s">
        <v>6322</v>
      </c>
      <c r="L8442" s="27" t="s">
        <v>3839</v>
      </c>
      <c r="M8442" t="s">
        <v>31</v>
      </c>
      <c r="N8442" t="s">
        <v>177</v>
      </c>
      <c r="O8442" t="s">
        <v>185</v>
      </c>
      <c r="P8442" t="s">
        <v>5459</v>
      </c>
      <c r="Q8442" t="s">
        <v>180</v>
      </c>
      <c r="R8442" t="str">
        <f>IF(database_public_cloud_VMs[[#This Row],[Azure Environment]]="Enterprise Agreement","Licence Included","Bring Your Own Licence")</f>
        <v>Licence Included</v>
      </c>
      <c r="S8442" t="s">
        <v>5460</v>
      </c>
      <c r="T8442" t="s">
        <v>5471</v>
      </c>
      <c r="U8442" t="s">
        <v>5465</v>
      </c>
      <c r="V8442" t="s">
        <v>5461</v>
      </c>
      <c r="W8442" t="s">
        <v>182</v>
      </c>
      <c r="X8442" t="s">
        <v>183</v>
      </c>
      <c r="Y8442" s="28" t="s">
        <v>5467</v>
      </c>
      <c r="Z8442" t="s">
        <v>5463</v>
      </c>
      <c r="AA844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443" spans="1:27" x14ac:dyDescent="0.45">
      <c r="A8443" t="s">
        <v>9211</v>
      </c>
      <c r="B8443" t="s">
        <v>55</v>
      </c>
      <c r="C8443" s="25" t="s">
        <v>5454</v>
      </c>
      <c r="D8443" t="s">
        <v>170</v>
      </c>
      <c r="E8443" t="s">
        <v>9125</v>
      </c>
      <c r="F8443" t="s">
        <v>9212</v>
      </c>
      <c r="G8443" s="26">
        <v>64</v>
      </c>
      <c r="H8443" s="26">
        <v>1792</v>
      </c>
      <c r="I8443" s="26">
        <v>2048</v>
      </c>
      <c r="J8443" s="27" t="s">
        <v>310</v>
      </c>
      <c r="K8443" s="27" t="s">
        <v>6322</v>
      </c>
      <c r="L8443" s="27" t="s">
        <v>9213</v>
      </c>
      <c r="M8443" t="s">
        <v>31</v>
      </c>
      <c r="N8443" t="s">
        <v>188</v>
      </c>
      <c r="O8443" t="s">
        <v>188</v>
      </c>
      <c r="P8443" t="s">
        <v>5459</v>
      </c>
      <c r="Q8443" t="s">
        <v>180</v>
      </c>
      <c r="R8443" t="str">
        <f>IF(database_public_cloud_VMs[[#This Row],[Azure Environment]]="Enterprise Agreement","Licence Included","Bring Your Own Licence")</f>
        <v>Licence Included</v>
      </c>
      <c r="S8443" t="s">
        <v>5460</v>
      </c>
      <c r="T8443" t="s">
        <v>5461</v>
      </c>
      <c r="U8443" t="s">
        <v>5462</v>
      </c>
      <c r="V8443" t="s">
        <v>5461</v>
      </c>
      <c r="W8443" t="s">
        <v>182</v>
      </c>
      <c r="X8443" t="s">
        <v>183</v>
      </c>
      <c r="Y8443" s="28">
        <v>20.591999999999999</v>
      </c>
      <c r="Z8443" t="s">
        <v>5463</v>
      </c>
      <c r="AA8443" s="29">
        <f>IF(database_public_cloud_VMs[[#This Row],[Currency]]="USD",(database_public_cloud_VMs[[#This Row],[Rate]]*param_exchange_rate)/(1+param_discount_aws),database_public_cloud_VMs[[#This Row],[Rate]])</f>
        <v>20.591999999999999</v>
      </c>
    </row>
    <row r="8444" spans="1:27" x14ac:dyDescent="0.45">
      <c r="A8444" t="s">
        <v>9214</v>
      </c>
      <c r="B8444" t="s">
        <v>55</v>
      </c>
      <c r="C8444" s="25" t="s">
        <v>5454</v>
      </c>
      <c r="D8444" t="s">
        <v>170</v>
      </c>
      <c r="E8444" t="s">
        <v>9125</v>
      </c>
      <c r="F8444" t="s">
        <v>9212</v>
      </c>
      <c r="G8444" s="26">
        <v>64</v>
      </c>
      <c r="H8444" s="26">
        <v>1792</v>
      </c>
      <c r="I8444" s="26">
        <v>2048</v>
      </c>
      <c r="J8444" s="27" t="s">
        <v>310</v>
      </c>
      <c r="K8444" s="27" t="s">
        <v>6322</v>
      </c>
      <c r="L8444" s="27" t="s">
        <v>9213</v>
      </c>
      <c r="M8444" t="s">
        <v>31</v>
      </c>
      <c r="N8444" t="s">
        <v>188</v>
      </c>
      <c r="O8444" t="s">
        <v>188</v>
      </c>
      <c r="P8444" t="s">
        <v>5459</v>
      </c>
      <c r="Q8444" t="s">
        <v>180</v>
      </c>
      <c r="R8444" t="str">
        <f>IF(database_public_cloud_VMs[[#This Row],[Azure Environment]]="Enterprise Agreement","Licence Included","Bring Your Own Licence")</f>
        <v>Licence Included</v>
      </c>
      <c r="S8444" t="s">
        <v>5460</v>
      </c>
      <c r="T8444" t="s">
        <v>5461</v>
      </c>
      <c r="U8444" t="s">
        <v>5465</v>
      </c>
      <c r="V8444" t="s">
        <v>5461</v>
      </c>
      <c r="W8444" t="s">
        <v>182</v>
      </c>
      <c r="X8444" t="s">
        <v>183</v>
      </c>
      <c r="Y8444" s="28">
        <v>16.54</v>
      </c>
      <c r="Z8444" t="s">
        <v>5463</v>
      </c>
      <c r="AA8444" s="29">
        <f>IF(database_public_cloud_VMs[[#This Row],[Currency]]="USD",(database_public_cloud_VMs[[#This Row],[Rate]]*param_exchange_rate)/(1+param_discount_aws),database_public_cloud_VMs[[#This Row],[Rate]])</f>
        <v>16.54</v>
      </c>
    </row>
    <row r="8445" spans="1:27" x14ac:dyDescent="0.45">
      <c r="A8445" t="s">
        <v>9215</v>
      </c>
      <c r="B8445" t="s">
        <v>55</v>
      </c>
      <c r="C8445" s="25" t="s">
        <v>5454</v>
      </c>
      <c r="D8445" t="s">
        <v>170</v>
      </c>
      <c r="E8445" t="s">
        <v>9125</v>
      </c>
      <c r="F8445" t="s">
        <v>9212</v>
      </c>
      <c r="G8445" s="26">
        <v>64</v>
      </c>
      <c r="H8445" s="26">
        <v>1792</v>
      </c>
      <c r="I8445" s="26">
        <v>2048</v>
      </c>
      <c r="J8445" s="27" t="s">
        <v>310</v>
      </c>
      <c r="K8445" s="27" t="s">
        <v>6322</v>
      </c>
      <c r="L8445" s="27" t="s">
        <v>9213</v>
      </c>
      <c r="M8445" t="s">
        <v>31</v>
      </c>
      <c r="N8445" t="s">
        <v>177</v>
      </c>
      <c r="O8445" t="s">
        <v>178</v>
      </c>
      <c r="P8445" t="s">
        <v>5459</v>
      </c>
      <c r="Q8445" t="s">
        <v>180</v>
      </c>
      <c r="R8445" t="str">
        <f>IF(database_public_cloud_VMs[[#This Row],[Azure Environment]]="Enterprise Agreement","Licence Included","Bring Your Own Licence")</f>
        <v>Licence Included</v>
      </c>
      <c r="S8445" t="s">
        <v>5460</v>
      </c>
      <c r="T8445" t="s">
        <v>5461</v>
      </c>
      <c r="U8445" t="s">
        <v>5465</v>
      </c>
      <c r="V8445" t="s">
        <v>5461</v>
      </c>
      <c r="W8445" t="s">
        <v>182</v>
      </c>
      <c r="X8445" t="s">
        <v>183</v>
      </c>
      <c r="Y8445" s="28">
        <v>11.803800000000001</v>
      </c>
      <c r="Z8445" t="s">
        <v>5463</v>
      </c>
      <c r="AA8445" s="29">
        <f>IF(database_public_cloud_VMs[[#This Row],[Currency]]="USD",(database_public_cloud_VMs[[#This Row],[Rate]]*param_exchange_rate)/(1+param_discount_aws),database_public_cloud_VMs[[#This Row],[Rate]])</f>
        <v>11.803800000000001</v>
      </c>
    </row>
    <row r="8446" spans="1:27" x14ac:dyDescent="0.45">
      <c r="A8446" t="s">
        <v>9216</v>
      </c>
      <c r="B8446" t="s">
        <v>55</v>
      </c>
      <c r="C8446" s="25" t="s">
        <v>5454</v>
      </c>
      <c r="D8446" t="s">
        <v>170</v>
      </c>
      <c r="E8446" t="s">
        <v>9125</v>
      </c>
      <c r="F8446" t="s">
        <v>9212</v>
      </c>
      <c r="G8446" s="26">
        <v>64</v>
      </c>
      <c r="H8446" s="26">
        <v>1792</v>
      </c>
      <c r="I8446" s="26">
        <v>2048</v>
      </c>
      <c r="J8446" s="27" t="s">
        <v>310</v>
      </c>
      <c r="K8446" s="27" t="s">
        <v>6322</v>
      </c>
      <c r="L8446" s="27" t="s">
        <v>9213</v>
      </c>
      <c r="M8446" t="s">
        <v>31</v>
      </c>
      <c r="N8446" t="s">
        <v>177</v>
      </c>
      <c r="O8446" t="s">
        <v>185</v>
      </c>
      <c r="P8446" t="s">
        <v>5459</v>
      </c>
      <c r="Q8446" t="s">
        <v>180</v>
      </c>
      <c r="R8446" t="str">
        <f>IF(database_public_cloud_VMs[[#This Row],[Azure Environment]]="Enterprise Agreement","Licence Included","Bring Your Own Licence")</f>
        <v>Licence Included</v>
      </c>
      <c r="S8446" t="s">
        <v>5460</v>
      </c>
      <c r="T8446" t="s">
        <v>5461</v>
      </c>
      <c r="U8446" t="s">
        <v>5465</v>
      </c>
      <c r="V8446" t="s">
        <v>5461</v>
      </c>
      <c r="W8446" t="s">
        <v>182</v>
      </c>
      <c r="X8446" t="s">
        <v>183</v>
      </c>
      <c r="Y8446" s="28">
        <v>5.7423000000000002</v>
      </c>
      <c r="Z8446" t="s">
        <v>5463</v>
      </c>
      <c r="AA8446" s="29">
        <f>IF(database_public_cloud_VMs[[#This Row],[Currency]]="USD",(database_public_cloud_VMs[[#This Row],[Rate]]*param_exchange_rate)/(1+param_discount_aws),database_public_cloud_VMs[[#This Row],[Rate]])</f>
        <v>5.7423000000000002</v>
      </c>
    </row>
    <row r="8447" spans="1:27" x14ac:dyDescent="0.45">
      <c r="A8447" t="s">
        <v>9217</v>
      </c>
      <c r="B8447" t="s">
        <v>55</v>
      </c>
      <c r="C8447" s="25" t="s">
        <v>5454</v>
      </c>
      <c r="D8447" t="s">
        <v>170</v>
      </c>
      <c r="E8447" t="s">
        <v>9125</v>
      </c>
      <c r="F8447" t="s">
        <v>9212</v>
      </c>
      <c r="G8447" s="26">
        <v>64</v>
      </c>
      <c r="H8447" s="26">
        <v>1792</v>
      </c>
      <c r="I8447" s="26">
        <v>2048</v>
      </c>
      <c r="J8447" s="27" t="s">
        <v>310</v>
      </c>
      <c r="K8447" s="27" t="s">
        <v>6322</v>
      </c>
      <c r="L8447" s="27" t="s">
        <v>9213</v>
      </c>
      <c r="M8447" t="s">
        <v>31</v>
      </c>
      <c r="N8447" t="s">
        <v>188</v>
      </c>
      <c r="O8447" t="s">
        <v>188</v>
      </c>
      <c r="P8447" t="s">
        <v>5459</v>
      </c>
      <c r="Q8447" t="s">
        <v>180</v>
      </c>
      <c r="R8447" t="str">
        <f>IF(database_public_cloud_VMs[[#This Row],[Azure Environment]]="Enterprise Agreement","Licence Included","Bring Your Own Licence")</f>
        <v>Licence Included</v>
      </c>
      <c r="S8447" t="s">
        <v>5460</v>
      </c>
      <c r="T8447" t="s">
        <v>5471</v>
      </c>
      <c r="U8447" t="s">
        <v>5462</v>
      </c>
      <c r="V8447" t="s">
        <v>5461</v>
      </c>
      <c r="W8447" t="s">
        <v>182</v>
      </c>
      <c r="X8447" t="s">
        <v>183</v>
      </c>
      <c r="Y8447" s="28">
        <v>4.1186999999999996</v>
      </c>
      <c r="Z8447" t="s">
        <v>5463</v>
      </c>
      <c r="AA8447" s="29">
        <f>IF(database_public_cloud_VMs[[#This Row],[Currency]]="USD",(database_public_cloud_VMs[[#This Row],[Rate]]*param_exchange_rate)/(1+param_discount_aws),database_public_cloud_VMs[[#This Row],[Rate]])</f>
        <v>4.1186999999999996</v>
      </c>
    </row>
    <row r="8448" spans="1:27" x14ac:dyDescent="0.45">
      <c r="A8448" t="s">
        <v>9218</v>
      </c>
      <c r="B8448" t="s">
        <v>55</v>
      </c>
      <c r="C8448" s="25" t="s">
        <v>5454</v>
      </c>
      <c r="D8448" t="s">
        <v>170</v>
      </c>
      <c r="E8448" t="s">
        <v>9125</v>
      </c>
      <c r="F8448" t="s">
        <v>9212</v>
      </c>
      <c r="G8448" s="26">
        <v>64</v>
      </c>
      <c r="H8448" s="26">
        <v>1792</v>
      </c>
      <c r="I8448" s="26">
        <v>2048</v>
      </c>
      <c r="J8448" s="27" t="s">
        <v>310</v>
      </c>
      <c r="K8448" s="27" t="s">
        <v>6322</v>
      </c>
      <c r="L8448" s="27" t="s">
        <v>9213</v>
      </c>
      <c r="M8448" t="s">
        <v>31</v>
      </c>
      <c r="N8448" t="s">
        <v>188</v>
      </c>
      <c r="O8448" t="s">
        <v>188</v>
      </c>
      <c r="P8448" t="s">
        <v>5459</v>
      </c>
      <c r="Q8448" t="s">
        <v>180</v>
      </c>
      <c r="R8448" t="str">
        <f>IF(database_public_cloud_VMs[[#This Row],[Azure Environment]]="Enterprise Agreement","Licence Included","Bring Your Own Licence")</f>
        <v>Licence Included</v>
      </c>
      <c r="S8448" t="s">
        <v>5460</v>
      </c>
      <c r="T8448" t="s">
        <v>5471</v>
      </c>
      <c r="U8448" t="s">
        <v>5465</v>
      </c>
      <c r="V8448" t="s">
        <v>5461</v>
      </c>
      <c r="W8448" t="s">
        <v>182</v>
      </c>
      <c r="X8448" t="s">
        <v>183</v>
      </c>
      <c r="Y8448" s="28">
        <v>3.3</v>
      </c>
      <c r="Z8448" t="s">
        <v>5463</v>
      </c>
      <c r="AA8448" s="29">
        <f>IF(database_public_cloud_VMs[[#This Row],[Currency]]="USD",(database_public_cloud_VMs[[#This Row],[Rate]]*param_exchange_rate)/(1+param_discount_aws),database_public_cloud_VMs[[#This Row],[Rate]])</f>
        <v>3.3</v>
      </c>
    </row>
    <row r="8449" spans="1:27" x14ac:dyDescent="0.45">
      <c r="A8449" t="s">
        <v>9219</v>
      </c>
      <c r="B8449" t="s">
        <v>55</v>
      </c>
      <c r="C8449" s="25" t="s">
        <v>5454</v>
      </c>
      <c r="D8449" t="s">
        <v>170</v>
      </c>
      <c r="E8449" t="s">
        <v>9125</v>
      </c>
      <c r="F8449" t="s">
        <v>9212</v>
      </c>
      <c r="G8449" s="26">
        <v>64</v>
      </c>
      <c r="H8449" s="26">
        <v>1792</v>
      </c>
      <c r="I8449" s="26">
        <v>2048</v>
      </c>
      <c r="J8449" s="27" t="s">
        <v>310</v>
      </c>
      <c r="K8449" s="27" t="s">
        <v>6322</v>
      </c>
      <c r="L8449" s="27" t="s">
        <v>9213</v>
      </c>
      <c r="M8449" t="s">
        <v>31</v>
      </c>
      <c r="N8449" t="s">
        <v>177</v>
      </c>
      <c r="O8449" t="s">
        <v>178</v>
      </c>
      <c r="P8449" t="s">
        <v>5459</v>
      </c>
      <c r="Q8449" t="s">
        <v>180</v>
      </c>
      <c r="R8449" t="str">
        <f>IF(database_public_cloud_VMs[[#This Row],[Azure Environment]]="Enterprise Agreement","Licence Included","Bring Your Own Licence")</f>
        <v>Licence Included</v>
      </c>
      <c r="S8449" t="s">
        <v>5460</v>
      </c>
      <c r="T8449" t="s">
        <v>5471</v>
      </c>
      <c r="U8449" t="s">
        <v>5465</v>
      </c>
      <c r="V8449" t="s">
        <v>5461</v>
      </c>
      <c r="W8449" t="s">
        <v>182</v>
      </c>
      <c r="X8449" t="s">
        <v>183</v>
      </c>
      <c r="Y8449" s="28" t="s">
        <v>5467</v>
      </c>
      <c r="Z8449" t="s">
        <v>5463</v>
      </c>
      <c r="AA844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450" spans="1:27" x14ac:dyDescent="0.45">
      <c r="A8450" t="s">
        <v>9220</v>
      </c>
      <c r="B8450" t="s">
        <v>55</v>
      </c>
      <c r="C8450" s="25" t="s">
        <v>5454</v>
      </c>
      <c r="D8450" t="s">
        <v>170</v>
      </c>
      <c r="E8450" t="s">
        <v>9125</v>
      </c>
      <c r="F8450" t="s">
        <v>9212</v>
      </c>
      <c r="G8450" s="26">
        <v>64</v>
      </c>
      <c r="H8450" s="26">
        <v>1792</v>
      </c>
      <c r="I8450" s="26">
        <v>2048</v>
      </c>
      <c r="J8450" s="27" t="s">
        <v>310</v>
      </c>
      <c r="K8450" s="27" t="s">
        <v>6322</v>
      </c>
      <c r="L8450" s="27" t="s">
        <v>9213</v>
      </c>
      <c r="M8450" t="s">
        <v>31</v>
      </c>
      <c r="N8450" t="s">
        <v>177</v>
      </c>
      <c r="O8450" t="s">
        <v>185</v>
      </c>
      <c r="P8450" t="s">
        <v>5459</v>
      </c>
      <c r="Q8450" t="s">
        <v>180</v>
      </c>
      <c r="R8450" t="str">
        <f>IF(database_public_cloud_VMs[[#This Row],[Azure Environment]]="Enterprise Agreement","Licence Included","Bring Your Own Licence")</f>
        <v>Licence Included</v>
      </c>
      <c r="S8450" t="s">
        <v>5460</v>
      </c>
      <c r="T8450" t="s">
        <v>5471</v>
      </c>
      <c r="U8450" t="s">
        <v>5465</v>
      </c>
      <c r="V8450" t="s">
        <v>5461</v>
      </c>
      <c r="W8450" t="s">
        <v>182</v>
      </c>
      <c r="X8450" t="s">
        <v>183</v>
      </c>
      <c r="Y8450" s="28" t="s">
        <v>5467</v>
      </c>
      <c r="Z8450" t="s">
        <v>5463</v>
      </c>
      <c r="AA845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451" spans="1:27" x14ac:dyDescent="0.45">
      <c r="A8451" t="s">
        <v>9221</v>
      </c>
      <c r="B8451" t="s">
        <v>55</v>
      </c>
      <c r="C8451" s="25" t="s">
        <v>5454</v>
      </c>
      <c r="D8451" t="s">
        <v>170</v>
      </c>
      <c r="E8451" t="s">
        <v>9125</v>
      </c>
      <c r="F8451" t="s">
        <v>9222</v>
      </c>
      <c r="G8451" s="26">
        <v>64</v>
      </c>
      <c r="H8451" s="26">
        <v>1024</v>
      </c>
      <c r="I8451" s="26">
        <v>2048</v>
      </c>
      <c r="J8451" s="27" t="s">
        <v>310</v>
      </c>
      <c r="K8451" s="27" t="s">
        <v>6322</v>
      </c>
      <c r="L8451" s="27" t="s">
        <v>9223</v>
      </c>
      <c r="M8451" t="s">
        <v>31</v>
      </c>
      <c r="N8451" t="s">
        <v>188</v>
      </c>
      <c r="O8451" t="s">
        <v>188</v>
      </c>
      <c r="P8451" t="s">
        <v>5459</v>
      </c>
      <c r="Q8451" t="s">
        <v>180</v>
      </c>
      <c r="R8451" t="str">
        <f>IF(database_public_cloud_VMs[[#This Row],[Azure Environment]]="Enterprise Agreement","Licence Included","Bring Your Own Licence")</f>
        <v>Licence Included</v>
      </c>
      <c r="S8451" t="s">
        <v>5460</v>
      </c>
      <c r="T8451" t="s">
        <v>5461</v>
      </c>
      <c r="U8451" t="s">
        <v>5462</v>
      </c>
      <c r="V8451" t="s">
        <v>5461</v>
      </c>
      <c r="W8451" t="s">
        <v>182</v>
      </c>
      <c r="X8451" t="s">
        <v>183</v>
      </c>
      <c r="Y8451" s="28">
        <v>13.284700000000001</v>
      </c>
      <c r="Z8451" t="s">
        <v>5463</v>
      </c>
      <c r="AA8451" s="29">
        <f>IF(database_public_cloud_VMs[[#This Row],[Currency]]="USD",(database_public_cloud_VMs[[#This Row],[Rate]]*param_exchange_rate)/(1+param_discount_aws),database_public_cloud_VMs[[#This Row],[Rate]])</f>
        <v>13.284700000000001</v>
      </c>
    </row>
    <row r="8452" spans="1:27" x14ac:dyDescent="0.45">
      <c r="A8452" t="s">
        <v>9224</v>
      </c>
      <c r="B8452" t="s">
        <v>55</v>
      </c>
      <c r="C8452" s="25" t="s">
        <v>5454</v>
      </c>
      <c r="D8452" t="s">
        <v>170</v>
      </c>
      <c r="E8452" t="s">
        <v>9125</v>
      </c>
      <c r="F8452" t="s">
        <v>9222</v>
      </c>
      <c r="G8452" s="26">
        <v>64</v>
      </c>
      <c r="H8452" s="26">
        <v>1024</v>
      </c>
      <c r="I8452" s="26">
        <v>2048</v>
      </c>
      <c r="J8452" s="27" t="s">
        <v>310</v>
      </c>
      <c r="K8452" s="27" t="s">
        <v>6322</v>
      </c>
      <c r="L8452" s="27" t="s">
        <v>9223</v>
      </c>
      <c r="M8452" t="s">
        <v>31</v>
      </c>
      <c r="N8452" t="s">
        <v>188</v>
      </c>
      <c r="O8452" t="s">
        <v>188</v>
      </c>
      <c r="P8452" t="s">
        <v>5459</v>
      </c>
      <c r="Q8452" t="s">
        <v>180</v>
      </c>
      <c r="R8452" t="str">
        <f>IF(database_public_cloud_VMs[[#This Row],[Azure Environment]]="Enterprise Agreement","Licence Included","Bring Your Own Licence")</f>
        <v>Licence Included</v>
      </c>
      <c r="S8452" t="s">
        <v>5460</v>
      </c>
      <c r="T8452" t="s">
        <v>5461</v>
      </c>
      <c r="U8452" t="s">
        <v>5465</v>
      </c>
      <c r="V8452" t="s">
        <v>5461</v>
      </c>
      <c r="W8452" t="s">
        <v>182</v>
      </c>
      <c r="X8452" t="s">
        <v>183</v>
      </c>
      <c r="Y8452" s="28">
        <v>10.67</v>
      </c>
      <c r="Z8452" t="s">
        <v>5463</v>
      </c>
      <c r="AA8452" s="29">
        <f>IF(database_public_cloud_VMs[[#This Row],[Currency]]="USD",(database_public_cloud_VMs[[#This Row],[Rate]]*param_exchange_rate)/(1+param_discount_aws),database_public_cloud_VMs[[#This Row],[Rate]])</f>
        <v>10.67</v>
      </c>
    </row>
    <row r="8453" spans="1:27" x14ac:dyDescent="0.45">
      <c r="A8453" t="s">
        <v>9225</v>
      </c>
      <c r="B8453" t="s">
        <v>55</v>
      </c>
      <c r="C8453" s="25" t="s">
        <v>5454</v>
      </c>
      <c r="D8453" t="s">
        <v>170</v>
      </c>
      <c r="E8453" t="s">
        <v>9125</v>
      </c>
      <c r="F8453" t="s">
        <v>9222</v>
      </c>
      <c r="G8453" s="26">
        <v>64</v>
      </c>
      <c r="H8453" s="26">
        <v>1024</v>
      </c>
      <c r="I8453" s="26">
        <v>2048</v>
      </c>
      <c r="J8453" s="27" t="s">
        <v>310</v>
      </c>
      <c r="K8453" s="27" t="s">
        <v>6322</v>
      </c>
      <c r="L8453" s="27" t="s">
        <v>9223</v>
      </c>
      <c r="M8453" t="s">
        <v>31</v>
      </c>
      <c r="N8453" t="s">
        <v>177</v>
      </c>
      <c r="O8453" t="s">
        <v>178</v>
      </c>
      <c r="P8453" t="s">
        <v>5459</v>
      </c>
      <c r="Q8453" t="s">
        <v>180</v>
      </c>
      <c r="R8453" t="str">
        <f>IF(database_public_cloud_VMs[[#This Row],[Azure Environment]]="Enterprise Agreement","Licence Included","Bring Your Own Licence")</f>
        <v>Licence Included</v>
      </c>
      <c r="S8453" t="s">
        <v>5460</v>
      </c>
      <c r="T8453" t="s">
        <v>5461</v>
      </c>
      <c r="U8453" t="s">
        <v>5465</v>
      </c>
      <c r="V8453" t="s">
        <v>5461</v>
      </c>
      <c r="W8453" t="s">
        <v>182</v>
      </c>
      <c r="X8453" t="s">
        <v>183</v>
      </c>
      <c r="Y8453" s="28">
        <v>7.6153000000000004</v>
      </c>
      <c r="Z8453" t="s">
        <v>5463</v>
      </c>
      <c r="AA8453" s="29">
        <f>IF(database_public_cloud_VMs[[#This Row],[Currency]]="USD",(database_public_cloud_VMs[[#This Row],[Rate]]*param_exchange_rate)/(1+param_discount_aws),database_public_cloud_VMs[[#This Row],[Rate]])</f>
        <v>7.6153000000000004</v>
      </c>
    </row>
    <row r="8454" spans="1:27" x14ac:dyDescent="0.45">
      <c r="A8454" t="s">
        <v>9226</v>
      </c>
      <c r="B8454" t="s">
        <v>55</v>
      </c>
      <c r="C8454" s="25" t="s">
        <v>5454</v>
      </c>
      <c r="D8454" t="s">
        <v>170</v>
      </c>
      <c r="E8454" t="s">
        <v>9125</v>
      </c>
      <c r="F8454" t="s">
        <v>9222</v>
      </c>
      <c r="G8454" s="26">
        <v>64</v>
      </c>
      <c r="H8454" s="26">
        <v>1024</v>
      </c>
      <c r="I8454" s="26">
        <v>2048</v>
      </c>
      <c r="J8454" s="27" t="s">
        <v>310</v>
      </c>
      <c r="K8454" s="27" t="s">
        <v>6322</v>
      </c>
      <c r="L8454" s="27" t="s">
        <v>9223</v>
      </c>
      <c r="M8454" t="s">
        <v>31</v>
      </c>
      <c r="N8454" t="s">
        <v>177</v>
      </c>
      <c r="O8454" t="s">
        <v>185</v>
      </c>
      <c r="P8454" t="s">
        <v>5459</v>
      </c>
      <c r="Q8454" t="s">
        <v>180</v>
      </c>
      <c r="R8454" t="str">
        <f>IF(database_public_cloud_VMs[[#This Row],[Azure Environment]]="Enterprise Agreement","Licence Included","Bring Your Own Licence")</f>
        <v>Licence Included</v>
      </c>
      <c r="S8454" t="s">
        <v>5460</v>
      </c>
      <c r="T8454" t="s">
        <v>5461</v>
      </c>
      <c r="U8454" t="s">
        <v>5465</v>
      </c>
      <c r="V8454" t="s">
        <v>5461</v>
      </c>
      <c r="W8454" t="s">
        <v>182</v>
      </c>
      <c r="X8454" t="s">
        <v>183</v>
      </c>
      <c r="Y8454" s="28">
        <v>3.7046999999999999</v>
      </c>
      <c r="Z8454" t="s">
        <v>5463</v>
      </c>
      <c r="AA8454" s="29">
        <f>IF(database_public_cloud_VMs[[#This Row],[Currency]]="USD",(database_public_cloud_VMs[[#This Row],[Rate]]*param_exchange_rate)/(1+param_discount_aws),database_public_cloud_VMs[[#This Row],[Rate]])</f>
        <v>3.7046999999999999</v>
      </c>
    </row>
    <row r="8455" spans="1:27" x14ac:dyDescent="0.45">
      <c r="A8455" t="s">
        <v>9227</v>
      </c>
      <c r="B8455" t="s">
        <v>55</v>
      </c>
      <c r="C8455" s="25" t="s">
        <v>5454</v>
      </c>
      <c r="D8455" t="s">
        <v>170</v>
      </c>
      <c r="E8455" t="s">
        <v>9125</v>
      </c>
      <c r="F8455" t="s">
        <v>9222</v>
      </c>
      <c r="G8455" s="26">
        <v>64</v>
      </c>
      <c r="H8455" s="26">
        <v>1024</v>
      </c>
      <c r="I8455" s="26">
        <v>2048</v>
      </c>
      <c r="J8455" s="27" t="s">
        <v>310</v>
      </c>
      <c r="K8455" s="27" t="s">
        <v>6322</v>
      </c>
      <c r="L8455" s="27" t="s">
        <v>9223</v>
      </c>
      <c r="M8455" t="s">
        <v>31</v>
      </c>
      <c r="N8455" t="s">
        <v>188</v>
      </c>
      <c r="O8455" t="s">
        <v>188</v>
      </c>
      <c r="P8455" t="s">
        <v>5459</v>
      </c>
      <c r="Q8455" t="s">
        <v>180</v>
      </c>
      <c r="R8455" t="str">
        <f>IF(database_public_cloud_VMs[[#This Row],[Azure Environment]]="Enterprise Agreement","Licence Included","Bring Your Own Licence")</f>
        <v>Licence Included</v>
      </c>
      <c r="S8455" t="s">
        <v>5460</v>
      </c>
      <c r="T8455" t="s">
        <v>5471</v>
      </c>
      <c r="U8455" t="s">
        <v>5462</v>
      </c>
      <c r="V8455" t="s">
        <v>5461</v>
      </c>
      <c r="W8455" t="s">
        <v>182</v>
      </c>
      <c r="X8455" t="s">
        <v>183</v>
      </c>
      <c r="Y8455" s="28">
        <v>2.6568999999999998</v>
      </c>
      <c r="Z8455" t="s">
        <v>5463</v>
      </c>
      <c r="AA8455" s="29">
        <f>IF(database_public_cloud_VMs[[#This Row],[Currency]]="USD",(database_public_cloud_VMs[[#This Row],[Rate]]*param_exchange_rate)/(1+param_discount_aws),database_public_cloud_VMs[[#This Row],[Rate]])</f>
        <v>2.6568999999999998</v>
      </c>
    </row>
    <row r="8456" spans="1:27" x14ac:dyDescent="0.45">
      <c r="A8456" t="s">
        <v>9228</v>
      </c>
      <c r="B8456" t="s">
        <v>55</v>
      </c>
      <c r="C8456" s="25" t="s">
        <v>5454</v>
      </c>
      <c r="D8456" t="s">
        <v>170</v>
      </c>
      <c r="E8456" t="s">
        <v>9125</v>
      </c>
      <c r="F8456" t="s">
        <v>9222</v>
      </c>
      <c r="G8456" s="26">
        <v>64</v>
      </c>
      <c r="H8456" s="26">
        <v>1024</v>
      </c>
      <c r="I8456" s="26">
        <v>2048</v>
      </c>
      <c r="J8456" s="27" t="s">
        <v>310</v>
      </c>
      <c r="K8456" s="27" t="s">
        <v>6322</v>
      </c>
      <c r="L8456" s="27" t="s">
        <v>9223</v>
      </c>
      <c r="M8456" t="s">
        <v>31</v>
      </c>
      <c r="N8456" t="s">
        <v>188</v>
      </c>
      <c r="O8456" t="s">
        <v>188</v>
      </c>
      <c r="P8456" t="s">
        <v>5459</v>
      </c>
      <c r="Q8456" t="s">
        <v>180</v>
      </c>
      <c r="R8456" t="str">
        <f>IF(database_public_cloud_VMs[[#This Row],[Azure Environment]]="Enterprise Agreement","Licence Included","Bring Your Own Licence")</f>
        <v>Licence Included</v>
      </c>
      <c r="S8456" t="s">
        <v>5460</v>
      </c>
      <c r="T8456" t="s">
        <v>5471</v>
      </c>
      <c r="U8456" t="s">
        <v>5465</v>
      </c>
      <c r="V8456" t="s">
        <v>5461</v>
      </c>
      <c r="W8456" t="s">
        <v>182</v>
      </c>
      <c r="X8456" t="s">
        <v>183</v>
      </c>
      <c r="Y8456" s="28">
        <v>2.13</v>
      </c>
      <c r="Z8456" t="s">
        <v>5463</v>
      </c>
      <c r="AA8456" s="29">
        <f>IF(database_public_cloud_VMs[[#This Row],[Currency]]="USD",(database_public_cloud_VMs[[#This Row],[Rate]]*param_exchange_rate)/(1+param_discount_aws),database_public_cloud_VMs[[#This Row],[Rate]])</f>
        <v>2.13</v>
      </c>
    </row>
    <row r="8457" spans="1:27" x14ac:dyDescent="0.45">
      <c r="A8457" t="s">
        <v>9229</v>
      </c>
      <c r="B8457" t="s">
        <v>55</v>
      </c>
      <c r="C8457" s="25" t="s">
        <v>5454</v>
      </c>
      <c r="D8457" t="s">
        <v>170</v>
      </c>
      <c r="E8457" t="s">
        <v>9125</v>
      </c>
      <c r="F8457" t="s">
        <v>9222</v>
      </c>
      <c r="G8457" s="26">
        <v>64</v>
      </c>
      <c r="H8457" s="26">
        <v>1024</v>
      </c>
      <c r="I8457" s="26">
        <v>2048</v>
      </c>
      <c r="J8457" s="27" t="s">
        <v>310</v>
      </c>
      <c r="K8457" s="27" t="s">
        <v>6322</v>
      </c>
      <c r="L8457" s="27" t="s">
        <v>9223</v>
      </c>
      <c r="M8457" t="s">
        <v>31</v>
      </c>
      <c r="N8457" t="s">
        <v>177</v>
      </c>
      <c r="O8457" t="s">
        <v>178</v>
      </c>
      <c r="P8457" t="s">
        <v>5459</v>
      </c>
      <c r="Q8457" t="s">
        <v>180</v>
      </c>
      <c r="R8457" t="str">
        <f>IF(database_public_cloud_VMs[[#This Row],[Azure Environment]]="Enterprise Agreement","Licence Included","Bring Your Own Licence")</f>
        <v>Licence Included</v>
      </c>
      <c r="S8457" t="s">
        <v>5460</v>
      </c>
      <c r="T8457" t="s">
        <v>5471</v>
      </c>
      <c r="U8457" t="s">
        <v>5465</v>
      </c>
      <c r="V8457" t="s">
        <v>5461</v>
      </c>
      <c r="W8457" t="s">
        <v>182</v>
      </c>
      <c r="X8457" t="s">
        <v>183</v>
      </c>
      <c r="Y8457" s="28" t="s">
        <v>5467</v>
      </c>
      <c r="Z8457" t="s">
        <v>5463</v>
      </c>
      <c r="AA845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458" spans="1:27" x14ac:dyDescent="0.45">
      <c r="A8458" t="s">
        <v>9230</v>
      </c>
      <c r="B8458" t="s">
        <v>55</v>
      </c>
      <c r="C8458" s="25" t="s">
        <v>5454</v>
      </c>
      <c r="D8458" t="s">
        <v>170</v>
      </c>
      <c r="E8458" t="s">
        <v>9125</v>
      </c>
      <c r="F8458" t="s">
        <v>9222</v>
      </c>
      <c r="G8458" s="26">
        <v>64</v>
      </c>
      <c r="H8458" s="26">
        <v>1024</v>
      </c>
      <c r="I8458" s="26">
        <v>2048</v>
      </c>
      <c r="J8458" s="27" t="s">
        <v>310</v>
      </c>
      <c r="K8458" s="27" t="s">
        <v>6322</v>
      </c>
      <c r="L8458" s="27" t="s">
        <v>9223</v>
      </c>
      <c r="M8458" t="s">
        <v>31</v>
      </c>
      <c r="N8458" t="s">
        <v>177</v>
      </c>
      <c r="O8458" t="s">
        <v>185</v>
      </c>
      <c r="P8458" t="s">
        <v>5459</v>
      </c>
      <c r="Q8458" t="s">
        <v>180</v>
      </c>
      <c r="R8458" t="str">
        <f>IF(database_public_cloud_VMs[[#This Row],[Azure Environment]]="Enterprise Agreement","Licence Included","Bring Your Own Licence")</f>
        <v>Licence Included</v>
      </c>
      <c r="S8458" t="s">
        <v>5460</v>
      </c>
      <c r="T8458" t="s">
        <v>5471</v>
      </c>
      <c r="U8458" t="s">
        <v>5465</v>
      </c>
      <c r="V8458" t="s">
        <v>5461</v>
      </c>
      <c r="W8458" t="s">
        <v>182</v>
      </c>
      <c r="X8458" t="s">
        <v>183</v>
      </c>
      <c r="Y8458" s="28" t="s">
        <v>5467</v>
      </c>
      <c r="Z8458" t="s">
        <v>5463</v>
      </c>
      <c r="AA845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459" spans="1:27" x14ac:dyDescent="0.45">
      <c r="A8459" t="s">
        <v>9231</v>
      </c>
      <c r="B8459" t="s">
        <v>55</v>
      </c>
      <c r="C8459" s="25" t="s">
        <v>5454</v>
      </c>
      <c r="D8459" t="s">
        <v>170</v>
      </c>
      <c r="E8459" t="s">
        <v>9125</v>
      </c>
      <c r="F8459" t="s">
        <v>9232</v>
      </c>
      <c r="G8459" s="26">
        <v>8</v>
      </c>
      <c r="H8459" s="26">
        <v>218.75</v>
      </c>
      <c r="I8459" s="26">
        <v>256</v>
      </c>
      <c r="J8459" s="27" t="s">
        <v>310</v>
      </c>
      <c r="K8459" s="27" t="s">
        <v>6322</v>
      </c>
      <c r="L8459" s="27" t="s">
        <v>9233</v>
      </c>
      <c r="M8459" t="s">
        <v>31</v>
      </c>
      <c r="N8459" t="s">
        <v>188</v>
      </c>
      <c r="O8459" t="s">
        <v>188</v>
      </c>
      <c r="P8459" t="s">
        <v>5459</v>
      </c>
      <c r="Q8459" t="s">
        <v>180</v>
      </c>
      <c r="R8459" t="str">
        <f>IF(database_public_cloud_VMs[[#This Row],[Azure Environment]]="Enterprise Agreement","Licence Included","Bring Your Own Licence")</f>
        <v>Licence Included</v>
      </c>
      <c r="S8459" t="s">
        <v>5460</v>
      </c>
      <c r="T8459" t="s">
        <v>5461</v>
      </c>
      <c r="U8459" t="s">
        <v>5462</v>
      </c>
      <c r="V8459" t="s">
        <v>5461</v>
      </c>
      <c r="W8459" t="s">
        <v>182</v>
      </c>
      <c r="X8459" t="s">
        <v>183</v>
      </c>
      <c r="Y8459" s="28">
        <v>3.0607000000000002</v>
      </c>
      <c r="Z8459" t="s">
        <v>5463</v>
      </c>
      <c r="AA8459" s="29">
        <f>IF(database_public_cloud_VMs[[#This Row],[Currency]]="USD",(database_public_cloud_VMs[[#This Row],[Rate]]*param_exchange_rate)/(1+param_discount_aws),database_public_cloud_VMs[[#This Row],[Rate]])</f>
        <v>3.0607000000000002</v>
      </c>
    </row>
    <row r="8460" spans="1:27" x14ac:dyDescent="0.45">
      <c r="A8460" t="s">
        <v>9234</v>
      </c>
      <c r="B8460" t="s">
        <v>55</v>
      </c>
      <c r="C8460" s="25" t="s">
        <v>5454</v>
      </c>
      <c r="D8460" t="s">
        <v>170</v>
      </c>
      <c r="E8460" t="s">
        <v>9125</v>
      </c>
      <c r="F8460" t="s">
        <v>9232</v>
      </c>
      <c r="G8460" s="26">
        <v>8</v>
      </c>
      <c r="H8460" s="26">
        <v>218.75</v>
      </c>
      <c r="I8460" s="26">
        <v>256</v>
      </c>
      <c r="J8460" s="27" t="s">
        <v>310</v>
      </c>
      <c r="K8460" s="27" t="s">
        <v>6322</v>
      </c>
      <c r="L8460" s="27" t="s">
        <v>9233</v>
      </c>
      <c r="M8460" t="s">
        <v>31</v>
      </c>
      <c r="N8460" t="s">
        <v>188</v>
      </c>
      <c r="O8460" t="s">
        <v>188</v>
      </c>
      <c r="P8460" t="s">
        <v>5459</v>
      </c>
      <c r="Q8460" t="s">
        <v>180</v>
      </c>
      <c r="R8460" t="str">
        <f>IF(database_public_cloud_VMs[[#This Row],[Azure Environment]]="Enterprise Agreement","Licence Included","Bring Your Own Licence")</f>
        <v>Licence Included</v>
      </c>
      <c r="S8460" t="s">
        <v>5460</v>
      </c>
      <c r="T8460" t="s">
        <v>5461</v>
      </c>
      <c r="U8460" t="s">
        <v>5465</v>
      </c>
      <c r="V8460" t="s">
        <v>5461</v>
      </c>
      <c r="W8460" t="s">
        <v>182</v>
      </c>
      <c r="X8460" t="s">
        <v>183</v>
      </c>
      <c r="Y8460" s="28">
        <v>2.4500000000000002</v>
      </c>
      <c r="Z8460" t="s">
        <v>5463</v>
      </c>
      <c r="AA8460" s="29">
        <f>IF(database_public_cloud_VMs[[#This Row],[Currency]]="USD",(database_public_cloud_VMs[[#This Row],[Rate]]*param_exchange_rate)/(1+param_discount_aws),database_public_cloud_VMs[[#This Row],[Rate]])</f>
        <v>2.4500000000000002</v>
      </c>
    </row>
    <row r="8461" spans="1:27" x14ac:dyDescent="0.45">
      <c r="A8461" t="s">
        <v>9235</v>
      </c>
      <c r="B8461" t="s">
        <v>55</v>
      </c>
      <c r="C8461" s="25" t="s">
        <v>5454</v>
      </c>
      <c r="D8461" t="s">
        <v>170</v>
      </c>
      <c r="E8461" t="s">
        <v>9125</v>
      </c>
      <c r="F8461" t="s">
        <v>9232</v>
      </c>
      <c r="G8461" s="26">
        <v>8</v>
      </c>
      <c r="H8461" s="26">
        <v>218.75</v>
      </c>
      <c r="I8461" s="26">
        <v>256</v>
      </c>
      <c r="J8461" s="27" t="s">
        <v>310</v>
      </c>
      <c r="K8461" s="27" t="s">
        <v>6322</v>
      </c>
      <c r="L8461" s="27" t="s">
        <v>9233</v>
      </c>
      <c r="M8461" t="s">
        <v>31</v>
      </c>
      <c r="N8461" t="s">
        <v>177</v>
      </c>
      <c r="O8461" t="s">
        <v>178</v>
      </c>
      <c r="P8461" t="s">
        <v>5459</v>
      </c>
      <c r="Q8461" t="s">
        <v>180</v>
      </c>
      <c r="R8461" t="str">
        <f>IF(database_public_cloud_VMs[[#This Row],[Azure Environment]]="Enterprise Agreement","Licence Included","Bring Your Own Licence")</f>
        <v>Licence Included</v>
      </c>
      <c r="S8461" t="s">
        <v>5460</v>
      </c>
      <c r="T8461" t="s">
        <v>5461</v>
      </c>
      <c r="U8461" t="s">
        <v>5465</v>
      </c>
      <c r="V8461" t="s">
        <v>5461</v>
      </c>
      <c r="W8461" t="s">
        <v>182</v>
      </c>
      <c r="X8461" t="s">
        <v>183</v>
      </c>
      <c r="Y8461" s="28">
        <v>1.7589999999999999</v>
      </c>
      <c r="Z8461" t="s">
        <v>5463</v>
      </c>
      <c r="AA8461" s="29">
        <f>IF(database_public_cloud_VMs[[#This Row],[Currency]]="USD",(database_public_cloud_VMs[[#This Row],[Rate]]*param_exchange_rate)/(1+param_discount_aws),database_public_cloud_VMs[[#This Row],[Rate]])</f>
        <v>1.7589999999999999</v>
      </c>
    </row>
    <row r="8462" spans="1:27" x14ac:dyDescent="0.45">
      <c r="A8462" t="s">
        <v>9236</v>
      </c>
      <c r="B8462" t="s">
        <v>55</v>
      </c>
      <c r="C8462" s="25" t="s">
        <v>5454</v>
      </c>
      <c r="D8462" t="s">
        <v>170</v>
      </c>
      <c r="E8462" t="s">
        <v>9125</v>
      </c>
      <c r="F8462" t="s">
        <v>9232</v>
      </c>
      <c r="G8462" s="26">
        <v>8</v>
      </c>
      <c r="H8462" s="26">
        <v>218.75</v>
      </c>
      <c r="I8462" s="26">
        <v>256</v>
      </c>
      <c r="J8462" s="27" t="s">
        <v>310</v>
      </c>
      <c r="K8462" s="27" t="s">
        <v>6322</v>
      </c>
      <c r="L8462" s="27" t="s">
        <v>9233</v>
      </c>
      <c r="M8462" t="s">
        <v>31</v>
      </c>
      <c r="N8462" t="s">
        <v>177</v>
      </c>
      <c r="O8462" t="s">
        <v>185</v>
      </c>
      <c r="P8462" t="s">
        <v>5459</v>
      </c>
      <c r="Q8462" t="s">
        <v>180</v>
      </c>
      <c r="R8462" t="str">
        <f>IF(database_public_cloud_VMs[[#This Row],[Azure Environment]]="Enterprise Agreement","Licence Included","Bring Your Own Licence")</f>
        <v>Licence Included</v>
      </c>
      <c r="S8462" t="s">
        <v>5460</v>
      </c>
      <c r="T8462" t="s">
        <v>5461</v>
      </c>
      <c r="U8462" t="s">
        <v>5465</v>
      </c>
      <c r="V8462" t="s">
        <v>5461</v>
      </c>
      <c r="W8462" t="s">
        <v>182</v>
      </c>
      <c r="X8462" t="s">
        <v>183</v>
      </c>
      <c r="Y8462" s="28">
        <v>0.85580000000000001</v>
      </c>
      <c r="Z8462" t="s">
        <v>5463</v>
      </c>
      <c r="AA8462" s="29">
        <f>IF(database_public_cloud_VMs[[#This Row],[Currency]]="USD",(database_public_cloud_VMs[[#This Row],[Rate]]*param_exchange_rate)/(1+param_discount_aws),database_public_cloud_VMs[[#This Row],[Rate]])</f>
        <v>0.85580000000000001</v>
      </c>
    </row>
    <row r="8463" spans="1:27" x14ac:dyDescent="0.45">
      <c r="A8463" t="s">
        <v>9237</v>
      </c>
      <c r="B8463" t="s">
        <v>55</v>
      </c>
      <c r="C8463" s="25" t="s">
        <v>5454</v>
      </c>
      <c r="D8463" t="s">
        <v>170</v>
      </c>
      <c r="E8463" t="s">
        <v>9125</v>
      </c>
      <c r="F8463" t="s">
        <v>9232</v>
      </c>
      <c r="G8463" s="26">
        <v>8</v>
      </c>
      <c r="H8463" s="26">
        <v>218.75</v>
      </c>
      <c r="I8463" s="26">
        <v>256</v>
      </c>
      <c r="J8463" s="27" t="s">
        <v>310</v>
      </c>
      <c r="K8463" s="27" t="s">
        <v>6322</v>
      </c>
      <c r="L8463" s="27" t="s">
        <v>9233</v>
      </c>
      <c r="M8463" t="s">
        <v>31</v>
      </c>
      <c r="N8463" t="s">
        <v>188</v>
      </c>
      <c r="O8463" t="s">
        <v>188</v>
      </c>
      <c r="P8463" t="s">
        <v>5459</v>
      </c>
      <c r="Q8463" t="s">
        <v>180</v>
      </c>
      <c r="R8463" t="str">
        <f>IF(database_public_cloud_VMs[[#This Row],[Azure Environment]]="Enterprise Agreement","Licence Included","Bring Your Own Licence")</f>
        <v>Licence Included</v>
      </c>
      <c r="S8463" t="s">
        <v>5460</v>
      </c>
      <c r="T8463" t="s">
        <v>5471</v>
      </c>
      <c r="U8463" t="s">
        <v>5462</v>
      </c>
      <c r="V8463" t="s">
        <v>5461</v>
      </c>
      <c r="W8463" t="s">
        <v>182</v>
      </c>
      <c r="X8463" t="s">
        <v>183</v>
      </c>
      <c r="Y8463" s="28">
        <v>0.61219999999999997</v>
      </c>
      <c r="Z8463" t="s">
        <v>5463</v>
      </c>
      <c r="AA8463" s="29">
        <f>IF(database_public_cloud_VMs[[#This Row],[Currency]]="USD",(database_public_cloud_VMs[[#This Row],[Rate]]*param_exchange_rate)/(1+param_discount_aws),database_public_cloud_VMs[[#This Row],[Rate]])</f>
        <v>0.61219999999999997</v>
      </c>
    </row>
    <row r="8464" spans="1:27" x14ac:dyDescent="0.45">
      <c r="A8464" t="s">
        <v>9238</v>
      </c>
      <c r="B8464" t="s">
        <v>55</v>
      </c>
      <c r="C8464" s="25" t="s">
        <v>5454</v>
      </c>
      <c r="D8464" t="s">
        <v>170</v>
      </c>
      <c r="E8464" t="s">
        <v>9125</v>
      </c>
      <c r="F8464" t="s">
        <v>9232</v>
      </c>
      <c r="G8464" s="26">
        <v>8</v>
      </c>
      <c r="H8464" s="26">
        <v>218.75</v>
      </c>
      <c r="I8464" s="26">
        <v>256</v>
      </c>
      <c r="J8464" s="27" t="s">
        <v>310</v>
      </c>
      <c r="K8464" s="27" t="s">
        <v>6322</v>
      </c>
      <c r="L8464" s="27" t="s">
        <v>9233</v>
      </c>
      <c r="M8464" t="s">
        <v>31</v>
      </c>
      <c r="N8464" t="s">
        <v>188</v>
      </c>
      <c r="O8464" t="s">
        <v>188</v>
      </c>
      <c r="P8464" t="s">
        <v>5459</v>
      </c>
      <c r="Q8464" t="s">
        <v>180</v>
      </c>
      <c r="R8464" t="str">
        <f>IF(database_public_cloud_VMs[[#This Row],[Azure Environment]]="Enterprise Agreement","Licence Included","Bring Your Own Licence")</f>
        <v>Licence Included</v>
      </c>
      <c r="S8464" t="s">
        <v>5460</v>
      </c>
      <c r="T8464" t="s">
        <v>5471</v>
      </c>
      <c r="U8464" t="s">
        <v>5465</v>
      </c>
      <c r="V8464" t="s">
        <v>5461</v>
      </c>
      <c r="W8464" t="s">
        <v>182</v>
      </c>
      <c r="X8464" t="s">
        <v>183</v>
      </c>
      <c r="Y8464" s="28">
        <v>0.49099999999999999</v>
      </c>
      <c r="Z8464" t="s">
        <v>5463</v>
      </c>
      <c r="AA8464" s="29">
        <f>IF(database_public_cloud_VMs[[#This Row],[Currency]]="USD",(database_public_cloud_VMs[[#This Row],[Rate]]*param_exchange_rate)/(1+param_discount_aws),database_public_cloud_VMs[[#This Row],[Rate]])</f>
        <v>0.49099999999999999</v>
      </c>
    </row>
    <row r="8465" spans="1:27" x14ac:dyDescent="0.45">
      <c r="A8465" t="s">
        <v>9239</v>
      </c>
      <c r="B8465" t="s">
        <v>55</v>
      </c>
      <c r="C8465" s="25" t="s">
        <v>5454</v>
      </c>
      <c r="D8465" t="s">
        <v>170</v>
      </c>
      <c r="E8465" t="s">
        <v>9125</v>
      </c>
      <c r="F8465" t="s">
        <v>9232</v>
      </c>
      <c r="G8465" s="26">
        <v>8</v>
      </c>
      <c r="H8465" s="26">
        <v>218.75</v>
      </c>
      <c r="I8465" s="26">
        <v>256</v>
      </c>
      <c r="J8465" s="27" t="s">
        <v>310</v>
      </c>
      <c r="K8465" s="27" t="s">
        <v>6322</v>
      </c>
      <c r="L8465" s="27" t="s">
        <v>9233</v>
      </c>
      <c r="M8465" t="s">
        <v>31</v>
      </c>
      <c r="N8465" t="s">
        <v>177</v>
      </c>
      <c r="O8465" t="s">
        <v>178</v>
      </c>
      <c r="P8465" t="s">
        <v>5459</v>
      </c>
      <c r="Q8465" t="s">
        <v>180</v>
      </c>
      <c r="R8465" t="str">
        <f>IF(database_public_cloud_VMs[[#This Row],[Azure Environment]]="Enterprise Agreement","Licence Included","Bring Your Own Licence")</f>
        <v>Licence Included</v>
      </c>
      <c r="S8465" t="s">
        <v>5460</v>
      </c>
      <c r="T8465" t="s">
        <v>5471</v>
      </c>
      <c r="U8465" t="s">
        <v>5465</v>
      </c>
      <c r="V8465" t="s">
        <v>5461</v>
      </c>
      <c r="W8465" t="s">
        <v>182</v>
      </c>
      <c r="X8465" t="s">
        <v>183</v>
      </c>
      <c r="Y8465" s="28" t="s">
        <v>5467</v>
      </c>
      <c r="Z8465" t="s">
        <v>5463</v>
      </c>
      <c r="AA846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466" spans="1:27" x14ac:dyDescent="0.45">
      <c r="A8466" t="s">
        <v>9240</v>
      </c>
      <c r="B8466" t="s">
        <v>55</v>
      </c>
      <c r="C8466" s="25" t="s">
        <v>5454</v>
      </c>
      <c r="D8466" t="s">
        <v>170</v>
      </c>
      <c r="E8466" t="s">
        <v>9125</v>
      </c>
      <c r="F8466" t="s">
        <v>9232</v>
      </c>
      <c r="G8466" s="26">
        <v>8</v>
      </c>
      <c r="H8466" s="26">
        <v>218.75</v>
      </c>
      <c r="I8466" s="26">
        <v>256</v>
      </c>
      <c r="J8466" s="27" t="s">
        <v>310</v>
      </c>
      <c r="K8466" s="27" t="s">
        <v>6322</v>
      </c>
      <c r="L8466" s="27" t="s">
        <v>9233</v>
      </c>
      <c r="M8466" t="s">
        <v>31</v>
      </c>
      <c r="N8466" t="s">
        <v>177</v>
      </c>
      <c r="O8466" t="s">
        <v>185</v>
      </c>
      <c r="P8466" t="s">
        <v>5459</v>
      </c>
      <c r="Q8466" t="s">
        <v>180</v>
      </c>
      <c r="R8466" t="str">
        <f>IF(database_public_cloud_VMs[[#This Row],[Azure Environment]]="Enterprise Agreement","Licence Included","Bring Your Own Licence")</f>
        <v>Licence Included</v>
      </c>
      <c r="S8466" t="s">
        <v>5460</v>
      </c>
      <c r="T8466" t="s">
        <v>5471</v>
      </c>
      <c r="U8466" t="s">
        <v>5465</v>
      </c>
      <c r="V8466" t="s">
        <v>5461</v>
      </c>
      <c r="W8466" t="s">
        <v>182</v>
      </c>
      <c r="X8466" t="s">
        <v>183</v>
      </c>
      <c r="Y8466" s="28" t="s">
        <v>5467</v>
      </c>
      <c r="Z8466" t="s">
        <v>5463</v>
      </c>
      <c r="AA846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467" spans="1:27" x14ac:dyDescent="0.45">
      <c r="A8467" t="s">
        <v>9241</v>
      </c>
      <c r="B8467" t="s">
        <v>55</v>
      </c>
      <c r="C8467" s="25" t="s">
        <v>5454</v>
      </c>
      <c r="D8467" t="s">
        <v>170</v>
      </c>
      <c r="E8467" t="s">
        <v>9125</v>
      </c>
      <c r="F8467" t="s">
        <v>9126</v>
      </c>
      <c r="G8467" s="26">
        <v>128</v>
      </c>
      <c r="H8467" s="26">
        <v>3892</v>
      </c>
      <c r="I8467" s="26">
        <v>4096</v>
      </c>
      <c r="J8467" s="27" t="s">
        <v>310</v>
      </c>
      <c r="K8467" s="27" t="s">
        <v>6322</v>
      </c>
      <c r="L8467" s="27" t="s">
        <v>9127</v>
      </c>
      <c r="M8467" t="s">
        <v>31</v>
      </c>
      <c r="N8467" t="s">
        <v>188</v>
      </c>
      <c r="O8467" t="s">
        <v>188</v>
      </c>
      <c r="P8467" t="s">
        <v>5459</v>
      </c>
      <c r="Q8467" t="s">
        <v>315</v>
      </c>
      <c r="R8467" t="str">
        <f>IF(database_public_cloud_VMs[[#This Row],[Azure Environment]]="Enterprise Agreement","Licence Included","Bring Your Own Licence")</f>
        <v>Licence Included</v>
      </c>
      <c r="S8467" t="s">
        <v>5460</v>
      </c>
      <c r="T8467" t="s">
        <v>5461</v>
      </c>
      <c r="U8467" t="s">
        <v>5462</v>
      </c>
      <c r="V8467" t="s">
        <v>5461</v>
      </c>
      <c r="W8467" t="s">
        <v>182</v>
      </c>
      <c r="X8467" t="s">
        <v>183</v>
      </c>
      <c r="Y8467" s="28">
        <v>65.698300000000003</v>
      </c>
      <c r="Z8467" t="s">
        <v>5463</v>
      </c>
      <c r="AA8467" s="29">
        <f>IF(database_public_cloud_VMs[[#This Row],[Currency]]="USD",(database_public_cloud_VMs[[#This Row],[Rate]]*param_exchange_rate)/(1+param_discount_aws),database_public_cloud_VMs[[#This Row],[Rate]])</f>
        <v>65.698300000000003</v>
      </c>
    </row>
    <row r="8468" spans="1:27" x14ac:dyDescent="0.45">
      <c r="A8468" t="s">
        <v>9242</v>
      </c>
      <c r="B8468" t="s">
        <v>55</v>
      </c>
      <c r="C8468" s="25" t="s">
        <v>5454</v>
      </c>
      <c r="D8468" t="s">
        <v>170</v>
      </c>
      <c r="E8468" t="s">
        <v>9125</v>
      </c>
      <c r="F8468" t="s">
        <v>9126</v>
      </c>
      <c r="G8468" s="26">
        <v>128</v>
      </c>
      <c r="H8468" s="26">
        <v>3892</v>
      </c>
      <c r="I8468" s="26">
        <v>4096</v>
      </c>
      <c r="J8468" s="27" t="s">
        <v>310</v>
      </c>
      <c r="K8468" s="27" t="s">
        <v>6322</v>
      </c>
      <c r="L8468" s="27" t="s">
        <v>9127</v>
      </c>
      <c r="M8468" t="s">
        <v>31</v>
      </c>
      <c r="N8468" t="s">
        <v>188</v>
      </c>
      <c r="O8468" t="s">
        <v>188</v>
      </c>
      <c r="P8468" t="s">
        <v>5459</v>
      </c>
      <c r="Q8468" t="s">
        <v>315</v>
      </c>
      <c r="R8468" t="str">
        <f>IF(database_public_cloud_VMs[[#This Row],[Azure Environment]]="Enterprise Agreement","Licence Included","Bring Your Own Licence")</f>
        <v>Licence Included</v>
      </c>
      <c r="S8468" t="s">
        <v>5460</v>
      </c>
      <c r="T8468" t="s">
        <v>5461</v>
      </c>
      <c r="U8468" t="s">
        <v>5465</v>
      </c>
      <c r="V8468" t="s">
        <v>5461</v>
      </c>
      <c r="W8468" t="s">
        <v>182</v>
      </c>
      <c r="X8468" t="s">
        <v>183</v>
      </c>
      <c r="Y8468" s="28">
        <v>52.78</v>
      </c>
      <c r="Z8468" t="s">
        <v>5463</v>
      </c>
      <c r="AA8468" s="29">
        <f>IF(database_public_cloud_VMs[[#This Row],[Currency]]="USD",(database_public_cloud_VMs[[#This Row],[Rate]]*param_exchange_rate)/(1+param_discount_aws),database_public_cloud_VMs[[#This Row],[Rate]])</f>
        <v>52.78</v>
      </c>
    </row>
    <row r="8469" spans="1:27" x14ac:dyDescent="0.45">
      <c r="A8469" t="s">
        <v>9243</v>
      </c>
      <c r="B8469" t="s">
        <v>55</v>
      </c>
      <c r="C8469" s="25" t="s">
        <v>5454</v>
      </c>
      <c r="D8469" t="s">
        <v>170</v>
      </c>
      <c r="E8469" t="s">
        <v>9125</v>
      </c>
      <c r="F8469" t="s">
        <v>9126</v>
      </c>
      <c r="G8469" s="26">
        <v>128</v>
      </c>
      <c r="H8469" s="26">
        <v>3892</v>
      </c>
      <c r="I8469" s="26">
        <v>4096</v>
      </c>
      <c r="J8469" s="27" t="s">
        <v>310</v>
      </c>
      <c r="K8469" s="27" t="s">
        <v>6322</v>
      </c>
      <c r="L8469" s="27" t="s">
        <v>9127</v>
      </c>
      <c r="M8469" t="s">
        <v>31</v>
      </c>
      <c r="N8469" t="s">
        <v>177</v>
      </c>
      <c r="O8469" t="s">
        <v>178</v>
      </c>
      <c r="P8469" t="s">
        <v>5459</v>
      </c>
      <c r="Q8469" t="s">
        <v>315</v>
      </c>
      <c r="R8469" t="str">
        <f>IF(database_public_cloud_VMs[[#This Row],[Azure Environment]]="Enterprise Agreement","Licence Included","Bring Your Own Licence")</f>
        <v>Licence Included</v>
      </c>
      <c r="S8469" t="s">
        <v>5460</v>
      </c>
      <c r="T8469" t="s">
        <v>5461</v>
      </c>
      <c r="U8469" t="s">
        <v>5465</v>
      </c>
      <c r="V8469" t="s">
        <v>5461</v>
      </c>
      <c r="W8469" t="s">
        <v>182</v>
      </c>
      <c r="X8469" t="s">
        <v>183</v>
      </c>
      <c r="Y8469" s="28" t="s">
        <v>5467</v>
      </c>
      <c r="Z8469" t="s">
        <v>5463</v>
      </c>
      <c r="AA846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470" spans="1:27" x14ac:dyDescent="0.45">
      <c r="A8470" t="s">
        <v>9244</v>
      </c>
      <c r="B8470" t="s">
        <v>55</v>
      </c>
      <c r="C8470" s="25" t="s">
        <v>5454</v>
      </c>
      <c r="D8470" t="s">
        <v>170</v>
      </c>
      <c r="E8470" t="s">
        <v>9125</v>
      </c>
      <c r="F8470" t="s">
        <v>9126</v>
      </c>
      <c r="G8470" s="26">
        <v>128</v>
      </c>
      <c r="H8470" s="26">
        <v>3892</v>
      </c>
      <c r="I8470" s="26">
        <v>4096</v>
      </c>
      <c r="J8470" s="27" t="s">
        <v>310</v>
      </c>
      <c r="K8470" s="27" t="s">
        <v>6322</v>
      </c>
      <c r="L8470" s="27" t="s">
        <v>9127</v>
      </c>
      <c r="M8470" t="s">
        <v>31</v>
      </c>
      <c r="N8470" t="s">
        <v>177</v>
      </c>
      <c r="O8470" t="s">
        <v>185</v>
      </c>
      <c r="P8470" t="s">
        <v>5459</v>
      </c>
      <c r="Q8470" t="s">
        <v>315</v>
      </c>
      <c r="R8470" t="str">
        <f>IF(database_public_cloud_VMs[[#This Row],[Azure Environment]]="Enterprise Agreement","Licence Included","Bring Your Own Licence")</f>
        <v>Licence Included</v>
      </c>
      <c r="S8470" t="s">
        <v>5460</v>
      </c>
      <c r="T8470" t="s">
        <v>5461</v>
      </c>
      <c r="U8470" t="s">
        <v>5465</v>
      </c>
      <c r="V8470" t="s">
        <v>5461</v>
      </c>
      <c r="W8470" t="s">
        <v>182</v>
      </c>
      <c r="X8470" t="s">
        <v>183</v>
      </c>
      <c r="Y8470" s="28" t="s">
        <v>5467</v>
      </c>
      <c r="Z8470" t="s">
        <v>5463</v>
      </c>
      <c r="AA847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471" spans="1:27" x14ac:dyDescent="0.45">
      <c r="A8471" t="s">
        <v>9245</v>
      </c>
      <c r="B8471" t="s">
        <v>55</v>
      </c>
      <c r="C8471" s="25" t="s">
        <v>5454</v>
      </c>
      <c r="D8471" t="s">
        <v>170</v>
      </c>
      <c r="E8471" t="s">
        <v>9125</v>
      </c>
      <c r="F8471" t="s">
        <v>9126</v>
      </c>
      <c r="G8471" s="26">
        <v>128</v>
      </c>
      <c r="H8471" s="26">
        <v>3892</v>
      </c>
      <c r="I8471" s="26">
        <v>4096</v>
      </c>
      <c r="J8471" s="27" t="s">
        <v>310</v>
      </c>
      <c r="K8471" s="27" t="s">
        <v>6322</v>
      </c>
      <c r="L8471" s="27" t="s">
        <v>9127</v>
      </c>
      <c r="M8471" t="s">
        <v>31</v>
      </c>
      <c r="N8471" t="s">
        <v>188</v>
      </c>
      <c r="O8471" t="s">
        <v>188</v>
      </c>
      <c r="P8471" t="s">
        <v>5459</v>
      </c>
      <c r="Q8471" t="s">
        <v>315</v>
      </c>
      <c r="R8471" t="str">
        <f>IF(database_public_cloud_VMs[[#This Row],[Azure Environment]]="Enterprise Agreement","Licence Included","Bring Your Own Licence")</f>
        <v>Bring Your Own Licence</v>
      </c>
      <c r="S8471" t="s">
        <v>5599</v>
      </c>
      <c r="T8471" t="s">
        <v>5461</v>
      </c>
      <c r="U8471" t="s">
        <v>5462</v>
      </c>
      <c r="V8471" t="s">
        <v>5461</v>
      </c>
      <c r="W8471" t="s">
        <v>182</v>
      </c>
      <c r="X8471" t="s">
        <v>183</v>
      </c>
      <c r="Y8471" s="28" t="s">
        <v>5600</v>
      </c>
      <c r="Z8471" t="s">
        <v>5463</v>
      </c>
      <c r="AA847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472" spans="1:27" x14ac:dyDescent="0.45">
      <c r="A8472" t="s">
        <v>9246</v>
      </c>
      <c r="B8472" t="s">
        <v>55</v>
      </c>
      <c r="C8472" s="25" t="s">
        <v>5454</v>
      </c>
      <c r="D8472" t="s">
        <v>170</v>
      </c>
      <c r="E8472" t="s">
        <v>9125</v>
      </c>
      <c r="F8472" t="s">
        <v>9126</v>
      </c>
      <c r="G8472" s="26">
        <v>128</v>
      </c>
      <c r="H8472" s="26">
        <v>3892</v>
      </c>
      <c r="I8472" s="26">
        <v>4096</v>
      </c>
      <c r="J8472" s="27" t="s">
        <v>310</v>
      </c>
      <c r="K8472" s="27" t="s">
        <v>6322</v>
      </c>
      <c r="L8472" s="27" t="s">
        <v>9127</v>
      </c>
      <c r="M8472" t="s">
        <v>31</v>
      </c>
      <c r="N8472" t="s">
        <v>188</v>
      </c>
      <c r="O8472" t="s">
        <v>188</v>
      </c>
      <c r="P8472" t="s">
        <v>5459</v>
      </c>
      <c r="Q8472" t="s">
        <v>315</v>
      </c>
      <c r="R8472" t="str">
        <f>IF(database_public_cloud_VMs[[#This Row],[Azure Environment]]="Enterprise Agreement","Licence Included","Bring Your Own Licence")</f>
        <v>Bring Your Own Licence</v>
      </c>
      <c r="S8472" t="s">
        <v>5599</v>
      </c>
      <c r="T8472" t="s">
        <v>5461</v>
      </c>
      <c r="U8472" t="s">
        <v>5465</v>
      </c>
      <c r="V8472" t="s">
        <v>5461</v>
      </c>
      <c r="W8472" t="s">
        <v>182</v>
      </c>
      <c r="X8472" t="s">
        <v>183</v>
      </c>
      <c r="Y8472" s="28">
        <v>42.71</v>
      </c>
      <c r="Z8472" t="s">
        <v>5463</v>
      </c>
      <c r="AA8472" s="29">
        <f>IF(database_public_cloud_VMs[[#This Row],[Currency]]="USD",(database_public_cloud_VMs[[#This Row],[Rate]]*param_exchange_rate)/(1+param_discount_aws),database_public_cloud_VMs[[#This Row],[Rate]])</f>
        <v>42.71</v>
      </c>
    </row>
    <row r="8473" spans="1:27" x14ac:dyDescent="0.45">
      <c r="A8473" t="s">
        <v>9247</v>
      </c>
      <c r="B8473" t="s">
        <v>55</v>
      </c>
      <c r="C8473" s="25" t="s">
        <v>5454</v>
      </c>
      <c r="D8473" t="s">
        <v>170</v>
      </c>
      <c r="E8473" t="s">
        <v>9125</v>
      </c>
      <c r="F8473" t="s">
        <v>9126</v>
      </c>
      <c r="G8473" s="26">
        <v>128</v>
      </c>
      <c r="H8473" s="26">
        <v>3892</v>
      </c>
      <c r="I8473" s="26">
        <v>4096</v>
      </c>
      <c r="J8473" s="27" t="s">
        <v>310</v>
      </c>
      <c r="K8473" s="27" t="s">
        <v>6322</v>
      </c>
      <c r="L8473" s="27" t="s">
        <v>9127</v>
      </c>
      <c r="M8473" t="s">
        <v>31</v>
      </c>
      <c r="N8473" t="s">
        <v>177</v>
      </c>
      <c r="O8473" t="s">
        <v>178</v>
      </c>
      <c r="P8473" t="s">
        <v>5459</v>
      </c>
      <c r="Q8473" t="s">
        <v>315</v>
      </c>
      <c r="R8473" t="str">
        <f>IF(database_public_cloud_VMs[[#This Row],[Azure Environment]]="Enterprise Agreement","Licence Included","Bring Your Own Licence")</f>
        <v>Bring Your Own Licence</v>
      </c>
      <c r="S8473" t="s">
        <v>5599</v>
      </c>
      <c r="T8473" t="s">
        <v>5461</v>
      </c>
      <c r="U8473" t="s">
        <v>5465</v>
      </c>
      <c r="V8473" t="s">
        <v>5461</v>
      </c>
      <c r="W8473" t="s">
        <v>182</v>
      </c>
      <c r="X8473" t="s">
        <v>183</v>
      </c>
      <c r="Y8473" s="28" t="s">
        <v>5467</v>
      </c>
      <c r="Z8473" t="s">
        <v>5463</v>
      </c>
      <c r="AA847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474" spans="1:27" x14ac:dyDescent="0.45">
      <c r="A8474" t="s">
        <v>9248</v>
      </c>
      <c r="B8474" t="s">
        <v>55</v>
      </c>
      <c r="C8474" s="25" t="s">
        <v>5454</v>
      </c>
      <c r="D8474" t="s">
        <v>170</v>
      </c>
      <c r="E8474" t="s">
        <v>9125</v>
      </c>
      <c r="F8474" t="s">
        <v>9126</v>
      </c>
      <c r="G8474" s="26">
        <v>128</v>
      </c>
      <c r="H8474" s="26">
        <v>3892</v>
      </c>
      <c r="I8474" s="26">
        <v>4096</v>
      </c>
      <c r="J8474" s="27" t="s">
        <v>310</v>
      </c>
      <c r="K8474" s="27" t="s">
        <v>6322</v>
      </c>
      <c r="L8474" s="27" t="s">
        <v>9127</v>
      </c>
      <c r="M8474" t="s">
        <v>31</v>
      </c>
      <c r="N8474" t="s">
        <v>177</v>
      </c>
      <c r="O8474" t="s">
        <v>185</v>
      </c>
      <c r="P8474" t="s">
        <v>5459</v>
      </c>
      <c r="Q8474" t="s">
        <v>315</v>
      </c>
      <c r="R8474" t="str">
        <f>IF(database_public_cloud_VMs[[#This Row],[Azure Environment]]="Enterprise Agreement","Licence Included","Bring Your Own Licence")</f>
        <v>Bring Your Own Licence</v>
      </c>
      <c r="S8474" t="s">
        <v>5599</v>
      </c>
      <c r="T8474" t="s">
        <v>5461</v>
      </c>
      <c r="U8474" t="s">
        <v>5465</v>
      </c>
      <c r="V8474" t="s">
        <v>5461</v>
      </c>
      <c r="W8474" t="s">
        <v>182</v>
      </c>
      <c r="X8474" t="s">
        <v>183</v>
      </c>
      <c r="Y8474" s="28" t="s">
        <v>5467</v>
      </c>
      <c r="Z8474" t="s">
        <v>5463</v>
      </c>
      <c r="AA847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475" spans="1:27" x14ac:dyDescent="0.45">
      <c r="A8475" t="s">
        <v>9249</v>
      </c>
      <c r="B8475" t="s">
        <v>55</v>
      </c>
      <c r="C8475" s="25" t="s">
        <v>5454</v>
      </c>
      <c r="D8475" t="s">
        <v>170</v>
      </c>
      <c r="E8475" t="s">
        <v>9125</v>
      </c>
      <c r="F8475" t="s">
        <v>9126</v>
      </c>
      <c r="G8475" s="26">
        <v>128</v>
      </c>
      <c r="H8475" s="26">
        <v>3892</v>
      </c>
      <c r="I8475" s="26">
        <v>4096</v>
      </c>
      <c r="J8475" s="27" t="s">
        <v>310</v>
      </c>
      <c r="K8475" s="27" t="s">
        <v>6322</v>
      </c>
      <c r="L8475" s="27" t="s">
        <v>9127</v>
      </c>
      <c r="M8475" t="s">
        <v>31</v>
      </c>
      <c r="N8475" t="s">
        <v>188</v>
      </c>
      <c r="O8475" t="s">
        <v>188</v>
      </c>
      <c r="P8475" t="s">
        <v>5459</v>
      </c>
      <c r="Q8475" t="s">
        <v>315</v>
      </c>
      <c r="R8475" t="str">
        <f>IF(database_public_cloud_VMs[[#This Row],[Azure Environment]]="Enterprise Agreement","Licence Included","Bring Your Own Licence")</f>
        <v>Licence Included</v>
      </c>
      <c r="S8475" t="s">
        <v>5460</v>
      </c>
      <c r="T8475" t="s">
        <v>5471</v>
      </c>
      <c r="U8475" t="s">
        <v>5462</v>
      </c>
      <c r="V8475" t="s">
        <v>5461</v>
      </c>
      <c r="W8475" t="s">
        <v>182</v>
      </c>
      <c r="X8475" t="s">
        <v>183</v>
      </c>
      <c r="Y8475" s="28">
        <v>26.280200000000001</v>
      </c>
      <c r="Z8475" t="s">
        <v>5463</v>
      </c>
      <c r="AA8475" s="29">
        <f>IF(database_public_cloud_VMs[[#This Row],[Currency]]="USD",(database_public_cloud_VMs[[#This Row],[Rate]]*param_exchange_rate)/(1+param_discount_aws),database_public_cloud_VMs[[#This Row],[Rate]])</f>
        <v>26.280200000000001</v>
      </c>
    </row>
    <row r="8476" spans="1:27" x14ac:dyDescent="0.45">
      <c r="A8476" t="s">
        <v>9250</v>
      </c>
      <c r="B8476" t="s">
        <v>55</v>
      </c>
      <c r="C8476" s="25" t="s">
        <v>5454</v>
      </c>
      <c r="D8476" t="s">
        <v>170</v>
      </c>
      <c r="E8476" t="s">
        <v>9125</v>
      </c>
      <c r="F8476" t="s">
        <v>9126</v>
      </c>
      <c r="G8476" s="26">
        <v>128</v>
      </c>
      <c r="H8476" s="26">
        <v>3892</v>
      </c>
      <c r="I8476" s="26">
        <v>4096</v>
      </c>
      <c r="J8476" s="27" t="s">
        <v>310</v>
      </c>
      <c r="K8476" s="27" t="s">
        <v>6322</v>
      </c>
      <c r="L8476" s="27" t="s">
        <v>9127</v>
      </c>
      <c r="M8476" t="s">
        <v>31</v>
      </c>
      <c r="N8476" t="s">
        <v>188</v>
      </c>
      <c r="O8476" t="s">
        <v>188</v>
      </c>
      <c r="P8476" t="s">
        <v>5459</v>
      </c>
      <c r="Q8476" t="s">
        <v>315</v>
      </c>
      <c r="R8476" t="str">
        <f>IF(database_public_cloud_VMs[[#This Row],[Azure Environment]]="Enterprise Agreement","Licence Included","Bring Your Own Licence")</f>
        <v>Licence Included</v>
      </c>
      <c r="S8476" t="s">
        <v>5460</v>
      </c>
      <c r="T8476" t="s">
        <v>5471</v>
      </c>
      <c r="U8476" t="s">
        <v>5465</v>
      </c>
      <c r="V8476" t="s">
        <v>5461</v>
      </c>
      <c r="W8476" t="s">
        <v>182</v>
      </c>
      <c r="X8476" t="s">
        <v>183</v>
      </c>
      <c r="Y8476" s="28">
        <v>21.1</v>
      </c>
      <c r="Z8476" t="s">
        <v>5463</v>
      </c>
      <c r="AA8476" s="29">
        <f>IF(database_public_cloud_VMs[[#This Row],[Currency]]="USD",(database_public_cloud_VMs[[#This Row],[Rate]]*param_exchange_rate)/(1+param_discount_aws),database_public_cloud_VMs[[#This Row],[Rate]])</f>
        <v>21.1</v>
      </c>
    </row>
    <row r="8477" spans="1:27" x14ac:dyDescent="0.45">
      <c r="A8477" t="s">
        <v>9251</v>
      </c>
      <c r="B8477" t="s">
        <v>55</v>
      </c>
      <c r="C8477" s="25" t="s">
        <v>5454</v>
      </c>
      <c r="D8477" t="s">
        <v>170</v>
      </c>
      <c r="E8477" t="s">
        <v>9125</v>
      </c>
      <c r="F8477" t="s">
        <v>9126</v>
      </c>
      <c r="G8477" s="26">
        <v>128</v>
      </c>
      <c r="H8477" s="26">
        <v>3892</v>
      </c>
      <c r="I8477" s="26">
        <v>4096</v>
      </c>
      <c r="J8477" s="27" t="s">
        <v>310</v>
      </c>
      <c r="K8477" s="27" t="s">
        <v>6322</v>
      </c>
      <c r="L8477" s="27" t="s">
        <v>9127</v>
      </c>
      <c r="M8477" t="s">
        <v>31</v>
      </c>
      <c r="N8477" t="s">
        <v>177</v>
      </c>
      <c r="O8477" t="s">
        <v>178</v>
      </c>
      <c r="P8477" t="s">
        <v>5459</v>
      </c>
      <c r="Q8477" t="s">
        <v>315</v>
      </c>
      <c r="R8477" t="str">
        <f>IF(database_public_cloud_VMs[[#This Row],[Azure Environment]]="Enterprise Agreement","Licence Included","Bring Your Own Licence")</f>
        <v>Licence Included</v>
      </c>
      <c r="S8477" t="s">
        <v>5460</v>
      </c>
      <c r="T8477" t="s">
        <v>5471</v>
      </c>
      <c r="U8477" t="s">
        <v>5465</v>
      </c>
      <c r="V8477" t="s">
        <v>5461</v>
      </c>
      <c r="W8477" t="s">
        <v>182</v>
      </c>
      <c r="X8477" t="s">
        <v>183</v>
      </c>
      <c r="Y8477" s="28" t="s">
        <v>5467</v>
      </c>
      <c r="Z8477" t="s">
        <v>5463</v>
      </c>
      <c r="AA847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478" spans="1:27" x14ac:dyDescent="0.45">
      <c r="A8478" t="s">
        <v>9252</v>
      </c>
      <c r="B8478" t="s">
        <v>55</v>
      </c>
      <c r="C8478" s="25" t="s">
        <v>5454</v>
      </c>
      <c r="D8478" t="s">
        <v>170</v>
      </c>
      <c r="E8478" t="s">
        <v>9125</v>
      </c>
      <c r="F8478" t="s">
        <v>9126</v>
      </c>
      <c r="G8478" s="26">
        <v>128</v>
      </c>
      <c r="H8478" s="26">
        <v>3892</v>
      </c>
      <c r="I8478" s="26">
        <v>4096</v>
      </c>
      <c r="J8478" s="27" t="s">
        <v>310</v>
      </c>
      <c r="K8478" s="27" t="s">
        <v>6322</v>
      </c>
      <c r="L8478" s="27" t="s">
        <v>9127</v>
      </c>
      <c r="M8478" t="s">
        <v>31</v>
      </c>
      <c r="N8478" t="s">
        <v>177</v>
      </c>
      <c r="O8478" t="s">
        <v>185</v>
      </c>
      <c r="P8478" t="s">
        <v>5459</v>
      </c>
      <c r="Q8478" t="s">
        <v>315</v>
      </c>
      <c r="R8478" t="str">
        <f>IF(database_public_cloud_VMs[[#This Row],[Azure Environment]]="Enterprise Agreement","Licence Included","Bring Your Own Licence")</f>
        <v>Licence Included</v>
      </c>
      <c r="S8478" t="s">
        <v>5460</v>
      </c>
      <c r="T8478" t="s">
        <v>5471</v>
      </c>
      <c r="U8478" t="s">
        <v>5465</v>
      </c>
      <c r="V8478" t="s">
        <v>5461</v>
      </c>
      <c r="W8478" t="s">
        <v>182</v>
      </c>
      <c r="X8478" t="s">
        <v>183</v>
      </c>
      <c r="Y8478" s="28" t="s">
        <v>5467</v>
      </c>
      <c r="Z8478" t="s">
        <v>5463</v>
      </c>
      <c r="AA847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479" spans="1:27" x14ac:dyDescent="0.45">
      <c r="A8479" t="s">
        <v>9253</v>
      </c>
      <c r="B8479" t="s">
        <v>55</v>
      </c>
      <c r="C8479" s="25" t="s">
        <v>5454</v>
      </c>
      <c r="D8479" t="s">
        <v>170</v>
      </c>
      <c r="E8479" t="s">
        <v>9125</v>
      </c>
      <c r="F8479" t="s">
        <v>9126</v>
      </c>
      <c r="G8479" s="26">
        <v>128</v>
      </c>
      <c r="H8479" s="26">
        <v>3892</v>
      </c>
      <c r="I8479" s="26">
        <v>4096</v>
      </c>
      <c r="J8479" s="27" t="s">
        <v>310</v>
      </c>
      <c r="K8479" s="27" t="s">
        <v>6322</v>
      </c>
      <c r="L8479" s="27" t="s">
        <v>9127</v>
      </c>
      <c r="M8479" t="s">
        <v>31</v>
      </c>
      <c r="N8479" t="s">
        <v>188</v>
      </c>
      <c r="O8479" t="s">
        <v>188</v>
      </c>
      <c r="P8479" t="s">
        <v>5459</v>
      </c>
      <c r="Q8479" t="s">
        <v>315</v>
      </c>
      <c r="R8479" t="str">
        <f>IF(database_public_cloud_VMs[[#This Row],[Azure Environment]]="Enterprise Agreement","Licence Included","Bring Your Own Licence")</f>
        <v>Bring Your Own Licence</v>
      </c>
      <c r="S8479" t="s">
        <v>5599</v>
      </c>
      <c r="T8479" t="s">
        <v>5471</v>
      </c>
      <c r="U8479" t="s">
        <v>5462</v>
      </c>
      <c r="V8479" t="s">
        <v>5461</v>
      </c>
      <c r="W8479" t="s">
        <v>182</v>
      </c>
      <c r="X8479" t="s">
        <v>183</v>
      </c>
      <c r="Y8479" s="28" t="s">
        <v>5600</v>
      </c>
      <c r="Z8479" t="s">
        <v>5463</v>
      </c>
      <c r="AA847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480" spans="1:27" x14ac:dyDescent="0.45">
      <c r="A8480" t="s">
        <v>9254</v>
      </c>
      <c r="B8480" t="s">
        <v>55</v>
      </c>
      <c r="C8480" s="25" t="s">
        <v>5454</v>
      </c>
      <c r="D8480" t="s">
        <v>170</v>
      </c>
      <c r="E8480" t="s">
        <v>9125</v>
      </c>
      <c r="F8480" t="s">
        <v>9126</v>
      </c>
      <c r="G8480" s="26">
        <v>128</v>
      </c>
      <c r="H8480" s="26">
        <v>3892</v>
      </c>
      <c r="I8480" s="26">
        <v>4096</v>
      </c>
      <c r="J8480" s="27" t="s">
        <v>310</v>
      </c>
      <c r="K8480" s="27" t="s">
        <v>6322</v>
      </c>
      <c r="L8480" s="27" t="s">
        <v>9127</v>
      </c>
      <c r="M8480" t="s">
        <v>31</v>
      </c>
      <c r="N8480" t="s">
        <v>188</v>
      </c>
      <c r="O8480" t="s">
        <v>188</v>
      </c>
      <c r="P8480" t="s">
        <v>5459</v>
      </c>
      <c r="Q8480" t="s">
        <v>315</v>
      </c>
      <c r="R8480" t="str">
        <f>IF(database_public_cloud_VMs[[#This Row],[Azure Environment]]="Enterprise Agreement","Licence Included","Bring Your Own Licence")</f>
        <v>Bring Your Own Licence</v>
      </c>
      <c r="S8480" t="s">
        <v>5599</v>
      </c>
      <c r="T8480" t="s">
        <v>5471</v>
      </c>
      <c r="U8480" t="s">
        <v>5465</v>
      </c>
      <c r="V8480" t="s">
        <v>5461</v>
      </c>
      <c r="W8480" t="s">
        <v>182</v>
      </c>
      <c r="X8480" t="s">
        <v>183</v>
      </c>
      <c r="Y8480" s="28">
        <v>8.5299999999999994</v>
      </c>
      <c r="Z8480" t="s">
        <v>5463</v>
      </c>
      <c r="AA8480" s="29">
        <f>IF(database_public_cloud_VMs[[#This Row],[Currency]]="USD",(database_public_cloud_VMs[[#This Row],[Rate]]*param_exchange_rate)/(1+param_discount_aws),database_public_cloud_VMs[[#This Row],[Rate]])</f>
        <v>8.5299999999999994</v>
      </c>
    </row>
    <row r="8481" spans="1:27" x14ac:dyDescent="0.45">
      <c r="A8481" t="s">
        <v>9255</v>
      </c>
      <c r="B8481" t="s">
        <v>55</v>
      </c>
      <c r="C8481" s="25" t="s">
        <v>5454</v>
      </c>
      <c r="D8481" t="s">
        <v>170</v>
      </c>
      <c r="E8481" t="s">
        <v>9125</v>
      </c>
      <c r="F8481" t="s">
        <v>9126</v>
      </c>
      <c r="G8481" s="26">
        <v>128</v>
      </c>
      <c r="H8481" s="26">
        <v>3892</v>
      </c>
      <c r="I8481" s="26">
        <v>4096</v>
      </c>
      <c r="J8481" s="27" t="s">
        <v>310</v>
      </c>
      <c r="K8481" s="27" t="s">
        <v>6322</v>
      </c>
      <c r="L8481" s="27" t="s">
        <v>9127</v>
      </c>
      <c r="M8481" t="s">
        <v>31</v>
      </c>
      <c r="N8481" t="s">
        <v>177</v>
      </c>
      <c r="O8481" t="s">
        <v>178</v>
      </c>
      <c r="P8481" t="s">
        <v>5459</v>
      </c>
      <c r="Q8481" t="s">
        <v>315</v>
      </c>
      <c r="R8481" t="str">
        <f>IF(database_public_cloud_VMs[[#This Row],[Azure Environment]]="Enterprise Agreement","Licence Included","Bring Your Own Licence")</f>
        <v>Bring Your Own Licence</v>
      </c>
      <c r="S8481" t="s">
        <v>5599</v>
      </c>
      <c r="T8481" t="s">
        <v>5471</v>
      </c>
      <c r="U8481" t="s">
        <v>5465</v>
      </c>
      <c r="V8481" t="s">
        <v>5461</v>
      </c>
      <c r="W8481" t="s">
        <v>182</v>
      </c>
      <c r="X8481" t="s">
        <v>183</v>
      </c>
      <c r="Y8481" s="28" t="s">
        <v>5467</v>
      </c>
      <c r="Z8481" t="s">
        <v>5463</v>
      </c>
      <c r="AA848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482" spans="1:27" x14ac:dyDescent="0.45">
      <c r="A8482" t="s">
        <v>9256</v>
      </c>
      <c r="B8482" t="s">
        <v>55</v>
      </c>
      <c r="C8482" s="25" t="s">
        <v>5454</v>
      </c>
      <c r="D8482" t="s">
        <v>170</v>
      </c>
      <c r="E8482" t="s">
        <v>9125</v>
      </c>
      <c r="F8482" t="s">
        <v>9126</v>
      </c>
      <c r="G8482" s="26">
        <v>128</v>
      </c>
      <c r="H8482" s="26">
        <v>3892</v>
      </c>
      <c r="I8482" s="26">
        <v>4096</v>
      </c>
      <c r="J8482" s="27" t="s">
        <v>310</v>
      </c>
      <c r="K8482" s="27" t="s">
        <v>6322</v>
      </c>
      <c r="L8482" s="27" t="s">
        <v>9127</v>
      </c>
      <c r="M8482" t="s">
        <v>31</v>
      </c>
      <c r="N8482" t="s">
        <v>177</v>
      </c>
      <c r="O8482" t="s">
        <v>185</v>
      </c>
      <c r="P8482" t="s">
        <v>5459</v>
      </c>
      <c r="Q8482" t="s">
        <v>315</v>
      </c>
      <c r="R8482" t="str">
        <f>IF(database_public_cloud_VMs[[#This Row],[Azure Environment]]="Enterprise Agreement","Licence Included","Bring Your Own Licence")</f>
        <v>Bring Your Own Licence</v>
      </c>
      <c r="S8482" t="s">
        <v>5599</v>
      </c>
      <c r="T8482" t="s">
        <v>5471</v>
      </c>
      <c r="U8482" t="s">
        <v>5465</v>
      </c>
      <c r="V8482" t="s">
        <v>5461</v>
      </c>
      <c r="W8482" t="s">
        <v>182</v>
      </c>
      <c r="X8482" t="s">
        <v>183</v>
      </c>
      <c r="Y8482" s="28" t="s">
        <v>5467</v>
      </c>
      <c r="Z8482" t="s">
        <v>5463</v>
      </c>
      <c r="AA848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483" spans="1:27" x14ac:dyDescent="0.45">
      <c r="A8483" t="s">
        <v>9257</v>
      </c>
      <c r="B8483" t="s">
        <v>55</v>
      </c>
      <c r="C8483" s="25" t="s">
        <v>5454</v>
      </c>
      <c r="D8483" t="s">
        <v>170</v>
      </c>
      <c r="E8483" t="s">
        <v>9125</v>
      </c>
      <c r="F8483" t="s">
        <v>9136</v>
      </c>
      <c r="G8483" s="26">
        <v>128</v>
      </c>
      <c r="H8483" s="26">
        <v>2048</v>
      </c>
      <c r="I8483" s="26">
        <v>4096</v>
      </c>
      <c r="J8483" s="27" t="s">
        <v>310</v>
      </c>
      <c r="K8483" s="27" t="s">
        <v>6322</v>
      </c>
      <c r="L8483" s="27" t="s">
        <v>9137</v>
      </c>
      <c r="M8483" t="s">
        <v>31</v>
      </c>
      <c r="N8483" t="s">
        <v>188</v>
      </c>
      <c r="O8483" t="s">
        <v>188</v>
      </c>
      <c r="P8483" t="s">
        <v>5459</v>
      </c>
      <c r="Q8483" t="s">
        <v>315</v>
      </c>
      <c r="R8483" t="str">
        <f>IF(database_public_cloud_VMs[[#This Row],[Azure Environment]]="Enterprise Agreement","Licence Included","Bring Your Own Licence")</f>
        <v>Licence Included</v>
      </c>
      <c r="S8483" t="s">
        <v>5460</v>
      </c>
      <c r="T8483" t="s">
        <v>5461</v>
      </c>
      <c r="U8483" t="s">
        <v>5462</v>
      </c>
      <c r="V8483" t="s">
        <v>5461</v>
      </c>
      <c r="W8483" t="s">
        <v>182</v>
      </c>
      <c r="X8483" t="s">
        <v>183</v>
      </c>
      <c r="Y8483" s="28">
        <v>34.659799999999997</v>
      </c>
      <c r="Z8483" t="s">
        <v>5463</v>
      </c>
      <c r="AA8483" s="29">
        <f>IF(database_public_cloud_VMs[[#This Row],[Currency]]="USD",(database_public_cloud_VMs[[#This Row],[Rate]]*param_exchange_rate)/(1+param_discount_aws),database_public_cloud_VMs[[#This Row],[Rate]])</f>
        <v>34.659799999999997</v>
      </c>
    </row>
    <row r="8484" spans="1:27" x14ac:dyDescent="0.45">
      <c r="A8484" t="s">
        <v>9258</v>
      </c>
      <c r="B8484" t="s">
        <v>55</v>
      </c>
      <c r="C8484" s="25" t="s">
        <v>5454</v>
      </c>
      <c r="D8484" t="s">
        <v>170</v>
      </c>
      <c r="E8484" t="s">
        <v>9125</v>
      </c>
      <c r="F8484" t="s">
        <v>9136</v>
      </c>
      <c r="G8484" s="26">
        <v>128</v>
      </c>
      <c r="H8484" s="26">
        <v>2048</v>
      </c>
      <c r="I8484" s="26">
        <v>4096</v>
      </c>
      <c r="J8484" s="27" t="s">
        <v>310</v>
      </c>
      <c r="K8484" s="27" t="s">
        <v>6322</v>
      </c>
      <c r="L8484" s="27" t="s">
        <v>9137</v>
      </c>
      <c r="M8484" t="s">
        <v>31</v>
      </c>
      <c r="N8484" t="s">
        <v>188</v>
      </c>
      <c r="O8484" t="s">
        <v>188</v>
      </c>
      <c r="P8484" t="s">
        <v>5459</v>
      </c>
      <c r="Q8484" t="s">
        <v>315</v>
      </c>
      <c r="R8484" t="str">
        <f>IF(database_public_cloud_VMs[[#This Row],[Azure Environment]]="Enterprise Agreement","Licence Included","Bring Your Own Licence")</f>
        <v>Licence Included</v>
      </c>
      <c r="S8484" t="s">
        <v>5460</v>
      </c>
      <c r="T8484" t="s">
        <v>5461</v>
      </c>
      <c r="U8484" t="s">
        <v>5465</v>
      </c>
      <c r="V8484" t="s">
        <v>5461</v>
      </c>
      <c r="W8484" t="s">
        <v>182</v>
      </c>
      <c r="X8484" t="s">
        <v>183</v>
      </c>
      <c r="Y8484" s="28">
        <v>27.84</v>
      </c>
      <c r="Z8484" t="s">
        <v>5463</v>
      </c>
      <c r="AA8484" s="29">
        <f>IF(database_public_cloud_VMs[[#This Row],[Currency]]="USD",(database_public_cloud_VMs[[#This Row],[Rate]]*param_exchange_rate)/(1+param_discount_aws),database_public_cloud_VMs[[#This Row],[Rate]])</f>
        <v>27.84</v>
      </c>
    </row>
    <row r="8485" spans="1:27" x14ac:dyDescent="0.45">
      <c r="A8485" t="s">
        <v>9259</v>
      </c>
      <c r="B8485" t="s">
        <v>55</v>
      </c>
      <c r="C8485" s="25" t="s">
        <v>5454</v>
      </c>
      <c r="D8485" t="s">
        <v>170</v>
      </c>
      <c r="E8485" t="s">
        <v>9125</v>
      </c>
      <c r="F8485" t="s">
        <v>9136</v>
      </c>
      <c r="G8485" s="26">
        <v>128</v>
      </c>
      <c r="H8485" s="26">
        <v>2048</v>
      </c>
      <c r="I8485" s="26">
        <v>4096</v>
      </c>
      <c r="J8485" s="27" t="s">
        <v>310</v>
      </c>
      <c r="K8485" s="27" t="s">
        <v>6322</v>
      </c>
      <c r="L8485" s="27" t="s">
        <v>9137</v>
      </c>
      <c r="M8485" t="s">
        <v>31</v>
      </c>
      <c r="N8485" t="s">
        <v>177</v>
      </c>
      <c r="O8485" t="s">
        <v>178</v>
      </c>
      <c r="P8485" t="s">
        <v>5459</v>
      </c>
      <c r="Q8485" t="s">
        <v>315</v>
      </c>
      <c r="R8485" t="str">
        <f>IF(database_public_cloud_VMs[[#This Row],[Azure Environment]]="Enterprise Agreement","Licence Included","Bring Your Own Licence")</f>
        <v>Licence Included</v>
      </c>
      <c r="S8485" t="s">
        <v>5460</v>
      </c>
      <c r="T8485" t="s">
        <v>5461</v>
      </c>
      <c r="U8485" t="s">
        <v>5465</v>
      </c>
      <c r="V8485" t="s">
        <v>5461</v>
      </c>
      <c r="W8485" t="s">
        <v>182</v>
      </c>
      <c r="X8485" t="s">
        <v>183</v>
      </c>
      <c r="Y8485" s="28" t="s">
        <v>5467</v>
      </c>
      <c r="Z8485" t="s">
        <v>5463</v>
      </c>
      <c r="AA848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486" spans="1:27" x14ac:dyDescent="0.45">
      <c r="A8486" t="s">
        <v>9260</v>
      </c>
      <c r="B8486" t="s">
        <v>55</v>
      </c>
      <c r="C8486" s="25" t="s">
        <v>5454</v>
      </c>
      <c r="D8486" t="s">
        <v>170</v>
      </c>
      <c r="E8486" t="s">
        <v>9125</v>
      </c>
      <c r="F8486" t="s">
        <v>9136</v>
      </c>
      <c r="G8486" s="26">
        <v>128</v>
      </c>
      <c r="H8486" s="26">
        <v>2048</v>
      </c>
      <c r="I8486" s="26">
        <v>4096</v>
      </c>
      <c r="J8486" s="27" t="s">
        <v>310</v>
      </c>
      <c r="K8486" s="27" t="s">
        <v>6322</v>
      </c>
      <c r="L8486" s="27" t="s">
        <v>9137</v>
      </c>
      <c r="M8486" t="s">
        <v>31</v>
      </c>
      <c r="N8486" t="s">
        <v>177</v>
      </c>
      <c r="O8486" t="s">
        <v>185</v>
      </c>
      <c r="P8486" t="s">
        <v>5459</v>
      </c>
      <c r="Q8486" t="s">
        <v>315</v>
      </c>
      <c r="R8486" t="str">
        <f>IF(database_public_cloud_VMs[[#This Row],[Azure Environment]]="Enterprise Agreement","Licence Included","Bring Your Own Licence")</f>
        <v>Licence Included</v>
      </c>
      <c r="S8486" t="s">
        <v>5460</v>
      </c>
      <c r="T8486" t="s">
        <v>5461</v>
      </c>
      <c r="U8486" t="s">
        <v>5465</v>
      </c>
      <c r="V8486" t="s">
        <v>5461</v>
      </c>
      <c r="W8486" t="s">
        <v>182</v>
      </c>
      <c r="X8486" t="s">
        <v>183</v>
      </c>
      <c r="Y8486" s="28" t="s">
        <v>5467</v>
      </c>
      <c r="Z8486" t="s">
        <v>5463</v>
      </c>
      <c r="AA848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487" spans="1:27" x14ac:dyDescent="0.45">
      <c r="A8487" t="s">
        <v>9261</v>
      </c>
      <c r="B8487" t="s">
        <v>55</v>
      </c>
      <c r="C8487" s="25" t="s">
        <v>5454</v>
      </c>
      <c r="D8487" t="s">
        <v>170</v>
      </c>
      <c r="E8487" t="s">
        <v>9125</v>
      </c>
      <c r="F8487" t="s">
        <v>9136</v>
      </c>
      <c r="G8487" s="26">
        <v>128</v>
      </c>
      <c r="H8487" s="26">
        <v>2048</v>
      </c>
      <c r="I8487" s="26">
        <v>4096</v>
      </c>
      <c r="J8487" s="27" t="s">
        <v>310</v>
      </c>
      <c r="K8487" s="27" t="s">
        <v>6322</v>
      </c>
      <c r="L8487" s="27" t="s">
        <v>9137</v>
      </c>
      <c r="M8487" t="s">
        <v>31</v>
      </c>
      <c r="N8487" t="s">
        <v>188</v>
      </c>
      <c r="O8487" t="s">
        <v>188</v>
      </c>
      <c r="P8487" t="s">
        <v>5459</v>
      </c>
      <c r="Q8487" t="s">
        <v>315</v>
      </c>
      <c r="R8487" t="str">
        <f>IF(database_public_cloud_VMs[[#This Row],[Azure Environment]]="Enterprise Agreement","Licence Included","Bring Your Own Licence")</f>
        <v>Bring Your Own Licence</v>
      </c>
      <c r="S8487" t="s">
        <v>5599</v>
      </c>
      <c r="T8487" t="s">
        <v>5461</v>
      </c>
      <c r="U8487" t="s">
        <v>5462</v>
      </c>
      <c r="V8487" t="s">
        <v>5461</v>
      </c>
      <c r="W8487" t="s">
        <v>182</v>
      </c>
      <c r="X8487" t="s">
        <v>183</v>
      </c>
      <c r="Y8487" s="28" t="s">
        <v>5600</v>
      </c>
      <c r="Z8487" t="s">
        <v>5463</v>
      </c>
      <c r="AA848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488" spans="1:27" x14ac:dyDescent="0.45">
      <c r="A8488" t="s">
        <v>9262</v>
      </c>
      <c r="B8488" t="s">
        <v>55</v>
      </c>
      <c r="C8488" s="25" t="s">
        <v>5454</v>
      </c>
      <c r="D8488" t="s">
        <v>170</v>
      </c>
      <c r="E8488" t="s">
        <v>9125</v>
      </c>
      <c r="F8488" t="s">
        <v>9136</v>
      </c>
      <c r="G8488" s="26">
        <v>128</v>
      </c>
      <c r="H8488" s="26">
        <v>2048</v>
      </c>
      <c r="I8488" s="26">
        <v>4096</v>
      </c>
      <c r="J8488" s="27" t="s">
        <v>310</v>
      </c>
      <c r="K8488" s="27" t="s">
        <v>6322</v>
      </c>
      <c r="L8488" s="27" t="s">
        <v>9137</v>
      </c>
      <c r="M8488" t="s">
        <v>31</v>
      </c>
      <c r="N8488" t="s">
        <v>188</v>
      </c>
      <c r="O8488" t="s">
        <v>188</v>
      </c>
      <c r="P8488" t="s">
        <v>5459</v>
      </c>
      <c r="Q8488" t="s">
        <v>315</v>
      </c>
      <c r="R8488" t="str">
        <f>IF(database_public_cloud_VMs[[#This Row],[Azure Environment]]="Enterprise Agreement","Licence Included","Bring Your Own Licence")</f>
        <v>Bring Your Own Licence</v>
      </c>
      <c r="S8488" t="s">
        <v>5599</v>
      </c>
      <c r="T8488" t="s">
        <v>5461</v>
      </c>
      <c r="U8488" t="s">
        <v>5465</v>
      </c>
      <c r="V8488" t="s">
        <v>5461</v>
      </c>
      <c r="W8488" t="s">
        <v>182</v>
      </c>
      <c r="X8488" t="s">
        <v>183</v>
      </c>
      <c r="Y8488" s="28">
        <v>21.35</v>
      </c>
      <c r="Z8488" t="s">
        <v>5463</v>
      </c>
      <c r="AA8488" s="29">
        <f>IF(database_public_cloud_VMs[[#This Row],[Currency]]="USD",(database_public_cloud_VMs[[#This Row],[Rate]]*param_exchange_rate)/(1+param_discount_aws),database_public_cloud_VMs[[#This Row],[Rate]])</f>
        <v>21.35</v>
      </c>
    </row>
    <row r="8489" spans="1:27" x14ac:dyDescent="0.45">
      <c r="A8489" t="s">
        <v>9263</v>
      </c>
      <c r="B8489" t="s">
        <v>55</v>
      </c>
      <c r="C8489" s="25" t="s">
        <v>5454</v>
      </c>
      <c r="D8489" t="s">
        <v>170</v>
      </c>
      <c r="E8489" t="s">
        <v>9125</v>
      </c>
      <c r="F8489" t="s">
        <v>9136</v>
      </c>
      <c r="G8489" s="26">
        <v>128</v>
      </c>
      <c r="H8489" s="26">
        <v>2048</v>
      </c>
      <c r="I8489" s="26">
        <v>4096</v>
      </c>
      <c r="J8489" s="27" t="s">
        <v>310</v>
      </c>
      <c r="K8489" s="27" t="s">
        <v>6322</v>
      </c>
      <c r="L8489" s="27" t="s">
        <v>9137</v>
      </c>
      <c r="M8489" t="s">
        <v>31</v>
      </c>
      <c r="N8489" t="s">
        <v>177</v>
      </c>
      <c r="O8489" t="s">
        <v>178</v>
      </c>
      <c r="P8489" t="s">
        <v>5459</v>
      </c>
      <c r="Q8489" t="s">
        <v>315</v>
      </c>
      <c r="R8489" t="str">
        <f>IF(database_public_cloud_VMs[[#This Row],[Azure Environment]]="Enterprise Agreement","Licence Included","Bring Your Own Licence")</f>
        <v>Bring Your Own Licence</v>
      </c>
      <c r="S8489" t="s">
        <v>5599</v>
      </c>
      <c r="T8489" t="s">
        <v>5461</v>
      </c>
      <c r="U8489" t="s">
        <v>5465</v>
      </c>
      <c r="V8489" t="s">
        <v>5461</v>
      </c>
      <c r="W8489" t="s">
        <v>182</v>
      </c>
      <c r="X8489" t="s">
        <v>183</v>
      </c>
      <c r="Y8489" s="28" t="s">
        <v>5467</v>
      </c>
      <c r="Z8489" t="s">
        <v>5463</v>
      </c>
      <c r="AA848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490" spans="1:27" x14ac:dyDescent="0.45">
      <c r="A8490" t="s">
        <v>9264</v>
      </c>
      <c r="B8490" t="s">
        <v>55</v>
      </c>
      <c r="C8490" s="25" t="s">
        <v>5454</v>
      </c>
      <c r="D8490" t="s">
        <v>170</v>
      </c>
      <c r="E8490" t="s">
        <v>9125</v>
      </c>
      <c r="F8490" t="s">
        <v>9136</v>
      </c>
      <c r="G8490" s="26">
        <v>128</v>
      </c>
      <c r="H8490" s="26">
        <v>2048</v>
      </c>
      <c r="I8490" s="26">
        <v>4096</v>
      </c>
      <c r="J8490" s="27" t="s">
        <v>310</v>
      </c>
      <c r="K8490" s="27" t="s">
        <v>6322</v>
      </c>
      <c r="L8490" s="27" t="s">
        <v>9137</v>
      </c>
      <c r="M8490" t="s">
        <v>31</v>
      </c>
      <c r="N8490" t="s">
        <v>177</v>
      </c>
      <c r="O8490" t="s">
        <v>185</v>
      </c>
      <c r="P8490" t="s">
        <v>5459</v>
      </c>
      <c r="Q8490" t="s">
        <v>315</v>
      </c>
      <c r="R8490" t="str">
        <f>IF(database_public_cloud_VMs[[#This Row],[Azure Environment]]="Enterprise Agreement","Licence Included","Bring Your Own Licence")</f>
        <v>Bring Your Own Licence</v>
      </c>
      <c r="S8490" t="s">
        <v>5599</v>
      </c>
      <c r="T8490" t="s">
        <v>5461</v>
      </c>
      <c r="U8490" t="s">
        <v>5465</v>
      </c>
      <c r="V8490" t="s">
        <v>5461</v>
      </c>
      <c r="W8490" t="s">
        <v>182</v>
      </c>
      <c r="X8490" t="s">
        <v>183</v>
      </c>
      <c r="Y8490" s="28" t="s">
        <v>5467</v>
      </c>
      <c r="Z8490" t="s">
        <v>5463</v>
      </c>
      <c r="AA849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491" spans="1:27" x14ac:dyDescent="0.45">
      <c r="A8491" t="s">
        <v>9265</v>
      </c>
      <c r="B8491" t="s">
        <v>55</v>
      </c>
      <c r="C8491" s="25" t="s">
        <v>5454</v>
      </c>
      <c r="D8491" t="s">
        <v>170</v>
      </c>
      <c r="E8491" t="s">
        <v>9125</v>
      </c>
      <c r="F8491" t="s">
        <v>9136</v>
      </c>
      <c r="G8491" s="26">
        <v>128</v>
      </c>
      <c r="H8491" s="26">
        <v>2048</v>
      </c>
      <c r="I8491" s="26">
        <v>4096</v>
      </c>
      <c r="J8491" s="27" t="s">
        <v>310</v>
      </c>
      <c r="K8491" s="27" t="s">
        <v>6322</v>
      </c>
      <c r="L8491" s="27" t="s">
        <v>9137</v>
      </c>
      <c r="M8491" t="s">
        <v>31</v>
      </c>
      <c r="N8491" t="s">
        <v>188</v>
      </c>
      <c r="O8491" t="s">
        <v>188</v>
      </c>
      <c r="P8491" t="s">
        <v>5459</v>
      </c>
      <c r="Q8491" t="s">
        <v>315</v>
      </c>
      <c r="R8491" t="str">
        <f>IF(database_public_cloud_VMs[[#This Row],[Azure Environment]]="Enterprise Agreement","Licence Included","Bring Your Own Licence")</f>
        <v>Licence Included</v>
      </c>
      <c r="S8491" t="s">
        <v>5460</v>
      </c>
      <c r="T8491" t="s">
        <v>5471</v>
      </c>
      <c r="U8491" t="s">
        <v>5462</v>
      </c>
      <c r="V8491" t="s">
        <v>5461</v>
      </c>
      <c r="W8491" t="s">
        <v>182</v>
      </c>
      <c r="X8491" t="s">
        <v>183</v>
      </c>
      <c r="Y8491" s="28">
        <v>13.8645</v>
      </c>
      <c r="Z8491" t="s">
        <v>5463</v>
      </c>
      <c r="AA8491" s="29">
        <f>IF(database_public_cloud_VMs[[#This Row],[Currency]]="USD",(database_public_cloud_VMs[[#This Row],[Rate]]*param_exchange_rate)/(1+param_discount_aws),database_public_cloud_VMs[[#This Row],[Rate]])</f>
        <v>13.8645</v>
      </c>
    </row>
    <row r="8492" spans="1:27" x14ac:dyDescent="0.45">
      <c r="A8492" t="s">
        <v>9266</v>
      </c>
      <c r="B8492" t="s">
        <v>55</v>
      </c>
      <c r="C8492" s="25" t="s">
        <v>5454</v>
      </c>
      <c r="D8492" t="s">
        <v>170</v>
      </c>
      <c r="E8492" t="s">
        <v>9125</v>
      </c>
      <c r="F8492" t="s">
        <v>9136</v>
      </c>
      <c r="G8492" s="26">
        <v>128</v>
      </c>
      <c r="H8492" s="26">
        <v>2048</v>
      </c>
      <c r="I8492" s="26">
        <v>4096</v>
      </c>
      <c r="J8492" s="27" t="s">
        <v>310</v>
      </c>
      <c r="K8492" s="27" t="s">
        <v>6322</v>
      </c>
      <c r="L8492" s="27" t="s">
        <v>9137</v>
      </c>
      <c r="M8492" t="s">
        <v>31</v>
      </c>
      <c r="N8492" t="s">
        <v>188</v>
      </c>
      <c r="O8492" t="s">
        <v>188</v>
      </c>
      <c r="P8492" t="s">
        <v>5459</v>
      </c>
      <c r="Q8492" t="s">
        <v>315</v>
      </c>
      <c r="R8492" t="str">
        <f>IF(database_public_cloud_VMs[[#This Row],[Azure Environment]]="Enterprise Agreement","Licence Included","Bring Your Own Licence")</f>
        <v>Licence Included</v>
      </c>
      <c r="S8492" t="s">
        <v>5460</v>
      </c>
      <c r="T8492" t="s">
        <v>5471</v>
      </c>
      <c r="U8492" t="s">
        <v>5465</v>
      </c>
      <c r="V8492" t="s">
        <v>5461</v>
      </c>
      <c r="W8492" t="s">
        <v>182</v>
      </c>
      <c r="X8492" t="s">
        <v>183</v>
      </c>
      <c r="Y8492" s="28">
        <v>11.14</v>
      </c>
      <c r="Z8492" t="s">
        <v>5463</v>
      </c>
      <c r="AA8492" s="29">
        <f>IF(database_public_cloud_VMs[[#This Row],[Currency]]="USD",(database_public_cloud_VMs[[#This Row],[Rate]]*param_exchange_rate)/(1+param_discount_aws),database_public_cloud_VMs[[#This Row],[Rate]])</f>
        <v>11.14</v>
      </c>
    </row>
    <row r="8493" spans="1:27" x14ac:dyDescent="0.45">
      <c r="A8493" t="s">
        <v>9267</v>
      </c>
      <c r="B8493" t="s">
        <v>55</v>
      </c>
      <c r="C8493" s="25" t="s">
        <v>5454</v>
      </c>
      <c r="D8493" t="s">
        <v>170</v>
      </c>
      <c r="E8493" t="s">
        <v>9125</v>
      </c>
      <c r="F8493" t="s">
        <v>9136</v>
      </c>
      <c r="G8493" s="26">
        <v>128</v>
      </c>
      <c r="H8493" s="26">
        <v>2048</v>
      </c>
      <c r="I8493" s="26">
        <v>4096</v>
      </c>
      <c r="J8493" s="27" t="s">
        <v>310</v>
      </c>
      <c r="K8493" s="27" t="s">
        <v>6322</v>
      </c>
      <c r="L8493" s="27" t="s">
        <v>9137</v>
      </c>
      <c r="M8493" t="s">
        <v>31</v>
      </c>
      <c r="N8493" t="s">
        <v>177</v>
      </c>
      <c r="O8493" t="s">
        <v>178</v>
      </c>
      <c r="P8493" t="s">
        <v>5459</v>
      </c>
      <c r="Q8493" t="s">
        <v>315</v>
      </c>
      <c r="R8493" t="str">
        <f>IF(database_public_cloud_VMs[[#This Row],[Azure Environment]]="Enterprise Agreement","Licence Included","Bring Your Own Licence")</f>
        <v>Licence Included</v>
      </c>
      <c r="S8493" t="s">
        <v>5460</v>
      </c>
      <c r="T8493" t="s">
        <v>5471</v>
      </c>
      <c r="U8493" t="s">
        <v>5465</v>
      </c>
      <c r="V8493" t="s">
        <v>5461</v>
      </c>
      <c r="W8493" t="s">
        <v>182</v>
      </c>
      <c r="X8493" t="s">
        <v>183</v>
      </c>
      <c r="Y8493" s="28" t="s">
        <v>5467</v>
      </c>
      <c r="Z8493" t="s">
        <v>5463</v>
      </c>
      <c r="AA849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494" spans="1:27" x14ac:dyDescent="0.45">
      <c r="A8494" t="s">
        <v>9268</v>
      </c>
      <c r="B8494" t="s">
        <v>55</v>
      </c>
      <c r="C8494" s="25" t="s">
        <v>5454</v>
      </c>
      <c r="D8494" t="s">
        <v>170</v>
      </c>
      <c r="E8494" t="s">
        <v>9125</v>
      </c>
      <c r="F8494" t="s">
        <v>9136</v>
      </c>
      <c r="G8494" s="26">
        <v>128</v>
      </c>
      <c r="H8494" s="26">
        <v>2048</v>
      </c>
      <c r="I8494" s="26">
        <v>4096</v>
      </c>
      <c r="J8494" s="27" t="s">
        <v>310</v>
      </c>
      <c r="K8494" s="27" t="s">
        <v>6322</v>
      </c>
      <c r="L8494" s="27" t="s">
        <v>9137</v>
      </c>
      <c r="M8494" t="s">
        <v>31</v>
      </c>
      <c r="N8494" t="s">
        <v>177</v>
      </c>
      <c r="O8494" t="s">
        <v>185</v>
      </c>
      <c r="P8494" t="s">
        <v>5459</v>
      </c>
      <c r="Q8494" t="s">
        <v>315</v>
      </c>
      <c r="R8494" t="str">
        <f>IF(database_public_cloud_VMs[[#This Row],[Azure Environment]]="Enterprise Agreement","Licence Included","Bring Your Own Licence")</f>
        <v>Licence Included</v>
      </c>
      <c r="S8494" t="s">
        <v>5460</v>
      </c>
      <c r="T8494" t="s">
        <v>5471</v>
      </c>
      <c r="U8494" t="s">
        <v>5465</v>
      </c>
      <c r="V8494" t="s">
        <v>5461</v>
      </c>
      <c r="W8494" t="s">
        <v>182</v>
      </c>
      <c r="X8494" t="s">
        <v>183</v>
      </c>
      <c r="Y8494" s="28" t="s">
        <v>5467</v>
      </c>
      <c r="Z8494" t="s">
        <v>5463</v>
      </c>
      <c r="AA849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495" spans="1:27" x14ac:dyDescent="0.45">
      <c r="A8495" t="s">
        <v>9269</v>
      </c>
      <c r="B8495" t="s">
        <v>55</v>
      </c>
      <c r="C8495" s="25" t="s">
        <v>5454</v>
      </c>
      <c r="D8495" t="s">
        <v>170</v>
      </c>
      <c r="E8495" t="s">
        <v>9125</v>
      </c>
      <c r="F8495" t="s">
        <v>9136</v>
      </c>
      <c r="G8495" s="26">
        <v>128</v>
      </c>
      <c r="H8495" s="26">
        <v>2048</v>
      </c>
      <c r="I8495" s="26">
        <v>4096</v>
      </c>
      <c r="J8495" s="27" t="s">
        <v>310</v>
      </c>
      <c r="K8495" s="27" t="s">
        <v>6322</v>
      </c>
      <c r="L8495" s="27" t="s">
        <v>9137</v>
      </c>
      <c r="M8495" t="s">
        <v>31</v>
      </c>
      <c r="N8495" t="s">
        <v>188</v>
      </c>
      <c r="O8495" t="s">
        <v>188</v>
      </c>
      <c r="P8495" t="s">
        <v>5459</v>
      </c>
      <c r="Q8495" t="s">
        <v>315</v>
      </c>
      <c r="R8495" t="str">
        <f>IF(database_public_cloud_VMs[[#This Row],[Azure Environment]]="Enterprise Agreement","Licence Included","Bring Your Own Licence")</f>
        <v>Bring Your Own Licence</v>
      </c>
      <c r="S8495" t="s">
        <v>5599</v>
      </c>
      <c r="T8495" t="s">
        <v>5471</v>
      </c>
      <c r="U8495" t="s">
        <v>5462</v>
      </c>
      <c r="V8495" t="s">
        <v>5461</v>
      </c>
      <c r="W8495" t="s">
        <v>182</v>
      </c>
      <c r="X8495" t="s">
        <v>183</v>
      </c>
      <c r="Y8495" s="28" t="s">
        <v>5600</v>
      </c>
      <c r="Z8495" t="s">
        <v>5463</v>
      </c>
      <c r="AA849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496" spans="1:27" x14ac:dyDescent="0.45">
      <c r="A8496" t="s">
        <v>9270</v>
      </c>
      <c r="B8496" t="s">
        <v>55</v>
      </c>
      <c r="C8496" s="25" t="s">
        <v>5454</v>
      </c>
      <c r="D8496" t="s">
        <v>170</v>
      </c>
      <c r="E8496" t="s">
        <v>9125</v>
      </c>
      <c r="F8496" t="s">
        <v>9136</v>
      </c>
      <c r="G8496" s="26">
        <v>128</v>
      </c>
      <c r="H8496" s="26">
        <v>2048</v>
      </c>
      <c r="I8496" s="26">
        <v>4096</v>
      </c>
      <c r="J8496" s="27" t="s">
        <v>310</v>
      </c>
      <c r="K8496" s="27" t="s">
        <v>6322</v>
      </c>
      <c r="L8496" s="27" t="s">
        <v>9137</v>
      </c>
      <c r="M8496" t="s">
        <v>31</v>
      </c>
      <c r="N8496" t="s">
        <v>188</v>
      </c>
      <c r="O8496" t="s">
        <v>188</v>
      </c>
      <c r="P8496" t="s">
        <v>5459</v>
      </c>
      <c r="Q8496" t="s">
        <v>315</v>
      </c>
      <c r="R8496" t="str">
        <f>IF(database_public_cloud_VMs[[#This Row],[Azure Environment]]="Enterprise Agreement","Licence Included","Bring Your Own Licence")</f>
        <v>Bring Your Own Licence</v>
      </c>
      <c r="S8496" t="s">
        <v>5599</v>
      </c>
      <c r="T8496" t="s">
        <v>5471</v>
      </c>
      <c r="U8496" t="s">
        <v>5465</v>
      </c>
      <c r="V8496" t="s">
        <v>5461</v>
      </c>
      <c r="W8496" t="s">
        <v>182</v>
      </c>
      <c r="X8496" t="s">
        <v>183</v>
      </c>
      <c r="Y8496" s="28">
        <v>4.26</v>
      </c>
      <c r="Z8496" t="s">
        <v>5463</v>
      </c>
      <c r="AA8496" s="29">
        <f>IF(database_public_cloud_VMs[[#This Row],[Currency]]="USD",(database_public_cloud_VMs[[#This Row],[Rate]]*param_exchange_rate)/(1+param_discount_aws),database_public_cloud_VMs[[#This Row],[Rate]])</f>
        <v>4.26</v>
      </c>
    </row>
    <row r="8497" spans="1:27" x14ac:dyDescent="0.45">
      <c r="A8497" t="s">
        <v>9271</v>
      </c>
      <c r="B8497" t="s">
        <v>55</v>
      </c>
      <c r="C8497" s="25" t="s">
        <v>5454</v>
      </c>
      <c r="D8497" t="s">
        <v>170</v>
      </c>
      <c r="E8497" t="s">
        <v>9125</v>
      </c>
      <c r="F8497" t="s">
        <v>9136</v>
      </c>
      <c r="G8497" s="26">
        <v>128</v>
      </c>
      <c r="H8497" s="26">
        <v>2048</v>
      </c>
      <c r="I8497" s="26">
        <v>4096</v>
      </c>
      <c r="J8497" s="27" t="s">
        <v>310</v>
      </c>
      <c r="K8497" s="27" t="s">
        <v>6322</v>
      </c>
      <c r="L8497" s="27" t="s">
        <v>9137</v>
      </c>
      <c r="M8497" t="s">
        <v>31</v>
      </c>
      <c r="N8497" t="s">
        <v>177</v>
      </c>
      <c r="O8497" t="s">
        <v>178</v>
      </c>
      <c r="P8497" t="s">
        <v>5459</v>
      </c>
      <c r="Q8497" t="s">
        <v>315</v>
      </c>
      <c r="R8497" t="str">
        <f>IF(database_public_cloud_VMs[[#This Row],[Azure Environment]]="Enterprise Agreement","Licence Included","Bring Your Own Licence")</f>
        <v>Bring Your Own Licence</v>
      </c>
      <c r="S8497" t="s">
        <v>5599</v>
      </c>
      <c r="T8497" t="s">
        <v>5471</v>
      </c>
      <c r="U8497" t="s">
        <v>5465</v>
      </c>
      <c r="V8497" t="s">
        <v>5461</v>
      </c>
      <c r="W8497" t="s">
        <v>182</v>
      </c>
      <c r="X8497" t="s">
        <v>183</v>
      </c>
      <c r="Y8497" s="28" t="s">
        <v>5467</v>
      </c>
      <c r="Z8497" t="s">
        <v>5463</v>
      </c>
      <c r="AA849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498" spans="1:27" x14ac:dyDescent="0.45">
      <c r="A8498" t="s">
        <v>9272</v>
      </c>
      <c r="B8498" t="s">
        <v>55</v>
      </c>
      <c r="C8498" s="25" t="s">
        <v>5454</v>
      </c>
      <c r="D8498" t="s">
        <v>170</v>
      </c>
      <c r="E8498" t="s">
        <v>9125</v>
      </c>
      <c r="F8498" t="s">
        <v>9136</v>
      </c>
      <c r="G8498" s="26">
        <v>128</v>
      </c>
      <c r="H8498" s="26">
        <v>2048</v>
      </c>
      <c r="I8498" s="26">
        <v>4096</v>
      </c>
      <c r="J8498" s="27" t="s">
        <v>310</v>
      </c>
      <c r="K8498" s="27" t="s">
        <v>6322</v>
      </c>
      <c r="L8498" s="27" t="s">
        <v>9137</v>
      </c>
      <c r="M8498" t="s">
        <v>31</v>
      </c>
      <c r="N8498" t="s">
        <v>177</v>
      </c>
      <c r="O8498" t="s">
        <v>185</v>
      </c>
      <c r="P8498" t="s">
        <v>5459</v>
      </c>
      <c r="Q8498" t="s">
        <v>315</v>
      </c>
      <c r="R8498" t="str">
        <f>IF(database_public_cloud_VMs[[#This Row],[Azure Environment]]="Enterprise Agreement","Licence Included","Bring Your Own Licence")</f>
        <v>Bring Your Own Licence</v>
      </c>
      <c r="S8498" t="s">
        <v>5599</v>
      </c>
      <c r="T8498" t="s">
        <v>5471</v>
      </c>
      <c r="U8498" t="s">
        <v>5465</v>
      </c>
      <c r="V8498" t="s">
        <v>5461</v>
      </c>
      <c r="W8498" t="s">
        <v>182</v>
      </c>
      <c r="X8498" t="s">
        <v>183</v>
      </c>
      <c r="Y8498" s="28" t="s">
        <v>5467</v>
      </c>
      <c r="Z8498" t="s">
        <v>5463</v>
      </c>
      <c r="AA849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499" spans="1:27" x14ac:dyDescent="0.45">
      <c r="A8499" t="s">
        <v>9273</v>
      </c>
      <c r="B8499" t="s">
        <v>55</v>
      </c>
      <c r="C8499" s="25" t="s">
        <v>5454</v>
      </c>
      <c r="D8499" t="s">
        <v>170</v>
      </c>
      <c r="E8499" t="s">
        <v>9125</v>
      </c>
      <c r="F8499" t="s">
        <v>9146</v>
      </c>
      <c r="G8499" s="26">
        <v>16</v>
      </c>
      <c r="H8499" s="26">
        <v>437.5</v>
      </c>
      <c r="I8499" s="26">
        <v>512</v>
      </c>
      <c r="J8499" s="27" t="s">
        <v>310</v>
      </c>
      <c r="K8499" s="27" t="s">
        <v>6322</v>
      </c>
      <c r="L8499" s="27" t="s">
        <v>9147</v>
      </c>
      <c r="M8499" t="s">
        <v>31</v>
      </c>
      <c r="N8499" t="s">
        <v>188</v>
      </c>
      <c r="O8499" t="s">
        <v>188</v>
      </c>
      <c r="P8499" t="s">
        <v>5459</v>
      </c>
      <c r="Q8499" t="s">
        <v>315</v>
      </c>
      <c r="R8499" t="str">
        <f>IF(database_public_cloud_VMs[[#This Row],[Azure Environment]]="Enterprise Agreement","Licence Included","Bring Your Own Licence")</f>
        <v>Licence Included</v>
      </c>
      <c r="S8499" t="s">
        <v>5460</v>
      </c>
      <c r="T8499" t="s">
        <v>5461</v>
      </c>
      <c r="U8499" t="s">
        <v>5462</v>
      </c>
      <c r="V8499" t="s">
        <v>5461</v>
      </c>
      <c r="W8499" t="s">
        <v>182</v>
      </c>
      <c r="X8499" t="s">
        <v>183</v>
      </c>
      <c r="Y8499" s="28">
        <v>7.6887999999999996</v>
      </c>
      <c r="Z8499" t="s">
        <v>5463</v>
      </c>
      <c r="AA8499" s="29">
        <f>IF(database_public_cloud_VMs[[#This Row],[Currency]]="USD",(database_public_cloud_VMs[[#This Row],[Rate]]*param_exchange_rate)/(1+param_discount_aws),database_public_cloud_VMs[[#This Row],[Rate]])</f>
        <v>7.6887999999999996</v>
      </c>
    </row>
    <row r="8500" spans="1:27" x14ac:dyDescent="0.45">
      <c r="A8500" t="s">
        <v>9274</v>
      </c>
      <c r="B8500" t="s">
        <v>55</v>
      </c>
      <c r="C8500" s="25" t="s">
        <v>5454</v>
      </c>
      <c r="D8500" t="s">
        <v>170</v>
      </c>
      <c r="E8500" t="s">
        <v>9125</v>
      </c>
      <c r="F8500" t="s">
        <v>9146</v>
      </c>
      <c r="G8500" s="26">
        <v>16</v>
      </c>
      <c r="H8500" s="26">
        <v>437.5</v>
      </c>
      <c r="I8500" s="26">
        <v>512</v>
      </c>
      <c r="J8500" s="27" t="s">
        <v>310</v>
      </c>
      <c r="K8500" s="27" t="s">
        <v>6322</v>
      </c>
      <c r="L8500" s="27" t="s">
        <v>9147</v>
      </c>
      <c r="M8500" t="s">
        <v>31</v>
      </c>
      <c r="N8500" t="s">
        <v>188</v>
      </c>
      <c r="O8500" t="s">
        <v>188</v>
      </c>
      <c r="P8500" t="s">
        <v>5459</v>
      </c>
      <c r="Q8500" t="s">
        <v>315</v>
      </c>
      <c r="R8500" t="str">
        <f>IF(database_public_cloud_VMs[[#This Row],[Azure Environment]]="Enterprise Agreement","Licence Included","Bring Your Own Licence")</f>
        <v>Licence Included</v>
      </c>
      <c r="S8500" t="s">
        <v>5460</v>
      </c>
      <c r="T8500" t="s">
        <v>5461</v>
      </c>
      <c r="U8500" t="s">
        <v>5465</v>
      </c>
      <c r="V8500" t="s">
        <v>5461</v>
      </c>
      <c r="W8500" t="s">
        <v>182</v>
      </c>
      <c r="X8500" t="s">
        <v>183</v>
      </c>
      <c r="Y8500" s="28">
        <v>6.17</v>
      </c>
      <c r="Z8500" t="s">
        <v>5463</v>
      </c>
      <c r="AA8500" s="29">
        <f>IF(database_public_cloud_VMs[[#This Row],[Currency]]="USD",(database_public_cloud_VMs[[#This Row],[Rate]]*param_exchange_rate)/(1+param_discount_aws),database_public_cloud_VMs[[#This Row],[Rate]])</f>
        <v>6.17</v>
      </c>
    </row>
    <row r="8501" spans="1:27" x14ac:dyDescent="0.45">
      <c r="A8501" t="s">
        <v>9275</v>
      </c>
      <c r="B8501" t="s">
        <v>55</v>
      </c>
      <c r="C8501" s="25" t="s">
        <v>5454</v>
      </c>
      <c r="D8501" t="s">
        <v>170</v>
      </c>
      <c r="E8501" t="s">
        <v>9125</v>
      </c>
      <c r="F8501" t="s">
        <v>9146</v>
      </c>
      <c r="G8501" s="26">
        <v>16</v>
      </c>
      <c r="H8501" s="26">
        <v>437.5</v>
      </c>
      <c r="I8501" s="26">
        <v>512</v>
      </c>
      <c r="J8501" s="27" t="s">
        <v>310</v>
      </c>
      <c r="K8501" s="27" t="s">
        <v>6322</v>
      </c>
      <c r="L8501" s="27" t="s">
        <v>9147</v>
      </c>
      <c r="M8501" t="s">
        <v>31</v>
      </c>
      <c r="N8501" t="s">
        <v>177</v>
      </c>
      <c r="O8501" t="s">
        <v>178</v>
      </c>
      <c r="P8501" t="s">
        <v>5459</v>
      </c>
      <c r="Q8501" t="s">
        <v>315</v>
      </c>
      <c r="R8501" t="str">
        <f>IF(database_public_cloud_VMs[[#This Row],[Azure Environment]]="Enterprise Agreement","Licence Included","Bring Your Own Licence")</f>
        <v>Licence Included</v>
      </c>
      <c r="S8501" t="s">
        <v>5460</v>
      </c>
      <c r="T8501" t="s">
        <v>5461</v>
      </c>
      <c r="U8501" t="s">
        <v>5465</v>
      </c>
      <c r="V8501" t="s">
        <v>5461</v>
      </c>
      <c r="W8501" t="s">
        <v>182</v>
      </c>
      <c r="X8501" t="s">
        <v>183</v>
      </c>
      <c r="Y8501" s="28" t="s">
        <v>5467</v>
      </c>
      <c r="Z8501" t="s">
        <v>5463</v>
      </c>
      <c r="AA850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502" spans="1:27" x14ac:dyDescent="0.45">
      <c r="A8502" t="s">
        <v>9276</v>
      </c>
      <c r="B8502" t="s">
        <v>55</v>
      </c>
      <c r="C8502" s="25" t="s">
        <v>5454</v>
      </c>
      <c r="D8502" t="s">
        <v>170</v>
      </c>
      <c r="E8502" t="s">
        <v>9125</v>
      </c>
      <c r="F8502" t="s">
        <v>9146</v>
      </c>
      <c r="G8502" s="26">
        <v>16</v>
      </c>
      <c r="H8502" s="26">
        <v>437.5</v>
      </c>
      <c r="I8502" s="26">
        <v>512</v>
      </c>
      <c r="J8502" s="27" t="s">
        <v>310</v>
      </c>
      <c r="K8502" s="27" t="s">
        <v>6322</v>
      </c>
      <c r="L8502" s="27" t="s">
        <v>9147</v>
      </c>
      <c r="M8502" t="s">
        <v>31</v>
      </c>
      <c r="N8502" t="s">
        <v>177</v>
      </c>
      <c r="O8502" t="s">
        <v>185</v>
      </c>
      <c r="P8502" t="s">
        <v>5459</v>
      </c>
      <c r="Q8502" t="s">
        <v>315</v>
      </c>
      <c r="R8502" t="str">
        <f>IF(database_public_cloud_VMs[[#This Row],[Azure Environment]]="Enterprise Agreement","Licence Included","Bring Your Own Licence")</f>
        <v>Licence Included</v>
      </c>
      <c r="S8502" t="s">
        <v>5460</v>
      </c>
      <c r="T8502" t="s">
        <v>5461</v>
      </c>
      <c r="U8502" t="s">
        <v>5465</v>
      </c>
      <c r="V8502" t="s">
        <v>5461</v>
      </c>
      <c r="W8502" t="s">
        <v>182</v>
      </c>
      <c r="X8502" t="s">
        <v>183</v>
      </c>
      <c r="Y8502" s="28" t="s">
        <v>5467</v>
      </c>
      <c r="Z8502" t="s">
        <v>5463</v>
      </c>
      <c r="AA850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503" spans="1:27" x14ac:dyDescent="0.45">
      <c r="A8503" t="s">
        <v>9277</v>
      </c>
      <c r="B8503" t="s">
        <v>55</v>
      </c>
      <c r="C8503" s="25" t="s">
        <v>5454</v>
      </c>
      <c r="D8503" t="s">
        <v>170</v>
      </c>
      <c r="E8503" t="s">
        <v>9125</v>
      </c>
      <c r="F8503" t="s">
        <v>9146</v>
      </c>
      <c r="G8503" s="26">
        <v>16</v>
      </c>
      <c r="H8503" s="26">
        <v>437.5</v>
      </c>
      <c r="I8503" s="26">
        <v>512</v>
      </c>
      <c r="J8503" s="27" t="s">
        <v>310</v>
      </c>
      <c r="K8503" s="27" t="s">
        <v>6322</v>
      </c>
      <c r="L8503" s="27" t="s">
        <v>9147</v>
      </c>
      <c r="M8503" t="s">
        <v>31</v>
      </c>
      <c r="N8503" t="s">
        <v>188</v>
      </c>
      <c r="O8503" t="s">
        <v>188</v>
      </c>
      <c r="P8503" t="s">
        <v>5459</v>
      </c>
      <c r="Q8503" t="s">
        <v>315</v>
      </c>
      <c r="R8503" t="str">
        <f>IF(database_public_cloud_VMs[[#This Row],[Azure Environment]]="Enterprise Agreement","Licence Included","Bring Your Own Licence")</f>
        <v>Bring Your Own Licence</v>
      </c>
      <c r="S8503" t="s">
        <v>5599</v>
      </c>
      <c r="T8503" t="s">
        <v>5461</v>
      </c>
      <c r="U8503" t="s">
        <v>5462</v>
      </c>
      <c r="V8503" t="s">
        <v>5461</v>
      </c>
      <c r="W8503" t="s">
        <v>182</v>
      </c>
      <c r="X8503" t="s">
        <v>183</v>
      </c>
      <c r="Y8503" s="28" t="s">
        <v>5600</v>
      </c>
      <c r="Z8503" t="s">
        <v>5463</v>
      </c>
      <c r="AA850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504" spans="1:27" x14ac:dyDescent="0.45">
      <c r="A8504" t="s">
        <v>9278</v>
      </c>
      <c r="B8504" t="s">
        <v>55</v>
      </c>
      <c r="C8504" s="25" t="s">
        <v>5454</v>
      </c>
      <c r="D8504" t="s">
        <v>170</v>
      </c>
      <c r="E8504" t="s">
        <v>9125</v>
      </c>
      <c r="F8504" t="s">
        <v>9146</v>
      </c>
      <c r="G8504" s="26">
        <v>16</v>
      </c>
      <c r="H8504" s="26">
        <v>437.5</v>
      </c>
      <c r="I8504" s="26">
        <v>512</v>
      </c>
      <c r="J8504" s="27" t="s">
        <v>310</v>
      </c>
      <c r="K8504" s="27" t="s">
        <v>6322</v>
      </c>
      <c r="L8504" s="27" t="s">
        <v>9147</v>
      </c>
      <c r="M8504" t="s">
        <v>31</v>
      </c>
      <c r="N8504" t="s">
        <v>188</v>
      </c>
      <c r="O8504" t="s">
        <v>188</v>
      </c>
      <c r="P8504" t="s">
        <v>5459</v>
      </c>
      <c r="Q8504" t="s">
        <v>315</v>
      </c>
      <c r="R8504" t="str">
        <f>IF(database_public_cloud_VMs[[#This Row],[Azure Environment]]="Enterprise Agreement","Licence Included","Bring Your Own Licence")</f>
        <v>Bring Your Own Licence</v>
      </c>
      <c r="S8504" t="s">
        <v>5599</v>
      </c>
      <c r="T8504" t="s">
        <v>5461</v>
      </c>
      <c r="U8504" t="s">
        <v>5465</v>
      </c>
      <c r="V8504" t="s">
        <v>5461</v>
      </c>
      <c r="W8504" t="s">
        <v>182</v>
      </c>
      <c r="X8504" t="s">
        <v>183</v>
      </c>
      <c r="Y8504" s="28">
        <v>4.91</v>
      </c>
      <c r="Z8504" t="s">
        <v>5463</v>
      </c>
      <c r="AA8504" s="29">
        <f>IF(database_public_cloud_VMs[[#This Row],[Currency]]="USD",(database_public_cloud_VMs[[#This Row],[Rate]]*param_exchange_rate)/(1+param_discount_aws),database_public_cloud_VMs[[#This Row],[Rate]])</f>
        <v>4.91</v>
      </c>
    </row>
    <row r="8505" spans="1:27" x14ac:dyDescent="0.45">
      <c r="A8505" t="s">
        <v>9279</v>
      </c>
      <c r="B8505" t="s">
        <v>55</v>
      </c>
      <c r="C8505" s="25" t="s">
        <v>5454</v>
      </c>
      <c r="D8505" t="s">
        <v>170</v>
      </c>
      <c r="E8505" t="s">
        <v>9125</v>
      </c>
      <c r="F8505" t="s">
        <v>9146</v>
      </c>
      <c r="G8505" s="26">
        <v>16</v>
      </c>
      <c r="H8505" s="26">
        <v>437.5</v>
      </c>
      <c r="I8505" s="26">
        <v>512</v>
      </c>
      <c r="J8505" s="27" t="s">
        <v>310</v>
      </c>
      <c r="K8505" s="27" t="s">
        <v>6322</v>
      </c>
      <c r="L8505" s="27" t="s">
        <v>9147</v>
      </c>
      <c r="M8505" t="s">
        <v>31</v>
      </c>
      <c r="N8505" t="s">
        <v>177</v>
      </c>
      <c r="O8505" t="s">
        <v>178</v>
      </c>
      <c r="P8505" t="s">
        <v>5459</v>
      </c>
      <c r="Q8505" t="s">
        <v>315</v>
      </c>
      <c r="R8505" t="str">
        <f>IF(database_public_cloud_VMs[[#This Row],[Azure Environment]]="Enterprise Agreement","Licence Included","Bring Your Own Licence")</f>
        <v>Bring Your Own Licence</v>
      </c>
      <c r="S8505" t="s">
        <v>5599</v>
      </c>
      <c r="T8505" t="s">
        <v>5461</v>
      </c>
      <c r="U8505" t="s">
        <v>5465</v>
      </c>
      <c r="V8505" t="s">
        <v>5461</v>
      </c>
      <c r="W8505" t="s">
        <v>182</v>
      </c>
      <c r="X8505" t="s">
        <v>183</v>
      </c>
      <c r="Y8505" s="28" t="s">
        <v>5467</v>
      </c>
      <c r="Z8505" t="s">
        <v>5463</v>
      </c>
      <c r="AA850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506" spans="1:27" x14ac:dyDescent="0.45">
      <c r="A8506" t="s">
        <v>9280</v>
      </c>
      <c r="B8506" t="s">
        <v>55</v>
      </c>
      <c r="C8506" s="25" t="s">
        <v>5454</v>
      </c>
      <c r="D8506" t="s">
        <v>170</v>
      </c>
      <c r="E8506" t="s">
        <v>9125</v>
      </c>
      <c r="F8506" t="s">
        <v>9146</v>
      </c>
      <c r="G8506" s="26">
        <v>16</v>
      </c>
      <c r="H8506" s="26">
        <v>437.5</v>
      </c>
      <c r="I8506" s="26">
        <v>512</v>
      </c>
      <c r="J8506" s="27" t="s">
        <v>310</v>
      </c>
      <c r="K8506" s="27" t="s">
        <v>6322</v>
      </c>
      <c r="L8506" s="27" t="s">
        <v>9147</v>
      </c>
      <c r="M8506" t="s">
        <v>31</v>
      </c>
      <c r="N8506" t="s">
        <v>177</v>
      </c>
      <c r="O8506" t="s">
        <v>185</v>
      </c>
      <c r="P8506" t="s">
        <v>5459</v>
      </c>
      <c r="Q8506" t="s">
        <v>315</v>
      </c>
      <c r="R8506" t="str">
        <f>IF(database_public_cloud_VMs[[#This Row],[Azure Environment]]="Enterprise Agreement","Licence Included","Bring Your Own Licence")</f>
        <v>Bring Your Own Licence</v>
      </c>
      <c r="S8506" t="s">
        <v>5599</v>
      </c>
      <c r="T8506" t="s">
        <v>5461</v>
      </c>
      <c r="U8506" t="s">
        <v>5465</v>
      </c>
      <c r="V8506" t="s">
        <v>5461</v>
      </c>
      <c r="W8506" t="s">
        <v>182</v>
      </c>
      <c r="X8506" t="s">
        <v>183</v>
      </c>
      <c r="Y8506" s="28" t="s">
        <v>5467</v>
      </c>
      <c r="Z8506" t="s">
        <v>5463</v>
      </c>
      <c r="AA850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507" spans="1:27" x14ac:dyDescent="0.45">
      <c r="A8507" t="s">
        <v>9281</v>
      </c>
      <c r="B8507" t="s">
        <v>55</v>
      </c>
      <c r="C8507" s="25" t="s">
        <v>5454</v>
      </c>
      <c r="D8507" t="s">
        <v>170</v>
      </c>
      <c r="E8507" t="s">
        <v>9125</v>
      </c>
      <c r="F8507" t="s">
        <v>9146</v>
      </c>
      <c r="G8507" s="26">
        <v>16</v>
      </c>
      <c r="H8507" s="26">
        <v>437.5</v>
      </c>
      <c r="I8507" s="26">
        <v>512</v>
      </c>
      <c r="J8507" s="27" t="s">
        <v>310</v>
      </c>
      <c r="K8507" s="27" t="s">
        <v>6322</v>
      </c>
      <c r="L8507" s="27" t="s">
        <v>9147</v>
      </c>
      <c r="M8507" t="s">
        <v>31</v>
      </c>
      <c r="N8507" t="s">
        <v>188</v>
      </c>
      <c r="O8507" t="s">
        <v>188</v>
      </c>
      <c r="P8507" t="s">
        <v>5459</v>
      </c>
      <c r="Q8507" t="s">
        <v>315</v>
      </c>
      <c r="R8507" t="str">
        <f>IF(database_public_cloud_VMs[[#This Row],[Azure Environment]]="Enterprise Agreement","Licence Included","Bring Your Own Licence")</f>
        <v>Licence Included</v>
      </c>
      <c r="S8507" t="s">
        <v>5460</v>
      </c>
      <c r="T8507" t="s">
        <v>5471</v>
      </c>
      <c r="U8507" t="s">
        <v>5462</v>
      </c>
      <c r="V8507" t="s">
        <v>5461</v>
      </c>
      <c r="W8507" t="s">
        <v>182</v>
      </c>
      <c r="X8507" t="s">
        <v>183</v>
      </c>
      <c r="Y8507" s="28">
        <v>3.0760000000000001</v>
      </c>
      <c r="Z8507" t="s">
        <v>5463</v>
      </c>
      <c r="AA8507" s="29">
        <f>IF(database_public_cloud_VMs[[#This Row],[Currency]]="USD",(database_public_cloud_VMs[[#This Row],[Rate]]*param_exchange_rate)/(1+param_discount_aws),database_public_cloud_VMs[[#This Row],[Rate]])</f>
        <v>3.0760000000000001</v>
      </c>
    </row>
    <row r="8508" spans="1:27" x14ac:dyDescent="0.45">
      <c r="A8508" t="s">
        <v>9282</v>
      </c>
      <c r="B8508" t="s">
        <v>55</v>
      </c>
      <c r="C8508" s="25" t="s">
        <v>5454</v>
      </c>
      <c r="D8508" t="s">
        <v>170</v>
      </c>
      <c r="E8508" t="s">
        <v>9125</v>
      </c>
      <c r="F8508" t="s">
        <v>9146</v>
      </c>
      <c r="G8508" s="26">
        <v>16</v>
      </c>
      <c r="H8508" s="26">
        <v>437.5</v>
      </c>
      <c r="I8508" s="26">
        <v>512</v>
      </c>
      <c r="J8508" s="27" t="s">
        <v>310</v>
      </c>
      <c r="K8508" s="27" t="s">
        <v>6322</v>
      </c>
      <c r="L8508" s="27" t="s">
        <v>9147</v>
      </c>
      <c r="M8508" t="s">
        <v>31</v>
      </c>
      <c r="N8508" t="s">
        <v>188</v>
      </c>
      <c r="O8508" t="s">
        <v>188</v>
      </c>
      <c r="P8508" t="s">
        <v>5459</v>
      </c>
      <c r="Q8508" t="s">
        <v>315</v>
      </c>
      <c r="R8508" t="str">
        <f>IF(database_public_cloud_VMs[[#This Row],[Azure Environment]]="Enterprise Agreement","Licence Included","Bring Your Own Licence")</f>
        <v>Licence Included</v>
      </c>
      <c r="S8508" t="s">
        <v>5460</v>
      </c>
      <c r="T8508" t="s">
        <v>5471</v>
      </c>
      <c r="U8508" t="s">
        <v>5465</v>
      </c>
      <c r="V8508" t="s">
        <v>5461</v>
      </c>
      <c r="W8508" t="s">
        <v>182</v>
      </c>
      <c r="X8508" t="s">
        <v>183</v>
      </c>
      <c r="Y8508" s="28">
        <v>2.4710000000000001</v>
      </c>
      <c r="Z8508" t="s">
        <v>5463</v>
      </c>
      <c r="AA8508" s="29">
        <f>IF(database_public_cloud_VMs[[#This Row],[Currency]]="USD",(database_public_cloud_VMs[[#This Row],[Rate]]*param_exchange_rate)/(1+param_discount_aws),database_public_cloud_VMs[[#This Row],[Rate]])</f>
        <v>2.4710000000000001</v>
      </c>
    </row>
    <row r="8509" spans="1:27" x14ac:dyDescent="0.45">
      <c r="A8509" t="s">
        <v>9283</v>
      </c>
      <c r="B8509" t="s">
        <v>55</v>
      </c>
      <c r="C8509" s="25" t="s">
        <v>5454</v>
      </c>
      <c r="D8509" t="s">
        <v>170</v>
      </c>
      <c r="E8509" t="s">
        <v>9125</v>
      </c>
      <c r="F8509" t="s">
        <v>9146</v>
      </c>
      <c r="G8509" s="26">
        <v>16</v>
      </c>
      <c r="H8509" s="26">
        <v>437.5</v>
      </c>
      <c r="I8509" s="26">
        <v>512</v>
      </c>
      <c r="J8509" s="27" t="s">
        <v>310</v>
      </c>
      <c r="K8509" s="27" t="s">
        <v>6322</v>
      </c>
      <c r="L8509" s="27" t="s">
        <v>9147</v>
      </c>
      <c r="M8509" t="s">
        <v>31</v>
      </c>
      <c r="N8509" t="s">
        <v>177</v>
      </c>
      <c r="O8509" t="s">
        <v>178</v>
      </c>
      <c r="P8509" t="s">
        <v>5459</v>
      </c>
      <c r="Q8509" t="s">
        <v>315</v>
      </c>
      <c r="R8509" t="str">
        <f>IF(database_public_cloud_VMs[[#This Row],[Azure Environment]]="Enterprise Agreement","Licence Included","Bring Your Own Licence")</f>
        <v>Licence Included</v>
      </c>
      <c r="S8509" t="s">
        <v>5460</v>
      </c>
      <c r="T8509" t="s">
        <v>5471</v>
      </c>
      <c r="U8509" t="s">
        <v>5465</v>
      </c>
      <c r="V8509" t="s">
        <v>5461</v>
      </c>
      <c r="W8509" t="s">
        <v>182</v>
      </c>
      <c r="X8509" t="s">
        <v>183</v>
      </c>
      <c r="Y8509" s="28" t="s">
        <v>5467</v>
      </c>
      <c r="Z8509" t="s">
        <v>5463</v>
      </c>
      <c r="AA850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510" spans="1:27" x14ac:dyDescent="0.45">
      <c r="A8510" t="s">
        <v>9284</v>
      </c>
      <c r="B8510" t="s">
        <v>55</v>
      </c>
      <c r="C8510" s="25" t="s">
        <v>5454</v>
      </c>
      <c r="D8510" t="s">
        <v>170</v>
      </c>
      <c r="E8510" t="s">
        <v>9125</v>
      </c>
      <c r="F8510" t="s">
        <v>9146</v>
      </c>
      <c r="G8510" s="26">
        <v>16</v>
      </c>
      <c r="H8510" s="26">
        <v>437.5</v>
      </c>
      <c r="I8510" s="26">
        <v>512</v>
      </c>
      <c r="J8510" s="27" t="s">
        <v>310</v>
      </c>
      <c r="K8510" s="27" t="s">
        <v>6322</v>
      </c>
      <c r="L8510" s="27" t="s">
        <v>9147</v>
      </c>
      <c r="M8510" t="s">
        <v>31</v>
      </c>
      <c r="N8510" t="s">
        <v>177</v>
      </c>
      <c r="O8510" t="s">
        <v>185</v>
      </c>
      <c r="P8510" t="s">
        <v>5459</v>
      </c>
      <c r="Q8510" t="s">
        <v>315</v>
      </c>
      <c r="R8510" t="str">
        <f>IF(database_public_cloud_VMs[[#This Row],[Azure Environment]]="Enterprise Agreement","Licence Included","Bring Your Own Licence")</f>
        <v>Licence Included</v>
      </c>
      <c r="S8510" t="s">
        <v>5460</v>
      </c>
      <c r="T8510" t="s">
        <v>5471</v>
      </c>
      <c r="U8510" t="s">
        <v>5465</v>
      </c>
      <c r="V8510" t="s">
        <v>5461</v>
      </c>
      <c r="W8510" t="s">
        <v>182</v>
      </c>
      <c r="X8510" t="s">
        <v>183</v>
      </c>
      <c r="Y8510" s="28" t="s">
        <v>5467</v>
      </c>
      <c r="Z8510" t="s">
        <v>5463</v>
      </c>
      <c r="AA851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511" spans="1:27" x14ac:dyDescent="0.45">
      <c r="A8511" t="s">
        <v>9285</v>
      </c>
      <c r="B8511" t="s">
        <v>55</v>
      </c>
      <c r="C8511" s="25" t="s">
        <v>5454</v>
      </c>
      <c r="D8511" t="s">
        <v>170</v>
      </c>
      <c r="E8511" t="s">
        <v>9125</v>
      </c>
      <c r="F8511" t="s">
        <v>9146</v>
      </c>
      <c r="G8511" s="26">
        <v>16</v>
      </c>
      <c r="H8511" s="26">
        <v>437.5</v>
      </c>
      <c r="I8511" s="26">
        <v>512</v>
      </c>
      <c r="J8511" s="27" t="s">
        <v>310</v>
      </c>
      <c r="K8511" s="27" t="s">
        <v>6322</v>
      </c>
      <c r="L8511" s="27" t="s">
        <v>9147</v>
      </c>
      <c r="M8511" t="s">
        <v>31</v>
      </c>
      <c r="N8511" t="s">
        <v>188</v>
      </c>
      <c r="O8511" t="s">
        <v>188</v>
      </c>
      <c r="P8511" t="s">
        <v>5459</v>
      </c>
      <c r="Q8511" t="s">
        <v>315</v>
      </c>
      <c r="R8511" t="str">
        <f>IF(database_public_cloud_VMs[[#This Row],[Azure Environment]]="Enterprise Agreement","Licence Included","Bring Your Own Licence")</f>
        <v>Bring Your Own Licence</v>
      </c>
      <c r="S8511" t="s">
        <v>5599</v>
      </c>
      <c r="T8511" t="s">
        <v>5471</v>
      </c>
      <c r="U8511" t="s">
        <v>5462</v>
      </c>
      <c r="V8511" t="s">
        <v>5461</v>
      </c>
      <c r="W8511" t="s">
        <v>182</v>
      </c>
      <c r="X8511" t="s">
        <v>183</v>
      </c>
      <c r="Y8511" s="28" t="s">
        <v>5600</v>
      </c>
      <c r="Z8511" t="s">
        <v>5463</v>
      </c>
      <c r="AA851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512" spans="1:27" x14ac:dyDescent="0.45">
      <c r="A8512" t="s">
        <v>9286</v>
      </c>
      <c r="B8512" t="s">
        <v>55</v>
      </c>
      <c r="C8512" s="25" t="s">
        <v>5454</v>
      </c>
      <c r="D8512" t="s">
        <v>170</v>
      </c>
      <c r="E8512" t="s">
        <v>9125</v>
      </c>
      <c r="F8512" t="s">
        <v>9146</v>
      </c>
      <c r="G8512" s="26">
        <v>16</v>
      </c>
      <c r="H8512" s="26">
        <v>437.5</v>
      </c>
      <c r="I8512" s="26">
        <v>512</v>
      </c>
      <c r="J8512" s="27" t="s">
        <v>310</v>
      </c>
      <c r="K8512" s="27" t="s">
        <v>6322</v>
      </c>
      <c r="L8512" s="27" t="s">
        <v>9147</v>
      </c>
      <c r="M8512" t="s">
        <v>31</v>
      </c>
      <c r="N8512" t="s">
        <v>188</v>
      </c>
      <c r="O8512" t="s">
        <v>188</v>
      </c>
      <c r="P8512" t="s">
        <v>5459</v>
      </c>
      <c r="Q8512" t="s">
        <v>315</v>
      </c>
      <c r="R8512" t="str">
        <f>IF(database_public_cloud_VMs[[#This Row],[Azure Environment]]="Enterprise Agreement","Licence Included","Bring Your Own Licence")</f>
        <v>Bring Your Own Licence</v>
      </c>
      <c r="S8512" t="s">
        <v>5599</v>
      </c>
      <c r="T8512" t="s">
        <v>5471</v>
      </c>
      <c r="U8512" t="s">
        <v>5465</v>
      </c>
      <c r="V8512" t="s">
        <v>5461</v>
      </c>
      <c r="W8512" t="s">
        <v>182</v>
      </c>
      <c r="X8512" t="s">
        <v>183</v>
      </c>
      <c r="Y8512" s="28">
        <v>0.98299999999999998</v>
      </c>
      <c r="Z8512" t="s">
        <v>5463</v>
      </c>
      <c r="AA8512" s="29">
        <f>IF(database_public_cloud_VMs[[#This Row],[Currency]]="USD",(database_public_cloud_VMs[[#This Row],[Rate]]*param_exchange_rate)/(1+param_discount_aws),database_public_cloud_VMs[[#This Row],[Rate]])</f>
        <v>0.98299999999999998</v>
      </c>
    </row>
    <row r="8513" spans="1:27" x14ac:dyDescent="0.45">
      <c r="A8513" t="s">
        <v>9287</v>
      </c>
      <c r="B8513" t="s">
        <v>55</v>
      </c>
      <c r="C8513" s="25" t="s">
        <v>5454</v>
      </c>
      <c r="D8513" t="s">
        <v>170</v>
      </c>
      <c r="E8513" t="s">
        <v>9125</v>
      </c>
      <c r="F8513" t="s">
        <v>9146</v>
      </c>
      <c r="G8513" s="26">
        <v>16</v>
      </c>
      <c r="H8513" s="26">
        <v>437.5</v>
      </c>
      <c r="I8513" s="26">
        <v>512</v>
      </c>
      <c r="J8513" s="27" t="s">
        <v>310</v>
      </c>
      <c r="K8513" s="27" t="s">
        <v>6322</v>
      </c>
      <c r="L8513" s="27" t="s">
        <v>9147</v>
      </c>
      <c r="M8513" t="s">
        <v>31</v>
      </c>
      <c r="N8513" t="s">
        <v>177</v>
      </c>
      <c r="O8513" t="s">
        <v>178</v>
      </c>
      <c r="P8513" t="s">
        <v>5459</v>
      </c>
      <c r="Q8513" t="s">
        <v>315</v>
      </c>
      <c r="R8513" t="str">
        <f>IF(database_public_cloud_VMs[[#This Row],[Azure Environment]]="Enterprise Agreement","Licence Included","Bring Your Own Licence")</f>
        <v>Bring Your Own Licence</v>
      </c>
      <c r="S8513" t="s">
        <v>5599</v>
      </c>
      <c r="T8513" t="s">
        <v>5471</v>
      </c>
      <c r="U8513" t="s">
        <v>5465</v>
      </c>
      <c r="V8513" t="s">
        <v>5461</v>
      </c>
      <c r="W8513" t="s">
        <v>182</v>
      </c>
      <c r="X8513" t="s">
        <v>183</v>
      </c>
      <c r="Y8513" s="28" t="s">
        <v>5467</v>
      </c>
      <c r="Z8513" t="s">
        <v>5463</v>
      </c>
      <c r="AA851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514" spans="1:27" x14ac:dyDescent="0.45">
      <c r="A8514" t="s">
        <v>9288</v>
      </c>
      <c r="B8514" t="s">
        <v>55</v>
      </c>
      <c r="C8514" s="25" t="s">
        <v>5454</v>
      </c>
      <c r="D8514" t="s">
        <v>170</v>
      </c>
      <c r="E8514" t="s">
        <v>9125</v>
      </c>
      <c r="F8514" t="s">
        <v>9146</v>
      </c>
      <c r="G8514" s="26">
        <v>16</v>
      </c>
      <c r="H8514" s="26">
        <v>437.5</v>
      </c>
      <c r="I8514" s="26">
        <v>512</v>
      </c>
      <c r="J8514" s="27" t="s">
        <v>310</v>
      </c>
      <c r="K8514" s="27" t="s">
        <v>6322</v>
      </c>
      <c r="L8514" s="27" t="s">
        <v>9147</v>
      </c>
      <c r="M8514" t="s">
        <v>31</v>
      </c>
      <c r="N8514" t="s">
        <v>177</v>
      </c>
      <c r="O8514" t="s">
        <v>185</v>
      </c>
      <c r="P8514" t="s">
        <v>5459</v>
      </c>
      <c r="Q8514" t="s">
        <v>315</v>
      </c>
      <c r="R8514" t="str">
        <f>IF(database_public_cloud_VMs[[#This Row],[Azure Environment]]="Enterprise Agreement","Licence Included","Bring Your Own Licence")</f>
        <v>Bring Your Own Licence</v>
      </c>
      <c r="S8514" t="s">
        <v>5599</v>
      </c>
      <c r="T8514" t="s">
        <v>5471</v>
      </c>
      <c r="U8514" t="s">
        <v>5465</v>
      </c>
      <c r="V8514" t="s">
        <v>5461</v>
      </c>
      <c r="W8514" t="s">
        <v>182</v>
      </c>
      <c r="X8514" t="s">
        <v>183</v>
      </c>
      <c r="Y8514" s="28" t="s">
        <v>5467</v>
      </c>
      <c r="Z8514" t="s">
        <v>5463</v>
      </c>
      <c r="AA851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515" spans="1:27" x14ac:dyDescent="0.45">
      <c r="A8515" t="s">
        <v>9289</v>
      </c>
      <c r="B8515" t="s">
        <v>55</v>
      </c>
      <c r="C8515" s="25" t="s">
        <v>5454</v>
      </c>
      <c r="D8515" t="s">
        <v>170</v>
      </c>
      <c r="E8515" t="s">
        <v>9125</v>
      </c>
      <c r="F8515" t="s">
        <v>9156</v>
      </c>
      <c r="G8515" s="26">
        <v>16</v>
      </c>
      <c r="H8515" s="26">
        <v>437.5</v>
      </c>
      <c r="I8515" s="26">
        <v>500</v>
      </c>
      <c r="J8515" s="27" t="s">
        <v>310</v>
      </c>
      <c r="K8515" s="27" t="s">
        <v>6322</v>
      </c>
      <c r="L8515" s="27" t="s">
        <v>9147</v>
      </c>
      <c r="M8515" t="s">
        <v>31</v>
      </c>
      <c r="N8515" t="s">
        <v>188</v>
      </c>
      <c r="O8515" t="s">
        <v>188</v>
      </c>
      <c r="P8515" t="s">
        <v>5459</v>
      </c>
      <c r="Q8515" t="s">
        <v>315</v>
      </c>
      <c r="R8515" t="str">
        <f>IF(database_public_cloud_VMs[[#This Row],[Azure Environment]]="Enterprise Agreement","Licence Included","Bring Your Own Licence")</f>
        <v>Licence Included</v>
      </c>
      <c r="S8515" t="s">
        <v>5460</v>
      </c>
      <c r="T8515" t="s">
        <v>5461</v>
      </c>
      <c r="U8515" t="s">
        <v>5462</v>
      </c>
      <c r="V8515" t="s">
        <v>5461</v>
      </c>
      <c r="W8515" t="s">
        <v>182</v>
      </c>
      <c r="X8515" t="s">
        <v>183</v>
      </c>
      <c r="Y8515" s="28">
        <v>5.7659000000000002</v>
      </c>
      <c r="Z8515" t="s">
        <v>5463</v>
      </c>
      <c r="AA8515" s="29">
        <f>IF(database_public_cloud_VMs[[#This Row],[Currency]]="USD",(database_public_cloud_VMs[[#This Row],[Rate]]*param_exchange_rate)/(1+param_discount_aws),database_public_cloud_VMs[[#This Row],[Rate]])</f>
        <v>5.7659000000000002</v>
      </c>
    </row>
    <row r="8516" spans="1:27" x14ac:dyDescent="0.45">
      <c r="A8516" t="s">
        <v>9290</v>
      </c>
      <c r="B8516" t="s">
        <v>55</v>
      </c>
      <c r="C8516" s="25" t="s">
        <v>5454</v>
      </c>
      <c r="D8516" t="s">
        <v>170</v>
      </c>
      <c r="E8516" t="s">
        <v>9125</v>
      </c>
      <c r="F8516" t="s">
        <v>9156</v>
      </c>
      <c r="G8516" s="26">
        <v>16</v>
      </c>
      <c r="H8516" s="26">
        <v>437.5</v>
      </c>
      <c r="I8516" s="26">
        <v>500</v>
      </c>
      <c r="J8516" s="27" t="s">
        <v>310</v>
      </c>
      <c r="K8516" s="27" t="s">
        <v>6322</v>
      </c>
      <c r="L8516" s="27" t="s">
        <v>9147</v>
      </c>
      <c r="M8516" t="s">
        <v>31</v>
      </c>
      <c r="N8516" t="s">
        <v>188</v>
      </c>
      <c r="O8516" t="s">
        <v>188</v>
      </c>
      <c r="P8516" t="s">
        <v>5459</v>
      </c>
      <c r="Q8516" t="s">
        <v>315</v>
      </c>
      <c r="R8516" t="str">
        <f>IF(database_public_cloud_VMs[[#This Row],[Azure Environment]]="Enterprise Agreement","Licence Included","Bring Your Own Licence")</f>
        <v>Licence Included</v>
      </c>
      <c r="S8516" t="s">
        <v>5460</v>
      </c>
      <c r="T8516" t="s">
        <v>5461</v>
      </c>
      <c r="U8516" t="s">
        <v>5465</v>
      </c>
      <c r="V8516" t="s">
        <v>5461</v>
      </c>
      <c r="W8516" t="s">
        <v>182</v>
      </c>
      <c r="X8516" t="s">
        <v>183</v>
      </c>
      <c r="Y8516" s="28">
        <v>4.62</v>
      </c>
      <c r="Z8516" t="s">
        <v>5463</v>
      </c>
      <c r="AA8516" s="29">
        <f>IF(database_public_cloud_VMs[[#This Row],[Currency]]="USD",(database_public_cloud_VMs[[#This Row],[Rate]]*param_exchange_rate)/(1+param_discount_aws),database_public_cloud_VMs[[#This Row],[Rate]])</f>
        <v>4.62</v>
      </c>
    </row>
    <row r="8517" spans="1:27" x14ac:dyDescent="0.45">
      <c r="A8517" t="s">
        <v>9291</v>
      </c>
      <c r="B8517" t="s">
        <v>55</v>
      </c>
      <c r="C8517" s="25" t="s">
        <v>5454</v>
      </c>
      <c r="D8517" t="s">
        <v>170</v>
      </c>
      <c r="E8517" t="s">
        <v>9125</v>
      </c>
      <c r="F8517" t="s">
        <v>9156</v>
      </c>
      <c r="G8517" s="26">
        <v>16</v>
      </c>
      <c r="H8517" s="26">
        <v>437.5</v>
      </c>
      <c r="I8517" s="26">
        <v>500</v>
      </c>
      <c r="J8517" s="27" t="s">
        <v>310</v>
      </c>
      <c r="K8517" s="27" t="s">
        <v>6322</v>
      </c>
      <c r="L8517" s="27" t="s">
        <v>9147</v>
      </c>
      <c r="M8517" t="s">
        <v>31</v>
      </c>
      <c r="N8517" t="s">
        <v>177</v>
      </c>
      <c r="O8517" t="s">
        <v>178</v>
      </c>
      <c r="P8517" t="s">
        <v>5459</v>
      </c>
      <c r="Q8517" t="s">
        <v>315</v>
      </c>
      <c r="R8517" t="str">
        <f>IF(database_public_cloud_VMs[[#This Row],[Azure Environment]]="Enterprise Agreement","Licence Included","Bring Your Own Licence")</f>
        <v>Licence Included</v>
      </c>
      <c r="S8517" t="s">
        <v>5460</v>
      </c>
      <c r="T8517" t="s">
        <v>5461</v>
      </c>
      <c r="U8517" t="s">
        <v>5465</v>
      </c>
      <c r="V8517" t="s">
        <v>5461</v>
      </c>
      <c r="W8517" t="s">
        <v>182</v>
      </c>
      <c r="X8517" t="s">
        <v>183</v>
      </c>
      <c r="Y8517" s="28" t="s">
        <v>5467</v>
      </c>
      <c r="Z8517" t="s">
        <v>5463</v>
      </c>
      <c r="AA851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518" spans="1:27" x14ac:dyDescent="0.45">
      <c r="A8518" t="s">
        <v>9292</v>
      </c>
      <c r="B8518" t="s">
        <v>55</v>
      </c>
      <c r="C8518" s="25" t="s">
        <v>5454</v>
      </c>
      <c r="D8518" t="s">
        <v>170</v>
      </c>
      <c r="E8518" t="s">
        <v>9125</v>
      </c>
      <c r="F8518" t="s">
        <v>9156</v>
      </c>
      <c r="G8518" s="26">
        <v>16</v>
      </c>
      <c r="H8518" s="26">
        <v>437.5</v>
      </c>
      <c r="I8518" s="26">
        <v>500</v>
      </c>
      <c r="J8518" s="27" t="s">
        <v>310</v>
      </c>
      <c r="K8518" s="27" t="s">
        <v>6322</v>
      </c>
      <c r="L8518" s="27" t="s">
        <v>9147</v>
      </c>
      <c r="M8518" t="s">
        <v>31</v>
      </c>
      <c r="N8518" t="s">
        <v>177</v>
      </c>
      <c r="O8518" t="s">
        <v>185</v>
      </c>
      <c r="P8518" t="s">
        <v>5459</v>
      </c>
      <c r="Q8518" t="s">
        <v>315</v>
      </c>
      <c r="R8518" t="str">
        <f>IF(database_public_cloud_VMs[[#This Row],[Azure Environment]]="Enterprise Agreement","Licence Included","Bring Your Own Licence")</f>
        <v>Licence Included</v>
      </c>
      <c r="S8518" t="s">
        <v>5460</v>
      </c>
      <c r="T8518" t="s">
        <v>5461</v>
      </c>
      <c r="U8518" t="s">
        <v>5465</v>
      </c>
      <c r="V8518" t="s">
        <v>5461</v>
      </c>
      <c r="W8518" t="s">
        <v>182</v>
      </c>
      <c r="X8518" t="s">
        <v>183</v>
      </c>
      <c r="Y8518" s="28" t="s">
        <v>5467</v>
      </c>
      <c r="Z8518" t="s">
        <v>5463</v>
      </c>
      <c r="AA851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519" spans="1:27" x14ac:dyDescent="0.45">
      <c r="A8519" t="s">
        <v>9293</v>
      </c>
      <c r="B8519" t="s">
        <v>55</v>
      </c>
      <c r="C8519" s="25" t="s">
        <v>5454</v>
      </c>
      <c r="D8519" t="s">
        <v>170</v>
      </c>
      <c r="E8519" t="s">
        <v>9125</v>
      </c>
      <c r="F8519" t="s">
        <v>9156</v>
      </c>
      <c r="G8519" s="26">
        <v>16</v>
      </c>
      <c r="H8519" s="26">
        <v>437.5</v>
      </c>
      <c r="I8519" s="26">
        <v>500</v>
      </c>
      <c r="J8519" s="27" t="s">
        <v>310</v>
      </c>
      <c r="K8519" s="27" t="s">
        <v>6322</v>
      </c>
      <c r="L8519" s="27" t="s">
        <v>9147</v>
      </c>
      <c r="M8519" t="s">
        <v>31</v>
      </c>
      <c r="N8519" t="s">
        <v>188</v>
      </c>
      <c r="O8519" t="s">
        <v>188</v>
      </c>
      <c r="P8519" t="s">
        <v>5459</v>
      </c>
      <c r="Q8519" t="s">
        <v>315</v>
      </c>
      <c r="R8519" t="str">
        <f>IF(database_public_cloud_VMs[[#This Row],[Azure Environment]]="Enterprise Agreement","Licence Included","Bring Your Own Licence")</f>
        <v>Bring Your Own Licence</v>
      </c>
      <c r="S8519" t="s">
        <v>5599</v>
      </c>
      <c r="T8519" t="s">
        <v>5461</v>
      </c>
      <c r="U8519" t="s">
        <v>5462</v>
      </c>
      <c r="V8519" t="s">
        <v>5461</v>
      </c>
      <c r="W8519" t="s">
        <v>182</v>
      </c>
      <c r="X8519" t="s">
        <v>183</v>
      </c>
      <c r="Y8519" s="28" t="s">
        <v>5600</v>
      </c>
      <c r="Z8519" t="s">
        <v>5463</v>
      </c>
      <c r="AA851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520" spans="1:27" x14ac:dyDescent="0.45">
      <c r="A8520" t="s">
        <v>9294</v>
      </c>
      <c r="B8520" t="s">
        <v>55</v>
      </c>
      <c r="C8520" s="25" t="s">
        <v>5454</v>
      </c>
      <c r="D8520" t="s">
        <v>170</v>
      </c>
      <c r="E8520" t="s">
        <v>9125</v>
      </c>
      <c r="F8520" t="s">
        <v>9156</v>
      </c>
      <c r="G8520" s="26">
        <v>16</v>
      </c>
      <c r="H8520" s="26">
        <v>437.5</v>
      </c>
      <c r="I8520" s="26">
        <v>500</v>
      </c>
      <c r="J8520" s="27" t="s">
        <v>310</v>
      </c>
      <c r="K8520" s="27" t="s">
        <v>6322</v>
      </c>
      <c r="L8520" s="27" t="s">
        <v>9147</v>
      </c>
      <c r="M8520" t="s">
        <v>31</v>
      </c>
      <c r="N8520" t="s">
        <v>188</v>
      </c>
      <c r="O8520" t="s">
        <v>188</v>
      </c>
      <c r="P8520" t="s">
        <v>5459</v>
      </c>
      <c r="Q8520" t="s">
        <v>315</v>
      </c>
      <c r="R8520" t="str">
        <f>IF(database_public_cloud_VMs[[#This Row],[Azure Environment]]="Enterprise Agreement","Licence Included","Bring Your Own Licence")</f>
        <v>Bring Your Own Licence</v>
      </c>
      <c r="S8520" t="s">
        <v>5599</v>
      </c>
      <c r="T8520" t="s">
        <v>5461</v>
      </c>
      <c r="U8520" t="s">
        <v>5465</v>
      </c>
      <c r="V8520" t="s">
        <v>5461</v>
      </c>
      <c r="W8520" t="s">
        <v>182</v>
      </c>
      <c r="X8520" t="s">
        <v>183</v>
      </c>
      <c r="Y8520" s="28">
        <v>3.82</v>
      </c>
      <c r="Z8520" t="s">
        <v>5463</v>
      </c>
      <c r="AA8520" s="29">
        <f>IF(database_public_cloud_VMs[[#This Row],[Currency]]="USD",(database_public_cloud_VMs[[#This Row],[Rate]]*param_exchange_rate)/(1+param_discount_aws),database_public_cloud_VMs[[#This Row],[Rate]])</f>
        <v>3.82</v>
      </c>
    </row>
    <row r="8521" spans="1:27" x14ac:dyDescent="0.45">
      <c r="A8521" t="s">
        <v>9295</v>
      </c>
      <c r="B8521" t="s">
        <v>55</v>
      </c>
      <c r="C8521" s="25" t="s">
        <v>5454</v>
      </c>
      <c r="D8521" t="s">
        <v>170</v>
      </c>
      <c r="E8521" t="s">
        <v>9125</v>
      </c>
      <c r="F8521" t="s">
        <v>9156</v>
      </c>
      <c r="G8521" s="26">
        <v>16</v>
      </c>
      <c r="H8521" s="26">
        <v>437.5</v>
      </c>
      <c r="I8521" s="26">
        <v>500</v>
      </c>
      <c r="J8521" s="27" t="s">
        <v>310</v>
      </c>
      <c r="K8521" s="27" t="s">
        <v>6322</v>
      </c>
      <c r="L8521" s="27" t="s">
        <v>9147</v>
      </c>
      <c r="M8521" t="s">
        <v>31</v>
      </c>
      <c r="N8521" t="s">
        <v>177</v>
      </c>
      <c r="O8521" t="s">
        <v>178</v>
      </c>
      <c r="P8521" t="s">
        <v>5459</v>
      </c>
      <c r="Q8521" t="s">
        <v>315</v>
      </c>
      <c r="R8521" t="str">
        <f>IF(database_public_cloud_VMs[[#This Row],[Azure Environment]]="Enterprise Agreement","Licence Included","Bring Your Own Licence")</f>
        <v>Bring Your Own Licence</v>
      </c>
      <c r="S8521" t="s">
        <v>5599</v>
      </c>
      <c r="T8521" t="s">
        <v>5461</v>
      </c>
      <c r="U8521" t="s">
        <v>5465</v>
      </c>
      <c r="V8521" t="s">
        <v>5461</v>
      </c>
      <c r="W8521" t="s">
        <v>182</v>
      </c>
      <c r="X8521" t="s">
        <v>183</v>
      </c>
      <c r="Y8521" s="28" t="s">
        <v>5467</v>
      </c>
      <c r="Z8521" t="s">
        <v>5463</v>
      </c>
      <c r="AA852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522" spans="1:27" x14ac:dyDescent="0.45">
      <c r="A8522" t="s">
        <v>9296</v>
      </c>
      <c r="B8522" t="s">
        <v>55</v>
      </c>
      <c r="C8522" s="25" t="s">
        <v>5454</v>
      </c>
      <c r="D8522" t="s">
        <v>170</v>
      </c>
      <c r="E8522" t="s">
        <v>9125</v>
      </c>
      <c r="F8522" t="s">
        <v>9156</v>
      </c>
      <c r="G8522" s="26">
        <v>16</v>
      </c>
      <c r="H8522" s="26">
        <v>437.5</v>
      </c>
      <c r="I8522" s="26">
        <v>500</v>
      </c>
      <c r="J8522" s="27" t="s">
        <v>310</v>
      </c>
      <c r="K8522" s="27" t="s">
        <v>6322</v>
      </c>
      <c r="L8522" s="27" t="s">
        <v>9147</v>
      </c>
      <c r="M8522" t="s">
        <v>31</v>
      </c>
      <c r="N8522" t="s">
        <v>177</v>
      </c>
      <c r="O8522" t="s">
        <v>185</v>
      </c>
      <c r="P8522" t="s">
        <v>5459</v>
      </c>
      <c r="Q8522" t="s">
        <v>315</v>
      </c>
      <c r="R8522" t="str">
        <f>IF(database_public_cloud_VMs[[#This Row],[Azure Environment]]="Enterprise Agreement","Licence Included","Bring Your Own Licence")</f>
        <v>Bring Your Own Licence</v>
      </c>
      <c r="S8522" t="s">
        <v>5599</v>
      </c>
      <c r="T8522" t="s">
        <v>5461</v>
      </c>
      <c r="U8522" t="s">
        <v>5465</v>
      </c>
      <c r="V8522" t="s">
        <v>5461</v>
      </c>
      <c r="W8522" t="s">
        <v>182</v>
      </c>
      <c r="X8522" t="s">
        <v>183</v>
      </c>
      <c r="Y8522" s="28" t="s">
        <v>5467</v>
      </c>
      <c r="Z8522" t="s">
        <v>5463</v>
      </c>
      <c r="AA852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523" spans="1:27" x14ac:dyDescent="0.45">
      <c r="A8523" t="s">
        <v>9297</v>
      </c>
      <c r="B8523" t="s">
        <v>55</v>
      </c>
      <c r="C8523" s="25" t="s">
        <v>5454</v>
      </c>
      <c r="D8523" t="s">
        <v>170</v>
      </c>
      <c r="E8523" t="s">
        <v>9125</v>
      </c>
      <c r="F8523" t="s">
        <v>9156</v>
      </c>
      <c r="G8523" s="26">
        <v>16</v>
      </c>
      <c r="H8523" s="26">
        <v>437.5</v>
      </c>
      <c r="I8523" s="26">
        <v>500</v>
      </c>
      <c r="J8523" s="27" t="s">
        <v>310</v>
      </c>
      <c r="K8523" s="27" t="s">
        <v>6322</v>
      </c>
      <c r="L8523" s="27" t="s">
        <v>9147</v>
      </c>
      <c r="M8523" t="s">
        <v>31</v>
      </c>
      <c r="N8523" t="s">
        <v>188</v>
      </c>
      <c r="O8523" t="s">
        <v>188</v>
      </c>
      <c r="P8523" t="s">
        <v>5459</v>
      </c>
      <c r="Q8523" t="s">
        <v>315</v>
      </c>
      <c r="R8523" t="str">
        <f>IF(database_public_cloud_VMs[[#This Row],[Azure Environment]]="Enterprise Agreement","Licence Included","Bring Your Own Licence")</f>
        <v>Licence Included</v>
      </c>
      <c r="S8523" t="s">
        <v>5460</v>
      </c>
      <c r="T8523" t="s">
        <v>5471</v>
      </c>
      <c r="U8523" t="s">
        <v>5462</v>
      </c>
      <c r="V8523" t="s">
        <v>5461</v>
      </c>
      <c r="W8523" t="s">
        <v>182</v>
      </c>
      <c r="X8523" t="s">
        <v>183</v>
      </c>
      <c r="Y8523" s="28">
        <v>2.3066</v>
      </c>
      <c r="Z8523" t="s">
        <v>5463</v>
      </c>
      <c r="AA8523" s="29">
        <f>IF(database_public_cloud_VMs[[#This Row],[Currency]]="USD",(database_public_cloud_VMs[[#This Row],[Rate]]*param_exchange_rate)/(1+param_discount_aws),database_public_cloud_VMs[[#This Row],[Rate]])</f>
        <v>2.3066</v>
      </c>
    </row>
    <row r="8524" spans="1:27" x14ac:dyDescent="0.45">
      <c r="A8524" t="s">
        <v>9298</v>
      </c>
      <c r="B8524" t="s">
        <v>55</v>
      </c>
      <c r="C8524" s="25" t="s">
        <v>5454</v>
      </c>
      <c r="D8524" t="s">
        <v>170</v>
      </c>
      <c r="E8524" t="s">
        <v>9125</v>
      </c>
      <c r="F8524" t="s">
        <v>9156</v>
      </c>
      <c r="G8524" s="26">
        <v>16</v>
      </c>
      <c r="H8524" s="26">
        <v>437.5</v>
      </c>
      <c r="I8524" s="26">
        <v>500</v>
      </c>
      <c r="J8524" s="27" t="s">
        <v>310</v>
      </c>
      <c r="K8524" s="27" t="s">
        <v>6322</v>
      </c>
      <c r="L8524" s="27" t="s">
        <v>9147</v>
      </c>
      <c r="M8524" t="s">
        <v>31</v>
      </c>
      <c r="N8524" t="s">
        <v>188</v>
      </c>
      <c r="O8524" t="s">
        <v>188</v>
      </c>
      <c r="P8524" t="s">
        <v>5459</v>
      </c>
      <c r="Q8524" t="s">
        <v>315</v>
      </c>
      <c r="R8524" t="str">
        <f>IF(database_public_cloud_VMs[[#This Row],[Azure Environment]]="Enterprise Agreement","Licence Included","Bring Your Own Licence")</f>
        <v>Licence Included</v>
      </c>
      <c r="S8524" t="s">
        <v>5460</v>
      </c>
      <c r="T8524" t="s">
        <v>5471</v>
      </c>
      <c r="U8524" t="s">
        <v>5465</v>
      </c>
      <c r="V8524" t="s">
        <v>5461</v>
      </c>
      <c r="W8524" t="s">
        <v>182</v>
      </c>
      <c r="X8524" t="s">
        <v>183</v>
      </c>
      <c r="Y8524" s="28">
        <v>1.853</v>
      </c>
      <c r="Z8524" t="s">
        <v>5463</v>
      </c>
      <c r="AA8524" s="29">
        <f>IF(database_public_cloud_VMs[[#This Row],[Currency]]="USD",(database_public_cloud_VMs[[#This Row],[Rate]]*param_exchange_rate)/(1+param_discount_aws),database_public_cloud_VMs[[#This Row],[Rate]])</f>
        <v>1.853</v>
      </c>
    </row>
    <row r="8525" spans="1:27" x14ac:dyDescent="0.45">
      <c r="A8525" t="s">
        <v>9299</v>
      </c>
      <c r="B8525" t="s">
        <v>55</v>
      </c>
      <c r="C8525" s="25" t="s">
        <v>5454</v>
      </c>
      <c r="D8525" t="s">
        <v>170</v>
      </c>
      <c r="E8525" t="s">
        <v>9125</v>
      </c>
      <c r="F8525" t="s">
        <v>9156</v>
      </c>
      <c r="G8525" s="26">
        <v>16</v>
      </c>
      <c r="H8525" s="26">
        <v>437.5</v>
      </c>
      <c r="I8525" s="26">
        <v>500</v>
      </c>
      <c r="J8525" s="27" t="s">
        <v>310</v>
      </c>
      <c r="K8525" s="27" t="s">
        <v>6322</v>
      </c>
      <c r="L8525" s="27" t="s">
        <v>9147</v>
      </c>
      <c r="M8525" t="s">
        <v>31</v>
      </c>
      <c r="N8525" t="s">
        <v>177</v>
      </c>
      <c r="O8525" t="s">
        <v>178</v>
      </c>
      <c r="P8525" t="s">
        <v>5459</v>
      </c>
      <c r="Q8525" t="s">
        <v>315</v>
      </c>
      <c r="R8525" t="str">
        <f>IF(database_public_cloud_VMs[[#This Row],[Azure Environment]]="Enterprise Agreement","Licence Included","Bring Your Own Licence")</f>
        <v>Licence Included</v>
      </c>
      <c r="S8525" t="s">
        <v>5460</v>
      </c>
      <c r="T8525" t="s">
        <v>5471</v>
      </c>
      <c r="U8525" t="s">
        <v>5465</v>
      </c>
      <c r="V8525" t="s">
        <v>5461</v>
      </c>
      <c r="W8525" t="s">
        <v>182</v>
      </c>
      <c r="X8525" t="s">
        <v>183</v>
      </c>
      <c r="Y8525" s="28" t="s">
        <v>5467</v>
      </c>
      <c r="Z8525" t="s">
        <v>5463</v>
      </c>
      <c r="AA852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526" spans="1:27" x14ac:dyDescent="0.45">
      <c r="A8526" t="s">
        <v>9300</v>
      </c>
      <c r="B8526" t="s">
        <v>55</v>
      </c>
      <c r="C8526" s="25" t="s">
        <v>5454</v>
      </c>
      <c r="D8526" t="s">
        <v>170</v>
      </c>
      <c r="E8526" t="s">
        <v>9125</v>
      </c>
      <c r="F8526" t="s">
        <v>9156</v>
      </c>
      <c r="G8526" s="26">
        <v>16</v>
      </c>
      <c r="H8526" s="26">
        <v>437.5</v>
      </c>
      <c r="I8526" s="26">
        <v>500</v>
      </c>
      <c r="J8526" s="27" t="s">
        <v>310</v>
      </c>
      <c r="K8526" s="27" t="s">
        <v>6322</v>
      </c>
      <c r="L8526" s="27" t="s">
        <v>9147</v>
      </c>
      <c r="M8526" t="s">
        <v>31</v>
      </c>
      <c r="N8526" t="s">
        <v>177</v>
      </c>
      <c r="O8526" t="s">
        <v>185</v>
      </c>
      <c r="P8526" t="s">
        <v>5459</v>
      </c>
      <c r="Q8526" t="s">
        <v>315</v>
      </c>
      <c r="R8526" t="str">
        <f>IF(database_public_cloud_VMs[[#This Row],[Azure Environment]]="Enterprise Agreement","Licence Included","Bring Your Own Licence")</f>
        <v>Licence Included</v>
      </c>
      <c r="S8526" t="s">
        <v>5460</v>
      </c>
      <c r="T8526" t="s">
        <v>5471</v>
      </c>
      <c r="U8526" t="s">
        <v>5465</v>
      </c>
      <c r="V8526" t="s">
        <v>5461</v>
      </c>
      <c r="W8526" t="s">
        <v>182</v>
      </c>
      <c r="X8526" t="s">
        <v>183</v>
      </c>
      <c r="Y8526" s="28" t="s">
        <v>5467</v>
      </c>
      <c r="Z8526" t="s">
        <v>5463</v>
      </c>
      <c r="AA852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527" spans="1:27" x14ac:dyDescent="0.45">
      <c r="A8527" t="s">
        <v>9301</v>
      </c>
      <c r="B8527" t="s">
        <v>55</v>
      </c>
      <c r="C8527" s="25" t="s">
        <v>5454</v>
      </c>
      <c r="D8527" t="s">
        <v>170</v>
      </c>
      <c r="E8527" t="s">
        <v>9125</v>
      </c>
      <c r="F8527" t="s">
        <v>9156</v>
      </c>
      <c r="G8527" s="26">
        <v>16</v>
      </c>
      <c r="H8527" s="26">
        <v>437.5</v>
      </c>
      <c r="I8527" s="26">
        <v>500</v>
      </c>
      <c r="J8527" s="27" t="s">
        <v>310</v>
      </c>
      <c r="K8527" s="27" t="s">
        <v>6322</v>
      </c>
      <c r="L8527" s="27" t="s">
        <v>9147</v>
      </c>
      <c r="M8527" t="s">
        <v>31</v>
      </c>
      <c r="N8527" t="s">
        <v>188</v>
      </c>
      <c r="O8527" t="s">
        <v>188</v>
      </c>
      <c r="P8527" t="s">
        <v>5459</v>
      </c>
      <c r="Q8527" t="s">
        <v>315</v>
      </c>
      <c r="R8527" t="str">
        <f>IF(database_public_cloud_VMs[[#This Row],[Azure Environment]]="Enterprise Agreement","Licence Included","Bring Your Own Licence")</f>
        <v>Bring Your Own Licence</v>
      </c>
      <c r="S8527" t="s">
        <v>5599</v>
      </c>
      <c r="T8527" t="s">
        <v>5471</v>
      </c>
      <c r="U8527" t="s">
        <v>5462</v>
      </c>
      <c r="V8527" t="s">
        <v>5461</v>
      </c>
      <c r="W8527" t="s">
        <v>182</v>
      </c>
      <c r="X8527" t="s">
        <v>183</v>
      </c>
      <c r="Y8527" s="28" t="s">
        <v>5600</v>
      </c>
      <c r="Z8527" t="s">
        <v>5463</v>
      </c>
      <c r="AA852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528" spans="1:27" x14ac:dyDescent="0.45">
      <c r="A8528" t="s">
        <v>9302</v>
      </c>
      <c r="B8528" t="s">
        <v>55</v>
      </c>
      <c r="C8528" s="25" t="s">
        <v>5454</v>
      </c>
      <c r="D8528" t="s">
        <v>170</v>
      </c>
      <c r="E8528" t="s">
        <v>9125</v>
      </c>
      <c r="F8528" t="s">
        <v>9156</v>
      </c>
      <c r="G8528" s="26">
        <v>16</v>
      </c>
      <c r="H8528" s="26">
        <v>437.5</v>
      </c>
      <c r="I8528" s="26">
        <v>500</v>
      </c>
      <c r="J8528" s="27" t="s">
        <v>310</v>
      </c>
      <c r="K8528" s="27" t="s">
        <v>6322</v>
      </c>
      <c r="L8528" s="27" t="s">
        <v>9147</v>
      </c>
      <c r="M8528" t="s">
        <v>31</v>
      </c>
      <c r="N8528" t="s">
        <v>188</v>
      </c>
      <c r="O8528" t="s">
        <v>188</v>
      </c>
      <c r="P8528" t="s">
        <v>5459</v>
      </c>
      <c r="Q8528" t="s">
        <v>315</v>
      </c>
      <c r="R8528" t="str">
        <f>IF(database_public_cloud_VMs[[#This Row],[Azure Environment]]="Enterprise Agreement","Licence Included","Bring Your Own Licence")</f>
        <v>Bring Your Own Licence</v>
      </c>
      <c r="S8528" t="s">
        <v>5599</v>
      </c>
      <c r="T8528" t="s">
        <v>5471</v>
      </c>
      <c r="U8528" t="s">
        <v>5465</v>
      </c>
      <c r="V8528" t="s">
        <v>5461</v>
      </c>
      <c r="W8528" t="s">
        <v>182</v>
      </c>
      <c r="X8528" t="s">
        <v>183</v>
      </c>
      <c r="Y8528" s="28">
        <v>0.76400000000000001</v>
      </c>
      <c r="Z8528" t="s">
        <v>5463</v>
      </c>
      <c r="AA8528" s="29">
        <f>IF(database_public_cloud_VMs[[#This Row],[Currency]]="USD",(database_public_cloud_VMs[[#This Row],[Rate]]*param_exchange_rate)/(1+param_discount_aws),database_public_cloud_VMs[[#This Row],[Rate]])</f>
        <v>0.76400000000000001</v>
      </c>
    </row>
    <row r="8529" spans="1:27" x14ac:dyDescent="0.45">
      <c r="A8529" t="s">
        <v>9303</v>
      </c>
      <c r="B8529" t="s">
        <v>55</v>
      </c>
      <c r="C8529" s="25" t="s">
        <v>5454</v>
      </c>
      <c r="D8529" t="s">
        <v>170</v>
      </c>
      <c r="E8529" t="s">
        <v>9125</v>
      </c>
      <c r="F8529" t="s">
        <v>9156</v>
      </c>
      <c r="G8529" s="26">
        <v>16</v>
      </c>
      <c r="H8529" s="26">
        <v>437.5</v>
      </c>
      <c r="I8529" s="26">
        <v>500</v>
      </c>
      <c r="J8529" s="27" t="s">
        <v>310</v>
      </c>
      <c r="K8529" s="27" t="s">
        <v>6322</v>
      </c>
      <c r="L8529" s="27" t="s">
        <v>9147</v>
      </c>
      <c r="M8529" t="s">
        <v>31</v>
      </c>
      <c r="N8529" t="s">
        <v>177</v>
      </c>
      <c r="O8529" t="s">
        <v>178</v>
      </c>
      <c r="P8529" t="s">
        <v>5459</v>
      </c>
      <c r="Q8529" t="s">
        <v>315</v>
      </c>
      <c r="R8529" t="str">
        <f>IF(database_public_cloud_VMs[[#This Row],[Azure Environment]]="Enterprise Agreement","Licence Included","Bring Your Own Licence")</f>
        <v>Bring Your Own Licence</v>
      </c>
      <c r="S8529" t="s">
        <v>5599</v>
      </c>
      <c r="T8529" t="s">
        <v>5471</v>
      </c>
      <c r="U8529" t="s">
        <v>5465</v>
      </c>
      <c r="V8529" t="s">
        <v>5461</v>
      </c>
      <c r="W8529" t="s">
        <v>182</v>
      </c>
      <c r="X8529" t="s">
        <v>183</v>
      </c>
      <c r="Y8529" s="28" t="s">
        <v>5467</v>
      </c>
      <c r="Z8529" t="s">
        <v>5463</v>
      </c>
      <c r="AA852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530" spans="1:27" x14ac:dyDescent="0.45">
      <c r="A8530" t="s">
        <v>9304</v>
      </c>
      <c r="B8530" t="s">
        <v>55</v>
      </c>
      <c r="C8530" s="25" t="s">
        <v>5454</v>
      </c>
      <c r="D8530" t="s">
        <v>170</v>
      </c>
      <c r="E8530" t="s">
        <v>9125</v>
      </c>
      <c r="F8530" t="s">
        <v>9156</v>
      </c>
      <c r="G8530" s="26">
        <v>16</v>
      </c>
      <c r="H8530" s="26">
        <v>437.5</v>
      </c>
      <c r="I8530" s="26">
        <v>500</v>
      </c>
      <c r="J8530" s="27" t="s">
        <v>310</v>
      </c>
      <c r="K8530" s="27" t="s">
        <v>6322</v>
      </c>
      <c r="L8530" s="27" t="s">
        <v>9147</v>
      </c>
      <c r="M8530" t="s">
        <v>31</v>
      </c>
      <c r="N8530" t="s">
        <v>177</v>
      </c>
      <c r="O8530" t="s">
        <v>185</v>
      </c>
      <c r="P8530" t="s">
        <v>5459</v>
      </c>
      <c r="Q8530" t="s">
        <v>315</v>
      </c>
      <c r="R8530" t="str">
        <f>IF(database_public_cloud_VMs[[#This Row],[Azure Environment]]="Enterprise Agreement","Licence Included","Bring Your Own Licence")</f>
        <v>Bring Your Own Licence</v>
      </c>
      <c r="S8530" t="s">
        <v>5599</v>
      </c>
      <c r="T8530" t="s">
        <v>5471</v>
      </c>
      <c r="U8530" t="s">
        <v>5465</v>
      </c>
      <c r="V8530" t="s">
        <v>5461</v>
      </c>
      <c r="W8530" t="s">
        <v>182</v>
      </c>
      <c r="X8530" t="s">
        <v>183</v>
      </c>
      <c r="Y8530" s="28" t="s">
        <v>5467</v>
      </c>
      <c r="Z8530" t="s">
        <v>5463</v>
      </c>
      <c r="AA853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531" spans="1:27" x14ac:dyDescent="0.45">
      <c r="A8531" t="s">
        <v>9305</v>
      </c>
      <c r="B8531" t="s">
        <v>55</v>
      </c>
      <c r="C8531" s="25" t="s">
        <v>5454</v>
      </c>
      <c r="D8531" t="s">
        <v>170</v>
      </c>
      <c r="E8531" t="s">
        <v>9125</v>
      </c>
      <c r="F8531" t="s">
        <v>9165</v>
      </c>
      <c r="G8531" s="26">
        <v>32</v>
      </c>
      <c r="H8531" s="26">
        <v>256</v>
      </c>
      <c r="I8531" s="26">
        <v>1024</v>
      </c>
      <c r="J8531" s="27" t="s">
        <v>310</v>
      </c>
      <c r="K8531" s="27" t="s">
        <v>6322</v>
      </c>
      <c r="L8531" s="27" t="s">
        <v>3941</v>
      </c>
      <c r="M8531" t="s">
        <v>31</v>
      </c>
      <c r="N8531" t="s">
        <v>188</v>
      </c>
      <c r="O8531" t="s">
        <v>188</v>
      </c>
      <c r="P8531" t="s">
        <v>5459</v>
      </c>
      <c r="Q8531" t="s">
        <v>315</v>
      </c>
      <c r="R8531" t="str">
        <f>IF(database_public_cloud_VMs[[#This Row],[Azure Environment]]="Enterprise Agreement","Licence Included","Bring Your Own Licence")</f>
        <v>Licence Included</v>
      </c>
      <c r="S8531" t="s">
        <v>5460</v>
      </c>
      <c r="T8531" t="s">
        <v>5461</v>
      </c>
      <c r="U8531" t="s">
        <v>5462</v>
      </c>
      <c r="V8531" t="s">
        <v>5461</v>
      </c>
      <c r="W8531" t="s">
        <v>182</v>
      </c>
      <c r="X8531" t="s">
        <v>183</v>
      </c>
      <c r="Y8531" s="28">
        <v>6.7439999999999998</v>
      </c>
      <c r="Z8531" t="s">
        <v>5463</v>
      </c>
      <c r="AA8531" s="29">
        <f>IF(database_public_cloud_VMs[[#This Row],[Currency]]="USD",(database_public_cloud_VMs[[#This Row],[Rate]]*param_exchange_rate)/(1+param_discount_aws),database_public_cloud_VMs[[#This Row],[Rate]])</f>
        <v>6.7439999999999998</v>
      </c>
    </row>
    <row r="8532" spans="1:27" x14ac:dyDescent="0.45">
      <c r="A8532" t="s">
        <v>9306</v>
      </c>
      <c r="B8532" t="s">
        <v>55</v>
      </c>
      <c r="C8532" s="25" t="s">
        <v>5454</v>
      </c>
      <c r="D8532" t="s">
        <v>170</v>
      </c>
      <c r="E8532" t="s">
        <v>9125</v>
      </c>
      <c r="F8532" t="s">
        <v>9165</v>
      </c>
      <c r="G8532" s="26">
        <v>32</v>
      </c>
      <c r="H8532" s="26">
        <v>256</v>
      </c>
      <c r="I8532" s="26">
        <v>1024</v>
      </c>
      <c r="J8532" s="27" t="s">
        <v>310</v>
      </c>
      <c r="K8532" s="27" t="s">
        <v>6322</v>
      </c>
      <c r="L8532" s="27" t="s">
        <v>3941</v>
      </c>
      <c r="M8532" t="s">
        <v>31</v>
      </c>
      <c r="N8532" t="s">
        <v>188</v>
      </c>
      <c r="O8532" t="s">
        <v>188</v>
      </c>
      <c r="P8532" t="s">
        <v>5459</v>
      </c>
      <c r="Q8532" t="s">
        <v>315</v>
      </c>
      <c r="R8532" t="str">
        <f>IF(database_public_cloud_VMs[[#This Row],[Azure Environment]]="Enterprise Agreement","Licence Included","Bring Your Own Licence")</f>
        <v>Licence Included</v>
      </c>
      <c r="S8532" t="s">
        <v>5460</v>
      </c>
      <c r="T8532" t="s">
        <v>5461</v>
      </c>
      <c r="U8532" t="s">
        <v>5465</v>
      </c>
      <c r="V8532" t="s">
        <v>5461</v>
      </c>
      <c r="W8532" t="s">
        <v>182</v>
      </c>
      <c r="X8532" t="s">
        <v>183</v>
      </c>
      <c r="Y8532" s="28">
        <v>5.41</v>
      </c>
      <c r="Z8532" t="s">
        <v>5463</v>
      </c>
      <c r="AA8532" s="29">
        <f>IF(database_public_cloud_VMs[[#This Row],[Currency]]="USD",(database_public_cloud_VMs[[#This Row],[Rate]]*param_exchange_rate)/(1+param_discount_aws),database_public_cloud_VMs[[#This Row],[Rate]])</f>
        <v>5.41</v>
      </c>
    </row>
    <row r="8533" spans="1:27" x14ac:dyDescent="0.45">
      <c r="A8533" t="s">
        <v>9307</v>
      </c>
      <c r="B8533" t="s">
        <v>55</v>
      </c>
      <c r="C8533" s="25" t="s">
        <v>5454</v>
      </c>
      <c r="D8533" t="s">
        <v>170</v>
      </c>
      <c r="E8533" t="s">
        <v>9125</v>
      </c>
      <c r="F8533" t="s">
        <v>9165</v>
      </c>
      <c r="G8533" s="26">
        <v>32</v>
      </c>
      <c r="H8533" s="26">
        <v>256</v>
      </c>
      <c r="I8533" s="26">
        <v>1024</v>
      </c>
      <c r="J8533" s="27" t="s">
        <v>310</v>
      </c>
      <c r="K8533" s="27" t="s">
        <v>6322</v>
      </c>
      <c r="L8533" s="27" t="s">
        <v>3941</v>
      </c>
      <c r="M8533" t="s">
        <v>31</v>
      </c>
      <c r="N8533" t="s">
        <v>177</v>
      </c>
      <c r="O8533" t="s">
        <v>178</v>
      </c>
      <c r="P8533" t="s">
        <v>5459</v>
      </c>
      <c r="Q8533" t="s">
        <v>315</v>
      </c>
      <c r="R8533" t="str">
        <f>IF(database_public_cloud_VMs[[#This Row],[Azure Environment]]="Enterprise Agreement","Licence Included","Bring Your Own Licence")</f>
        <v>Licence Included</v>
      </c>
      <c r="S8533" t="s">
        <v>5460</v>
      </c>
      <c r="T8533" t="s">
        <v>5461</v>
      </c>
      <c r="U8533" t="s">
        <v>5465</v>
      </c>
      <c r="V8533" t="s">
        <v>5461</v>
      </c>
      <c r="W8533" t="s">
        <v>182</v>
      </c>
      <c r="X8533" t="s">
        <v>183</v>
      </c>
      <c r="Y8533" s="28" t="s">
        <v>5467</v>
      </c>
      <c r="Z8533" t="s">
        <v>5463</v>
      </c>
      <c r="AA853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534" spans="1:27" x14ac:dyDescent="0.45">
      <c r="A8534" t="s">
        <v>9308</v>
      </c>
      <c r="B8534" t="s">
        <v>55</v>
      </c>
      <c r="C8534" s="25" t="s">
        <v>5454</v>
      </c>
      <c r="D8534" t="s">
        <v>170</v>
      </c>
      <c r="E8534" t="s">
        <v>9125</v>
      </c>
      <c r="F8534" t="s">
        <v>9165</v>
      </c>
      <c r="G8534" s="26">
        <v>32</v>
      </c>
      <c r="H8534" s="26">
        <v>256</v>
      </c>
      <c r="I8534" s="26">
        <v>1024</v>
      </c>
      <c r="J8534" s="27" t="s">
        <v>310</v>
      </c>
      <c r="K8534" s="27" t="s">
        <v>6322</v>
      </c>
      <c r="L8534" s="27" t="s">
        <v>3941</v>
      </c>
      <c r="M8534" t="s">
        <v>31</v>
      </c>
      <c r="N8534" t="s">
        <v>177</v>
      </c>
      <c r="O8534" t="s">
        <v>185</v>
      </c>
      <c r="P8534" t="s">
        <v>5459</v>
      </c>
      <c r="Q8534" t="s">
        <v>315</v>
      </c>
      <c r="R8534" t="str">
        <f>IF(database_public_cloud_VMs[[#This Row],[Azure Environment]]="Enterprise Agreement","Licence Included","Bring Your Own Licence")</f>
        <v>Licence Included</v>
      </c>
      <c r="S8534" t="s">
        <v>5460</v>
      </c>
      <c r="T8534" t="s">
        <v>5461</v>
      </c>
      <c r="U8534" t="s">
        <v>5465</v>
      </c>
      <c r="V8534" t="s">
        <v>5461</v>
      </c>
      <c r="W8534" t="s">
        <v>182</v>
      </c>
      <c r="X8534" t="s">
        <v>183</v>
      </c>
      <c r="Y8534" s="28" t="s">
        <v>5467</v>
      </c>
      <c r="Z8534" t="s">
        <v>5463</v>
      </c>
      <c r="AA853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535" spans="1:27" x14ac:dyDescent="0.45">
      <c r="A8535" t="s">
        <v>9309</v>
      </c>
      <c r="B8535" t="s">
        <v>55</v>
      </c>
      <c r="C8535" s="25" t="s">
        <v>5454</v>
      </c>
      <c r="D8535" t="s">
        <v>170</v>
      </c>
      <c r="E8535" t="s">
        <v>9125</v>
      </c>
      <c r="F8535" t="s">
        <v>9165</v>
      </c>
      <c r="G8535" s="26">
        <v>32</v>
      </c>
      <c r="H8535" s="26">
        <v>256</v>
      </c>
      <c r="I8535" s="26">
        <v>1024</v>
      </c>
      <c r="J8535" s="27" t="s">
        <v>310</v>
      </c>
      <c r="K8535" s="27" t="s">
        <v>6322</v>
      </c>
      <c r="L8535" s="27" t="s">
        <v>3941</v>
      </c>
      <c r="M8535" t="s">
        <v>31</v>
      </c>
      <c r="N8535" t="s">
        <v>188</v>
      </c>
      <c r="O8535" t="s">
        <v>188</v>
      </c>
      <c r="P8535" t="s">
        <v>5459</v>
      </c>
      <c r="Q8535" t="s">
        <v>315</v>
      </c>
      <c r="R8535" t="str">
        <f>IF(database_public_cloud_VMs[[#This Row],[Azure Environment]]="Enterprise Agreement","Licence Included","Bring Your Own Licence")</f>
        <v>Bring Your Own Licence</v>
      </c>
      <c r="S8535" t="s">
        <v>5599</v>
      </c>
      <c r="T8535" t="s">
        <v>5461</v>
      </c>
      <c r="U8535" t="s">
        <v>5462</v>
      </c>
      <c r="V8535" t="s">
        <v>5461</v>
      </c>
      <c r="W8535" t="s">
        <v>182</v>
      </c>
      <c r="X8535" t="s">
        <v>183</v>
      </c>
      <c r="Y8535" s="28" t="s">
        <v>5600</v>
      </c>
      <c r="Z8535" t="s">
        <v>5463</v>
      </c>
      <c r="AA853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536" spans="1:27" x14ac:dyDescent="0.45">
      <c r="A8536" t="s">
        <v>9310</v>
      </c>
      <c r="B8536" t="s">
        <v>55</v>
      </c>
      <c r="C8536" s="25" t="s">
        <v>5454</v>
      </c>
      <c r="D8536" t="s">
        <v>170</v>
      </c>
      <c r="E8536" t="s">
        <v>9125</v>
      </c>
      <c r="F8536" t="s">
        <v>9165</v>
      </c>
      <c r="G8536" s="26">
        <v>32</v>
      </c>
      <c r="H8536" s="26">
        <v>256</v>
      </c>
      <c r="I8536" s="26">
        <v>1024</v>
      </c>
      <c r="J8536" s="27" t="s">
        <v>310</v>
      </c>
      <c r="K8536" s="27" t="s">
        <v>6322</v>
      </c>
      <c r="L8536" s="27" t="s">
        <v>3941</v>
      </c>
      <c r="M8536" t="s">
        <v>31</v>
      </c>
      <c r="N8536" t="s">
        <v>188</v>
      </c>
      <c r="O8536" t="s">
        <v>188</v>
      </c>
      <c r="P8536" t="s">
        <v>5459</v>
      </c>
      <c r="Q8536" t="s">
        <v>315</v>
      </c>
      <c r="R8536" t="str">
        <f>IF(database_public_cloud_VMs[[#This Row],[Azure Environment]]="Enterprise Agreement","Licence Included","Bring Your Own Licence")</f>
        <v>Bring Your Own Licence</v>
      </c>
      <c r="S8536" t="s">
        <v>5599</v>
      </c>
      <c r="T8536" t="s">
        <v>5461</v>
      </c>
      <c r="U8536" t="s">
        <v>5465</v>
      </c>
      <c r="V8536" t="s">
        <v>5461</v>
      </c>
      <c r="W8536" t="s">
        <v>182</v>
      </c>
      <c r="X8536" t="s">
        <v>183</v>
      </c>
      <c r="Y8536" s="28">
        <v>3.8</v>
      </c>
      <c r="Z8536" t="s">
        <v>5463</v>
      </c>
      <c r="AA8536" s="29">
        <f>IF(database_public_cloud_VMs[[#This Row],[Currency]]="USD",(database_public_cloud_VMs[[#This Row],[Rate]]*param_exchange_rate)/(1+param_discount_aws),database_public_cloud_VMs[[#This Row],[Rate]])</f>
        <v>3.8</v>
      </c>
    </row>
    <row r="8537" spans="1:27" x14ac:dyDescent="0.45">
      <c r="A8537" t="s">
        <v>9311</v>
      </c>
      <c r="B8537" t="s">
        <v>55</v>
      </c>
      <c r="C8537" s="25" t="s">
        <v>5454</v>
      </c>
      <c r="D8537" t="s">
        <v>170</v>
      </c>
      <c r="E8537" t="s">
        <v>9125</v>
      </c>
      <c r="F8537" t="s">
        <v>9165</v>
      </c>
      <c r="G8537" s="26">
        <v>32</v>
      </c>
      <c r="H8537" s="26">
        <v>256</v>
      </c>
      <c r="I8537" s="26">
        <v>1024</v>
      </c>
      <c r="J8537" s="27" t="s">
        <v>310</v>
      </c>
      <c r="K8537" s="27" t="s">
        <v>6322</v>
      </c>
      <c r="L8537" s="27" t="s">
        <v>3941</v>
      </c>
      <c r="M8537" t="s">
        <v>31</v>
      </c>
      <c r="N8537" t="s">
        <v>177</v>
      </c>
      <c r="O8537" t="s">
        <v>178</v>
      </c>
      <c r="P8537" t="s">
        <v>5459</v>
      </c>
      <c r="Q8537" t="s">
        <v>315</v>
      </c>
      <c r="R8537" t="str">
        <f>IF(database_public_cloud_VMs[[#This Row],[Azure Environment]]="Enterprise Agreement","Licence Included","Bring Your Own Licence")</f>
        <v>Bring Your Own Licence</v>
      </c>
      <c r="S8537" t="s">
        <v>5599</v>
      </c>
      <c r="T8537" t="s">
        <v>5461</v>
      </c>
      <c r="U8537" t="s">
        <v>5465</v>
      </c>
      <c r="V8537" t="s">
        <v>5461</v>
      </c>
      <c r="W8537" t="s">
        <v>182</v>
      </c>
      <c r="X8537" t="s">
        <v>183</v>
      </c>
      <c r="Y8537" s="28" t="s">
        <v>5467</v>
      </c>
      <c r="Z8537" t="s">
        <v>5463</v>
      </c>
      <c r="AA853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538" spans="1:27" x14ac:dyDescent="0.45">
      <c r="A8538" t="s">
        <v>9312</v>
      </c>
      <c r="B8538" t="s">
        <v>55</v>
      </c>
      <c r="C8538" s="25" t="s">
        <v>5454</v>
      </c>
      <c r="D8538" t="s">
        <v>170</v>
      </c>
      <c r="E8538" t="s">
        <v>9125</v>
      </c>
      <c r="F8538" t="s">
        <v>9165</v>
      </c>
      <c r="G8538" s="26">
        <v>32</v>
      </c>
      <c r="H8538" s="26">
        <v>256</v>
      </c>
      <c r="I8538" s="26">
        <v>1024</v>
      </c>
      <c r="J8538" s="27" t="s">
        <v>310</v>
      </c>
      <c r="K8538" s="27" t="s">
        <v>6322</v>
      </c>
      <c r="L8538" s="27" t="s">
        <v>3941</v>
      </c>
      <c r="M8538" t="s">
        <v>31</v>
      </c>
      <c r="N8538" t="s">
        <v>177</v>
      </c>
      <c r="O8538" t="s">
        <v>185</v>
      </c>
      <c r="P8538" t="s">
        <v>5459</v>
      </c>
      <c r="Q8538" t="s">
        <v>315</v>
      </c>
      <c r="R8538" t="str">
        <f>IF(database_public_cloud_VMs[[#This Row],[Azure Environment]]="Enterprise Agreement","Licence Included","Bring Your Own Licence")</f>
        <v>Bring Your Own Licence</v>
      </c>
      <c r="S8538" t="s">
        <v>5599</v>
      </c>
      <c r="T8538" t="s">
        <v>5461</v>
      </c>
      <c r="U8538" t="s">
        <v>5465</v>
      </c>
      <c r="V8538" t="s">
        <v>5461</v>
      </c>
      <c r="W8538" t="s">
        <v>182</v>
      </c>
      <c r="X8538" t="s">
        <v>183</v>
      </c>
      <c r="Y8538" s="28" t="s">
        <v>5467</v>
      </c>
      <c r="Z8538" t="s">
        <v>5463</v>
      </c>
      <c r="AA853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539" spans="1:27" x14ac:dyDescent="0.45">
      <c r="A8539" t="s">
        <v>9313</v>
      </c>
      <c r="B8539" t="s">
        <v>55</v>
      </c>
      <c r="C8539" s="25" t="s">
        <v>5454</v>
      </c>
      <c r="D8539" t="s">
        <v>170</v>
      </c>
      <c r="E8539" t="s">
        <v>9125</v>
      </c>
      <c r="F8539" t="s">
        <v>9165</v>
      </c>
      <c r="G8539" s="26">
        <v>32</v>
      </c>
      <c r="H8539" s="26">
        <v>256</v>
      </c>
      <c r="I8539" s="26">
        <v>1024</v>
      </c>
      <c r="J8539" s="27" t="s">
        <v>310</v>
      </c>
      <c r="K8539" s="27" t="s">
        <v>6322</v>
      </c>
      <c r="L8539" s="27" t="s">
        <v>3941</v>
      </c>
      <c r="M8539" t="s">
        <v>31</v>
      </c>
      <c r="N8539" t="s">
        <v>188</v>
      </c>
      <c r="O8539" t="s">
        <v>188</v>
      </c>
      <c r="P8539" t="s">
        <v>5459</v>
      </c>
      <c r="Q8539" t="s">
        <v>315</v>
      </c>
      <c r="R8539" t="str">
        <f>IF(database_public_cloud_VMs[[#This Row],[Azure Environment]]="Enterprise Agreement","Licence Included","Bring Your Own Licence")</f>
        <v>Licence Included</v>
      </c>
      <c r="S8539" t="s">
        <v>5460</v>
      </c>
      <c r="T8539" t="s">
        <v>5471</v>
      </c>
      <c r="U8539" t="s">
        <v>5462</v>
      </c>
      <c r="V8539" t="s">
        <v>5461</v>
      </c>
      <c r="W8539" t="s">
        <v>182</v>
      </c>
      <c r="X8539" t="s">
        <v>183</v>
      </c>
      <c r="Y8539" s="28">
        <v>1.7562</v>
      </c>
      <c r="Z8539" t="s">
        <v>5463</v>
      </c>
      <c r="AA8539" s="29">
        <f>IF(database_public_cloud_VMs[[#This Row],[Currency]]="USD",(database_public_cloud_VMs[[#This Row],[Rate]]*param_exchange_rate)/(1+param_discount_aws),database_public_cloud_VMs[[#This Row],[Rate]])</f>
        <v>1.7562</v>
      </c>
    </row>
    <row r="8540" spans="1:27" x14ac:dyDescent="0.45">
      <c r="A8540" t="s">
        <v>9314</v>
      </c>
      <c r="B8540" t="s">
        <v>55</v>
      </c>
      <c r="C8540" s="25" t="s">
        <v>5454</v>
      </c>
      <c r="D8540" t="s">
        <v>170</v>
      </c>
      <c r="E8540" t="s">
        <v>9125</v>
      </c>
      <c r="F8540" t="s">
        <v>9165</v>
      </c>
      <c r="G8540" s="26">
        <v>32</v>
      </c>
      <c r="H8540" s="26">
        <v>256</v>
      </c>
      <c r="I8540" s="26">
        <v>1024</v>
      </c>
      <c r="J8540" s="27" t="s">
        <v>310</v>
      </c>
      <c r="K8540" s="27" t="s">
        <v>6322</v>
      </c>
      <c r="L8540" s="27" t="s">
        <v>3941</v>
      </c>
      <c r="M8540" t="s">
        <v>31</v>
      </c>
      <c r="N8540" t="s">
        <v>188</v>
      </c>
      <c r="O8540" t="s">
        <v>188</v>
      </c>
      <c r="P8540" t="s">
        <v>5459</v>
      </c>
      <c r="Q8540" t="s">
        <v>315</v>
      </c>
      <c r="R8540" t="str">
        <f>IF(database_public_cloud_VMs[[#This Row],[Azure Environment]]="Enterprise Agreement","Licence Included","Bring Your Own Licence")</f>
        <v>Licence Included</v>
      </c>
      <c r="S8540" t="s">
        <v>5460</v>
      </c>
      <c r="T8540" t="s">
        <v>5471</v>
      </c>
      <c r="U8540" t="s">
        <v>5465</v>
      </c>
      <c r="V8540" t="s">
        <v>5461</v>
      </c>
      <c r="W8540" t="s">
        <v>182</v>
      </c>
      <c r="X8540" t="s">
        <v>183</v>
      </c>
      <c r="Y8540" s="28">
        <v>1.41</v>
      </c>
      <c r="Z8540" t="s">
        <v>5463</v>
      </c>
      <c r="AA8540" s="29">
        <f>IF(database_public_cloud_VMs[[#This Row],[Currency]]="USD",(database_public_cloud_VMs[[#This Row],[Rate]]*param_exchange_rate)/(1+param_discount_aws),database_public_cloud_VMs[[#This Row],[Rate]])</f>
        <v>1.41</v>
      </c>
    </row>
    <row r="8541" spans="1:27" x14ac:dyDescent="0.45">
      <c r="A8541" t="s">
        <v>9315</v>
      </c>
      <c r="B8541" t="s">
        <v>55</v>
      </c>
      <c r="C8541" s="25" t="s">
        <v>5454</v>
      </c>
      <c r="D8541" t="s">
        <v>170</v>
      </c>
      <c r="E8541" t="s">
        <v>9125</v>
      </c>
      <c r="F8541" t="s">
        <v>9165</v>
      </c>
      <c r="G8541" s="26">
        <v>32</v>
      </c>
      <c r="H8541" s="26">
        <v>256</v>
      </c>
      <c r="I8541" s="26">
        <v>1024</v>
      </c>
      <c r="J8541" s="27" t="s">
        <v>310</v>
      </c>
      <c r="K8541" s="27" t="s">
        <v>6322</v>
      </c>
      <c r="L8541" s="27" t="s">
        <v>3941</v>
      </c>
      <c r="M8541" t="s">
        <v>31</v>
      </c>
      <c r="N8541" t="s">
        <v>177</v>
      </c>
      <c r="O8541" t="s">
        <v>178</v>
      </c>
      <c r="P8541" t="s">
        <v>5459</v>
      </c>
      <c r="Q8541" t="s">
        <v>315</v>
      </c>
      <c r="R8541" t="str">
        <f>IF(database_public_cloud_VMs[[#This Row],[Azure Environment]]="Enterprise Agreement","Licence Included","Bring Your Own Licence")</f>
        <v>Licence Included</v>
      </c>
      <c r="S8541" t="s">
        <v>5460</v>
      </c>
      <c r="T8541" t="s">
        <v>5471</v>
      </c>
      <c r="U8541" t="s">
        <v>5465</v>
      </c>
      <c r="V8541" t="s">
        <v>5461</v>
      </c>
      <c r="W8541" t="s">
        <v>182</v>
      </c>
      <c r="X8541" t="s">
        <v>183</v>
      </c>
      <c r="Y8541" s="28" t="s">
        <v>5467</v>
      </c>
      <c r="Z8541" t="s">
        <v>5463</v>
      </c>
      <c r="AA854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542" spans="1:27" x14ac:dyDescent="0.45">
      <c r="A8542" t="s">
        <v>9316</v>
      </c>
      <c r="B8542" t="s">
        <v>55</v>
      </c>
      <c r="C8542" s="25" t="s">
        <v>5454</v>
      </c>
      <c r="D8542" t="s">
        <v>170</v>
      </c>
      <c r="E8542" t="s">
        <v>9125</v>
      </c>
      <c r="F8542" t="s">
        <v>9165</v>
      </c>
      <c r="G8542" s="26">
        <v>32</v>
      </c>
      <c r="H8542" s="26">
        <v>256</v>
      </c>
      <c r="I8542" s="26">
        <v>1024</v>
      </c>
      <c r="J8542" s="27" t="s">
        <v>310</v>
      </c>
      <c r="K8542" s="27" t="s">
        <v>6322</v>
      </c>
      <c r="L8542" s="27" t="s">
        <v>3941</v>
      </c>
      <c r="M8542" t="s">
        <v>31</v>
      </c>
      <c r="N8542" t="s">
        <v>177</v>
      </c>
      <c r="O8542" t="s">
        <v>185</v>
      </c>
      <c r="P8542" t="s">
        <v>5459</v>
      </c>
      <c r="Q8542" t="s">
        <v>315</v>
      </c>
      <c r="R8542" t="str">
        <f>IF(database_public_cloud_VMs[[#This Row],[Azure Environment]]="Enterprise Agreement","Licence Included","Bring Your Own Licence")</f>
        <v>Licence Included</v>
      </c>
      <c r="S8542" t="s">
        <v>5460</v>
      </c>
      <c r="T8542" t="s">
        <v>5471</v>
      </c>
      <c r="U8542" t="s">
        <v>5465</v>
      </c>
      <c r="V8542" t="s">
        <v>5461</v>
      </c>
      <c r="W8542" t="s">
        <v>182</v>
      </c>
      <c r="X8542" t="s">
        <v>183</v>
      </c>
      <c r="Y8542" s="28" t="s">
        <v>5467</v>
      </c>
      <c r="Z8542" t="s">
        <v>5463</v>
      </c>
      <c r="AA854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543" spans="1:27" x14ac:dyDescent="0.45">
      <c r="A8543" t="s">
        <v>9317</v>
      </c>
      <c r="B8543" t="s">
        <v>55</v>
      </c>
      <c r="C8543" s="25" t="s">
        <v>5454</v>
      </c>
      <c r="D8543" t="s">
        <v>170</v>
      </c>
      <c r="E8543" t="s">
        <v>9125</v>
      </c>
      <c r="F8543" t="s">
        <v>9165</v>
      </c>
      <c r="G8543" s="26">
        <v>32</v>
      </c>
      <c r="H8543" s="26">
        <v>256</v>
      </c>
      <c r="I8543" s="26">
        <v>1024</v>
      </c>
      <c r="J8543" s="27" t="s">
        <v>310</v>
      </c>
      <c r="K8543" s="27" t="s">
        <v>6322</v>
      </c>
      <c r="L8543" s="27" t="s">
        <v>3941</v>
      </c>
      <c r="M8543" t="s">
        <v>31</v>
      </c>
      <c r="N8543" t="s">
        <v>188</v>
      </c>
      <c r="O8543" t="s">
        <v>188</v>
      </c>
      <c r="P8543" t="s">
        <v>5459</v>
      </c>
      <c r="Q8543" t="s">
        <v>315</v>
      </c>
      <c r="R8543" t="str">
        <f>IF(database_public_cloud_VMs[[#This Row],[Azure Environment]]="Enterprise Agreement","Licence Included","Bring Your Own Licence")</f>
        <v>Bring Your Own Licence</v>
      </c>
      <c r="S8543" t="s">
        <v>5599</v>
      </c>
      <c r="T8543" t="s">
        <v>5471</v>
      </c>
      <c r="U8543" t="s">
        <v>5462</v>
      </c>
      <c r="V8543" t="s">
        <v>5461</v>
      </c>
      <c r="W8543" t="s">
        <v>182</v>
      </c>
      <c r="X8543" t="s">
        <v>183</v>
      </c>
      <c r="Y8543" s="28" t="s">
        <v>5600</v>
      </c>
      <c r="Z8543" t="s">
        <v>5463</v>
      </c>
      <c r="AA854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544" spans="1:27" x14ac:dyDescent="0.45">
      <c r="A8544" t="s">
        <v>9318</v>
      </c>
      <c r="B8544" t="s">
        <v>55</v>
      </c>
      <c r="C8544" s="25" t="s">
        <v>5454</v>
      </c>
      <c r="D8544" t="s">
        <v>170</v>
      </c>
      <c r="E8544" t="s">
        <v>9125</v>
      </c>
      <c r="F8544" t="s">
        <v>9165</v>
      </c>
      <c r="G8544" s="26">
        <v>32</v>
      </c>
      <c r="H8544" s="26">
        <v>256</v>
      </c>
      <c r="I8544" s="26">
        <v>1024</v>
      </c>
      <c r="J8544" s="27" t="s">
        <v>310</v>
      </c>
      <c r="K8544" s="27" t="s">
        <v>6322</v>
      </c>
      <c r="L8544" s="27" t="s">
        <v>3941</v>
      </c>
      <c r="M8544" t="s">
        <v>31</v>
      </c>
      <c r="N8544" t="s">
        <v>188</v>
      </c>
      <c r="O8544" t="s">
        <v>188</v>
      </c>
      <c r="P8544" t="s">
        <v>5459</v>
      </c>
      <c r="Q8544" t="s">
        <v>315</v>
      </c>
      <c r="R8544" t="str">
        <f>IF(database_public_cloud_VMs[[#This Row],[Azure Environment]]="Enterprise Agreement","Licence Included","Bring Your Own Licence")</f>
        <v>Bring Your Own Licence</v>
      </c>
      <c r="S8544" t="s">
        <v>5599</v>
      </c>
      <c r="T8544" t="s">
        <v>5471</v>
      </c>
      <c r="U8544" t="s">
        <v>5465</v>
      </c>
      <c r="V8544" t="s">
        <v>5461</v>
      </c>
      <c r="W8544" t="s">
        <v>182</v>
      </c>
      <c r="X8544" t="s">
        <v>183</v>
      </c>
      <c r="Y8544" s="28">
        <v>0.76100000000000001</v>
      </c>
      <c r="Z8544" t="s">
        <v>5463</v>
      </c>
      <c r="AA8544" s="29">
        <f>IF(database_public_cloud_VMs[[#This Row],[Currency]]="USD",(database_public_cloud_VMs[[#This Row],[Rate]]*param_exchange_rate)/(1+param_discount_aws),database_public_cloud_VMs[[#This Row],[Rate]])</f>
        <v>0.76100000000000001</v>
      </c>
    </row>
    <row r="8545" spans="1:27" x14ac:dyDescent="0.45">
      <c r="A8545" t="s">
        <v>9319</v>
      </c>
      <c r="B8545" t="s">
        <v>55</v>
      </c>
      <c r="C8545" s="25" t="s">
        <v>5454</v>
      </c>
      <c r="D8545" t="s">
        <v>170</v>
      </c>
      <c r="E8545" t="s">
        <v>9125</v>
      </c>
      <c r="F8545" t="s">
        <v>9165</v>
      </c>
      <c r="G8545" s="26">
        <v>32</v>
      </c>
      <c r="H8545" s="26">
        <v>256</v>
      </c>
      <c r="I8545" s="26">
        <v>1024</v>
      </c>
      <c r="J8545" s="27" t="s">
        <v>310</v>
      </c>
      <c r="K8545" s="27" t="s">
        <v>6322</v>
      </c>
      <c r="L8545" s="27" t="s">
        <v>3941</v>
      </c>
      <c r="M8545" t="s">
        <v>31</v>
      </c>
      <c r="N8545" t="s">
        <v>177</v>
      </c>
      <c r="O8545" t="s">
        <v>178</v>
      </c>
      <c r="P8545" t="s">
        <v>5459</v>
      </c>
      <c r="Q8545" t="s">
        <v>315</v>
      </c>
      <c r="R8545" t="str">
        <f>IF(database_public_cloud_VMs[[#This Row],[Azure Environment]]="Enterprise Agreement","Licence Included","Bring Your Own Licence")</f>
        <v>Bring Your Own Licence</v>
      </c>
      <c r="S8545" t="s">
        <v>5599</v>
      </c>
      <c r="T8545" t="s">
        <v>5471</v>
      </c>
      <c r="U8545" t="s">
        <v>5465</v>
      </c>
      <c r="V8545" t="s">
        <v>5461</v>
      </c>
      <c r="W8545" t="s">
        <v>182</v>
      </c>
      <c r="X8545" t="s">
        <v>183</v>
      </c>
      <c r="Y8545" s="28" t="s">
        <v>5467</v>
      </c>
      <c r="Z8545" t="s">
        <v>5463</v>
      </c>
      <c r="AA854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546" spans="1:27" x14ac:dyDescent="0.45">
      <c r="A8546" t="s">
        <v>9320</v>
      </c>
      <c r="B8546" t="s">
        <v>55</v>
      </c>
      <c r="C8546" s="25" t="s">
        <v>5454</v>
      </c>
      <c r="D8546" t="s">
        <v>170</v>
      </c>
      <c r="E8546" t="s">
        <v>9125</v>
      </c>
      <c r="F8546" t="s">
        <v>9165</v>
      </c>
      <c r="G8546" s="26">
        <v>32</v>
      </c>
      <c r="H8546" s="26">
        <v>256</v>
      </c>
      <c r="I8546" s="26">
        <v>1024</v>
      </c>
      <c r="J8546" s="27" t="s">
        <v>310</v>
      </c>
      <c r="K8546" s="27" t="s">
        <v>6322</v>
      </c>
      <c r="L8546" s="27" t="s">
        <v>3941</v>
      </c>
      <c r="M8546" t="s">
        <v>31</v>
      </c>
      <c r="N8546" t="s">
        <v>177</v>
      </c>
      <c r="O8546" t="s">
        <v>185</v>
      </c>
      <c r="P8546" t="s">
        <v>5459</v>
      </c>
      <c r="Q8546" t="s">
        <v>315</v>
      </c>
      <c r="R8546" t="str">
        <f>IF(database_public_cloud_VMs[[#This Row],[Azure Environment]]="Enterprise Agreement","Licence Included","Bring Your Own Licence")</f>
        <v>Bring Your Own Licence</v>
      </c>
      <c r="S8546" t="s">
        <v>5599</v>
      </c>
      <c r="T8546" t="s">
        <v>5471</v>
      </c>
      <c r="U8546" t="s">
        <v>5465</v>
      </c>
      <c r="V8546" t="s">
        <v>5461</v>
      </c>
      <c r="W8546" t="s">
        <v>182</v>
      </c>
      <c r="X8546" t="s">
        <v>183</v>
      </c>
      <c r="Y8546" s="28" t="s">
        <v>5467</v>
      </c>
      <c r="Z8546" t="s">
        <v>5463</v>
      </c>
      <c r="AA854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547" spans="1:27" x14ac:dyDescent="0.45">
      <c r="A8547" t="s">
        <v>9321</v>
      </c>
      <c r="B8547" t="s">
        <v>55</v>
      </c>
      <c r="C8547" s="25" t="s">
        <v>5454</v>
      </c>
      <c r="D8547" t="s">
        <v>170</v>
      </c>
      <c r="E8547" t="s">
        <v>9125</v>
      </c>
      <c r="F8547" t="s">
        <v>9174</v>
      </c>
      <c r="G8547" s="26">
        <v>32</v>
      </c>
      <c r="H8547" s="26">
        <v>875</v>
      </c>
      <c r="I8547" s="26">
        <v>1024</v>
      </c>
      <c r="J8547" s="27" t="s">
        <v>310</v>
      </c>
      <c r="K8547" s="27" t="s">
        <v>6322</v>
      </c>
      <c r="L8547" s="27" t="s">
        <v>9175</v>
      </c>
      <c r="M8547" t="s">
        <v>31</v>
      </c>
      <c r="N8547" t="s">
        <v>188</v>
      </c>
      <c r="O8547" t="s">
        <v>188</v>
      </c>
      <c r="P8547" t="s">
        <v>5459</v>
      </c>
      <c r="Q8547" t="s">
        <v>315</v>
      </c>
      <c r="R8547" t="str">
        <f>IF(database_public_cloud_VMs[[#This Row],[Azure Environment]]="Enterprise Agreement","Licence Included","Bring Your Own Licence")</f>
        <v>Licence Included</v>
      </c>
      <c r="S8547" t="s">
        <v>5460</v>
      </c>
      <c r="T8547" t="s">
        <v>5461</v>
      </c>
      <c r="U8547" t="s">
        <v>5462</v>
      </c>
      <c r="V8547" t="s">
        <v>5461</v>
      </c>
      <c r="W8547" t="s">
        <v>182</v>
      </c>
      <c r="X8547" t="s">
        <v>183</v>
      </c>
      <c r="Y8547" s="28">
        <v>15.3775</v>
      </c>
      <c r="Z8547" t="s">
        <v>5463</v>
      </c>
      <c r="AA8547" s="29">
        <f>IF(database_public_cloud_VMs[[#This Row],[Currency]]="USD",(database_public_cloud_VMs[[#This Row],[Rate]]*param_exchange_rate)/(1+param_discount_aws),database_public_cloud_VMs[[#This Row],[Rate]])</f>
        <v>15.3775</v>
      </c>
    </row>
    <row r="8548" spans="1:27" x14ac:dyDescent="0.45">
      <c r="A8548" t="s">
        <v>9322</v>
      </c>
      <c r="B8548" t="s">
        <v>55</v>
      </c>
      <c r="C8548" s="25" t="s">
        <v>5454</v>
      </c>
      <c r="D8548" t="s">
        <v>170</v>
      </c>
      <c r="E8548" t="s">
        <v>9125</v>
      </c>
      <c r="F8548" t="s">
        <v>9174</v>
      </c>
      <c r="G8548" s="26">
        <v>32</v>
      </c>
      <c r="H8548" s="26">
        <v>875</v>
      </c>
      <c r="I8548" s="26">
        <v>1024</v>
      </c>
      <c r="J8548" s="27" t="s">
        <v>310</v>
      </c>
      <c r="K8548" s="27" t="s">
        <v>6322</v>
      </c>
      <c r="L8548" s="27" t="s">
        <v>9175</v>
      </c>
      <c r="M8548" t="s">
        <v>31</v>
      </c>
      <c r="N8548" t="s">
        <v>188</v>
      </c>
      <c r="O8548" t="s">
        <v>188</v>
      </c>
      <c r="P8548" t="s">
        <v>5459</v>
      </c>
      <c r="Q8548" t="s">
        <v>315</v>
      </c>
      <c r="R8548" t="str">
        <f>IF(database_public_cloud_VMs[[#This Row],[Azure Environment]]="Enterprise Agreement","Licence Included","Bring Your Own Licence")</f>
        <v>Licence Included</v>
      </c>
      <c r="S8548" t="s">
        <v>5460</v>
      </c>
      <c r="T8548" t="s">
        <v>5461</v>
      </c>
      <c r="U8548" t="s">
        <v>5465</v>
      </c>
      <c r="V8548" t="s">
        <v>5461</v>
      </c>
      <c r="W8548" t="s">
        <v>182</v>
      </c>
      <c r="X8548" t="s">
        <v>183</v>
      </c>
      <c r="Y8548" s="28">
        <v>12.36</v>
      </c>
      <c r="Z8548" t="s">
        <v>5463</v>
      </c>
      <c r="AA8548" s="29">
        <f>IF(database_public_cloud_VMs[[#This Row],[Currency]]="USD",(database_public_cloud_VMs[[#This Row],[Rate]]*param_exchange_rate)/(1+param_discount_aws),database_public_cloud_VMs[[#This Row],[Rate]])</f>
        <v>12.36</v>
      </c>
    </row>
    <row r="8549" spans="1:27" x14ac:dyDescent="0.45">
      <c r="A8549" t="s">
        <v>9323</v>
      </c>
      <c r="B8549" t="s">
        <v>55</v>
      </c>
      <c r="C8549" s="25" t="s">
        <v>5454</v>
      </c>
      <c r="D8549" t="s">
        <v>170</v>
      </c>
      <c r="E8549" t="s">
        <v>9125</v>
      </c>
      <c r="F8549" t="s">
        <v>9174</v>
      </c>
      <c r="G8549" s="26">
        <v>32</v>
      </c>
      <c r="H8549" s="26">
        <v>875</v>
      </c>
      <c r="I8549" s="26">
        <v>1024</v>
      </c>
      <c r="J8549" s="27" t="s">
        <v>310</v>
      </c>
      <c r="K8549" s="27" t="s">
        <v>6322</v>
      </c>
      <c r="L8549" s="27" t="s">
        <v>9175</v>
      </c>
      <c r="M8549" t="s">
        <v>31</v>
      </c>
      <c r="N8549" t="s">
        <v>177</v>
      </c>
      <c r="O8549" t="s">
        <v>178</v>
      </c>
      <c r="P8549" t="s">
        <v>5459</v>
      </c>
      <c r="Q8549" t="s">
        <v>315</v>
      </c>
      <c r="R8549" t="str">
        <f>IF(database_public_cloud_VMs[[#This Row],[Azure Environment]]="Enterprise Agreement","Licence Included","Bring Your Own Licence")</f>
        <v>Licence Included</v>
      </c>
      <c r="S8549" t="s">
        <v>5460</v>
      </c>
      <c r="T8549" t="s">
        <v>5461</v>
      </c>
      <c r="U8549" t="s">
        <v>5465</v>
      </c>
      <c r="V8549" t="s">
        <v>5461</v>
      </c>
      <c r="W8549" t="s">
        <v>182</v>
      </c>
      <c r="X8549" t="s">
        <v>183</v>
      </c>
      <c r="Y8549" s="28" t="s">
        <v>5467</v>
      </c>
      <c r="Z8549" t="s">
        <v>5463</v>
      </c>
      <c r="AA854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550" spans="1:27" x14ac:dyDescent="0.45">
      <c r="A8550" t="s">
        <v>9324</v>
      </c>
      <c r="B8550" t="s">
        <v>55</v>
      </c>
      <c r="C8550" s="25" t="s">
        <v>5454</v>
      </c>
      <c r="D8550" t="s">
        <v>170</v>
      </c>
      <c r="E8550" t="s">
        <v>9125</v>
      </c>
      <c r="F8550" t="s">
        <v>9174</v>
      </c>
      <c r="G8550" s="26">
        <v>32</v>
      </c>
      <c r="H8550" s="26">
        <v>875</v>
      </c>
      <c r="I8550" s="26">
        <v>1024</v>
      </c>
      <c r="J8550" s="27" t="s">
        <v>310</v>
      </c>
      <c r="K8550" s="27" t="s">
        <v>6322</v>
      </c>
      <c r="L8550" s="27" t="s">
        <v>9175</v>
      </c>
      <c r="M8550" t="s">
        <v>31</v>
      </c>
      <c r="N8550" t="s">
        <v>177</v>
      </c>
      <c r="O8550" t="s">
        <v>185</v>
      </c>
      <c r="P8550" t="s">
        <v>5459</v>
      </c>
      <c r="Q8550" t="s">
        <v>315</v>
      </c>
      <c r="R8550" t="str">
        <f>IF(database_public_cloud_VMs[[#This Row],[Azure Environment]]="Enterprise Agreement","Licence Included","Bring Your Own Licence")</f>
        <v>Licence Included</v>
      </c>
      <c r="S8550" t="s">
        <v>5460</v>
      </c>
      <c r="T8550" t="s">
        <v>5461</v>
      </c>
      <c r="U8550" t="s">
        <v>5465</v>
      </c>
      <c r="V8550" t="s">
        <v>5461</v>
      </c>
      <c r="W8550" t="s">
        <v>182</v>
      </c>
      <c r="X8550" t="s">
        <v>183</v>
      </c>
      <c r="Y8550" s="28" t="s">
        <v>5467</v>
      </c>
      <c r="Z8550" t="s">
        <v>5463</v>
      </c>
      <c r="AA855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551" spans="1:27" x14ac:dyDescent="0.45">
      <c r="A8551" t="s">
        <v>9325</v>
      </c>
      <c r="B8551" t="s">
        <v>55</v>
      </c>
      <c r="C8551" s="25" t="s">
        <v>5454</v>
      </c>
      <c r="D8551" t="s">
        <v>170</v>
      </c>
      <c r="E8551" t="s">
        <v>9125</v>
      </c>
      <c r="F8551" t="s">
        <v>9174</v>
      </c>
      <c r="G8551" s="26">
        <v>32</v>
      </c>
      <c r="H8551" s="26">
        <v>875</v>
      </c>
      <c r="I8551" s="26">
        <v>1024</v>
      </c>
      <c r="J8551" s="27" t="s">
        <v>310</v>
      </c>
      <c r="K8551" s="27" t="s">
        <v>6322</v>
      </c>
      <c r="L8551" s="27" t="s">
        <v>9175</v>
      </c>
      <c r="M8551" t="s">
        <v>31</v>
      </c>
      <c r="N8551" t="s">
        <v>188</v>
      </c>
      <c r="O8551" t="s">
        <v>188</v>
      </c>
      <c r="P8551" t="s">
        <v>5459</v>
      </c>
      <c r="Q8551" t="s">
        <v>315</v>
      </c>
      <c r="R8551" t="str">
        <f>IF(database_public_cloud_VMs[[#This Row],[Azure Environment]]="Enterprise Agreement","Licence Included","Bring Your Own Licence")</f>
        <v>Bring Your Own Licence</v>
      </c>
      <c r="S8551" t="s">
        <v>5599</v>
      </c>
      <c r="T8551" t="s">
        <v>5461</v>
      </c>
      <c r="U8551" t="s">
        <v>5462</v>
      </c>
      <c r="V8551" t="s">
        <v>5461</v>
      </c>
      <c r="W8551" t="s">
        <v>182</v>
      </c>
      <c r="X8551" t="s">
        <v>183</v>
      </c>
      <c r="Y8551" s="28" t="s">
        <v>5600</v>
      </c>
      <c r="Z8551" t="s">
        <v>5463</v>
      </c>
      <c r="AA855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552" spans="1:27" x14ac:dyDescent="0.45">
      <c r="A8552" t="s">
        <v>9326</v>
      </c>
      <c r="B8552" t="s">
        <v>55</v>
      </c>
      <c r="C8552" s="25" t="s">
        <v>5454</v>
      </c>
      <c r="D8552" t="s">
        <v>170</v>
      </c>
      <c r="E8552" t="s">
        <v>9125</v>
      </c>
      <c r="F8552" t="s">
        <v>9174</v>
      </c>
      <c r="G8552" s="26">
        <v>32</v>
      </c>
      <c r="H8552" s="26">
        <v>875</v>
      </c>
      <c r="I8552" s="26">
        <v>1024</v>
      </c>
      <c r="J8552" s="27" t="s">
        <v>310</v>
      </c>
      <c r="K8552" s="27" t="s">
        <v>6322</v>
      </c>
      <c r="L8552" s="27" t="s">
        <v>9175</v>
      </c>
      <c r="M8552" t="s">
        <v>31</v>
      </c>
      <c r="N8552" t="s">
        <v>188</v>
      </c>
      <c r="O8552" t="s">
        <v>188</v>
      </c>
      <c r="P8552" t="s">
        <v>5459</v>
      </c>
      <c r="Q8552" t="s">
        <v>315</v>
      </c>
      <c r="R8552" t="str">
        <f>IF(database_public_cloud_VMs[[#This Row],[Azure Environment]]="Enterprise Agreement","Licence Included","Bring Your Own Licence")</f>
        <v>Bring Your Own Licence</v>
      </c>
      <c r="S8552" t="s">
        <v>5599</v>
      </c>
      <c r="T8552" t="s">
        <v>5461</v>
      </c>
      <c r="U8552" t="s">
        <v>5465</v>
      </c>
      <c r="V8552" t="s">
        <v>5461</v>
      </c>
      <c r="W8552" t="s">
        <v>182</v>
      </c>
      <c r="X8552" t="s">
        <v>183</v>
      </c>
      <c r="Y8552" s="28">
        <v>9.83</v>
      </c>
      <c r="Z8552" t="s">
        <v>5463</v>
      </c>
      <c r="AA8552" s="29">
        <f>IF(database_public_cloud_VMs[[#This Row],[Currency]]="USD",(database_public_cloud_VMs[[#This Row],[Rate]]*param_exchange_rate)/(1+param_discount_aws),database_public_cloud_VMs[[#This Row],[Rate]])</f>
        <v>9.83</v>
      </c>
    </row>
    <row r="8553" spans="1:27" x14ac:dyDescent="0.45">
      <c r="A8553" t="s">
        <v>9327</v>
      </c>
      <c r="B8553" t="s">
        <v>55</v>
      </c>
      <c r="C8553" s="25" t="s">
        <v>5454</v>
      </c>
      <c r="D8553" t="s">
        <v>170</v>
      </c>
      <c r="E8553" t="s">
        <v>9125</v>
      </c>
      <c r="F8553" t="s">
        <v>9174</v>
      </c>
      <c r="G8553" s="26">
        <v>32</v>
      </c>
      <c r="H8553" s="26">
        <v>875</v>
      </c>
      <c r="I8553" s="26">
        <v>1024</v>
      </c>
      <c r="J8553" s="27" t="s">
        <v>310</v>
      </c>
      <c r="K8553" s="27" t="s">
        <v>6322</v>
      </c>
      <c r="L8553" s="27" t="s">
        <v>9175</v>
      </c>
      <c r="M8553" t="s">
        <v>31</v>
      </c>
      <c r="N8553" t="s">
        <v>177</v>
      </c>
      <c r="O8553" t="s">
        <v>178</v>
      </c>
      <c r="P8553" t="s">
        <v>5459</v>
      </c>
      <c r="Q8553" t="s">
        <v>315</v>
      </c>
      <c r="R8553" t="str">
        <f>IF(database_public_cloud_VMs[[#This Row],[Azure Environment]]="Enterprise Agreement","Licence Included","Bring Your Own Licence")</f>
        <v>Bring Your Own Licence</v>
      </c>
      <c r="S8553" t="s">
        <v>5599</v>
      </c>
      <c r="T8553" t="s">
        <v>5461</v>
      </c>
      <c r="U8553" t="s">
        <v>5465</v>
      </c>
      <c r="V8553" t="s">
        <v>5461</v>
      </c>
      <c r="W8553" t="s">
        <v>182</v>
      </c>
      <c r="X8553" t="s">
        <v>183</v>
      </c>
      <c r="Y8553" s="28" t="s">
        <v>5467</v>
      </c>
      <c r="Z8553" t="s">
        <v>5463</v>
      </c>
      <c r="AA855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554" spans="1:27" x14ac:dyDescent="0.45">
      <c r="A8554" t="s">
        <v>9328</v>
      </c>
      <c r="B8554" t="s">
        <v>55</v>
      </c>
      <c r="C8554" s="25" t="s">
        <v>5454</v>
      </c>
      <c r="D8554" t="s">
        <v>170</v>
      </c>
      <c r="E8554" t="s">
        <v>9125</v>
      </c>
      <c r="F8554" t="s">
        <v>9174</v>
      </c>
      <c r="G8554" s="26">
        <v>32</v>
      </c>
      <c r="H8554" s="26">
        <v>875</v>
      </c>
      <c r="I8554" s="26">
        <v>1024</v>
      </c>
      <c r="J8554" s="27" t="s">
        <v>310</v>
      </c>
      <c r="K8554" s="27" t="s">
        <v>6322</v>
      </c>
      <c r="L8554" s="27" t="s">
        <v>9175</v>
      </c>
      <c r="M8554" t="s">
        <v>31</v>
      </c>
      <c r="N8554" t="s">
        <v>177</v>
      </c>
      <c r="O8554" t="s">
        <v>185</v>
      </c>
      <c r="P8554" t="s">
        <v>5459</v>
      </c>
      <c r="Q8554" t="s">
        <v>315</v>
      </c>
      <c r="R8554" t="str">
        <f>IF(database_public_cloud_VMs[[#This Row],[Azure Environment]]="Enterprise Agreement","Licence Included","Bring Your Own Licence")</f>
        <v>Bring Your Own Licence</v>
      </c>
      <c r="S8554" t="s">
        <v>5599</v>
      </c>
      <c r="T8554" t="s">
        <v>5461</v>
      </c>
      <c r="U8554" t="s">
        <v>5465</v>
      </c>
      <c r="V8554" t="s">
        <v>5461</v>
      </c>
      <c r="W8554" t="s">
        <v>182</v>
      </c>
      <c r="X8554" t="s">
        <v>183</v>
      </c>
      <c r="Y8554" s="28" t="s">
        <v>5467</v>
      </c>
      <c r="Z8554" t="s">
        <v>5463</v>
      </c>
      <c r="AA855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555" spans="1:27" x14ac:dyDescent="0.45">
      <c r="A8555" t="s">
        <v>9329</v>
      </c>
      <c r="B8555" t="s">
        <v>55</v>
      </c>
      <c r="C8555" s="25" t="s">
        <v>5454</v>
      </c>
      <c r="D8555" t="s">
        <v>170</v>
      </c>
      <c r="E8555" t="s">
        <v>9125</v>
      </c>
      <c r="F8555" t="s">
        <v>9174</v>
      </c>
      <c r="G8555" s="26">
        <v>32</v>
      </c>
      <c r="H8555" s="26">
        <v>875</v>
      </c>
      <c r="I8555" s="26">
        <v>1024</v>
      </c>
      <c r="J8555" s="27" t="s">
        <v>310</v>
      </c>
      <c r="K8555" s="27" t="s">
        <v>6322</v>
      </c>
      <c r="L8555" s="27" t="s">
        <v>9175</v>
      </c>
      <c r="M8555" t="s">
        <v>31</v>
      </c>
      <c r="N8555" t="s">
        <v>188</v>
      </c>
      <c r="O8555" t="s">
        <v>188</v>
      </c>
      <c r="P8555" t="s">
        <v>5459</v>
      </c>
      <c r="Q8555" t="s">
        <v>315</v>
      </c>
      <c r="R8555" t="str">
        <f>IF(database_public_cloud_VMs[[#This Row],[Azure Environment]]="Enterprise Agreement","Licence Included","Bring Your Own Licence")</f>
        <v>Licence Included</v>
      </c>
      <c r="S8555" t="s">
        <v>5460</v>
      </c>
      <c r="T8555" t="s">
        <v>5471</v>
      </c>
      <c r="U8555" t="s">
        <v>5462</v>
      </c>
      <c r="V8555" t="s">
        <v>5461</v>
      </c>
      <c r="W8555" t="s">
        <v>182</v>
      </c>
      <c r="X8555" t="s">
        <v>183</v>
      </c>
      <c r="Y8555" s="28">
        <v>6.1505000000000001</v>
      </c>
      <c r="Z8555" t="s">
        <v>5463</v>
      </c>
      <c r="AA8555" s="29">
        <f>IF(database_public_cloud_VMs[[#This Row],[Currency]]="USD",(database_public_cloud_VMs[[#This Row],[Rate]]*param_exchange_rate)/(1+param_discount_aws),database_public_cloud_VMs[[#This Row],[Rate]])</f>
        <v>6.1505000000000001</v>
      </c>
    </row>
    <row r="8556" spans="1:27" x14ac:dyDescent="0.45">
      <c r="A8556" t="s">
        <v>9330</v>
      </c>
      <c r="B8556" t="s">
        <v>55</v>
      </c>
      <c r="C8556" s="25" t="s">
        <v>5454</v>
      </c>
      <c r="D8556" t="s">
        <v>170</v>
      </c>
      <c r="E8556" t="s">
        <v>9125</v>
      </c>
      <c r="F8556" t="s">
        <v>9174</v>
      </c>
      <c r="G8556" s="26">
        <v>32</v>
      </c>
      <c r="H8556" s="26">
        <v>875</v>
      </c>
      <c r="I8556" s="26">
        <v>1024</v>
      </c>
      <c r="J8556" s="27" t="s">
        <v>310</v>
      </c>
      <c r="K8556" s="27" t="s">
        <v>6322</v>
      </c>
      <c r="L8556" s="27" t="s">
        <v>9175</v>
      </c>
      <c r="M8556" t="s">
        <v>31</v>
      </c>
      <c r="N8556" t="s">
        <v>188</v>
      </c>
      <c r="O8556" t="s">
        <v>188</v>
      </c>
      <c r="P8556" t="s">
        <v>5459</v>
      </c>
      <c r="Q8556" t="s">
        <v>315</v>
      </c>
      <c r="R8556" t="str">
        <f>IF(database_public_cloud_VMs[[#This Row],[Azure Environment]]="Enterprise Agreement","Licence Included","Bring Your Own Licence")</f>
        <v>Licence Included</v>
      </c>
      <c r="S8556" t="s">
        <v>5460</v>
      </c>
      <c r="T8556" t="s">
        <v>5471</v>
      </c>
      <c r="U8556" t="s">
        <v>5465</v>
      </c>
      <c r="V8556" t="s">
        <v>5461</v>
      </c>
      <c r="W8556" t="s">
        <v>182</v>
      </c>
      <c r="X8556" t="s">
        <v>183</v>
      </c>
      <c r="Y8556" s="28">
        <v>4.93</v>
      </c>
      <c r="Z8556" t="s">
        <v>5463</v>
      </c>
      <c r="AA8556" s="29">
        <f>IF(database_public_cloud_VMs[[#This Row],[Currency]]="USD",(database_public_cloud_VMs[[#This Row],[Rate]]*param_exchange_rate)/(1+param_discount_aws),database_public_cloud_VMs[[#This Row],[Rate]])</f>
        <v>4.93</v>
      </c>
    </row>
    <row r="8557" spans="1:27" x14ac:dyDescent="0.45">
      <c r="A8557" t="s">
        <v>9331</v>
      </c>
      <c r="B8557" t="s">
        <v>55</v>
      </c>
      <c r="C8557" s="25" t="s">
        <v>5454</v>
      </c>
      <c r="D8557" t="s">
        <v>170</v>
      </c>
      <c r="E8557" t="s">
        <v>9125</v>
      </c>
      <c r="F8557" t="s">
        <v>9174</v>
      </c>
      <c r="G8557" s="26">
        <v>32</v>
      </c>
      <c r="H8557" s="26">
        <v>875</v>
      </c>
      <c r="I8557" s="26">
        <v>1024</v>
      </c>
      <c r="J8557" s="27" t="s">
        <v>310</v>
      </c>
      <c r="K8557" s="27" t="s">
        <v>6322</v>
      </c>
      <c r="L8557" s="27" t="s">
        <v>9175</v>
      </c>
      <c r="M8557" t="s">
        <v>31</v>
      </c>
      <c r="N8557" t="s">
        <v>177</v>
      </c>
      <c r="O8557" t="s">
        <v>178</v>
      </c>
      <c r="P8557" t="s">
        <v>5459</v>
      </c>
      <c r="Q8557" t="s">
        <v>315</v>
      </c>
      <c r="R8557" t="str">
        <f>IF(database_public_cloud_VMs[[#This Row],[Azure Environment]]="Enterprise Agreement","Licence Included","Bring Your Own Licence")</f>
        <v>Licence Included</v>
      </c>
      <c r="S8557" t="s">
        <v>5460</v>
      </c>
      <c r="T8557" t="s">
        <v>5471</v>
      </c>
      <c r="U8557" t="s">
        <v>5465</v>
      </c>
      <c r="V8557" t="s">
        <v>5461</v>
      </c>
      <c r="W8557" t="s">
        <v>182</v>
      </c>
      <c r="X8557" t="s">
        <v>183</v>
      </c>
      <c r="Y8557" s="28" t="s">
        <v>5467</v>
      </c>
      <c r="Z8557" t="s">
        <v>5463</v>
      </c>
      <c r="AA855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558" spans="1:27" x14ac:dyDescent="0.45">
      <c r="A8558" t="s">
        <v>9332</v>
      </c>
      <c r="B8558" t="s">
        <v>55</v>
      </c>
      <c r="C8558" s="25" t="s">
        <v>5454</v>
      </c>
      <c r="D8558" t="s">
        <v>170</v>
      </c>
      <c r="E8558" t="s">
        <v>9125</v>
      </c>
      <c r="F8558" t="s">
        <v>9174</v>
      </c>
      <c r="G8558" s="26">
        <v>32</v>
      </c>
      <c r="H8558" s="26">
        <v>875</v>
      </c>
      <c r="I8558" s="26">
        <v>1024</v>
      </c>
      <c r="J8558" s="27" t="s">
        <v>310</v>
      </c>
      <c r="K8558" s="27" t="s">
        <v>6322</v>
      </c>
      <c r="L8558" s="27" t="s">
        <v>9175</v>
      </c>
      <c r="M8558" t="s">
        <v>31</v>
      </c>
      <c r="N8558" t="s">
        <v>177</v>
      </c>
      <c r="O8558" t="s">
        <v>185</v>
      </c>
      <c r="P8558" t="s">
        <v>5459</v>
      </c>
      <c r="Q8558" t="s">
        <v>315</v>
      </c>
      <c r="R8558" t="str">
        <f>IF(database_public_cloud_VMs[[#This Row],[Azure Environment]]="Enterprise Agreement","Licence Included","Bring Your Own Licence")</f>
        <v>Licence Included</v>
      </c>
      <c r="S8558" t="s">
        <v>5460</v>
      </c>
      <c r="T8558" t="s">
        <v>5471</v>
      </c>
      <c r="U8558" t="s">
        <v>5465</v>
      </c>
      <c r="V8558" t="s">
        <v>5461</v>
      </c>
      <c r="W8558" t="s">
        <v>182</v>
      </c>
      <c r="X8558" t="s">
        <v>183</v>
      </c>
      <c r="Y8558" s="28" t="s">
        <v>5467</v>
      </c>
      <c r="Z8558" t="s">
        <v>5463</v>
      </c>
      <c r="AA855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559" spans="1:27" x14ac:dyDescent="0.45">
      <c r="A8559" t="s">
        <v>9333</v>
      </c>
      <c r="B8559" t="s">
        <v>55</v>
      </c>
      <c r="C8559" s="25" t="s">
        <v>5454</v>
      </c>
      <c r="D8559" t="s">
        <v>170</v>
      </c>
      <c r="E8559" t="s">
        <v>9125</v>
      </c>
      <c r="F8559" t="s">
        <v>9174</v>
      </c>
      <c r="G8559" s="26">
        <v>32</v>
      </c>
      <c r="H8559" s="26">
        <v>875</v>
      </c>
      <c r="I8559" s="26">
        <v>1024</v>
      </c>
      <c r="J8559" s="27" t="s">
        <v>310</v>
      </c>
      <c r="K8559" s="27" t="s">
        <v>6322</v>
      </c>
      <c r="L8559" s="27" t="s">
        <v>9175</v>
      </c>
      <c r="M8559" t="s">
        <v>31</v>
      </c>
      <c r="N8559" t="s">
        <v>188</v>
      </c>
      <c r="O8559" t="s">
        <v>188</v>
      </c>
      <c r="P8559" t="s">
        <v>5459</v>
      </c>
      <c r="Q8559" t="s">
        <v>315</v>
      </c>
      <c r="R8559" t="str">
        <f>IF(database_public_cloud_VMs[[#This Row],[Azure Environment]]="Enterprise Agreement","Licence Included","Bring Your Own Licence")</f>
        <v>Bring Your Own Licence</v>
      </c>
      <c r="S8559" t="s">
        <v>5599</v>
      </c>
      <c r="T8559" t="s">
        <v>5471</v>
      </c>
      <c r="U8559" t="s">
        <v>5462</v>
      </c>
      <c r="V8559" t="s">
        <v>5461</v>
      </c>
      <c r="W8559" t="s">
        <v>182</v>
      </c>
      <c r="X8559" t="s">
        <v>183</v>
      </c>
      <c r="Y8559" s="28" t="s">
        <v>5600</v>
      </c>
      <c r="Z8559" t="s">
        <v>5463</v>
      </c>
      <c r="AA855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560" spans="1:27" x14ac:dyDescent="0.45">
      <c r="A8560" t="s">
        <v>9334</v>
      </c>
      <c r="B8560" t="s">
        <v>55</v>
      </c>
      <c r="C8560" s="25" t="s">
        <v>5454</v>
      </c>
      <c r="D8560" t="s">
        <v>170</v>
      </c>
      <c r="E8560" t="s">
        <v>9125</v>
      </c>
      <c r="F8560" t="s">
        <v>9174</v>
      </c>
      <c r="G8560" s="26">
        <v>32</v>
      </c>
      <c r="H8560" s="26">
        <v>875</v>
      </c>
      <c r="I8560" s="26">
        <v>1024</v>
      </c>
      <c r="J8560" s="27" t="s">
        <v>310</v>
      </c>
      <c r="K8560" s="27" t="s">
        <v>6322</v>
      </c>
      <c r="L8560" s="27" t="s">
        <v>9175</v>
      </c>
      <c r="M8560" t="s">
        <v>31</v>
      </c>
      <c r="N8560" t="s">
        <v>188</v>
      </c>
      <c r="O8560" t="s">
        <v>188</v>
      </c>
      <c r="P8560" t="s">
        <v>5459</v>
      </c>
      <c r="Q8560" t="s">
        <v>315</v>
      </c>
      <c r="R8560" t="str">
        <f>IF(database_public_cloud_VMs[[#This Row],[Azure Environment]]="Enterprise Agreement","Licence Included","Bring Your Own Licence")</f>
        <v>Bring Your Own Licence</v>
      </c>
      <c r="S8560" t="s">
        <v>5599</v>
      </c>
      <c r="T8560" t="s">
        <v>5471</v>
      </c>
      <c r="U8560" t="s">
        <v>5465</v>
      </c>
      <c r="V8560" t="s">
        <v>5461</v>
      </c>
      <c r="W8560" t="s">
        <v>182</v>
      </c>
      <c r="X8560" t="s">
        <v>183</v>
      </c>
      <c r="Y8560" s="28">
        <v>1.96</v>
      </c>
      <c r="Z8560" t="s">
        <v>5463</v>
      </c>
      <c r="AA8560" s="29">
        <f>IF(database_public_cloud_VMs[[#This Row],[Currency]]="USD",(database_public_cloud_VMs[[#This Row],[Rate]]*param_exchange_rate)/(1+param_discount_aws),database_public_cloud_VMs[[#This Row],[Rate]])</f>
        <v>1.96</v>
      </c>
    </row>
    <row r="8561" spans="1:27" x14ac:dyDescent="0.45">
      <c r="A8561" t="s">
        <v>9335</v>
      </c>
      <c r="B8561" t="s">
        <v>55</v>
      </c>
      <c r="C8561" s="25" t="s">
        <v>5454</v>
      </c>
      <c r="D8561" t="s">
        <v>170</v>
      </c>
      <c r="E8561" t="s">
        <v>9125</v>
      </c>
      <c r="F8561" t="s">
        <v>9174</v>
      </c>
      <c r="G8561" s="26">
        <v>32</v>
      </c>
      <c r="H8561" s="26">
        <v>875</v>
      </c>
      <c r="I8561" s="26">
        <v>1024</v>
      </c>
      <c r="J8561" s="27" t="s">
        <v>310</v>
      </c>
      <c r="K8561" s="27" t="s">
        <v>6322</v>
      </c>
      <c r="L8561" s="27" t="s">
        <v>9175</v>
      </c>
      <c r="M8561" t="s">
        <v>31</v>
      </c>
      <c r="N8561" t="s">
        <v>177</v>
      </c>
      <c r="O8561" t="s">
        <v>178</v>
      </c>
      <c r="P8561" t="s">
        <v>5459</v>
      </c>
      <c r="Q8561" t="s">
        <v>315</v>
      </c>
      <c r="R8561" t="str">
        <f>IF(database_public_cloud_VMs[[#This Row],[Azure Environment]]="Enterprise Agreement","Licence Included","Bring Your Own Licence")</f>
        <v>Bring Your Own Licence</v>
      </c>
      <c r="S8561" t="s">
        <v>5599</v>
      </c>
      <c r="T8561" t="s">
        <v>5471</v>
      </c>
      <c r="U8561" t="s">
        <v>5465</v>
      </c>
      <c r="V8561" t="s">
        <v>5461</v>
      </c>
      <c r="W8561" t="s">
        <v>182</v>
      </c>
      <c r="X8561" t="s">
        <v>183</v>
      </c>
      <c r="Y8561" s="28" t="s">
        <v>5467</v>
      </c>
      <c r="Z8561" t="s">
        <v>5463</v>
      </c>
      <c r="AA856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562" spans="1:27" x14ac:dyDescent="0.45">
      <c r="A8562" t="s">
        <v>9336</v>
      </c>
      <c r="B8562" t="s">
        <v>55</v>
      </c>
      <c r="C8562" s="25" t="s">
        <v>5454</v>
      </c>
      <c r="D8562" t="s">
        <v>170</v>
      </c>
      <c r="E8562" t="s">
        <v>9125</v>
      </c>
      <c r="F8562" t="s">
        <v>9174</v>
      </c>
      <c r="G8562" s="26">
        <v>32</v>
      </c>
      <c r="H8562" s="26">
        <v>875</v>
      </c>
      <c r="I8562" s="26">
        <v>1024</v>
      </c>
      <c r="J8562" s="27" t="s">
        <v>310</v>
      </c>
      <c r="K8562" s="27" t="s">
        <v>6322</v>
      </c>
      <c r="L8562" s="27" t="s">
        <v>9175</v>
      </c>
      <c r="M8562" t="s">
        <v>31</v>
      </c>
      <c r="N8562" t="s">
        <v>177</v>
      </c>
      <c r="O8562" t="s">
        <v>185</v>
      </c>
      <c r="P8562" t="s">
        <v>5459</v>
      </c>
      <c r="Q8562" t="s">
        <v>315</v>
      </c>
      <c r="R8562" t="str">
        <f>IF(database_public_cloud_VMs[[#This Row],[Azure Environment]]="Enterprise Agreement","Licence Included","Bring Your Own Licence")</f>
        <v>Bring Your Own Licence</v>
      </c>
      <c r="S8562" t="s">
        <v>5599</v>
      </c>
      <c r="T8562" t="s">
        <v>5471</v>
      </c>
      <c r="U8562" t="s">
        <v>5465</v>
      </c>
      <c r="V8562" t="s">
        <v>5461</v>
      </c>
      <c r="W8562" t="s">
        <v>182</v>
      </c>
      <c r="X8562" t="s">
        <v>183</v>
      </c>
      <c r="Y8562" s="28" t="s">
        <v>5467</v>
      </c>
      <c r="Z8562" t="s">
        <v>5463</v>
      </c>
      <c r="AA856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563" spans="1:27" x14ac:dyDescent="0.45">
      <c r="A8563" t="s">
        <v>9337</v>
      </c>
      <c r="B8563" t="s">
        <v>55</v>
      </c>
      <c r="C8563" s="25" t="s">
        <v>5454</v>
      </c>
      <c r="D8563" t="s">
        <v>170</v>
      </c>
      <c r="E8563" t="s">
        <v>9125</v>
      </c>
      <c r="F8563" t="s">
        <v>9184</v>
      </c>
      <c r="G8563" s="26">
        <v>32</v>
      </c>
      <c r="H8563" s="26">
        <v>192</v>
      </c>
      <c r="I8563" s="26">
        <v>1024</v>
      </c>
      <c r="J8563" s="27" t="s">
        <v>310</v>
      </c>
      <c r="K8563" s="27" t="s">
        <v>6322</v>
      </c>
      <c r="L8563" s="27" t="s">
        <v>9185</v>
      </c>
      <c r="M8563" t="s">
        <v>31</v>
      </c>
      <c r="N8563" t="s">
        <v>188</v>
      </c>
      <c r="O8563" t="s">
        <v>188</v>
      </c>
      <c r="P8563" t="s">
        <v>5459</v>
      </c>
      <c r="Q8563" t="s">
        <v>315</v>
      </c>
      <c r="R8563" t="str">
        <f>IF(database_public_cloud_VMs[[#This Row],[Azure Environment]]="Enterprise Agreement","Licence Included","Bring Your Own Licence")</f>
        <v>Licence Included</v>
      </c>
      <c r="S8563" t="s">
        <v>5460</v>
      </c>
      <c r="T8563" t="s">
        <v>5461</v>
      </c>
      <c r="U8563" t="s">
        <v>5462</v>
      </c>
      <c r="V8563" t="s">
        <v>5461</v>
      </c>
      <c r="W8563" t="s">
        <v>182</v>
      </c>
      <c r="X8563" t="s">
        <v>183</v>
      </c>
      <c r="Y8563" s="28">
        <v>8.6656999999999993</v>
      </c>
      <c r="Z8563" t="s">
        <v>5463</v>
      </c>
      <c r="AA8563" s="29">
        <f>IF(database_public_cloud_VMs[[#This Row],[Currency]]="USD",(database_public_cloud_VMs[[#This Row],[Rate]]*param_exchange_rate)/(1+param_discount_aws),database_public_cloud_VMs[[#This Row],[Rate]])</f>
        <v>8.6656999999999993</v>
      </c>
    </row>
    <row r="8564" spans="1:27" x14ac:dyDescent="0.45">
      <c r="A8564" t="s">
        <v>9338</v>
      </c>
      <c r="B8564" t="s">
        <v>55</v>
      </c>
      <c r="C8564" s="25" t="s">
        <v>5454</v>
      </c>
      <c r="D8564" t="s">
        <v>170</v>
      </c>
      <c r="E8564" t="s">
        <v>9125</v>
      </c>
      <c r="F8564" t="s">
        <v>9184</v>
      </c>
      <c r="G8564" s="26">
        <v>32</v>
      </c>
      <c r="H8564" s="26">
        <v>192</v>
      </c>
      <c r="I8564" s="26">
        <v>1024</v>
      </c>
      <c r="J8564" s="27" t="s">
        <v>310</v>
      </c>
      <c r="K8564" s="27" t="s">
        <v>6322</v>
      </c>
      <c r="L8564" s="27" t="s">
        <v>9185</v>
      </c>
      <c r="M8564" t="s">
        <v>31</v>
      </c>
      <c r="N8564" t="s">
        <v>188</v>
      </c>
      <c r="O8564" t="s">
        <v>188</v>
      </c>
      <c r="P8564" t="s">
        <v>5459</v>
      </c>
      <c r="Q8564" t="s">
        <v>315</v>
      </c>
      <c r="R8564" t="str">
        <f>IF(database_public_cloud_VMs[[#This Row],[Azure Environment]]="Enterprise Agreement","Licence Included","Bring Your Own Licence")</f>
        <v>Licence Included</v>
      </c>
      <c r="S8564" t="s">
        <v>5460</v>
      </c>
      <c r="T8564" t="s">
        <v>5461</v>
      </c>
      <c r="U8564" t="s">
        <v>5465</v>
      </c>
      <c r="V8564" t="s">
        <v>5461</v>
      </c>
      <c r="W8564" t="s">
        <v>182</v>
      </c>
      <c r="X8564" t="s">
        <v>183</v>
      </c>
      <c r="Y8564" s="28">
        <v>6.95</v>
      </c>
      <c r="Z8564" t="s">
        <v>5463</v>
      </c>
      <c r="AA8564" s="29">
        <f>IF(database_public_cloud_VMs[[#This Row],[Currency]]="USD",(database_public_cloud_VMs[[#This Row],[Rate]]*param_exchange_rate)/(1+param_discount_aws),database_public_cloud_VMs[[#This Row],[Rate]])</f>
        <v>6.95</v>
      </c>
    </row>
    <row r="8565" spans="1:27" x14ac:dyDescent="0.45">
      <c r="A8565" t="s">
        <v>9339</v>
      </c>
      <c r="B8565" t="s">
        <v>55</v>
      </c>
      <c r="C8565" s="25" t="s">
        <v>5454</v>
      </c>
      <c r="D8565" t="s">
        <v>170</v>
      </c>
      <c r="E8565" t="s">
        <v>9125</v>
      </c>
      <c r="F8565" t="s">
        <v>9184</v>
      </c>
      <c r="G8565" s="26">
        <v>32</v>
      </c>
      <c r="H8565" s="26">
        <v>192</v>
      </c>
      <c r="I8565" s="26">
        <v>1024</v>
      </c>
      <c r="J8565" s="27" t="s">
        <v>310</v>
      </c>
      <c r="K8565" s="27" t="s">
        <v>6322</v>
      </c>
      <c r="L8565" s="27" t="s">
        <v>9185</v>
      </c>
      <c r="M8565" t="s">
        <v>31</v>
      </c>
      <c r="N8565" t="s">
        <v>177</v>
      </c>
      <c r="O8565" t="s">
        <v>178</v>
      </c>
      <c r="P8565" t="s">
        <v>5459</v>
      </c>
      <c r="Q8565" t="s">
        <v>315</v>
      </c>
      <c r="R8565" t="str">
        <f>IF(database_public_cloud_VMs[[#This Row],[Azure Environment]]="Enterprise Agreement","Licence Included","Bring Your Own Licence")</f>
        <v>Licence Included</v>
      </c>
      <c r="S8565" t="s">
        <v>5460</v>
      </c>
      <c r="T8565" t="s">
        <v>5461</v>
      </c>
      <c r="U8565" t="s">
        <v>5465</v>
      </c>
      <c r="V8565" t="s">
        <v>5461</v>
      </c>
      <c r="W8565" t="s">
        <v>182</v>
      </c>
      <c r="X8565" t="s">
        <v>183</v>
      </c>
      <c r="Y8565" s="28" t="s">
        <v>5467</v>
      </c>
      <c r="Z8565" t="s">
        <v>5463</v>
      </c>
      <c r="AA856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566" spans="1:27" x14ac:dyDescent="0.45">
      <c r="A8566" t="s">
        <v>9340</v>
      </c>
      <c r="B8566" t="s">
        <v>55</v>
      </c>
      <c r="C8566" s="25" t="s">
        <v>5454</v>
      </c>
      <c r="D8566" t="s">
        <v>170</v>
      </c>
      <c r="E8566" t="s">
        <v>9125</v>
      </c>
      <c r="F8566" t="s">
        <v>9184</v>
      </c>
      <c r="G8566" s="26">
        <v>32</v>
      </c>
      <c r="H8566" s="26">
        <v>192</v>
      </c>
      <c r="I8566" s="26">
        <v>1024</v>
      </c>
      <c r="J8566" s="27" t="s">
        <v>310</v>
      </c>
      <c r="K8566" s="27" t="s">
        <v>6322</v>
      </c>
      <c r="L8566" s="27" t="s">
        <v>9185</v>
      </c>
      <c r="M8566" t="s">
        <v>31</v>
      </c>
      <c r="N8566" t="s">
        <v>177</v>
      </c>
      <c r="O8566" t="s">
        <v>185</v>
      </c>
      <c r="P8566" t="s">
        <v>5459</v>
      </c>
      <c r="Q8566" t="s">
        <v>315</v>
      </c>
      <c r="R8566" t="str">
        <f>IF(database_public_cloud_VMs[[#This Row],[Azure Environment]]="Enterprise Agreement","Licence Included","Bring Your Own Licence")</f>
        <v>Licence Included</v>
      </c>
      <c r="S8566" t="s">
        <v>5460</v>
      </c>
      <c r="T8566" t="s">
        <v>5461</v>
      </c>
      <c r="U8566" t="s">
        <v>5465</v>
      </c>
      <c r="V8566" t="s">
        <v>5461</v>
      </c>
      <c r="W8566" t="s">
        <v>182</v>
      </c>
      <c r="X8566" t="s">
        <v>183</v>
      </c>
      <c r="Y8566" s="28" t="s">
        <v>5467</v>
      </c>
      <c r="Z8566" t="s">
        <v>5463</v>
      </c>
      <c r="AA856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567" spans="1:27" x14ac:dyDescent="0.45">
      <c r="A8567" t="s">
        <v>9341</v>
      </c>
      <c r="B8567" t="s">
        <v>55</v>
      </c>
      <c r="C8567" s="25" t="s">
        <v>5454</v>
      </c>
      <c r="D8567" t="s">
        <v>170</v>
      </c>
      <c r="E8567" t="s">
        <v>9125</v>
      </c>
      <c r="F8567" t="s">
        <v>9184</v>
      </c>
      <c r="G8567" s="26">
        <v>32</v>
      </c>
      <c r="H8567" s="26">
        <v>192</v>
      </c>
      <c r="I8567" s="26">
        <v>1024</v>
      </c>
      <c r="J8567" s="27" t="s">
        <v>310</v>
      </c>
      <c r="K8567" s="27" t="s">
        <v>6322</v>
      </c>
      <c r="L8567" s="27" t="s">
        <v>9185</v>
      </c>
      <c r="M8567" t="s">
        <v>31</v>
      </c>
      <c r="N8567" t="s">
        <v>188</v>
      </c>
      <c r="O8567" t="s">
        <v>188</v>
      </c>
      <c r="P8567" t="s">
        <v>5459</v>
      </c>
      <c r="Q8567" t="s">
        <v>315</v>
      </c>
      <c r="R8567" t="str">
        <f>IF(database_public_cloud_VMs[[#This Row],[Azure Environment]]="Enterprise Agreement","Licence Included","Bring Your Own Licence")</f>
        <v>Bring Your Own Licence</v>
      </c>
      <c r="S8567" t="s">
        <v>5599</v>
      </c>
      <c r="T8567" t="s">
        <v>5461</v>
      </c>
      <c r="U8567" t="s">
        <v>5462</v>
      </c>
      <c r="V8567" t="s">
        <v>5461</v>
      </c>
      <c r="W8567" t="s">
        <v>182</v>
      </c>
      <c r="X8567" t="s">
        <v>183</v>
      </c>
      <c r="Y8567" s="28" t="s">
        <v>5600</v>
      </c>
      <c r="Z8567" t="s">
        <v>5463</v>
      </c>
      <c r="AA856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568" spans="1:27" x14ac:dyDescent="0.45">
      <c r="A8568" t="s">
        <v>9342</v>
      </c>
      <c r="B8568" t="s">
        <v>55</v>
      </c>
      <c r="C8568" s="25" t="s">
        <v>5454</v>
      </c>
      <c r="D8568" t="s">
        <v>170</v>
      </c>
      <c r="E8568" t="s">
        <v>9125</v>
      </c>
      <c r="F8568" t="s">
        <v>9184</v>
      </c>
      <c r="G8568" s="26">
        <v>32</v>
      </c>
      <c r="H8568" s="26">
        <v>192</v>
      </c>
      <c r="I8568" s="26">
        <v>1024</v>
      </c>
      <c r="J8568" s="27" t="s">
        <v>310</v>
      </c>
      <c r="K8568" s="27" t="s">
        <v>6322</v>
      </c>
      <c r="L8568" s="27" t="s">
        <v>9185</v>
      </c>
      <c r="M8568" t="s">
        <v>31</v>
      </c>
      <c r="N8568" t="s">
        <v>188</v>
      </c>
      <c r="O8568" t="s">
        <v>188</v>
      </c>
      <c r="P8568" t="s">
        <v>5459</v>
      </c>
      <c r="Q8568" t="s">
        <v>315</v>
      </c>
      <c r="R8568" t="str">
        <f>IF(database_public_cloud_VMs[[#This Row],[Azure Environment]]="Enterprise Agreement","Licence Included","Bring Your Own Licence")</f>
        <v>Bring Your Own Licence</v>
      </c>
      <c r="S8568" t="s">
        <v>5599</v>
      </c>
      <c r="T8568" t="s">
        <v>5461</v>
      </c>
      <c r="U8568" t="s">
        <v>5465</v>
      </c>
      <c r="V8568" t="s">
        <v>5461</v>
      </c>
      <c r="W8568" t="s">
        <v>182</v>
      </c>
      <c r="X8568" t="s">
        <v>183</v>
      </c>
      <c r="Y8568" s="28">
        <v>5.33</v>
      </c>
      <c r="Z8568" t="s">
        <v>5463</v>
      </c>
      <c r="AA8568" s="29">
        <f>IF(database_public_cloud_VMs[[#This Row],[Currency]]="USD",(database_public_cloud_VMs[[#This Row],[Rate]]*param_exchange_rate)/(1+param_discount_aws),database_public_cloud_VMs[[#This Row],[Rate]])</f>
        <v>5.33</v>
      </c>
    </row>
    <row r="8569" spans="1:27" x14ac:dyDescent="0.45">
      <c r="A8569" t="s">
        <v>9343</v>
      </c>
      <c r="B8569" t="s">
        <v>55</v>
      </c>
      <c r="C8569" s="25" t="s">
        <v>5454</v>
      </c>
      <c r="D8569" t="s">
        <v>170</v>
      </c>
      <c r="E8569" t="s">
        <v>9125</v>
      </c>
      <c r="F8569" t="s">
        <v>9184</v>
      </c>
      <c r="G8569" s="26">
        <v>32</v>
      </c>
      <c r="H8569" s="26">
        <v>192</v>
      </c>
      <c r="I8569" s="26">
        <v>1024</v>
      </c>
      <c r="J8569" s="27" t="s">
        <v>310</v>
      </c>
      <c r="K8569" s="27" t="s">
        <v>6322</v>
      </c>
      <c r="L8569" s="27" t="s">
        <v>9185</v>
      </c>
      <c r="M8569" t="s">
        <v>31</v>
      </c>
      <c r="N8569" t="s">
        <v>177</v>
      </c>
      <c r="O8569" t="s">
        <v>178</v>
      </c>
      <c r="P8569" t="s">
        <v>5459</v>
      </c>
      <c r="Q8569" t="s">
        <v>315</v>
      </c>
      <c r="R8569" t="str">
        <f>IF(database_public_cloud_VMs[[#This Row],[Azure Environment]]="Enterprise Agreement","Licence Included","Bring Your Own Licence")</f>
        <v>Bring Your Own Licence</v>
      </c>
      <c r="S8569" t="s">
        <v>5599</v>
      </c>
      <c r="T8569" t="s">
        <v>5461</v>
      </c>
      <c r="U8569" t="s">
        <v>5465</v>
      </c>
      <c r="V8569" t="s">
        <v>5461</v>
      </c>
      <c r="W8569" t="s">
        <v>182</v>
      </c>
      <c r="X8569" t="s">
        <v>183</v>
      </c>
      <c r="Y8569" s="28" t="s">
        <v>5467</v>
      </c>
      <c r="Z8569" t="s">
        <v>5463</v>
      </c>
      <c r="AA856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570" spans="1:27" x14ac:dyDescent="0.45">
      <c r="A8570" t="s">
        <v>9344</v>
      </c>
      <c r="B8570" t="s">
        <v>55</v>
      </c>
      <c r="C8570" s="25" t="s">
        <v>5454</v>
      </c>
      <c r="D8570" t="s">
        <v>170</v>
      </c>
      <c r="E8570" t="s">
        <v>9125</v>
      </c>
      <c r="F8570" t="s">
        <v>9184</v>
      </c>
      <c r="G8570" s="26">
        <v>32</v>
      </c>
      <c r="H8570" s="26">
        <v>192</v>
      </c>
      <c r="I8570" s="26">
        <v>1024</v>
      </c>
      <c r="J8570" s="27" t="s">
        <v>310</v>
      </c>
      <c r="K8570" s="27" t="s">
        <v>6322</v>
      </c>
      <c r="L8570" s="27" t="s">
        <v>9185</v>
      </c>
      <c r="M8570" t="s">
        <v>31</v>
      </c>
      <c r="N8570" t="s">
        <v>177</v>
      </c>
      <c r="O8570" t="s">
        <v>185</v>
      </c>
      <c r="P8570" t="s">
        <v>5459</v>
      </c>
      <c r="Q8570" t="s">
        <v>315</v>
      </c>
      <c r="R8570" t="str">
        <f>IF(database_public_cloud_VMs[[#This Row],[Azure Environment]]="Enterprise Agreement","Licence Included","Bring Your Own Licence")</f>
        <v>Bring Your Own Licence</v>
      </c>
      <c r="S8570" t="s">
        <v>5599</v>
      </c>
      <c r="T8570" t="s">
        <v>5461</v>
      </c>
      <c r="U8570" t="s">
        <v>5465</v>
      </c>
      <c r="V8570" t="s">
        <v>5461</v>
      </c>
      <c r="W8570" t="s">
        <v>182</v>
      </c>
      <c r="X8570" t="s">
        <v>183</v>
      </c>
      <c r="Y8570" s="28" t="s">
        <v>5467</v>
      </c>
      <c r="Z8570" t="s">
        <v>5463</v>
      </c>
      <c r="AA857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571" spans="1:27" x14ac:dyDescent="0.45">
      <c r="A8571" t="s">
        <v>9345</v>
      </c>
      <c r="B8571" t="s">
        <v>55</v>
      </c>
      <c r="C8571" s="25" t="s">
        <v>5454</v>
      </c>
      <c r="D8571" t="s">
        <v>170</v>
      </c>
      <c r="E8571" t="s">
        <v>9125</v>
      </c>
      <c r="F8571" t="s">
        <v>9184</v>
      </c>
      <c r="G8571" s="26">
        <v>32</v>
      </c>
      <c r="H8571" s="26">
        <v>192</v>
      </c>
      <c r="I8571" s="26">
        <v>1024</v>
      </c>
      <c r="J8571" s="27" t="s">
        <v>310</v>
      </c>
      <c r="K8571" s="27" t="s">
        <v>6322</v>
      </c>
      <c r="L8571" s="27" t="s">
        <v>9185</v>
      </c>
      <c r="M8571" t="s">
        <v>31</v>
      </c>
      <c r="N8571" t="s">
        <v>188</v>
      </c>
      <c r="O8571" t="s">
        <v>188</v>
      </c>
      <c r="P8571" t="s">
        <v>5459</v>
      </c>
      <c r="Q8571" t="s">
        <v>315</v>
      </c>
      <c r="R8571" t="str">
        <f>IF(database_public_cloud_VMs[[#This Row],[Azure Environment]]="Enterprise Agreement","Licence Included","Bring Your Own Licence")</f>
        <v>Licence Included</v>
      </c>
      <c r="S8571" t="s">
        <v>5460</v>
      </c>
      <c r="T8571" t="s">
        <v>5471</v>
      </c>
      <c r="U8571" t="s">
        <v>5462</v>
      </c>
      <c r="V8571" t="s">
        <v>5461</v>
      </c>
      <c r="W8571" t="s">
        <v>182</v>
      </c>
      <c r="X8571" t="s">
        <v>183</v>
      </c>
      <c r="Y8571" s="28">
        <v>3.5499000000000001</v>
      </c>
      <c r="Z8571" t="s">
        <v>5463</v>
      </c>
      <c r="AA8571" s="29">
        <f>IF(database_public_cloud_VMs[[#This Row],[Currency]]="USD",(database_public_cloud_VMs[[#This Row],[Rate]]*param_exchange_rate)/(1+param_discount_aws),database_public_cloud_VMs[[#This Row],[Rate]])</f>
        <v>3.5499000000000001</v>
      </c>
    </row>
    <row r="8572" spans="1:27" x14ac:dyDescent="0.45">
      <c r="A8572" t="s">
        <v>9346</v>
      </c>
      <c r="B8572" t="s">
        <v>55</v>
      </c>
      <c r="C8572" s="25" t="s">
        <v>5454</v>
      </c>
      <c r="D8572" t="s">
        <v>170</v>
      </c>
      <c r="E8572" t="s">
        <v>9125</v>
      </c>
      <c r="F8572" t="s">
        <v>9184</v>
      </c>
      <c r="G8572" s="26">
        <v>32</v>
      </c>
      <c r="H8572" s="26">
        <v>192</v>
      </c>
      <c r="I8572" s="26">
        <v>1024</v>
      </c>
      <c r="J8572" s="27" t="s">
        <v>310</v>
      </c>
      <c r="K8572" s="27" t="s">
        <v>6322</v>
      </c>
      <c r="L8572" s="27" t="s">
        <v>9185</v>
      </c>
      <c r="M8572" t="s">
        <v>31</v>
      </c>
      <c r="N8572" t="s">
        <v>188</v>
      </c>
      <c r="O8572" t="s">
        <v>188</v>
      </c>
      <c r="P8572" t="s">
        <v>5459</v>
      </c>
      <c r="Q8572" t="s">
        <v>315</v>
      </c>
      <c r="R8572" t="str">
        <f>IF(database_public_cloud_VMs[[#This Row],[Azure Environment]]="Enterprise Agreement","Licence Included","Bring Your Own Licence")</f>
        <v>Licence Included</v>
      </c>
      <c r="S8572" t="s">
        <v>5460</v>
      </c>
      <c r="T8572" t="s">
        <v>5471</v>
      </c>
      <c r="U8572" t="s">
        <v>5465</v>
      </c>
      <c r="V8572" t="s">
        <v>5461</v>
      </c>
      <c r="W8572" t="s">
        <v>182</v>
      </c>
      <c r="X8572" t="s">
        <v>183</v>
      </c>
      <c r="Y8572" s="28">
        <v>2.8519999999999999</v>
      </c>
      <c r="Z8572" t="s">
        <v>5463</v>
      </c>
      <c r="AA8572" s="29">
        <f>IF(database_public_cloud_VMs[[#This Row],[Currency]]="USD",(database_public_cloud_VMs[[#This Row],[Rate]]*param_exchange_rate)/(1+param_discount_aws),database_public_cloud_VMs[[#This Row],[Rate]])</f>
        <v>2.8519999999999999</v>
      </c>
    </row>
    <row r="8573" spans="1:27" x14ac:dyDescent="0.45">
      <c r="A8573" t="s">
        <v>9347</v>
      </c>
      <c r="B8573" t="s">
        <v>55</v>
      </c>
      <c r="C8573" s="25" t="s">
        <v>5454</v>
      </c>
      <c r="D8573" t="s">
        <v>170</v>
      </c>
      <c r="E8573" t="s">
        <v>9125</v>
      </c>
      <c r="F8573" t="s">
        <v>9184</v>
      </c>
      <c r="G8573" s="26">
        <v>32</v>
      </c>
      <c r="H8573" s="26">
        <v>192</v>
      </c>
      <c r="I8573" s="26">
        <v>1024</v>
      </c>
      <c r="J8573" s="27" t="s">
        <v>310</v>
      </c>
      <c r="K8573" s="27" t="s">
        <v>6322</v>
      </c>
      <c r="L8573" s="27" t="s">
        <v>9185</v>
      </c>
      <c r="M8573" t="s">
        <v>31</v>
      </c>
      <c r="N8573" t="s">
        <v>177</v>
      </c>
      <c r="O8573" t="s">
        <v>178</v>
      </c>
      <c r="P8573" t="s">
        <v>5459</v>
      </c>
      <c r="Q8573" t="s">
        <v>315</v>
      </c>
      <c r="R8573" t="str">
        <f>IF(database_public_cloud_VMs[[#This Row],[Azure Environment]]="Enterprise Agreement","Licence Included","Bring Your Own Licence")</f>
        <v>Licence Included</v>
      </c>
      <c r="S8573" t="s">
        <v>5460</v>
      </c>
      <c r="T8573" t="s">
        <v>5471</v>
      </c>
      <c r="U8573" t="s">
        <v>5465</v>
      </c>
      <c r="V8573" t="s">
        <v>5461</v>
      </c>
      <c r="W8573" t="s">
        <v>182</v>
      </c>
      <c r="X8573" t="s">
        <v>183</v>
      </c>
      <c r="Y8573" s="28" t="s">
        <v>5467</v>
      </c>
      <c r="Z8573" t="s">
        <v>5463</v>
      </c>
      <c r="AA857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574" spans="1:27" x14ac:dyDescent="0.45">
      <c r="A8574" t="s">
        <v>9348</v>
      </c>
      <c r="B8574" t="s">
        <v>55</v>
      </c>
      <c r="C8574" s="25" t="s">
        <v>5454</v>
      </c>
      <c r="D8574" t="s">
        <v>170</v>
      </c>
      <c r="E8574" t="s">
        <v>9125</v>
      </c>
      <c r="F8574" t="s">
        <v>9184</v>
      </c>
      <c r="G8574" s="26">
        <v>32</v>
      </c>
      <c r="H8574" s="26">
        <v>192</v>
      </c>
      <c r="I8574" s="26">
        <v>1024</v>
      </c>
      <c r="J8574" s="27" t="s">
        <v>310</v>
      </c>
      <c r="K8574" s="27" t="s">
        <v>6322</v>
      </c>
      <c r="L8574" s="27" t="s">
        <v>9185</v>
      </c>
      <c r="M8574" t="s">
        <v>31</v>
      </c>
      <c r="N8574" t="s">
        <v>177</v>
      </c>
      <c r="O8574" t="s">
        <v>185</v>
      </c>
      <c r="P8574" t="s">
        <v>5459</v>
      </c>
      <c r="Q8574" t="s">
        <v>315</v>
      </c>
      <c r="R8574" t="str">
        <f>IF(database_public_cloud_VMs[[#This Row],[Azure Environment]]="Enterprise Agreement","Licence Included","Bring Your Own Licence")</f>
        <v>Licence Included</v>
      </c>
      <c r="S8574" t="s">
        <v>5460</v>
      </c>
      <c r="T8574" t="s">
        <v>5471</v>
      </c>
      <c r="U8574" t="s">
        <v>5465</v>
      </c>
      <c r="V8574" t="s">
        <v>5461</v>
      </c>
      <c r="W8574" t="s">
        <v>182</v>
      </c>
      <c r="X8574" t="s">
        <v>183</v>
      </c>
      <c r="Y8574" s="28" t="s">
        <v>5467</v>
      </c>
      <c r="Z8574" t="s">
        <v>5463</v>
      </c>
      <c r="AA857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575" spans="1:27" x14ac:dyDescent="0.45">
      <c r="A8575" t="s">
        <v>9349</v>
      </c>
      <c r="B8575" t="s">
        <v>55</v>
      </c>
      <c r="C8575" s="25" t="s">
        <v>5454</v>
      </c>
      <c r="D8575" t="s">
        <v>170</v>
      </c>
      <c r="E8575" t="s">
        <v>9125</v>
      </c>
      <c r="F8575" t="s">
        <v>9184</v>
      </c>
      <c r="G8575" s="26">
        <v>32</v>
      </c>
      <c r="H8575" s="26">
        <v>192</v>
      </c>
      <c r="I8575" s="26">
        <v>1024</v>
      </c>
      <c r="J8575" s="27" t="s">
        <v>310</v>
      </c>
      <c r="K8575" s="27" t="s">
        <v>6322</v>
      </c>
      <c r="L8575" s="27" t="s">
        <v>9185</v>
      </c>
      <c r="M8575" t="s">
        <v>31</v>
      </c>
      <c r="N8575" t="s">
        <v>188</v>
      </c>
      <c r="O8575" t="s">
        <v>188</v>
      </c>
      <c r="P8575" t="s">
        <v>5459</v>
      </c>
      <c r="Q8575" t="s">
        <v>315</v>
      </c>
      <c r="R8575" t="str">
        <f>IF(database_public_cloud_VMs[[#This Row],[Azure Environment]]="Enterprise Agreement","Licence Included","Bring Your Own Licence")</f>
        <v>Bring Your Own Licence</v>
      </c>
      <c r="S8575" t="s">
        <v>5599</v>
      </c>
      <c r="T8575" t="s">
        <v>5471</v>
      </c>
      <c r="U8575" t="s">
        <v>5462</v>
      </c>
      <c r="V8575" t="s">
        <v>5461</v>
      </c>
      <c r="W8575" t="s">
        <v>182</v>
      </c>
      <c r="X8575" t="s">
        <v>183</v>
      </c>
      <c r="Y8575" s="28" t="s">
        <v>5600</v>
      </c>
      <c r="Z8575" t="s">
        <v>5463</v>
      </c>
      <c r="AA857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576" spans="1:27" x14ac:dyDescent="0.45">
      <c r="A8576" t="s">
        <v>9350</v>
      </c>
      <c r="B8576" t="s">
        <v>55</v>
      </c>
      <c r="C8576" s="25" t="s">
        <v>5454</v>
      </c>
      <c r="D8576" t="s">
        <v>170</v>
      </c>
      <c r="E8576" t="s">
        <v>9125</v>
      </c>
      <c r="F8576" t="s">
        <v>9184</v>
      </c>
      <c r="G8576" s="26">
        <v>32</v>
      </c>
      <c r="H8576" s="26">
        <v>192</v>
      </c>
      <c r="I8576" s="26">
        <v>1024</v>
      </c>
      <c r="J8576" s="27" t="s">
        <v>310</v>
      </c>
      <c r="K8576" s="27" t="s">
        <v>6322</v>
      </c>
      <c r="L8576" s="27" t="s">
        <v>9185</v>
      </c>
      <c r="M8576" t="s">
        <v>31</v>
      </c>
      <c r="N8576" t="s">
        <v>188</v>
      </c>
      <c r="O8576" t="s">
        <v>188</v>
      </c>
      <c r="P8576" t="s">
        <v>5459</v>
      </c>
      <c r="Q8576" t="s">
        <v>315</v>
      </c>
      <c r="R8576" t="str">
        <f>IF(database_public_cloud_VMs[[#This Row],[Azure Environment]]="Enterprise Agreement","Licence Included","Bring Your Own Licence")</f>
        <v>Bring Your Own Licence</v>
      </c>
      <c r="S8576" t="s">
        <v>5599</v>
      </c>
      <c r="T8576" t="s">
        <v>5471</v>
      </c>
      <c r="U8576" t="s">
        <v>5465</v>
      </c>
      <c r="V8576" t="s">
        <v>5461</v>
      </c>
      <c r="W8576" t="s">
        <v>182</v>
      </c>
      <c r="X8576" t="s">
        <v>183</v>
      </c>
      <c r="Y8576" s="28">
        <v>1.0669999999999999</v>
      </c>
      <c r="Z8576" t="s">
        <v>5463</v>
      </c>
      <c r="AA8576" s="29">
        <f>IF(database_public_cloud_VMs[[#This Row],[Currency]]="USD",(database_public_cloud_VMs[[#This Row],[Rate]]*param_exchange_rate)/(1+param_discount_aws),database_public_cloud_VMs[[#This Row],[Rate]])</f>
        <v>1.0669999999999999</v>
      </c>
    </row>
    <row r="8577" spans="1:27" x14ac:dyDescent="0.45">
      <c r="A8577" t="s">
        <v>9351</v>
      </c>
      <c r="B8577" t="s">
        <v>55</v>
      </c>
      <c r="C8577" s="25" t="s">
        <v>5454</v>
      </c>
      <c r="D8577" t="s">
        <v>170</v>
      </c>
      <c r="E8577" t="s">
        <v>9125</v>
      </c>
      <c r="F8577" t="s">
        <v>9184</v>
      </c>
      <c r="G8577" s="26">
        <v>32</v>
      </c>
      <c r="H8577" s="26">
        <v>192</v>
      </c>
      <c r="I8577" s="26">
        <v>1024</v>
      </c>
      <c r="J8577" s="27" t="s">
        <v>310</v>
      </c>
      <c r="K8577" s="27" t="s">
        <v>6322</v>
      </c>
      <c r="L8577" s="27" t="s">
        <v>9185</v>
      </c>
      <c r="M8577" t="s">
        <v>31</v>
      </c>
      <c r="N8577" t="s">
        <v>177</v>
      </c>
      <c r="O8577" t="s">
        <v>178</v>
      </c>
      <c r="P8577" t="s">
        <v>5459</v>
      </c>
      <c r="Q8577" t="s">
        <v>315</v>
      </c>
      <c r="R8577" t="str">
        <f>IF(database_public_cloud_VMs[[#This Row],[Azure Environment]]="Enterprise Agreement","Licence Included","Bring Your Own Licence")</f>
        <v>Bring Your Own Licence</v>
      </c>
      <c r="S8577" t="s">
        <v>5599</v>
      </c>
      <c r="T8577" t="s">
        <v>5471</v>
      </c>
      <c r="U8577" t="s">
        <v>5465</v>
      </c>
      <c r="V8577" t="s">
        <v>5461</v>
      </c>
      <c r="W8577" t="s">
        <v>182</v>
      </c>
      <c r="X8577" t="s">
        <v>183</v>
      </c>
      <c r="Y8577" s="28" t="s">
        <v>5467</v>
      </c>
      <c r="Z8577" t="s">
        <v>5463</v>
      </c>
      <c r="AA857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578" spans="1:27" x14ac:dyDescent="0.45">
      <c r="A8578" t="s">
        <v>9352</v>
      </c>
      <c r="B8578" t="s">
        <v>55</v>
      </c>
      <c r="C8578" s="25" t="s">
        <v>5454</v>
      </c>
      <c r="D8578" t="s">
        <v>170</v>
      </c>
      <c r="E8578" t="s">
        <v>9125</v>
      </c>
      <c r="F8578" t="s">
        <v>9184</v>
      </c>
      <c r="G8578" s="26">
        <v>32</v>
      </c>
      <c r="H8578" s="26">
        <v>192</v>
      </c>
      <c r="I8578" s="26">
        <v>1024</v>
      </c>
      <c r="J8578" s="27" t="s">
        <v>310</v>
      </c>
      <c r="K8578" s="27" t="s">
        <v>6322</v>
      </c>
      <c r="L8578" s="27" t="s">
        <v>9185</v>
      </c>
      <c r="M8578" t="s">
        <v>31</v>
      </c>
      <c r="N8578" t="s">
        <v>177</v>
      </c>
      <c r="O8578" t="s">
        <v>185</v>
      </c>
      <c r="P8578" t="s">
        <v>5459</v>
      </c>
      <c r="Q8578" t="s">
        <v>315</v>
      </c>
      <c r="R8578" t="str">
        <f>IF(database_public_cloud_VMs[[#This Row],[Azure Environment]]="Enterprise Agreement","Licence Included","Bring Your Own Licence")</f>
        <v>Bring Your Own Licence</v>
      </c>
      <c r="S8578" t="s">
        <v>5599</v>
      </c>
      <c r="T8578" t="s">
        <v>5471</v>
      </c>
      <c r="U8578" t="s">
        <v>5465</v>
      </c>
      <c r="V8578" t="s">
        <v>5461</v>
      </c>
      <c r="W8578" t="s">
        <v>182</v>
      </c>
      <c r="X8578" t="s">
        <v>183</v>
      </c>
      <c r="Y8578" s="28" t="s">
        <v>5467</v>
      </c>
      <c r="Z8578" t="s">
        <v>5463</v>
      </c>
      <c r="AA857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579" spans="1:27" x14ac:dyDescent="0.45">
      <c r="A8579" t="s">
        <v>9353</v>
      </c>
      <c r="B8579" t="s">
        <v>55</v>
      </c>
      <c r="C8579" s="25" t="s">
        <v>5454</v>
      </c>
      <c r="D8579" t="s">
        <v>170</v>
      </c>
      <c r="E8579" t="s">
        <v>9125</v>
      </c>
      <c r="F8579" t="s">
        <v>9194</v>
      </c>
      <c r="G8579" s="26">
        <v>32</v>
      </c>
      <c r="H8579" s="26">
        <v>192</v>
      </c>
      <c r="I8579" s="26">
        <v>1024</v>
      </c>
      <c r="J8579" s="27" t="s">
        <v>310</v>
      </c>
      <c r="K8579" s="27" t="s">
        <v>6322</v>
      </c>
      <c r="L8579" s="27" t="s">
        <v>9185</v>
      </c>
      <c r="M8579" t="s">
        <v>31</v>
      </c>
      <c r="N8579" t="s">
        <v>188</v>
      </c>
      <c r="O8579" t="s">
        <v>188</v>
      </c>
      <c r="P8579" t="s">
        <v>5459</v>
      </c>
      <c r="Q8579" t="s">
        <v>315</v>
      </c>
      <c r="R8579" t="str">
        <f>IF(database_public_cloud_VMs[[#This Row],[Azure Environment]]="Enterprise Agreement","Licence Included","Bring Your Own Licence")</f>
        <v>Licence Included</v>
      </c>
      <c r="S8579" t="s">
        <v>5460</v>
      </c>
      <c r="T8579" t="s">
        <v>5461</v>
      </c>
      <c r="U8579" t="s">
        <v>5462</v>
      </c>
      <c r="V8579" t="s">
        <v>5461</v>
      </c>
      <c r="W8579" t="s">
        <v>182</v>
      </c>
      <c r="X8579" t="s">
        <v>183</v>
      </c>
      <c r="Y8579" s="28">
        <v>6.4843999999999999</v>
      </c>
      <c r="Z8579" t="s">
        <v>5463</v>
      </c>
      <c r="AA8579" s="29">
        <f>IF(database_public_cloud_VMs[[#This Row],[Currency]]="USD",(database_public_cloud_VMs[[#This Row],[Rate]]*param_exchange_rate)/(1+param_discount_aws),database_public_cloud_VMs[[#This Row],[Rate]])</f>
        <v>6.4843999999999999</v>
      </c>
    </row>
    <row r="8580" spans="1:27" x14ac:dyDescent="0.45">
      <c r="A8580" t="s">
        <v>9354</v>
      </c>
      <c r="B8580" t="s">
        <v>55</v>
      </c>
      <c r="C8580" s="25" t="s">
        <v>5454</v>
      </c>
      <c r="D8580" t="s">
        <v>170</v>
      </c>
      <c r="E8580" t="s">
        <v>9125</v>
      </c>
      <c r="F8580" t="s">
        <v>9194</v>
      </c>
      <c r="G8580" s="26">
        <v>32</v>
      </c>
      <c r="H8580" s="26">
        <v>192</v>
      </c>
      <c r="I8580" s="26">
        <v>1024</v>
      </c>
      <c r="J8580" s="27" t="s">
        <v>310</v>
      </c>
      <c r="K8580" s="27" t="s">
        <v>6322</v>
      </c>
      <c r="L8580" s="27" t="s">
        <v>9185</v>
      </c>
      <c r="M8580" t="s">
        <v>31</v>
      </c>
      <c r="N8580" t="s">
        <v>188</v>
      </c>
      <c r="O8580" t="s">
        <v>188</v>
      </c>
      <c r="P8580" t="s">
        <v>5459</v>
      </c>
      <c r="Q8580" t="s">
        <v>315</v>
      </c>
      <c r="R8580" t="str">
        <f>IF(database_public_cloud_VMs[[#This Row],[Azure Environment]]="Enterprise Agreement","Licence Included","Bring Your Own Licence")</f>
        <v>Licence Included</v>
      </c>
      <c r="S8580" t="s">
        <v>5460</v>
      </c>
      <c r="T8580" t="s">
        <v>5461</v>
      </c>
      <c r="U8580" t="s">
        <v>5465</v>
      </c>
      <c r="V8580" t="s">
        <v>5461</v>
      </c>
      <c r="W8580" t="s">
        <v>182</v>
      </c>
      <c r="X8580" t="s">
        <v>183</v>
      </c>
      <c r="Y8580" s="28">
        <v>5.21</v>
      </c>
      <c r="Z8580" t="s">
        <v>5463</v>
      </c>
      <c r="AA8580" s="29">
        <f>IF(database_public_cloud_VMs[[#This Row],[Currency]]="USD",(database_public_cloud_VMs[[#This Row],[Rate]]*param_exchange_rate)/(1+param_discount_aws),database_public_cloud_VMs[[#This Row],[Rate]])</f>
        <v>5.21</v>
      </c>
    </row>
    <row r="8581" spans="1:27" x14ac:dyDescent="0.45">
      <c r="A8581" t="s">
        <v>9355</v>
      </c>
      <c r="B8581" t="s">
        <v>55</v>
      </c>
      <c r="C8581" s="25" t="s">
        <v>5454</v>
      </c>
      <c r="D8581" t="s">
        <v>170</v>
      </c>
      <c r="E8581" t="s">
        <v>9125</v>
      </c>
      <c r="F8581" t="s">
        <v>9194</v>
      </c>
      <c r="G8581" s="26">
        <v>32</v>
      </c>
      <c r="H8581" s="26">
        <v>192</v>
      </c>
      <c r="I8581" s="26">
        <v>1024</v>
      </c>
      <c r="J8581" s="27" t="s">
        <v>310</v>
      </c>
      <c r="K8581" s="27" t="s">
        <v>6322</v>
      </c>
      <c r="L8581" s="27" t="s">
        <v>9185</v>
      </c>
      <c r="M8581" t="s">
        <v>31</v>
      </c>
      <c r="N8581" t="s">
        <v>177</v>
      </c>
      <c r="O8581" t="s">
        <v>178</v>
      </c>
      <c r="P8581" t="s">
        <v>5459</v>
      </c>
      <c r="Q8581" t="s">
        <v>315</v>
      </c>
      <c r="R8581" t="str">
        <f>IF(database_public_cloud_VMs[[#This Row],[Azure Environment]]="Enterprise Agreement","Licence Included","Bring Your Own Licence")</f>
        <v>Licence Included</v>
      </c>
      <c r="S8581" t="s">
        <v>5460</v>
      </c>
      <c r="T8581" t="s">
        <v>5461</v>
      </c>
      <c r="U8581" t="s">
        <v>5465</v>
      </c>
      <c r="V8581" t="s">
        <v>5461</v>
      </c>
      <c r="W8581" t="s">
        <v>182</v>
      </c>
      <c r="X8581" t="s">
        <v>183</v>
      </c>
      <c r="Y8581" s="28" t="s">
        <v>5467</v>
      </c>
      <c r="Z8581" t="s">
        <v>5463</v>
      </c>
      <c r="AA858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582" spans="1:27" x14ac:dyDescent="0.45">
      <c r="A8582" t="s">
        <v>9356</v>
      </c>
      <c r="B8582" t="s">
        <v>55</v>
      </c>
      <c r="C8582" s="25" t="s">
        <v>5454</v>
      </c>
      <c r="D8582" t="s">
        <v>170</v>
      </c>
      <c r="E8582" t="s">
        <v>9125</v>
      </c>
      <c r="F8582" t="s">
        <v>9194</v>
      </c>
      <c r="G8582" s="26">
        <v>32</v>
      </c>
      <c r="H8582" s="26">
        <v>192</v>
      </c>
      <c r="I8582" s="26">
        <v>1024</v>
      </c>
      <c r="J8582" s="27" t="s">
        <v>310</v>
      </c>
      <c r="K8582" s="27" t="s">
        <v>6322</v>
      </c>
      <c r="L8582" s="27" t="s">
        <v>9185</v>
      </c>
      <c r="M8582" t="s">
        <v>31</v>
      </c>
      <c r="N8582" t="s">
        <v>177</v>
      </c>
      <c r="O8582" t="s">
        <v>185</v>
      </c>
      <c r="P8582" t="s">
        <v>5459</v>
      </c>
      <c r="Q8582" t="s">
        <v>315</v>
      </c>
      <c r="R8582" t="str">
        <f>IF(database_public_cloud_VMs[[#This Row],[Azure Environment]]="Enterprise Agreement","Licence Included","Bring Your Own Licence")</f>
        <v>Licence Included</v>
      </c>
      <c r="S8582" t="s">
        <v>5460</v>
      </c>
      <c r="T8582" t="s">
        <v>5461</v>
      </c>
      <c r="U8582" t="s">
        <v>5465</v>
      </c>
      <c r="V8582" t="s">
        <v>5461</v>
      </c>
      <c r="W8582" t="s">
        <v>182</v>
      </c>
      <c r="X8582" t="s">
        <v>183</v>
      </c>
      <c r="Y8582" s="28" t="s">
        <v>5467</v>
      </c>
      <c r="Z8582" t="s">
        <v>5463</v>
      </c>
      <c r="AA858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583" spans="1:27" x14ac:dyDescent="0.45">
      <c r="A8583" t="s">
        <v>9357</v>
      </c>
      <c r="B8583" t="s">
        <v>55</v>
      </c>
      <c r="C8583" s="25" t="s">
        <v>5454</v>
      </c>
      <c r="D8583" t="s">
        <v>170</v>
      </c>
      <c r="E8583" t="s">
        <v>9125</v>
      </c>
      <c r="F8583" t="s">
        <v>9194</v>
      </c>
      <c r="G8583" s="26">
        <v>32</v>
      </c>
      <c r="H8583" s="26">
        <v>192</v>
      </c>
      <c r="I8583" s="26">
        <v>1024</v>
      </c>
      <c r="J8583" s="27" t="s">
        <v>310</v>
      </c>
      <c r="K8583" s="27" t="s">
        <v>6322</v>
      </c>
      <c r="L8583" s="27" t="s">
        <v>9185</v>
      </c>
      <c r="M8583" t="s">
        <v>31</v>
      </c>
      <c r="N8583" t="s">
        <v>188</v>
      </c>
      <c r="O8583" t="s">
        <v>188</v>
      </c>
      <c r="P8583" t="s">
        <v>5459</v>
      </c>
      <c r="Q8583" t="s">
        <v>315</v>
      </c>
      <c r="R8583" t="str">
        <f>IF(database_public_cloud_VMs[[#This Row],[Azure Environment]]="Enterprise Agreement","Licence Included","Bring Your Own Licence")</f>
        <v>Bring Your Own Licence</v>
      </c>
      <c r="S8583" t="s">
        <v>5599</v>
      </c>
      <c r="T8583" t="s">
        <v>5461</v>
      </c>
      <c r="U8583" t="s">
        <v>5462</v>
      </c>
      <c r="V8583" t="s">
        <v>5461</v>
      </c>
      <c r="W8583" t="s">
        <v>182</v>
      </c>
      <c r="X8583" t="s">
        <v>183</v>
      </c>
      <c r="Y8583" s="28" t="s">
        <v>5600</v>
      </c>
      <c r="Z8583" t="s">
        <v>5463</v>
      </c>
      <c r="AA858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584" spans="1:27" x14ac:dyDescent="0.45">
      <c r="A8584" t="s">
        <v>9358</v>
      </c>
      <c r="B8584" t="s">
        <v>55</v>
      </c>
      <c r="C8584" s="25" t="s">
        <v>5454</v>
      </c>
      <c r="D8584" t="s">
        <v>170</v>
      </c>
      <c r="E8584" t="s">
        <v>9125</v>
      </c>
      <c r="F8584" t="s">
        <v>9194</v>
      </c>
      <c r="G8584" s="26">
        <v>32</v>
      </c>
      <c r="H8584" s="26">
        <v>192</v>
      </c>
      <c r="I8584" s="26">
        <v>1024</v>
      </c>
      <c r="J8584" s="27" t="s">
        <v>310</v>
      </c>
      <c r="K8584" s="27" t="s">
        <v>6322</v>
      </c>
      <c r="L8584" s="27" t="s">
        <v>9185</v>
      </c>
      <c r="M8584" t="s">
        <v>31</v>
      </c>
      <c r="N8584" t="s">
        <v>188</v>
      </c>
      <c r="O8584" t="s">
        <v>188</v>
      </c>
      <c r="P8584" t="s">
        <v>5459</v>
      </c>
      <c r="Q8584" t="s">
        <v>315</v>
      </c>
      <c r="R8584" t="str">
        <f>IF(database_public_cloud_VMs[[#This Row],[Azure Environment]]="Enterprise Agreement","Licence Included","Bring Your Own Licence")</f>
        <v>Bring Your Own Licence</v>
      </c>
      <c r="S8584" t="s">
        <v>5599</v>
      </c>
      <c r="T8584" t="s">
        <v>5461</v>
      </c>
      <c r="U8584" t="s">
        <v>5465</v>
      </c>
      <c r="V8584" t="s">
        <v>5461</v>
      </c>
      <c r="W8584" t="s">
        <v>182</v>
      </c>
      <c r="X8584" t="s">
        <v>183</v>
      </c>
      <c r="Y8584" s="28">
        <v>3.58</v>
      </c>
      <c r="Z8584" t="s">
        <v>5463</v>
      </c>
      <c r="AA8584" s="29">
        <f>IF(database_public_cloud_VMs[[#This Row],[Currency]]="USD",(database_public_cloud_VMs[[#This Row],[Rate]]*param_exchange_rate)/(1+param_discount_aws),database_public_cloud_VMs[[#This Row],[Rate]])</f>
        <v>3.58</v>
      </c>
    </row>
    <row r="8585" spans="1:27" x14ac:dyDescent="0.45">
      <c r="A8585" t="s">
        <v>9359</v>
      </c>
      <c r="B8585" t="s">
        <v>55</v>
      </c>
      <c r="C8585" s="25" t="s">
        <v>5454</v>
      </c>
      <c r="D8585" t="s">
        <v>170</v>
      </c>
      <c r="E8585" t="s">
        <v>9125</v>
      </c>
      <c r="F8585" t="s">
        <v>9194</v>
      </c>
      <c r="G8585" s="26">
        <v>32</v>
      </c>
      <c r="H8585" s="26">
        <v>192</v>
      </c>
      <c r="I8585" s="26">
        <v>1024</v>
      </c>
      <c r="J8585" s="27" t="s">
        <v>310</v>
      </c>
      <c r="K8585" s="27" t="s">
        <v>6322</v>
      </c>
      <c r="L8585" s="27" t="s">
        <v>9185</v>
      </c>
      <c r="M8585" t="s">
        <v>31</v>
      </c>
      <c r="N8585" t="s">
        <v>177</v>
      </c>
      <c r="O8585" t="s">
        <v>178</v>
      </c>
      <c r="P8585" t="s">
        <v>5459</v>
      </c>
      <c r="Q8585" t="s">
        <v>315</v>
      </c>
      <c r="R8585" t="str">
        <f>IF(database_public_cloud_VMs[[#This Row],[Azure Environment]]="Enterprise Agreement","Licence Included","Bring Your Own Licence")</f>
        <v>Bring Your Own Licence</v>
      </c>
      <c r="S8585" t="s">
        <v>5599</v>
      </c>
      <c r="T8585" t="s">
        <v>5461</v>
      </c>
      <c r="U8585" t="s">
        <v>5465</v>
      </c>
      <c r="V8585" t="s">
        <v>5461</v>
      </c>
      <c r="W8585" t="s">
        <v>182</v>
      </c>
      <c r="X8585" t="s">
        <v>183</v>
      </c>
      <c r="Y8585" s="28" t="s">
        <v>5467</v>
      </c>
      <c r="Z8585" t="s">
        <v>5463</v>
      </c>
      <c r="AA858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586" spans="1:27" x14ac:dyDescent="0.45">
      <c r="A8586" t="s">
        <v>9360</v>
      </c>
      <c r="B8586" t="s">
        <v>55</v>
      </c>
      <c r="C8586" s="25" t="s">
        <v>5454</v>
      </c>
      <c r="D8586" t="s">
        <v>170</v>
      </c>
      <c r="E8586" t="s">
        <v>9125</v>
      </c>
      <c r="F8586" t="s">
        <v>9194</v>
      </c>
      <c r="G8586" s="26">
        <v>32</v>
      </c>
      <c r="H8586" s="26">
        <v>192</v>
      </c>
      <c r="I8586" s="26">
        <v>1024</v>
      </c>
      <c r="J8586" s="27" t="s">
        <v>310</v>
      </c>
      <c r="K8586" s="27" t="s">
        <v>6322</v>
      </c>
      <c r="L8586" s="27" t="s">
        <v>9185</v>
      </c>
      <c r="M8586" t="s">
        <v>31</v>
      </c>
      <c r="N8586" t="s">
        <v>177</v>
      </c>
      <c r="O8586" t="s">
        <v>185</v>
      </c>
      <c r="P8586" t="s">
        <v>5459</v>
      </c>
      <c r="Q8586" t="s">
        <v>315</v>
      </c>
      <c r="R8586" t="str">
        <f>IF(database_public_cloud_VMs[[#This Row],[Azure Environment]]="Enterprise Agreement","Licence Included","Bring Your Own Licence")</f>
        <v>Bring Your Own Licence</v>
      </c>
      <c r="S8586" t="s">
        <v>5599</v>
      </c>
      <c r="T8586" t="s">
        <v>5461</v>
      </c>
      <c r="U8586" t="s">
        <v>5465</v>
      </c>
      <c r="V8586" t="s">
        <v>5461</v>
      </c>
      <c r="W8586" t="s">
        <v>182</v>
      </c>
      <c r="X8586" t="s">
        <v>183</v>
      </c>
      <c r="Y8586" s="28" t="s">
        <v>5467</v>
      </c>
      <c r="Z8586" t="s">
        <v>5463</v>
      </c>
      <c r="AA858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587" spans="1:27" x14ac:dyDescent="0.45">
      <c r="A8587" t="s">
        <v>9361</v>
      </c>
      <c r="B8587" t="s">
        <v>55</v>
      </c>
      <c r="C8587" s="25" t="s">
        <v>5454</v>
      </c>
      <c r="D8587" t="s">
        <v>170</v>
      </c>
      <c r="E8587" t="s">
        <v>9125</v>
      </c>
      <c r="F8587" t="s">
        <v>9194</v>
      </c>
      <c r="G8587" s="26">
        <v>32</v>
      </c>
      <c r="H8587" s="26">
        <v>192</v>
      </c>
      <c r="I8587" s="26">
        <v>1024</v>
      </c>
      <c r="J8587" s="27" t="s">
        <v>310</v>
      </c>
      <c r="K8587" s="27" t="s">
        <v>6322</v>
      </c>
      <c r="L8587" s="27" t="s">
        <v>9185</v>
      </c>
      <c r="M8587" t="s">
        <v>31</v>
      </c>
      <c r="N8587" t="s">
        <v>188</v>
      </c>
      <c r="O8587" t="s">
        <v>188</v>
      </c>
      <c r="P8587" t="s">
        <v>5459</v>
      </c>
      <c r="Q8587" t="s">
        <v>315</v>
      </c>
      <c r="R8587" t="str">
        <f>IF(database_public_cloud_VMs[[#This Row],[Azure Environment]]="Enterprise Agreement","Licence Included","Bring Your Own Licence")</f>
        <v>Licence Included</v>
      </c>
      <c r="S8587" t="s">
        <v>5460</v>
      </c>
      <c r="T8587" t="s">
        <v>5471</v>
      </c>
      <c r="U8587" t="s">
        <v>5462</v>
      </c>
      <c r="V8587" t="s">
        <v>5461</v>
      </c>
      <c r="W8587" t="s">
        <v>182</v>
      </c>
      <c r="X8587" t="s">
        <v>183</v>
      </c>
      <c r="Y8587" s="28">
        <v>1.7014</v>
      </c>
      <c r="Z8587" t="s">
        <v>5463</v>
      </c>
      <c r="AA8587" s="29">
        <f>IF(database_public_cloud_VMs[[#This Row],[Currency]]="USD",(database_public_cloud_VMs[[#This Row],[Rate]]*param_exchange_rate)/(1+param_discount_aws),database_public_cloud_VMs[[#This Row],[Rate]])</f>
        <v>1.7014</v>
      </c>
    </row>
    <row r="8588" spans="1:27" x14ac:dyDescent="0.45">
      <c r="A8588" t="s">
        <v>9362</v>
      </c>
      <c r="B8588" t="s">
        <v>55</v>
      </c>
      <c r="C8588" s="25" t="s">
        <v>5454</v>
      </c>
      <c r="D8588" t="s">
        <v>170</v>
      </c>
      <c r="E8588" t="s">
        <v>9125</v>
      </c>
      <c r="F8588" t="s">
        <v>9194</v>
      </c>
      <c r="G8588" s="26">
        <v>32</v>
      </c>
      <c r="H8588" s="26">
        <v>192</v>
      </c>
      <c r="I8588" s="26">
        <v>1024</v>
      </c>
      <c r="J8588" s="27" t="s">
        <v>310</v>
      </c>
      <c r="K8588" s="27" t="s">
        <v>6322</v>
      </c>
      <c r="L8588" s="27" t="s">
        <v>9185</v>
      </c>
      <c r="M8588" t="s">
        <v>31</v>
      </c>
      <c r="N8588" t="s">
        <v>188</v>
      </c>
      <c r="O8588" t="s">
        <v>188</v>
      </c>
      <c r="P8588" t="s">
        <v>5459</v>
      </c>
      <c r="Q8588" t="s">
        <v>315</v>
      </c>
      <c r="R8588" t="str">
        <f>IF(database_public_cloud_VMs[[#This Row],[Azure Environment]]="Enterprise Agreement","Licence Included","Bring Your Own Licence")</f>
        <v>Licence Included</v>
      </c>
      <c r="S8588" t="s">
        <v>5460</v>
      </c>
      <c r="T8588" t="s">
        <v>5471</v>
      </c>
      <c r="U8588" t="s">
        <v>5465</v>
      </c>
      <c r="V8588" t="s">
        <v>5461</v>
      </c>
      <c r="W8588" t="s">
        <v>182</v>
      </c>
      <c r="X8588" t="s">
        <v>183</v>
      </c>
      <c r="Y8588" s="28">
        <v>1.367</v>
      </c>
      <c r="Z8588" t="s">
        <v>5463</v>
      </c>
      <c r="AA8588" s="29">
        <f>IF(database_public_cloud_VMs[[#This Row],[Currency]]="USD",(database_public_cloud_VMs[[#This Row],[Rate]]*param_exchange_rate)/(1+param_discount_aws),database_public_cloud_VMs[[#This Row],[Rate]])</f>
        <v>1.367</v>
      </c>
    </row>
    <row r="8589" spans="1:27" x14ac:dyDescent="0.45">
      <c r="A8589" t="s">
        <v>9363</v>
      </c>
      <c r="B8589" t="s">
        <v>55</v>
      </c>
      <c r="C8589" s="25" t="s">
        <v>5454</v>
      </c>
      <c r="D8589" t="s">
        <v>170</v>
      </c>
      <c r="E8589" t="s">
        <v>9125</v>
      </c>
      <c r="F8589" t="s">
        <v>9194</v>
      </c>
      <c r="G8589" s="26">
        <v>32</v>
      </c>
      <c r="H8589" s="26">
        <v>192</v>
      </c>
      <c r="I8589" s="26">
        <v>1024</v>
      </c>
      <c r="J8589" s="27" t="s">
        <v>310</v>
      </c>
      <c r="K8589" s="27" t="s">
        <v>6322</v>
      </c>
      <c r="L8589" s="27" t="s">
        <v>9185</v>
      </c>
      <c r="M8589" t="s">
        <v>31</v>
      </c>
      <c r="N8589" t="s">
        <v>177</v>
      </c>
      <c r="O8589" t="s">
        <v>178</v>
      </c>
      <c r="P8589" t="s">
        <v>5459</v>
      </c>
      <c r="Q8589" t="s">
        <v>315</v>
      </c>
      <c r="R8589" t="str">
        <f>IF(database_public_cloud_VMs[[#This Row],[Azure Environment]]="Enterprise Agreement","Licence Included","Bring Your Own Licence")</f>
        <v>Licence Included</v>
      </c>
      <c r="S8589" t="s">
        <v>5460</v>
      </c>
      <c r="T8589" t="s">
        <v>5471</v>
      </c>
      <c r="U8589" t="s">
        <v>5465</v>
      </c>
      <c r="V8589" t="s">
        <v>5461</v>
      </c>
      <c r="W8589" t="s">
        <v>182</v>
      </c>
      <c r="X8589" t="s">
        <v>183</v>
      </c>
      <c r="Y8589" s="28" t="s">
        <v>5467</v>
      </c>
      <c r="Z8589" t="s">
        <v>5463</v>
      </c>
      <c r="AA858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590" spans="1:27" x14ac:dyDescent="0.45">
      <c r="A8590" t="s">
        <v>9364</v>
      </c>
      <c r="B8590" t="s">
        <v>55</v>
      </c>
      <c r="C8590" s="25" t="s">
        <v>5454</v>
      </c>
      <c r="D8590" t="s">
        <v>170</v>
      </c>
      <c r="E8590" t="s">
        <v>9125</v>
      </c>
      <c r="F8590" t="s">
        <v>9194</v>
      </c>
      <c r="G8590" s="26">
        <v>32</v>
      </c>
      <c r="H8590" s="26">
        <v>192</v>
      </c>
      <c r="I8590" s="26">
        <v>1024</v>
      </c>
      <c r="J8590" s="27" t="s">
        <v>310</v>
      </c>
      <c r="K8590" s="27" t="s">
        <v>6322</v>
      </c>
      <c r="L8590" s="27" t="s">
        <v>9185</v>
      </c>
      <c r="M8590" t="s">
        <v>31</v>
      </c>
      <c r="N8590" t="s">
        <v>177</v>
      </c>
      <c r="O8590" t="s">
        <v>185</v>
      </c>
      <c r="P8590" t="s">
        <v>5459</v>
      </c>
      <c r="Q8590" t="s">
        <v>315</v>
      </c>
      <c r="R8590" t="str">
        <f>IF(database_public_cloud_VMs[[#This Row],[Azure Environment]]="Enterprise Agreement","Licence Included","Bring Your Own Licence")</f>
        <v>Licence Included</v>
      </c>
      <c r="S8590" t="s">
        <v>5460</v>
      </c>
      <c r="T8590" t="s">
        <v>5471</v>
      </c>
      <c r="U8590" t="s">
        <v>5465</v>
      </c>
      <c r="V8590" t="s">
        <v>5461</v>
      </c>
      <c r="W8590" t="s">
        <v>182</v>
      </c>
      <c r="X8590" t="s">
        <v>183</v>
      </c>
      <c r="Y8590" s="28" t="s">
        <v>5467</v>
      </c>
      <c r="Z8590" t="s">
        <v>5463</v>
      </c>
      <c r="AA859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591" spans="1:27" x14ac:dyDescent="0.45">
      <c r="A8591" t="s">
        <v>9365</v>
      </c>
      <c r="B8591" t="s">
        <v>55</v>
      </c>
      <c r="C8591" s="25" t="s">
        <v>5454</v>
      </c>
      <c r="D8591" t="s">
        <v>170</v>
      </c>
      <c r="E8591" t="s">
        <v>9125</v>
      </c>
      <c r="F8591" t="s">
        <v>9194</v>
      </c>
      <c r="G8591" s="26">
        <v>32</v>
      </c>
      <c r="H8591" s="26">
        <v>192</v>
      </c>
      <c r="I8591" s="26">
        <v>1024</v>
      </c>
      <c r="J8591" s="27" t="s">
        <v>310</v>
      </c>
      <c r="K8591" s="27" t="s">
        <v>6322</v>
      </c>
      <c r="L8591" s="27" t="s">
        <v>9185</v>
      </c>
      <c r="M8591" t="s">
        <v>31</v>
      </c>
      <c r="N8591" t="s">
        <v>188</v>
      </c>
      <c r="O8591" t="s">
        <v>188</v>
      </c>
      <c r="P8591" t="s">
        <v>5459</v>
      </c>
      <c r="Q8591" t="s">
        <v>315</v>
      </c>
      <c r="R8591" t="str">
        <f>IF(database_public_cloud_VMs[[#This Row],[Azure Environment]]="Enterprise Agreement","Licence Included","Bring Your Own Licence")</f>
        <v>Bring Your Own Licence</v>
      </c>
      <c r="S8591" t="s">
        <v>5599</v>
      </c>
      <c r="T8591" t="s">
        <v>5471</v>
      </c>
      <c r="U8591" t="s">
        <v>5462</v>
      </c>
      <c r="V8591" t="s">
        <v>5461</v>
      </c>
      <c r="W8591" t="s">
        <v>182</v>
      </c>
      <c r="X8591" t="s">
        <v>183</v>
      </c>
      <c r="Y8591" s="28" t="s">
        <v>5600</v>
      </c>
      <c r="Z8591" t="s">
        <v>5463</v>
      </c>
      <c r="AA859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592" spans="1:27" x14ac:dyDescent="0.45">
      <c r="A8592" t="s">
        <v>9366</v>
      </c>
      <c r="B8592" t="s">
        <v>55</v>
      </c>
      <c r="C8592" s="25" t="s">
        <v>5454</v>
      </c>
      <c r="D8592" t="s">
        <v>170</v>
      </c>
      <c r="E8592" t="s">
        <v>9125</v>
      </c>
      <c r="F8592" t="s">
        <v>9194</v>
      </c>
      <c r="G8592" s="26">
        <v>32</v>
      </c>
      <c r="H8592" s="26">
        <v>192</v>
      </c>
      <c r="I8592" s="26">
        <v>1024</v>
      </c>
      <c r="J8592" s="27" t="s">
        <v>310</v>
      </c>
      <c r="K8592" s="27" t="s">
        <v>6322</v>
      </c>
      <c r="L8592" s="27" t="s">
        <v>9185</v>
      </c>
      <c r="M8592" t="s">
        <v>31</v>
      </c>
      <c r="N8592" t="s">
        <v>188</v>
      </c>
      <c r="O8592" t="s">
        <v>188</v>
      </c>
      <c r="P8592" t="s">
        <v>5459</v>
      </c>
      <c r="Q8592" t="s">
        <v>315</v>
      </c>
      <c r="R8592" t="str">
        <f>IF(database_public_cloud_VMs[[#This Row],[Azure Environment]]="Enterprise Agreement","Licence Included","Bring Your Own Licence")</f>
        <v>Bring Your Own Licence</v>
      </c>
      <c r="S8592" t="s">
        <v>5599</v>
      </c>
      <c r="T8592" t="s">
        <v>5471</v>
      </c>
      <c r="U8592" t="s">
        <v>5465</v>
      </c>
      <c r="V8592" t="s">
        <v>5461</v>
      </c>
      <c r="W8592" t="s">
        <v>182</v>
      </c>
      <c r="X8592" t="s">
        <v>183</v>
      </c>
      <c r="Y8592" s="28">
        <v>0.71699999999999997</v>
      </c>
      <c r="Z8592" t="s">
        <v>5463</v>
      </c>
      <c r="AA8592" s="29">
        <f>IF(database_public_cloud_VMs[[#This Row],[Currency]]="USD",(database_public_cloud_VMs[[#This Row],[Rate]]*param_exchange_rate)/(1+param_discount_aws),database_public_cloud_VMs[[#This Row],[Rate]])</f>
        <v>0.71699999999999997</v>
      </c>
    </row>
    <row r="8593" spans="1:27" x14ac:dyDescent="0.45">
      <c r="A8593" t="s">
        <v>9367</v>
      </c>
      <c r="B8593" t="s">
        <v>55</v>
      </c>
      <c r="C8593" s="25" t="s">
        <v>5454</v>
      </c>
      <c r="D8593" t="s">
        <v>170</v>
      </c>
      <c r="E8593" t="s">
        <v>9125</v>
      </c>
      <c r="F8593" t="s">
        <v>9194</v>
      </c>
      <c r="G8593" s="26">
        <v>32</v>
      </c>
      <c r="H8593" s="26">
        <v>192</v>
      </c>
      <c r="I8593" s="26">
        <v>1024</v>
      </c>
      <c r="J8593" s="27" t="s">
        <v>310</v>
      </c>
      <c r="K8593" s="27" t="s">
        <v>6322</v>
      </c>
      <c r="L8593" s="27" t="s">
        <v>9185</v>
      </c>
      <c r="M8593" t="s">
        <v>31</v>
      </c>
      <c r="N8593" t="s">
        <v>177</v>
      </c>
      <c r="O8593" t="s">
        <v>178</v>
      </c>
      <c r="P8593" t="s">
        <v>5459</v>
      </c>
      <c r="Q8593" t="s">
        <v>315</v>
      </c>
      <c r="R8593" t="str">
        <f>IF(database_public_cloud_VMs[[#This Row],[Azure Environment]]="Enterprise Agreement","Licence Included","Bring Your Own Licence")</f>
        <v>Bring Your Own Licence</v>
      </c>
      <c r="S8593" t="s">
        <v>5599</v>
      </c>
      <c r="T8593" t="s">
        <v>5471</v>
      </c>
      <c r="U8593" t="s">
        <v>5465</v>
      </c>
      <c r="V8593" t="s">
        <v>5461</v>
      </c>
      <c r="W8593" t="s">
        <v>182</v>
      </c>
      <c r="X8593" t="s">
        <v>183</v>
      </c>
      <c r="Y8593" s="28" t="s">
        <v>5467</v>
      </c>
      <c r="Z8593" t="s">
        <v>5463</v>
      </c>
      <c r="AA859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594" spans="1:27" x14ac:dyDescent="0.45">
      <c r="A8594" t="s">
        <v>9368</v>
      </c>
      <c r="B8594" t="s">
        <v>55</v>
      </c>
      <c r="C8594" s="25" t="s">
        <v>5454</v>
      </c>
      <c r="D8594" t="s">
        <v>170</v>
      </c>
      <c r="E8594" t="s">
        <v>9125</v>
      </c>
      <c r="F8594" t="s">
        <v>9194</v>
      </c>
      <c r="G8594" s="26">
        <v>32</v>
      </c>
      <c r="H8594" s="26">
        <v>192</v>
      </c>
      <c r="I8594" s="26">
        <v>1024</v>
      </c>
      <c r="J8594" s="27" t="s">
        <v>310</v>
      </c>
      <c r="K8594" s="27" t="s">
        <v>6322</v>
      </c>
      <c r="L8594" s="27" t="s">
        <v>9185</v>
      </c>
      <c r="M8594" t="s">
        <v>31</v>
      </c>
      <c r="N8594" t="s">
        <v>177</v>
      </c>
      <c r="O8594" t="s">
        <v>185</v>
      </c>
      <c r="P8594" t="s">
        <v>5459</v>
      </c>
      <c r="Q8594" t="s">
        <v>315</v>
      </c>
      <c r="R8594" t="str">
        <f>IF(database_public_cloud_VMs[[#This Row],[Azure Environment]]="Enterprise Agreement","Licence Included","Bring Your Own Licence")</f>
        <v>Bring Your Own Licence</v>
      </c>
      <c r="S8594" t="s">
        <v>5599</v>
      </c>
      <c r="T8594" t="s">
        <v>5471</v>
      </c>
      <c r="U8594" t="s">
        <v>5465</v>
      </c>
      <c r="V8594" t="s">
        <v>5461</v>
      </c>
      <c r="W8594" t="s">
        <v>182</v>
      </c>
      <c r="X8594" t="s">
        <v>183</v>
      </c>
      <c r="Y8594" s="28" t="s">
        <v>5467</v>
      </c>
      <c r="Z8594" t="s">
        <v>5463</v>
      </c>
      <c r="AA859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595" spans="1:27" x14ac:dyDescent="0.45">
      <c r="A8595" t="s">
        <v>9369</v>
      </c>
      <c r="B8595" t="s">
        <v>55</v>
      </c>
      <c r="C8595" s="25" t="s">
        <v>5454</v>
      </c>
      <c r="D8595" t="s">
        <v>170</v>
      </c>
      <c r="E8595" t="s">
        <v>9125</v>
      </c>
      <c r="F8595" t="s">
        <v>9203</v>
      </c>
      <c r="G8595" s="26">
        <v>64</v>
      </c>
      <c r="H8595" s="26">
        <v>512</v>
      </c>
      <c r="I8595" s="26">
        <v>2048</v>
      </c>
      <c r="J8595" s="27" t="s">
        <v>310</v>
      </c>
      <c r="K8595" s="27" t="s">
        <v>6322</v>
      </c>
      <c r="L8595" s="27" t="s">
        <v>3839</v>
      </c>
      <c r="M8595" t="s">
        <v>31</v>
      </c>
      <c r="N8595" t="s">
        <v>188</v>
      </c>
      <c r="O8595" t="s">
        <v>188</v>
      </c>
      <c r="P8595" t="s">
        <v>5459</v>
      </c>
      <c r="Q8595" t="s">
        <v>315</v>
      </c>
      <c r="R8595" t="str">
        <f>IF(database_public_cloud_VMs[[#This Row],[Azure Environment]]="Enterprise Agreement","Licence Included","Bring Your Own Licence")</f>
        <v>Licence Included</v>
      </c>
      <c r="S8595" t="s">
        <v>5460</v>
      </c>
      <c r="T8595" t="s">
        <v>5461</v>
      </c>
      <c r="U8595" t="s">
        <v>5462</v>
      </c>
      <c r="V8595" t="s">
        <v>5461</v>
      </c>
      <c r="W8595" t="s">
        <v>182</v>
      </c>
      <c r="X8595" t="s">
        <v>183</v>
      </c>
      <c r="Y8595" s="28">
        <v>12.971500000000001</v>
      </c>
      <c r="Z8595" t="s">
        <v>5463</v>
      </c>
      <c r="AA8595" s="29">
        <f>IF(database_public_cloud_VMs[[#This Row],[Currency]]="USD",(database_public_cloud_VMs[[#This Row],[Rate]]*param_exchange_rate)/(1+param_discount_aws),database_public_cloud_VMs[[#This Row],[Rate]])</f>
        <v>12.971500000000001</v>
      </c>
    </row>
    <row r="8596" spans="1:27" x14ac:dyDescent="0.45">
      <c r="A8596" t="s">
        <v>9370</v>
      </c>
      <c r="B8596" t="s">
        <v>55</v>
      </c>
      <c r="C8596" s="25" t="s">
        <v>5454</v>
      </c>
      <c r="D8596" t="s">
        <v>170</v>
      </c>
      <c r="E8596" t="s">
        <v>9125</v>
      </c>
      <c r="F8596" t="s">
        <v>9203</v>
      </c>
      <c r="G8596" s="26">
        <v>64</v>
      </c>
      <c r="H8596" s="26">
        <v>512</v>
      </c>
      <c r="I8596" s="26">
        <v>2048</v>
      </c>
      <c r="J8596" s="27" t="s">
        <v>310</v>
      </c>
      <c r="K8596" s="27" t="s">
        <v>6322</v>
      </c>
      <c r="L8596" s="27" t="s">
        <v>3839</v>
      </c>
      <c r="M8596" t="s">
        <v>31</v>
      </c>
      <c r="N8596" t="s">
        <v>188</v>
      </c>
      <c r="O8596" t="s">
        <v>188</v>
      </c>
      <c r="P8596" t="s">
        <v>5459</v>
      </c>
      <c r="Q8596" t="s">
        <v>315</v>
      </c>
      <c r="R8596" t="str">
        <f>IF(database_public_cloud_VMs[[#This Row],[Azure Environment]]="Enterprise Agreement","Licence Included","Bring Your Own Licence")</f>
        <v>Licence Included</v>
      </c>
      <c r="S8596" t="s">
        <v>5460</v>
      </c>
      <c r="T8596" t="s">
        <v>5461</v>
      </c>
      <c r="U8596" t="s">
        <v>5465</v>
      </c>
      <c r="V8596" t="s">
        <v>5461</v>
      </c>
      <c r="W8596" t="s">
        <v>182</v>
      </c>
      <c r="X8596" t="s">
        <v>183</v>
      </c>
      <c r="Y8596" s="28">
        <v>10.42</v>
      </c>
      <c r="Z8596" t="s">
        <v>5463</v>
      </c>
      <c r="AA8596" s="29">
        <f>IF(database_public_cloud_VMs[[#This Row],[Currency]]="USD",(database_public_cloud_VMs[[#This Row],[Rate]]*param_exchange_rate)/(1+param_discount_aws),database_public_cloud_VMs[[#This Row],[Rate]])</f>
        <v>10.42</v>
      </c>
    </row>
    <row r="8597" spans="1:27" x14ac:dyDescent="0.45">
      <c r="A8597" t="s">
        <v>9371</v>
      </c>
      <c r="B8597" t="s">
        <v>55</v>
      </c>
      <c r="C8597" s="25" t="s">
        <v>5454</v>
      </c>
      <c r="D8597" t="s">
        <v>170</v>
      </c>
      <c r="E8597" t="s">
        <v>9125</v>
      </c>
      <c r="F8597" t="s">
        <v>9203</v>
      </c>
      <c r="G8597" s="26">
        <v>64</v>
      </c>
      <c r="H8597" s="26">
        <v>512</v>
      </c>
      <c r="I8597" s="26">
        <v>2048</v>
      </c>
      <c r="J8597" s="27" t="s">
        <v>310</v>
      </c>
      <c r="K8597" s="27" t="s">
        <v>6322</v>
      </c>
      <c r="L8597" s="27" t="s">
        <v>3839</v>
      </c>
      <c r="M8597" t="s">
        <v>31</v>
      </c>
      <c r="N8597" t="s">
        <v>177</v>
      </c>
      <c r="O8597" t="s">
        <v>178</v>
      </c>
      <c r="P8597" t="s">
        <v>5459</v>
      </c>
      <c r="Q8597" t="s">
        <v>315</v>
      </c>
      <c r="R8597" t="str">
        <f>IF(database_public_cloud_VMs[[#This Row],[Azure Environment]]="Enterprise Agreement","Licence Included","Bring Your Own Licence")</f>
        <v>Licence Included</v>
      </c>
      <c r="S8597" t="s">
        <v>5460</v>
      </c>
      <c r="T8597" t="s">
        <v>5461</v>
      </c>
      <c r="U8597" t="s">
        <v>5465</v>
      </c>
      <c r="V8597" t="s">
        <v>5461</v>
      </c>
      <c r="W8597" t="s">
        <v>182</v>
      </c>
      <c r="X8597" t="s">
        <v>183</v>
      </c>
      <c r="Y8597" s="28" t="s">
        <v>5467</v>
      </c>
      <c r="Z8597" t="s">
        <v>5463</v>
      </c>
      <c r="AA859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598" spans="1:27" x14ac:dyDescent="0.45">
      <c r="A8598" t="s">
        <v>9372</v>
      </c>
      <c r="B8598" t="s">
        <v>55</v>
      </c>
      <c r="C8598" s="25" t="s">
        <v>5454</v>
      </c>
      <c r="D8598" t="s">
        <v>170</v>
      </c>
      <c r="E8598" t="s">
        <v>9125</v>
      </c>
      <c r="F8598" t="s">
        <v>9203</v>
      </c>
      <c r="G8598" s="26">
        <v>64</v>
      </c>
      <c r="H8598" s="26">
        <v>512</v>
      </c>
      <c r="I8598" s="26">
        <v>2048</v>
      </c>
      <c r="J8598" s="27" t="s">
        <v>310</v>
      </c>
      <c r="K8598" s="27" t="s">
        <v>6322</v>
      </c>
      <c r="L8598" s="27" t="s">
        <v>3839</v>
      </c>
      <c r="M8598" t="s">
        <v>31</v>
      </c>
      <c r="N8598" t="s">
        <v>177</v>
      </c>
      <c r="O8598" t="s">
        <v>185</v>
      </c>
      <c r="P8598" t="s">
        <v>5459</v>
      </c>
      <c r="Q8598" t="s">
        <v>315</v>
      </c>
      <c r="R8598" t="str">
        <f>IF(database_public_cloud_VMs[[#This Row],[Azure Environment]]="Enterprise Agreement","Licence Included","Bring Your Own Licence")</f>
        <v>Licence Included</v>
      </c>
      <c r="S8598" t="s">
        <v>5460</v>
      </c>
      <c r="T8598" t="s">
        <v>5461</v>
      </c>
      <c r="U8598" t="s">
        <v>5465</v>
      </c>
      <c r="V8598" t="s">
        <v>5461</v>
      </c>
      <c r="W8598" t="s">
        <v>182</v>
      </c>
      <c r="X8598" t="s">
        <v>183</v>
      </c>
      <c r="Y8598" s="28" t="s">
        <v>5467</v>
      </c>
      <c r="Z8598" t="s">
        <v>5463</v>
      </c>
      <c r="AA859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599" spans="1:27" x14ac:dyDescent="0.45">
      <c r="A8599" t="s">
        <v>9373</v>
      </c>
      <c r="B8599" t="s">
        <v>55</v>
      </c>
      <c r="C8599" s="25" t="s">
        <v>5454</v>
      </c>
      <c r="D8599" t="s">
        <v>170</v>
      </c>
      <c r="E8599" t="s">
        <v>9125</v>
      </c>
      <c r="F8599" t="s">
        <v>9203</v>
      </c>
      <c r="G8599" s="26">
        <v>64</v>
      </c>
      <c r="H8599" s="26">
        <v>512</v>
      </c>
      <c r="I8599" s="26">
        <v>2048</v>
      </c>
      <c r="J8599" s="27" t="s">
        <v>310</v>
      </c>
      <c r="K8599" s="27" t="s">
        <v>6322</v>
      </c>
      <c r="L8599" s="27" t="s">
        <v>3839</v>
      </c>
      <c r="M8599" t="s">
        <v>31</v>
      </c>
      <c r="N8599" t="s">
        <v>188</v>
      </c>
      <c r="O8599" t="s">
        <v>188</v>
      </c>
      <c r="P8599" t="s">
        <v>5459</v>
      </c>
      <c r="Q8599" t="s">
        <v>315</v>
      </c>
      <c r="R8599" t="str">
        <f>IF(database_public_cloud_VMs[[#This Row],[Azure Environment]]="Enterprise Agreement","Licence Included","Bring Your Own Licence")</f>
        <v>Bring Your Own Licence</v>
      </c>
      <c r="S8599" t="s">
        <v>5599</v>
      </c>
      <c r="T8599" t="s">
        <v>5461</v>
      </c>
      <c r="U8599" t="s">
        <v>5462</v>
      </c>
      <c r="V8599" t="s">
        <v>5461</v>
      </c>
      <c r="W8599" t="s">
        <v>182</v>
      </c>
      <c r="X8599" t="s">
        <v>183</v>
      </c>
      <c r="Y8599" s="28" t="s">
        <v>5600</v>
      </c>
      <c r="Z8599" t="s">
        <v>5463</v>
      </c>
      <c r="AA859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600" spans="1:27" x14ac:dyDescent="0.45">
      <c r="A8600" t="s">
        <v>9374</v>
      </c>
      <c r="B8600" t="s">
        <v>55</v>
      </c>
      <c r="C8600" s="25" t="s">
        <v>5454</v>
      </c>
      <c r="D8600" t="s">
        <v>170</v>
      </c>
      <c r="E8600" t="s">
        <v>9125</v>
      </c>
      <c r="F8600" t="s">
        <v>9203</v>
      </c>
      <c r="G8600" s="26">
        <v>64</v>
      </c>
      <c r="H8600" s="26">
        <v>512</v>
      </c>
      <c r="I8600" s="26">
        <v>2048</v>
      </c>
      <c r="J8600" s="27" t="s">
        <v>310</v>
      </c>
      <c r="K8600" s="27" t="s">
        <v>6322</v>
      </c>
      <c r="L8600" s="27" t="s">
        <v>3839</v>
      </c>
      <c r="M8600" t="s">
        <v>31</v>
      </c>
      <c r="N8600" t="s">
        <v>188</v>
      </c>
      <c r="O8600" t="s">
        <v>188</v>
      </c>
      <c r="P8600" t="s">
        <v>5459</v>
      </c>
      <c r="Q8600" t="s">
        <v>315</v>
      </c>
      <c r="R8600" t="str">
        <f>IF(database_public_cloud_VMs[[#This Row],[Azure Environment]]="Enterprise Agreement","Licence Included","Bring Your Own Licence")</f>
        <v>Bring Your Own Licence</v>
      </c>
      <c r="S8600" t="s">
        <v>5599</v>
      </c>
      <c r="T8600" t="s">
        <v>5461</v>
      </c>
      <c r="U8600" t="s">
        <v>5465</v>
      </c>
      <c r="V8600" t="s">
        <v>5461</v>
      </c>
      <c r="W8600" t="s">
        <v>182</v>
      </c>
      <c r="X8600" t="s">
        <v>183</v>
      </c>
      <c r="Y8600" s="28">
        <v>7.17</v>
      </c>
      <c r="Z8600" t="s">
        <v>5463</v>
      </c>
      <c r="AA8600" s="29">
        <f>IF(database_public_cloud_VMs[[#This Row],[Currency]]="USD",(database_public_cloud_VMs[[#This Row],[Rate]]*param_exchange_rate)/(1+param_discount_aws),database_public_cloud_VMs[[#This Row],[Rate]])</f>
        <v>7.17</v>
      </c>
    </row>
    <row r="8601" spans="1:27" x14ac:dyDescent="0.45">
      <c r="A8601" t="s">
        <v>9375</v>
      </c>
      <c r="B8601" t="s">
        <v>55</v>
      </c>
      <c r="C8601" s="25" t="s">
        <v>5454</v>
      </c>
      <c r="D8601" t="s">
        <v>170</v>
      </c>
      <c r="E8601" t="s">
        <v>9125</v>
      </c>
      <c r="F8601" t="s">
        <v>9203</v>
      </c>
      <c r="G8601" s="26">
        <v>64</v>
      </c>
      <c r="H8601" s="26">
        <v>512</v>
      </c>
      <c r="I8601" s="26">
        <v>2048</v>
      </c>
      <c r="J8601" s="27" t="s">
        <v>310</v>
      </c>
      <c r="K8601" s="27" t="s">
        <v>6322</v>
      </c>
      <c r="L8601" s="27" t="s">
        <v>3839</v>
      </c>
      <c r="M8601" t="s">
        <v>31</v>
      </c>
      <c r="N8601" t="s">
        <v>177</v>
      </c>
      <c r="O8601" t="s">
        <v>178</v>
      </c>
      <c r="P8601" t="s">
        <v>5459</v>
      </c>
      <c r="Q8601" t="s">
        <v>315</v>
      </c>
      <c r="R8601" t="str">
        <f>IF(database_public_cloud_VMs[[#This Row],[Azure Environment]]="Enterprise Agreement","Licence Included","Bring Your Own Licence")</f>
        <v>Bring Your Own Licence</v>
      </c>
      <c r="S8601" t="s">
        <v>5599</v>
      </c>
      <c r="T8601" t="s">
        <v>5461</v>
      </c>
      <c r="U8601" t="s">
        <v>5465</v>
      </c>
      <c r="V8601" t="s">
        <v>5461</v>
      </c>
      <c r="W8601" t="s">
        <v>182</v>
      </c>
      <c r="X8601" t="s">
        <v>183</v>
      </c>
      <c r="Y8601" s="28" t="s">
        <v>5467</v>
      </c>
      <c r="Z8601" t="s">
        <v>5463</v>
      </c>
      <c r="AA860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602" spans="1:27" x14ac:dyDescent="0.45">
      <c r="A8602" t="s">
        <v>9376</v>
      </c>
      <c r="B8602" t="s">
        <v>55</v>
      </c>
      <c r="C8602" s="25" t="s">
        <v>5454</v>
      </c>
      <c r="D8602" t="s">
        <v>170</v>
      </c>
      <c r="E8602" t="s">
        <v>9125</v>
      </c>
      <c r="F8602" t="s">
        <v>9203</v>
      </c>
      <c r="G8602" s="26">
        <v>64</v>
      </c>
      <c r="H8602" s="26">
        <v>512</v>
      </c>
      <c r="I8602" s="26">
        <v>2048</v>
      </c>
      <c r="J8602" s="27" t="s">
        <v>310</v>
      </c>
      <c r="K8602" s="27" t="s">
        <v>6322</v>
      </c>
      <c r="L8602" s="27" t="s">
        <v>3839</v>
      </c>
      <c r="M8602" t="s">
        <v>31</v>
      </c>
      <c r="N8602" t="s">
        <v>177</v>
      </c>
      <c r="O8602" t="s">
        <v>185</v>
      </c>
      <c r="P8602" t="s">
        <v>5459</v>
      </c>
      <c r="Q8602" t="s">
        <v>315</v>
      </c>
      <c r="R8602" t="str">
        <f>IF(database_public_cloud_VMs[[#This Row],[Azure Environment]]="Enterprise Agreement","Licence Included","Bring Your Own Licence")</f>
        <v>Bring Your Own Licence</v>
      </c>
      <c r="S8602" t="s">
        <v>5599</v>
      </c>
      <c r="T8602" t="s">
        <v>5461</v>
      </c>
      <c r="U8602" t="s">
        <v>5465</v>
      </c>
      <c r="V8602" t="s">
        <v>5461</v>
      </c>
      <c r="W8602" t="s">
        <v>182</v>
      </c>
      <c r="X8602" t="s">
        <v>183</v>
      </c>
      <c r="Y8602" s="28" t="s">
        <v>5467</v>
      </c>
      <c r="Z8602" t="s">
        <v>5463</v>
      </c>
      <c r="AA860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603" spans="1:27" x14ac:dyDescent="0.45">
      <c r="A8603" t="s">
        <v>9377</v>
      </c>
      <c r="B8603" t="s">
        <v>55</v>
      </c>
      <c r="C8603" s="25" t="s">
        <v>5454</v>
      </c>
      <c r="D8603" t="s">
        <v>170</v>
      </c>
      <c r="E8603" t="s">
        <v>9125</v>
      </c>
      <c r="F8603" t="s">
        <v>9203</v>
      </c>
      <c r="G8603" s="26">
        <v>64</v>
      </c>
      <c r="H8603" s="26">
        <v>512</v>
      </c>
      <c r="I8603" s="26">
        <v>2048</v>
      </c>
      <c r="J8603" s="27" t="s">
        <v>310</v>
      </c>
      <c r="K8603" s="27" t="s">
        <v>6322</v>
      </c>
      <c r="L8603" s="27" t="s">
        <v>3839</v>
      </c>
      <c r="M8603" t="s">
        <v>31</v>
      </c>
      <c r="N8603" t="s">
        <v>188</v>
      </c>
      <c r="O8603" t="s">
        <v>188</v>
      </c>
      <c r="P8603" t="s">
        <v>5459</v>
      </c>
      <c r="Q8603" t="s">
        <v>315</v>
      </c>
      <c r="R8603" t="str">
        <f>IF(database_public_cloud_VMs[[#This Row],[Azure Environment]]="Enterprise Agreement","Licence Included","Bring Your Own Licence")</f>
        <v>Licence Included</v>
      </c>
      <c r="S8603" t="s">
        <v>5460</v>
      </c>
      <c r="T8603" t="s">
        <v>5471</v>
      </c>
      <c r="U8603" t="s">
        <v>5462</v>
      </c>
      <c r="V8603" t="s">
        <v>5461</v>
      </c>
      <c r="W8603" t="s">
        <v>182</v>
      </c>
      <c r="X8603" t="s">
        <v>183</v>
      </c>
      <c r="Y8603" s="28">
        <v>3.4032</v>
      </c>
      <c r="Z8603" t="s">
        <v>5463</v>
      </c>
      <c r="AA8603" s="29">
        <f>IF(database_public_cloud_VMs[[#This Row],[Currency]]="USD",(database_public_cloud_VMs[[#This Row],[Rate]]*param_exchange_rate)/(1+param_discount_aws),database_public_cloud_VMs[[#This Row],[Rate]])</f>
        <v>3.4032</v>
      </c>
    </row>
    <row r="8604" spans="1:27" x14ac:dyDescent="0.45">
      <c r="A8604" t="s">
        <v>9378</v>
      </c>
      <c r="B8604" t="s">
        <v>55</v>
      </c>
      <c r="C8604" s="25" t="s">
        <v>5454</v>
      </c>
      <c r="D8604" t="s">
        <v>170</v>
      </c>
      <c r="E8604" t="s">
        <v>9125</v>
      </c>
      <c r="F8604" t="s">
        <v>9203</v>
      </c>
      <c r="G8604" s="26">
        <v>64</v>
      </c>
      <c r="H8604" s="26">
        <v>512</v>
      </c>
      <c r="I8604" s="26">
        <v>2048</v>
      </c>
      <c r="J8604" s="27" t="s">
        <v>310</v>
      </c>
      <c r="K8604" s="27" t="s">
        <v>6322</v>
      </c>
      <c r="L8604" s="27" t="s">
        <v>3839</v>
      </c>
      <c r="M8604" t="s">
        <v>31</v>
      </c>
      <c r="N8604" t="s">
        <v>188</v>
      </c>
      <c r="O8604" t="s">
        <v>188</v>
      </c>
      <c r="P8604" t="s">
        <v>5459</v>
      </c>
      <c r="Q8604" t="s">
        <v>315</v>
      </c>
      <c r="R8604" t="str">
        <f>IF(database_public_cloud_VMs[[#This Row],[Azure Environment]]="Enterprise Agreement","Licence Included","Bring Your Own Licence")</f>
        <v>Licence Included</v>
      </c>
      <c r="S8604" t="s">
        <v>5460</v>
      </c>
      <c r="T8604" t="s">
        <v>5471</v>
      </c>
      <c r="U8604" t="s">
        <v>5465</v>
      </c>
      <c r="V8604" t="s">
        <v>5461</v>
      </c>
      <c r="W8604" t="s">
        <v>182</v>
      </c>
      <c r="X8604" t="s">
        <v>183</v>
      </c>
      <c r="Y8604" s="28">
        <v>2.72</v>
      </c>
      <c r="Z8604" t="s">
        <v>5463</v>
      </c>
      <c r="AA8604" s="29">
        <f>IF(database_public_cloud_VMs[[#This Row],[Currency]]="USD",(database_public_cloud_VMs[[#This Row],[Rate]]*param_exchange_rate)/(1+param_discount_aws),database_public_cloud_VMs[[#This Row],[Rate]])</f>
        <v>2.72</v>
      </c>
    </row>
    <row r="8605" spans="1:27" x14ac:dyDescent="0.45">
      <c r="A8605" t="s">
        <v>9379</v>
      </c>
      <c r="B8605" t="s">
        <v>55</v>
      </c>
      <c r="C8605" s="25" t="s">
        <v>5454</v>
      </c>
      <c r="D8605" t="s">
        <v>170</v>
      </c>
      <c r="E8605" t="s">
        <v>9125</v>
      </c>
      <c r="F8605" t="s">
        <v>9203</v>
      </c>
      <c r="G8605" s="26">
        <v>64</v>
      </c>
      <c r="H8605" s="26">
        <v>512</v>
      </c>
      <c r="I8605" s="26">
        <v>2048</v>
      </c>
      <c r="J8605" s="27" t="s">
        <v>310</v>
      </c>
      <c r="K8605" s="27" t="s">
        <v>6322</v>
      </c>
      <c r="L8605" s="27" t="s">
        <v>3839</v>
      </c>
      <c r="M8605" t="s">
        <v>31</v>
      </c>
      <c r="N8605" t="s">
        <v>177</v>
      </c>
      <c r="O8605" t="s">
        <v>178</v>
      </c>
      <c r="P8605" t="s">
        <v>5459</v>
      </c>
      <c r="Q8605" t="s">
        <v>315</v>
      </c>
      <c r="R8605" t="str">
        <f>IF(database_public_cloud_VMs[[#This Row],[Azure Environment]]="Enterprise Agreement","Licence Included","Bring Your Own Licence")</f>
        <v>Licence Included</v>
      </c>
      <c r="S8605" t="s">
        <v>5460</v>
      </c>
      <c r="T8605" t="s">
        <v>5471</v>
      </c>
      <c r="U8605" t="s">
        <v>5465</v>
      </c>
      <c r="V8605" t="s">
        <v>5461</v>
      </c>
      <c r="W8605" t="s">
        <v>182</v>
      </c>
      <c r="X8605" t="s">
        <v>183</v>
      </c>
      <c r="Y8605" s="28" t="s">
        <v>5467</v>
      </c>
      <c r="Z8605" t="s">
        <v>5463</v>
      </c>
      <c r="AA860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606" spans="1:27" x14ac:dyDescent="0.45">
      <c r="A8606" t="s">
        <v>9380</v>
      </c>
      <c r="B8606" t="s">
        <v>55</v>
      </c>
      <c r="C8606" s="25" t="s">
        <v>5454</v>
      </c>
      <c r="D8606" t="s">
        <v>170</v>
      </c>
      <c r="E8606" t="s">
        <v>9125</v>
      </c>
      <c r="F8606" t="s">
        <v>9203</v>
      </c>
      <c r="G8606" s="26">
        <v>64</v>
      </c>
      <c r="H8606" s="26">
        <v>512</v>
      </c>
      <c r="I8606" s="26">
        <v>2048</v>
      </c>
      <c r="J8606" s="27" t="s">
        <v>310</v>
      </c>
      <c r="K8606" s="27" t="s">
        <v>6322</v>
      </c>
      <c r="L8606" s="27" t="s">
        <v>3839</v>
      </c>
      <c r="M8606" t="s">
        <v>31</v>
      </c>
      <c r="N8606" t="s">
        <v>177</v>
      </c>
      <c r="O8606" t="s">
        <v>185</v>
      </c>
      <c r="P8606" t="s">
        <v>5459</v>
      </c>
      <c r="Q8606" t="s">
        <v>315</v>
      </c>
      <c r="R8606" t="str">
        <f>IF(database_public_cloud_VMs[[#This Row],[Azure Environment]]="Enterprise Agreement","Licence Included","Bring Your Own Licence")</f>
        <v>Licence Included</v>
      </c>
      <c r="S8606" t="s">
        <v>5460</v>
      </c>
      <c r="T8606" t="s">
        <v>5471</v>
      </c>
      <c r="U8606" t="s">
        <v>5465</v>
      </c>
      <c r="V8606" t="s">
        <v>5461</v>
      </c>
      <c r="W8606" t="s">
        <v>182</v>
      </c>
      <c r="X8606" t="s">
        <v>183</v>
      </c>
      <c r="Y8606" s="28" t="s">
        <v>5467</v>
      </c>
      <c r="Z8606" t="s">
        <v>5463</v>
      </c>
      <c r="AA860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607" spans="1:27" x14ac:dyDescent="0.45">
      <c r="A8607" t="s">
        <v>9381</v>
      </c>
      <c r="B8607" t="s">
        <v>55</v>
      </c>
      <c r="C8607" s="25" t="s">
        <v>5454</v>
      </c>
      <c r="D8607" t="s">
        <v>170</v>
      </c>
      <c r="E8607" t="s">
        <v>9125</v>
      </c>
      <c r="F8607" t="s">
        <v>9203</v>
      </c>
      <c r="G8607" s="26">
        <v>64</v>
      </c>
      <c r="H8607" s="26">
        <v>512</v>
      </c>
      <c r="I8607" s="26">
        <v>2048</v>
      </c>
      <c r="J8607" s="27" t="s">
        <v>310</v>
      </c>
      <c r="K8607" s="27" t="s">
        <v>6322</v>
      </c>
      <c r="L8607" s="27" t="s">
        <v>3839</v>
      </c>
      <c r="M8607" t="s">
        <v>31</v>
      </c>
      <c r="N8607" t="s">
        <v>188</v>
      </c>
      <c r="O8607" t="s">
        <v>188</v>
      </c>
      <c r="P8607" t="s">
        <v>5459</v>
      </c>
      <c r="Q8607" t="s">
        <v>315</v>
      </c>
      <c r="R8607" t="str">
        <f>IF(database_public_cloud_VMs[[#This Row],[Azure Environment]]="Enterprise Agreement","Licence Included","Bring Your Own Licence")</f>
        <v>Bring Your Own Licence</v>
      </c>
      <c r="S8607" t="s">
        <v>5599</v>
      </c>
      <c r="T8607" t="s">
        <v>5471</v>
      </c>
      <c r="U8607" t="s">
        <v>5462</v>
      </c>
      <c r="V8607" t="s">
        <v>5461</v>
      </c>
      <c r="W8607" t="s">
        <v>182</v>
      </c>
      <c r="X8607" t="s">
        <v>183</v>
      </c>
      <c r="Y8607" s="28" t="s">
        <v>5600</v>
      </c>
      <c r="Z8607" t="s">
        <v>5463</v>
      </c>
      <c r="AA860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608" spans="1:27" x14ac:dyDescent="0.45">
      <c r="A8608" t="s">
        <v>9382</v>
      </c>
      <c r="B8608" t="s">
        <v>55</v>
      </c>
      <c r="C8608" s="25" t="s">
        <v>5454</v>
      </c>
      <c r="D8608" t="s">
        <v>170</v>
      </c>
      <c r="E8608" t="s">
        <v>9125</v>
      </c>
      <c r="F8608" t="s">
        <v>9203</v>
      </c>
      <c r="G8608" s="26">
        <v>64</v>
      </c>
      <c r="H8608" s="26">
        <v>512</v>
      </c>
      <c r="I8608" s="26">
        <v>2048</v>
      </c>
      <c r="J8608" s="27" t="s">
        <v>310</v>
      </c>
      <c r="K8608" s="27" t="s">
        <v>6322</v>
      </c>
      <c r="L8608" s="27" t="s">
        <v>3839</v>
      </c>
      <c r="M8608" t="s">
        <v>31</v>
      </c>
      <c r="N8608" t="s">
        <v>188</v>
      </c>
      <c r="O8608" t="s">
        <v>188</v>
      </c>
      <c r="P8608" t="s">
        <v>5459</v>
      </c>
      <c r="Q8608" t="s">
        <v>315</v>
      </c>
      <c r="R8608" t="str">
        <f>IF(database_public_cloud_VMs[[#This Row],[Azure Environment]]="Enterprise Agreement","Licence Included","Bring Your Own Licence")</f>
        <v>Bring Your Own Licence</v>
      </c>
      <c r="S8608" t="s">
        <v>5599</v>
      </c>
      <c r="T8608" t="s">
        <v>5471</v>
      </c>
      <c r="U8608" t="s">
        <v>5465</v>
      </c>
      <c r="V8608" t="s">
        <v>5461</v>
      </c>
      <c r="W8608" t="s">
        <v>182</v>
      </c>
      <c r="X8608" t="s">
        <v>183</v>
      </c>
      <c r="Y8608" s="28">
        <v>1.43</v>
      </c>
      <c r="Z8608" t="s">
        <v>5463</v>
      </c>
      <c r="AA8608" s="29">
        <f>IF(database_public_cloud_VMs[[#This Row],[Currency]]="USD",(database_public_cloud_VMs[[#This Row],[Rate]]*param_exchange_rate)/(1+param_discount_aws),database_public_cloud_VMs[[#This Row],[Rate]])</f>
        <v>1.43</v>
      </c>
    </row>
    <row r="8609" spans="1:27" x14ac:dyDescent="0.45">
      <c r="A8609" t="s">
        <v>9383</v>
      </c>
      <c r="B8609" t="s">
        <v>55</v>
      </c>
      <c r="C8609" s="25" t="s">
        <v>5454</v>
      </c>
      <c r="D8609" t="s">
        <v>170</v>
      </c>
      <c r="E8609" t="s">
        <v>9125</v>
      </c>
      <c r="F8609" t="s">
        <v>9203</v>
      </c>
      <c r="G8609" s="26">
        <v>64</v>
      </c>
      <c r="H8609" s="26">
        <v>512</v>
      </c>
      <c r="I8609" s="26">
        <v>2048</v>
      </c>
      <c r="J8609" s="27" t="s">
        <v>310</v>
      </c>
      <c r="K8609" s="27" t="s">
        <v>6322</v>
      </c>
      <c r="L8609" s="27" t="s">
        <v>3839</v>
      </c>
      <c r="M8609" t="s">
        <v>31</v>
      </c>
      <c r="N8609" t="s">
        <v>177</v>
      </c>
      <c r="O8609" t="s">
        <v>178</v>
      </c>
      <c r="P8609" t="s">
        <v>5459</v>
      </c>
      <c r="Q8609" t="s">
        <v>315</v>
      </c>
      <c r="R8609" t="str">
        <f>IF(database_public_cloud_VMs[[#This Row],[Azure Environment]]="Enterprise Agreement","Licence Included","Bring Your Own Licence")</f>
        <v>Bring Your Own Licence</v>
      </c>
      <c r="S8609" t="s">
        <v>5599</v>
      </c>
      <c r="T8609" t="s">
        <v>5471</v>
      </c>
      <c r="U8609" t="s">
        <v>5465</v>
      </c>
      <c r="V8609" t="s">
        <v>5461</v>
      </c>
      <c r="W8609" t="s">
        <v>182</v>
      </c>
      <c r="X8609" t="s">
        <v>183</v>
      </c>
      <c r="Y8609" s="28" t="s">
        <v>5467</v>
      </c>
      <c r="Z8609" t="s">
        <v>5463</v>
      </c>
      <c r="AA860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610" spans="1:27" x14ac:dyDescent="0.45">
      <c r="A8610" t="s">
        <v>9384</v>
      </c>
      <c r="B8610" t="s">
        <v>55</v>
      </c>
      <c r="C8610" s="25" t="s">
        <v>5454</v>
      </c>
      <c r="D8610" t="s">
        <v>170</v>
      </c>
      <c r="E8610" t="s">
        <v>9125</v>
      </c>
      <c r="F8610" t="s">
        <v>9203</v>
      </c>
      <c r="G8610" s="26">
        <v>64</v>
      </c>
      <c r="H8610" s="26">
        <v>512</v>
      </c>
      <c r="I8610" s="26">
        <v>2048</v>
      </c>
      <c r="J8610" s="27" t="s">
        <v>310</v>
      </c>
      <c r="K8610" s="27" t="s">
        <v>6322</v>
      </c>
      <c r="L8610" s="27" t="s">
        <v>3839</v>
      </c>
      <c r="M8610" t="s">
        <v>31</v>
      </c>
      <c r="N8610" t="s">
        <v>177</v>
      </c>
      <c r="O8610" t="s">
        <v>185</v>
      </c>
      <c r="P8610" t="s">
        <v>5459</v>
      </c>
      <c r="Q8610" t="s">
        <v>315</v>
      </c>
      <c r="R8610" t="str">
        <f>IF(database_public_cloud_VMs[[#This Row],[Azure Environment]]="Enterprise Agreement","Licence Included","Bring Your Own Licence")</f>
        <v>Bring Your Own Licence</v>
      </c>
      <c r="S8610" t="s">
        <v>5599</v>
      </c>
      <c r="T8610" t="s">
        <v>5471</v>
      </c>
      <c r="U8610" t="s">
        <v>5465</v>
      </c>
      <c r="V8610" t="s">
        <v>5461</v>
      </c>
      <c r="W8610" t="s">
        <v>182</v>
      </c>
      <c r="X8610" t="s">
        <v>183</v>
      </c>
      <c r="Y8610" s="28" t="s">
        <v>5467</v>
      </c>
      <c r="Z8610" t="s">
        <v>5463</v>
      </c>
      <c r="AA861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611" spans="1:27" x14ac:dyDescent="0.45">
      <c r="A8611" t="s">
        <v>9385</v>
      </c>
      <c r="B8611" t="s">
        <v>55</v>
      </c>
      <c r="C8611" s="25" t="s">
        <v>5454</v>
      </c>
      <c r="D8611" t="s">
        <v>170</v>
      </c>
      <c r="E8611" t="s">
        <v>9125</v>
      </c>
      <c r="F8611" t="s">
        <v>9212</v>
      </c>
      <c r="G8611" s="26">
        <v>64</v>
      </c>
      <c r="H8611" s="26">
        <v>1792</v>
      </c>
      <c r="I8611" s="26">
        <v>2048</v>
      </c>
      <c r="J8611" s="27" t="s">
        <v>310</v>
      </c>
      <c r="K8611" s="27" t="s">
        <v>6322</v>
      </c>
      <c r="L8611" s="27" t="s">
        <v>9213</v>
      </c>
      <c r="M8611" t="s">
        <v>31</v>
      </c>
      <c r="N8611" t="s">
        <v>188</v>
      </c>
      <c r="O8611" t="s">
        <v>188</v>
      </c>
      <c r="P8611" t="s">
        <v>5459</v>
      </c>
      <c r="Q8611" t="s">
        <v>315</v>
      </c>
      <c r="R8611" t="str">
        <f>IF(database_public_cloud_VMs[[#This Row],[Azure Environment]]="Enterprise Agreement","Licence Included","Bring Your Own Licence")</f>
        <v>Licence Included</v>
      </c>
      <c r="S8611" t="s">
        <v>5460</v>
      </c>
      <c r="T8611" t="s">
        <v>5461</v>
      </c>
      <c r="U8611" t="s">
        <v>5462</v>
      </c>
      <c r="V8611" t="s">
        <v>5461</v>
      </c>
      <c r="W8611" t="s">
        <v>182</v>
      </c>
      <c r="X8611" t="s">
        <v>183</v>
      </c>
      <c r="Y8611" s="28">
        <v>26.858000000000001</v>
      </c>
      <c r="Z8611" t="s">
        <v>5463</v>
      </c>
      <c r="AA8611" s="29">
        <f>IF(database_public_cloud_VMs[[#This Row],[Currency]]="USD",(database_public_cloud_VMs[[#This Row],[Rate]]*param_exchange_rate)/(1+param_discount_aws),database_public_cloud_VMs[[#This Row],[Rate]])</f>
        <v>26.858000000000001</v>
      </c>
    </row>
    <row r="8612" spans="1:27" x14ac:dyDescent="0.45">
      <c r="A8612" t="s">
        <v>9386</v>
      </c>
      <c r="B8612" t="s">
        <v>55</v>
      </c>
      <c r="C8612" s="25" t="s">
        <v>5454</v>
      </c>
      <c r="D8612" t="s">
        <v>170</v>
      </c>
      <c r="E8612" t="s">
        <v>9125</v>
      </c>
      <c r="F8612" t="s">
        <v>9212</v>
      </c>
      <c r="G8612" s="26">
        <v>64</v>
      </c>
      <c r="H8612" s="26">
        <v>1792</v>
      </c>
      <c r="I8612" s="26">
        <v>2048</v>
      </c>
      <c r="J8612" s="27" t="s">
        <v>310</v>
      </c>
      <c r="K8612" s="27" t="s">
        <v>6322</v>
      </c>
      <c r="L8612" s="27" t="s">
        <v>9213</v>
      </c>
      <c r="M8612" t="s">
        <v>31</v>
      </c>
      <c r="N8612" t="s">
        <v>188</v>
      </c>
      <c r="O8612" t="s">
        <v>188</v>
      </c>
      <c r="P8612" t="s">
        <v>5459</v>
      </c>
      <c r="Q8612" t="s">
        <v>315</v>
      </c>
      <c r="R8612" t="str">
        <f>IF(database_public_cloud_VMs[[#This Row],[Azure Environment]]="Enterprise Agreement","Licence Included","Bring Your Own Licence")</f>
        <v>Licence Included</v>
      </c>
      <c r="S8612" t="s">
        <v>5460</v>
      </c>
      <c r="T8612" t="s">
        <v>5461</v>
      </c>
      <c r="U8612" t="s">
        <v>5465</v>
      </c>
      <c r="V8612" t="s">
        <v>5461</v>
      </c>
      <c r="W8612" t="s">
        <v>182</v>
      </c>
      <c r="X8612" t="s">
        <v>183</v>
      </c>
      <c r="Y8612" s="28">
        <v>21.58</v>
      </c>
      <c r="Z8612" t="s">
        <v>5463</v>
      </c>
      <c r="AA8612" s="29">
        <f>IF(database_public_cloud_VMs[[#This Row],[Currency]]="USD",(database_public_cloud_VMs[[#This Row],[Rate]]*param_exchange_rate)/(1+param_discount_aws),database_public_cloud_VMs[[#This Row],[Rate]])</f>
        <v>21.58</v>
      </c>
    </row>
    <row r="8613" spans="1:27" x14ac:dyDescent="0.45">
      <c r="A8613" t="s">
        <v>9387</v>
      </c>
      <c r="B8613" t="s">
        <v>55</v>
      </c>
      <c r="C8613" s="25" t="s">
        <v>5454</v>
      </c>
      <c r="D8613" t="s">
        <v>170</v>
      </c>
      <c r="E8613" t="s">
        <v>9125</v>
      </c>
      <c r="F8613" t="s">
        <v>9212</v>
      </c>
      <c r="G8613" s="26">
        <v>64</v>
      </c>
      <c r="H8613" s="26">
        <v>1792</v>
      </c>
      <c r="I8613" s="26">
        <v>2048</v>
      </c>
      <c r="J8613" s="27" t="s">
        <v>310</v>
      </c>
      <c r="K8613" s="27" t="s">
        <v>6322</v>
      </c>
      <c r="L8613" s="27" t="s">
        <v>9213</v>
      </c>
      <c r="M8613" t="s">
        <v>31</v>
      </c>
      <c r="N8613" t="s">
        <v>177</v>
      </c>
      <c r="O8613" t="s">
        <v>178</v>
      </c>
      <c r="P8613" t="s">
        <v>5459</v>
      </c>
      <c r="Q8613" t="s">
        <v>315</v>
      </c>
      <c r="R8613" t="str">
        <f>IF(database_public_cloud_VMs[[#This Row],[Azure Environment]]="Enterprise Agreement","Licence Included","Bring Your Own Licence")</f>
        <v>Licence Included</v>
      </c>
      <c r="S8613" t="s">
        <v>5460</v>
      </c>
      <c r="T8613" t="s">
        <v>5461</v>
      </c>
      <c r="U8613" t="s">
        <v>5465</v>
      </c>
      <c r="V8613" t="s">
        <v>5461</v>
      </c>
      <c r="W8613" t="s">
        <v>182</v>
      </c>
      <c r="X8613" t="s">
        <v>183</v>
      </c>
      <c r="Y8613" s="28" t="s">
        <v>5467</v>
      </c>
      <c r="Z8613" t="s">
        <v>5463</v>
      </c>
      <c r="AA861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614" spans="1:27" x14ac:dyDescent="0.45">
      <c r="A8614" t="s">
        <v>9388</v>
      </c>
      <c r="B8614" t="s">
        <v>55</v>
      </c>
      <c r="C8614" s="25" t="s">
        <v>5454</v>
      </c>
      <c r="D8614" t="s">
        <v>170</v>
      </c>
      <c r="E8614" t="s">
        <v>9125</v>
      </c>
      <c r="F8614" t="s">
        <v>9212</v>
      </c>
      <c r="G8614" s="26">
        <v>64</v>
      </c>
      <c r="H8614" s="26">
        <v>1792</v>
      </c>
      <c r="I8614" s="26">
        <v>2048</v>
      </c>
      <c r="J8614" s="27" t="s">
        <v>310</v>
      </c>
      <c r="K8614" s="27" t="s">
        <v>6322</v>
      </c>
      <c r="L8614" s="27" t="s">
        <v>9213</v>
      </c>
      <c r="M8614" t="s">
        <v>31</v>
      </c>
      <c r="N8614" t="s">
        <v>177</v>
      </c>
      <c r="O8614" t="s">
        <v>185</v>
      </c>
      <c r="P8614" t="s">
        <v>5459</v>
      </c>
      <c r="Q8614" t="s">
        <v>315</v>
      </c>
      <c r="R8614" t="str">
        <f>IF(database_public_cloud_VMs[[#This Row],[Azure Environment]]="Enterprise Agreement","Licence Included","Bring Your Own Licence")</f>
        <v>Licence Included</v>
      </c>
      <c r="S8614" t="s">
        <v>5460</v>
      </c>
      <c r="T8614" t="s">
        <v>5461</v>
      </c>
      <c r="U8614" t="s">
        <v>5465</v>
      </c>
      <c r="V8614" t="s">
        <v>5461</v>
      </c>
      <c r="W8614" t="s">
        <v>182</v>
      </c>
      <c r="X8614" t="s">
        <v>183</v>
      </c>
      <c r="Y8614" s="28" t="s">
        <v>5467</v>
      </c>
      <c r="Z8614" t="s">
        <v>5463</v>
      </c>
      <c r="AA861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615" spans="1:27" x14ac:dyDescent="0.45">
      <c r="A8615" t="s">
        <v>9389</v>
      </c>
      <c r="B8615" t="s">
        <v>55</v>
      </c>
      <c r="C8615" s="25" t="s">
        <v>5454</v>
      </c>
      <c r="D8615" t="s">
        <v>170</v>
      </c>
      <c r="E8615" t="s">
        <v>9125</v>
      </c>
      <c r="F8615" t="s">
        <v>9212</v>
      </c>
      <c r="G8615" s="26">
        <v>64</v>
      </c>
      <c r="H8615" s="26">
        <v>1792</v>
      </c>
      <c r="I8615" s="26">
        <v>2048</v>
      </c>
      <c r="J8615" s="27" t="s">
        <v>310</v>
      </c>
      <c r="K8615" s="27" t="s">
        <v>6322</v>
      </c>
      <c r="L8615" s="27" t="s">
        <v>9213</v>
      </c>
      <c r="M8615" t="s">
        <v>31</v>
      </c>
      <c r="N8615" t="s">
        <v>188</v>
      </c>
      <c r="O8615" t="s">
        <v>188</v>
      </c>
      <c r="P8615" t="s">
        <v>5459</v>
      </c>
      <c r="Q8615" t="s">
        <v>315</v>
      </c>
      <c r="R8615" t="str">
        <f>IF(database_public_cloud_VMs[[#This Row],[Azure Environment]]="Enterprise Agreement","Licence Included","Bring Your Own Licence")</f>
        <v>Bring Your Own Licence</v>
      </c>
      <c r="S8615" t="s">
        <v>5599</v>
      </c>
      <c r="T8615" t="s">
        <v>5461</v>
      </c>
      <c r="U8615" t="s">
        <v>5462</v>
      </c>
      <c r="V8615" t="s">
        <v>5461</v>
      </c>
      <c r="W8615" t="s">
        <v>182</v>
      </c>
      <c r="X8615" t="s">
        <v>183</v>
      </c>
      <c r="Y8615" s="28" t="s">
        <v>5600</v>
      </c>
      <c r="Z8615" t="s">
        <v>5463</v>
      </c>
      <c r="AA861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616" spans="1:27" x14ac:dyDescent="0.45">
      <c r="A8616" t="s">
        <v>9390</v>
      </c>
      <c r="B8616" t="s">
        <v>55</v>
      </c>
      <c r="C8616" s="25" t="s">
        <v>5454</v>
      </c>
      <c r="D8616" t="s">
        <v>170</v>
      </c>
      <c r="E8616" t="s">
        <v>9125</v>
      </c>
      <c r="F8616" t="s">
        <v>9212</v>
      </c>
      <c r="G8616" s="26">
        <v>64</v>
      </c>
      <c r="H8616" s="26">
        <v>1792</v>
      </c>
      <c r="I8616" s="26">
        <v>2048</v>
      </c>
      <c r="J8616" s="27" t="s">
        <v>310</v>
      </c>
      <c r="K8616" s="27" t="s">
        <v>6322</v>
      </c>
      <c r="L8616" s="27" t="s">
        <v>9213</v>
      </c>
      <c r="M8616" t="s">
        <v>31</v>
      </c>
      <c r="N8616" t="s">
        <v>188</v>
      </c>
      <c r="O8616" t="s">
        <v>188</v>
      </c>
      <c r="P8616" t="s">
        <v>5459</v>
      </c>
      <c r="Q8616" t="s">
        <v>315</v>
      </c>
      <c r="R8616" t="str">
        <f>IF(database_public_cloud_VMs[[#This Row],[Azure Environment]]="Enterprise Agreement","Licence Included","Bring Your Own Licence")</f>
        <v>Bring Your Own Licence</v>
      </c>
      <c r="S8616" t="s">
        <v>5599</v>
      </c>
      <c r="T8616" t="s">
        <v>5461</v>
      </c>
      <c r="U8616" t="s">
        <v>5465</v>
      </c>
      <c r="V8616" t="s">
        <v>5461</v>
      </c>
      <c r="W8616" t="s">
        <v>182</v>
      </c>
      <c r="X8616" t="s">
        <v>183</v>
      </c>
      <c r="Y8616" s="28">
        <v>16.54</v>
      </c>
      <c r="Z8616" t="s">
        <v>5463</v>
      </c>
      <c r="AA8616" s="29">
        <f>IF(database_public_cloud_VMs[[#This Row],[Currency]]="USD",(database_public_cloud_VMs[[#This Row],[Rate]]*param_exchange_rate)/(1+param_discount_aws),database_public_cloud_VMs[[#This Row],[Rate]])</f>
        <v>16.54</v>
      </c>
    </row>
    <row r="8617" spans="1:27" x14ac:dyDescent="0.45">
      <c r="A8617" t="s">
        <v>9391</v>
      </c>
      <c r="B8617" t="s">
        <v>55</v>
      </c>
      <c r="C8617" s="25" t="s">
        <v>5454</v>
      </c>
      <c r="D8617" t="s">
        <v>170</v>
      </c>
      <c r="E8617" t="s">
        <v>9125</v>
      </c>
      <c r="F8617" t="s">
        <v>9212</v>
      </c>
      <c r="G8617" s="26">
        <v>64</v>
      </c>
      <c r="H8617" s="26">
        <v>1792</v>
      </c>
      <c r="I8617" s="26">
        <v>2048</v>
      </c>
      <c r="J8617" s="27" t="s">
        <v>310</v>
      </c>
      <c r="K8617" s="27" t="s">
        <v>6322</v>
      </c>
      <c r="L8617" s="27" t="s">
        <v>9213</v>
      </c>
      <c r="M8617" t="s">
        <v>31</v>
      </c>
      <c r="N8617" t="s">
        <v>177</v>
      </c>
      <c r="O8617" t="s">
        <v>178</v>
      </c>
      <c r="P8617" t="s">
        <v>5459</v>
      </c>
      <c r="Q8617" t="s">
        <v>315</v>
      </c>
      <c r="R8617" t="str">
        <f>IF(database_public_cloud_VMs[[#This Row],[Azure Environment]]="Enterprise Agreement","Licence Included","Bring Your Own Licence")</f>
        <v>Bring Your Own Licence</v>
      </c>
      <c r="S8617" t="s">
        <v>5599</v>
      </c>
      <c r="T8617" t="s">
        <v>5461</v>
      </c>
      <c r="U8617" t="s">
        <v>5465</v>
      </c>
      <c r="V8617" t="s">
        <v>5461</v>
      </c>
      <c r="W8617" t="s">
        <v>182</v>
      </c>
      <c r="X8617" t="s">
        <v>183</v>
      </c>
      <c r="Y8617" s="28" t="s">
        <v>5467</v>
      </c>
      <c r="Z8617" t="s">
        <v>5463</v>
      </c>
      <c r="AA861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618" spans="1:27" x14ac:dyDescent="0.45">
      <c r="A8618" t="s">
        <v>9392</v>
      </c>
      <c r="B8618" t="s">
        <v>55</v>
      </c>
      <c r="C8618" s="25" t="s">
        <v>5454</v>
      </c>
      <c r="D8618" t="s">
        <v>170</v>
      </c>
      <c r="E8618" t="s">
        <v>9125</v>
      </c>
      <c r="F8618" t="s">
        <v>9212</v>
      </c>
      <c r="G8618" s="26">
        <v>64</v>
      </c>
      <c r="H8618" s="26">
        <v>1792</v>
      </c>
      <c r="I8618" s="26">
        <v>2048</v>
      </c>
      <c r="J8618" s="27" t="s">
        <v>310</v>
      </c>
      <c r="K8618" s="27" t="s">
        <v>6322</v>
      </c>
      <c r="L8618" s="27" t="s">
        <v>9213</v>
      </c>
      <c r="M8618" t="s">
        <v>31</v>
      </c>
      <c r="N8618" t="s">
        <v>177</v>
      </c>
      <c r="O8618" t="s">
        <v>185</v>
      </c>
      <c r="P8618" t="s">
        <v>5459</v>
      </c>
      <c r="Q8618" t="s">
        <v>315</v>
      </c>
      <c r="R8618" t="str">
        <f>IF(database_public_cloud_VMs[[#This Row],[Azure Environment]]="Enterprise Agreement","Licence Included","Bring Your Own Licence")</f>
        <v>Bring Your Own Licence</v>
      </c>
      <c r="S8618" t="s">
        <v>5599</v>
      </c>
      <c r="T8618" t="s">
        <v>5461</v>
      </c>
      <c r="U8618" t="s">
        <v>5465</v>
      </c>
      <c r="V8618" t="s">
        <v>5461</v>
      </c>
      <c r="W8618" t="s">
        <v>182</v>
      </c>
      <c r="X8618" t="s">
        <v>183</v>
      </c>
      <c r="Y8618" s="28" t="s">
        <v>5467</v>
      </c>
      <c r="Z8618" t="s">
        <v>5463</v>
      </c>
      <c r="AA861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619" spans="1:27" x14ac:dyDescent="0.45">
      <c r="A8619" t="s">
        <v>9393</v>
      </c>
      <c r="B8619" t="s">
        <v>55</v>
      </c>
      <c r="C8619" s="25" t="s">
        <v>5454</v>
      </c>
      <c r="D8619" t="s">
        <v>170</v>
      </c>
      <c r="E8619" t="s">
        <v>9125</v>
      </c>
      <c r="F8619" t="s">
        <v>9212</v>
      </c>
      <c r="G8619" s="26">
        <v>64</v>
      </c>
      <c r="H8619" s="26">
        <v>1792</v>
      </c>
      <c r="I8619" s="26">
        <v>2048</v>
      </c>
      <c r="J8619" s="27" t="s">
        <v>310</v>
      </c>
      <c r="K8619" s="27" t="s">
        <v>6322</v>
      </c>
      <c r="L8619" s="27" t="s">
        <v>9213</v>
      </c>
      <c r="M8619" t="s">
        <v>31</v>
      </c>
      <c r="N8619" t="s">
        <v>188</v>
      </c>
      <c r="O8619" t="s">
        <v>188</v>
      </c>
      <c r="P8619" t="s">
        <v>5459</v>
      </c>
      <c r="Q8619" t="s">
        <v>315</v>
      </c>
      <c r="R8619" t="str">
        <f>IF(database_public_cloud_VMs[[#This Row],[Azure Environment]]="Enterprise Agreement","Licence Included","Bring Your Own Licence")</f>
        <v>Licence Included</v>
      </c>
      <c r="S8619" t="s">
        <v>5460</v>
      </c>
      <c r="T8619" t="s">
        <v>5471</v>
      </c>
      <c r="U8619" t="s">
        <v>5462</v>
      </c>
      <c r="V8619" t="s">
        <v>5461</v>
      </c>
      <c r="W8619" t="s">
        <v>182</v>
      </c>
      <c r="X8619" t="s">
        <v>183</v>
      </c>
      <c r="Y8619" s="28">
        <v>10.7432</v>
      </c>
      <c r="Z8619" t="s">
        <v>5463</v>
      </c>
      <c r="AA8619" s="29">
        <f>IF(database_public_cloud_VMs[[#This Row],[Currency]]="USD",(database_public_cloud_VMs[[#This Row],[Rate]]*param_exchange_rate)/(1+param_discount_aws),database_public_cloud_VMs[[#This Row],[Rate]])</f>
        <v>10.7432</v>
      </c>
    </row>
    <row r="8620" spans="1:27" x14ac:dyDescent="0.45">
      <c r="A8620" t="s">
        <v>9394</v>
      </c>
      <c r="B8620" t="s">
        <v>55</v>
      </c>
      <c r="C8620" s="25" t="s">
        <v>5454</v>
      </c>
      <c r="D8620" t="s">
        <v>170</v>
      </c>
      <c r="E8620" t="s">
        <v>9125</v>
      </c>
      <c r="F8620" t="s">
        <v>9212</v>
      </c>
      <c r="G8620" s="26">
        <v>64</v>
      </c>
      <c r="H8620" s="26">
        <v>1792</v>
      </c>
      <c r="I8620" s="26">
        <v>2048</v>
      </c>
      <c r="J8620" s="27" t="s">
        <v>310</v>
      </c>
      <c r="K8620" s="27" t="s">
        <v>6322</v>
      </c>
      <c r="L8620" s="27" t="s">
        <v>9213</v>
      </c>
      <c r="M8620" t="s">
        <v>31</v>
      </c>
      <c r="N8620" t="s">
        <v>188</v>
      </c>
      <c r="O8620" t="s">
        <v>188</v>
      </c>
      <c r="P8620" t="s">
        <v>5459</v>
      </c>
      <c r="Q8620" t="s">
        <v>315</v>
      </c>
      <c r="R8620" t="str">
        <f>IF(database_public_cloud_VMs[[#This Row],[Azure Environment]]="Enterprise Agreement","Licence Included","Bring Your Own Licence")</f>
        <v>Licence Included</v>
      </c>
      <c r="S8620" t="s">
        <v>5460</v>
      </c>
      <c r="T8620" t="s">
        <v>5471</v>
      </c>
      <c r="U8620" t="s">
        <v>5465</v>
      </c>
      <c r="V8620" t="s">
        <v>5461</v>
      </c>
      <c r="W8620" t="s">
        <v>182</v>
      </c>
      <c r="X8620" t="s">
        <v>183</v>
      </c>
      <c r="Y8620" s="28">
        <v>8.6199999999999992</v>
      </c>
      <c r="Z8620" t="s">
        <v>5463</v>
      </c>
      <c r="AA8620" s="29">
        <f>IF(database_public_cloud_VMs[[#This Row],[Currency]]="USD",(database_public_cloud_VMs[[#This Row],[Rate]]*param_exchange_rate)/(1+param_discount_aws),database_public_cloud_VMs[[#This Row],[Rate]])</f>
        <v>8.6199999999999992</v>
      </c>
    </row>
    <row r="8621" spans="1:27" x14ac:dyDescent="0.45">
      <c r="A8621" t="s">
        <v>9395</v>
      </c>
      <c r="B8621" t="s">
        <v>55</v>
      </c>
      <c r="C8621" s="25" t="s">
        <v>5454</v>
      </c>
      <c r="D8621" t="s">
        <v>170</v>
      </c>
      <c r="E8621" t="s">
        <v>9125</v>
      </c>
      <c r="F8621" t="s">
        <v>9212</v>
      </c>
      <c r="G8621" s="26">
        <v>64</v>
      </c>
      <c r="H8621" s="26">
        <v>1792</v>
      </c>
      <c r="I8621" s="26">
        <v>2048</v>
      </c>
      <c r="J8621" s="27" t="s">
        <v>310</v>
      </c>
      <c r="K8621" s="27" t="s">
        <v>6322</v>
      </c>
      <c r="L8621" s="27" t="s">
        <v>9213</v>
      </c>
      <c r="M8621" t="s">
        <v>31</v>
      </c>
      <c r="N8621" t="s">
        <v>177</v>
      </c>
      <c r="O8621" t="s">
        <v>178</v>
      </c>
      <c r="P8621" t="s">
        <v>5459</v>
      </c>
      <c r="Q8621" t="s">
        <v>315</v>
      </c>
      <c r="R8621" t="str">
        <f>IF(database_public_cloud_VMs[[#This Row],[Azure Environment]]="Enterprise Agreement","Licence Included","Bring Your Own Licence")</f>
        <v>Licence Included</v>
      </c>
      <c r="S8621" t="s">
        <v>5460</v>
      </c>
      <c r="T8621" t="s">
        <v>5471</v>
      </c>
      <c r="U8621" t="s">
        <v>5465</v>
      </c>
      <c r="V8621" t="s">
        <v>5461</v>
      </c>
      <c r="W8621" t="s">
        <v>182</v>
      </c>
      <c r="X8621" t="s">
        <v>183</v>
      </c>
      <c r="Y8621" s="28" t="s">
        <v>5467</v>
      </c>
      <c r="Z8621" t="s">
        <v>5463</v>
      </c>
      <c r="AA862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622" spans="1:27" x14ac:dyDescent="0.45">
      <c r="A8622" t="s">
        <v>9396</v>
      </c>
      <c r="B8622" t="s">
        <v>55</v>
      </c>
      <c r="C8622" s="25" t="s">
        <v>5454</v>
      </c>
      <c r="D8622" t="s">
        <v>170</v>
      </c>
      <c r="E8622" t="s">
        <v>9125</v>
      </c>
      <c r="F8622" t="s">
        <v>9212</v>
      </c>
      <c r="G8622" s="26">
        <v>64</v>
      </c>
      <c r="H8622" s="26">
        <v>1792</v>
      </c>
      <c r="I8622" s="26">
        <v>2048</v>
      </c>
      <c r="J8622" s="27" t="s">
        <v>310</v>
      </c>
      <c r="K8622" s="27" t="s">
        <v>6322</v>
      </c>
      <c r="L8622" s="27" t="s">
        <v>9213</v>
      </c>
      <c r="M8622" t="s">
        <v>31</v>
      </c>
      <c r="N8622" t="s">
        <v>177</v>
      </c>
      <c r="O8622" t="s">
        <v>185</v>
      </c>
      <c r="P8622" t="s">
        <v>5459</v>
      </c>
      <c r="Q8622" t="s">
        <v>315</v>
      </c>
      <c r="R8622" t="str">
        <f>IF(database_public_cloud_VMs[[#This Row],[Azure Environment]]="Enterprise Agreement","Licence Included","Bring Your Own Licence")</f>
        <v>Licence Included</v>
      </c>
      <c r="S8622" t="s">
        <v>5460</v>
      </c>
      <c r="T8622" t="s">
        <v>5471</v>
      </c>
      <c r="U8622" t="s">
        <v>5465</v>
      </c>
      <c r="V8622" t="s">
        <v>5461</v>
      </c>
      <c r="W8622" t="s">
        <v>182</v>
      </c>
      <c r="X8622" t="s">
        <v>183</v>
      </c>
      <c r="Y8622" s="28" t="s">
        <v>5467</v>
      </c>
      <c r="Z8622" t="s">
        <v>5463</v>
      </c>
      <c r="AA862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623" spans="1:27" x14ac:dyDescent="0.45">
      <c r="A8623" t="s">
        <v>9397</v>
      </c>
      <c r="B8623" t="s">
        <v>55</v>
      </c>
      <c r="C8623" s="25" t="s">
        <v>5454</v>
      </c>
      <c r="D8623" t="s">
        <v>170</v>
      </c>
      <c r="E8623" t="s">
        <v>9125</v>
      </c>
      <c r="F8623" t="s">
        <v>9212</v>
      </c>
      <c r="G8623" s="26">
        <v>64</v>
      </c>
      <c r="H8623" s="26">
        <v>1792</v>
      </c>
      <c r="I8623" s="26">
        <v>2048</v>
      </c>
      <c r="J8623" s="27" t="s">
        <v>310</v>
      </c>
      <c r="K8623" s="27" t="s">
        <v>6322</v>
      </c>
      <c r="L8623" s="27" t="s">
        <v>9213</v>
      </c>
      <c r="M8623" t="s">
        <v>31</v>
      </c>
      <c r="N8623" t="s">
        <v>188</v>
      </c>
      <c r="O8623" t="s">
        <v>188</v>
      </c>
      <c r="P8623" t="s">
        <v>5459</v>
      </c>
      <c r="Q8623" t="s">
        <v>315</v>
      </c>
      <c r="R8623" t="str">
        <f>IF(database_public_cloud_VMs[[#This Row],[Azure Environment]]="Enterprise Agreement","Licence Included","Bring Your Own Licence")</f>
        <v>Bring Your Own Licence</v>
      </c>
      <c r="S8623" t="s">
        <v>5599</v>
      </c>
      <c r="T8623" t="s">
        <v>5471</v>
      </c>
      <c r="U8623" t="s">
        <v>5462</v>
      </c>
      <c r="V8623" t="s">
        <v>5461</v>
      </c>
      <c r="W8623" t="s">
        <v>182</v>
      </c>
      <c r="X8623" t="s">
        <v>183</v>
      </c>
      <c r="Y8623" s="28" t="s">
        <v>5600</v>
      </c>
      <c r="Z8623" t="s">
        <v>5463</v>
      </c>
      <c r="AA862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624" spans="1:27" x14ac:dyDescent="0.45">
      <c r="A8624" t="s">
        <v>9398</v>
      </c>
      <c r="B8624" t="s">
        <v>55</v>
      </c>
      <c r="C8624" s="25" t="s">
        <v>5454</v>
      </c>
      <c r="D8624" t="s">
        <v>170</v>
      </c>
      <c r="E8624" t="s">
        <v>9125</v>
      </c>
      <c r="F8624" t="s">
        <v>9212</v>
      </c>
      <c r="G8624" s="26">
        <v>64</v>
      </c>
      <c r="H8624" s="26">
        <v>1792</v>
      </c>
      <c r="I8624" s="26">
        <v>2048</v>
      </c>
      <c r="J8624" s="27" t="s">
        <v>310</v>
      </c>
      <c r="K8624" s="27" t="s">
        <v>6322</v>
      </c>
      <c r="L8624" s="27" t="s">
        <v>9213</v>
      </c>
      <c r="M8624" t="s">
        <v>31</v>
      </c>
      <c r="N8624" t="s">
        <v>188</v>
      </c>
      <c r="O8624" t="s">
        <v>188</v>
      </c>
      <c r="P8624" t="s">
        <v>5459</v>
      </c>
      <c r="Q8624" t="s">
        <v>315</v>
      </c>
      <c r="R8624" t="str">
        <f>IF(database_public_cloud_VMs[[#This Row],[Azure Environment]]="Enterprise Agreement","Licence Included","Bring Your Own Licence")</f>
        <v>Bring Your Own Licence</v>
      </c>
      <c r="S8624" t="s">
        <v>5599</v>
      </c>
      <c r="T8624" t="s">
        <v>5471</v>
      </c>
      <c r="U8624" t="s">
        <v>5465</v>
      </c>
      <c r="V8624" t="s">
        <v>5461</v>
      </c>
      <c r="W8624" t="s">
        <v>182</v>
      </c>
      <c r="X8624" t="s">
        <v>183</v>
      </c>
      <c r="Y8624" s="28">
        <v>3.3</v>
      </c>
      <c r="Z8624" t="s">
        <v>5463</v>
      </c>
      <c r="AA8624" s="29">
        <f>IF(database_public_cloud_VMs[[#This Row],[Currency]]="USD",(database_public_cloud_VMs[[#This Row],[Rate]]*param_exchange_rate)/(1+param_discount_aws),database_public_cloud_VMs[[#This Row],[Rate]])</f>
        <v>3.3</v>
      </c>
    </row>
    <row r="8625" spans="1:27" x14ac:dyDescent="0.45">
      <c r="A8625" t="s">
        <v>9399</v>
      </c>
      <c r="B8625" t="s">
        <v>55</v>
      </c>
      <c r="C8625" s="25" t="s">
        <v>5454</v>
      </c>
      <c r="D8625" t="s">
        <v>170</v>
      </c>
      <c r="E8625" t="s">
        <v>9125</v>
      </c>
      <c r="F8625" t="s">
        <v>9212</v>
      </c>
      <c r="G8625" s="26">
        <v>64</v>
      </c>
      <c r="H8625" s="26">
        <v>1792</v>
      </c>
      <c r="I8625" s="26">
        <v>2048</v>
      </c>
      <c r="J8625" s="27" t="s">
        <v>310</v>
      </c>
      <c r="K8625" s="27" t="s">
        <v>6322</v>
      </c>
      <c r="L8625" s="27" t="s">
        <v>9213</v>
      </c>
      <c r="M8625" t="s">
        <v>31</v>
      </c>
      <c r="N8625" t="s">
        <v>177</v>
      </c>
      <c r="O8625" t="s">
        <v>178</v>
      </c>
      <c r="P8625" t="s">
        <v>5459</v>
      </c>
      <c r="Q8625" t="s">
        <v>315</v>
      </c>
      <c r="R8625" t="str">
        <f>IF(database_public_cloud_VMs[[#This Row],[Azure Environment]]="Enterprise Agreement","Licence Included","Bring Your Own Licence")</f>
        <v>Bring Your Own Licence</v>
      </c>
      <c r="S8625" t="s">
        <v>5599</v>
      </c>
      <c r="T8625" t="s">
        <v>5471</v>
      </c>
      <c r="U8625" t="s">
        <v>5465</v>
      </c>
      <c r="V8625" t="s">
        <v>5461</v>
      </c>
      <c r="W8625" t="s">
        <v>182</v>
      </c>
      <c r="X8625" t="s">
        <v>183</v>
      </c>
      <c r="Y8625" s="28" t="s">
        <v>5467</v>
      </c>
      <c r="Z8625" t="s">
        <v>5463</v>
      </c>
      <c r="AA862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626" spans="1:27" x14ac:dyDescent="0.45">
      <c r="A8626" t="s">
        <v>9400</v>
      </c>
      <c r="B8626" t="s">
        <v>55</v>
      </c>
      <c r="C8626" s="25" t="s">
        <v>5454</v>
      </c>
      <c r="D8626" t="s">
        <v>170</v>
      </c>
      <c r="E8626" t="s">
        <v>9125</v>
      </c>
      <c r="F8626" t="s">
        <v>9212</v>
      </c>
      <c r="G8626" s="26">
        <v>64</v>
      </c>
      <c r="H8626" s="26">
        <v>1792</v>
      </c>
      <c r="I8626" s="26">
        <v>2048</v>
      </c>
      <c r="J8626" s="27" t="s">
        <v>310</v>
      </c>
      <c r="K8626" s="27" t="s">
        <v>6322</v>
      </c>
      <c r="L8626" s="27" t="s">
        <v>9213</v>
      </c>
      <c r="M8626" t="s">
        <v>31</v>
      </c>
      <c r="N8626" t="s">
        <v>177</v>
      </c>
      <c r="O8626" t="s">
        <v>185</v>
      </c>
      <c r="P8626" t="s">
        <v>5459</v>
      </c>
      <c r="Q8626" t="s">
        <v>315</v>
      </c>
      <c r="R8626" t="str">
        <f>IF(database_public_cloud_VMs[[#This Row],[Azure Environment]]="Enterprise Agreement","Licence Included","Bring Your Own Licence")</f>
        <v>Bring Your Own Licence</v>
      </c>
      <c r="S8626" t="s">
        <v>5599</v>
      </c>
      <c r="T8626" t="s">
        <v>5471</v>
      </c>
      <c r="U8626" t="s">
        <v>5465</v>
      </c>
      <c r="V8626" t="s">
        <v>5461</v>
      </c>
      <c r="W8626" t="s">
        <v>182</v>
      </c>
      <c r="X8626" t="s">
        <v>183</v>
      </c>
      <c r="Y8626" s="28" t="s">
        <v>5467</v>
      </c>
      <c r="Z8626" t="s">
        <v>5463</v>
      </c>
      <c r="AA862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627" spans="1:27" x14ac:dyDescent="0.45">
      <c r="A8627" t="s">
        <v>9401</v>
      </c>
      <c r="B8627" t="s">
        <v>55</v>
      </c>
      <c r="C8627" s="25" t="s">
        <v>5454</v>
      </c>
      <c r="D8627" t="s">
        <v>170</v>
      </c>
      <c r="E8627" t="s">
        <v>9125</v>
      </c>
      <c r="F8627" t="s">
        <v>9222</v>
      </c>
      <c r="G8627" s="26">
        <v>64</v>
      </c>
      <c r="H8627" s="26">
        <v>1024</v>
      </c>
      <c r="I8627" s="26">
        <v>2048</v>
      </c>
      <c r="J8627" s="27" t="s">
        <v>310</v>
      </c>
      <c r="K8627" s="27" t="s">
        <v>6322</v>
      </c>
      <c r="L8627" s="27" t="s">
        <v>9223</v>
      </c>
      <c r="M8627" t="s">
        <v>31</v>
      </c>
      <c r="N8627" t="s">
        <v>188</v>
      </c>
      <c r="O8627" t="s">
        <v>188</v>
      </c>
      <c r="P8627" t="s">
        <v>5459</v>
      </c>
      <c r="Q8627" t="s">
        <v>315</v>
      </c>
      <c r="R8627" t="str">
        <f>IF(database_public_cloud_VMs[[#This Row],[Azure Environment]]="Enterprise Agreement","Licence Included","Bring Your Own Licence")</f>
        <v>Licence Included</v>
      </c>
      <c r="S8627" t="s">
        <v>5460</v>
      </c>
      <c r="T8627" t="s">
        <v>5461</v>
      </c>
      <c r="U8627" t="s">
        <v>5462</v>
      </c>
      <c r="V8627" t="s">
        <v>5461</v>
      </c>
      <c r="W8627" t="s">
        <v>182</v>
      </c>
      <c r="X8627" t="s">
        <v>183</v>
      </c>
      <c r="Y8627" s="28">
        <v>17.3306</v>
      </c>
      <c r="Z8627" t="s">
        <v>5463</v>
      </c>
      <c r="AA8627" s="29">
        <f>IF(database_public_cloud_VMs[[#This Row],[Currency]]="USD",(database_public_cloud_VMs[[#This Row],[Rate]]*param_exchange_rate)/(1+param_discount_aws),database_public_cloud_VMs[[#This Row],[Rate]])</f>
        <v>17.3306</v>
      </c>
    </row>
    <row r="8628" spans="1:27" x14ac:dyDescent="0.45">
      <c r="A8628" t="s">
        <v>9402</v>
      </c>
      <c r="B8628" t="s">
        <v>55</v>
      </c>
      <c r="C8628" s="25" t="s">
        <v>5454</v>
      </c>
      <c r="D8628" t="s">
        <v>170</v>
      </c>
      <c r="E8628" t="s">
        <v>9125</v>
      </c>
      <c r="F8628" t="s">
        <v>9222</v>
      </c>
      <c r="G8628" s="26">
        <v>64</v>
      </c>
      <c r="H8628" s="26">
        <v>1024</v>
      </c>
      <c r="I8628" s="26">
        <v>2048</v>
      </c>
      <c r="J8628" s="27" t="s">
        <v>310</v>
      </c>
      <c r="K8628" s="27" t="s">
        <v>6322</v>
      </c>
      <c r="L8628" s="27" t="s">
        <v>9223</v>
      </c>
      <c r="M8628" t="s">
        <v>31</v>
      </c>
      <c r="N8628" t="s">
        <v>188</v>
      </c>
      <c r="O8628" t="s">
        <v>188</v>
      </c>
      <c r="P8628" t="s">
        <v>5459</v>
      </c>
      <c r="Q8628" t="s">
        <v>315</v>
      </c>
      <c r="R8628" t="str">
        <f>IF(database_public_cloud_VMs[[#This Row],[Azure Environment]]="Enterprise Agreement","Licence Included","Bring Your Own Licence")</f>
        <v>Licence Included</v>
      </c>
      <c r="S8628" t="s">
        <v>5460</v>
      </c>
      <c r="T8628" t="s">
        <v>5461</v>
      </c>
      <c r="U8628" t="s">
        <v>5465</v>
      </c>
      <c r="V8628" t="s">
        <v>5461</v>
      </c>
      <c r="W8628" t="s">
        <v>182</v>
      </c>
      <c r="X8628" t="s">
        <v>183</v>
      </c>
      <c r="Y8628" s="28">
        <v>13.93</v>
      </c>
      <c r="Z8628" t="s">
        <v>5463</v>
      </c>
      <c r="AA8628" s="29">
        <f>IF(database_public_cloud_VMs[[#This Row],[Currency]]="USD",(database_public_cloud_VMs[[#This Row],[Rate]]*param_exchange_rate)/(1+param_discount_aws),database_public_cloud_VMs[[#This Row],[Rate]])</f>
        <v>13.93</v>
      </c>
    </row>
    <row r="8629" spans="1:27" x14ac:dyDescent="0.45">
      <c r="A8629" t="s">
        <v>9403</v>
      </c>
      <c r="B8629" t="s">
        <v>55</v>
      </c>
      <c r="C8629" s="25" t="s">
        <v>5454</v>
      </c>
      <c r="D8629" t="s">
        <v>170</v>
      </c>
      <c r="E8629" t="s">
        <v>9125</v>
      </c>
      <c r="F8629" t="s">
        <v>9222</v>
      </c>
      <c r="G8629" s="26">
        <v>64</v>
      </c>
      <c r="H8629" s="26">
        <v>1024</v>
      </c>
      <c r="I8629" s="26">
        <v>2048</v>
      </c>
      <c r="J8629" s="27" t="s">
        <v>310</v>
      </c>
      <c r="K8629" s="27" t="s">
        <v>6322</v>
      </c>
      <c r="L8629" s="27" t="s">
        <v>9223</v>
      </c>
      <c r="M8629" t="s">
        <v>31</v>
      </c>
      <c r="N8629" t="s">
        <v>177</v>
      </c>
      <c r="O8629" t="s">
        <v>178</v>
      </c>
      <c r="P8629" t="s">
        <v>5459</v>
      </c>
      <c r="Q8629" t="s">
        <v>315</v>
      </c>
      <c r="R8629" t="str">
        <f>IF(database_public_cloud_VMs[[#This Row],[Azure Environment]]="Enterprise Agreement","Licence Included","Bring Your Own Licence")</f>
        <v>Licence Included</v>
      </c>
      <c r="S8629" t="s">
        <v>5460</v>
      </c>
      <c r="T8629" t="s">
        <v>5461</v>
      </c>
      <c r="U8629" t="s">
        <v>5465</v>
      </c>
      <c r="V8629" t="s">
        <v>5461</v>
      </c>
      <c r="W8629" t="s">
        <v>182</v>
      </c>
      <c r="X8629" t="s">
        <v>183</v>
      </c>
      <c r="Y8629" s="28" t="s">
        <v>5467</v>
      </c>
      <c r="Z8629" t="s">
        <v>5463</v>
      </c>
      <c r="AA862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630" spans="1:27" x14ac:dyDescent="0.45">
      <c r="A8630" t="s">
        <v>9404</v>
      </c>
      <c r="B8630" t="s">
        <v>55</v>
      </c>
      <c r="C8630" s="25" t="s">
        <v>5454</v>
      </c>
      <c r="D8630" t="s">
        <v>170</v>
      </c>
      <c r="E8630" t="s">
        <v>9125</v>
      </c>
      <c r="F8630" t="s">
        <v>9222</v>
      </c>
      <c r="G8630" s="26">
        <v>64</v>
      </c>
      <c r="H8630" s="26">
        <v>1024</v>
      </c>
      <c r="I8630" s="26">
        <v>2048</v>
      </c>
      <c r="J8630" s="27" t="s">
        <v>310</v>
      </c>
      <c r="K8630" s="27" t="s">
        <v>6322</v>
      </c>
      <c r="L8630" s="27" t="s">
        <v>9223</v>
      </c>
      <c r="M8630" t="s">
        <v>31</v>
      </c>
      <c r="N8630" t="s">
        <v>177</v>
      </c>
      <c r="O8630" t="s">
        <v>185</v>
      </c>
      <c r="P8630" t="s">
        <v>5459</v>
      </c>
      <c r="Q8630" t="s">
        <v>315</v>
      </c>
      <c r="R8630" t="str">
        <f>IF(database_public_cloud_VMs[[#This Row],[Azure Environment]]="Enterprise Agreement","Licence Included","Bring Your Own Licence")</f>
        <v>Licence Included</v>
      </c>
      <c r="S8630" t="s">
        <v>5460</v>
      </c>
      <c r="T8630" t="s">
        <v>5461</v>
      </c>
      <c r="U8630" t="s">
        <v>5465</v>
      </c>
      <c r="V8630" t="s">
        <v>5461</v>
      </c>
      <c r="W8630" t="s">
        <v>182</v>
      </c>
      <c r="X8630" t="s">
        <v>183</v>
      </c>
      <c r="Y8630" s="28" t="s">
        <v>5467</v>
      </c>
      <c r="Z8630" t="s">
        <v>5463</v>
      </c>
      <c r="AA863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631" spans="1:27" x14ac:dyDescent="0.45">
      <c r="A8631" t="s">
        <v>9405</v>
      </c>
      <c r="B8631" t="s">
        <v>55</v>
      </c>
      <c r="C8631" s="25" t="s">
        <v>5454</v>
      </c>
      <c r="D8631" t="s">
        <v>170</v>
      </c>
      <c r="E8631" t="s">
        <v>9125</v>
      </c>
      <c r="F8631" t="s">
        <v>9222</v>
      </c>
      <c r="G8631" s="26">
        <v>64</v>
      </c>
      <c r="H8631" s="26">
        <v>1024</v>
      </c>
      <c r="I8631" s="26">
        <v>2048</v>
      </c>
      <c r="J8631" s="27" t="s">
        <v>310</v>
      </c>
      <c r="K8631" s="27" t="s">
        <v>6322</v>
      </c>
      <c r="L8631" s="27" t="s">
        <v>9223</v>
      </c>
      <c r="M8631" t="s">
        <v>31</v>
      </c>
      <c r="N8631" t="s">
        <v>188</v>
      </c>
      <c r="O8631" t="s">
        <v>188</v>
      </c>
      <c r="P8631" t="s">
        <v>5459</v>
      </c>
      <c r="Q8631" t="s">
        <v>315</v>
      </c>
      <c r="R8631" t="str">
        <f>IF(database_public_cloud_VMs[[#This Row],[Azure Environment]]="Enterprise Agreement","Licence Included","Bring Your Own Licence")</f>
        <v>Bring Your Own Licence</v>
      </c>
      <c r="S8631" t="s">
        <v>5599</v>
      </c>
      <c r="T8631" t="s">
        <v>5461</v>
      </c>
      <c r="U8631" t="s">
        <v>5462</v>
      </c>
      <c r="V8631" t="s">
        <v>5461</v>
      </c>
      <c r="W8631" t="s">
        <v>182</v>
      </c>
      <c r="X8631" t="s">
        <v>183</v>
      </c>
      <c r="Y8631" s="28" t="s">
        <v>5600</v>
      </c>
      <c r="Z8631" t="s">
        <v>5463</v>
      </c>
      <c r="AA863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632" spans="1:27" x14ac:dyDescent="0.45">
      <c r="A8632" t="s">
        <v>9406</v>
      </c>
      <c r="B8632" t="s">
        <v>55</v>
      </c>
      <c r="C8632" s="25" t="s">
        <v>5454</v>
      </c>
      <c r="D8632" t="s">
        <v>170</v>
      </c>
      <c r="E8632" t="s">
        <v>9125</v>
      </c>
      <c r="F8632" t="s">
        <v>9222</v>
      </c>
      <c r="G8632" s="26">
        <v>64</v>
      </c>
      <c r="H8632" s="26">
        <v>1024</v>
      </c>
      <c r="I8632" s="26">
        <v>2048</v>
      </c>
      <c r="J8632" s="27" t="s">
        <v>310</v>
      </c>
      <c r="K8632" s="27" t="s">
        <v>6322</v>
      </c>
      <c r="L8632" s="27" t="s">
        <v>9223</v>
      </c>
      <c r="M8632" t="s">
        <v>31</v>
      </c>
      <c r="N8632" t="s">
        <v>188</v>
      </c>
      <c r="O8632" t="s">
        <v>188</v>
      </c>
      <c r="P8632" t="s">
        <v>5459</v>
      </c>
      <c r="Q8632" t="s">
        <v>315</v>
      </c>
      <c r="R8632" t="str">
        <f>IF(database_public_cloud_VMs[[#This Row],[Azure Environment]]="Enterprise Agreement","Licence Included","Bring Your Own Licence")</f>
        <v>Bring Your Own Licence</v>
      </c>
      <c r="S8632" t="s">
        <v>5599</v>
      </c>
      <c r="T8632" t="s">
        <v>5461</v>
      </c>
      <c r="U8632" t="s">
        <v>5465</v>
      </c>
      <c r="V8632" t="s">
        <v>5461</v>
      </c>
      <c r="W8632" t="s">
        <v>182</v>
      </c>
      <c r="X8632" t="s">
        <v>183</v>
      </c>
      <c r="Y8632" s="28">
        <v>10.67</v>
      </c>
      <c r="Z8632" t="s">
        <v>5463</v>
      </c>
      <c r="AA8632" s="29">
        <f>IF(database_public_cloud_VMs[[#This Row],[Currency]]="USD",(database_public_cloud_VMs[[#This Row],[Rate]]*param_exchange_rate)/(1+param_discount_aws),database_public_cloud_VMs[[#This Row],[Rate]])</f>
        <v>10.67</v>
      </c>
    </row>
    <row r="8633" spans="1:27" x14ac:dyDescent="0.45">
      <c r="A8633" t="s">
        <v>9407</v>
      </c>
      <c r="B8633" t="s">
        <v>55</v>
      </c>
      <c r="C8633" s="25" t="s">
        <v>5454</v>
      </c>
      <c r="D8633" t="s">
        <v>170</v>
      </c>
      <c r="E8633" t="s">
        <v>9125</v>
      </c>
      <c r="F8633" t="s">
        <v>9222</v>
      </c>
      <c r="G8633" s="26">
        <v>64</v>
      </c>
      <c r="H8633" s="26">
        <v>1024</v>
      </c>
      <c r="I8633" s="26">
        <v>2048</v>
      </c>
      <c r="J8633" s="27" t="s">
        <v>310</v>
      </c>
      <c r="K8633" s="27" t="s">
        <v>6322</v>
      </c>
      <c r="L8633" s="27" t="s">
        <v>9223</v>
      </c>
      <c r="M8633" t="s">
        <v>31</v>
      </c>
      <c r="N8633" t="s">
        <v>177</v>
      </c>
      <c r="O8633" t="s">
        <v>178</v>
      </c>
      <c r="P8633" t="s">
        <v>5459</v>
      </c>
      <c r="Q8633" t="s">
        <v>315</v>
      </c>
      <c r="R8633" t="str">
        <f>IF(database_public_cloud_VMs[[#This Row],[Azure Environment]]="Enterprise Agreement","Licence Included","Bring Your Own Licence")</f>
        <v>Bring Your Own Licence</v>
      </c>
      <c r="S8633" t="s">
        <v>5599</v>
      </c>
      <c r="T8633" t="s">
        <v>5461</v>
      </c>
      <c r="U8633" t="s">
        <v>5465</v>
      </c>
      <c r="V8633" t="s">
        <v>5461</v>
      </c>
      <c r="W8633" t="s">
        <v>182</v>
      </c>
      <c r="X8633" t="s">
        <v>183</v>
      </c>
      <c r="Y8633" s="28" t="s">
        <v>5467</v>
      </c>
      <c r="Z8633" t="s">
        <v>5463</v>
      </c>
      <c r="AA863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634" spans="1:27" x14ac:dyDescent="0.45">
      <c r="A8634" t="s">
        <v>9408</v>
      </c>
      <c r="B8634" t="s">
        <v>55</v>
      </c>
      <c r="C8634" s="25" t="s">
        <v>5454</v>
      </c>
      <c r="D8634" t="s">
        <v>170</v>
      </c>
      <c r="E8634" t="s">
        <v>9125</v>
      </c>
      <c r="F8634" t="s">
        <v>9222</v>
      </c>
      <c r="G8634" s="26">
        <v>64</v>
      </c>
      <c r="H8634" s="26">
        <v>1024</v>
      </c>
      <c r="I8634" s="26">
        <v>2048</v>
      </c>
      <c r="J8634" s="27" t="s">
        <v>310</v>
      </c>
      <c r="K8634" s="27" t="s">
        <v>6322</v>
      </c>
      <c r="L8634" s="27" t="s">
        <v>9223</v>
      </c>
      <c r="M8634" t="s">
        <v>31</v>
      </c>
      <c r="N8634" t="s">
        <v>177</v>
      </c>
      <c r="O8634" t="s">
        <v>185</v>
      </c>
      <c r="P8634" t="s">
        <v>5459</v>
      </c>
      <c r="Q8634" t="s">
        <v>315</v>
      </c>
      <c r="R8634" t="str">
        <f>IF(database_public_cloud_VMs[[#This Row],[Azure Environment]]="Enterprise Agreement","Licence Included","Bring Your Own Licence")</f>
        <v>Bring Your Own Licence</v>
      </c>
      <c r="S8634" t="s">
        <v>5599</v>
      </c>
      <c r="T8634" t="s">
        <v>5461</v>
      </c>
      <c r="U8634" t="s">
        <v>5465</v>
      </c>
      <c r="V8634" t="s">
        <v>5461</v>
      </c>
      <c r="W8634" t="s">
        <v>182</v>
      </c>
      <c r="X8634" t="s">
        <v>183</v>
      </c>
      <c r="Y8634" s="28" t="s">
        <v>5467</v>
      </c>
      <c r="Z8634" t="s">
        <v>5463</v>
      </c>
      <c r="AA863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635" spans="1:27" x14ac:dyDescent="0.45">
      <c r="A8635" t="s">
        <v>9409</v>
      </c>
      <c r="B8635" t="s">
        <v>55</v>
      </c>
      <c r="C8635" s="25" t="s">
        <v>5454</v>
      </c>
      <c r="D8635" t="s">
        <v>170</v>
      </c>
      <c r="E8635" t="s">
        <v>9125</v>
      </c>
      <c r="F8635" t="s">
        <v>9222</v>
      </c>
      <c r="G8635" s="26">
        <v>64</v>
      </c>
      <c r="H8635" s="26">
        <v>1024</v>
      </c>
      <c r="I8635" s="26">
        <v>2048</v>
      </c>
      <c r="J8635" s="27" t="s">
        <v>310</v>
      </c>
      <c r="K8635" s="27" t="s">
        <v>6322</v>
      </c>
      <c r="L8635" s="27" t="s">
        <v>9223</v>
      </c>
      <c r="M8635" t="s">
        <v>31</v>
      </c>
      <c r="N8635" t="s">
        <v>188</v>
      </c>
      <c r="O8635" t="s">
        <v>188</v>
      </c>
      <c r="P8635" t="s">
        <v>5459</v>
      </c>
      <c r="Q8635" t="s">
        <v>315</v>
      </c>
      <c r="R8635" t="str">
        <f>IF(database_public_cloud_VMs[[#This Row],[Azure Environment]]="Enterprise Agreement","Licence Included","Bring Your Own Licence")</f>
        <v>Licence Included</v>
      </c>
      <c r="S8635" t="s">
        <v>5460</v>
      </c>
      <c r="T8635" t="s">
        <v>5471</v>
      </c>
      <c r="U8635" t="s">
        <v>5462</v>
      </c>
      <c r="V8635" t="s">
        <v>5461</v>
      </c>
      <c r="W8635" t="s">
        <v>182</v>
      </c>
      <c r="X8635" t="s">
        <v>183</v>
      </c>
      <c r="Y8635" s="28">
        <v>6.9321999999999999</v>
      </c>
      <c r="Z8635" t="s">
        <v>5463</v>
      </c>
      <c r="AA8635" s="29">
        <f>IF(database_public_cloud_VMs[[#This Row],[Currency]]="USD",(database_public_cloud_VMs[[#This Row],[Rate]]*param_exchange_rate)/(1+param_discount_aws),database_public_cloud_VMs[[#This Row],[Rate]])</f>
        <v>6.9321999999999999</v>
      </c>
    </row>
    <row r="8636" spans="1:27" x14ac:dyDescent="0.45">
      <c r="A8636" t="s">
        <v>9410</v>
      </c>
      <c r="B8636" t="s">
        <v>55</v>
      </c>
      <c r="C8636" s="25" t="s">
        <v>5454</v>
      </c>
      <c r="D8636" t="s">
        <v>170</v>
      </c>
      <c r="E8636" t="s">
        <v>9125</v>
      </c>
      <c r="F8636" t="s">
        <v>9222</v>
      </c>
      <c r="G8636" s="26">
        <v>64</v>
      </c>
      <c r="H8636" s="26">
        <v>1024</v>
      </c>
      <c r="I8636" s="26">
        <v>2048</v>
      </c>
      <c r="J8636" s="27" t="s">
        <v>310</v>
      </c>
      <c r="K8636" s="27" t="s">
        <v>6322</v>
      </c>
      <c r="L8636" s="27" t="s">
        <v>9223</v>
      </c>
      <c r="M8636" t="s">
        <v>31</v>
      </c>
      <c r="N8636" t="s">
        <v>188</v>
      </c>
      <c r="O8636" t="s">
        <v>188</v>
      </c>
      <c r="P8636" t="s">
        <v>5459</v>
      </c>
      <c r="Q8636" t="s">
        <v>315</v>
      </c>
      <c r="R8636" t="str">
        <f>IF(database_public_cloud_VMs[[#This Row],[Azure Environment]]="Enterprise Agreement","Licence Included","Bring Your Own Licence")</f>
        <v>Licence Included</v>
      </c>
      <c r="S8636" t="s">
        <v>5460</v>
      </c>
      <c r="T8636" t="s">
        <v>5471</v>
      </c>
      <c r="U8636" t="s">
        <v>5465</v>
      </c>
      <c r="V8636" t="s">
        <v>5461</v>
      </c>
      <c r="W8636" t="s">
        <v>182</v>
      </c>
      <c r="X8636" t="s">
        <v>183</v>
      </c>
      <c r="Y8636" s="28">
        <v>5.57</v>
      </c>
      <c r="Z8636" t="s">
        <v>5463</v>
      </c>
      <c r="AA8636" s="29">
        <f>IF(database_public_cloud_VMs[[#This Row],[Currency]]="USD",(database_public_cloud_VMs[[#This Row],[Rate]]*param_exchange_rate)/(1+param_discount_aws),database_public_cloud_VMs[[#This Row],[Rate]])</f>
        <v>5.57</v>
      </c>
    </row>
    <row r="8637" spans="1:27" x14ac:dyDescent="0.45">
      <c r="A8637" t="s">
        <v>9411</v>
      </c>
      <c r="B8637" t="s">
        <v>55</v>
      </c>
      <c r="C8637" s="25" t="s">
        <v>5454</v>
      </c>
      <c r="D8637" t="s">
        <v>170</v>
      </c>
      <c r="E8637" t="s">
        <v>9125</v>
      </c>
      <c r="F8637" t="s">
        <v>9222</v>
      </c>
      <c r="G8637" s="26">
        <v>64</v>
      </c>
      <c r="H8637" s="26">
        <v>1024</v>
      </c>
      <c r="I8637" s="26">
        <v>2048</v>
      </c>
      <c r="J8637" s="27" t="s">
        <v>310</v>
      </c>
      <c r="K8637" s="27" t="s">
        <v>6322</v>
      </c>
      <c r="L8637" s="27" t="s">
        <v>9223</v>
      </c>
      <c r="M8637" t="s">
        <v>31</v>
      </c>
      <c r="N8637" t="s">
        <v>177</v>
      </c>
      <c r="O8637" t="s">
        <v>178</v>
      </c>
      <c r="P8637" t="s">
        <v>5459</v>
      </c>
      <c r="Q8637" t="s">
        <v>315</v>
      </c>
      <c r="R8637" t="str">
        <f>IF(database_public_cloud_VMs[[#This Row],[Azure Environment]]="Enterprise Agreement","Licence Included","Bring Your Own Licence")</f>
        <v>Licence Included</v>
      </c>
      <c r="S8637" t="s">
        <v>5460</v>
      </c>
      <c r="T8637" t="s">
        <v>5471</v>
      </c>
      <c r="U8637" t="s">
        <v>5465</v>
      </c>
      <c r="V8637" t="s">
        <v>5461</v>
      </c>
      <c r="W8637" t="s">
        <v>182</v>
      </c>
      <c r="X8637" t="s">
        <v>183</v>
      </c>
      <c r="Y8637" s="28" t="s">
        <v>5467</v>
      </c>
      <c r="Z8637" t="s">
        <v>5463</v>
      </c>
      <c r="AA863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638" spans="1:27" x14ac:dyDescent="0.45">
      <c r="A8638" t="s">
        <v>9412</v>
      </c>
      <c r="B8638" t="s">
        <v>55</v>
      </c>
      <c r="C8638" s="25" t="s">
        <v>5454</v>
      </c>
      <c r="D8638" t="s">
        <v>170</v>
      </c>
      <c r="E8638" t="s">
        <v>9125</v>
      </c>
      <c r="F8638" t="s">
        <v>9222</v>
      </c>
      <c r="G8638" s="26">
        <v>64</v>
      </c>
      <c r="H8638" s="26">
        <v>1024</v>
      </c>
      <c r="I8638" s="26">
        <v>2048</v>
      </c>
      <c r="J8638" s="27" t="s">
        <v>310</v>
      </c>
      <c r="K8638" s="27" t="s">
        <v>6322</v>
      </c>
      <c r="L8638" s="27" t="s">
        <v>9223</v>
      </c>
      <c r="M8638" t="s">
        <v>31</v>
      </c>
      <c r="N8638" t="s">
        <v>177</v>
      </c>
      <c r="O8638" t="s">
        <v>185</v>
      </c>
      <c r="P8638" t="s">
        <v>5459</v>
      </c>
      <c r="Q8638" t="s">
        <v>315</v>
      </c>
      <c r="R8638" t="str">
        <f>IF(database_public_cloud_VMs[[#This Row],[Azure Environment]]="Enterprise Agreement","Licence Included","Bring Your Own Licence")</f>
        <v>Licence Included</v>
      </c>
      <c r="S8638" t="s">
        <v>5460</v>
      </c>
      <c r="T8638" t="s">
        <v>5471</v>
      </c>
      <c r="U8638" t="s">
        <v>5465</v>
      </c>
      <c r="V8638" t="s">
        <v>5461</v>
      </c>
      <c r="W8638" t="s">
        <v>182</v>
      </c>
      <c r="X8638" t="s">
        <v>183</v>
      </c>
      <c r="Y8638" s="28" t="s">
        <v>5467</v>
      </c>
      <c r="Z8638" t="s">
        <v>5463</v>
      </c>
      <c r="AA863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639" spans="1:27" x14ac:dyDescent="0.45">
      <c r="A8639" t="s">
        <v>9413</v>
      </c>
      <c r="B8639" t="s">
        <v>55</v>
      </c>
      <c r="C8639" s="25" t="s">
        <v>5454</v>
      </c>
      <c r="D8639" t="s">
        <v>170</v>
      </c>
      <c r="E8639" t="s">
        <v>9125</v>
      </c>
      <c r="F8639" t="s">
        <v>9222</v>
      </c>
      <c r="G8639" s="26">
        <v>64</v>
      </c>
      <c r="H8639" s="26">
        <v>1024</v>
      </c>
      <c r="I8639" s="26">
        <v>2048</v>
      </c>
      <c r="J8639" s="27" t="s">
        <v>310</v>
      </c>
      <c r="K8639" s="27" t="s">
        <v>6322</v>
      </c>
      <c r="L8639" s="27" t="s">
        <v>9223</v>
      </c>
      <c r="M8639" t="s">
        <v>31</v>
      </c>
      <c r="N8639" t="s">
        <v>188</v>
      </c>
      <c r="O8639" t="s">
        <v>188</v>
      </c>
      <c r="P8639" t="s">
        <v>5459</v>
      </c>
      <c r="Q8639" t="s">
        <v>315</v>
      </c>
      <c r="R8639" t="str">
        <f>IF(database_public_cloud_VMs[[#This Row],[Azure Environment]]="Enterprise Agreement","Licence Included","Bring Your Own Licence")</f>
        <v>Bring Your Own Licence</v>
      </c>
      <c r="S8639" t="s">
        <v>5599</v>
      </c>
      <c r="T8639" t="s">
        <v>5471</v>
      </c>
      <c r="U8639" t="s">
        <v>5462</v>
      </c>
      <c r="V8639" t="s">
        <v>5461</v>
      </c>
      <c r="W8639" t="s">
        <v>182</v>
      </c>
      <c r="X8639" t="s">
        <v>183</v>
      </c>
      <c r="Y8639" s="28" t="s">
        <v>5600</v>
      </c>
      <c r="Z8639" t="s">
        <v>5463</v>
      </c>
      <c r="AA863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640" spans="1:27" x14ac:dyDescent="0.45">
      <c r="A8640" t="s">
        <v>9414</v>
      </c>
      <c r="B8640" t="s">
        <v>55</v>
      </c>
      <c r="C8640" s="25" t="s">
        <v>5454</v>
      </c>
      <c r="D8640" t="s">
        <v>170</v>
      </c>
      <c r="E8640" t="s">
        <v>9125</v>
      </c>
      <c r="F8640" t="s">
        <v>9222</v>
      </c>
      <c r="G8640" s="26">
        <v>64</v>
      </c>
      <c r="H8640" s="26">
        <v>1024</v>
      </c>
      <c r="I8640" s="26">
        <v>2048</v>
      </c>
      <c r="J8640" s="27" t="s">
        <v>310</v>
      </c>
      <c r="K8640" s="27" t="s">
        <v>6322</v>
      </c>
      <c r="L8640" s="27" t="s">
        <v>9223</v>
      </c>
      <c r="M8640" t="s">
        <v>31</v>
      </c>
      <c r="N8640" t="s">
        <v>188</v>
      </c>
      <c r="O8640" t="s">
        <v>188</v>
      </c>
      <c r="P8640" t="s">
        <v>5459</v>
      </c>
      <c r="Q8640" t="s">
        <v>315</v>
      </c>
      <c r="R8640" t="str">
        <f>IF(database_public_cloud_VMs[[#This Row],[Azure Environment]]="Enterprise Agreement","Licence Included","Bring Your Own Licence")</f>
        <v>Bring Your Own Licence</v>
      </c>
      <c r="S8640" t="s">
        <v>5599</v>
      </c>
      <c r="T8640" t="s">
        <v>5471</v>
      </c>
      <c r="U8640" t="s">
        <v>5465</v>
      </c>
      <c r="V8640" t="s">
        <v>5461</v>
      </c>
      <c r="W8640" t="s">
        <v>182</v>
      </c>
      <c r="X8640" t="s">
        <v>183</v>
      </c>
      <c r="Y8640" s="28">
        <v>2.13</v>
      </c>
      <c r="Z8640" t="s">
        <v>5463</v>
      </c>
      <c r="AA8640" s="29">
        <f>IF(database_public_cloud_VMs[[#This Row],[Currency]]="USD",(database_public_cloud_VMs[[#This Row],[Rate]]*param_exchange_rate)/(1+param_discount_aws),database_public_cloud_VMs[[#This Row],[Rate]])</f>
        <v>2.13</v>
      </c>
    </row>
    <row r="8641" spans="1:27" x14ac:dyDescent="0.45">
      <c r="A8641" t="s">
        <v>9415</v>
      </c>
      <c r="B8641" t="s">
        <v>55</v>
      </c>
      <c r="C8641" s="25" t="s">
        <v>5454</v>
      </c>
      <c r="D8641" t="s">
        <v>170</v>
      </c>
      <c r="E8641" t="s">
        <v>9125</v>
      </c>
      <c r="F8641" t="s">
        <v>9222</v>
      </c>
      <c r="G8641" s="26">
        <v>64</v>
      </c>
      <c r="H8641" s="26">
        <v>1024</v>
      </c>
      <c r="I8641" s="26">
        <v>2048</v>
      </c>
      <c r="J8641" s="27" t="s">
        <v>310</v>
      </c>
      <c r="K8641" s="27" t="s">
        <v>6322</v>
      </c>
      <c r="L8641" s="27" t="s">
        <v>9223</v>
      </c>
      <c r="M8641" t="s">
        <v>31</v>
      </c>
      <c r="N8641" t="s">
        <v>177</v>
      </c>
      <c r="O8641" t="s">
        <v>178</v>
      </c>
      <c r="P8641" t="s">
        <v>5459</v>
      </c>
      <c r="Q8641" t="s">
        <v>315</v>
      </c>
      <c r="R8641" t="str">
        <f>IF(database_public_cloud_VMs[[#This Row],[Azure Environment]]="Enterprise Agreement","Licence Included","Bring Your Own Licence")</f>
        <v>Bring Your Own Licence</v>
      </c>
      <c r="S8641" t="s">
        <v>5599</v>
      </c>
      <c r="T8641" t="s">
        <v>5471</v>
      </c>
      <c r="U8641" t="s">
        <v>5465</v>
      </c>
      <c r="V8641" t="s">
        <v>5461</v>
      </c>
      <c r="W8641" t="s">
        <v>182</v>
      </c>
      <c r="X8641" t="s">
        <v>183</v>
      </c>
      <c r="Y8641" s="28" t="s">
        <v>5467</v>
      </c>
      <c r="Z8641" t="s">
        <v>5463</v>
      </c>
      <c r="AA864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642" spans="1:27" x14ac:dyDescent="0.45">
      <c r="A8642" t="s">
        <v>9416</v>
      </c>
      <c r="B8642" t="s">
        <v>55</v>
      </c>
      <c r="C8642" s="25" t="s">
        <v>5454</v>
      </c>
      <c r="D8642" t="s">
        <v>170</v>
      </c>
      <c r="E8642" t="s">
        <v>9125</v>
      </c>
      <c r="F8642" t="s">
        <v>9222</v>
      </c>
      <c r="G8642" s="26">
        <v>64</v>
      </c>
      <c r="H8642" s="26">
        <v>1024</v>
      </c>
      <c r="I8642" s="26">
        <v>2048</v>
      </c>
      <c r="J8642" s="27" t="s">
        <v>310</v>
      </c>
      <c r="K8642" s="27" t="s">
        <v>6322</v>
      </c>
      <c r="L8642" s="27" t="s">
        <v>9223</v>
      </c>
      <c r="M8642" t="s">
        <v>31</v>
      </c>
      <c r="N8642" t="s">
        <v>177</v>
      </c>
      <c r="O8642" t="s">
        <v>185</v>
      </c>
      <c r="P8642" t="s">
        <v>5459</v>
      </c>
      <c r="Q8642" t="s">
        <v>315</v>
      </c>
      <c r="R8642" t="str">
        <f>IF(database_public_cloud_VMs[[#This Row],[Azure Environment]]="Enterprise Agreement","Licence Included","Bring Your Own Licence")</f>
        <v>Bring Your Own Licence</v>
      </c>
      <c r="S8642" t="s">
        <v>5599</v>
      </c>
      <c r="T8642" t="s">
        <v>5471</v>
      </c>
      <c r="U8642" t="s">
        <v>5465</v>
      </c>
      <c r="V8642" t="s">
        <v>5461</v>
      </c>
      <c r="W8642" t="s">
        <v>182</v>
      </c>
      <c r="X8642" t="s">
        <v>183</v>
      </c>
      <c r="Y8642" s="28" t="s">
        <v>5467</v>
      </c>
      <c r="Z8642" t="s">
        <v>5463</v>
      </c>
      <c r="AA864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643" spans="1:27" x14ac:dyDescent="0.45">
      <c r="A8643" t="s">
        <v>9417</v>
      </c>
      <c r="B8643" t="s">
        <v>55</v>
      </c>
      <c r="C8643" s="25" t="s">
        <v>5454</v>
      </c>
      <c r="D8643" t="s">
        <v>170</v>
      </c>
      <c r="E8643" t="s">
        <v>9125</v>
      </c>
      <c r="F8643" t="s">
        <v>9232</v>
      </c>
      <c r="G8643" s="26">
        <v>8</v>
      </c>
      <c r="H8643" s="26">
        <v>218.75</v>
      </c>
      <c r="I8643" s="26">
        <v>256</v>
      </c>
      <c r="J8643" s="27" t="s">
        <v>310</v>
      </c>
      <c r="K8643" s="27" t="s">
        <v>6322</v>
      </c>
      <c r="L8643" s="27" t="s">
        <v>9233</v>
      </c>
      <c r="M8643" t="s">
        <v>31</v>
      </c>
      <c r="N8643" t="s">
        <v>188</v>
      </c>
      <c r="O8643" t="s">
        <v>188</v>
      </c>
      <c r="P8643" t="s">
        <v>5459</v>
      </c>
      <c r="Q8643" t="s">
        <v>315</v>
      </c>
      <c r="R8643" t="str">
        <f>IF(database_public_cloud_VMs[[#This Row],[Azure Environment]]="Enterprise Agreement","Licence Included","Bring Your Own Licence")</f>
        <v>Licence Included</v>
      </c>
      <c r="S8643" t="s">
        <v>5460</v>
      </c>
      <c r="T8643" t="s">
        <v>5461</v>
      </c>
      <c r="U8643" t="s">
        <v>5462</v>
      </c>
      <c r="V8643" t="s">
        <v>5461</v>
      </c>
      <c r="W8643" t="s">
        <v>182</v>
      </c>
      <c r="X8643" t="s">
        <v>183</v>
      </c>
      <c r="Y8643" s="28">
        <v>3.8439000000000001</v>
      </c>
      <c r="Z8643" t="s">
        <v>5463</v>
      </c>
      <c r="AA8643" s="29">
        <f>IF(database_public_cloud_VMs[[#This Row],[Currency]]="USD",(database_public_cloud_VMs[[#This Row],[Rate]]*param_exchange_rate)/(1+param_discount_aws),database_public_cloud_VMs[[#This Row],[Rate]])</f>
        <v>3.8439000000000001</v>
      </c>
    </row>
    <row r="8644" spans="1:27" x14ac:dyDescent="0.45">
      <c r="A8644" t="s">
        <v>9418</v>
      </c>
      <c r="B8644" t="s">
        <v>55</v>
      </c>
      <c r="C8644" s="25" t="s">
        <v>5454</v>
      </c>
      <c r="D8644" t="s">
        <v>170</v>
      </c>
      <c r="E8644" t="s">
        <v>9125</v>
      </c>
      <c r="F8644" t="s">
        <v>9232</v>
      </c>
      <c r="G8644" s="26">
        <v>8</v>
      </c>
      <c r="H8644" s="26">
        <v>218.75</v>
      </c>
      <c r="I8644" s="26">
        <v>256</v>
      </c>
      <c r="J8644" s="27" t="s">
        <v>310</v>
      </c>
      <c r="K8644" s="27" t="s">
        <v>6322</v>
      </c>
      <c r="L8644" s="27" t="s">
        <v>9233</v>
      </c>
      <c r="M8644" t="s">
        <v>31</v>
      </c>
      <c r="N8644" t="s">
        <v>188</v>
      </c>
      <c r="O8644" t="s">
        <v>188</v>
      </c>
      <c r="P8644" t="s">
        <v>5459</v>
      </c>
      <c r="Q8644" t="s">
        <v>315</v>
      </c>
      <c r="R8644" t="str">
        <f>IF(database_public_cloud_VMs[[#This Row],[Azure Environment]]="Enterprise Agreement","Licence Included","Bring Your Own Licence")</f>
        <v>Licence Included</v>
      </c>
      <c r="S8644" t="s">
        <v>5460</v>
      </c>
      <c r="T8644" t="s">
        <v>5461</v>
      </c>
      <c r="U8644" t="s">
        <v>5465</v>
      </c>
      <c r="V8644" t="s">
        <v>5461</v>
      </c>
      <c r="W8644" t="s">
        <v>182</v>
      </c>
      <c r="X8644" t="s">
        <v>183</v>
      </c>
      <c r="Y8644" s="28">
        <v>3.08</v>
      </c>
      <c r="Z8644" t="s">
        <v>5463</v>
      </c>
      <c r="AA8644" s="29">
        <f>IF(database_public_cloud_VMs[[#This Row],[Currency]]="USD",(database_public_cloud_VMs[[#This Row],[Rate]]*param_exchange_rate)/(1+param_discount_aws),database_public_cloud_VMs[[#This Row],[Rate]])</f>
        <v>3.08</v>
      </c>
    </row>
    <row r="8645" spans="1:27" x14ac:dyDescent="0.45">
      <c r="A8645" t="s">
        <v>9419</v>
      </c>
      <c r="B8645" t="s">
        <v>55</v>
      </c>
      <c r="C8645" s="25" t="s">
        <v>5454</v>
      </c>
      <c r="D8645" t="s">
        <v>170</v>
      </c>
      <c r="E8645" t="s">
        <v>9125</v>
      </c>
      <c r="F8645" t="s">
        <v>9232</v>
      </c>
      <c r="G8645" s="26">
        <v>8</v>
      </c>
      <c r="H8645" s="26">
        <v>218.75</v>
      </c>
      <c r="I8645" s="26">
        <v>256</v>
      </c>
      <c r="J8645" s="27" t="s">
        <v>310</v>
      </c>
      <c r="K8645" s="27" t="s">
        <v>6322</v>
      </c>
      <c r="L8645" s="27" t="s">
        <v>9233</v>
      </c>
      <c r="M8645" t="s">
        <v>31</v>
      </c>
      <c r="N8645" t="s">
        <v>177</v>
      </c>
      <c r="O8645" t="s">
        <v>178</v>
      </c>
      <c r="P8645" t="s">
        <v>5459</v>
      </c>
      <c r="Q8645" t="s">
        <v>315</v>
      </c>
      <c r="R8645" t="str">
        <f>IF(database_public_cloud_VMs[[#This Row],[Azure Environment]]="Enterprise Agreement","Licence Included","Bring Your Own Licence")</f>
        <v>Licence Included</v>
      </c>
      <c r="S8645" t="s">
        <v>5460</v>
      </c>
      <c r="T8645" t="s">
        <v>5461</v>
      </c>
      <c r="U8645" t="s">
        <v>5465</v>
      </c>
      <c r="V8645" t="s">
        <v>5461</v>
      </c>
      <c r="W8645" t="s">
        <v>182</v>
      </c>
      <c r="X8645" t="s">
        <v>183</v>
      </c>
      <c r="Y8645" s="28" t="s">
        <v>5467</v>
      </c>
      <c r="Z8645" t="s">
        <v>5463</v>
      </c>
      <c r="AA864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646" spans="1:27" x14ac:dyDescent="0.45">
      <c r="A8646" t="s">
        <v>9420</v>
      </c>
      <c r="B8646" t="s">
        <v>55</v>
      </c>
      <c r="C8646" s="25" t="s">
        <v>5454</v>
      </c>
      <c r="D8646" t="s">
        <v>170</v>
      </c>
      <c r="E8646" t="s">
        <v>9125</v>
      </c>
      <c r="F8646" t="s">
        <v>9232</v>
      </c>
      <c r="G8646" s="26">
        <v>8</v>
      </c>
      <c r="H8646" s="26">
        <v>218.75</v>
      </c>
      <c r="I8646" s="26">
        <v>256</v>
      </c>
      <c r="J8646" s="27" t="s">
        <v>310</v>
      </c>
      <c r="K8646" s="27" t="s">
        <v>6322</v>
      </c>
      <c r="L8646" s="27" t="s">
        <v>9233</v>
      </c>
      <c r="M8646" t="s">
        <v>31</v>
      </c>
      <c r="N8646" t="s">
        <v>177</v>
      </c>
      <c r="O8646" t="s">
        <v>185</v>
      </c>
      <c r="P8646" t="s">
        <v>5459</v>
      </c>
      <c r="Q8646" t="s">
        <v>315</v>
      </c>
      <c r="R8646" t="str">
        <f>IF(database_public_cloud_VMs[[#This Row],[Azure Environment]]="Enterprise Agreement","Licence Included","Bring Your Own Licence")</f>
        <v>Licence Included</v>
      </c>
      <c r="S8646" t="s">
        <v>5460</v>
      </c>
      <c r="T8646" t="s">
        <v>5461</v>
      </c>
      <c r="U8646" t="s">
        <v>5465</v>
      </c>
      <c r="V8646" t="s">
        <v>5461</v>
      </c>
      <c r="W8646" t="s">
        <v>182</v>
      </c>
      <c r="X8646" t="s">
        <v>183</v>
      </c>
      <c r="Y8646" s="28" t="s">
        <v>5467</v>
      </c>
      <c r="Z8646" t="s">
        <v>5463</v>
      </c>
      <c r="AA864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647" spans="1:27" x14ac:dyDescent="0.45">
      <c r="A8647" t="s">
        <v>9421</v>
      </c>
      <c r="B8647" t="s">
        <v>55</v>
      </c>
      <c r="C8647" s="25" t="s">
        <v>5454</v>
      </c>
      <c r="D8647" t="s">
        <v>170</v>
      </c>
      <c r="E8647" t="s">
        <v>9125</v>
      </c>
      <c r="F8647" t="s">
        <v>9232</v>
      </c>
      <c r="G8647" s="26">
        <v>8</v>
      </c>
      <c r="H8647" s="26">
        <v>218.75</v>
      </c>
      <c r="I8647" s="26">
        <v>256</v>
      </c>
      <c r="J8647" s="27" t="s">
        <v>310</v>
      </c>
      <c r="K8647" s="27" t="s">
        <v>6322</v>
      </c>
      <c r="L8647" s="27" t="s">
        <v>9233</v>
      </c>
      <c r="M8647" t="s">
        <v>31</v>
      </c>
      <c r="N8647" t="s">
        <v>188</v>
      </c>
      <c r="O8647" t="s">
        <v>188</v>
      </c>
      <c r="P8647" t="s">
        <v>5459</v>
      </c>
      <c r="Q8647" t="s">
        <v>315</v>
      </c>
      <c r="R8647" t="str">
        <f>IF(database_public_cloud_VMs[[#This Row],[Azure Environment]]="Enterprise Agreement","Licence Included","Bring Your Own Licence")</f>
        <v>Bring Your Own Licence</v>
      </c>
      <c r="S8647" t="s">
        <v>5599</v>
      </c>
      <c r="T8647" t="s">
        <v>5461</v>
      </c>
      <c r="U8647" t="s">
        <v>5462</v>
      </c>
      <c r="V8647" t="s">
        <v>5461</v>
      </c>
      <c r="W8647" t="s">
        <v>182</v>
      </c>
      <c r="X8647" t="s">
        <v>183</v>
      </c>
      <c r="Y8647" s="28" t="s">
        <v>5600</v>
      </c>
      <c r="Z8647" t="s">
        <v>5463</v>
      </c>
      <c r="AA864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648" spans="1:27" x14ac:dyDescent="0.45">
      <c r="A8648" t="s">
        <v>9422</v>
      </c>
      <c r="B8648" t="s">
        <v>55</v>
      </c>
      <c r="C8648" s="25" t="s">
        <v>5454</v>
      </c>
      <c r="D8648" t="s">
        <v>170</v>
      </c>
      <c r="E8648" t="s">
        <v>9125</v>
      </c>
      <c r="F8648" t="s">
        <v>9232</v>
      </c>
      <c r="G8648" s="26">
        <v>8</v>
      </c>
      <c r="H8648" s="26">
        <v>218.75</v>
      </c>
      <c r="I8648" s="26">
        <v>256</v>
      </c>
      <c r="J8648" s="27" t="s">
        <v>310</v>
      </c>
      <c r="K8648" s="27" t="s">
        <v>6322</v>
      </c>
      <c r="L8648" s="27" t="s">
        <v>9233</v>
      </c>
      <c r="M8648" t="s">
        <v>31</v>
      </c>
      <c r="N8648" t="s">
        <v>188</v>
      </c>
      <c r="O8648" t="s">
        <v>188</v>
      </c>
      <c r="P8648" t="s">
        <v>5459</v>
      </c>
      <c r="Q8648" t="s">
        <v>315</v>
      </c>
      <c r="R8648" t="str">
        <f>IF(database_public_cloud_VMs[[#This Row],[Azure Environment]]="Enterprise Agreement","Licence Included","Bring Your Own Licence")</f>
        <v>Bring Your Own Licence</v>
      </c>
      <c r="S8648" t="s">
        <v>5599</v>
      </c>
      <c r="T8648" t="s">
        <v>5461</v>
      </c>
      <c r="U8648" t="s">
        <v>5465</v>
      </c>
      <c r="V8648" t="s">
        <v>5461</v>
      </c>
      <c r="W8648" t="s">
        <v>182</v>
      </c>
      <c r="X8648" t="s">
        <v>183</v>
      </c>
      <c r="Y8648" s="28">
        <v>2.4500000000000002</v>
      </c>
      <c r="Z8648" t="s">
        <v>5463</v>
      </c>
      <c r="AA8648" s="29">
        <f>IF(database_public_cloud_VMs[[#This Row],[Currency]]="USD",(database_public_cloud_VMs[[#This Row],[Rate]]*param_exchange_rate)/(1+param_discount_aws),database_public_cloud_VMs[[#This Row],[Rate]])</f>
        <v>2.4500000000000002</v>
      </c>
    </row>
    <row r="8649" spans="1:27" x14ac:dyDescent="0.45">
      <c r="A8649" t="s">
        <v>9423</v>
      </c>
      <c r="B8649" t="s">
        <v>55</v>
      </c>
      <c r="C8649" s="25" t="s">
        <v>5454</v>
      </c>
      <c r="D8649" t="s">
        <v>170</v>
      </c>
      <c r="E8649" t="s">
        <v>9125</v>
      </c>
      <c r="F8649" t="s">
        <v>9232</v>
      </c>
      <c r="G8649" s="26">
        <v>8</v>
      </c>
      <c r="H8649" s="26">
        <v>218.75</v>
      </c>
      <c r="I8649" s="26">
        <v>256</v>
      </c>
      <c r="J8649" s="27" t="s">
        <v>310</v>
      </c>
      <c r="K8649" s="27" t="s">
        <v>6322</v>
      </c>
      <c r="L8649" s="27" t="s">
        <v>9233</v>
      </c>
      <c r="M8649" t="s">
        <v>31</v>
      </c>
      <c r="N8649" t="s">
        <v>177</v>
      </c>
      <c r="O8649" t="s">
        <v>178</v>
      </c>
      <c r="P8649" t="s">
        <v>5459</v>
      </c>
      <c r="Q8649" t="s">
        <v>315</v>
      </c>
      <c r="R8649" t="str">
        <f>IF(database_public_cloud_VMs[[#This Row],[Azure Environment]]="Enterprise Agreement","Licence Included","Bring Your Own Licence")</f>
        <v>Bring Your Own Licence</v>
      </c>
      <c r="S8649" t="s">
        <v>5599</v>
      </c>
      <c r="T8649" t="s">
        <v>5461</v>
      </c>
      <c r="U8649" t="s">
        <v>5465</v>
      </c>
      <c r="V8649" t="s">
        <v>5461</v>
      </c>
      <c r="W8649" t="s">
        <v>182</v>
      </c>
      <c r="X8649" t="s">
        <v>183</v>
      </c>
      <c r="Y8649" s="28" t="s">
        <v>5467</v>
      </c>
      <c r="Z8649" t="s">
        <v>5463</v>
      </c>
      <c r="AA864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650" spans="1:27" x14ac:dyDescent="0.45">
      <c r="A8650" t="s">
        <v>9424</v>
      </c>
      <c r="B8650" t="s">
        <v>55</v>
      </c>
      <c r="C8650" s="25" t="s">
        <v>5454</v>
      </c>
      <c r="D8650" t="s">
        <v>170</v>
      </c>
      <c r="E8650" t="s">
        <v>9125</v>
      </c>
      <c r="F8650" t="s">
        <v>9232</v>
      </c>
      <c r="G8650" s="26">
        <v>8</v>
      </c>
      <c r="H8650" s="26">
        <v>218.75</v>
      </c>
      <c r="I8650" s="26">
        <v>256</v>
      </c>
      <c r="J8650" s="27" t="s">
        <v>310</v>
      </c>
      <c r="K8650" s="27" t="s">
        <v>6322</v>
      </c>
      <c r="L8650" s="27" t="s">
        <v>9233</v>
      </c>
      <c r="M8650" t="s">
        <v>31</v>
      </c>
      <c r="N8650" t="s">
        <v>177</v>
      </c>
      <c r="O8650" t="s">
        <v>185</v>
      </c>
      <c r="P8650" t="s">
        <v>5459</v>
      </c>
      <c r="Q8650" t="s">
        <v>315</v>
      </c>
      <c r="R8650" t="str">
        <f>IF(database_public_cloud_VMs[[#This Row],[Azure Environment]]="Enterprise Agreement","Licence Included","Bring Your Own Licence")</f>
        <v>Bring Your Own Licence</v>
      </c>
      <c r="S8650" t="s">
        <v>5599</v>
      </c>
      <c r="T8650" t="s">
        <v>5461</v>
      </c>
      <c r="U8650" t="s">
        <v>5465</v>
      </c>
      <c r="V8650" t="s">
        <v>5461</v>
      </c>
      <c r="W8650" t="s">
        <v>182</v>
      </c>
      <c r="X8650" t="s">
        <v>183</v>
      </c>
      <c r="Y8650" s="28" t="s">
        <v>5467</v>
      </c>
      <c r="Z8650" t="s">
        <v>5463</v>
      </c>
      <c r="AA865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651" spans="1:27" x14ac:dyDescent="0.45">
      <c r="A8651" t="s">
        <v>9425</v>
      </c>
      <c r="B8651" t="s">
        <v>55</v>
      </c>
      <c r="C8651" s="25" t="s">
        <v>5454</v>
      </c>
      <c r="D8651" t="s">
        <v>170</v>
      </c>
      <c r="E8651" t="s">
        <v>9125</v>
      </c>
      <c r="F8651" t="s">
        <v>9232</v>
      </c>
      <c r="G8651" s="26">
        <v>8</v>
      </c>
      <c r="H8651" s="26">
        <v>218.75</v>
      </c>
      <c r="I8651" s="26">
        <v>256</v>
      </c>
      <c r="J8651" s="27" t="s">
        <v>310</v>
      </c>
      <c r="K8651" s="27" t="s">
        <v>6322</v>
      </c>
      <c r="L8651" s="27" t="s">
        <v>9233</v>
      </c>
      <c r="M8651" t="s">
        <v>31</v>
      </c>
      <c r="N8651" t="s">
        <v>188</v>
      </c>
      <c r="O8651" t="s">
        <v>188</v>
      </c>
      <c r="P8651" t="s">
        <v>5459</v>
      </c>
      <c r="Q8651" t="s">
        <v>315</v>
      </c>
      <c r="R8651" t="str">
        <f>IF(database_public_cloud_VMs[[#This Row],[Azure Environment]]="Enterprise Agreement","Licence Included","Bring Your Own Licence")</f>
        <v>Licence Included</v>
      </c>
      <c r="S8651" t="s">
        <v>5460</v>
      </c>
      <c r="T8651" t="s">
        <v>5471</v>
      </c>
      <c r="U8651" t="s">
        <v>5462</v>
      </c>
      <c r="V8651" t="s">
        <v>5461</v>
      </c>
      <c r="W8651" t="s">
        <v>182</v>
      </c>
      <c r="X8651" t="s">
        <v>183</v>
      </c>
      <c r="Y8651" s="28">
        <v>1.5373000000000001</v>
      </c>
      <c r="Z8651" t="s">
        <v>5463</v>
      </c>
      <c r="AA8651" s="29">
        <f>IF(database_public_cloud_VMs[[#This Row],[Currency]]="USD",(database_public_cloud_VMs[[#This Row],[Rate]]*param_exchange_rate)/(1+param_discount_aws),database_public_cloud_VMs[[#This Row],[Rate]])</f>
        <v>1.5373000000000001</v>
      </c>
    </row>
    <row r="8652" spans="1:27" x14ac:dyDescent="0.45">
      <c r="A8652" t="s">
        <v>9426</v>
      </c>
      <c r="B8652" t="s">
        <v>55</v>
      </c>
      <c r="C8652" s="25" t="s">
        <v>5454</v>
      </c>
      <c r="D8652" t="s">
        <v>170</v>
      </c>
      <c r="E8652" t="s">
        <v>9125</v>
      </c>
      <c r="F8652" t="s">
        <v>9232</v>
      </c>
      <c r="G8652" s="26">
        <v>8</v>
      </c>
      <c r="H8652" s="26">
        <v>218.75</v>
      </c>
      <c r="I8652" s="26">
        <v>256</v>
      </c>
      <c r="J8652" s="27" t="s">
        <v>310</v>
      </c>
      <c r="K8652" s="27" t="s">
        <v>6322</v>
      </c>
      <c r="L8652" s="27" t="s">
        <v>9233</v>
      </c>
      <c r="M8652" t="s">
        <v>31</v>
      </c>
      <c r="N8652" t="s">
        <v>188</v>
      </c>
      <c r="O8652" t="s">
        <v>188</v>
      </c>
      <c r="P8652" t="s">
        <v>5459</v>
      </c>
      <c r="Q8652" t="s">
        <v>315</v>
      </c>
      <c r="R8652" t="str">
        <f>IF(database_public_cloud_VMs[[#This Row],[Azure Environment]]="Enterprise Agreement","Licence Included","Bring Your Own Licence")</f>
        <v>Licence Included</v>
      </c>
      <c r="S8652" t="s">
        <v>5460</v>
      </c>
      <c r="T8652" t="s">
        <v>5471</v>
      </c>
      <c r="U8652" t="s">
        <v>5465</v>
      </c>
      <c r="V8652" t="s">
        <v>5461</v>
      </c>
      <c r="W8652" t="s">
        <v>182</v>
      </c>
      <c r="X8652" t="s">
        <v>183</v>
      </c>
      <c r="Y8652" s="28">
        <v>1.236</v>
      </c>
      <c r="Z8652" t="s">
        <v>5463</v>
      </c>
      <c r="AA8652" s="29">
        <f>IF(database_public_cloud_VMs[[#This Row],[Currency]]="USD",(database_public_cloud_VMs[[#This Row],[Rate]]*param_exchange_rate)/(1+param_discount_aws),database_public_cloud_VMs[[#This Row],[Rate]])</f>
        <v>1.236</v>
      </c>
    </row>
    <row r="8653" spans="1:27" x14ac:dyDescent="0.45">
      <c r="A8653" t="s">
        <v>9427</v>
      </c>
      <c r="B8653" t="s">
        <v>55</v>
      </c>
      <c r="C8653" s="25" t="s">
        <v>5454</v>
      </c>
      <c r="D8653" t="s">
        <v>170</v>
      </c>
      <c r="E8653" t="s">
        <v>9125</v>
      </c>
      <c r="F8653" t="s">
        <v>9232</v>
      </c>
      <c r="G8653" s="26">
        <v>8</v>
      </c>
      <c r="H8653" s="26">
        <v>218.75</v>
      </c>
      <c r="I8653" s="26">
        <v>256</v>
      </c>
      <c r="J8653" s="27" t="s">
        <v>310</v>
      </c>
      <c r="K8653" s="27" t="s">
        <v>6322</v>
      </c>
      <c r="L8653" s="27" t="s">
        <v>9233</v>
      </c>
      <c r="M8653" t="s">
        <v>31</v>
      </c>
      <c r="N8653" t="s">
        <v>177</v>
      </c>
      <c r="O8653" t="s">
        <v>178</v>
      </c>
      <c r="P8653" t="s">
        <v>5459</v>
      </c>
      <c r="Q8653" t="s">
        <v>315</v>
      </c>
      <c r="R8653" t="str">
        <f>IF(database_public_cloud_VMs[[#This Row],[Azure Environment]]="Enterprise Agreement","Licence Included","Bring Your Own Licence")</f>
        <v>Licence Included</v>
      </c>
      <c r="S8653" t="s">
        <v>5460</v>
      </c>
      <c r="T8653" t="s">
        <v>5471</v>
      </c>
      <c r="U8653" t="s">
        <v>5465</v>
      </c>
      <c r="V8653" t="s">
        <v>5461</v>
      </c>
      <c r="W8653" t="s">
        <v>182</v>
      </c>
      <c r="X8653" t="s">
        <v>183</v>
      </c>
      <c r="Y8653" s="28" t="s">
        <v>5467</v>
      </c>
      <c r="Z8653" t="s">
        <v>5463</v>
      </c>
      <c r="AA865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654" spans="1:27" x14ac:dyDescent="0.45">
      <c r="A8654" t="s">
        <v>9428</v>
      </c>
      <c r="B8654" t="s">
        <v>55</v>
      </c>
      <c r="C8654" s="25" t="s">
        <v>5454</v>
      </c>
      <c r="D8654" t="s">
        <v>170</v>
      </c>
      <c r="E8654" t="s">
        <v>9125</v>
      </c>
      <c r="F8654" t="s">
        <v>9232</v>
      </c>
      <c r="G8654" s="26">
        <v>8</v>
      </c>
      <c r="H8654" s="26">
        <v>218.75</v>
      </c>
      <c r="I8654" s="26">
        <v>256</v>
      </c>
      <c r="J8654" s="27" t="s">
        <v>310</v>
      </c>
      <c r="K8654" s="27" t="s">
        <v>6322</v>
      </c>
      <c r="L8654" s="27" t="s">
        <v>9233</v>
      </c>
      <c r="M8654" t="s">
        <v>31</v>
      </c>
      <c r="N8654" t="s">
        <v>177</v>
      </c>
      <c r="O8654" t="s">
        <v>185</v>
      </c>
      <c r="P8654" t="s">
        <v>5459</v>
      </c>
      <c r="Q8654" t="s">
        <v>315</v>
      </c>
      <c r="R8654" t="str">
        <f>IF(database_public_cloud_VMs[[#This Row],[Azure Environment]]="Enterprise Agreement","Licence Included","Bring Your Own Licence")</f>
        <v>Licence Included</v>
      </c>
      <c r="S8654" t="s">
        <v>5460</v>
      </c>
      <c r="T8654" t="s">
        <v>5471</v>
      </c>
      <c r="U8654" t="s">
        <v>5465</v>
      </c>
      <c r="V8654" t="s">
        <v>5461</v>
      </c>
      <c r="W8654" t="s">
        <v>182</v>
      </c>
      <c r="X8654" t="s">
        <v>183</v>
      </c>
      <c r="Y8654" s="28" t="s">
        <v>5467</v>
      </c>
      <c r="Z8654" t="s">
        <v>5463</v>
      </c>
      <c r="AA865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655" spans="1:27" x14ac:dyDescent="0.45">
      <c r="A8655" t="s">
        <v>9429</v>
      </c>
      <c r="B8655" t="s">
        <v>55</v>
      </c>
      <c r="C8655" s="25" t="s">
        <v>5454</v>
      </c>
      <c r="D8655" t="s">
        <v>170</v>
      </c>
      <c r="E8655" t="s">
        <v>9125</v>
      </c>
      <c r="F8655" t="s">
        <v>9232</v>
      </c>
      <c r="G8655" s="26">
        <v>8</v>
      </c>
      <c r="H8655" s="26">
        <v>218.75</v>
      </c>
      <c r="I8655" s="26">
        <v>256</v>
      </c>
      <c r="J8655" s="27" t="s">
        <v>310</v>
      </c>
      <c r="K8655" s="27" t="s">
        <v>6322</v>
      </c>
      <c r="L8655" s="27" t="s">
        <v>9233</v>
      </c>
      <c r="M8655" t="s">
        <v>31</v>
      </c>
      <c r="N8655" t="s">
        <v>188</v>
      </c>
      <c r="O8655" t="s">
        <v>188</v>
      </c>
      <c r="P8655" t="s">
        <v>5459</v>
      </c>
      <c r="Q8655" t="s">
        <v>315</v>
      </c>
      <c r="R8655" t="str">
        <f>IF(database_public_cloud_VMs[[#This Row],[Azure Environment]]="Enterprise Agreement","Licence Included","Bring Your Own Licence")</f>
        <v>Bring Your Own Licence</v>
      </c>
      <c r="S8655" t="s">
        <v>5599</v>
      </c>
      <c r="T8655" t="s">
        <v>5471</v>
      </c>
      <c r="U8655" t="s">
        <v>5462</v>
      </c>
      <c r="V8655" t="s">
        <v>5461</v>
      </c>
      <c r="W8655" t="s">
        <v>182</v>
      </c>
      <c r="X8655" t="s">
        <v>183</v>
      </c>
      <c r="Y8655" s="28" t="s">
        <v>5600</v>
      </c>
      <c r="Z8655" t="s">
        <v>5463</v>
      </c>
      <c r="AA865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656" spans="1:27" x14ac:dyDescent="0.45">
      <c r="A8656" t="s">
        <v>9430</v>
      </c>
      <c r="B8656" t="s">
        <v>55</v>
      </c>
      <c r="C8656" s="25" t="s">
        <v>5454</v>
      </c>
      <c r="D8656" t="s">
        <v>170</v>
      </c>
      <c r="E8656" t="s">
        <v>9125</v>
      </c>
      <c r="F8656" t="s">
        <v>9232</v>
      </c>
      <c r="G8656" s="26">
        <v>8</v>
      </c>
      <c r="H8656" s="26">
        <v>218.75</v>
      </c>
      <c r="I8656" s="26">
        <v>256</v>
      </c>
      <c r="J8656" s="27" t="s">
        <v>310</v>
      </c>
      <c r="K8656" s="27" t="s">
        <v>6322</v>
      </c>
      <c r="L8656" s="27" t="s">
        <v>9233</v>
      </c>
      <c r="M8656" t="s">
        <v>31</v>
      </c>
      <c r="N8656" t="s">
        <v>188</v>
      </c>
      <c r="O8656" t="s">
        <v>188</v>
      </c>
      <c r="P8656" t="s">
        <v>5459</v>
      </c>
      <c r="Q8656" t="s">
        <v>315</v>
      </c>
      <c r="R8656" t="str">
        <f>IF(database_public_cloud_VMs[[#This Row],[Azure Environment]]="Enterprise Agreement","Licence Included","Bring Your Own Licence")</f>
        <v>Bring Your Own Licence</v>
      </c>
      <c r="S8656" t="s">
        <v>5599</v>
      </c>
      <c r="T8656" t="s">
        <v>5471</v>
      </c>
      <c r="U8656" t="s">
        <v>5465</v>
      </c>
      <c r="V8656" t="s">
        <v>5461</v>
      </c>
      <c r="W8656" t="s">
        <v>182</v>
      </c>
      <c r="X8656" t="s">
        <v>183</v>
      </c>
      <c r="Y8656" s="28">
        <v>0.49099999999999999</v>
      </c>
      <c r="Z8656" t="s">
        <v>5463</v>
      </c>
      <c r="AA8656" s="29">
        <f>IF(database_public_cloud_VMs[[#This Row],[Currency]]="USD",(database_public_cloud_VMs[[#This Row],[Rate]]*param_exchange_rate)/(1+param_discount_aws),database_public_cloud_VMs[[#This Row],[Rate]])</f>
        <v>0.49099999999999999</v>
      </c>
    </row>
    <row r="8657" spans="1:27" x14ac:dyDescent="0.45">
      <c r="A8657" t="s">
        <v>9431</v>
      </c>
      <c r="B8657" t="s">
        <v>55</v>
      </c>
      <c r="C8657" s="25" t="s">
        <v>5454</v>
      </c>
      <c r="D8657" t="s">
        <v>170</v>
      </c>
      <c r="E8657" t="s">
        <v>9125</v>
      </c>
      <c r="F8657" t="s">
        <v>9232</v>
      </c>
      <c r="G8657" s="26">
        <v>8</v>
      </c>
      <c r="H8657" s="26">
        <v>218.75</v>
      </c>
      <c r="I8657" s="26">
        <v>256</v>
      </c>
      <c r="J8657" s="27" t="s">
        <v>310</v>
      </c>
      <c r="K8657" s="27" t="s">
        <v>6322</v>
      </c>
      <c r="L8657" s="27" t="s">
        <v>9233</v>
      </c>
      <c r="M8657" t="s">
        <v>31</v>
      </c>
      <c r="N8657" t="s">
        <v>177</v>
      </c>
      <c r="O8657" t="s">
        <v>178</v>
      </c>
      <c r="P8657" t="s">
        <v>5459</v>
      </c>
      <c r="Q8657" t="s">
        <v>315</v>
      </c>
      <c r="R8657" t="str">
        <f>IF(database_public_cloud_VMs[[#This Row],[Azure Environment]]="Enterprise Agreement","Licence Included","Bring Your Own Licence")</f>
        <v>Bring Your Own Licence</v>
      </c>
      <c r="S8657" t="s">
        <v>5599</v>
      </c>
      <c r="T8657" t="s">
        <v>5471</v>
      </c>
      <c r="U8657" t="s">
        <v>5465</v>
      </c>
      <c r="V8657" t="s">
        <v>5461</v>
      </c>
      <c r="W8657" t="s">
        <v>182</v>
      </c>
      <c r="X8657" t="s">
        <v>183</v>
      </c>
      <c r="Y8657" s="28" t="s">
        <v>5467</v>
      </c>
      <c r="Z8657" t="s">
        <v>5463</v>
      </c>
      <c r="AA865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658" spans="1:27" x14ac:dyDescent="0.45">
      <c r="A8658" t="s">
        <v>9432</v>
      </c>
      <c r="B8658" t="s">
        <v>55</v>
      </c>
      <c r="C8658" s="25" t="s">
        <v>5454</v>
      </c>
      <c r="D8658" t="s">
        <v>170</v>
      </c>
      <c r="E8658" t="s">
        <v>9125</v>
      </c>
      <c r="F8658" t="s">
        <v>9232</v>
      </c>
      <c r="G8658" s="26">
        <v>8</v>
      </c>
      <c r="H8658" s="26">
        <v>218.75</v>
      </c>
      <c r="I8658" s="26">
        <v>256</v>
      </c>
      <c r="J8658" s="27" t="s">
        <v>310</v>
      </c>
      <c r="K8658" s="27" t="s">
        <v>6322</v>
      </c>
      <c r="L8658" s="27" t="s">
        <v>9233</v>
      </c>
      <c r="M8658" t="s">
        <v>31</v>
      </c>
      <c r="N8658" t="s">
        <v>177</v>
      </c>
      <c r="O8658" t="s">
        <v>185</v>
      </c>
      <c r="P8658" t="s">
        <v>5459</v>
      </c>
      <c r="Q8658" t="s">
        <v>315</v>
      </c>
      <c r="R8658" t="str">
        <f>IF(database_public_cloud_VMs[[#This Row],[Azure Environment]]="Enterprise Agreement","Licence Included","Bring Your Own Licence")</f>
        <v>Bring Your Own Licence</v>
      </c>
      <c r="S8658" t="s">
        <v>5599</v>
      </c>
      <c r="T8658" t="s">
        <v>5471</v>
      </c>
      <c r="U8658" t="s">
        <v>5465</v>
      </c>
      <c r="V8658" t="s">
        <v>5461</v>
      </c>
      <c r="W8658" t="s">
        <v>182</v>
      </c>
      <c r="X8658" t="s">
        <v>183</v>
      </c>
      <c r="Y8658" s="28" t="s">
        <v>5467</v>
      </c>
      <c r="Z8658" t="s">
        <v>5463</v>
      </c>
      <c r="AA865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659" spans="1:27" x14ac:dyDescent="0.45">
      <c r="A8659" t="s">
        <v>9433</v>
      </c>
      <c r="B8659" t="s">
        <v>55</v>
      </c>
      <c r="C8659" s="25" t="s">
        <v>5454</v>
      </c>
      <c r="D8659" t="s">
        <v>170</v>
      </c>
      <c r="E8659" t="s">
        <v>9434</v>
      </c>
      <c r="F8659" t="s">
        <v>9435</v>
      </c>
      <c r="G8659" s="26">
        <v>12</v>
      </c>
      <c r="H8659" s="26">
        <v>112</v>
      </c>
      <c r="I8659" s="26">
        <v>680</v>
      </c>
      <c r="J8659" s="27" t="s">
        <v>310</v>
      </c>
      <c r="K8659" s="27" t="s">
        <v>9436</v>
      </c>
      <c r="L8659" s="27" t="s">
        <v>9437</v>
      </c>
      <c r="M8659" t="s">
        <v>31</v>
      </c>
      <c r="N8659" t="s">
        <v>188</v>
      </c>
      <c r="O8659" t="s">
        <v>188</v>
      </c>
      <c r="P8659" t="s">
        <v>5459</v>
      </c>
      <c r="Q8659" t="s">
        <v>180</v>
      </c>
      <c r="R8659" t="str">
        <f>IF(database_public_cloud_VMs[[#This Row],[Azure Environment]]="Enterprise Agreement","Licence Included","Bring Your Own Licence")</f>
        <v>Licence Included</v>
      </c>
      <c r="S8659" t="s">
        <v>5460</v>
      </c>
      <c r="T8659" t="s">
        <v>5461</v>
      </c>
      <c r="U8659" t="s">
        <v>5462</v>
      </c>
      <c r="V8659" t="s">
        <v>6323</v>
      </c>
      <c r="W8659" t="s">
        <v>182</v>
      </c>
      <c r="X8659" t="s">
        <v>183</v>
      </c>
      <c r="Y8659" s="28">
        <v>1.8766</v>
      </c>
      <c r="Z8659" t="s">
        <v>5463</v>
      </c>
      <c r="AA8659" s="29">
        <f>IF(database_public_cloud_VMs[[#This Row],[Currency]]="USD",(database_public_cloud_VMs[[#This Row],[Rate]]*param_exchange_rate)/(1+param_discount_aws),database_public_cloud_VMs[[#This Row],[Rate]])</f>
        <v>1.8766</v>
      </c>
    </row>
    <row r="8660" spans="1:27" x14ac:dyDescent="0.45">
      <c r="A8660" t="s">
        <v>9438</v>
      </c>
      <c r="B8660" t="s">
        <v>55</v>
      </c>
      <c r="C8660" s="25" t="s">
        <v>5454</v>
      </c>
      <c r="D8660" t="s">
        <v>170</v>
      </c>
      <c r="E8660" t="s">
        <v>9434</v>
      </c>
      <c r="F8660" t="s">
        <v>9435</v>
      </c>
      <c r="G8660" s="26">
        <v>12</v>
      </c>
      <c r="H8660" s="26">
        <v>112</v>
      </c>
      <c r="I8660" s="26">
        <v>680</v>
      </c>
      <c r="J8660" s="27" t="s">
        <v>310</v>
      </c>
      <c r="K8660" s="27" t="s">
        <v>9436</v>
      </c>
      <c r="L8660" s="27" t="s">
        <v>9437</v>
      </c>
      <c r="M8660" t="s">
        <v>31</v>
      </c>
      <c r="N8660" t="s">
        <v>188</v>
      </c>
      <c r="O8660" t="s">
        <v>188</v>
      </c>
      <c r="P8660" t="s">
        <v>5459</v>
      </c>
      <c r="Q8660" t="s">
        <v>180</v>
      </c>
      <c r="R8660" t="str">
        <f>IF(database_public_cloud_VMs[[#This Row],[Azure Environment]]="Enterprise Agreement","Licence Included","Bring Your Own Licence")</f>
        <v>Licence Included</v>
      </c>
      <c r="S8660" t="s">
        <v>5460</v>
      </c>
      <c r="T8660" t="s">
        <v>5461</v>
      </c>
      <c r="U8660" t="s">
        <v>5465</v>
      </c>
      <c r="V8660" t="s">
        <v>6323</v>
      </c>
      <c r="W8660" t="s">
        <v>182</v>
      </c>
      <c r="X8660" t="s">
        <v>183</v>
      </c>
      <c r="Y8660" s="28">
        <v>1.51</v>
      </c>
      <c r="Z8660" t="s">
        <v>5463</v>
      </c>
      <c r="AA8660" s="29">
        <f>IF(database_public_cloud_VMs[[#This Row],[Currency]]="USD",(database_public_cloud_VMs[[#This Row],[Rate]]*param_exchange_rate)/(1+param_discount_aws),database_public_cloud_VMs[[#This Row],[Rate]])</f>
        <v>1.51</v>
      </c>
    </row>
    <row r="8661" spans="1:27" x14ac:dyDescent="0.45">
      <c r="A8661" t="s">
        <v>9439</v>
      </c>
      <c r="B8661" t="s">
        <v>55</v>
      </c>
      <c r="C8661" s="25" t="s">
        <v>5454</v>
      </c>
      <c r="D8661" t="s">
        <v>170</v>
      </c>
      <c r="E8661" t="s">
        <v>9434</v>
      </c>
      <c r="F8661" t="s">
        <v>9435</v>
      </c>
      <c r="G8661" s="26">
        <v>12</v>
      </c>
      <c r="H8661" s="26">
        <v>112</v>
      </c>
      <c r="I8661" s="26">
        <v>680</v>
      </c>
      <c r="J8661" s="27" t="s">
        <v>310</v>
      </c>
      <c r="K8661" s="27" t="s">
        <v>9436</v>
      </c>
      <c r="L8661" s="27" t="s">
        <v>9437</v>
      </c>
      <c r="M8661" t="s">
        <v>31</v>
      </c>
      <c r="N8661" t="s">
        <v>177</v>
      </c>
      <c r="O8661" t="s">
        <v>178</v>
      </c>
      <c r="P8661" t="s">
        <v>5459</v>
      </c>
      <c r="Q8661" t="s">
        <v>180</v>
      </c>
      <c r="R8661" t="str">
        <f>IF(database_public_cloud_VMs[[#This Row],[Azure Environment]]="Enterprise Agreement","Licence Included","Bring Your Own Licence")</f>
        <v>Licence Included</v>
      </c>
      <c r="S8661" t="s">
        <v>5460</v>
      </c>
      <c r="T8661" t="s">
        <v>5461</v>
      </c>
      <c r="U8661" t="s">
        <v>5465</v>
      </c>
      <c r="V8661" t="s">
        <v>6323</v>
      </c>
      <c r="W8661" t="s">
        <v>182</v>
      </c>
      <c r="X8661" t="s">
        <v>183</v>
      </c>
      <c r="Y8661" s="28" t="s">
        <v>5467</v>
      </c>
      <c r="Z8661" t="s">
        <v>5463</v>
      </c>
      <c r="AA866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662" spans="1:27" x14ac:dyDescent="0.45">
      <c r="A8662" t="s">
        <v>9440</v>
      </c>
      <c r="B8662" t="s">
        <v>55</v>
      </c>
      <c r="C8662" s="25" t="s">
        <v>5454</v>
      </c>
      <c r="D8662" t="s">
        <v>170</v>
      </c>
      <c r="E8662" t="s">
        <v>9434</v>
      </c>
      <c r="F8662" t="s">
        <v>9435</v>
      </c>
      <c r="G8662" s="26">
        <v>12</v>
      </c>
      <c r="H8662" s="26">
        <v>112</v>
      </c>
      <c r="I8662" s="26">
        <v>680</v>
      </c>
      <c r="J8662" s="27" t="s">
        <v>310</v>
      </c>
      <c r="K8662" s="27" t="s">
        <v>9436</v>
      </c>
      <c r="L8662" s="27" t="s">
        <v>9437</v>
      </c>
      <c r="M8662" t="s">
        <v>31</v>
      </c>
      <c r="N8662" t="s">
        <v>177</v>
      </c>
      <c r="O8662" t="s">
        <v>185</v>
      </c>
      <c r="P8662" t="s">
        <v>5459</v>
      </c>
      <c r="Q8662" t="s">
        <v>180</v>
      </c>
      <c r="R8662" t="str">
        <f>IF(database_public_cloud_VMs[[#This Row],[Azure Environment]]="Enterprise Agreement","Licence Included","Bring Your Own Licence")</f>
        <v>Licence Included</v>
      </c>
      <c r="S8662" t="s">
        <v>5460</v>
      </c>
      <c r="T8662" t="s">
        <v>5461</v>
      </c>
      <c r="U8662" t="s">
        <v>5465</v>
      </c>
      <c r="V8662" t="s">
        <v>6323</v>
      </c>
      <c r="W8662" t="s">
        <v>182</v>
      </c>
      <c r="X8662" t="s">
        <v>183</v>
      </c>
      <c r="Y8662" s="28" t="s">
        <v>5467</v>
      </c>
      <c r="Z8662" t="s">
        <v>5463</v>
      </c>
      <c r="AA866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663" spans="1:27" x14ac:dyDescent="0.45">
      <c r="A8663" t="s">
        <v>9441</v>
      </c>
      <c r="B8663" t="s">
        <v>55</v>
      </c>
      <c r="C8663" s="25" t="s">
        <v>5454</v>
      </c>
      <c r="D8663" t="s">
        <v>170</v>
      </c>
      <c r="E8663" t="s">
        <v>9434</v>
      </c>
      <c r="F8663" t="s">
        <v>9442</v>
      </c>
      <c r="G8663" s="26">
        <v>24</v>
      </c>
      <c r="H8663" s="26">
        <v>224</v>
      </c>
      <c r="I8663" s="26">
        <v>1440</v>
      </c>
      <c r="J8663" s="27" t="s">
        <v>310</v>
      </c>
      <c r="K8663" s="27" t="s">
        <v>9436</v>
      </c>
      <c r="L8663" s="27" t="s">
        <v>9443</v>
      </c>
      <c r="M8663" t="s">
        <v>31</v>
      </c>
      <c r="N8663" t="s">
        <v>188</v>
      </c>
      <c r="O8663" t="s">
        <v>188</v>
      </c>
      <c r="P8663" t="s">
        <v>5459</v>
      </c>
      <c r="Q8663" t="s">
        <v>180</v>
      </c>
      <c r="R8663" t="str">
        <f>IF(database_public_cloud_VMs[[#This Row],[Azure Environment]]="Enterprise Agreement","Licence Included","Bring Your Own Licence")</f>
        <v>Licence Included</v>
      </c>
      <c r="S8663" t="s">
        <v>5460</v>
      </c>
      <c r="T8663" t="s">
        <v>5461</v>
      </c>
      <c r="U8663" t="s">
        <v>5462</v>
      </c>
      <c r="V8663" t="s">
        <v>6323</v>
      </c>
      <c r="W8663" t="s">
        <v>182</v>
      </c>
      <c r="X8663" t="s">
        <v>183</v>
      </c>
      <c r="Y8663" s="28">
        <v>3.7532000000000001</v>
      </c>
      <c r="Z8663" t="s">
        <v>5463</v>
      </c>
      <c r="AA8663" s="29">
        <f>IF(database_public_cloud_VMs[[#This Row],[Currency]]="USD",(database_public_cloud_VMs[[#This Row],[Rate]]*param_exchange_rate)/(1+param_discount_aws),database_public_cloud_VMs[[#This Row],[Rate]])</f>
        <v>3.7532000000000001</v>
      </c>
    </row>
    <row r="8664" spans="1:27" x14ac:dyDescent="0.45">
      <c r="A8664" t="s">
        <v>9444</v>
      </c>
      <c r="B8664" t="s">
        <v>55</v>
      </c>
      <c r="C8664" s="25" t="s">
        <v>5454</v>
      </c>
      <c r="D8664" t="s">
        <v>170</v>
      </c>
      <c r="E8664" t="s">
        <v>9434</v>
      </c>
      <c r="F8664" t="s">
        <v>9442</v>
      </c>
      <c r="G8664" s="26">
        <v>24</v>
      </c>
      <c r="H8664" s="26">
        <v>224</v>
      </c>
      <c r="I8664" s="26">
        <v>1440</v>
      </c>
      <c r="J8664" s="27" t="s">
        <v>310</v>
      </c>
      <c r="K8664" s="27" t="s">
        <v>9436</v>
      </c>
      <c r="L8664" s="27" t="s">
        <v>9443</v>
      </c>
      <c r="M8664" t="s">
        <v>31</v>
      </c>
      <c r="N8664" t="s">
        <v>188</v>
      </c>
      <c r="O8664" t="s">
        <v>188</v>
      </c>
      <c r="P8664" t="s">
        <v>5459</v>
      </c>
      <c r="Q8664" t="s">
        <v>180</v>
      </c>
      <c r="R8664" t="str">
        <f>IF(database_public_cloud_VMs[[#This Row],[Azure Environment]]="Enterprise Agreement","Licence Included","Bring Your Own Licence")</f>
        <v>Licence Included</v>
      </c>
      <c r="S8664" t="s">
        <v>5460</v>
      </c>
      <c r="T8664" t="s">
        <v>5461</v>
      </c>
      <c r="U8664" t="s">
        <v>5465</v>
      </c>
      <c r="V8664" t="s">
        <v>6323</v>
      </c>
      <c r="W8664" t="s">
        <v>182</v>
      </c>
      <c r="X8664" t="s">
        <v>183</v>
      </c>
      <c r="Y8664" s="28">
        <v>3.02</v>
      </c>
      <c r="Z8664" t="s">
        <v>5463</v>
      </c>
      <c r="AA8664" s="29">
        <f>IF(database_public_cloud_VMs[[#This Row],[Currency]]="USD",(database_public_cloud_VMs[[#This Row],[Rate]]*param_exchange_rate)/(1+param_discount_aws),database_public_cloud_VMs[[#This Row],[Rate]])</f>
        <v>3.02</v>
      </c>
    </row>
    <row r="8665" spans="1:27" x14ac:dyDescent="0.45">
      <c r="A8665" t="s">
        <v>9445</v>
      </c>
      <c r="B8665" t="s">
        <v>55</v>
      </c>
      <c r="C8665" s="25" t="s">
        <v>5454</v>
      </c>
      <c r="D8665" t="s">
        <v>170</v>
      </c>
      <c r="E8665" t="s">
        <v>9434</v>
      </c>
      <c r="F8665" t="s">
        <v>9442</v>
      </c>
      <c r="G8665" s="26">
        <v>24</v>
      </c>
      <c r="H8665" s="26">
        <v>224</v>
      </c>
      <c r="I8665" s="26">
        <v>1440</v>
      </c>
      <c r="J8665" s="27" t="s">
        <v>310</v>
      </c>
      <c r="K8665" s="27" t="s">
        <v>9436</v>
      </c>
      <c r="L8665" s="27" t="s">
        <v>9443</v>
      </c>
      <c r="M8665" t="s">
        <v>31</v>
      </c>
      <c r="N8665" t="s">
        <v>177</v>
      </c>
      <c r="O8665" t="s">
        <v>178</v>
      </c>
      <c r="P8665" t="s">
        <v>5459</v>
      </c>
      <c r="Q8665" t="s">
        <v>180</v>
      </c>
      <c r="R8665" t="str">
        <f>IF(database_public_cloud_VMs[[#This Row],[Azure Environment]]="Enterprise Agreement","Licence Included","Bring Your Own Licence")</f>
        <v>Licence Included</v>
      </c>
      <c r="S8665" t="s">
        <v>5460</v>
      </c>
      <c r="T8665" t="s">
        <v>5461</v>
      </c>
      <c r="U8665" t="s">
        <v>5465</v>
      </c>
      <c r="V8665" t="s">
        <v>6323</v>
      </c>
      <c r="W8665" t="s">
        <v>182</v>
      </c>
      <c r="X8665" t="s">
        <v>183</v>
      </c>
      <c r="Y8665" s="28" t="s">
        <v>5467</v>
      </c>
      <c r="Z8665" t="s">
        <v>5463</v>
      </c>
      <c r="AA866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666" spans="1:27" x14ac:dyDescent="0.45">
      <c r="A8666" t="s">
        <v>9446</v>
      </c>
      <c r="B8666" t="s">
        <v>55</v>
      </c>
      <c r="C8666" s="25" t="s">
        <v>5454</v>
      </c>
      <c r="D8666" t="s">
        <v>170</v>
      </c>
      <c r="E8666" t="s">
        <v>9434</v>
      </c>
      <c r="F8666" t="s">
        <v>9442</v>
      </c>
      <c r="G8666" s="26">
        <v>24</v>
      </c>
      <c r="H8666" s="26">
        <v>224</v>
      </c>
      <c r="I8666" s="26">
        <v>1440</v>
      </c>
      <c r="J8666" s="27" t="s">
        <v>310</v>
      </c>
      <c r="K8666" s="27" t="s">
        <v>9436</v>
      </c>
      <c r="L8666" s="27" t="s">
        <v>9443</v>
      </c>
      <c r="M8666" t="s">
        <v>31</v>
      </c>
      <c r="N8666" t="s">
        <v>177</v>
      </c>
      <c r="O8666" t="s">
        <v>185</v>
      </c>
      <c r="P8666" t="s">
        <v>5459</v>
      </c>
      <c r="Q8666" t="s">
        <v>180</v>
      </c>
      <c r="R8666" t="str">
        <f>IF(database_public_cloud_VMs[[#This Row],[Azure Environment]]="Enterprise Agreement","Licence Included","Bring Your Own Licence")</f>
        <v>Licence Included</v>
      </c>
      <c r="S8666" t="s">
        <v>5460</v>
      </c>
      <c r="T8666" t="s">
        <v>5461</v>
      </c>
      <c r="U8666" t="s">
        <v>5465</v>
      </c>
      <c r="V8666" t="s">
        <v>6323</v>
      </c>
      <c r="W8666" t="s">
        <v>182</v>
      </c>
      <c r="X8666" t="s">
        <v>183</v>
      </c>
      <c r="Y8666" s="28" t="s">
        <v>5467</v>
      </c>
      <c r="Z8666" t="s">
        <v>5463</v>
      </c>
      <c r="AA866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667" spans="1:27" x14ac:dyDescent="0.45">
      <c r="A8667" t="s">
        <v>9447</v>
      </c>
      <c r="B8667" t="s">
        <v>55</v>
      </c>
      <c r="C8667" s="25" t="s">
        <v>5454</v>
      </c>
      <c r="D8667" t="s">
        <v>170</v>
      </c>
      <c r="E8667" t="s">
        <v>9434</v>
      </c>
      <c r="F8667" t="s">
        <v>9448</v>
      </c>
      <c r="G8667" s="26">
        <v>24</v>
      </c>
      <c r="H8667" s="26">
        <v>224</v>
      </c>
      <c r="I8667" s="26">
        <v>1440</v>
      </c>
      <c r="J8667" s="27" t="s">
        <v>310</v>
      </c>
      <c r="K8667" s="27" t="s">
        <v>9436</v>
      </c>
      <c r="L8667" s="27" t="s">
        <v>9443</v>
      </c>
      <c r="M8667" t="s">
        <v>31</v>
      </c>
      <c r="N8667" t="s">
        <v>188</v>
      </c>
      <c r="O8667" t="s">
        <v>188</v>
      </c>
      <c r="P8667" t="s">
        <v>5459</v>
      </c>
      <c r="Q8667" t="s">
        <v>180</v>
      </c>
      <c r="R8667" t="str">
        <f>IF(database_public_cloud_VMs[[#This Row],[Azure Environment]]="Enterprise Agreement","Licence Included","Bring Your Own Licence")</f>
        <v>Licence Included</v>
      </c>
      <c r="S8667" t="s">
        <v>5460</v>
      </c>
      <c r="T8667" t="s">
        <v>5461</v>
      </c>
      <c r="U8667" t="s">
        <v>5462</v>
      </c>
      <c r="V8667" t="s">
        <v>6323</v>
      </c>
      <c r="W8667" t="s">
        <v>182</v>
      </c>
      <c r="X8667" t="s">
        <v>183</v>
      </c>
      <c r="Y8667" s="28">
        <v>4.1296999999999997</v>
      </c>
      <c r="Z8667" t="s">
        <v>5463</v>
      </c>
      <c r="AA8667" s="29">
        <f>IF(database_public_cloud_VMs[[#This Row],[Currency]]="USD",(database_public_cloud_VMs[[#This Row],[Rate]]*param_exchange_rate)/(1+param_discount_aws),database_public_cloud_VMs[[#This Row],[Rate]])</f>
        <v>4.1296999999999997</v>
      </c>
    </row>
    <row r="8668" spans="1:27" x14ac:dyDescent="0.45">
      <c r="A8668" t="s">
        <v>9449</v>
      </c>
      <c r="B8668" t="s">
        <v>55</v>
      </c>
      <c r="C8668" s="25" t="s">
        <v>5454</v>
      </c>
      <c r="D8668" t="s">
        <v>170</v>
      </c>
      <c r="E8668" t="s">
        <v>9434</v>
      </c>
      <c r="F8668" t="s">
        <v>9448</v>
      </c>
      <c r="G8668" s="26">
        <v>24</v>
      </c>
      <c r="H8668" s="26">
        <v>224</v>
      </c>
      <c r="I8668" s="26">
        <v>1440</v>
      </c>
      <c r="J8668" s="27" t="s">
        <v>310</v>
      </c>
      <c r="K8668" s="27" t="s">
        <v>9436</v>
      </c>
      <c r="L8668" s="27" t="s">
        <v>9443</v>
      </c>
      <c r="M8668" t="s">
        <v>31</v>
      </c>
      <c r="N8668" t="s">
        <v>188</v>
      </c>
      <c r="O8668" t="s">
        <v>188</v>
      </c>
      <c r="P8668" t="s">
        <v>5459</v>
      </c>
      <c r="Q8668" t="s">
        <v>180</v>
      </c>
      <c r="R8668" t="str">
        <f>IF(database_public_cloud_VMs[[#This Row],[Azure Environment]]="Enterprise Agreement","Licence Included","Bring Your Own Licence")</f>
        <v>Licence Included</v>
      </c>
      <c r="S8668" t="s">
        <v>5460</v>
      </c>
      <c r="T8668" t="s">
        <v>5461</v>
      </c>
      <c r="U8668" t="s">
        <v>5465</v>
      </c>
      <c r="V8668" t="s">
        <v>6323</v>
      </c>
      <c r="W8668" t="s">
        <v>182</v>
      </c>
      <c r="X8668" t="s">
        <v>183</v>
      </c>
      <c r="Y8668" s="28">
        <v>3.32</v>
      </c>
      <c r="Z8668" t="s">
        <v>5463</v>
      </c>
      <c r="AA8668" s="29">
        <f>IF(database_public_cloud_VMs[[#This Row],[Currency]]="USD",(database_public_cloud_VMs[[#This Row],[Rate]]*param_exchange_rate)/(1+param_discount_aws),database_public_cloud_VMs[[#This Row],[Rate]])</f>
        <v>3.32</v>
      </c>
    </row>
    <row r="8669" spans="1:27" x14ac:dyDescent="0.45">
      <c r="A8669" t="s">
        <v>9450</v>
      </c>
      <c r="B8669" t="s">
        <v>55</v>
      </c>
      <c r="C8669" s="25" t="s">
        <v>5454</v>
      </c>
      <c r="D8669" t="s">
        <v>170</v>
      </c>
      <c r="E8669" t="s">
        <v>9434</v>
      </c>
      <c r="F8669" t="s">
        <v>9448</v>
      </c>
      <c r="G8669" s="26">
        <v>24</v>
      </c>
      <c r="H8669" s="26">
        <v>224</v>
      </c>
      <c r="I8669" s="26">
        <v>1440</v>
      </c>
      <c r="J8669" s="27" t="s">
        <v>310</v>
      </c>
      <c r="K8669" s="27" t="s">
        <v>9436</v>
      </c>
      <c r="L8669" s="27" t="s">
        <v>9443</v>
      </c>
      <c r="M8669" t="s">
        <v>31</v>
      </c>
      <c r="N8669" t="s">
        <v>177</v>
      </c>
      <c r="O8669" t="s">
        <v>178</v>
      </c>
      <c r="P8669" t="s">
        <v>5459</v>
      </c>
      <c r="Q8669" t="s">
        <v>180</v>
      </c>
      <c r="R8669" t="str">
        <f>IF(database_public_cloud_VMs[[#This Row],[Azure Environment]]="Enterprise Agreement","Licence Included","Bring Your Own Licence")</f>
        <v>Licence Included</v>
      </c>
      <c r="S8669" t="s">
        <v>5460</v>
      </c>
      <c r="T8669" t="s">
        <v>5461</v>
      </c>
      <c r="U8669" t="s">
        <v>5465</v>
      </c>
      <c r="V8669" t="s">
        <v>6323</v>
      </c>
      <c r="W8669" t="s">
        <v>182</v>
      </c>
      <c r="X8669" t="s">
        <v>183</v>
      </c>
      <c r="Y8669" s="28" t="s">
        <v>5467</v>
      </c>
      <c r="Z8669" t="s">
        <v>5463</v>
      </c>
      <c r="AA866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670" spans="1:27" x14ac:dyDescent="0.45">
      <c r="A8670" t="s">
        <v>9451</v>
      </c>
      <c r="B8670" t="s">
        <v>55</v>
      </c>
      <c r="C8670" s="25" t="s">
        <v>5454</v>
      </c>
      <c r="D8670" t="s">
        <v>170</v>
      </c>
      <c r="E8670" t="s">
        <v>9434</v>
      </c>
      <c r="F8670" t="s">
        <v>9448</v>
      </c>
      <c r="G8670" s="26">
        <v>24</v>
      </c>
      <c r="H8670" s="26">
        <v>224</v>
      </c>
      <c r="I8670" s="26">
        <v>1440</v>
      </c>
      <c r="J8670" s="27" t="s">
        <v>310</v>
      </c>
      <c r="K8670" s="27" t="s">
        <v>9436</v>
      </c>
      <c r="L8670" s="27" t="s">
        <v>9443</v>
      </c>
      <c r="M8670" t="s">
        <v>31</v>
      </c>
      <c r="N8670" t="s">
        <v>177</v>
      </c>
      <c r="O8670" t="s">
        <v>185</v>
      </c>
      <c r="P8670" t="s">
        <v>5459</v>
      </c>
      <c r="Q8670" t="s">
        <v>180</v>
      </c>
      <c r="R8670" t="str">
        <f>IF(database_public_cloud_VMs[[#This Row],[Azure Environment]]="Enterprise Agreement","Licence Included","Bring Your Own Licence")</f>
        <v>Licence Included</v>
      </c>
      <c r="S8670" t="s">
        <v>5460</v>
      </c>
      <c r="T8670" t="s">
        <v>5461</v>
      </c>
      <c r="U8670" t="s">
        <v>5465</v>
      </c>
      <c r="V8670" t="s">
        <v>6323</v>
      </c>
      <c r="W8670" t="s">
        <v>182</v>
      </c>
      <c r="X8670" t="s">
        <v>183</v>
      </c>
      <c r="Y8670" s="28" t="s">
        <v>5467</v>
      </c>
      <c r="Z8670" t="s">
        <v>5463</v>
      </c>
      <c r="AA867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671" spans="1:27" x14ac:dyDescent="0.45">
      <c r="A8671" t="s">
        <v>9452</v>
      </c>
      <c r="B8671" t="s">
        <v>55</v>
      </c>
      <c r="C8671" s="25" t="s">
        <v>5454</v>
      </c>
      <c r="D8671" t="s">
        <v>170</v>
      </c>
      <c r="E8671" t="s">
        <v>9434</v>
      </c>
      <c r="F8671" t="s">
        <v>9453</v>
      </c>
      <c r="G8671" s="26">
        <v>6</v>
      </c>
      <c r="H8671" s="26">
        <v>56</v>
      </c>
      <c r="I8671" s="26">
        <v>340</v>
      </c>
      <c r="J8671" s="27" t="s">
        <v>310</v>
      </c>
      <c r="K8671" s="27" t="s">
        <v>9436</v>
      </c>
      <c r="L8671" s="27" t="s">
        <v>9454</v>
      </c>
      <c r="M8671" t="s">
        <v>31</v>
      </c>
      <c r="N8671" t="s">
        <v>188</v>
      </c>
      <c r="O8671" t="s">
        <v>188</v>
      </c>
      <c r="P8671" t="s">
        <v>5459</v>
      </c>
      <c r="Q8671" t="s">
        <v>180</v>
      </c>
      <c r="R8671" t="str">
        <f>IF(database_public_cloud_VMs[[#This Row],[Azure Environment]]="Enterprise Agreement","Licence Included","Bring Your Own Licence")</f>
        <v>Licence Included</v>
      </c>
      <c r="S8671" t="s">
        <v>5460</v>
      </c>
      <c r="T8671" t="s">
        <v>5461</v>
      </c>
      <c r="U8671" t="s">
        <v>5462</v>
      </c>
      <c r="V8671" t="s">
        <v>6323</v>
      </c>
      <c r="W8671" t="s">
        <v>182</v>
      </c>
      <c r="X8671" t="s">
        <v>183</v>
      </c>
      <c r="Y8671" s="28">
        <v>0.93830000000000002</v>
      </c>
      <c r="Z8671" t="s">
        <v>5463</v>
      </c>
      <c r="AA8671" s="29">
        <f>IF(database_public_cloud_VMs[[#This Row],[Currency]]="USD",(database_public_cloud_VMs[[#This Row],[Rate]]*param_exchange_rate)/(1+param_discount_aws),database_public_cloud_VMs[[#This Row],[Rate]])</f>
        <v>0.93830000000000002</v>
      </c>
    </row>
    <row r="8672" spans="1:27" x14ac:dyDescent="0.45">
      <c r="A8672" t="s">
        <v>9455</v>
      </c>
      <c r="B8672" t="s">
        <v>55</v>
      </c>
      <c r="C8672" s="25" t="s">
        <v>5454</v>
      </c>
      <c r="D8672" t="s">
        <v>170</v>
      </c>
      <c r="E8672" t="s">
        <v>9434</v>
      </c>
      <c r="F8672" t="s">
        <v>9453</v>
      </c>
      <c r="G8672" s="26">
        <v>6</v>
      </c>
      <c r="H8672" s="26">
        <v>56</v>
      </c>
      <c r="I8672" s="26">
        <v>340</v>
      </c>
      <c r="J8672" s="27" t="s">
        <v>310</v>
      </c>
      <c r="K8672" s="27" t="s">
        <v>9436</v>
      </c>
      <c r="L8672" s="27" t="s">
        <v>9454</v>
      </c>
      <c r="M8672" t="s">
        <v>31</v>
      </c>
      <c r="N8672" t="s">
        <v>188</v>
      </c>
      <c r="O8672" t="s">
        <v>188</v>
      </c>
      <c r="P8672" t="s">
        <v>5459</v>
      </c>
      <c r="Q8672" t="s">
        <v>180</v>
      </c>
      <c r="R8672" t="str">
        <f>IF(database_public_cloud_VMs[[#This Row],[Azure Environment]]="Enterprise Agreement","Licence Included","Bring Your Own Licence")</f>
        <v>Licence Included</v>
      </c>
      <c r="S8672" t="s">
        <v>5460</v>
      </c>
      <c r="T8672" t="s">
        <v>5461</v>
      </c>
      <c r="U8672" t="s">
        <v>5465</v>
      </c>
      <c r="V8672" t="s">
        <v>6323</v>
      </c>
      <c r="W8672" t="s">
        <v>182</v>
      </c>
      <c r="X8672" t="s">
        <v>183</v>
      </c>
      <c r="Y8672" s="28">
        <v>0.754</v>
      </c>
      <c r="Z8672" t="s">
        <v>5463</v>
      </c>
      <c r="AA8672" s="29">
        <f>IF(database_public_cloud_VMs[[#This Row],[Currency]]="USD",(database_public_cloud_VMs[[#This Row],[Rate]]*param_exchange_rate)/(1+param_discount_aws),database_public_cloud_VMs[[#This Row],[Rate]])</f>
        <v>0.754</v>
      </c>
    </row>
    <row r="8673" spans="1:27" x14ac:dyDescent="0.45">
      <c r="A8673" t="s">
        <v>9456</v>
      </c>
      <c r="B8673" t="s">
        <v>55</v>
      </c>
      <c r="C8673" s="25" t="s">
        <v>5454</v>
      </c>
      <c r="D8673" t="s">
        <v>170</v>
      </c>
      <c r="E8673" t="s">
        <v>9434</v>
      </c>
      <c r="F8673" t="s">
        <v>9453</v>
      </c>
      <c r="G8673" s="26">
        <v>6</v>
      </c>
      <c r="H8673" s="26">
        <v>56</v>
      </c>
      <c r="I8673" s="26">
        <v>340</v>
      </c>
      <c r="J8673" s="27" t="s">
        <v>310</v>
      </c>
      <c r="K8673" s="27" t="s">
        <v>9436</v>
      </c>
      <c r="L8673" s="27" t="s">
        <v>9454</v>
      </c>
      <c r="M8673" t="s">
        <v>31</v>
      </c>
      <c r="N8673" t="s">
        <v>177</v>
      </c>
      <c r="O8673" t="s">
        <v>178</v>
      </c>
      <c r="P8673" t="s">
        <v>5459</v>
      </c>
      <c r="Q8673" t="s">
        <v>180</v>
      </c>
      <c r="R8673" t="str">
        <f>IF(database_public_cloud_VMs[[#This Row],[Azure Environment]]="Enterprise Agreement","Licence Included","Bring Your Own Licence")</f>
        <v>Licence Included</v>
      </c>
      <c r="S8673" t="s">
        <v>5460</v>
      </c>
      <c r="T8673" t="s">
        <v>5461</v>
      </c>
      <c r="U8673" t="s">
        <v>5465</v>
      </c>
      <c r="V8673" t="s">
        <v>6323</v>
      </c>
      <c r="W8673" t="s">
        <v>182</v>
      </c>
      <c r="X8673" t="s">
        <v>183</v>
      </c>
      <c r="Y8673" s="28" t="s">
        <v>5467</v>
      </c>
      <c r="Z8673" t="s">
        <v>5463</v>
      </c>
      <c r="AA867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674" spans="1:27" x14ac:dyDescent="0.45">
      <c r="A8674" t="s">
        <v>9457</v>
      </c>
      <c r="B8674" t="s">
        <v>55</v>
      </c>
      <c r="C8674" s="25" t="s">
        <v>5454</v>
      </c>
      <c r="D8674" t="s">
        <v>170</v>
      </c>
      <c r="E8674" t="s">
        <v>9434</v>
      </c>
      <c r="F8674" t="s">
        <v>9453</v>
      </c>
      <c r="G8674" s="26">
        <v>6</v>
      </c>
      <c r="H8674" s="26">
        <v>56</v>
      </c>
      <c r="I8674" s="26">
        <v>340</v>
      </c>
      <c r="J8674" s="27" t="s">
        <v>310</v>
      </c>
      <c r="K8674" s="27" t="s">
        <v>9436</v>
      </c>
      <c r="L8674" s="27" t="s">
        <v>9454</v>
      </c>
      <c r="M8674" t="s">
        <v>31</v>
      </c>
      <c r="N8674" t="s">
        <v>177</v>
      </c>
      <c r="O8674" t="s">
        <v>185</v>
      </c>
      <c r="P8674" t="s">
        <v>5459</v>
      </c>
      <c r="Q8674" t="s">
        <v>180</v>
      </c>
      <c r="R8674" t="str">
        <f>IF(database_public_cloud_VMs[[#This Row],[Azure Environment]]="Enterprise Agreement","Licence Included","Bring Your Own Licence")</f>
        <v>Licence Included</v>
      </c>
      <c r="S8674" t="s">
        <v>5460</v>
      </c>
      <c r="T8674" t="s">
        <v>5461</v>
      </c>
      <c r="U8674" t="s">
        <v>5465</v>
      </c>
      <c r="V8674" t="s">
        <v>6323</v>
      </c>
      <c r="W8674" t="s">
        <v>182</v>
      </c>
      <c r="X8674" t="s">
        <v>183</v>
      </c>
      <c r="Y8674" s="28" t="s">
        <v>5467</v>
      </c>
      <c r="Z8674" t="s">
        <v>5463</v>
      </c>
      <c r="AA867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675" spans="1:27" x14ac:dyDescent="0.45">
      <c r="A8675" t="s">
        <v>9458</v>
      </c>
      <c r="B8675" t="s">
        <v>55</v>
      </c>
      <c r="C8675" s="25" t="s">
        <v>5454</v>
      </c>
      <c r="D8675" t="s">
        <v>170</v>
      </c>
      <c r="E8675" t="s">
        <v>9434</v>
      </c>
      <c r="F8675" t="s">
        <v>9435</v>
      </c>
      <c r="G8675" s="26">
        <v>12</v>
      </c>
      <c r="H8675" s="26">
        <v>112</v>
      </c>
      <c r="I8675" s="26">
        <v>680</v>
      </c>
      <c r="J8675" s="27" t="s">
        <v>310</v>
      </c>
      <c r="K8675" s="27" t="s">
        <v>9436</v>
      </c>
      <c r="L8675" s="27" t="s">
        <v>9437</v>
      </c>
      <c r="M8675" t="s">
        <v>31</v>
      </c>
      <c r="N8675" t="s">
        <v>188</v>
      </c>
      <c r="O8675" t="s">
        <v>188</v>
      </c>
      <c r="P8675" t="s">
        <v>5459</v>
      </c>
      <c r="Q8675" t="s">
        <v>315</v>
      </c>
      <c r="R8675" t="str">
        <f>IF(database_public_cloud_VMs[[#This Row],[Azure Environment]]="Enterprise Agreement","Licence Included","Bring Your Own Licence")</f>
        <v>Licence Included</v>
      </c>
      <c r="S8675" t="s">
        <v>5460</v>
      </c>
      <c r="T8675" t="s">
        <v>5461</v>
      </c>
      <c r="U8675" t="s">
        <v>5462</v>
      </c>
      <c r="V8675" t="s">
        <v>6323</v>
      </c>
      <c r="W8675" t="s">
        <v>182</v>
      </c>
      <c r="X8675" t="s">
        <v>183</v>
      </c>
      <c r="Y8675" s="28">
        <v>2.6349999999999998</v>
      </c>
      <c r="Z8675" t="s">
        <v>5463</v>
      </c>
      <c r="AA8675" s="29">
        <f>IF(database_public_cloud_VMs[[#This Row],[Currency]]="USD",(database_public_cloud_VMs[[#This Row],[Rate]]*param_exchange_rate)/(1+param_discount_aws),database_public_cloud_VMs[[#This Row],[Rate]])</f>
        <v>2.6349999999999998</v>
      </c>
    </row>
    <row r="8676" spans="1:27" x14ac:dyDescent="0.45">
      <c r="A8676" t="s">
        <v>9459</v>
      </c>
      <c r="B8676" t="s">
        <v>55</v>
      </c>
      <c r="C8676" s="25" t="s">
        <v>5454</v>
      </c>
      <c r="D8676" t="s">
        <v>170</v>
      </c>
      <c r="E8676" t="s">
        <v>9434</v>
      </c>
      <c r="F8676" t="s">
        <v>9435</v>
      </c>
      <c r="G8676" s="26">
        <v>12</v>
      </c>
      <c r="H8676" s="26">
        <v>112</v>
      </c>
      <c r="I8676" s="26">
        <v>680</v>
      </c>
      <c r="J8676" s="27" t="s">
        <v>310</v>
      </c>
      <c r="K8676" s="27" t="s">
        <v>9436</v>
      </c>
      <c r="L8676" s="27" t="s">
        <v>9437</v>
      </c>
      <c r="M8676" t="s">
        <v>31</v>
      </c>
      <c r="N8676" t="s">
        <v>188</v>
      </c>
      <c r="O8676" t="s">
        <v>188</v>
      </c>
      <c r="P8676" t="s">
        <v>5459</v>
      </c>
      <c r="Q8676" t="s">
        <v>315</v>
      </c>
      <c r="R8676" t="str">
        <f>IF(database_public_cloud_VMs[[#This Row],[Azure Environment]]="Enterprise Agreement","Licence Included","Bring Your Own Licence")</f>
        <v>Licence Included</v>
      </c>
      <c r="S8676" t="s">
        <v>5460</v>
      </c>
      <c r="T8676" t="s">
        <v>5461</v>
      </c>
      <c r="U8676" t="s">
        <v>5465</v>
      </c>
      <c r="V8676" t="s">
        <v>6323</v>
      </c>
      <c r="W8676" t="s">
        <v>182</v>
      </c>
      <c r="X8676" t="s">
        <v>183</v>
      </c>
      <c r="Y8676" s="28">
        <v>2.11</v>
      </c>
      <c r="Z8676" t="s">
        <v>5463</v>
      </c>
      <c r="AA8676" s="29">
        <f>IF(database_public_cloud_VMs[[#This Row],[Currency]]="USD",(database_public_cloud_VMs[[#This Row],[Rate]]*param_exchange_rate)/(1+param_discount_aws),database_public_cloud_VMs[[#This Row],[Rate]])</f>
        <v>2.11</v>
      </c>
    </row>
    <row r="8677" spans="1:27" x14ac:dyDescent="0.45">
      <c r="A8677" t="s">
        <v>9460</v>
      </c>
      <c r="B8677" t="s">
        <v>55</v>
      </c>
      <c r="C8677" s="25" t="s">
        <v>5454</v>
      </c>
      <c r="D8677" t="s">
        <v>170</v>
      </c>
      <c r="E8677" t="s">
        <v>9434</v>
      </c>
      <c r="F8677" t="s">
        <v>9435</v>
      </c>
      <c r="G8677" s="26">
        <v>12</v>
      </c>
      <c r="H8677" s="26">
        <v>112</v>
      </c>
      <c r="I8677" s="26">
        <v>680</v>
      </c>
      <c r="J8677" s="27" t="s">
        <v>310</v>
      </c>
      <c r="K8677" s="27" t="s">
        <v>9436</v>
      </c>
      <c r="L8677" s="27" t="s">
        <v>9437</v>
      </c>
      <c r="M8677" t="s">
        <v>31</v>
      </c>
      <c r="N8677" t="s">
        <v>177</v>
      </c>
      <c r="O8677" t="s">
        <v>178</v>
      </c>
      <c r="P8677" t="s">
        <v>5459</v>
      </c>
      <c r="Q8677" t="s">
        <v>315</v>
      </c>
      <c r="R8677" t="str">
        <f>IF(database_public_cloud_VMs[[#This Row],[Azure Environment]]="Enterprise Agreement","Licence Included","Bring Your Own Licence")</f>
        <v>Licence Included</v>
      </c>
      <c r="S8677" t="s">
        <v>5460</v>
      </c>
      <c r="T8677" t="s">
        <v>5461</v>
      </c>
      <c r="U8677" t="s">
        <v>5465</v>
      </c>
      <c r="V8677" t="s">
        <v>6323</v>
      </c>
      <c r="W8677" t="s">
        <v>182</v>
      </c>
      <c r="X8677" t="s">
        <v>183</v>
      </c>
      <c r="Y8677" s="28" t="s">
        <v>5467</v>
      </c>
      <c r="Z8677" t="s">
        <v>5463</v>
      </c>
      <c r="AA867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678" spans="1:27" x14ac:dyDescent="0.45">
      <c r="A8678" t="s">
        <v>9461</v>
      </c>
      <c r="B8678" t="s">
        <v>55</v>
      </c>
      <c r="C8678" s="25" t="s">
        <v>5454</v>
      </c>
      <c r="D8678" t="s">
        <v>170</v>
      </c>
      <c r="E8678" t="s">
        <v>9434</v>
      </c>
      <c r="F8678" t="s">
        <v>9435</v>
      </c>
      <c r="G8678" s="26">
        <v>12</v>
      </c>
      <c r="H8678" s="26">
        <v>112</v>
      </c>
      <c r="I8678" s="26">
        <v>680</v>
      </c>
      <c r="J8678" s="27" t="s">
        <v>310</v>
      </c>
      <c r="K8678" s="27" t="s">
        <v>9436</v>
      </c>
      <c r="L8678" s="27" t="s">
        <v>9437</v>
      </c>
      <c r="M8678" t="s">
        <v>31</v>
      </c>
      <c r="N8678" t="s">
        <v>177</v>
      </c>
      <c r="O8678" t="s">
        <v>185</v>
      </c>
      <c r="P8678" t="s">
        <v>5459</v>
      </c>
      <c r="Q8678" t="s">
        <v>315</v>
      </c>
      <c r="R8678" t="str">
        <f>IF(database_public_cloud_VMs[[#This Row],[Azure Environment]]="Enterprise Agreement","Licence Included","Bring Your Own Licence")</f>
        <v>Licence Included</v>
      </c>
      <c r="S8678" t="s">
        <v>5460</v>
      </c>
      <c r="T8678" t="s">
        <v>5461</v>
      </c>
      <c r="U8678" t="s">
        <v>5465</v>
      </c>
      <c r="V8678" t="s">
        <v>6323</v>
      </c>
      <c r="W8678" t="s">
        <v>182</v>
      </c>
      <c r="X8678" t="s">
        <v>183</v>
      </c>
      <c r="Y8678" s="28" t="s">
        <v>5467</v>
      </c>
      <c r="Z8678" t="s">
        <v>5463</v>
      </c>
      <c r="AA867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679" spans="1:27" x14ac:dyDescent="0.45">
      <c r="A8679" t="s">
        <v>9462</v>
      </c>
      <c r="B8679" t="s">
        <v>55</v>
      </c>
      <c r="C8679" s="25" t="s">
        <v>5454</v>
      </c>
      <c r="D8679" t="s">
        <v>170</v>
      </c>
      <c r="E8679" t="s">
        <v>9434</v>
      </c>
      <c r="F8679" t="s">
        <v>9442</v>
      </c>
      <c r="G8679" s="26">
        <v>24</v>
      </c>
      <c r="H8679" s="26">
        <v>224</v>
      </c>
      <c r="I8679" s="26">
        <v>1440</v>
      </c>
      <c r="J8679" s="27" t="s">
        <v>310</v>
      </c>
      <c r="K8679" s="27" t="s">
        <v>9436</v>
      </c>
      <c r="L8679" s="27" t="s">
        <v>9443</v>
      </c>
      <c r="M8679" t="s">
        <v>31</v>
      </c>
      <c r="N8679" t="s">
        <v>188</v>
      </c>
      <c r="O8679" t="s">
        <v>188</v>
      </c>
      <c r="P8679" t="s">
        <v>5459</v>
      </c>
      <c r="Q8679" t="s">
        <v>315</v>
      </c>
      <c r="R8679" t="str">
        <f>IF(database_public_cloud_VMs[[#This Row],[Azure Environment]]="Enterprise Agreement","Licence Included","Bring Your Own Licence")</f>
        <v>Licence Included</v>
      </c>
      <c r="S8679" t="s">
        <v>5460</v>
      </c>
      <c r="T8679" t="s">
        <v>5461</v>
      </c>
      <c r="U8679" t="s">
        <v>5462</v>
      </c>
      <c r="V8679" t="s">
        <v>6323</v>
      </c>
      <c r="W8679" t="s">
        <v>182</v>
      </c>
      <c r="X8679" t="s">
        <v>183</v>
      </c>
      <c r="Y8679" s="28">
        <v>5.2698999999999998</v>
      </c>
      <c r="Z8679" t="s">
        <v>5463</v>
      </c>
      <c r="AA8679" s="29">
        <f>IF(database_public_cloud_VMs[[#This Row],[Currency]]="USD",(database_public_cloud_VMs[[#This Row],[Rate]]*param_exchange_rate)/(1+param_discount_aws),database_public_cloud_VMs[[#This Row],[Rate]])</f>
        <v>5.2698999999999998</v>
      </c>
    </row>
    <row r="8680" spans="1:27" x14ac:dyDescent="0.45">
      <c r="A8680" t="s">
        <v>9463</v>
      </c>
      <c r="B8680" t="s">
        <v>55</v>
      </c>
      <c r="C8680" s="25" t="s">
        <v>5454</v>
      </c>
      <c r="D8680" t="s">
        <v>170</v>
      </c>
      <c r="E8680" t="s">
        <v>9434</v>
      </c>
      <c r="F8680" t="s">
        <v>9442</v>
      </c>
      <c r="G8680" s="26">
        <v>24</v>
      </c>
      <c r="H8680" s="26">
        <v>224</v>
      </c>
      <c r="I8680" s="26">
        <v>1440</v>
      </c>
      <c r="J8680" s="27" t="s">
        <v>310</v>
      </c>
      <c r="K8680" s="27" t="s">
        <v>9436</v>
      </c>
      <c r="L8680" s="27" t="s">
        <v>9443</v>
      </c>
      <c r="M8680" t="s">
        <v>31</v>
      </c>
      <c r="N8680" t="s">
        <v>188</v>
      </c>
      <c r="O8680" t="s">
        <v>188</v>
      </c>
      <c r="P8680" t="s">
        <v>5459</v>
      </c>
      <c r="Q8680" t="s">
        <v>315</v>
      </c>
      <c r="R8680" t="str">
        <f>IF(database_public_cloud_VMs[[#This Row],[Azure Environment]]="Enterprise Agreement","Licence Included","Bring Your Own Licence")</f>
        <v>Licence Included</v>
      </c>
      <c r="S8680" t="s">
        <v>5460</v>
      </c>
      <c r="T8680" t="s">
        <v>5461</v>
      </c>
      <c r="U8680" t="s">
        <v>5465</v>
      </c>
      <c r="V8680" t="s">
        <v>6323</v>
      </c>
      <c r="W8680" t="s">
        <v>182</v>
      </c>
      <c r="X8680" t="s">
        <v>183</v>
      </c>
      <c r="Y8680" s="28">
        <v>4.2300000000000004</v>
      </c>
      <c r="Z8680" t="s">
        <v>5463</v>
      </c>
      <c r="AA8680" s="29">
        <f>IF(database_public_cloud_VMs[[#This Row],[Currency]]="USD",(database_public_cloud_VMs[[#This Row],[Rate]]*param_exchange_rate)/(1+param_discount_aws),database_public_cloud_VMs[[#This Row],[Rate]])</f>
        <v>4.2300000000000004</v>
      </c>
    </row>
    <row r="8681" spans="1:27" x14ac:dyDescent="0.45">
      <c r="A8681" t="s">
        <v>9464</v>
      </c>
      <c r="B8681" t="s">
        <v>55</v>
      </c>
      <c r="C8681" s="25" t="s">
        <v>5454</v>
      </c>
      <c r="D8681" t="s">
        <v>170</v>
      </c>
      <c r="E8681" t="s">
        <v>9434</v>
      </c>
      <c r="F8681" t="s">
        <v>9442</v>
      </c>
      <c r="G8681" s="26">
        <v>24</v>
      </c>
      <c r="H8681" s="26">
        <v>224</v>
      </c>
      <c r="I8681" s="26">
        <v>1440</v>
      </c>
      <c r="J8681" s="27" t="s">
        <v>310</v>
      </c>
      <c r="K8681" s="27" t="s">
        <v>9436</v>
      </c>
      <c r="L8681" s="27" t="s">
        <v>9443</v>
      </c>
      <c r="M8681" t="s">
        <v>31</v>
      </c>
      <c r="N8681" t="s">
        <v>177</v>
      </c>
      <c r="O8681" t="s">
        <v>178</v>
      </c>
      <c r="P8681" t="s">
        <v>5459</v>
      </c>
      <c r="Q8681" t="s">
        <v>315</v>
      </c>
      <c r="R8681" t="str">
        <f>IF(database_public_cloud_VMs[[#This Row],[Azure Environment]]="Enterprise Agreement","Licence Included","Bring Your Own Licence")</f>
        <v>Licence Included</v>
      </c>
      <c r="S8681" t="s">
        <v>5460</v>
      </c>
      <c r="T8681" t="s">
        <v>5461</v>
      </c>
      <c r="U8681" t="s">
        <v>5465</v>
      </c>
      <c r="V8681" t="s">
        <v>6323</v>
      </c>
      <c r="W8681" t="s">
        <v>182</v>
      </c>
      <c r="X8681" t="s">
        <v>183</v>
      </c>
      <c r="Y8681" s="28" t="s">
        <v>5467</v>
      </c>
      <c r="Z8681" t="s">
        <v>5463</v>
      </c>
      <c r="AA868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682" spans="1:27" x14ac:dyDescent="0.45">
      <c r="A8682" t="s">
        <v>9465</v>
      </c>
      <c r="B8682" t="s">
        <v>55</v>
      </c>
      <c r="C8682" s="25" t="s">
        <v>5454</v>
      </c>
      <c r="D8682" t="s">
        <v>170</v>
      </c>
      <c r="E8682" t="s">
        <v>9434</v>
      </c>
      <c r="F8682" t="s">
        <v>9442</v>
      </c>
      <c r="G8682" s="26">
        <v>24</v>
      </c>
      <c r="H8682" s="26">
        <v>224</v>
      </c>
      <c r="I8682" s="26">
        <v>1440</v>
      </c>
      <c r="J8682" s="27" t="s">
        <v>310</v>
      </c>
      <c r="K8682" s="27" t="s">
        <v>9436</v>
      </c>
      <c r="L8682" s="27" t="s">
        <v>9443</v>
      </c>
      <c r="M8682" t="s">
        <v>31</v>
      </c>
      <c r="N8682" t="s">
        <v>177</v>
      </c>
      <c r="O8682" t="s">
        <v>185</v>
      </c>
      <c r="P8682" t="s">
        <v>5459</v>
      </c>
      <c r="Q8682" t="s">
        <v>315</v>
      </c>
      <c r="R8682" t="str">
        <f>IF(database_public_cloud_VMs[[#This Row],[Azure Environment]]="Enterprise Agreement","Licence Included","Bring Your Own Licence")</f>
        <v>Licence Included</v>
      </c>
      <c r="S8682" t="s">
        <v>5460</v>
      </c>
      <c r="T8682" t="s">
        <v>5461</v>
      </c>
      <c r="U8682" t="s">
        <v>5465</v>
      </c>
      <c r="V8682" t="s">
        <v>6323</v>
      </c>
      <c r="W8682" t="s">
        <v>182</v>
      </c>
      <c r="X8682" t="s">
        <v>183</v>
      </c>
      <c r="Y8682" s="28" t="s">
        <v>5467</v>
      </c>
      <c r="Z8682" t="s">
        <v>5463</v>
      </c>
      <c r="AA868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683" spans="1:27" x14ac:dyDescent="0.45">
      <c r="A8683" t="s">
        <v>9466</v>
      </c>
      <c r="B8683" t="s">
        <v>55</v>
      </c>
      <c r="C8683" s="25" t="s">
        <v>5454</v>
      </c>
      <c r="D8683" t="s">
        <v>170</v>
      </c>
      <c r="E8683" t="s">
        <v>9434</v>
      </c>
      <c r="F8683" t="s">
        <v>9448</v>
      </c>
      <c r="G8683" s="26">
        <v>24</v>
      </c>
      <c r="H8683" s="26">
        <v>224</v>
      </c>
      <c r="I8683" s="26">
        <v>1440</v>
      </c>
      <c r="J8683" s="27" t="s">
        <v>310</v>
      </c>
      <c r="K8683" s="27" t="s">
        <v>9436</v>
      </c>
      <c r="L8683" s="27" t="s">
        <v>9443</v>
      </c>
      <c r="M8683" t="s">
        <v>31</v>
      </c>
      <c r="N8683" t="s">
        <v>188</v>
      </c>
      <c r="O8683" t="s">
        <v>188</v>
      </c>
      <c r="P8683" t="s">
        <v>5459</v>
      </c>
      <c r="Q8683" t="s">
        <v>315</v>
      </c>
      <c r="R8683" t="str">
        <f>IF(database_public_cloud_VMs[[#This Row],[Azure Environment]]="Enterprise Agreement","Licence Included","Bring Your Own Licence")</f>
        <v>Licence Included</v>
      </c>
      <c r="S8683" t="s">
        <v>5460</v>
      </c>
      <c r="T8683" t="s">
        <v>5461</v>
      </c>
      <c r="U8683" t="s">
        <v>5462</v>
      </c>
      <c r="V8683" t="s">
        <v>6323</v>
      </c>
      <c r="W8683" t="s">
        <v>182</v>
      </c>
      <c r="X8683" t="s">
        <v>183</v>
      </c>
      <c r="Y8683" s="28">
        <v>5.6463999999999999</v>
      </c>
      <c r="Z8683" t="s">
        <v>5463</v>
      </c>
      <c r="AA8683" s="29">
        <f>IF(database_public_cloud_VMs[[#This Row],[Currency]]="USD",(database_public_cloud_VMs[[#This Row],[Rate]]*param_exchange_rate)/(1+param_discount_aws),database_public_cloud_VMs[[#This Row],[Rate]])</f>
        <v>5.6463999999999999</v>
      </c>
    </row>
    <row r="8684" spans="1:27" x14ac:dyDescent="0.45">
      <c r="A8684" t="s">
        <v>9467</v>
      </c>
      <c r="B8684" t="s">
        <v>55</v>
      </c>
      <c r="C8684" s="25" t="s">
        <v>5454</v>
      </c>
      <c r="D8684" t="s">
        <v>170</v>
      </c>
      <c r="E8684" t="s">
        <v>9434</v>
      </c>
      <c r="F8684" t="s">
        <v>9448</v>
      </c>
      <c r="G8684" s="26">
        <v>24</v>
      </c>
      <c r="H8684" s="26">
        <v>224</v>
      </c>
      <c r="I8684" s="26">
        <v>1440</v>
      </c>
      <c r="J8684" s="27" t="s">
        <v>310</v>
      </c>
      <c r="K8684" s="27" t="s">
        <v>9436</v>
      </c>
      <c r="L8684" s="27" t="s">
        <v>9443</v>
      </c>
      <c r="M8684" t="s">
        <v>31</v>
      </c>
      <c r="N8684" t="s">
        <v>188</v>
      </c>
      <c r="O8684" t="s">
        <v>188</v>
      </c>
      <c r="P8684" t="s">
        <v>5459</v>
      </c>
      <c r="Q8684" t="s">
        <v>315</v>
      </c>
      <c r="R8684" t="str">
        <f>IF(database_public_cloud_VMs[[#This Row],[Azure Environment]]="Enterprise Agreement","Licence Included","Bring Your Own Licence")</f>
        <v>Licence Included</v>
      </c>
      <c r="S8684" t="s">
        <v>5460</v>
      </c>
      <c r="T8684" t="s">
        <v>5461</v>
      </c>
      <c r="U8684" t="s">
        <v>5465</v>
      </c>
      <c r="V8684" t="s">
        <v>6323</v>
      </c>
      <c r="W8684" t="s">
        <v>182</v>
      </c>
      <c r="X8684" t="s">
        <v>183</v>
      </c>
      <c r="Y8684" s="28">
        <v>4.54</v>
      </c>
      <c r="Z8684" t="s">
        <v>5463</v>
      </c>
      <c r="AA8684" s="29">
        <f>IF(database_public_cloud_VMs[[#This Row],[Currency]]="USD",(database_public_cloud_VMs[[#This Row],[Rate]]*param_exchange_rate)/(1+param_discount_aws),database_public_cloud_VMs[[#This Row],[Rate]])</f>
        <v>4.54</v>
      </c>
    </row>
    <row r="8685" spans="1:27" x14ac:dyDescent="0.45">
      <c r="A8685" t="s">
        <v>9468</v>
      </c>
      <c r="B8685" t="s">
        <v>55</v>
      </c>
      <c r="C8685" s="25" t="s">
        <v>5454</v>
      </c>
      <c r="D8685" t="s">
        <v>170</v>
      </c>
      <c r="E8685" t="s">
        <v>9434</v>
      </c>
      <c r="F8685" t="s">
        <v>9448</v>
      </c>
      <c r="G8685" s="26">
        <v>24</v>
      </c>
      <c r="H8685" s="26">
        <v>224</v>
      </c>
      <c r="I8685" s="26">
        <v>1440</v>
      </c>
      <c r="J8685" s="27" t="s">
        <v>310</v>
      </c>
      <c r="K8685" s="27" t="s">
        <v>9436</v>
      </c>
      <c r="L8685" s="27" t="s">
        <v>9443</v>
      </c>
      <c r="M8685" t="s">
        <v>31</v>
      </c>
      <c r="N8685" t="s">
        <v>177</v>
      </c>
      <c r="O8685" t="s">
        <v>178</v>
      </c>
      <c r="P8685" t="s">
        <v>5459</v>
      </c>
      <c r="Q8685" t="s">
        <v>315</v>
      </c>
      <c r="R8685" t="str">
        <f>IF(database_public_cloud_VMs[[#This Row],[Azure Environment]]="Enterprise Agreement","Licence Included","Bring Your Own Licence")</f>
        <v>Licence Included</v>
      </c>
      <c r="S8685" t="s">
        <v>5460</v>
      </c>
      <c r="T8685" t="s">
        <v>5461</v>
      </c>
      <c r="U8685" t="s">
        <v>5465</v>
      </c>
      <c r="V8685" t="s">
        <v>6323</v>
      </c>
      <c r="W8685" t="s">
        <v>182</v>
      </c>
      <c r="X8685" t="s">
        <v>183</v>
      </c>
      <c r="Y8685" s="28" t="s">
        <v>5467</v>
      </c>
      <c r="Z8685" t="s">
        <v>5463</v>
      </c>
      <c r="AA868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686" spans="1:27" x14ac:dyDescent="0.45">
      <c r="A8686" t="s">
        <v>9469</v>
      </c>
      <c r="B8686" t="s">
        <v>55</v>
      </c>
      <c r="C8686" s="25" t="s">
        <v>5454</v>
      </c>
      <c r="D8686" t="s">
        <v>170</v>
      </c>
      <c r="E8686" t="s">
        <v>9434</v>
      </c>
      <c r="F8686" t="s">
        <v>9448</v>
      </c>
      <c r="G8686" s="26">
        <v>24</v>
      </c>
      <c r="H8686" s="26">
        <v>224</v>
      </c>
      <c r="I8686" s="26">
        <v>1440</v>
      </c>
      <c r="J8686" s="27" t="s">
        <v>310</v>
      </c>
      <c r="K8686" s="27" t="s">
        <v>9436</v>
      </c>
      <c r="L8686" s="27" t="s">
        <v>9443</v>
      </c>
      <c r="M8686" t="s">
        <v>31</v>
      </c>
      <c r="N8686" t="s">
        <v>177</v>
      </c>
      <c r="O8686" t="s">
        <v>185</v>
      </c>
      <c r="P8686" t="s">
        <v>5459</v>
      </c>
      <c r="Q8686" t="s">
        <v>315</v>
      </c>
      <c r="R8686" t="str">
        <f>IF(database_public_cloud_VMs[[#This Row],[Azure Environment]]="Enterprise Agreement","Licence Included","Bring Your Own Licence")</f>
        <v>Licence Included</v>
      </c>
      <c r="S8686" t="s">
        <v>5460</v>
      </c>
      <c r="T8686" t="s">
        <v>5461</v>
      </c>
      <c r="U8686" t="s">
        <v>5465</v>
      </c>
      <c r="V8686" t="s">
        <v>6323</v>
      </c>
      <c r="W8686" t="s">
        <v>182</v>
      </c>
      <c r="X8686" t="s">
        <v>183</v>
      </c>
      <c r="Y8686" s="28" t="s">
        <v>5467</v>
      </c>
      <c r="Z8686" t="s">
        <v>5463</v>
      </c>
      <c r="AA868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687" spans="1:27" x14ac:dyDescent="0.45">
      <c r="A8687" t="s">
        <v>9470</v>
      </c>
      <c r="B8687" t="s">
        <v>55</v>
      </c>
      <c r="C8687" s="25" t="s">
        <v>5454</v>
      </c>
      <c r="D8687" t="s">
        <v>170</v>
      </c>
      <c r="E8687" t="s">
        <v>9434</v>
      </c>
      <c r="F8687" t="s">
        <v>9453</v>
      </c>
      <c r="G8687" s="26">
        <v>6</v>
      </c>
      <c r="H8687" s="26">
        <v>56</v>
      </c>
      <c r="I8687" s="26">
        <v>340</v>
      </c>
      <c r="J8687" s="27" t="s">
        <v>310</v>
      </c>
      <c r="K8687" s="27" t="s">
        <v>9436</v>
      </c>
      <c r="L8687" s="27" t="s">
        <v>9454</v>
      </c>
      <c r="M8687" t="s">
        <v>31</v>
      </c>
      <c r="N8687" t="s">
        <v>188</v>
      </c>
      <c r="O8687" t="s">
        <v>188</v>
      </c>
      <c r="P8687" t="s">
        <v>5459</v>
      </c>
      <c r="Q8687" t="s">
        <v>315</v>
      </c>
      <c r="R8687" t="str">
        <f>IF(database_public_cloud_VMs[[#This Row],[Azure Environment]]="Enterprise Agreement","Licence Included","Bring Your Own Licence")</f>
        <v>Licence Included</v>
      </c>
      <c r="S8687" t="s">
        <v>5460</v>
      </c>
      <c r="T8687" t="s">
        <v>5461</v>
      </c>
      <c r="U8687" t="s">
        <v>5462</v>
      </c>
      <c r="V8687" t="s">
        <v>6323</v>
      </c>
      <c r="W8687" t="s">
        <v>182</v>
      </c>
      <c r="X8687" t="s">
        <v>183</v>
      </c>
      <c r="Y8687" s="28">
        <v>1.3174999999999999</v>
      </c>
      <c r="Z8687" t="s">
        <v>5463</v>
      </c>
      <c r="AA8687" s="29">
        <f>IF(database_public_cloud_VMs[[#This Row],[Currency]]="USD",(database_public_cloud_VMs[[#This Row],[Rate]]*param_exchange_rate)/(1+param_discount_aws),database_public_cloud_VMs[[#This Row],[Rate]])</f>
        <v>1.3174999999999999</v>
      </c>
    </row>
    <row r="8688" spans="1:27" x14ac:dyDescent="0.45">
      <c r="A8688" t="s">
        <v>9471</v>
      </c>
      <c r="B8688" t="s">
        <v>55</v>
      </c>
      <c r="C8688" s="25" t="s">
        <v>5454</v>
      </c>
      <c r="D8688" t="s">
        <v>170</v>
      </c>
      <c r="E8688" t="s">
        <v>9434</v>
      </c>
      <c r="F8688" t="s">
        <v>9453</v>
      </c>
      <c r="G8688" s="26">
        <v>6</v>
      </c>
      <c r="H8688" s="26">
        <v>56</v>
      </c>
      <c r="I8688" s="26">
        <v>340</v>
      </c>
      <c r="J8688" s="27" t="s">
        <v>310</v>
      </c>
      <c r="K8688" s="27" t="s">
        <v>9436</v>
      </c>
      <c r="L8688" s="27" t="s">
        <v>9454</v>
      </c>
      <c r="M8688" t="s">
        <v>31</v>
      </c>
      <c r="N8688" t="s">
        <v>188</v>
      </c>
      <c r="O8688" t="s">
        <v>188</v>
      </c>
      <c r="P8688" t="s">
        <v>5459</v>
      </c>
      <c r="Q8688" t="s">
        <v>315</v>
      </c>
      <c r="R8688" t="str">
        <f>IF(database_public_cloud_VMs[[#This Row],[Azure Environment]]="Enterprise Agreement","Licence Included","Bring Your Own Licence")</f>
        <v>Licence Included</v>
      </c>
      <c r="S8688" t="s">
        <v>5460</v>
      </c>
      <c r="T8688" t="s">
        <v>5461</v>
      </c>
      <c r="U8688" t="s">
        <v>5465</v>
      </c>
      <c r="V8688" t="s">
        <v>6323</v>
      </c>
      <c r="W8688" t="s">
        <v>182</v>
      </c>
      <c r="X8688" t="s">
        <v>183</v>
      </c>
      <c r="Y8688" s="28">
        <v>1.0589999999999999</v>
      </c>
      <c r="Z8688" t="s">
        <v>5463</v>
      </c>
      <c r="AA8688" s="29">
        <f>IF(database_public_cloud_VMs[[#This Row],[Currency]]="USD",(database_public_cloud_VMs[[#This Row],[Rate]]*param_exchange_rate)/(1+param_discount_aws),database_public_cloud_VMs[[#This Row],[Rate]])</f>
        <v>1.0589999999999999</v>
      </c>
    </row>
    <row r="8689" spans="1:27" x14ac:dyDescent="0.45">
      <c r="A8689" t="s">
        <v>9472</v>
      </c>
      <c r="B8689" t="s">
        <v>55</v>
      </c>
      <c r="C8689" s="25" t="s">
        <v>5454</v>
      </c>
      <c r="D8689" t="s">
        <v>170</v>
      </c>
      <c r="E8689" t="s">
        <v>9434</v>
      </c>
      <c r="F8689" t="s">
        <v>9453</v>
      </c>
      <c r="G8689" s="26">
        <v>6</v>
      </c>
      <c r="H8689" s="26">
        <v>56</v>
      </c>
      <c r="I8689" s="26">
        <v>340</v>
      </c>
      <c r="J8689" s="27" t="s">
        <v>310</v>
      </c>
      <c r="K8689" s="27" t="s">
        <v>9436</v>
      </c>
      <c r="L8689" s="27" t="s">
        <v>9454</v>
      </c>
      <c r="M8689" t="s">
        <v>31</v>
      </c>
      <c r="N8689" t="s">
        <v>177</v>
      </c>
      <c r="O8689" t="s">
        <v>178</v>
      </c>
      <c r="P8689" t="s">
        <v>5459</v>
      </c>
      <c r="Q8689" t="s">
        <v>315</v>
      </c>
      <c r="R8689" t="str">
        <f>IF(database_public_cloud_VMs[[#This Row],[Azure Environment]]="Enterprise Agreement","Licence Included","Bring Your Own Licence")</f>
        <v>Licence Included</v>
      </c>
      <c r="S8689" t="s">
        <v>5460</v>
      </c>
      <c r="T8689" t="s">
        <v>5461</v>
      </c>
      <c r="U8689" t="s">
        <v>5465</v>
      </c>
      <c r="V8689" t="s">
        <v>6323</v>
      </c>
      <c r="W8689" t="s">
        <v>182</v>
      </c>
      <c r="X8689" t="s">
        <v>183</v>
      </c>
      <c r="Y8689" s="28" t="s">
        <v>5467</v>
      </c>
      <c r="Z8689" t="s">
        <v>5463</v>
      </c>
      <c r="AA868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690" spans="1:27" x14ac:dyDescent="0.45">
      <c r="A8690" t="s">
        <v>9473</v>
      </c>
      <c r="B8690" t="s">
        <v>55</v>
      </c>
      <c r="C8690" s="25" t="s">
        <v>5454</v>
      </c>
      <c r="D8690" t="s">
        <v>170</v>
      </c>
      <c r="E8690" t="s">
        <v>9434</v>
      </c>
      <c r="F8690" t="s">
        <v>9453</v>
      </c>
      <c r="G8690" s="26">
        <v>6</v>
      </c>
      <c r="H8690" s="26">
        <v>56</v>
      </c>
      <c r="I8690" s="26">
        <v>340</v>
      </c>
      <c r="J8690" s="27" t="s">
        <v>310</v>
      </c>
      <c r="K8690" s="27" t="s">
        <v>9436</v>
      </c>
      <c r="L8690" s="27" t="s">
        <v>9454</v>
      </c>
      <c r="M8690" t="s">
        <v>31</v>
      </c>
      <c r="N8690" t="s">
        <v>177</v>
      </c>
      <c r="O8690" t="s">
        <v>185</v>
      </c>
      <c r="P8690" t="s">
        <v>5459</v>
      </c>
      <c r="Q8690" t="s">
        <v>315</v>
      </c>
      <c r="R8690" t="str">
        <f>IF(database_public_cloud_VMs[[#This Row],[Azure Environment]]="Enterprise Agreement","Licence Included","Bring Your Own Licence")</f>
        <v>Licence Included</v>
      </c>
      <c r="S8690" t="s">
        <v>5460</v>
      </c>
      <c r="T8690" t="s">
        <v>5461</v>
      </c>
      <c r="U8690" t="s">
        <v>5465</v>
      </c>
      <c r="V8690" t="s">
        <v>6323</v>
      </c>
      <c r="W8690" t="s">
        <v>182</v>
      </c>
      <c r="X8690" t="s">
        <v>183</v>
      </c>
      <c r="Y8690" s="28" t="s">
        <v>5467</v>
      </c>
      <c r="Z8690" t="s">
        <v>5463</v>
      </c>
      <c r="AA869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691" spans="1:27" x14ac:dyDescent="0.45">
      <c r="A8691" t="s">
        <v>9474</v>
      </c>
      <c r="B8691" t="s">
        <v>55</v>
      </c>
      <c r="C8691" s="25" t="s">
        <v>5454</v>
      </c>
      <c r="D8691" t="s">
        <v>170</v>
      </c>
      <c r="E8691" t="s">
        <v>9434</v>
      </c>
      <c r="F8691" t="s">
        <v>9435</v>
      </c>
      <c r="G8691" s="26">
        <v>12</v>
      </c>
      <c r="H8691" s="26">
        <v>112</v>
      </c>
      <c r="I8691" s="26">
        <v>680</v>
      </c>
      <c r="J8691" s="27" t="s">
        <v>310</v>
      </c>
      <c r="K8691" s="27" t="s">
        <v>9436</v>
      </c>
      <c r="L8691" s="27" t="s">
        <v>9437</v>
      </c>
      <c r="M8691" t="s">
        <v>31</v>
      </c>
      <c r="N8691" t="s">
        <v>188</v>
      </c>
      <c r="O8691" t="s">
        <v>188</v>
      </c>
      <c r="P8691" t="s">
        <v>5459</v>
      </c>
      <c r="Q8691" t="s">
        <v>180</v>
      </c>
      <c r="R8691" t="str">
        <f>IF(database_public_cloud_VMs[[#This Row],[Azure Environment]]="Enterprise Agreement","Licence Included","Bring Your Own Licence")</f>
        <v>Licence Included</v>
      </c>
      <c r="S8691" t="s">
        <v>5460</v>
      </c>
      <c r="T8691" t="s">
        <v>5461</v>
      </c>
      <c r="U8691" t="s">
        <v>5462</v>
      </c>
      <c r="V8691" t="s">
        <v>5461</v>
      </c>
      <c r="W8691" t="s">
        <v>182</v>
      </c>
      <c r="X8691" t="s">
        <v>183</v>
      </c>
      <c r="Y8691" s="28">
        <v>4.2587999999999999</v>
      </c>
      <c r="Z8691" t="s">
        <v>5463</v>
      </c>
      <c r="AA8691" s="29">
        <f>IF(database_public_cloud_VMs[[#This Row],[Currency]]="USD",(database_public_cloud_VMs[[#This Row],[Rate]]*param_exchange_rate)/(1+param_discount_aws),database_public_cloud_VMs[[#This Row],[Rate]])</f>
        <v>4.2587999999999999</v>
      </c>
    </row>
    <row r="8692" spans="1:27" x14ac:dyDescent="0.45">
      <c r="A8692" t="s">
        <v>9475</v>
      </c>
      <c r="B8692" t="s">
        <v>55</v>
      </c>
      <c r="C8692" s="25" t="s">
        <v>5454</v>
      </c>
      <c r="D8692" t="s">
        <v>170</v>
      </c>
      <c r="E8692" t="s">
        <v>9434</v>
      </c>
      <c r="F8692" t="s">
        <v>9435</v>
      </c>
      <c r="G8692" s="26">
        <v>12</v>
      </c>
      <c r="H8692" s="26">
        <v>112</v>
      </c>
      <c r="I8692" s="26">
        <v>680</v>
      </c>
      <c r="J8692" s="27" t="s">
        <v>310</v>
      </c>
      <c r="K8692" s="27" t="s">
        <v>9436</v>
      </c>
      <c r="L8692" s="27" t="s">
        <v>9437</v>
      </c>
      <c r="M8692" t="s">
        <v>31</v>
      </c>
      <c r="N8692" t="s">
        <v>188</v>
      </c>
      <c r="O8692" t="s">
        <v>188</v>
      </c>
      <c r="P8692" t="s">
        <v>5459</v>
      </c>
      <c r="Q8692" t="s">
        <v>180</v>
      </c>
      <c r="R8692" t="str">
        <f>IF(database_public_cloud_VMs[[#This Row],[Azure Environment]]="Enterprise Agreement","Licence Included","Bring Your Own Licence")</f>
        <v>Licence Included</v>
      </c>
      <c r="S8692" t="s">
        <v>5460</v>
      </c>
      <c r="T8692" t="s">
        <v>5461</v>
      </c>
      <c r="U8692" t="s">
        <v>5465</v>
      </c>
      <c r="V8692" t="s">
        <v>5461</v>
      </c>
      <c r="W8692" t="s">
        <v>182</v>
      </c>
      <c r="X8692" t="s">
        <v>183</v>
      </c>
      <c r="Y8692" s="28">
        <v>3.4220000000000002</v>
      </c>
      <c r="Z8692" t="s">
        <v>5463</v>
      </c>
      <c r="AA8692" s="29">
        <f>IF(database_public_cloud_VMs[[#This Row],[Currency]]="USD",(database_public_cloud_VMs[[#This Row],[Rate]]*param_exchange_rate)/(1+param_discount_aws),database_public_cloud_VMs[[#This Row],[Rate]])</f>
        <v>3.4220000000000002</v>
      </c>
    </row>
    <row r="8693" spans="1:27" x14ac:dyDescent="0.45">
      <c r="A8693" t="s">
        <v>9476</v>
      </c>
      <c r="B8693" t="s">
        <v>55</v>
      </c>
      <c r="C8693" s="25" t="s">
        <v>5454</v>
      </c>
      <c r="D8693" t="s">
        <v>170</v>
      </c>
      <c r="E8693" t="s">
        <v>9434</v>
      </c>
      <c r="F8693" t="s">
        <v>9435</v>
      </c>
      <c r="G8693" s="26">
        <v>12</v>
      </c>
      <c r="H8693" s="26">
        <v>112</v>
      </c>
      <c r="I8693" s="26">
        <v>680</v>
      </c>
      <c r="J8693" s="27" t="s">
        <v>310</v>
      </c>
      <c r="K8693" s="27" t="s">
        <v>9436</v>
      </c>
      <c r="L8693" s="27" t="s">
        <v>9437</v>
      </c>
      <c r="M8693" t="s">
        <v>31</v>
      </c>
      <c r="N8693" t="s">
        <v>177</v>
      </c>
      <c r="O8693" t="s">
        <v>178</v>
      </c>
      <c r="P8693" t="s">
        <v>5459</v>
      </c>
      <c r="Q8693" t="s">
        <v>180</v>
      </c>
      <c r="R8693" t="str">
        <f>IF(database_public_cloud_VMs[[#This Row],[Azure Environment]]="Enterprise Agreement","Licence Included","Bring Your Own Licence")</f>
        <v>Licence Included</v>
      </c>
      <c r="S8693" t="s">
        <v>5460</v>
      </c>
      <c r="T8693" t="s">
        <v>5461</v>
      </c>
      <c r="U8693" t="s">
        <v>5465</v>
      </c>
      <c r="V8693" t="s">
        <v>5461</v>
      </c>
      <c r="W8693" t="s">
        <v>182</v>
      </c>
      <c r="X8693" t="s">
        <v>183</v>
      </c>
      <c r="Y8693" s="28">
        <v>2.7686000000000002</v>
      </c>
      <c r="Z8693" t="s">
        <v>5463</v>
      </c>
      <c r="AA8693" s="29">
        <f>IF(database_public_cloud_VMs[[#This Row],[Currency]]="USD",(database_public_cloud_VMs[[#This Row],[Rate]]*param_exchange_rate)/(1+param_discount_aws),database_public_cloud_VMs[[#This Row],[Rate]])</f>
        <v>2.7686000000000002</v>
      </c>
    </row>
    <row r="8694" spans="1:27" x14ac:dyDescent="0.45">
      <c r="A8694" t="s">
        <v>9477</v>
      </c>
      <c r="B8694" t="s">
        <v>55</v>
      </c>
      <c r="C8694" s="25" t="s">
        <v>5454</v>
      </c>
      <c r="D8694" t="s">
        <v>170</v>
      </c>
      <c r="E8694" t="s">
        <v>9434</v>
      </c>
      <c r="F8694" t="s">
        <v>9435</v>
      </c>
      <c r="G8694" s="26">
        <v>12</v>
      </c>
      <c r="H8694" s="26">
        <v>112</v>
      </c>
      <c r="I8694" s="26">
        <v>680</v>
      </c>
      <c r="J8694" s="27" t="s">
        <v>310</v>
      </c>
      <c r="K8694" s="27" t="s">
        <v>9436</v>
      </c>
      <c r="L8694" s="27" t="s">
        <v>9437</v>
      </c>
      <c r="M8694" t="s">
        <v>31</v>
      </c>
      <c r="N8694" t="s">
        <v>177</v>
      </c>
      <c r="O8694" t="s">
        <v>185</v>
      </c>
      <c r="P8694" t="s">
        <v>5459</v>
      </c>
      <c r="Q8694" t="s">
        <v>180</v>
      </c>
      <c r="R8694" t="str">
        <f>IF(database_public_cloud_VMs[[#This Row],[Azure Environment]]="Enterprise Agreement","Licence Included","Bring Your Own Licence")</f>
        <v>Licence Included</v>
      </c>
      <c r="S8694" t="s">
        <v>5460</v>
      </c>
      <c r="T8694" t="s">
        <v>5461</v>
      </c>
      <c r="U8694" t="s">
        <v>5465</v>
      </c>
      <c r="V8694" t="s">
        <v>5461</v>
      </c>
      <c r="W8694" t="s">
        <v>182</v>
      </c>
      <c r="X8694" t="s">
        <v>183</v>
      </c>
      <c r="Y8694" s="28">
        <v>1.9638</v>
      </c>
      <c r="Z8694" t="s">
        <v>5463</v>
      </c>
      <c r="AA8694" s="29">
        <f>IF(database_public_cloud_VMs[[#This Row],[Currency]]="USD",(database_public_cloud_VMs[[#This Row],[Rate]]*param_exchange_rate)/(1+param_discount_aws),database_public_cloud_VMs[[#This Row],[Rate]])</f>
        <v>1.9638</v>
      </c>
    </row>
    <row r="8695" spans="1:27" x14ac:dyDescent="0.45">
      <c r="A8695" t="s">
        <v>9478</v>
      </c>
      <c r="B8695" t="s">
        <v>55</v>
      </c>
      <c r="C8695" s="25" t="s">
        <v>5454</v>
      </c>
      <c r="D8695" t="s">
        <v>170</v>
      </c>
      <c r="E8695" t="s">
        <v>9434</v>
      </c>
      <c r="F8695" t="s">
        <v>9435</v>
      </c>
      <c r="G8695" s="26">
        <v>12</v>
      </c>
      <c r="H8695" s="26">
        <v>112</v>
      </c>
      <c r="I8695" s="26">
        <v>680</v>
      </c>
      <c r="J8695" s="27" t="s">
        <v>310</v>
      </c>
      <c r="K8695" s="27" t="s">
        <v>9436</v>
      </c>
      <c r="L8695" s="27" t="s">
        <v>9437</v>
      </c>
      <c r="M8695" t="s">
        <v>31</v>
      </c>
      <c r="N8695" t="s">
        <v>188</v>
      </c>
      <c r="O8695" t="s">
        <v>188</v>
      </c>
      <c r="P8695" t="s">
        <v>5459</v>
      </c>
      <c r="Q8695" t="s">
        <v>180</v>
      </c>
      <c r="R8695" t="str">
        <f>IF(database_public_cloud_VMs[[#This Row],[Azure Environment]]="Enterprise Agreement","Licence Included","Bring Your Own Licence")</f>
        <v>Licence Included</v>
      </c>
      <c r="S8695" t="s">
        <v>5460</v>
      </c>
      <c r="T8695" t="s">
        <v>5471</v>
      </c>
      <c r="U8695" t="s">
        <v>5462</v>
      </c>
      <c r="V8695" t="s">
        <v>5461</v>
      </c>
      <c r="W8695" t="s">
        <v>182</v>
      </c>
      <c r="X8695" t="s">
        <v>183</v>
      </c>
      <c r="Y8695" s="28">
        <v>0.8518</v>
      </c>
      <c r="Z8695" t="s">
        <v>5463</v>
      </c>
      <c r="AA8695" s="29">
        <f>IF(database_public_cloud_VMs[[#This Row],[Currency]]="USD",(database_public_cloud_VMs[[#This Row],[Rate]]*param_exchange_rate)/(1+param_discount_aws),database_public_cloud_VMs[[#This Row],[Rate]])</f>
        <v>0.8518</v>
      </c>
    </row>
    <row r="8696" spans="1:27" x14ac:dyDescent="0.45">
      <c r="A8696" t="s">
        <v>9479</v>
      </c>
      <c r="B8696" t="s">
        <v>55</v>
      </c>
      <c r="C8696" s="25" t="s">
        <v>5454</v>
      </c>
      <c r="D8696" t="s">
        <v>170</v>
      </c>
      <c r="E8696" t="s">
        <v>9434</v>
      </c>
      <c r="F8696" t="s">
        <v>9435</v>
      </c>
      <c r="G8696" s="26">
        <v>12</v>
      </c>
      <c r="H8696" s="26">
        <v>112</v>
      </c>
      <c r="I8696" s="26">
        <v>680</v>
      </c>
      <c r="J8696" s="27" t="s">
        <v>310</v>
      </c>
      <c r="K8696" s="27" t="s">
        <v>9436</v>
      </c>
      <c r="L8696" s="27" t="s">
        <v>9437</v>
      </c>
      <c r="M8696" t="s">
        <v>31</v>
      </c>
      <c r="N8696" t="s">
        <v>188</v>
      </c>
      <c r="O8696" t="s">
        <v>188</v>
      </c>
      <c r="P8696" t="s">
        <v>5459</v>
      </c>
      <c r="Q8696" t="s">
        <v>180</v>
      </c>
      <c r="R8696" t="str">
        <f>IF(database_public_cloud_VMs[[#This Row],[Azure Environment]]="Enterprise Agreement","Licence Included","Bring Your Own Licence")</f>
        <v>Licence Included</v>
      </c>
      <c r="S8696" t="s">
        <v>5460</v>
      </c>
      <c r="T8696" t="s">
        <v>5471</v>
      </c>
      <c r="U8696" t="s">
        <v>5465</v>
      </c>
      <c r="V8696" t="s">
        <v>5461</v>
      </c>
      <c r="W8696" t="s">
        <v>182</v>
      </c>
      <c r="X8696" t="s">
        <v>183</v>
      </c>
      <c r="Y8696" s="28">
        <v>0.68500000000000005</v>
      </c>
      <c r="Z8696" t="s">
        <v>5463</v>
      </c>
      <c r="AA8696" s="29">
        <f>IF(database_public_cloud_VMs[[#This Row],[Currency]]="USD",(database_public_cloud_VMs[[#This Row],[Rate]]*param_exchange_rate)/(1+param_discount_aws),database_public_cloud_VMs[[#This Row],[Rate]])</f>
        <v>0.68500000000000005</v>
      </c>
    </row>
    <row r="8697" spans="1:27" x14ac:dyDescent="0.45">
      <c r="A8697" t="s">
        <v>9480</v>
      </c>
      <c r="B8697" t="s">
        <v>55</v>
      </c>
      <c r="C8697" s="25" t="s">
        <v>5454</v>
      </c>
      <c r="D8697" t="s">
        <v>170</v>
      </c>
      <c r="E8697" t="s">
        <v>9434</v>
      </c>
      <c r="F8697" t="s">
        <v>9435</v>
      </c>
      <c r="G8697" s="26">
        <v>12</v>
      </c>
      <c r="H8697" s="26">
        <v>112</v>
      </c>
      <c r="I8697" s="26">
        <v>680</v>
      </c>
      <c r="J8697" s="27" t="s">
        <v>310</v>
      </c>
      <c r="K8697" s="27" t="s">
        <v>9436</v>
      </c>
      <c r="L8697" s="27" t="s">
        <v>9437</v>
      </c>
      <c r="M8697" t="s">
        <v>31</v>
      </c>
      <c r="N8697" t="s">
        <v>177</v>
      </c>
      <c r="O8697" t="s">
        <v>178</v>
      </c>
      <c r="P8697" t="s">
        <v>5459</v>
      </c>
      <c r="Q8697" t="s">
        <v>180</v>
      </c>
      <c r="R8697" t="str">
        <f>IF(database_public_cloud_VMs[[#This Row],[Azure Environment]]="Enterprise Agreement","Licence Included","Bring Your Own Licence")</f>
        <v>Licence Included</v>
      </c>
      <c r="S8697" t="s">
        <v>5460</v>
      </c>
      <c r="T8697" t="s">
        <v>5471</v>
      </c>
      <c r="U8697" t="s">
        <v>5465</v>
      </c>
      <c r="V8697" t="s">
        <v>5461</v>
      </c>
      <c r="W8697" t="s">
        <v>182</v>
      </c>
      <c r="X8697" t="s">
        <v>183</v>
      </c>
      <c r="Y8697" s="28" t="s">
        <v>5467</v>
      </c>
      <c r="Z8697" t="s">
        <v>5463</v>
      </c>
      <c r="AA869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698" spans="1:27" x14ac:dyDescent="0.45">
      <c r="A8698" t="s">
        <v>9481</v>
      </c>
      <c r="B8698" t="s">
        <v>55</v>
      </c>
      <c r="C8698" s="25" t="s">
        <v>5454</v>
      </c>
      <c r="D8698" t="s">
        <v>170</v>
      </c>
      <c r="E8698" t="s">
        <v>9434</v>
      </c>
      <c r="F8698" t="s">
        <v>9435</v>
      </c>
      <c r="G8698" s="26">
        <v>12</v>
      </c>
      <c r="H8698" s="26">
        <v>112</v>
      </c>
      <c r="I8698" s="26">
        <v>680</v>
      </c>
      <c r="J8698" s="27" t="s">
        <v>310</v>
      </c>
      <c r="K8698" s="27" t="s">
        <v>9436</v>
      </c>
      <c r="L8698" s="27" t="s">
        <v>9437</v>
      </c>
      <c r="M8698" t="s">
        <v>31</v>
      </c>
      <c r="N8698" t="s">
        <v>177</v>
      </c>
      <c r="O8698" t="s">
        <v>185</v>
      </c>
      <c r="P8698" t="s">
        <v>5459</v>
      </c>
      <c r="Q8698" t="s">
        <v>180</v>
      </c>
      <c r="R8698" t="str">
        <f>IF(database_public_cloud_VMs[[#This Row],[Azure Environment]]="Enterprise Agreement","Licence Included","Bring Your Own Licence")</f>
        <v>Licence Included</v>
      </c>
      <c r="S8698" t="s">
        <v>5460</v>
      </c>
      <c r="T8698" t="s">
        <v>5471</v>
      </c>
      <c r="U8698" t="s">
        <v>5465</v>
      </c>
      <c r="V8698" t="s">
        <v>5461</v>
      </c>
      <c r="W8698" t="s">
        <v>182</v>
      </c>
      <c r="X8698" t="s">
        <v>183</v>
      </c>
      <c r="Y8698" s="28" t="s">
        <v>5467</v>
      </c>
      <c r="Z8698" t="s">
        <v>5463</v>
      </c>
      <c r="AA869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699" spans="1:27" x14ac:dyDescent="0.45">
      <c r="A8699" t="s">
        <v>9482</v>
      </c>
      <c r="B8699" t="s">
        <v>55</v>
      </c>
      <c r="C8699" s="25" t="s">
        <v>5454</v>
      </c>
      <c r="D8699" t="s">
        <v>170</v>
      </c>
      <c r="E8699" t="s">
        <v>9434</v>
      </c>
      <c r="F8699" t="s">
        <v>9442</v>
      </c>
      <c r="G8699" s="26">
        <v>24</v>
      </c>
      <c r="H8699" s="26">
        <v>224</v>
      </c>
      <c r="I8699" s="26">
        <v>1440</v>
      </c>
      <c r="J8699" s="27" t="s">
        <v>310</v>
      </c>
      <c r="K8699" s="27" t="s">
        <v>9436</v>
      </c>
      <c r="L8699" s="27" t="s">
        <v>9443</v>
      </c>
      <c r="M8699" t="s">
        <v>31</v>
      </c>
      <c r="N8699" t="s">
        <v>188</v>
      </c>
      <c r="O8699" t="s">
        <v>188</v>
      </c>
      <c r="P8699" t="s">
        <v>5459</v>
      </c>
      <c r="Q8699" t="s">
        <v>180</v>
      </c>
      <c r="R8699" t="str">
        <f>IF(database_public_cloud_VMs[[#This Row],[Azure Environment]]="Enterprise Agreement","Licence Included","Bring Your Own Licence")</f>
        <v>Licence Included</v>
      </c>
      <c r="S8699" t="s">
        <v>5460</v>
      </c>
      <c r="T8699" t="s">
        <v>5461</v>
      </c>
      <c r="U8699" t="s">
        <v>5462</v>
      </c>
      <c r="V8699" t="s">
        <v>5461</v>
      </c>
      <c r="W8699" t="s">
        <v>182</v>
      </c>
      <c r="X8699" t="s">
        <v>183</v>
      </c>
      <c r="Y8699" s="28">
        <v>8.5161999999999995</v>
      </c>
      <c r="Z8699" t="s">
        <v>5463</v>
      </c>
      <c r="AA8699" s="29">
        <f>IF(database_public_cloud_VMs[[#This Row],[Currency]]="USD",(database_public_cloud_VMs[[#This Row],[Rate]]*param_exchange_rate)/(1+param_discount_aws),database_public_cloud_VMs[[#This Row],[Rate]])</f>
        <v>8.5161999999999995</v>
      </c>
    </row>
    <row r="8700" spans="1:27" x14ac:dyDescent="0.45">
      <c r="A8700" t="s">
        <v>9483</v>
      </c>
      <c r="B8700" t="s">
        <v>55</v>
      </c>
      <c r="C8700" s="25" t="s">
        <v>5454</v>
      </c>
      <c r="D8700" t="s">
        <v>170</v>
      </c>
      <c r="E8700" t="s">
        <v>9434</v>
      </c>
      <c r="F8700" t="s">
        <v>9442</v>
      </c>
      <c r="G8700" s="26">
        <v>24</v>
      </c>
      <c r="H8700" s="26">
        <v>224</v>
      </c>
      <c r="I8700" s="26">
        <v>1440</v>
      </c>
      <c r="J8700" s="27" t="s">
        <v>310</v>
      </c>
      <c r="K8700" s="27" t="s">
        <v>9436</v>
      </c>
      <c r="L8700" s="27" t="s">
        <v>9443</v>
      </c>
      <c r="M8700" t="s">
        <v>31</v>
      </c>
      <c r="N8700" t="s">
        <v>188</v>
      </c>
      <c r="O8700" t="s">
        <v>188</v>
      </c>
      <c r="P8700" t="s">
        <v>5459</v>
      </c>
      <c r="Q8700" t="s">
        <v>180</v>
      </c>
      <c r="R8700" t="str">
        <f>IF(database_public_cloud_VMs[[#This Row],[Azure Environment]]="Enterprise Agreement","Licence Included","Bring Your Own Licence")</f>
        <v>Licence Included</v>
      </c>
      <c r="S8700" t="s">
        <v>5460</v>
      </c>
      <c r="T8700" t="s">
        <v>5461</v>
      </c>
      <c r="U8700" t="s">
        <v>5465</v>
      </c>
      <c r="V8700" t="s">
        <v>5461</v>
      </c>
      <c r="W8700" t="s">
        <v>182</v>
      </c>
      <c r="X8700" t="s">
        <v>183</v>
      </c>
      <c r="Y8700" s="28">
        <v>6.843</v>
      </c>
      <c r="Z8700" t="s">
        <v>5463</v>
      </c>
      <c r="AA8700" s="29">
        <f>IF(database_public_cloud_VMs[[#This Row],[Currency]]="USD",(database_public_cloud_VMs[[#This Row],[Rate]]*param_exchange_rate)/(1+param_discount_aws),database_public_cloud_VMs[[#This Row],[Rate]])</f>
        <v>6.843</v>
      </c>
    </row>
    <row r="8701" spans="1:27" x14ac:dyDescent="0.45">
      <c r="A8701" t="s">
        <v>9484</v>
      </c>
      <c r="B8701" t="s">
        <v>55</v>
      </c>
      <c r="C8701" s="25" t="s">
        <v>5454</v>
      </c>
      <c r="D8701" t="s">
        <v>170</v>
      </c>
      <c r="E8701" t="s">
        <v>9434</v>
      </c>
      <c r="F8701" t="s">
        <v>9442</v>
      </c>
      <c r="G8701" s="26">
        <v>24</v>
      </c>
      <c r="H8701" s="26">
        <v>224</v>
      </c>
      <c r="I8701" s="26">
        <v>1440</v>
      </c>
      <c r="J8701" s="27" t="s">
        <v>310</v>
      </c>
      <c r="K8701" s="27" t="s">
        <v>9436</v>
      </c>
      <c r="L8701" s="27" t="s">
        <v>9443</v>
      </c>
      <c r="M8701" t="s">
        <v>31</v>
      </c>
      <c r="N8701" t="s">
        <v>177</v>
      </c>
      <c r="O8701" t="s">
        <v>178</v>
      </c>
      <c r="P8701" t="s">
        <v>5459</v>
      </c>
      <c r="Q8701" t="s">
        <v>180</v>
      </c>
      <c r="R8701" t="str">
        <f>IF(database_public_cloud_VMs[[#This Row],[Azure Environment]]="Enterprise Agreement","Licence Included","Bring Your Own Licence")</f>
        <v>Licence Included</v>
      </c>
      <c r="S8701" t="s">
        <v>5460</v>
      </c>
      <c r="T8701" t="s">
        <v>5461</v>
      </c>
      <c r="U8701" t="s">
        <v>5465</v>
      </c>
      <c r="V8701" t="s">
        <v>5461</v>
      </c>
      <c r="W8701" t="s">
        <v>182</v>
      </c>
      <c r="X8701" t="s">
        <v>183</v>
      </c>
      <c r="Y8701" s="28">
        <v>5.5370999999999997</v>
      </c>
      <c r="Z8701" t="s">
        <v>5463</v>
      </c>
      <c r="AA8701" s="29">
        <f>IF(database_public_cloud_VMs[[#This Row],[Currency]]="USD",(database_public_cloud_VMs[[#This Row],[Rate]]*param_exchange_rate)/(1+param_discount_aws),database_public_cloud_VMs[[#This Row],[Rate]])</f>
        <v>5.5370999999999997</v>
      </c>
    </row>
    <row r="8702" spans="1:27" x14ac:dyDescent="0.45">
      <c r="A8702" t="s">
        <v>9485</v>
      </c>
      <c r="B8702" t="s">
        <v>55</v>
      </c>
      <c r="C8702" s="25" t="s">
        <v>5454</v>
      </c>
      <c r="D8702" t="s">
        <v>170</v>
      </c>
      <c r="E8702" t="s">
        <v>9434</v>
      </c>
      <c r="F8702" t="s">
        <v>9442</v>
      </c>
      <c r="G8702" s="26">
        <v>24</v>
      </c>
      <c r="H8702" s="26">
        <v>224</v>
      </c>
      <c r="I8702" s="26">
        <v>1440</v>
      </c>
      <c r="J8702" s="27" t="s">
        <v>310</v>
      </c>
      <c r="K8702" s="27" t="s">
        <v>9436</v>
      </c>
      <c r="L8702" s="27" t="s">
        <v>9443</v>
      </c>
      <c r="M8702" t="s">
        <v>31</v>
      </c>
      <c r="N8702" t="s">
        <v>177</v>
      </c>
      <c r="O8702" t="s">
        <v>185</v>
      </c>
      <c r="P8702" t="s">
        <v>5459</v>
      </c>
      <c r="Q8702" t="s">
        <v>180</v>
      </c>
      <c r="R8702" t="str">
        <f>IF(database_public_cloud_VMs[[#This Row],[Azure Environment]]="Enterprise Agreement","Licence Included","Bring Your Own Licence")</f>
        <v>Licence Included</v>
      </c>
      <c r="S8702" t="s">
        <v>5460</v>
      </c>
      <c r="T8702" t="s">
        <v>5461</v>
      </c>
      <c r="U8702" t="s">
        <v>5465</v>
      </c>
      <c r="V8702" t="s">
        <v>5461</v>
      </c>
      <c r="W8702" t="s">
        <v>182</v>
      </c>
      <c r="X8702" t="s">
        <v>183</v>
      </c>
      <c r="Y8702" s="28">
        <v>3.9276</v>
      </c>
      <c r="Z8702" t="s">
        <v>5463</v>
      </c>
      <c r="AA8702" s="29">
        <f>IF(database_public_cloud_VMs[[#This Row],[Currency]]="USD",(database_public_cloud_VMs[[#This Row],[Rate]]*param_exchange_rate)/(1+param_discount_aws),database_public_cloud_VMs[[#This Row],[Rate]])</f>
        <v>3.9276</v>
      </c>
    </row>
    <row r="8703" spans="1:27" x14ac:dyDescent="0.45">
      <c r="A8703" t="s">
        <v>9486</v>
      </c>
      <c r="B8703" t="s">
        <v>55</v>
      </c>
      <c r="C8703" s="25" t="s">
        <v>5454</v>
      </c>
      <c r="D8703" t="s">
        <v>170</v>
      </c>
      <c r="E8703" t="s">
        <v>9434</v>
      </c>
      <c r="F8703" t="s">
        <v>9442</v>
      </c>
      <c r="G8703" s="26">
        <v>24</v>
      </c>
      <c r="H8703" s="26">
        <v>224</v>
      </c>
      <c r="I8703" s="26">
        <v>1440</v>
      </c>
      <c r="J8703" s="27" t="s">
        <v>310</v>
      </c>
      <c r="K8703" s="27" t="s">
        <v>9436</v>
      </c>
      <c r="L8703" s="27" t="s">
        <v>9443</v>
      </c>
      <c r="M8703" t="s">
        <v>31</v>
      </c>
      <c r="N8703" t="s">
        <v>188</v>
      </c>
      <c r="O8703" t="s">
        <v>188</v>
      </c>
      <c r="P8703" t="s">
        <v>5459</v>
      </c>
      <c r="Q8703" t="s">
        <v>180</v>
      </c>
      <c r="R8703" t="str">
        <f>IF(database_public_cloud_VMs[[#This Row],[Azure Environment]]="Enterprise Agreement","Licence Included","Bring Your Own Licence")</f>
        <v>Licence Included</v>
      </c>
      <c r="S8703" t="s">
        <v>5460</v>
      </c>
      <c r="T8703" t="s">
        <v>5471</v>
      </c>
      <c r="U8703" t="s">
        <v>5462</v>
      </c>
      <c r="V8703" t="s">
        <v>5461</v>
      </c>
      <c r="W8703" t="s">
        <v>182</v>
      </c>
      <c r="X8703" t="s">
        <v>183</v>
      </c>
      <c r="Y8703" s="28">
        <v>1.7035</v>
      </c>
      <c r="Z8703" t="s">
        <v>5463</v>
      </c>
      <c r="AA8703" s="29">
        <f>IF(database_public_cloud_VMs[[#This Row],[Currency]]="USD",(database_public_cloud_VMs[[#This Row],[Rate]]*param_exchange_rate)/(1+param_discount_aws),database_public_cloud_VMs[[#This Row],[Rate]])</f>
        <v>1.7035</v>
      </c>
    </row>
    <row r="8704" spans="1:27" x14ac:dyDescent="0.45">
      <c r="A8704" t="s">
        <v>9487</v>
      </c>
      <c r="B8704" t="s">
        <v>55</v>
      </c>
      <c r="C8704" s="25" t="s">
        <v>5454</v>
      </c>
      <c r="D8704" t="s">
        <v>170</v>
      </c>
      <c r="E8704" t="s">
        <v>9434</v>
      </c>
      <c r="F8704" t="s">
        <v>9442</v>
      </c>
      <c r="G8704" s="26">
        <v>24</v>
      </c>
      <c r="H8704" s="26">
        <v>224</v>
      </c>
      <c r="I8704" s="26">
        <v>1440</v>
      </c>
      <c r="J8704" s="27" t="s">
        <v>310</v>
      </c>
      <c r="K8704" s="27" t="s">
        <v>9436</v>
      </c>
      <c r="L8704" s="27" t="s">
        <v>9443</v>
      </c>
      <c r="M8704" t="s">
        <v>31</v>
      </c>
      <c r="N8704" t="s">
        <v>188</v>
      </c>
      <c r="O8704" t="s">
        <v>188</v>
      </c>
      <c r="P8704" t="s">
        <v>5459</v>
      </c>
      <c r="Q8704" t="s">
        <v>180</v>
      </c>
      <c r="R8704" t="str">
        <f>IF(database_public_cloud_VMs[[#This Row],[Azure Environment]]="Enterprise Agreement","Licence Included","Bring Your Own Licence")</f>
        <v>Licence Included</v>
      </c>
      <c r="S8704" t="s">
        <v>5460</v>
      </c>
      <c r="T8704" t="s">
        <v>5471</v>
      </c>
      <c r="U8704" t="s">
        <v>5465</v>
      </c>
      <c r="V8704" t="s">
        <v>5461</v>
      </c>
      <c r="W8704" t="s">
        <v>182</v>
      </c>
      <c r="X8704" t="s">
        <v>183</v>
      </c>
      <c r="Y8704" s="28">
        <v>1.369</v>
      </c>
      <c r="Z8704" t="s">
        <v>5463</v>
      </c>
      <c r="AA8704" s="29">
        <f>IF(database_public_cloud_VMs[[#This Row],[Currency]]="USD",(database_public_cloud_VMs[[#This Row],[Rate]]*param_exchange_rate)/(1+param_discount_aws),database_public_cloud_VMs[[#This Row],[Rate]])</f>
        <v>1.369</v>
      </c>
    </row>
    <row r="8705" spans="1:27" x14ac:dyDescent="0.45">
      <c r="A8705" t="s">
        <v>9488</v>
      </c>
      <c r="B8705" t="s">
        <v>55</v>
      </c>
      <c r="C8705" s="25" t="s">
        <v>5454</v>
      </c>
      <c r="D8705" t="s">
        <v>170</v>
      </c>
      <c r="E8705" t="s">
        <v>9434</v>
      </c>
      <c r="F8705" t="s">
        <v>9442</v>
      </c>
      <c r="G8705" s="26">
        <v>24</v>
      </c>
      <c r="H8705" s="26">
        <v>224</v>
      </c>
      <c r="I8705" s="26">
        <v>1440</v>
      </c>
      <c r="J8705" s="27" t="s">
        <v>310</v>
      </c>
      <c r="K8705" s="27" t="s">
        <v>9436</v>
      </c>
      <c r="L8705" s="27" t="s">
        <v>9443</v>
      </c>
      <c r="M8705" t="s">
        <v>31</v>
      </c>
      <c r="N8705" t="s">
        <v>177</v>
      </c>
      <c r="O8705" t="s">
        <v>178</v>
      </c>
      <c r="P8705" t="s">
        <v>5459</v>
      </c>
      <c r="Q8705" t="s">
        <v>180</v>
      </c>
      <c r="R8705" t="str">
        <f>IF(database_public_cloud_VMs[[#This Row],[Azure Environment]]="Enterprise Agreement","Licence Included","Bring Your Own Licence")</f>
        <v>Licence Included</v>
      </c>
      <c r="S8705" t="s">
        <v>5460</v>
      </c>
      <c r="T8705" t="s">
        <v>5471</v>
      </c>
      <c r="U8705" t="s">
        <v>5465</v>
      </c>
      <c r="V8705" t="s">
        <v>5461</v>
      </c>
      <c r="W8705" t="s">
        <v>182</v>
      </c>
      <c r="X8705" t="s">
        <v>183</v>
      </c>
      <c r="Y8705" s="28" t="s">
        <v>5467</v>
      </c>
      <c r="Z8705" t="s">
        <v>5463</v>
      </c>
      <c r="AA870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706" spans="1:27" x14ac:dyDescent="0.45">
      <c r="A8706" t="s">
        <v>9489</v>
      </c>
      <c r="B8706" t="s">
        <v>55</v>
      </c>
      <c r="C8706" s="25" t="s">
        <v>5454</v>
      </c>
      <c r="D8706" t="s">
        <v>170</v>
      </c>
      <c r="E8706" t="s">
        <v>9434</v>
      </c>
      <c r="F8706" t="s">
        <v>9442</v>
      </c>
      <c r="G8706" s="26">
        <v>24</v>
      </c>
      <c r="H8706" s="26">
        <v>224</v>
      </c>
      <c r="I8706" s="26">
        <v>1440</v>
      </c>
      <c r="J8706" s="27" t="s">
        <v>310</v>
      </c>
      <c r="K8706" s="27" t="s">
        <v>9436</v>
      </c>
      <c r="L8706" s="27" t="s">
        <v>9443</v>
      </c>
      <c r="M8706" t="s">
        <v>31</v>
      </c>
      <c r="N8706" t="s">
        <v>177</v>
      </c>
      <c r="O8706" t="s">
        <v>185</v>
      </c>
      <c r="P8706" t="s">
        <v>5459</v>
      </c>
      <c r="Q8706" t="s">
        <v>180</v>
      </c>
      <c r="R8706" t="str">
        <f>IF(database_public_cloud_VMs[[#This Row],[Azure Environment]]="Enterprise Agreement","Licence Included","Bring Your Own Licence")</f>
        <v>Licence Included</v>
      </c>
      <c r="S8706" t="s">
        <v>5460</v>
      </c>
      <c r="T8706" t="s">
        <v>5471</v>
      </c>
      <c r="U8706" t="s">
        <v>5465</v>
      </c>
      <c r="V8706" t="s">
        <v>5461</v>
      </c>
      <c r="W8706" t="s">
        <v>182</v>
      </c>
      <c r="X8706" t="s">
        <v>183</v>
      </c>
      <c r="Y8706" s="28" t="s">
        <v>5467</v>
      </c>
      <c r="Z8706" t="s">
        <v>5463</v>
      </c>
      <c r="AA870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707" spans="1:27" x14ac:dyDescent="0.45">
      <c r="A8707" t="s">
        <v>9490</v>
      </c>
      <c r="B8707" t="s">
        <v>55</v>
      </c>
      <c r="C8707" s="25" t="s">
        <v>5454</v>
      </c>
      <c r="D8707" t="s">
        <v>170</v>
      </c>
      <c r="E8707" t="s">
        <v>9434</v>
      </c>
      <c r="F8707" t="s">
        <v>9448</v>
      </c>
      <c r="G8707" s="26">
        <v>24</v>
      </c>
      <c r="H8707" s="26">
        <v>224</v>
      </c>
      <c r="I8707" s="26">
        <v>1440</v>
      </c>
      <c r="J8707" s="27" t="s">
        <v>310</v>
      </c>
      <c r="K8707" s="27" t="s">
        <v>9436</v>
      </c>
      <c r="L8707" s="27" t="s">
        <v>9443</v>
      </c>
      <c r="M8707" t="s">
        <v>31</v>
      </c>
      <c r="N8707" t="s">
        <v>188</v>
      </c>
      <c r="O8707" t="s">
        <v>188</v>
      </c>
      <c r="P8707" t="s">
        <v>5459</v>
      </c>
      <c r="Q8707" t="s">
        <v>180</v>
      </c>
      <c r="R8707" t="str">
        <f>IF(database_public_cloud_VMs[[#This Row],[Azure Environment]]="Enterprise Agreement","Licence Included","Bring Your Own Licence")</f>
        <v>Licence Included</v>
      </c>
      <c r="S8707" t="s">
        <v>5460</v>
      </c>
      <c r="T8707" t="s">
        <v>5461</v>
      </c>
      <c r="U8707" t="s">
        <v>5462</v>
      </c>
      <c r="V8707" t="s">
        <v>5461</v>
      </c>
      <c r="W8707" t="s">
        <v>182</v>
      </c>
      <c r="X8707" t="s">
        <v>183</v>
      </c>
      <c r="Y8707" s="28">
        <v>9.3995999999999995</v>
      </c>
      <c r="Z8707" t="s">
        <v>5463</v>
      </c>
      <c r="AA8707" s="29">
        <f>IF(database_public_cloud_VMs[[#This Row],[Currency]]="USD",(database_public_cloud_VMs[[#This Row],[Rate]]*param_exchange_rate)/(1+param_discount_aws),database_public_cloud_VMs[[#This Row],[Rate]])</f>
        <v>9.3995999999999995</v>
      </c>
    </row>
    <row r="8708" spans="1:27" x14ac:dyDescent="0.45">
      <c r="A8708" t="s">
        <v>9491</v>
      </c>
      <c r="B8708" t="s">
        <v>55</v>
      </c>
      <c r="C8708" s="25" t="s">
        <v>5454</v>
      </c>
      <c r="D8708" t="s">
        <v>170</v>
      </c>
      <c r="E8708" t="s">
        <v>9434</v>
      </c>
      <c r="F8708" t="s">
        <v>9448</v>
      </c>
      <c r="G8708" s="26">
        <v>24</v>
      </c>
      <c r="H8708" s="26">
        <v>224</v>
      </c>
      <c r="I8708" s="26">
        <v>1440</v>
      </c>
      <c r="J8708" s="27" t="s">
        <v>310</v>
      </c>
      <c r="K8708" s="27" t="s">
        <v>9436</v>
      </c>
      <c r="L8708" s="27" t="s">
        <v>9443</v>
      </c>
      <c r="M8708" t="s">
        <v>31</v>
      </c>
      <c r="N8708" t="s">
        <v>188</v>
      </c>
      <c r="O8708" t="s">
        <v>188</v>
      </c>
      <c r="P8708" t="s">
        <v>5459</v>
      </c>
      <c r="Q8708" t="s">
        <v>180</v>
      </c>
      <c r="R8708" t="str">
        <f>IF(database_public_cloud_VMs[[#This Row],[Azure Environment]]="Enterprise Agreement","Licence Included","Bring Your Own Licence")</f>
        <v>Licence Included</v>
      </c>
      <c r="S8708" t="s">
        <v>5460</v>
      </c>
      <c r="T8708" t="s">
        <v>5461</v>
      </c>
      <c r="U8708" t="s">
        <v>5465</v>
      </c>
      <c r="V8708" t="s">
        <v>5461</v>
      </c>
      <c r="W8708" t="s">
        <v>182</v>
      </c>
      <c r="X8708" t="s">
        <v>183</v>
      </c>
      <c r="Y8708" s="28">
        <v>7.5529999999999999</v>
      </c>
      <c r="Z8708" t="s">
        <v>5463</v>
      </c>
      <c r="AA8708" s="29">
        <f>IF(database_public_cloud_VMs[[#This Row],[Currency]]="USD",(database_public_cloud_VMs[[#This Row],[Rate]]*param_exchange_rate)/(1+param_discount_aws),database_public_cloud_VMs[[#This Row],[Rate]])</f>
        <v>7.5529999999999999</v>
      </c>
    </row>
    <row r="8709" spans="1:27" x14ac:dyDescent="0.45">
      <c r="A8709" t="s">
        <v>9492</v>
      </c>
      <c r="B8709" t="s">
        <v>55</v>
      </c>
      <c r="C8709" s="25" t="s">
        <v>5454</v>
      </c>
      <c r="D8709" t="s">
        <v>170</v>
      </c>
      <c r="E8709" t="s">
        <v>9434</v>
      </c>
      <c r="F8709" t="s">
        <v>9448</v>
      </c>
      <c r="G8709" s="26">
        <v>24</v>
      </c>
      <c r="H8709" s="26">
        <v>224</v>
      </c>
      <c r="I8709" s="26">
        <v>1440</v>
      </c>
      <c r="J8709" s="27" t="s">
        <v>310</v>
      </c>
      <c r="K8709" s="27" t="s">
        <v>9436</v>
      </c>
      <c r="L8709" s="27" t="s">
        <v>9443</v>
      </c>
      <c r="M8709" t="s">
        <v>31</v>
      </c>
      <c r="N8709" t="s">
        <v>177</v>
      </c>
      <c r="O8709" t="s">
        <v>178</v>
      </c>
      <c r="P8709" t="s">
        <v>5459</v>
      </c>
      <c r="Q8709" t="s">
        <v>180</v>
      </c>
      <c r="R8709" t="str">
        <f>IF(database_public_cloud_VMs[[#This Row],[Azure Environment]]="Enterprise Agreement","Licence Included","Bring Your Own Licence")</f>
        <v>Licence Included</v>
      </c>
      <c r="S8709" t="s">
        <v>5460</v>
      </c>
      <c r="T8709" t="s">
        <v>5461</v>
      </c>
      <c r="U8709" t="s">
        <v>5465</v>
      </c>
      <c r="V8709" t="s">
        <v>5461</v>
      </c>
      <c r="W8709" t="s">
        <v>182</v>
      </c>
      <c r="X8709" t="s">
        <v>183</v>
      </c>
      <c r="Y8709" s="28">
        <v>6.0907999999999998</v>
      </c>
      <c r="Z8709" t="s">
        <v>5463</v>
      </c>
      <c r="AA8709" s="29">
        <f>IF(database_public_cloud_VMs[[#This Row],[Currency]]="USD",(database_public_cloud_VMs[[#This Row],[Rate]]*param_exchange_rate)/(1+param_discount_aws),database_public_cloud_VMs[[#This Row],[Rate]])</f>
        <v>6.0907999999999998</v>
      </c>
    </row>
    <row r="8710" spans="1:27" x14ac:dyDescent="0.45">
      <c r="A8710" t="s">
        <v>9493</v>
      </c>
      <c r="B8710" t="s">
        <v>55</v>
      </c>
      <c r="C8710" s="25" t="s">
        <v>5454</v>
      </c>
      <c r="D8710" t="s">
        <v>170</v>
      </c>
      <c r="E8710" t="s">
        <v>9434</v>
      </c>
      <c r="F8710" t="s">
        <v>9448</v>
      </c>
      <c r="G8710" s="26">
        <v>24</v>
      </c>
      <c r="H8710" s="26">
        <v>224</v>
      </c>
      <c r="I8710" s="26">
        <v>1440</v>
      </c>
      <c r="J8710" s="27" t="s">
        <v>310</v>
      </c>
      <c r="K8710" s="27" t="s">
        <v>9436</v>
      </c>
      <c r="L8710" s="27" t="s">
        <v>9443</v>
      </c>
      <c r="M8710" t="s">
        <v>31</v>
      </c>
      <c r="N8710" t="s">
        <v>177</v>
      </c>
      <c r="O8710" t="s">
        <v>185</v>
      </c>
      <c r="P8710" t="s">
        <v>5459</v>
      </c>
      <c r="Q8710" t="s">
        <v>180</v>
      </c>
      <c r="R8710" t="str">
        <f>IF(database_public_cloud_VMs[[#This Row],[Azure Environment]]="Enterprise Agreement","Licence Included","Bring Your Own Licence")</f>
        <v>Licence Included</v>
      </c>
      <c r="S8710" t="s">
        <v>5460</v>
      </c>
      <c r="T8710" t="s">
        <v>5461</v>
      </c>
      <c r="U8710" t="s">
        <v>5465</v>
      </c>
      <c r="V8710" t="s">
        <v>5461</v>
      </c>
      <c r="W8710" t="s">
        <v>182</v>
      </c>
      <c r="X8710" t="s">
        <v>183</v>
      </c>
      <c r="Y8710" s="28">
        <v>4.3202999999999996</v>
      </c>
      <c r="Z8710" t="s">
        <v>5463</v>
      </c>
      <c r="AA8710" s="29">
        <f>IF(database_public_cloud_VMs[[#This Row],[Currency]]="USD",(database_public_cloud_VMs[[#This Row],[Rate]]*param_exchange_rate)/(1+param_discount_aws),database_public_cloud_VMs[[#This Row],[Rate]])</f>
        <v>4.3202999999999996</v>
      </c>
    </row>
    <row r="8711" spans="1:27" x14ac:dyDescent="0.45">
      <c r="A8711" t="s">
        <v>9494</v>
      </c>
      <c r="B8711" t="s">
        <v>55</v>
      </c>
      <c r="C8711" s="25" t="s">
        <v>5454</v>
      </c>
      <c r="D8711" t="s">
        <v>170</v>
      </c>
      <c r="E8711" t="s">
        <v>9434</v>
      </c>
      <c r="F8711" t="s">
        <v>9448</v>
      </c>
      <c r="G8711" s="26">
        <v>24</v>
      </c>
      <c r="H8711" s="26">
        <v>224</v>
      </c>
      <c r="I8711" s="26">
        <v>1440</v>
      </c>
      <c r="J8711" s="27" t="s">
        <v>310</v>
      </c>
      <c r="K8711" s="27" t="s">
        <v>9436</v>
      </c>
      <c r="L8711" s="27" t="s">
        <v>9443</v>
      </c>
      <c r="M8711" t="s">
        <v>31</v>
      </c>
      <c r="N8711" t="s">
        <v>188</v>
      </c>
      <c r="O8711" t="s">
        <v>188</v>
      </c>
      <c r="P8711" t="s">
        <v>5459</v>
      </c>
      <c r="Q8711" t="s">
        <v>180</v>
      </c>
      <c r="R8711" t="str">
        <f>IF(database_public_cloud_VMs[[#This Row],[Azure Environment]]="Enterprise Agreement","Licence Included","Bring Your Own Licence")</f>
        <v>Licence Included</v>
      </c>
      <c r="S8711" t="s">
        <v>5460</v>
      </c>
      <c r="T8711" t="s">
        <v>5471</v>
      </c>
      <c r="U8711" t="s">
        <v>5462</v>
      </c>
      <c r="V8711" t="s">
        <v>5461</v>
      </c>
      <c r="W8711" t="s">
        <v>182</v>
      </c>
      <c r="X8711" t="s">
        <v>183</v>
      </c>
      <c r="Y8711" s="28">
        <v>1.8794</v>
      </c>
      <c r="Z8711" t="s">
        <v>5463</v>
      </c>
      <c r="AA8711" s="29">
        <f>IF(database_public_cloud_VMs[[#This Row],[Currency]]="USD",(database_public_cloud_VMs[[#This Row],[Rate]]*param_exchange_rate)/(1+param_discount_aws),database_public_cloud_VMs[[#This Row],[Rate]])</f>
        <v>1.8794</v>
      </c>
    </row>
    <row r="8712" spans="1:27" x14ac:dyDescent="0.45">
      <c r="A8712" t="s">
        <v>9495</v>
      </c>
      <c r="B8712" t="s">
        <v>55</v>
      </c>
      <c r="C8712" s="25" t="s">
        <v>5454</v>
      </c>
      <c r="D8712" t="s">
        <v>170</v>
      </c>
      <c r="E8712" t="s">
        <v>9434</v>
      </c>
      <c r="F8712" t="s">
        <v>9448</v>
      </c>
      <c r="G8712" s="26">
        <v>24</v>
      </c>
      <c r="H8712" s="26">
        <v>224</v>
      </c>
      <c r="I8712" s="26">
        <v>1440</v>
      </c>
      <c r="J8712" s="27" t="s">
        <v>310</v>
      </c>
      <c r="K8712" s="27" t="s">
        <v>9436</v>
      </c>
      <c r="L8712" s="27" t="s">
        <v>9443</v>
      </c>
      <c r="M8712" t="s">
        <v>31</v>
      </c>
      <c r="N8712" t="s">
        <v>188</v>
      </c>
      <c r="O8712" t="s">
        <v>188</v>
      </c>
      <c r="P8712" t="s">
        <v>5459</v>
      </c>
      <c r="Q8712" t="s">
        <v>180</v>
      </c>
      <c r="R8712" t="str">
        <f>IF(database_public_cloud_VMs[[#This Row],[Azure Environment]]="Enterprise Agreement","Licence Included","Bring Your Own Licence")</f>
        <v>Licence Included</v>
      </c>
      <c r="S8712" t="s">
        <v>5460</v>
      </c>
      <c r="T8712" t="s">
        <v>5471</v>
      </c>
      <c r="U8712" t="s">
        <v>5465</v>
      </c>
      <c r="V8712" t="s">
        <v>5461</v>
      </c>
      <c r="W8712" t="s">
        <v>182</v>
      </c>
      <c r="X8712" t="s">
        <v>183</v>
      </c>
      <c r="Y8712" s="28">
        <v>1.5109999999999999</v>
      </c>
      <c r="Z8712" t="s">
        <v>5463</v>
      </c>
      <c r="AA8712" s="29">
        <f>IF(database_public_cloud_VMs[[#This Row],[Currency]]="USD",(database_public_cloud_VMs[[#This Row],[Rate]]*param_exchange_rate)/(1+param_discount_aws),database_public_cloud_VMs[[#This Row],[Rate]])</f>
        <v>1.5109999999999999</v>
      </c>
    </row>
    <row r="8713" spans="1:27" x14ac:dyDescent="0.45">
      <c r="A8713" t="s">
        <v>9496</v>
      </c>
      <c r="B8713" t="s">
        <v>55</v>
      </c>
      <c r="C8713" s="25" t="s">
        <v>5454</v>
      </c>
      <c r="D8713" t="s">
        <v>170</v>
      </c>
      <c r="E8713" t="s">
        <v>9434</v>
      </c>
      <c r="F8713" t="s">
        <v>9448</v>
      </c>
      <c r="G8713" s="26">
        <v>24</v>
      </c>
      <c r="H8713" s="26">
        <v>224</v>
      </c>
      <c r="I8713" s="26">
        <v>1440</v>
      </c>
      <c r="J8713" s="27" t="s">
        <v>310</v>
      </c>
      <c r="K8713" s="27" t="s">
        <v>9436</v>
      </c>
      <c r="L8713" s="27" t="s">
        <v>9443</v>
      </c>
      <c r="M8713" t="s">
        <v>31</v>
      </c>
      <c r="N8713" t="s">
        <v>177</v>
      </c>
      <c r="O8713" t="s">
        <v>178</v>
      </c>
      <c r="P8713" t="s">
        <v>5459</v>
      </c>
      <c r="Q8713" t="s">
        <v>180</v>
      </c>
      <c r="R8713" t="str">
        <f>IF(database_public_cloud_VMs[[#This Row],[Azure Environment]]="Enterprise Agreement","Licence Included","Bring Your Own Licence")</f>
        <v>Licence Included</v>
      </c>
      <c r="S8713" t="s">
        <v>5460</v>
      </c>
      <c r="T8713" t="s">
        <v>5471</v>
      </c>
      <c r="U8713" t="s">
        <v>5465</v>
      </c>
      <c r="V8713" t="s">
        <v>5461</v>
      </c>
      <c r="W8713" t="s">
        <v>182</v>
      </c>
      <c r="X8713" t="s">
        <v>183</v>
      </c>
      <c r="Y8713" s="28" t="s">
        <v>5467</v>
      </c>
      <c r="Z8713" t="s">
        <v>5463</v>
      </c>
      <c r="AA871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714" spans="1:27" x14ac:dyDescent="0.45">
      <c r="A8714" t="s">
        <v>9497</v>
      </c>
      <c r="B8714" t="s">
        <v>55</v>
      </c>
      <c r="C8714" s="25" t="s">
        <v>5454</v>
      </c>
      <c r="D8714" t="s">
        <v>170</v>
      </c>
      <c r="E8714" t="s">
        <v>9434</v>
      </c>
      <c r="F8714" t="s">
        <v>9448</v>
      </c>
      <c r="G8714" s="26">
        <v>24</v>
      </c>
      <c r="H8714" s="26">
        <v>224</v>
      </c>
      <c r="I8714" s="26">
        <v>1440</v>
      </c>
      <c r="J8714" s="27" t="s">
        <v>310</v>
      </c>
      <c r="K8714" s="27" t="s">
        <v>9436</v>
      </c>
      <c r="L8714" s="27" t="s">
        <v>9443</v>
      </c>
      <c r="M8714" t="s">
        <v>31</v>
      </c>
      <c r="N8714" t="s">
        <v>177</v>
      </c>
      <c r="O8714" t="s">
        <v>185</v>
      </c>
      <c r="P8714" t="s">
        <v>5459</v>
      </c>
      <c r="Q8714" t="s">
        <v>180</v>
      </c>
      <c r="R8714" t="str">
        <f>IF(database_public_cloud_VMs[[#This Row],[Azure Environment]]="Enterprise Agreement","Licence Included","Bring Your Own Licence")</f>
        <v>Licence Included</v>
      </c>
      <c r="S8714" t="s">
        <v>5460</v>
      </c>
      <c r="T8714" t="s">
        <v>5471</v>
      </c>
      <c r="U8714" t="s">
        <v>5465</v>
      </c>
      <c r="V8714" t="s">
        <v>5461</v>
      </c>
      <c r="W8714" t="s">
        <v>182</v>
      </c>
      <c r="X8714" t="s">
        <v>183</v>
      </c>
      <c r="Y8714" s="28" t="s">
        <v>5467</v>
      </c>
      <c r="Z8714" t="s">
        <v>5463</v>
      </c>
      <c r="AA871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715" spans="1:27" x14ac:dyDescent="0.45">
      <c r="A8715" t="s">
        <v>9498</v>
      </c>
      <c r="B8715" t="s">
        <v>55</v>
      </c>
      <c r="C8715" s="25" t="s">
        <v>5454</v>
      </c>
      <c r="D8715" t="s">
        <v>170</v>
      </c>
      <c r="E8715" t="s">
        <v>9434</v>
      </c>
      <c r="F8715" t="s">
        <v>9453</v>
      </c>
      <c r="G8715" s="26">
        <v>6</v>
      </c>
      <c r="H8715" s="26">
        <v>56</v>
      </c>
      <c r="I8715" s="26">
        <v>340</v>
      </c>
      <c r="J8715" s="27" t="s">
        <v>310</v>
      </c>
      <c r="K8715" s="27" t="s">
        <v>9436</v>
      </c>
      <c r="L8715" s="27" t="s">
        <v>9454</v>
      </c>
      <c r="M8715" t="s">
        <v>31</v>
      </c>
      <c r="N8715" t="s">
        <v>188</v>
      </c>
      <c r="O8715" t="s">
        <v>188</v>
      </c>
      <c r="P8715" t="s">
        <v>5459</v>
      </c>
      <c r="Q8715" t="s">
        <v>180</v>
      </c>
      <c r="R8715" t="str">
        <f>IF(database_public_cloud_VMs[[#This Row],[Azure Environment]]="Enterprise Agreement","Licence Included","Bring Your Own Licence")</f>
        <v>Licence Included</v>
      </c>
      <c r="S8715" t="s">
        <v>5460</v>
      </c>
      <c r="T8715" t="s">
        <v>5461</v>
      </c>
      <c r="U8715" t="s">
        <v>5462</v>
      </c>
      <c r="V8715" t="s">
        <v>5461</v>
      </c>
      <c r="W8715" t="s">
        <v>182</v>
      </c>
      <c r="X8715" t="s">
        <v>183</v>
      </c>
      <c r="Y8715" s="28">
        <v>2.1294</v>
      </c>
      <c r="Z8715" t="s">
        <v>5463</v>
      </c>
      <c r="AA8715" s="29">
        <f>IF(database_public_cloud_VMs[[#This Row],[Currency]]="USD",(database_public_cloud_VMs[[#This Row],[Rate]]*param_exchange_rate)/(1+param_discount_aws),database_public_cloud_VMs[[#This Row],[Rate]])</f>
        <v>2.1294</v>
      </c>
    </row>
    <row r="8716" spans="1:27" x14ac:dyDescent="0.45">
      <c r="A8716" t="s">
        <v>9499</v>
      </c>
      <c r="B8716" t="s">
        <v>55</v>
      </c>
      <c r="C8716" s="25" t="s">
        <v>5454</v>
      </c>
      <c r="D8716" t="s">
        <v>170</v>
      </c>
      <c r="E8716" t="s">
        <v>9434</v>
      </c>
      <c r="F8716" t="s">
        <v>9453</v>
      </c>
      <c r="G8716" s="26">
        <v>6</v>
      </c>
      <c r="H8716" s="26">
        <v>56</v>
      </c>
      <c r="I8716" s="26">
        <v>340</v>
      </c>
      <c r="J8716" s="27" t="s">
        <v>310</v>
      </c>
      <c r="K8716" s="27" t="s">
        <v>9436</v>
      </c>
      <c r="L8716" s="27" t="s">
        <v>9454</v>
      </c>
      <c r="M8716" t="s">
        <v>31</v>
      </c>
      <c r="N8716" t="s">
        <v>188</v>
      </c>
      <c r="O8716" t="s">
        <v>188</v>
      </c>
      <c r="P8716" t="s">
        <v>5459</v>
      </c>
      <c r="Q8716" t="s">
        <v>180</v>
      </c>
      <c r="R8716" t="str">
        <f>IF(database_public_cloud_VMs[[#This Row],[Azure Environment]]="Enterprise Agreement","Licence Included","Bring Your Own Licence")</f>
        <v>Licence Included</v>
      </c>
      <c r="S8716" t="s">
        <v>5460</v>
      </c>
      <c r="T8716" t="s">
        <v>5461</v>
      </c>
      <c r="U8716" t="s">
        <v>5465</v>
      </c>
      <c r="V8716" t="s">
        <v>5461</v>
      </c>
      <c r="W8716" t="s">
        <v>182</v>
      </c>
      <c r="X8716" t="s">
        <v>183</v>
      </c>
      <c r="Y8716" s="28">
        <v>1.7110000000000001</v>
      </c>
      <c r="Z8716" t="s">
        <v>5463</v>
      </c>
      <c r="AA8716" s="29">
        <f>IF(database_public_cloud_VMs[[#This Row],[Currency]]="USD",(database_public_cloud_VMs[[#This Row],[Rate]]*param_exchange_rate)/(1+param_discount_aws),database_public_cloud_VMs[[#This Row],[Rate]])</f>
        <v>1.7110000000000001</v>
      </c>
    </row>
    <row r="8717" spans="1:27" x14ac:dyDescent="0.45">
      <c r="A8717" t="s">
        <v>9500</v>
      </c>
      <c r="B8717" t="s">
        <v>55</v>
      </c>
      <c r="C8717" s="25" t="s">
        <v>5454</v>
      </c>
      <c r="D8717" t="s">
        <v>170</v>
      </c>
      <c r="E8717" t="s">
        <v>9434</v>
      </c>
      <c r="F8717" t="s">
        <v>9453</v>
      </c>
      <c r="G8717" s="26">
        <v>6</v>
      </c>
      <c r="H8717" s="26">
        <v>56</v>
      </c>
      <c r="I8717" s="26">
        <v>340</v>
      </c>
      <c r="J8717" s="27" t="s">
        <v>310</v>
      </c>
      <c r="K8717" s="27" t="s">
        <v>9436</v>
      </c>
      <c r="L8717" s="27" t="s">
        <v>9454</v>
      </c>
      <c r="M8717" t="s">
        <v>31</v>
      </c>
      <c r="N8717" t="s">
        <v>177</v>
      </c>
      <c r="O8717" t="s">
        <v>178</v>
      </c>
      <c r="P8717" t="s">
        <v>5459</v>
      </c>
      <c r="Q8717" t="s">
        <v>180</v>
      </c>
      <c r="R8717" t="str">
        <f>IF(database_public_cloud_VMs[[#This Row],[Azure Environment]]="Enterprise Agreement","Licence Included","Bring Your Own Licence")</f>
        <v>Licence Included</v>
      </c>
      <c r="S8717" t="s">
        <v>5460</v>
      </c>
      <c r="T8717" t="s">
        <v>5461</v>
      </c>
      <c r="U8717" t="s">
        <v>5465</v>
      </c>
      <c r="V8717" t="s">
        <v>5461</v>
      </c>
      <c r="W8717" t="s">
        <v>182</v>
      </c>
      <c r="X8717" t="s">
        <v>183</v>
      </c>
      <c r="Y8717" s="28">
        <v>1.3842000000000001</v>
      </c>
      <c r="Z8717" t="s">
        <v>5463</v>
      </c>
      <c r="AA8717" s="29">
        <f>IF(database_public_cloud_VMs[[#This Row],[Currency]]="USD",(database_public_cloud_VMs[[#This Row],[Rate]]*param_exchange_rate)/(1+param_discount_aws),database_public_cloud_VMs[[#This Row],[Rate]])</f>
        <v>1.3842000000000001</v>
      </c>
    </row>
    <row r="8718" spans="1:27" x14ac:dyDescent="0.45">
      <c r="A8718" t="s">
        <v>9501</v>
      </c>
      <c r="B8718" t="s">
        <v>55</v>
      </c>
      <c r="C8718" s="25" t="s">
        <v>5454</v>
      </c>
      <c r="D8718" t="s">
        <v>170</v>
      </c>
      <c r="E8718" t="s">
        <v>9434</v>
      </c>
      <c r="F8718" t="s">
        <v>9453</v>
      </c>
      <c r="G8718" s="26">
        <v>6</v>
      </c>
      <c r="H8718" s="26">
        <v>56</v>
      </c>
      <c r="I8718" s="26">
        <v>340</v>
      </c>
      <c r="J8718" s="27" t="s">
        <v>310</v>
      </c>
      <c r="K8718" s="27" t="s">
        <v>9436</v>
      </c>
      <c r="L8718" s="27" t="s">
        <v>9454</v>
      </c>
      <c r="M8718" t="s">
        <v>31</v>
      </c>
      <c r="N8718" t="s">
        <v>177</v>
      </c>
      <c r="O8718" t="s">
        <v>185</v>
      </c>
      <c r="P8718" t="s">
        <v>5459</v>
      </c>
      <c r="Q8718" t="s">
        <v>180</v>
      </c>
      <c r="R8718" t="str">
        <f>IF(database_public_cloud_VMs[[#This Row],[Azure Environment]]="Enterprise Agreement","Licence Included","Bring Your Own Licence")</f>
        <v>Licence Included</v>
      </c>
      <c r="S8718" t="s">
        <v>5460</v>
      </c>
      <c r="T8718" t="s">
        <v>5461</v>
      </c>
      <c r="U8718" t="s">
        <v>5465</v>
      </c>
      <c r="V8718" t="s">
        <v>5461</v>
      </c>
      <c r="W8718" t="s">
        <v>182</v>
      </c>
      <c r="X8718" t="s">
        <v>183</v>
      </c>
      <c r="Y8718" s="28">
        <v>0.9819</v>
      </c>
      <c r="Z8718" t="s">
        <v>5463</v>
      </c>
      <c r="AA8718" s="29">
        <f>IF(database_public_cloud_VMs[[#This Row],[Currency]]="USD",(database_public_cloud_VMs[[#This Row],[Rate]]*param_exchange_rate)/(1+param_discount_aws),database_public_cloud_VMs[[#This Row],[Rate]])</f>
        <v>0.9819</v>
      </c>
    </row>
    <row r="8719" spans="1:27" x14ac:dyDescent="0.45">
      <c r="A8719" t="s">
        <v>9502</v>
      </c>
      <c r="B8719" t="s">
        <v>55</v>
      </c>
      <c r="C8719" s="25" t="s">
        <v>5454</v>
      </c>
      <c r="D8719" t="s">
        <v>170</v>
      </c>
      <c r="E8719" t="s">
        <v>9434</v>
      </c>
      <c r="F8719" t="s">
        <v>9453</v>
      </c>
      <c r="G8719" s="26">
        <v>6</v>
      </c>
      <c r="H8719" s="26">
        <v>56</v>
      </c>
      <c r="I8719" s="26">
        <v>340</v>
      </c>
      <c r="J8719" s="27" t="s">
        <v>310</v>
      </c>
      <c r="K8719" s="27" t="s">
        <v>9436</v>
      </c>
      <c r="L8719" s="27" t="s">
        <v>9454</v>
      </c>
      <c r="M8719" t="s">
        <v>31</v>
      </c>
      <c r="N8719" t="s">
        <v>188</v>
      </c>
      <c r="O8719" t="s">
        <v>188</v>
      </c>
      <c r="P8719" t="s">
        <v>5459</v>
      </c>
      <c r="Q8719" t="s">
        <v>180</v>
      </c>
      <c r="R8719" t="str">
        <f>IF(database_public_cloud_VMs[[#This Row],[Azure Environment]]="Enterprise Agreement","Licence Included","Bring Your Own Licence")</f>
        <v>Licence Included</v>
      </c>
      <c r="S8719" t="s">
        <v>5460</v>
      </c>
      <c r="T8719" t="s">
        <v>5471</v>
      </c>
      <c r="U8719" t="s">
        <v>5462</v>
      </c>
      <c r="V8719" t="s">
        <v>5461</v>
      </c>
      <c r="W8719" t="s">
        <v>182</v>
      </c>
      <c r="X8719" t="s">
        <v>183</v>
      </c>
      <c r="Y8719" s="28">
        <v>0.4259</v>
      </c>
      <c r="Z8719" t="s">
        <v>5463</v>
      </c>
      <c r="AA8719" s="29">
        <f>IF(database_public_cloud_VMs[[#This Row],[Currency]]="USD",(database_public_cloud_VMs[[#This Row],[Rate]]*param_exchange_rate)/(1+param_discount_aws),database_public_cloud_VMs[[#This Row],[Rate]])</f>
        <v>0.4259</v>
      </c>
    </row>
    <row r="8720" spans="1:27" x14ac:dyDescent="0.45">
      <c r="A8720" t="s">
        <v>9503</v>
      </c>
      <c r="B8720" t="s">
        <v>55</v>
      </c>
      <c r="C8720" s="25" t="s">
        <v>5454</v>
      </c>
      <c r="D8720" t="s">
        <v>170</v>
      </c>
      <c r="E8720" t="s">
        <v>9434</v>
      </c>
      <c r="F8720" t="s">
        <v>9453</v>
      </c>
      <c r="G8720" s="26">
        <v>6</v>
      </c>
      <c r="H8720" s="26">
        <v>56</v>
      </c>
      <c r="I8720" s="26">
        <v>340</v>
      </c>
      <c r="J8720" s="27" t="s">
        <v>310</v>
      </c>
      <c r="K8720" s="27" t="s">
        <v>9436</v>
      </c>
      <c r="L8720" s="27" t="s">
        <v>9454</v>
      </c>
      <c r="M8720" t="s">
        <v>31</v>
      </c>
      <c r="N8720" t="s">
        <v>188</v>
      </c>
      <c r="O8720" t="s">
        <v>188</v>
      </c>
      <c r="P8720" t="s">
        <v>5459</v>
      </c>
      <c r="Q8720" t="s">
        <v>180</v>
      </c>
      <c r="R8720" t="str">
        <f>IF(database_public_cloud_VMs[[#This Row],[Azure Environment]]="Enterprise Agreement","Licence Included","Bring Your Own Licence")</f>
        <v>Licence Included</v>
      </c>
      <c r="S8720" t="s">
        <v>5460</v>
      </c>
      <c r="T8720" t="s">
        <v>5471</v>
      </c>
      <c r="U8720" t="s">
        <v>5465</v>
      </c>
      <c r="V8720" t="s">
        <v>5461</v>
      </c>
      <c r="W8720" t="s">
        <v>182</v>
      </c>
      <c r="X8720" t="s">
        <v>183</v>
      </c>
      <c r="Y8720" s="28">
        <v>0.34200000000000003</v>
      </c>
      <c r="Z8720" t="s">
        <v>5463</v>
      </c>
      <c r="AA8720" s="29">
        <f>IF(database_public_cloud_VMs[[#This Row],[Currency]]="USD",(database_public_cloud_VMs[[#This Row],[Rate]]*param_exchange_rate)/(1+param_discount_aws),database_public_cloud_VMs[[#This Row],[Rate]])</f>
        <v>0.34200000000000003</v>
      </c>
    </row>
    <row r="8721" spans="1:27" x14ac:dyDescent="0.45">
      <c r="A8721" t="s">
        <v>9504</v>
      </c>
      <c r="B8721" t="s">
        <v>55</v>
      </c>
      <c r="C8721" s="25" t="s">
        <v>5454</v>
      </c>
      <c r="D8721" t="s">
        <v>170</v>
      </c>
      <c r="E8721" t="s">
        <v>9434</v>
      </c>
      <c r="F8721" t="s">
        <v>9453</v>
      </c>
      <c r="G8721" s="26">
        <v>6</v>
      </c>
      <c r="H8721" s="26">
        <v>56</v>
      </c>
      <c r="I8721" s="26">
        <v>340</v>
      </c>
      <c r="J8721" s="27" t="s">
        <v>310</v>
      </c>
      <c r="K8721" s="27" t="s">
        <v>9436</v>
      </c>
      <c r="L8721" s="27" t="s">
        <v>9454</v>
      </c>
      <c r="M8721" t="s">
        <v>31</v>
      </c>
      <c r="N8721" t="s">
        <v>177</v>
      </c>
      <c r="O8721" t="s">
        <v>178</v>
      </c>
      <c r="P8721" t="s">
        <v>5459</v>
      </c>
      <c r="Q8721" t="s">
        <v>180</v>
      </c>
      <c r="R8721" t="str">
        <f>IF(database_public_cloud_VMs[[#This Row],[Azure Environment]]="Enterprise Agreement","Licence Included","Bring Your Own Licence")</f>
        <v>Licence Included</v>
      </c>
      <c r="S8721" t="s">
        <v>5460</v>
      </c>
      <c r="T8721" t="s">
        <v>5471</v>
      </c>
      <c r="U8721" t="s">
        <v>5465</v>
      </c>
      <c r="V8721" t="s">
        <v>5461</v>
      </c>
      <c r="W8721" t="s">
        <v>182</v>
      </c>
      <c r="X8721" t="s">
        <v>183</v>
      </c>
      <c r="Y8721" s="28" t="s">
        <v>5467</v>
      </c>
      <c r="Z8721" t="s">
        <v>5463</v>
      </c>
      <c r="AA872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722" spans="1:27" x14ac:dyDescent="0.45">
      <c r="A8722" t="s">
        <v>9505</v>
      </c>
      <c r="B8722" t="s">
        <v>55</v>
      </c>
      <c r="C8722" s="25" t="s">
        <v>5454</v>
      </c>
      <c r="D8722" t="s">
        <v>170</v>
      </c>
      <c r="E8722" t="s">
        <v>9434</v>
      </c>
      <c r="F8722" t="s">
        <v>9453</v>
      </c>
      <c r="G8722" s="26">
        <v>6</v>
      </c>
      <c r="H8722" s="26">
        <v>56</v>
      </c>
      <c r="I8722" s="26">
        <v>340</v>
      </c>
      <c r="J8722" s="27" t="s">
        <v>310</v>
      </c>
      <c r="K8722" s="27" t="s">
        <v>9436</v>
      </c>
      <c r="L8722" s="27" t="s">
        <v>9454</v>
      </c>
      <c r="M8722" t="s">
        <v>31</v>
      </c>
      <c r="N8722" t="s">
        <v>177</v>
      </c>
      <c r="O8722" t="s">
        <v>185</v>
      </c>
      <c r="P8722" t="s">
        <v>5459</v>
      </c>
      <c r="Q8722" t="s">
        <v>180</v>
      </c>
      <c r="R8722" t="str">
        <f>IF(database_public_cloud_VMs[[#This Row],[Azure Environment]]="Enterprise Agreement","Licence Included","Bring Your Own Licence")</f>
        <v>Licence Included</v>
      </c>
      <c r="S8722" t="s">
        <v>5460</v>
      </c>
      <c r="T8722" t="s">
        <v>5471</v>
      </c>
      <c r="U8722" t="s">
        <v>5465</v>
      </c>
      <c r="V8722" t="s">
        <v>5461</v>
      </c>
      <c r="W8722" t="s">
        <v>182</v>
      </c>
      <c r="X8722" t="s">
        <v>183</v>
      </c>
      <c r="Y8722" s="28" t="s">
        <v>5467</v>
      </c>
      <c r="Z8722" t="s">
        <v>5463</v>
      </c>
      <c r="AA872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723" spans="1:27" x14ac:dyDescent="0.45">
      <c r="A8723" t="s">
        <v>9506</v>
      </c>
      <c r="B8723" t="s">
        <v>55</v>
      </c>
      <c r="C8723" s="25" t="s">
        <v>5454</v>
      </c>
      <c r="D8723" t="s">
        <v>170</v>
      </c>
      <c r="E8723" t="s">
        <v>9434</v>
      </c>
      <c r="F8723" t="s">
        <v>9435</v>
      </c>
      <c r="G8723" s="26">
        <v>12</v>
      </c>
      <c r="H8723" s="26">
        <v>112</v>
      </c>
      <c r="I8723" s="26">
        <v>680</v>
      </c>
      <c r="J8723" s="27" t="s">
        <v>310</v>
      </c>
      <c r="K8723" s="27" t="s">
        <v>9436</v>
      </c>
      <c r="L8723" s="27" t="s">
        <v>9437</v>
      </c>
      <c r="M8723" t="s">
        <v>31</v>
      </c>
      <c r="N8723" t="s">
        <v>188</v>
      </c>
      <c r="O8723" t="s">
        <v>188</v>
      </c>
      <c r="P8723" t="s">
        <v>5459</v>
      </c>
      <c r="Q8723" t="s">
        <v>315</v>
      </c>
      <c r="R8723" t="str">
        <f>IF(database_public_cloud_VMs[[#This Row],[Azure Environment]]="Enterprise Agreement","Licence Included","Bring Your Own Licence")</f>
        <v>Licence Included</v>
      </c>
      <c r="S8723" t="s">
        <v>5460</v>
      </c>
      <c r="T8723" t="s">
        <v>5461</v>
      </c>
      <c r="U8723" t="s">
        <v>5462</v>
      </c>
      <c r="V8723" t="s">
        <v>5461</v>
      </c>
      <c r="W8723" t="s">
        <v>182</v>
      </c>
      <c r="X8723" t="s">
        <v>183</v>
      </c>
      <c r="Y8723" s="28">
        <v>5.0281000000000002</v>
      </c>
      <c r="Z8723" t="s">
        <v>5463</v>
      </c>
      <c r="AA8723" s="29">
        <f>IF(database_public_cloud_VMs[[#This Row],[Currency]]="USD",(database_public_cloud_VMs[[#This Row],[Rate]]*param_exchange_rate)/(1+param_discount_aws),database_public_cloud_VMs[[#This Row],[Rate]])</f>
        <v>5.0281000000000002</v>
      </c>
    </row>
    <row r="8724" spans="1:27" x14ac:dyDescent="0.45">
      <c r="A8724" t="s">
        <v>9507</v>
      </c>
      <c r="B8724" t="s">
        <v>55</v>
      </c>
      <c r="C8724" s="25" t="s">
        <v>5454</v>
      </c>
      <c r="D8724" t="s">
        <v>170</v>
      </c>
      <c r="E8724" t="s">
        <v>9434</v>
      </c>
      <c r="F8724" t="s">
        <v>9435</v>
      </c>
      <c r="G8724" s="26">
        <v>12</v>
      </c>
      <c r="H8724" s="26">
        <v>112</v>
      </c>
      <c r="I8724" s="26">
        <v>680</v>
      </c>
      <c r="J8724" s="27" t="s">
        <v>310</v>
      </c>
      <c r="K8724" s="27" t="s">
        <v>9436</v>
      </c>
      <c r="L8724" s="27" t="s">
        <v>9437</v>
      </c>
      <c r="M8724" t="s">
        <v>31</v>
      </c>
      <c r="N8724" t="s">
        <v>188</v>
      </c>
      <c r="O8724" t="s">
        <v>188</v>
      </c>
      <c r="P8724" t="s">
        <v>5459</v>
      </c>
      <c r="Q8724" t="s">
        <v>315</v>
      </c>
      <c r="R8724" t="str">
        <f>IF(database_public_cloud_VMs[[#This Row],[Azure Environment]]="Enterprise Agreement","Licence Included","Bring Your Own Licence")</f>
        <v>Licence Included</v>
      </c>
      <c r="S8724" t="s">
        <v>5460</v>
      </c>
      <c r="T8724" t="s">
        <v>5461</v>
      </c>
      <c r="U8724" t="s">
        <v>5465</v>
      </c>
      <c r="V8724" t="s">
        <v>5461</v>
      </c>
      <c r="W8724" t="s">
        <v>182</v>
      </c>
      <c r="X8724" t="s">
        <v>183</v>
      </c>
      <c r="Y8724" s="28">
        <v>4.04</v>
      </c>
      <c r="Z8724" t="s">
        <v>5463</v>
      </c>
      <c r="AA8724" s="29">
        <f>IF(database_public_cloud_VMs[[#This Row],[Currency]]="USD",(database_public_cloud_VMs[[#This Row],[Rate]]*param_exchange_rate)/(1+param_discount_aws),database_public_cloud_VMs[[#This Row],[Rate]])</f>
        <v>4.04</v>
      </c>
    </row>
    <row r="8725" spans="1:27" x14ac:dyDescent="0.45">
      <c r="A8725" t="s">
        <v>9508</v>
      </c>
      <c r="B8725" t="s">
        <v>55</v>
      </c>
      <c r="C8725" s="25" t="s">
        <v>5454</v>
      </c>
      <c r="D8725" t="s">
        <v>170</v>
      </c>
      <c r="E8725" t="s">
        <v>9434</v>
      </c>
      <c r="F8725" t="s">
        <v>9435</v>
      </c>
      <c r="G8725" s="26">
        <v>12</v>
      </c>
      <c r="H8725" s="26">
        <v>112</v>
      </c>
      <c r="I8725" s="26">
        <v>680</v>
      </c>
      <c r="J8725" s="27" t="s">
        <v>310</v>
      </c>
      <c r="K8725" s="27" t="s">
        <v>9436</v>
      </c>
      <c r="L8725" s="27" t="s">
        <v>9437</v>
      </c>
      <c r="M8725" t="s">
        <v>31</v>
      </c>
      <c r="N8725" t="s">
        <v>177</v>
      </c>
      <c r="O8725" t="s">
        <v>178</v>
      </c>
      <c r="P8725" t="s">
        <v>5459</v>
      </c>
      <c r="Q8725" t="s">
        <v>315</v>
      </c>
      <c r="R8725" t="str">
        <f>IF(database_public_cloud_VMs[[#This Row],[Azure Environment]]="Enterprise Agreement","Licence Included","Bring Your Own Licence")</f>
        <v>Licence Included</v>
      </c>
      <c r="S8725" t="s">
        <v>5460</v>
      </c>
      <c r="T8725" t="s">
        <v>5461</v>
      </c>
      <c r="U8725" t="s">
        <v>5465</v>
      </c>
      <c r="V8725" t="s">
        <v>5461</v>
      </c>
      <c r="W8725" t="s">
        <v>182</v>
      </c>
      <c r="X8725" t="s">
        <v>183</v>
      </c>
      <c r="Y8725" s="28" t="s">
        <v>5467</v>
      </c>
      <c r="Z8725" t="s">
        <v>5463</v>
      </c>
      <c r="AA872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726" spans="1:27" x14ac:dyDescent="0.45">
      <c r="A8726" t="s">
        <v>9509</v>
      </c>
      <c r="B8726" t="s">
        <v>55</v>
      </c>
      <c r="C8726" s="25" t="s">
        <v>5454</v>
      </c>
      <c r="D8726" t="s">
        <v>170</v>
      </c>
      <c r="E8726" t="s">
        <v>9434</v>
      </c>
      <c r="F8726" t="s">
        <v>9435</v>
      </c>
      <c r="G8726" s="26">
        <v>12</v>
      </c>
      <c r="H8726" s="26">
        <v>112</v>
      </c>
      <c r="I8726" s="26">
        <v>680</v>
      </c>
      <c r="J8726" s="27" t="s">
        <v>310</v>
      </c>
      <c r="K8726" s="27" t="s">
        <v>9436</v>
      </c>
      <c r="L8726" s="27" t="s">
        <v>9437</v>
      </c>
      <c r="M8726" t="s">
        <v>31</v>
      </c>
      <c r="N8726" t="s">
        <v>177</v>
      </c>
      <c r="O8726" t="s">
        <v>185</v>
      </c>
      <c r="P8726" t="s">
        <v>5459</v>
      </c>
      <c r="Q8726" t="s">
        <v>315</v>
      </c>
      <c r="R8726" t="str">
        <f>IF(database_public_cloud_VMs[[#This Row],[Azure Environment]]="Enterprise Agreement","Licence Included","Bring Your Own Licence")</f>
        <v>Licence Included</v>
      </c>
      <c r="S8726" t="s">
        <v>5460</v>
      </c>
      <c r="T8726" t="s">
        <v>5461</v>
      </c>
      <c r="U8726" t="s">
        <v>5465</v>
      </c>
      <c r="V8726" t="s">
        <v>5461</v>
      </c>
      <c r="W8726" t="s">
        <v>182</v>
      </c>
      <c r="X8726" t="s">
        <v>183</v>
      </c>
      <c r="Y8726" s="28" t="s">
        <v>5467</v>
      </c>
      <c r="Z8726" t="s">
        <v>5463</v>
      </c>
      <c r="AA872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727" spans="1:27" x14ac:dyDescent="0.45">
      <c r="A8727" t="s">
        <v>9510</v>
      </c>
      <c r="B8727" t="s">
        <v>55</v>
      </c>
      <c r="C8727" s="25" t="s">
        <v>5454</v>
      </c>
      <c r="D8727" t="s">
        <v>170</v>
      </c>
      <c r="E8727" t="s">
        <v>9434</v>
      </c>
      <c r="F8727" t="s">
        <v>9435</v>
      </c>
      <c r="G8727" s="26">
        <v>12</v>
      </c>
      <c r="H8727" s="26">
        <v>112</v>
      </c>
      <c r="I8727" s="26">
        <v>680</v>
      </c>
      <c r="J8727" s="27" t="s">
        <v>310</v>
      </c>
      <c r="K8727" s="27" t="s">
        <v>9436</v>
      </c>
      <c r="L8727" s="27" t="s">
        <v>9437</v>
      </c>
      <c r="M8727" t="s">
        <v>31</v>
      </c>
      <c r="N8727" t="s">
        <v>188</v>
      </c>
      <c r="O8727" t="s">
        <v>188</v>
      </c>
      <c r="P8727" t="s">
        <v>5459</v>
      </c>
      <c r="Q8727" t="s">
        <v>315</v>
      </c>
      <c r="R8727" t="str">
        <f>IF(database_public_cloud_VMs[[#This Row],[Azure Environment]]="Enterprise Agreement","Licence Included","Bring Your Own Licence")</f>
        <v>Bring Your Own Licence</v>
      </c>
      <c r="S8727" t="s">
        <v>5599</v>
      </c>
      <c r="T8727" t="s">
        <v>5461</v>
      </c>
      <c r="U8727" t="s">
        <v>5462</v>
      </c>
      <c r="V8727" t="s">
        <v>5461</v>
      </c>
      <c r="W8727" t="s">
        <v>182</v>
      </c>
      <c r="X8727" t="s">
        <v>183</v>
      </c>
      <c r="Y8727" s="28" t="s">
        <v>5600</v>
      </c>
      <c r="Z8727" t="s">
        <v>5463</v>
      </c>
      <c r="AA872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728" spans="1:27" x14ac:dyDescent="0.45">
      <c r="A8728" t="s">
        <v>9511</v>
      </c>
      <c r="B8728" t="s">
        <v>55</v>
      </c>
      <c r="C8728" s="25" t="s">
        <v>5454</v>
      </c>
      <c r="D8728" t="s">
        <v>170</v>
      </c>
      <c r="E8728" t="s">
        <v>9434</v>
      </c>
      <c r="F8728" t="s">
        <v>9435</v>
      </c>
      <c r="G8728" s="26">
        <v>12</v>
      </c>
      <c r="H8728" s="26">
        <v>112</v>
      </c>
      <c r="I8728" s="26">
        <v>680</v>
      </c>
      <c r="J8728" s="27" t="s">
        <v>310</v>
      </c>
      <c r="K8728" s="27" t="s">
        <v>9436</v>
      </c>
      <c r="L8728" s="27" t="s">
        <v>9437</v>
      </c>
      <c r="M8728" t="s">
        <v>31</v>
      </c>
      <c r="N8728" t="s">
        <v>188</v>
      </c>
      <c r="O8728" t="s">
        <v>188</v>
      </c>
      <c r="P8728" t="s">
        <v>5459</v>
      </c>
      <c r="Q8728" t="s">
        <v>315</v>
      </c>
      <c r="R8728" t="str">
        <f>IF(database_public_cloud_VMs[[#This Row],[Azure Environment]]="Enterprise Agreement","Licence Included","Bring Your Own Licence")</f>
        <v>Bring Your Own Licence</v>
      </c>
      <c r="S8728" t="s">
        <v>5599</v>
      </c>
      <c r="T8728" t="s">
        <v>5461</v>
      </c>
      <c r="U8728" t="s">
        <v>5465</v>
      </c>
      <c r="V8728" t="s">
        <v>5461</v>
      </c>
      <c r="W8728" t="s">
        <v>182</v>
      </c>
      <c r="X8728" t="s">
        <v>183</v>
      </c>
      <c r="Y8728" s="28">
        <v>3.4329999999999998</v>
      </c>
      <c r="Z8728" t="s">
        <v>5463</v>
      </c>
      <c r="AA8728" s="29">
        <f>IF(database_public_cloud_VMs[[#This Row],[Currency]]="USD",(database_public_cloud_VMs[[#This Row],[Rate]]*param_exchange_rate)/(1+param_discount_aws),database_public_cloud_VMs[[#This Row],[Rate]])</f>
        <v>3.4329999999999998</v>
      </c>
    </row>
    <row r="8729" spans="1:27" x14ac:dyDescent="0.45">
      <c r="A8729" t="s">
        <v>9512</v>
      </c>
      <c r="B8729" t="s">
        <v>55</v>
      </c>
      <c r="C8729" s="25" t="s">
        <v>5454</v>
      </c>
      <c r="D8729" t="s">
        <v>170</v>
      </c>
      <c r="E8729" t="s">
        <v>9434</v>
      </c>
      <c r="F8729" t="s">
        <v>9435</v>
      </c>
      <c r="G8729" s="26">
        <v>12</v>
      </c>
      <c r="H8729" s="26">
        <v>112</v>
      </c>
      <c r="I8729" s="26">
        <v>680</v>
      </c>
      <c r="J8729" s="27" t="s">
        <v>310</v>
      </c>
      <c r="K8729" s="27" t="s">
        <v>9436</v>
      </c>
      <c r="L8729" s="27" t="s">
        <v>9437</v>
      </c>
      <c r="M8729" t="s">
        <v>31</v>
      </c>
      <c r="N8729" t="s">
        <v>177</v>
      </c>
      <c r="O8729" t="s">
        <v>178</v>
      </c>
      <c r="P8729" t="s">
        <v>5459</v>
      </c>
      <c r="Q8729" t="s">
        <v>315</v>
      </c>
      <c r="R8729" t="str">
        <f>IF(database_public_cloud_VMs[[#This Row],[Azure Environment]]="Enterprise Agreement","Licence Included","Bring Your Own Licence")</f>
        <v>Bring Your Own Licence</v>
      </c>
      <c r="S8729" t="s">
        <v>5599</v>
      </c>
      <c r="T8729" t="s">
        <v>5461</v>
      </c>
      <c r="U8729" t="s">
        <v>5465</v>
      </c>
      <c r="V8729" t="s">
        <v>5461</v>
      </c>
      <c r="W8729" t="s">
        <v>182</v>
      </c>
      <c r="X8729" t="s">
        <v>183</v>
      </c>
      <c r="Y8729" s="28" t="s">
        <v>5467</v>
      </c>
      <c r="Z8729" t="s">
        <v>5463</v>
      </c>
      <c r="AA872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730" spans="1:27" x14ac:dyDescent="0.45">
      <c r="A8730" t="s">
        <v>9513</v>
      </c>
      <c r="B8730" t="s">
        <v>55</v>
      </c>
      <c r="C8730" s="25" t="s">
        <v>5454</v>
      </c>
      <c r="D8730" t="s">
        <v>170</v>
      </c>
      <c r="E8730" t="s">
        <v>9434</v>
      </c>
      <c r="F8730" t="s">
        <v>9435</v>
      </c>
      <c r="G8730" s="26">
        <v>12</v>
      </c>
      <c r="H8730" s="26">
        <v>112</v>
      </c>
      <c r="I8730" s="26">
        <v>680</v>
      </c>
      <c r="J8730" s="27" t="s">
        <v>310</v>
      </c>
      <c r="K8730" s="27" t="s">
        <v>9436</v>
      </c>
      <c r="L8730" s="27" t="s">
        <v>9437</v>
      </c>
      <c r="M8730" t="s">
        <v>31</v>
      </c>
      <c r="N8730" t="s">
        <v>177</v>
      </c>
      <c r="O8730" t="s">
        <v>185</v>
      </c>
      <c r="P8730" t="s">
        <v>5459</v>
      </c>
      <c r="Q8730" t="s">
        <v>315</v>
      </c>
      <c r="R8730" t="str">
        <f>IF(database_public_cloud_VMs[[#This Row],[Azure Environment]]="Enterprise Agreement","Licence Included","Bring Your Own Licence")</f>
        <v>Bring Your Own Licence</v>
      </c>
      <c r="S8730" t="s">
        <v>5599</v>
      </c>
      <c r="T8730" t="s">
        <v>5461</v>
      </c>
      <c r="U8730" t="s">
        <v>5465</v>
      </c>
      <c r="V8730" t="s">
        <v>5461</v>
      </c>
      <c r="W8730" t="s">
        <v>182</v>
      </c>
      <c r="X8730" t="s">
        <v>183</v>
      </c>
      <c r="Y8730" s="28" t="s">
        <v>5467</v>
      </c>
      <c r="Z8730" t="s">
        <v>5463</v>
      </c>
      <c r="AA873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731" spans="1:27" x14ac:dyDescent="0.45">
      <c r="A8731" t="s">
        <v>9514</v>
      </c>
      <c r="B8731" t="s">
        <v>55</v>
      </c>
      <c r="C8731" s="25" t="s">
        <v>5454</v>
      </c>
      <c r="D8731" t="s">
        <v>170</v>
      </c>
      <c r="E8731" t="s">
        <v>9434</v>
      </c>
      <c r="F8731" t="s">
        <v>9435</v>
      </c>
      <c r="G8731" s="26">
        <v>12</v>
      </c>
      <c r="H8731" s="26">
        <v>112</v>
      </c>
      <c r="I8731" s="26">
        <v>680</v>
      </c>
      <c r="J8731" s="27" t="s">
        <v>310</v>
      </c>
      <c r="K8731" s="27" t="s">
        <v>9436</v>
      </c>
      <c r="L8731" s="27" t="s">
        <v>9437</v>
      </c>
      <c r="M8731" t="s">
        <v>31</v>
      </c>
      <c r="N8731" t="s">
        <v>188</v>
      </c>
      <c r="O8731" t="s">
        <v>188</v>
      </c>
      <c r="P8731" t="s">
        <v>5459</v>
      </c>
      <c r="Q8731" t="s">
        <v>315</v>
      </c>
      <c r="R8731" t="str">
        <f>IF(database_public_cloud_VMs[[#This Row],[Azure Environment]]="Enterprise Agreement","Licence Included","Bring Your Own Licence")</f>
        <v>Licence Included</v>
      </c>
      <c r="S8731" t="s">
        <v>5460</v>
      </c>
      <c r="T8731" t="s">
        <v>5471</v>
      </c>
      <c r="U8731" t="s">
        <v>5462</v>
      </c>
      <c r="V8731" t="s">
        <v>5461</v>
      </c>
      <c r="W8731" t="s">
        <v>182</v>
      </c>
      <c r="X8731" t="s">
        <v>183</v>
      </c>
      <c r="Y8731" s="28">
        <v>2.0112999999999999</v>
      </c>
      <c r="Z8731" t="s">
        <v>5463</v>
      </c>
      <c r="AA8731" s="29">
        <f>IF(database_public_cloud_VMs[[#This Row],[Currency]]="USD",(database_public_cloud_VMs[[#This Row],[Rate]]*param_exchange_rate)/(1+param_discount_aws),database_public_cloud_VMs[[#This Row],[Rate]])</f>
        <v>2.0112999999999999</v>
      </c>
    </row>
    <row r="8732" spans="1:27" x14ac:dyDescent="0.45">
      <c r="A8732" t="s">
        <v>9515</v>
      </c>
      <c r="B8732" t="s">
        <v>55</v>
      </c>
      <c r="C8732" s="25" t="s">
        <v>5454</v>
      </c>
      <c r="D8732" t="s">
        <v>170</v>
      </c>
      <c r="E8732" t="s">
        <v>9434</v>
      </c>
      <c r="F8732" t="s">
        <v>9435</v>
      </c>
      <c r="G8732" s="26">
        <v>12</v>
      </c>
      <c r="H8732" s="26">
        <v>112</v>
      </c>
      <c r="I8732" s="26">
        <v>680</v>
      </c>
      <c r="J8732" s="27" t="s">
        <v>310</v>
      </c>
      <c r="K8732" s="27" t="s">
        <v>9436</v>
      </c>
      <c r="L8732" s="27" t="s">
        <v>9437</v>
      </c>
      <c r="M8732" t="s">
        <v>31</v>
      </c>
      <c r="N8732" t="s">
        <v>188</v>
      </c>
      <c r="O8732" t="s">
        <v>188</v>
      </c>
      <c r="P8732" t="s">
        <v>5459</v>
      </c>
      <c r="Q8732" t="s">
        <v>315</v>
      </c>
      <c r="R8732" t="str">
        <f>IF(database_public_cloud_VMs[[#This Row],[Azure Environment]]="Enterprise Agreement","Licence Included","Bring Your Own Licence")</f>
        <v>Licence Included</v>
      </c>
      <c r="S8732" t="s">
        <v>5460</v>
      </c>
      <c r="T8732" t="s">
        <v>5471</v>
      </c>
      <c r="U8732" t="s">
        <v>5465</v>
      </c>
      <c r="V8732" t="s">
        <v>5461</v>
      </c>
      <c r="W8732" t="s">
        <v>182</v>
      </c>
      <c r="X8732" t="s">
        <v>183</v>
      </c>
      <c r="Y8732" s="28">
        <v>1.6160000000000001</v>
      </c>
      <c r="Z8732" t="s">
        <v>5463</v>
      </c>
      <c r="AA8732" s="29">
        <f>IF(database_public_cloud_VMs[[#This Row],[Currency]]="USD",(database_public_cloud_VMs[[#This Row],[Rate]]*param_exchange_rate)/(1+param_discount_aws),database_public_cloud_VMs[[#This Row],[Rate]])</f>
        <v>1.6160000000000001</v>
      </c>
    </row>
    <row r="8733" spans="1:27" x14ac:dyDescent="0.45">
      <c r="A8733" t="s">
        <v>9516</v>
      </c>
      <c r="B8733" t="s">
        <v>55</v>
      </c>
      <c r="C8733" s="25" t="s">
        <v>5454</v>
      </c>
      <c r="D8733" t="s">
        <v>170</v>
      </c>
      <c r="E8733" t="s">
        <v>9434</v>
      </c>
      <c r="F8733" t="s">
        <v>9435</v>
      </c>
      <c r="G8733" s="26">
        <v>12</v>
      </c>
      <c r="H8733" s="26">
        <v>112</v>
      </c>
      <c r="I8733" s="26">
        <v>680</v>
      </c>
      <c r="J8733" s="27" t="s">
        <v>310</v>
      </c>
      <c r="K8733" s="27" t="s">
        <v>9436</v>
      </c>
      <c r="L8733" s="27" t="s">
        <v>9437</v>
      </c>
      <c r="M8733" t="s">
        <v>31</v>
      </c>
      <c r="N8733" t="s">
        <v>177</v>
      </c>
      <c r="O8733" t="s">
        <v>178</v>
      </c>
      <c r="P8733" t="s">
        <v>5459</v>
      </c>
      <c r="Q8733" t="s">
        <v>315</v>
      </c>
      <c r="R8733" t="str">
        <f>IF(database_public_cloud_VMs[[#This Row],[Azure Environment]]="Enterprise Agreement","Licence Included","Bring Your Own Licence")</f>
        <v>Licence Included</v>
      </c>
      <c r="S8733" t="s">
        <v>5460</v>
      </c>
      <c r="T8733" t="s">
        <v>5471</v>
      </c>
      <c r="U8733" t="s">
        <v>5465</v>
      </c>
      <c r="V8733" t="s">
        <v>5461</v>
      </c>
      <c r="W8733" t="s">
        <v>182</v>
      </c>
      <c r="X8733" t="s">
        <v>183</v>
      </c>
      <c r="Y8733" s="28" t="s">
        <v>5467</v>
      </c>
      <c r="Z8733" t="s">
        <v>5463</v>
      </c>
      <c r="AA873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734" spans="1:27" x14ac:dyDescent="0.45">
      <c r="A8734" t="s">
        <v>9517</v>
      </c>
      <c r="B8734" t="s">
        <v>55</v>
      </c>
      <c r="C8734" s="25" t="s">
        <v>5454</v>
      </c>
      <c r="D8734" t="s">
        <v>170</v>
      </c>
      <c r="E8734" t="s">
        <v>9434</v>
      </c>
      <c r="F8734" t="s">
        <v>9435</v>
      </c>
      <c r="G8734" s="26">
        <v>12</v>
      </c>
      <c r="H8734" s="26">
        <v>112</v>
      </c>
      <c r="I8734" s="26">
        <v>680</v>
      </c>
      <c r="J8734" s="27" t="s">
        <v>310</v>
      </c>
      <c r="K8734" s="27" t="s">
        <v>9436</v>
      </c>
      <c r="L8734" s="27" t="s">
        <v>9437</v>
      </c>
      <c r="M8734" t="s">
        <v>31</v>
      </c>
      <c r="N8734" t="s">
        <v>177</v>
      </c>
      <c r="O8734" t="s">
        <v>185</v>
      </c>
      <c r="P8734" t="s">
        <v>5459</v>
      </c>
      <c r="Q8734" t="s">
        <v>315</v>
      </c>
      <c r="R8734" t="str">
        <f>IF(database_public_cloud_VMs[[#This Row],[Azure Environment]]="Enterprise Agreement","Licence Included","Bring Your Own Licence")</f>
        <v>Licence Included</v>
      </c>
      <c r="S8734" t="s">
        <v>5460</v>
      </c>
      <c r="T8734" t="s">
        <v>5471</v>
      </c>
      <c r="U8734" t="s">
        <v>5465</v>
      </c>
      <c r="V8734" t="s">
        <v>5461</v>
      </c>
      <c r="W8734" t="s">
        <v>182</v>
      </c>
      <c r="X8734" t="s">
        <v>183</v>
      </c>
      <c r="Y8734" s="28" t="s">
        <v>5467</v>
      </c>
      <c r="Z8734" t="s">
        <v>5463</v>
      </c>
      <c r="AA873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735" spans="1:27" x14ac:dyDescent="0.45">
      <c r="A8735" t="s">
        <v>9518</v>
      </c>
      <c r="B8735" t="s">
        <v>55</v>
      </c>
      <c r="C8735" s="25" t="s">
        <v>5454</v>
      </c>
      <c r="D8735" t="s">
        <v>170</v>
      </c>
      <c r="E8735" t="s">
        <v>9434</v>
      </c>
      <c r="F8735" t="s">
        <v>9435</v>
      </c>
      <c r="G8735" s="26">
        <v>12</v>
      </c>
      <c r="H8735" s="26">
        <v>112</v>
      </c>
      <c r="I8735" s="26">
        <v>680</v>
      </c>
      <c r="J8735" s="27" t="s">
        <v>310</v>
      </c>
      <c r="K8735" s="27" t="s">
        <v>9436</v>
      </c>
      <c r="L8735" s="27" t="s">
        <v>9437</v>
      </c>
      <c r="M8735" t="s">
        <v>31</v>
      </c>
      <c r="N8735" t="s">
        <v>188</v>
      </c>
      <c r="O8735" t="s">
        <v>188</v>
      </c>
      <c r="P8735" t="s">
        <v>5459</v>
      </c>
      <c r="Q8735" t="s">
        <v>315</v>
      </c>
      <c r="R8735" t="str">
        <f>IF(database_public_cloud_VMs[[#This Row],[Azure Environment]]="Enterprise Agreement","Licence Included","Bring Your Own Licence")</f>
        <v>Bring Your Own Licence</v>
      </c>
      <c r="S8735" t="s">
        <v>5599</v>
      </c>
      <c r="T8735" t="s">
        <v>5471</v>
      </c>
      <c r="U8735" t="s">
        <v>5462</v>
      </c>
      <c r="V8735" t="s">
        <v>5461</v>
      </c>
      <c r="W8735" t="s">
        <v>182</v>
      </c>
      <c r="X8735" t="s">
        <v>183</v>
      </c>
      <c r="Y8735" s="28" t="s">
        <v>5600</v>
      </c>
      <c r="Z8735" t="s">
        <v>5463</v>
      </c>
      <c r="AA873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736" spans="1:27" x14ac:dyDescent="0.45">
      <c r="A8736" t="s">
        <v>9519</v>
      </c>
      <c r="B8736" t="s">
        <v>55</v>
      </c>
      <c r="C8736" s="25" t="s">
        <v>5454</v>
      </c>
      <c r="D8736" t="s">
        <v>170</v>
      </c>
      <c r="E8736" t="s">
        <v>9434</v>
      </c>
      <c r="F8736" t="s">
        <v>9435</v>
      </c>
      <c r="G8736" s="26">
        <v>12</v>
      </c>
      <c r="H8736" s="26">
        <v>112</v>
      </c>
      <c r="I8736" s="26">
        <v>680</v>
      </c>
      <c r="J8736" s="27" t="s">
        <v>310</v>
      </c>
      <c r="K8736" s="27" t="s">
        <v>9436</v>
      </c>
      <c r="L8736" s="27" t="s">
        <v>9437</v>
      </c>
      <c r="M8736" t="s">
        <v>31</v>
      </c>
      <c r="N8736" t="s">
        <v>188</v>
      </c>
      <c r="O8736" t="s">
        <v>188</v>
      </c>
      <c r="P8736" t="s">
        <v>5459</v>
      </c>
      <c r="Q8736" t="s">
        <v>315</v>
      </c>
      <c r="R8736" t="str">
        <f>IF(database_public_cloud_VMs[[#This Row],[Azure Environment]]="Enterprise Agreement","Licence Included","Bring Your Own Licence")</f>
        <v>Bring Your Own Licence</v>
      </c>
      <c r="S8736" t="s">
        <v>5599</v>
      </c>
      <c r="T8736" t="s">
        <v>5471</v>
      </c>
      <c r="U8736" t="s">
        <v>5465</v>
      </c>
      <c r="V8736" t="s">
        <v>5461</v>
      </c>
      <c r="W8736" t="s">
        <v>182</v>
      </c>
      <c r="X8736" t="s">
        <v>183</v>
      </c>
      <c r="Y8736" s="28">
        <v>0.68600000000000005</v>
      </c>
      <c r="Z8736" t="s">
        <v>5463</v>
      </c>
      <c r="AA8736" s="29">
        <f>IF(database_public_cloud_VMs[[#This Row],[Currency]]="USD",(database_public_cloud_VMs[[#This Row],[Rate]]*param_exchange_rate)/(1+param_discount_aws),database_public_cloud_VMs[[#This Row],[Rate]])</f>
        <v>0.68600000000000005</v>
      </c>
    </row>
    <row r="8737" spans="1:27" x14ac:dyDescent="0.45">
      <c r="A8737" t="s">
        <v>9520</v>
      </c>
      <c r="B8737" t="s">
        <v>55</v>
      </c>
      <c r="C8737" s="25" t="s">
        <v>5454</v>
      </c>
      <c r="D8737" t="s">
        <v>170</v>
      </c>
      <c r="E8737" t="s">
        <v>9434</v>
      </c>
      <c r="F8737" t="s">
        <v>9435</v>
      </c>
      <c r="G8737" s="26">
        <v>12</v>
      </c>
      <c r="H8737" s="26">
        <v>112</v>
      </c>
      <c r="I8737" s="26">
        <v>680</v>
      </c>
      <c r="J8737" s="27" t="s">
        <v>310</v>
      </c>
      <c r="K8737" s="27" t="s">
        <v>9436</v>
      </c>
      <c r="L8737" s="27" t="s">
        <v>9437</v>
      </c>
      <c r="M8737" t="s">
        <v>31</v>
      </c>
      <c r="N8737" t="s">
        <v>177</v>
      </c>
      <c r="O8737" t="s">
        <v>178</v>
      </c>
      <c r="P8737" t="s">
        <v>5459</v>
      </c>
      <c r="Q8737" t="s">
        <v>315</v>
      </c>
      <c r="R8737" t="str">
        <f>IF(database_public_cloud_VMs[[#This Row],[Azure Environment]]="Enterprise Agreement","Licence Included","Bring Your Own Licence")</f>
        <v>Bring Your Own Licence</v>
      </c>
      <c r="S8737" t="s">
        <v>5599</v>
      </c>
      <c r="T8737" t="s">
        <v>5471</v>
      </c>
      <c r="U8737" t="s">
        <v>5465</v>
      </c>
      <c r="V8737" t="s">
        <v>5461</v>
      </c>
      <c r="W8737" t="s">
        <v>182</v>
      </c>
      <c r="X8737" t="s">
        <v>183</v>
      </c>
      <c r="Y8737" s="28" t="s">
        <v>5467</v>
      </c>
      <c r="Z8737" t="s">
        <v>5463</v>
      </c>
      <c r="AA873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738" spans="1:27" x14ac:dyDescent="0.45">
      <c r="A8738" t="s">
        <v>9521</v>
      </c>
      <c r="B8738" t="s">
        <v>55</v>
      </c>
      <c r="C8738" s="25" t="s">
        <v>5454</v>
      </c>
      <c r="D8738" t="s">
        <v>170</v>
      </c>
      <c r="E8738" t="s">
        <v>9434</v>
      </c>
      <c r="F8738" t="s">
        <v>9435</v>
      </c>
      <c r="G8738" s="26">
        <v>12</v>
      </c>
      <c r="H8738" s="26">
        <v>112</v>
      </c>
      <c r="I8738" s="26">
        <v>680</v>
      </c>
      <c r="J8738" s="27" t="s">
        <v>310</v>
      </c>
      <c r="K8738" s="27" t="s">
        <v>9436</v>
      </c>
      <c r="L8738" s="27" t="s">
        <v>9437</v>
      </c>
      <c r="M8738" t="s">
        <v>31</v>
      </c>
      <c r="N8738" t="s">
        <v>177</v>
      </c>
      <c r="O8738" t="s">
        <v>185</v>
      </c>
      <c r="P8738" t="s">
        <v>5459</v>
      </c>
      <c r="Q8738" t="s">
        <v>315</v>
      </c>
      <c r="R8738" t="str">
        <f>IF(database_public_cloud_VMs[[#This Row],[Azure Environment]]="Enterprise Agreement","Licence Included","Bring Your Own Licence")</f>
        <v>Bring Your Own Licence</v>
      </c>
      <c r="S8738" t="s">
        <v>5599</v>
      </c>
      <c r="T8738" t="s">
        <v>5471</v>
      </c>
      <c r="U8738" t="s">
        <v>5465</v>
      </c>
      <c r="V8738" t="s">
        <v>5461</v>
      </c>
      <c r="W8738" t="s">
        <v>182</v>
      </c>
      <c r="X8738" t="s">
        <v>183</v>
      </c>
      <c r="Y8738" s="28" t="s">
        <v>5467</v>
      </c>
      <c r="Z8738" t="s">
        <v>5463</v>
      </c>
      <c r="AA873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739" spans="1:27" x14ac:dyDescent="0.45">
      <c r="A8739" t="s">
        <v>9522</v>
      </c>
      <c r="B8739" t="s">
        <v>55</v>
      </c>
      <c r="C8739" s="25" t="s">
        <v>5454</v>
      </c>
      <c r="D8739" t="s">
        <v>170</v>
      </c>
      <c r="E8739" t="s">
        <v>9434</v>
      </c>
      <c r="F8739" t="s">
        <v>9442</v>
      </c>
      <c r="G8739" s="26">
        <v>24</v>
      </c>
      <c r="H8739" s="26">
        <v>224</v>
      </c>
      <c r="I8739" s="26">
        <v>1440</v>
      </c>
      <c r="J8739" s="27" t="s">
        <v>310</v>
      </c>
      <c r="K8739" s="27" t="s">
        <v>9436</v>
      </c>
      <c r="L8739" s="27" t="s">
        <v>9443</v>
      </c>
      <c r="M8739" t="s">
        <v>31</v>
      </c>
      <c r="N8739" t="s">
        <v>188</v>
      </c>
      <c r="O8739" t="s">
        <v>188</v>
      </c>
      <c r="P8739" t="s">
        <v>5459</v>
      </c>
      <c r="Q8739" t="s">
        <v>315</v>
      </c>
      <c r="R8739" t="str">
        <f>IF(database_public_cloud_VMs[[#This Row],[Azure Environment]]="Enterprise Agreement","Licence Included","Bring Your Own Licence")</f>
        <v>Licence Included</v>
      </c>
      <c r="S8739" t="s">
        <v>5460</v>
      </c>
      <c r="T8739" t="s">
        <v>5461</v>
      </c>
      <c r="U8739" t="s">
        <v>5462</v>
      </c>
      <c r="V8739" t="s">
        <v>5461</v>
      </c>
      <c r="W8739" t="s">
        <v>182</v>
      </c>
      <c r="X8739" t="s">
        <v>183</v>
      </c>
      <c r="Y8739" s="28">
        <v>10.0549</v>
      </c>
      <c r="Z8739" t="s">
        <v>5463</v>
      </c>
      <c r="AA8739" s="29">
        <f>IF(database_public_cloud_VMs[[#This Row],[Currency]]="USD",(database_public_cloud_VMs[[#This Row],[Rate]]*param_exchange_rate)/(1+param_discount_aws),database_public_cloud_VMs[[#This Row],[Rate]])</f>
        <v>10.0549</v>
      </c>
    </row>
    <row r="8740" spans="1:27" x14ac:dyDescent="0.45">
      <c r="A8740" t="s">
        <v>9523</v>
      </c>
      <c r="B8740" t="s">
        <v>55</v>
      </c>
      <c r="C8740" s="25" t="s">
        <v>5454</v>
      </c>
      <c r="D8740" t="s">
        <v>170</v>
      </c>
      <c r="E8740" t="s">
        <v>9434</v>
      </c>
      <c r="F8740" t="s">
        <v>9442</v>
      </c>
      <c r="G8740" s="26">
        <v>24</v>
      </c>
      <c r="H8740" s="26">
        <v>224</v>
      </c>
      <c r="I8740" s="26">
        <v>1440</v>
      </c>
      <c r="J8740" s="27" t="s">
        <v>310</v>
      </c>
      <c r="K8740" s="27" t="s">
        <v>9436</v>
      </c>
      <c r="L8740" s="27" t="s">
        <v>9443</v>
      </c>
      <c r="M8740" t="s">
        <v>31</v>
      </c>
      <c r="N8740" t="s">
        <v>188</v>
      </c>
      <c r="O8740" t="s">
        <v>188</v>
      </c>
      <c r="P8740" t="s">
        <v>5459</v>
      </c>
      <c r="Q8740" t="s">
        <v>315</v>
      </c>
      <c r="R8740" t="str">
        <f>IF(database_public_cloud_VMs[[#This Row],[Azure Environment]]="Enterprise Agreement","Licence Included","Bring Your Own Licence")</f>
        <v>Licence Included</v>
      </c>
      <c r="S8740" t="s">
        <v>5460</v>
      </c>
      <c r="T8740" t="s">
        <v>5461</v>
      </c>
      <c r="U8740" t="s">
        <v>5465</v>
      </c>
      <c r="V8740" t="s">
        <v>5461</v>
      </c>
      <c r="W8740" t="s">
        <v>182</v>
      </c>
      <c r="X8740" t="s">
        <v>183</v>
      </c>
      <c r="Y8740" s="28">
        <v>8.0790000000000006</v>
      </c>
      <c r="Z8740" t="s">
        <v>5463</v>
      </c>
      <c r="AA8740" s="29">
        <f>IF(database_public_cloud_VMs[[#This Row],[Currency]]="USD",(database_public_cloud_VMs[[#This Row],[Rate]]*param_exchange_rate)/(1+param_discount_aws),database_public_cloud_VMs[[#This Row],[Rate]])</f>
        <v>8.0790000000000006</v>
      </c>
    </row>
    <row r="8741" spans="1:27" x14ac:dyDescent="0.45">
      <c r="A8741" t="s">
        <v>9524</v>
      </c>
      <c r="B8741" t="s">
        <v>55</v>
      </c>
      <c r="C8741" s="25" t="s">
        <v>5454</v>
      </c>
      <c r="D8741" t="s">
        <v>170</v>
      </c>
      <c r="E8741" t="s">
        <v>9434</v>
      </c>
      <c r="F8741" t="s">
        <v>9442</v>
      </c>
      <c r="G8741" s="26">
        <v>24</v>
      </c>
      <c r="H8741" s="26">
        <v>224</v>
      </c>
      <c r="I8741" s="26">
        <v>1440</v>
      </c>
      <c r="J8741" s="27" t="s">
        <v>310</v>
      </c>
      <c r="K8741" s="27" t="s">
        <v>9436</v>
      </c>
      <c r="L8741" s="27" t="s">
        <v>9443</v>
      </c>
      <c r="M8741" t="s">
        <v>31</v>
      </c>
      <c r="N8741" t="s">
        <v>177</v>
      </c>
      <c r="O8741" t="s">
        <v>178</v>
      </c>
      <c r="P8741" t="s">
        <v>5459</v>
      </c>
      <c r="Q8741" t="s">
        <v>315</v>
      </c>
      <c r="R8741" t="str">
        <f>IF(database_public_cloud_VMs[[#This Row],[Azure Environment]]="Enterprise Agreement","Licence Included","Bring Your Own Licence")</f>
        <v>Licence Included</v>
      </c>
      <c r="S8741" t="s">
        <v>5460</v>
      </c>
      <c r="T8741" t="s">
        <v>5461</v>
      </c>
      <c r="U8741" t="s">
        <v>5465</v>
      </c>
      <c r="V8741" t="s">
        <v>5461</v>
      </c>
      <c r="W8741" t="s">
        <v>182</v>
      </c>
      <c r="X8741" t="s">
        <v>183</v>
      </c>
      <c r="Y8741" s="28" t="s">
        <v>5467</v>
      </c>
      <c r="Z8741" t="s">
        <v>5463</v>
      </c>
      <c r="AA874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742" spans="1:27" x14ac:dyDescent="0.45">
      <c r="A8742" t="s">
        <v>9525</v>
      </c>
      <c r="B8742" t="s">
        <v>55</v>
      </c>
      <c r="C8742" s="25" t="s">
        <v>5454</v>
      </c>
      <c r="D8742" t="s">
        <v>170</v>
      </c>
      <c r="E8742" t="s">
        <v>9434</v>
      </c>
      <c r="F8742" t="s">
        <v>9442</v>
      </c>
      <c r="G8742" s="26">
        <v>24</v>
      </c>
      <c r="H8742" s="26">
        <v>224</v>
      </c>
      <c r="I8742" s="26">
        <v>1440</v>
      </c>
      <c r="J8742" s="27" t="s">
        <v>310</v>
      </c>
      <c r="K8742" s="27" t="s">
        <v>9436</v>
      </c>
      <c r="L8742" s="27" t="s">
        <v>9443</v>
      </c>
      <c r="M8742" t="s">
        <v>31</v>
      </c>
      <c r="N8742" t="s">
        <v>177</v>
      </c>
      <c r="O8742" t="s">
        <v>185</v>
      </c>
      <c r="P8742" t="s">
        <v>5459</v>
      </c>
      <c r="Q8742" t="s">
        <v>315</v>
      </c>
      <c r="R8742" t="str">
        <f>IF(database_public_cloud_VMs[[#This Row],[Azure Environment]]="Enterprise Agreement","Licence Included","Bring Your Own Licence")</f>
        <v>Licence Included</v>
      </c>
      <c r="S8742" t="s">
        <v>5460</v>
      </c>
      <c r="T8742" t="s">
        <v>5461</v>
      </c>
      <c r="U8742" t="s">
        <v>5465</v>
      </c>
      <c r="V8742" t="s">
        <v>5461</v>
      </c>
      <c r="W8742" t="s">
        <v>182</v>
      </c>
      <c r="X8742" t="s">
        <v>183</v>
      </c>
      <c r="Y8742" s="28" t="s">
        <v>5467</v>
      </c>
      <c r="Z8742" t="s">
        <v>5463</v>
      </c>
      <c r="AA874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743" spans="1:27" x14ac:dyDescent="0.45">
      <c r="A8743" t="s">
        <v>9526</v>
      </c>
      <c r="B8743" t="s">
        <v>55</v>
      </c>
      <c r="C8743" s="25" t="s">
        <v>5454</v>
      </c>
      <c r="D8743" t="s">
        <v>170</v>
      </c>
      <c r="E8743" t="s">
        <v>9434</v>
      </c>
      <c r="F8743" t="s">
        <v>9442</v>
      </c>
      <c r="G8743" s="26">
        <v>24</v>
      </c>
      <c r="H8743" s="26">
        <v>224</v>
      </c>
      <c r="I8743" s="26">
        <v>1440</v>
      </c>
      <c r="J8743" s="27" t="s">
        <v>310</v>
      </c>
      <c r="K8743" s="27" t="s">
        <v>9436</v>
      </c>
      <c r="L8743" s="27" t="s">
        <v>9443</v>
      </c>
      <c r="M8743" t="s">
        <v>31</v>
      </c>
      <c r="N8743" t="s">
        <v>188</v>
      </c>
      <c r="O8743" t="s">
        <v>188</v>
      </c>
      <c r="P8743" t="s">
        <v>5459</v>
      </c>
      <c r="Q8743" t="s">
        <v>315</v>
      </c>
      <c r="R8743" t="str">
        <f>IF(database_public_cloud_VMs[[#This Row],[Azure Environment]]="Enterprise Agreement","Licence Included","Bring Your Own Licence")</f>
        <v>Bring Your Own Licence</v>
      </c>
      <c r="S8743" t="s">
        <v>5599</v>
      </c>
      <c r="T8743" t="s">
        <v>5461</v>
      </c>
      <c r="U8743" t="s">
        <v>5462</v>
      </c>
      <c r="V8743" t="s">
        <v>5461</v>
      </c>
      <c r="W8743" t="s">
        <v>182</v>
      </c>
      <c r="X8743" t="s">
        <v>183</v>
      </c>
      <c r="Y8743" s="28" t="s">
        <v>5600</v>
      </c>
      <c r="Z8743" t="s">
        <v>5463</v>
      </c>
      <c r="AA874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744" spans="1:27" x14ac:dyDescent="0.45">
      <c r="A8744" t="s">
        <v>9527</v>
      </c>
      <c r="B8744" t="s">
        <v>55</v>
      </c>
      <c r="C8744" s="25" t="s">
        <v>5454</v>
      </c>
      <c r="D8744" t="s">
        <v>170</v>
      </c>
      <c r="E8744" t="s">
        <v>9434</v>
      </c>
      <c r="F8744" t="s">
        <v>9442</v>
      </c>
      <c r="G8744" s="26">
        <v>24</v>
      </c>
      <c r="H8744" s="26">
        <v>224</v>
      </c>
      <c r="I8744" s="26">
        <v>1440</v>
      </c>
      <c r="J8744" s="27" t="s">
        <v>310</v>
      </c>
      <c r="K8744" s="27" t="s">
        <v>9436</v>
      </c>
      <c r="L8744" s="27" t="s">
        <v>9443</v>
      </c>
      <c r="M8744" t="s">
        <v>31</v>
      </c>
      <c r="N8744" t="s">
        <v>188</v>
      </c>
      <c r="O8744" t="s">
        <v>188</v>
      </c>
      <c r="P8744" t="s">
        <v>5459</v>
      </c>
      <c r="Q8744" t="s">
        <v>315</v>
      </c>
      <c r="R8744" t="str">
        <f>IF(database_public_cloud_VMs[[#This Row],[Azure Environment]]="Enterprise Agreement","Licence Included","Bring Your Own Licence")</f>
        <v>Bring Your Own Licence</v>
      </c>
      <c r="S8744" t="s">
        <v>5599</v>
      </c>
      <c r="T8744" t="s">
        <v>5461</v>
      </c>
      <c r="U8744" t="s">
        <v>5465</v>
      </c>
      <c r="V8744" t="s">
        <v>5461</v>
      </c>
      <c r="W8744" t="s">
        <v>182</v>
      </c>
      <c r="X8744" t="s">
        <v>183</v>
      </c>
      <c r="Y8744" s="28">
        <v>6.843</v>
      </c>
      <c r="Z8744" t="s">
        <v>5463</v>
      </c>
      <c r="AA8744" s="29">
        <f>IF(database_public_cloud_VMs[[#This Row],[Currency]]="USD",(database_public_cloud_VMs[[#This Row],[Rate]]*param_exchange_rate)/(1+param_discount_aws),database_public_cloud_VMs[[#This Row],[Rate]])</f>
        <v>6.843</v>
      </c>
    </row>
    <row r="8745" spans="1:27" x14ac:dyDescent="0.45">
      <c r="A8745" t="s">
        <v>9528</v>
      </c>
      <c r="B8745" t="s">
        <v>55</v>
      </c>
      <c r="C8745" s="25" t="s">
        <v>5454</v>
      </c>
      <c r="D8745" t="s">
        <v>170</v>
      </c>
      <c r="E8745" t="s">
        <v>9434</v>
      </c>
      <c r="F8745" t="s">
        <v>9442</v>
      </c>
      <c r="G8745" s="26">
        <v>24</v>
      </c>
      <c r="H8745" s="26">
        <v>224</v>
      </c>
      <c r="I8745" s="26">
        <v>1440</v>
      </c>
      <c r="J8745" s="27" t="s">
        <v>310</v>
      </c>
      <c r="K8745" s="27" t="s">
        <v>9436</v>
      </c>
      <c r="L8745" s="27" t="s">
        <v>9443</v>
      </c>
      <c r="M8745" t="s">
        <v>31</v>
      </c>
      <c r="N8745" t="s">
        <v>177</v>
      </c>
      <c r="O8745" t="s">
        <v>178</v>
      </c>
      <c r="P8745" t="s">
        <v>5459</v>
      </c>
      <c r="Q8745" t="s">
        <v>315</v>
      </c>
      <c r="R8745" t="str">
        <f>IF(database_public_cloud_VMs[[#This Row],[Azure Environment]]="Enterprise Agreement","Licence Included","Bring Your Own Licence")</f>
        <v>Bring Your Own Licence</v>
      </c>
      <c r="S8745" t="s">
        <v>5599</v>
      </c>
      <c r="T8745" t="s">
        <v>5461</v>
      </c>
      <c r="U8745" t="s">
        <v>5465</v>
      </c>
      <c r="V8745" t="s">
        <v>5461</v>
      </c>
      <c r="W8745" t="s">
        <v>182</v>
      </c>
      <c r="X8745" t="s">
        <v>183</v>
      </c>
      <c r="Y8745" s="28" t="s">
        <v>5467</v>
      </c>
      <c r="Z8745" t="s">
        <v>5463</v>
      </c>
      <c r="AA874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746" spans="1:27" x14ac:dyDescent="0.45">
      <c r="A8746" t="s">
        <v>9529</v>
      </c>
      <c r="B8746" t="s">
        <v>55</v>
      </c>
      <c r="C8746" s="25" t="s">
        <v>5454</v>
      </c>
      <c r="D8746" t="s">
        <v>170</v>
      </c>
      <c r="E8746" t="s">
        <v>9434</v>
      </c>
      <c r="F8746" t="s">
        <v>9442</v>
      </c>
      <c r="G8746" s="26">
        <v>24</v>
      </c>
      <c r="H8746" s="26">
        <v>224</v>
      </c>
      <c r="I8746" s="26">
        <v>1440</v>
      </c>
      <c r="J8746" s="27" t="s">
        <v>310</v>
      </c>
      <c r="K8746" s="27" t="s">
        <v>9436</v>
      </c>
      <c r="L8746" s="27" t="s">
        <v>9443</v>
      </c>
      <c r="M8746" t="s">
        <v>31</v>
      </c>
      <c r="N8746" t="s">
        <v>177</v>
      </c>
      <c r="O8746" t="s">
        <v>185</v>
      </c>
      <c r="P8746" t="s">
        <v>5459</v>
      </c>
      <c r="Q8746" t="s">
        <v>315</v>
      </c>
      <c r="R8746" t="str">
        <f>IF(database_public_cloud_VMs[[#This Row],[Azure Environment]]="Enterprise Agreement","Licence Included","Bring Your Own Licence")</f>
        <v>Bring Your Own Licence</v>
      </c>
      <c r="S8746" t="s">
        <v>5599</v>
      </c>
      <c r="T8746" t="s">
        <v>5461</v>
      </c>
      <c r="U8746" t="s">
        <v>5465</v>
      </c>
      <c r="V8746" t="s">
        <v>5461</v>
      </c>
      <c r="W8746" t="s">
        <v>182</v>
      </c>
      <c r="X8746" t="s">
        <v>183</v>
      </c>
      <c r="Y8746" s="28" t="s">
        <v>5467</v>
      </c>
      <c r="Z8746" t="s">
        <v>5463</v>
      </c>
      <c r="AA874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747" spans="1:27" x14ac:dyDescent="0.45">
      <c r="A8747" t="s">
        <v>9530</v>
      </c>
      <c r="B8747" t="s">
        <v>55</v>
      </c>
      <c r="C8747" s="25" t="s">
        <v>5454</v>
      </c>
      <c r="D8747" t="s">
        <v>170</v>
      </c>
      <c r="E8747" t="s">
        <v>9434</v>
      </c>
      <c r="F8747" t="s">
        <v>9442</v>
      </c>
      <c r="G8747" s="26">
        <v>24</v>
      </c>
      <c r="H8747" s="26">
        <v>224</v>
      </c>
      <c r="I8747" s="26">
        <v>1440</v>
      </c>
      <c r="J8747" s="27" t="s">
        <v>310</v>
      </c>
      <c r="K8747" s="27" t="s">
        <v>9436</v>
      </c>
      <c r="L8747" s="27" t="s">
        <v>9443</v>
      </c>
      <c r="M8747" t="s">
        <v>31</v>
      </c>
      <c r="N8747" t="s">
        <v>188</v>
      </c>
      <c r="O8747" t="s">
        <v>188</v>
      </c>
      <c r="P8747" t="s">
        <v>5459</v>
      </c>
      <c r="Q8747" t="s">
        <v>315</v>
      </c>
      <c r="R8747" t="str">
        <f>IF(database_public_cloud_VMs[[#This Row],[Azure Environment]]="Enterprise Agreement","Licence Included","Bring Your Own Licence")</f>
        <v>Licence Included</v>
      </c>
      <c r="S8747" t="s">
        <v>5460</v>
      </c>
      <c r="T8747" t="s">
        <v>5471</v>
      </c>
      <c r="U8747" t="s">
        <v>5462</v>
      </c>
      <c r="V8747" t="s">
        <v>5461</v>
      </c>
      <c r="W8747" t="s">
        <v>182</v>
      </c>
      <c r="X8747" t="s">
        <v>183</v>
      </c>
      <c r="Y8747" s="28">
        <v>4.0225</v>
      </c>
      <c r="Z8747" t="s">
        <v>5463</v>
      </c>
      <c r="AA8747" s="29">
        <f>IF(database_public_cloud_VMs[[#This Row],[Currency]]="USD",(database_public_cloud_VMs[[#This Row],[Rate]]*param_exchange_rate)/(1+param_discount_aws),database_public_cloud_VMs[[#This Row],[Rate]])</f>
        <v>4.0225</v>
      </c>
    </row>
    <row r="8748" spans="1:27" x14ac:dyDescent="0.45">
      <c r="A8748" t="s">
        <v>9531</v>
      </c>
      <c r="B8748" t="s">
        <v>55</v>
      </c>
      <c r="C8748" s="25" t="s">
        <v>5454</v>
      </c>
      <c r="D8748" t="s">
        <v>170</v>
      </c>
      <c r="E8748" t="s">
        <v>9434</v>
      </c>
      <c r="F8748" t="s">
        <v>9442</v>
      </c>
      <c r="G8748" s="26">
        <v>24</v>
      </c>
      <c r="H8748" s="26">
        <v>224</v>
      </c>
      <c r="I8748" s="26">
        <v>1440</v>
      </c>
      <c r="J8748" s="27" t="s">
        <v>310</v>
      </c>
      <c r="K8748" s="27" t="s">
        <v>9436</v>
      </c>
      <c r="L8748" s="27" t="s">
        <v>9443</v>
      </c>
      <c r="M8748" t="s">
        <v>31</v>
      </c>
      <c r="N8748" t="s">
        <v>188</v>
      </c>
      <c r="O8748" t="s">
        <v>188</v>
      </c>
      <c r="P8748" t="s">
        <v>5459</v>
      </c>
      <c r="Q8748" t="s">
        <v>315</v>
      </c>
      <c r="R8748" t="str">
        <f>IF(database_public_cloud_VMs[[#This Row],[Azure Environment]]="Enterprise Agreement","Licence Included","Bring Your Own Licence")</f>
        <v>Licence Included</v>
      </c>
      <c r="S8748" t="s">
        <v>5460</v>
      </c>
      <c r="T8748" t="s">
        <v>5471</v>
      </c>
      <c r="U8748" t="s">
        <v>5465</v>
      </c>
      <c r="V8748" t="s">
        <v>5461</v>
      </c>
      <c r="W8748" t="s">
        <v>182</v>
      </c>
      <c r="X8748" t="s">
        <v>183</v>
      </c>
      <c r="Y8748" s="28">
        <v>3.2320000000000002</v>
      </c>
      <c r="Z8748" t="s">
        <v>5463</v>
      </c>
      <c r="AA8748" s="29">
        <f>IF(database_public_cloud_VMs[[#This Row],[Currency]]="USD",(database_public_cloud_VMs[[#This Row],[Rate]]*param_exchange_rate)/(1+param_discount_aws),database_public_cloud_VMs[[#This Row],[Rate]])</f>
        <v>3.2320000000000002</v>
      </c>
    </row>
    <row r="8749" spans="1:27" x14ac:dyDescent="0.45">
      <c r="A8749" t="s">
        <v>9532</v>
      </c>
      <c r="B8749" t="s">
        <v>55</v>
      </c>
      <c r="C8749" s="25" t="s">
        <v>5454</v>
      </c>
      <c r="D8749" t="s">
        <v>170</v>
      </c>
      <c r="E8749" t="s">
        <v>9434</v>
      </c>
      <c r="F8749" t="s">
        <v>9442</v>
      </c>
      <c r="G8749" s="26">
        <v>24</v>
      </c>
      <c r="H8749" s="26">
        <v>224</v>
      </c>
      <c r="I8749" s="26">
        <v>1440</v>
      </c>
      <c r="J8749" s="27" t="s">
        <v>310</v>
      </c>
      <c r="K8749" s="27" t="s">
        <v>9436</v>
      </c>
      <c r="L8749" s="27" t="s">
        <v>9443</v>
      </c>
      <c r="M8749" t="s">
        <v>31</v>
      </c>
      <c r="N8749" t="s">
        <v>177</v>
      </c>
      <c r="O8749" t="s">
        <v>178</v>
      </c>
      <c r="P8749" t="s">
        <v>5459</v>
      </c>
      <c r="Q8749" t="s">
        <v>315</v>
      </c>
      <c r="R8749" t="str">
        <f>IF(database_public_cloud_VMs[[#This Row],[Azure Environment]]="Enterprise Agreement","Licence Included","Bring Your Own Licence")</f>
        <v>Licence Included</v>
      </c>
      <c r="S8749" t="s">
        <v>5460</v>
      </c>
      <c r="T8749" t="s">
        <v>5471</v>
      </c>
      <c r="U8749" t="s">
        <v>5465</v>
      </c>
      <c r="V8749" t="s">
        <v>5461</v>
      </c>
      <c r="W8749" t="s">
        <v>182</v>
      </c>
      <c r="X8749" t="s">
        <v>183</v>
      </c>
      <c r="Y8749" s="28" t="s">
        <v>5467</v>
      </c>
      <c r="Z8749" t="s">
        <v>5463</v>
      </c>
      <c r="AA874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750" spans="1:27" x14ac:dyDescent="0.45">
      <c r="A8750" t="s">
        <v>9533</v>
      </c>
      <c r="B8750" t="s">
        <v>55</v>
      </c>
      <c r="C8750" s="25" t="s">
        <v>5454</v>
      </c>
      <c r="D8750" t="s">
        <v>170</v>
      </c>
      <c r="E8750" t="s">
        <v>9434</v>
      </c>
      <c r="F8750" t="s">
        <v>9442</v>
      </c>
      <c r="G8750" s="26">
        <v>24</v>
      </c>
      <c r="H8750" s="26">
        <v>224</v>
      </c>
      <c r="I8750" s="26">
        <v>1440</v>
      </c>
      <c r="J8750" s="27" t="s">
        <v>310</v>
      </c>
      <c r="K8750" s="27" t="s">
        <v>9436</v>
      </c>
      <c r="L8750" s="27" t="s">
        <v>9443</v>
      </c>
      <c r="M8750" t="s">
        <v>31</v>
      </c>
      <c r="N8750" t="s">
        <v>177</v>
      </c>
      <c r="O8750" t="s">
        <v>185</v>
      </c>
      <c r="P8750" t="s">
        <v>5459</v>
      </c>
      <c r="Q8750" t="s">
        <v>315</v>
      </c>
      <c r="R8750" t="str">
        <f>IF(database_public_cloud_VMs[[#This Row],[Azure Environment]]="Enterprise Agreement","Licence Included","Bring Your Own Licence")</f>
        <v>Licence Included</v>
      </c>
      <c r="S8750" t="s">
        <v>5460</v>
      </c>
      <c r="T8750" t="s">
        <v>5471</v>
      </c>
      <c r="U8750" t="s">
        <v>5465</v>
      </c>
      <c r="V8750" t="s">
        <v>5461</v>
      </c>
      <c r="W8750" t="s">
        <v>182</v>
      </c>
      <c r="X8750" t="s">
        <v>183</v>
      </c>
      <c r="Y8750" s="28" t="s">
        <v>5467</v>
      </c>
      <c r="Z8750" t="s">
        <v>5463</v>
      </c>
      <c r="AA875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751" spans="1:27" x14ac:dyDescent="0.45">
      <c r="A8751" t="s">
        <v>9534</v>
      </c>
      <c r="B8751" t="s">
        <v>55</v>
      </c>
      <c r="C8751" s="25" t="s">
        <v>5454</v>
      </c>
      <c r="D8751" t="s">
        <v>170</v>
      </c>
      <c r="E8751" t="s">
        <v>9434</v>
      </c>
      <c r="F8751" t="s">
        <v>9442</v>
      </c>
      <c r="G8751" s="26">
        <v>24</v>
      </c>
      <c r="H8751" s="26">
        <v>224</v>
      </c>
      <c r="I8751" s="26">
        <v>1440</v>
      </c>
      <c r="J8751" s="27" t="s">
        <v>310</v>
      </c>
      <c r="K8751" s="27" t="s">
        <v>9436</v>
      </c>
      <c r="L8751" s="27" t="s">
        <v>9443</v>
      </c>
      <c r="M8751" t="s">
        <v>31</v>
      </c>
      <c r="N8751" t="s">
        <v>188</v>
      </c>
      <c r="O8751" t="s">
        <v>188</v>
      </c>
      <c r="P8751" t="s">
        <v>5459</v>
      </c>
      <c r="Q8751" t="s">
        <v>315</v>
      </c>
      <c r="R8751" t="str">
        <f>IF(database_public_cloud_VMs[[#This Row],[Azure Environment]]="Enterprise Agreement","Licence Included","Bring Your Own Licence")</f>
        <v>Bring Your Own Licence</v>
      </c>
      <c r="S8751" t="s">
        <v>5599</v>
      </c>
      <c r="T8751" t="s">
        <v>5471</v>
      </c>
      <c r="U8751" t="s">
        <v>5462</v>
      </c>
      <c r="V8751" t="s">
        <v>5461</v>
      </c>
      <c r="W8751" t="s">
        <v>182</v>
      </c>
      <c r="X8751" t="s">
        <v>183</v>
      </c>
      <c r="Y8751" s="28" t="s">
        <v>5600</v>
      </c>
      <c r="Z8751" t="s">
        <v>5463</v>
      </c>
      <c r="AA875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752" spans="1:27" x14ac:dyDescent="0.45">
      <c r="A8752" t="s">
        <v>9535</v>
      </c>
      <c r="B8752" t="s">
        <v>55</v>
      </c>
      <c r="C8752" s="25" t="s">
        <v>5454</v>
      </c>
      <c r="D8752" t="s">
        <v>170</v>
      </c>
      <c r="E8752" t="s">
        <v>9434</v>
      </c>
      <c r="F8752" t="s">
        <v>9442</v>
      </c>
      <c r="G8752" s="26">
        <v>24</v>
      </c>
      <c r="H8752" s="26">
        <v>224</v>
      </c>
      <c r="I8752" s="26">
        <v>1440</v>
      </c>
      <c r="J8752" s="27" t="s">
        <v>310</v>
      </c>
      <c r="K8752" s="27" t="s">
        <v>9436</v>
      </c>
      <c r="L8752" s="27" t="s">
        <v>9443</v>
      </c>
      <c r="M8752" t="s">
        <v>31</v>
      </c>
      <c r="N8752" t="s">
        <v>188</v>
      </c>
      <c r="O8752" t="s">
        <v>188</v>
      </c>
      <c r="P8752" t="s">
        <v>5459</v>
      </c>
      <c r="Q8752" t="s">
        <v>315</v>
      </c>
      <c r="R8752" t="str">
        <f>IF(database_public_cloud_VMs[[#This Row],[Azure Environment]]="Enterprise Agreement","Licence Included","Bring Your Own Licence")</f>
        <v>Bring Your Own Licence</v>
      </c>
      <c r="S8752" t="s">
        <v>5599</v>
      </c>
      <c r="T8752" t="s">
        <v>5471</v>
      </c>
      <c r="U8752" t="s">
        <v>5465</v>
      </c>
      <c r="V8752" t="s">
        <v>5461</v>
      </c>
      <c r="W8752" t="s">
        <v>182</v>
      </c>
      <c r="X8752" t="s">
        <v>183</v>
      </c>
      <c r="Y8752" s="28">
        <v>1.369</v>
      </c>
      <c r="Z8752" t="s">
        <v>5463</v>
      </c>
      <c r="AA8752" s="29">
        <f>IF(database_public_cloud_VMs[[#This Row],[Currency]]="USD",(database_public_cloud_VMs[[#This Row],[Rate]]*param_exchange_rate)/(1+param_discount_aws),database_public_cloud_VMs[[#This Row],[Rate]])</f>
        <v>1.369</v>
      </c>
    </row>
    <row r="8753" spans="1:27" x14ac:dyDescent="0.45">
      <c r="A8753" t="s">
        <v>9536</v>
      </c>
      <c r="B8753" t="s">
        <v>55</v>
      </c>
      <c r="C8753" s="25" t="s">
        <v>5454</v>
      </c>
      <c r="D8753" t="s">
        <v>170</v>
      </c>
      <c r="E8753" t="s">
        <v>9434</v>
      </c>
      <c r="F8753" t="s">
        <v>9442</v>
      </c>
      <c r="G8753" s="26">
        <v>24</v>
      </c>
      <c r="H8753" s="26">
        <v>224</v>
      </c>
      <c r="I8753" s="26">
        <v>1440</v>
      </c>
      <c r="J8753" s="27" t="s">
        <v>310</v>
      </c>
      <c r="K8753" s="27" t="s">
        <v>9436</v>
      </c>
      <c r="L8753" s="27" t="s">
        <v>9443</v>
      </c>
      <c r="M8753" t="s">
        <v>31</v>
      </c>
      <c r="N8753" t="s">
        <v>177</v>
      </c>
      <c r="O8753" t="s">
        <v>178</v>
      </c>
      <c r="P8753" t="s">
        <v>5459</v>
      </c>
      <c r="Q8753" t="s">
        <v>315</v>
      </c>
      <c r="R8753" t="str">
        <f>IF(database_public_cloud_VMs[[#This Row],[Azure Environment]]="Enterprise Agreement","Licence Included","Bring Your Own Licence")</f>
        <v>Bring Your Own Licence</v>
      </c>
      <c r="S8753" t="s">
        <v>5599</v>
      </c>
      <c r="T8753" t="s">
        <v>5471</v>
      </c>
      <c r="U8753" t="s">
        <v>5465</v>
      </c>
      <c r="V8753" t="s">
        <v>5461</v>
      </c>
      <c r="W8753" t="s">
        <v>182</v>
      </c>
      <c r="X8753" t="s">
        <v>183</v>
      </c>
      <c r="Y8753" s="28" t="s">
        <v>5467</v>
      </c>
      <c r="Z8753" t="s">
        <v>5463</v>
      </c>
      <c r="AA875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754" spans="1:27" x14ac:dyDescent="0.45">
      <c r="A8754" t="s">
        <v>9537</v>
      </c>
      <c r="B8754" t="s">
        <v>55</v>
      </c>
      <c r="C8754" s="25" t="s">
        <v>5454</v>
      </c>
      <c r="D8754" t="s">
        <v>170</v>
      </c>
      <c r="E8754" t="s">
        <v>9434</v>
      </c>
      <c r="F8754" t="s">
        <v>9442</v>
      </c>
      <c r="G8754" s="26">
        <v>24</v>
      </c>
      <c r="H8754" s="26">
        <v>224</v>
      </c>
      <c r="I8754" s="26">
        <v>1440</v>
      </c>
      <c r="J8754" s="27" t="s">
        <v>310</v>
      </c>
      <c r="K8754" s="27" t="s">
        <v>9436</v>
      </c>
      <c r="L8754" s="27" t="s">
        <v>9443</v>
      </c>
      <c r="M8754" t="s">
        <v>31</v>
      </c>
      <c r="N8754" t="s">
        <v>177</v>
      </c>
      <c r="O8754" t="s">
        <v>185</v>
      </c>
      <c r="P8754" t="s">
        <v>5459</v>
      </c>
      <c r="Q8754" t="s">
        <v>315</v>
      </c>
      <c r="R8754" t="str">
        <f>IF(database_public_cloud_VMs[[#This Row],[Azure Environment]]="Enterprise Agreement","Licence Included","Bring Your Own Licence")</f>
        <v>Bring Your Own Licence</v>
      </c>
      <c r="S8754" t="s">
        <v>5599</v>
      </c>
      <c r="T8754" t="s">
        <v>5471</v>
      </c>
      <c r="U8754" t="s">
        <v>5465</v>
      </c>
      <c r="V8754" t="s">
        <v>5461</v>
      </c>
      <c r="W8754" t="s">
        <v>182</v>
      </c>
      <c r="X8754" t="s">
        <v>183</v>
      </c>
      <c r="Y8754" s="28" t="s">
        <v>5467</v>
      </c>
      <c r="Z8754" t="s">
        <v>5463</v>
      </c>
      <c r="AA875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755" spans="1:27" x14ac:dyDescent="0.45">
      <c r="A8755" t="s">
        <v>9538</v>
      </c>
      <c r="B8755" t="s">
        <v>55</v>
      </c>
      <c r="C8755" s="25" t="s">
        <v>5454</v>
      </c>
      <c r="D8755" t="s">
        <v>170</v>
      </c>
      <c r="E8755" t="s">
        <v>9434</v>
      </c>
      <c r="F8755" t="s">
        <v>9539</v>
      </c>
      <c r="G8755" s="26">
        <v>24</v>
      </c>
      <c r="H8755" s="26">
        <v>224</v>
      </c>
      <c r="I8755" s="26">
        <v>1440</v>
      </c>
      <c r="J8755" s="27" t="s">
        <v>310</v>
      </c>
      <c r="K8755" s="27" t="s">
        <v>9436</v>
      </c>
      <c r="L8755" s="27" t="s">
        <v>9443</v>
      </c>
      <c r="M8755" t="s">
        <v>31</v>
      </c>
      <c r="N8755" t="s">
        <v>188</v>
      </c>
      <c r="O8755" t="s">
        <v>188</v>
      </c>
      <c r="P8755" t="s">
        <v>5459</v>
      </c>
      <c r="Q8755" t="s">
        <v>315</v>
      </c>
      <c r="R8755" t="str">
        <f>IF(database_public_cloud_VMs[[#This Row],[Azure Environment]]="Enterprise Agreement","Licence Included","Bring Your Own Licence")</f>
        <v>Licence Included</v>
      </c>
      <c r="S8755" t="s">
        <v>5460</v>
      </c>
      <c r="T8755" t="s">
        <v>5461</v>
      </c>
      <c r="U8755" t="s">
        <v>5462</v>
      </c>
      <c r="V8755" t="s">
        <v>5461</v>
      </c>
      <c r="W8755" t="s">
        <v>182</v>
      </c>
      <c r="X8755" t="s">
        <v>183</v>
      </c>
      <c r="Y8755" s="28">
        <v>11.077</v>
      </c>
      <c r="Z8755" t="s">
        <v>5463</v>
      </c>
      <c r="AA8755" s="29">
        <f>IF(database_public_cloud_VMs[[#This Row],[Currency]]="USD",(database_public_cloud_VMs[[#This Row],[Rate]]*param_exchange_rate)/(1+param_discount_aws),database_public_cloud_VMs[[#This Row],[Rate]])</f>
        <v>11.077</v>
      </c>
    </row>
    <row r="8756" spans="1:27" x14ac:dyDescent="0.45">
      <c r="A8756" t="s">
        <v>9540</v>
      </c>
      <c r="B8756" t="s">
        <v>55</v>
      </c>
      <c r="C8756" s="25" t="s">
        <v>5454</v>
      </c>
      <c r="D8756" t="s">
        <v>170</v>
      </c>
      <c r="E8756" t="s">
        <v>9434</v>
      </c>
      <c r="F8756" t="s">
        <v>9539</v>
      </c>
      <c r="G8756" s="26">
        <v>24</v>
      </c>
      <c r="H8756" s="26">
        <v>224</v>
      </c>
      <c r="I8756" s="26">
        <v>1440</v>
      </c>
      <c r="J8756" s="27" t="s">
        <v>310</v>
      </c>
      <c r="K8756" s="27" t="s">
        <v>9436</v>
      </c>
      <c r="L8756" s="27" t="s">
        <v>9443</v>
      </c>
      <c r="M8756" t="s">
        <v>31</v>
      </c>
      <c r="N8756" t="s">
        <v>188</v>
      </c>
      <c r="O8756" t="s">
        <v>188</v>
      </c>
      <c r="P8756" t="s">
        <v>5459</v>
      </c>
      <c r="Q8756" t="s">
        <v>315</v>
      </c>
      <c r="R8756" t="str">
        <f>IF(database_public_cloud_VMs[[#This Row],[Azure Environment]]="Enterprise Agreement","Licence Included","Bring Your Own Licence")</f>
        <v>Licence Included</v>
      </c>
      <c r="S8756" t="s">
        <v>5460</v>
      </c>
      <c r="T8756" t="s">
        <v>5461</v>
      </c>
      <c r="U8756" t="s">
        <v>5465</v>
      </c>
      <c r="V8756" t="s">
        <v>5461</v>
      </c>
      <c r="W8756" t="s">
        <v>182</v>
      </c>
      <c r="X8756" t="s">
        <v>183</v>
      </c>
      <c r="Y8756" s="28">
        <v>8.9009999999999998</v>
      </c>
      <c r="Z8756" t="s">
        <v>5463</v>
      </c>
      <c r="AA8756" s="29">
        <f>IF(database_public_cloud_VMs[[#This Row],[Currency]]="USD",(database_public_cloud_VMs[[#This Row],[Rate]]*param_exchange_rate)/(1+param_discount_aws),database_public_cloud_VMs[[#This Row],[Rate]])</f>
        <v>8.9009999999999998</v>
      </c>
    </row>
    <row r="8757" spans="1:27" x14ac:dyDescent="0.45">
      <c r="A8757" t="s">
        <v>9541</v>
      </c>
      <c r="B8757" t="s">
        <v>55</v>
      </c>
      <c r="C8757" s="25" t="s">
        <v>5454</v>
      </c>
      <c r="D8757" t="s">
        <v>170</v>
      </c>
      <c r="E8757" t="s">
        <v>9434</v>
      </c>
      <c r="F8757" t="s">
        <v>9539</v>
      </c>
      <c r="G8757" s="26">
        <v>24</v>
      </c>
      <c r="H8757" s="26">
        <v>224</v>
      </c>
      <c r="I8757" s="26">
        <v>1440</v>
      </c>
      <c r="J8757" s="27" t="s">
        <v>310</v>
      </c>
      <c r="K8757" s="27" t="s">
        <v>9436</v>
      </c>
      <c r="L8757" s="27" t="s">
        <v>9443</v>
      </c>
      <c r="M8757" t="s">
        <v>31</v>
      </c>
      <c r="N8757" t="s">
        <v>177</v>
      </c>
      <c r="O8757" t="s">
        <v>178</v>
      </c>
      <c r="P8757" t="s">
        <v>5459</v>
      </c>
      <c r="Q8757" t="s">
        <v>315</v>
      </c>
      <c r="R8757" t="str">
        <f>IF(database_public_cloud_VMs[[#This Row],[Azure Environment]]="Enterprise Agreement","Licence Included","Bring Your Own Licence")</f>
        <v>Licence Included</v>
      </c>
      <c r="S8757" t="s">
        <v>5460</v>
      </c>
      <c r="T8757" t="s">
        <v>5461</v>
      </c>
      <c r="U8757" t="s">
        <v>5465</v>
      </c>
      <c r="V8757" t="s">
        <v>5461</v>
      </c>
      <c r="W8757" t="s">
        <v>182</v>
      </c>
      <c r="X8757" t="s">
        <v>183</v>
      </c>
      <c r="Y8757" s="28" t="s">
        <v>5467</v>
      </c>
      <c r="Z8757" t="s">
        <v>5463</v>
      </c>
      <c r="AA875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758" spans="1:27" x14ac:dyDescent="0.45">
      <c r="A8758" t="s">
        <v>9542</v>
      </c>
      <c r="B8758" t="s">
        <v>55</v>
      </c>
      <c r="C8758" s="25" t="s">
        <v>5454</v>
      </c>
      <c r="D8758" t="s">
        <v>170</v>
      </c>
      <c r="E8758" t="s">
        <v>9434</v>
      </c>
      <c r="F8758" t="s">
        <v>9539</v>
      </c>
      <c r="G8758" s="26">
        <v>24</v>
      </c>
      <c r="H8758" s="26">
        <v>224</v>
      </c>
      <c r="I8758" s="26">
        <v>1440</v>
      </c>
      <c r="J8758" s="27" t="s">
        <v>310</v>
      </c>
      <c r="K8758" s="27" t="s">
        <v>9436</v>
      </c>
      <c r="L8758" s="27" t="s">
        <v>9443</v>
      </c>
      <c r="M8758" t="s">
        <v>31</v>
      </c>
      <c r="N8758" t="s">
        <v>177</v>
      </c>
      <c r="O8758" t="s">
        <v>185</v>
      </c>
      <c r="P8758" t="s">
        <v>5459</v>
      </c>
      <c r="Q8758" t="s">
        <v>315</v>
      </c>
      <c r="R8758" t="str">
        <f>IF(database_public_cloud_VMs[[#This Row],[Azure Environment]]="Enterprise Agreement","Licence Included","Bring Your Own Licence")</f>
        <v>Licence Included</v>
      </c>
      <c r="S8758" t="s">
        <v>5460</v>
      </c>
      <c r="T8758" t="s">
        <v>5461</v>
      </c>
      <c r="U8758" t="s">
        <v>5465</v>
      </c>
      <c r="V8758" t="s">
        <v>5461</v>
      </c>
      <c r="W8758" t="s">
        <v>182</v>
      </c>
      <c r="X8758" t="s">
        <v>183</v>
      </c>
      <c r="Y8758" s="28" t="s">
        <v>5467</v>
      </c>
      <c r="Z8758" t="s">
        <v>5463</v>
      </c>
      <c r="AA875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759" spans="1:27" x14ac:dyDescent="0.45">
      <c r="A8759" t="s">
        <v>9543</v>
      </c>
      <c r="B8759" t="s">
        <v>55</v>
      </c>
      <c r="C8759" s="25" t="s">
        <v>5454</v>
      </c>
      <c r="D8759" t="s">
        <v>170</v>
      </c>
      <c r="E8759" t="s">
        <v>9434</v>
      </c>
      <c r="F8759" t="s">
        <v>9539</v>
      </c>
      <c r="G8759" s="26">
        <v>24</v>
      </c>
      <c r="H8759" s="26">
        <v>224</v>
      </c>
      <c r="I8759" s="26">
        <v>1440</v>
      </c>
      <c r="J8759" s="27" t="s">
        <v>310</v>
      </c>
      <c r="K8759" s="27" t="s">
        <v>9436</v>
      </c>
      <c r="L8759" s="27" t="s">
        <v>9443</v>
      </c>
      <c r="M8759" t="s">
        <v>31</v>
      </c>
      <c r="N8759" t="s">
        <v>188</v>
      </c>
      <c r="O8759" t="s">
        <v>188</v>
      </c>
      <c r="P8759" t="s">
        <v>5459</v>
      </c>
      <c r="Q8759" t="s">
        <v>315</v>
      </c>
      <c r="R8759" t="str">
        <f>IF(database_public_cloud_VMs[[#This Row],[Azure Environment]]="Enterprise Agreement","Licence Included","Bring Your Own Licence")</f>
        <v>Bring Your Own Licence</v>
      </c>
      <c r="S8759" t="s">
        <v>5599</v>
      </c>
      <c r="T8759" t="s">
        <v>5461</v>
      </c>
      <c r="U8759" t="s">
        <v>5462</v>
      </c>
      <c r="V8759" t="s">
        <v>5461</v>
      </c>
      <c r="W8759" t="s">
        <v>182</v>
      </c>
      <c r="X8759" t="s">
        <v>183</v>
      </c>
      <c r="Y8759" s="28" t="s">
        <v>5600</v>
      </c>
      <c r="Z8759" t="s">
        <v>5463</v>
      </c>
      <c r="AA875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760" spans="1:27" x14ac:dyDescent="0.45">
      <c r="A8760" t="s">
        <v>9544</v>
      </c>
      <c r="B8760" t="s">
        <v>55</v>
      </c>
      <c r="C8760" s="25" t="s">
        <v>5454</v>
      </c>
      <c r="D8760" t="s">
        <v>170</v>
      </c>
      <c r="E8760" t="s">
        <v>9434</v>
      </c>
      <c r="F8760" t="s">
        <v>9539</v>
      </c>
      <c r="G8760" s="26">
        <v>24</v>
      </c>
      <c r="H8760" s="26">
        <v>224</v>
      </c>
      <c r="I8760" s="26">
        <v>1440</v>
      </c>
      <c r="J8760" s="27" t="s">
        <v>310</v>
      </c>
      <c r="K8760" s="27" t="s">
        <v>9436</v>
      </c>
      <c r="L8760" s="27" t="s">
        <v>9443</v>
      </c>
      <c r="M8760" t="s">
        <v>31</v>
      </c>
      <c r="N8760" t="s">
        <v>188</v>
      </c>
      <c r="O8760" t="s">
        <v>188</v>
      </c>
      <c r="P8760" t="s">
        <v>5459</v>
      </c>
      <c r="Q8760" t="s">
        <v>315</v>
      </c>
      <c r="R8760" t="str">
        <f>IF(database_public_cloud_VMs[[#This Row],[Azure Environment]]="Enterprise Agreement","Licence Included","Bring Your Own Licence")</f>
        <v>Bring Your Own Licence</v>
      </c>
      <c r="S8760" t="s">
        <v>5599</v>
      </c>
      <c r="T8760" t="s">
        <v>5461</v>
      </c>
      <c r="U8760" t="s">
        <v>5465</v>
      </c>
      <c r="V8760" t="s">
        <v>5461</v>
      </c>
      <c r="W8760" t="s">
        <v>182</v>
      </c>
      <c r="X8760" t="s">
        <v>183</v>
      </c>
      <c r="Y8760" s="28">
        <v>7.5529999999999999</v>
      </c>
      <c r="Z8760" t="s">
        <v>5463</v>
      </c>
      <c r="AA8760" s="29">
        <f>IF(database_public_cloud_VMs[[#This Row],[Currency]]="USD",(database_public_cloud_VMs[[#This Row],[Rate]]*param_exchange_rate)/(1+param_discount_aws),database_public_cloud_VMs[[#This Row],[Rate]])</f>
        <v>7.5529999999999999</v>
      </c>
    </row>
    <row r="8761" spans="1:27" x14ac:dyDescent="0.45">
      <c r="A8761" t="s">
        <v>9545</v>
      </c>
      <c r="B8761" t="s">
        <v>55</v>
      </c>
      <c r="C8761" s="25" t="s">
        <v>5454</v>
      </c>
      <c r="D8761" t="s">
        <v>170</v>
      </c>
      <c r="E8761" t="s">
        <v>9434</v>
      </c>
      <c r="F8761" t="s">
        <v>9539</v>
      </c>
      <c r="G8761" s="26">
        <v>24</v>
      </c>
      <c r="H8761" s="26">
        <v>224</v>
      </c>
      <c r="I8761" s="26">
        <v>1440</v>
      </c>
      <c r="J8761" s="27" t="s">
        <v>310</v>
      </c>
      <c r="K8761" s="27" t="s">
        <v>9436</v>
      </c>
      <c r="L8761" s="27" t="s">
        <v>9443</v>
      </c>
      <c r="M8761" t="s">
        <v>31</v>
      </c>
      <c r="N8761" t="s">
        <v>177</v>
      </c>
      <c r="O8761" t="s">
        <v>178</v>
      </c>
      <c r="P8761" t="s">
        <v>5459</v>
      </c>
      <c r="Q8761" t="s">
        <v>315</v>
      </c>
      <c r="R8761" t="str">
        <f>IF(database_public_cloud_VMs[[#This Row],[Azure Environment]]="Enterprise Agreement","Licence Included","Bring Your Own Licence")</f>
        <v>Bring Your Own Licence</v>
      </c>
      <c r="S8761" t="s">
        <v>5599</v>
      </c>
      <c r="T8761" t="s">
        <v>5461</v>
      </c>
      <c r="U8761" t="s">
        <v>5465</v>
      </c>
      <c r="V8761" t="s">
        <v>5461</v>
      </c>
      <c r="W8761" t="s">
        <v>182</v>
      </c>
      <c r="X8761" t="s">
        <v>183</v>
      </c>
      <c r="Y8761" s="28" t="s">
        <v>5467</v>
      </c>
      <c r="Z8761" t="s">
        <v>5463</v>
      </c>
      <c r="AA876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762" spans="1:27" x14ac:dyDescent="0.45">
      <c r="A8762" t="s">
        <v>9546</v>
      </c>
      <c r="B8762" t="s">
        <v>55</v>
      </c>
      <c r="C8762" s="25" t="s">
        <v>5454</v>
      </c>
      <c r="D8762" t="s">
        <v>170</v>
      </c>
      <c r="E8762" t="s">
        <v>9434</v>
      </c>
      <c r="F8762" t="s">
        <v>9539</v>
      </c>
      <c r="G8762" s="26">
        <v>24</v>
      </c>
      <c r="H8762" s="26">
        <v>224</v>
      </c>
      <c r="I8762" s="26">
        <v>1440</v>
      </c>
      <c r="J8762" s="27" t="s">
        <v>310</v>
      </c>
      <c r="K8762" s="27" t="s">
        <v>9436</v>
      </c>
      <c r="L8762" s="27" t="s">
        <v>9443</v>
      </c>
      <c r="M8762" t="s">
        <v>31</v>
      </c>
      <c r="N8762" t="s">
        <v>177</v>
      </c>
      <c r="O8762" t="s">
        <v>185</v>
      </c>
      <c r="P8762" t="s">
        <v>5459</v>
      </c>
      <c r="Q8762" t="s">
        <v>315</v>
      </c>
      <c r="R8762" t="str">
        <f>IF(database_public_cloud_VMs[[#This Row],[Azure Environment]]="Enterprise Agreement","Licence Included","Bring Your Own Licence")</f>
        <v>Bring Your Own Licence</v>
      </c>
      <c r="S8762" t="s">
        <v>5599</v>
      </c>
      <c r="T8762" t="s">
        <v>5461</v>
      </c>
      <c r="U8762" t="s">
        <v>5465</v>
      </c>
      <c r="V8762" t="s">
        <v>5461</v>
      </c>
      <c r="W8762" t="s">
        <v>182</v>
      </c>
      <c r="X8762" t="s">
        <v>183</v>
      </c>
      <c r="Y8762" s="28" t="s">
        <v>5467</v>
      </c>
      <c r="Z8762" t="s">
        <v>5463</v>
      </c>
      <c r="AA876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763" spans="1:27" x14ac:dyDescent="0.45">
      <c r="A8763" t="s">
        <v>9547</v>
      </c>
      <c r="B8763" t="s">
        <v>55</v>
      </c>
      <c r="C8763" s="25" t="s">
        <v>5454</v>
      </c>
      <c r="D8763" t="s">
        <v>170</v>
      </c>
      <c r="E8763" t="s">
        <v>9434</v>
      </c>
      <c r="F8763" t="s">
        <v>9448</v>
      </c>
      <c r="G8763" s="26">
        <v>24</v>
      </c>
      <c r="H8763" s="26">
        <v>224</v>
      </c>
      <c r="I8763" s="26">
        <v>1440</v>
      </c>
      <c r="J8763" s="27" t="s">
        <v>310</v>
      </c>
      <c r="K8763" s="27" t="s">
        <v>9436</v>
      </c>
      <c r="L8763" s="27" t="s">
        <v>9443</v>
      </c>
      <c r="M8763" t="s">
        <v>31</v>
      </c>
      <c r="N8763" t="s">
        <v>188</v>
      </c>
      <c r="O8763" t="s">
        <v>188</v>
      </c>
      <c r="P8763" t="s">
        <v>5459</v>
      </c>
      <c r="Q8763" t="s">
        <v>315</v>
      </c>
      <c r="R8763" t="str">
        <f>IF(database_public_cloud_VMs[[#This Row],[Azure Environment]]="Enterprise Agreement","Licence Included","Bring Your Own Licence")</f>
        <v>Licence Included</v>
      </c>
      <c r="S8763" t="s">
        <v>5460</v>
      </c>
      <c r="T8763" t="s">
        <v>5471</v>
      </c>
      <c r="U8763" t="s">
        <v>5462</v>
      </c>
      <c r="V8763" t="s">
        <v>5461</v>
      </c>
      <c r="W8763" t="s">
        <v>182</v>
      </c>
      <c r="X8763" t="s">
        <v>183</v>
      </c>
      <c r="Y8763" s="28">
        <v>4.4305000000000003</v>
      </c>
      <c r="Z8763" t="s">
        <v>5463</v>
      </c>
      <c r="AA8763" s="29">
        <f>IF(database_public_cloud_VMs[[#This Row],[Currency]]="USD",(database_public_cloud_VMs[[#This Row],[Rate]]*param_exchange_rate)/(1+param_discount_aws),database_public_cloud_VMs[[#This Row],[Rate]])</f>
        <v>4.4305000000000003</v>
      </c>
    </row>
    <row r="8764" spans="1:27" x14ac:dyDescent="0.45">
      <c r="A8764" t="s">
        <v>9548</v>
      </c>
      <c r="B8764" t="s">
        <v>55</v>
      </c>
      <c r="C8764" s="25" t="s">
        <v>5454</v>
      </c>
      <c r="D8764" t="s">
        <v>170</v>
      </c>
      <c r="E8764" t="s">
        <v>9434</v>
      </c>
      <c r="F8764" t="s">
        <v>9448</v>
      </c>
      <c r="G8764" s="26">
        <v>24</v>
      </c>
      <c r="H8764" s="26">
        <v>224</v>
      </c>
      <c r="I8764" s="26">
        <v>1440</v>
      </c>
      <c r="J8764" s="27" t="s">
        <v>310</v>
      </c>
      <c r="K8764" s="27" t="s">
        <v>9436</v>
      </c>
      <c r="L8764" s="27" t="s">
        <v>9443</v>
      </c>
      <c r="M8764" t="s">
        <v>31</v>
      </c>
      <c r="N8764" t="s">
        <v>188</v>
      </c>
      <c r="O8764" t="s">
        <v>188</v>
      </c>
      <c r="P8764" t="s">
        <v>5459</v>
      </c>
      <c r="Q8764" t="s">
        <v>315</v>
      </c>
      <c r="R8764" t="str">
        <f>IF(database_public_cloud_VMs[[#This Row],[Azure Environment]]="Enterprise Agreement","Licence Included","Bring Your Own Licence")</f>
        <v>Licence Included</v>
      </c>
      <c r="S8764" t="s">
        <v>5460</v>
      </c>
      <c r="T8764" t="s">
        <v>5471</v>
      </c>
      <c r="U8764" t="s">
        <v>5465</v>
      </c>
      <c r="V8764" t="s">
        <v>5461</v>
      </c>
      <c r="W8764" t="s">
        <v>182</v>
      </c>
      <c r="X8764" t="s">
        <v>183</v>
      </c>
      <c r="Y8764" s="28">
        <v>3.56</v>
      </c>
      <c r="Z8764" t="s">
        <v>5463</v>
      </c>
      <c r="AA8764" s="29">
        <f>IF(database_public_cloud_VMs[[#This Row],[Currency]]="USD",(database_public_cloud_VMs[[#This Row],[Rate]]*param_exchange_rate)/(1+param_discount_aws),database_public_cloud_VMs[[#This Row],[Rate]])</f>
        <v>3.56</v>
      </c>
    </row>
    <row r="8765" spans="1:27" x14ac:dyDescent="0.45">
      <c r="A8765" t="s">
        <v>9549</v>
      </c>
      <c r="B8765" t="s">
        <v>55</v>
      </c>
      <c r="C8765" s="25" t="s">
        <v>5454</v>
      </c>
      <c r="D8765" t="s">
        <v>170</v>
      </c>
      <c r="E8765" t="s">
        <v>9434</v>
      </c>
      <c r="F8765" t="s">
        <v>9448</v>
      </c>
      <c r="G8765" s="26">
        <v>24</v>
      </c>
      <c r="H8765" s="26">
        <v>224</v>
      </c>
      <c r="I8765" s="26">
        <v>1440</v>
      </c>
      <c r="J8765" s="27" t="s">
        <v>310</v>
      </c>
      <c r="K8765" s="27" t="s">
        <v>9436</v>
      </c>
      <c r="L8765" s="27" t="s">
        <v>9443</v>
      </c>
      <c r="M8765" t="s">
        <v>31</v>
      </c>
      <c r="N8765" t="s">
        <v>177</v>
      </c>
      <c r="O8765" t="s">
        <v>178</v>
      </c>
      <c r="P8765" t="s">
        <v>5459</v>
      </c>
      <c r="Q8765" t="s">
        <v>315</v>
      </c>
      <c r="R8765" t="str">
        <f>IF(database_public_cloud_VMs[[#This Row],[Azure Environment]]="Enterprise Agreement","Licence Included","Bring Your Own Licence")</f>
        <v>Licence Included</v>
      </c>
      <c r="S8765" t="s">
        <v>5460</v>
      </c>
      <c r="T8765" t="s">
        <v>5471</v>
      </c>
      <c r="U8765" t="s">
        <v>5465</v>
      </c>
      <c r="V8765" t="s">
        <v>5461</v>
      </c>
      <c r="W8765" t="s">
        <v>182</v>
      </c>
      <c r="X8765" t="s">
        <v>183</v>
      </c>
      <c r="Y8765" s="28" t="s">
        <v>5467</v>
      </c>
      <c r="Z8765" t="s">
        <v>5463</v>
      </c>
      <c r="AA876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766" spans="1:27" x14ac:dyDescent="0.45">
      <c r="A8766" t="s">
        <v>9550</v>
      </c>
      <c r="B8766" t="s">
        <v>55</v>
      </c>
      <c r="C8766" s="25" t="s">
        <v>5454</v>
      </c>
      <c r="D8766" t="s">
        <v>170</v>
      </c>
      <c r="E8766" t="s">
        <v>9434</v>
      </c>
      <c r="F8766" t="s">
        <v>9448</v>
      </c>
      <c r="G8766" s="26">
        <v>24</v>
      </c>
      <c r="H8766" s="26">
        <v>224</v>
      </c>
      <c r="I8766" s="26">
        <v>1440</v>
      </c>
      <c r="J8766" s="27" t="s">
        <v>310</v>
      </c>
      <c r="K8766" s="27" t="s">
        <v>9436</v>
      </c>
      <c r="L8766" s="27" t="s">
        <v>9443</v>
      </c>
      <c r="M8766" t="s">
        <v>31</v>
      </c>
      <c r="N8766" t="s">
        <v>177</v>
      </c>
      <c r="O8766" t="s">
        <v>185</v>
      </c>
      <c r="P8766" t="s">
        <v>5459</v>
      </c>
      <c r="Q8766" t="s">
        <v>315</v>
      </c>
      <c r="R8766" t="str">
        <f>IF(database_public_cloud_VMs[[#This Row],[Azure Environment]]="Enterprise Agreement","Licence Included","Bring Your Own Licence")</f>
        <v>Licence Included</v>
      </c>
      <c r="S8766" t="s">
        <v>5460</v>
      </c>
      <c r="T8766" t="s">
        <v>5471</v>
      </c>
      <c r="U8766" t="s">
        <v>5465</v>
      </c>
      <c r="V8766" t="s">
        <v>5461</v>
      </c>
      <c r="W8766" t="s">
        <v>182</v>
      </c>
      <c r="X8766" t="s">
        <v>183</v>
      </c>
      <c r="Y8766" s="28" t="s">
        <v>5467</v>
      </c>
      <c r="Z8766" t="s">
        <v>5463</v>
      </c>
      <c r="AA876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767" spans="1:27" x14ac:dyDescent="0.45">
      <c r="A8767" t="s">
        <v>9551</v>
      </c>
      <c r="B8767" t="s">
        <v>55</v>
      </c>
      <c r="C8767" s="25" t="s">
        <v>5454</v>
      </c>
      <c r="D8767" t="s">
        <v>170</v>
      </c>
      <c r="E8767" t="s">
        <v>9434</v>
      </c>
      <c r="F8767" t="s">
        <v>9448</v>
      </c>
      <c r="G8767" s="26">
        <v>24</v>
      </c>
      <c r="H8767" s="26">
        <v>224</v>
      </c>
      <c r="I8767" s="26">
        <v>1440</v>
      </c>
      <c r="J8767" s="27" t="s">
        <v>310</v>
      </c>
      <c r="K8767" s="27" t="s">
        <v>9436</v>
      </c>
      <c r="L8767" s="27" t="s">
        <v>9443</v>
      </c>
      <c r="M8767" t="s">
        <v>31</v>
      </c>
      <c r="N8767" t="s">
        <v>188</v>
      </c>
      <c r="O8767" t="s">
        <v>188</v>
      </c>
      <c r="P8767" t="s">
        <v>5459</v>
      </c>
      <c r="Q8767" t="s">
        <v>315</v>
      </c>
      <c r="R8767" t="str">
        <f>IF(database_public_cloud_VMs[[#This Row],[Azure Environment]]="Enterprise Agreement","Licence Included","Bring Your Own Licence")</f>
        <v>Bring Your Own Licence</v>
      </c>
      <c r="S8767" t="s">
        <v>5599</v>
      </c>
      <c r="T8767" t="s">
        <v>5471</v>
      </c>
      <c r="U8767" t="s">
        <v>5462</v>
      </c>
      <c r="V8767" t="s">
        <v>5461</v>
      </c>
      <c r="W8767" t="s">
        <v>182</v>
      </c>
      <c r="X8767" t="s">
        <v>183</v>
      </c>
      <c r="Y8767" s="28" t="s">
        <v>5600</v>
      </c>
      <c r="Z8767" t="s">
        <v>5463</v>
      </c>
      <c r="AA876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768" spans="1:27" x14ac:dyDescent="0.45">
      <c r="A8768" t="s">
        <v>9552</v>
      </c>
      <c r="B8768" t="s">
        <v>55</v>
      </c>
      <c r="C8768" s="25" t="s">
        <v>5454</v>
      </c>
      <c r="D8768" t="s">
        <v>170</v>
      </c>
      <c r="E8768" t="s">
        <v>9434</v>
      </c>
      <c r="F8768" t="s">
        <v>9448</v>
      </c>
      <c r="G8768" s="26">
        <v>24</v>
      </c>
      <c r="H8768" s="26">
        <v>224</v>
      </c>
      <c r="I8768" s="26">
        <v>1440</v>
      </c>
      <c r="J8768" s="27" t="s">
        <v>310</v>
      </c>
      <c r="K8768" s="27" t="s">
        <v>9436</v>
      </c>
      <c r="L8768" s="27" t="s">
        <v>9443</v>
      </c>
      <c r="M8768" t="s">
        <v>31</v>
      </c>
      <c r="N8768" t="s">
        <v>188</v>
      </c>
      <c r="O8768" t="s">
        <v>188</v>
      </c>
      <c r="P8768" t="s">
        <v>5459</v>
      </c>
      <c r="Q8768" t="s">
        <v>315</v>
      </c>
      <c r="R8768" t="str">
        <f>IF(database_public_cloud_VMs[[#This Row],[Azure Environment]]="Enterprise Agreement","Licence Included","Bring Your Own Licence")</f>
        <v>Bring Your Own Licence</v>
      </c>
      <c r="S8768" t="s">
        <v>5599</v>
      </c>
      <c r="T8768" t="s">
        <v>5471</v>
      </c>
      <c r="U8768" t="s">
        <v>5465</v>
      </c>
      <c r="V8768" t="s">
        <v>5461</v>
      </c>
      <c r="W8768" t="s">
        <v>182</v>
      </c>
      <c r="X8768" t="s">
        <v>183</v>
      </c>
      <c r="Y8768" s="28">
        <v>1.5109999999999999</v>
      </c>
      <c r="Z8768" t="s">
        <v>5463</v>
      </c>
      <c r="AA8768" s="29">
        <f>IF(database_public_cloud_VMs[[#This Row],[Currency]]="USD",(database_public_cloud_VMs[[#This Row],[Rate]]*param_exchange_rate)/(1+param_discount_aws),database_public_cloud_VMs[[#This Row],[Rate]])</f>
        <v>1.5109999999999999</v>
      </c>
    </row>
    <row r="8769" spans="1:27" x14ac:dyDescent="0.45">
      <c r="A8769" t="s">
        <v>9553</v>
      </c>
      <c r="B8769" t="s">
        <v>55</v>
      </c>
      <c r="C8769" s="25" t="s">
        <v>5454</v>
      </c>
      <c r="D8769" t="s">
        <v>170</v>
      </c>
      <c r="E8769" t="s">
        <v>9434</v>
      </c>
      <c r="F8769" t="s">
        <v>9448</v>
      </c>
      <c r="G8769" s="26">
        <v>24</v>
      </c>
      <c r="H8769" s="26">
        <v>224</v>
      </c>
      <c r="I8769" s="26">
        <v>1440</v>
      </c>
      <c r="J8769" s="27" t="s">
        <v>310</v>
      </c>
      <c r="K8769" s="27" t="s">
        <v>9436</v>
      </c>
      <c r="L8769" s="27" t="s">
        <v>9443</v>
      </c>
      <c r="M8769" t="s">
        <v>31</v>
      </c>
      <c r="N8769" t="s">
        <v>177</v>
      </c>
      <c r="O8769" t="s">
        <v>178</v>
      </c>
      <c r="P8769" t="s">
        <v>5459</v>
      </c>
      <c r="Q8769" t="s">
        <v>315</v>
      </c>
      <c r="R8769" t="str">
        <f>IF(database_public_cloud_VMs[[#This Row],[Azure Environment]]="Enterprise Agreement","Licence Included","Bring Your Own Licence")</f>
        <v>Bring Your Own Licence</v>
      </c>
      <c r="S8769" t="s">
        <v>5599</v>
      </c>
      <c r="T8769" t="s">
        <v>5471</v>
      </c>
      <c r="U8769" t="s">
        <v>5465</v>
      </c>
      <c r="V8769" t="s">
        <v>5461</v>
      </c>
      <c r="W8769" t="s">
        <v>182</v>
      </c>
      <c r="X8769" t="s">
        <v>183</v>
      </c>
      <c r="Y8769" s="28" t="s">
        <v>5467</v>
      </c>
      <c r="Z8769" t="s">
        <v>5463</v>
      </c>
      <c r="AA876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770" spans="1:27" x14ac:dyDescent="0.45">
      <c r="A8770" t="s">
        <v>9554</v>
      </c>
      <c r="B8770" t="s">
        <v>55</v>
      </c>
      <c r="C8770" s="25" t="s">
        <v>5454</v>
      </c>
      <c r="D8770" t="s">
        <v>170</v>
      </c>
      <c r="E8770" t="s">
        <v>9434</v>
      </c>
      <c r="F8770" t="s">
        <v>9448</v>
      </c>
      <c r="G8770" s="26">
        <v>24</v>
      </c>
      <c r="H8770" s="26">
        <v>224</v>
      </c>
      <c r="I8770" s="26">
        <v>1440</v>
      </c>
      <c r="J8770" s="27" t="s">
        <v>310</v>
      </c>
      <c r="K8770" s="27" t="s">
        <v>9436</v>
      </c>
      <c r="L8770" s="27" t="s">
        <v>9443</v>
      </c>
      <c r="M8770" t="s">
        <v>31</v>
      </c>
      <c r="N8770" t="s">
        <v>177</v>
      </c>
      <c r="O8770" t="s">
        <v>185</v>
      </c>
      <c r="P8770" t="s">
        <v>5459</v>
      </c>
      <c r="Q8770" t="s">
        <v>315</v>
      </c>
      <c r="R8770" t="str">
        <f>IF(database_public_cloud_VMs[[#This Row],[Azure Environment]]="Enterprise Agreement","Licence Included","Bring Your Own Licence")</f>
        <v>Bring Your Own Licence</v>
      </c>
      <c r="S8770" t="s">
        <v>5599</v>
      </c>
      <c r="T8770" t="s">
        <v>5471</v>
      </c>
      <c r="U8770" t="s">
        <v>5465</v>
      </c>
      <c r="V8770" t="s">
        <v>5461</v>
      </c>
      <c r="W8770" t="s">
        <v>182</v>
      </c>
      <c r="X8770" t="s">
        <v>183</v>
      </c>
      <c r="Y8770" s="28" t="s">
        <v>5467</v>
      </c>
      <c r="Z8770" t="s">
        <v>5463</v>
      </c>
      <c r="AA877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771" spans="1:27" x14ac:dyDescent="0.45">
      <c r="A8771" t="s">
        <v>9555</v>
      </c>
      <c r="B8771" t="s">
        <v>55</v>
      </c>
      <c r="C8771" s="25" t="s">
        <v>5454</v>
      </c>
      <c r="D8771" t="s">
        <v>170</v>
      </c>
      <c r="E8771" t="s">
        <v>9434</v>
      </c>
      <c r="F8771" t="s">
        <v>9453</v>
      </c>
      <c r="G8771" s="26">
        <v>6</v>
      </c>
      <c r="H8771" s="26">
        <v>56</v>
      </c>
      <c r="I8771" s="26">
        <v>340</v>
      </c>
      <c r="J8771" s="27" t="s">
        <v>310</v>
      </c>
      <c r="K8771" s="27" t="s">
        <v>9436</v>
      </c>
      <c r="L8771" s="27" t="s">
        <v>9454</v>
      </c>
      <c r="M8771" t="s">
        <v>31</v>
      </c>
      <c r="N8771" t="s">
        <v>188</v>
      </c>
      <c r="O8771" t="s">
        <v>188</v>
      </c>
      <c r="P8771" t="s">
        <v>5459</v>
      </c>
      <c r="Q8771" t="s">
        <v>315</v>
      </c>
      <c r="R8771" t="str">
        <f>IF(database_public_cloud_VMs[[#This Row],[Azure Environment]]="Enterprise Agreement","Licence Included","Bring Your Own Licence")</f>
        <v>Licence Included</v>
      </c>
      <c r="S8771" t="s">
        <v>5460</v>
      </c>
      <c r="T8771" t="s">
        <v>5461</v>
      </c>
      <c r="U8771" t="s">
        <v>5462</v>
      </c>
      <c r="V8771" t="s">
        <v>5461</v>
      </c>
      <c r="W8771" t="s">
        <v>182</v>
      </c>
      <c r="X8771" t="s">
        <v>183</v>
      </c>
      <c r="Y8771" s="28">
        <v>2.5141</v>
      </c>
      <c r="Z8771" t="s">
        <v>5463</v>
      </c>
      <c r="AA8771" s="29">
        <f>IF(database_public_cloud_VMs[[#This Row],[Currency]]="USD",(database_public_cloud_VMs[[#This Row],[Rate]]*param_exchange_rate)/(1+param_discount_aws),database_public_cloud_VMs[[#This Row],[Rate]])</f>
        <v>2.5141</v>
      </c>
    </row>
    <row r="8772" spans="1:27" x14ac:dyDescent="0.45">
      <c r="A8772" t="s">
        <v>9556</v>
      </c>
      <c r="B8772" t="s">
        <v>55</v>
      </c>
      <c r="C8772" s="25" t="s">
        <v>5454</v>
      </c>
      <c r="D8772" t="s">
        <v>170</v>
      </c>
      <c r="E8772" t="s">
        <v>9434</v>
      </c>
      <c r="F8772" t="s">
        <v>9453</v>
      </c>
      <c r="G8772" s="26">
        <v>6</v>
      </c>
      <c r="H8772" s="26">
        <v>56</v>
      </c>
      <c r="I8772" s="26">
        <v>340</v>
      </c>
      <c r="J8772" s="27" t="s">
        <v>310</v>
      </c>
      <c r="K8772" s="27" t="s">
        <v>9436</v>
      </c>
      <c r="L8772" s="27" t="s">
        <v>9454</v>
      </c>
      <c r="M8772" t="s">
        <v>31</v>
      </c>
      <c r="N8772" t="s">
        <v>188</v>
      </c>
      <c r="O8772" t="s">
        <v>188</v>
      </c>
      <c r="P8772" t="s">
        <v>5459</v>
      </c>
      <c r="Q8772" t="s">
        <v>315</v>
      </c>
      <c r="R8772" t="str">
        <f>IF(database_public_cloud_VMs[[#This Row],[Azure Environment]]="Enterprise Agreement","Licence Included","Bring Your Own Licence")</f>
        <v>Licence Included</v>
      </c>
      <c r="S8772" t="s">
        <v>5460</v>
      </c>
      <c r="T8772" t="s">
        <v>5461</v>
      </c>
      <c r="U8772" t="s">
        <v>5465</v>
      </c>
      <c r="V8772" t="s">
        <v>5461</v>
      </c>
      <c r="W8772" t="s">
        <v>182</v>
      </c>
      <c r="X8772" t="s">
        <v>183</v>
      </c>
      <c r="Y8772" s="28">
        <v>2.02</v>
      </c>
      <c r="Z8772" t="s">
        <v>5463</v>
      </c>
      <c r="AA8772" s="29">
        <f>IF(database_public_cloud_VMs[[#This Row],[Currency]]="USD",(database_public_cloud_VMs[[#This Row],[Rate]]*param_exchange_rate)/(1+param_discount_aws),database_public_cloud_VMs[[#This Row],[Rate]])</f>
        <v>2.02</v>
      </c>
    </row>
    <row r="8773" spans="1:27" x14ac:dyDescent="0.45">
      <c r="A8773" t="s">
        <v>9557</v>
      </c>
      <c r="B8773" t="s">
        <v>55</v>
      </c>
      <c r="C8773" s="25" t="s">
        <v>5454</v>
      </c>
      <c r="D8773" t="s">
        <v>170</v>
      </c>
      <c r="E8773" t="s">
        <v>9434</v>
      </c>
      <c r="F8773" t="s">
        <v>9453</v>
      </c>
      <c r="G8773" s="26">
        <v>6</v>
      </c>
      <c r="H8773" s="26">
        <v>56</v>
      </c>
      <c r="I8773" s="26">
        <v>340</v>
      </c>
      <c r="J8773" s="27" t="s">
        <v>310</v>
      </c>
      <c r="K8773" s="27" t="s">
        <v>9436</v>
      </c>
      <c r="L8773" s="27" t="s">
        <v>9454</v>
      </c>
      <c r="M8773" t="s">
        <v>31</v>
      </c>
      <c r="N8773" t="s">
        <v>177</v>
      </c>
      <c r="O8773" t="s">
        <v>178</v>
      </c>
      <c r="P8773" t="s">
        <v>5459</v>
      </c>
      <c r="Q8773" t="s">
        <v>315</v>
      </c>
      <c r="R8773" t="str">
        <f>IF(database_public_cloud_VMs[[#This Row],[Azure Environment]]="Enterprise Agreement","Licence Included","Bring Your Own Licence")</f>
        <v>Licence Included</v>
      </c>
      <c r="S8773" t="s">
        <v>5460</v>
      </c>
      <c r="T8773" t="s">
        <v>5461</v>
      </c>
      <c r="U8773" t="s">
        <v>5465</v>
      </c>
      <c r="V8773" t="s">
        <v>5461</v>
      </c>
      <c r="W8773" t="s">
        <v>182</v>
      </c>
      <c r="X8773" t="s">
        <v>183</v>
      </c>
      <c r="Y8773" s="28" t="s">
        <v>5467</v>
      </c>
      <c r="Z8773" t="s">
        <v>5463</v>
      </c>
      <c r="AA877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774" spans="1:27" x14ac:dyDescent="0.45">
      <c r="A8774" t="s">
        <v>9558</v>
      </c>
      <c r="B8774" t="s">
        <v>55</v>
      </c>
      <c r="C8774" s="25" t="s">
        <v>5454</v>
      </c>
      <c r="D8774" t="s">
        <v>170</v>
      </c>
      <c r="E8774" t="s">
        <v>9434</v>
      </c>
      <c r="F8774" t="s">
        <v>9453</v>
      </c>
      <c r="G8774" s="26">
        <v>6</v>
      </c>
      <c r="H8774" s="26">
        <v>56</v>
      </c>
      <c r="I8774" s="26">
        <v>340</v>
      </c>
      <c r="J8774" s="27" t="s">
        <v>310</v>
      </c>
      <c r="K8774" s="27" t="s">
        <v>9436</v>
      </c>
      <c r="L8774" s="27" t="s">
        <v>9454</v>
      </c>
      <c r="M8774" t="s">
        <v>31</v>
      </c>
      <c r="N8774" t="s">
        <v>177</v>
      </c>
      <c r="O8774" t="s">
        <v>185</v>
      </c>
      <c r="P8774" t="s">
        <v>5459</v>
      </c>
      <c r="Q8774" t="s">
        <v>315</v>
      </c>
      <c r="R8774" t="str">
        <f>IF(database_public_cloud_VMs[[#This Row],[Azure Environment]]="Enterprise Agreement","Licence Included","Bring Your Own Licence")</f>
        <v>Licence Included</v>
      </c>
      <c r="S8774" t="s">
        <v>5460</v>
      </c>
      <c r="T8774" t="s">
        <v>5461</v>
      </c>
      <c r="U8774" t="s">
        <v>5465</v>
      </c>
      <c r="V8774" t="s">
        <v>5461</v>
      </c>
      <c r="W8774" t="s">
        <v>182</v>
      </c>
      <c r="X8774" t="s">
        <v>183</v>
      </c>
      <c r="Y8774" s="28" t="s">
        <v>5467</v>
      </c>
      <c r="Z8774" t="s">
        <v>5463</v>
      </c>
      <c r="AA877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775" spans="1:27" x14ac:dyDescent="0.45">
      <c r="A8775" t="s">
        <v>9559</v>
      </c>
      <c r="B8775" t="s">
        <v>55</v>
      </c>
      <c r="C8775" s="25" t="s">
        <v>5454</v>
      </c>
      <c r="D8775" t="s">
        <v>170</v>
      </c>
      <c r="E8775" t="s">
        <v>9434</v>
      </c>
      <c r="F8775" t="s">
        <v>9453</v>
      </c>
      <c r="G8775" s="26">
        <v>6</v>
      </c>
      <c r="H8775" s="26">
        <v>56</v>
      </c>
      <c r="I8775" s="26">
        <v>340</v>
      </c>
      <c r="J8775" s="27" t="s">
        <v>310</v>
      </c>
      <c r="K8775" s="27" t="s">
        <v>9436</v>
      </c>
      <c r="L8775" s="27" t="s">
        <v>9454</v>
      </c>
      <c r="M8775" t="s">
        <v>31</v>
      </c>
      <c r="N8775" t="s">
        <v>188</v>
      </c>
      <c r="O8775" t="s">
        <v>188</v>
      </c>
      <c r="P8775" t="s">
        <v>5459</v>
      </c>
      <c r="Q8775" t="s">
        <v>315</v>
      </c>
      <c r="R8775" t="str">
        <f>IF(database_public_cloud_VMs[[#This Row],[Azure Environment]]="Enterprise Agreement","Licence Included","Bring Your Own Licence")</f>
        <v>Bring Your Own Licence</v>
      </c>
      <c r="S8775" t="s">
        <v>5599</v>
      </c>
      <c r="T8775" t="s">
        <v>5461</v>
      </c>
      <c r="U8775" t="s">
        <v>5462</v>
      </c>
      <c r="V8775" t="s">
        <v>5461</v>
      </c>
      <c r="W8775" t="s">
        <v>182</v>
      </c>
      <c r="X8775" t="s">
        <v>183</v>
      </c>
      <c r="Y8775" s="28" t="s">
        <v>5600</v>
      </c>
      <c r="Z8775" t="s">
        <v>5463</v>
      </c>
      <c r="AA877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776" spans="1:27" x14ac:dyDescent="0.45">
      <c r="A8776" t="s">
        <v>9560</v>
      </c>
      <c r="B8776" t="s">
        <v>55</v>
      </c>
      <c r="C8776" s="25" t="s">
        <v>5454</v>
      </c>
      <c r="D8776" t="s">
        <v>170</v>
      </c>
      <c r="E8776" t="s">
        <v>9434</v>
      </c>
      <c r="F8776" t="s">
        <v>9453</v>
      </c>
      <c r="G8776" s="26">
        <v>6</v>
      </c>
      <c r="H8776" s="26">
        <v>56</v>
      </c>
      <c r="I8776" s="26">
        <v>340</v>
      </c>
      <c r="J8776" s="27" t="s">
        <v>310</v>
      </c>
      <c r="K8776" s="27" t="s">
        <v>9436</v>
      </c>
      <c r="L8776" s="27" t="s">
        <v>9454</v>
      </c>
      <c r="M8776" t="s">
        <v>31</v>
      </c>
      <c r="N8776" t="s">
        <v>188</v>
      </c>
      <c r="O8776" t="s">
        <v>188</v>
      </c>
      <c r="P8776" t="s">
        <v>5459</v>
      </c>
      <c r="Q8776" t="s">
        <v>315</v>
      </c>
      <c r="R8776" t="str">
        <f>IF(database_public_cloud_VMs[[#This Row],[Azure Environment]]="Enterprise Agreement","Licence Included","Bring Your Own Licence")</f>
        <v>Bring Your Own Licence</v>
      </c>
      <c r="S8776" t="s">
        <v>5599</v>
      </c>
      <c r="T8776" t="s">
        <v>5461</v>
      </c>
      <c r="U8776" t="s">
        <v>5465</v>
      </c>
      <c r="V8776" t="s">
        <v>5461</v>
      </c>
      <c r="W8776" t="s">
        <v>182</v>
      </c>
      <c r="X8776" t="s">
        <v>183</v>
      </c>
      <c r="Y8776" s="28">
        <v>1.7110000000000001</v>
      </c>
      <c r="Z8776" t="s">
        <v>5463</v>
      </c>
      <c r="AA8776" s="29">
        <f>IF(database_public_cloud_VMs[[#This Row],[Currency]]="USD",(database_public_cloud_VMs[[#This Row],[Rate]]*param_exchange_rate)/(1+param_discount_aws),database_public_cloud_VMs[[#This Row],[Rate]])</f>
        <v>1.7110000000000001</v>
      </c>
    </row>
    <row r="8777" spans="1:27" x14ac:dyDescent="0.45">
      <c r="A8777" t="s">
        <v>9561</v>
      </c>
      <c r="B8777" t="s">
        <v>55</v>
      </c>
      <c r="C8777" s="25" t="s">
        <v>5454</v>
      </c>
      <c r="D8777" t="s">
        <v>170</v>
      </c>
      <c r="E8777" t="s">
        <v>9434</v>
      </c>
      <c r="F8777" t="s">
        <v>9453</v>
      </c>
      <c r="G8777" s="26">
        <v>6</v>
      </c>
      <c r="H8777" s="26">
        <v>56</v>
      </c>
      <c r="I8777" s="26">
        <v>340</v>
      </c>
      <c r="J8777" s="27" t="s">
        <v>310</v>
      </c>
      <c r="K8777" s="27" t="s">
        <v>9436</v>
      </c>
      <c r="L8777" s="27" t="s">
        <v>9454</v>
      </c>
      <c r="M8777" t="s">
        <v>31</v>
      </c>
      <c r="N8777" t="s">
        <v>177</v>
      </c>
      <c r="O8777" t="s">
        <v>178</v>
      </c>
      <c r="P8777" t="s">
        <v>5459</v>
      </c>
      <c r="Q8777" t="s">
        <v>315</v>
      </c>
      <c r="R8777" t="str">
        <f>IF(database_public_cloud_VMs[[#This Row],[Azure Environment]]="Enterprise Agreement","Licence Included","Bring Your Own Licence")</f>
        <v>Bring Your Own Licence</v>
      </c>
      <c r="S8777" t="s">
        <v>5599</v>
      </c>
      <c r="T8777" t="s">
        <v>5461</v>
      </c>
      <c r="U8777" t="s">
        <v>5465</v>
      </c>
      <c r="V8777" t="s">
        <v>5461</v>
      </c>
      <c r="W8777" t="s">
        <v>182</v>
      </c>
      <c r="X8777" t="s">
        <v>183</v>
      </c>
      <c r="Y8777" s="28" t="s">
        <v>5467</v>
      </c>
      <c r="Z8777" t="s">
        <v>5463</v>
      </c>
      <c r="AA877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778" spans="1:27" x14ac:dyDescent="0.45">
      <c r="A8778" t="s">
        <v>9562</v>
      </c>
      <c r="B8778" t="s">
        <v>55</v>
      </c>
      <c r="C8778" s="25" t="s">
        <v>5454</v>
      </c>
      <c r="D8778" t="s">
        <v>170</v>
      </c>
      <c r="E8778" t="s">
        <v>9434</v>
      </c>
      <c r="F8778" t="s">
        <v>9453</v>
      </c>
      <c r="G8778" s="26">
        <v>6</v>
      </c>
      <c r="H8778" s="26">
        <v>56</v>
      </c>
      <c r="I8778" s="26">
        <v>340</v>
      </c>
      <c r="J8778" s="27" t="s">
        <v>310</v>
      </c>
      <c r="K8778" s="27" t="s">
        <v>9436</v>
      </c>
      <c r="L8778" s="27" t="s">
        <v>9454</v>
      </c>
      <c r="M8778" t="s">
        <v>31</v>
      </c>
      <c r="N8778" t="s">
        <v>177</v>
      </c>
      <c r="O8778" t="s">
        <v>185</v>
      </c>
      <c r="P8778" t="s">
        <v>5459</v>
      </c>
      <c r="Q8778" t="s">
        <v>315</v>
      </c>
      <c r="R8778" t="str">
        <f>IF(database_public_cloud_VMs[[#This Row],[Azure Environment]]="Enterprise Agreement","Licence Included","Bring Your Own Licence")</f>
        <v>Bring Your Own Licence</v>
      </c>
      <c r="S8778" t="s">
        <v>5599</v>
      </c>
      <c r="T8778" t="s">
        <v>5461</v>
      </c>
      <c r="U8778" t="s">
        <v>5465</v>
      </c>
      <c r="V8778" t="s">
        <v>5461</v>
      </c>
      <c r="W8778" t="s">
        <v>182</v>
      </c>
      <c r="X8778" t="s">
        <v>183</v>
      </c>
      <c r="Y8778" s="28" t="s">
        <v>5467</v>
      </c>
      <c r="Z8778" t="s">
        <v>5463</v>
      </c>
      <c r="AA877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779" spans="1:27" x14ac:dyDescent="0.45">
      <c r="A8779" t="s">
        <v>9563</v>
      </c>
      <c r="B8779" t="s">
        <v>55</v>
      </c>
      <c r="C8779" s="25" t="s">
        <v>5454</v>
      </c>
      <c r="D8779" t="s">
        <v>170</v>
      </c>
      <c r="E8779" t="s">
        <v>9434</v>
      </c>
      <c r="F8779" t="s">
        <v>9453</v>
      </c>
      <c r="G8779" s="26">
        <v>6</v>
      </c>
      <c r="H8779" s="26">
        <v>56</v>
      </c>
      <c r="I8779" s="26">
        <v>340</v>
      </c>
      <c r="J8779" s="27" t="s">
        <v>310</v>
      </c>
      <c r="K8779" s="27" t="s">
        <v>9436</v>
      </c>
      <c r="L8779" s="27" t="s">
        <v>9454</v>
      </c>
      <c r="M8779" t="s">
        <v>31</v>
      </c>
      <c r="N8779" t="s">
        <v>188</v>
      </c>
      <c r="O8779" t="s">
        <v>188</v>
      </c>
      <c r="P8779" t="s">
        <v>5459</v>
      </c>
      <c r="Q8779" t="s">
        <v>315</v>
      </c>
      <c r="R8779" t="str">
        <f>IF(database_public_cloud_VMs[[#This Row],[Azure Environment]]="Enterprise Agreement","Licence Included","Bring Your Own Licence")</f>
        <v>Licence Included</v>
      </c>
      <c r="S8779" t="s">
        <v>5460</v>
      </c>
      <c r="T8779" t="s">
        <v>5471</v>
      </c>
      <c r="U8779" t="s">
        <v>5462</v>
      </c>
      <c r="V8779" t="s">
        <v>5461</v>
      </c>
      <c r="W8779" t="s">
        <v>182</v>
      </c>
      <c r="X8779" t="s">
        <v>183</v>
      </c>
      <c r="Y8779" s="28">
        <v>1.0056</v>
      </c>
      <c r="Z8779" t="s">
        <v>5463</v>
      </c>
      <c r="AA8779" s="29">
        <f>IF(database_public_cloud_VMs[[#This Row],[Currency]]="USD",(database_public_cloud_VMs[[#This Row],[Rate]]*param_exchange_rate)/(1+param_discount_aws),database_public_cloud_VMs[[#This Row],[Rate]])</f>
        <v>1.0056</v>
      </c>
    </row>
    <row r="8780" spans="1:27" x14ac:dyDescent="0.45">
      <c r="A8780" t="s">
        <v>9564</v>
      </c>
      <c r="B8780" t="s">
        <v>55</v>
      </c>
      <c r="C8780" s="25" t="s">
        <v>5454</v>
      </c>
      <c r="D8780" t="s">
        <v>170</v>
      </c>
      <c r="E8780" t="s">
        <v>9434</v>
      </c>
      <c r="F8780" t="s">
        <v>9453</v>
      </c>
      <c r="G8780" s="26">
        <v>6</v>
      </c>
      <c r="H8780" s="26">
        <v>56</v>
      </c>
      <c r="I8780" s="26">
        <v>340</v>
      </c>
      <c r="J8780" s="27" t="s">
        <v>310</v>
      </c>
      <c r="K8780" s="27" t="s">
        <v>9436</v>
      </c>
      <c r="L8780" s="27" t="s">
        <v>9454</v>
      </c>
      <c r="M8780" t="s">
        <v>31</v>
      </c>
      <c r="N8780" t="s">
        <v>188</v>
      </c>
      <c r="O8780" t="s">
        <v>188</v>
      </c>
      <c r="P8780" t="s">
        <v>5459</v>
      </c>
      <c r="Q8780" t="s">
        <v>315</v>
      </c>
      <c r="R8780" t="str">
        <f>IF(database_public_cloud_VMs[[#This Row],[Azure Environment]]="Enterprise Agreement","Licence Included","Bring Your Own Licence")</f>
        <v>Licence Included</v>
      </c>
      <c r="S8780" t="s">
        <v>5460</v>
      </c>
      <c r="T8780" t="s">
        <v>5471</v>
      </c>
      <c r="U8780" t="s">
        <v>5465</v>
      </c>
      <c r="V8780" t="s">
        <v>5461</v>
      </c>
      <c r="W8780" t="s">
        <v>182</v>
      </c>
      <c r="X8780" t="s">
        <v>183</v>
      </c>
      <c r="Y8780" s="28">
        <v>0.80800000000000005</v>
      </c>
      <c r="Z8780" t="s">
        <v>5463</v>
      </c>
      <c r="AA8780" s="29">
        <f>IF(database_public_cloud_VMs[[#This Row],[Currency]]="USD",(database_public_cloud_VMs[[#This Row],[Rate]]*param_exchange_rate)/(1+param_discount_aws),database_public_cloud_VMs[[#This Row],[Rate]])</f>
        <v>0.80800000000000005</v>
      </c>
    </row>
    <row r="8781" spans="1:27" x14ac:dyDescent="0.45">
      <c r="A8781" t="s">
        <v>9565</v>
      </c>
      <c r="B8781" t="s">
        <v>55</v>
      </c>
      <c r="C8781" s="25" t="s">
        <v>5454</v>
      </c>
      <c r="D8781" t="s">
        <v>170</v>
      </c>
      <c r="E8781" t="s">
        <v>9434</v>
      </c>
      <c r="F8781" t="s">
        <v>9453</v>
      </c>
      <c r="G8781" s="26">
        <v>6</v>
      </c>
      <c r="H8781" s="26">
        <v>56</v>
      </c>
      <c r="I8781" s="26">
        <v>340</v>
      </c>
      <c r="J8781" s="27" t="s">
        <v>310</v>
      </c>
      <c r="K8781" s="27" t="s">
        <v>9436</v>
      </c>
      <c r="L8781" s="27" t="s">
        <v>9454</v>
      </c>
      <c r="M8781" t="s">
        <v>31</v>
      </c>
      <c r="N8781" t="s">
        <v>177</v>
      </c>
      <c r="O8781" t="s">
        <v>178</v>
      </c>
      <c r="P8781" t="s">
        <v>5459</v>
      </c>
      <c r="Q8781" t="s">
        <v>315</v>
      </c>
      <c r="R8781" t="str">
        <f>IF(database_public_cloud_VMs[[#This Row],[Azure Environment]]="Enterprise Agreement","Licence Included","Bring Your Own Licence")</f>
        <v>Licence Included</v>
      </c>
      <c r="S8781" t="s">
        <v>5460</v>
      </c>
      <c r="T8781" t="s">
        <v>5471</v>
      </c>
      <c r="U8781" t="s">
        <v>5465</v>
      </c>
      <c r="V8781" t="s">
        <v>5461</v>
      </c>
      <c r="W8781" t="s">
        <v>182</v>
      </c>
      <c r="X8781" t="s">
        <v>183</v>
      </c>
      <c r="Y8781" s="28" t="s">
        <v>5467</v>
      </c>
      <c r="Z8781" t="s">
        <v>5463</v>
      </c>
      <c r="AA878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782" spans="1:27" x14ac:dyDescent="0.45">
      <c r="A8782" t="s">
        <v>9566</v>
      </c>
      <c r="B8782" t="s">
        <v>55</v>
      </c>
      <c r="C8782" s="25" t="s">
        <v>5454</v>
      </c>
      <c r="D8782" t="s">
        <v>170</v>
      </c>
      <c r="E8782" t="s">
        <v>9434</v>
      </c>
      <c r="F8782" t="s">
        <v>9453</v>
      </c>
      <c r="G8782" s="26">
        <v>6</v>
      </c>
      <c r="H8782" s="26">
        <v>56</v>
      </c>
      <c r="I8782" s="26">
        <v>340</v>
      </c>
      <c r="J8782" s="27" t="s">
        <v>310</v>
      </c>
      <c r="K8782" s="27" t="s">
        <v>9436</v>
      </c>
      <c r="L8782" s="27" t="s">
        <v>9454</v>
      </c>
      <c r="M8782" t="s">
        <v>31</v>
      </c>
      <c r="N8782" t="s">
        <v>177</v>
      </c>
      <c r="O8782" t="s">
        <v>185</v>
      </c>
      <c r="P8782" t="s">
        <v>5459</v>
      </c>
      <c r="Q8782" t="s">
        <v>315</v>
      </c>
      <c r="R8782" t="str">
        <f>IF(database_public_cloud_VMs[[#This Row],[Azure Environment]]="Enterprise Agreement","Licence Included","Bring Your Own Licence")</f>
        <v>Licence Included</v>
      </c>
      <c r="S8782" t="s">
        <v>5460</v>
      </c>
      <c r="T8782" t="s">
        <v>5471</v>
      </c>
      <c r="U8782" t="s">
        <v>5465</v>
      </c>
      <c r="V8782" t="s">
        <v>5461</v>
      </c>
      <c r="W8782" t="s">
        <v>182</v>
      </c>
      <c r="X8782" t="s">
        <v>183</v>
      </c>
      <c r="Y8782" s="28" t="s">
        <v>5467</v>
      </c>
      <c r="Z8782" t="s">
        <v>5463</v>
      </c>
      <c r="AA878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783" spans="1:27" x14ac:dyDescent="0.45">
      <c r="A8783" t="s">
        <v>9567</v>
      </c>
      <c r="B8783" t="s">
        <v>55</v>
      </c>
      <c r="C8783" s="25" t="s">
        <v>5454</v>
      </c>
      <c r="D8783" t="s">
        <v>170</v>
      </c>
      <c r="E8783" t="s">
        <v>9434</v>
      </c>
      <c r="F8783" t="s">
        <v>9453</v>
      </c>
      <c r="G8783" s="26">
        <v>6</v>
      </c>
      <c r="H8783" s="26">
        <v>56</v>
      </c>
      <c r="I8783" s="26">
        <v>340</v>
      </c>
      <c r="J8783" s="27" t="s">
        <v>310</v>
      </c>
      <c r="K8783" s="27" t="s">
        <v>9436</v>
      </c>
      <c r="L8783" s="27" t="s">
        <v>9454</v>
      </c>
      <c r="M8783" t="s">
        <v>31</v>
      </c>
      <c r="N8783" t="s">
        <v>188</v>
      </c>
      <c r="O8783" t="s">
        <v>188</v>
      </c>
      <c r="P8783" t="s">
        <v>5459</v>
      </c>
      <c r="Q8783" t="s">
        <v>315</v>
      </c>
      <c r="R8783" t="str">
        <f>IF(database_public_cloud_VMs[[#This Row],[Azure Environment]]="Enterprise Agreement","Licence Included","Bring Your Own Licence")</f>
        <v>Bring Your Own Licence</v>
      </c>
      <c r="S8783" t="s">
        <v>5599</v>
      </c>
      <c r="T8783" t="s">
        <v>5471</v>
      </c>
      <c r="U8783" t="s">
        <v>5462</v>
      </c>
      <c r="V8783" t="s">
        <v>5461</v>
      </c>
      <c r="W8783" t="s">
        <v>182</v>
      </c>
      <c r="X8783" t="s">
        <v>183</v>
      </c>
      <c r="Y8783" s="28" t="s">
        <v>5600</v>
      </c>
      <c r="Z8783" t="s">
        <v>5463</v>
      </c>
      <c r="AA878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784" spans="1:27" x14ac:dyDescent="0.45">
      <c r="A8784" t="s">
        <v>9568</v>
      </c>
      <c r="B8784" t="s">
        <v>55</v>
      </c>
      <c r="C8784" s="25" t="s">
        <v>5454</v>
      </c>
      <c r="D8784" t="s">
        <v>170</v>
      </c>
      <c r="E8784" t="s">
        <v>9434</v>
      </c>
      <c r="F8784" t="s">
        <v>9453</v>
      </c>
      <c r="G8784" s="26">
        <v>6</v>
      </c>
      <c r="H8784" s="26">
        <v>56</v>
      </c>
      <c r="I8784" s="26">
        <v>340</v>
      </c>
      <c r="J8784" s="27" t="s">
        <v>310</v>
      </c>
      <c r="K8784" s="27" t="s">
        <v>9436</v>
      </c>
      <c r="L8784" s="27" t="s">
        <v>9454</v>
      </c>
      <c r="M8784" t="s">
        <v>31</v>
      </c>
      <c r="N8784" t="s">
        <v>188</v>
      </c>
      <c r="O8784" t="s">
        <v>188</v>
      </c>
      <c r="P8784" t="s">
        <v>5459</v>
      </c>
      <c r="Q8784" t="s">
        <v>315</v>
      </c>
      <c r="R8784" t="str">
        <f>IF(database_public_cloud_VMs[[#This Row],[Azure Environment]]="Enterprise Agreement","Licence Included","Bring Your Own Licence")</f>
        <v>Bring Your Own Licence</v>
      </c>
      <c r="S8784" t="s">
        <v>5599</v>
      </c>
      <c r="T8784" t="s">
        <v>5471</v>
      </c>
      <c r="U8784" t="s">
        <v>5465</v>
      </c>
      <c r="V8784" t="s">
        <v>5461</v>
      </c>
      <c r="W8784" t="s">
        <v>182</v>
      </c>
      <c r="X8784" t="s">
        <v>183</v>
      </c>
      <c r="Y8784" s="28">
        <v>0.34200000000000003</v>
      </c>
      <c r="Z8784" t="s">
        <v>5463</v>
      </c>
      <c r="AA8784" s="29">
        <f>IF(database_public_cloud_VMs[[#This Row],[Currency]]="USD",(database_public_cloud_VMs[[#This Row],[Rate]]*param_exchange_rate)/(1+param_discount_aws),database_public_cloud_VMs[[#This Row],[Rate]])</f>
        <v>0.34200000000000003</v>
      </c>
    </row>
    <row r="8785" spans="1:27" x14ac:dyDescent="0.45">
      <c r="A8785" t="s">
        <v>9569</v>
      </c>
      <c r="B8785" t="s">
        <v>55</v>
      </c>
      <c r="C8785" s="25" t="s">
        <v>5454</v>
      </c>
      <c r="D8785" t="s">
        <v>170</v>
      </c>
      <c r="E8785" t="s">
        <v>9434</v>
      </c>
      <c r="F8785" t="s">
        <v>9453</v>
      </c>
      <c r="G8785" s="26">
        <v>6</v>
      </c>
      <c r="H8785" s="26">
        <v>56</v>
      </c>
      <c r="I8785" s="26">
        <v>340</v>
      </c>
      <c r="J8785" s="27" t="s">
        <v>310</v>
      </c>
      <c r="K8785" s="27" t="s">
        <v>9436</v>
      </c>
      <c r="L8785" s="27" t="s">
        <v>9454</v>
      </c>
      <c r="M8785" t="s">
        <v>31</v>
      </c>
      <c r="N8785" t="s">
        <v>177</v>
      </c>
      <c r="O8785" t="s">
        <v>178</v>
      </c>
      <c r="P8785" t="s">
        <v>5459</v>
      </c>
      <c r="Q8785" t="s">
        <v>315</v>
      </c>
      <c r="R8785" t="str">
        <f>IF(database_public_cloud_VMs[[#This Row],[Azure Environment]]="Enterprise Agreement","Licence Included","Bring Your Own Licence")</f>
        <v>Bring Your Own Licence</v>
      </c>
      <c r="S8785" t="s">
        <v>5599</v>
      </c>
      <c r="T8785" t="s">
        <v>5471</v>
      </c>
      <c r="U8785" t="s">
        <v>5465</v>
      </c>
      <c r="V8785" t="s">
        <v>5461</v>
      </c>
      <c r="W8785" t="s">
        <v>182</v>
      </c>
      <c r="X8785" t="s">
        <v>183</v>
      </c>
      <c r="Y8785" s="28" t="s">
        <v>5467</v>
      </c>
      <c r="Z8785" t="s">
        <v>5463</v>
      </c>
      <c r="AA878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786" spans="1:27" x14ac:dyDescent="0.45">
      <c r="A8786" t="s">
        <v>9570</v>
      </c>
      <c r="B8786" t="s">
        <v>55</v>
      </c>
      <c r="C8786" s="25" t="s">
        <v>5454</v>
      </c>
      <c r="D8786" t="s">
        <v>170</v>
      </c>
      <c r="E8786" t="s">
        <v>9434</v>
      </c>
      <c r="F8786" t="s">
        <v>9453</v>
      </c>
      <c r="G8786" s="26">
        <v>6</v>
      </c>
      <c r="H8786" s="26">
        <v>56</v>
      </c>
      <c r="I8786" s="26">
        <v>340</v>
      </c>
      <c r="J8786" s="27" t="s">
        <v>310</v>
      </c>
      <c r="K8786" s="27" t="s">
        <v>9436</v>
      </c>
      <c r="L8786" s="27" t="s">
        <v>9454</v>
      </c>
      <c r="M8786" t="s">
        <v>31</v>
      </c>
      <c r="N8786" t="s">
        <v>177</v>
      </c>
      <c r="O8786" t="s">
        <v>185</v>
      </c>
      <c r="P8786" t="s">
        <v>5459</v>
      </c>
      <c r="Q8786" t="s">
        <v>315</v>
      </c>
      <c r="R8786" t="str">
        <f>IF(database_public_cloud_VMs[[#This Row],[Azure Environment]]="Enterprise Agreement","Licence Included","Bring Your Own Licence")</f>
        <v>Bring Your Own Licence</v>
      </c>
      <c r="S8786" t="s">
        <v>5599</v>
      </c>
      <c r="T8786" t="s">
        <v>5471</v>
      </c>
      <c r="U8786" t="s">
        <v>5465</v>
      </c>
      <c r="V8786" t="s">
        <v>5461</v>
      </c>
      <c r="W8786" t="s">
        <v>182</v>
      </c>
      <c r="X8786" t="s">
        <v>183</v>
      </c>
      <c r="Y8786" s="28" t="s">
        <v>5467</v>
      </c>
      <c r="Z8786" t="s">
        <v>5463</v>
      </c>
      <c r="AA878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787" spans="1:27" x14ac:dyDescent="0.45">
      <c r="A8787" t="s">
        <v>9571</v>
      </c>
      <c r="B8787" t="s">
        <v>55</v>
      </c>
      <c r="C8787" s="25" t="s">
        <v>5454</v>
      </c>
      <c r="D8787" t="s">
        <v>170</v>
      </c>
      <c r="E8787" t="s">
        <v>9572</v>
      </c>
      <c r="F8787" t="s">
        <v>9573</v>
      </c>
      <c r="G8787" s="26">
        <v>12</v>
      </c>
      <c r="H8787" s="26">
        <v>224</v>
      </c>
      <c r="I8787" s="26">
        <v>1474</v>
      </c>
      <c r="J8787" s="27" t="s">
        <v>310</v>
      </c>
      <c r="K8787" s="27" t="s">
        <v>9436</v>
      </c>
      <c r="L8787" s="27" t="s">
        <v>9574</v>
      </c>
      <c r="M8787" t="s">
        <v>31</v>
      </c>
      <c r="N8787" t="s">
        <v>188</v>
      </c>
      <c r="O8787" t="s">
        <v>188</v>
      </c>
      <c r="P8787" t="s">
        <v>5459</v>
      </c>
      <c r="Q8787" t="s">
        <v>180</v>
      </c>
      <c r="R8787" t="str">
        <f>IF(database_public_cloud_VMs[[#This Row],[Azure Environment]]="Enterprise Agreement","Licence Included","Bring Your Own Licence")</f>
        <v>Licence Included</v>
      </c>
      <c r="S8787" t="s">
        <v>5460</v>
      </c>
      <c r="T8787" t="s">
        <v>5461</v>
      </c>
      <c r="U8787" t="s">
        <v>5462</v>
      </c>
      <c r="V8787" t="s">
        <v>5461</v>
      </c>
      <c r="W8787" t="s">
        <v>182</v>
      </c>
      <c r="X8787" t="s">
        <v>183</v>
      </c>
      <c r="Y8787" s="28">
        <v>11.6334</v>
      </c>
      <c r="Z8787" t="s">
        <v>5463</v>
      </c>
      <c r="AA8787" s="29">
        <f>IF(database_public_cloud_VMs[[#This Row],[Currency]]="USD",(database_public_cloud_VMs[[#This Row],[Rate]]*param_exchange_rate)/(1+param_discount_aws),database_public_cloud_VMs[[#This Row],[Rate]])</f>
        <v>11.6334</v>
      </c>
    </row>
    <row r="8788" spans="1:27" x14ac:dyDescent="0.45">
      <c r="A8788" t="s">
        <v>9575</v>
      </c>
      <c r="B8788" t="s">
        <v>55</v>
      </c>
      <c r="C8788" s="25" t="s">
        <v>5454</v>
      </c>
      <c r="D8788" t="s">
        <v>170</v>
      </c>
      <c r="E8788" t="s">
        <v>9572</v>
      </c>
      <c r="F8788" t="s">
        <v>9573</v>
      </c>
      <c r="G8788" s="26">
        <v>12</v>
      </c>
      <c r="H8788" s="26">
        <v>224</v>
      </c>
      <c r="I8788" s="26">
        <v>1474</v>
      </c>
      <c r="J8788" s="27" t="s">
        <v>310</v>
      </c>
      <c r="K8788" s="27" t="s">
        <v>9436</v>
      </c>
      <c r="L8788" s="27" t="s">
        <v>9574</v>
      </c>
      <c r="M8788" t="s">
        <v>31</v>
      </c>
      <c r="N8788" t="s">
        <v>188</v>
      </c>
      <c r="O8788" t="s">
        <v>188</v>
      </c>
      <c r="P8788" t="s">
        <v>5459</v>
      </c>
      <c r="Q8788" t="s">
        <v>180</v>
      </c>
      <c r="R8788" t="str">
        <f>IF(database_public_cloud_VMs[[#This Row],[Azure Environment]]="Enterprise Agreement","Licence Included","Bring Your Own Licence")</f>
        <v>Licence Included</v>
      </c>
      <c r="S8788" t="s">
        <v>5460</v>
      </c>
      <c r="T8788" t="s">
        <v>5461</v>
      </c>
      <c r="U8788" t="s">
        <v>5465</v>
      </c>
      <c r="V8788" t="s">
        <v>5461</v>
      </c>
      <c r="W8788" t="s">
        <v>182</v>
      </c>
      <c r="X8788" t="s">
        <v>183</v>
      </c>
      <c r="Y8788" s="28">
        <v>9.34</v>
      </c>
      <c r="Z8788" t="s">
        <v>5463</v>
      </c>
      <c r="AA8788" s="29">
        <f>IF(database_public_cloud_VMs[[#This Row],[Currency]]="USD",(database_public_cloud_VMs[[#This Row],[Rate]]*param_exchange_rate)/(1+param_discount_aws),database_public_cloud_VMs[[#This Row],[Rate]])</f>
        <v>9.34</v>
      </c>
    </row>
    <row r="8789" spans="1:27" x14ac:dyDescent="0.45">
      <c r="A8789" t="s">
        <v>9576</v>
      </c>
      <c r="B8789" t="s">
        <v>55</v>
      </c>
      <c r="C8789" s="25" t="s">
        <v>5454</v>
      </c>
      <c r="D8789" t="s">
        <v>170</v>
      </c>
      <c r="E8789" t="s">
        <v>9572</v>
      </c>
      <c r="F8789" t="s">
        <v>9573</v>
      </c>
      <c r="G8789" s="26">
        <v>12</v>
      </c>
      <c r="H8789" s="26">
        <v>224</v>
      </c>
      <c r="I8789" s="26">
        <v>1474</v>
      </c>
      <c r="J8789" s="27" t="s">
        <v>310</v>
      </c>
      <c r="K8789" s="27" t="s">
        <v>9436</v>
      </c>
      <c r="L8789" s="27" t="s">
        <v>9574</v>
      </c>
      <c r="M8789" t="s">
        <v>31</v>
      </c>
      <c r="N8789" t="s">
        <v>177</v>
      </c>
      <c r="O8789" t="s">
        <v>178</v>
      </c>
      <c r="P8789" t="s">
        <v>5459</v>
      </c>
      <c r="Q8789" t="s">
        <v>180</v>
      </c>
      <c r="R8789" t="str">
        <f>IF(database_public_cloud_VMs[[#This Row],[Azure Environment]]="Enterprise Agreement","Licence Included","Bring Your Own Licence")</f>
        <v>Licence Included</v>
      </c>
      <c r="S8789" t="s">
        <v>5460</v>
      </c>
      <c r="T8789" t="s">
        <v>5461</v>
      </c>
      <c r="U8789" t="s">
        <v>5465</v>
      </c>
      <c r="V8789" t="s">
        <v>5461</v>
      </c>
      <c r="W8789" t="s">
        <v>182</v>
      </c>
      <c r="X8789" t="s">
        <v>183</v>
      </c>
      <c r="Y8789" s="28">
        <v>0</v>
      </c>
      <c r="Z8789" t="s">
        <v>5463</v>
      </c>
      <c r="AA8789" s="29">
        <f>IF(database_public_cloud_VMs[[#This Row],[Currency]]="USD",(database_public_cloud_VMs[[#This Row],[Rate]]*param_exchange_rate)/(1+param_discount_aws),database_public_cloud_VMs[[#This Row],[Rate]])</f>
        <v>0</v>
      </c>
    </row>
    <row r="8790" spans="1:27" x14ac:dyDescent="0.45">
      <c r="A8790" t="s">
        <v>9577</v>
      </c>
      <c r="B8790" t="s">
        <v>55</v>
      </c>
      <c r="C8790" s="25" t="s">
        <v>5454</v>
      </c>
      <c r="D8790" t="s">
        <v>170</v>
      </c>
      <c r="E8790" t="s">
        <v>9572</v>
      </c>
      <c r="F8790" t="s">
        <v>9573</v>
      </c>
      <c r="G8790" s="26">
        <v>12</v>
      </c>
      <c r="H8790" s="26">
        <v>224</v>
      </c>
      <c r="I8790" s="26">
        <v>1474</v>
      </c>
      <c r="J8790" s="27" t="s">
        <v>310</v>
      </c>
      <c r="K8790" s="27" t="s">
        <v>9436</v>
      </c>
      <c r="L8790" s="27" t="s">
        <v>9574</v>
      </c>
      <c r="M8790" t="s">
        <v>31</v>
      </c>
      <c r="N8790" t="s">
        <v>177</v>
      </c>
      <c r="O8790" t="s">
        <v>185</v>
      </c>
      <c r="P8790" t="s">
        <v>5459</v>
      </c>
      <c r="Q8790" t="s">
        <v>180</v>
      </c>
      <c r="R8790" t="str">
        <f>IF(database_public_cloud_VMs[[#This Row],[Azure Environment]]="Enterprise Agreement","Licence Included","Bring Your Own Licence")</f>
        <v>Licence Included</v>
      </c>
      <c r="S8790" t="s">
        <v>5460</v>
      </c>
      <c r="T8790" t="s">
        <v>5461</v>
      </c>
      <c r="U8790" t="s">
        <v>5465</v>
      </c>
      <c r="V8790" t="s">
        <v>5461</v>
      </c>
      <c r="W8790" t="s">
        <v>182</v>
      </c>
      <c r="X8790" t="s">
        <v>183</v>
      </c>
      <c r="Y8790" s="28">
        <v>0</v>
      </c>
      <c r="Z8790" t="s">
        <v>5463</v>
      </c>
      <c r="AA8790" s="29">
        <f>IF(database_public_cloud_VMs[[#This Row],[Currency]]="USD",(database_public_cloud_VMs[[#This Row],[Rate]]*param_exchange_rate)/(1+param_discount_aws),database_public_cloud_VMs[[#This Row],[Rate]])</f>
        <v>0</v>
      </c>
    </row>
    <row r="8791" spans="1:27" x14ac:dyDescent="0.45">
      <c r="A8791" t="s">
        <v>9578</v>
      </c>
      <c r="B8791" t="s">
        <v>55</v>
      </c>
      <c r="C8791" s="25" t="s">
        <v>5454</v>
      </c>
      <c r="D8791" t="s">
        <v>170</v>
      </c>
      <c r="E8791" t="s">
        <v>9572</v>
      </c>
      <c r="F8791" t="s">
        <v>9573</v>
      </c>
      <c r="G8791" s="26">
        <v>12</v>
      </c>
      <c r="H8791" s="26">
        <v>224</v>
      </c>
      <c r="I8791" s="26">
        <v>1474</v>
      </c>
      <c r="J8791" s="27" t="s">
        <v>310</v>
      </c>
      <c r="K8791" s="27" t="s">
        <v>9436</v>
      </c>
      <c r="L8791" s="27" t="s">
        <v>9574</v>
      </c>
      <c r="M8791" t="s">
        <v>31</v>
      </c>
      <c r="N8791" t="s">
        <v>188</v>
      </c>
      <c r="O8791" t="s">
        <v>188</v>
      </c>
      <c r="P8791" t="s">
        <v>5459</v>
      </c>
      <c r="Q8791" t="s">
        <v>180</v>
      </c>
      <c r="R8791" t="str">
        <f>IF(database_public_cloud_VMs[[#This Row],[Azure Environment]]="Enterprise Agreement","Licence Included","Bring Your Own Licence")</f>
        <v>Licence Included</v>
      </c>
      <c r="S8791" t="s">
        <v>5460</v>
      </c>
      <c r="T8791" t="s">
        <v>5471</v>
      </c>
      <c r="U8791" t="s">
        <v>5462</v>
      </c>
      <c r="V8791" t="s">
        <v>5461</v>
      </c>
      <c r="W8791" t="s">
        <v>182</v>
      </c>
      <c r="X8791" t="s">
        <v>183</v>
      </c>
      <c r="Y8791" s="28">
        <v>2.3271999999999999</v>
      </c>
      <c r="Z8791" t="s">
        <v>5463</v>
      </c>
      <c r="AA8791" s="29">
        <f>IF(database_public_cloud_VMs[[#This Row],[Currency]]="USD",(database_public_cloud_VMs[[#This Row],[Rate]]*param_exchange_rate)/(1+param_discount_aws),database_public_cloud_VMs[[#This Row],[Rate]])</f>
        <v>2.3271999999999999</v>
      </c>
    </row>
    <row r="8792" spans="1:27" x14ac:dyDescent="0.45">
      <c r="A8792" t="s">
        <v>9579</v>
      </c>
      <c r="B8792" t="s">
        <v>55</v>
      </c>
      <c r="C8792" s="25" t="s">
        <v>5454</v>
      </c>
      <c r="D8792" t="s">
        <v>170</v>
      </c>
      <c r="E8792" t="s">
        <v>9572</v>
      </c>
      <c r="F8792" t="s">
        <v>9573</v>
      </c>
      <c r="G8792" s="26">
        <v>12</v>
      </c>
      <c r="H8792" s="26">
        <v>224</v>
      </c>
      <c r="I8792" s="26">
        <v>1474</v>
      </c>
      <c r="J8792" s="27" t="s">
        <v>310</v>
      </c>
      <c r="K8792" s="27" t="s">
        <v>9436</v>
      </c>
      <c r="L8792" s="27" t="s">
        <v>9574</v>
      </c>
      <c r="M8792" t="s">
        <v>31</v>
      </c>
      <c r="N8792" t="s">
        <v>188</v>
      </c>
      <c r="O8792" t="s">
        <v>188</v>
      </c>
      <c r="P8792" t="s">
        <v>5459</v>
      </c>
      <c r="Q8792" t="s">
        <v>180</v>
      </c>
      <c r="R8792" t="str">
        <f>IF(database_public_cloud_VMs[[#This Row],[Azure Environment]]="Enterprise Agreement","Licence Included","Bring Your Own Licence")</f>
        <v>Licence Included</v>
      </c>
      <c r="S8792" t="s">
        <v>5460</v>
      </c>
      <c r="T8792" t="s">
        <v>5471</v>
      </c>
      <c r="U8792" t="s">
        <v>5465</v>
      </c>
      <c r="V8792" t="s">
        <v>5461</v>
      </c>
      <c r="W8792" t="s">
        <v>182</v>
      </c>
      <c r="X8792" t="s">
        <v>183</v>
      </c>
      <c r="Y8792" s="28">
        <v>1.87</v>
      </c>
      <c r="Z8792" t="s">
        <v>5463</v>
      </c>
      <c r="AA8792" s="29">
        <f>IF(database_public_cloud_VMs[[#This Row],[Currency]]="USD",(database_public_cloud_VMs[[#This Row],[Rate]]*param_exchange_rate)/(1+param_discount_aws),database_public_cloud_VMs[[#This Row],[Rate]])</f>
        <v>1.87</v>
      </c>
    </row>
    <row r="8793" spans="1:27" x14ac:dyDescent="0.45">
      <c r="A8793" t="s">
        <v>9580</v>
      </c>
      <c r="B8793" t="s">
        <v>55</v>
      </c>
      <c r="C8793" s="25" t="s">
        <v>5454</v>
      </c>
      <c r="D8793" t="s">
        <v>170</v>
      </c>
      <c r="E8793" t="s">
        <v>9572</v>
      </c>
      <c r="F8793" t="s">
        <v>9573</v>
      </c>
      <c r="G8793" s="26">
        <v>12</v>
      </c>
      <c r="H8793" s="26">
        <v>224</v>
      </c>
      <c r="I8793" s="26">
        <v>1474</v>
      </c>
      <c r="J8793" s="27" t="s">
        <v>310</v>
      </c>
      <c r="K8793" s="27" t="s">
        <v>9436</v>
      </c>
      <c r="L8793" s="27" t="s">
        <v>9574</v>
      </c>
      <c r="M8793" t="s">
        <v>31</v>
      </c>
      <c r="N8793" t="s">
        <v>177</v>
      </c>
      <c r="O8793" t="s">
        <v>178</v>
      </c>
      <c r="P8793" t="s">
        <v>5459</v>
      </c>
      <c r="Q8793" t="s">
        <v>180</v>
      </c>
      <c r="R8793" t="str">
        <f>IF(database_public_cloud_VMs[[#This Row],[Azure Environment]]="Enterprise Agreement","Licence Included","Bring Your Own Licence")</f>
        <v>Licence Included</v>
      </c>
      <c r="S8793" t="s">
        <v>5460</v>
      </c>
      <c r="T8793" t="s">
        <v>5471</v>
      </c>
      <c r="U8793" t="s">
        <v>5465</v>
      </c>
      <c r="V8793" t="s">
        <v>5461</v>
      </c>
      <c r="W8793" t="s">
        <v>182</v>
      </c>
      <c r="X8793" t="s">
        <v>183</v>
      </c>
      <c r="Y8793" s="28" t="s">
        <v>5467</v>
      </c>
      <c r="Z8793" t="s">
        <v>5463</v>
      </c>
      <c r="AA879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794" spans="1:27" x14ac:dyDescent="0.45">
      <c r="A8794" t="s">
        <v>9581</v>
      </c>
      <c r="B8794" t="s">
        <v>55</v>
      </c>
      <c r="C8794" s="25" t="s">
        <v>5454</v>
      </c>
      <c r="D8794" t="s">
        <v>170</v>
      </c>
      <c r="E8794" t="s">
        <v>9572</v>
      </c>
      <c r="F8794" t="s">
        <v>9573</v>
      </c>
      <c r="G8794" s="26">
        <v>12</v>
      </c>
      <c r="H8794" s="26">
        <v>224</v>
      </c>
      <c r="I8794" s="26">
        <v>1474</v>
      </c>
      <c r="J8794" s="27" t="s">
        <v>310</v>
      </c>
      <c r="K8794" s="27" t="s">
        <v>9436</v>
      </c>
      <c r="L8794" s="27" t="s">
        <v>9574</v>
      </c>
      <c r="M8794" t="s">
        <v>31</v>
      </c>
      <c r="N8794" t="s">
        <v>177</v>
      </c>
      <c r="O8794" t="s">
        <v>185</v>
      </c>
      <c r="P8794" t="s">
        <v>5459</v>
      </c>
      <c r="Q8794" t="s">
        <v>180</v>
      </c>
      <c r="R8794" t="str">
        <f>IF(database_public_cloud_VMs[[#This Row],[Azure Environment]]="Enterprise Agreement","Licence Included","Bring Your Own Licence")</f>
        <v>Licence Included</v>
      </c>
      <c r="S8794" t="s">
        <v>5460</v>
      </c>
      <c r="T8794" t="s">
        <v>5471</v>
      </c>
      <c r="U8794" t="s">
        <v>5465</v>
      </c>
      <c r="V8794" t="s">
        <v>5461</v>
      </c>
      <c r="W8794" t="s">
        <v>182</v>
      </c>
      <c r="X8794" t="s">
        <v>183</v>
      </c>
      <c r="Y8794" s="28" t="s">
        <v>5467</v>
      </c>
      <c r="Z8794" t="s">
        <v>5463</v>
      </c>
      <c r="AA879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795" spans="1:27" x14ac:dyDescent="0.45">
      <c r="A8795" t="s">
        <v>9582</v>
      </c>
      <c r="B8795" t="s">
        <v>55</v>
      </c>
      <c r="C8795" s="25" t="s">
        <v>5454</v>
      </c>
      <c r="D8795" t="s">
        <v>170</v>
      </c>
      <c r="E8795" t="s">
        <v>9572</v>
      </c>
      <c r="F8795" t="s">
        <v>9583</v>
      </c>
      <c r="G8795" s="26">
        <v>24</v>
      </c>
      <c r="H8795" s="26">
        <v>448</v>
      </c>
      <c r="I8795" s="26">
        <v>2948</v>
      </c>
      <c r="J8795" s="27" t="s">
        <v>310</v>
      </c>
      <c r="K8795" s="27" t="s">
        <v>9436</v>
      </c>
      <c r="L8795" s="27" t="s">
        <v>9584</v>
      </c>
      <c r="M8795" t="s">
        <v>31</v>
      </c>
      <c r="N8795" t="s">
        <v>188</v>
      </c>
      <c r="O8795" t="s">
        <v>188</v>
      </c>
      <c r="P8795" t="s">
        <v>5459</v>
      </c>
      <c r="Q8795" t="s">
        <v>180</v>
      </c>
      <c r="R8795" t="str">
        <f>IF(database_public_cloud_VMs[[#This Row],[Azure Environment]]="Enterprise Agreement","Licence Included","Bring Your Own Licence")</f>
        <v>Licence Included</v>
      </c>
      <c r="S8795" t="s">
        <v>5460</v>
      </c>
      <c r="T8795" t="s">
        <v>5461</v>
      </c>
      <c r="U8795" t="s">
        <v>5462</v>
      </c>
      <c r="V8795" t="s">
        <v>5461</v>
      </c>
      <c r="W8795" t="s">
        <v>182</v>
      </c>
      <c r="X8795" t="s">
        <v>183</v>
      </c>
      <c r="Y8795" s="28">
        <v>25.594100000000001</v>
      </c>
      <c r="Z8795" t="s">
        <v>5463</v>
      </c>
      <c r="AA8795" s="29">
        <f>IF(database_public_cloud_VMs[[#This Row],[Currency]]="USD",(database_public_cloud_VMs[[#This Row],[Rate]]*param_exchange_rate)/(1+param_discount_aws),database_public_cloud_VMs[[#This Row],[Rate]])</f>
        <v>25.594100000000001</v>
      </c>
    </row>
    <row r="8796" spans="1:27" x14ac:dyDescent="0.45">
      <c r="A8796" t="s">
        <v>9585</v>
      </c>
      <c r="B8796" t="s">
        <v>55</v>
      </c>
      <c r="C8796" s="25" t="s">
        <v>5454</v>
      </c>
      <c r="D8796" t="s">
        <v>170</v>
      </c>
      <c r="E8796" t="s">
        <v>9572</v>
      </c>
      <c r="F8796" t="s">
        <v>9583</v>
      </c>
      <c r="G8796" s="26">
        <v>24</v>
      </c>
      <c r="H8796" s="26">
        <v>448</v>
      </c>
      <c r="I8796" s="26">
        <v>2948</v>
      </c>
      <c r="J8796" s="27" t="s">
        <v>310</v>
      </c>
      <c r="K8796" s="27" t="s">
        <v>9436</v>
      </c>
      <c r="L8796" s="27" t="s">
        <v>9584</v>
      </c>
      <c r="M8796" t="s">
        <v>31</v>
      </c>
      <c r="N8796" t="s">
        <v>188</v>
      </c>
      <c r="O8796" t="s">
        <v>188</v>
      </c>
      <c r="P8796" t="s">
        <v>5459</v>
      </c>
      <c r="Q8796" t="s">
        <v>180</v>
      </c>
      <c r="R8796" t="str">
        <f>IF(database_public_cloud_VMs[[#This Row],[Azure Environment]]="Enterprise Agreement","Licence Included","Bring Your Own Licence")</f>
        <v>Licence Included</v>
      </c>
      <c r="S8796" t="s">
        <v>5460</v>
      </c>
      <c r="T8796" t="s">
        <v>5461</v>
      </c>
      <c r="U8796" t="s">
        <v>5465</v>
      </c>
      <c r="V8796" t="s">
        <v>5461</v>
      </c>
      <c r="W8796" t="s">
        <v>182</v>
      </c>
      <c r="X8796" t="s">
        <v>183</v>
      </c>
      <c r="Y8796" s="28">
        <v>20.56</v>
      </c>
      <c r="Z8796" t="s">
        <v>5463</v>
      </c>
      <c r="AA8796" s="29">
        <f>IF(database_public_cloud_VMs[[#This Row],[Currency]]="USD",(database_public_cloud_VMs[[#This Row],[Rate]]*param_exchange_rate)/(1+param_discount_aws),database_public_cloud_VMs[[#This Row],[Rate]])</f>
        <v>20.56</v>
      </c>
    </row>
    <row r="8797" spans="1:27" x14ac:dyDescent="0.45">
      <c r="A8797" t="s">
        <v>9586</v>
      </c>
      <c r="B8797" t="s">
        <v>55</v>
      </c>
      <c r="C8797" s="25" t="s">
        <v>5454</v>
      </c>
      <c r="D8797" t="s">
        <v>170</v>
      </c>
      <c r="E8797" t="s">
        <v>9572</v>
      </c>
      <c r="F8797" t="s">
        <v>9583</v>
      </c>
      <c r="G8797" s="26">
        <v>24</v>
      </c>
      <c r="H8797" s="26">
        <v>448</v>
      </c>
      <c r="I8797" s="26">
        <v>2948</v>
      </c>
      <c r="J8797" s="27" t="s">
        <v>310</v>
      </c>
      <c r="K8797" s="27" t="s">
        <v>9436</v>
      </c>
      <c r="L8797" s="27" t="s">
        <v>9584</v>
      </c>
      <c r="M8797" t="s">
        <v>31</v>
      </c>
      <c r="N8797" t="s">
        <v>177</v>
      </c>
      <c r="O8797" t="s">
        <v>178</v>
      </c>
      <c r="P8797" t="s">
        <v>5459</v>
      </c>
      <c r="Q8797" t="s">
        <v>180</v>
      </c>
      <c r="R8797" t="str">
        <f>IF(database_public_cloud_VMs[[#This Row],[Azure Environment]]="Enterprise Agreement","Licence Included","Bring Your Own Licence")</f>
        <v>Licence Included</v>
      </c>
      <c r="S8797" t="s">
        <v>5460</v>
      </c>
      <c r="T8797" t="s">
        <v>5461</v>
      </c>
      <c r="U8797" t="s">
        <v>5465</v>
      </c>
      <c r="V8797" t="s">
        <v>5461</v>
      </c>
      <c r="W8797" t="s">
        <v>182</v>
      </c>
      <c r="X8797" t="s">
        <v>183</v>
      </c>
      <c r="Y8797" s="28">
        <v>0</v>
      </c>
      <c r="Z8797" t="s">
        <v>5463</v>
      </c>
      <c r="AA8797" s="29">
        <f>IF(database_public_cloud_VMs[[#This Row],[Currency]]="USD",(database_public_cloud_VMs[[#This Row],[Rate]]*param_exchange_rate)/(1+param_discount_aws),database_public_cloud_VMs[[#This Row],[Rate]])</f>
        <v>0</v>
      </c>
    </row>
    <row r="8798" spans="1:27" x14ac:dyDescent="0.45">
      <c r="A8798" t="s">
        <v>9587</v>
      </c>
      <c r="B8798" t="s">
        <v>55</v>
      </c>
      <c r="C8798" s="25" t="s">
        <v>5454</v>
      </c>
      <c r="D8798" t="s">
        <v>170</v>
      </c>
      <c r="E8798" t="s">
        <v>9572</v>
      </c>
      <c r="F8798" t="s">
        <v>9583</v>
      </c>
      <c r="G8798" s="26">
        <v>24</v>
      </c>
      <c r="H8798" s="26">
        <v>448</v>
      </c>
      <c r="I8798" s="26">
        <v>2948</v>
      </c>
      <c r="J8798" s="27" t="s">
        <v>310</v>
      </c>
      <c r="K8798" s="27" t="s">
        <v>9436</v>
      </c>
      <c r="L8798" s="27" t="s">
        <v>9584</v>
      </c>
      <c r="M8798" t="s">
        <v>31</v>
      </c>
      <c r="N8798" t="s">
        <v>177</v>
      </c>
      <c r="O8798" t="s">
        <v>185</v>
      </c>
      <c r="P8798" t="s">
        <v>5459</v>
      </c>
      <c r="Q8798" t="s">
        <v>180</v>
      </c>
      <c r="R8798" t="str">
        <f>IF(database_public_cloud_VMs[[#This Row],[Azure Environment]]="Enterprise Agreement","Licence Included","Bring Your Own Licence")</f>
        <v>Licence Included</v>
      </c>
      <c r="S8798" t="s">
        <v>5460</v>
      </c>
      <c r="T8798" t="s">
        <v>5461</v>
      </c>
      <c r="U8798" t="s">
        <v>5465</v>
      </c>
      <c r="V8798" t="s">
        <v>5461</v>
      </c>
      <c r="W8798" t="s">
        <v>182</v>
      </c>
      <c r="X8798" t="s">
        <v>183</v>
      </c>
      <c r="Y8798" s="28">
        <v>0</v>
      </c>
      <c r="Z8798" t="s">
        <v>5463</v>
      </c>
      <c r="AA8798" s="29">
        <f>IF(database_public_cloud_VMs[[#This Row],[Currency]]="USD",(database_public_cloud_VMs[[#This Row],[Rate]]*param_exchange_rate)/(1+param_discount_aws),database_public_cloud_VMs[[#This Row],[Rate]])</f>
        <v>0</v>
      </c>
    </row>
    <row r="8799" spans="1:27" x14ac:dyDescent="0.45">
      <c r="A8799" t="s">
        <v>9588</v>
      </c>
      <c r="B8799" t="s">
        <v>55</v>
      </c>
      <c r="C8799" s="25" t="s">
        <v>5454</v>
      </c>
      <c r="D8799" t="s">
        <v>170</v>
      </c>
      <c r="E8799" t="s">
        <v>9572</v>
      </c>
      <c r="F8799" t="s">
        <v>9583</v>
      </c>
      <c r="G8799" s="26">
        <v>24</v>
      </c>
      <c r="H8799" s="26">
        <v>448</v>
      </c>
      <c r="I8799" s="26">
        <v>2948</v>
      </c>
      <c r="J8799" s="27" t="s">
        <v>310</v>
      </c>
      <c r="K8799" s="27" t="s">
        <v>9436</v>
      </c>
      <c r="L8799" s="27" t="s">
        <v>9584</v>
      </c>
      <c r="M8799" t="s">
        <v>31</v>
      </c>
      <c r="N8799" t="s">
        <v>188</v>
      </c>
      <c r="O8799" t="s">
        <v>188</v>
      </c>
      <c r="P8799" t="s">
        <v>5459</v>
      </c>
      <c r="Q8799" t="s">
        <v>180</v>
      </c>
      <c r="R8799" t="str">
        <f>IF(database_public_cloud_VMs[[#This Row],[Azure Environment]]="Enterprise Agreement","Licence Included","Bring Your Own Licence")</f>
        <v>Licence Included</v>
      </c>
      <c r="S8799" t="s">
        <v>5460</v>
      </c>
      <c r="T8799" t="s">
        <v>5471</v>
      </c>
      <c r="U8799" t="s">
        <v>5462</v>
      </c>
      <c r="V8799" t="s">
        <v>5461</v>
      </c>
      <c r="W8799" t="s">
        <v>182</v>
      </c>
      <c r="X8799" t="s">
        <v>183</v>
      </c>
      <c r="Y8799" s="28">
        <v>5.1188000000000002</v>
      </c>
      <c r="Z8799" t="s">
        <v>5463</v>
      </c>
      <c r="AA8799" s="29">
        <f>IF(database_public_cloud_VMs[[#This Row],[Currency]]="USD",(database_public_cloud_VMs[[#This Row],[Rate]]*param_exchange_rate)/(1+param_discount_aws),database_public_cloud_VMs[[#This Row],[Rate]])</f>
        <v>5.1188000000000002</v>
      </c>
    </row>
    <row r="8800" spans="1:27" x14ac:dyDescent="0.45">
      <c r="A8800" t="s">
        <v>9589</v>
      </c>
      <c r="B8800" t="s">
        <v>55</v>
      </c>
      <c r="C8800" s="25" t="s">
        <v>5454</v>
      </c>
      <c r="D8800" t="s">
        <v>170</v>
      </c>
      <c r="E8800" t="s">
        <v>9572</v>
      </c>
      <c r="F8800" t="s">
        <v>9583</v>
      </c>
      <c r="G8800" s="26">
        <v>24</v>
      </c>
      <c r="H8800" s="26">
        <v>448</v>
      </c>
      <c r="I8800" s="26">
        <v>2948</v>
      </c>
      <c r="J8800" s="27" t="s">
        <v>310</v>
      </c>
      <c r="K8800" s="27" t="s">
        <v>9436</v>
      </c>
      <c r="L8800" s="27" t="s">
        <v>9584</v>
      </c>
      <c r="M8800" t="s">
        <v>31</v>
      </c>
      <c r="N8800" t="s">
        <v>188</v>
      </c>
      <c r="O8800" t="s">
        <v>188</v>
      </c>
      <c r="P8800" t="s">
        <v>5459</v>
      </c>
      <c r="Q8800" t="s">
        <v>180</v>
      </c>
      <c r="R8800" t="str">
        <f>IF(database_public_cloud_VMs[[#This Row],[Azure Environment]]="Enterprise Agreement","Licence Included","Bring Your Own Licence")</f>
        <v>Licence Included</v>
      </c>
      <c r="S8800" t="s">
        <v>5460</v>
      </c>
      <c r="T8800" t="s">
        <v>5471</v>
      </c>
      <c r="U8800" t="s">
        <v>5465</v>
      </c>
      <c r="V8800" t="s">
        <v>5461</v>
      </c>
      <c r="W8800" t="s">
        <v>182</v>
      </c>
      <c r="X8800" t="s">
        <v>183</v>
      </c>
      <c r="Y8800" s="28">
        <v>4.1100000000000003</v>
      </c>
      <c r="Z8800" t="s">
        <v>5463</v>
      </c>
      <c r="AA8800" s="29">
        <f>IF(database_public_cloud_VMs[[#This Row],[Currency]]="USD",(database_public_cloud_VMs[[#This Row],[Rate]]*param_exchange_rate)/(1+param_discount_aws),database_public_cloud_VMs[[#This Row],[Rate]])</f>
        <v>4.1100000000000003</v>
      </c>
    </row>
    <row r="8801" spans="1:27" x14ac:dyDescent="0.45">
      <c r="A8801" t="s">
        <v>9590</v>
      </c>
      <c r="B8801" t="s">
        <v>55</v>
      </c>
      <c r="C8801" s="25" t="s">
        <v>5454</v>
      </c>
      <c r="D8801" t="s">
        <v>170</v>
      </c>
      <c r="E8801" t="s">
        <v>9572</v>
      </c>
      <c r="F8801" t="s">
        <v>9583</v>
      </c>
      <c r="G8801" s="26">
        <v>24</v>
      </c>
      <c r="H8801" s="26">
        <v>448</v>
      </c>
      <c r="I8801" s="26">
        <v>2948</v>
      </c>
      <c r="J8801" s="27" t="s">
        <v>310</v>
      </c>
      <c r="K8801" s="27" t="s">
        <v>9436</v>
      </c>
      <c r="L8801" s="27" t="s">
        <v>9584</v>
      </c>
      <c r="M8801" t="s">
        <v>31</v>
      </c>
      <c r="N8801" t="s">
        <v>177</v>
      </c>
      <c r="O8801" t="s">
        <v>178</v>
      </c>
      <c r="P8801" t="s">
        <v>5459</v>
      </c>
      <c r="Q8801" t="s">
        <v>180</v>
      </c>
      <c r="R8801" t="str">
        <f>IF(database_public_cloud_VMs[[#This Row],[Azure Environment]]="Enterprise Agreement","Licence Included","Bring Your Own Licence")</f>
        <v>Licence Included</v>
      </c>
      <c r="S8801" t="s">
        <v>5460</v>
      </c>
      <c r="T8801" t="s">
        <v>5471</v>
      </c>
      <c r="U8801" t="s">
        <v>5465</v>
      </c>
      <c r="V8801" t="s">
        <v>5461</v>
      </c>
      <c r="W8801" t="s">
        <v>182</v>
      </c>
      <c r="X8801" t="s">
        <v>183</v>
      </c>
      <c r="Y8801" s="28" t="s">
        <v>5467</v>
      </c>
      <c r="Z8801" t="s">
        <v>5463</v>
      </c>
      <c r="AA880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802" spans="1:27" x14ac:dyDescent="0.45">
      <c r="A8802" t="s">
        <v>9591</v>
      </c>
      <c r="B8802" t="s">
        <v>55</v>
      </c>
      <c r="C8802" s="25" t="s">
        <v>5454</v>
      </c>
      <c r="D8802" t="s">
        <v>170</v>
      </c>
      <c r="E8802" t="s">
        <v>9572</v>
      </c>
      <c r="F8802" t="s">
        <v>9583</v>
      </c>
      <c r="G8802" s="26">
        <v>24</v>
      </c>
      <c r="H8802" s="26">
        <v>448</v>
      </c>
      <c r="I8802" s="26">
        <v>2948</v>
      </c>
      <c r="J8802" s="27" t="s">
        <v>310</v>
      </c>
      <c r="K8802" s="27" t="s">
        <v>9436</v>
      </c>
      <c r="L8802" s="27" t="s">
        <v>9584</v>
      </c>
      <c r="M8802" t="s">
        <v>31</v>
      </c>
      <c r="N8802" t="s">
        <v>177</v>
      </c>
      <c r="O8802" t="s">
        <v>185</v>
      </c>
      <c r="P8802" t="s">
        <v>5459</v>
      </c>
      <c r="Q8802" t="s">
        <v>180</v>
      </c>
      <c r="R8802" t="str">
        <f>IF(database_public_cloud_VMs[[#This Row],[Azure Environment]]="Enterprise Agreement","Licence Included","Bring Your Own Licence")</f>
        <v>Licence Included</v>
      </c>
      <c r="S8802" t="s">
        <v>5460</v>
      </c>
      <c r="T8802" t="s">
        <v>5471</v>
      </c>
      <c r="U8802" t="s">
        <v>5465</v>
      </c>
      <c r="V8802" t="s">
        <v>5461</v>
      </c>
      <c r="W8802" t="s">
        <v>182</v>
      </c>
      <c r="X8802" t="s">
        <v>183</v>
      </c>
      <c r="Y8802" s="28" t="s">
        <v>5467</v>
      </c>
      <c r="Z8802" t="s">
        <v>5463</v>
      </c>
      <c r="AA880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803" spans="1:27" x14ac:dyDescent="0.45">
      <c r="A8803" t="s">
        <v>9592</v>
      </c>
      <c r="B8803" t="s">
        <v>55</v>
      </c>
      <c r="C8803" s="25" t="s">
        <v>5454</v>
      </c>
      <c r="D8803" t="s">
        <v>170</v>
      </c>
      <c r="E8803" t="s">
        <v>9572</v>
      </c>
      <c r="F8803" t="s">
        <v>9593</v>
      </c>
      <c r="G8803" s="26">
        <v>24</v>
      </c>
      <c r="H8803" s="26">
        <v>448</v>
      </c>
      <c r="I8803" s="26">
        <v>2948</v>
      </c>
      <c r="J8803" s="27" t="s">
        <v>310</v>
      </c>
      <c r="K8803" s="27" t="s">
        <v>9436</v>
      </c>
      <c r="L8803" s="27" t="s">
        <v>9584</v>
      </c>
      <c r="M8803" t="s">
        <v>31</v>
      </c>
      <c r="N8803" t="s">
        <v>188</v>
      </c>
      <c r="O8803" t="s">
        <v>188</v>
      </c>
      <c r="P8803" t="s">
        <v>5459</v>
      </c>
      <c r="Q8803" t="s">
        <v>180</v>
      </c>
      <c r="R8803" t="str">
        <f>IF(database_public_cloud_VMs[[#This Row],[Azure Environment]]="Enterprise Agreement","Licence Included","Bring Your Own Licence")</f>
        <v>Licence Included</v>
      </c>
      <c r="S8803" t="s">
        <v>5460</v>
      </c>
      <c r="T8803" t="s">
        <v>5461</v>
      </c>
      <c r="U8803" t="s">
        <v>5462</v>
      </c>
      <c r="V8803" t="s">
        <v>5461</v>
      </c>
      <c r="W8803" t="s">
        <v>182</v>
      </c>
      <c r="X8803" t="s">
        <v>183</v>
      </c>
      <c r="Y8803" s="28">
        <v>23.2668</v>
      </c>
      <c r="Z8803" t="s">
        <v>5463</v>
      </c>
      <c r="AA8803" s="29">
        <f>IF(database_public_cloud_VMs[[#This Row],[Currency]]="USD",(database_public_cloud_VMs[[#This Row],[Rate]]*param_exchange_rate)/(1+param_discount_aws),database_public_cloud_VMs[[#This Row],[Rate]])</f>
        <v>23.2668</v>
      </c>
    </row>
    <row r="8804" spans="1:27" x14ac:dyDescent="0.45">
      <c r="A8804" t="s">
        <v>9594</v>
      </c>
      <c r="B8804" t="s">
        <v>55</v>
      </c>
      <c r="C8804" s="25" t="s">
        <v>5454</v>
      </c>
      <c r="D8804" t="s">
        <v>170</v>
      </c>
      <c r="E8804" t="s">
        <v>9572</v>
      </c>
      <c r="F8804" t="s">
        <v>9593</v>
      </c>
      <c r="G8804" s="26">
        <v>24</v>
      </c>
      <c r="H8804" s="26">
        <v>448</v>
      </c>
      <c r="I8804" s="26">
        <v>2948</v>
      </c>
      <c r="J8804" s="27" t="s">
        <v>310</v>
      </c>
      <c r="K8804" s="27" t="s">
        <v>9436</v>
      </c>
      <c r="L8804" s="27" t="s">
        <v>9584</v>
      </c>
      <c r="M8804" t="s">
        <v>31</v>
      </c>
      <c r="N8804" t="s">
        <v>188</v>
      </c>
      <c r="O8804" t="s">
        <v>188</v>
      </c>
      <c r="P8804" t="s">
        <v>5459</v>
      </c>
      <c r="Q8804" t="s">
        <v>180</v>
      </c>
      <c r="R8804" t="str">
        <f>IF(database_public_cloud_VMs[[#This Row],[Azure Environment]]="Enterprise Agreement","Licence Included","Bring Your Own Licence")</f>
        <v>Licence Included</v>
      </c>
      <c r="S8804" t="s">
        <v>5460</v>
      </c>
      <c r="T8804" t="s">
        <v>5461</v>
      </c>
      <c r="U8804" t="s">
        <v>5465</v>
      </c>
      <c r="V8804" t="s">
        <v>5461</v>
      </c>
      <c r="W8804" t="s">
        <v>182</v>
      </c>
      <c r="X8804" t="s">
        <v>183</v>
      </c>
      <c r="Y8804" s="28">
        <v>18.690000000000001</v>
      </c>
      <c r="Z8804" t="s">
        <v>5463</v>
      </c>
      <c r="AA8804" s="29">
        <f>IF(database_public_cloud_VMs[[#This Row],[Currency]]="USD",(database_public_cloud_VMs[[#This Row],[Rate]]*param_exchange_rate)/(1+param_discount_aws),database_public_cloud_VMs[[#This Row],[Rate]])</f>
        <v>18.690000000000001</v>
      </c>
    </row>
    <row r="8805" spans="1:27" x14ac:dyDescent="0.45">
      <c r="A8805" t="s">
        <v>9595</v>
      </c>
      <c r="B8805" t="s">
        <v>55</v>
      </c>
      <c r="C8805" s="25" t="s">
        <v>5454</v>
      </c>
      <c r="D8805" t="s">
        <v>170</v>
      </c>
      <c r="E8805" t="s">
        <v>9572</v>
      </c>
      <c r="F8805" t="s">
        <v>9593</v>
      </c>
      <c r="G8805" s="26">
        <v>24</v>
      </c>
      <c r="H8805" s="26">
        <v>448</v>
      </c>
      <c r="I8805" s="26">
        <v>2948</v>
      </c>
      <c r="J8805" s="27" t="s">
        <v>310</v>
      </c>
      <c r="K8805" s="27" t="s">
        <v>9436</v>
      </c>
      <c r="L8805" s="27" t="s">
        <v>9584</v>
      </c>
      <c r="M8805" t="s">
        <v>31</v>
      </c>
      <c r="N8805" t="s">
        <v>177</v>
      </c>
      <c r="O8805" t="s">
        <v>178</v>
      </c>
      <c r="P8805" t="s">
        <v>5459</v>
      </c>
      <c r="Q8805" t="s">
        <v>180</v>
      </c>
      <c r="R8805" t="str">
        <f>IF(database_public_cloud_VMs[[#This Row],[Azure Environment]]="Enterprise Agreement","Licence Included","Bring Your Own Licence")</f>
        <v>Licence Included</v>
      </c>
      <c r="S8805" t="s">
        <v>5460</v>
      </c>
      <c r="T8805" t="s">
        <v>5461</v>
      </c>
      <c r="U8805" t="s">
        <v>5465</v>
      </c>
      <c r="V8805" t="s">
        <v>5461</v>
      </c>
      <c r="W8805" t="s">
        <v>182</v>
      </c>
      <c r="X8805" t="s">
        <v>183</v>
      </c>
      <c r="Y8805" s="28">
        <v>0</v>
      </c>
      <c r="Z8805" t="s">
        <v>5463</v>
      </c>
      <c r="AA8805" s="29">
        <f>IF(database_public_cloud_VMs[[#This Row],[Currency]]="USD",(database_public_cloud_VMs[[#This Row],[Rate]]*param_exchange_rate)/(1+param_discount_aws),database_public_cloud_VMs[[#This Row],[Rate]])</f>
        <v>0</v>
      </c>
    </row>
    <row r="8806" spans="1:27" x14ac:dyDescent="0.45">
      <c r="A8806" t="s">
        <v>9596</v>
      </c>
      <c r="B8806" t="s">
        <v>55</v>
      </c>
      <c r="C8806" s="25" t="s">
        <v>5454</v>
      </c>
      <c r="D8806" t="s">
        <v>170</v>
      </c>
      <c r="E8806" t="s">
        <v>9572</v>
      </c>
      <c r="F8806" t="s">
        <v>9593</v>
      </c>
      <c r="G8806" s="26">
        <v>24</v>
      </c>
      <c r="H8806" s="26">
        <v>448</v>
      </c>
      <c r="I8806" s="26">
        <v>2948</v>
      </c>
      <c r="J8806" s="27" t="s">
        <v>310</v>
      </c>
      <c r="K8806" s="27" t="s">
        <v>9436</v>
      </c>
      <c r="L8806" s="27" t="s">
        <v>9584</v>
      </c>
      <c r="M8806" t="s">
        <v>31</v>
      </c>
      <c r="N8806" t="s">
        <v>177</v>
      </c>
      <c r="O8806" t="s">
        <v>185</v>
      </c>
      <c r="P8806" t="s">
        <v>5459</v>
      </c>
      <c r="Q8806" t="s">
        <v>180</v>
      </c>
      <c r="R8806" t="str">
        <f>IF(database_public_cloud_VMs[[#This Row],[Azure Environment]]="Enterprise Agreement","Licence Included","Bring Your Own Licence")</f>
        <v>Licence Included</v>
      </c>
      <c r="S8806" t="s">
        <v>5460</v>
      </c>
      <c r="T8806" t="s">
        <v>5461</v>
      </c>
      <c r="U8806" t="s">
        <v>5465</v>
      </c>
      <c r="V8806" t="s">
        <v>5461</v>
      </c>
      <c r="W8806" t="s">
        <v>182</v>
      </c>
      <c r="X8806" t="s">
        <v>183</v>
      </c>
      <c r="Y8806" s="28">
        <v>0</v>
      </c>
      <c r="Z8806" t="s">
        <v>5463</v>
      </c>
      <c r="AA8806" s="29">
        <f>IF(database_public_cloud_VMs[[#This Row],[Currency]]="USD",(database_public_cloud_VMs[[#This Row],[Rate]]*param_exchange_rate)/(1+param_discount_aws),database_public_cloud_VMs[[#This Row],[Rate]])</f>
        <v>0</v>
      </c>
    </row>
    <row r="8807" spans="1:27" x14ac:dyDescent="0.45">
      <c r="A8807" t="s">
        <v>9597</v>
      </c>
      <c r="B8807" t="s">
        <v>55</v>
      </c>
      <c r="C8807" s="25" t="s">
        <v>5454</v>
      </c>
      <c r="D8807" t="s">
        <v>170</v>
      </c>
      <c r="E8807" t="s">
        <v>9572</v>
      </c>
      <c r="F8807" t="s">
        <v>9593</v>
      </c>
      <c r="G8807" s="26">
        <v>24</v>
      </c>
      <c r="H8807" s="26">
        <v>448</v>
      </c>
      <c r="I8807" s="26">
        <v>2948</v>
      </c>
      <c r="J8807" s="27" t="s">
        <v>310</v>
      </c>
      <c r="K8807" s="27" t="s">
        <v>9436</v>
      </c>
      <c r="L8807" s="27" t="s">
        <v>9584</v>
      </c>
      <c r="M8807" t="s">
        <v>31</v>
      </c>
      <c r="N8807" t="s">
        <v>188</v>
      </c>
      <c r="O8807" t="s">
        <v>188</v>
      </c>
      <c r="P8807" t="s">
        <v>5459</v>
      </c>
      <c r="Q8807" t="s">
        <v>180</v>
      </c>
      <c r="R8807" t="str">
        <f>IF(database_public_cloud_VMs[[#This Row],[Azure Environment]]="Enterprise Agreement","Licence Included","Bring Your Own Licence")</f>
        <v>Licence Included</v>
      </c>
      <c r="S8807" t="s">
        <v>5460</v>
      </c>
      <c r="T8807" t="s">
        <v>5471</v>
      </c>
      <c r="U8807" t="s">
        <v>5462</v>
      </c>
      <c r="V8807" t="s">
        <v>5461</v>
      </c>
      <c r="W8807" t="s">
        <v>182</v>
      </c>
      <c r="X8807" t="s">
        <v>183</v>
      </c>
      <c r="Y8807" s="28">
        <v>4.6531000000000002</v>
      </c>
      <c r="Z8807" t="s">
        <v>5463</v>
      </c>
      <c r="AA8807" s="29">
        <f>IF(database_public_cloud_VMs[[#This Row],[Currency]]="USD",(database_public_cloud_VMs[[#This Row],[Rate]]*param_exchange_rate)/(1+param_discount_aws),database_public_cloud_VMs[[#This Row],[Rate]])</f>
        <v>4.6531000000000002</v>
      </c>
    </row>
    <row r="8808" spans="1:27" x14ac:dyDescent="0.45">
      <c r="A8808" t="s">
        <v>9598</v>
      </c>
      <c r="B8808" t="s">
        <v>55</v>
      </c>
      <c r="C8808" s="25" t="s">
        <v>5454</v>
      </c>
      <c r="D8808" t="s">
        <v>170</v>
      </c>
      <c r="E8808" t="s">
        <v>9572</v>
      </c>
      <c r="F8808" t="s">
        <v>9593</v>
      </c>
      <c r="G8808" s="26">
        <v>24</v>
      </c>
      <c r="H8808" s="26">
        <v>448</v>
      </c>
      <c r="I8808" s="26">
        <v>2948</v>
      </c>
      <c r="J8808" s="27" t="s">
        <v>310</v>
      </c>
      <c r="K8808" s="27" t="s">
        <v>9436</v>
      </c>
      <c r="L8808" s="27" t="s">
        <v>9584</v>
      </c>
      <c r="M8808" t="s">
        <v>31</v>
      </c>
      <c r="N8808" t="s">
        <v>188</v>
      </c>
      <c r="O8808" t="s">
        <v>188</v>
      </c>
      <c r="P8808" t="s">
        <v>5459</v>
      </c>
      <c r="Q8808" t="s">
        <v>180</v>
      </c>
      <c r="R8808" t="str">
        <f>IF(database_public_cloud_VMs[[#This Row],[Azure Environment]]="Enterprise Agreement","Licence Included","Bring Your Own Licence")</f>
        <v>Licence Included</v>
      </c>
      <c r="S8808" t="s">
        <v>5460</v>
      </c>
      <c r="T8808" t="s">
        <v>5471</v>
      </c>
      <c r="U8808" t="s">
        <v>5465</v>
      </c>
      <c r="V8808" t="s">
        <v>5461</v>
      </c>
      <c r="W8808" t="s">
        <v>182</v>
      </c>
      <c r="X8808" t="s">
        <v>183</v>
      </c>
      <c r="Y8808" s="28">
        <v>3.73</v>
      </c>
      <c r="Z8808" t="s">
        <v>5463</v>
      </c>
      <c r="AA8808" s="29">
        <f>IF(database_public_cloud_VMs[[#This Row],[Currency]]="USD",(database_public_cloud_VMs[[#This Row],[Rate]]*param_exchange_rate)/(1+param_discount_aws),database_public_cloud_VMs[[#This Row],[Rate]])</f>
        <v>3.73</v>
      </c>
    </row>
    <row r="8809" spans="1:27" x14ac:dyDescent="0.45">
      <c r="A8809" t="s">
        <v>9599</v>
      </c>
      <c r="B8809" t="s">
        <v>55</v>
      </c>
      <c r="C8809" s="25" t="s">
        <v>5454</v>
      </c>
      <c r="D8809" t="s">
        <v>170</v>
      </c>
      <c r="E8809" t="s">
        <v>9572</v>
      </c>
      <c r="F8809" t="s">
        <v>9593</v>
      </c>
      <c r="G8809" s="26">
        <v>24</v>
      </c>
      <c r="H8809" s="26">
        <v>448</v>
      </c>
      <c r="I8809" s="26">
        <v>2948</v>
      </c>
      <c r="J8809" s="27" t="s">
        <v>310</v>
      </c>
      <c r="K8809" s="27" t="s">
        <v>9436</v>
      </c>
      <c r="L8809" s="27" t="s">
        <v>9584</v>
      </c>
      <c r="M8809" t="s">
        <v>31</v>
      </c>
      <c r="N8809" t="s">
        <v>177</v>
      </c>
      <c r="O8809" t="s">
        <v>178</v>
      </c>
      <c r="P8809" t="s">
        <v>5459</v>
      </c>
      <c r="Q8809" t="s">
        <v>180</v>
      </c>
      <c r="R8809" t="str">
        <f>IF(database_public_cloud_VMs[[#This Row],[Azure Environment]]="Enterprise Agreement","Licence Included","Bring Your Own Licence")</f>
        <v>Licence Included</v>
      </c>
      <c r="S8809" t="s">
        <v>5460</v>
      </c>
      <c r="T8809" t="s">
        <v>5471</v>
      </c>
      <c r="U8809" t="s">
        <v>5465</v>
      </c>
      <c r="V8809" t="s">
        <v>5461</v>
      </c>
      <c r="W8809" t="s">
        <v>182</v>
      </c>
      <c r="X8809" t="s">
        <v>183</v>
      </c>
      <c r="Y8809" s="28" t="s">
        <v>5467</v>
      </c>
      <c r="Z8809" t="s">
        <v>5463</v>
      </c>
      <c r="AA880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810" spans="1:27" x14ac:dyDescent="0.45">
      <c r="A8810" t="s">
        <v>9600</v>
      </c>
      <c r="B8810" t="s">
        <v>55</v>
      </c>
      <c r="C8810" s="25" t="s">
        <v>5454</v>
      </c>
      <c r="D8810" t="s">
        <v>170</v>
      </c>
      <c r="E8810" t="s">
        <v>9572</v>
      </c>
      <c r="F8810" t="s">
        <v>9593</v>
      </c>
      <c r="G8810" s="26">
        <v>24</v>
      </c>
      <c r="H8810" s="26">
        <v>448</v>
      </c>
      <c r="I8810" s="26">
        <v>2948</v>
      </c>
      <c r="J8810" s="27" t="s">
        <v>310</v>
      </c>
      <c r="K8810" s="27" t="s">
        <v>9436</v>
      </c>
      <c r="L8810" s="27" t="s">
        <v>9584</v>
      </c>
      <c r="M8810" t="s">
        <v>31</v>
      </c>
      <c r="N8810" t="s">
        <v>177</v>
      </c>
      <c r="O8810" t="s">
        <v>185</v>
      </c>
      <c r="P8810" t="s">
        <v>5459</v>
      </c>
      <c r="Q8810" t="s">
        <v>180</v>
      </c>
      <c r="R8810" t="str">
        <f>IF(database_public_cloud_VMs[[#This Row],[Azure Environment]]="Enterprise Agreement","Licence Included","Bring Your Own Licence")</f>
        <v>Licence Included</v>
      </c>
      <c r="S8810" t="s">
        <v>5460</v>
      </c>
      <c r="T8810" t="s">
        <v>5471</v>
      </c>
      <c r="U8810" t="s">
        <v>5465</v>
      </c>
      <c r="V8810" t="s">
        <v>5461</v>
      </c>
      <c r="W8810" t="s">
        <v>182</v>
      </c>
      <c r="X8810" t="s">
        <v>183</v>
      </c>
      <c r="Y8810" s="28" t="s">
        <v>5467</v>
      </c>
      <c r="Z8810" t="s">
        <v>5463</v>
      </c>
      <c r="AA881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811" spans="1:27" x14ac:dyDescent="0.45">
      <c r="A8811" t="s">
        <v>9601</v>
      </c>
      <c r="B8811" t="s">
        <v>55</v>
      </c>
      <c r="C8811" s="25" t="s">
        <v>5454</v>
      </c>
      <c r="D8811" t="s">
        <v>170</v>
      </c>
      <c r="E8811" t="s">
        <v>9572</v>
      </c>
      <c r="F8811" t="s">
        <v>9602</v>
      </c>
      <c r="G8811" s="26">
        <v>6</v>
      </c>
      <c r="H8811" s="26">
        <v>112</v>
      </c>
      <c r="I8811" s="26">
        <v>736</v>
      </c>
      <c r="J8811" s="27" t="s">
        <v>310</v>
      </c>
      <c r="K8811" s="27" t="s">
        <v>9436</v>
      </c>
      <c r="L8811" s="27" t="s">
        <v>9603</v>
      </c>
      <c r="M8811" t="s">
        <v>31</v>
      </c>
      <c r="N8811" t="s">
        <v>188</v>
      </c>
      <c r="O8811" t="s">
        <v>188</v>
      </c>
      <c r="P8811" t="s">
        <v>5459</v>
      </c>
      <c r="Q8811" t="s">
        <v>180</v>
      </c>
      <c r="R8811" t="str">
        <f>IF(database_public_cloud_VMs[[#This Row],[Azure Environment]]="Enterprise Agreement","Licence Included","Bring Your Own Licence")</f>
        <v>Licence Included</v>
      </c>
      <c r="S8811" t="s">
        <v>5460</v>
      </c>
      <c r="T8811" t="s">
        <v>5461</v>
      </c>
      <c r="U8811" t="s">
        <v>5462</v>
      </c>
      <c r="V8811" t="s">
        <v>5461</v>
      </c>
      <c r="W8811" t="s">
        <v>182</v>
      </c>
      <c r="X8811" t="s">
        <v>183</v>
      </c>
      <c r="Y8811" s="28">
        <v>5.8167</v>
      </c>
      <c r="Z8811" t="s">
        <v>5463</v>
      </c>
      <c r="AA8811" s="29">
        <f>IF(database_public_cloud_VMs[[#This Row],[Currency]]="USD",(database_public_cloud_VMs[[#This Row],[Rate]]*param_exchange_rate)/(1+param_discount_aws),database_public_cloud_VMs[[#This Row],[Rate]])</f>
        <v>5.8167</v>
      </c>
    </row>
    <row r="8812" spans="1:27" x14ac:dyDescent="0.45">
      <c r="A8812" t="s">
        <v>9604</v>
      </c>
      <c r="B8812" t="s">
        <v>55</v>
      </c>
      <c r="C8812" s="25" t="s">
        <v>5454</v>
      </c>
      <c r="D8812" t="s">
        <v>170</v>
      </c>
      <c r="E8812" t="s">
        <v>9572</v>
      </c>
      <c r="F8812" t="s">
        <v>9602</v>
      </c>
      <c r="G8812" s="26">
        <v>6</v>
      </c>
      <c r="H8812" s="26">
        <v>112</v>
      </c>
      <c r="I8812" s="26">
        <v>736</v>
      </c>
      <c r="J8812" s="27" t="s">
        <v>310</v>
      </c>
      <c r="K8812" s="27" t="s">
        <v>9436</v>
      </c>
      <c r="L8812" s="27" t="s">
        <v>9603</v>
      </c>
      <c r="M8812" t="s">
        <v>31</v>
      </c>
      <c r="N8812" t="s">
        <v>188</v>
      </c>
      <c r="O8812" t="s">
        <v>188</v>
      </c>
      <c r="P8812" t="s">
        <v>5459</v>
      </c>
      <c r="Q8812" t="s">
        <v>180</v>
      </c>
      <c r="R8812" t="str">
        <f>IF(database_public_cloud_VMs[[#This Row],[Azure Environment]]="Enterprise Agreement","Licence Included","Bring Your Own Licence")</f>
        <v>Licence Included</v>
      </c>
      <c r="S8812" t="s">
        <v>5460</v>
      </c>
      <c r="T8812" t="s">
        <v>5461</v>
      </c>
      <c r="U8812" t="s">
        <v>5465</v>
      </c>
      <c r="V8812" t="s">
        <v>5461</v>
      </c>
      <c r="W8812" t="s">
        <v>182</v>
      </c>
      <c r="X8812" t="s">
        <v>183</v>
      </c>
      <c r="Y8812" s="28">
        <v>4.67</v>
      </c>
      <c r="Z8812" t="s">
        <v>5463</v>
      </c>
      <c r="AA8812" s="29">
        <f>IF(database_public_cloud_VMs[[#This Row],[Currency]]="USD",(database_public_cloud_VMs[[#This Row],[Rate]]*param_exchange_rate)/(1+param_discount_aws),database_public_cloud_VMs[[#This Row],[Rate]])</f>
        <v>4.67</v>
      </c>
    </row>
    <row r="8813" spans="1:27" x14ac:dyDescent="0.45">
      <c r="A8813" t="s">
        <v>9605</v>
      </c>
      <c r="B8813" t="s">
        <v>55</v>
      </c>
      <c r="C8813" s="25" t="s">
        <v>5454</v>
      </c>
      <c r="D8813" t="s">
        <v>170</v>
      </c>
      <c r="E8813" t="s">
        <v>9572</v>
      </c>
      <c r="F8813" t="s">
        <v>9602</v>
      </c>
      <c r="G8813" s="26">
        <v>6</v>
      </c>
      <c r="H8813" s="26">
        <v>112</v>
      </c>
      <c r="I8813" s="26">
        <v>736</v>
      </c>
      <c r="J8813" s="27" t="s">
        <v>310</v>
      </c>
      <c r="K8813" s="27" t="s">
        <v>9436</v>
      </c>
      <c r="L8813" s="27" t="s">
        <v>9603</v>
      </c>
      <c r="M8813" t="s">
        <v>31</v>
      </c>
      <c r="N8813" t="s">
        <v>177</v>
      </c>
      <c r="O8813" t="s">
        <v>178</v>
      </c>
      <c r="P8813" t="s">
        <v>5459</v>
      </c>
      <c r="Q8813" t="s">
        <v>180</v>
      </c>
      <c r="R8813" t="str">
        <f>IF(database_public_cloud_VMs[[#This Row],[Azure Environment]]="Enterprise Agreement","Licence Included","Bring Your Own Licence")</f>
        <v>Licence Included</v>
      </c>
      <c r="S8813" t="s">
        <v>5460</v>
      </c>
      <c r="T8813" t="s">
        <v>5461</v>
      </c>
      <c r="U8813" t="s">
        <v>5465</v>
      </c>
      <c r="V8813" t="s">
        <v>5461</v>
      </c>
      <c r="W8813" t="s">
        <v>182</v>
      </c>
      <c r="X8813" t="s">
        <v>183</v>
      </c>
      <c r="Y8813" s="28">
        <v>0</v>
      </c>
      <c r="Z8813" t="s">
        <v>5463</v>
      </c>
      <c r="AA8813" s="29">
        <f>IF(database_public_cloud_VMs[[#This Row],[Currency]]="USD",(database_public_cloud_VMs[[#This Row],[Rate]]*param_exchange_rate)/(1+param_discount_aws),database_public_cloud_VMs[[#This Row],[Rate]])</f>
        <v>0</v>
      </c>
    </row>
    <row r="8814" spans="1:27" x14ac:dyDescent="0.45">
      <c r="A8814" t="s">
        <v>9606</v>
      </c>
      <c r="B8814" t="s">
        <v>55</v>
      </c>
      <c r="C8814" s="25" t="s">
        <v>5454</v>
      </c>
      <c r="D8814" t="s">
        <v>170</v>
      </c>
      <c r="E8814" t="s">
        <v>9572</v>
      </c>
      <c r="F8814" t="s">
        <v>9602</v>
      </c>
      <c r="G8814" s="26">
        <v>6</v>
      </c>
      <c r="H8814" s="26">
        <v>112</v>
      </c>
      <c r="I8814" s="26">
        <v>736</v>
      </c>
      <c r="J8814" s="27" t="s">
        <v>310</v>
      </c>
      <c r="K8814" s="27" t="s">
        <v>9436</v>
      </c>
      <c r="L8814" s="27" t="s">
        <v>9603</v>
      </c>
      <c r="M8814" t="s">
        <v>31</v>
      </c>
      <c r="N8814" t="s">
        <v>177</v>
      </c>
      <c r="O8814" t="s">
        <v>185</v>
      </c>
      <c r="P8814" t="s">
        <v>5459</v>
      </c>
      <c r="Q8814" t="s">
        <v>180</v>
      </c>
      <c r="R8814" t="str">
        <f>IF(database_public_cloud_VMs[[#This Row],[Azure Environment]]="Enterprise Agreement","Licence Included","Bring Your Own Licence")</f>
        <v>Licence Included</v>
      </c>
      <c r="S8814" t="s">
        <v>5460</v>
      </c>
      <c r="T8814" t="s">
        <v>5461</v>
      </c>
      <c r="U8814" t="s">
        <v>5465</v>
      </c>
      <c r="V8814" t="s">
        <v>5461</v>
      </c>
      <c r="W8814" t="s">
        <v>182</v>
      </c>
      <c r="X8814" t="s">
        <v>183</v>
      </c>
      <c r="Y8814" s="28">
        <v>0</v>
      </c>
      <c r="Z8814" t="s">
        <v>5463</v>
      </c>
      <c r="AA8814" s="29">
        <f>IF(database_public_cloud_VMs[[#This Row],[Currency]]="USD",(database_public_cloud_VMs[[#This Row],[Rate]]*param_exchange_rate)/(1+param_discount_aws),database_public_cloud_VMs[[#This Row],[Rate]])</f>
        <v>0</v>
      </c>
    </row>
    <row r="8815" spans="1:27" x14ac:dyDescent="0.45">
      <c r="A8815" t="s">
        <v>9607</v>
      </c>
      <c r="B8815" t="s">
        <v>55</v>
      </c>
      <c r="C8815" s="25" t="s">
        <v>5454</v>
      </c>
      <c r="D8815" t="s">
        <v>170</v>
      </c>
      <c r="E8815" t="s">
        <v>9572</v>
      </c>
      <c r="F8815" t="s">
        <v>9602</v>
      </c>
      <c r="G8815" s="26">
        <v>6</v>
      </c>
      <c r="H8815" s="26">
        <v>112</v>
      </c>
      <c r="I8815" s="26">
        <v>736</v>
      </c>
      <c r="J8815" s="27" t="s">
        <v>310</v>
      </c>
      <c r="K8815" s="27" t="s">
        <v>9436</v>
      </c>
      <c r="L8815" s="27" t="s">
        <v>9603</v>
      </c>
      <c r="M8815" t="s">
        <v>31</v>
      </c>
      <c r="N8815" t="s">
        <v>188</v>
      </c>
      <c r="O8815" t="s">
        <v>188</v>
      </c>
      <c r="P8815" t="s">
        <v>5459</v>
      </c>
      <c r="Q8815" t="s">
        <v>180</v>
      </c>
      <c r="R8815" t="str">
        <f>IF(database_public_cloud_VMs[[#This Row],[Azure Environment]]="Enterprise Agreement","Licence Included","Bring Your Own Licence")</f>
        <v>Licence Included</v>
      </c>
      <c r="S8815" t="s">
        <v>5460</v>
      </c>
      <c r="T8815" t="s">
        <v>5471</v>
      </c>
      <c r="U8815" t="s">
        <v>5462</v>
      </c>
      <c r="V8815" t="s">
        <v>5461</v>
      </c>
      <c r="W8815" t="s">
        <v>182</v>
      </c>
      <c r="X8815" t="s">
        <v>183</v>
      </c>
      <c r="Y8815" s="28">
        <v>1.1636</v>
      </c>
      <c r="Z8815" t="s">
        <v>5463</v>
      </c>
      <c r="AA8815" s="29">
        <f>IF(database_public_cloud_VMs[[#This Row],[Currency]]="USD",(database_public_cloud_VMs[[#This Row],[Rate]]*param_exchange_rate)/(1+param_discount_aws),database_public_cloud_VMs[[#This Row],[Rate]])</f>
        <v>1.1636</v>
      </c>
    </row>
    <row r="8816" spans="1:27" x14ac:dyDescent="0.45">
      <c r="A8816" t="s">
        <v>9608</v>
      </c>
      <c r="B8816" t="s">
        <v>55</v>
      </c>
      <c r="C8816" s="25" t="s">
        <v>5454</v>
      </c>
      <c r="D8816" t="s">
        <v>170</v>
      </c>
      <c r="E8816" t="s">
        <v>9572</v>
      </c>
      <c r="F8816" t="s">
        <v>9602</v>
      </c>
      <c r="G8816" s="26">
        <v>6</v>
      </c>
      <c r="H8816" s="26">
        <v>112</v>
      </c>
      <c r="I8816" s="26">
        <v>736</v>
      </c>
      <c r="J8816" s="27" t="s">
        <v>310</v>
      </c>
      <c r="K8816" s="27" t="s">
        <v>9436</v>
      </c>
      <c r="L8816" s="27" t="s">
        <v>9603</v>
      </c>
      <c r="M8816" t="s">
        <v>31</v>
      </c>
      <c r="N8816" t="s">
        <v>188</v>
      </c>
      <c r="O8816" t="s">
        <v>188</v>
      </c>
      <c r="P8816" t="s">
        <v>5459</v>
      </c>
      <c r="Q8816" t="s">
        <v>180</v>
      </c>
      <c r="R8816" t="str">
        <f>IF(database_public_cloud_VMs[[#This Row],[Azure Environment]]="Enterprise Agreement","Licence Included","Bring Your Own Licence")</f>
        <v>Licence Included</v>
      </c>
      <c r="S8816" t="s">
        <v>5460</v>
      </c>
      <c r="T8816" t="s">
        <v>5471</v>
      </c>
      <c r="U8816" t="s">
        <v>5465</v>
      </c>
      <c r="V8816" t="s">
        <v>5461</v>
      </c>
      <c r="W8816" t="s">
        <v>182</v>
      </c>
      <c r="X8816" t="s">
        <v>183</v>
      </c>
      <c r="Y8816" s="28">
        <v>0.93500000000000005</v>
      </c>
      <c r="Z8816" t="s">
        <v>5463</v>
      </c>
      <c r="AA8816" s="29">
        <f>IF(database_public_cloud_VMs[[#This Row],[Currency]]="USD",(database_public_cloud_VMs[[#This Row],[Rate]]*param_exchange_rate)/(1+param_discount_aws),database_public_cloud_VMs[[#This Row],[Rate]])</f>
        <v>0.93500000000000005</v>
      </c>
    </row>
    <row r="8817" spans="1:27" x14ac:dyDescent="0.45">
      <c r="A8817" t="s">
        <v>9609</v>
      </c>
      <c r="B8817" t="s">
        <v>55</v>
      </c>
      <c r="C8817" s="25" t="s">
        <v>5454</v>
      </c>
      <c r="D8817" t="s">
        <v>170</v>
      </c>
      <c r="E8817" t="s">
        <v>9572</v>
      </c>
      <c r="F8817" t="s">
        <v>9602</v>
      </c>
      <c r="G8817" s="26">
        <v>6</v>
      </c>
      <c r="H8817" s="26">
        <v>112</v>
      </c>
      <c r="I8817" s="26">
        <v>736</v>
      </c>
      <c r="J8817" s="27" t="s">
        <v>310</v>
      </c>
      <c r="K8817" s="27" t="s">
        <v>9436</v>
      </c>
      <c r="L8817" s="27" t="s">
        <v>9603</v>
      </c>
      <c r="M8817" t="s">
        <v>31</v>
      </c>
      <c r="N8817" t="s">
        <v>177</v>
      </c>
      <c r="O8817" t="s">
        <v>178</v>
      </c>
      <c r="P8817" t="s">
        <v>5459</v>
      </c>
      <c r="Q8817" t="s">
        <v>180</v>
      </c>
      <c r="R8817" t="str">
        <f>IF(database_public_cloud_VMs[[#This Row],[Azure Environment]]="Enterprise Agreement","Licence Included","Bring Your Own Licence")</f>
        <v>Licence Included</v>
      </c>
      <c r="S8817" t="s">
        <v>5460</v>
      </c>
      <c r="T8817" t="s">
        <v>5471</v>
      </c>
      <c r="U8817" t="s">
        <v>5465</v>
      </c>
      <c r="V8817" t="s">
        <v>5461</v>
      </c>
      <c r="W8817" t="s">
        <v>182</v>
      </c>
      <c r="X8817" t="s">
        <v>183</v>
      </c>
      <c r="Y8817" s="28" t="s">
        <v>5467</v>
      </c>
      <c r="Z8817" t="s">
        <v>5463</v>
      </c>
      <c r="AA881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818" spans="1:27" x14ac:dyDescent="0.45">
      <c r="A8818" t="s">
        <v>9610</v>
      </c>
      <c r="B8818" t="s">
        <v>55</v>
      </c>
      <c r="C8818" s="25" t="s">
        <v>5454</v>
      </c>
      <c r="D8818" t="s">
        <v>170</v>
      </c>
      <c r="E8818" t="s">
        <v>9572</v>
      </c>
      <c r="F8818" t="s">
        <v>9602</v>
      </c>
      <c r="G8818" s="26">
        <v>6</v>
      </c>
      <c r="H8818" s="26">
        <v>112</v>
      </c>
      <c r="I8818" s="26">
        <v>736</v>
      </c>
      <c r="J8818" s="27" t="s">
        <v>310</v>
      </c>
      <c r="K8818" s="27" t="s">
        <v>9436</v>
      </c>
      <c r="L8818" s="27" t="s">
        <v>9603</v>
      </c>
      <c r="M8818" t="s">
        <v>31</v>
      </c>
      <c r="N8818" t="s">
        <v>177</v>
      </c>
      <c r="O8818" t="s">
        <v>185</v>
      </c>
      <c r="P8818" t="s">
        <v>5459</v>
      </c>
      <c r="Q8818" t="s">
        <v>180</v>
      </c>
      <c r="R8818" t="str">
        <f>IF(database_public_cloud_VMs[[#This Row],[Azure Environment]]="Enterprise Agreement","Licence Included","Bring Your Own Licence")</f>
        <v>Licence Included</v>
      </c>
      <c r="S8818" t="s">
        <v>5460</v>
      </c>
      <c r="T8818" t="s">
        <v>5471</v>
      </c>
      <c r="U8818" t="s">
        <v>5465</v>
      </c>
      <c r="V8818" t="s">
        <v>5461</v>
      </c>
      <c r="W8818" t="s">
        <v>182</v>
      </c>
      <c r="X8818" t="s">
        <v>183</v>
      </c>
      <c r="Y8818" s="28" t="s">
        <v>5467</v>
      </c>
      <c r="Z8818" t="s">
        <v>5463</v>
      </c>
      <c r="AA881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819" spans="1:27" x14ac:dyDescent="0.45">
      <c r="A8819" t="s">
        <v>9611</v>
      </c>
      <c r="B8819" t="s">
        <v>55</v>
      </c>
      <c r="C8819" s="25" t="s">
        <v>5454</v>
      </c>
      <c r="D8819" t="s">
        <v>170</v>
      </c>
      <c r="E8819" t="s">
        <v>9572</v>
      </c>
      <c r="F8819" t="s">
        <v>9573</v>
      </c>
      <c r="G8819" s="26">
        <v>12</v>
      </c>
      <c r="H8819" s="26">
        <v>224</v>
      </c>
      <c r="I8819" s="26">
        <v>1474</v>
      </c>
      <c r="J8819" s="27" t="s">
        <v>310</v>
      </c>
      <c r="K8819" s="27" t="s">
        <v>9436</v>
      </c>
      <c r="L8819" s="27" t="s">
        <v>9574</v>
      </c>
      <c r="M8819" t="s">
        <v>31</v>
      </c>
      <c r="N8819" t="s">
        <v>188</v>
      </c>
      <c r="O8819" t="s">
        <v>188</v>
      </c>
      <c r="P8819" t="s">
        <v>5459</v>
      </c>
      <c r="Q8819" t="s">
        <v>315</v>
      </c>
      <c r="R8819" t="str">
        <f>IF(database_public_cloud_VMs[[#This Row],[Azure Environment]]="Enterprise Agreement","Licence Included","Bring Your Own Licence")</f>
        <v>Licence Included</v>
      </c>
      <c r="S8819" t="s">
        <v>5460</v>
      </c>
      <c r="T8819" t="s">
        <v>5461</v>
      </c>
      <c r="U8819" t="s">
        <v>5462</v>
      </c>
      <c r="V8819" t="s">
        <v>5461</v>
      </c>
      <c r="W8819" t="s">
        <v>182</v>
      </c>
      <c r="X8819" t="s">
        <v>183</v>
      </c>
      <c r="Y8819" s="28">
        <v>12.3918</v>
      </c>
      <c r="Z8819" t="s">
        <v>5463</v>
      </c>
      <c r="AA8819" s="29">
        <f>IF(database_public_cloud_VMs[[#This Row],[Currency]]="USD",(database_public_cloud_VMs[[#This Row],[Rate]]*param_exchange_rate)/(1+param_discount_aws),database_public_cloud_VMs[[#This Row],[Rate]])</f>
        <v>12.3918</v>
      </c>
    </row>
    <row r="8820" spans="1:27" x14ac:dyDescent="0.45">
      <c r="A8820" t="s">
        <v>9612</v>
      </c>
      <c r="B8820" t="s">
        <v>55</v>
      </c>
      <c r="C8820" s="25" t="s">
        <v>5454</v>
      </c>
      <c r="D8820" t="s">
        <v>170</v>
      </c>
      <c r="E8820" t="s">
        <v>9572</v>
      </c>
      <c r="F8820" t="s">
        <v>9573</v>
      </c>
      <c r="G8820" s="26">
        <v>12</v>
      </c>
      <c r="H8820" s="26">
        <v>224</v>
      </c>
      <c r="I8820" s="26">
        <v>1474</v>
      </c>
      <c r="J8820" s="27" t="s">
        <v>310</v>
      </c>
      <c r="K8820" s="27" t="s">
        <v>9436</v>
      </c>
      <c r="L8820" s="27" t="s">
        <v>9574</v>
      </c>
      <c r="M8820" t="s">
        <v>31</v>
      </c>
      <c r="N8820" t="s">
        <v>188</v>
      </c>
      <c r="O8820" t="s">
        <v>188</v>
      </c>
      <c r="P8820" t="s">
        <v>5459</v>
      </c>
      <c r="Q8820" t="s">
        <v>315</v>
      </c>
      <c r="R8820" t="str">
        <f>IF(database_public_cloud_VMs[[#This Row],[Azure Environment]]="Enterprise Agreement","Licence Included","Bring Your Own Licence")</f>
        <v>Licence Included</v>
      </c>
      <c r="S8820" t="s">
        <v>5460</v>
      </c>
      <c r="T8820" t="s">
        <v>5461</v>
      </c>
      <c r="U8820" t="s">
        <v>5465</v>
      </c>
      <c r="V8820" t="s">
        <v>5461</v>
      </c>
      <c r="W8820" t="s">
        <v>182</v>
      </c>
      <c r="X8820" t="s">
        <v>183</v>
      </c>
      <c r="Y8820" s="28">
        <v>9.9499999999999993</v>
      </c>
      <c r="Z8820" t="s">
        <v>5463</v>
      </c>
      <c r="AA8820" s="29">
        <f>IF(database_public_cloud_VMs[[#This Row],[Currency]]="USD",(database_public_cloud_VMs[[#This Row],[Rate]]*param_exchange_rate)/(1+param_discount_aws),database_public_cloud_VMs[[#This Row],[Rate]])</f>
        <v>9.9499999999999993</v>
      </c>
    </row>
    <row r="8821" spans="1:27" x14ac:dyDescent="0.45">
      <c r="A8821" t="s">
        <v>9613</v>
      </c>
      <c r="B8821" t="s">
        <v>55</v>
      </c>
      <c r="C8821" s="25" t="s">
        <v>5454</v>
      </c>
      <c r="D8821" t="s">
        <v>170</v>
      </c>
      <c r="E8821" t="s">
        <v>9572</v>
      </c>
      <c r="F8821" t="s">
        <v>9573</v>
      </c>
      <c r="G8821" s="26">
        <v>12</v>
      </c>
      <c r="H8821" s="26">
        <v>224</v>
      </c>
      <c r="I8821" s="26">
        <v>1474</v>
      </c>
      <c r="J8821" s="27" t="s">
        <v>310</v>
      </c>
      <c r="K8821" s="27" t="s">
        <v>9436</v>
      </c>
      <c r="L8821" s="27" t="s">
        <v>9574</v>
      </c>
      <c r="M8821" t="s">
        <v>31</v>
      </c>
      <c r="N8821" t="s">
        <v>177</v>
      </c>
      <c r="O8821" t="s">
        <v>178</v>
      </c>
      <c r="P8821" t="s">
        <v>5459</v>
      </c>
      <c r="Q8821" t="s">
        <v>315</v>
      </c>
      <c r="R8821" t="str">
        <f>IF(database_public_cloud_VMs[[#This Row],[Azure Environment]]="Enterprise Agreement","Licence Included","Bring Your Own Licence")</f>
        <v>Licence Included</v>
      </c>
      <c r="S8821" t="s">
        <v>5460</v>
      </c>
      <c r="T8821" t="s">
        <v>5461</v>
      </c>
      <c r="U8821" t="s">
        <v>5465</v>
      </c>
      <c r="V8821" t="s">
        <v>5461</v>
      </c>
      <c r="W8821" t="s">
        <v>182</v>
      </c>
      <c r="X8821" t="s">
        <v>183</v>
      </c>
      <c r="Y8821" s="28" t="s">
        <v>5467</v>
      </c>
      <c r="Z8821" t="s">
        <v>5463</v>
      </c>
      <c r="AA882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822" spans="1:27" x14ac:dyDescent="0.45">
      <c r="A8822" t="s">
        <v>9614</v>
      </c>
      <c r="B8822" t="s">
        <v>55</v>
      </c>
      <c r="C8822" s="25" t="s">
        <v>5454</v>
      </c>
      <c r="D8822" t="s">
        <v>170</v>
      </c>
      <c r="E8822" t="s">
        <v>9572</v>
      </c>
      <c r="F8822" t="s">
        <v>9573</v>
      </c>
      <c r="G8822" s="26">
        <v>12</v>
      </c>
      <c r="H8822" s="26">
        <v>224</v>
      </c>
      <c r="I8822" s="26">
        <v>1474</v>
      </c>
      <c r="J8822" s="27" t="s">
        <v>310</v>
      </c>
      <c r="K8822" s="27" t="s">
        <v>9436</v>
      </c>
      <c r="L8822" s="27" t="s">
        <v>9574</v>
      </c>
      <c r="M8822" t="s">
        <v>31</v>
      </c>
      <c r="N8822" t="s">
        <v>177</v>
      </c>
      <c r="O8822" t="s">
        <v>185</v>
      </c>
      <c r="P8822" t="s">
        <v>5459</v>
      </c>
      <c r="Q8822" t="s">
        <v>315</v>
      </c>
      <c r="R8822" t="str">
        <f>IF(database_public_cloud_VMs[[#This Row],[Azure Environment]]="Enterprise Agreement","Licence Included","Bring Your Own Licence")</f>
        <v>Licence Included</v>
      </c>
      <c r="S8822" t="s">
        <v>5460</v>
      </c>
      <c r="T8822" t="s">
        <v>5461</v>
      </c>
      <c r="U8822" t="s">
        <v>5465</v>
      </c>
      <c r="V8822" t="s">
        <v>5461</v>
      </c>
      <c r="W8822" t="s">
        <v>182</v>
      </c>
      <c r="X8822" t="s">
        <v>183</v>
      </c>
      <c r="Y8822" s="28" t="s">
        <v>5467</v>
      </c>
      <c r="Z8822" t="s">
        <v>5463</v>
      </c>
      <c r="AA882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823" spans="1:27" x14ac:dyDescent="0.45">
      <c r="A8823" t="s">
        <v>9615</v>
      </c>
      <c r="B8823" t="s">
        <v>55</v>
      </c>
      <c r="C8823" s="25" t="s">
        <v>5454</v>
      </c>
      <c r="D8823" t="s">
        <v>170</v>
      </c>
      <c r="E8823" t="s">
        <v>9572</v>
      </c>
      <c r="F8823" t="s">
        <v>9573</v>
      </c>
      <c r="G8823" s="26">
        <v>12</v>
      </c>
      <c r="H8823" s="26">
        <v>224</v>
      </c>
      <c r="I8823" s="26">
        <v>1474</v>
      </c>
      <c r="J8823" s="27" t="s">
        <v>310</v>
      </c>
      <c r="K8823" s="27" t="s">
        <v>9436</v>
      </c>
      <c r="L8823" s="27" t="s">
        <v>9574</v>
      </c>
      <c r="M8823" t="s">
        <v>31</v>
      </c>
      <c r="N8823" t="s">
        <v>188</v>
      </c>
      <c r="O8823" t="s">
        <v>188</v>
      </c>
      <c r="P8823" t="s">
        <v>5459</v>
      </c>
      <c r="Q8823" t="s">
        <v>315</v>
      </c>
      <c r="R8823" t="str">
        <f>IF(database_public_cloud_VMs[[#This Row],[Azure Environment]]="Enterprise Agreement","Licence Included","Bring Your Own Licence")</f>
        <v>Bring Your Own Licence</v>
      </c>
      <c r="S8823" t="s">
        <v>5599</v>
      </c>
      <c r="T8823" t="s">
        <v>5461</v>
      </c>
      <c r="U8823" t="s">
        <v>5462</v>
      </c>
      <c r="V8823" t="s">
        <v>5461</v>
      </c>
      <c r="W8823" t="s">
        <v>182</v>
      </c>
      <c r="X8823" t="s">
        <v>183</v>
      </c>
      <c r="Y8823" s="28" t="s">
        <v>5600</v>
      </c>
      <c r="Z8823" t="s">
        <v>5463</v>
      </c>
      <c r="AA882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824" spans="1:27" x14ac:dyDescent="0.45">
      <c r="A8824" t="s">
        <v>9616</v>
      </c>
      <c r="B8824" t="s">
        <v>55</v>
      </c>
      <c r="C8824" s="25" t="s">
        <v>5454</v>
      </c>
      <c r="D8824" t="s">
        <v>170</v>
      </c>
      <c r="E8824" t="s">
        <v>9572</v>
      </c>
      <c r="F8824" t="s">
        <v>9573</v>
      </c>
      <c r="G8824" s="26">
        <v>12</v>
      </c>
      <c r="H8824" s="26">
        <v>224</v>
      </c>
      <c r="I8824" s="26">
        <v>1474</v>
      </c>
      <c r="J8824" s="27" t="s">
        <v>310</v>
      </c>
      <c r="K8824" s="27" t="s">
        <v>9436</v>
      </c>
      <c r="L8824" s="27" t="s">
        <v>9574</v>
      </c>
      <c r="M8824" t="s">
        <v>31</v>
      </c>
      <c r="N8824" t="s">
        <v>188</v>
      </c>
      <c r="O8824" t="s">
        <v>188</v>
      </c>
      <c r="P8824" t="s">
        <v>5459</v>
      </c>
      <c r="Q8824" t="s">
        <v>315</v>
      </c>
      <c r="R8824" t="str">
        <f>IF(database_public_cloud_VMs[[#This Row],[Azure Environment]]="Enterprise Agreement","Licence Included","Bring Your Own Licence")</f>
        <v>Bring Your Own Licence</v>
      </c>
      <c r="S8824" t="s">
        <v>5599</v>
      </c>
      <c r="T8824" t="s">
        <v>5461</v>
      </c>
      <c r="U8824" t="s">
        <v>5465</v>
      </c>
      <c r="V8824" t="s">
        <v>5461</v>
      </c>
      <c r="W8824" t="s">
        <v>182</v>
      </c>
      <c r="X8824" t="s">
        <v>183</v>
      </c>
      <c r="Y8824" s="28">
        <v>9.34</v>
      </c>
      <c r="Z8824" t="s">
        <v>5463</v>
      </c>
      <c r="AA8824" s="29">
        <f>IF(database_public_cloud_VMs[[#This Row],[Currency]]="USD",(database_public_cloud_VMs[[#This Row],[Rate]]*param_exchange_rate)/(1+param_discount_aws),database_public_cloud_VMs[[#This Row],[Rate]])</f>
        <v>9.34</v>
      </c>
    </row>
    <row r="8825" spans="1:27" x14ac:dyDescent="0.45">
      <c r="A8825" t="s">
        <v>9617</v>
      </c>
      <c r="B8825" t="s">
        <v>55</v>
      </c>
      <c r="C8825" s="25" t="s">
        <v>5454</v>
      </c>
      <c r="D8825" t="s">
        <v>170</v>
      </c>
      <c r="E8825" t="s">
        <v>9572</v>
      </c>
      <c r="F8825" t="s">
        <v>9573</v>
      </c>
      <c r="G8825" s="26">
        <v>12</v>
      </c>
      <c r="H8825" s="26">
        <v>224</v>
      </c>
      <c r="I8825" s="26">
        <v>1474</v>
      </c>
      <c r="J8825" s="27" t="s">
        <v>310</v>
      </c>
      <c r="K8825" s="27" t="s">
        <v>9436</v>
      </c>
      <c r="L8825" s="27" t="s">
        <v>9574</v>
      </c>
      <c r="M8825" t="s">
        <v>31</v>
      </c>
      <c r="N8825" t="s">
        <v>177</v>
      </c>
      <c r="O8825" t="s">
        <v>178</v>
      </c>
      <c r="P8825" t="s">
        <v>5459</v>
      </c>
      <c r="Q8825" t="s">
        <v>315</v>
      </c>
      <c r="R8825" t="str">
        <f>IF(database_public_cloud_VMs[[#This Row],[Azure Environment]]="Enterprise Agreement","Licence Included","Bring Your Own Licence")</f>
        <v>Bring Your Own Licence</v>
      </c>
      <c r="S8825" t="s">
        <v>5599</v>
      </c>
      <c r="T8825" t="s">
        <v>5461</v>
      </c>
      <c r="U8825" t="s">
        <v>5465</v>
      </c>
      <c r="V8825" t="s">
        <v>5461</v>
      </c>
      <c r="W8825" t="s">
        <v>182</v>
      </c>
      <c r="X8825" t="s">
        <v>183</v>
      </c>
      <c r="Y8825" s="28" t="s">
        <v>5467</v>
      </c>
      <c r="Z8825" t="s">
        <v>5463</v>
      </c>
      <c r="AA882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826" spans="1:27" x14ac:dyDescent="0.45">
      <c r="A8826" t="s">
        <v>9618</v>
      </c>
      <c r="B8826" t="s">
        <v>55</v>
      </c>
      <c r="C8826" s="25" t="s">
        <v>5454</v>
      </c>
      <c r="D8826" t="s">
        <v>170</v>
      </c>
      <c r="E8826" t="s">
        <v>9572</v>
      </c>
      <c r="F8826" t="s">
        <v>9573</v>
      </c>
      <c r="G8826" s="26">
        <v>12</v>
      </c>
      <c r="H8826" s="26">
        <v>224</v>
      </c>
      <c r="I8826" s="26">
        <v>1474</v>
      </c>
      <c r="J8826" s="27" t="s">
        <v>310</v>
      </c>
      <c r="K8826" s="27" t="s">
        <v>9436</v>
      </c>
      <c r="L8826" s="27" t="s">
        <v>9574</v>
      </c>
      <c r="M8826" t="s">
        <v>31</v>
      </c>
      <c r="N8826" t="s">
        <v>177</v>
      </c>
      <c r="O8826" t="s">
        <v>185</v>
      </c>
      <c r="P8826" t="s">
        <v>5459</v>
      </c>
      <c r="Q8826" t="s">
        <v>315</v>
      </c>
      <c r="R8826" t="str">
        <f>IF(database_public_cloud_VMs[[#This Row],[Azure Environment]]="Enterprise Agreement","Licence Included","Bring Your Own Licence")</f>
        <v>Bring Your Own Licence</v>
      </c>
      <c r="S8826" t="s">
        <v>5599</v>
      </c>
      <c r="T8826" t="s">
        <v>5461</v>
      </c>
      <c r="U8826" t="s">
        <v>5465</v>
      </c>
      <c r="V8826" t="s">
        <v>5461</v>
      </c>
      <c r="W8826" t="s">
        <v>182</v>
      </c>
      <c r="X8826" t="s">
        <v>183</v>
      </c>
      <c r="Y8826" s="28" t="s">
        <v>5467</v>
      </c>
      <c r="Z8826" t="s">
        <v>5463</v>
      </c>
      <c r="AA882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827" spans="1:27" x14ac:dyDescent="0.45">
      <c r="A8827" t="s">
        <v>9619</v>
      </c>
      <c r="B8827" t="s">
        <v>55</v>
      </c>
      <c r="C8827" s="25" t="s">
        <v>5454</v>
      </c>
      <c r="D8827" t="s">
        <v>170</v>
      </c>
      <c r="E8827" t="s">
        <v>9572</v>
      </c>
      <c r="F8827" t="s">
        <v>9573</v>
      </c>
      <c r="G8827" s="26">
        <v>12</v>
      </c>
      <c r="H8827" s="26">
        <v>224</v>
      </c>
      <c r="I8827" s="26">
        <v>1474</v>
      </c>
      <c r="J8827" s="27" t="s">
        <v>310</v>
      </c>
      <c r="K8827" s="27" t="s">
        <v>9436</v>
      </c>
      <c r="L8827" s="27" t="s">
        <v>9574</v>
      </c>
      <c r="M8827" t="s">
        <v>31</v>
      </c>
      <c r="N8827" t="s">
        <v>188</v>
      </c>
      <c r="O8827" t="s">
        <v>188</v>
      </c>
      <c r="P8827" t="s">
        <v>5459</v>
      </c>
      <c r="Q8827" t="s">
        <v>315</v>
      </c>
      <c r="R8827" t="str">
        <f>IF(database_public_cloud_VMs[[#This Row],[Azure Environment]]="Enterprise Agreement","Licence Included","Bring Your Own Licence")</f>
        <v>Licence Included</v>
      </c>
      <c r="S8827" t="s">
        <v>5460</v>
      </c>
      <c r="T8827" t="s">
        <v>5471</v>
      </c>
      <c r="U8827" t="s">
        <v>5462</v>
      </c>
      <c r="V8827" t="s">
        <v>5461</v>
      </c>
      <c r="W8827" t="s">
        <v>182</v>
      </c>
      <c r="X8827" t="s">
        <v>183</v>
      </c>
      <c r="Y8827" s="28">
        <v>4.9566999999999997</v>
      </c>
      <c r="Z8827" t="s">
        <v>5463</v>
      </c>
      <c r="AA8827" s="29">
        <f>IF(database_public_cloud_VMs[[#This Row],[Currency]]="USD",(database_public_cloud_VMs[[#This Row],[Rate]]*param_exchange_rate)/(1+param_discount_aws),database_public_cloud_VMs[[#This Row],[Rate]])</f>
        <v>4.9566999999999997</v>
      </c>
    </row>
    <row r="8828" spans="1:27" x14ac:dyDescent="0.45">
      <c r="A8828" t="s">
        <v>9620</v>
      </c>
      <c r="B8828" t="s">
        <v>55</v>
      </c>
      <c r="C8828" s="25" t="s">
        <v>5454</v>
      </c>
      <c r="D8828" t="s">
        <v>170</v>
      </c>
      <c r="E8828" t="s">
        <v>9572</v>
      </c>
      <c r="F8828" t="s">
        <v>9573</v>
      </c>
      <c r="G8828" s="26">
        <v>12</v>
      </c>
      <c r="H8828" s="26">
        <v>224</v>
      </c>
      <c r="I8828" s="26">
        <v>1474</v>
      </c>
      <c r="J8828" s="27" t="s">
        <v>310</v>
      </c>
      <c r="K8828" s="27" t="s">
        <v>9436</v>
      </c>
      <c r="L8828" s="27" t="s">
        <v>9574</v>
      </c>
      <c r="M8828" t="s">
        <v>31</v>
      </c>
      <c r="N8828" t="s">
        <v>188</v>
      </c>
      <c r="O8828" t="s">
        <v>188</v>
      </c>
      <c r="P8828" t="s">
        <v>5459</v>
      </c>
      <c r="Q8828" t="s">
        <v>315</v>
      </c>
      <c r="R8828" t="str">
        <f>IF(database_public_cloud_VMs[[#This Row],[Azure Environment]]="Enterprise Agreement","Licence Included","Bring Your Own Licence")</f>
        <v>Licence Included</v>
      </c>
      <c r="S8828" t="s">
        <v>5460</v>
      </c>
      <c r="T8828" t="s">
        <v>5471</v>
      </c>
      <c r="U8828" t="s">
        <v>5465</v>
      </c>
      <c r="V8828" t="s">
        <v>5461</v>
      </c>
      <c r="W8828" t="s">
        <v>182</v>
      </c>
      <c r="X8828" t="s">
        <v>183</v>
      </c>
      <c r="Y8828" s="28">
        <v>3.98</v>
      </c>
      <c r="Z8828" t="s">
        <v>5463</v>
      </c>
      <c r="AA8828" s="29">
        <f>IF(database_public_cloud_VMs[[#This Row],[Currency]]="USD",(database_public_cloud_VMs[[#This Row],[Rate]]*param_exchange_rate)/(1+param_discount_aws),database_public_cloud_VMs[[#This Row],[Rate]])</f>
        <v>3.98</v>
      </c>
    </row>
    <row r="8829" spans="1:27" x14ac:dyDescent="0.45">
      <c r="A8829" t="s">
        <v>9621</v>
      </c>
      <c r="B8829" t="s">
        <v>55</v>
      </c>
      <c r="C8829" s="25" t="s">
        <v>5454</v>
      </c>
      <c r="D8829" t="s">
        <v>170</v>
      </c>
      <c r="E8829" t="s">
        <v>9572</v>
      </c>
      <c r="F8829" t="s">
        <v>9573</v>
      </c>
      <c r="G8829" s="26">
        <v>12</v>
      </c>
      <c r="H8829" s="26">
        <v>224</v>
      </c>
      <c r="I8829" s="26">
        <v>1474</v>
      </c>
      <c r="J8829" s="27" t="s">
        <v>310</v>
      </c>
      <c r="K8829" s="27" t="s">
        <v>9436</v>
      </c>
      <c r="L8829" s="27" t="s">
        <v>9574</v>
      </c>
      <c r="M8829" t="s">
        <v>31</v>
      </c>
      <c r="N8829" t="s">
        <v>177</v>
      </c>
      <c r="O8829" t="s">
        <v>178</v>
      </c>
      <c r="P8829" t="s">
        <v>5459</v>
      </c>
      <c r="Q8829" t="s">
        <v>315</v>
      </c>
      <c r="R8829" t="str">
        <f>IF(database_public_cloud_VMs[[#This Row],[Azure Environment]]="Enterprise Agreement","Licence Included","Bring Your Own Licence")</f>
        <v>Licence Included</v>
      </c>
      <c r="S8829" t="s">
        <v>5460</v>
      </c>
      <c r="T8829" t="s">
        <v>5471</v>
      </c>
      <c r="U8829" t="s">
        <v>5465</v>
      </c>
      <c r="V8829" t="s">
        <v>5461</v>
      </c>
      <c r="W8829" t="s">
        <v>182</v>
      </c>
      <c r="X8829" t="s">
        <v>183</v>
      </c>
      <c r="Y8829" s="28" t="s">
        <v>5467</v>
      </c>
      <c r="Z8829" t="s">
        <v>5463</v>
      </c>
      <c r="AA882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830" spans="1:27" x14ac:dyDescent="0.45">
      <c r="A8830" t="s">
        <v>9622</v>
      </c>
      <c r="B8830" t="s">
        <v>55</v>
      </c>
      <c r="C8830" s="25" t="s">
        <v>5454</v>
      </c>
      <c r="D8830" t="s">
        <v>170</v>
      </c>
      <c r="E8830" t="s">
        <v>9572</v>
      </c>
      <c r="F8830" t="s">
        <v>9573</v>
      </c>
      <c r="G8830" s="26">
        <v>12</v>
      </c>
      <c r="H8830" s="26">
        <v>224</v>
      </c>
      <c r="I8830" s="26">
        <v>1474</v>
      </c>
      <c r="J8830" s="27" t="s">
        <v>310</v>
      </c>
      <c r="K8830" s="27" t="s">
        <v>9436</v>
      </c>
      <c r="L8830" s="27" t="s">
        <v>9574</v>
      </c>
      <c r="M8830" t="s">
        <v>31</v>
      </c>
      <c r="N8830" t="s">
        <v>177</v>
      </c>
      <c r="O8830" t="s">
        <v>185</v>
      </c>
      <c r="P8830" t="s">
        <v>5459</v>
      </c>
      <c r="Q8830" t="s">
        <v>315</v>
      </c>
      <c r="R8830" t="str">
        <f>IF(database_public_cloud_VMs[[#This Row],[Azure Environment]]="Enterprise Agreement","Licence Included","Bring Your Own Licence")</f>
        <v>Licence Included</v>
      </c>
      <c r="S8830" t="s">
        <v>5460</v>
      </c>
      <c r="T8830" t="s">
        <v>5471</v>
      </c>
      <c r="U8830" t="s">
        <v>5465</v>
      </c>
      <c r="V8830" t="s">
        <v>5461</v>
      </c>
      <c r="W8830" t="s">
        <v>182</v>
      </c>
      <c r="X8830" t="s">
        <v>183</v>
      </c>
      <c r="Y8830" s="28" t="s">
        <v>5467</v>
      </c>
      <c r="Z8830" t="s">
        <v>5463</v>
      </c>
      <c r="AA883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831" spans="1:27" x14ac:dyDescent="0.45">
      <c r="A8831" t="s">
        <v>9623</v>
      </c>
      <c r="B8831" t="s">
        <v>55</v>
      </c>
      <c r="C8831" s="25" t="s">
        <v>5454</v>
      </c>
      <c r="D8831" t="s">
        <v>170</v>
      </c>
      <c r="E8831" t="s">
        <v>9572</v>
      </c>
      <c r="F8831" t="s">
        <v>9573</v>
      </c>
      <c r="G8831" s="26">
        <v>12</v>
      </c>
      <c r="H8831" s="26">
        <v>224</v>
      </c>
      <c r="I8831" s="26">
        <v>1474</v>
      </c>
      <c r="J8831" s="27" t="s">
        <v>310</v>
      </c>
      <c r="K8831" s="27" t="s">
        <v>9436</v>
      </c>
      <c r="L8831" s="27" t="s">
        <v>9574</v>
      </c>
      <c r="M8831" t="s">
        <v>31</v>
      </c>
      <c r="N8831" t="s">
        <v>188</v>
      </c>
      <c r="O8831" t="s">
        <v>188</v>
      </c>
      <c r="P8831" t="s">
        <v>5459</v>
      </c>
      <c r="Q8831" t="s">
        <v>315</v>
      </c>
      <c r="R8831" t="str">
        <f>IF(database_public_cloud_VMs[[#This Row],[Azure Environment]]="Enterprise Agreement","Licence Included","Bring Your Own Licence")</f>
        <v>Bring Your Own Licence</v>
      </c>
      <c r="S8831" t="s">
        <v>5599</v>
      </c>
      <c r="T8831" t="s">
        <v>5471</v>
      </c>
      <c r="U8831" t="s">
        <v>5462</v>
      </c>
      <c r="V8831" t="s">
        <v>5461</v>
      </c>
      <c r="W8831" t="s">
        <v>182</v>
      </c>
      <c r="X8831" t="s">
        <v>183</v>
      </c>
      <c r="Y8831" s="28" t="s">
        <v>5600</v>
      </c>
      <c r="Z8831" t="s">
        <v>5463</v>
      </c>
      <c r="AA883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832" spans="1:27" x14ac:dyDescent="0.45">
      <c r="A8832" t="s">
        <v>9624</v>
      </c>
      <c r="B8832" t="s">
        <v>55</v>
      </c>
      <c r="C8832" s="25" t="s">
        <v>5454</v>
      </c>
      <c r="D8832" t="s">
        <v>170</v>
      </c>
      <c r="E8832" t="s">
        <v>9572</v>
      </c>
      <c r="F8832" t="s">
        <v>9573</v>
      </c>
      <c r="G8832" s="26">
        <v>12</v>
      </c>
      <c r="H8832" s="26">
        <v>224</v>
      </c>
      <c r="I8832" s="26">
        <v>1474</v>
      </c>
      <c r="J8832" s="27" t="s">
        <v>310</v>
      </c>
      <c r="K8832" s="27" t="s">
        <v>9436</v>
      </c>
      <c r="L8832" s="27" t="s">
        <v>9574</v>
      </c>
      <c r="M8832" t="s">
        <v>31</v>
      </c>
      <c r="N8832" t="s">
        <v>188</v>
      </c>
      <c r="O8832" t="s">
        <v>188</v>
      </c>
      <c r="P8832" t="s">
        <v>5459</v>
      </c>
      <c r="Q8832" t="s">
        <v>315</v>
      </c>
      <c r="R8832" t="str">
        <f>IF(database_public_cloud_VMs[[#This Row],[Azure Environment]]="Enterprise Agreement","Licence Included","Bring Your Own Licence")</f>
        <v>Bring Your Own Licence</v>
      </c>
      <c r="S8832" t="s">
        <v>5599</v>
      </c>
      <c r="T8832" t="s">
        <v>5471</v>
      </c>
      <c r="U8832" t="s">
        <v>5465</v>
      </c>
      <c r="V8832" t="s">
        <v>5461</v>
      </c>
      <c r="W8832" t="s">
        <v>182</v>
      </c>
      <c r="X8832" t="s">
        <v>183</v>
      </c>
      <c r="Y8832" s="28">
        <v>1.87</v>
      </c>
      <c r="Z8832" t="s">
        <v>5463</v>
      </c>
      <c r="AA8832" s="29">
        <f>IF(database_public_cloud_VMs[[#This Row],[Currency]]="USD",(database_public_cloud_VMs[[#This Row],[Rate]]*param_exchange_rate)/(1+param_discount_aws),database_public_cloud_VMs[[#This Row],[Rate]])</f>
        <v>1.87</v>
      </c>
    </row>
    <row r="8833" spans="1:27" x14ac:dyDescent="0.45">
      <c r="A8833" t="s">
        <v>9625</v>
      </c>
      <c r="B8833" t="s">
        <v>55</v>
      </c>
      <c r="C8833" s="25" t="s">
        <v>5454</v>
      </c>
      <c r="D8833" t="s">
        <v>170</v>
      </c>
      <c r="E8833" t="s">
        <v>9572</v>
      </c>
      <c r="F8833" t="s">
        <v>9573</v>
      </c>
      <c r="G8833" s="26">
        <v>12</v>
      </c>
      <c r="H8833" s="26">
        <v>224</v>
      </c>
      <c r="I8833" s="26">
        <v>1474</v>
      </c>
      <c r="J8833" s="27" t="s">
        <v>310</v>
      </c>
      <c r="K8833" s="27" t="s">
        <v>9436</v>
      </c>
      <c r="L8833" s="27" t="s">
        <v>9574</v>
      </c>
      <c r="M8833" t="s">
        <v>31</v>
      </c>
      <c r="N8833" t="s">
        <v>177</v>
      </c>
      <c r="O8833" t="s">
        <v>178</v>
      </c>
      <c r="P8833" t="s">
        <v>5459</v>
      </c>
      <c r="Q8833" t="s">
        <v>315</v>
      </c>
      <c r="R8833" t="str">
        <f>IF(database_public_cloud_VMs[[#This Row],[Azure Environment]]="Enterprise Agreement","Licence Included","Bring Your Own Licence")</f>
        <v>Bring Your Own Licence</v>
      </c>
      <c r="S8833" t="s">
        <v>5599</v>
      </c>
      <c r="T8833" t="s">
        <v>5471</v>
      </c>
      <c r="U8833" t="s">
        <v>5465</v>
      </c>
      <c r="V8833" t="s">
        <v>5461</v>
      </c>
      <c r="W8833" t="s">
        <v>182</v>
      </c>
      <c r="X8833" t="s">
        <v>183</v>
      </c>
      <c r="Y8833" s="28" t="s">
        <v>5467</v>
      </c>
      <c r="Z8833" t="s">
        <v>5463</v>
      </c>
      <c r="AA883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834" spans="1:27" x14ac:dyDescent="0.45">
      <c r="A8834" t="s">
        <v>9626</v>
      </c>
      <c r="B8834" t="s">
        <v>55</v>
      </c>
      <c r="C8834" s="25" t="s">
        <v>5454</v>
      </c>
      <c r="D8834" t="s">
        <v>170</v>
      </c>
      <c r="E8834" t="s">
        <v>9572</v>
      </c>
      <c r="F8834" t="s">
        <v>9573</v>
      </c>
      <c r="G8834" s="26">
        <v>12</v>
      </c>
      <c r="H8834" s="26">
        <v>224</v>
      </c>
      <c r="I8834" s="26">
        <v>1474</v>
      </c>
      <c r="J8834" s="27" t="s">
        <v>310</v>
      </c>
      <c r="K8834" s="27" t="s">
        <v>9436</v>
      </c>
      <c r="L8834" s="27" t="s">
        <v>9574</v>
      </c>
      <c r="M8834" t="s">
        <v>31</v>
      </c>
      <c r="N8834" t="s">
        <v>177</v>
      </c>
      <c r="O8834" t="s">
        <v>185</v>
      </c>
      <c r="P8834" t="s">
        <v>5459</v>
      </c>
      <c r="Q8834" t="s">
        <v>315</v>
      </c>
      <c r="R8834" t="str">
        <f>IF(database_public_cloud_VMs[[#This Row],[Azure Environment]]="Enterprise Agreement","Licence Included","Bring Your Own Licence")</f>
        <v>Bring Your Own Licence</v>
      </c>
      <c r="S8834" t="s">
        <v>5599</v>
      </c>
      <c r="T8834" t="s">
        <v>5471</v>
      </c>
      <c r="U8834" t="s">
        <v>5465</v>
      </c>
      <c r="V8834" t="s">
        <v>5461</v>
      </c>
      <c r="W8834" t="s">
        <v>182</v>
      </c>
      <c r="X8834" t="s">
        <v>183</v>
      </c>
      <c r="Y8834" s="28" t="s">
        <v>5467</v>
      </c>
      <c r="Z8834" t="s">
        <v>5463</v>
      </c>
      <c r="AA883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835" spans="1:27" x14ac:dyDescent="0.45">
      <c r="A8835" t="s">
        <v>9627</v>
      </c>
      <c r="B8835" t="s">
        <v>55</v>
      </c>
      <c r="C8835" s="25" t="s">
        <v>5454</v>
      </c>
      <c r="D8835" t="s">
        <v>170</v>
      </c>
      <c r="E8835" t="s">
        <v>9572</v>
      </c>
      <c r="F8835" t="s">
        <v>9583</v>
      </c>
      <c r="G8835" s="26">
        <v>24</v>
      </c>
      <c r="H8835" s="26">
        <v>448</v>
      </c>
      <c r="I8835" s="26">
        <v>2948</v>
      </c>
      <c r="J8835" s="27" t="s">
        <v>310</v>
      </c>
      <c r="K8835" s="27" t="s">
        <v>9436</v>
      </c>
      <c r="L8835" s="27" t="s">
        <v>9584</v>
      </c>
      <c r="M8835" t="s">
        <v>31</v>
      </c>
      <c r="N8835" t="s">
        <v>188</v>
      </c>
      <c r="O8835" t="s">
        <v>188</v>
      </c>
      <c r="P8835" t="s">
        <v>5459</v>
      </c>
      <c r="Q8835" t="s">
        <v>315</v>
      </c>
      <c r="R8835" t="str">
        <f>IF(database_public_cloud_VMs[[#This Row],[Azure Environment]]="Enterprise Agreement","Licence Included","Bring Your Own Licence")</f>
        <v>Licence Included</v>
      </c>
      <c r="S8835" t="s">
        <v>5460</v>
      </c>
      <c r="T8835" t="s">
        <v>5461</v>
      </c>
      <c r="U8835" t="s">
        <v>5462</v>
      </c>
      <c r="V8835" t="s">
        <v>5461</v>
      </c>
      <c r="W8835" t="s">
        <v>182</v>
      </c>
      <c r="X8835" t="s">
        <v>183</v>
      </c>
      <c r="Y8835" s="28">
        <v>27.261900000000001</v>
      </c>
      <c r="Z8835" t="s">
        <v>5463</v>
      </c>
      <c r="AA8835" s="29">
        <f>IF(database_public_cloud_VMs[[#This Row],[Currency]]="USD",(database_public_cloud_VMs[[#This Row],[Rate]]*param_exchange_rate)/(1+param_discount_aws),database_public_cloud_VMs[[#This Row],[Rate]])</f>
        <v>27.261900000000001</v>
      </c>
    </row>
    <row r="8836" spans="1:27" x14ac:dyDescent="0.45">
      <c r="A8836" t="s">
        <v>9628</v>
      </c>
      <c r="B8836" t="s">
        <v>55</v>
      </c>
      <c r="C8836" s="25" t="s">
        <v>5454</v>
      </c>
      <c r="D8836" t="s">
        <v>170</v>
      </c>
      <c r="E8836" t="s">
        <v>9572</v>
      </c>
      <c r="F8836" t="s">
        <v>9583</v>
      </c>
      <c r="G8836" s="26">
        <v>24</v>
      </c>
      <c r="H8836" s="26">
        <v>448</v>
      </c>
      <c r="I8836" s="26">
        <v>2948</v>
      </c>
      <c r="J8836" s="27" t="s">
        <v>310</v>
      </c>
      <c r="K8836" s="27" t="s">
        <v>9436</v>
      </c>
      <c r="L8836" s="27" t="s">
        <v>9584</v>
      </c>
      <c r="M8836" t="s">
        <v>31</v>
      </c>
      <c r="N8836" t="s">
        <v>188</v>
      </c>
      <c r="O8836" t="s">
        <v>188</v>
      </c>
      <c r="P8836" t="s">
        <v>5459</v>
      </c>
      <c r="Q8836" t="s">
        <v>315</v>
      </c>
      <c r="R8836" t="str">
        <f>IF(database_public_cloud_VMs[[#This Row],[Azure Environment]]="Enterprise Agreement","Licence Included","Bring Your Own Licence")</f>
        <v>Licence Included</v>
      </c>
      <c r="S8836" t="s">
        <v>5460</v>
      </c>
      <c r="T8836" t="s">
        <v>5461</v>
      </c>
      <c r="U8836" t="s">
        <v>5465</v>
      </c>
      <c r="V8836" t="s">
        <v>5461</v>
      </c>
      <c r="W8836" t="s">
        <v>182</v>
      </c>
      <c r="X8836" t="s">
        <v>183</v>
      </c>
      <c r="Y8836" s="28">
        <v>21.9</v>
      </c>
      <c r="Z8836" t="s">
        <v>5463</v>
      </c>
      <c r="AA8836" s="29">
        <f>IF(database_public_cloud_VMs[[#This Row],[Currency]]="USD",(database_public_cloud_VMs[[#This Row],[Rate]]*param_exchange_rate)/(1+param_discount_aws),database_public_cloud_VMs[[#This Row],[Rate]])</f>
        <v>21.9</v>
      </c>
    </row>
    <row r="8837" spans="1:27" x14ac:dyDescent="0.45">
      <c r="A8837" t="s">
        <v>9629</v>
      </c>
      <c r="B8837" t="s">
        <v>55</v>
      </c>
      <c r="C8837" s="25" t="s">
        <v>5454</v>
      </c>
      <c r="D8837" t="s">
        <v>170</v>
      </c>
      <c r="E8837" t="s">
        <v>9572</v>
      </c>
      <c r="F8837" t="s">
        <v>9583</v>
      </c>
      <c r="G8837" s="26">
        <v>24</v>
      </c>
      <c r="H8837" s="26">
        <v>448</v>
      </c>
      <c r="I8837" s="26">
        <v>2948</v>
      </c>
      <c r="J8837" s="27" t="s">
        <v>310</v>
      </c>
      <c r="K8837" s="27" t="s">
        <v>9436</v>
      </c>
      <c r="L8837" s="27" t="s">
        <v>9584</v>
      </c>
      <c r="M8837" t="s">
        <v>31</v>
      </c>
      <c r="N8837" t="s">
        <v>177</v>
      </c>
      <c r="O8837" t="s">
        <v>178</v>
      </c>
      <c r="P8837" t="s">
        <v>5459</v>
      </c>
      <c r="Q8837" t="s">
        <v>315</v>
      </c>
      <c r="R8837" t="str">
        <f>IF(database_public_cloud_VMs[[#This Row],[Azure Environment]]="Enterprise Agreement","Licence Included","Bring Your Own Licence")</f>
        <v>Licence Included</v>
      </c>
      <c r="S8837" t="s">
        <v>5460</v>
      </c>
      <c r="T8837" t="s">
        <v>5461</v>
      </c>
      <c r="U8837" t="s">
        <v>5465</v>
      </c>
      <c r="V8837" t="s">
        <v>5461</v>
      </c>
      <c r="W8837" t="s">
        <v>182</v>
      </c>
      <c r="X8837" t="s">
        <v>183</v>
      </c>
      <c r="Y8837" s="28" t="s">
        <v>5467</v>
      </c>
      <c r="Z8837" t="s">
        <v>5463</v>
      </c>
      <c r="AA883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838" spans="1:27" x14ac:dyDescent="0.45">
      <c r="A8838" t="s">
        <v>9630</v>
      </c>
      <c r="B8838" t="s">
        <v>55</v>
      </c>
      <c r="C8838" s="25" t="s">
        <v>5454</v>
      </c>
      <c r="D8838" t="s">
        <v>170</v>
      </c>
      <c r="E8838" t="s">
        <v>9572</v>
      </c>
      <c r="F8838" t="s">
        <v>9583</v>
      </c>
      <c r="G8838" s="26">
        <v>24</v>
      </c>
      <c r="H8838" s="26">
        <v>448</v>
      </c>
      <c r="I8838" s="26">
        <v>2948</v>
      </c>
      <c r="J8838" s="27" t="s">
        <v>310</v>
      </c>
      <c r="K8838" s="27" t="s">
        <v>9436</v>
      </c>
      <c r="L8838" s="27" t="s">
        <v>9584</v>
      </c>
      <c r="M8838" t="s">
        <v>31</v>
      </c>
      <c r="N8838" t="s">
        <v>177</v>
      </c>
      <c r="O8838" t="s">
        <v>185</v>
      </c>
      <c r="P8838" t="s">
        <v>5459</v>
      </c>
      <c r="Q8838" t="s">
        <v>315</v>
      </c>
      <c r="R8838" t="str">
        <f>IF(database_public_cloud_VMs[[#This Row],[Azure Environment]]="Enterprise Agreement","Licence Included","Bring Your Own Licence")</f>
        <v>Licence Included</v>
      </c>
      <c r="S8838" t="s">
        <v>5460</v>
      </c>
      <c r="T8838" t="s">
        <v>5461</v>
      </c>
      <c r="U8838" t="s">
        <v>5465</v>
      </c>
      <c r="V8838" t="s">
        <v>5461</v>
      </c>
      <c r="W8838" t="s">
        <v>182</v>
      </c>
      <c r="X8838" t="s">
        <v>183</v>
      </c>
      <c r="Y8838" s="28" t="s">
        <v>5467</v>
      </c>
      <c r="Z8838" t="s">
        <v>5463</v>
      </c>
      <c r="AA883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839" spans="1:27" x14ac:dyDescent="0.45">
      <c r="A8839" t="s">
        <v>9631</v>
      </c>
      <c r="B8839" t="s">
        <v>55</v>
      </c>
      <c r="C8839" s="25" t="s">
        <v>5454</v>
      </c>
      <c r="D8839" t="s">
        <v>170</v>
      </c>
      <c r="E8839" t="s">
        <v>9572</v>
      </c>
      <c r="F8839" t="s">
        <v>9583</v>
      </c>
      <c r="G8839" s="26">
        <v>24</v>
      </c>
      <c r="H8839" s="26">
        <v>448</v>
      </c>
      <c r="I8839" s="26">
        <v>2948</v>
      </c>
      <c r="J8839" s="27" t="s">
        <v>310</v>
      </c>
      <c r="K8839" s="27" t="s">
        <v>9436</v>
      </c>
      <c r="L8839" s="27" t="s">
        <v>9584</v>
      </c>
      <c r="M8839" t="s">
        <v>31</v>
      </c>
      <c r="N8839" t="s">
        <v>188</v>
      </c>
      <c r="O8839" t="s">
        <v>188</v>
      </c>
      <c r="P8839" t="s">
        <v>5459</v>
      </c>
      <c r="Q8839" t="s">
        <v>315</v>
      </c>
      <c r="R8839" t="str">
        <f>IF(database_public_cloud_VMs[[#This Row],[Azure Environment]]="Enterprise Agreement","Licence Included","Bring Your Own Licence")</f>
        <v>Bring Your Own Licence</v>
      </c>
      <c r="S8839" t="s">
        <v>5599</v>
      </c>
      <c r="T8839" t="s">
        <v>5461</v>
      </c>
      <c r="U8839" t="s">
        <v>5462</v>
      </c>
      <c r="V8839" t="s">
        <v>5461</v>
      </c>
      <c r="W8839" t="s">
        <v>182</v>
      </c>
      <c r="X8839" t="s">
        <v>183</v>
      </c>
      <c r="Y8839" s="28" t="s">
        <v>5600</v>
      </c>
      <c r="Z8839" t="s">
        <v>5463</v>
      </c>
      <c r="AA883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840" spans="1:27" x14ac:dyDescent="0.45">
      <c r="A8840" t="s">
        <v>9632</v>
      </c>
      <c r="B8840" t="s">
        <v>55</v>
      </c>
      <c r="C8840" s="25" t="s">
        <v>5454</v>
      </c>
      <c r="D8840" t="s">
        <v>170</v>
      </c>
      <c r="E8840" t="s">
        <v>9572</v>
      </c>
      <c r="F8840" t="s">
        <v>9583</v>
      </c>
      <c r="G8840" s="26">
        <v>24</v>
      </c>
      <c r="H8840" s="26">
        <v>448</v>
      </c>
      <c r="I8840" s="26">
        <v>2948</v>
      </c>
      <c r="J8840" s="27" t="s">
        <v>310</v>
      </c>
      <c r="K8840" s="27" t="s">
        <v>9436</v>
      </c>
      <c r="L8840" s="27" t="s">
        <v>9584</v>
      </c>
      <c r="M8840" t="s">
        <v>31</v>
      </c>
      <c r="N8840" t="s">
        <v>188</v>
      </c>
      <c r="O8840" t="s">
        <v>188</v>
      </c>
      <c r="P8840" t="s">
        <v>5459</v>
      </c>
      <c r="Q8840" t="s">
        <v>315</v>
      </c>
      <c r="R8840" t="str">
        <f>IF(database_public_cloud_VMs[[#This Row],[Azure Environment]]="Enterprise Agreement","Licence Included","Bring Your Own Licence")</f>
        <v>Bring Your Own Licence</v>
      </c>
      <c r="S8840" t="s">
        <v>5599</v>
      </c>
      <c r="T8840" t="s">
        <v>5461</v>
      </c>
      <c r="U8840" t="s">
        <v>5465</v>
      </c>
      <c r="V8840" t="s">
        <v>5461</v>
      </c>
      <c r="W8840" t="s">
        <v>182</v>
      </c>
      <c r="X8840" t="s">
        <v>183</v>
      </c>
      <c r="Y8840" s="28">
        <v>20.56</v>
      </c>
      <c r="Z8840" t="s">
        <v>5463</v>
      </c>
      <c r="AA8840" s="29">
        <f>IF(database_public_cloud_VMs[[#This Row],[Currency]]="USD",(database_public_cloud_VMs[[#This Row],[Rate]]*param_exchange_rate)/(1+param_discount_aws),database_public_cloud_VMs[[#This Row],[Rate]])</f>
        <v>20.56</v>
      </c>
    </row>
    <row r="8841" spans="1:27" x14ac:dyDescent="0.45">
      <c r="A8841" t="s">
        <v>9633</v>
      </c>
      <c r="B8841" t="s">
        <v>55</v>
      </c>
      <c r="C8841" s="25" t="s">
        <v>5454</v>
      </c>
      <c r="D8841" t="s">
        <v>170</v>
      </c>
      <c r="E8841" t="s">
        <v>9572</v>
      </c>
      <c r="F8841" t="s">
        <v>9583</v>
      </c>
      <c r="G8841" s="26">
        <v>24</v>
      </c>
      <c r="H8841" s="26">
        <v>448</v>
      </c>
      <c r="I8841" s="26">
        <v>2948</v>
      </c>
      <c r="J8841" s="27" t="s">
        <v>310</v>
      </c>
      <c r="K8841" s="27" t="s">
        <v>9436</v>
      </c>
      <c r="L8841" s="27" t="s">
        <v>9584</v>
      </c>
      <c r="M8841" t="s">
        <v>31</v>
      </c>
      <c r="N8841" t="s">
        <v>177</v>
      </c>
      <c r="O8841" t="s">
        <v>178</v>
      </c>
      <c r="P8841" t="s">
        <v>5459</v>
      </c>
      <c r="Q8841" t="s">
        <v>315</v>
      </c>
      <c r="R8841" t="str">
        <f>IF(database_public_cloud_VMs[[#This Row],[Azure Environment]]="Enterprise Agreement","Licence Included","Bring Your Own Licence")</f>
        <v>Bring Your Own Licence</v>
      </c>
      <c r="S8841" t="s">
        <v>5599</v>
      </c>
      <c r="T8841" t="s">
        <v>5461</v>
      </c>
      <c r="U8841" t="s">
        <v>5465</v>
      </c>
      <c r="V8841" t="s">
        <v>5461</v>
      </c>
      <c r="W8841" t="s">
        <v>182</v>
      </c>
      <c r="X8841" t="s">
        <v>183</v>
      </c>
      <c r="Y8841" s="28" t="s">
        <v>5467</v>
      </c>
      <c r="Z8841" t="s">
        <v>5463</v>
      </c>
      <c r="AA884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842" spans="1:27" x14ac:dyDescent="0.45">
      <c r="A8842" t="s">
        <v>9634</v>
      </c>
      <c r="B8842" t="s">
        <v>55</v>
      </c>
      <c r="C8842" s="25" t="s">
        <v>5454</v>
      </c>
      <c r="D8842" t="s">
        <v>170</v>
      </c>
      <c r="E8842" t="s">
        <v>9572</v>
      </c>
      <c r="F8842" t="s">
        <v>9583</v>
      </c>
      <c r="G8842" s="26">
        <v>24</v>
      </c>
      <c r="H8842" s="26">
        <v>448</v>
      </c>
      <c r="I8842" s="26">
        <v>2948</v>
      </c>
      <c r="J8842" s="27" t="s">
        <v>310</v>
      </c>
      <c r="K8842" s="27" t="s">
        <v>9436</v>
      </c>
      <c r="L8842" s="27" t="s">
        <v>9584</v>
      </c>
      <c r="M8842" t="s">
        <v>31</v>
      </c>
      <c r="N8842" t="s">
        <v>177</v>
      </c>
      <c r="O8842" t="s">
        <v>185</v>
      </c>
      <c r="P8842" t="s">
        <v>5459</v>
      </c>
      <c r="Q8842" t="s">
        <v>315</v>
      </c>
      <c r="R8842" t="str">
        <f>IF(database_public_cloud_VMs[[#This Row],[Azure Environment]]="Enterprise Agreement","Licence Included","Bring Your Own Licence")</f>
        <v>Bring Your Own Licence</v>
      </c>
      <c r="S8842" t="s">
        <v>5599</v>
      </c>
      <c r="T8842" t="s">
        <v>5461</v>
      </c>
      <c r="U8842" t="s">
        <v>5465</v>
      </c>
      <c r="V8842" t="s">
        <v>5461</v>
      </c>
      <c r="W8842" t="s">
        <v>182</v>
      </c>
      <c r="X8842" t="s">
        <v>183</v>
      </c>
      <c r="Y8842" s="28" t="s">
        <v>5467</v>
      </c>
      <c r="Z8842" t="s">
        <v>5463</v>
      </c>
      <c r="AA884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843" spans="1:27" x14ac:dyDescent="0.45">
      <c r="A8843" t="s">
        <v>9635</v>
      </c>
      <c r="B8843" t="s">
        <v>55</v>
      </c>
      <c r="C8843" s="25" t="s">
        <v>5454</v>
      </c>
      <c r="D8843" t="s">
        <v>170</v>
      </c>
      <c r="E8843" t="s">
        <v>9572</v>
      </c>
      <c r="F8843" t="s">
        <v>9583</v>
      </c>
      <c r="G8843" s="26">
        <v>24</v>
      </c>
      <c r="H8843" s="26">
        <v>448</v>
      </c>
      <c r="I8843" s="26">
        <v>2948</v>
      </c>
      <c r="J8843" s="27" t="s">
        <v>310</v>
      </c>
      <c r="K8843" s="27" t="s">
        <v>9436</v>
      </c>
      <c r="L8843" s="27" t="s">
        <v>9584</v>
      </c>
      <c r="M8843" t="s">
        <v>31</v>
      </c>
      <c r="N8843" t="s">
        <v>188</v>
      </c>
      <c r="O8843" t="s">
        <v>188</v>
      </c>
      <c r="P8843" t="s">
        <v>5459</v>
      </c>
      <c r="Q8843" t="s">
        <v>315</v>
      </c>
      <c r="R8843" t="str">
        <f>IF(database_public_cloud_VMs[[#This Row],[Azure Environment]]="Enterprise Agreement","Licence Included","Bring Your Own Licence")</f>
        <v>Licence Included</v>
      </c>
      <c r="S8843" t="s">
        <v>5460</v>
      </c>
      <c r="T8843" t="s">
        <v>5471</v>
      </c>
      <c r="U8843" t="s">
        <v>5462</v>
      </c>
      <c r="V8843" t="s">
        <v>5461</v>
      </c>
      <c r="W8843" t="s">
        <v>182</v>
      </c>
      <c r="X8843" t="s">
        <v>183</v>
      </c>
      <c r="Y8843" s="28">
        <v>10.9053</v>
      </c>
      <c r="Z8843" t="s">
        <v>5463</v>
      </c>
      <c r="AA8843" s="29">
        <f>IF(database_public_cloud_VMs[[#This Row],[Currency]]="USD",(database_public_cloud_VMs[[#This Row],[Rate]]*param_exchange_rate)/(1+param_discount_aws),database_public_cloud_VMs[[#This Row],[Rate]])</f>
        <v>10.9053</v>
      </c>
    </row>
    <row r="8844" spans="1:27" x14ac:dyDescent="0.45">
      <c r="A8844" t="s">
        <v>9636</v>
      </c>
      <c r="B8844" t="s">
        <v>55</v>
      </c>
      <c r="C8844" s="25" t="s">
        <v>5454</v>
      </c>
      <c r="D8844" t="s">
        <v>170</v>
      </c>
      <c r="E8844" t="s">
        <v>9572</v>
      </c>
      <c r="F8844" t="s">
        <v>9583</v>
      </c>
      <c r="G8844" s="26">
        <v>24</v>
      </c>
      <c r="H8844" s="26">
        <v>448</v>
      </c>
      <c r="I8844" s="26">
        <v>2948</v>
      </c>
      <c r="J8844" s="27" t="s">
        <v>310</v>
      </c>
      <c r="K8844" s="27" t="s">
        <v>9436</v>
      </c>
      <c r="L8844" s="27" t="s">
        <v>9584</v>
      </c>
      <c r="M8844" t="s">
        <v>31</v>
      </c>
      <c r="N8844" t="s">
        <v>188</v>
      </c>
      <c r="O8844" t="s">
        <v>188</v>
      </c>
      <c r="P8844" t="s">
        <v>5459</v>
      </c>
      <c r="Q8844" t="s">
        <v>315</v>
      </c>
      <c r="R8844" t="str">
        <f>IF(database_public_cloud_VMs[[#This Row],[Azure Environment]]="Enterprise Agreement","Licence Included","Bring Your Own Licence")</f>
        <v>Licence Included</v>
      </c>
      <c r="S8844" t="s">
        <v>5460</v>
      </c>
      <c r="T8844" t="s">
        <v>5471</v>
      </c>
      <c r="U8844" t="s">
        <v>5465</v>
      </c>
      <c r="V8844" t="s">
        <v>5461</v>
      </c>
      <c r="W8844" t="s">
        <v>182</v>
      </c>
      <c r="X8844" t="s">
        <v>183</v>
      </c>
      <c r="Y8844" s="28">
        <v>8.75</v>
      </c>
      <c r="Z8844" t="s">
        <v>5463</v>
      </c>
      <c r="AA8844" s="29">
        <f>IF(database_public_cloud_VMs[[#This Row],[Currency]]="USD",(database_public_cloud_VMs[[#This Row],[Rate]]*param_exchange_rate)/(1+param_discount_aws),database_public_cloud_VMs[[#This Row],[Rate]])</f>
        <v>8.75</v>
      </c>
    </row>
    <row r="8845" spans="1:27" x14ac:dyDescent="0.45">
      <c r="A8845" t="s">
        <v>9637</v>
      </c>
      <c r="B8845" t="s">
        <v>55</v>
      </c>
      <c r="C8845" s="25" t="s">
        <v>5454</v>
      </c>
      <c r="D8845" t="s">
        <v>170</v>
      </c>
      <c r="E8845" t="s">
        <v>9572</v>
      </c>
      <c r="F8845" t="s">
        <v>9583</v>
      </c>
      <c r="G8845" s="26">
        <v>24</v>
      </c>
      <c r="H8845" s="26">
        <v>448</v>
      </c>
      <c r="I8845" s="26">
        <v>2948</v>
      </c>
      <c r="J8845" s="27" t="s">
        <v>310</v>
      </c>
      <c r="K8845" s="27" t="s">
        <v>9436</v>
      </c>
      <c r="L8845" s="27" t="s">
        <v>9584</v>
      </c>
      <c r="M8845" t="s">
        <v>31</v>
      </c>
      <c r="N8845" t="s">
        <v>177</v>
      </c>
      <c r="O8845" t="s">
        <v>178</v>
      </c>
      <c r="P8845" t="s">
        <v>5459</v>
      </c>
      <c r="Q8845" t="s">
        <v>315</v>
      </c>
      <c r="R8845" t="str">
        <f>IF(database_public_cloud_VMs[[#This Row],[Azure Environment]]="Enterprise Agreement","Licence Included","Bring Your Own Licence")</f>
        <v>Licence Included</v>
      </c>
      <c r="S8845" t="s">
        <v>5460</v>
      </c>
      <c r="T8845" t="s">
        <v>5471</v>
      </c>
      <c r="U8845" t="s">
        <v>5465</v>
      </c>
      <c r="V8845" t="s">
        <v>5461</v>
      </c>
      <c r="W8845" t="s">
        <v>182</v>
      </c>
      <c r="X8845" t="s">
        <v>183</v>
      </c>
      <c r="Y8845" s="28" t="s">
        <v>5467</v>
      </c>
      <c r="Z8845" t="s">
        <v>5463</v>
      </c>
      <c r="AA884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846" spans="1:27" x14ac:dyDescent="0.45">
      <c r="A8846" t="s">
        <v>9638</v>
      </c>
      <c r="B8846" t="s">
        <v>55</v>
      </c>
      <c r="C8846" s="25" t="s">
        <v>5454</v>
      </c>
      <c r="D8846" t="s">
        <v>170</v>
      </c>
      <c r="E8846" t="s">
        <v>9572</v>
      </c>
      <c r="F8846" t="s">
        <v>9583</v>
      </c>
      <c r="G8846" s="26">
        <v>24</v>
      </c>
      <c r="H8846" s="26">
        <v>448</v>
      </c>
      <c r="I8846" s="26">
        <v>2948</v>
      </c>
      <c r="J8846" s="27" t="s">
        <v>310</v>
      </c>
      <c r="K8846" s="27" t="s">
        <v>9436</v>
      </c>
      <c r="L8846" s="27" t="s">
        <v>9584</v>
      </c>
      <c r="M8846" t="s">
        <v>31</v>
      </c>
      <c r="N8846" t="s">
        <v>177</v>
      </c>
      <c r="O8846" t="s">
        <v>185</v>
      </c>
      <c r="P8846" t="s">
        <v>5459</v>
      </c>
      <c r="Q8846" t="s">
        <v>315</v>
      </c>
      <c r="R8846" t="str">
        <f>IF(database_public_cloud_VMs[[#This Row],[Azure Environment]]="Enterprise Agreement","Licence Included","Bring Your Own Licence")</f>
        <v>Licence Included</v>
      </c>
      <c r="S8846" t="s">
        <v>5460</v>
      </c>
      <c r="T8846" t="s">
        <v>5471</v>
      </c>
      <c r="U8846" t="s">
        <v>5465</v>
      </c>
      <c r="V8846" t="s">
        <v>5461</v>
      </c>
      <c r="W8846" t="s">
        <v>182</v>
      </c>
      <c r="X8846" t="s">
        <v>183</v>
      </c>
      <c r="Y8846" s="28" t="s">
        <v>5467</v>
      </c>
      <c r="Z8846" t="s">
        <v>5463</v>
      </c>
      <c r="AA884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847" spans="1:27" x14ac:dyDescent="0.45">
      <c r="A8847" t="s">
        <v>9639</v>
      </c>
      <c r="B8847" t="s">
        <v>55</v>
      </c>
      <c r="C8847" s="25" t="s">
        <v>5454</v>
      </c>
      <c r="D8847" t="s">
        <v>170</v>
      </c>
      <c r="E8847" t="s">
        <v>9572</v>
      </c>
      <c r="F8847" t="s">
        <v>9583</v>
      </c>
      <c r="G8847" s="26">
        <v>24</v>
      </c>
      <c r="H8847" s="26">
        <v>448</v>
      </c>
      <c r="I8847" s="26">
        <v>2948</v>
      </c>
      <c r="J8847" s="27" t="s">
        <v>310</v>
      </c>
      <c r="K8847" s="27" t="s">
        <v>9436</v>
      </c>
      <c r="L8847" s="27" t="s">
        <v>9584</v>
      </c>
      <c r="M8847" t="s">
        <v>31</v>
      </c>
      <c r="N8847" t="s">
        <v>188</v>
      </c>
      <c r="O8847" t="s">
        <v>188</v>
      </c>
      <c r="P8847" t="s">
        <v>5459</v>
      </c>
      <c r="Q8847" t="s">
        <v>315</v>
      </c>
      <c r="R8847" t="str">
        <f>IF(database_public_cloud_VMs[[#This Row],[Azure Environment]]="Enterprise Agreement","Licence Included","Bring Your Own Licence")</f>
        <v>Bring Your Own Licence</v>
      </c>
      <c r="S8847" t="s">
        <v>5599</v>
      </c>
      <c r="T8847" t="s">
        <v>5471</v>
      </c>
      <c r="U8847" t="s">
        <v>5462</v>
      </c>
      <c r="V8847" t="s">
        <v>5461</v>
      </c>
      <c r="W8847" t="s">
        <v>182</v>
      </c>
      <c r="X8847" t="s">
        <v>183</v>
      </c>
      <c r="Y8847" s="28" t="s">
        <v>5600</v>
      </c>
      <c r="Z8847" t="s">
        <v>5463</v>
      </c>
      <c r="AA884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848" spans="1:27" x14ac:dyDescent="0.45">
      <c r="A8848" t="s">
        <v>9640</v>
      </c>
      <c r="B8848" t="s">
        <v>55</v>
      </c>
      <c r="C8848" s="25" t="s">
        <v>5454</v>
      </c>
      <c r="D8848" t="s">
        <v>170</v>
      </c>
      <c r="E8848" t="s">
        <v>9572</v>
      </c>
      <c r="F8848" t="s">
        <v>9583</v>
      </c>
      <c r="G8848" s="26">
        <v>24</v>
      </c>
      <c r="H8848" s="26">
        <v>448</v>
      </c>
      <c r="I8848" s="26">
        <v>2948</v>
      </c>
      <c r="J8848" s="27" t="s">
        <v>310</v>
      </c>
      <c r="K8848" s="27" t="s">
        <v>9436</v>
      </c>
      <c r="L8848" s="27" t="s">
        <v>9584</v>
      </c>
      <c r="M8848" t="s">
        <v>31</v>
      </c>
      <c r="N8848" t="s">
        <v>188</v>
      </c>
      <c r="O8848" t="s">
        <v>188</v>
      </c>
      <c r="P8848" t="s">
        <v>5459</v>
      </c>
      <c r="Q8848" t="s">
        <v>315</v>
      </c>
      <c r="R8848" t="str">
        <f>IF(database_public_cloud_VMs[[#This Row],[Azure Environment]]="Enterprise Agreement","Licence Included","Bring Your Own Licence")</f>
        <v>Bring Your Own Licence</v>
      </c>
      <c r="S8848" t="s">
        <v>5599</v>
      </c>
      <c r="T8848" t="s">
        <v>5471</v>
      </c>
      <c r="U8848" t="s">
        <v>5465</v>
      </c>
      <c r="V8848" t="s">
        <v>5461</v>
      </c>
      <c r="W8848" t="s">
        <v>182</v>
      </c>
      <c r="X8848" t="s">
        <v>183</v>
      </c>
      <c r="Y8848" s="28">
        <v>4.1100000000000003</v>
      </c>
      <c r="Z8848" t="s">
        <v>5463</v>
      </c>
      <c r="AA8848" s="29">
        <f>IF(database_public_cloud_VMs[[#This Row],[Currency]]="USD",(database_public_cloud_VMs[[#This Row],[Rate]]*param_exchange_rate)/(1+param_discount_aws),database_public_cloud_VMs[[#This Row],[Rate]])</f>
        <v>4.1100000000000003</v>
      </c>
    </row>
    <row r="8849" spans="1:27" x14ac:dyDescent="0.45">
      <c r="A8849" t="s">
        <v>9641</v>
      </c>
      <c r="B8849" t="s">
        <v>55</v>
      </c>
      <c r="C8849" s="25" t="s">
        <v>5454</v>
      </c>
      <c r="D8849" t="s">
        <v>170</v>
      </c>
      <c r="E8849" t="s">
        <v>9572</v>
      </c>
      <c r="F8849" t="s">
        <v>9583</v>
      </c>
      <c r="G8849" s="26">
        <v>24</v>
      </c>
      <c r="H8849" s="26">
        <v>448</v>
      </c>
      <c r="I8849" s="26">
        <v>2948</v>
      </c>
      <c r="J8849" s="27" t="s">
        <v>310</v>
      </c>
      <c r="K8849" s="27" t="s">
        <v>9436</v>
      </c>
      <c r="L8849" s="27" t="s">
        <v>9584</v>
      </c>
      <c r="M8849" t="s">
        <v>31</v>
      </c>
      <c r="N8849" t="s">
        <v>177</v>
      </c>
      <c r="O8849" t="s">
        <v>178</v>
      </c>
      <c r="P8849" t="s">
        <v>5459</v>
      </c>
      <c r="Q8849" t="s">
        <v>315</v>
      </c>
      <c r="R8849" t="str">
        <f>IF(database_public_cloud_VMs[[#This Row],[Azure Environment]]="Enterprise Agreement","Licence Included","Bring Your Own Licence")</f>
        <v>Bring Your Own Licence</v>
      </c>
      <c r="S8849" t="s">
        <v>5599</v>
      </c>
      <c r="T8849" t="s">
        <v>5471</v>
      </c>
      <c r="U8849" t="s">
        <v>5465</v>
      </c>
      <c r="V8849" t="s">
        <v>5461</v>
      </c>
      <c r="W8849" t="s">
        <v>182</v>
      </c>
      <c r="X8849" t="s">
        <v>183</v>
      </c>
      <c r="Y8849" s="28" t="s">
        <v>5467</v>
      </c>
      <c r="Z8849" t="s">
        <v>5463</v>
      </c>
      <c r="AA884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850" spans="1:27" x14ac:dyDescent="0.45">
      <c r="A8850" t="s">
        <v>9642</v>
      </c>
      <c r="B8850" t="s">
        <v>55</v>
      </c>
      <c r="C8850" s="25" t="s">
        <v>5454</v>
      </c>
      <c r="D8850" t="s">
        <v>170</v>
      </c>
      <c r="E8850" t="s">
        <v>9572</v>
      </c>
      <c r="F8850" t="s">
        <v>9583</v>
      </c>
      <c r="G8850" s="26">
        <v>24</v>
      </c>
      <c r="H8850" s="26">
        <v>448</v>
      </c>
      <c r="I8850" s="26">
        <v>2948</v>
      </c>
      <c r="J8850" s="27" t="s">
        <v>310</v>
      </c>
      <c r="K8850" s="27" t="s">
        <v>9436</v>
      </c>
      <c r="L8850" s="27" t="s">
        <v>9584</v>
      </c>
      <c r="M8850" t="s">
        <v>31</v>
      </c>
      <c r="N8850" t="s">
        <v>177</v>
      </c>
      <c r="O8850" t="s">
        <v>185</v>
      </c>
      <c r="P8850" t="s">
        <v>5459</v>
      </c>
      <c r="Q8850" t="s">
        <v>315</v>
      </c>
      <c r="R8850" t="str">
        <f>IF(database_public_cloud_VMs[[#This Row],[Azure Environment]]="Enterprise Agreement","Licence Included","Bring Your Own Licence")</f>
        <v>Bring Your Own Licence</v>
      </c>
      <c r="S8850" t="s">
        <v>5599</v>
      </c>
      <c r="T8850" t="s">
        <v>5471</v>
      </c>
      <c r="U8850" t="s">
        <v>5465</v>
      </c>
      <c r="V8850" t="s">
        <v>5461</v>
      </c>
      <c r="W8850" t="s">
        <v>182</v>
      </c>
      <c r="X8850" t="s">
        <v>183</v>
      </c>
      <c r="Y8850" s="28" t="s">
        <v>5467</v>
      </c>
      <c r="Z8850" t="s">
        <v>5463</v>
      </c>
      <c r="AA885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851" spans="1:27" x14ac:dyDescent="0.45">
      <c r="A8851" t="s">
        <v>9643</v>
      </c>
      <c r="B8851" t="s">
        <v>55</v>
      </c>
      <c r="C8851" s="25" t="s">
        <v>5454</v>
      </c>
      <c r="D8851" t="s">
        <v>170</v>
      </c>
      <c r="E8851" t="s">
        <v>9572</v>
      </c>
      <c r="F8851" t="s">
        <v>9593</v>
      </c>
      <c r="G8851" s="26">
        <v>24</v>
      </c>
      <c r="H8851" s="26">
        <v>448</v>
      </c>
      <c r="I8851" s="26">
        <v>2948</v>
      </c>
      <c r="J8851" s="27" t="s">
        <v>310</v>
      </c>
      <c r="K8851" s="27" t="s">
        <v>9436</v>
      </c>
      <c r="L8851" s="27" t="s">
        <v>9584</v>
      </c>
      <c r="M8851" t="s">
        <v>31</v>
      </c>
      <c r="N8851" t="s">
        <v>188</v>
      </c>
      <c r="O8851" t="s">
        <v>188</v>
      </c>
      <c r="P8851" t="s">
        <v>5459</v>
      </c>
      <c r="Q8851" t="s">
        <v>315</v>
      </c>
      <c r="R8851" t="str">
        <f>IF(database_public_cloud_VMs[[#This Row],[Azure Environment]]="Enterprise Agreement","Licence Included","Bring Your Own Licence")</f>
        <v>Licence Included</v>
      </c>
      <c r="S8851" t="s">
        <v>5460</v>
      </c>
      <c r="T8851" t="s">
        <v>5461</v>
      </c>
      <c r="U8851" t="s">
        <v>5462</v>
      </c>
      <c r="V8851" t="s">
        <v>5461</v>
      </c>
      <c r="W8851" t="s">
        <v>182</v>
      </c>
      <c r="X8851" t="s">
        <v>183</v>
      </c>
      <c r="Y8851" s="28">
        <v>24.7835</v>
      </c>
      <c r="Z8851" t="s">
        <v>5463</v>
      </c>
      <c r="AA8851" s="29">
        <f>IF(database_public_cloud_VMs[[#This Row],[Currency]]="USD",(database_public_cloud_VMs[[#This Row],[Rate]]*param_exchange_rate)/(1+param_discount_aws),database_public_cloud_VMs[[#This Row],[Rate]])</f>
        <v>24.7835</v>
      </c>
    </row>
    <row r="8852" spans="1:27" x14ac:dyDescent="0.45">
      <c r="A8852" t="s">
        <v>9644</v>
      </c>
      <c r="B8852" t="s">
        <v>55</v>
      </c>
      <c r="C8852" s="25" t="s">
        <v>5454</v>
      </c>
      <c r="D8852" t="s">
        <v>170</v>
      </c>
      <c r="E8852" t="s">
        <v>9572</v>
      </c>
      <c r="F8852" t="s">
        <v>9593</v>
      </c>
      <c r="G8852" s="26">
        <v>24</v>
      </c>
      <c r="H8852" s="26">
        <v>448</v>
      </c>
      <c r="I8852" s="26">
        <v>2948</v>
      </c>
      <c r="J8852" s="27" t="s">
        <v>310</v>
      </c>
      <c r="K8852" s="27" t="s">
        <v>9436</v>
      </c>
      <c r="L8852" s="27" t="s">
        <v>9584</v>
      </c>
      <c r="M8852" t="s">
        <v>31</v>
      </c>
      <c r="N8852" t="s">
        <v>188</v>
      </c>
      <c r="O8852" t="s">
        <v>188</v>
      </c>
      <c r="P8852" t="s">
        <v>5459</v>
      </c>
      <c r="Q8852" t="s">
        <v>315</v>
      </c>
      <c r="R8852" t="str">
        <f>IF(database_public_cloud_VMs[[#This Row],[Azure Environment]]="Enterprise Agreement","Licence Included","Bring Your Own Licence")</f>
        <v>Licence Included</v>
      </c>
      <c r="S8852" t="s">
        <v>5460</v>
      </c>
      <c r="T8852" t="s">
        <v>5461</v>
      </c>
      <c r="U8852" t="s">
        <v>5465</v>
      </c>
      <c r="V8852" t="s">
        <v>5461</v>
      </c>
      <c r="W8852" t="s">
        <v>182</v>
      </c>
      <c r="X8852" t="s">
        <v>183</v>
      </c>
      <c r="Y8852" s="28">
        <v>19.91</v>
      </c>
      <c r="Z8852" t="s">
        <v>5463</v>
      </c>
      <c r="AA8852" s="29">
        <f>IF(database_public_cloud_VMs[[#This Row],[Currency]]="USD",(database_public_cloud_VMs[[#This Row],[Rate]]*param_exchange_rate)/(1+param_discount_aws),database_public_cloud_VMs[[#This Row],[Rate]])</f>
        <v>19.91</v>
      </c>
    </row>
    <row r="8853" spans="1:27" x14ac:dyDescent="0.45">
      <c r="A8853" t="s">
        <v>9645</v>
      </c>
      <c r="B8853" t="s">
        <v>55</v>
      </c>
      <c r="C8853" s="25" t="s">
        <v>5454</v>
      </c>
      <c r="D8853" t="s">
        <v>170</v>
      </c>
      <c r="E8853" t="s">
        <v>9572</v>
      </c>
      <c r="F8853" t="s">
        <v>9593</v>
      </c>
      <c r="G8853" s="26">
        <v>24</v>
      </c>
      <c r="H8853" s="26">
        <v>448</v>
      </c>
      <c r="I8853" s="26">
        <v>2948</v>
      </c>
      <c r="J8853" s="27" t="s">
        <v>310</v>
      </c>
      <c r="K8853" s="27" t="s">
        <v>9436</v>
      </c>
      <c r="L8853" s="27" t="s">
        <v>9584</v>
      </c>
      <c r="M8853" t="s">
        <v>31</v>
      </c>
      <c r="N8853" t="s">
        <v>177</v>
      </c>
      <c r="O8853" t="s">
        <v>178</v>
      </c>
      <c r="P8853" t="s">
        <v>5459</v>
      </c>
      <c r="Q8853" t="s">
        <v>315</v>
      </c>
      <c r="R8853" t="str">
        <f>IF(database_public_cloud_VMs[[#This Row],[Azure Environment]]="Enterprise Agreement","Licence Included","Bring Your Own Licence")</f>
        <v>Licence Included</v>
      </c>
      <c r="S8853" t="s">
        <v>5460</v>
      </c>
      <c r="T8853" t="s">
        <v>5461</v>
      </c>
      <c r="U8853" t="s">
        <v>5465</v>
      </c>
      <c r="V8853" t="s">
        <v>5461</v>
      </c>
      <c r="W8853" t="s">
        <v>182</v>
      </c>
      <c r="X8853" t="s">
        <v>183</v>
      </c>
      <c r="Y8853" s="28" t="s">
        <v>5467</v>
      </c>
      <c r="Z8853" t="s">
        <v>5463</v>
      </c>
      <c r="AA885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854" spans="1:27" x14ac:dyDescent="0.45">
      <c r="A8854" t="s">
        <v>9646</v>
      </c>
      <c r="B8854" t="s">
        <v>55</v>
      </c>
      <c r="C8854" s="25" t="s">
        <v>5454</v>
      </c>
      <c r="D8854" t="s">
        <v>170</v>
      </c>
      <c r="E8854" t="s">
        <v>9572</v>
      </c>
      <c r="F8854" t="s">
        <v>9593</v>
      </c>
      <c r="G8854" s="26">
        <v>24</v>
      </c>
      <c r="H8854" s="26">
        <v>448</v>
      </c>
      <c r="I8854" s="26">
        <v>2948</v>
      </c>
      <c r="J8854" s="27" t="s">
        <v>310</v>
      </c>
      <c r="K8854" s="27" t="s">
        <v>9436</v>
      </c>
      <c r="L8854" s="27" t="s">
        <v>9584</v>
      </c>
      <c r="M8854" t="s">
        <v>31</v>
      </c>
      <c r="N8854" t="s">
        <v>177</v>
      </c>
      <c r="O8854" t="s">
        <v>185</v>
      </c>
      <c r="P8854" t="s">
        <v>5459</v>
      </c>
      <c r="Q8854" t="s">
        <v>315</v>
      </c>
      <c r="R8854" t="str">
        <f>IF(database_public_cloud_VMs[[#This Row],[Azure Environment]]="Enterprise Agreement","Licence Included","Bring Your Own Licence")</f>
        <v>Licence Included</v>
      </c>
      <c r="S8854" t="s">
        <v>5460</v>
      </c>
      <c r="T8854" t="s">
        <v>5461</v>
      </c>
      <c r="U8854" t="s">
        <v>5465</v>
      </c>
      <c r="V8854" t="s">
        <v>5461</v>
      </c>
      <c r="W8854" t="s">
        <v>182</v>
      </c>
      <c r="X8854" t="s">
        <v>183</v>
      </c>
      <c r="Y8854" s="28" t="s">
        <v>5467</v>
      </c>
      <c r="Z8854" t="s">
        <v>5463</v>
      </c>
      <c r="AA885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855" spans="1:27" x14ac:dyDescent="0.45">
      <c r="A8855" t="s">
        <v>9647</v>
      </c>
      <c r="B8855" t="s">
        <v>55</v>
      </c>
      <c r="C8855" s="25" t="s">
        <v>5454</v>
      </c>
      <c r="D8855" t="s">
        <v>170</v>
      </c>
      <c r="E8855" t="s">
        <v>9572</v>
      </c>
      <c r="F8855" t="s">
        <v>9593</v>
      </c>
      <c r="G8855" s="26">
        <v>24</v>
      </c>
      <c r="H8855" s="26">
        <v>448</v>
      </c>
      <c r="I8855" s="26">
        <v>2948</v>
      </c>
      <c r="J8855" s="27" t="s">
        <v>310</v>
      </c>
      <c r="K8855" s="27" t="s">
        <v>9436</v>
      </c>
      <c r="L8855" s="27" t="s">
        <v>9584</v>
      </c>
      <c r="M8855" t="s">
        <v>31</v>
      </c>
      <c r="N8855" t="s">
        <v>188</v>
      </c>
      <c r="O8855" t="s">
        <v>188</v>
      </c>
      <c r="P8855" t="s">
        <v>5459</v>
      </c>
      <c r="Q8855" t="s">
        <v>315</v>
      </c>
      <c r="R8855" t="str">
        <f>IF(database_public_cloud_VMs[[#This Row],[Azure Environment]]="Enterprise Agreement","Licence Included","Bring Your Own Licence")</f>
        <v>Bring Your Own Licence</v>
      </c>
      <c r="S8855" t="s">
        <v>5599</v>
      </c>
      <c r="T8855" t="s">
        <v>5461</v>
      </c>
      <c r="U8855" t="s">
        <v>5462</v>
      </c>
      <c r="V8855" t="s">
        <v>5461</v>
      </c>
      <c r="W8855" t="s">
        <v>182</v>
      </c>
      <c r="X8855" t="s">
        <v>183</v>
      </c>
      <c r="Y8855" s="28" t="s">
        <v>5600</v>
      </c>
      <c r="Z8855" t="s">
        <v>5463</v>
      </c>
      <c r="AA885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856" spans="1:27" x14ac:dyDescent="0.45">
      <c r="A8856" t="s">
        <v>9648</v>
      </c>
      <c r="B8856" t="s">
        <v>55</v>
      </c>
      <c r="C8856" s="25" t="s">
        <v>5454</v>
      </c>
      <c r="D8856" t="s">
        <v>170</v>
      </c>
      <c r="E8856" t="s">
        <v>9572</v>
      </c>
      <c r="F8856" t="s">
        <v>9593</v>
      </c>
      <c r="G8856" s="26">
        <v>24</v>
      </c>
      <c r="H8856" s="26">
        <v>448</v>
      </c>
      <c r="I8856" s="26">
        <v>2948</v>
      </c>
      <c r="J8856" s="27" t="s">
        <v>310</v>
      </c>
      <c r="K8856" s="27" t="s">
        <v>9436</v>
      </c>
      <c r="L8856" s="27" t="s">
        <v>9584</v>
      </c>
      <c r="M8856" t="s">
        <v>31</v>
      </c>
      <c r="N8856" t="s">
        <v>188</v>
      </c>
      <c r="O8856" t="s">
        <v>188</v>
      </c>
      <c r="P8856" t="s">
        <v>5459</v>
      </c>
      <c r="Q8856" t="s">
        <v>315</v>
      </c>
      <c r="R8856" t="str">
        <f>IF(database_public_cloud_VMs[[#This Row],[Azure Environment]]="Enterprise Agreement","Licence Included","Bring Your Own Licence")</f>
        <v>Bring Your Own Licence</v>
      </c>
      <c r="S8856" t="s">
        <v>5599</v>
      </c>
      <c r="T8856" t="s">
        <v>5461</v>
      </c>
      <c r="U8856" t="s">
        <v>5465</v>
      </c>
      <c r="V8856" t="s">
        <v>5461</v>
      </c>
      <c r="W8856" t="s">
        <v>182</v>
      </c>
      <c r="X8856" t="s">
        <v>183</v>
      </c>
      <c r="Y8856" s="28">
        <v>18.690000000000001</v>
      </c>
      <c r="Z8856" t="s">
        <v>5463</v>
      </c>
      <c r="AA8856" s="29">
        <f>IF(database_public_cloud_VMs[[#This Row],[Currency]]="USD",(database_public_cloud_VMs[[#This Row],[Rate]]*param_exchange_rate)/(1+param_discount_aws),database_public_cloud_VMs[[#This Row],[Rate]])</f>
        <v>18.690000000000001</v>
      </c>
    </row>
    <row r="8857" spans="1:27" x14ac:dyDescent="0.45">
      <c r="A8857" t="s">
        <v>9649</v>
      </c>
      <c r="B8857" t="s">
        <v>55</v>
      </c>
      <c r="C8857" s="25" t="s">
        <v>5454</v>
      </c>
      <c r="D8857" t="s">
        <v>170</v>
      </c>
      <c r="E8857" t="s">
        <v>9572</v>
      </c>
      <c r="F8857" t="s">
        <v>9593</v>
      </c>
      <c r="G8857" s="26">
        <v>24</v>
      </c>
      <c r="H8857" s="26">
        <v>448</v>
      </c>
      <c r="I8857" s="26">
        <v>2948</v>
      </c>
      <c r="J8857" s="27" t="s">
        <v>310</v>
      </c>
      <c r="K8857" s="27" t="s">
        <v>9436</v>
      </c>
      <c r="L8857" s="27" t="s">
        <v>9584</v>
      </c>
      <c r="M8857" t="s">
        <v>31</v>
      </c>
      <c r="N8857" t="s">
        <v>177</v>
      </c>
      <c r="O8857" t="s">
        <v>178</v>
      </c>
      <c r="P8857" t="s">
        <v>5459</v>
      </c>
      <c r="Q8857" t="s">
        <v>315</v>
      </c>
      <c r="R8857" t="str">
        <f>IF(database_public_cloud_VMs[[#This Row],[Azure Environment]]="Enterprise Agreement","Licence Included","Bring Your Own Licence")</f>
        <v>Bring Your Own Licence</v>
      </c>
      <c r="S8857" t="s">
        <v>5599</v>
      </c>
      <c r="T8857" t="s">
        <v>5461</v>
      </c>
      <c r="U8857" t="s">
        <v>5465</v>
      </c>
      <c r="V8857" t="s">
        <v>5461</v>
      </c>
      <c r="W8857" t="s">
        <v>182</v>
      </c>
      <c r="X8857" t="s">
        <v>183</v>
      </c>
      <c r="Y8857" s="28" t="s">
        <v>5467</v>
      </c>
      <c r="Z8857" t="s">
        <v>5463</v>
      </c>
      <c r="AA885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858" spans="1:27" x14ac:dyDescent="0.45">
      <c r="A8858" t="s">
        <v>9650</v>
      </c>
      <c r="B8858" t="s">
        <v>55</v>
      </c>
      <c r="C8858" s="25" t="s">
        <v>5454</v>
      </c>
      <c r="D8858" t="s">
        <v>170</v>
      </c>
      <c r="E8858" t="s">
        <v>9572</v>
      </c>
      <c r="F8858" t="s">
        <v>9593</v>
      </c>
      <c r="G8858" s="26">
        <v>24</v>
      </c>
      <c r="H8858" s="26">
        <v>448</v>
      </c>
      <c r="I8858" s="26">
        <v>2948</v>
      </c>
      <c r="J8858" s="27" t="s">
        <v>310</v>
      </c>
      <c r="K8858" s="27" t="s">
        <v>9436</v>
      </c>
      <c r="L8858" s="27" t="s">
        <v>9584</v>
      </c>
      <c r="M8858" t="s">
        <v>31</v>
      </c>
      <c r="N8858" t="s">
        <v>177</v>
      </c>
      <c r="O8858" t="s">
        <v>185</v>
      </c>
      <c r="P8858" t="s">
        <v>5459</v>
      </c>
      <c r="Q8858" t="s">
        <v>315</v>
      </c>
      <c r="R8858" t="str">
        <f>IF(database_public_cloud_VMs[[#This Row],[Azure Environment]]="Enterprise Agreement","Licence Included","Bring Your Own Licence")</f>
        <v>Bring Your Own Licence</v>
      </c>
      <c r="S8858" t="s">
        <v>5599</v>
      </c>
      <c r="T8858" t="s">
        <v>5461</v>
      </c>
      <c r="U8858" t="s">
        <v>5465</v>
      </c>
      <c r="V8858" t="s">
        <v>5461</v>
      </c>
      <c r="W8858" t="s">
        <v>182</v>
      </c>
      <c r="X8858" t="s">
        <v>183</v>
      </c>
      <c r="Y8858" s="28" t="s">
        <v>5467</v>
      </c>
      <c r="Z8858" t="s">
        <v>5463</v>
      </c>
      <c r="AA885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859" spans="1:27" x14ac:dyDescent="0.45">
      <c r="A8859" t="s">
        <v>9651</v>
      </c>
      <c r="B8859" t="s">
        <v>55</v>
      </c>
      <c r="C8859" s="25" t="s">
        <v>5454</v>
      </c>
      <c r="D8859" t="s">
        <v>170</v>
      </c>
      <c r="E8859" t="s">
        <v>9572</v>
      </c>
      <c r="F8859" t="s">
        <v>9593</v>
      </c>
      <c r="G8859" s="26">
        <v>24</v>
      </c>
      <c r="H8859" s="26">
        <v>448</v>
      </c>
      <c r="I8859" s="26">
        <v>2948</v>
      </c>
      <c r="J8859" s="27" t="s">
        <v>310</v>
      </c>
      <c r="K8859" s="27" t="s">
        <v>9436</v>
      </c>
      <c r="L8859" s="27" t="s">
        <v>9584</v>
      </c>
      <c r="M8859" t="s">
        <v>31</v>
      </c>
      <c r="N8859" t="s">
        <v>188</v>
      </c>
      <c r="O8859" t="s">
        <v>188</v>
      </c>
      <c r="P8859" t="s">
        <v>5459</v>
      </c>
      <c r="Q8859" t="s">
        <v>315</v>
      </c>
      <c r="R8859" t="str">
        <f>IF(database_public_cloud_VMs[[#This Row],[Azure Environment]]="Enterprise Agreement","Licence Included","Bring Your Own Licence")</f>
        <v>Licence Included</v>
      </c>
      <c r="S8859" t="s">
        <v>5460</v>
      </c>
      <c r="T8859" t="s">
        <v>5471</v>
      </c>
      <c r="U8859" t="s">
        <v>5462</v>
      </c>
      <c r="V8859" t="s">
        <v>5461</v>
      </c>
      <c r="W8859" t="s">
        <v>182</v>
      </c>
      <c r="X8859" t="s">
        <v>183</v>
      </c>
      <c r="Y8859" s="28">
        <v>9.9133999999999993</v>
      </c>
      <c r="Z8859" t="s">
        <v>5463</v>
      </c>
      <c r="AA8859" s="29">
        <f>IF(database_public_cloud_VMs[[#This Row],[Currency]]="USD",(database_public_cloud_VMs[[#This Row],[Rate]]*param_exchange_rate)/(1+param_discount_aws),database_public_cloud_VMs[[#This Row],[Rate]])</f>
        <v>9.9133999999999993</v>
      </c>
    </row>
    <row r="8860" spans="1:27" x14ac:dyDescent="0.45">
      <c r="A8860" t="s">
        <v>9652</v>
      </c>
      <c r="B8860" t="s">
        <v>55</v>
      </c>
      <c r="C8860" s="25" t="s">
        <v>5454</v>
      </c>
      <c r="D8860" t="s">
        <v>170</v>
      </c>
      <c r="E8860" t="s">
        <v>9572</v>
      </c>
      <c r="F8860" t="s">
        <v>9593</v>
      </c>
      <c r="G8860" s="26">
        <v>24</v>
      </c>
      <c r="H8860" s="26">
        <v>448</v>
      </c>
      <c r="I8860" s="26">
        <v>2948</v>
      </c>
      <c r="J8860" s="27" t="s">
        <v>310</v>
      </c>
      <c r="K8860" s="27" t="s">
        <v>9436</v>
      </c>
      <c r="L8860" s="27" t="s">
        <v>9584</v>
      </c>
      <c r="M8860" t="s">
        <v>31</v>
      </c>
      <c r="N8860" t="s">
        <v>188</v>
      </c>
      <c r="O8860" t="s">
        <v>188</v>
      </c>
      <c r="P8860" t="s">
        <v>5459</v>
      </c>
      <c r="Q8860" t="s">
        <v>315</v>
      </c>
      <c r="R8860" t="str">
        <f>IF(database_public_cloud_VMs[[#This Row],[Azure Environment]]="Enterprise Agreement","Licence Included","Bring Your Own Licence")</f>
        <v>Licence Included</v>
      </c>
      <c r="S8860" t="s">
        <v>5460</v>
      </c>
      <c r="T8860" t="s">
        <v>5471</v>
      </c>
      <c r="U8860" t="s">
        <v>5465</v>
      </c>
      <c r="V8860" t="s">
        <v>5461</v>
      </c>
      <c r="W8860" t="s">
        <v>182</v>
      </c>
      <c r="X8860" t="s">
        <v>183</v>
      </c>
      <c r="Y8860" s="28">
        <v>7.96</v>
      </c>
      <c r="Z8860" t="s">
        <v>5463</v>
      </c>
      <c r="AA8860" s="29">
        <f>IF(database_public_cloud_VMs[[#This Row],[Currency]]="USD",(database_public_cloud_VMs[[#This Row],[Rate]]*param_exchange_rate)/(1+param_discount_aws),database_public_cloud_VMs[[#This Row],[Rate]])</f>
        <v>7.96</v>
      </c>
    </row>
    <row r="8861" spans="1:27" x14ac:dyDescent="0.45">
      <c r="A8861" t="s">
        <v>9653</v>
      </c>
      <c r="B8861" t="s">
        <v>55</v>
      </c>
      <c r="C8861" s="25" t="s">
        <v>5454</v>
      </c>
      <c r="D8861" t="s">
        <v>170</v>
      </c>
      <c r="E8861" t="s">
        <v>9572</v>
      </c>
      <c r="F8861" t="s">
        <v>9593</v>
      </c>
      <c r="G8861" s="26">
        <v>24</v>
      </c>
      <c r="H8861" s="26">
        <v>448</v>
      </c>
      <c r="I8861" s="26">
        <v>2948</v>
      </c>
      <c r="J8861" s="27" t="s">
        <v>310</v>
      </c>
      <c r="K8861" s="27" t="s">
        <v>9436</v>
      </c>
      <c r="L8861" s="27" t="s">
        <v>9584</v>
      </c>
      <c r="M8861" t="s">
        <v>31</v>
      </c>
      <c r="N8861" t="s">
        <v>177</v>
      </c>
      <c r="O8861" t="s">
        <v>178</v>
      </c>
      <c r="P8861" t="s">
        <v>5459</v>
      </c>
      <c r="Q8861" t="s">
        <v>315</v>
      </c>
      <c r="R8861" t="str">
        <f>IF(database_public_cloud_VMs[[#This Row],[Azure Environment]]="Enterprise Agreement","Licence Included","Bring Your Own Licence")</f>
        <v>Licence Included</v>
      </c>
      <c r="S8861" t="s">
        <v>5460</v>
      </c>
      <c r="T8861" t="s">
        <v>5471</v>
      </c>
      <c r="U8861" t="s">
        <v>5465</v>
      </c>
      <c r="V8861" t="s">
        <v>5461</v>
      </c>
      <c r="W8861" t="s">
        <v>182</v>
      </c>
      <c r="X8861" t="s">
        <v>183</v>
      </c>
      <c r="Y8861" s="28" t="s">
        <v>5467</v>
      </c>
      <c r="Z8861" t="s">
        <v>5463</v>
      </c>
      <c r="AA886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862" spans="1:27" x14ac:dyDescent="0.45">
      <c r="A8862" t="s">
        <v>9654</v>
      </c>
      <c r="B8862" t="s">
        <v>55</v>
      </c>
      <c r="C8862" s="25" t="s">
        <v>5454</v>
      </c>
      <c r="D8862" t="s">
        <v>170</v>
      </c>
      <c r="E8862" t="s">
        <v>9572</v>
      </c>
      <c r="F8862" t="s">
        <v>9593</v>
      </c>
      <c r="G8862" s="26">
        <v>24</v>
      </c>
      <c r="H8862" s="26">
        <v>448</v>
      </c>
      <c r="I8862" s="26">
        <v>2948</v>
      </c>
      <c r="J8862" s="27" t="s">
        <v>310</v>
      </c>
      <c r="K8862" s="27" t="s">
        <v>9436</v>
      </c>
      <c r="L8862" s="27" t="s">
        <v>9584</v>
      </c>
      <c r="M8862" t="s">
        <v>31</v>
      </c>
      <c r="N8862" t="s">
        <v>177</v>
      </c>
      <c r="O8862" t="s">
        <v>185</v>
      </c>
      <c r="P8862" t="s">
        <v>5459</v>
      </c>
      <c r="Q8862" t="s">
        <v>315</v>
      </c>
      <c r="R8862" t="str">
        <f>IF(database_public_cloud_VMs[[#This Row],[Azure Environment]]="Enterprise Agreement","Licence Included","Bring Your Own Licence")</f>
        <v>Licence Included</v>
      </c>
      <c r="S8862" t="s">
        <v>5460</v>
      </c>
      <c r="T8862" t="s">
        <v>5471</v>
      </c>
      <c r="U8862" t="s">
        <v>5465</v>
      </c>
      <c r="V8862" t="s">
        <v>5461</v>
      </c>
      <c r="W8862" t="s">
        <v>182</v>
      </c>
      <c r="X8862" t="s">
        <v>183</v>
      </c>
      <c r="Y8862" s="28" t="s">
        <v>5467</v>
      </c>
      <c r="Z8862" t="s">
        <v>5463</v>
      </c>
      <c r="AA886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863" spans="1:27" x14ac:dyDescent="0.45">
      <c r="A8863" t="s">
        <v>9655</v>
      </c>
      <c r="B8863" t="s">
        <v>55</v>
      </c>
      <c r="C8863" s="25" t="s">
        <v>5454</v>
      </c>
      <c r="D8863" t="s">
        <v>170</v>
      </c>
      <c r="E8863" t="s">
        <v>9572</v>
      </c>
      <c r="F8863" t="s">
        <v>9593</v>
      </c>
      <c r="G8863" s="26">
        <v>24</v>
      </c>
      <c r="H8863" s="26">
        <v>448</v>
      </c>
      <c r="I8863" s="26">
        <v>2948</v>
      </c>
      <c r="J8863" s="27" t="s">
        <v>310</v>
      </c>
      <c r="K8863" s="27" t="s">
        <v>9436</v>
      </c>
      <c r="L8863" s="27" t="s">
        <v>9584</v>
      </c>
      <c r="M8863" t="s">
        <v>31</v>
      </c>
      <c r="N8863" t="s">
        <v>188</v>
      </c>
      <c r="O8863" t="s">
        <v>188</v>
      </c>
      <c r="P8863" t="s">
        <v>5459</v>
      </c>
      <c r="Q8863" t="s">
        <v>315</v>
      </c>
      <c r="R8863" t="str">
        <f>IF(database_public_cloud_VMs[[#This Row],[Azure Environment]]="Enterprise Agreement","Licence Included","Bring Your Own Licence")</f>
        <v>Bring Your Own Licence</v>
      </c>
      <c r="S8863" t="s">
        <v>5599</v>
      </c>
      <c r="T8863" t="s">
        <v>5471</v>
      </c>
      <c r="U8863" t="s">
        <v>5462</v>
      </c>
      <c r="V8863" t="s">
        <v>5461</v>
      </c>
      <c r="W8863" t="s">
        <v>182</v>
      </c>
      <c r="X8863" t="s">
        <v>183</v>
      </c>
      <c r="Y8863" s="28" t="s">
        <v>5600</v>
      </c>
      <c r="Z8863" t="s">
        <v>5463</v>
      </c>
      <c r="AA886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864" spans="1:27" x14ac:dyDescent="0.45">
      <c r="A8864" t="s">
        <v>9656</v>
      </c>
      <c r="B8864" t="s">
        <v>55</v>
      </c>
      <c r="C8864" s="25" t="s">
        <v>5454</v>
      </c>
      <c r="D8864" t="s">
        <v>170</v>
      </c>
      <c r="E8864" t="s">
        <v>9572</v>
      </c>
      <c r="F8864" t="s">
        <v>9593</v>
      </c>
      <c r="G8864" s="26">
        <v>24</v>
      </c>
      <c r="H8864" s="26">
        <v>448</v>
      </c>
      <c r="I8864" s="26">
        <v>2948</v>
      </c>
      <c r="J8864" s="27" t="s">
        <v>310</v>
      </c>
      <c r="K8864" s="27" t="s">
        <v>9436</v>
      </c>
      <c r="L8864" s="27" t="s">
        <v>9584</v>
      </c>
      <c r="M8864" t="s">
        <v>31</v>
      </c>
      <c r="N8864" t="s">
        <v>188</v>
      </c>
      <c r="O8864" t="s">
        <v>188</v>
      </c>
      <c r="P8864" t="s">
        <v>5459</v>
      </c>
      <c r="Q8864" t="s">
        <v>315</v>
      </c>
      <c r="R8864" t="str">
        <f>IF(database_public_cloud_VMs[[#This Row],[Azure Environment]]="Enterprise Agreement","Licence Included","Bring Your Own Licence")</f>
        <v>Bring Your Own Licence</v>
      </c>
      <c r="S8864" t="s">
        <v>5599</v>
      </c>
      <c r="T8864" t="s">
        <v>5471</v>
      </c>
      <c r="U8864" t="s">
        <v>5465</v>
      </c>
      <c r="V8864" t="s">
        <v>5461</v>
      </c>
      <c r="W8864" t="s">
        <v>182</v>
      </c>
      <c r="X8864" t="s">
        <v>183</v>
      </c>
      <c r="Y8864" s="28">
        <v>3.73</v>
      </c>
      <c r="Z8864" t="s">
        <v>5463</v>
      </c>
      <c r="AA8864" s="29">
        <f>IF(database_public_cloud_VMs[[#This Row],[Currency]]="USD",(database_public_cloud_VMs[[#This Row],[Rate]]*param_exchange_rate)/(1+param_discount_aws),database_public_cloud_VMs[[#This Row],[Rate]])</f>
        <v>3.73</v>
      </c>
    </row>
    <row r="8865" spans="1:27" x14ac:dyDescent="0.45">
      <c r="A8865" t="s">
        <v>9657</v>
      </c>
      <c r="B8865" t="s">
        <v>55</v>
      </c>
      <c r="C8865" s="25" t="s">
        <v>5454</v>
      </c>
      <c r="D8865" t="s">
        <v>170</v>
      </c>
      <c r="E8865" t="s">
        <v>9572</v>
      </c>
      <c r="F8865" t="s">
        <v>9593</v>
      </c>
      <c r="G8865" s="26">
        <v>24</v>
      </c>
      <c r="H8865" s="26">
        <v>448</v>
      </c>
      <c r="I8865" s="26">
        <v>2948</v>
      </c>
      <c r="J8865" s="27" t="s">
        <v>310</v>
      </c>
      <c r="K8865" s="27" t="s">
        <v>9436</v>
      </c>
      <c r="L8865" s="27" t="s">
        <v>9584</v>
      </c>
      <c r="M8865" t="s">
        <v>31</v>
      </c>
      <c r="N8865" t="s">
        <v>177</v>
      </c>
      <c r="O8865" t="s">
        <v>178</v>
      </c>
      <c r="P8865" t="s">
        <v>5459</v>
      </c>
      <c r="Q8865" t="s">
        <v>315</v>
      </c>
      <c r="R8865" t="str">
        <f>IF(database_public_cloud_VMs[[#This Row],[Azure Environment]]="Enterprise Agreement","Licence Included","Bring Your Own Licence")</f>
        <v>Bring Your Own Licence</v>
      </c>
      <c r="S8865" t="s">
        <v>5599</v>
      </c>
      <c r="T8865" t="s">
        <v>5471</v>
      </c>
      <c r="U8865" t="s">
        <v>5465</v>
      </c>
      <c r="V8865" t="s">
        <v>5461</v>
      </c>
      <c r="W8865" t="s">
        <v>182</v>
      </c>
      <c r="X8865" t="s">
        <v>183</v>
      </c>
      <c r="Y8865" s="28" t="s">
        <v>5467</v>
      </c>
      <c r="Z8865" t="s">
        <v>5463</v>
      </c>
      <c r="AA886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866" spans="1:27" x14ac:dyDescent="0.45">
      <c r="A8866" t="s">
        <v>9658</v>
      </c>
      <c r="B8866" t="s">
        <v>55</v>
      </c>
      <c r="C8866" s="25" t="s">
        <v>5454</v>
      </c>
      <c r="D8866" t="s">
        <v>170</v>
      </c>
      <c r="E8866" t="s">
        <v>9572</v>
      </c>
      <c r="F8866" t="s">
        <v>9593</v>
      </c>
      <c r="G8866" s="26">
        <v>24</v>
      </c>
      <c r="H8866" s="26">
        <v>448</v>
      </c>
      <c r="I8866" s="26">
        <v>2948</v>
      </c>
      <c r="J8866" s="27" t="s">
        <v>310</v>
      </c>
      <c r="K8866" s="27" t="s">
        <v>9436</v>
      </c>
      <c r="L8866" s="27" t="s">
        <v>9584</v>
      </c>
      <c r="M8866" t="s">
        <v>31</v>
      </c>
      <c r="N8866" t="s">
        <v>177</v>
      </c>
      <c r="O8866" t="s">
        <v>185</v>
      </c>
      <c r="P8866" t="s">
        <v>5459</v>
      </c>
      <c r="Q8866" t="s">
        <v>315</v>
      </c>
      <c r="R8866" t="str">
        <f>IF(database_public_cloud_VMs[[#This Row],[Azure Environment]]="Enterprise Agreement","Licence Included","Bring Your Own Licence")</f>
        <v>Bring Your Own Licence</v>
      </c>
      <c r="S8866" t="s">
        <v>5599</v>
      </c>
      <c r="T8866" t="s">
        <v>5471</v>
      </c>
      <c r="U8866" t="s">
        <v>5465</v>
      </c>
      <c r="V8866" t="s">
        <v>5461</v>
      </c>
      <c r="W8866" t="s">
        <v>182</v>
      </c>
      <c r="X8866" t="s">
        <v>183</v>
      </c>
      <c r="Y8866" s="28" t="s">
        <v>5467</v>
      </c>
      <c r="Z8866" t="s">
        <v>5463</v>
      </c>
      <c r="AA886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867" spans="1:27" x14ac:dyDescent="0.45">
      <c r="A8867" t="s">
        <v>9659</v>
      </c>
      <c r="B8867" t="s">
        <v>55</v>
      </c>
      <c r="C8867" s="25" t="s">
        <v>5454</v>
      </c>
      <c r="D8867" t="s">
        <v>170</v>
      </c>
      <c r="E8867" t="s">
        <v>9572</v>
      </c>
      <c r="F8867" t="s">
        <v>9602</v>
      </c>
      <c r="G8867" s="26">
        <v>6</v>
      </c>
      <c r="H8867" s="26">
        <v>112</v>
      </c>
      <c r="I8867" s="26">
        <v>736</v>
      </c>
      <c r="J8867" s="27" t="s">
        <v>310</v>
      </c>
      <c r="K8867" s="27" t="s">
        <v>9436</v>
      </c>
      <c r="L8867" s="27" t="s">
        <v>9603</v>
      </c>
      <c r="M8867" t="s">
        <v>31</v>
      </c>
      <c r="N8867" t="s">
        <v>188</v>
      </c>
      <c r="O8867" t="s">
        <v>188</v>
      </c>
      <c r="P8867" t="s">
        <v>5459</v>
      </c>
      <c r="Q8867" t="s">
        <v>315</v>
      </c>
      <c r="R8867" t="str">
        <f>IF(database_public_cloud_VMs[[#This Row],[Azure Environment]]="Enterprise Agreement","Licence Included","Bring Your Own Licence")</f>
        <v>Licence Included</v>
      </c>
      <c r="S8867" t="s">
        <v>5460</v>
      </c>
      <c r="T8867" t="s">
        <v>5461</v>
      </c>
      <c r="U8867" t="s">
        <v>5462</v>
      </c>
      <c r="V8867" t="s">
        <v>5461</v>
      </c>
      <c r="W8867" t="s">
        <v>182</v>
      </c>
      <c r="X8867" t="s">
        <v>183</v>
      </c>
      <c r="Y8867" s="28">
        <v>6.1959</v>
      </c>
      <c r="Z8867" t="s">
        <v>5463</v>
      </c>
      <c r="AA8867" s="29">
        <f>IF(database_public_cloud_VMs[[#This Row],[Currency]]="USD",(database_public_cloud_VMs[[#This Row],[Rate]]*param_exchange_rate)/(1+param_discount_aws),database_public_cloud_VMs[[#This Row],[Rate]])</f>
        <v>6.1959</v>
      </c>
    </row>
    <row r="8868" spans="1:27" x14ac:dyDescent="0.45">
      <c r="A8868" t="s">
        <v>9660</v>
      </c>
      <c r="B8868" t="s">
        <v>55</v>
      </c>
      <c r="C8868" s="25" t="s">
        <v>5454</v>
      </c>
      <c r="D8868" t="s">
        <v>170</v>
      </c>
      <c r="E8868" t="s">
        <v>9572</v>
      </c>
      <c r="F8868" t="s">
        <v>9602</v>
      </c>
      <c r="G8868" s="26">
        <v>6</v>
      </c>
      <c r="H8868" s="26">
        <v>112</v>
      </c>
      <c r="I8868" s="26">
        <v>736</v>
      </c>
      <c r="J8868" s="27" t="s">
        <v>310</v>
      </c>
      <c r="K8868" s="27" t="s">
        <v>9436</v>
      </c>
      <c r="L8868" s="27" t="s">
        <v>9603</v>
      </c>
      <c r="M8868" t="s">
        <v>31</v>
      </c>
      <c r="N8868" t="s">
        <v>188</v>
      </c>
      <c r="O8868" t="s">
        <v>188</v>
      </c>
      <c r="P8868" t="s">
        <v>5459</v>
      </c>
      <c r="Q8868" t="s">
        <v>315</v>
      </c>
      <c r="R8868" t="str">
        <f>IF(database_public_cloud_VMs[[#This Row],[Azure Environment]]="Enterprise Agreement","Licence Included","Bring Your Own Licence")</f>
        <v>Licence Included</v>
      </c>
      <c r="S8868" t="s">
        <v>5460</v>
      </c>
      <c r="T8868" t="s">
        <v>5461</v>
      </c>
      <c r="U8868" t="s">
        <v>5465</v>
      </c>
      <c r="V8868" t="s">
        <v>5461</v>
      </c>
      <c r="W8868" t="s">
        <v>182</v>
      </c>
      <c r="X8868" t="s">
        <v>183</v>
      </c>
      <c r="Y8868" s="28">
        <v>4.9800000000000004</v>
      </c>
      <c r="Z8868" t="s">
        <v>5463</v>
      </c>
      <c r="AA8868" s="29">
        <f>IF(database_public_cloud_VMs[[#This Row],[Currency]]="USD",(database_public_cloud_VMs[[#This Row],[Rate]]*param_exchange_rate)/(1+param_discount_aws),database_public_cloud_VMs[[#This Row],[Rate]])</f>
        <v>4.9800000000000004</v>
      </c>
    </row>
    <row r="8869" spans="1:27" x14ac:dyDescent="0.45">
      <c r="A8869" t="s">
        <v>9661</v>
      </c>
      <c r="B8869" t="s">
        <v>55</v>
      </c>
      <c r="C8869" s="25" t="s">
        <v>5454</v>
      </c>
      <c r="D8869" t="s">
        <v>170</v>
      </c>
      <c r="E8869" t="s">
        <v>9572</v>
      </c>
      <c r="F8869" t="s">
        <v>9602</v>
      </c>
      <c r="G8869" s="26">
        <v>6</v>
      </c>
      <c r="H8869" s="26">
        <v>112</v>
      </c>
      <c r="I8869" s="26">
        <v>736</v>
      </c>
      <c r="J8869" s="27" t="s">
        <v>310</v>
      </c>
      <c r="K8869" s="27" t="s">
        <v>9436</v>
      </c>
      <c r="L8869" s="27" t="s">
        <v>9603</v>
      </c>
      <c r="M8869" t="s">
        <v>31</v>
      </c>
      <c r="N8869" t="s">
        <v>177</v>
      </c>
      <c r="O8869" t="s">
        <v>178</v>
      </c>
      <c r="P8869" t="s">
        <v>5459</v>
      </c>
      <c r="Q8869" t="s">
        <v>315</v>
      </c>
      <c r="R8869" t="str">
        <f>IF(database_public_cloud_VMs[[#This Row],[Azure Environment]]="Enterprise Agreement","Licence Included","Bring Your Own Licence")</f>
        <v>Licence Included</v>
      </c>
      <c r="S8869" t="s">
        <v>5460</v>
      </c>
      <c r="T8869" t="s">
        <v>5461</v>
      </c>
      <c r="U8869" t="s">
        <v>5465</v>
      </c>
      <c r="V8869" t="s">
        <v>5461</v>
      </c>
      <c r="W8869" t="s">
        <v>182</v>
      </c>
      <c r="X8869" t="s">
        <v>183</v>
      </c>
      <c r="Y8869" s="28" t="s">
        <v>5467</v>
      </c>
      <c r="Z8869" t="s">
        <v>5463</v>
      </c>
      <c r="AA886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870" spans="1:27" x14ac:dyDescent="0.45">
      <c r="A8870" t="s">
        <v>9662</v>
      </c>
      <c r="B8870" t="s">
        <v>55</v>
      </c>
      <c r="C8870" s="25" t="s">
        <v>5454</v>
      </c>
      <c r="D8870" t="s">
        <v>170</v>
      </c>
      <c r="E8870" t="s">
        <v>9572</v>
      </c>
      <c r="F8870" t="s">
        <v>9602</v>
      </c>
      <c r="G8870" s="26">
        <v>6</v>
      </c>
      <c r="H8870" s="26">
        <v>112</v>
      </c>
      <c r="I8870" s="26">
        <v>736</v>
      </c>
      <c r="J8870" s="27" t="s">
        <v>310</v>
      </c>
      <c r="K8870" s="27" t="s">
        <v>9436</v>
      </c>
      <c r="L8870" s="27" t="s">
        <v>9603</v>
      </c>
      <c r="M8870" t="s">
        <v>31</v>
      </c>
      <c r="N8870" t="s">
        <v>177</v>
      </c>
      <c r="O8870" t="s">
        <v>185</v>
      </c>
      <c r="P8870" t="s">
        <v>5459</v>
      </c>
      <c r="Q8870" t="s">
        <v>315</v>
      </c>
      <c r="R8870" t="str">
        <f>IF(database_public_cloud_VMs[[#This Row],[Azure Environment]]="Enterprise Agreement","Licence Included","Bring Your Own Licence")</f>
        <v>Licence Included</v>
      </c>
      <c r="S8870" t="s">
        <v>5460</v>
      </c>
      <c r="T8870" t="s">
        <v>5461</v>
      </c>
      <c r="U8870" t="s">
        <v>5465</v>
      </c>
      <c r="V8870" t="s">
        <v>5461</v>
      </c>
      <c r="W8870" t="s">
        <v>182</v>
      </c>
      <c r="X8870" t="s">
        <v>183</v>
      </c>
      <c r="Y8870" s="28" t="s">
        <v>5467</v>
      </c>
      <c r="Z8870" t="s">
        <v>5463</v>
      </c>
      <c r="AA887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871" spans="1:27" x14ac:dyDescent="0.45">
      <c r="A8871" t="s">
        <v>9663</v>
      </c>
      <c r="B8871" t="s">
        <v>55</v>
      </c>
      <c r="C8871" s="25" t="s">
        <v>5454</v>
      </c>
      <c r="D8871" t="s">
        <v>170</v>
      </c>
      <c r="E8871" t="s">
        <v>9572</v>
      </c>
      <c r="F8871" t="s">
        <v>9602</v>
      </c>
      <c r="G8871" s="26">
        <v>6</v>
      </c>
      <c r="H8871" s="26">
        <v>112</v>
      </c>
      <c r="I8871" s="26">
        <v>736</v>
      </c>
      <c r="J8871" s="27" t="s">
        <v>310</v>
      </c>
      <c r="K8871" s="27" t="s">
        <v>9436</v>
      </c>
      <c r="L8871" s="27" t="s">
        <v>9603</v>
      </c>
      <c r="M8871" t="s">
        <v>31</v>
      </c>
      <c r="N8871" t="s">
        <v>188</v>
      </c>
      <c r="O8871" t="s">
        <v>188</v>
      </c>
      <c r="P8871" t="s">
        <v>5459</v>
      </c>
      <c r="Q8871" t="s">
        <v>315</v>
      </c>
      <c r="R8871" t="str">
        <f>IF(database_public_cloud_VMs[[#This Row],[Azure Environment]]="Enterprise Agreement","Licence Included","Bring Your Own Licence")</f>
        <v>Bring Your Own Licence</v>
      </c>
      <c r="S8871" t="s">
        <v>5599</v>
      </c>
      <c r="T8871" t="s">
        <v>5461</v>
      </c>
      <c r="U8871" t="s">
        <v>5462</v>
      </c>
      <c r="V8871" t="s">
        <v>5461</v>
      </c>
      <c r="W8871" t="s">
        <v>182</v>
      </c>
      <c r="X8871" t="s">
        <v>183</v>
      </c>
      <c r="Y8871" s="28" t="s">
        <v>5600</v>
      </c>
      <c r="Z8871" t="s">
        <v>5463</v>
      </c>
      <c r="AA887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872" spans="1:27" x14ac:dyDescent="0.45">
      <c r="A8872" t="s">
        <v>9664</v>
      </c>
      <c r="B8872" t="s">
        <v>55</v>
      </c>
      <c r="C8872" s="25" t="s">
        <v>5454</v>
      </c>
      <c r="D8872" t="s">
        <v>170</v>
      </c>
      <c r="E8872" t="s">
        <v>9572</v>
      </c>
      <c r="F8872" t="s">
        <v>9602</v>
      </c>
      <c r="G8872" s="26">
        <v>6</v>
      </c>
      <c r="H8872" s="26">
        <v>112</v>
      </c>
      <c r="I8872" s="26">
        <v>736</v>
      </c>
      <c r="J8872" s="27" t="s">
        <v>310</v>
      </c>
      <c r="K8872" s="27" t="s">
        <v>9436</v>
      </c>
      <c r="L8872" s="27" t="s">
        <v>9603</v>
      </c>
      <c r="M8872" t="s">
        <v>31</v>
      </c>
      <c r="N8872" t="s">
        <v>188</v>
      </c>
      <c r="O8872" t="s">
        <v>188</v>
      </c>
      <c r="P8872" t="s">
        <v>5459</v>
      </c>
      <c r="Q8872" t="s">
        <v>315</v>
      </c>
      <c r="R8872" t="str">
        <f>IF(database_public_cloud_VMs[[#This Row],[Azure Environment]]="Enterprise Agreement","Licence Included","Bring Your Own Licence")</f>
        <v>Bring Your Own Licence</v>
      </c>
      <c r="S8872" t="s">
        <v>5599</v>
      </c>
      <c r="T8872" t="s">
        <v>5461</v>
      </c>
      <c r="U8872" t="s">
        <v>5465</v>
      </c>
      <c r="V8872" t="s">
        <v>5461</v>
      </c>
      <c r="W8872" t="s">
        <v>182</v>
      </c>
      <c r="X8872" t="s">
        <v>183</v>
      </c>
      <c r="Y8872" s="28">
        <v>4.67</v>
      </c>
      <c r="Z8872" t="s">
        <v>5463</v>
      </c>
      <c r="AA8872" s="29">
        <f>IF(database_public_cloud_VMs[[#This Row],[Currency]]="USD",(database_public_cloud_VMs[[#This Row],[Rate]]*param_exchange_rate)/(1+param_discount_aws),database_public_cloud_VMs[[#This Row],[Rate]])</f>
        <v>4.67</v>
      </c>
    </row>
    <row r="8873" spans="1:27" x14ac:dyDescent="0.45">
      <c r="A8873" t="s">
        <v>9665</v>
      </c>
      <c r="B8873" t="s">
        <v>55</v>
      </c>
      <c r="C8873" s="25" t="s">
        <v>5454</v>
      </c>
      <c r="D8873" t="s">
        <v>170</v>
      </c>
      <c r="E8873" t="s">
        <v>9572</v>
      </c>
      <c r="F8873" t="s">
        <v>9602</v>
      </c>
      <c r="G8873" s="26">
        <v>6</v>
      </c>
      <c r="H8873" s="26">
        <v>112</v>
      </c>
      <c r="I8873" s="26">
        <v>736</v>
      </c>
      <c r="J8873" s="27" t="s">
        <v>310</v>
      </c>
      <c r="K8873" s="27" t="s">
        <v>9436</v>
      </c>
      <c r="L8873" s="27" t="s">
        <v>9603</v>
      </c>
      <c r="M8873" t="s">
        <v>31</v>
      </c>
      <c r="N8873" t="s">
        <v>177</v>
      </c>
      <c r="O8873" t="s">
        <v>178</v>
      </c>
      <c r="P8873" t="s">
        <v>5459</v>
      </c>
      <c r="Q8873" t="s">
        <v>315</v>
      </c>
      <c r="R8873" t="str">
        <f>IF(database_public_cloud_VMs[[#This Row],[Azure Environment]]="Enterprise Agreement","Licence Included","Bring Your Own Licence")</f>
        <v>Bring Your Own Licence</v>
      </c>
      <c r="S8873" t="s">
        <v>5599</v>
      </c>
      <c r="T8873" t="s">
        <v>5461</v>
      </c>
      <c r="U8873" t="s">
        <v>5465</v>
      </c>
      <c r="V8873" t="s">
        <v>5461</v>
      </c>
      <c r="W8873" t="s">
        <v>182</v>
      </c>
      <c r="X8873" t="s">
        <v>183</v>
      </c>
      <c r="Y8873" s="28" t="s">
        <v>5467</v>
      </c>
      <c r="Z8873" t="s">
        <v>5463</v>
      </c>
      <c r="AA887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874" spans="1:27" x14ac:dyDescent="0.45">
      <c r="A8874" t="s">
        <v>9666</v>
      </c>
      <c r="B8874" t="s">
        <v>55</v>
      </c>
      <c r="C8874" s="25" t="s">
        <v>5454</v>
      </c>
      <c r="D8874" t="s">
        <v>170</v>
      </c>
      <c r="E8874" t="s">
        <v>9572</v>
      </c>
      <c r="F8874" t="s">
        <v>9602</v>
      </c>
      <c r="G8874" s="26">
        <v>6</v>
      </c>
      <c r="H8874" s="26">
        <v>112</v>
      </c>
      <c r="I8874" s="26">
        <v>736</v>
      </c>
      <c r="J8874" s="27" t="s">
        <v>310</v>
      </c>
      <c r="K8874" s="27" t="s">
        <v>9436</v>
      </c>
      <c r="L8874" s="27" t="s">
        <v>9603</v>
      </c>
      <c r="M8874" t="s">
        <v>31</v>
      </c>
      <c r="N8874" t="s">
        <v>177</v>
      </c>
      <c r="O8874" t="s">
        <v>185</v>
      </c>
      <c r="P8874" t="s">
        <v>5459</v>
      </c>
      <c r="Q8874" t="s">
        <v>315</v>
      </c>
      <c r="R8874" t="str">
        <f>IF(database_public_cloud_VMs[[#This Row],[Azure Environment]]="Enterprise Agreement","Licence Included","Bring Your Own Licence")</f>
        <v>Bring Your Own Licence</v>
      </c>
      <c r="S8874" t="s">
        <v>5599</v>
      </c>
      <c r="T8874" t="s">
        <v>5461</v>
      </c>
      <c r="U8874" t="s">
        <v>5465</v>
      </c>
      <c r="V8874" t="s">
        <v>5461</v>
      </c>
      <c r="W8874" t="s">
        <v>182</v>
      </c>
      <c r="X8874" t="s">
        <v>183</v>
      </c>
      <c r="Y8874" s="28" t="s">
        <v>5467</v>
      </c>
      <c r="Z8874" t="s">
        <v>5463</v>
      </c>
      <c r="AA887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875" spans="1:27" x14ac:dyDescent="0.45">
      <c r="A8875" t="s">
        <v>9667</v>
      </c>
      <c r="B8875" t="s">
        <v>55</v>
      </c>
      <c r="C8875" s="25" t="s">
        <v>5454</v>
      </c>
      <c r="D8875" t="s">
        <v>170</v>
      </c>
      <c r="E8875" t="s">
        <v>9572</v>
      </c>
      <c r="F8875" t="s">
        <v>9602</v>
      </c>
      <c r="G8875" s="26">
        <v>6</v>
      </c>
      <c r="H8875" s="26">
        <v>112</v>
      </c>
      <c r="I8875" s="26">
        <v>736</v>
      </c>
      <c r="J8875" s="27" t="s">
        <v>310</v>
      </c>
      <c r="K8875" s="27" t="s">
        <v>9436</v>
      </c>
      <c r="L8875" s="27" t="s">
        <v>9603</v>
      </c>
      <c r="M8875" t="s">
        <v>31</v>
      </c>
      <c r="N8875" t="s">
        <v>188</v>
      </c>
      <c r="O8875" t="s">
        <v>188</v>
      </c>
      <c r="P8875" t="s">
        <v>5459</v>
      </c>
      <c r="Q8875" t="s">
        <v>315</v>
      </c>
      <c r="R8875" t="str">
        <f>IF(database_public_cloud_VMs[[#This Row],[Azure Environment]]="Enterprise Agreement","Licence Included","Bring Your Own Licence")</f>
        <v>Licence Included</v>
      </c>
      <c r="S8875" t="s">
        <v>5460</v>
      </c>
      <c r="T8875" t="s">
        <v>5471</v>
      </c>
      <c r="U8875" t="s">
        <v>5462</v>
      </c>
      <c r="V8875" t="s">
        <v>5461</v>
      </c>
      <c r="W8875" t="s">
        <v>182</v>
      </c>
      <c r="X8875" t="s">
        <v>183</v>
      </c>
      <c r="Y8875" s="28">
        <v>2.4784000000000002</v>
      </c>
      <c r="Z8875" t="s">
        <v>5463</v>
      </c>
      <c r="AA8875" s="29">
        <f>IF(database_public_cloud_VMs[[#This Row],[Currency]]="USD",(database_public_cloud_VMs[[#This Row],[Rate]]*param_exchange_rate)/(1+param_discount_aws),database_public_cloud_VMs[[#This Row],[Rate]])</f>
        <v>2.4784000000000002</v>
      </c>
    </row>
    <row r="8876" spans="1:27" x14ac:dyDescent="0.45">
      <c r="A8876" t="s">
        <v>9668</v>
      </c>
      <c r="B8876" t="s">
        <v>55</v>
      </c>
      <c r="C8876" s="25" t="s">
        <v>5454</v>
      </c>
      <c r="D8876" t="s">
        <v>170</v>
      </c>
      <c r="E8876" t="s">
        <v>9572</v>
      </c>
      <c r="F8876" t="s">
        <v>9602</v>
      </c>
      <c r="G8876" s="26">
        <v>6</v>
      </c>
      <c r="H8876" s="26">
        <v>112</v>
      </c>
      <c r="I8876" s="26">
        <v>736</v>
      </c>
      <c r="J8876" s="27" t="s">
        <v>310</v>
      </c>
      <c r="K8876" s="27" t="s">
        <v>9436</v>
      </c>
      <c r="L8876" s="27" t="s">
        <v>9603</v>
      </c>
      <c r="M8876" t="s">
        <v>31</v>
      </c>
      <c r="N8876" t="s">
        <v>188</v>
      </c>
      <c r="O8876" t="s">
        <v>188</v>
      </c>
      <c r="P8876" t="s">
        <v>5459</v>
      </c>
      <c r="Q8876" t="s">
        <v>315</v>
      </c>
      <c r="R8876" t="str">
        <f>IF(database_public_cloud_VMs[[#This Row],[Azure Environment]]="Enterprise Agreement","Licence Included","Bring Your Own Licence")</f>
        <v>Licence Included</v>
      </c>
      <c r="S8876" t="s">
        <v>5460</v>
      </c>
      <c r="T8876" t="s">
        <v>5471</v>
      </c>
      <c r="U8876" t="s">
        <v>5465</v>
      </c>
      <c r="V8876" t="s">
        <v>5461</v>
      </c>
      <c r="W8876" t="s">
        <v>182</v>
      </c>
      <c r="X8876" t="s">
        <v>183</v>
      </c>
      <c r="Y8876" s="28">
        <v>1.9910000000000001</v>
      </c>
      <c r="Z8876" t="s">
        <v>5463</v>
      </c>
      <c r="AA8876" s="29">
        <f>IF(database_public_cloud_VMs[[#This Row],[Currency]]="USD",(database_public_cloud_VMs[[#This Row],[Rate]]*param_exchange_rate)/(1+param_discount_aws),database_public_cloud_VMs[[#This Row],[Rate]])</f>
        <v>1.9910000000000001</v>
      </c>
    </row>
    <row r="8877" spans="1:27" x14ac:dyDescent="0.45">
      <c r="A8877" t="s">
        <v>9669</v>
      </c>
      <c r="B8877" t="s">
        <v>55</v>
      </c>
      <c r="C8877" s="25" t="s">
        <v>5454</v>
      </c>
      <c r="D8877" t="s">
        <v>170</v>
      </c>
      <c r="E8877" t="s">
        <v>9572</v>
      </c>
      <c r="F8877" t="s">
        <v>9602</v>
      </c>
      <c r="G8877" s="26">
        <v>6</v>
      </c>
      <c r="H8877" s="26">
        <v>112</v>
      </c>
      <c r="I8877" s="26">
        <v>736</v>
      </c>
      <c r="J8877" s="27" t="s">
        <v>310</v>
      </c>
      <c r="K8877" s="27" t="s">
        <v>9436</v>
      </c>
      <c r="L8877" s="27" t="s">
        <v>9603</v>
      </c>
      <c r="M8877" t="s">
        <v>31</v>
      </c>
      <c r="N8877" t="s">
        <v>177</v>
      </c>
      <c r="O8877" t="s">
        <v>178</v>
      </c>
      <c r="P8877" t="s">
        <v>5459</v>
      </c>
      <c r="Q8877" t="s">
        <v>315</v>
      </c>
      <c r="R8877" t="str">
        <f>IF(database_public_cloud_VMs[[#This Row],[Azure Environment]]="Enterprise Agreement","Licence Included","Bring Your Own Licence")</f>
        <v>Licence Included</v>
      </c>
      <c r="S8877" t="s">
        <v>5460</v>
      </c>
      <c r="T8877" t="s">
        <v>5471</v>
      </c>
      <c r="U8877" t="s">
        <v>5465</v>
      </c>
      <c r="V8877" t="s">
        <v>5461</v>
      </c>
      <c r="W8877" t="s">
        <v>182</v>
      </c>
      <c r="X8877" t="s">
        <v>183</v>
      </c>
      <c r="Y8877" s="28" t="s">
        <v>5467</v>
      </c>
      <c r="Z8877" t="s">
        <v>5463</v>
      </c>
      <c r="AA887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878" spans="1:27" x14ac:dyDescent="0.45">
      <c r="A8878" t="s">
        <v>9670</v>
      </c>
      <c r="B8878" t="s">
        <v>55</v>
      </c>
      <c r="C8878" s="25" t="s">
        <v>5454</v>
      </c>
      <c r="D8878" t="s">
        <v>170</v>
      </c>
      <c r="E8878" t="s">
        <v>9572</v>
      </c>
      <c r="F8878" t="s">
        <v>9602</v>
      </c>
      <c r="G8878" s="26">
        <v>6</v>
      </c>
      <c r="H8878" s="26">
        <v>112</v>
      </c>
      <c r="I8878" s="26">
        <v>736</v>
      </c>
      <c r="J8878" s="27" t="s">
        <v>310</v>
      </c>
      <c r="K8878" s="27" t="s">
        <v>9436</v>
      </c>
      <c r="L8878" s="27" t="s">
        <v>9603</v>
      </c>
      <c r="M8878" t="s">
        <v>31</v>
      </c>
      <c r="N8878" t="s">
        <v>177</v>
      </c>
      <c r="O8878" t="s">
        <v>185</v>
      </c>
      <c r="P8878" t="s">
        <v>5459</v>
      </c>
      <c r="Q8878" t="s">
        <v>315</v>
      </c>
      <c r="R8878" t="str">
        <f>IF(database_public_cloud_VMs[[#This Row],[Azure Environment]]="Enterprise Agreement","Licence Included","Bring Your Own Licence")</f>
        <v>Licence Included</v>
      </c>
      <c r="S8878" t="s">
        <v>5460</v>
      </c>
      <c r="T8878" t="s">
        <v>5471</v>
      </c>
      <c r="U8878" t="s">
        <v>5465</v>
      </c>
      <c r="V8878" t="s">
        <v>5461</v>
      </c>
      <c r="W8878" t="s">
        <v>182</v>
      </c>
      <c r="X8878" t="s">
        <v>183</v>
      </c>
      <c r="Y8878" s="28" t="s">
        <v>5467</v>
      </c>
      <c r="Z8878" t="s">
        <v>5463</v>
      </c>
      <c r="AA887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879" spans="1:27" x14ac:dyDescent="0.45">
      <c r="A8879" t="s">
        <v>9671</v>
      </c>
      <c r="B8879" t="s">
        <v>55</v>
      </c>
      <c r="C8879" s="25" t="s">
        <v>5454</v>
      </c>
      <c r="D8879" t="s">
        <v>170</v>
      </c>
      <c r="E8879" t="s">
        <v>9572</v>
      </c>
      <c r="F8879" t="s">
        <v>9602</v>
      </c>
      <c r="G8879" s="26">
        <v>6</v>
      </c>
      <c r="H8879" s="26">
        <v>112</v>
      </c>
      <c r="I8879" s="26">
        <v>736</v>
      </c>
      <c r="J8879" s="27" t="s">
        <v>310</v>
      </c>
      <c r="K8879" s="27" t="s">
        <v>9436</v>
      </c>
      <c r="L8879" s="27" t="s">
        <v>9603</v>
      </c>
      <c r="M8879" t="s">
        <v>31</v>
      </c>
      <c r="N8879" t="s">
        <v>188</v>
      </c>
      <c r="O8879" t="s">
        <v>188</v>
      </c>
      <c r="P8879" t="s">
        <v>5459</v>
      </c>
      <c r="Q8879" t="s">
        <v>315</v>
      </c>
      <c r="R8879" t="str">
        <f>IF(database_public_cloud_VMs[[#This Row],[Azure Environment]]="Enterprise Agreement","Licence Included","Bring Your Own Licence")</f>
        <v>Bring Your Own Licence</v>
      </c>
      <c r="S8879" t="s">
        <v>5599</v>
      </c>
      <c r="T8879" t="s">
        <v>5471</v>
      </c>
      <c r="U8879" t="s">
        <v>5462</v>
      </c>
      <c r="V8879" t="s">
        <v>5461</v>
      </c>
      <c r="W8879" t="s">
        <v>182</v>
      </c>
      <c r="X8879" t="s">
        <v>183</v>
      </c>
      <c r="Y8879" s="28" t="s">
        <v>5600</v>
      </c>
      <c r="Z8879" t="s">
        <v>5463</v>
      </c>
      <c r="AA887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880" spans="1:27" x14ac:dyDescent="0.45">
      <c r="A8880" t="s">
        <v>9672</v>
      </c>
      <c r="B8880" t="s">
        <v>55</v>
      </c>
      <c r="C8880" s="25" t="s">
        <v>5454</v>
      </c>
      <c r="D8880" t="s">
        <v>170</v>
      </c>
      <c r="E8880" t="s">
        <v>9572</v>
      </c>
      <c r="F8880" t="s">
        <v>9602</v>
      </c>
      <c r="G8880" s="26">
        <v>6</v>
      </c>
      <c r="H8880" s="26">
        <v>112</v>
      </c>
      <c r="I8880" s="26">
        <v>736</v>
      </c>
      <c r="J8880" s="27" t="s">
        <v>310</v>
      </c>
      <c r="K8880" s="27" t="s">
        <v>9436</v>
      </c>
      <c r="L8880" s="27" t="s">
        <v>9603</v>
      </c>
      <c r="M8880" t="s">
        <v>31</v>
      </c>
      <c r="N8880" t="s">
        <v>188</v>
      </c>
      <c r="O8880" t="s">
        <v>188</v>
      </c>
      <c r="P8880" t="s">
        <v>5459</v>
      </c>
      <c r="Q8880" t="s">
        <v>315</v>
      </c>
      <c r="R8880" t="str">
        <f>IF(database_public_cloud_VMs[[#This Row],[Azure Environment]]="Enterprise Agreement","Licence Included","Bring Your Own Licence")</f>
        <v>Bring Your Own Licence</v>
      </c>
      <c r="S8880" t="s">
        <v>5599</v>
      </c>
      <c r="T8880" t="s">
        <v>5471</v>
      </c>
      <c r="U8880" t="s">
        <v>5465</v>
      </c>
      <c r="V8880" t="s">
        <v>5461</v>
      </c>
      <c r="W8880" t="s">
        <v>182</v>
      </c>
      <c r="X8880" t="s">
        <v>183</v>
      </c>
      <c r="Y8880" s="28">
        <v>0.93500000000000005</v>
      </c>
      <c r="Z8880" t="s">
        <v>5463</v>
      </c>
      <c r="AA8880" s="29">
        <f>IF(database_public_cloud_VMs[[#This Row],[Currency]]="USD",(database_public_cloud_VMs[[#This Row],[Rate]]*param_exchange_rate)/(1+param_discount_aws),database_public_cloud_VMs[[#This Row],[Rate]])</f>
        <v>0.93500000000000005</v>
      </c>
    </row>
    <row r="8881" spans="1:27" x14ac:dyDescent="0.45">
      <c r="A8881" t="s">
        <v>9673</v>
      </c>
      <c r="B8881" t="s">
        <v>55</v>
      </c>
      <c r="C8881" s="25" t="s">
        <v>5454</v>
      </c>
      <c r="D8881" t="s">
        <v>170</v>
      </c>
      <c r="E8881" t="s">
        <v>9572</v>
      </c>
      <c r="F8881" t="s">
        <v>9602</v>
      </c>
      <c r="G8881" s="26">
        <v>6</v>
      </c>
      <c r="H8881" s="26">
        <v>112</v>
      </c>
      <c r="I8881" s="26">
        <v>736</v>
      </c>
      <c r="J8881" s="27" t="s">
        <v>310</v>
      </c>
      <c r="K8881" s="27" t="s">
        <v>9436</v>
      </c>
      <c r="L8881" s="27" t="s">
        <v>9603</v>
      </c>
      <c r="M8881" t="s">
        <v>31</v>
      </c>
      <c r="N8881" t="s">
        <v>177</v>
      </c>
      <c r="O8881" t="s">
        <v>178</v>
      </c>
      <c r="P8881" t="s">
        <v>5459</v>
      </c>
      <c r="Q8881" t="s">
        <v>315</v>
      </c>
      <c r="R8881" t="str">
        <f>IF(database_public_cloud_VMs[[#This Row],[Azure Environment]]="Enterprise Agreement","Licence Included","Bring Your Own Licence")</f>
        <v>Bring Your Own Licence</v>
      </c>
      <c r="S8881" t="s">
        <v>5599</v>
      </c>
      <c r="T8881" t="s">
        <v>5471</v>
      </c>
      <c r="U8881" t="s">
        <v>5465</v>
      </c>
      <c r="V8881" t="s">
        <v>5461</v>
      </c>
      <c r="W8881" t="s">
        <v>182</v>
      </c>
      <c r="X8881" t="s">
        <v>183</v>
      </c>
      <c r="Y8881" s="28" t="s">
        <v>5467</v>
      </c>
      <c r="Z8881" t="s">
        <v>5463</v>
      </c>
      <c r="AA888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882" spans="1:27" x14ac:dyDescent="0.45">
      <c r="A8882" t="s">
        <v>9674</v>
      </c>
      <c r="B8882" t="s">
        <v>55</v>
      </c>
      <c r="C8882" s="25" t="s">
        <v>5454</v>
      </c>
      <c r="D8882" t="s">
        <v>170</v>
      </c>
      <c r="E8882" t="s">
        <v>9572</v>
      </c>
      <c r="F8882" t="s">
        <v>9602</v>
      </c>
      <c r="G8882" s="26">
        <v>6</v>
      </c>
      <c r="H8882" s="26">
        <v>112</v>
      </c>
      <c r="I8882" s="26">
        <v>736</v>
      </c>
      <c r="J8882" s="27" t="s">
        <v>310</v>
      </c>
      <c r="K8882" s="27" t="s">
        <v>9436</v>
      </c>
      <c r="L8882" s="27" t="s">
        <v>9603</v>
      </c>
      <c r="M8882" t="s">
        <v>31</v>
      </c>
      <c r="N8882" t="s">
        <v>177</v>
      </c>
      <c r="O8882" t="s">
        <v>185</v>
      </c>
      <c r="P8882" t="s">
        <v>5459</v>
      </c>
      <c r="Q8882" t="s">
        <v>315</v>
      </c>
      <c r="R8882" t="str">
        <f>IF(database_public_cloud_VMs[[#This Row],[Azure Environment]]="Enterprise Agreement","Licence Included","Bring Your Own Licence")</f>
        <v>Bring Your Own Licence</v>
      </c>
      <c r="S8882" t="s">
        <v>5599</v>
      </c>
      <c r="T8882" t="s">
        <v>5471</v>
      </c>
      <c r="U8882" t="s">
        <v>5465</v>
      </c>
      <c r="V8882" t="s">
        <v>5461</v>
      </c>
      <c r="W8882" t="s">
        <v>182</v>
      </c>
      <c r="X8882" t="s">
        <v>183</v>
      </c>
      <c r="Y8882" s="28" t="s">
        <v>5467</v>
      </c>
      <c r="Z8882" t="s">
        <v>5463</v>
      </c>
      <c r="AA888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883" spans="1:27" x14ac:dyDescent="0.45">
      <c r="A8883" t="s">
        <v>9675</v>
      </c>
      <c r="B8883" t="s">
        <v>55</v>
      </c>
      <c r="C8883" s="25" t="s">
        <v>5454</v>
      </c>
      <c r="D8883" t="s">
        <v>170</v>
      </c>
      <c r="E8883" t="s">
        <v>9676</v>
      </c>
      <c r="F8883" t="s">
        <v>9677</v>
      </c>
      <c r="G8883" s="26">
        <v>12</v>
      </c>
      <c r="H8883" s="26">
        <v>112</v>
      </c>
      <c r="I8883" s="26">
        <v>680</v>
      </c>
      <c r="J8883" s="27" t="s">
        <v>310</v>
      </c>
      <c r="K8883" s="27" t="s">
        <v>9436</v>
      </c>
      <c r="L8883" s="27" t="s">
        <v>9437</v>
      </c>
      <c r="M8883" t="s">
        <v>31</v>
      </c>
      <c r="N8883" t="s">
        <v>188</v>
      </c>
      <c r="O8883" t="s">
        <v>188</v>
      </c>
      <c r="P8883" t="s">
        <v>5459</v>
      </c>
      <c r="Q8883" t="s">
        <v>180</v>
      </c>
      <c r="R8883" t="str">
        <f>IF(database_public_cloud_VMs[[#This Row],[Azure Environment]]="Enterprise Agreement","Licence Included","Bring Your Own Licence")</f>
        <v>Licence Included</v>
      </c>
      <c r="S8883" t="s">
        <v>5460</v>
      </c>
      <c r="T8883" t="s">
        <v>5461</v>
      </c>
      <c r="U8883" t="s">
        <v>5462</v>
      </c>
      <c r="V8883" t="s">
        <v>6323</v>
      </c>
      <c r="W8883" t="s">
        <v>182</v>
      </c>
      <c r="X8883" t="s">
        <v>183</v>
      </c>
      <c r="Y8883" s="28">
        <v>2.6212</v>
      </c>
      <c r="Z8883" t="s">
        <v>5463</v>
      </c>
      <c r="AA8883" s="29">
        <f>IF(database_public_cloud_VMs[[#This Row],[Currency]]="USD",(database_public_cloud_VMs[[#This Row],[Rate]]*param_exchange_rate)/(1+param_discount_aws),database_public_cloud_VMs[[#This Row],[Rate]])</f>
        <v>2.6212</v>
      </c>
    </row>
    <row r="8884" spans="1:27" x14ac:dyDescent="0.45">
      <c r="A8884" t="s">
        <v>9678</v>
      </c>
      <c r="B8884" t="s">
        <v>55</v>
      </c>
      <c r="C8884" s="25" t="s">
        <v>5454</v>
      </c>
      <c r="D8884" t="s">
        <v>170</v>
      </c>
      <c r="E8884" t="s">
        <v>9676</v>
      </c>
      <c r="F8884" t="s">
        <v>9677</v>
      </c>
      <c r="G8884" s="26">
        <v>12</v>
      </c>
      <c r="H8884" s="26">
        <v>112</v>
      </c>
      <c r="I8884" s="26">
        <v>680</v>
      </c>
      <c r="J8884" s="27" t="s">
        <v>310</v>
      </c>
      <c r="K8884" s="27" t="s">
        <v>9436</v>
      </c>
      <c r="L8884" s="27" t="s">
        <v>9437</v>
      </c>
      <c r="M8884" t="s">
        <v>31</v>
      </c>
      <c r="N8884" t="s">
        <v>188</v>
      </c>
      <c r="O8884" t="s">
        <v>188</v>
      </c>
      <c r="P8884" t="s">
        <v>5459</v>
      </c>
      <c r="Q8884" t="s">
        <v>180</v>
      </c>
      <c r="R8884" t="str">
        <f>IF(database_public_cloud_VMs[[#This Row],[Azure Environment]]="Enterprise Agreement","Licence Included","Bring Your Own Licence")</f>
        <v>Licence Included</v>
      </c>
      <c r="S8884" t="s">
        <v>5460</v>
      </c>
      <c r="T8884" t="s">
        <v>5461</v>
      </c>
      <c r="U8884" t="s">
        <v>5465</v>
      </c>
      <c r="V8884" t="s">
        <v>6323</v>
      </c>
      <c r="W8884" t="s">
        <v>182</v>
      </c>
      <c r="X8884" t="s">
        <v>183</v>
      </c>
      <c r="Y8884" s="28">
        <v>2.1</v>
      </c>
      <c r="Z8884" t="s">
        <v>5463</v>
      </c>
      <c r="AA8884" s="29">
        <f>IF(database_public_cloud_VMs[[#This Row],[Currency]]="USD",(database_public_cloud_VMs[[#This Row],[Rate]]*param_exchange_rate)/(1+param_discount_aws),database_public_cloud_VMs[[#This Row],[Rate]])</f>
        <v>2.1</v>
      </c>
    </row>
    <row r="8885" spans="1:27" x14ac:dyDescent="0.45">
      <c r="A8885" t="s">
        <v>9679</v>
      </c>
      <c r="B8885" t="s">
        <v>55</v>
      </c>
      <c r="C8885" s="25" t="s">
        <v>5454</v>
      </c>
      <c r="D8885" t="s">
        <v>170</v>
      </c>
      <c r="E8885" t="s">
        <v>9676</v>
      </c>
      <c r="F8885" t="s">
        <v>9677</v>
      </c>
      <c r="G8885" s="26">
        <v>12</v>
      </c>
      <c r="H8885" s="26">
        <v>112</v>
      </c>
      <c r="I8885" s="26">
        <v>680</v>
      </c>
      <c r="J8885" s="27" t="s">
        <v>310</v>
      </c>
      <c r="K8885" s="27" t="s">
        <v>9436</v>
      </c>
      <c r="L8885" s="27" t="s">
        <v>9437</v>
      </c>
      <c r="M8885" t="s">
        <v>31</v>
      </c>
      <c r="N8885" t="s">
        <v>177</v>
      </c>
      <c r="O8885" t="s">
        <v>178</v>
      </c>
      <c r="P8885" t="s">
        <v>5459</v>
      </c>
      <c r="Q8885" t="s">
        <v>180</v>
      </c>
      <c r="R8885" t="str">
        <f>IF(database_public_cloud_VMs[[#This Row],[Azure Environment]]="Enterprise Agreement","Licence Included","Bring Your Own Licence")</f>
        <v>Licence Included</v>
      </c>
      <c r="S8885" t="s">
        <v>5460</v>
      </c>
      <c r="T8885" t="s">
        <v>5461</v>
      </c>
      <c r="U8885" t="s">
        <v>5465</v>
      </c>
      <c r="V8885" t="s">
        <v>6323</v>
      </c>
      <c r="W8885" t="s">
        <v>182</v>
      </c>
      <c r="X8885" t="s">
        <v>183</v>
      </c>
      <c r="Y8885" s="28" t="s">
        <v>5467</v>
      </c>
      <c r="Z8885" t="s">
        <v>5463</v>
      </c>
      <c r="AA888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886" spans="1:27" x14ac:dyDescent="0.45">
      <c r="A8886" t="s">
        <v>9680</v>
      </c>
      <c r="B8886" t="s">
        <v>55</v>
      </c>
      <c r="C8886" s="25" t="s">
        <v>5454</v>
      </c>
      <c r="D8886" t="s">
        <v>170</v>
      </c>
      <c r="E8886" t="s">
        <v>9676</v>
      </c>
      <c r="F8886" t="s">
        <v>9677</v>
      </c>
      <c r="G8886" s="26">
        <v>12</v>
      </c>
      <c r="H8886" s="26">
        <v>112</v>
      </c>
      <c r="I8886" s="26">
        <v>680</v>
      </c>
      <c r="J8886" s="27" t="s">
        <v>310</v>
      </c>
      <c r="K8886" s="27" t="s">
        <v>9436</v>
      </c>
      <c r="L8886" s="27" t="s">
        <v>9437</v>
      </c>
      <c r="M8886" t="s">
        <v>31</v>
      </c>
      <c r="N8886" t="s">
        <v>177</v>
      </c>
      <c r="O8886" t="s">
        <v>185</v>
      </c>
      <c r="P8886" t="s">
        <v>5459</v>
      </c>
      <c r="Q8886" t="s">
        <v>180</v>
      </c>
      <c r="R8886" t="str">
        <f>IF(database_public_cloud_VMs[[#This Row],[Azure Environment]]="Enterprise Agreement","Licence Included","Bring Your Own Licence")</f>
        <v>Licence Included</v>
      </c>
      <c r="S8886" t="s">
        <v>5460</v>
      </c>
      <c r="T8886" t="s">
        <v>5461</v>
      </c>
      <c r="U8886" t="s">
        <v>5465</v>
      </c>
      <c r="V8886" t="s">
        <v>6323</v>
      </c>
      <c r="W8886" t="s">
        <v>182</v>
      </c>
      <c r="X8886" t="s">
        <v>183</v>
      </c>
      <c r="Y8886" s="28" t="s">
        <v>5467</v>
      </c>
      <c r="Z8886" t="s">
        <v>5463</v>
      </c>
      <c r="AA888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887" spans="1:27" x14ac:dyDescent="0.45">
      <c r="A8887" t="s">
        <v>9681</v>
      </c>
      <c r="B8887" t="s">
        <v>55</v>
      </c>
      <c r="C8887" s="25" t="s">
        <v>5454</v>
      </c>
      <c r="D8887" t="s">
        <v>170</v>
      </c>
      <c r="E8887" t="s">
        <v>9676</v>
      </c>
      <c r="F8887" t="s">
        <v>9682</v>
      </c>
      <c r="G8887" s="26">
        <v>24</v>
      </c>
      <c r="H8887" s="26">
        <v>224</v>
      </c>
      <c r="I8887" s="26">
        <v>1440</v>
      </c>
      <c r="J8887" s="27" t="s">
        <v>310</v>
      </c>
      <c r="K8887" s="27" t="s">
        <v>9436</v>
      </c>
      <c r="L8887" s="27" t="s">
        <v>9443</v>
      </c>
      <c r="M8887" t="s">
        <v>31</v>
      </c>
      <c r="N8887" t="s">
        <v>188</v>
      </c>
      <c r="O8887" t="s">
        <v>188</v>
      </c>
      <c r="P8887" t="s">
        <v>5459</v>
      </c>
      <c r="Q8887" t="s">
        <v>180</v>
      </c>
      <c r="R8887" t="str">
        <f>IF(database_public_cloud_VMs[[#This Row],[Azure Environment]]="Enterprise Agreement","Licence Included","Bring Your Own Licence")</f>
        <v>Licence Included</v>
      </c>
      <c r="S8887" t="s">
        <v>5460</v>
      </c>
      <c r="T8887" t="s">
        <v>5461</v>
      </c>
      <c r="U8887" t="s">
        <v>5462</v>
      </c>
      <c r="V8887" t="s">
        <v>6323</v>
      </c>
      <c r="W8887" t="s">
        <v>182</v>
      </c>
      <c r="X8887" t="s">
        <v>183</v>
      </c>
      <c r="Y8887" s="28">
        <v>5.2411000000000003</v>
      </c>
      <c r="Z8887" t="s">
        <v>5463</v>
      </c>
      <c r="AA8887" s="29">
        <f>IF(database_public_cloud_VMs[[#This Row],[Currency]]="USD",(database_public_cloud_VMs[[#This Row],[Rate]]*param_exchange_rate)/(1+param_discount_aws),database_public_cloud_VMs[[#This Row],[Rate]])</f>
        <v>5.2411000000000003</v>
      </c>
    </row>
    <row r="8888" spans="1:27" x14ac:dyDescent="0.45">
      <c r="A8888" t="s">
        <v>9683</v>
      </c>
      <c r="B8888" t="s">
        <v>55</v>
      </c>
      <c r="C8888" s="25" t="s">
        <v>5454</v>
      </c>
      <c r="D8888" t="s">
        <v>170</v>
      </c>
      <c r="E8888" t="s">
        <v>9676</v>
      </c>
      <c r="F8888" t="s">
        <v>9682</v>
      </c>
      <c r="G8888" s="26">
        <v>24</v>
      </c>
      <c r="H8888" s="26">
        <v>224</v>
      </c>
      <c r="I8888" s="26">
        <v>1440</v>
      </c>
      <c r="J8888" s="27" t="s">
        <v>310</v>
      </c>
      <c r="K8888" s="27" t="s">
        <v>9436</v>
      </c>
      <c r="L8888" s="27" t="s">
        <v>9443</v>
      </c>
      <c r="M8888" t="s">
        <v>31</v>
      </c>
      <c r="N8888" t="s">
        <v>188</v>
      </c>
      <c r="O8888" t="s">
        <v>188</v>
      </c>
      <c r="P8888" t="s">
        <v>5459</v>
      </c>
      <c r="Q8888" t="s">
        <v>180</v>
      </c>
      <c r="R8888" t="str">
        <f>IF(database_public_cloud_VMs[[#This Row],[Azure Environment]]="Enterprise Agreement","Licence Included","Bring Your Own Licence")</f>
        <v>Licence Included</v>
      </c>
      <c r="S8888" t="s">
        <v>5460</v>
      </c>
      <c r="T8888" t="s">
        <v>5461</v>
      </c>
      <c r="U8888" t="s">
        <v>5465</v>
      </c>
      <c r="V8888" t="s">
        <v>6323</v>
      </c>
      <c r="W8888" t="s">
        <v>182</v>
      </c>
      <c r="X8888" t="s">
        <v>183</v>
      </c>
      <c r="Y8888" s="28">
        <v>4.2</v>
      </c>
      <c r="Z8888" t="s">
        <v>5463</v>
      </c>
      <c r="AA8888" s="29">
        <f>IF(database_public_cloud_VMs[[#This Row],[Currency]]="USD",(database_public_cloud_VMs[[#This Row],[Rate]]*param_exchange_rate)/(1+param_discount_aws),database_public_cloud_VMs[[#This Row],[Rate]])</f>
        <v>4.2</v>
      </c>
    </row>
    <row r="8889" spans="1:27" x14ac:dyDescent="0.45">
      <c r="A8889" t="s">
        <v>9684</v>
      </c>
      <c r="B8889" t="s">
        <v>55</v>
      </c>
      <c r="C8889" s="25" t="s">
        <v>5454</v>
      </c>
      <c r="D8889" t="s">
        <v>170</v>
      </c>
      <c r="E8889" t="s">
        <v>9676</v>
      </c>
      <c r="F8889" t="s">
        <v>9682</v>
      </c>
      <c r="G8889" s="26">
        <v>24</v>
      </c>
      <c r="H8889" s="26">
        <v>224</v>
      </c>
      <c r="I8889" s="26">
        <v>1440</v>
      </c>
      <c r="J8889" s="27" t="s">
        <v>310</v>
      </c>
      <c r="K8889" s="27" t="s">
        <v>9436</v>
      </c>
      <c r="L8889" s="27" t="s">
        <v>9443</v>
      </c>
      <c r="M8889" t="s">
        <v>31</v>
      </c>
      <c r="N8889" t="s">
        <v>177</v>
      </c>
      <c r="O8889" t="s">
        <v>178</v>
      </c>
      <c r="P8889" t="s">
        <v>5459</v>
      </c>
      <c r="Q8889" t="s">
        <v>180</v>
      </c>
      <c r="R8889" t="str">
        <f>IF(database_public_cloud_VMs[[#This Row],[Azure Environment]]="Enterprise Agreement","Licence Included","Bring Your Own Licence")</f>
        <v>Licence Included</v>
      </c>
      <c r="S8889" t="s">
        <v>5460</v>
      </c>
      <c r="T8889" t="s">
        <v>5461</v>
      </c>
      <c r="U8889" t="s">
        <v>5465</v>
      </c>
      <c r="V8889" t="s">
        <v>6323</v>
      </c>
      <c r="W8889" t="s">
        <v>182</v>
      </c>
      <c r="X8889" t="s">
        <v>183</v>
      </c>
      <c r="Y8889" s="28" t="s">
        <v>5467</v>
      </c>
      <c r="Z8889" t="s">
        <v>5463</v>
      </c>
      <c r="AA888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890" spans="1:27" x14ac:dyDescent="0.45">
      <c r="A8890" t="s">
        <v>9685</v>
      </c>
      <c r="B8890" t="s">
        <v>55</v>
      </c>
      <c r="C8890" s="25" t="s">
        <v>5454</v>
      </c>
      <c r="D8890" t="s">
        <v>170</v>
      </c>
      <c r="E8890" t="s">
        <v>9676</v>
      </c>
      <c r="F8890" t="s">
        <v>9682</v>
      </c>
      <c r="G8890" s="26">
        <v>24</v>
      </c>
      <c r="H8890" s="26">
        <v>224</v>
      </c>
      <c r="I8890" s="26">
        <v>1440</v>
      </c>
      <c r="J8890" s="27" t="s">
        <v>310</v>
      </c>
      <c r="K8890" s="27" t="s">
        <v>9436</v>
      </c>
      <c r="L8890" s="27" t="s">
        <v>9443</v>
      </c>
      <c r="M8890" t="s">
        <v>31</v>
      </c>
      <c r="N8890" t="s">
        <v>177</v>
      </c>
      <c r="O8890" t="s">
        <v>185</v>
      </c>
      <c r="P8890" t="s">
        <v>5459</v>
      </c>
      <c r="Q8890" t="s">
        <v>180</v>
      </c>
      <c r="R8890" t="str">
        <f>IF(database_public_cloud_VMs[[#This Row],[Azure Environment]]="Enterprise Agreement","Licence Included","Bring Your Own Licence")</f>
        <v>Licence Included</v>
      </c>
      <c r="S8890" t="s">
        <v>5460</v>
      </c>
      <c r="T8890" t="s">
        <v>5461</v>
      </c>
      <c r="U8890" t="s">
        <v>5465</v>
      </c>
      <c r="V8890" t="s">
        <v>6323</v>
      </c>
      <c r="W8890" t="s">
        <v>182</v>
      </c>
      <c r="X8890" t="s">
        <v>183</v>
      </c>
      <c r="Y8890" s="28" t="s">
        <v>5467</v>
      </c>
      <c r="Z8890" t="s">
        <v>5463</v>
      </c>
      <c r="AA889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891" spans="1:27" x14ac:dyDescent="0.45">
      <c r="A8891" t="s">
        <v>9686</v>
      </c>
      <c r="B8891" t="s">
        <v>55</v>
      </c>
      <c r="C8891" s="25" t="s">
        <v>5454</v>
      </c>
      <c r="D8891" t="s">
        <v>170</v>
      </c>
      <c r="E8891" t="s">
        <v>9676</v>
      </c>
      <c r="F8891" t="s">
        <v>9687</v>
      </c>
      <c r="G8891" s="26">
        <v>6</v>
      </c>
      <c r="H8891" s="26">
        <v>56</v>
      </c>
      <c r="I8891" s="26">
        <v>340</v>
      </c>
      <c r="J8891" s="27" t="s">
        <v>310</v>
      </c>
      <c r="K8891" s="27" t="s">
        <v>9436</v>
      </c>
      <c r="L8891" s="27" t="s">
        <v>9454</v>
      </c>
      <c r="M8891" t="s">
        <v>31</v>
      </c>
      <c r="N8891" t="s">
        <v>188</v>
      </c>
      <c r="O8891" t="s">
        <v>188</v>
      </c>
      <c r="P8891" t="s">
        <v>5459</v>
      </c>
      <c r="Q8891" t="s">
        <v>180</v>
      </c>
      <c r="R8891" t="str">
        <f>IF(database_public_cloud_VMs[[#This Row],[Azure Environment]]="Enterprise Agreement","Licence Included","Bring Your Own Licence")</f>
        <v>Licence Included</v>
      </c>
      <c r="S8891" t="s">
        <v>5460</v>
      </c>
      <c r="T8891" t="s">
        <v>5461</v>
      </c>
      <c r="U8891" t="s">
        <v>5462</v>
      </c>
      <c r="V8891" t="s">
        <v>6323</v>
      </c>
      <c r="W8891" t="s">
        <v>182</v>
      </c>
      <c r="X8891" t="s">
        <v>183</v>
      </c>
      <c r="Y8891" s="28">
        <v>1.3106</v>
      </c>
      <c r="Z8891" t="s">
        <v>5463</v>
      </c>
      <c r="AA8891" s="29">
        <f>IF(database_public_cloud_VMs[[#This Row],[Currency]]="USD",(database_public_cloud_VMs[[#This Row],[Rate]]*param_exchange_rate)/(1+param_discount_aws),database_public_cloud_VMs[[#This Row],[Rate]])</f>
        <v>1.3106</v>
      </c>
    </row>
    <row r="8892" spans="1:27" x14ac:dyDescent="0.45">
      <c r="A8892" t="s">
        <v>9688</v>
      </c>
      <c r="B8892" t="s">
        <v>55</v>
      </c>
      <c r="C8892" s="25" t="s">
        <v>5454</v>
      </c>
      <c r="D8892" t="s">
        <v>170</v>
      </c>
      <c r="E8892" t="s">
        <v>9676</v>
      </c>
      <c r="F8892" t="s">
        <v>9687</v>
      </c>
      <c r="G8892" s="26">
        <v>6</v>
      </c>
      <c r="H8892" s="26">
        <v>56</v>
      </c>
      <c r="I8892" s="26">
        <v>340</v>
      </c>
      <c r="J8892" s="27" t="s">
        <v>310</v>
      </c>
      <c r="K8892" s="27" t="s">
        <v>9436</v>
      </c>
      <c r="L8892" s="27" t="s">
        <v>9454</v>
      </c>
      <c r="M8892" t="s">
        <v>31</v>
      </c>
      <c r="N8892" t="s">
        <v>188</v>
      </c>
      <c r="O8892" t="s">
        <v>188</v>
      </c>
      <c r="P8892" t="s">
        <v>5459</v>
      </c>
      <c r="Q8892" t="s">
        <v>180</v>
      </c>
      <c r="R8892" t="str">
        <f>IF(database_public_cloud_VMs[[#This Row],[Azure Environment]]="Enterprise Agreement","Licence Included","Bring Your Own Licence")</f>
        <v>Licence Included</v>
      </c>
      <c r="S8892" t="s">
        <v>5460</v>
      </c>
      <c r="T8892" t="s">
        <v>5461</v>
      </c>
      <c r="U8892" t="s">
        <v>5465</v>
      </c>
      <c r="V8892" t="s">
        <v>6323</v>
      </c>
      <c r="W8892" t="s">
        <v>182</v>
      </c>
      <c r="X8892" t="s">
        <v>183</v>
      </c>
      <c r="Y8892" s="28">
        <v>1.0529999999999999</v>
      </c>
      <c r="Z8892" t="s">
        <v>5463</v>
      </c>
      <c r="AA8892" s="29">
        <f>IF(database_public_cloud_VMs[[#This Row],[Currency]]="USD",(database_public_cloud_VMs[[#This Row],[Rate]]*param_exchange_rate)/(1+param_discount_aws),database_public_cloud_VMs[[#This Row],[Rate]])</f>
        <v>1.0529999999999999</v>
      </c>
    </row>
    <row r="8893" spans="1:27" x14ac:dyDescent="0.45">
      <c r="A8893" t="s">
        <v>9689</v>
      </c>
      <c r="B8893" t="s">
        <v>55</v>
      </c>
      <c r="C8893" s="25" t="s">
        <v>5454</v>
      </c>
      <c r="D8893" t="s">
        <v>170</v>
      </c>
      <c r="E8893" t="s">
        <v>9676</v>
      </c>
      <c r="F8893" t="s">
        <v>9687</v>
      </c>
      <c r="G8893" s="26">
        <v>6</v>
      </c>
      <c r="H8893" s="26">
        <v>56</v>
      </c>
      <c r="I8893" s="26">
        <v>340</v>
      </c>
      <c r="J8893" s="27" t="s">
        <v>310</v>
      </c>
      <c r="K8893" s="27" t="s">
        <v>9436</v>
      </c>
      <c r="L8893" s="27" t="s">
        <v>9454</v>
      </c>
      <c r="M8893" t="s">
        <v>31</v>
      </c>
      <c r="N8893" t="s">
        <v>177</v>
      </c>
      <c r="O8893" t="s">
        <v>178</v>
      </c>
      <c r="P8893" t="s">
        <v>5459</v>
      </c>
      <c r="Q8893" t="s">
        <v>180</v>
      </c>
      <c r="R8893" t="str">
        <f>IF(database_public_cloud_VMs[[#This Row],[Azure Environment]]="Enterprise Agreement","Licence Included","Bring Your Own Licence")</f>
        <v>Licence Included</v>
      </c>
      <c r="S8893" t="s">
        <v>5460</v>
      </c>
      <c r="T8893" t="s">
        <v>5461</v>
      </c>
      <c r="U8893" t="s">
        <v>5465</v>
      </c>
      <c r="V8893" t="s">
        <v>6323</v>
      </c>
      <c r="W8893" t="s">
        <v>182</v>
      </c>
      <c r="X8893" t="s">
        <v>183</v>
      </c>
      <c r="Y8893" s="28" t="s">
        <v>5467</v>
      </c>
      <c r="Z8893" t="s">
        <v>5463</v>
      </c>
      <c r="AA889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894" spans="1:27" x14ac:dyDescent="0.45">
      <c r="A8894" t="s">
        <v>9690</v>
      </c>
      <c r="B8894" t="s">
        <v>55</v>
      </c>
      <c r="C8894" s="25" t="s">
        <v>5454</v>
      </c>
      <c r="D8894" t="s">
        <v>170</v>
      </c>
      <c r="E8894" t="s">
        <v>9676</v>
      </c>
      <c r="F8894" t="s">
        <v>9687</v>
      </c>
      <c r="G8894" s="26">
        <v>6</v>
      </c>
      <c r="H8894" s="26">
        <v>56</v>
      </c>
      <c r="I8894" s="26">
        <v>340</v>
      </c>
      <c r="J8894" s="27" t="s">
        <v>310</v>
      </c>
      <c r="K8894" s="27" t="s">
        <v>9436</v>
      </c>
      <c r="L8894" s="27" t="s">
        <v>9454</v>
      </c>
      <c r="M8894" t="s">
        <v>31</v>
      </c>
      <c r="N8894" t="s">
        <v>177</v>
      </c>
      <c r="O8894" t="s">
        <v>185</v>
      </c>
      <c r="P8894" t="s">
        <v>5459</v>
      </c>
      <c r="Q8894" t="s">
        <v>180</v>
      </c>
      <c r="R8894" t="str">
        <f>IF(database_public_cloud_VMs[[#This Row],[Azure Environment]]="Enterprise Agreement","Licence Included","Bring Your Own Licence")</f>
        <v>Licence Included</v>
      </c>
      <c r="S8894" t="s">
        <v>5460</v>
      </c>
      <c r="T8894" t="s">
        <v>5461</v>
      </c>
      <c r="U8894" t="s">
        <v>5465</v>
      </c>
      <c r="V8894" t="s">
        <v>6323</v>
      </c>
      <c r="W8894" t="s">
        <v>182</v>
      </c>
      <c r="X8894" t="s">
        <v>183</v>
      </c>
      <c r="Y8894" s="28" t="s">
        <v>5467</v>
      </c>
      <c r="Z8894" t="s">
        <v>5463</v>
      </c>
      <c r="AA889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895" spans="1:27" x14ac:dyDescent="0.45">
      <c r="A8895" t="s">
        <v>9691</v>
      </c>
      <c r="B8895" t="s">
        <v>55</v>
      </c>
      <c r="C8895" s="25" t="s">
        <v>5454</v>
      </c>
      <c r="D8895" t="s">
        <v>170</v>
      </c>
      <c r="E8895" t="s">
        <v>9676</v>
      </c>
      <c r="F8895" t="s">
        <v>9677</v>
      </c>
      <c r="G8895" s="26">
        <v>12</v>
      </c>
      <c r="H8895" s="26">
        <v>112</v>
      </c>
      <c r="I8895" s="26">
        <v>680</v>
      </c>
      <c r="J8895" s="27" t="s">
        <v>310</v>
      </c>
      <c r="K8895" s="27" t="s">
        <v>9436</v>
      </c>
      <c r="L8895" s="27" t="s">
        <v>9437</v>
      </c>
      <c r="M8895" t="s">
        <v>31</v>
      </c>
      <c r="N8895" t="s">
        <v>188</v>
      </c>
      <c r="O8895" t="s">
        <v>188</v>
      </c>
      <c r="P8895" t="s">
        <v>5459</v>
      </c>
      <c r="Q8895" t="s">
        <v>315</v>
      </c>
      <c r="R8895" t="str">
        <f>IF(database_public_cloud_VMs[[#This Row],[Azure Environment]]="Enterprise Agreement","Licence Included","Bring Your Own Licence")</f>
        <v>Licence Included</v>
      </c>
      <c r="S8895" t="s">
        <v>5460</v>
      </c>
      <c r="T8895" t="s">
        <v>5461</v>
      </c>
      <c r="U8895" t="s">
        <v>5462</v>
      </c>
      <c r="V8895" t="s">
        <v>6323</v>
      </c>
      <c r="W8895" t="s">
        <v>182</v>
      </c>
      <c r="X8895" t="s">
        <v>183</v>
      </c>
      <c r="Y8895" s="28">
        <v>3.3795999999999999</v>
      </c>
      <c r="Z8895" t="s">
        <v>5463</v>
      </c>
      <c r="AA8895" s="29">
        <f>IF(database_public_cloud_VMs[[#This Row],[Currency]]="USD",(database_public_cloud_VMs[[#This Row],[Rate]]*param_exchange_rate)/(1+param_discount_aws),database_public_cloud_VMs[[#This Row],[Rate]])</f>
        <v>3.3795999999999999</v>
      </c>
    </row>
    <row r="8896" spans="1:27" x14ac:dyDescent="0.45">
      <c r="A8896" t="s">
        <v>9692</v>
      </c>
      <c r="B8896" t="s">
        <v>55</v>
      </c>
      <c r="C8896" s="25" t="s">
        <v>5454</v>
      </c>
      <c r="D8896" t="s">
        <v>170</v>
      </c>
      <c r="E8896" t="s">
        <v>9676</v>
      </c>
      <c r="F8896" t="s">
        <v>9677</v>
      </c>
      <c r="G8896" s="26">
        <v>12</v>
      </c>
      <c r="H8896" s="26">
        <v>112</v>
      </c>
      <c r="I8896" s="26">
        <v>680</v>
      </c>
      <c r="J8896" s="27" t="s">
        <v>310</v>
      </c>
      <c r="K8896" s="27" t="s">
        <v>9436</v>
      </c>
      <c r="L8896" s="27" t="s">
        <v>9437</v>
      </c>
      <c r="M8896" t="s">
        <v>31</v>
      </c>
      <c r="N8896" t="s">
        <v>188</v>
      </c>
      <c r="O8896" t="s">
        <v>188</v>
      </c>
      <c r="P8896" t="s">
        <v>5459</v>
      </c>
      <c r="Q8896" t="s">
        <v>315</v>
      </c>
      <c r="R8896" t="str">
        <f>IF(database_public_cloud_VMs[[#This Row],[Azure Environment]]="Enterprise Agreement","Licence Included","Bring Your Own Licence")</f>
        <v>Licence Included</v>
      </c>
      <c r="S8896" t="s">
        <v>5460</v>
      </c>
      <c r="T8896" t="s">
        <v>5461</v>
      </c>
      <c r="U8896" t="s">
        <v>5465</v>
      </c>
      <c r="V8896" t="s">
        <v>6323</v>
      </c>
      <c r="W8896" t="s">
        <v>182</v>
      </c>
      <c r="X8896" t="s">
        <v>183</v>
      </c>
      <c r="Y8896" s="28">
        <v>2.71</v>
      </c>
      <c r="Z8896" t="s">
        <v>5463</v>
      </c>
      <c r="AA8896" s="29">
        <f>IF(database_public_cloud_VMs[[#This Row],[Currency]]="USD",(database_public_cloud_VMs[[#This Row],[Rate]]*param_exchange_rate)/(1+param_discount_aws),database_public_cloud_VMs[[#This Row],[Rate]])</f>
        <v>2.71</v>
      </c>
    </row>
    <row r="8897" spans="1:27" x14ac:dyDescent="0.45">
      <c r="A8897" t="s">
        <v>9693</v>
      </c>
      <c r="B8897" t="s">
        <v>55</v>
      </c>
      <c r="C8897" s="25" t="s">
        <v>5454</v>
      </c>
      <c r="D8897" t="s">
        <v>170</v>
      </c>
      <c r="E8897" t="s">
        <v>9676</v>
      </c>
      <c r="F8897" t="s">
        <v>9677</v>
      </c>
      <c r="G8897" s="26">
        <v>12</v>
      </c>
      <c r="H8897" s="26">
        <v>112</v>
      </c>
      <c r="I8897" s="26">
        <v>680</v>
      </c>
      <c r="J8897" s="27" t="s">
        <v>310</v>
      </c>
      <c r="K8897" s="27" t="s">
        <v>9436</v>
      </c>
      <c r="L8897" s="27" t="s">
        <v>9437</v>
      </c>
      <c r="M8897" t="s">
        <v>31</v>
      </c>
      <c r="N8897" t="s">
        <v>177</v>
      </c>
      <c r="O8897" t="s">
        <v>178</v>
      </c>
      <c r="P8897" t="s">
        <v>5459</v>
      </c>
      <c r="Q8897" t="s">
        <v>315</v>
      </c>
      <c r="R8897" t="str">
        <f>IF(database_public_cloud_VMs[[#This Row],[Azure Environment]]="Enterprise Agreement","Licence Included","Bring Your Own Licence")</f>
        <v>Licence Included</v>
      </c>
      <c r="S8897" t="s">
        <v>5460</v>
      </c>
      <c r="T8897" t="s">
        <v>5461</v>
      </c>
      <c r="U8897" t="s">
        <v>5465</v>
      </c>
      <c r="V8897" t="s">
        <v>6323</v>
      </c>
      <c r="W8897" t="s">
        <v>182</v>
      </c>
      <c r="X8897" t="s">
        <v>183</v>
      </c>
      <c r="Y8897" s="28" t="s">
        <v>5467</v>
      </c>
      <c r="Z8897" t="s">
        <v>5463</v>
      </c>
      <c r="AA889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898" spans="1:27" x14ac:dyDescent="0.45">
      <c r="A8898" t="s">
        <v>9694</v>
      </c>
      <c r="B8898" t="s">
        <v>55</v>
      </c>
      <c r="C8898" s="25" t="s">
        <v>5454</v>
      </c>
      <c r="D8898" t="s">
        <v>170</v>
      </c>
      <c r="E8898" t="s">
        <v>9676</v>
      </c>
      <c r="F8898" t="s">
        <v>9677</v>
      </c>
      <c r="G8898" s="26">
        <v>12</v>
      </c>
      <c r="H8898" s="26">
        <v>112</v>
      </c>
      <c r="I8898" s="26">
        <v>680</v>
      </c>
      <c r="J8898" s="27" t="s">
        <v>310</v>
      </c>
      <c r="K8898" s="27" t="s">
        <v>9436</v>
      </c>
      <c r="L8898" s="27" t="s">
        <v>9437</v>
      </c>
      <c r="M8898" t="s">
        <v>31</v>
      </c>
      <c r="N8898" t="s">
        <v>177</v>
      </c>
      <c r="O8898" t="s">
        <v>185</v>
      </c>
      <c r="P8898" t="s">
        <v>5459</v>
      </c>
      <c r="Q8898" t="s">
        <v>315</v>
      </c>
      <c r="R8898" t="str">
        <f>IF(database_public_cloud_VMs[[#This Row],[Azure Environment]]="Enterprise Agreement","Licence Included","Bring Your Own Licence")</f>
        <v>Licence Included</v>
      </c>
      <c r="S8898" t="s">
        <v>5460</v>
      </c>
      <c r="T8898" t="s">
        <v>5461</v>
      </c>
      <c r="U8898" t="s">
        <v>5465</v>
      </c>
      <c r="V8898" t="s">
        <v>6323</v>
      </c>
      <c r="W8898" t="s">
        <v>182</v>
      </c>
      <c r="X8898" t="s">
        <v>183</v>
      </c>
      <c r="Y8898" s="28" t="s">
        <v>5467</v>
      </c>
      <c r="Z8898" t="s">
        <v>5463</v>
      </c>
      <c r="AA889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899" spans="1:27" x14ac:dyDescent="0.45">
      <c r="A8899" t="s">
        <v>9695</v>
      </c>
      <c r="B8899" t="s">
        <v>55</v>
      </c>
      <c r="C8899" s="25" t="s">
        <v>5454</v>
      </c>
      <c r="D8899" t="s">
        <v>170</v>
      </c>
      <c r="E8899" t="s">
        <v>9676</v>
      </c>
      <c r="F8899" t="s">
        <v>9682</v>
      </c>
      <c r="G8899" s="26">
        <v>24</v>
      </c>
      <c r="H8899" s="26">
        <v>224</v>
      </c>
      <c r="I8899" s="26">
        <v>1440</v>
      </c>
      <c r="J8899" s="27" t="s">
        <v>310</v>
      </c>
      <c r="K8899" s="27" t="s">
        <v>9436</v>
      </c>
      <c r="L8899" s="27" t="s">
        <v>9443</v>
      </c>
      <c r="M8899" t="s">
        <v>31</v>
      </c>
      <c r="N8899" t="s">
        <v>188</v>
      </c>
      <c r="O8899" t="s">
        <v>188</v>
      </c>
      <c r="P8899" t="s">
        <v>5459</v>
      </c>
      <c r="Q8899" t="s">
        <v>315</v>
      </c>
      <c r="R8899" t="str">
        <f>IF(database_public_cloud_VMs[[#This Row],[Azure Environment]]="Enterprise Agreement","Licence Included","Bring Your Own Licence")</f>
        <v>Licence Included</v>
      </c>
      <c r="S8899" t="s">
        <v>5460</v>
      </c>
      <c r="T8899" t="s">
        <v>5461</v>
      </c>
      <c r="U8899" t="s">
        <v>5462</v>
      </c>
      <c r="V8899" t="s">
        <v>6323</v>
      </c>
      <c r="W8899" t="s">
        <v>182</v>
      </c>
      <c r="X8899" t="s">
        <v>183</v>
      </c>
      <c r="Y8899" s="28">
        <v>6.7577999999999996</v>
      </c>
      <c r="Z8899" t="s">
        <v>5463</v>
      </c>
      <c r="AA8899" s="29">
        <f>IF(database_public_cloud_VMs[[#This Row],[Currency]]="USD",(database_public_cloud_VMs[[#This Row],[Rate]]*param_exchange_rate)/(1+param_discount_aws),database_public_cloud_VMs[[#This Row],[Rate]])</f>
        <v>6.7577999999999996</v>
      </c>
    </row>
    <row r="8900" spans="1:27" x14ac:dyDescent="0.45">
      <c r="A8900" t="s">
        <v>9696</v>
      </c>
      <c r="B8900" t="s">
        <v>55</v>
      </c>
      <c r="C8900" s="25" t="s">
        <v>5454</v>
      </c>
      <c r="D8900" t="s">
        <v>170</v>
      </c>
      <c r="E8900" t="s">
        <v>9676</v>
      </c>
      <c r="F8900" t="s">
        <v>9682</v>
      </c>
      <c r="G8900" s="26">
        <v>24</v>
      </c>
      <c r="H8900" s="26">
        <v>224</v>
      </c>
      <c r="I8900" s="26">
        <v>1440</v>
      </c>
      <c r="J8900" s="27" t="s">
        <v>310</v>
      </c>
      <c r="K8900" s="27" t="s">
        <v>9436</v>
      </c>
      <c r="L8900" s="27" t="s">
        <v>9443</v>
      </c>
      <c r="M8900" t="s">
        <v>31</v>
      </c>
      <c r="N8900" t="s">
        <v>188</v>
      </c>
      <c r="O8900" t="s">
        <v>188</v>
      </c>
      <c r="P8900" t="s">
        <v>5459</v>
      </c>
      <c r="Q8900" t="s">
        <v>315</v>
      </c>
      <c r="R8900" t="str">
        <f>IF(database_public_cloud_VMs[[#This Row],[Azure Environment]]="Enterprise Agreement","Licence Included","Bring Your Own Licence")</f>
        <v>Licence Included</v>
      </c>
      <c r="S8900" t="s">
        <v>5460</v>
      </c>
      <c r="T8900" t="s">
        <v>5461</v>
      </c>
      <c r="U8900" t="s">
        <v>5465</v>
      </c>
      <c r="V8900" t="s">
        <v>6323</v>
      </c>
      <c r="W8900" t="s">
        <v>182</v>
      </c>
      <c r="X8900" t="s">
        <v>183</v>
      </c>
      <c r="Y8900" s="28">
        <v>5.43</v>
      </c>
      <c r="Z8900" t="s">
        <v>5463</v>
      </c>
      <c r="AA8900" s="29">
        <f>IF(database_public_cloud_VMs[[#This Row],[Currency]]="USD",(database_public_cloud_VMs[[#This Row],[Rate]]*param_exchange_rate)/(1+param_discount_aws),database_public_cloud_VMs[[#This Row],[Rate]])</f>
        <v>5.43</v>
      </c>
    </row>
    <row r="8901" spans="1:27" x14ac:dyDescent="0.45">
      <c r="A8901" t="s">
        <v>9697</v>
      </c>
      <c r="B8901" t="s">
        <v>55</v>
      </c>
      <c r="C8901" s="25" t="s">
        <v>5454</v>
      </c>
      <c r="D8901" t="s">
        <v>170</v>
      </c>
      <c r="E8901" t="s">
        <v>9676</v>
      </c>
      <c r="F8901" t="s">
        <v>9682</v>
      </c>
      <c r="G8901" s="26">
        <v>24</v>
      </c>
      <c r="H8901" s="26">
        <v>224</v>
      </c>
      <c r="I8901" s="26">
        <v>1440</v>
      </c>
      <c r="J8901" s="27" t="s">
        <v>310</v>
      </c>
      <c r="K8901" s="27" t="s">
        <v>9436</v>
      </c>
      <c r="L8901" s="27" t="s">
        <v>9443</v>
      </c>
      <c r="M8901" t="s">
        <v>31</v>
      </c>
      <c r="N8901" t="s">
        <v>177</v>
      </c>
      <c r="O8901" t="s">
        <v>178</v>
      </c>
      <c r="P8901" t="s">
        <v>5459</v>
      </c>
      <c r="Q8901" t="s">
        <v>315</v>
      </c>
      <c r="R8901" t="str">
        <f>IF(database_public_cloud_VMs[[#This Row],[Azure Environment]]="Enterprise Agreement","Licence Included","Bring Your Own Licence")</f>
        <v>Licence Included</v>
      </c>
      <c r="S8901" t="s">
        <v>5460</v>
      </c>
      <c r="T8901" t="s">
        <v>5461</v>
      </c>
      <c r="U8901" t="s">
        <v>5465</v>
      </c>
      <c r="V8901" t="s">
        <v>6323</v>
      </c>
      <c r="W8901" t="s">
        <v>182</v>
      </c>
      <c r="X8901" t="s">
        <v>183</v>
      </c>
      <c r="Y8901" s="28" t="s">
        <v>5467</v>
      </c>
      <c r="Z8901" t="s">
        <v>5463</v>
      </c>
      <c r="AA890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902" spans="1:27" x14ac:dyDescent="0.45">
      <c r="A8902" t="s">
        <v>9698</v>
      </c>
      <c r="B8902" t="s">
        <v>55</v>
      </c>
      <c r="C8902" s="25" t="s">
        <v>5454</v>
      </c>
      <c r="D8902" t="s">
        <v>170</v>
      </c>
      <c r="E8902" t="s">
        <v>9676</v>
      </c>
      <c r="F8902" t="s">
        <v>9682</v>
      </c>
      <c r="G8902" s="26">
        <v>24</v>
      </c>
      <c r="H8902" s="26">
        <v>224</v>
      </c>
      <c r="I8902" s="26">
        <v>1440</v>
      </c>
      <c r="J8902" s="27" t="s">
        <v>310</v>
      </c>
      <c r="K8902" s="27" t="s">
        <v>9436</v>
      </c>
      <c r="L8902" s="27" t="s">
        <v>9443</v>
      </c>
      <c r="M8902" t="s">
        <v>31</v>
      </c>
      <c r="N8902" t="s">
        <v>177</v>
      </c>
      <c r="O8902" t="s">
        <v>185</v>
      </c>
      <c r="P8902" t="s">
        <v>5459</v>
      </c>
      <c r="Q8902" t="s">
        <v>315</v>
      </c>
      <c r="R8902" t="str">
        <f>IF(database_public_cloud_VMs[[#This Row],[Azure Environment]]="Enterprise Agreement","Licence Included","Bring Your Own Licence")</f>
        <v>Licence Included</v>
      </c>
      <c r="S8902" t="s">
        <v>5460</v>
      </c>
      <c r="T8902" t="s">
        <v>5461</v>
      </c>
      <c r="U8902" t="s">
        <v>5465</v>
      </c>
      <c r="V8902" t="s">
        <v>6323</v>
      </c>
      <c r="W8902" t="s">
        <v>182</v>
      </c>
      <c r="X8902" t="s">
        <v>183</v>
      </c>
      <c r="Y8902" s="28" t="s">
        <v>5467</v>
      </c>
      <c r="Z8902" t="s">
        <v>5463</v>
      </c>
      <c r="AA890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903" spans="1:27" x14ac:dyDescent="0.45">
      <c r="A8903" t="s">
        <v>9699</v>
      </c>
      <c r="B8903" t="s">
        <v>55</v>
      </c>
      <c r="C8903" s="25" t="s">
        <v>5454</v>
      </c>
      <c r="D8903" t="s">
        <v>170</v>
      </c>
      <c r="E8903" t="s">
        <v>9676</v>
      </c>
      <c r="F8903" t="s">
        <v>9687</v>
      </c>
      <c r="G8903" s="26">
        <v>6</v>
      </c>
      <c r="H8903" s="26">
        <v>56</v>
      </c>
      <c r="I8903" s="26">
        <v>340</v>
      </c>
      <c r="J8903" s="27" t="s">
        <v>310</v>
      </c>
      <c r="K8903" s="27" t="s">
        <v>9436</v>
      </c>
      <c r="L8903" s="27" t="s">
        <v>9454</v>
      </c>
      <c r="M8903" t="s">
        <v>31</v>
      </c>
      <c r="N8903" t="s">
        <v>188</v>
      </c>
      <c r="O8903" t="s">
        <v>188</v>
      </c>
      <c r="P8903" t="s">
        <v>5459</v>
      </c>
      <c r="Q8903" t="s">
        <v>315</v>
      </c>
      <c r="R8903" t="str">
        <f>IF(database_public_cloud_VMs[[#This Row],[Azure Environment]]="Enterprise Agreement","Licence Included","Bring Your Own Licence")</f>
        <v>Licence Included</v>
      </c>
      <c r="S8903" t="s">
        <v>5460</v>
      </c>
      <c r="T8903" t="s">
        <v>5461</v>
      </c>
      <c r="U8903" t="s">
        <v>5462</v>
      </c>
      <c r="V8903" t="s">
        <v>6323</v>
      </c>
      <c r="W8903" t="s">
        <v>182</v>
      </c>
      <c r="X8903" t="s">
        <v>183</v>
      </c>
      <c r="Y8903" s="28">
        <v>1.6898</v>
      </c>
      <c r="Z8903" t="s">
        <v>5463</v>
      </c>
      <c r="AA8903" s="29">
        <f>IF(database_public_cloud_VMs[[#This Row],[Currency]]="USD",(database_public_cloud_VMs[[#This Row],[Rate]]*param_exchange_rate)/(1+param_discount_aws),database_public_cloud_VMs[[#This Row],[Rate]])</f>
        <v>1.6898</v>
      </c>
    </row>
    <row r="8904" spans="1:27" x14ac:dyDescent="0.45">
      <c r="A8904" t="s">
        <v>9700</v>
      </c>
      <c r="B8904" t="s">
        <v>55</v>
      </c>
      <c r="C8904" s="25" t="s">
        <v>5454</v>
      </c>
      <c r="D8904" t="s">
        <v>170</v>
      </c>
      <c r="E8904" t="s">
        <v>9676</v>
      </c>
      <c r="F8904" t="s">
        <v>9687</v>
      </c>
      <c r="G8904" s="26">
        <v>6</v>
      </c>
      <c r="H8904" s="26">
        <v>56</v>
      </c>
      <c r="I8904" s="26">
        <v>340</v>
      </c>
      <c r="J8904" s="27" t="s">
        <v>310</v>
      </c>
      <c r="K8904" s="27" t="s">
        <v>9436</v>
      </c>
      <c r="L8904" s="27" t="s">
        <v>9454</v>
      </c>
      <c r="M8904" t="s">
        <v>31</v>
      </c>
      <c r="N8904" t="s">
        <v>188</v>
      </c>
      <c r="O8904" t="s">
        <v>188</v>
      </c>
      <c r="P8904" t="s">
        <v>5459</v>
      </c>
      <c r="Q8904" t="s">
        <v>315</v>
      </c>
      <c r="R8904" t="str">
        <f>IF(database_public_cloud_VMs[[#This Row],[Azure Environment]]="Enterprise Agreement","Licence Included","Bring Your Own Licence")</f>
        <v>Licence Included</v>
      </c>
      <c r="S8904" t="s">
        <v>5460</v>
      </c>
      <c r="T8904" t="s">
        <v>5461</v>
      </c>
      <c r="U8904" t="s">
        <v>5465</v>
      </c>
      <c r="V8904" t="s">
        <v>6323</v>
      </c>
      <c r="W8904" t="s">
        <v>182</v>
      </c>
      <c r="X8904" t="s">
        <v>183</v>
      </c>
      <c r="Y8904" s="28">
        <v>1.36</v>
      </c>
      <c r="Z8904" t="s">
        <v>5463</v>
      </c>
      <c r="AA8904" s="29">
        <f>IF(database_public_cloud_VMs[[#This Row],[Currency]]="USD",(database_public_cloud_VMs[[#This Row],[Rate]]*param_exchange_rate)/(1+param_discount_aws),database_public_cloud_VMs[[#This Row],[Rate]])</f>
        <v>1.36</v>
      </c>
    </row>
    <row r="8905" spans="1:27" x14ac:dyDescent="0.45">
      <c r="A8905" t="s">
        <v>9701</v>
      </c>
      <c r="B8905" t="s">
        <v>55</v>
      </c>
      <c r="C8905" s="25" t="s">
        <v>5454</v>
      </c>
      <c r="D8905" t="s">
        <v>170</v>
      </c>
      <c r="E8905" t="s">
        <v>9676</v>
      </c>
      <c r="F8905" t="s">
        <v>9687</v>
      </c>
      <c r="G8905" s="26">
        <v>6</v>
      </c>
      <c r="H8905" s="26">
        <v>56</v>
      </c>
      <c r="I8905" s="26">
        <v>340</v>
      </c>
      <c r="J8905" s="27" t="s">
        <v>310</v>
      </c>
      <c r="K8905" s="27" t="s">
        <v>9436</v>
      </c>
      <c r="L8905" s="27" t="s">
        <v>9454</v>
      </c>
      <c r="M8905" t="s">
        <v>31</v>
      </c>
      <c r="N8905" t="s">
        <v>177</v>
      </c>
      <c r="O8905" t="s">
        <v>178</v>
      </c>
      <c r="P8905" t="s">
        <v>5459</v>
      </c>
      <c r="Q8905" t="s">
        <v>315</v>
      </c>
      <c r="R8905" t="str">
        <f>IF(database_public_cloud_VMs[[#This Row],[Azure Environment]]="Enterprise Agreement","Licence Included","Bring Your Own Licence")</f>
        <v>Licence Included</v>
      </c>
      <c r="S8905" t="s">
        <v>5460</v>
      </c>
      <c r="T8905" t="s">
        <v>5461</v>
      </c>
      <c r="U8905" t="s">
        <v>5465</v>
      </c>
      <c r="V8905" t="s">
        <v>6323</v>
      </c>
      <c r="W8905" t="s">
        <v>182</v>
      </c>
      <c r="X8905" t="s">
        <v>183</v>
      </c>
      <c r="Y8905" s="28" t="s">
        <v>5467</v>
      </c>
      <c r="Z8905" t="s">
        <v>5463</v>
      </c>
      <c r="AA890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906" spans="1:27" x14ac:dyDescent="0.45">
      <c r="A8906" t="s">
        <v>9702</v>
      </c>
      <c r="B8906" t="s">
        <v>55</v>
      </c>
      <c r="C8906" s="25" t="s">
        <v>5454</v>
      </c>
      <c r="D8906" t="s">
        <v>170</v>
      </c>
      <c r="E8906" t="s">
        <v>9676</v>
      </c>
      <c r="F8906" t="s">
        <v>9687</v>
      </c>
      <c r="G8906" s="26">
        <v>6</v>
      </c>
      <c r="H8906" s="26">
        <v>56</v>
      </c>
      <c r="I8906" s="26">
        <v>340</v>
      </c>
      <c r="J8906" s="27" t="s">
        <v>310</v>
      </c>
      <c r="K8906" s="27" t="s">
        <v>9436</v>
      </c>
      <c r="L8906" s="27" t="s">
        <v>9454</v>
      </c>
      <c r="M8906" t="s">
        <v>31</v>
      </c>
      <c r="N8906" t="s">
        <v>177</v>
      </c>
      <c r="O8906" t="s">
        <v>185</v>
      </c>
      <c r="P8906" t="s">
        <v>5459</v>
      </c>
      <c r="Q8906" t="s">
        <v>315</v>
      </c>
      <c r="R8906" t="str">
        <f>IF(database_public_cloud_VMs[[#This Row],[Azure Environment]]="Enterprise Agreement","Licence Included","Bring Your Own Licence")</f>
        <v>Licence Included</v>
      </c>
      <c r="S8906" t="s">
        <v>5460</v>
      </c>
      <c r="T8906" t="s">
        <v>5461</v>
      </c>
      <c r="U8906" t="s">
        <v>5465</v>
      </c>
      <c r="V8906" t="s">
        <v>6323</v>
      </c>
      <c r="W8906" t="s">
        <v>182</v>
      </c>
      <c r="X8906" t="s">
        <v>183</v>
      </c>
      <c r="Y8906" s="28" t="s">
        <v>5467</v>
      </c>
      <c r="Z8906" t="s">
        <v>5463</v>
      </c>
      <c r="AA890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907" spans="1:27" x14ac:dyDescent="0.45">
      <c r="A8907" t="s">
        <v>9703</v>
      </c>
      <c r="B8907" t="s">
        <v>55</v>
      </c>
      <c r="C8907" s="25" t="s">
        <v>5454</v>
      </c>
      <c r="D8907" t="s">
        <v>170</v>
      </c>
      <c r="E8907" t="s">
        <v>9676</v>
      </c>
      <c r="F8907" t="s">
        <v>9677</v>
      </c>
      <c r="G8907" s="26">
        <v>12</v>
      </c>
      <c r="H8907" s="26">
        <v>112</v>
      </c>
      <c r="I8907" s="26">
        <v>680</v>
      </c>
      <c r="J8907" s="27" t="s">
        <v>310</v>
      </c>
      <c r="K8907" s="27" t="s">
        <v>9436</v>
      </c>
      <c r="L8907" s="27" t="s">
        <v>9437</v>
      </c>
      <c r="M8907" t="s">
        <v>31</v>
      </c>
      <c r="N8907" t="s">
        <v>188</v>
      </c>
      <c r="O8907" t="s">
        <v>188</v>
      </c>
      <c r="P8907" t="s">
        <v>5459</v>
      </c>
      <c r="Q8907" t="s">
        <v>180</v>
      </c>
      <c r="R8907" t="str">
        <f>IF(database_public_cloud_VMs[[#This Row],[Azure Environment]]="Enterprise Agreement","Licence Included","Bring Your Own Licence")</f>
        <v>Licence Included</v>
      </c>
      <c r="S8907" t="s">
        <v>5460</v>
      </c>
      <c r="T8907" t="s">
        <v>5461</v>
      </c>
      <c r="U8907" t="s">
        <v>5462</v>
      </c>
      <c r="V8907" t="s">
        <v>5461</v>
      </c>
      <c r="W8907" t="s">
        <v>182</v>
      </c>
      <c r="X8907" t="s">
        <v>183</v>
      </c>
      <c r="Y8907" s="28">
        <v>4.3673000000000002</v>
      </c>
      <c r="Z8907" t="s">
        <v>5463</v>
      </c>
      <c r="AA8907" s="29">
        <f>IF(database_public_cloud_VMs[[#This Row],[Currency]]="USD",(database_public_cloud_VMs[[#This Row],[Rate]]*param_exchange_rate)/(1+param_discount_aws),database_public_cloud_VMs[[#This Row],[Rate]])</f>
        <v>4.3673000000000002</v>
      </c>
    </row>
    <row r="8908" spans="1:27" x14ac:dyDescent="0.45">
      <c r="A8908" t="s">
        <v>9704</v>
      </c>
      <c r="B8908" t="s">
        <v>55</v>
      </c>
      <c r="C8908" s="25" t="s">
        <v>5454</v>
      </c>
      <c r="D8908" t="s">
        <v>170</v>
      </c>
      <c r="E8908" t="s">
        <v>9676</v>
      </c>
      <c r="F8908" t="s">
        <v>9677</v>
      </c>
      <c r="G8908" s="26">
        <v>12</v>
      </c>
      <c r="H8908" s="26">
        <v>112</v>
      </c>
      <c r="I8908" s="26">
        <v>680</v>
      </c>
      <c r="J8908" s="27" t="s">
        <v>310</v>
      </c>
      <c r="K8908" s="27" t="s">
        <v>9436</v>
      </c>
      <c r="L8908" s="27" t="s">
        <v>9437</v>
      </c>
      <c r="M8908" t="s">
        <v>31</v>
      </c>
      <c r="N8908" t="s">
        <v>188</v>
      </c>
      <c r="O8908" t="s">
        <v>188</v>
      </c>
      <c r="P8908" t="s">
        <v>5459</v>
      </c>
      <c r="Q8908" t="s">
        <v>180</v>
      </c>
      <c r="R8908" t="str">
        <f>IF(database_public_cloud_VMs[[#This Row],[Azure Environment]]="Enterprise Agreement","Licence Included","Bring Your Own Licence")</f>
        <v>Licence Included</v>
      </c>
      <c r="S8908" t="s">
        <v>5460</v>
      </c>
      <c r="T8908" t="s">
        <v>5461</v>
      </c>
      <c r="U8908" t="s">
        <v>5465</v>
      </c>
      <c r="V8908" t="s">
        <v>5461</v>
      </c>
      <c r="W8908" t="s">
        <v>182</v>
      </c>
      <c r="X8908" t="s">
        <v>183</v>
      </c>
      <c r="Y8908" s="28">
        <v>3.508</v>
      </c>
      <c r="Z8908" t="s">
        <v>5463</v>
      </c>
      <c r="AA8908" s="29">
        <f>IF(database_public_cloud_VMs[[#This Row],[Currency]]="USD",(database_public_cloud_VMs[[#This Row],[Rate]]*param_exchange_rate)/(1+param_discount_aws),database_public_cloud_VMs[[#This Row],[Rate]])</f>
        <v>3.508</v>
      </c>
    </row>
    <row r="8909" spans="1:27" x14ac:dyDescent="0.45">
      <c r="A8909" t="s">
        <v>9705</v>
      </c>
      <c r="B8909" t="s">
        <v>55</v>
      </c>
      <c r="C8909" s="25" t="s">
        <v>5454</v>
      </c>
      <c r="D8909" t="s">
        <v>170</v>
      </c>
      <c r="E8909" t="s">
        <v>9676</v>
      </c>
      <c r="F8909" t="s">
        <v>9677</v>
      </c>
      <c r="G8909" s="26">
        <v>12</v>
      </c>
      <c r="H8909" s="26">
        <v>112</v>
      </c>
      <c r="I8909" s="26">
        <v>680</v>
      </c>
      <c r="J8909" s="27" t="s">
        <v>310</v>
      </c>
      <c r="K8909" s="27" t="s">
        <v>9436</v>
      </c>
      <c r="L8909" s="27" t="s">
        <v>9437</v>
      </c>
      <c r="M8909" t="s">
        <v>31</v>
      </c>
      <c r="N8909" t="s">
        <v>177</v>
      </c>
      <c r="O8909" t="s">
        <v>178</v>
      </c>
      <c r="P8909" t="s">
        <v>5459</v>
      </c>
      <c r="Q8909" t="s">
        <v>180</v>
      </c>
      <c r="R8909" t="str">
        <f>IF(database_public_cloud_VMs[[#This Row],[Azure Environment]]="Enterprise Agreement","Licence Included","Bring Your Own Licence")</f>
        <v>Licence Included</v>
      </c>
      <c r="S8909" t="s">
        <v>5460</v>
      </c>
      <c r="T8909" t="s">
        <v>5461</v>
      </c>
      <c r="U8909" t="s">
        <v>5465</v>
      </c>
      <c r="V8909" t="s">
        <v>5461</v>
      </c>
      <c r="W8909" t="s">
        <v>182</v>
      </c>
      <c r="X8909" t="s">
        <v>183</v>
      </c>
      <c r="Y8909" s="28">
        <v>2.8894000000000002</v>
      </c>
      <c r="Z8909" t="s">
        <v>5463</v>
      </c>
      <c r="AA8909" s="29">
        <f>IF(database_public_cloud_VMs[[#This Row],[Currency]]="USD",(database_public_cloud_VMs[[#This Row],[Rate]]*param_exchange_rate)/(1+param_discount_aws),database_public_cloud_VMs[[#This Row],[Rate]])</f>
        <v>2.8894000000000002</v>
      </c>
    </row>
    <row r="8910" spans="1:27" x14ac:dyDescent="0.45">
      <c r="A8910" t="s">
        <v>9706</v>
      </c>
      <c r="B8910" t="s">
        <v>55</v>
      </c>
      <c r="C8910" s="25" t="s">
        <v>5454</v>
      </c>
      <c r="D8910" t="s">
        <v>170</v>
      </c>
      <c r="E8910" t="s">
        <v>9676</v>
      </c>
      <c r="F8910" t="s">
        <v>9677</v>
      </c>
      <c r="G8910" s="26">
        <v>12</v>
      </c>
      <c r="H8910" s="26">
        <v>112</v>
      </c>
      <c r="I8910" s="26">
        <v>680</v>
      </c>
      <c r="J8910" s="27" t="s">
        <v>310</v>
      </c>
      <c r="K8910" s="27" t="s">
        <v>9436</v>
      </c>
      <c r="L8910" s="27" t="s">
        <v>9437</v>
      </c>
      <c r="M8910" t="s">
        <v>31</v>
      </c>
      <c r="N8910" t="s">
        <v>177</v>
      </c>
      <c r="O8910" t="s">
        <v>185</v>
      </c>
      <c r="P8910" t="s">
        <v>5459</v>
      </c>
      <c r="Q8910" t="s">
        <v>180</v>
      </c>
      <c r="R8910" t="str">
        <f>IF(database_public_cloud_VMs[[#This Row],[Azure Environment]]="Enterprise Agreement","Licence Included","Bring Your Own Licence")</f>
        <v>Licence Included</v>
      </c>
      <c r="S8910" t="s">
        <v>5460</v>
      </c>
      <c r="T8910" t="s">
        <v>5461</v>
      </c>
      <c r="U8910" t="s">
        <v>5465</v>
      </c>
      <c r="V8910" t="s">
        <v>5461</v>
      </c>
      <c r="W8910" t="s">
        <v>182</v>
      </c>
      <c r="X8910" t="s">
        <v>183</v>
      </c>
      <c r="Y8910" s="28">
        <v>2.1013999999999999</v>
      </c>
      <c r="Z8910" t="s">
        <v>5463</v>
      </c>
      <c r="AA8910" s="29">
        <f>IF(database_public_cloud_VMs[[#This Row],[Currency]]="USD",(database_public_cloud_VMs[[#This Row],[Rate]]*param_exchange_rate)/(1+param_discount_aws),database_public_cloud_VMs[[#This Row],[Rate]])</f>
        <v>2.1013999999999999</v>
      </c>
    </row>
    <row r="8911" spans="1:27" x14ac:dyDescent="0.45">
      <c r="A8911" t="s">
        <v>9707</v>
      </c>
      <c r="B8911" t="s">
        <v>55</v>
      </c>
      <c r="C8911" s="25" t="s">
        <v>5454</v>
      </c>
      <c r="D8911" t="s">
        <v>170</v>
      </c>
      <c r="E8911" t="s">
        <v>9676</v>
      </c>
      <c r="F8911" t="s">
        <v>9677</v>
      </c>
      <c r="G8911" s="26">
        <v>12</v>
      </c>
      <c r="H8911" s="26">
        <v>112</v>
      </c>
      <c r="I8911" s="26">
        <v>680</v>
      </c>
      <c r="J8911" s="27" t="s">
        <v>310</v>
      </c>
      <c r="K8911" s="27" t="s">
        <v>9436</v>
      </c>
      <c r="L8911" s="27" t="s">
        <v>9437</v>
      </c>
      <c r="M8911" t="s">
        <v>31</v>
      </c>
      <c r="N8911" t="s">
        <v>188</v>
      </c>
      <c r="O8911" t="s">
        <v>188</v>
      </c>
      <c r="P8911" t="s">
        <v>5459</v>
      </c>
      <c r="Q8911" t="s">
        <v>180</v>
      </c>
      <c r="R8911" t="str">
        <f>IF(database_public_cloud_VMs[[#This Row],[Azure Environment]]="Enterprise Agreement","Licence Included","Bring Your Own Licence")</f>
        <v>Licence Included</v>
      </c>
      <c r="S8911" t="s">
        <v>5460</v>
      </c>
      <c r="T8911" t="s">
        <v>5471</v>
      </c>
      <c r="U8911" t="s">
        <v>5462</v>
      </c>
      <c r="V8911" t="s">
        <v>5461</v>
      </c>
      <c r="W8911" t="s">
        <v>182</v>
      </c>
      <c r="X8911" t="s">
        <v>183</v>
      </c>
      <c r="Y8911" s="28">
        <v>0.87370000000000003</v>
      </c>
      <c r="Z8911" t="s">
        <v>5463</v>
      </c>
      <c r="AA8911" s="29">
        <f>IF(database_public_cloud_VMs[[#This Row],[Currency]]="USD",(database_public_cloud_VMs[[#This Row],[Rate]]*param_exchange_rate)/(1+param_discount_aws),database_public_cloud_VMs[[#This Row],[Rate]])</f>
        <v>0.87370000000000003</v>
      </c>
    </row>
    <row r="8912" spans="1:27" x14ac:dyDescent="0.45">
      <c r="A8912" t="s">
        <v>9708</v>
      </c>
      <c r="B8912" t="s">
        <v>55</v>
      </c>
      <c r="C8912" s="25" t="s">
        <v>5454</v>
      </c>
      <c r="D8912" t="s">
        <v>170</v>
      </c>
      <c r="E8912" t="s">
        <v>9676</v>
      </c>
      <c r="F8912" t="s">
        <v>9677</v>
      </c>
      <c r="G8912" s="26">
        <v>12</v>
      </c>
      <c r="H8912" s="26">
        <v>112</v>
      </c>
      <c r="I8912" s="26">
        <v>680</v>
      </c>
      <c r="J8912" s="27" t="s">
        <v>310</v>
      </c>
      <c r="K8912" s="27" t="s">
        <v>9436</v>
      </c>
      <c r="L8912" s="27" t="s">
        <v>9437</v>
      </c>
      <c r="M8912" t="s">
        <v>31</v>
      </c>
      <c r="N8912" t="s">
        <v>188</v>
      </c>
      <c r="O8912" t="s">
        <v>188</v>
      </c>
      <c r="P8912" t="s">
        <v>5459</v>
      </c>
      <c r="Q8912" t="s">
        <v>180</v>
      </c>
      <c r="R8912" t="str">
        <f>IF(database_public_cloud_VMs[[#This Row],[Azure Environment]]="Enterprise Agreement","Licence Included","Bring Your Own Licence")</f>
        <v>Licence Included</v>
      </c>
      <c r="S8912" t="s">
        <v>5460</v>
      </c>
      <c r="T8912" t="s">
        <v>5471</v>
      </c>
      <c r="U8912" t="s">
        <v>5465</v>
      </c>
      <c r="V8912" t="s">
        <v>5461</v>
      </c>
      <c r="W8912" t="s">
        <v>182</v>
      </c>
      <c r="X8912" t="s">
        <v>183</v>
      </c>
      <c r="Y8912" s="28">
        <v>0.70099999999999996</v>
      </c>
      <c r="Z8912" t="s">
        <v>5463</v>
      </c>
      <c r="AA8912" s="29">
        <f>IF(database_public_cloud_VMs[[#This Row],[Currency]]="USD",(database_public_cloud_VMs[[#This Row],[Rate]]*param_exchange_rate)/(1+param_discount_aws),database_public_cloud_VMs[[#This Row],[Rate]])</f>
        <v>0.70099999999999996</v>
      </c>
    </row>
    <row r="8913" spans="1:27" x14ac:dyDescent="0.45">
      <c r="A8913" t="s">
        <v>9709</v>
      </c>
      <c r="B8913" t="s">
        <v>55</v>
      </c>
      <c r="C8913" s="25" t="s">
        <v>5454</v>
      </c>
      <c r="D8913" t="s">
        <v>170</v>
      </c>
      <c r="E8913" t="s">
        <v>9676</v>
      </c>
      <c r="F8913" t="s">
        <v>9677</v>
      </c>
      <c r="G8913" s="26">
        <v>12</v>
      </c>
      <c r="H8913" s="26">
        <v>112</v>
      </c>
      <c r="I8913" s="26">
        <v>680</v>
      </c>
      <c r="J8913" s="27" t="s">
        <v>310</v>
      </c>
      <c r="K8913" s="27" t="s">
        <v>9436</v>
      </c>
      <c r="L8913" s="27" t="s">
        <v>9437</v>
      </c>
      <c r="M8913" t="s">
        <v>31</v>
      </c>
      <c r="N8913" t="s">
        <v>177</v>
      </c>
      <c r="O8913" t="s">
        <v>178</v>
      </c>
      <c r="P8913" t="s">
        <v>5459</v>
      </c>
      <c r="Q8913" t="s">
        <v>180</v>
      </c>
      <c r="R8913" t="str">
        <f>IF(database_public_cloud_VMs[[#This Row],[Azure Environment]]="Enterprise Agreement","Licence Included","Bring Your Own Licence")</f>
        <v>Licence Included</v>
      </c>
      <c r="S8913" t="s">
        <v>5460</v>
      </c>
      <c r="T8913" t="s">
        <v>5471</v>
      </c>
      <c r="U8913" t="s">
        <v>5465</v>
      </c>
      <c r="V8913" t="s">
        <v>5461</v>
      </c>
      <c r="W8913" t="s">
        <v>182</v>
      </c>
      <c r="X8913" t="s">
        <v>183</v>
      </c>
      <c r="Y8913" s="28" t="s">
        <v>5467</v>
      </c>
      <c r="Z8913" t="s">
        <v>5463</v>
      </c>
      <c r="AA891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914" spans="1:27" x14ac:dyDescent="0.45">
      <c r="A8914" t="s">
        <v>9710</v>
      </c>
      <c r="B8914" t="s">
        <v>55</v>
      </c>
      <c r="C8914" s="25" t="s">
        <v>5454</v>
      </c>
      <c r="D8914" t="s">
        <v>170</v>
      </c>
      <c r="E8914" t="s">
        <v>9676</v>
      </c>
      <c r="F8914" t="s">
        <v>9677</v>
      </c>
      <c r="G8914" s="26">
        <v>12</v>
      </c>
      <c r="H8914" s="26">
        <v>112</v>
      </c>
      <c r="I8914" s="26">
        <v>680</v>
      </c>
      <c r="J8914" s="27" t="s">
        <v>310</v>
      </c>
      <c r="K8914" s="27" t="s">
        <v>9436</v>
      </c>
      <c r="L8914" s="27" t="s">
        <v>9437</v>
      </c>
      <c r="M8914" t="s">
        <v>31</v>
      </c>
      <c r="N8914" t="s">
        <v>177</v>
      </c>
      <c r="O8914" t="s">
        <v>185</v>
      </c>
      <c r="P8914" t="s">
        <v>5459</v>
      </c>
      <c r="Q8914" t="s">
        <v>180</v>
      </c>
      <c r="R8914" t="str">
        <f>IF(database_public_cloud_VMs[[#This Row],[Azure Environment]]="Enterprise Agreement","Licence Included","Bring Your Own Licence")</f>
        <v>Licence Included</v>
      </c>
      <c r="S8914" t="s">
        <v>5460</v>
      </c>
      <c r="T8914" t="s">
        <v>5471</v>
      </c>
      <c r="U8914" t="s">
        <v>5465</v>
      </c>
      <c r="V8914" t="s">
        <v>5461</v>
      </c>
      <c r="W8914" t="s">
        <v>182</v>
      </c>
      <c r="X8914" t="s">
        <v>183</v>
      </c>
      <c r="Y8914" s="28" t="s">
        <v>5467</v>
      </c>
      <c r="Z8914" t="s">
        <v>5463</v>
      </c>
      <c r="AA891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915" spans="1:27" x14ac:dyDescent="0.45">
      <c r="A8915" t="s">
        <v>9711</v>
      </c>
      <c r="B8915" t="s">
        <v>55</v>
      </c>
      <c r="C8915" s="25" t="s">
        <v>5454</v>
      </c>
      <c r="D8915" t="s">
        <v>170</v>
      </c>
      <c r="E8915" t="s">
        <v>9676</v>
      </c>
      <c r="F8915" t="s">
        <v>9682</v>
      </c>
      <c r="G8915" s="26">
        <v>24</v>
      </c>
      <c r="H8915" s="26">
        <v>224</v>
      </c>
      <c r="I8915" s="26">
        <v>1440</v>
      </c>
      <c r="J8915" s="27" t="s">
        <v>310</v>
      </c>
      <c r="K8915" s="27" t="s">
        <v>9436</v>
      </c>
      <c r="L8915" s="27" t="s">
        <v>9443</v>
      </c>
      <c r="M8915" t="s">
        <v>31</v>
      </c>
      <c r="N8915" t="s">
        <v>188</v>
      </c>
      <c r="O8915" t="s">
        <v>188</v>
      </c>
      <c r="P8915" t="s">
        <v>5459</v>
      </c>
      <c r="Q8915" t="s">
        <v>180</v>
      </c>
      <c r="R8915" t="str">
        <f>IF(database_public_cloud_VMs[[#This Row],[Azure Environment]]="Enterprise Agreement","Licence Included","Bring Your Own Licence")</f>
        <v>Licence Included</v>
      </c>
      <c r="S8915" t="s">
        <v>5460</v>
      </c>
      <c r="T8915" t="s">
        <v>5461</v>
      </c>
      <c r="U8915" t="s">
        <v>5462</v>
      </c>
      <c r="V8915" t="s">
        <v>5461</v>
      </c>
      <c r="W8915" t="s">
        <v>182</v>
      </c>
      <c r="X8915" t="s">
        <v>183</v>
      </c>
      <c r="Y8915" s="28">
        <v>8.7347000000000001</v>
      </c>
      <c r="Z8915" t="s">
        <v>5463</v>
      </c>
      <c r="AA8915" s="29">
        <f>IF(database_public_cloud_VMs[[#This Row],[Currency]]="USD",(database_public_cloud_VMs[[#This Row],[Rate]]*param_exchange_rate)/(1+param_discount_aws),database_public_cloud_VMs[[#This Row],[Rate]])</f>
        <v>8.7347000000000001</v>
      </c>
    </row>
    <row r="8916" spans="1:27" x14ac:dyDescent="0.45">
      <c r="A8916" t="s">
        <v>9712</v>
      </c>
      <c r="B8916" t="s">
        <v>55</v>
      </c>
      <c r="C8916" s="25" t="s">
        <v>5454</v>
      </c>
      <c r="D8916" t="s">
        <v>170</v>
      </c>
      <c r="E8916" t="s">
        <v>9676</v>
      </c>
      <c r="F8916" t="s">
        <v>9682</v>
      </c>
      <c r="G8916" s="26">
        <v>24</v>
      </c>
      <c r="H8916" s="26">
        <v>224</v>
      </c>
      <c r="I8916" s="26">
        <v>1440</v>
      </c>
      <c r="J8916" s="27" t="s">
        <v>310</v>
      </c>
      <c r="K8916" s="27" t="s">
        <v>9436</v>
      </c>
      <c r="L8916" s="27" t="s">
        <v>9443</v>
      </c>
      <c r="M8916" t="s">
        <v>31</v>
      </c>
      <c r="N8916" t="s">
        <v>188</v>
      </c>
      <c r="O8916" t="s">
        <v>188</v>
      </c>
      <c r="P8916" t="s">
        <v>5459</v>
      </c>
      <c r="Q8916" t="s">
        <v>180</v>
      </c>
      <c r="R8916" t="str">
        <f>IF(database_public_cloud_VMs[[#This Row],[Azure Environment]]="Enterprise Agreement","Licence Included","Bring Your Own Licence")</f>
        <v>Licence Included</v>
      </c>
      <c r="S8916" t="s">
        <v>5460</v>
      </c>
      <c r="T8916" t="s">
        <v>5461</v>
      </c>
      <c r="U8916" t="s">
        <v>5465</v>
      </c>
      <c r="V8916" t="s">
        <v>5461</v>
      </c>
      <c r="W8916" t="s">
        <v>182</v>
      </c>
      <c r="X8916" t="s">
        <v>183</v>
      </c>
      <c r="Y8916" s="28">
        <v>7.0179999999999998</v>
      </c>
      <c r="Z8916" t="s">
        <v>5463</v>
      </c>
      <c r="AA8916" s="29">
        <f>IF(database_public_cloud_VMs[[#This Row],[Currency]]="USD",(database_public_cloud_VMs[[#This Row],[Rate]]*param_exchange_rate)/(1+param_discount_aws),database_public_cloud_VMs[[#This Row],[Rate]])</f>
        <v>7.0179999999999998</v>
      </c>
    </row>
    <row r="8917" spans="1:27" x14ac:dyDescent="0.45">
      <c r="A8917" t="s">
        <v>9713</v>
      </c>
      <c r="B8917" t="s">
        <v>55</v>
      </c>
      <c r="C8917" s="25" t="s">
        <v>5454</v>
      </c>
      <c r="D8917" t="s">
        <v>170</v>
      </c>
      <c r="E8917" t="s">
        <v>9676</v>
      </c>
      <c r="F8917" t="s">
        <v>9682</v>
      </c>
      <c r="G8917" s="26">
        <v>24</v>
      </c>
      <c r="H8917" s="26">
        <v>224</v>
      </c>
      <c r="I8917" s="26">
        <v>1440</v>
      </c>
      <c r="J8917" s="27" t="s">
        <v>310</v>
      </c>
      <c r="K8917" s="27" t="s">
        <v>9436</v>
      </c>
      <c r="L8917" s="27" t="s">
        <v>9443</v>
      </c>
      <c r="M8917" t="s">
        <v>31</v>
      </c>
      <c r="N8917" t="s">
        <v>177</v>
      </c>
      <c r="O8917" t="s">
        <v>178</v>
      </c>
      <c r="P8917" t="s">
        <v>5459</v>
      </c>
      <c r="Q8917" t="s">
        <v>180</v>
      </c>
      <c r="R8917" t="str">
        <f>IF(database_public_cloud_VMs[[#This Row],[Azure Environment]]="Enterprise Agreement","Licence Included","Bring Your Own Licence")</f>
        <v>Licence Included</v>
      </c>
      <c r="S8917" t="s">
        <v>5460</v>
      </c>
      <c r="T8917" t="s">
        <v>5461</v>
      </c>
      <c r="U8917" t="s">
        <v>5465</v>
      </c>
      <c r="V8917" t="s">
        <v>5461</v>
      </c>
      <c r="W8917" t="s">
        <v>182</v>
      </c>
      <c r="X8917" t="s">
        <v>183</v>
      </c>
      <c r="Y8917" s="28">
        <v>5.7789999999999999</v>
      </c>
      <c r="Z8917" t="s">
        <v>5463</v>
      </c>
      <c r="AA8917" s="29">
        <f>IF(database_public_cloud_VMs[[#This Row],[Currency]]="USD",(database_public_cloud_VMs[[#This Row],[Rate]]*param_exchange_rate)/(1+param_discount_aws),database_public_cloud_VMs[[#This Row],[Rate]])</f>
        <v>5.7789999999999999</v>
      </c>
    </row>
    <row r="8918" spans="1:27" x14ac:dyDescent="0.45">
      <c r="A8918" t="s">
        <v>9714</v>
      </c>
      <c r="B8918" t="s">
        <v>55</v>
      </c>
      <c r="C8918" s="25" t="s">
        <v>5454</v>
      </c>
      <c r="D8918" t="s">
        <v>170</v>
      </c>
      <c r="E8918" t="s">
        <v>9676</v>
      </c>
      <c r="F8918" t="s">
        <v>9682</v>
      </c>
      <c r="G8918" s="26">
        <v>24</v>
      </c>
      <c r="H8918" s="26">
        <v>224</v>
      </c>
      <c r="I8918" s="26">
        <v>1440</v>
      </c>
      <c r="J8918" s="27" t="s">
        <v>310</v>
      </c>
      <c r="K8918" s="27" t="s">
        <v>9436</v>
      </c>
      <c r="L8918" s="27" t="s">
        <v>9443</v>
      </c>
      <c r="M8918" t="s">
        <v>31</v>
      </c>
      <c r="N8918" t="s">
        <v>177</v>
      </c>
      <c r="O8918" t="s">
        <v>185</v>
      </c>
      <c r="P8918" t="s">
        <v>5459</v>
      </c>
      <c r="Q8918" t="s">
        <v>180</v>
      </c>
      <c r="R8918" t="str">
        <f>IF(database_public_cloud_VMs[[#This Row],[Azure Environment]]="Enterprise Agreement","Licence Included","Bring Your Own Licence")</f>
        <v>Licence Included</v>
      </c>
      <c r="S8918" t="s">
        <v>5460</v>
      </c>
      <c r="T8918" t="s">
        <v>5461</v>
      </c>
      <c r="U8918" t="s">
        <v>5465</v>
      </c>
      <c r="V8918" t="s">
        <v>5461</v>
      </c>
      <c r="W8918" t="s">
        <v>182</v>
      </c>
      <c r="X8918" t="s">
        <v>183</v>
      </c>
      <c r="Y8918" s="28">
        <v>4.2030000000000003</v>
      </c>
      <c r="Z8918" t="s">
        <v>5463</v>
      </c>
      <c r="AA8918" s="29">
        <f>IF(database_public_cloud_VMs[[#This Row],[Currency]]="USD",(database_public_cloud_VMs[[#This Row],[Rate]]*param_exchange_rate)/(1+param_discount_aws),database_public_cloud_VMs[[#This Row],[Rate]])</f>
        <v>4.2030000000000003</v>
      </c>
    </row>
    <row r="8919" spans="1:27" x14ac:dyDescent="0.45">
      <c r="A8919" t="s">
        <v>9715</v>
      </c>
      <c r="B8919" t="s">
        <v>55</v>
      </c>
      <c r="C8919" s="25" t="s">
        <v>5454</v>
      </c>
      <c r="D8919" t="s">
        <v>170</v>
      </c>
      <c r="E8919" t="s">
        <v>9676</v>
      </c>
      <c r="F8919" t="s">
        <v>9682</v>
      </c>
      <c r="G8919" s="26">
        <v>24</v>
      </c>
      <c r="H8919" s="26">
        <v>224</v>
      </c>
      <c r="I8919" s="26">
        <v>1440</v>
      </c>
      <c r="J8919" s="27" t="s">
        <v>310</v>
      </c>
      <c r="K8919" s="27" t="s">
        <v>9436</v>
      </c>
      <c r="L8919" s="27" t="s">
        <v>9443</v>
      </c>
      <c r="M8919" t="s">
        <v>31</v>
      </c>
      <c r="N8919" t="s">
        <v>188</v>
      </c>
      <c r="O8919" t="s">
        <v>188</v>
      </c>
      <c r="P8919" t="s">
        <v>5459</v>
      </c>
      <c r="Q8919" t="s">
        <v>180</v>
      </c>
      <c r="R8919" t="str">
        <f>IF(database_public_cloud_VMs[[#This Row],[Azure Environment]]="Enterprise Agreement","Licence Included","Bring Your Own Licence")</f>
        <v>Licence Included</v>
      </c>
      <c r="S8919" t="s">
        <v>5460</v>
      </c>
      <c r="T8919" t="s">
        <v>5471</v>
      </c>
      <c r="U8919" t="s">
        <v>5462</v>
      </c>
      <c r="V8919" t="s">
        <v>5461</v>
      </c>
      <c r="W8919" t="s">
        <v>182</v>
      </c>
      <c r="X8919" t="s">
        <v>183</v>
      </c>
      <c r="Y8919" s="28">
        <v>1.7475000000000001</v>
      </c>
      <c r="Z8919" t="s">
        <v>5463</v>
      </c>
      <c r="AA8919" s="29">
        <f>IF(database_public_cloud_VMs[[#This Row],[Currency]]="USD",(database_public_cloud_VMs[[#This Row],[Rate]]*param_exchange_rate)/(1+param_discount_aws),database_public_cloud_VMs[[#This Row],[Rate]])</f>
        <v>1.7475000000000001</v>
      </c>
    </row>
    <row r="8920" spans="1:27" x14ac:dyDescent="0.45">
      <c r="A8920" t="s">
        <v>9716</v>
      </c>
      <c r="B8920" t="s">
        <v>55</v>
      </c>
      <c r="C8920" s="25" t="s">
        <v>5454</v>
      </c>
      <c r="D8920" t="s">
        <v>170</v>
      </c>
      <c r="E8920" t="s">
        <v>9676</v>
      </c>
      <c r="F8920" t="s">
        <v>9682</v>
      </c>
      <c r="G8920" s="26">
        <v>24</v>
      </c>
      <c r="H8920" s="26">
        <v>224</v>
      </c>
      <c r="I8920" s="26">
        <v>1440</v>
      </c>
      <c r="J8920" s="27" t="s">
        <v>310</v>
      </c>
      <c r="K8920" s="27" t="s">
        <v>9436</v>
      </c>
      <c r="L8920" s="27" t="s">
        <v>9443</v>
      </c>
      <c r="M8920" t="s">
        <v>31</v>
      </c>
      <c r="N8920" t="s">
        <v>188</v>
      </c>
      <c r="O8920" t="s">
        <v>188</v>
      </c>
      <c r="P8920" t="s">
        <v>5459</v>
      </c>
      <c r="Q8920" t="s">
        <v>180</v>
      </c>
      <c r="R8920" t="str">
        <f>IF(database_public_cloud_VMs[[#This Row],[Azure Environment]]="Enterprise Agreement","Licence Included","Bring Your Own Licence")</f>
        <v>Licence Included</v>
      </c>
      <c r="S8920" t="s">
        <v>5460</v>
      </c>
      <c r="T8920" t="s">
        <v>5471</v>
      </c>
      <c r="U8920" t="s">
        <v>5465</v>
      </c>
      <c r="V8920" t="s">
        <v>5461</v>
      </c>
      <c r="W8920" t="s">
        <v>182</v>
      </c>
      <c r="X8920" t="s">
        <v>183</v>
      </c>
      <c r="Y8920" s="28">
        <v>1.4039999999999999</v>
      </c>
      <c r="Z8920" t="s">
        <v>5463</v>
      </c>
      <c r="AA8920" s="29">
        <f>IF(database_public_cloud_VMs[[#This Row],[Currency]]="USD",(database_public_cloud_VMs[[#This Row],[Rate]]*param_exchange_rate)/(1+param_discount_aws),database_public_cloud_VMs[[#This Row],[Rate]])</f>
        <v>1.4039999999999999</v>
      </c>
    </row>
    <row r="8921" spans="1:27" x14ac:dyDescent="0.45">
      <c r="A8921" t="s">
        <v>9717</v>
      </c>
      <c r="B8921" t="s">
        <v>55</v>
      </c>
      <c r="C8921" s="25" t="s">
        <v>5454</v>
      </c>
      <c r="D8921" t="s">
        <v>170</v>
      </c>
      <c r="E8921" t="s">
        <v>9676</v>
      </c>
      <c r="F8921" t="s">
        <v>9682</v>
      </c>
      <c r="G8921" s="26">
        <v>24</v>
      </c>
      <c r="H8921" s="26">
        <v>224</v>
      </c>
      <c r="I8921" s="26">
        <v>1440</v>
      </c>
      <c r="J8921" s="27" t="s">
        <v>310</v>
      </c>
      <c r="K8921" s="27" t="s">
        <v>9436</v>
      </c>
      <c r="L8921" s="27" t="s">
        <v>9443</v>
      </c>
      <c r="M8921" t="s">
        <v>31</v>
      </c>
      <c r="N8921" t="s">
        <v>177</v>
      </c>
      <c r="O8921" t="s">
        <v>178</v>
      </c>
      <c r="P8921" t="s">
        <v>5459</v>
      </c>
      <c r="Q8921" t="s">
        <v>180</v>
      </c>
      <c r="R8921" t="str">
        <f>IF(database_public_cloud_VMs[[#This Row],[Azure Environment]]="Enterprise Agreement","Licence Included","Bring Your Own Licence")</f>
        <v>Licence Included</v>
      </c>
      <c r="S8921" t="s">
        <v>5460</v>
      </c>
      <c r="T8921" t="s">
        <v>5471</v>
      </c>
      <c r="U8921" t="s">
        <v>5465</v>
      </c>
      <c r="V8921" t="s">
        <v>5461</v>
      </c>
      <c r="W8921" t="s">
        <v>182</v>
      </c>
      <c r="X8921" t="s">
        <v>183</v>
      </c>
      <c r="Y8921" s="28" t="s">
        <v>5467</v>
      </c>
      <c r="Z8921" t="s">
        <v>5463</v>
      </c>
      <c r="AA892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922" spans="1:27" x14ac:dyDescent="0.45">
      <c r="A8922" t="s">
        <v>9718</v>
      </c>
      <c r="B8922" t="s">
        <v>55</v>
      </c>
      <c r="C8922" s="25" t="s">
        <v>5454</v>
      </c>
      <c r="D8922" t="s">
        <v>170</v>
      </c>
      <c r="E8922" t="s">
        <v>9676</v>
      </c>
      <c r="F8922" t="s">
        <v>9682</v>
      </c>
      <c r="G8922" s="26">
        <v>24</v>
      </c>
      <c r="H8922" s="26">
        <v>224</v>
      </c>
      <c r="I8922" s="26">
        <v>1440</v>
      </c>
      <c r="J8922" s="27" t="s">
        <v>310</v>
      </c>
      <c r="K8922" s="27" t="s">
        <v>9436</v>
      </c>
      <c r="L8922" s="27" t="s">
        <v>9443</v>
      </c>
      <c r="M8922" t="s">
        <v>31</v>
      </c>
      <c r="N8922" t="s">
        <v>177</v>
      </c>
      <c r="O8922" t="s">
        <v>185</v>
      </c>
      <c r="P8922" t="s">
        <v>5459</v>
      </c>
      <c r="Q8922" t="s">
        <v>180</v>
      </c>
      <c r="R8922" t="str">
        <f>IF(database_public_cloud_VMs[[#This Row],[Azure Environment]]="Enterprise Agreement","Licence Included","Bring Your Own Licence")</f>
        <v>Licence Included</v>
      </c>
      <c r="S8922" t="s">
        <v>5460</v>
      </c>
      <c r="T8922" t="s">
        <v>5471</v>
      </c>
      <c r="U8922" t="s">
        <v>5465</v>
      </c>
      <c r="V8922" t="s">
        <v>5461</v>
      </c>
      <c r="W8922" t="s">
        <v>182</v>
      </c>
      <c r="X8922" t="s">
        <v>183</v>
      </c>
      <c r="Y8922" s="28" t="s">
        <v>5467</v>
      </c>
      <c r="Z8922" t="s">
        <v>5463</v>
      </c>
      <c r="AA892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923" spans="1:27" x14ac:dyDescent="0.45">
      <c r="A8923" t="s">
        <v>9719</v>
      </c>
      <c r="B8923" t="s">
        <v>55</v>
      </c>
      <c r="C8923" s="25" t="s">
        <v>5454</v>
      </c>
      <c r="D8923" t="s">
        <v>170</v>
      </c>
      <c r="E8923" t="s">
        <v>9676</v>
      </c>
      <c r="F8923" t="s">
        <v>9687</v>
      </c>
      <c r="G8923" s="26">
        <v>6</v>
      </c>
      <c r="H8923" s="26">
        <v>56</v>
      </c>
      <c r="I8923" s="26">
        <v>340</v>
      </c>
      <c r="J8923" s="27" t="s">
        <v>310</v>
      </c>
      <c r="K8923" s="27" t="s">
        <v>9436</v>
      </c>
      <c r="L8923" s="27" t="s">
        <v>9454</v>
      </c>
      <c r="M8923" t="s">
        <v>31</v>
      </c>
      <c r="N8923" t="s">
        <v>188</v>
      </c>
      <c r="O8923" t="s">
        <v>188</v>
      </c>
      <c r="P8923" t="s">
        <v>5459</v>
      </c>
      <c r="Q8923" t="s">
        <v>180</v>
      </c>
      <c r="R8923" t="str">
        <f>IF(database_public_cloud_VMs[[#This Row],[Azure Environment]]="Enterprise Agreement","Licence Included","Bring Your Own Licence")</f>
        <v>Licence Included</v>
      </c>
      <c r="S8923" t="s">
        <v>5460</v>
      </c>
      <c r="T8923" t="s">
        <v>5461</v>
      </c>
      <c r="U8923" t="s">
        <v>5462</v>
      </c>
      <c r="V8923" t="s">
        <v>5461</v>
      </c>
      <c r="W8923" t="s">
        <v>182</v>
      </c>
      <c r="X8923" t="s">
        <v>183</v>
      </c>
      <c r="Y8923" s="28">
        <v>2.1844000000000001</v>
      </c>
      <c r="Z8923" t="s">
        <v>5463</v>
      </c>
      <c r="AA8923" s="29">
        <f>IF(database_public_cloud_VMs[[#This Row],[Currency]]="USD",(database_public_cloud_VMs[[#This Row],[Rate]]*param_exchange_rate)/(1+param_discount_aws),database_public_cloud_VMs[[#This Row],[Rate]])</f>
        <v>2.1844000000000001</v>
      </c>
    </row>
    <row r="8924" spans="1:27" x14ac:dyDescent="0.45">
      <c r="A8924" t="s">
        <v>9720</v>
      </c>
      <c r="B8924" t="s">
        <v>55</v>
      </c>
      <c r="C8924" s="25" t="s">
        <v>5454</v>
      </c>
      <c r="D8924" t="s">
        <v>170</v>
      </c>
      <c r="E8924" t="s">
        <v>9676</v>
      </c>
      <c r="F8924" t="s">
        <v>9687</v>
      </c>
      <c r="G8924" s="26">
        <v>6</v>
      </c>
      <c r="H8924" s="26">
        <v>56</v>
      </c>
      <c r="I8924" s="26">
        <v>340</v>
      </c>
      <c r="J8924" s="27" t="s">
        <v>310</v>
      </c>
      <c r="K8924" s="27" t="s">
        <v>9436</v>
      </c>
      <c r="L8924" s="27" t="s">
        <v>9454</v>
      </c>
      <c r="M8924" t="s">
        <v>31</v>
      </c>
      <c r="N8924" t="s">
        <v>188</v>
      </c>
      <c r="O8924" t="s">
        <v>188</v>
      </c>
      <c r="P8924" t="s">
        <v>5459</v>
      </c>
      <c r="Q8924" t="s">
        <v>180</v>
      </c>
      <c r="R8924" t="str">
        <f>IF(database_public_cloud_VMs[[#This Row],[Azure Environment]]="Enterprise Agreement","Licence Included","Bring Your Own Licence")</f>
        <v>Licence Included</v>
      </c>
      <c r="S8924" t="s">
        <v>5460</v>
      </c>
      <c r="T8924" t="s">
        <v>5461</v>
      </c>
      <c r="U8924" t="s">
        <v>5465</v>
      </c>
      <c r="V8924" t="s">
        <v>5461</v>
      </c>
      <c r="W8924" t="s">
        <v>182</v>
      </c>
      <c r="X8924" t="s">
        <v>183</v>
      </c>
      <c r="Y8924" s="28">
        <v>1.7549999999999999</v>
      </c>
      <c r="Z8924" t="s">
        <v>5463</v>
      </c>
      <c r="AA8924" s="29">
        <f>IF(database_public_cloud_VMs[[#This Row],[Currency]]="USD",(database_public_cloud_VMs[[#This Row],[Rate]]*param_exchange_rate)/(1+param_discount_aws),database_public_cloud_VMs[[#This Row],[Rate]])</f>
        <v>1.7549999999999999</v>
      </c>
    </row>
    <row r="8925" spans="1:27" x14ac:dyDescent="0.45">
      <c r="A8925" t="s">
        <v>9721</v>
      </c>
      <c r="B8925" t="s">
        <v>55</v>
      </c>
      <c r="C8925" s="25" t="s">
        <v>5454</v>
      </c>
      <c r="D8925" t="s">
        <v>170</v>
      </c>
      <c r="E8925" t="s">
        <v>9676</v>
      </c>
      <c r="F8925" t="s">
        <v>9687</v>
      </c>
      <c r="G8925" s="26">
        <v>6</v>
      </c>
      <c r="H8925" s="26">
        <v>56</v>
      </c>
      <c r="I8925" s="26">
        <v>340</v>
      </c>
      <c r="J8925" s="27" t="s">
        <v>310</v>
      </c>
      <c r="K8925" s="27" t="s">
        <v>9436</v>
      </c>
      <c r="L8925" s="27" t="s">
        <v>9454</v>
      </c>
      <c r="M8925" t="s">
        <v>31</v>
      </c>
      <c r="N8925" t="s">
        <v>177</v>
      </c>
      <c r="O8925" t="s">
        <v>178</v>
      </c>
      <c r="P8925" t="s">
        <v>5459</v>
      </c>
      <c r="Q8925" t="s">
        <v>180</v>
      </c>
      <c r="R8925" t="str">
        <f>IF(database_public_cloud_VMs[[#This Row],[Azure Environment]]="Enterprise Agreement","Licence Included","Bring Your Own Licence")</f>
        <v>Licence Included</v>
      </c>
      <c r="S8925" t="s">
        <v>5460</v>
      </c>
      <c r="T8925" t="s">
        <v>5461</v>
      </c>
      <c r="U8925" t="s">
        <v>5465</v>
      </c>
      <c r="V8925" t="s">
        <v>5461</v>
      </c>
      <c r="W8925" t="s">
        <v>182</v>
      </c>
      <c r="X8925" t="s">
        <v>183</v>
      </c>
      <c r="Y8925" s="28">
        <v>1.4446000000000001</v>
      </c>
      <c r="Z8925" t="s">
        <v>5463</v>
      </c>
      <c r="AA8925" s="29">
        <f>IF(database_public_cloud_VMs[[#This Row],[Currency]]="USD",(database_public_cloud_VMs[[#This Row],[Rate]]*param_exchange_rate)/(1+param_discount_aws),database_public_cloud_VMs[[#This Row],[Rate]])</f>
        <v>1.4446000000000001</v>
      </c>
    </row>
    <row r="8926" spans="1:27" x14ac:dyDescent="0.45">
      <c r="A8926" t="s">
        <v>9722</v>
      </c>
      <c r="B8926" t="s">
        <v>55</v>
      </c>
      <c r="C8926" s="25" t="s">
        <v>5454</v>
      </c>
      <c r="D8926" t="s">
        <v>170</v>
      </c>
      <c r="E8926" t="s">
        <v>9676</v>
      </c>
      <c r="F8926" t="s">
        <v>9687</v>
      </c>
      <c r="G8926" s="26">
        <v>6</v>
      </c>
      <c r="H8926" s="26">
        <v>56</v>
      </c>
      <c r="I8926" s="26">
        <v>340</v>
      </c>
      <c r="J8926" s="27" t="s">
        <v>310</v>
      </c>
      <c r="K8926" s="27" t="s">
        <v>9436</v>
      </c>
      <c r="L8926" s="27" t="s">
        <v>9454</v>
      </c>
      <c r="M8926" t="s">
        <v>31</v>
      </c>
      <c r="N8926" t="s">
        <v>177</v>
      </c>
      <c r="O8926" t="s">
        <v>185</v>
      </c>
      <c r="P8926" t="s">
        <v>5459</v>
      </c>
      <c r="Q8926" t="s">
        <v>180</v>
      </c>
      <c r="R8926" t="str">
        <f>IF(database_public_cloud_VMs[[#This Row],[Azure Environment]]="Enterprise Agreement","Licence Included","Bring Your Own Licence")</f>
        <v>Licence Included</v>
      </c>
      <c r="S8926" t="s">
        <v>5460</v>
      </c>
      <c r="T8926" t="s">
        <v>5461</v>
      </c>
      <c r="U8926" t="s">
        <v>5465</v>
      </c>
      <c r="V8926" t="s">
        <v>5461</v>
      </c>
      <c r="W8926" t="s">
        <v>182</v>
      </c>
      <c r="X8926" t="s">
        <v>183</v>
      </c>
      <c r="Y8926" s="28">
        <v>1.0507</v>
      </c>
      <c r="Z8926" t="s">
        <v>5463</v>
      </c>
      <c r="AA8926" s="29">
        <f>IF(database_public_cloud_VMs[[#This Row],[Currency]]="USD",(database_public_cloud_VMs[[#This Row],[Rate]]*param_exchange_rate)/(1+param_discount_aws),database_public_cloud_VMs[[#This Row],[Rate]])</f>
        <v>1.0507</v>
      </c>
    </row>
    <row r="8927" spans="1:27" x14ac:dyDescent="0.45">
      <c r="A8927" t="s">
        <v>9723</v>
      </c>
      <c r="B8927" t="s">
        <v>55</v>
      </c>
      <c r="C8927" s="25" t="s">
        <v>5454</v>
      </c>
      <c r="D8927" t="s">
        <v>170</v>
      </c>
      <c r="E8927" t="s">
        <v>9676</v>
      </c>
      <c r="F8927" t="s">
        <v>9687</v>
      </c>
      <c r="G8927" s="26">
        <v>6</v>
      </c>
      <c r="H8927" s="26">
        <v>56</v>
      </c>
      <c r="I8927" s="26">
        <v>340</v>
      </c>
      <c r="J8927" s="27" t="s">
        <v>310</v>
      </c>
      <c r="K8927" s="27" t="s">
        <v>9436</v>
      </c>
      <c r="L8927" s="27" t="s">
        <v>9454</v>
      </c>
      <c r="M8927" t="s">
        <v>31</v>
      </c>
      <c r="N8927" t="s">
        <v>188</v>
      </c>
      <c r="O8927" t="s">
        <v>188</v>
      </c>
      <c r="P8927" t="s">
        <v>5459</v>
      </c>
      <c r="Q8927" t="s">
        <v>180</v>
      </c>
      <c r="R8927" t="str">
        <f>IF(database_public_cloud_VMs[[#This Row],[Azure Environment]]="Enterprise Agreement","Licence Included","Bring Your Own Licence")</f>
        <v>Licence Included</v>
      </c>
      <c r="S8927" t="s">
        <v>5460</v>
      </c>
      <c r="T8927" t="s">
        <v>5471</v>
      </c>
      <c r="U8927" t="s">
        <v>5462</v>
      </c>
      <c r="V8927" t="s">
        <v>5461</v>
      </c>
      <c r="W8927" t="s">
        <v>182</v>
      </c>
      <c r="X8927" t="s">
        <v>183</v>
      </c>
      <c r="Y8927" s="28">
        <v>0.43690000000000001</v>
      </c>
      <c r="Z8927" t="s">
        <v>5463</v>
      </c>
      <c r="AA8927" s="29">
        <f>IF(database_public_cloud_VMs[[#This Row],[Currency]]="USD",(database_public_cloud_VMs[[#This Row],[Rate]]*param_exchange_rate)/(1+param_discount_aws),database_public_cloud_VMs[[#This Row],[Rate]])</f>
        <v>0.43690000000000001</v>
      </c>
    </row>
    <row r="8928" spans="1:27" x14ac:dyDescent="0.45">
      <c r="A8928" t="s">
        <v>9724</v>
      </c>
      <c r="B8928" t="s">
        <v>55</v>
      </c>
      <c r="C8928" s="25" t="s">
        <v>5454</v>
      </c>
      <c r="D8928" t="s">
        <v>170</v>
      </c>
      <c r="E8928" t="s">
        <v>9676</v>
      </c>
      <c r="F8928" t="s">
        <v>9687</v>
      </c>
      <c r="G8928" s="26">
        <v>6</v>
      </c>
      <c r="H8928" s="26">
        <v>56</v>
      </c>
      <c r="I8928" s="26">
        <v>340</v>
      </c>
      <c r="J8928" s="27" t="s">
        <v>310</v>
      </c>
      <c r="K8928" s="27" t="s">
        <v>9436</v>
      </c>
      <c r="L8928" s="27" t="s">
        <v>9454</v>
      </c>
      <c r="M8928" t="s">
        <v>31</v>
      </c>
      <c r="N8928" t="s">
        <v>188</v>
      </c>
      <c r="O8928" t="s">
        <v>188</v>
      </c>
      <c r="P8928" t="s">
        <v>5459</v>
      </c>
      <c r="Q8928" t="s">
        <v>180</v>
      </c>
      <c r="R8928" t="str">
        <f>IF(database_public_cloud_VMs[[#This Row],[Azure Environment]]="Enterprise Agreement","Licence Included","Bring Your Own Licence")</f>
        <v>Licence Included</v>
      </c>
      <c r="S8928" t="s">
        <v>5460</v>
      </c>
      <c r="T8928" t="s">
        <v>5471</v>
      </c>
      <c r="U8928" t="s">
        <v>5465</v>
      </c>
      <c r="V8928" t="s">
        <v>5461</v>
      </c>
      <c r="W8928" t="s">
        <v>182</v>
      </c>
      <c r="X8928" t="s">
        <v>183</v>
      </c>
      <c r="Y8928" s="28">
        <v>0.35199999999999998</v>
      </c>
      <c r="Z8928" t="s">
        <v>5463</v>
      </c>
      <c r="AA8928" s="29">
        <f>IF(database_public_cloud_VMs[[#This Row],[Currency]]="USD",(database_public_cloud_VMs[[#This Row],[Rate]]*param_exchange_rate)/(1+param_discount_aws),database_public_cloud_VMs[[#This Row],[Rate]])</f>
        <v>0.35199999999999998</v>
      </c>
    </row>
    <row r="8929" spans="1:27" x14ac:dyDescent="0.45">
      <c r="A8929" t="s">
        <v>9725</v>
      </c>
      <c r="B8929" t="s">
        <v>55</v>
      </c>
      <c r="C8929" s="25" t="s">
        <v>5454</v>
      </c>
      <c r="D8929" t="s">
        <v>170</v>
      </c>
      <c r="E8929" t="s">
        <v>9676</v>
      </c>
      <c r="F8929" t="s">
        <v>9687</v>
      </c>
      <c r="G8929" s="26">
        <v>6</v>
      </c>
      <c r="H8929" s="26">
        <v>56</v>
      </c>
      <c r="I8929" s="26">
        <v>340</v>
      </c>
      <c r="J8929" s="27" t="s">
        <v>310</v>
      </c>
      <c r="K8929" s="27" t="s">
        <v>9436</v>
      </c>
      <c r="L8929" s="27" t="s">
        <v>9454</v>
      </c>
      <c r="M8929" t="s">
        <v>31</v>
      </c>
      <c r="N8929" t="s">
        <v>177</v>
      </c>
      <c r="O8929" t="s">
        <v>178</v>
      </c>
      <c r="P8929" t="s">
        <v>5459</v>
      </c>
      <c r="Q8929" t="s">
        <v>180</v>
      </c>
      <c r="R8929" t="str">
        <f>IF(database_public_cloud_VMs[[#This Row],[Azure Environment]]="Enterprise Agreement","Licence Included","Bring Your Own Licence")</f>
        <v>Licence Included</v>
      </c>
      <c r="S8929" t="s">
        <v>5460</v>
      </c>
      <c r="T8929" t="s">
        <v>5471</v>
      </c>
      <c r="U8929" t="s">
        <v>5465</v>
      </c>
      <c r="V8929" t="s">
        <v>5461</v>
      </c>
      <c r="W8929" t="s">
        <v>182</v>
      </c>
      <c r="X8929" t="s">
        <v>183</v>
      </c>
      <c r="Y8929" s="28" t="s">
        <v>5467</v>
      </c>
      <c r="Z8929" t="s">
        <v>5463</v>
      </c>
      <c r="AA892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930" spans="1:27" x14ac:dyDescent="0.45">
      <c r="A8930" t="s">
        <v>9726</v>
      </c>
      <c r="B8930" t="s">
        <v>55</v>
      </c>
      <c r="C8930" s="25" t="s">
        <v>5454</v>
      </c>
      <c r="D8930" t="s">
        <v>170</v>
      </c>
      <c r="E8930" t="s">
        <v>9676</v>
      </c>
      <c r="F8930" t="s">
        <v>9687</v>
      </c>
      <c r="G8930" s="26">
        <v>6</v>
      </c>
      <c r="H8930" s="26">
        <v>56</v>
      </c>
      <c r="I8930" s="26">
        <v>340</v>
      </c>
      <c r="J8930" s="27" t="s">
        <v>310</v>
      </c>
      <c r="K8930" s="27" t="s">
        <v>9436</v>
      </c>
      <c r="L8930" s="27" t="s">
        <v>9454</v>
      </c>
      <c r="M8930" t="s">
        <v>31</v>
      </c>
      <c r="N8930" t="s">
        <v>177</v>
      </c>
      <c r="O8930" t="s">
        <v>185</v>
      </c>
      <c r="P8930" t="s">
        <v>5459</v>
      </c>
      <c r="Q8930" t="s">
        <v>180</v>
      </c>
      <c r="R8930" t="str">
        <f>IF(database_public_cloud_VMs[[#This Row],[Azure Environment]]="Enterprise Agreement","Licence Included","Bring Your Own Licence")</f>
        <v>Licence Included</v>
      </c>
      <c r="S8930" t="s">
        <v>5460</v>
      </c>
      <c r="T8930" t="s">
        <v>5471</v>
      </c>
      <c r="U8930" t="s">
        <v>5465</v>
      </c>
      <c r="V8930" t="s">
        <v>5461</v>
      </c>
      <c r="W8930" t="s">
        <v>182</v>
      </c>
      <c r="X8930" t="s">
        <v>183</v>
      </c>
      <c r="Y8930" s="28" t="s">
        <v>5467</v>
      </c>
      <c r="Z8930" t="s">
        <v>5463</v>
      </c>
      <c r="AA893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931" spans="1:27" x14ac:dyDescent="0.45">
      <c r="A8931" t="s">
        <v>9727</v>
      </c>
      <c r="B8931" t="s">
        <v>55</v>
      </c>
      <c r="C8931" s="25" t="s">
        <v>5454</v>
      </c>
      <c r="D8931" t="s">
        <v>170</v>
      </c>
      <c r="E8931" t="s">
        <v>9676</v>
      </c>
      <c r="F8931" t="s">
        <v>9677</v>
      </c>
      <c r="G8931" s="26">
        <v>12</v>
      </c>
      <c r="H8931" s="26">
        <v>112</v>
      </c>
      <c r="I8931" s="26">
        <v>680</v>
      </c>
      <c r="J8931" s="27" t="s">
        <v>310</v>
      </c>
      <c r="K8931" s="27" t="s">
        <v>9436</v>
      </c>
      <c r="L8931" s="27" t="s">
        <v>9437</v>
      </c>
      <c r="M8931" t="s">
        <v>31</v>
      </c>
      <c r="N8931" t="s">
        <v>188</v>
      </c>
      <c r="O8931" t="s">
        <v>188</v>
      </c>
      <c r="P8931" t="s">
        <v>5459</v>
      </c>
      <c r="Q8931" t="s">
        <v>315</v>
      </c>
      <c r="R8931" t="str">
        <f>IF(database_public_cloud_VMs[[#This Row],[Azure Environment]]="Enterprise Agreement","Licence Included","Bring Your Own Licence")</f>
        <v>Licence Included</v>
      </c>
      <c r="S8931" t="s">
        <v>5460</v>
      </c>
      <c r="T8931" t="s">
        <v>5461</v>
      </c>
      <c r="U8931" t="s">
        <v>5462</v>
      </c>
      <c r="V8931" t="s">
        <v>5461</v>
      </c>
      <c r="W8931" t="s">
        <v>182</v>
      </c>
      <c r="X8931" t="s">
        <v>183</v>
      </c>
      <c r="Y8931" s="28">
        <v>5.1092000000000004</v>
      </c>
      <c r="Z8931" t="s">
        <v>5463</v>
      </c>
      <c r="AA8931" s="29">
        <f>IF(database_public_cloud_VMs[[#This Row],[Currency]]="USD",(database_public_cloud_VMs[[#This Row],[Rate]]*param_exchange_rate)/(1+param_discount_aws),database_public_cloud_VMs[[#This Row],[Rate]])</f>
        <v>5.1092000000000004</v>
      </c>
    </row>
    <row r="8932" spans="1:27" x14ac:dyDescent="0.45">
      <c r="A8932" t="s">
        <v>9728</v>
      </c>
      <c r="B8932" t="s">
        <v>55</v>
      </c>
      <c r="C8932" s="25" t="s">
        <v>5454</v>
      </c>
      <c r="D8932" t="s">
        <v>170</v>
      </c>
      <c r="E8932" t="s">
        <v>9676</v>
      </c>
      <c r="F8932" t="s">
        <v>9677</v>
      </c>
      <c r="G8932" s="26">
        <v>12</v>
      </c>
      <c r="H8932" s="26">
        <v>112</v>
      </c>
      <c r="I8932" s="26">
        <v>680</v>
      </c>
      <c r="J8932" s="27" t="s">
        <v>310</v>
      </c>
      <c r="K8932" s="27" t="s">
        <v>9436</v>
      </c>
      <c r="L8932" s="27" t="s">
        <v>9437</v>
      </c>
      <c r="M8932" t="s">
        <v>31</v>
      </c>
      <c r="N8932" t="s">
        <v>188</v>
      </c>
      <c r="O8932" t="s">
        <v>188</v>
      </c>
      <c r="P8932" t="s">
        <v>5459</v>
      </c>
      <c r="Q8932" t="s">
        <v>315</v>
      </c>
      <c r="R8932" t="str">
        <f>IF(database_public_cloud_VMs[[#This Row],[Azure Environment]]="Enterprise Agreement","Licence Included","Bring Your Own Licence")</f>
        <v>Licence Included</v>
      </c>
      <c r="S8932" t="s">
        <v>5460</v>
      </c>
      <c r="T8932" t="s">
        <v>5461</v>
      </c>
      <c r="U8932" t="s">
        <v>5465</v>
      </c>
      <c r="V8932" t="s">
        <v>5461</v>
      </c>
      <c r="W8932" t="s">
        <v>182</v>
      </c>
      <c r="X8932" t="s">
        <v>183</v>
      </c>
      <c r="Y8932" s="28">
        <v>4.1050000000000004</v>
      </c>
      <c r="Z8932" t="s">
        <v>5463</v>
      </c>
      <c r="AA8932" s="29">
        <f>IF(database_public_cloud_VMs[[#This Row],[Currency]]="USD",(database_public_cloud_VMs[[#This Row],[Rate]]*param_exchange_rate)/(1+param_discount_aws),database_public_cloud_VMs[[#This Row],[Rate]])</f>
        <v>4.1050000000000004</v>
      </c>
    </row>
    <row r="8933" spans="1:27" x14ac:dyDescent="0.45">
      <c r="A8933" t="s">
        <v>9729</v>
      </c>
      <c r="B8933" t="s">
        <v>55</v>
      </c>
      <c r="C8933" s="25" t="s">
        <v>5454</v>
      </c>
      <c r="D8933" t="s">
        <v>170</v>
      </c>
      <c r="E8933" t="s">
        <v>9676</v>
      </c>
      <c r="F8933" t="s">
        <v>9677</v>
      </c>
      <c r="G8933" s="26">
        <v>12</v>
      </c>
      <c r="H8933" s="26">
        <v>112</v>
      </c>
      <c r="I8933" s="26">
        <v>680</v>
      </c>
      <c r="J8933" s="27" t="s">
        <v>310</v>
      </c>
      <c r="K8933" s="27" t="s">
        <v>9436</v>
      </c>
      <c r="L8933" s="27" t="s">
        <v>9437</v>
      </c>
      <c r="M8933" t="s">
        <v>31</v>
      </c>
      <c r="N8933" t="s">
        <v>177</v>
      </c>
      <c r="O8933" t="s">
        <v>178</v>
      </c>
      <c r="P8933" t="s">
        <v>5459</v>
      </c>
      <c r="Q8933" t="s">
        <v>315</v>
      </c>
      <c r="R8933" t="str">
        <f>IF(database_public_cloud_VMs[[#This Row],[Azure Environment]]="Enterprise Agreement","Licence Included","Bring Your Own Licence")</f>
        <v>Licence Included</v>
      </c>
      <c r="S8933" t="s">
        <v>5460</v>
      </c>
      <c r="T8933" t="s">
        <v>5461</v>
      </c>
      <c r="U8933" t="s">
        <v>5465</v>
      </c>
      <c r="V8933" t="s">
        <v>5461</v>
      </c>
      <c r="W8933" t="s">
        <v>182</v>
      </c>
      <c r="X8933" t="s">
        <v>183</v>
      </c>
      <c r="Y8933" s="28" t="s">
        <v>5467</v>
      </c>
      <c r="Z8933" t="s">
        <v>5463</v>
      </c>
      <c r="AA893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934" spans="1:27" x14ac:dyDescent="0.45">
      <c r="A8934" t="s">
        <v>9730</v>
      </c>
      <c r="B8934" t="s">
        <v>55</v>
      </c>
      <c r="C8934" s="25" t="s">
        <v>5454</v>
      </c>
      <c r="D8934" t="s">
        <v>170</v>
      </c>
      <c r="E8934" t="s">
        <v>9676</v>
      </c>
      <c r="F8934" t="s">
        <v>9677</v>
      </c>
      <c r="G8934" s="26">
        <v>12</v>
      </c>
      <c r="H8934" s="26">
        <v>112</v>
      </c>
      <c r="I8934" s="26">
        <v>680</v>
      </c>
      <c r="J8934" s="27" t="s">
        <v>310</v>
      </c>
      <c r="K8934" s="27" t="s">
        <v>9436</v>
      </c>
      <c r="L8934" s="27" t="s">
        <v>9437</v>
      </c>
      <c r="M8934" t="s">
        <v>31</v>
      </c>
      <c r="N8934" t="s">
        <v>177</v>
      </c>
      <c r="O8934" t="s">
        <v>185</v>
      </c>
      <c r="P8934" t="s">
        <v>5459</v>
      </c>
      <c r="Q8934" t="s">
        <v>315</v>
      </c>
      <c r="R8934" t="str">
        <f>IF(database_public_cloud_VMs[[#This Row],[Azure Environment]]="Enterprise Agreement","Licence Included","Bring Your Own Licence")</f>
        <v>Licence Included</v>
      </c>
      <c r="S8934" t="s">
        <v>5460</v>
      </c>
      <c r="T8934" t="s">
        <v>5461</v>
      </c>
      <c r="U8934" t="s">
        <v>5465</v>
      </c>
      <c r="V8934" t="s">
        <v>5461</v>
      </c>
      <c r="W8934" t="s">
        <v>182</v>
      </c>
      <c r="X8934" t="s">
        <v>183</v>
      </c>
      <c r="Y8934" s="28" t="s">
        <v>5467</v>
      </c>
      <c r="Z8934" t="s">
        <v>5463</v>
      </c>
      <c r="AA893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935" spans="1:27" x14ac:dyDescent="0.45">
      <c r="A8935" t="s">
        <v>9731</v>
      </c>
      <c r="B8935" t="s">
        <v>55</v>
      </c>
      <c r="C8935" s="25" t="s">
        <v>5454</v>
      </c>
      <c r="D8935" t="s">
        <v>170</v>
      </c>
      <c r="E8935" t="s">
        <v>9676</v>
      </c>
      <c r="F8935" t="s">
        <v>9677</v>
      </c>
      <c r="G8935" s="26">
        <v>12</v>
      </c>
      <c r="H8935" s="26">
        <v>112</v>
      </c>
      <c r="I8935" s="26">
        <v>680</v>
      </c>
      <c r="J8935" s="27" t="s">
        <v>310</v>
      </c>
      <c r="K8935" s="27" t="s">
        <v>9436</v>
      </c>
      <c r="L8935" s="27" t="s">
        <v>9437</v>
      </c>
      <c r="M8935" t="s">
        <v>31</v>
      </c>
      <c r="N8935" t="s">
        <v>188</v>
      </c>
      <c r="O8935" t="s">
        <v>188</v>
      </c>
      <c r="P8935" t="s">
        <v>5459</v>
      </c>
      <c r="Q8935" t="s">
        <v>315</v>
      </c>
      <c r="R8935" t="str">
        <f>IF(database_public_cloud_VMs[[#This Row],[Azure Environment]]="Enterprise Agreement","Licence Included","Bring Your Own Licence")</f>
        <v>Bring Your Own Licence</v>
      </c>
      <c r="S8935" t="s">
        <v>5599</v>
      </c>
      <c r="T8935" t="s">
        <v>5461</v>
      </c>
      <c r="U8935" t="s">
        <v>5462</v>
      </c>
      <c r="V8935" t="s">
        <v>5461</v>
      </c>
      <c r="W8935" t="s">
        <v>182</v>
      </c>
      <c r="X8935" t="s">
        <v>183</v>
      </c>
      <c r="Y8935" s="28" t="s">
        <v>5600</v>
      </c>
      <c r="Z8935" t="s">
        <v>5463</v>
      </c>
      <c r="AA893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936" spans="1:27" x14ac:dyDescent="0.45">
      <c r="A8936" t="s">
        <v>9732</v>
      </c>
      <c r="B8936" t="s">
        <v>55</v>
      </c>
      <c r="C8936" s="25" t="s">
        <v>5454</v>
      </c>
      <c r="D8936" t="s">
        <v>170</v>
      </c>
      <c r="E8936" t="s">
        <v>9676</v>
      </c>
      <c r="F8936" t="s">
        <v>9677</v>
      </c>
      <c r="G8936" s="26">
        <v>12</v>
      </c>
      <c r="H8936" s="26">
        <v>112</v>
      </c>
      <c r="I8936" s="26">
        <v>680</v>
      </c>
      <c r="J8936" s="27" t="s">
        <v>310</v>
      </c>
      <c r="K8936" s="27" t="s">
        <v>9436</v>
      </c>
      <c r="L8936" s="27" t="s">
        <v>9437</v>
      </c>
      <c r="M8936" t="s">
        <v>31</v>
      </c>
      <c r="N8936" t="s">
        <v>188</v>
      </c>
      <c r="O8936" t="s">
        <v>188</v>
      </c>
      <c r="P8936" t="s">
        <v>5459</v>
      </c>
      <c r="Q8936" t="s">
        <v>315</v>
      </c>
      <c r="R8936" t="str">
        <f>IF(database_public_cloud_VMs[[#This Row],[Azure Environment]]="Enterprise Agreement","Licence Included","Bring Your Own Licence")</f>
        <v>Bring Your Own Licence</v>
      </c>
      <c r="S8936" t="s">
        <v>5599</v>
      </c>
      <c r="T8936" t="s">
        <v>5461</v>
      </c>
      <c r="U8936" t="s">
        <v>5465</v>
      </c>
      <c r="V8936" t="s">
        <v>5461</v>
      </c>
      <c r="W8936" t="s">
        <v>182</v>
      </c>
      <c r="X8936" t="s">
        <v>183</v>
      </c>
      <c r="Y8936" s="28">
        <v>3.508</v>
      </c>
      <c r="Z8936" t="s">
        <v>5463</v>
      </c>
      <c r="AA8936" s="29">
        <f>IF(database_public_cloud_VMs[[#This Row],[Currency]]="USD",(database_public_cloud_VMs[[#This Row],[Rate]]*param_exchange_rate)/(1+param_discount_aws),database_public_cloud_VMs[[#This Row],[Rate]])</f>
        <v>3.508</v>
      </c>
    </row>
    <row r="8937" spans="1:27" x14ac:dyDescent="0.45">
      <c r="A8937" t="s">
        <v>9733</v>
      </c>
      <c r="B8937" t="s">
        <v>55</v>
      </c>
      <c r="C8937" s="25" t="s">
        <v>5454</v>
      </c>
      <c r="D8937" t="s">
        <v>170</v>
      </c>
      <c r="E8937" t="s">
        <v>9676</v>
      </c>
      <c r="F8937" t="s">
        <v>9677</v>
      </c>
      <c r="G8937" s="26">
        <v>12</v>
      </c>
      <c r="H8937" s="26">
        <v>112</v>
      </c>
      <c r="I8937" s="26">
        <v>680</v>
      </c>
      <c r="J8937" s="27" t="s">
        <v>310</v>
      </c>
      <c r="K8937" s="27" t="s">
        <v>9436</v>
      </c>
      <c r="L8937" s="27" t="s">
        <v>9437</v>
      </c>
      <c r="M8937" t="s">
        <v>31</v>
      </c>
      <c r="N8937" t="s">
        <v>177</v>
      </c>
      <c r="O8937" t="s">
        <v>178</v>
      </c>
      <c r="P8937" t="s">
        <v>5459</v>
      </c>
      <c r="Q8937" t="s">
        <v>315</v>
      </c>
      <c r="R8937" t="str">
        <f>IF(database_public_cloud_VMs[[#This Row],[Azure Environment]]="Enterprise Agreement","Licence Included","Bring Your Own Licence")</f>
        <v>Bring Your Own Licence</v>
      </c>
      <c r="S8937" t="s">
        <v>5599</v>
      </c>
      <c r="T8937" t="s">
        <v>5461</v>
      </c>
      <c r="U8937" t="s">
        <v>5465</v>
      </c>
      <c r="V8937" t="s">
        <v>5461</v>
      </c>
      <c r="W8937" t="s">
        <v>182</v>
      </c>
      <c r="X8937" t="s">
        <v>183</v>
      </c>
      <c r="Y8937" s="28" t="s">
        <v>5467</v>
      </c>
      <c r="Z8937" t="s">
        <v>5463</v>
      </c>
      <c r="AA893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938" spans="1:27" x14ac:dyDescent="0.45">
      <c r="A8938" t="s">
        <v>9734</v>
      </c>
      <c r="B8938" t="s">
        <v>55</v>
      </c>
      <c r="C8938" s="25" t="s">
        <v>5454</v>
      </c>
      <c r="D8938" t="s">
        <v>170</v>
      </c>
      <c r="E8938" t="s">
        <v>9676</v>
      </c>
      <c r="F8938" t="s">
        <v>9677</v>
      </c>
      <c r="G8938" s="26">
        <v>12</v>
      </c>
      <c r="H8938" s="26">
        <v>112</v>
      </c>
      <c r="I8938" s="26">
        <v>680</v>
      </c>
      <c r="J8938" s="27" t="s">
        <v>310</v>
      </c>
      <c r="K8938" s="27" t="s">
        <v>9436</v>
      </c>
      <c r="L8938" s="27" t="s">
        <v>9437</v>
      </c>
      <c r="M8938" t="s">
        <v>31</v>
      </c>
      <c r="N8938" t="s">
        <v>177</v>
      </c>
      <c r="O8938" t="s">
        <v>185</v>
      </c>
      <c r="P8938" t="s">
        <v>5459</v>
      </c>
      <c r="Q8938" t="s">
        <v>315</v>
      </c>
      <c r="R8938" t="str">
        <f>IF(database_public_cloud_VMs[[#This Row],[Azure Environment]]="Enterprise Agreement","Licence Included","Bring Your Own Licence")</f>
        <v>Bring Your Own Licence</v>
      </c>
      <c r="S8938" t="s">
        <v>5599</v>
      </c>
      <c r="T8938" t="s">
        <v>5461</v>
      </c>
      <c r="U8938" t="s">
        <v>5465</v>
      </c>
      <c r="V8938" t="s">
        <v>5461</v>
      </c>
      <c r="W8938" t="s">
        <v>182</v>
      </c>
      <c r="X8938" t="s">
        <v>183</v>
      </c>
      <c r="Y8938" s="28" t="s">
        <v>5467</v>
      </c>
      <c r="Z8938" t="s">
        <v>5463</v>
      </c>
      <c r="AA893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939" spans="1:27" x14ac:dyDescent="0.45">
      <c r="A8939" t="s">
        <v>9735</v>
      </c>
      <c r="B8939" t="s">
        <v>55</v>
      </c>
      <c r="C8939" s="25" t="s">
        <v>5454</v>
      </c>
      <c r="D8939" t="s">
        <v>170</v>
      </c>
      <c r="E8939" t="s">
        <v>9676</v>
      </c>
      <c r="F8939" t="s">
        <v>9677</v>
      </c>
      <c r="G8939" s="26">
        <v>12</v>
      </c>
      <c r="H8939" s="26">
        <v>112</v>
      </c>
      <c r="I8939" s="26">
        <v>680</v>
      </c>
      <c r="J8939" s="27" t="s">
        <v>310</v>
      </c>
      <c r="K8939" s="27" t="s">
        <v>9436</v>
      </c>
      <c r="L8939" s="27" t="s">
        <v>9437</v>
      </c>
      <c r="M8939" t="s">
        <v>31</v>
      </c>
      <c r="N8939" t="s">
        <v>188</v>
      </c>
      <c r="O8939" t="s">
        <v>188</v>
      </c>
      <c r="P8939" t="s">
        <v>5459</v>
      </c>
      <c r="Q8939" t="s">
        <v>315</v>
      </c>
      <c r="R8939" t="str">
        <f>IF(database_public_cloud_VMs[[#This Row],[Azure Environment]]="Enterprise Agreement","Licence Included","Bring Your Own Licence")</f>
        <v>Licence Included</v>
      </c>
      <c r="S8939" t="s">
        <v>5460</v>
      </c>
      <c r="T8939" t="s">
        <v>5471</v>
      </c>
      <c r="U8939" t="s">
        <v>5462</v>
      </c>
      <c r="V8939" t="s">
        <v>5461</v>
      </c>
      <c r="W8939" t="s">
        <v>182</v>
      </c>
      <c r="X8939" t="s">
        <v>183</v>
      </c>
      <c r="Y8939" s="28">
        <v>2.0442</v>
      </c>
      <c r="Z8939" t="s">
        <v>5463</v>
      </c>
      <c r="AA8939" s="29">
        <f>IF(database_public_cloud_VMs[[#This Row],[Currency]]="USD",(database_public_cloud_VMs[[#This Row],[Rate]]*param_exchange_rate)/(1+param_discount_aws),database_public_cloud_VMs[[#This Row],[Rate]])</f>
        <v>2.0442</v>
      </c>
    </row>
    <row r="8940" spans="1:27" x14ac:dyDescent="0.45">
      <c r="A8940" t="s">
        <v>9736</v>
      </c>
      <c r="B8940" t="s">
        <v>55</v>
      </c>
      <c r="C8940" s="25" t="s">
        <v>5454</v>
      </c>
      <c r="D8940" t="s">
        <v>170</v>
      </c>
      <c r="E8940" t="s">
        <v>9676</v>
      </c>
      <c r="F8940" t="s">
        <v>9677</v>
      </c>
      <c r="G8940" s="26">
        <v>12</v>
      </c>
      <c r="H8940" s="26">
        <v>112</v>
      </c>
      <c r="I8940" s="26">
        <v>680</v>
      </c>
      <c r="J8940" s="27" t="s">
        <v>310</v>
      </c>
      <c r="K8940" s="27" t="s">
        <v>9436</v>
      </c>
      <c r="L8940" s="27" t="s">
        <v>9437</v>
      </c>
      <c r="M8940" t="s">
        <v>31</v>
      </c>
      <c r="N8940" t="s">
        <v>188</v>
      </c>
      <c r="O8940" t="s">
        <v>188</v>
      </c>
      <c r="P8940" t="s">
        <v>5459</v>
      </c>
      <c r="Q8940" t="s">
        <v>315</v>
      </c>
      <c r="R8940" t="str">
        <f>IF(database_public_cloud_VMs[[#This Row],[Azure Environment]]="Enterprise Agreement","Licence Included","Bring Your Own Licence")</f>
        <v>Licence Included</v>
      </c>
      <c r="S8940" t="s">
        <v>5460</v>
      </c>
      <c r="T8940" t="s">
        <v>5471</v>
      </c>
      <c r="U8940" t="s">
        <v>5465</v>
      </c>
      <c r="V8940" t="s">
        <v>5461</v>
      </c>
      <c r="W8940" t="s">
        <v>182</v>
      </c>
      <c r="X8940" t="s">
        <v>183</v>
      </c>
      <c r="Y8940" s="28">
        <v>1.6419999999999999</v>
      </c>
      <c r="Z8940" t="s">
        <v>5463</v>
      </c>
      <c r="AA8940" s="29">
        <f>IF(database_public_cloud_VMs[[#This Row],[Currency]]="USD",(database_public_cloud_VMs[[#This Row],[Rate]]*param_exchange_rate)/(1+param_discount_aws),database_public_cloud_VMs[[#This Row],[Rate]])</f>
        <v>1.6419999999999999</v>
      </c>
    </row>
    <row r="8941" spans="1:27" x14ac:dyDescent="0.45">
      <c r="A8941" t="s">
        <v>9737</v>
      </c>
      <c r="B8941" t="s">
        <v>55</v>
      </c>
      <c r="C8941" s="25" t="s">
        <v>5454</v>
      </c>
      <c r="D8941" t="s">
        <v>170</v>
      </c>
      <c r="E8941" t="s">
        <v>9676</v>
      </c>
      <c r="F8941" t="s">
        <v>9677</v>
      </c>
      <c r="G8941" s="26">
        <v>12</v>
      </c>
      <c r="H8941" s="26">
        <v>112</v>
      </c>
      <c r="I8941" s="26">
        <v>680</v>
      </c>
      <c r="J8941" s="27" t="s">
        <v>310</v>
      </c>
      <c r="K8941" s="27" t="s">
        <v>9436</v>
      </c>
      <c r="L8941" s="27" t="s">
        <v>9437</v>
      </c>
      <c r="M8941" t="s">
        <v>31</v>
      </c>
      <c r="N8941" t="s">
        <v>177</v>
      </c>
      <c r="O8941" t="s">
        <v>178</v>
      </c>
      <c r="P8941" t="s">
        <v>5459</v>
      </c>
      <c r="Q8941" t="s">
        <v>315</v>
      </c>
      <c r="R8941" t="str">
        <f>IF(database_public_cloud_VMs[[#This Row],[Azure Environment]]="Enterprise Agreement","Licence Included","Bring Your Own Licence")</f>
        <v>Licence Included</v>
      </c>
      <c r="S8941" t="s">
        <v>5460</v>
      </c>
      <c r="T8941" t="s">
        <v>5471</v>
      </c>
      <c r="U8941" t="s">
        <v>5465</v>
      </c>
      <c r="V8941" t="s">
        <v>5461</v>
      </c>
      <c r="W8941" t="s">
        <v>182</v>
      </c>
      <c r="X8941" t="s">
        <v>183</v>
      </c>
      <c r="Y8941" s="28" t="s">
        <v>5467</v>
      </c>
      <c r="Z8941" t="s">
        <v>5463</v>
      </c>
      <c r="AA894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942" spans="1:27" x14ac:dyDescent="0.45">
      <c r="A8942" t="s">
        <v>9738</v>
      </c>
      <c r="B8942" t="s">
        <v>55</v>
      </c>
      <c r="C8942" s="25" t="s">
        <v>5454</v>
      </c>
      <c r="D8942" t="s">
        <v>170</v>
      </c>
      <c r="E8942" t="s">
        <v>9676</v>
      </c>
      <c r="F8942" t="s">
        <v>9677</v>
      </c>
      <c r="G8942" s="26">
        <v>12</v>
      </c>
      <c r="H8942" s="26">
        <v>112</v>
      </c>
      <c r="I8942" s="26">
        <v>680</v>
      </c>
      <c r="J8942" s="27" t="s">
        <v>310</v>
      </c>
      <c r="K8942" s="27" t="s">
        <v>9436</v>
      </c>
      <c r="L8942" s="27" t="s">
        <v>9437</v>
      </c>
      <c r="M8942" t="s">
        <v>31</v>
      </c>
      <c r="N8942" t="s">
        <v>177</v>
      </c>
      <c r="O8942" t="s">
        <v>185</v>
      </c>
      <c r="P8942" t="s">
        <v>5459</v>
      </c>
      <c r="Q8942" t="s">
        <v>315</v>
      </c>
      <c r="R8942" t="str">
        <f>IF(database_public_cloud_VMs[[#This Row],[Azure Environment]]="Enterprise Agreement","Licence Included","Bring Your Own Licence")</f>
        <v>Licence Included</v>
      </c>
      <c r="S8942" t="s">
        <v>5460</v>
      </c>
      <c r="T8942" t="s">
        <v>5471</v>
      </c>
      <c r="U8942" t="s">
        <v>5465</v>
      </c>
      <c r="V8942" t="s">
        <v>5461</v>
      </c>
      <c r="W8942" t="s">
        <v>182</v>
      </c>
      <c r="X8942" t="s">
        <v>183</v>
      </c>
      <c r="Y8942" s="28" t="s">
        <v>5467</v>
      </c>
      <c r="Z8942" t="s">
        <v>5463</v>
      </c>
      <c r="AA894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943" spans="1:27" x14ac:dyDescent="0.45">
      <c r="A8943" t="s">
        <v>9739</v>
      </c>
      <c r="B8943" t="s">
        <v>55</v>
      </c>
      <c r="C8943" s="25" t="s">
        <v>5454</v>
      </c>
      <c r="D8943" t="s">
        <v>170</v>
      </c>
      <c r="E8943" t="s">
        <v>9676</v>
      </c>
      <c r="F8943" t="s">
        <v>9677</v>
      </c>
      <c r="G8943" s="26">
        <v>12</v>
      </c>
      <c r="H8943" s="26">
        <v>112</v>
      </c>
      <c r="I8943" s="26">
        <v>680</v>
      </c>
      <c r="J8943" s="27" t="s">
        <v>310</v>
      </c>
      <c r="K8943" s="27" t="s">
        <v>9436</v>
      </c>
      <c r="L8943" s="27" t="s">
        <v>9437</v>
      </c>
      <c r="M8943" t="s">
        <v>31</v>
      </c>
      <c r="N8943" t="s">
        <v>188</v>
      </c>
      <c r="O8943" t="s">
        <v>188</v>
      </c>
      <c r="P8943" t="s">
        <v>5459</v>
      </c>
      <c r="Q8943" t="s">
        <v>315</v>
      </c>
      <c r="R8943" t="str">
        <f>IF(database_public_cloud_VMs[[#This Row],[Azure Environment]]="Enterprise Agreement","Licence Included","Bring Your Own Licence")</f>
        <v>Bring Your Own Licence</v>
      </c>
      <c r="S8943" t="s">
        <v>5599</v>
      </c>
      <c r="T8943" t="s">
        <v>5471</v>
      </c>
      <c r="U8943" t="s">
        <v>5462</v>
      </c>
      <c r="V8943" t="s">
        <v>5461</v>
      </c>
      <c r="W8943" t="s">
        <v>182</v>
      </c>
      <c r="X8943" t="s">
        <v>183</v>
      </c>
      <c r="Y8943" s="28" t="s">
        <v>5600</v>
      </c>
      <c r="Z8943" t="s">
        <v>5463</v>
      </c>
      <c r="AA894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944" spans="1:27" x14ac:dyDescent="0.45">
      <c r="A8944" t="s">
        <v>9740</v>
      </c>
      <c r="B8944" t="s">
        <v>55</v>
      </c>
      <c r="C8944" s="25" t="s">
        <v>5454</v>
      </c>
      <c r="D8944" t="s">
        <v>170</v>
      </c>
      <c r="E8944" t="s">
        <v>9676</v>
      </c>
      <c r="F8944" t="s">
        <v>9677</v>
      </c>
      <c r="G8944" s="26">
        <v>12</v>
      </c>
      <c r="H8944" s="26">
        <v>112</v>
      </c>
      <c r="I8944" s="26">
        <v>680</v>
      </c>
      <c r="J8944" s="27" t="s">
        <v>310</v>
      </c>
      <c r="K8944" s="27" t="s">
        <v>9436</v>
      </c>
      <c r="L8944" s="27" t="s">
        <v>9437</v>
      </c>
      <c r="M8944" t="s">
        <v>31</v>
      </c>
      <c r="N8944" t="s">
        <v>188</v>
      </c>
      <c r="O8944" t="s">
        <v>188</v>
      </c>
      <c r="P8944" t="s">
        <v>5459</v>
      </c>
      <c r="Q8944" t="s">
        <v>315</v>
      </c>
      <c r="R8944" t="str">
        <f>IF(database_public_cloud_VMs[[#This Row],[Azure Environment]]="Enterprise Agreement","Licence Included","Bring Your Own Licence")</f>
        <v>Bring Your Own Licence</v>
      </c>
      <c r="S8944" t="s">
        <v>5599</v>
      </c>
      <c r="T8944" t="s">
        <v>5471</v>
      </c>
      <c r="U8944" t="s">
        <v>5465</v>
      </c>
      <c r="V8944" t="s">
        <v>5461</v>
      </c>
      <c r="W8944" t="s">
        <v>182</v>
      </c>
      <c r="X8944" t="s">
        <v>183</v>
      </c>
      <c r="Y8944" s="28">
        <v>0.70099999999999996</v>
      </c>
      <c r="Z8944" t="s">
        <v>5463</v>
      </c>
      <c r="AA8944" s="29">
        <f>IF(database_public_cloud_VMs[[#This Row],[Currency]]="USD",(database_public_cloud_VMs[[#This Row],[Rate]]*param_exchange_rate)/(1+param_discount_aws),database_public_cloud_VMs[[#This Row],[Rate]])</f>
        <v>0.70099999999999996</v>
      </c>
    </row>
    <row r="8945" spans="1:27" x14ac:dyDescent="0.45">
      <c r="A8945" t="s">
        <v>9741</v>
      </c>
      <c r="B8945" t="s">
        <v>55</v>
      </c>
      <c r="C8945" s="25" t="s">
        <v>5454</v>
      </c>
      <c r="D8945" t="s">
        <v>170</v>
      </c>
      <c r="E8945" t="s">
        <v>9676</v>
      </c>
      <c r="F8945" t="s">
        <v>9677</v>
      </c>
      <c r="G8945" s="26">
        <v>12</v>
      </c>
      <c r="H8945" s="26">
        <v>112</v>
      </c>
      <c r="I8945" s="26">
        <v>680</v>
      </c>
      <c r="J8945" s="27" t="s">
        <v>310</v>
      </c>
      <c r="K8945" s="27" t="s">
        <v>9436</v>
      </c>
      <c r="L8945" s="27" t="s">
        <v>9437</v>
      </c>
      <c r="M8945" t="s">
        <v>31</v>
      </c>
      <c r="N8945" t="s">
        <v>177</v>
      </c>
      <c r="O8945" t="s">
        <v>178</v>
      </c>
      <c r="P8945" t="s">
        <v>5459</v>
      </c>
      <c r="Q8945" t="s">
        <v>315</v>
      </c>
      <c r="R8945" t="str">
        <f>IF(database_public_cloud_VMs[[#This Row],[Azure Environment]]="Enterprise Agreement","Licence Included","Bring Your Own Licence")</f>
        <v>Bring Your Own Licence</v>
      </c>
      <c r="S8945" t="s">
        <v>5599</v>
      </c>
      <c r="T8945" t="s">
        <v>5471</v>
      </c>
      <c r="U8945" t="s">
        <v>5465</v>
      </c>
      <c r="V8945" t="s">
        <v>5461</v>
      </c>
      <c r="W8945" t="s">
        <v>182</v>
      </c>
      <c r="X8945" t="s">
        <v>183</v>
      </c>
      <c r="Y8945" s="28" t="s">
        <v>5467</v>
      </c>
      <c r="Z8945" t="s">
        <v>5463</v>
      </c>
      <c r="AA894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946" spans="1:27" x14ac:dyDescent="0.45">
      <c r="A8946" t="s">
        <v>9742</v>
      </c>
      <c r="B8946" t="s">
        <v>55</v>
      </c>
      <c r="C8946" s="25" t="s">
        <v>5454</v>
      </c>
      <c r="D8946" t="s">
        <v>170</v>
      </c>
      <c r="E8946" t="s">
        <v>9676</v>
      </c>
      <c r="F8946" t="s">
        <v>9677</v>
      </c>
      <c r="G8946" s="26">
        <v>12</v>
      </c>
      <c r="H8946" s="26">
        <v>112</v>
      </c>
      <c r="I8946" s="26">
        <v>680</v>
      </c>
      <c r="J8946" s="27" t="s">
        <v>310</v>
      </c>
      <c r="K8946" s="27" t="s">
        <v>9436</v>
      </c>
      <c r="L8946" s="27" t="s">
        <v>9437</v>
      </c>
      <c r="M8946" t="s">
        <v>31</v>
      </c>
      <c r="N8946" t="s">
        <v>177</v>
      </c>
      <c r="O8946" t="s">
        <v>185</v>
      </c>
      <c r="P8946" t="s">
        <v>5459</v>
      </c>
      <c r="Q8946" t="s">
        <v>315</v>
      </c>
      <c r="R8946" t="str">
        <f>IF(database_public_cloud_VMs[[#This Row],[Azure Environment]]="Enterprise Agreement","Licence Included","Bring Your Own Licence")</f>
        <v>Bring Your Own Licence</v>
      </c>
      <c r="S8946" t="s">
        <v>5599</v>
      </c>
      <c r="T8946" t="s">
        <v>5471</v>
      </c>
      <c r="U8946" t="s">
        <v>5465</v>
      </c>
      <c r="V8946" t="s">
        <v>5461</v>
      </c>
      <c r="W8946" t="s">
        <v>182</v>
      </c>
      <c r="X8946" t="s">
        <v>183</v>
      </c>
      <c r="Y8946" s="28" t="s">
        <v>5467</v>
      </c>
      <c r="Z8946" t="s">
        <v>5463</v>
      </c>
      <c r="AA894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947" spans="1:27" x14ac:dyDescent="0.45">
      <c r="A8947" t="s">
        <v>9743</v>
      </c>
      <c r="B8947" t="s">
        <v>55</v>
      </c>
      <c r="C8947" s="25" t="s">
        <v>5454</v>
      </c>
      <c r="D8947" t="s">
        <v>170</v>
      </c>
      <c r="E8947" t="s">
        <v>9676</v>
      </c>
      <c r="F8947" t="s">
        <v>9682</v>
      </c>
      <c r="G8947" s="26">
        <v>24</v>
      </c>
      <c r="H8947" s="26">
        <v>224</v>
      </c>
      <c r="I8947" s="26">
        <v>1440</v>
      </c>
      <c r="J8947" s="27" t="s">
        <v>310</v>
      </c>
      <c r="K8947" s="27" t="s">
        <v>9436</v>
      </c>
      <c r="L8947" s="27" t="s">
        <v>9443</v>
      </c>
      <c r="M8947" t="s">
        <v>31</v>
      </c>
      <c r="N8947" t="s">
        <v>188</v>
      </c>
      <c r="O8947" t="s">
        <v>188</v>
      </c>
      <c r="P8947" t="s">
        <v>5459</v>
      </c>
      <c r="Q8947" t="s">
        <v>315</v>
      </c>
      <c r="R8947" t="str">
        <f>IF(database_public_cloud_VMs[[#This Row],[Azure Environment]]="Enterprise Agreement","Licence Included","Bring Your Own Licence")</f>
        <v>Licence Included</v>
      </c>
      <c r="S8947" t="s">
        <v>5460</v>
      </c>
      <c r="T8947" t="s">
        <v>5461</v>
      </c>
      <c r="U8947" t="s">
        <v>5462</v>
      </c>
      <c r="V8947" t="s">
        <v>5461</v>
      </c>
      <c r="W8947" t="s">
        <v>182</v>
      </c>
      <c r="X8947" t="s">
        <v>183</v>
      </c>
      <c r="Y8947" s="28">
        <v>10.219799999999999</v>
      </c>
      <c r="Z8947" t="s">
        <v>5463</v>
      </c>
      <c r="AA8947" s="29">
        <f>IF(database_public_cloud_VMs[[#This Row],[Currency]]="USD",(database_public_cloud_VMs[[#This Row],[Rate]]*param_exchange_rate)/(1+param_discount_aws),database_public_cloud_VMs[[#This Row],[Rate]])</f>
        <v>10.219799999999999</v>
      </c>
    </row>
    <row r="8948" spans="1:27" x14ac:dyDescent="0.45">
      <c r="A8948" t="s">
        <v>9744</v>
      </c>
      <c r="B8948" t="s">
        <v>55</v>
      </c>
      <c r="C8948" s="25" t="s">
        <v>5454</v>
      </c>
      <c r="D8948" t="s">
        <v>170</v>
      </c>
      <c r="E8948" t="s">
        <v>9676</v>
      </c>
      <c r="F8948" t="s">
        <v>9682</v>
      </c>
      <c r="G8948" s="26">
        <v>24</v>
      </c>
      <c r="H8948" s="26">
        <v>224</v>
      </c>
      <c r="I8948" s="26">
        <v>1440</v>
      </c>
      <c r="J8948" s="27" t="s">
        <v>310</v>
      </c>
      <c r="K8948" s="27" t="s">
        <v>9436</v>
      </c>
      <c r="L8948" s="27" t="s">
        <v>9443</v>
      </c>
      <c r="M8948" t="s">
        <v>31</v>
      </c>
      <c r="N8948" t="s">
        <v>188</v>
      </c>
      <c r="O8948" t="s">
        <v>188</v>
      </c>
      <c r="P8948" t="s">
        <v>5459</v>
      </c>
      <c r="Q8948" t="s">
        <v>315</v>
      </c>
      <c r="R8948" t="str">
        <f>IF(database_public_cloud_VMs[[#This Row],[Azure Environment]]="Enterprise Agreement","Licence Included","Bring Your Own Licence")</f>
        <v>Licence Included</v>
      </c>
      <c r="S8948" t="s">
        <v>5460</v>
      </c>
      <c r="T8948" t="s">
        <v>5461</v>
      </c>
      <c r="U8948" t="s">
        <v>5465</v>
      </c>
      <c r="V8948" t="s">
        <v>5461</v>
      </c>
      <c r="W8948" t="s">
        <v>182</v>
      </c>
      <c r="X8948" t="s">
        <v>183</v>
      </c>
      <c r="Y8948" s="28">
        <v>8.2110000000000003</v>
      </c>
      <c r="Z8948" t="s">
        <v>5463</v>
      </c>
      <c r="AA8948" s="29">
        <f>IF(database_public_cloud_VMs[[#This Row],[Currency]]="USD",(database_public_cloud_VMs[[#This Row],[Rate]]*param_exchange_rate)/(1+param_discount_aws),database_public_cloud_VMs[[#This Row],[Rate]])</f>
        <v>8.2110000000000003</v>
      </c>
    </row>
    <row r="8949" spans="1:27" x14ac:dyDescent="0.45">
      <c r="A8949" t="s">
        <v>9745</v>
      </c>
      <c r="B8949" t="s">
        <v>55</v>
      </c>
      <c r="C8949" s="25" t="s">
        <v>5454</v>
      </c>
      <c r="D8949" t="s">
        <v>170</v>
      </c>
      <c r="E8949" t="s">
        <v>9676</v>
      </c>
      <c r="F8949" t="s">
        <v>9682</v>
      </c>
      <c r="G8949" s="26">
        <v>24</v>
      </c>
      <c r="H8949" s="26">
        <v>224</v>
      </c>
      <c r="I8949" s="26">
        <v>1440</v>
      </c>
      <c r="J8949" s="27" t="s">
        <v>310</v>
      </c>
      <c r="K8949" s="27" t="s">
        <v>9436</v>
      </c>
      <c r="L8949" s="27" t="s">
        <v>9443</v>
      </c>
      <c r="M8949" t="s">
        <v>31</v>
      </c>
      <c r="N8949" t="s">
        <v>177</v>
      </c>
      <c r="O8949" t="s">
        <v>178</v>
      </c>
      <c r="P8949" t="s">
        <v>5459</v>
      </c>
      <c r="Q8949" t="s">
        <v>315</v>
      </c>
      <c r="R8949" t="str">
        <f>IF(database_public_cloud_VMs[[#This Row],[Azure Environment]]="Enterprise Agreement","Licence Included","Bring Your Own Licence")</f>
        <v>Licence Included</v>
      </c>
      <c r="S8949" t="s">
        <v>5460</v>
      </c>
      <c r="T8949" t="s">
        <v>5461</v>
      </c>
      <c r="U8949" t="s">
        <v>5465</v>
      </c>
      <c r="V8949" t="s">
        <v>5461</v>
      </c>
      <c r="W8949" t="s">
        <v>182</v>
      </c>
      <c r="X8949" t="s">
        <v>183</v>
      </c>
      <c r="Y8949" s="28" t="s">
        <v>5467</v>
      </c>
      <c r="Z8949" t="s">
        <v>5463</v>
      </c>
      <c r="AA894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950" spans="1:27" x14ac:dyDescent="0.45">
      <c r="A8950" t="s">
        <v>9746</v>
      </c>
      <c r="B8950" t="s">
        <v>55</v>
      </c>
      <c r="C8950" s="25" t="s">
        <v>5454</v>
      </c>
      <c r="D8950" t="s">
        <v>170</v>
      </c>
      <c r="E8950" t="s">
        <v>9676</v>
      </c>
      <c r="F8950" t="s">
        <v>9682</v>
      </c>
      <c r="G8950" s="26">
        <v>24</v>
      </c>
      <c r="H8950" s="26">
        <v>224</v>
      </c>
      <c r="I8950" s="26">
        <v>1440</v>
      </c>
      <c r="J8950" s="27" t="s">
        <v>310</v>
      </c>
      <c r="K8950" s="27" t="s">
        <v>9436</v>
      </c>
      <c r="L8950" s="27" t="s">
        <v>9443</v>
      </c>
      <c r="M8950" t="s">
        <v>31</v>
      </c>
      <c r="N8950" t="s">
        <v>177</v>
      </c>
      <c r="O8950" t="s">
        <v>185</v>
      </c>
      <c r="P8950" t="s">
        <v>5459</v>
      </c>
      <c r="Q8950" t="s">
        <v>315</v>
      </c>
      <c r="R8950" t="str">
        <f>IF(database_public_cloud_VMs[[#This Row],[Azure Environment]]="Enterprise Agreement","Licence Included","Bring Your Own Licence")</f>
        <v>Licence Included</v>
      </c>
      <c r="S8950" t="s">
        <v>5460</v>
      </c>
      <c r="T8950" t="s">
        <v>5461</v>
      </c>
      <c r="U8950" t="s">
        <v>5465</v>
      </c>
      <c r="V8950" t="s">
        <v>5461</v>
      </c>
      <c r="W8950" t="s">
        <v>182</v>
      </c>
      <c r="X8950" t="s">
        <v>183</v>
      </c>
      <c r="Y8950" s="28" t="s">
        <v>5467</v>
      </c>
      <c r="Z8950" t="s">
        <v>5463</v>
      </c>
      <c r="AA895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951" spans="1:27" x14ac:dyDescent="0.45">
      <c r="A8951" t="s">
        <v>9747</v>
      </c>
      <c r="B8951" t="s">
        <v>55</v>
      </c>
      <c r="C8951" s="25" t="s">
        <v>5454</v>
      </c>
      <c r="D8951" t="s">
        <v>170</v>
      </c>
      <c r="E8951" t="s">
        <v>9676</v>
      </c>
      <c r="F8951" t="s">
        <v>9682</v>
      </c>
      <c r="G8951" s="26">
        <v>24</v>
      </c>
      <c r="H8951" s="26">
        <v>224</v>
      </c>
      <c r="I8951" s="26">
        <v>1440</v>
      </c>
      <c r="J8951" s="27" t="s">
        <v>310</v>
      </c>
      <c r="K8951" s="27" t="s">
        <v>9436</v>
      </c>
      <c r="L8951" s="27" t="s">
        <v>9443</v>
      </c>
      <c r="M8951" t="s">
        <v>31</v>
      </c>
      <c r="N8951" t="s">
        <v>188</v>
      </c>
      <c r="O8951" t="s">
        <v>188</v>
      </c>
      <c r="P8951" t="s">
        <v>5459</v>
      </c>
      <c r="Q8951" t="s">
        <v>315</v>
      </c>
      <c r="R8951" t="str">
        <f>IF(database_public_cloud_VMs[[#This Row],[Azure Environment]]="Enterprise Agreement","Licence Included","Bring Your Own Licence")</f>
        <v>Bring Your Own Licence</v>
      </c>
      <c r="S8951" t="s">
        <v>5599</v>
      </c>
      <c r="T8951" t="s">
        <v>5461</v>
      </c>
      <c r="U8951" t="s">
        <v>5462</v>
      </c>
      <c r="V8951" t="s">
        <v>5461</v>
      </c>
      <c r="W8951" t="s">
        <v>182</v>
      </c>
      <c r="X8951" t="s">
        <v>183</v>
      </c>
      <c r="Y8951" s="28" t="s">
        <v>5600</v>
      </c>
      <c r="Z8951" t="s">
        <v>5463</v>
      </c>
      <c r="AA895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952" spans="1:27" x14ac:dyDescent="0.45">
      <c r="A8952" t="s">
        <v>9748</v>
      </c>
      <c r="B8952" t="s">
        <v>55</v>
      </c>
      <c r="C8952" s="25" t="s">
        <v>5454</v>
      </c>
      <c r="D8952" t="s">
        <v>170</v>
      </c>
      <c r="E8952" t="s">
        <v>9676</v>
      </c>
      <c r="F8952" t="s">
        <v>9682</v>
      </c>
      <c r="G8952" s="26">
        <v>24</v>
      </c>
      <c r="H8952" s="26">
        <v>224</v>
      </c>
      <c r="I8952" s="26">
        <v>1440</v>
      </c>
      <c r="J8952" s="27" t="s">
        <v>310</v>
      </c>
      <c r="K8952" s="27" t="s">
        <v>9436</v>
      </c>
      <c r="L8952" s="27" t="s">
        <v>9443</v>
      </c>
      <c r="M8952" t="s">
        <v>31</v>
      </c>
      <c r="N8952" t="s">
        <v>188</v>
      </c>
      <c r="O8952" t="s">
        <v>188</v>
      </c>
      <c r="P8952" t="s">
        <v>5459</v>
      </c>
      <c r="Q8952" t="s">
        <v>315</v>
      </c>
      <c r="R8952" t="str">
        <f>IF(database_public_cloud_VMs[[#This Row],[Azure Environment]]="Enterprise Agreement","Licence Included","Bring Your Own Licence")</f>
        <v>Bring Your Own Licence</v>
      </c>
      <c r="S8952" t="s">
        <v>5599</v>
      </c>
      <c r="T8952" t="s">
        <v>5461</v>
      </c>
      <c r="U8952" t="s">
        <v>5465</v>
      </c>
      <c r="V8952" t="s">
        <v>5461</v>
      </c>
      <c r="W8952" t="s">
        <v>182</v>
      </c>
      <c r="X8952" t="s">
        <v>183</v>
      </c>
      <c r="Y8952" s="28">
        <v>7.0179999999999998</v>
      </c>
      <c r="Z8952" t="s">
        <v>5463</v>
      </c>
      <c r="AA8952" s="29">
        <f>IF(database_public_cloud_VMs[[#This Row],[Currency]]="USD",(database_public_cloud_VMs[[#This Row],[Rate]]*param_exchange_rate)/(1+param_discount_aws),database_public_cloud_VMs[[#This Row],[Rate]])</f>
        <v>7.0179999999999998</v>
      </c>
    </row>
    <row r="8953" spans="1:27" x14ac:dyDescent="0.45">
      <c r="A8953" t="s">
        <v>9749</v>
      </c>
      <c r="B8953" t="s">
        <v>55</v>
      </c>
      <c r="C8953" s="25" t="s">
        <v>5454</v>
      </c>
      <c r="D8953" t="s">
        <v>170</v>
      </c>
      <c r="E8953" t="s">
        <v>9676</v>
      </c>
      <c r="F8953" t="s">
        <v>9682</v>
      </c>
      <c r="G8953" s="26">
        <v>24</v>
      </c>
      <c r="H8953" s="26">
        <v>224</v>
      </c>
      <c r="I8953" s="26">
        <v>1440</v>
      </c>
      <c r="J8953" s="27" t="s">
        <v>310</v>
      </c>
      <c r="K8953" s="27" t="s">
        <v>9436</v>
      </c>
      <c r="L8953" s="27" t="s">
        <v>9443</v>
      </c>
      <c r="M8953" t="s">
        <v>31</v>
      </c>
      <c r="N8953" t="s">
        <v>177</v>
      </c>
      <c r="O8953" t="s">
        <v>178</v>
      </c>
      <c r="P8953" t="s">
        <v>5459</v>
      </c>
      <c r="Q8953" t="s">
        <v>315</v>
      </c>
      <c r="R8953" t="str">
        <f>IF(database_public_cloud_VMs[[#This Row],[Azure Environment]]="Enterprise Agreement","Licence Included","Bring Your Own Licence")</f>
        <v>Bring Your Own Licence</v>
      </c>
      <c r="S8953" t="s">
        <v>5599</v>
      </c>
      <c r="T8953" t="s">
        <v>5461</v>
      </c>
      <c r="U8953" t="s">
        <v>5465</v>
      </c>
      <c r="V8953" t="s">
        <v>5461</v>
      </c>
      <c r="W8953" t="s">
        <v>182</v>
      </c>
      <c r="X8953" t="s">
        <v>183</v>
      </c>
      <c r="Y8953" s="28" t="s">
        <v>5467</v>
      </c>
      <c r="Z8953" t="s">
        <v>5463</v>
      </c>
      <c r="AA895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954" spans="1:27" x14ac:dyDescent="0.45">
      <c r="A8954" t="s">
        <v>9750</v>
      </c>
      <c r="B8954" t="s">
        <v>55</v>
      </c>
      <c r="C8954" s="25" t="s">
        <v>5454</v>
      </c>
      <c r="D8954" t="s">
        <v>170</v>
      </c>
      <c r="E8954" t="s">
        <v>9676</v>
      </c>
      <c r="F8954" t="s">
        <v>9682</v>
      </c>
      <c r="G8954" s="26">
        <v>24</v>
      </c>
      <c r="H8954" s="26">
        <v>224</v>
      </c>
      <c r="I8954" s="26">
        <v>1440</v>
      </c>
      <c r="J8954" s="27" t="s">
        <v>310</v>
      </c>
      <c r="K8954" s="27" t="s">
        <v>9436</v>
      </c>
      <c r="L8954" s="27" t="s">
        <v>9443</v>
      </c>
      <c r="M8954" t="s">
        <v>31</v>
      </c>
      <c r="N8954" t="s">
        <v>177</v>
      </c>
      <c r="O8954" t="s">
        <v>185</v>
      </c>
      <c r="P8954" t="s">
        <v>5459</v>
      </c>
      <c r="Q8954" t="s">
        <v>315</v>
      </c>
      <c r="R8954" t="str">
        <f>IF(database_public_cloud_VMs[[#This Row],[Azure Environment]]="Enterprise Agreement","Licence Included","Bring Your Own Licence")</f>
        <v>Bring Your Own Licence</v>
      </c>
      <c r="S8954" t="s">
        <v>5599</v>
      </c>
      <c r="T8954" t="s">
        <v>5461</v>
      </c>
      <c r="U8954" t="s">
        <v>5465</v>
      </c>
      <c r="V8954" t="s">
        <v>5461</v>
      </c>
      <c r="W8954" t="s">
        <v>182</v>
      </c>
      <c r="X8954" t="s">
        <v>183</v>
      </c>
      <c r="Y8954" s="28" t="s">
        <v>5467</v>
      </c>
      <c r="Z8954" t="s">
        <v>5463</v>
      </c>
      <c r="AA895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955" spans="1:27" x14ac:dyDescent="0.45">
      <c r="A8955" t="s">
        <v>9751</v>
      </c>
      <c r="B8955" t="s">
        <v>55</v>
      </c>
      <c r="C8955" s="25" t="s">
        <v>5454</v>
      </c>
      <c r="D8955" t="s">
        <v>170</v>
      </c>
      <c r="E8955" t="s">
        <v>9676</v>
      </c>
      <c r="F8955" t="s">
        <v>9682</v>
      </c>
      <c r="G8955" s="26">
        <v>24</v>
      </c>
      <c r="H8955" s="26">
        <v>224</v>
      </c>
      <c r="I8955" s="26">
        <v>1440</v>
      </c>
      <c r="J8955" s="27" t="s">
        <v>310</v>
      </c>
      <c r="K8955" s="27" t="s">
        <v>9436</v>
      </c>
      <c r="L8955" s="27" t="s">
        <v>9443</v>
      </c>
      <c r="M8955" t="s">
        <v>31</v>
      </c>
      <c r="N8955" t="s">
        <v>188</v>
      </c>
      <c r="O8955" t="s">
        <v>188</v>
      </c>
      <c r="P8955" t="s">
        <v>5459</v>
      </c>
      <c r="Q8955" t="s">
        <v>315</v>
      </c>
      <c r="R8955" t="str">
        <f>IF(database_public_cloud_VMs[[#This Row],[Azure Environment]]="Enterprise Agreement","Licence Included","Bring Your Own Licence")</f>
        <v>Licence Included</v>
      </c>
      <c r="S8955" t="s">
        <v>5460</v>
      </c>
      <c r="T8955" t="s">
        <v>5471</v>
      </c>
      <c r="U8955" t="s">
        <v>5462</v>
      </c>
      <c r="V8955" t="s">
        <v>5461</v>
      </c>
      <c r="W8955" t="s">
        <v>182</v>
      </c>
      <c r="X8955" t="s">
        <v>183</v>
      </c>
      <c r="Y8955" s="28">
        <v>4.0871000000000004</v>
      </c>
      <c r="Z8955" t="s">
        <v>5463</v>
      </c>
      <c r="AA8955" s="29">
        <f>IF(database_public_cloud_VMs[[#This Row],[Currency]]="USD",(database_public_cloud_VMs[[#This Row],[Rate]]*param_exchange_rate)/(1+param_discount_aws),database_public_cloud_VMs[[#This Row],[Rate]])</f>
        <v>4.0871000000000004</v>
      </c>
    </row>
    <row r="8956" spans="1:27" x14ac:dyDescent="0.45">
      <c r="A8956" t="s">
        <v>9752</v>
      </c>
      <c r="B8956" t="s">
        <v>55</v>
      </c>
      <c r="C8956" s="25" t="s">
        <v>5454</v>
      </c>
      <c r="D8956" t="s">
        <v>170</v>
      </c>
      <c r="E8956" t="s">
        <v>9676</v>
      </c>
      <c r="F8956" t="s">
        <v>9682</v>
      </c>
      <c r="G8956" s="26">
        <v>24</v>
      </c>
      <c r="H8956" s="26">
        <v>224</v>
      </c>
      <c r="I8956" s="26">
        <v>1440</v>
      </c>
      <c r="J8956" s="27" t="s">
        <v>310</v>
      </c>
      <c r="K8956" s="27" t="s">
        <v>9436</v>
      </c>
      <c r="L8956" s="27" t="s">
        <v>9443</v>
      </c>
      <c r="M8956" t="s">
        <v>31</v>
      </c>
      <c r="N8956" t="s">
        <v>188</v>
      </c>
      <c r="O8956" t="s">
        <v>188</v>
      </c>
      <c r="P8956" t="s">
        <v>5459</v>
      </c>
      <c r="Q8956" t="s">
        <v>315</v>
      </c>
      <c r="R8956" t="str">
        <f>IF(database_public_cloud_VMs[[#This Row],[Azure Environment]]="Enterprise Agreement","Licence Included","Bring Your Own Licence")</f>
        <v>Licence Included</v>
      </c>
      <c r="S8956" t="s">
        <v>5460</v>
      </c>
      <c r="T8956" t="s">
        <v>5471</v>
      </c>
      <c r="U8956" t="s">
        <v>5465</v>
      </c>
      <c r="V8956" t="s">
        <v>5461</v>
      </c>
      <c r="W8956" t="s">
        <v>182</v>
      </c>
      <c r="X8956" t="s">
        <v>183</v>
      </c>
      <c r="Y8956" s="28">
        <v>3.2839999999999998</v>
      </c>
      <c r="Z8956" t="s">
        <v>5463</v>
      </c>
      <c r="AA8956" s="29">
        <f>IF(database_public_cloud_VMs[[#This Row],[Currency]]="USD",(database_public_cloud_VMs[[#This Row],[Rate]]*param_exchange_rate)/(1+param_discount_aws),database_public_cloud_VMs[[#This Row],[Rate]])</f>
        <v>3.2839999999999998</v>
      </c>
    </row>
    <row r="8957" spans="1:27" x14ac:dyDescent="0.45">
      <c r="A8957" t="s">
        <v>9753</v>
      </c>
      <c r="B8957" t="s">
        <v>55</v>
      </c>
      <c r="C8957" s="25" t="s">
        <v>5454</v>
      </c>
      <c r="D8957" t="s">
        <v>170</v>
      </c>
      <c r="E8957" t="s">
        <v>9676</v>
      </c>
      <c r="F8957" t="s">
        <v>9682</v>
      </c>
      <c r="G8957" s="26">
        <v>24</v>
      </c>
      <c r="H8957" s="26">
        <v>224</v>
      </c>
      <c r="I8957" s="26">
        <v>1440</v>
      </c>
      <c r="J8957" s="27" t="s">
        <v>310</v>
      </c>
      <c r="K8957" s="27" t="s">
        <v>9436</v>
      </c>
      <c r="L8957" s="27" t="s">
        <v>9443</v>
      </c>
      <c r="M8957" t="s">
        <v>31</v>
      </c>
      <c r="N8957" t="s">
        <v>177</v>
      </c>
      <c r="O8957" t="s">
        <v>178</v>
      </c>
      <c r="P8957" t="s">
        <v>5459</v>
      </c>
      <c r="Q8957" t="s">
        <v>315</v>
      </c>
      <c r="R8957" t="str">
        <f>IF(database_public_cloud_VMs[[#This Row],[Azure Environment]]="Enterprise Agreement","Licence Included","Bring Your Own Licence")</f>
        <v>Licence Included</v>
      </c>
      <c r="S8957" t="s">
        <v>5460</v>
      </c>
      <c r="T8957" t="s">
        <v>5471</v>
      </c>
      <c r="U8957" t="s">
        <v>5465</v>
      </c>
      <c r="V8957" t="s">
        <v>5461</v>
      </c>
      <c r="W8957" t="s">
        <v>182</v>
      </c>
      <c r="X8957" t="s">
        <v>183</v>
      </c>
      <c r="Y8957" s="28" t="s">
        <v>5467</v>
      </c>
      <c r="Z8957" t="s">
        <v>5463</v>
      </c>
      <c r="AA895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958" spans="1:27" x14ac:dyDescent="0.45">
      <c r="A8958" t="s">
        <v>9754</v>
      </c>
      <c r="B8958" t="s">
        <v>55</v>
      </c>
      <c r="C8958" s="25" t="s">
        <v>5454</v>
      </c>
      <c r="D8958" t="s">
        <v>170</v>
      </c>
      <c r="E8958" t="s">
        <v>9676</v>
      </c>
      <c r="F8958" t="s">
        <v>9682</v>
      </c>
      <c r="G8958" s="26">
        <v>24</v>
      </c>
      <c r="H8958" s="26">
        <v>224</v>
      </c>
      <c r="I8958" s="26">
        <v>1440</v>
      </c>
      <c r="J8958" s="27" t="s">
        <v>310</v>
      </c>
      <c r="K8958" s="27" t="s">
        <v>9436</v>
      </c>
      <c r="L8958" s="27" t="s">
        <v>9443</v>
      </c>
      <c r="M8958" t="s">
        <v>31</v>
      </c>
      <c r="N8958" t="s">
        <v>177</v>
      </c>
      <c r="O8958" t="s">
        <v>185</v>
      </c>
      <c r="P8958" t="s">
        <v>5459</v>
      </c>
      <c r="Q8958" t="s">
        <v>315</v>
      </c>
      <c r="R8958" t="str">
        <f>IF(database_public_cloud_VMs[[#This Row],[Azure Environment]]="Enterprise Agreement","Licence Included","Bring Your Own Licence")</f>
        <v>Licence Included</v>
      </c>
      <c r="S8958" t="s">
        <v>5460</v>
      </c>
      <c r="T8958" t="s">
        <v>5471</v>
      </c>
      <c r="U8958" t="s">
        <v>5465</v>
      </c>
      <c r="V8958" t="s">
        <v>5461</v>
      </c>
      <c r="W8958" t="s">
        <v>182</v>
      </c>
      <c r="X8958" t="s">
        <v>183</v>
      </c>
      <c r="Y8958" s="28" t="s">
        <v>5467</v>
      </c>
      <c r="Z8958" t="s">
        <v>5463</v>
      </c>
      <c r="AA895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959" spans="1:27" x14ac:dyDescent="0.45">
      <c r="A8959" t="s">
        <v>9755</v>
      </c>
      <c r="B8959" t="s">
        <v>55</v>
      </c>
      <c r="C8959" s="25" t="s">
        <v>5454</v>
      </c>
      <c r="D8959" t="s">
        <v>170</v>
      </c>
      <c r="E8959" t="s">
        <v>9676</v>
      </c>
      <c r="F8959" t="s">
        <v>9682</v>
      </c>
      <c r="G8959" s="26">
        <v>24</v>
      </c>
      <c r="H8959" s="26">
        <v>224</v>
      </c>
      <c r="I8959" s="26">
        <v>1440</v>
      </c>
      <c r="J8959" s="27" t="s">
        <v>310</v>
      </c>
      <c r="K8959" s="27" t="s">
        <v>9436</v>
      </c>
      <c r="L8959" s="27" t="s">
        <v>9443</v>
      </c>
      <c r="M8959" t="s">
        <v>31</v>
      </c>
      <c r="N8959" t="s">
        <v>188</v>
      </c>
      <c r="O8959" t="s">
        <v>188</v>
      </c>
      <c r="P8959" t="s">
        <v>5459</v>
      </c>
      <c r="Q8959" t="s">
        <v>315</v>
      </c>
      <c r="R8959" t="str">
        <f>IF(database_public_cloud_VMs[[#This Row],[Azure Environment]]="Enterprise Agreement","Licence Included","Bring Your Own Licence")</f>
        <v>Bring Your Own Licence</v>
      </c>
      <c r="S8959" t="s">
        <v>5599</v>
      </c>
      <c r="T8959" t="s">
        <v>5471</v>
      </c>
      <c r="U8959" t="s">
        <v>5462</v>
      </c>
      <c r="V8959" t="s">
        <v>5461</v>
      </c>
      <c r="W8959" t="s">
        <v>182</v>
      </c>
      <c r="X8959" t="s">
        <v>183</v>
      </c>
      <c r="Y8959" s="28" t="s">
        <v>5600</v>
      </c>
      <c r="Z8959" t="s">
        <v>5463</v>
      </c>
      <c r="AA895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960" spans="1:27" x14ac:dyDescent="0.45">
      <c r="A8960" t="s">
        <v>9756</v>
      </c>
      <c r="B8960" t="s">
        <v>55</v>
      </c>
      <c r="C8960" s="25" t="s">
        <v>5454</v>
      </c>
      <c r="D8960" t="s">
        <v>170</v>
      </c>
      <c r="E8960" t="s">
        <v>9676</v>
      </c>
      <c r="F8960" t="s">
        <v>9682</v>
      </c>
      <c r="G8960" s="26">
        <v>24</v>
      </c>
      <c r="H8960" s="26">
        <v>224</v>
      </c>
      <c r="I8960" s="26">
        <v>1440</v>
      </c>
      <c r="J8960" s="27" t="s">
        <v>310</v>
      </c>
      <c r="K8960" s="27" t="s">
        <v>9436</v>
      </c>
      <c r="L8960" s="27" t="s">
        <v>9443</v>
      </c>
      <c r="M8960" t="s">
        <v>31</v>
      </c>
      <c r="N8960" t="s">
        <v>188</v>
      </c>
      <c r="O8960" t="s">
        <v>188</v>
      </c>
      <c r="P8960" t="s">
        <v>5459</v>
      </c>
      <c r="Q8960" t="s">
        <v>315</v>
      </c>
      <c r="R8960" t="str">
        <f>IF(database_public_cloud_VMs[[#This Row],[Azure Environment]]="Enterprise Agreement","Licence Included","Bring Your Own Licence")</f>
        <v>Bring Your Own Licence</v>
      </c>
      <c r="S8960" t="s">
        <v>5599</v>
      </c>
      <c r="T8960" t="s">
        <v>5471</v>
      </c>
      <c r="U8960" t="s">
        <v>5465</v>
      </c>
      <c r="V8960" t="s">
        <v>5461</v>
      </c>
      <c r="W8960" t="s">
        <v>182</v>
      </c>
      <c r="X8960" t="s">
        <v>183</v>
      </c>
      <c r="Y8960" s="28">
        <v>1.4039999999999999</v>
      </c>
      <c r="Z8960" t="s">
        <v>5463</v>
      </c>
      <c r="AA8960" s="29">
        <f>IF(database_public_cloud_VMs[[#This Row],[Currency]]="USD",(database_public_cloud_VMs[[#This Row],[Rate]]*param_exchange_rate)/(1+param_discount_aws),database_public_cloud_VMs[[#This Row],[Rate]])</f>
        <v>1.4039999999999999</v>
      </c>
    </row>
    <row r="8961" spans="1:27" x14ac:dyDescent="0.45">
      <c r="A8961" t="s">
        <v>9757</v>
      </c>
      <c r="B8961" t="s">
        <v>55</v>
      </c>
      <c r="C8961" s="25" t="s">
        <v>5454</v>
      </c>
      <c r="D8961" t="s">
        <v>170</v>
      </c>
      <c r="E8961" t="s">
        <v>9676</v>
      </c>
      <c r="F8961" t="s">
        <v>9682</v>
      </c>
      <c r="G8961" s="26">
        <v>24</v>
      </c>
      <c r="H8961" s="26">
        <v>224</v>
      </c>
      <c r="I8961" s="26">
        <v>1440</v>
      </c>
      <c r="J8961" s="27" t="s">
        <v>310</v>
      </c>
      <c r="K8961" s="27" t="s">
        <v>9436</v>
      </c>
      <c r="L8961" s="27" t="s">
        <v>9443</v>
      </c>
      <c r="M8961" t="s">
        <v>31</v>
      </c>
      <c r="N8961" t="s">
        <v>177</v>
      </c>
      <c r="O8961" t="s">
        <v>178</v>
      </c>
      <c r="P8961" t="s">
        <v>5459</v>
      </c>
      <c r="Q8961" t="s">
        <v>315</v>
      </c>
      <c r="R8961" t="str">
        <f>IF(database_public_cloud_VMs[[#This Row],[Azure Environment]]="Enterprise Agreement","Licence Included","Bring Your Own Licence")</f>
        <v>Bring Your Own Licence</v>
      </c>
      <c r="S8961" t="s">
        <v>5599</v>
      </c>
      <c r="T8961" t="s">
        <v>5471</v>
      </c>
      <c r="U8961" t="s">
        <v>5465</v>
      </c>
      <c r="V8961" t="s">
        <v>5461</v>
      </c>
      <c r="W8961" t="s">
        <v>182</v>
      </c>
      <c r="X8961" t="s">
        <v>183</v>
      </c>
      <c r="Y8961" s="28" t="s">
        <v>5467</v>
      </c>
      <c r="Z8961" t="s">
        <v>5463</v>
      </c>
      <c r="AA896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962" spans="1:27" x14ac:dyDescent="0.45">
      <c r="A8962" t="s">
        <v>9758</v>
      </c>
      <c r="B8962" t="s">
        <v>55</v>
      </c>
      <c r="C8962" s="25" t="s">
        <v>5454</v>
      </c>
      <c r="D8962" t="s">
        <v>170</v>
      </c>
      <c r="E8962" t="s">
        <v>9676</v>
      </c>
      <c r="F8962" t="s">
        <v>9682</v>
      </c>
      <c r="G8962" s="26">
        <v>24</v>
      </c>
      <c r="H8962" s="26">
        <v>224</v>
      </c>
      <c r="I8962" s="26">
        <v>1440</v>
      </c>
      <c r="J8962" s="27" t="s">
        <v>310</v>
      </c>
      <c r="K8962" s="27" t="s">
        <v>9436</v>
      </c>
      <c r="L8962" s="27" t="s">
        <v>9443</v>
      </c>
      <c r="M8962" t="s">
        <v>31</v>
      </c>
      <c r="N8962" t="s">
        <v>177</v>
      </c>
      <c r="O8962" t="s">
        <v>185</v>
      </c>
      <c r="P8962" t="s">
        <v>5459</v>
      </c>
      <c r="Q8962" t="s">
        <v>315</v>
      </c>
      <c r="R8962" t="str">
        <f>IF(database_public_cloud_VMs[[#This Row],[Azure Environment]]="Enterprise Agreement","Licence Included","Bring Your Own Licence")</f>
        <v>Bring Your Own Licence</v>
      </c>
      <c r="S8962" t="s">
        <v>5599</v>
      </c>
      <c r="T8962" t="s">
        <v>5471</v>
      </c>
      <c r="U8962" t="s">
        <v>5465</v>
      </c>
      <c r="V8962" t="s">
        <v>5461</v>
      </c>
      <c r="W8962" t="s">
        <v>182</v>
      </c>
      <c r="X8962" t="s">
        <v>183</v>
      </c>
      <c r="Y8962" s="28" t="s">
        <v>5467</v>
      </c>
      <c r="Z8962" t="s">
        <v>5463</v>
      </c>
      <c r="AA896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963" spans="1:27" x14ac:dyDescent="0.45">
      <c r="A8963" t="s">
        <v>9759</v>
      </c>
      <c r="B8963" t="s">
        <v>55</v>
      </c>
      <c r="C8963" s="25" t="s">
        <v>5454</v>
      </c>
      <c r="D8963" t="s">
        <v>170</v>
      </c>
      <c r="E8963" t="s">
        <v>9676</v>
      </c>
      <c r="F8963" t="s">
        <v>9687</v>
      </c>
      <c r="G8963" s="26">
        <v>6</v>
      </c>
      <c r="H8963" s="26">
        <v>56</v>
      </c>
      <c r="I8963" s="26">
        <v>340</v>
      </c>
      <c r="J8963" s="27" t="s">
        <v>310</v>
      </c>
      <c r="K8963" s="27" t="s">
        <v>9436</v>
      </c>
      <c r="L8963" s="27" t="s">
        <v>9454</v>
      </c>
      <c r="M8963" t="s">
        <v>31</v>
      </c>
      <c r="N8963" t="s">
        <v>188</v>
      </c>
      <c r="O8963" t="s">
        <v>188</v>
      </c>
      <c r="P8963" t="s">
        <v>5459</v>
      </c>
      <c r="Q8963" t="s">
        <v>315</v>
      </c>
      <c r="R8963" t="str">
        <f>IF(database_public_cloud_VMs[[#This Row],[Azure Environment]]="Enterprise Agreement","Licence Included","Bring Your Own Licence")</f>
        <v>Licence Included</v>
      </c>
      <c r="S8963" t="s">
        <v>5460</v>
      </c>
      <c r="T8963" t="s">
        <v>5461</v>
      </c>
      <c r="U8963" t="s">
        <v>5462</v>
      </c>
      <c r="V8963" t="s">
        <v>5461</v>
      </c>
      <c r="W8963" t="s">
        <v>182</v>
      </c>
      <c r="X8963" t="s">
        <v>183</v>
      </c>
      <c r="Y8963" s="28">
        <v>2.5552999999999999</v>
      </c>
      <c r="Z8963" t="s">
        <v>5463</v>
      </c>
      <c r="AA8963" s="29">
        <f>IF(database_public_cloud_VMs[[#This Row],[Currency]]="USD",(database_public_cloud_VMs[[#This Row],[Rate]]*param_exchange_rate)/(1+param_discount_aws),database_public_cloud_VMs[[#This Row],[Rate]])</f>
        <v>2.5552999999999999</v>
      </c>
    </row>
    <row r="8964" spans="1:27" x14ac:dyDescent="0.45">
      <c r="A8964" t="s">
        <v>9760</v>
      </c>
      <c r="B8964" t="s">
        <v>55</v>
      </c>
      <c r="C8964" s="25" t="s">
        <v>5454</v>
      </c>
      <c r="D8964" t="s">
        <v>170</v>
      </c>
      <c r="E8964" t="s">
        <v>9676</v>
      </c>
      <c r="F8964" t="s">
        <v>9687</v>
      </c>
      <c r="G8964" s="26">
        <v>6</v>
      </c>
      <c r="H8964" s="26">
        <v>56</v>
      </c>
      <c r="I8964" s="26">
        <v>340</v>
      </c>
      <c r="J8964" s="27" t="s">
        <v>310</v>
      </c>
      <c r="K8964" s="27" t="s">
        <v>9436</v>
      </c>
      <c r="L8964" s="27" t="s">
        <v>9454</v>
      </c>
      <c r="M8964" t="s">
        <v>31</v>
      </c>
      <c r="N8964" t="s">
        <v>188</v>
      </c>
      <c r="O8964" t="s">
        <v>188</v>
      </c>
      <c r="P8964" t="s">
        <v>5459</v>
      </c>
      <c r="Q8964" t="s">
        <v>315</v>
      </c>
      <c r="R8964" t="str">
        <f>IF(database_public_cloud_VMs[[#This Row],[Azure Environment]]="Enterprise Agreement","Licence Included","Bring Your Own Licence")</f>
        <v>Licence Included</v>
      </c>
      <c r="S8964" t="s">
        <v>5460</v>
      </c>
      <c r="T8964" t="s">
        <v>5461</v>
      </c>
      <c r="U8964" t="s">
        <v>5465</v>
      </c>
      <c r="V8964" t="s">
        <v>5461</v>
      </c>
      <c r="W8964" t="s">
        <v>182</v>
      </c>
      <c r="X8964" t="s">
        <v>183</v>
      </c>
      <c r="Y8964" s="28">
        <v>2.0529999999999999</v>
      </c>
      <c r="Z8964" t="s">
        <v>5463</v>
      </c>
      <c r="AA8964" s="29">
        <f>IF(database_public_cloud_VMs[[#This Row],[Currency]]="USD",(database_public_cloud_VMs[[#This Row],[Rate]]*param_exchange_rate)/(1+param_discount_aws),database_public_cloud_VMs[[#This Row],[Rate]])</f>
        <v>2.0529999999999999</v>
      </c>
    </row>
    <row r="8965" spans="1:27" x14ac:dyDescent="0.45">
      <c r="A8965" t="s">
        <v>9761</v>
      </c>
      <c r="B8965" t="s">
        <v>55</v>
      </c>
      <c r="C8965" s="25" t="s">
        <v>5454</v>
      </c>
      <c r="D8965" t="s">
        <v>170</v>
      </c>
      <c r="E8965" t="s">
        <v>9676</v>
      </c>
      <c r="F8965" t="s">
        <v>9687</v>
      </c>
      <c r="G8965" s="26">
        <v>6</v>
      </c>
      <c r="H8965" s="26">
        <v>56</v>
      </c>
      <c r="I8965" s="26">
        <v>340</v>
      </c>
      <c r="J8965" s="27" t="s">
        <v>310</v>
      </c>
      <c r="K8965" s="27" t="s">
        <v>9436</v>
      </c>
      <c r="L8965" s="27" t="s">
        <v>9454</v>
      </c>
      <c r="M8965" t="s">
        <v>31</v>
      </c>
      <c r="N8965" t="s">
        <v>177</v>
      </c>
      <c r="O8965" t="s">
        <v>178</v>
      </c>
      <c r="P8965" t="s">
        <v>5459</v>
      </c>
      <c r="Q8965" t="s">
        <v>315</v>
      </c>
      <c r="R8965" t="str">
        <f>IF(database_public_cloud_VMs[[#This Row],[Azure Environment]]="Enterprise Agreement","Licence Included","Bring Your Own Licence")</f>
        <v>Licence Included</v>
      </c>
      <c r="S8965" t="s">
        <v>5460</v>
      </c>
      <c r="T8965" t="s">
        <v>5461</v>
      </c>
      <c r="U8965" t="s">
        <v>5465</v>
      </c>
      <c r="V8965" t="s">
        <v>5461</v>
      </c>
      <c r="W8965" t="s">
        <v>182</v>
      </c>
      <c r="X8965" t="s">
        <v>183</v>
      </c>
      <c r="Y8965" s="28" t="s">
        <v>5467</v>
      </c>
      <c r="Z8965" t="s">
        <v>5463</v>
      </c>
      <c r="AA896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966" spans="1:27" x14ac:dyDescent="0.45">
      <c r="A8966" t="s">
        <v>9762</v>
      </c>
      <c r="B8966" t="s">
        <v>55</v>
      </c>
      <c r="C8966" s="25" t="s">
        <v>5454</v>
      </c>
      <c r="D8966" t="s">
        <v>170</v>
      </c>
      <c r="E8966" t="s">
        <v>9676</v>
      </c>
      <c r="F8966" t="s">
        <v>9687</v>
      </c>
      <c r="G8966" s="26">
        <v>6</v>
      </c>
      <c r="H8966" s="26">
        <v>56</v>
      </c>
      <c r="I8966" s="26">
        <v>340</v>
      </c>
      <c r="J8966" s="27" t="s">
        <v>310</v>
      </c>
      <c r="K8966" s="27" t="s">
        <v>9436</v>
      </c>
      <c r="L8966" s="27" t="s">
        <v>9454</v>
      </c>
      <c r="M8966" t="s">
        <v>31</v>
      </c>
      <c r="N8966" t="s">
        <v>177</v>
      </c>
      <c r="O8966" t="s">
        <v>185</v>
      </c>
      <c r="P8966" t="s">
        <v>5459</v>
      </c>
      <c r="Q8966" t="s">
        <v>315</v>
      </c>
      <c r="R8966" t="str">
        <f>IF(database_public_cloud_VMs[[#This Row],[Azure Environment]]="Enterprise Agreement","Licence Included","Bring Your Own Licence")</f>
        <v>Licence Included</v>
      </c>
      <c r="S8966" t="s">
        <v>5460</v>
      </c>
      <c r="T8966" t="s">
        <v>5461</v>
      </c>
      <c r="U8966" t="s">
        <v>5465</v>
      </c>
      <c r="V8966" t="s">
        <v>5461</v>
      </c>
      <c r="W8966" t="s">
        <v>182</v>
      </c>
      <c r="X8966" t="s">
        <v>183</v>
      </c>
      <c r="Y8966" s="28" t="s">
        <v>5467</v>
      </c>
      <c r="Z8966" t="s">
        <v>5463</v>
      </c>
      <c r="AA896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967" spans="1:27" x14ac:dyDescent="0.45">
      <c r="A8967" t="s">
        <v>9763</v>
      </c>
      <c r="B8967" t="s">
        <v>55</v>
      </c>
      <c r="C8967" s="25" t="s">
        <v>5454</v>
      </c>
      <c r="D8967" t="s">
        <v>170</v>
      </c>
      <c r="E8967" t="s">
        <v>9676</v>
      </c>
      <c r="F8967" t="s">
        <v>9687</v>
      </c>
      <c r="G8967" s="26">
        <v>6</v>
      </c>
      <c r="H8967" s="26">
        <v>56</v>
      </c>
      <c r="I8967" s="26">
        <v>340</v>
      </c>
      <c r="J8967" s="27" t="s">
        <v>310</v>
      </c>
      <c r="K8967" s="27" t="s">
        <v>9436</v>
      </c>
      <c r="L8967" s="27" t="s">
        <v>9454</v>
      </c>
      <c r="M8967" t="s">
        <v>31</v>
      </c>
      <c r="N8967" t="s">
        <v>188</v>
      </c>
      <c r="O8967" t="s">
        <v>188</v>
      </c>
      <c r="P8967" t="s">
        <v>5459</v>
      </c>
      <c r="Q8967" t="s">
        <v>315</v>
      </c>
      <c r="R8967" t="str">
        <f>IF(database_public_cloud_VMs[[#This Row],[Azure Environment]]="Enterprise Agreement","Licence Included","Bring Your Own Licence")</f>
        <v>Bring Your Own Licence</v>
      </c>
      <c r="S8967" t="s">
        <v>5599</v>
      </c>
      <c r="T8967" t="s">
        <v>5461</v>
      </c>
      <c r="U8967" t="s">
        <v>5462</v>
      </c>
      <c r="V8967" t="s">
        <v>5461</v>
      </c>
      <c r="W8967" t="s">
        <v>182</v>
      </c>
      <c r="X8967" t="s">
        <v>183</v>
      </c>
      <c r="Y8967" s="28" t="s">
        <v>5600</v>
      </c>
      <c r="Z8967" t="s">
        <v>5463</v>
      </c>
      <c r="AA896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968" spans="1:27" x14ac:dyDescent="0.45">
      <c r="A8968" t="s">
        <v>9764</v>
      </c>
      <c r="B8968" t="s">
        <v>55</v>
      </c>
      <c r="C8968" s="25" t="s">
        <v>5454</v>
      </c>
      <c r="D8968" t="s">
        <v>170</v>
      </c>
      <c r="E8968" t="s">
        <v>9676</v>
      </c>
      <c r="F8968" t="s">
        <v>9687</v>
      </c>
      <c r="G8968" s="26">
        <v>6</v>
      </c>
      <c r="H8968" s="26">
        <v>56</v>
      </c>
      <c r="I8968" s="26">
        <v>340</v>
      </c>
      <c r="J8968" s="27" t="s">
        <v>310</v>
      </c>
      <c r="K8968" s="27" t="s">
        <v>9436</v>
      </c>
      <c r="L8968" s="27" t="s">
        <v>9454</v>
      </c>
      <c r="M8968" t="s">
        <v>31</v>
      </c>
      <c r="N8968" t="s">
        <v>188</v>
      </c>
      <c r="O8968" t="s">
        <v>188</v>
      </c>
      <c r="P8968" t="s">
        <v>5459</v>
      </c>
      <c r="Q8968" t="s">
        <v>315</v>
      </c>
      <c r="R8968" t="str">
        <f>IF(database_public_cloud_VMs[[#This Row],[Azure Environment]]="Enterprise Agreement","Licence Included","Bring Your Own Licence")</f>
        <v>Bring Your Own Licence</v>
      </c>
      <c r="S8968" t="s">
        <v>5599</v>
      </c>
      <c r="T8968" t="s">
        <v>5461</v>
      </c>
      <c r="U8968" t="s">
        <v>5465</v>
      </c>
      <c r="V8968" t="s">
        <v>5461</v>
      </c>
      <c r="W8968" t="s">
        <v>182</v>
      </c>
      <c r="X8968" t="s">
        <v>183</v>
      </c>
      <c r="Y8968" s="28">
        <v>1.7549999999999999</v>
      </c>
      <c r="Z8968" t="s">
        <v>5463</v>
      </c>
      <c r="AA8968" s="29">
        <f>IF(database_public_cloud_VMs[[#This Row],[Currency]]="USD",(database_public_cloud_VMs[[#This Row],[Rate]]*param_exchange_rate)/(1+param_discount_aws),database_public_cloud_VMs[[#This Row],[Rate]])</f>
        <v>1.7549999999999999</v>
      </c>
    </row>
    <row r="8969" spans="1:27" x14ac:dyDescent="0.45">
      <c r="A8969" t="s">
        <v>9765</v>
      </c>
      <c r="B8969" t="s">
        <v>55</v>
      </c>
      <c r="C8969" s="25" t="s">
        <v>5454</v>
      </c>
      <c r="D8969" t="s">
        <v>170</v>
      </c>
      <c r="E8969" t="s">
        <v>9676</v>
      </c>
      <c r="F8969" t="s">
        <v>9687</v>
      </c>
      <c r="G8969" s="26">
        <v>6</v>
      </c>
      <c r="H8969" s="26">
        <v>56</v>
      </c>
      <c r="I8969" s="26">
        <v>340</v>
      </c>
      <c r="J8969" s="27" t="s">
        <v>310</v>
      </c>
      <c r="K8969" s="27" t="s">
        <v>9436</v>
      </c>
      <c r="L8969" s="27" t="s">
        <v>9454</v>
      </c>
      <c r="M8969" t="s">
        <v>31</v>
      </c>
      <c r="N8969" t="s">
        <v>177</v>
      </c>
      <c r="O8969" t="s">
        <v>178</v>
      </c>
      <c r="P8969" t="s">
        <v>5459</v>
      </c>
      <c r="Q8969" t="s">
        <v>315</v>
      </c>
      <c r="R8969" t="str">
        <f>IF(database_public_cloud_VMs[[#This Row],[Azure Environment]]="Enterprise Agreement","Licence Included","Bring Your Own Licence")</f>
        <v>Bring Your Own Licence</v>
      </c>
      <c r="S8969" t="s">
        <v>5599</v>
      </c>
      <c r="T8969" t="s">
        <v>5461</v>
      </c>
      <c r="U8969" t="s">
        <v>5465</v>
      </c>
      <c r="V8969" t="s">
        <v>5461</v>
      </c>
      <c r="W8969" t="s">
        <v>182</v>
      </c>
      <c r="X8969" t="s">
        <v>183</v>
      </c>
      <c r="Y8969" s="28" t="s">
        <v>5467</v>
      </c>
      <c r="Z8969" t="s">
        <v>5463</v>
      </c>
      <c r="AA896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970" spans="1:27" x14ac:dyDescent="0.45">
      <c r="A8970" t="s">
        <v>9766</v>
      </c>
      <c r="B8970" t="s">
        <v>55</v>
      </c>
      <c r="C8970" s="25" t="s">
        <v>5454</v>
      </c>
      <c r="D8970" t="s">
        <v>170</v>
      </c>
      <c r="E8970" t="s">
        <v>9676</v>
      </c>
      <c r="F8970" t="s">
        <v>9687</v>
      </c>
      <c r="G8970" s="26">
        <v>6</v>
      </c>
      <c r="H8970" s="26">
        <v>56</v>
      </c>
      <c r="I8970" s="26">
        <v>340</v>
      </c>
      <c r="J8970" s="27" t="s">
        <v>310</v>
      </c>
      <c r="K8970" s="27" t="s">
        <v>9436</v>
      </c>
      <c r="L8970" s="27" t="s">
        <v>9454</v>
      </c>
      <c r="M8970" t="s">
        <v>31</v>
      </c>
      <c r="N8970" t="s">
        <v>177</v>
      </c>
      <c r="O8970" t="s">
        <v>185</v>
      </c>
      <c r="P8970" t="s">
        <v>5459</v>
      </c>
      <c r="Q8970" t="s">
        <v>315</v>
      </c>
      <c r="R8970" t="str">
        <f>IF(database_public_cloud_VMs[[#This Row],[Azure Environment]]="Enterprise Agreement","Licence Included","Bring Your Own Licence")</f>
        <v>Bring Your Own Licence</v>
      </c>
      <c r="S8970" t="s">
        <v>5599</v>
      </c>
      <c r="T8970" t="s">
        <v>5461</v>
      </c>
      <c r="U8970" t="s">
        <v>5465</v>
      </c>
      <c r="V8970" t="s">
        <v>5461</v>
      </c>
      <c r="W8970" t="s">
        <v>182</v>
      </c>
      <c r="X8970" t="s">
        <v>183</v>
      </c>
      <c r="Y8970" s="28" t="s">
        <v>5467</v>
      </c>
      <c r="Z8970" t="s">
        <v>5463</v>
      </c>
      <c r="AA897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971" spans="1:27" x14ac:dyDescent="0.45">
      <c r="A8971" t="s">
        <v>9767</v>
      </c>
      <c r="B8971" t="s">
        <v>55</v>
      </c>
      <c r="C8971" s="25" t="s">
        <v>5454</v>
      </c>
      <c r="D8971" t="s">
        <v>170</v>
      </c>
      <c r="E8971" t="s">
        <v>9676</v>
      </c>
      <c r="F8971" t="s">
        <v>9687</v>
      </c>
      <c r="G8971" s="26">
        <v>6</v>
      </c>
      <c r="H8971" s="26">
        <v>56</v>
      </c>
      <c r="I8971" s="26">
        <v>340</v>
      </c>
      <c r="J8971" s="27" t="s">
        <v>310</v>
      </c>
      <c r="K8971" s="27" t="s">
        <v>9436</v>
      </c>
      <c r="L8971" s="27" t="s">
        <v>9454</v>
      </c>
      <c r="M8971" t="s">
        <v>31</v>
      </c>
      <c r="N8971" t="s">
        <v>188</v>
      </c>
      <c r="O8971" t="s">
        <v>188</v>
      </c>
      <c r="P8971" t="s">
        <v>5459</v>
      </c>
      <c r="Q8971" t="s">
        <v>315</v>
      </c>
      <c r="R8971" t="str">
        <f>IF(database_public_cloud_VMs[[#This Row],[Azure Environment]]="Enterprise Agreement","Licence Included","Bring Your Own Licence")</f>
        <v>Licence Included</v>
      </c>
      <c r="S8971" t="s">
        <v>5460</v>
      </c>
      <c r="T8971" t="s">
        <v>5471</v>
      </c>
      <c r="U8971" t="s">
        <v>5462</v>
      </c>
      <c r="V8971" t="s">
        <v>5461</v>
      </c>
      <c r="W8971" t="s">
        <v>182</v>
      </c>
      <c r="X8971" t="s">
        <v>183</v>
      </c>
      <c r="Y8971" s="28">
        <v>1.0221</v>
      </c>
      <c r="Z8971" t="s">
        <v>5463</v>
      </c>
      <c r="AA8971" s="29">
        <f>IF(database_public_cloud_VMs[[#This Row],[Currency]]="USD",(database_public_cloud_VMs[[#This Row],[Rate]]*param_exchange_rate)/(1+param_discount_aws),database_public_cloud_VMs[[#This Row],[Rate]])</f>
        <v>1.0221</v>
      </c>
    </row>
    <row r="8972" spans="1:27" x14ac:dyDescent="0.45">
      <c r="A8972" t="s">
        <v>9768</v>
      </c>
      <c r="B8972" t="s">
        <v>55</v>
      </c>
      <c r="C8972" s="25" t="s">
        <v>5454</v>
      </c>
      <c r="D8972" t="s">
        <v>170</v>
      </c>
      <c r="E8972" t="s">
        <v>9676</v>
      </c>
      <c r="F8972" t="s">
        <v>9687</v>
      </c>
      <c r="G8972" s="26">
        <v>6</v>
      </c>
      <c r="H8972" s="26">
        <v>56</v>
      </c>
      <c r="I8972" s="26">
        <v>340</v>
      </c>
      <c r="J8972" s="27" t="s">
        <v>310</v>
      </c>
      <c r="K8972" s="27" t="s">
        <v>9436</v>
      </c>
      <c r="L8972" s="27" t="s">
        <v>9454</v>
      </c>
      <c r="M8972" t="s">
        <v>31</v>
      </c>
      <c r="N8972" t="s">
        <v>188</v>
      </c>
      <c r="O8972" t="s">
        <v>188</v>
      </c>
      <c r="P8972" t="s">
        <v>5459</v>
      </c>
      <c r="Q8972" t="s">
        <v>315</v>
      </c>
      <c r="R8972" t="str">
        <f>IF(database_public_cloud_VMs[[#This Row],[Azure Environment]]="Enterprise Agreement","Licence Included","Bring Your Own Licence")</f>
        <v>Licence Included</v>
      </c>
      <c r="S8972" t="s">
        <v>5460</v>
      </c>
      <c r="T8972" t="s">
        <v>5471</v>
      </c>
      <c r="U8972" t="s">
        <v>5465</v>
      </c>
      <c r="V8972" t="s">
        <v>5461</v>
      </c>
      <c r="W8972" t="s">
        <v>182</v>
      </c>
      <c r="X8972" t="s">
        <v>183</v>
      </c>
      <c r="Y8972" s="28">
        <v>0.82099999999999995</v>
      </c>
      <c r="Z8972" t="s">
        <v>5463</v>
      </c>
      <c r="AA8972" s="29">
        <f>IF(database_public_cloud_VMs[[#This Row],[Currency]]="USD",(database_public_cloud_VMs[[#This Row],[Rate]]*param_exchange_rate)/(1+param_discount_aws),database_public_cloud_VMs[[#This Row],[Rate]])</f>
        <v>0.82099999999999995</v>
      </c>
    </row>
    <row r="8973" spans="1:27" x14ac:dyDescent="0.45">
      <c r="A8973" t="s">
        <v>9769</v>
      </c>
      <c r="B8973" t="s">
        <v>55</v>
      </c>
      <c r="C8973" s="25" t="s">
        <v>5454</v>
      </c>
      <c r="D8973" t="s">
        <v>170</v>
      </c>
      <c r="E8973" t="s">
        <v>9676</v>
      </c>
      <c r="F8973" t="s">
        <v>9687</v>
      </c>
      <c r="G8973" s="26">
        <v>6</v>
      </c>
      <c r="H8973" s="26">
        <v>56</v>
      </c>
      <c r="I8973" s="26">
        <v>340</v>
      </c>
      <c r="J8973" s="27" t="s">
        <v>310</v>
      </c>
      <c r="K8973" s="27" t="s">
        <v>9436</v>
      </c>
      <c r="L8973" s="27" t="s">
        <v>9454</v>
      </c>
      <c r="M8973" t="s">
        <v>31</v>
      </c>
      <c r="N8973" t="s">
        <v>177</v>
      </c>
      <c r="O8973" t="s">
        <v>178</v>
      </c>
      <c r="P8973" t="s">
        <v>5459</v>
      </c>
      <c r="Q8973" t="s">
        <v>315</v>
      </c>
      <c r="R8973" t="str">
        <f>IF(database_public_cloud_VMs[[#This Row],[Azure Environment]]="Enterprise Agreement","Licence Included","Bring Your Own Licence")</f>
        <v>Licence Included</v>
      </c>
      <c r="S8973" t="s">
        <v>5460</v>
      </c>
      <c r="T8973" t="s">
        <v>5471</v>
      </c>
      <c r="U8973" t="s">
        <v>5465</v>
      </c>
      <c r="V8973" t="s">
        <v>5461</v>
      </c>
      <c r="W8973" t="s">
        <v>182</v>
      </c>
      <c r="X8973" t="s">
        <v>183</v>
      </c>
      <c r="Y8973" s="28" t="s">
        <v>5467</v>
      </c>
      <c r="Z8973" t="s">
        <v>5463</v>
      </c>
      <c r="AA897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974" spans="1:27" x14ac:dyDescent="0.45">
      <c r="A8974" t="s">
        <v>9770</v>
      </c>
      <c r="B8974" t="s">
        <v>55</v>
      </c>
      <c r="C8974" s="25" t="s">
        <v>5454</v>
      </c>
      <c r="D8974" t="s">
        <v>170</v>
      </c>
      <c r="E8974" t="s">
        <v>9676</v>
      </c>
      <c r="F8974" t="s">
        <v>9687</v>
      </c>
      <c r="G8974" s="26">
        <v>6</v>
      </c>
      <c r="H8974" s="26">
        <v>56</v>
      </c>
      <c r="I8974" s="26">
        <v>340</v>
      </c>
      <c r="J8974" s="27" t="s">
        <v>310</v>
      </c>
      <c r="K8974" s="27" t="s">
        <v>9436</v>
      </c>
      <c r="L8974" s="27" t="s">
        <v>9454</v>
      </c>
      <c r="M8974" t="s">
        <v>31</v>
      </c>
      <c r="N8974" t="s">
        <v>177</v>
      </c>
      <c r="O8974" t="s">
        <v>185</v>
      </c>
      <c r="P8974" t="s">
        <v>5459</v>
      </c>
      <c r="Q8974" t="s">
        <v>315</v>
      </c>
      <c r="R8974" t="str">
        <f>IF(database_public_cloud_VMs[[#This Row],[Azure Environment]]="Enterprise Agreement","Licence Included","Bring Your Own Licence")</f>
        <v>Licence Included</v>
      </c>
      <c r="S8974" t="s">
        <v>5460</v>
      </c>
      <c r="T8974" t="s">
        <v>5471</v>
      </c>
      <c r="U8974" t="s">
        <v>5465</v>
      </c>
      <c r="V8974" t="s">
        <v>5461</v>
      </c>
      <c r="W8974" t="s">
        <v>182</v>
      </c>
      <c r="X8974" t="s">
        <v>183</v>
      </c>
      <c r="Y8974" s="28" t="s">
        <v>5467</v>
      </c>
      <c r="Z8974" t="s">
        <v>5463</v>
      </c>
      <c r="AA897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975" spans="1:27" x14ac:dyDescent="0.45">
      <c r="A8975" t="s">
        <v>9771</v>
      </c>
      <c r="B8975" t="s">
        <v>55</v>
      </c>
      <c r="C8975" s="25" t="s">
        <v>5454</v>
      </c>
      <c r="D8975" t="s">
        <v>170</v>
      </c>
      <c r="E8975" t="s">
        <v>9676</v>
      </c>
      <c r="F8975" t="s">
        <v>9687</v>
      </c>
      <c r="G8975" s="26">
        <v>6</v>
      </c>
      <c r="H8975" s="26">
        <v>56</v>
      </c>
      <c r="I8975" s="26">
        <v>340</v>
      </c>
      <c r="J8975" s="27" t="s">
        <v>310</v>
      </c>
      <c r="K8975" s="27" t="s">
        <v>9436</v>
      </c>
      <c r="L8975" s="27" t="s">
        <v>9454</v>
      </c>
      <c r="M8975" t="s">
        <v>31</v>
      </c>
      <c r="N8975" t="s">
        <v>188</v>
      </c>
      <c r="O8975" t="s">
        <v>188</v>
      </c>
      <c r="P8975" t="s">
        <v>5459</v>
      </c>
      <c r="Q8975" t="s">
        <v>315</v>
      </c>
      <c r="R8975" t="str">
        <f>IF(database_public_cloud_VMs[[#This Row],[Azure Environment]]="Enterprise Agreement","Licence Included","Bring Your Own Licence")</f>
        <v>Bring Your Own Licence</v>
      </c>
      <c r="S8975" t="s">
        <v>5599</v>
      </c>
      <c r="T8975" t="s">
        <v>5471</v>
      </c>
      <c r="U8975" t="s">
        <v>5462</v>
      </c>
      <c r="V8975" t="s">
        <v>5461</v>
      </c>
      <c r="W8975" t="s">
        <v>182</v>
      </c>
      <c r="X8975" t="s">
        <v>183</v>
      </c>
      <c r="Y8975" s="28" t="s">
        <v>5600</v>
      </c>
      <c r="Z8975" t="s">
        <v>5463</v>
      </c>
      <c r="AA897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976" spans="1:27" x14ac:dyDescent="0.45">
      <c r="A8976" t="s">
        <v>9772</v>
      </c>
      <c r="B8976" t="s">
        <v>55</v>
      </c>
      <c r="C8976" s="25" t="s">
        <v>5454</v>
      </c>
      <c r="D8976" t="s">
        <v>170</v>
      </c>
      <c r="E8976" t="s">
        <v>9676</v>
      </c>
      <c r="F8976" t="s">
        <v>9687</v>
      </c>
      <c r="G8976" s="26">
        <v>6</v>
      </c>
      <c r="H8976" s="26">
        <v>56</v>
      </c>
      <c r="I8976" s="26">
        <v>340</v>
      </c>
      <c r="J8976" s="27" t="s">
        <v>310</v>
      </c>
      <c r="K8976" s="27" t="s">
        <v>9436</v>
      </c>
      <c r="L8976" s="27" t="s">
        <v>9454</v>
      </c>
      <c r="M8976" t="s">
        <v>31</v>
      </c>
      <c r="N8976" t="s">
        <v>188</v>
      </c>
      <c r="O8976" t="s">
        <v>188</v>
      </c>
      <c r="P8976" t="s">
        <v>5459</v>
      </c>
      <c r="Q8976" t="s">
        <v>315</v>
      </c>
      <c r="R8976" t="str">
        <f>IF(database_public_cloud_VMs[[#This Row],[Azure Environment]]="Enterprise Agreement","Licence Included","Bring Your Own Licence")</f>
        <v>Bring Your Own Licence</v>
      </c>
      <c r="S8976" t="s">
        <v>5599</v>
      </c>
      <c r="T8976" t="s">
        <v>5471</v>
      </c>
      <c r="U8976" t="s">
        <v>5465</v>
      </c>
      <c r="V8976" t="s">
        <v>5461</v>
      </c>
      <c r="W8976" t="s">
        <v>182</v>
      </c>
      <c r="X8976" t="s">
        <v>183</v>
      </c>
      <c r="Y8976" s="28">
        <v>0.35199999999999998</v>
      </c>
      <c r="Z8976" t="s">
        <v>5463</v>
      </c>
      <c r="AA8976" s="29">
        <f>IF(database_public_cloud_VMs[[#This Row],[Currency]]="USD",(database_public_cloud_VMs[[#This Row],[Rate]]*param_exchange_rate)/(1+param_discount_aws),database_public_cloud_VMs[[#This Row],[Rate]])</f>
        <v>0.35199999999999998</v>
      </c>
    </row>
    <row r="8977" spans="1:27" x14ac:dyDescent="0.45">
      <c r="A8977" t="s">
        <v>9773</v>
      </c>
      <c r="B8977" t="s">
        <v>55</v>
      </c>
      <c r="C8977" s="25" t="s">
        <v>5454</v>
      </c>
      <c r="D8977" t="s">
        <v>170</v>
      </c>
      <c r="E8977" t="s">
        <v>9676</v>
      </c>
      <c r="F8977" t="s">
        <v>9687</v>
      </c>
      <c r="G8977" s="26">
        <v>6</v>
      </c>
      <c r="H8977" s="26">
        <v>56</v>
      </c>
      <c r="I8977" s="26">
        <v>340</v>
      </c>
      <c r="J8977" s="27" t="s">
        <v>310</v>
      </c>
      <c r="K8977" s="27" t="s">
        <v>9436</v>
      </c>
      <c r="L8977" s="27" t="s">
        <v>9454</v>
      </c>
      <c r="M8977" t="s">
        <v>31</v>
      </c>
      <c r="N8977" t="s">
        <v>177</v>
      </c>
      <c r="O8977" t="s">
        <v>178</v>
      </c>
      <c r="P8977" t="s">
        <v>5459</v>
      </c>
      <c r="Q8977" t="s">
        <v>315</v>
      </c>
      <c r="R8977" t="str">
        <f>IF(database_public_cloud_VMs[[#This Row],[Azure Environment]]="Enterprise Agreement","Licence Included","Bring Your Own Licence")</f>
        <v>Bring Your Own Licence</v>
      </c>
      <c r="S8977" t="s">
        <v>5599</v>
      </c>
      <c r="T8977" t="s">
        <v>5471</v>
      </c>
      <c r="U8977" t="s">
        <v>5465</v>
      </c>
      <c r="V8977" t="s">
        <v>5461</v>
      </c>
      <c r="W8977" t="s">
        <v>182</v>
      </c>
      <c r="X8977" t="s">
        <v>183</v>
      </c>
      <c r="Y8977" s="28" t="s">
        <v>5467</v>
      </c>
      <c r="Z8977" t="s">
        <v>5463</v>
      </c>
      <c r="AA897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978" spans="1:27" x14ac:dyDescent="0.45">
      <c r="A8978" t="s">
        <v>9774</v>
      </c>
      <c r="B8978" t="s">
        <v>55</v>
      </c>
      <c r="C8978" s="25" t="s">
        <v>5454</v>
      </c>
      <c r="D8978" t="s">
        <v>170</v>
      </c>
      <c r="E8978" t="s">
        <v>9676</v>
      </c>
      <c r="F8978" t="s">
        <v>9687</v>
      </c>
      <c r="G8978" s="26">
        <v>6</v>
      </c>
      <c r="H8978" s="26">
        <v>56</v>
      </c>
      <c r="I8978" s="26">
        <v>340</v>
      </c>
      <c r="J8978" s="27" t="s">
        <v>310</v>
      </c>
      <c r="K8978" s="27" t="s">
        <v>9436</v>
      </c>
      <c r="L8978" s="27" t="s">
        <v>9454</v>
      </c>
      <c r="M8978" t="s">
        <v>31</v>
      </c>
      <c r="N8978" t="s">
        <v>177</v>
      </c>
      <c r="O8978" t="s">
        <v>185</v>
      </c>
      <c r="P8978" t="s">
        <v>5459</v>
      </c>
      <c r="Q8978" t="s">
        <v>315</v>
      </c>
      <c r="R8978" t="str">
        <f>IF(database_public_cloud_VMs[[#This Row],[Azure Environment]]="Enterprise Agreement","Licence Included","Bring Your Own Licence")</f>
        <v>Bring Your Own Licence</v>
      </c>
      <c r="S8978" t="s">
        <v>5599</v>
      </c>
      <c r="T8978" t="s">
        <v>5471</v>
      </c>
      <c r="U8978" t="s">
        <v>5465</v>
      </c>
      <c r="V8978" t="s">
        <v>5461</v>
      </c>
      <c r="W8978" t="s">
        <v>182</v>
      </c>
      <c r="X8978" t="s">
        <v>183</v>
      </c>
      <c r="Y8978" s="28" t="s">
        <v>5467</v>
      </c>
      <c r="Z8978" t="s">
        <v>5463</v>
      </c>
      <c r="AA897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979" spans="1:27" x14ac:dyDescent="0.45">
      <c r="A8979" t="s">
        <v>9775</v>
      </c>
      <c r="B8979" t="s">
        <v>55</v>
      </c>
      <c r="C8979" s="25" t="s">
        <v>5454</v>
      </c>
      <c r="D8979" t="s">
        <v>170</v>
      </c>
      <c r="E8979" t="s">
        <v>9676</v>
      </c>
      <c r="F8979" t="s">
        <v>9776</v>
      </c>
      <c r="G8979" s="26">
        <v>6</v>
      </c>
      <c r="H8979" s="26">
        <v>56</v>
      </c>
      <c r="I8979" s="26">
        <v>340</v>
      </c>
      <c r="J8979" s="27" t="s">
        <v>310</v>
      </c>
      <c r="K8979" s="27" t="s">
        <v>9436</v>
      </c>
      <c r="L8979" s="27" t="s">
        <v>9454</v>
      </c>
      <c r="M8979" t="s">
        <v>31</v>
      </c>
      <c r="N8979" t="s">
        <v>188</v>
      </c>
      <c r="O8979" t="s">
        <v>188</v>
      </c>
      <c r="P8979" t="s">
        <v>5459</v>
      </c>
      <c r="Q8979" t="s">
        <v>180</v>
      </c>
      <c r="R8979" t="str">
        <f>IF(database_public_cloud_VMs[[#This Row],[Azure Environment]]="Enterprise Agreement","Licence Included","Bring Your Own Licence")</f>
        <v>Licence Included</v>
      </c>
      <c r="S8979" t="s">
        <v>5460</v>
      </c>
      <c r="T8979" t="s">
        <v>5461</v>
      </c>
      <c r="U8979" t="s">
        <v>5462</v>
      </c>
      <c r="V8979" t="s">
        <v>6088</v>
      </c>
      <c r="W8979" t="s">
        <v>182</v>
      </c>
      <c r="X8979" t="s">
        <v>183</v>
      </c>
      <c r="Y8979" s="28" t="s">
        <v>5600</v>
      </c>
      <c r="Z8979" t="s">
        <v>5463</v>
      </c>
      <c r="AA897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980" spans="1:27" x14ac:dyDescent="0.45">
      <c r="A8980" t="s">
        <v>9777</v>
      </c>
      <c r="B8980" t="s">
        <v>55</v>
      </c>
      <c r="C8980" s="25" t="s">
        <v>5454</v>
      </c>
      <c r="D8980" t="s">
        <v>170</v>
      </c>
      <c r="E8980" t="s">
        <v>9676</v>
      </c>
      <c r="F8980" t="s">
        <v>9776</v>
      </c>
      <c r="G8980" s="26">
        <v>6</v>
      </c>
      <c r="H8980" s="26">
        <v>56</v>
      </c>
      <c r="I8980" s="26">
        <v>340</v>
      </c>
      <c r="J8980" s="27" t="s">
        <v>310</v>
      </c>
      <c r="K8980" s="27" t="s">
        <v>9436</v>
      </c>
      <c r="L8980" s="27" t="s">
        <v>9454</v>
      </c>
      <c r="M8980" t="s">
        <v>31</v>
      </c>
      <c r="N8980" t="s">
        <v>188</v>
      </c>
      <c r="O8980" t="s">
        <v>188</v>
      </c>
      <c r="P8980" t="s">
        <v>5459</v>
      </c>
      <c r="Q8980" t="s">
        <v>180</v>
      </c>
      <c r="R8980" t="str">
        <f>IF(database_public_cloud_VMs[[#This Row],[Azure Environment]]="Enterprise Agreement","Licence Included","Bring Your Own Licence")</f>
        <v>Licence Included</v>
      </c>
      <c r="S8980" t="s">
        <v>5460</v>
      </c>
      <c r="T8980" t="s">
        <v>5461</v>
      </c>
      <c r="U8980" t="s">
        <v>5465</v>
      </c>
      <c r="V8980" t="s">
        <v>6088</v>
      </c>
      <c r="W8980" t="s">
        <v>182</v>
      </c>
      <c r="X8980" t="s">
        <v>183</v>
      </c>
      <c r="Y8980" s="28">
        <v>0.79</v>
      </c>
      <c r="Z8980" t="s">
        <v>5463</v>
      </c>
      <c r="AA8980" s="29">
        <f>IF(database_public_cloud_VMs[[#This Row],[Currency]]="USD",(database_public_cloud_VMs[[#This Row],[Rate]]*param_exchange_rate)/(1+param_discount_aws),database_public_cloud_VMs[[#This Row],[Rate]])</f>
        <v>0.79</v>
      </c>
    </row>
    <row r="8981" spans="1:27" x14ac:dyDescent="0.45">
      <c r="A8981" t="s">
        <v>9778</v>
      </c>
      <c r="B8981" t="s">
        <v>55</v>
      </c>
      <c r="C8981" s="25" t="s">
        <v>5454</v>
      </c>
      <c r="D8981" t="s">
        <v>170</v>
      </c>
      <c r="E8981" t="s">
        <v>9676</v>
      </c>
      <c r="F8981" t="s">
        <v>9776</v>
      </c>
      <c r="G8981" s="26">
        <v>6</v>
      </c>
      <c r="H8981" s="26">
        <v>56</v>
      </c>
      <c r="I8981" s="26">
        <v>340</v>
      </c>
      <c r="J8981" s="27" t="s">
        <v>310</v>
      </c>
      <c r="K8981" s="27" t="s">
        <v>9436</v>
      </c>
      <c r="L8981" s="27" t="s">
        <v>9454</v>
      </c>
      <c r="M8981" t="s">
        <v>31</v>
      </c>
      <c r="N8981" t="s">
        <v>177</v>
      </c>
      <c r="O8981" t="s">
        <v>178</v>
      </c>
      <c r="P8981" t="s">
        <v>5459</v>
      </c>
      <c r="Q8981" t="s">
        <v>180</v>
      </c>
      <c r="R8981" t="str">
        <f>IF(database_public_cloud_VMs[[#This Row],[Azure Environment]]="Enterprise Agreement","Licence Included","Bring Your Own Licence")</f>
        <v>Licence Included</v>
      </c>
      <c r="S8981" t="s">
        <v>5460</v>
      </c>
      <c r="T8981" t="s">
        <v>5461</v>
      </c>
      <c r="U8981" t="s">
        <v>5465</v>
      </c>
      <c r="V8981" t="s">
        <v>6088</v>
      </c>
      <c r="W8981" t="s">
        <v>182</v>
      </c>
      <c r="X8981" t="s">
        <v>183</v>
      </c>
      <c r="Y8981" s="28" t="s">
        <v>5467</v>
      </c>
      <c r="Z8981" t="s">
        <v>5463</v>
      </c>
      <c r="AA898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982" spans="1:27" x14ac:dyDescent="0.45">
      <c r="A8982" t="s">
        <v>9779</v>
      </c>
      <c r="B8982" t="s">
        <v>55</v>
      </c>
      <c r="C8982" s="25" t="s">
        <v>5454</v>
      </c>
      <c r="D8982" t="s">
        <v>170</v>
      </c>
      <c r="E8982" t="s">
        <v>9676</v>
      </c>
      <c r="F8982" t="s">
        <v>9776</v>
      </c>
      <c r="G8982" s="26">
        <v>6</v>
      </c>
      <c r="H8982" s="26">
        <v>56</v>
      </c>
      <c r="I8982" s="26">
        <v>340</v>
      </c>
      <c r="J8982" s="27" t="s">
        <v>310</v>
      </c>
      <c r="K8982" s="27" t="s">
        <v>9436</v>
      </c>
      <c r="L8982" s="27" t="s">
        <v>9454</v>
      </c>
      <c r="M8982" t="s">
        <v>31</v>
      </c>
      <c r="N8982" t="s">
        <v>177</v>
      </c>
      <c r="O8982" t="s">
        <v>185</v>
      </c>
      <c r="P8982" t="s">
        <v>5459</v>
      </c>
      <c r="Q8982" t="s">
        <v>180</v>
      </c>
      <c r="R8982" t="str">
        <f>IF(database_public_cloud_VMs[[#This Row],[Azure Environment]]="Enterprise Agreement","Licence Included","Bring Your Own Licence")</f>
        <v>Licence Included</v>
      </c>
      <c r="S8982" t="s">
        <v>5460</v>
      </c>
      <c r="T8982" t="s">
        <v>5461</v>
      </c>
      <c r="U8982" t="s">
        <v>5465</v>
      </c>
      <c r="V8982" t="s">
        <v>6088</v>
      </c>
      <c r="W8982" t="s">
        <v>182</v>
      </c>
      <c r="X8982" t="s">
        <v>183</v>
      </c>
      <c r="Y8982" s="28" t="s">
        <v>5467</v>
      </c>
      <c r="Z8982" t="s">
        <v>5463</v>
      </c>
      <c r="AA898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983" spans="1:27" x14ac:dyDescent="0.45">
      <c r="A8983" t="s">
        <v>9780</v>
      </c>
      <c r="B8983" t="s">
        <v>55</v>
      </c>
      <c r="C8983" s="25" t="s">
        <v>5454</v>
      </c>
      <c r="D8983" t="s">
        <v>170</v>
      </c>
      <c r="E8983" t="s">
        <v>9676</v>
      </c>
      <c r="F8983" t="s">
        <v>9776</v>
      </c>
      <c r="G8983" s="26">
        <v>6</v>
      </c>
      <c r="H8983" s="26">
        <v>56</v>
      </c>
      <c r="I8983" s="26">
        <v>340</v>
      </c>
      <c r="J8983" s="27" t="s">
        <v>310</v>
      </c>
      <c r="K8983" s="27" t="s">
        <v>9436</v>
      </c>
      <c r="L8983" s="27" t="s">
        <v>9454</v>
      </c>
      <c r="M8983" t="s">
        <v>31</v>
      </c>
      <c r="N8983" t="s">
        <v>188</v>
      </c>
      <c r="O8983" t="s">
        <v>188</v>
      </c>
      <c r="P8983" t="s">
        <v>5459</v>
      </c>
      <c r="Q8983" t="s">
        <v>315</v>
      </c>
      <c r="R8983" t="str">
        <f>IF(database_public_cloud_VMs[[#This Row],[Azure Environment]]="Enterprise Agreement","Licence Included","Bring Your Own Licence")</f>
        <v>Licence Included</v>
      </c>
      <c r="S8983" t="s">
        <v>5460</v>
      </c>
      <c r="T8983" t="s">
        <v>5461</v>
      </c>
      <c r="U8983" t="s">
        <v>5462</v>
      </c>
      <c r="V8983" t="s">
        <v>6088</v>
      </c>
      <c r="W8983" t="s">
        <v>182</v>
      </c>
      <c r="X8983" t="s">
        <v>183</v>
      </c>
      <c r="Y8983" s="28" t="s">
        <v>5600</v>
      </c>
      <c r="Z8983" t="s">
        <v>5463</v>
      </c>
      <c r="AA898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984" spans="1:27" x14ac:dyDescent="0.45">
      <c r="A8984" t="s">
        <v>9781</v>
      </c>
      <c r="B8984" t="s">
        <v>55</v>
      </c>
      <c r="C8984" s="25" t="s">
        <v>5454</v>
      </c>
      <c r="D8984" t="s">
        <v>170</v>
      </c>
      <c r="E8984" t="s">
        <v>9676</v>
      </c>
      <c r="F8984" t="s">
        <v>9776</v>
      </c>
      <c r="G8984" s="26">
        <v>6</v>
      </c>
      <c r="H8984" s="26">
        <v>56</v>
      </c>
      <c r="I8984" s="26">
        <v>340</v>
      </c>
      <c r="J8984" s="27" t="s">
        <v>310</v>
      </c>
      <c r="K8984" s="27" t="s">
        <v>9436</v>
      </c>
      <c r="L8984" s="27" t="s">
        <v>9454</v>
      </c>
      <c r="M8984" t="s">
        <v>31</v>
      </c>
      <c r="N8984" t="s">
        <v>188</v>
      </c>
      <c r="O8984" t="s">
        <v>188</v>
      </c>
      <c r="P8984" t="s">
        <v>5459</v>
      </c>
      <c r="Q8984" t="s">
        <v>315</v>
      </c>
      <c r="R8984" t="str">
        <f>IF(database_public_cloud_VMs[[#This Row],[Azure Environment]]="Enterprise Agreement","Licence Included","Bring Your Own Licence")</f>
        <v>Licence Included</v>
      </c>
      <c r="S8984" t="s">
        <v>5460</v>
      </c>
      <c r="T8984" t="s">
        <v>5461</v>
      </c>
      <c r="U8984" t="s">
        <v>5465</v>
      </c>
      <c r="V8984" t="s">
        <v>6088</v>
      </c>
      <c r="W8984" t="s">
        <v>182</v>
      </c>
      <c r="X8984" t="s">
        <v>183</v>
      </c>
      <c r="Y8984" s="28">
        <v>0.92400000000000004</v>
      </c>
      <c r="Z8984" t="s">
        <v>5463</v>
      </c>
      <c r="AA8984" s="29">
        <f>IF(database_public_cloud_VMs[[#This Row],[Currency]]="USD",(database_public_cloud_VMs[[#This Row],[Rate]]*param_exchange_rate)/(1+param_discount_aws),database_public_cloud_VMs[[#This Row],[Rate]])</f>
        <v>0.92400000000000004</v>
      </c>
    </row>
    <row r="8985" spans="1:27" x14ac:dyDescent="0.45">
      <c r="A8985" t="s">
        <v>9782</v>
      </c>
      <c r="B8985" t="s">
        <v>55</v>
      </c>
      <c r="C8985" s="25" t="s">
        <v>5454</v>
      </c>
      <c r="D8985" t="s">
        <v>170</v>
      </c>
      <c r="E8985" t="s">
        <v>9676</v>
      </c>
      <c r="F8985" t="s">
        <v>9776</v>
      </c>
      <c r="G8985" s="26">
        <v>6</v>
      </c>
      <c r="H8985" s="26">
        <v>56</v>
      </c>
      <c r="I8985" s="26">
        <v>340</v>
      </c>
      <c r="J8985" s="27" t="s">
        <v>310</v>
      </c>
      <c r="K8985" s="27" t="s">
        <v>9436</v>
      </c>
      <c r="L8985" s="27" t="s">
        <v>9454</v>
      </c>
      <c r="M8985" t="s">
        <v>31</v>
      </c>
      <c r="N8985" t="s">
        <v>177</v>
      </c>
      <c r="O8985" t="s">
        <v>178</v>
      </c>
      <c r="P8985" t="s">
        <v>5459</v>
      </c>
      <c r="Q8985" t="s">
        <v>315</v>
      </c>
      <c r="R8985" t="str">
        <f>IF(database_public_cloud_VMs[[#This Row],[Azure Environment]]="Enterprise Agreement","Licence Included","Bring Your Own Licence")</f>
        <v>Licence Included</v>
      </c>
      <c r="S8985" t="s">
        <v>5460</v>
      </c>
      <c r="T8985" t="s">
        <v>5461</v>
      </c>
      <c r="U8985" t="s">
        <v>5465</v>
      </c>
      <c r="V8985" t="s">
        <v>6088</v>
      </c>
      <c r="W8985" t="s">
        <v>182</v>
      </c>
      <c r="X8985" t="s">
        <v>183</v>
      </c>
      <c r="Y8985" s="28" t="s">
        <v>5467</v>
      </c>
      <c r="Z8985" t="s">
        <v>5463</v>
      </c>
      <c r="AA898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986" spans="1:27" x14ac:dyDescent="0.45">
      <c r="A8986" t="s">
        <v>9783</v>
      </c>
      <c r="B8986" t="s">
        <v>55</v>
      </c>
      <c r="C8986" s="25" t="s">
        <v>5454</v>
      </c>
      <c r="D8986" t="s">
        <v>170</v>
      </c>
      <c r="E8986" t="s">
        <v>9676</v>
      </c>
      <c r="F8986" t="s">
        <v>9776</v>
      </c>
      <c r="G8986" s="26">
        <v>6</v>
      </c>
      <c r="H8986" s="26">
        <v>56</v>
      </c>
      <c r="I8986" s="26">
        <v>340</v>
      </c>
      <c r="J8986" s="27" t="s">
        <v>310</v>
      </c>
      <c r="K8986" s="27" t="s">
        <v>9436</v>
      </c>
      <c r="L8986" s="27" t="s">
        <v>9454</v>
      </c>
      <c r="M8986" t="s">
        <v>31</v>
      </c>
      <c r="N8986" t="s">
        <v>177</v>
      </c>
      <c r="O8986" t="s">
        <v>185</v>
      </c>
      <c r="P8986" t="s">
        <v>5459</v>
      </c>
      <c r="Q8986" t="s">
        <v>315</v>
      </c>
      <c r="R8986" t="str">
        <f>IF(database_public_cloud_VMs[[#This Row],[Azure Environment]]="Enterprise Agreement","Licence Included","Bring Your Own Licence")</f>
        <v>Licence Included</v>
      </c>
      <c r="S8986" t="s">
        <v>5460</v>
      </c>
      <c r="T8986" t="s">
        <v>5461</v>
      </c>
      <c r="U8986" t="s">
        <v>5465</v>
      </c>
      <c r="V8986" t="s">
        <v>6088</v>
      </c>
      <c r="W8986" t="s">
        <v>182</v>
      </c>
      <c r="X8986" t="s">
        <v>183</v>
      </c>
      <c r="Y8986" s="28" t="s">
        <v>5467</v>
      </c>
      <c r="Z8986" t="s">
        <v>5463</v>
      </c>
      <c r="AA898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987" spans="1:27" x14ac:dyDescent="0.45">
      <c r="A8987" t="s">
        <v>9784</v>
      </c>
      <c r="B8987" t="s">
        <v>55</v>
      </c>
      <c r="C8987" s="25" t="s">
        <v>5454</v>
      </c>
      <c r="D8987" t="s">
        <v>170</v>
      </c>
      <c r="E8987" t="s">
        <v>9785</v>
      </c>
      <c r="F8987" t="s">
        <v>9786</v>
      </c>
      <c r="G8987" s="26">
        <v>12</v>
      </c>
      <c r="H8987" s="26">
        <v>112</v>
      </c>
      <c r="I8987" s="26">
        <v>320</v>
      </c>
      <c r="J8987" s="27" t="s">
        <v>310</v>
      </c>
      <c r="K8987" s="27" t="s">
        <v>9436</v>
      </c>
      <c r="L8987" s="27" t="s">
        <v>9437</v>
      </c>
      <c r="M8987" t="s">
        <v>31</v>
      </c>
      <c r="N8987" t="s">
        <v>188</v>
      </c>
      <c r="O8987" t="s">
        <v>188</v>
      </c>
      <c r="P8987" t="s">
        <v>5459</v>
      </c>
      <c r="Q8987" t="s">
        <v>180</v>
      </c>
      <c r="R8987" t="str">
        <f>IF(database_public_cloud_VMs[[#This Row],[Azure Environment]]="Enterprise Agreement","Licence Included","Bring Your Own Licence")</f>
        <v>Licence Included</v>
      </c>
      <c r="S8987" t="s">
        <v>5460</v>
      </c>
      <c r="T8987" t="s">
        <v>5461</v>
      </c>
      <c r="U8987" t="s">
        <v>5462</v>
      </c>
      <c r="V8987" t="s">
        <v>5461</v>
      </c>
      <c r="W8987" t="s">
        <v>182</v>
      </c>
      <c r="X8987" t="s">
        <v>183</v>
      </c>
      <c r="Y8987" s="28">
        <v>2.1844000000000001</v>
      </c>
      <c r="Z8987" t="s">
        <v>5463</v>
      </c>
      <c r="AA8987" s="29">
        <f>IF(database_public_cloud_VMs[[#This Row],[Currency]]="USD",(database_public_cloud_VMs[[#This Row],[Rate]]*param_exchange_rate)/(1+param_discount_aws),database_public_cloud_VMs[[#This Row],[Rate]])</f>
        <v>2.1844000000000001</v>
      </c>
    </row>
    <row r="8988" spans="1:27" x14ac:dyDescent="0.45">
      <c r="A8988" t="s">
        <v>9787</v>
      </c>
      <c r="B8988" t="s">
        <v>55</v>
      </c>
      <c r="C8988" s="25" t="s">
        <v>5454</v>
      </c>
      <c r="D8988" t="s">
        <v>170</v>
      </c>
      <c r="E8988" t="s">
        <v>9785</v>
      </c>
      <c r="F8988" t="s">
        <v>9786</v>
      </c>
      <c r="G8988" s="26">
        <v>12</v>
      </c>
      <c r="H8988" s="26">
        <v>112</v>
      </c>
      <c r="I8988" s="26">
        <v>320</v>
      </c>
      <c r="J8988" s="27" t="s">
        <v>310</v>
      </c>
      <c r="K8988" s="27" t="s">
        <v>9436</v>
      </c>
      <c r="L8988" s="27" t="s">
        <v>9437</v>
      </c>
      <c r="M8988" t="s">
        <v>31</v>
      </c>
      <c r="N8988" t="s">
        <v>188</v>
      </c>
      <c r="O8988" t="s">
        <v>188</v>
      </c>
      <c r="P8988" t="s">
        <v>5459</v>
      </c>
      <c r="Q8988" t="s">
        <v>180</v>
      </c>
      <c r="R8988" t="str">
        <f>IF(database_public_cloud_VMs[[#This Row],[Azure Environment]]="Enterprise Agreement","Licence Included","Bring Your Own Licence")</f>
        <v>Licence Included</v>
      </c>
      <c r="S8988" t="s">
        <v>5460</v>
      </c>
      <c r="T8988" t="s">
        <v>5461</v>
      </c>
      <c r="U8988" t="s">
        <v>5465</v>
      </c>
      <c r="V8988" t="s">
        <v>5461</v>
      </c>
      <c r="W8988" t="s">
        <v>182</v>
      </c>
      <c r="X8988" t="s">
        <v>183</v>
      </c>
      <c r="Y8988" s="28">
        <v>1.7549999999999999</v>
      </c>
      <c r="Z8988" t="s">
        <v>5463</v>
      </c>
      <c r="AA8988" s="29">
        <f>IF(database_public_cloud_VMs[[#This Row],[Currency]]="USD",(database_public_cloud_VMs[[#This Row],[Rate]]*param_exchange_rate)/(1+param_discount_aws),database_public_cloud_VMs[[#This Row],[Rate]])</f>
        <v>1.7549999999999999</v>
      </c>
    </row>
    <row r="8989" spans="1:27" x14ac:dyDescent="0.45">
      <c r="A8989" t="s">
        <v>9788</v>
      </c>
      <c r="B8989" t="s">
        <v>55</v>
      </c>
      <c r="C8989" s="25" t="s">
        <v>5454</v>
      </c>
      <c r="D8989" t="s">
        <v>170</v>
      </c>
      <c r="E8989" t="s">
        <v>9785</v>
      </c>
      <c r="F8989" t="s">
        <v>9786</v>
      </c>
      <c r="G8989" s="26">
        <v>12</v>
      </c>
      <c r="H8989" s="26">
        <v>112</v>
      </c>
      <c r="I8989" s="26">
        <v>320</v>
      </c>
      <c r="J8989" s="27" t="s">
        <v>310</v>
      </c>
      <c r="K8989" s="27" t="s">
        <v>9436</v>
      </c>
      <c r="L8989" s="27" t="s">
        <v>9437</v>
      </c>
      <c r="M8989" t="s">
        <v>31</v>
      </c>
      <c r="N8989" t="s">
        <v>177</v>
      </c>
      <c r="O8989" t="s">
        <v>178</v>
      </c>
      <c r="P8989" t="s">
        <v>5459</v>
      </c>
      <c r="Q8989" t="s">
        <v>180</v>
      </c>
      <c r="R8989" t="str">
        <f>IF(database_public_cloud_VMs[[#This Row],[Azure Environment]]="Enterprise Agreement","Licence Included","Bring Your Own Licence")</f>
        <v>Licence Included</v>
      </c>
      <c r="S8989" t="s">
        <v>5460</v>
      </c>
      <c r="T8989" t="s">
        <v>5461</v>
      </c>
      <c r="U8989" t="s">
        <v>5465</v>
      </c>
      <c r="V8989" t="s">
        <v>5461</v>
      </c>
      <c r="W8989" t="s">
        <v>182</v>
      </c>
      <c r="X8989" t="s">
        <v>183</v>
      </c>
      <c r="Y8989" s="28" t="s">
        <v>5467</v>
      </c>
      <c r="Z8989" t="s">
        <v>5463</v>
      </c>
      <c r="AA898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990" spans="1:27" x14ac:dyDescent="0.45">
      <c r="A8990" t="s">
        <v>9789</v>
      </c>
      <c r="B8990" t="s">
        <v>55</v>
      </c>
      <c r="C8990" s="25" t="s">
        <v>5454</v>
      </c>
      <c r="D8990" t="s">
        <v>170</v>
      </c>
      <c r="E8990" t="s">
        <v>9785</v>
      </c>
      <c r="F8990" t="s">
        <v>9786</v>
      </c>
      <c r="G8990" s="26">
        <v>12</v>
      </c>
      <c r="H8990" s="26">
        <v>112</v>
      </c>
      <c r="I8990" s="26">
        <v>320</v>
      </c>
      <c r="J8990" s="27" t="s">
        <v>310</v>
      </c>
      <c r="K8990" s="27" t="s">
        <v>9436</v>
      </c>
      <c r="L8990" s="27" t="s">
        <v>9437</v>
      </c>
      <c r="M8990" t="s">
        <v>31</v>
      </c>
      <c r="N8990" t="s">
        <v>177</v>
      </c>
      <c r="O8990" t="s">
        <v>185</v>
      </c>
      <c r="P8990" t="s">
        <v>5459</v>
      </c>
      <c r="Q8990" t="s">
        <v>180</v>
      </c>
      <c r="R8990" t="str">
        <f>IF(database_public_cloud_VMs[[#This Row],[Azure Environment]]="Enterprise Agreement","Licence Included","Bring Your Own Licence")</f>
        <v>Licence Included</v>
      </c>
      <c r="S8990" t="s">
        <v>5460</v>
      </c>
      <c r="T8990" t="s">
        <v>5461</v>
      </c>
      <c r="U8990" t="s">
        <v>5465</v>
      </c>
      <c r="V8990" t="s">
        <v>5461</v>
      </c>
      <c r="W8990" t="s">
        <v>182</v>
      </c>
      <c r="X8990" t="s">
        <v>183</v>
      </c>
      <c r="Y8990" s="28" t="s">
        <v>5467</v>
      </c>
      <c r="Z8990" t="s">
        <v>5463</v>
      </c>
      <c r="AA899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991" spans="1:27" x14ac:dyDescent="0.45">
      <c r="A8991" t="s">
        <v>9790</v>
      </c>
      <c r="B8991" t="s">
        <v>55</v>
      </c>
      <c r="C8991" s="25" t="s">
        <v>5454</v>
      </c>
      <c r="D8991" t="s">
        <v>170</v>
      </c>
      <c r="E8991" t="s">
        <v>9785</v>
      </c>
      <c r="F8991" t="s">
        <v>9786</v>
      </c>
      <c r="G8991" s="26">
        <v>12</v>
      </c>
      <c r="H8991" s="26">
        <v>112</v>
      </c>
      <c r="I8991" s="26">
        <v>320</v>
      </c>
      <c r="J8991" s="27" t="s">
        <v>310</v>
      </c>
      <c r="K8991" s="27" t="s">
        <v>9436</v>
      </c>
      <c r="L8991" s="27" t="s">
        <v>9437</v>
      </c>
      <c r="M8991" t="s">
        <v>31</v>
      </c>
      <c r="N8991" t="s">
        <v>188</v>
      </c>
      <c r="O8991" t="s">
        <v>188</v>
      </c>
      <c r="P8991" t="s">
        <v>5459</v>
      </c>
      <c r="Q8991" t="s">
        <v>180</v>
      </c>
      <c r="R8991" t="str">
        <f>IF(database_public_cloud_VMs[[#This Row],[Azure Environment]]="Enterprise Agreement","Licence Included","Bring Your Own Licence")</f>
        <v>Licence Included</v>
      </c>
      <c r="S8991" t="s">
        <v>5460</v>
      </c>
      <c r="T8991" t="s">
        <v>5471</v>
      </c>
      <c r="U8991" t="s">
        <v>5462</v>
      </c>
      <c r="V8991" t="s">
        <v>5461</v>
      </c>
      <c r="W8991" t="s">
        <v>182</v>
      </c>
      <c r="X8991" t="s">
        <v>183</v>
      </c>
      <c r="Y8991" s="28">
        <v>0.43690000000000001</v>
      </c>
      <c r="Z8991" t="s">
        <v>5463</v>
      </c>
      <c r="AA8991" s="29">
        <f>IF(database_public_cloud_VMs[[#This Row],[Currency]]="USD",(database_public_cloud_VMs[[#This Row],[Rate]]*param_exchange_rate)/(1+param_discount_aws),database_public_cloud_VMs[[#This Row],[Rate]])</f>
        <v>0.43690000000000001</v>
      </c>
    </row>
    <row r="8992" spans="1:27" x14ac:dyDescent="0.45">
      <c r="A8992" t="s">
        <v>9791</v>
      </c>
      <c r="B8992" t="s">
        <v>55</v>
      </c>
      <c r="C8992" s="25" t="s">
        <v>5454</v>
      </c>
      <c r="D8992" t="s">
        <v>170</v>
      </c>
      <c r="E8992" t="s">
        <v>9785</v>
      </c>
      <c r="F8992" t="s">
        <v>9786</v>
      </c>
      <c r="G8992" s="26">
        <v>12</v>
      </c>
      <c r="H8992" s="26">
        <v>112</v>
      </c>
      <c r="I8992" s="26">
        <v>320</v>
      </c>
      <c r="J8992" s="27" t="s">
        <v>310</v>
      </c>
      <c r="K8992" s="27" t="s">
        <v>9436</v>
      </c>
      <c r="L8992" s="27" t="s">
        <v>9437</v>
      </c>
      <c r="M8992" t="s">
        <v>31</v>
      </c>
      <c r="N8992" t="s">
        <v>188</v>
      </c>
      <c r="O8992" t="s">
        <v>188</v>
      </c>
      <c r="P8992" t="s">
        <v>5459</v>
      </c>
      <c r="Q8992" t="s">
        <v>180</v>
      </c>
      <c r="R8992" t="str">
        <f>IF(database_public_cloud_VMs[[#This Row],[Azure Environment]]="Enterprise Agreement","Licence Included","Bring Your Own Licence")</f>
        <v>Licence Included</v>
      </c>
      <c r="S8992" t="s">
        <v>5460</v>
      </c>
      <c r="T8992" t="s">
        <v>5471</v>
      </c>
      <c r="U8992" t="s">
        <v>5465</v>
      </c>
      <c r="V8992" t="s">
        <v>5461</v>
      </c>
      <c r="W8992" t="s">
        <v>182</v>
      </c>
      <c r="X8992" t="s">
        <v>183</v>
      </c>
      <c r="Y8992" s="28">
        <v>0.35099999999999998</v>
      </c>
      <c r="Z8992" t="s">
        <v>5463</v>
      </c>
      <c r="AA8992" s="29">
        <f>IF(database_public_cloud_VMs[[#This Row],[Currency]]="USD",(database_public_cloud_VMs[[#This Row],[Rate]]*param_exchange_rate)/(1+param_discount_aws),database_public_cloud_VMs[[#This Row],[Rate]])</f>
        <v>0.35099999999999998</v>
      </c>
    </row>
    <row r="8993" spans="1:27" x14ac:dyDescent="0.45">
      <c r="A8993" t="s">
        <v>9792</v>
      </c>
      <c r="B8993" t="s">
        <v>55</v>
      </c>
      <c r="C8993" s="25" t="s">
        <v>5454</v>
      </c>
      <c r="D8993" t="s">
        <v>170</v>
      </c>
      <c r="E8993" t="s">
        <v>9785</v>
      </c>
      <c r="F8993" t="s">
        <v>9786</v>
      </c>
      <c r="G8993" s="26">
        <v>12</v>
      </c>
      <c r="H8993" s="26">
        <v>112</v>
      </c>
      <c r="I8993" s="26">
        <v>320</v>
      </c>
      <c r="J8993" s="27" t="s">
        <v>310</v>
      </c>
      <c r="K8993" s="27" t="s">
        <v>9436</v>
      </c>
      <c r="L8993" s="27" t="s">
        <v>9437</v>
      </c>
      <c r="M8993" t="s">
        <v>31</v>
      </c>
      <c r="N8993" t="s">
        <v>177</v>
      </c>
      <c r="O8993" t="s">
        <v>178</v>
      </c>
      <c r="P8993" t="s">
        <v>5459</v>
      </c>
      <c r="Q8993" t="s">
        <v>180</v>
      </c>
      <c r="R8993" t="str">
        <f>IF(database_public_cloud_VMs[[#This Row],[Azure Environment]]="Enterprise Agreement","Licence Included","Bring Your Own Licence")</f>
        <v>Licence Included</v>
      </c>
      <c r="S8993" t="s">
        <v>5460</v>
      </c>
      <c r="T8993" t="s">
        <v>5471</v>
      </c>
      <c r="U8993" t="s">
        <v>5465</v>
      </c>
      <c r="V8993" t="s">
        <v>5461</v>
      </c>
      <c r="W8993" t="s">
        <v>182</v>
      </c>
      <c r="X8993" t="s">
        <v>183</v>
      </c>
      <c r="Y8993" s="28" t="s">
        <v>5467</v>
      </c>
      <c r="Z8993" t="s">
        <v>5463</v>
      </c>
      <c r="AA899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994" spans="1:27" x14ac:dyDescent="0.45">
      <c r="A8994" t="s">
        <v>9793</v>
      </c>
      <c r="B8994" t="s">
        <v>55</v>
      </c>
      <c r="C8994" s="25" t="s">
        <v>5454</v>
      </c>
      <c r="D8994" t="s">
        <v>170</v>
      </c>
      <c r="E8994" t="s">
        <v>9785</v>
      </c>
      <c r="F8994" t="s">
        <v>9786</v>
      </c>
      <c r="G8994" s="26">
        <v>12</v>
      </c>
      <c r="H8994" s="26">
        <v>112</v>
      </c>
      <c r="I8994" s="26">
        <v>320</v>
      </c>
      <c r="J8994" s="27" t="s">
        <v>310</v>
      </c>
      <c r="K8994" s="27" t="s">
        <v>9436</v>
      </c>
      <c r="L8994" s="27" t="s">
        <v>9437</v>
      </c>
      <c r="M8994" t="s">
        <v>31</v>
      </c>
      <c r="N8994" t="s">
        <v>177</v>
      </c>
      <c r="O8994" t="s">
        <v>185</v>
      </c>
      <c r="P8994" t="s">
        <v>5459</v>
      </c>
      <c r="Q8994" t="s">
        <v>180</v>
      </c>
      <c r="R8994" t="str">
        <f>IF(database_public_cloud_VMs[[#This Row],[Azure Environment]]="Enterprise Agreement","Licence Included","Bring Your Own Licence")</f>
        <v>Licence Included</v>
      </c>
      <c r="S8994" t="s">
        <v>5460</v>
      </c>
      <c r="T8994" t="s">
        <v>5471</v>
      </c>
      <c r="U8994" t="s">
        <v>5465</v>
      </c>
      <c r="V8994" t="s">
        <v>5461</v>
      </c>
      <c r="W8994" t="s">
        <v>182</v>
      </c>
      <c r="X8994" t="s">
        <v>183</v>
      </c>
      <c r="Y8994" s="28" t="s">
        <v>5467</v>
      </c>
      <c r="Z8994" t="s">
        <v>5463</v>
      </c>
      <c r="AA899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995" spans="1:27" x14ac:dyDescent="0.45">
      <c r="A8995" t="s">
        <v>9794</v>
      </c>
      <c r="B8995" t="s">
        <v>55</v>
      </c>
      <c r="C8995" s="25" t="s">
        <v>5454</v>
      </c>
      <c r="D8995" t="s">
        <v>170</v>
      </c>
      <c r="E8995" t="s">
        <v>9785</v>
      </c>
      <c r="F8995" t="s">
        <v>9795</v>
      </c>
      <c r="G8995" s="26">
        <v>24</v>
      </c>
      <c r="H8995" s="26">
        <v>224</v>
      </c>
      <c r="I8995" s="26">
        <v>640</v>
      </c>
      <c r="J8995" s="27" t="s">
        <v>310</v>
      </c>
      <c r="K8995" s="27" t="s">
        <v>9436</v>
      </c>
      <c r="L8995" s="27" t="s">
        <v>9443</v>
      </c>
      <c r="M8995" t="s">
        <v>31</v>
      </c>
      <c r="N8995" t="s">
        <v>188</v>
      </c>
      <c r="O8995" t="s">
        <v>188</v>
      </c>
      <c r="P8995" t="s">
        <v>5459</v>
      </c>
      <c r="Q8995" t="s">
        <v>180</v>
      </c>
      <c r="R8995" t="str">
        <f>IF(database_public_cloud_VMs[[#This Row],[Azure Environment]]="Enterprise Agreement","Licence Included","Bring Your Own Licence")</f>
        <v>Licence Included</v>
      </c>
      <c r="S8995" t="s">
        <v>5460</v>
      </c>
      <c r="T8995" t="s">
        <v>5461</v>
      </c>
      <c r="U8995" t="s">
        <v>5462</v>
      </c>
      <c r="V8995" t="s">
        <v>5461</v>
      </c>
      <c r="W8995" t="s">
        <v>182</v>
      </c>
      <c r="X8995" t="s">
        <v>183</v>
      </c>
      <c r="Y8995" s="28" t="s">
        <v>5600</v>
      </c>
      <c r="Z8995" t="s">
        <v>5463</v>
      </c>
      <c r="AA899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8996" spans="1:27" x14ac:dyDescent="0.45">
      <c r="A8996" t="s">
        <v>9796</v>
      </c>
      <c r="B8996" t="s">
        <v>55</v>
      </c>
      <c r="C8996" s="25" t="s">
        <v>5454</v>
      </c>
      <c r="D8996" t="s">
        <v>170</v>
      </c>
      <c r="E8996" t="s">
        <v>9785</v>
      </c>
      <c r="F8996" t="s">
        <v>9795</v>
      </c>
      <c r="G8996" s="26">
        <v>24</v>
      </c>
      <c r="H8996" s="26">
        <v>224</v>
      </c>
      <c r="I8996" s="26">
        <v>640</v>
      </c>
      <c r="J8996" s="27" t="s">
        <v>310</v>
      </c>
      <c r="K8996" s="27" t="s">
        <v>9436</v>
      </c>
      <c r="L8996" s="27" t="s">
        <v>9443</v>
      </c>
      <c r="M8996" t="s">
        <v>31</v>
      </c>
      <c r="N8996" t="s">
        <v>188</v>
      </c>
      <c r="O8996" t="s">
        <v>188</v>
      </c>
      <c r="P8996" t="s">
        <v>5459</v>
      </c>
      <c r="Q8996" t="s">
        <v>180</v>
      </c>
      <c r="R8996" t="str">
        <f>IF(database_public_cloud_VMs[[#This Row],[Azure Environment]]="Enterprise Agreement","Licence Included","Bring Your Own Licence")</f>
        <v>Licence Included</v>
      </c>
      <c r="S8996" t="s">
        <v>5460</v>
      </c>
      <c r="T8996" t="s">
        <v>5461</v>
      </c>
      <c r="U8996" t="s">
        <v>5465</v>
      </c>
      <c r="V8996" t="s">
        <v>5461</v>
      </c>
      <c r="W8996" t="s">
        <v>182</v>
      </c>
      <c r="X8996" t="s">
        <v>183</v>
      </c>
      <c r="Y8996" s="28">
        <v>2.4700000000000002</v>
      </c>
      <c r="Z8996" t="s">
        <v>5463</v>
      </c>
      <c r="AA8996" s="29">
        <f>IF(database_public_cloud_VMs[[#This Row],[Currency]]="USD",(database_public_cloud_VMs[[#This Row],[Rate]]*param_exchange_rate)/(1+param_discount_aws),database_public_cloud_VMs[[#This Row],[Rate]])</f>
        <v>2.4700000000000002</v>
      </c>
    </row>
    <row r="8997" spans="1:27" x14ac:dyDescent="0.45">
      <c r="A8997" t="s">
        <v>9797</v>
      </c>
      <c r="B8997" t="s">
        <v>55</v>
      </c>
      <c r="C8997" s="25" t="s">
        <v>5454</v>
      </c>
      <c r="D8997" t="s">
        <v>170</v>
      </c>
      <c r="E8997" t="s">
        <v>9785</v>
      </c>
      <c r="F8997" t="s">
        <v>9795</v>
      </c>
      <c r="G8997" s="26">
        <v>24</v>
      </c>
      <c r="H8997" s="26">
        <v>224</v>
      </c>
      <c r="I8997" s="26">
        <v>640</v>
      </c>
      <c r="J8997" s="27" t="s">
        <v>310</v>
      </c>
      <c r="K8997" s="27" t="s">
        <v>9436</v>
      </c>
      <c r="L8997" s="27" t="s">
        <v>9443</v>
      </c>
      <c r="M8997" t="s">
        <v>31</v>
      </c>
      <c r="N8997" t="s">
        <v>177</v>
      </c>
      <c r="O8997" t="s">
        <v>178</v>
      </c>
      <c r="P8997" t="s">
        <v>5459</v>
      </c>
      <c r="Q8997" t="s">
        <v>180</v>
      </c>
      <c r="R8997" t="str">
        <f>IF(database_public_cloud_VMs[[#This Row],[Azure Environment]]="Enterprise Agreement","Licence Included","Bring Your Own Licence")</f>
        <v>Licence Included</v>
      </c>
      <c r="S8997" t="s">
        <v>5460</v>
      </c>
      <c r="T8997" t="s">
        <v>5461</v>
      </c>
      <c r="U8997" t="s">
        <v>5465</v>
      </c>
      <c r="V8997" t="s">
        <v>5461</v>
      </c>
      <c r="W8997" t="s">
        <v>182</v>
      </c>
      <c r="X8997" t="s">
        <v>183</v>
      </c>
      <c r="Y8997" s="28" t="s">
        <v>5467</v>
      </c>
      <c r="Z8997" t="s">
        <v>5463</v>
      </c>
      <c r="AA899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998" spans="1:27" x14ac:dyDescent="0.45">
      <c r="A8998" t="s">
        <v>9798</v>
      </c>
      <c r="B8998" t="s">
        <v>55</v>
      </c>
      <c r="C8998" s="25" t="s">
        <v>5454</v>
      </c>
      <c r="D8998" t="s">
        <v>170</v>
      </c>
      <c r="E8998" t="s">
        <v>9785</v>
      </c>
      <c r="F8998" t="s">
        <v>9795</v>
      </c>
      <c r="G8998" s="26">
        <v>24</v>
      </c>
      <c r="H8998" s="26">
        <v>224</v>
      </c>
      <c r="I8998" s="26">
        <v>640</v>
      </c>
      <c r="J8998" s="27" t="s">
        <v>310</v>
      </c>
      <c r="K8998" s="27" t="s">
        <v>9436</v>
      </c>
      <c r="L8998" s="27" t="s">
        <v>9443</v>
      </c>
      <c r="M8998" t="s">
        <v>31</v>
      </c>
      <c r="N8998" t="s">
        <v>177</v>
      </c>
      <c r="O8998" t="s">
        <v>185</v>
      </c>
      <c r="P8998" t="s">
        <v>5459</v>
      </c>
      <c r="Q8998" t="s">
        <v>180</v>
      </c>
      <c r="R8998" t="str">
        <f>IF(database_public_cloud_VMs[[#This Row],[Azure Environment]]="Enterprise Agreement","Licence Included","Bring Your Own Licence")</f>
        <v>Licence Included</v>
      </c>
      <c r="S8998" t="s">
        <v>5460</v>
      </c>
      <c r="T8998" t="s">
        <v>5461</v>
      </c>
      <c r="U8998" t="s">
        <v>5465</v>
      </c>
      <c r="V8998" t="s">
        <v>5461</v>
      </c>
      <c r="W8998" t="s">
        <v>182</v>
      </c>
      <c r="X8998" t="s">
        <v>183</v>
      </c>
      <c r="Y8998" s="28" t="s">
        <v>5467</v>
      </c>
      <c r="Z8998" t="s">
        <v>5463</v>
      </c>
      <c r="AA899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8999" spans="1:27" x14ac:dyDescent="0.45">
      <c r="A8999" t="s">
        <v>9799</v>
      </c>
      <c r="B8999" t="s">
        <v>55</v>
      </c>
      <c r="C8999" s="25" t="s">
        <v>5454</v>
      </c>
      <c r="D8999" t="s">
        <v>170</v>
      </c>
      <c r="E8999" t="s">
        <v>9785</v>
      </c>
      <c r="F8999" t="s">
        <v>9795</v>
      </c>
      <c r="G8999" s="26">
        <v>24</v>
      </c>
      <c r="H8999" s="26">
        <v>224</v>
      </c>
      <c r="I8999" s="26">
        <v>640</v>
      </c>
      <c r="J8999" s="27" t="s">
        <v>310</v>
      </c>
      <c r="K8999" s="27" t="s">
        <v>9436</v>
      </c>
      <c r="L8999" s="27" t="s">
        <v>9443</v>
      </c>
      <c r="M8999" t="s">
        <v>31</v>
      </c>
      <c r="N8999" t="s">
        <v>188</v>
      </c>
      <c r="O8999" t="s">
        <v>188</v>
      </c>
      <c r="P8999" t="s">
        <v>5459</v>
      </c>
      <c r="Q8999" t="s">
        <v>180</v>
      </c>
      <c r="R8999" t="str">
        <f>IF(database_public_cloud_VMs[[#This Row],[Azure Environment]]="Enterprise Agreement","Licence Included","Bring Your Own Licence")</f>
        <v>Licence Included</v>
      </c>
      <c r="S8999" t="s">
        <v>5460</v>
      </c>
      <c r="T8999" t="s">
        <v>5471</v>
      </c>
      <c r="U8999" t="s">
        <v>5462</v>
      </c>
      <c r="V8999" t="s">
        <v>5461</v>
      </c>
      <c r="W8999" t="s">
        <v>182</v>
      </c>
      <c r="X8999" t="s">
        <v>183</v>
      </c>
      <c r="Y8999" s="28" t="s">
        <v>5600</v>
      </c>
      <c r="Z8999" t="s">
        <v>5463</v>
      </c>
      <c r="AA899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9000" spans="1:27" x14ac:dyDescent="0.45">
      <c r="A9000" t="s">
        <v>9800</v>
      </c>
      <c r="B9000" t="s">
        <v>55</v>
      </c>
      <c r="C9000" s="25" t="s">
        <v>5454</v>
      </c>
      <c r="D9000" t="s">
        <v>170</v>
      </c>
      <c r="E9000" t="s">
        <v>9785</v>
      </c>
      <c r="F9000" t="s">
        <v>9795</v>
      </c>
      <c r="G9000" s="26">
        <v>24</v>
      </c>
      <c r="H9000" s="26">
        <v>224</v>
      </c>
      <c r="I9000" s="26">
        <v>640</v>
      </c>
      <c r="J9000" s="27" t="s">
        <v>310</v>
      </c>
      <c r="K9000" s="27" t="s">
        <v>9436</v>
      </c>
      <c r="L9000" s="27" t="s">
        <v>9443</v>
      </c>
      <c r="M9000" t="s">
        <v>31</v>
      </c>
      <c r="N9000" t="s">
        <v>188</v>
      </c>
      <c r="O9000" t="s">
        <v>188</v>
      </c>
      <c r="P9000" t="s">
        <v>5459</v>
      </c>
      <c r="Q9000" t="s">
        <v>180</v>
      </c>
      <c r="R9000" t="str">
        <f>IF(database_public_cloud_VMs[[#This Row],[Azure Environment]]="Enterprise Agreement","Licence Included","Bring Your Own Licence")</f>
        <v>Licence Included</v>
      </c>
      <c r="S9000" t="s">
        <v>5460</v>
      </c>
      <c r="T9000" t="s">
        <v>5471</v>
      </c>
      <c r="U9000" t="s">
        <v>5465</v>
      </c>
      <c r="V9000" t="s">
        <v>5461</v>
      </c>
      <c r="W9000" t="s">
        <v>182</v>
      </c>
      <c r="X9000" t="s">
        <v>183</v>
      </c>
      <c r="Y9000" s="28">
        <v>0.49459999999999998</v>
      </c>
      <c r="Z9000" t="s">
        <v>5463</v>
      </c>
      <c r="AA9000" s="29">
        <f>IF(database_public_cloud_VMs[[#This Row],[Currency]]="USD",(database_public_cloud_VMs[[#This Row],[Rate]]*param_exchange_rate)/(1+param_discount_aws),database_public_cloud_VMs[[#This Row],[Rate]])</f>
        <v>0.49459999999999998</v>
      </c>
    </row>
    <row r="9001" spans="1:27" x14ac:dyDescent="0.45">
      <c r="A9001" t="s">
        <v>9801</v>
      </c>
      <c r="B9001" t="s">
        <v>55</v>
      </c>
      <c r="C9001" s="25" t="s">
        <v>5454</v>
      </c>
      <c r="D9001" t="s">
        <v>170</v>
      </c>
      <c r="E9001" t="s">
        <v>9785</v>
      </c>
      <c r="F9001" t="s">
        <v>9795</v>
      </c>
      <c r="G9001" s="26">
        <v>24</v>
      </c>
      <c r="H9001" s="26">
        <v>224</v>
      </c>
      <c r="I9001" s="26">
        <v>640</v>
      </c>
      <c r="J9001" s="27" t="s">
        <v>310</v>
      </c>
      <c r="K9001" s="27" t="s">
        <v>9436</v>
      </c>
      <c r="L9001" s="27" t="s">
        <v>9443</v>
      </c>
      <c r="M9001" t="s">
        <v>31</v>
      </c>
      <c r="N9001" t="s">
        <v>177</v>
      </c>
      <c r="O9001" t="s">
        <v>178</v>
      </c>
      <c r="P9001" t="s">
        <v>5459</v>
      </c>
      <c r="Q9001" t="s">
        <v>180</v>
      </c>
      <c r="R9001" t="str">
        <f>IF(database_public_cloud_VMs[[#This Row],[Azure Environment]]="Enterprise Agreement","Licence Included","Bring Your Own Licence")</f>
        <v>Licence Included</v>
      </c>
      <c r="S9001" t="s">
        <v>5460</v>
      </c>
      <c r="T9001" t="s">
        <v>5471</v>
      </c>
      <c r="U9001" t="s">
        <v>5465</v>
      </c>
      <c r="V9001" t="s">
        <v>5461</v>
      </c>
      <c r="W9001" t="s">
        <v>182</v>
      </c>
      <c r="X9001" t="s">
        <v>183</v>
      </c>
      <c r="Y9001" s="28" t="s">
        <v>5467</v>
      </c>
      <c r="Z9001" t="s">
        <v>5463</v>
      </c>
      <c r="AA900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9002" spans="1:27" x14ac:dyDescent="0.45">
      <c r="A9002" t="s">
        <v>9802</v>
      </c>
      <c r="B9002" t="s">
        <v>55</v>
      </c>
      <c r="C9002" s="25" t="s">
        <v>5454</v>
      </c>
      <c r="D9002" t="s">
        <v>170</v>
      </c>
      <c r="E9002" t="s">
        <v>9785</v>
      </c>
      <c r="F9002" t="s">
        <v>9795</v>
      </c>
      <c r="G9002" s="26">
        <v>24</v>
      </c>
      <c r="H9002" s="26">
        <v>224</v>
      </c>
      <c r="I9002" s="26">
        <v>640</v>
      </c>
      <c r="J9002" s="27" t="s">
        <v>310</v>
      </c>
      <c r="K9002" s="27" t="s">
        <v>9436</v>
      </c>
      <c r="L9002" s="27" t="s">
        <v>9443</v>
      </c>
      <c r="M9002" t="s">
        <v>31</v>
      </c>
      <c r="N9002" t="s">
        <v>177</v>
      </c>
      <c r="O9002" t="s">
        <v>185</v>
      </c>
      <c r="P9002" t="s">
        <v>5459</v>
      </c>
      <c r="Q9002" t="s">
        <v>180</v>
      </c>
      <c r="R9002" t="str">
        <f>IF(database_public_cloud_VMs[[#This Row],[Azure Environment]]="Enterprise Agreement","Licence Included","Bring Your Own Licence")</f>
        <v>Licence Included</v>
      </c>
      <c r="S9002" t="s">
        <v>5460</v>
      </c>
      <c r="T9002" t="s">
        <v>5471</v>
      </c>
      <c r="U9002" t="s">
        <v>5465</v>
      </c>
      <c r="V9002" t="s">
        <v>5461</v>
      </c>
      <c r="W9002" t="s">
        <v>182</v>
      </c>
      <c r="X9002" t="s">
        <v>183</v>
      </c>
      <c r="Y9002" s="28" t="s">
        <v>5467</v>
      </c>
      <c r="Z9002" t="s">
        <v>5463</v>
      </c>
      <c r="AA900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9003" spans="1:27" x14ac:dyDescent="0.45">
      <c r="A9003" t="s">
        <v>9803</v>
      </c>
      <c r="B9003" t="s">
        <v>55</v>
      </c>
      <c r="C9003" s="25" t="s">
        <v>5454</v>
      </c>
      <c r="D9003" t="s">
        <v>170</v>
      </c>
      <c r="E9003" t="s">
        <v>9785</v>
      </c>
      <c r="F9003" t="s">
        <v>9804</v>
      </c>
      <c r="G9003" s="26">
        <v>24</v>
      </c>
      <c r="H9003" s="26">
        <v>224</v>
      </c>
      <c r="I9003" s="26">
        <v>640</v>
      </c>
      <c r="J9003" s="27" t="s">
        <v>310</v>
      </c>
      <c r="K9003" s="27" t="s">
        <v>9436</v>
      </c>
      <c r="L9003" s="27" t="s">
        <v>9443</v>
      </c>
      <c r="M9003" t="s">
        <v>31</v>
      </c>
      <c r="N9003" t="s">
        <v>188</v>
      </c>
      <c r="O9003" t="s">
        <v>188</v>
      </c>
      <c r="P9003" t="s">
        <v>5459</v>
      </c>
      <c r="Q9003" t="s">
        <v>180</v>
      </c>
      <c r="R9003" t="str">
        <f>IF(database_public_cloud_VMs[[#This Row],[Azure Environment]]="Enterprise Agreement","Licence Included","Bring Your Own Licence")</f>
        <v>Licence Included</v>
      </c>
      <c r="S9003" t="s">
        <v>5460</v>
      </c>
      <c r="T9003" t="s">
        <v>5461</v>
      </c>
      <c r="U9003" t="s">
        <v>5462</v>
      </c>
      <c r="V9003" t="s">
        <v>5461</v>
      </c>
      <c r="W9003" t="s">
        <v>182</v>
      </c>
      <c r="X9003" t="s">
        <v>183</v>
      </c>
      <c r="Y9003" s="28">
        <v>4.3673000000000002</v>
      </c>
      <c r="Z9003" t="s">
        <v>5463</v>
      </c>
      <c r="AA9003" s="29">
        <f>IF(database_public_cloud_VMs[[#This Row],[Currency]]="USD",(database_public_cloud_VMs[[#This Row],[Rate]]*param_exchange_rate)/(1+param_discount_aws),database_public_cloud_VMs[[#This Row],[Rate]])</f>
        <v>4.3673000000000002</v>
      </c>
    </row>
    <row r="9004" spans="1:27" x14ac:dyDescent="0.45">
      <c r="A9004" t="s">
        <v>9805</v>
      </c>
      <c r="B9004" t="s">
        <v>55</v>
      </c>
      <c r="C9004" s="25" t="s">
        <v>5454</v>
      </c>
      <c r="D9004" t="s">
        <v>170</v>
      </c>
      <c r="E9004" t="s">
        <v>9785</v>
      </c>
      <c r="F9004" t="s">
        <v>9804</v>
      </c>
      <c r="G9004" s="26">
        <v>24</v>
      </c>
      <c r="H9004" s="26">
        <v>224</v>
      </c>
      <c r="I9004" s="26">
        <v>640</v>
      </c>
      <c r="J9004" s="27" t="s">
        <v>310</v>
      </c>
      <c r="K9004" s="27" t="s">
        <v>9436</v>
      </c>
      <c r="L9004" s="27" t="s">
        <v>9443</v>
      </c>
      <c r="M9004" t="s">
        <v>31</v>
      </c>
      <c r="N9004" t="s">
        <v>188</v>
      </c>
      <c r="O9004" t="s">
        <v>188</v>
      </c>
      <c r="P9004" t="s">
        <v>5459</v>
      </c>
      <c r="Q9004" t="s">
        <v>180</v>
      </c>
      <c r="R9004" t="str">
        <f>IF(database_public_cloud_VMs[[#This Row],[Azure Environment]]="Enterprise Agreement","Licence Included","Bring Your Own Licence")</f>
        <v>Licence Included</v>
      </c>
      <c r="S9004" t="s">
        <v>5460</v>
      </c>
      <c r="T9004" t="s">
        <v>5461</v>
      </c>
      <c r="U9004" t="s">
        <v>5465</v>
      </c>
      <c r="V9004" t="s">
        <v>5461</v>
      </c>
      <c r="W9004" t="s">
        <v>182</v>
      </c>
      <c r="X9004" t="s">
        <v>183</v>
      </c>
      <c r="Y9004" s="28">
        <v>3.508</v>
      </c>
      <c r="Z9004" t="s">
        <v>5463</v>
      </c>
      <c r="AA9004" s="29">
        <f>IF(database_public_cloud_VMs[[#This Row],[Currency]]="USD",(database_public_cloud_VMs[[#This Row],[Rate]]*param_exchange_rate)/(1+param_discount_aws),database_public_cloud_VMs[[#This Row],[Rate]])</f>
        <v>3.508</v>
      </c>
    </row>
    <row r="9005" spans="1:27" x14ac:dyDescent="0.45">
      <c r="A9005" t="s">
        <v>9806</v>
      </c>
      <c r="B9005" t="s">
        <v>55</v>
      </c>
      <c r="C9005" s="25" t="s">
        <v>5454</v>
      </c>
      <c r="D9005" t="s">
        <v>170</v>
      </c>
      <c r="E9005" t="s">
        <v>9785</v>
      </c>
      <c r="F9005" t="s">
        <v>9804</v>
      </c>
      <c r="G9005" s="26">
        <v>24</v>
      </c>
      <c r="H9005" s="26">
        <v>224</v>
      </c>
      <c r="I9005" s="26">
        <v>640</v>
      </c>
      <c r="J9005" s="27" t="s">
        <v>310</v>
      </c>
      <c r="K9005" s="27" t="s">
        <v>9436</v>
      </c>
      <c r="L9005" s="27" t="s">
        <v>9443</v>
      </c>
      <c r="M9005" t="s">
        <v>31</v>
      </c>
      <c r="N9005" t="s">
        <v>177</v>
      </c>
      <c r="O9005" t="s">
        <v>178</v>
      </c>
      <c r="P9005" t="s">
        <v>5459</v>
      </c>
      <c r="Q9005" t="s">
        <v>180</v>
      </c>
      <c r="R9005" t="str">
        <f>IF(database_public_cloud_VMs[[#This Row],[Azure Environment]]="Enterprise Agreement","Licence Included","Bring Your Own Licence")</f>
        <v>Licence Included</v>
      </c>
      <c r="S9005" t="s">
        <v>5460</v>
      </c>
      <c r="T9005" t="s">
        <v>5461</v>
      </c>
      <c r="U9005" t="s">
        <v>5465</v>
      </c>
      <c r="V9005" t="s">
        <v>5461</v>
      </c>
      <c r="W9005" t="s">
        <v>182</v>
      </c>
      <c r="X9005" t="s">
        <v>183</v>
      </c>
      <c r="Y9005" s="28" t="s">
        <v>5467</v>
      </c>
      <c r="Z9005" t="s">
        <v>5463</v>
      </c>
      <c r="AA900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9006" spans="1:27" x14ac:dyDescent="0.45">
      <c r="A9006" t="s">
        <v>9807</v>
      </c>
      <c r="B9006" t="s">
        <v>55</v>
      </c>
      <c r="C9006" s="25" t="s">
        <v>5454</v>
      </c>
      <c r="D9006" t="s">
        <v>170</v>
      </c>
      <c r="E9006" t="s">
        <v>9785</v>
      </c>
      <c r="F9006" t="s">
        <v>9804</v>
      </c>
      <c r="G9006" s="26">
        <v>24</v>
      </c>
      <c r="H9006" s="26">
        <v>224</v>
      </c>
      <c r="I9006" s="26">
        <v>640</v>
      </c>
      <c r="J9006" s="27" t="s">
        <v>310</v>
      </c>
      <c r="K9006" s="27" t="s">
        <v>9436</v>
      </c>
      <c r="L9006" s="27" t="s">
        <v>9443</v>
      </c>
      <c r="M9006" t="s">
        <v>31</v>
      </c>
      <c r="N9006" t="s">
        <v>177</v>
      </c>
      <c r="O9006" t="s">
        <v>185</v>
      </c>
      <c r="P9006" t="s">
        <v>5459</v>
      </c>
      <c r="Q9006" t="s">
        <v>180</v>
      </c>
      <c r="R9006" t="str">
        <f>IF(database_public_cloud_VMs[[#This Row],[Azure Environment]]="Enterprise Agreement","Licence Included","Bring Your Own Licence")</f>
        <v>Licence Included</v>
      </c>
      <c r="S9006" t="s">
        <v>5460</v>
      </c>
      <c r="T9006" t="s">
        <v>5461</v>
      </c>
      <c r="U9006" t="s">
        <v>5465</v>
      </c>
      <c r="V9006" t="s">
        <v>5461</v>
      </c>
      <c r="W9006" t="s">
        <v>182</v>
      </c>
      <c r="X9006" t="s">
        <v>183</v>
      </c>
      <c r="Y9006" s="28" t="s">
        <v>5467</v>
      </c>
      <c r="Z9006" t="s">
        <v>5463</v>
      </c>
      <c r="AA900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9007" spans="1:27" x14ac:dyDescent="0.45">
      <c r="A9007" t="s">
        <v>9808</v>
      </c>
      <c r="B9007" t="s">
        <v>55</v>
      </c>
      <c r="C9007" s="25" t="s">
        <v>5454</v>
      </c>
      <c r="D9007" t="s">
        <v>170</v>
      </c>
      <c r="E9007" t="s">
        <v>9785</v>
      </c>
      <c r="F9007" t="s">
        <v>9804</v>
      </c>
      <c r="G9007" s="26">
        <v>24</v>
      </c>
      <c r="H9007" s="26">
        <v>224</v>
      </c>
      <c r="I9007" s="26">
        <v>640</v>
      </c>
      <c r="J9007" s="27" t="s">
        <v>310</v>
      </c>
      <c r="K9007" s="27" t="s">
        <v>9436</v>
      </c>
      <c r="L9007" s="27" t="s">
        <v>9443</v>
      </c>
      <c r="M9007" t="s">
        <v>31</v>
      </c>
      <c r="N9007" t="s">
        <v>188</v>
      </c>
      <c r="O9007" t="s">
        <v>188</v>
      </c>
      <c r="P9007" t="s">
        <v>5459</v>
      </c>
      <c r="Q9007" t="s">
        <v>180</v>
      </c>
      <c r="R9007" t="str">
        <f>IF(database_public_cloud_VMs[[#This Row],[Azure Environment]]="Enterprise Agreement","Licence Included","Bring Your Own Licence")</f>
        <v>Licence Included</v>
      </c>
      <c r="S9007" t="s">
        <v>5460</v>
      </c>
      <c r="T9007" t="s">
        <v>5471</v>
      </c>
      <c r="U9007" t="s">
        <v>5462</v>
      </c>
      <c r="V9007" t="s">
        <v>5461</v>
      </c>
      <c r="W9007" t="s">
        <v>182</v>
      </c>
      <c r="X9007" t="s">
        <v>183</v>
      </c>
      <c r="Y9007" s="28">
        <v>0.87370000000000003</v>
      </c>
      <c r="Z9007" t="s">
        <v>5463</v>
      </c>
      <c r="AA9007" s="29">
        <f>IF(database_public_cloud_VMs[[#This Row],[Currency]]="USD",(database_public_cloud_VMs[[#This Row],[Rate]]*param_exchange_rate)/(1+param_discount_aws),database_public_cloud_VMs[[#This Row],[Rate]])</f>
        <v>0.87370000000000003</v>
      </c>
    </row>
    <row r="9008" spans="1:27" x14ac:dyDescent="0.45">
      <c r="A9008" t="s">
        <v>9809</v>
      </c>
      <c r="B9008" t="s">
        <v>55</v>
      </c>
      <c r="C9008" s="25" t="s">
        <v>5454</v>
      </c>
      <c r="D9008" t="s">
        <v>170</v>
      </c>
      <c r="E9008" t="s">
        <v>9785</v>
      </c>
      <c r="F9008" t="s">
        <v>9804</v>
      </c>
      <c r="G9008" s="26">
        <v>24</v>
      </c>
      <c r="H9008" s="26">
        <v>224</v>
      </c>
      <c r="I9008" s="26">
        <v>640</v>
      </c>
      <c r="J9008" s="27" t="s">
        <v>310</v>
      </c>
      <c r="K9008" s="27" t="s">
        <v>9436</v>
      </c>
      <c r="L9008" s="27" t="s">
        <v>9443</v>
      </c>
      <c r="M9008" t="s">
        <v>31</v>
      </c>
      <c r="N9008" t="s">
        <v>188</v>
      </c>
      <c r="O9008" t="s">
        <v>188</v>
      </c>
      <c r="P9008" t="s">
        <v>5459</v>
      </c>
      <c r="Q9008" t="s">
        <v>180</v>
      </c>
      <c r="R9008" t="str">
        <f>IF(database_public_cloud_VMs[[#This Row],[Azure Environment]]="Enterprise Agreement","Licence Included","Bring Your Own Licence")</f>
        <v>Licence Included</v>
      </c>
      <c r="S9008" t="s">
        <v>5460</v>
      </c>
      <c r="T9008" t="s">
        <v>5471</v>
      </c>
      <c r="U9008" t="s">
        <v>5465</v>
      </c>
      <c r="V9008" t="s">
        <v>5461</v>
      </c>
      <c r="W9008" t="s">
        <v>182</v>
      </c>
      <c r="X9008" t="s">
        <v>183</v>
      </c>
      <c r="Y9008" s="28">
        <v>0.70209999999999995</v>
      </c>
      <c r="Z9008" t="s">
        <v>5463</v>
      </c>
      <c r="AA9008" s="29">
        <f>IF(database_public_cloud_VMs[[#This Row],[Currency]]="USD",(database_public_cloud_VMs[[#This Row],[Rate]]*param_exchange_rate)/(1+param_discount_aws),database_public_cloud_VMs[[#This Row],[Rate]])</f>
        <v>0.70209999999999995</v>
      </c>
    </row>
    <row r="9009" spans="1:27" x14ac:dyDescent="0.45">
      <c r="A9009" t="s">
        <v>9810</v>
      </c>
      <c r="B9009" t="s">
        <v>55</v>
      </c>
      <c r="C9009" s="25" t="s">
        <v>5454</v>
      </c>
      <c r="D9009" t="s">
        <v>170</v>
      </c>
      <c r="E9009" t="s">
        <v>9785</v>
      </c>
      <c r="F9009" t="s">
        <v>9804</v>
      </c>
      <c r="G9009" s="26">
        <v>24</v>
      </c>
      <c r="H9009" s="26">
        <v>224</v>
      </c>
      <c r="I9009" s="26">
        <v>640</v>
      </c>
      <c r="J9009" s="27" t="s">
        <v>310</v>
      </c>
      <c r="K9009" s="27" t="s">
        <v>9436</v>
      </c>
      <c r="L9009" s="27" t="s">
        <v>9443</v>
      </c>
      <c r="M9009" t="s">
        <v>31</v>
      </c>
      <c r="N9009" t="s">
        <v>177</v>
      </c>
      <c r="O9009" t="s">
        <v>178</v>
      </c>
      <c r="P9009" t="s">
        <v>5459</v>
      </c>
      <c r="Q9009" t="s">
        <v>180</v>
      </c>
      <c r="R9009" t="str">
        <f>IF(database_public_cloud_VMs[[#This Row],[Azure Environment]]="Enterprise Agreement","Licence Included","Bring Your Own Licence")</f>
        <v>Licence Included</v>
      </c>
      <c r="S9009" t="s">
        <v>5460</v>
      </c>
      <c r="T9009" t="s">
        <v>5471</v>
      </c>
      <c r="U9009" t="s">
        <v>5465</v>
      </c>
      <c r="V9009" t="s">
        <v>5461</v>
      </c>
      <c r="W9009" t="s">
        <v>182</v>
      </c>
      <c r="X9009" t="s">
        <v>183</v>
      </c>
      <c r="Y9009" s="28" t="s">
        <v>5467</v>
      </c>
      <c r="Z9009" t="s">
        <v>5463</v>
      </c>
      <c r="AA900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9010" spans="1:27" x14ac:dyDescent="0.45">
      <c r="A9010" t="s">
        <v>9811</v>
      </c>
      <c r="B9010" t="s">
        <v>55</v>
      </c>
      <c r="C9010" s="25" t="s">
        <v>5454</v>
      </c>
      <c r="D9010" t="s">
        <v>170</v>
      </c>
      <c r="E9010" t="s">
        <v>9785</v>
      </c>
      <c r="F9010" t="s">
        <v>9804</v>
      </c>
      <c r="G9010" s="26">
        <v>24</v>
      </c>
      <c r="H9010" s="26">
        <v>224</v>
      </c>
      <c r="I9010" s="26">
        <v>640</v>
      </c>
      <c r="J9010" s="27" t="s">
        <v>310</v>
      </c>
      <c r="K9010" s="27" t="s">
        <v>9436</v>
      </c>
      <c r="L9010" s="27" t="s">
        <v>9443</v>
      </c>
      <c r="M9010" t="s">
        <v>31</v>
      </c>
      <c r="N9010" t="s">
        <v>177</v>
      </c>
      <c r="O9010" t="s">
        <v>185</v>
      </c>
      <c r="P9010" t="s">
        <v>5459</v>
      </c>
      <c r="Q9010" t="s">
        <v>180</v>
      </c>
      <c r="R9010" t="str">
        <f>IF(database_public_cloud_VMs[[#This Row],[Azure Environment]]="Enterprise Agreement","Licence Included","Bring Your Own Licence")</f>
        <v>Licence Included</v>
      </c>
      <c r="S9010" t="s">
        <v>5460</v>
      </c>
      <c r="T9010" t="s">
        <v>5471</v>
      </c>
      <c r="U9010" t="s">
        <v>5465</v>
      </c>
      <c r="V9010" t="s">
        <v>5461</v>
      </c>
      <c r="W9010" t="s">
        <v>182</v>
      </c>
      <c r="X9010" t="s">
        <v>183</v>
      </c>
      <c r="Y9010" s="28" t="s">
        <v>5467</v>
      </c>
      <c r="Z9010" t="s">
        <v>5463</v>
      </c>
      <c r="AA901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9011" spans="1:27" x14ac:dyDescent="0.45">
      <c r="A9011" t="s">
        <v>9812</v>
      </c>
      <c r="B9011" t="s">
        <v>55</v>
      </c>
      <c r="C9011" s="25" t="s">
        <v>5454</v>
      </c>
      <c r="D9011" t="s">
        <v>170</v>
      </c>
      <c r="E9011" t="s">
        <v>9785</v>
      </c>
      <c r="F9011" t="s">
        <v>9813</v>
      </c>
      <c r="G9011" s="26">
        <v>32</v>
      </c>
      <c r="H9011" s="26">
        <v>332</v>
      </c>
      <c r="I9011" s="26">
        <v>960</v>
      </c>
      <c r="J9011" s="27" t="s">
        <v>310</v>
      </c>
      <c r="K9011" s="27" t="s">
        <v>9436</v>
      </c>
      <c r="L9011" s="27" t="s">
        <v>9814</v>
      </c>
      <c r="M9011" t="s">
        <v>31</v>
      </c>
      <c r="N9011" t="s">
        <v>188</v>
      </c>
      <c r="O9011" t="s">
        <v>188</v>
      </c>
      <c r="P9011" t="s">
        <v>5459</v>
      </c>
      <c r="Q9011" t="s">
        <v>180</v>
      </c>
      <c r="R9011" t="str">
        <f>IF(database_public_cloud_VMs[[#This Row],[Azure Environment]]="Enterprise Agreement","Licence Included","Bring Your Own Licence")</f>
        <v>Licence Included</v>
      </c>
      <c r="S9011" t="s">
        <v>5460</v>
      </c>
      <c r="T9011" t="s">
        <v>5461</v>
      </c>
      <c r="U9011" t="s">
        <v>5462</v>
      </c>
      <c r="V9011" t="s">
        <v>5461</v>
      </c>
      <c r="W9011" t="s">
        <v>182</v>
      </c>
      <c r="X9011" t="s">
        <v>183</v>
      </c>
      <c r="Y9011" s="28" t="s">
        <v>5600</v>
      </c>
      <c r="Z9011" t="s">
        <v>5463</v>
      </c>
      <c r="AA901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9012" spans="1:27" x14ac:dyDescent="0.45">
      <c r="A9012" t="s">
        <v>9815</v>
      </c>
      <c r="B9012" t="s">
        <v>55</v>
      </c>
      <c r="C9012" s="25" t="s">
        <v>5454</v>
      </c>
      <c r="D9012" t="s">
        <v>170</v>
      </c>
      <c r="E9012" t="s">
        <v>9785</v>
      </c>
      <c r="F9012" t="s">
        <v>9813</v>
      </c>
      <c r="G9012" s="26">
        <v>32</v>
      </c>
      <c r="H9012" s="26">
        <v>332</v>
      </c>
      <c r="I9012" s="26">
        <v>960</v>
      </c>
      <c r="J9012" s="27" t="s">
        <v>310</v>
      </c>
      <c r="K9012" s="27" t="s">
        <v>9436</v>
      </c>
      <c r="L9012" s="27" t="s">
        <v>9814</v>
      </c>
      <c r="M9012" t="s">
        <v>31</v>
      </c>
      <c r="N9012" t="s">
        <v>188</v>
      </c>
      <c r="O9012" t="s">
        <v>188</v>
      </c>
      <c r="P9012" t="s">
        <v>5459</v>
      </c>
      <c r="Q9012" t="s">
        <v>180</v>
      </c>
      <c r="R9012" t="str">
        <f>IF(database_public_cloud_VMs[[#This Row],[Azure Environment]]="Enterprise Agreement","Licence Included","Bring Your Own Licence")</f>
        <v>Licence Included</v>
      </c>
      <c r="S9012" t="s">
        <v>5460</v>
      </c>
      <c r="T9012" t="s">
        <v>5461</v>
      </c>
      <c r="U9012" t="s">
        <v>5465</v>
      </c>
      <c r="V9012" t="s">
        <v>5461</v>
      </c>
      <c r="W9012" t="s">
        <v>182</v>
      </c>
      <c r="X9012" t="s">
        <v>183</v>
      </c>
      <c r="Y9012" s="28">
        <v>3.1909999999999998</v>
      </c>
      <c r="Z9012" t="s">
        <v>5463</v>
      </c>
      <c r="AA9012" s="29">
        <f>IF(database_public_cloud_VMs[[#This Row],[Currency]]="USD",(database_public_cloud_VMs[[#This Row],[Rate]]*param_exchange_rate)/(1+param_discount_aws),database_public_cloud_VMs[[#This Row],[Rate]])</f>
        <v>3.1909999999999998</v>
      </c>
    </row>
    <row r="9013" spans="1:27" x14ac:dyDescent="0.45">
      <c r="A9013" t="s">
        <v>9816</v>
      </c>
      <c r="B9013" t="s">
        <v>55</v>
      </c>
      <c r="C9013" s="25" t="s">
        <v>5454</v>
      </c>
      <c r="D9013" t="s">
        <v>170</v>
      </c>
      <c r="E9013" t="s">
        <v>9785</v>
      </c>
      <c r="F9013" t="s">
        <v>9813</v>
      </c>
      <c r="G9013" s="26">
        <v>32</v>
      </c>
      <c r="H9013" s="26">
        <v>332</v>
      </c>
      <c r="I9013" s="26">
        <v>960</v>
      </c>
      <c r="J9013" s="27" t="s">
        <v>310</v>
      </c>
      <c r="K9013" s="27" t="s">
        <v>9436</v>
      </c>
      <c r="L9013" s="27" t="s">
        <v>9814</v>
      </c>
      <c r="M9013" t="s">
        <v>31</v>
      </c>
      <c r="N9013" t="s">
        <v>177</v>
      </c>
      <c r="O9013" t="s">
        <v>178</v>
      </c>
      <c r="P9013" t="s">
        <v>5459</v>
      </c>
      <c r="Q9013" t="s">
        <v>180</v>
      </c>
      <c r="R9013" t="str">
        <f>IF(database_public_cloud_VMs[[#This Row],[Azure Environment]]="Enterprise Agreement","Licence Included","Bring Your Own Licence")</f>
        <v>Licence Included</v>
      </c>
      <c r="S9013" t="s">
        <v>5460</v>
      </c>
      <c r="T9013" t="s">
        <v>5461</v>
      </c>
      <c r="U9013" t="s">
        <v>5465</v>
      </c>
      <c r="V9013" t="s">
        <v>5461</v>
      </c>
      <c r="W9013" t="s">
        <v>182</v>
      </c>
      <c r="X9013" t="s">
        <v>183</v>
      </c>
      <c r="Y9013" s="28" t="s">
        <v>5467</v>
      </c>
      <c r="Z9013" t="s">
        <v>5463</v>
      </c>
      <c r="AA901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9014" spans="1:27" x14ac:dyDescent="0.45">
      <c r="A9014" t="s">
        <v>9817</v>
      </c>
      <c r="B9014" t="s">
        <v>55</v>
      </c>
      <c r="C9014" s="25" t="s">
        <v>5454</v>
      </c>
      <c r="D9014" t="s">
        <v>170</v>
      </c>
      <c r="E9014" t="s">
        <v>9785</v>
      </c>
      <c r="F9014" t="s">
        <v>9813</v>
      </c>
      <c r="G9014" s="26">
        <v>32</v>
      </c>
      <c r="H9014" s="26">
        <v>332</v>
      </c>
      <c r="I9014" s="26">
        <v>960</v>
      </c>
      <c r="J9014" s="27" t="s">
        <v>310</v>
      </c>
      <c r="K9014" s="27" t="s">
        <v>9436</v>
      </c>
      <c r="L9014" s="27" t="s">
        <v>9814</v>
      </c>
      <c r="M9014" t="s">
        <v>31</v>
      </c>
      <c r="N9014" t="s">
        <v>177</v>
      </c>
      <c r="O9014" t="s">
        <v>185</v>
      </c>
      <c r="P9014" t="s">
        <v>5459</v>
      </c>
      <c r="Q9014" t="s">
        <v>180</v>
      </c>
      <c r="R9014" t="str">
        <f>IF(database_public_cloud_VMs[[#This Row],[Azure Environment]]="Enterprise Agreement","Licence Included","Bring Your Own Licence")</f>
        <v>Licence Included</v>
      </c>
      <c r="S9014" t="s">
        <v>5460</v>
      </c>
      <c r="T9014" t="s">
        <v>5461</v>
      </c>
      <c r="U9014" t="s">
        <v>5465</v>
      </c>
      <c r="V9014" t="s">
        <v>5461</v>
      </c>
      <c r="W9014" t="s">
        <v>182</v>
      </c>
      <c r="X9014" t="s">
        <v>183</v>
      </c>
      <c r="Y9014" s="28" t="s">
        <v>5467</v>
      </c>
      <c r="Z9014" t="s">
        <v>5463</v>
      </c>
      <c r="AA901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9015" spans="1:27" x14ac:dyDescent="0.45">
      <c r="A9015" t="s">
        <v>9818</v>
      </c>
      <c r="B9015" t="s">
        <v>55</v>
      </c>
      <c r="C9015" s="25" t="s">
        <v>5454</v>
      </c>
      <c r="D9015" t="s">
        <v>170</v>
      </c>
      <c r="E9015" t="s">
        <v>9785</v>
      </c>
      <c r="F9015" t="s">
        <v>9813</v>
      </c>
      <c r="G9015" s="26">
        <v>32</v>
      </c>
      <c r="H9015" s="26">
        <v>332</v>
      </c>
      <c r="I9015" s="26">
        <v>960</v>
      </c>
      <c r="J9015" s="27" t="s">
        <v>310</v>
      </c>
      <c r="K9015" s="27" t="s">
        <v>9436</v>
      </c>
      <c r="L9015" s="27" t="s">
        <v>9814</v>
      </c>
      <c r="M9015" t="s">
        <v>31</v>
      </c>
      <c r="N9015" t="s">
        <v>188</v>
      </c>
      <c r="O9015" t="s">
        <v>188</v>
      </c>
      <c r="P9015" t="s">
        <v>5459</v>
      </c>
      <c r="Q9015" t="s">
        <v>180</v>
      </c>
      <c r="R9015" t="str">
        <f>IF(database_public_cloud_VMs[[#This Row],[Azure Environment]]="Enterprise Agreement","Licence Included","Bring Your Own Licence")</f>
        <v>Licence Included</v>
      </c>
      <c r="S9015" t="s">
        <v>5460</v>
      </c>
      <c r="T9015" t="s">
        <v>5471</v>
      </c>
      <c r="U9015" t="s">
        <v>5462</v>
      </c>
      <c r="V9015" t="s">
        <v>5461</v>
      </c>
      <c r="W9015" t="s">
        <v>182</v>
      </c>
      <c r="X9015" t="s">
        <v>183</v>
      </c>
      <c r="Y9015" s="28" t="s">
        <v>5600</v>
      </c>
      <c r="Z9015" t="s">
        <v>5463</v>
      </c>
      <c r="AA901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9016" spans="1:27" x14ac:dyDescent="0.45">
      <c r="A9016" t="s">
        <v>9819</v>
      </c>
      <c r="B9016" t="s">
        <v>55</v>
      </c>
      <c r="C9016" s="25" t="s">
        <v>5454</v>
      </c>
      <c r="D9016" t="s">
        <v>170</v>
      </c>
      <c r="E9016" t="s">
        <v>9785</v>
      </c>
      <c r="F9016" t="s">
        <v>9813</v>
      </c>
      <c r="G9016" s="26">
        <v>32</v>
      </c>
      <c r="H9016" s="26">
        <v>332</v>
      </c>
      <c r="I9016" s="26">
        <v>960</v>
      </c>
      <c r="J9016" s="27" t="s">
        <v>310</v>
      </c>
      <c r="K9016" s="27" t="s">
        <v>9436</v>
      </c>
      <c r="L9016" s="27" t="s">
        <v>9814</v>
      </c>
      <c r="M9016" t="s">
        <v>31</v>
      </c>
      <c r="N9016" t="s">
        <v>188</v>
      </c>
      <c r="O9016" t="s">
        <v>188</v>
      </c>
      <c r="P9016" t="s">
        <v>5459</v>
      </c>
      <c r="Q9016" t="s">
        <v>180</v>
      </c>
      <c r="R9016" t="str">
        <f>IF(database_public_cloud_VMs[[#This Row],[Azure Environment]]="Enterprise Agreement","Licence Included","Bring Your Own Licence")</f>
        <v>Licence Included</v>
      </c>
      <c r="S9016" t="s">
        <v>5460</v>
      </c>
      <c r="T9016" t="s">
        <v>5471</v>
      </c>
      <c r="U9016" t="s">
        <v>5465</v>
      </c>
      <c r="V9016" t="s">
        <v>5461</v>
      </c>
      <c r="W9016" t="s">
        <v>182</v>
      </c>
      <c r="X9016" t="s">
        <v>183</v>
      </c>
      <c r="Y9016" s="28">
        <v>0.6381</v>
      </c>
      <c r="Z9016" t="s">
        <v>5463</v>
      </c>
      <c r="AA9016" s="29">
        <f>IF(database_public_cloud_VMs[[#This Row],[Currency]]="USD",(database_public_cloud_VMs[[#This Row],[Rate]]*param_exchange_rate)/(1+param_discount_aws),database_public_cloud_VMs[[#This Row],[Rate]])</f>
        <v>0.6381</v>
      </c>
    </row>
    <row r="9017" spans="1:27" x14ac:dyDescent="0.45">
      <c r="A9017" t="s">
        <v>9820</v>
      </c>
      <c r="B9017" t="s">
        <v>55</v>
      </c>
      <c r="C9017" s="25" t="s">
        <v>5454</v>
      </c>
      <c r="D9017" t="s">
        <v>170</v>
      </c>
      <c r="E9017" t="s">
        <v>9785</v>
      </c>
      <c r="F9017" t="s">
        <v>9813</v>
      </c>
      <c r="G9017" s="26">
        <v>32</v>
      </c>
      <c r="H9017" s="26">
        <v>332</v>
      </c>
      <c r="I9017" s="26">
        <v>960</v>
      </c>
      <c r="J9017" s="27" t="s">
        <v>310</v>
      </c>
      <c r="K9017" s="27" t="s">
        <v>9436</v>
      </c>
      <c r="L9017" s="27" t="s">
        <v>9814</v>
      </c>
      <c r="M9017" t="s">
        <v>31</v>
      </c>
      <c r="N9017" t="s">
        <v>177</v>
      </c>
      <c r="O9017" t="s">
        <v>178</v>
      </c>
      <c r="P9017" t="s">
        <v>5459</v>
      </c>
      <c r="Q9017" t="s">
        <v>180</v>
      </c>
      <c r="R9017" t="str">
        <f>IF(database_public_cloud_VMs[[#This Row],[Azure Environment]]="Enterprise Agreement","Licence Included","Bring Your Own Licence")</f>
        <v>Licence Included</v>
      </c>
      <c r="S9017" t="s">
        <v>5460</v>
      </c>
      <c r="T9017" t="s">
        <v>5471</v>
      </c>
      <c r="U9017" t="s">
        <v>5465</v>
      </c>
      <c r="V9017" t="s">
        <v>5461</v>
      </c>
      <c r="W9017" t="s">
        <v>182</v>
      </c>
      <c r="X9017" t="s">
        <v>183</v>
      </c>
      <c r="Y9017" s="28" t="s">
        <v>5467</v>
      </c>
      <c r="Z9017" t="s">
        <v>5463</v>
      </c>
      <c r="AA901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9018" spans="1:27" x14ac:dyDescent="0.45">
      <c r="A9018" t="s">
        <v>9821</v>
      </c>
      <c r="B9018" t="s">
        <v>55</v>
      </c>
      <c r="C9018" s="25" t="s">
        <v>5454</v>
      </c>
      <c r="D9018" t="s">
        <v>170</v>
      </c>
      <c r="E9018" t="s">
        <v>9785</v>
      </c>
      <c r="F9018" t="s">
        <v>9813</v>
      </c>
      <c r="G9018" s="26">
        <v>32</v>
      </c>
      <c r="H9018" s="26">
        <v>332</v>
      </c>
      <c r="I9018" s="26">
        <v>960</v>
      </c>
      <c r="J9018" s="27" t="s">
        <v>310</v>
      </c>
      <c r="K9018" s="27" t="s">
        <v>9436</v>
      </c>
      <c r="L9018" s="27" t="s">
        <v>9814</v>
      </c>
      <c r="M9018" t="s">
        <v>31</v>
      </c>
      <c r="N9018" t="s">
        <v>177</v>
      </c>
      <c r="O9018" t="s">
        <v>185</v>
      </c>
      <c r="P9018" t="s">
        <v>5459</v>
      </c>
      <c r="Q9018" t="s">
        <v>180</v>
      </c>
      <c r="R9018" t="str">
        <f>IF(database_public_cloud_VMs[[#This Row],[Azure Environment]]="Enterprise Agreement","Licence Included","Bring Your Own Licence")</f>
        <v>Licence Included</v>
      </c>
      <c r="S9018" t="s">
        <v>5460</v>
      </c>
      <c r="T9018" t="s">
        <v>5471</v>
      </c>
      <c r="U9018" t="s">
        <v>5465</v>
      </c>
      <c r="V9018" t="s">
        <v>5461</v>
      </c>
      <c r="W9018" t="s">
        <v>182</v>
      </c>
      <c r="X9018" t="s">
        <v>183</v>
      </c>
      <c r="Y9018" s="28" t="s">
        <v>5467</v>
      </c>
      <c r="Z9018" t="s">
        <v>5463</v>
      </c>
      <c r="AA901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9019" spans="1:27" x14ac:dyDescent="0.45">
      <c r="A9019" t="s">
        <v>9822</v>
      </c>
      <c r="B9019" t="s">
        <v>55</v>
      </c>
      <c r="C9019" s="25" t="s">
        <v>5454</v>
      </c>
      <c r="D9019" t="s">
        <v>170</v>
      </c>
      <c r="E9019" t="s">
        <v>9785</v>
      </c>
      <c r="F9019" t="s">
        <v>9823</v>
      </c>
      <c r="G9019" s="26">
        <v>48</v>
      </c>
      <c r="H9019" s="26">
        <v>448</v>
      </c>
      <c r="I9019" s="26">
        <v>1280</v>
      </c>
      <c r="J9019" s="27" t="s">
        <v>310</v>
      </c>
      <c r="K9019" s="27" t="s">
        <v>9436</v>
      </c>
      <c r="L9019" s="27" t="s">
        <v>9824</v>
      </c>
      <c r="M9019" t="s">
        <v>31</v>
      </c>
      <c r="N9019" t="s">
        <v>188</v>
      </c>
      <c r="O9019" t="s">
        <v>188</v>
      </c>
      <c r="P9019" t="s">
        <v>5459</v>
      </c>
      <c r="Q9019" t="s">
        <v>180</v>
      </c>
      <c r="R9019" t="str">
        <f>IF(database_public_cloud_VMs[[#This Row],[Azure Environment]]="Enterprise Agreement","Licence Included","Bring Your Own Licence")</f>
        <v>Licence Included</v>
      </c>
      <c r="S9019" t="s">
        <v>5460</v>
      </c>
      <c r="T9019" t="s">
        <v>5461</v>
      </c>
      <c r="U9019" t="s">
        <v>5462</v>
      </c>
      <c r="V9019" t="s">
        <v>5461</v>
      </c>
      <c r="W9019" t="s">
        <v>182</v>
      </c>
      <c r="X9019" t="s">
        <v>183</v>
      </c>
      <c r="Y9019" s="28">
        <v>8.7347000000000001</v>
      </c>
      <c r="Z9019" t="s">
        <v>5463</v>
      </c>
      <c r="AA9019" s="29">
        <f>IF(database_public_cloud_VMs[[#This Row],[Currency]]="USD",(database_public_cloud_VMs[[#This Row],[Rate]]*param_exchange_rate)/(1+param_discount_aws),database_public_cloud_VMs[[#This Row],[Rate]])</f>
        <v>8.7347000000000001</v>
      </c>
    </row>
    <row r="9020" spans="1:27" x14ac:dyDescent="0.45">
      <c r="A9020" t="s">
        <v>9825</v>
      </c>
      <c r="B9020" t="s">
        <v>55</v>
      </c>
      <c r="C9020" s="25" t="s">
        <v>5454</v>
      </c>
      <c r="D9020" t="s">
        <v>170</v>
      </c>
      <c r="E9020" t="s">
        <v>9785</v>
      </c>
      <c r="F9020" t="s">
        <v>9823</v>
      </c>
      <c r="G9020" s="26">
        <v>48</v>
      </c>
      <c r="H9020" s="26">
        <v>448</v>
      </c>
      <c r="I9020" s="26">
        <v>1280</v>
      </c>
      <c r="J9020" s="27" t="s">
        <v>310</v>
      </c>
      <c r="K9020" s="27" t="s">
        <v>9436</v>
      </c>
      <c r="L9020" s="27" t="s">
        <v>9824</v>
      </c>
      <c r="M9020" t="s">
        <v>31</v>
      </c>
      <c r="N9020" t="s">
        <v>188</v>
      </c>
      <c r="O9020" t="s">
        <v>188</v>
      </c>
      <c r="P9020" t="s">
        <v>5459</v>
      </c>
      <c r="Q9020" t="s">
        <v>180</v>
      </c>
      <c r="R9020" t="str">
        <f>IF(database_public_cloud_VMs[[#This Row],[Azure Environment]]="Enterprise Agreement","Licence Included","Bring Your Own Licence")</f>
        <v>Licence Included</v>
      </c>
      <c r="S9020" t="s">
        <v>5460</v>
      </c>
      <c r="T9020" t="s">
        <v>5461</v>
      </c>
      <c r="U9020" t="s">
        <v>5465</v>
      </c>
      <c r="V9020" t="s">
        <v>5461</v>
      </c>
      <c r="W9020" t="s">
        <v>182</v>
      </c>
      <c r="X9020" t="s">
        <v>183</v>
      </c>
      <c r="Y9020" s="28">
        <v>7.0179999999999998</v>
      </c>
      <c r="Z9020" t="s">
        <v>5463</v>
      </c>
      <c r="AA9020" s="29">
        <f>IF(database_public_cloud_VMs[[#This Row],[Currency]]="USD",(database_public_cloud_VMs[[#This Row],[Rate]]*param_exchange_rate)/(1+param_discount_aws),database_public_cloud_VMs[[#This Row],[Rate]])</f>
        <v>7.0179999999999998</v>
      </c>
    </row>
    <row r="9021" spans="1:27" x14ac:dyDescent="0.45">
      <c r="A9021" t="s">
        <v>9826</v>
      </c>
      <c r="B9021" t="s">
        <v>55</v>
      </c>
      <c r="C9021" s="25" t="s">
        <v>5454</v>
      </c>
      <c r="D9021" t="s">
        <v>170</v>
      </c>
      <c r="E9021" t="s">
        <v>9785</v>
      </c>
      <c r="F9021" t="s">
        <v>9823</v>
      </c>
      <c r="G9021" s="26">
        <v>48</v>
      </c>
      <c r="H9021" s="26">
        <v>448</v>
      </c>
      <c r="I9021" s="26">
        <v>1280</v>
      </c>
      <c r="J9021" s="27" t="s">
        <v>310</v>
      </c>
      <c r="K9021" s="27" t="s">
        <v>9436</v>
      </c>
      <c r="L9021" s="27" t="s">
        <v>9824</v>
      </c>
      <c r="M9021" t="s">
        <v>31</v>
      </c>
      <c r="N9021" t="s">
        <v>177</v>
      </c>
      <c r="O9021" t="s">
        <v>178</v>
      </c>
      <c r="P9021" t="s">
        <v>5459</v>
      </c>
      <c r="Q9021" t="s">
        <v>180</v>
      </c>
      <c r="R9021" t="str">
        <f>IF(database_public_cloud_VMs[[#This Row],[Azure Environment]]="Enterprise Agreement","Licence Included","Bring Your Own Licence")</f>
        <v>Licence Included</v>
      </c>
      <c r="S9021" t="s">
        <v>5460</v>
      </c>
      <c r="T9021" t="s">
        <v>5461</v>
      </c>
      <c r="U9021" t="s">
        <v>5465</v>
      </c>
      <c r="V9021" t="s">
        <v>5461</v>
      </c>
      <c r="W9021" t="s">
        <v>182</v>
      </c>
      <c r="X9021" t="s">
        <v>183</v>
      </c>
      <c r="Y9021" s="28" t="s">
        <v>5467</v>
      </c>
      <c r="Z9021" t="s">
        <v>5463</v>
      </c>
      <c r="AA902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9022" spans="1:27" x14ac:dyDescent="0.45">
      <c r="A9022" t="s">
        <v>9827</v>
      </c>
      <c r="B9022" t="s">
        <v>55</v>
      </c>
      <c r="C9022" s="25" t="s">
        <v>5454</v>
      </c>
      <c r="D9022" t="s">
        <v>170</v>
      </c>
      <c r="E9022" t="s">
        <v>9785</v>
      </c>
      <c r="F9022" t="s">
        <v>9823</v>
      </c>
      <c r="G9022" s="26">
        <v>48</v>
      </c>
      <c r="H9022" s="26">
        <v>448</v>
      </c>
      <c r="I9022" s="26">
        <v>1280</v>
      </c>
      <c r="J9022" s="27" t="s">
        <v>310</v>
      </c>
      <c r="K9022" s="27" t="s">
        <v>9436</v>
      </c>
      <c r="L9022" s="27" t="s">
        <v>9824</v>
      </c>
      <c r="M9022" t="s">
        <v>31</v>
      </c>
      <c r="N9022" t="s">
        <v>177</v>
      </c>
      <c r="O9022" t="s">
        <v>185</v>
      </c>
      <c r="P9022" t="s">
        <v>5459</v>
      </c>
      <c r="Q9022" t="s">
        <v>180</v>
      </c>
      <c r="R9022" t="str">
        <f>IF(database_public_cloud_VMs[[#This Row],[Azure Environment]]="Enterprise Agreement","Licence Included","Bring Your Own Licence")</f>
        <v>Licence Included</v>
      </c>
      <c r="S9022" t="s">
        <v>5460</v>
      </c>
      <c r="T9022" t="s">
        <v>5461</v>
      </c>
      <c r="U9022" t="s">
        <v>5465</v>
      </c>
      <c r="V9022" t="s">
        <v>5461</v>
      </c>
      <c r="W9022" t="s">
        <v>182</v>
      </c>
      <c r="X9022" t="s">
        <v>183</v>
      </c>
      <c r="Y9022" s="28" t="s">
        <v>5467</v>
      </c>
      <c r="Z9022" t="s">
        <v>5463</v>
      </c>
      <c r="AA902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9023" spans="1:27" x14ac:dyDescent="0.45">
      <c r="A9023" t="s">
        <v>9828</v>
      </c>
      <c r="B9023" t="s">
        <v>55</v>
      </c>
      <c r="C9023" s="25" t="s">
        <v>5454</v>
      </c>
      <c r="D9023" t="s">
        <v>170</v>
      </c>
      <c r="E9023" t="s">
        <v>9785</v>
      </c>
      <c r="F9023" t="s">
        <v>9823</v>
      </c>
      <c r="G9023" s="26">
        <v>48</v>
      </c>
      <c r="H9023" s="26">
        <v>448</v>
      </c>
      <c r="I9023" s="26">
        <v>1280</v>
      </c>
      <c r="J9023" s="27" t="s">
        <v>310</v>
      </c>
      <c r="K9023" s="27" t="s">
        <v>9436</v>
      </c>
      <c r="L9023" s="27" t="s">
        <v>9824</v>
      </c>
      <c r="M9023" t="s">
        <v>31</v>
      </c>
      <c r="N9023" t="s">
        <v>188</v>
      </c>
      <c r="O9023" t="s">
        <v>188</v>
      </c>
      <c r="P9023" t="s">
        <v>5459</v>
      </c>
      <c r="Q9023" t="s">
        <v>180</v>
      </c>
      <c r="R9023" t="str">
        <f>IF(database_public_cloud_VMs[[#This Row],[Azure Environment]]="Enterprise Agreement","Licence Included","Bring Your Own Licence")</f>
        <v>Licence Included</v>
      </c>
      <c r="S9023" t="s">
        <v>5460</v>
      </c>
      <c r="T9023" t="s">
        <v>5471</v>
      </c>
      <c r="U9023" t="s">
        <v>5462</v>
      </c>
      <c r="V9023" t="s">
        <v>5461</v>
      </c>
      <c r="W9023" t="s">
        <v>182</v>
      </c>
      <c r="X9023" t="s">
        <v>183</v>
      </c>
      <c r="Y9023" s="28">
        <v>1.7475000000000001</v>
      </c>
      <c r="Z9023" t="s">
        <v>5463</v>
      </c>
      <c r="AA9023" s="29">
        <f>IF(database_public_cloud_VMs[[#This Row],[Currency]]="USD",(database_public_cloud_VMs[[#This Row],[Rate]]*param_exchange_rate)/(1+param_discount_aws),database_public_cloud_VMs[[#This Row],[Rate]])</f>
        <v>1.7475000000000001</v>
      </c>
    </row>
    <row r="9024" spans="1:27" x14ac:dyDescent="0.45">
      <c r="A9024" t="s">
        <v>9829</v>
      </c>
      <c r="B9024" t="s">
        <v>55</v>
      </c>
      <c r="C9024" s="25" t="s">
        <v>5454</v>
      </c>
      <c r="D9024" t="s">
        <v>170</v>
      </c>
      <c r="E9024" t="s">
        <v>9785</v>
      </c>
      <c r="F9024" t="s">
        <v>9823</v>
      </c>
      <c r="G9024" s="26">
        <v>48</v>
      </c>
      <c r="H9024" s="26">
        <v>448</v>
      </c>
      <c r="I9024" s="26">
        <v>1280</v>
      </c>
      <c r="J9024" s="27" t="s">
        <v>310</v>
      </c>
      <c r="K9024" s="27" t="s">
        <v>9436</v>
      </c>
      <c r="L9024" s="27" t="s">
        <v>9824</v>
      </c>
      <c r="M9024" t="s">
        <v>31</v>
      </c>
      <c r="N9024" t="s">
        <v>188</v>
      </c>
      <c r="O9024" t="s">
        <v>188</v>
      </c>
      <c r="P9024" t="s">
        <v>5459</v>
      </c>
      <c r="Q9024" t="s">
        <v>180</v>
      </c>
      <c r="R9024" t="str">
        <f>IF(database_public_cloud_VMs[[#This Row],[Azure Environment]]="Enterprise Agreement","Licence Included","Bring Your Own Licence")</f>
        <v>Licence Included</v>
      </c>
      <c r="S9024" t="s">
        <v>5460</v>
      </c>
      <c r="T9024" t="s">
        <v>5471</v>
      </c>
      <c r="U9024" t="s">
        <v>5465</v>
      </c>
      <c r="V9024" t="s">
        <v>5461</v>
      </c>
      <c r="W9024" t="s">
        <v>182</v>
      </c>
      <c r="X9024" t="s">
        <v>183</v>
      </c>
      <c r="Y9024" s="28">
        <v>1.4039999999999999</v>
      </c>
      <c r="Z9024" t="s">
        <v>5463</v>
      </c>
      <c r="AA9024" s="29">
        <f>IF(database_public_cloud_VMs[[#This Row],[Currency]]="USD",(database_public_cloud_VMs[[#This Row],[Rate]]*param_exchange_rate)/(1+param_discount_aws),database_public_cloud_VMs[[#This Row],[Rate]])</f>
        <v>1.4039999999999999</v>
      </c>
    </row>
    <row r="9025" spans="1:27" x14ac:dyDescent="0.45">
      <c r="A9025" t="s">
        <v>9830</v>
      </c>
      <c r="B9025" t="s">
        <v>55</v>
      </c>
      <c r="C9025" s="25" t="s">
        <v>5454</v>
      </c>
      <c r="D9025" t="s">
        <v>170</v>
      </c>
      <c r="E9025" t="s">
        <v>9785</v>
      </c>
      <c r="F9025" t="s">
        <v>9823</v>
      </c>
      <c r="G9025" s="26">
        <v>48</v>
      </c>
      <c r="H9025" s="26">
        <v>448</v>
      </c>
      <c r="I9025" s="26">
        <v>1280</v>
      </c>
      <c r="J9025" s="27" t="s">
        <v>310</v>
      </c>
      <c r="K9025" s="27" t="s">
        <v>9436</v>
      </c>
      <c r="L9025" s="27" t="s">
        <v>9824</v>
      </c>
      <c r="M9025" t="s">
        <v>31</v>
      </c>
      <c r="N9025" t="s">
        <v>177</v>
      </c>
      <c r="O9025" t="s">
        <v>178</v>
      </c>
      <c r="P9025" t="s">
        <v>5459</v>
      </c>
      <c r="Q9025" t="s">
        <v>180</v>
      </c>
      <c r="R9025" t="str">
        <f>IF(database_public_cloud_VMs[[#This Row],[Azure Environment]]="Enterprise Agreement","Licence Included","Bring Your Own Licence")</f>
        <v>Licence Included</v>
      </c>
      <c r="S9025" t="s">
        <v>5460</v>
      </c>
      <c r="T9025" t="s">
        <v>5471</v>
      </c>
      <c r="U9025" t="s">
        <v>5465</v>
      </c>
      <c r="V9025" t="s">
        <v>5461</v>
      </c>
      <c r="W9025" t="s">
        <v>182</v>
      </c>
      <c r="X9025" t="s">
        <v>183</v>
      </c>
      <c r="Y9025" s="28" t="s">
        <v>5467</v>
      </c>
      <c r="Z9025" t="s">
        <v>5463</v>
      </c>
      <c r="AA902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9026" spans="1:27" x14ac:dyDescent="0.45">
      <c r="A9026" t="s">
        <v>9831</v>
      </c>
      <c r="B9026" t="s">
        <v>55</v>
      </c>
      <c r="C9026" s="25" t="s">
        <v>5454</v>
      </c>
      <c r="D9026" t="s">
        <v>170</v>
      </c>
      <c r="E9026" t="s">
        <v>9785</v>
      </c>
      <c r="F9026" t="s">
        <v>9823</v>
      </c>
      <c r="G9026" s="26">
        <v>48</v>
      </c>
      <c r="H9026" s="26">
        <v>448</v>
      </c>
      <c r="I9026" s="26">
        <v>1280</v>
      </c>
      <c r="J9026" s="27" t="s">
        <v>310</v>
      </c>
      <c r="K9026" s="27" t="s">
        <v>9436</v>
      </c>
      <c r="L9026" s="27" t="s">
        <v>9824</v>
      </c>
      <c r="M9026" t="s">
        <v>31</v>
      </c>
      <c r="N9026" t="s">
        <v>177</v>
      </c>
      <c r="O9026" t="s">
        <v>185</v>
      </c>
      <c r="P9026" t="s">
        <v>5459</v>
      </c>
      <c r="Q9026" t="s">
        <v>180</v>
      </c>
      <c r="R9026" t="str">
        <f>IF(database_public_cloud_VMs[[#This Row],[Azure Environment]]="Enterprise Agreement","Licence Included","Bring Your Own Licence")</f>
        <v>Licence Included</v>
      </c>
      <c r="S9026" t="s">
        <v>5460</v>
      </c>
      <c r="T9026" t="s">
        <v>5471</v>
      </c>
      <c r="U9026" t="s">
        <v>5465</v>
      </c>
      <c r="V9026" t="s">
        <v>5461</v>
      </c>
      <c r="W9026" t="s">
        <v>182</v>
      </c>
      <c r="X9026" t="s">
        <v>183</v>
      </c>
      <c r="Y9026" s="28" t="s">
        <v>5467</v>
      </c>
      <c r="Z9026" t="s">
        <v>5463</v>
      </c>
      <c r="AA902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9027" spans="1:27" x14ac:dyDescent="0.45">
      <c r="A9027" t="s">
        <v>9832</v>
      </c>
      <c r="B9027" t="s">
        <v>55</v>
      </c>
      <c r="C9027" s="25" t="s">
        <v>5454</v>
      </c>
      <c r="D9027" t="s">
        <v>170</v>
      </c>
      <c r="E9027" t="s">
        <v>9785</v>
      </c>
      <c r="F9027" t="s">
        <v>9786</v>
      </c>
      <c r="G9027" s="26">
        <v>12</v>
      </c>
      <c r="H9027" s="26">
        <v>112</v>
      </c>
      <c r="I9027" s="26">
        <v>320</v>
      </c>
      <c r="J9027" s="27" t="s">
        <v>310</v>
      </c>
      <c r="K9027" s="27" t="s">
        <v>9436</v>
      </c>
      <c r="L9027" s="27" t="s">
        <v>9437</v>
      </c>
      <c r="M9027" t="s">
        <v>31</v>
      </c>
      <c r="N9027" t="s">
        <v>188</v>
      </c>
      <c r="O9027" t="s">
        <v>188</v>
      </c>
      <c r="P9027" t="s">
        <v>5459</v>
      </c>
      <c r="Q9027" t="s">
        <v>315</v>
      </c>
      <c r="R9027" t="str">
        <f>IF(database_public_cloud_VMs[[#This Row],[Azure Environment]]="Enterprise Agreement","Licence Included","Bring Your Own Licence")</f>
        <v>Licence Included</v>
      </c>
      <c r="S9027" t="s">
        <v>5460</v>
      </c>
      <c r="T9027" t="s">
        <v>5461</v>
      </c>
      <c r="U9027" t="s">
        <v>5462</v>
      </c>
      <c r="V9027" t="s">
        <v>5461</v>
      </c>
      <c r="W9027" t="s">
        <v>182</v>
      </c>
      <c r="X9027" t="s">
        <v>183</v>
      </c>
      <c r="Y9027" s="28">
        <v>2.9426999999999999</v>
      </c>
      <c r="Z9027" t="s">
        <v>5463</v>
      </c>
      <c r="AA9027" s="29">
        <f>IF(database_public_cloud_VMs[[#This Row],[Currency]]="USD",(database_public_cloud_VMs[[#This Row],[Rate]]*param_exchange_rate)/(1+param_discount_aws),database_public_cloud_VMs[[#This Row],[Rate]])</f>
        <v>2.9426999999999999</v>
      </c>
    </row>
    <row r="9028" spans="1:27" x14ac:dyDescent="0.45">
      <c r="A9028" t="s">
        <v>9833</v>
      </c>
      <c r="B9028" t="s">
        <v>55</v>
      </c>
      <c r="C9028" s="25" t="s">
        <v>5454</v>
      </c>
      <c r="D9028" t="s">
        <v>170</v>
      </c>
      <c r="E9028" t="s">
        <v>9785</v>
      </c>
      <c r="F9028" t="s">
        <v>9786</v>
      </c>
      <c r="G9028" s="26">
        <v>12</v>
      </c>
      <c r="H9028" s="26">
        <v>112</v>
      </c>
      <c r="I9028" s="26">
        <v>320</v>
      </c>
      <c r="J9028" s="27" t="s">
        <v>310</v>
      </c>
      <c r="K9028" s="27" t="s">
        <v>9436</v>
      </c>
      <c r="L9028" s="27" t="s">
        <v>9437</v>
      </c>
      <c r="M9028" t="s">
        <v>31</v>
      </c>
      <c r="N9028" t="s">
        <v>188</v>
      </c>
      <c r="O9028" t="s">
        <v>188</v>
      </c>
      <c r="P9028" t="s">
        <v>5459</v>
      </c>
      <c r="Q9028" t="s">
        <v>315</v>
      </c>
      <c r="R9028" t="str">
        <f>IF(database_public_cloud_VMs[[#This Row],[Azure Environment]]="Enterprise Agreement","Licence Included","Bring Your Own Licence")</f>
        <v>Licence Included</v>
      </c>
      <c r="S9028" t="s">
        <v>5460</v>
      </c>
      <c r="T9028" t="s">
        <v>5461</v>
      </c>
      <c r="U9028" t="s">
        <v>5465</v>
      </c>
      <c r="V9028" t="s">
        <v>5461</v>
      </c>
      <c r="W9028" t="s">
        <v>182</v>
      </c>
      <c r="X9028" t="s">
        <v>183</v>
      </c>
      <c r="Y9028" s="28">
        <v>2.3650000000000002</v>
      </c>
      <c r="Z9028" t="s">
        <v>5463</v>
      </c>
      <c r="AA9028" s="29">
        <f>IF(database_public_cloud_VMs[[#This Row],[Currency]]="USD",(database_public_cloud_VMs[[#This Row],[Rate]]*param_exchange_rate)/(1+param_discount_aws),database_public_cloud_VMs[[#This Row],[Rate]])</f>
        <v>2.3650000000000002</v>
      </c>
    </row>
    <row r="9029" spans="1:27" x14ac:dyDescent="0.45">
      <c r="A9029" t="s">
        <v>9834</v>
      </c>
      <c r="B9029" t="s">
        <v>55</v>
      </c>
      <c r="C9029" s="25" t="s">
        <v>5454</v>
      </c>
      <c r="D9029" t="s">
        <v>170</v>
      </c>
      <c r="E9029" t="s">
        <v>9785</v>
      </c>
      <c r="F9029" t="s">
        <v>9786</v>
      </c>
      <c r="G9029" s="26">
        <v>12</v>
      </c>
      <c r="H9029" s="26">
        <v>112</v>
      </c>
      <c r="I9029" s="26">
        <v>320</v>
      </c>
      <c r="J9029" s="27" t="s">
        <v>310</v>
      </c>
      <c r="K9029" s="27" t="s">
        <v>9436</v>
      </c>
      <c r="L9029" s="27" t="s">
        <v>9437</v>
      </c>
      <c r="M9029" t="s">
        <v>31</v>
      </c>
      <c r="N9029" t="s">
        <v>177</v>
      </c>
      <c r="O9029" t="s">
        <v>178</v>
      </c>
      <c r="P9029" t="s">
        <v>5459</v>
      </c>
      <c r="Q9029" t="s">
        <v>315</v>
      </c>
      <c r="R9029" t="str">
        <f>IF(database_public_cloud_VMs[[#This Row],[Azure Environment]]="Enterprise Agreement","Licence Included","Bring Your Own Licence")</f>
        <v>Licence Included</v>
      </c>
      <c r="S9029" t="s">
        <v>5460</v>
      </c>
      <c r="T9029" t="s">
        <v>5461</v>
      </c>
      <c r="U9029" t="s">
        <v>5465</v>
      </c>
      <c r="V9029" t="s">
        <v>5461</v>
      </c>
      <c r="W9029" t="s">
        <v>182</v>
      </c>
      <c r="X9029" t="s">
        <v>183</v>
      </c>
      <c r="Y9029" s="28" t="s">
        <v>5467</v>
      </c>
      <c r="Z9029" t="s">
        <v>5463</v>
      </c>
      <c r="AA902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9030" spans="1:27" x14ac:dyDescent="0.45">
      <c r="A9030" t="s">
        <v>9835</v>
      </c>
      <c r="B9030" t="s">
        <v>55</v>
      </c>
      <c r="C9030" s="25" t="s">
        <v>5454</v>
      </c>
      <c r="D9030" t="s">
        <v>170</v>
      </c>
      <c r="E9030" t="s">
        <v>9785</v>
      </c>
      <c r="F9030" t="s">
        <v>9786</v>
      </c>
      <c r="G9030" s="26">
        <v>12</v>
      </c>
      <c r="H9030" s="26">
        <v>112</v>
      </c>
      <c r="I9030" s="26">
        <v>320</v>
      </c>
      <c r="J9030" s="27" t="s">
        <v>310</v>
      </c>
      <c r="K9030" s="27" t="s">
        <v>9436</v>
      </c>
      <c r="L9030" s="27" t="s">
        <v>9437</v>
      </c>
      <c r="M9030" t="s">
        <v>31</v>
      </c>
      <c r="N9030" t="s">
        <v>177</v>
      </c>
      <c r="O9030" t="s">
        <v>185</v>
      </c>
      <c r="P9030" t="s">
        <v>5459</v>
      </c>
      <c r="Q9030" t="s">
        <v>315</v>
      </c>
      <c r="R9030" t="str">
        <f>IF(database_public_cloud_VMs[[#This Row],[Azure Environment]]="Enterprise Agreement","Licence Included","Bring Your Own Licence")</f>
        <v>Licence Included</v>
      </c>
      <c r="S9030" t="s">
        <v>5460</v>
      </c>
      <c r="T9030" t="s">
        <v>5461</v>
      </c>
      <c r="U9030" t="s">
        <v>5465</v>
      </c>
      <c r="V9030" t="s">
        <v>5461</v>
      </c>
      <c r="W9030" t="s">
        <v>182</v>
      </c>
      <c r="X9030" t="s">
        <v>183</v>
      </c>
      <c r="Y9030" s="28" t="s">
        <v>5467</v>
      </c>
      <c r="Z9030" t="s">
        <v>5463</v>
      </c>
      <c r="AA903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9031" spans="1:27" x14ac:dyDescent="0.45">
      <c r="A9031" t="s">
        <v>9836</v>
      </c>
      <c r="B9031" t="s">
        <v>55</v>
      </c>
      <c r="C9031" s="25" t="s">
        <v>5454</v>
      </c>
      <c r="D9031" t="s">
        <v>170</v>
      </c>
      <c r="E9031" t="s">
        <v>9785</v>
      </c>
      <c r="F9031" t="s">
        <v>9786</v>
      </c>
      <c r="G9031" s="26">
        <v>12</v>
      </c>
      <c r="H9031" s="26">
        <v>112</v>
      </c>
      <c r="I9031" s="26">
        <v>320</v>
      </c>
      <c r="J9031" s="27" t="s">
        <v>310</v>
      </c>
      <c r="K9031" s="27" t="s">
        <v>9436</v>
      </c>
      <c r="L9031" s="27" t="s">
        <v>9437</v>
      </c>
      <c r="M9031" t="s">
        <v>31</v>
      </c>
      <c r="N9031" t="s">
        <v>188</v>
      </c>
      <c r="O9031" t="s">
        <v>188</v>
      </c>
      <c r="P9031" t="s">
        <v>5459</v>
      </c>
      <c r="Q9031" t="s">
        <v>315</v>
      </c>
      <c r="R9031" t="str">
        <f>IF(database_public_cloud_VMs[[#This Row],[Azure Environment]]="Enterprise Agreement","Licence Included","Bring Your Own Licence")</f>
        <v>Bring Your Own Licence</v>
      </c>
      <c r="S9031" t="s">
        <v>5599</v>
      </c>
      <c r="T9031" t="s">
        <v>5461</v>
      </c>
      <c r="U9031" t="s">
        <v>5462</v>
      </c>
      <c r="V9031" t="s">
        <v>5461</v>
      </c>
      <c r="W9031" t="s">
        <v>182</v>
      </c>
      <c r="X9031" t="s">
        <v>183</v>
      </c>
      <c r="Y9031" s="28" t="s">
        <v>5600</v>
      </c>
      <c r="Z9031" t="s">
        <v>5463</v>
      </c>
      <c r="AA903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9032" spans="1:27" x14ac:dyDescent="0.45">
      <c r="A9032" t="s">
        <v>9837</v>
      </c>
      <c r="B9032" t="s">
        <v>55</v>
      </c>
      <c r="C9032" s="25" t="s">
        <v>5454</v>
      </c>
      <c r="D9032" t="s">
        <v>170</v>
      </c>
      <c r="E9032" t="s">
        <v>9785</v>
      </c>
      <c r="F9032" t="s">
        <v>9786</v>
      </c>
      <c r="G9032" s="26">
        <v>12</v>
      </c>
      <c r="H9032" s="26">
        <v>112</v>
      </c>
      <c r="I9032" s="26">
        <v>320</v>
      </c>
      <c r="J9032" s="27" t="s">
        <v>310</v>
      </c>
      <c r="K9032" s="27" t="s">
        <v>9436</v>
      </c>
      <c r="L9032" s="27" t="s">
        <v>9437</v>
      </c>
      <c r="M9032" t="s">
        <v>31</v>
      </c>
      <c r="N9032" t="s">
        <v>188</v>
      </c>
      <c r="O9032" t="s">
        <v>188</v>
      </c>
      <c r="P9032" t="s">
        <v>5459</v>
      </c>
      <c r="Q9032" t="s">
        <v>315</v>
      </c>
      <c r="R9032" t="str">
        <f>IF(database_public_cloud_VMs[[#This Row],[Azure Environment]]="Enterprise Agreement","Licence Included","Bring Your Own Licence")</f>
        <v>Bring Your Own Licence</v>
      </c>
      <c r="S9032" t="s">
        <v>5599</v>
      </c>
      <c r="T9032" t="s">
        <v>5461</v>
      </c>
      <c r="U9032" t="s">
        <v>5465</v>
      </c>
      <c r="V9032" t="s">
        <v>5461</v>
      </c>
      <c r="W9032" t="s">
        <v>182</v>
      </c>
      <c r="X9032" t="s">
        <v>183</v>
      </c>
      <c r="Y9032" s="28">
        <v>1.7549999999999999</v>
      </c>
      <c r="Z9032" t="s">
        <v>5463</v>
      </c>
      <c r="AA9032" s="29">
        <f>IF(database_public_cloud_VMs[[#This Row],[Currency]]="USD",(database_public_cloud_VMs[[#This Row],[Rate]]*param_exchange_rate)/(1+param_discount_aws),database_public_cloud_VMs[[#This Row],[Rate]])</f>
        <v>1.7549999999999999</v>
      </c>
    </row>
    <row r="9033" spans="1:27" x14ac:dyDescent="0.45">
      <c r="A9033" t="s">
        <v>9838</v>
      </c>
      <c r="B9033" t="s">
        <v>55</v>
      </c>
      <c r="C9033" s="25" t="s">
        <v>5454</v>
      </c>
      <c r="D9033" t="s">
        <v>170</v>
      </c>
      <c r="E9033" t="s">
        <v>9785</v>
      </c>
      <c r="F9033" t="s">
        <v>9786</v>
      </c>
      <c r="G9033" s="26">
        <v>12</v>
      </c>
      <c r="H9033" s="26">
        <v>112</v>
      </c>
      <c r="I9033" s="26">
        <v>320</v>
      </c>
      <c r="J9033" s="27" t="s">
        <v>310</v>
      </c>
      <c r="K9033" s="27" t="s">
        <v>9436</v>
      </c>
      <c r="L9033" s="27" t="s">
        <v>9437</v>
      </c>
      <c r="M9033" t="s">
        <v>31</v>
      </c>
      <c r="N9033" t="s">
        <v>177</v>
      </c>
      <c r="O9033" t="s">
        <v>178</v>
      </c>
      <c r="P9033" t="s">
        <v>5459</v>
      </c>
      <c r="Q9033" t="s">
        <v>315</v>
      </c>
      <c r="R9033" t="str">
        <f>IF(database_public_cloud_VMs[[#This Row],[Azure Environment]]="Enterprise Agreement","Licence Included","Bring Your Own Licence")</f>
        <v>Bring Your Own Licence</v>
      </c>
      <c r="S9033" t="s">
        <v>5599</v>
      </c>
      <c r="T9033" t="s">
        <v>5461</v>
      </c>
      <c r="U9033" t="s">
        <v>5465</v>
      </c>
      <c r="V9033" t="s">
        <v>5461</v>
      </c>
      <c r="W9033" t="s">
        <v>182</v>
      </c>
      <c r="X9033" t="s">
        <v>183</v>
      </c>
      <c r="Y9033" s="28" t="s">
        <v>5467</v>
      </c>
      <c r="Z9033" t="s">
        <v>5463</v>
      </c>
      <c r="AA903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9034" spans="1:27" x14ac:dyDescent="0.45">
      <c r="A9034" t="s">
        <v>9839</v>
      </c>
      <c r="B9034" t="s">
        <v>55</v>
      </c>
      <c r="C9034" s="25" t="s">
        <v>5454</v>
      </c>
      <c r="D9034" t="s">
        <v>170</v>
      </c>
      <c r="E9034" t="s">
        <v>9785</v>
      </c>
      <c r="F9034" t="s">
        <v>9786</v>
      </c>
      <c r="G9034" s="26">
        <v>12</v>
      </c>
      <c r="H9034" s="26">
        <v>112</v>
      </c>
      <c r="I9034" s="26">
        <v>320</v>
      </c>
      <c r="J9034" s="27" t="s">
        <v>310</v>
      </c>
      <c r="K9034" s="27" t="s">
        <v>9436</v>
      </c>
      <c r="L9034" s="27" t="s">
        <v>9437</v>
      </c>
      <c r="M9034" t="s">
        <v>31</v>
      </c>
      <c r="N9034" t="s">
        <v>177</v>
      </c>
      <c r="O9034" t="s">
        <v>185</v>
      </c>
      <c r="P9034" t="s">
        <v>5459</v>
      </c>
      <c r="Q9034" t="s">
        <v>315</v>
      </c>
      <c r="R9034" t="str">
        <f>IF(database_public_cloud_VMs[[#This Row],[Azure Environment]]="Enterprise Agreement","Licence Included","Bring Your Own Licence")</f>
        <v>Bring Your Own Licence</v>
      </c>
      <c r="S9034" t="s">
        <v>5599</v>
      </c>
      <c r="T9034" t="s">
        <v>5461</v>
      </c>
      <c r="U9034" t="s">
        <v>5465</v>
      </c>
      <c r="V9034" t="s">
        <v>5461</v>
      </c>
      <c r="W9034" t="s">
        <v>182</v>
      </c>
      <c r="X9034" t="s">
        <v>183</v>
      </c>
      <c r="Y9034" s="28" t="s">
        <v>5467</v>
      </c>
      <c r="Z9034" t="s">
        <v>5463</v>
      </c>
      <c r="AA903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9035" spans="1:27" x14ac:dyDescent="0.45">
      <c r="A9035" t="s">
        <v>9840</v>
      </c>
      <c r="B9035" t="s">
        <v>55</v>
      </c>
      <c r="C9035" s="25" t="s">
        <v>5454</v>
      </c>
      <c r="D9035" t="s">
        <v>170</v>
      </c>
      <c r="E9035" t="s">
        <v>9785</v>
      </c>
      <c r="F9035" t="s">
        <v>9786</v>
      </c>
      <c r="G9035" s="26">
        <v>12</v>
      </c>
      <c r="H9035" s="26">
        <v>112</v>
      </c>
      <c r="I9035" s="26">
        <v>320</v>
      </c>
      <c r="J9035" s="27" t="s">
        <v>310</v>
      </c>
      <c r="K9035" s="27" t="s">
        <v>9436</v>
      </c>
      <c r="L9035" s="27" t="s">
        <v>9437</v>
      </c>
      <c r="M9035" t="s">
        <v>31</v>
      </c>
      <c r="N9035" t="s">
        <v>188</v>
      </c>
      <c r="O9035" t="s">
        <v>188</v>
      </c>
      <c r="P9035" t="s">
        <v>5459</v>
      </c>
      <c r="Q9035" t="s">
        <v>315</v>
      </c>
      <c r="R9035" t="str">
        <f>IF(database_public_cloud_VMs[[#This Row],[Azure Environment]]="Enterprise Agreement","Licence Included","Bring Your Own Licence")</f>
        <v>Licence Included</v>
      </c>
      <c r="S9035" t="s">
        <v>5460</v>
      </c>
      <c r="T9035" t="s">
        <v>5471</v>
      </c>
      <c r="U9035" t="s">
        <v>5462</v>
      </c>
      <c r="V9035" t="s">
        <v>5461</v>
      </c>
      <c r="W9035" t="s">
        <v>182</v>
      </c>
      <c r="X9035" t="s">
        <v>183</v>
      </c>
      <c r="Y9035" s="28">
        <v>1.1774</v>
      </c>
      <c r="Z9035" t="s">
        <v>5463</v>
      </c>
      <c r="AA9035" s="29">
        <f>IF(database_public_cloud_VMs[[#This Row],[Currency]]="USD",(database_public_cloud_VMs[[#This Row],[Rate]]*param_exchange_rate)/(1+param_discount_aws),database_public_cloud_VMs[[#This Row],[Rate]])</f>
        <v>1.1774</v>
      </c>
    </row>
    <row r="9036" spans="1:27" x14ac:dyDescent="0.45">
      <c r="A9036" t="s">
        <v>9841</v>
      </c>
      <c r="B9036" t="s">
        <v>55</v>
      </c>
      <c r="C9036" s="25" t="s">
        <v>5454</v>
      </c>
      <c r="D9036" t="s">
        <v>170</v>
      </c>
      <c r="E9036" t="s">
        <v>9785</v>
      </c>
      <c r="F9036" t="s">
        <v>9786</v>
      </c>
      <c r="G9036" s="26">
        <v>12</v>
      </c>
      <c r="H9036" s="26">
        <v>112</v>
      </c>
      <c r="I9036" s="26">
        <v>320</v>
      </c>
      <c r="J9036" s="27" t="s">
        <v>310</v>
      </c>
      <c r="K9036" s="27" t="s">
        <v>9436</v>
      </c>
      <c r="L9036" s="27" t="s">
        <v>9437</v>
      </c>
      <c r="M9036" t="s">
        <v>31</v>
      </c>
      <c r="N9036" t="s">
        <v>188</v>
      </c>
      <c r="O9036" t="s">
        <v>188</v>
      </c>
      <c r="P9036" t="s">
        <v>5459</v>
      </c>
      <c r="Q9036" t="s">
        <v>315</v>
      </c>
      <c r="R9036" t="str">
        <f>IF(database_public_cloud_VMs[[#This Row],[Azure Environment]]="Enterprise Agreement","Licence Included","Bring Your Own Licence")</f>
        <v>Licence Included</v>
      </c>
      <c r="S9036" t="s">
        <v>5460</v>
      </c>
      <c r="T9036" t="s">
        <v>5471</v>
      </c>
      <c r="U9036" t="s">
        <v>5465</v>
      </c>
      <c r="V9036" t="s">
        <v>5461</v>
      </c>
      <c r="W9036" t="s">
        <v>182</v>
      </c>
      <c r="X9036" t="s">
        <v>183</v>
      </c>
      <c r="Y9036" s="28">
        <v>0.94599999999999995</v>
      </c>
      <c r="Z9036" t="s">
        <v>5463</v>
      </c>
      <c r="AA9036" s="29">
        <f>IF(database_public_cloud_VMs[[#This Row],[Currency]]="USD",(database_public_cloud_VMs[[#This Row],[Rate]]*param_exchange_rate)/(1+param_discount_aws),database_public_cloud_VMs[[#This Row],[Rate]])</f>
        <v>0.94599999999999995</v>
      </c>
    </row>
    <row r="9037" spans="1:27" x14ac:dyDescent="0.45">
      <c r="A9037" t="s">
        <v>9842</v>
      </c>
      <c r="B9037" t="s">
        <v>55</v>
      </c>
      <c r="C9037" s="25" t="s">
        <v>5454</v>
      </c>
      <c r="D9037" t="s">
        <v>170</v>
      </c>
      <c r="E9037" t="s">
        <v>9785</v>
      </c>
      <c r="F9037" t="s">
        <v>9786</v>
      </c>
      <c r="G9037" s="26">
        <v>12</v>
      </c>
      <c r="H9037" s="26">
        <v>112</v>
      </c>
      <c r="I9037" s="26">
        <v>320</v>
      </c>
      <c r="J9037" s="27" t="s">
        <v>310</v>
      </c>
      <c r="K9037" s="27" t="s">
        <v>9436</v>
      </c>
      <c r="L9037" s="27" t="s">
        <v>9437</v>
      </c>
      <c r="M9037" t="s">
        <v>31</v>
      </c>
      <c r="N9037" t="s">
        <v>177</v>
      </c>
      <c r="O9037" t="s">
        <v>178</v>
      </c>
      <c r="P9037" t="s">
        <v>5459</v>
      </c>
      <c r="Q9037" t="s">
        <v>315</v>
      </c>
      <c r="R9037" t="str">
        <f>IF(database_public_cloud_VMs[[#This Row],[Azure Environment]]="Enterprise Agreement","Licence Included","Bring Your Own Licence")</f>
        <v>Licence Included</v>
      </c>
      <c r="S9037" t="s">
        <v>5460</v>
      </c>
      <c r="T9037" t="s">
        <v>5471</v>
      </c>
      <c r="U9037" t="s">
        <v>5465</v>
      </c>
      <c r="V9037" t="s">
        <v>5461</v>
      </c>
      <c r="W9037" t="s">
        <v>182</v>
      </c>
      <c r="X9037" t="s">
        <v>183</v>
      </c>
      <c r="Y9037" s="28" t="s">
        <v>5467</v>
      </c>
      <c r="Z9037" t="s">
        <v>5463</v>
      </c>
      <c r="AA903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9038" spans="1:27" x14ac:dyDescent="0.45">
      <c r="A9038" t="s">
        <v>9843</v>
      </c>
      <c r="B9038" t="s">
        <v>55</v>
      </c>
      <c r="C9038" s="25" t="s">
        <v>5454</v>
      </c>
      <c r="D9038" t="s">
        <v>170</v>
      </c>
      <c r="E9038" t="s">
        <v>9785</v>
      </c>
      <c r="F9038" t="s">
        <v>9786</v>
      </c>
      <c r="G9038" s="26">
        <v>12</v>
      </c>
      <c r="H9038" s="26">
        <v>112</v>
      </c>
      <c r="I9038" s="26">
        <v>320</v>
      </c>
      <c r="J9038" s="27" t="s">
        <v>310</v>
      </c>
      <c r="K9038" s="27" t="s">
        <v>9436</v>
      </c>
      <c r="L9038" s="27" t="s">
        <v>9437</v>
      </c>
      <c r="M9038" t="s">
        <v>31</v>
      </c>
      <c r="N9038" t="s">
        <v>177</v>
      </c>
      <c r="O9038" t="s">
        <v>185</v>
      </c>
      <c r="P9038" t="s">
        <v>5459</v>
      </c>
      <c r="Q9038" t="s">
        <v>315</v>
      </c>
      <c r="R9038" t="str">
        <f>IF(database_public_cloud_VMs[[#This Row],[Azure Environment]]="Enterprise Agreement","Licence Included","Bring Your Own Licence")</f>
        <v>Licence Included</v>
      </c>
      <c r="S9038" t="s">
        <v>5460</v>
      </c>
      <c r="T9038" t="s">
        <v>5471</v>
      </c>
      <c r="U9038" t="s">
        <v>5465</v>
      </c>
      <c r="V9038" t="s">
        <v>5461</v>
      </c>
      <c r="W9038" t="s">
        <v>182</v>
      </c>
      <c r="X9038" t="s">
        <v>183</v>
      </c>
      <c r="Y9038" s="28" t="s">
        <v>5467</v>
      </c>
      <c r="Z9038" t="s">
        <v>5463</v>
      </c>
      <c r="AA903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9039" spans="1:27" x14ac:dyDescent="0.45">
      <c r="A9039" t="s">
        <v>9844</v>
      </c>
      <c r="B9039" t="s">
        <v>55</v>
      </c>
      <c r="C9039" s="25" t="s">
        <v>5454</v>
      </c>
      <c r="D9039" t="s">
        <v>170</v>
      </c>
      <c r="E9039" t="s">
        <v>9785</v>
      </c>
      <c r="F9039" t="s">
        <v>9786</v>
      </c>
      <c r="G9039" s="26">
        <v>12</v>
      </c>
      <c r="H9039" s="26">
        <v>112</v>
      </c>
      <c r="I9039" s="26">
        <v>320</v>
      </c>
      <c r="J9039" s="27" t="s">
        <v>310</v>
      </c>
      <c r="K9039" s="27" t="s">
        <v>9436</v>
      </c>
      <c r="L9039" s="27" t="s">
        <v>9437</v>
      </c>
      <c r="M9039" t="s">
        <v>31</v>
      </c>
      <c r="N9039" t="s">
        <v>188</v>
      </c>
      <c r="O9039" t="s">
        <v>188</v>
      </c>
      <c r="P9039" t="s">
        <v>5459</v>
      </c>
      <c r="Q9039" t="s">
        <v>315</v>
      </c>
      <c r="R9039" t="str">
        <f>IF(database_public_cloud_VMs[[#This Row],[Azure Environment]]="Enterprise Agreement","Licence Included","Bring Your Own Licence")</f>
        <v>Bring Your Own Licence</v>
      </c>
      <c r="S9039" t="s">
        <v>5599</v>
      </c>
      <c r="T9039" t="s">
        <v>5471</v>
      </c>
      <c r="U9039" t="s">
        <v>5462</v>
      </c>
      <c r="V9039" t="s">
        <v>5461</v>
      </c>
      <c r="W9039" t="s">
        <v>182</v>
      </c>
      <c r="X9039" t="s">
        <v>183</v>
      </c>
      <c r="Y9039" s="28" t="s">
        <v>5600</v>
      </c>
      <c r="Z9039" t="s">
        <v>5463</v>
      </c>
      <c r="AA903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9040" spans="1:27" x14ac:dyDescent="0.45">
      <c r="A9040" t="s">
        <v>9845</v>
      </c>
      <c r="B9040" t="s">
        <v>55</v>
      </c>
      <c r="C9040" s="25" t="s">
        <v>5454</v>
      </c>
      <c r="D9040" t="s">
        <v>170</v>
      </c>
      <c r="E9040" t="s">
        <v>9785</v>
      </c>
      <c r="F9040" t="s">
        <v>9786</v>
      </c>
      <c r="G9040" s="26">
        <v>12</v>
      </c>
      <c r="H9040" s="26">
        <v>112</v>
      </c>
      <c r="I9040" s="26">
        <v>320</v>
      </c>
      <c r="J9040" s="27" t="s">
        <v>310</v>
      </c>
      <c r="K9040" s="27" t="s">
        <v>9436</v>
      </c>
      <c r="L9040" s="27" t="s">
        <v>9437</v>
      </c>
      <c r="M9040" t="s">
        <v>31</v>
      </c>
      <c r="N9040" t="s">
        <v>188</v>
      </c>
      <c r="O9040" t="s">
        <v>188</v>
      </c>
      <c r="P9040" t="s">
        <v>5459</v>
      </c>
      <c r="Q9040" t="s">
        <v>315</v>
      </c>
      <c r="R9040" t="str">
        <f>IF(database_public_cloud_VMs[[#This Row],[Azure Environment]]="Enterprise Agreement","Licence Included","Bring Your Own Licence")</f>
        <v>Bring Your Own Licence</v>
      </c>
      <c r="S9040" t="s">
        <v>5599</v>
      </c>
      <c r="T9040" t="s">
        <v>5471</v>
      </c>
      <c r="U9040" t="s">
        <v>5465</v>
      </c>
      <c r="V9040" t="s">
        <v>5461</v>
      </c>
      <c r="W9040" t="s">
        <v>182</v>
      </c>
      <c r="X9040" t="s">
        <v>183</v>
      </c>
      <c r="Y9040" s="28">
        <v>0.35099999999999998</v>
      </c>
      <c r="Z9040" t="s">
        <v>5463</v>
      </c>
      <c r="AA9040" s="29">
        <f>IF(database_public_cloud_VMs[[#This Row],[Currency]]="USD",(database_public_cloud_VMs[[#This Row],[Rate]]*param_exchange_rate)/(1+param_discount_aws),database_public_cloud_VMs[[#This Row],[Rate]])</f>
        <v>0.35099999999999998</v>
      </c>
    </row>
    <row r="9041" spans="1:27" x14ac:dyDescent="0.45">
      <c r="A9041" t="s">
        <v>9846</v>
      </c>
      <c r="B9041" t="s">
        <v>55</v>
      </c>
      <c r="C9041" s="25" t="s">
        <v>5454</v>
      </c>
      <c r="D9041" t="s">
        <v>170</v>
      </c>
      <c r="E9041" t="s">
        <v>9785</v>
      </c>
      <c r="F9041" t="s">
        <v>9786</v>
      </c>
      <c r="G9041" s="26">
        <v>12</v>
      </c>
      <c r="H9041" s="26">
        <v>112</v>
      </c>
      <c r="I9041" s="26">
        <v>320</v>
      </c>
      <c r="J9041" s="27" t="s">
        <v>310</v>
      </c>
      <c r="K9041" s="27" t="s">
        <v>9436</v>
      </c>
      <c r="L9041" s="27" t="s">
        <v>9437</v>
      </c>
      <c r="M9041" t="s">
        <v>31</v>
      </c>
      <c r="N9041" t="s">
        <v>177</v>
      </c>
      <c r="O9041" t="s">
        <v>178</v>
      </c>
      <c r="P9041" t="s">
        <v>5459</v>
      </c>
      <c r="Q9041" t="s">
        <v>315</v>
      </c>
      <c r="R9041" t="str">
        <f>IF(database_public_cloud_VMs[[#This Row],[Azure Environment]]="Enterprise Agreement","Licence Included","Bring Your Own Licence")</f>
        <v>Bring Your Own Licence</v>
      </c>
      <c r="S9041" t="s">
        <v>5599</v>
      </c>
      <c r="T9041" t="s">
        <v>5471</v>
      </c>
      <c r="U9041" t="s">
        <v>5465</v>
      </c>
      <c r="V9041" t="s">
        <v>5461</v>
      </c>
      <c r="W9041" t="s">
        <v>182</v>
      </c>
      <c r="X9041" t="s">
        <v>183</v>
      </c>
      <c r="Y9041" s="28" t="s">
        <v>5467</v>
      </c>
      <c r="Z9041" t="s">
        <v>5463</v>
      </c>
      <c r="AA904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9042" spans="1:27" x14ac:dyDescent="0.45">
      <c r="A9042" t="s">
        <v>9847</v>
      </c>
      <c r="B9042" t="s">
        <v>55</v>
      </c>
      <c r="C9042" s="25" t="s">
        <v>5454</v>
      </c>
      <c r="D9042" t="s">
        <v>170</v>
      </c>
      <c r="E9042" t="s">
        <v>9785</v>
      </c>
      <c r="F9042" t="s">
        <v>9786</v>
      </c>
      <c r="G9042" s="26">
        <v>12</v>
      </c>
      <c r="H9042" s="26">
        <v>112</v>
      </c>
      <c r="I9042" s="26">
        <v>320</v>
      </c>
      <c r="J9042" s="27" t="s">
        <v>310</v>
      </c>
      <c r="K9042" s="27" t="s">
        <v>9436</v>
      </c>
      <c r="L9042" s="27" t="s">
        <v>9437</v>
      </c>
      <c r="M9042" t="s">
        <v>31</v>
      </c>
      <c r="N9042" t="s">
        <v>177</v>
      </c>
      <c r="O9042" t="s">
        <v>185</v>
      </c>
      <c r="P9042" t="s">
        <v>5459</v>
      </c>
      <c r="Q9042" t="s">
        <v>315</v>
      </c>
      <c r="R9042" t="str">
        <f>IF(database_public_cloud_VMs[[#This Row],[Azure Environment]]="Enterprise Agreement","Licence Included","Bring Your Own Licence")</f>
        <v>Bring Your Own Licence</v>
      </c>
      <c r="S9042" t="s">
        <v>5599</v>
      </c>
      <c r="T9042" t="s">
        <v>5471</v>
      </c>
      <c r="U9042" t="s">
        <v>5465</v>
      </c>
      <c r="V9042" t="s">
        <v>5461</v>
      </c>
      <c r="W9042" t="s">
        <v>182</v>
      </c>
      <c r="X9042" t="s">
        <v>183</v>
      </c>
      <c r="Y9042" s="28" t="s">
        <v>5467</v>
      </c>
      <c r="Z9042" t="s">
        <v>5463</v>
      </c>
      <c r="AA904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9043" spans="1:27" x14ac:dyDescent="0.45">
      <c r="A9043" t="s">
        <v>9848</v>
      </c>
      <c r="B9043" t="s">
        <v>55</v>
      </c>
      <c r="C9043" s="25" t="s">
        <v>5454</v>
      </c>
      <c r="D9043" t="s">
        <v>170</v>
      </c>
      <c r="E9043" t="s">
        <v>9785</v>
      </c>
      <c r="F9043" t="s">
        <v>9795</v>
      </c>
      <c r="G9043" s="26">
        <v>24</v>
      </c>
      <c r="H9043" s="26">
        <v>224</v>
      </c>
      <c r="I9043" s="26">
        <v>640</v>
      </c>
      <c r="J9043" s="27" t="s">
        <v>310</v>
      </c>
      <c r="K9043" s="27" t="s">
        <v>9436</v>
      </c>
      <c r="L9043" s="27" t="s">
        <v>9443</v>
      </c>
      <c r="M9043" t="s">
        <v>31</v>
      </c>
      <c r="N9043" t="s">
        <v>188</v>
      </c>
      <c r="O9043" t="s">
        <v>188</v>
      </c>
      <c r="P9043" t="s">
        <v>5459</v>
      </c>
      <c r="Q9043" t="s">
        <v>315</v>
      </c>
      <c r="R9043" t="str">
        <f>IF(database_public_cloud_VMs[[#This Row],[Azure Environment]]="Enterprise Agreement","Licence Included","Bring Your Own Licence")</f>
        <v>Licence Included</v>
      </c>
      <c r="S9043" t="s">
        <v>5460</v>
      </c>
      <c r="T9043" t="s">
        <v>5461</v>
      </c>
      <c r="U9043" t="s">
        <v>5462</v>
      </c>
      <c r="V9043" t="s">
        <v>5461</v>
      </c>
      <c r="W9043" t="s">
        <v>182</v>
      </c>
      <c r="X9043" t="s">
        <v>183</v>
      </c>
      <c r="Y9043" s="28" t="s">
        <v>5600</v>
      </c>
      <c r="Z9043" t="s">
        <v>5463</v>
      </c>
      <c r="AA904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9044" spans="1:27" x14ac:dyDescent="0.45">
      <c r="A9044" t="s">
        <v>9849</v>
      </c>
      <c r="B9044" t="s">
        <v>55</v>
      </c>
      <c r="C9044" s="25" t="s">
        <v>5454</v>
      </c>
      <c r="D9044" t="s">
        <v>170</v>
      </c>
      <c r="E9044" t="s">
        <v>9785</v>
      </c>
      <c r="F9044" t="s">
        <v>9795</v>
      </c>
      <c r="G9044" s="26">
        <v>24</v>
      </c>
      <c r="H9044" s="26">
        <v>224</v>
      </c>
      <c r="I9044" s="26">
        <v>640</v>
      </c>
      <c r="J9044" s="27" t="s">
        <v>310</v>
      </c>
      <c r="K9044" s="27" t="s">
        <v>9436</v>
      </c>
      <c r="L9044" s="27" t="s">
        <v>9443</v>
      </c>
      <c r="M9044" t="s">
        <v>31</v>
      </c>
      <c r="N9044" t="s">
        <v>188</v>
      </c>
      <c r="O9044" t="s">
        <v>188</v>
      </c>
      <c r="P9044" t="s">
        <v>5459</v>
      </c>
      <c r="Q9044" t="s">
        <v>315</v>
      </c>
      <c r="R9044" t="str">
        <f>IF(database_public_cloud_VMs[[#This Row],[Azure Environment]]="Enterprise Agreement","Licence Included","Bring Your Own Licence")</f>
        <v>Licence Included</v>
      </c>
      <c r="S9044" t="s">
        <v>5460</v>
      </c>
      <c r="T9044" t="s">
        <v>5461</v>
      </c>
      <c r="U9044" t="s">
        <v>5465</v>
      </c>
      <c r="V9044" t="s">
        <v>5461</v>
      </c>
      <c r="W9044" t="s">
        <v>182</v>
      </c>
      <c r="X9044" t="s">
        <v>183</v>
      </c>
      <c r="Y9044" s="28">
        <v>3.6880000000000002</v>
      </c>
      <c r="Z9044" t="s">
        <v>5463</v>
      </c>
      <c r="AA9044" s="29">
        <f>IF(database_public_cloud_VMs[[#This Row],[Currency]]="USD",(database_public_cloud_VMs[[#This Row],[Rate]]*param_exchange_rate)/(1+param_discount_aws),database_public_cloud_VMs[[#This Row],[Rate]])</f>
        <v>3.6880000000000002</v>
      </c>
    </row>
    <row r="9045" spans="1:27" x14ac:dyDescent="0.45">
      <c r="A9045" t="s">
        <v>9850</v>
      </c>
      <c r="B9045" t="s">
        <v>55</v>
      </c>
      <c r="C9045" s="25" t="s">
        <v>5454</v>
      </c>
      <c r="D9045" t="s">
        <v>170</v>
      </c>
      <c r="E9045" t="s">
        <v>9785</v>
      </c>
      <c r="F9045" t="s">
        <v>9795</v>
      </c>
      <c r="G9045" s="26">
        <v>24</v>
      </c>
      <c r="H9045" s="26">
        <v>224</v>
      </c>
      <c r="I9045" s="26">
        <v>640</v>
      </c>
      <c r="J9045" s="27" t="s">
        <v>310</v>
      </c>
      <c r="K9045" s="27" t="s">
        <v>9436</v>
      </c>
      <c r="L9045" s="27" t="s">
        <v>9443</v>
      </c>
      <c r="M9045" t="s">
        <v>31</v>
      </c>
      <c r="N9045" t="s">
        <v>177</v>
      </c>
      <c r="O9045" t="s">
        <v>178</v>
      </c>
      <c r="P9045" t="s">
        <v>5459</v>
      </c>
      <c r="Q9045" t="s">
        <v>315</v>
      </c>
      <c r="R9045" t="str">
        <f>IF(database_public_cloud_VMs[[#This Row],[Azure Environment]]="Enterprise Agreement","Licence Included","Bring Your Own Licence")</f>
        <v>Licence Included</v>
      </c>
      <c r="S9045" t="s">
        <v>5460</v>
      </c>
      <c r="T9045" t="s">
        <v>5461</v>
      </c>
      <c r="U9045" t="s">
        <v>5465</v>
      </c>
      <c r="V9045" t="s">
        <v>5461</v>
      </c>
      <c r="W9045" t="s">
        <v>182</v>
      </c>
      <c r="X9045" t="s">
        <v>183</v>
      </c>
      <c r="Y9045" s="28" t="s">
        <v>5467</v>
      </c>
      <c r="Z9045" t="s">
        <v>5463</v>
      </c>
      <c r="AA904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9046" spans="1:27" x14ac:dyDescent="0.45">
      <c r="A9046" t="s">
        <v>9851</v>
      </c>
      <c r="B9046" t="s">
        <v>55</v>
      </c>
      <c r="C9046" s="25" t="s">
        <v>5454</v>
      </c>
      <c r="D9046" t="s">
        <v>170</v>
      </c>
      <c r="E9046" t="s">
        <v>9785</v>
      </c>
      <c r="F9046" t="s">
        <v>9795</v>
      </c>
      <c r="G9046" s="26">
        <v>24</v>
      </c>
      <c r="H9046" s="26">
        <v>224</v>
      </c>
      <c r="I9046" s="26">
        <v>640</v>
      </c>
      <c r="J9046" s="27" t="s">
        <v>310</v>
      </c>
      <c r="K9046" s="27" t="s">
        <v>9436</v>
      </c>
      <c r="L9046" s="27" t="s">
        <v>9443</v>
      </c>
      <c r="M9046" t="s">
        <v>31</v>
      </c>
      <c r="N9046" t="s">
        <v>177</v>
      </c>
      <c r="O9046" t="s">
        <v>185</v>
      </c>
      <c r="P9046" t="s">
        <v>5459</v>
      </c>
      <c r="Q9046" t="s">
        <v>315</v>
      </c>
      <c r="R9046" t="str">
        <f>IF(database_public_cloud_VMs[[#This Row],[Azure Environment]]="Enterprise Agreement","Licence Included","Bring Your Own Licence")</f>
        <v>Licence Included</v>
      </c>
      <c r="S9046" t="s">
        <v>5460</v>
      </c>
      <c r="T9046" t="s">
        <v>5461</v>
      </c>
      <c r="U9046" t="s">
        <v>5465</v>
      </c>
      <c r="V9046" t="s">
        <v>5461</v>
      </c>
      <c r="W9046" t="s">
        <v>182</v>
      </c>
      <c r="X9046" t="s">
        <v>183</v>
      </c>
      <c r="Y9046" s="28" t="s">
        <v>5467</v>
      </c>
      <c r="Z9046" t="s">
        <v>5463</v>
      </c>
      <c r="AA904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9047" spans="1:27" x14ac:dyDescent="0.45">
      <c r="A9047" t="s">
        <v>9852</v>
      </c>
      <c r="B9047" t="s">
        <v>55</v>
      </c>
      <c r="C9047" s="25" t="s">
        <v>5454</v>
      </c>
      <c r="D9047" t="s">
        <v>170</v>
      </c>
      <c r="E9047" t="s">
        <v>9785</v>
      </c>
      <c r="F9047" t="s">
        <v>9795</v>
      </c>
      <c r="G9047" s="26">
        <v>24</v>
      </c>
      <c r="H9047" s="26">
        <v>224</v>
      </c>
      <c r="I9047" s="26">
        <v>640</v>
      </c>
      <c r="J9047" s="27" t="s">
        <v>310</v>
      </c>
      <c r="K9047" s="27" t="s">
        <v>9436</v>
      </c>
      <c r="L9047" s="27" t="s">
        <v>9443</v>
      </c>
      <c r="M9047" t="s">
        <v>31</v>
      </c>
      <c r="N9047" t="s">
        <v>188</v>
      </c>
      <c r="O9047" t="s">
        <v>188</v>
      </c>
      <c r="P9047" t="s">
        <v>5459</v>
      </c>
      <c r="Q9047" t="s">
        <v>315</v>
      </c>
      <c r="R9047" t="str">
        <f>IF(database_public_cloud_VMs[[#This Row],[Azure Environment]]="Enterprise Agreement","Licence Included","Bring Your Own Licence")</f>
        <v>Bring Your Own Licence</v>
      </c>
      <c r="S9047" t="s">
        <v>5599</v>
      </c>
      <c r="T9047" t="s">
        <v>5461</v>
      </c>
      <c r="U9047" t="s">
        <v>5462</v>
      </c>
      <c r="V9047" t="s">
        <v>5461</v>
      </c>
      <c r="W9047" t="s">
        <v>182</v>
      </c>
      <c r="X9047" t="s">
        <v>183</v>
      </c>
      <c r="Y9047" s="28" t="s">
        <v>5600</v>
      </c>
      <c r="Z9047" t="s">
        <v>5463</v>
      </c>
      <c r="AA904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9048" spans="1:27" x14ac:dyDescent="0.45">
      <c r="A9048" t="s">
        <v>9853</v>
      </c>
      <c r="B9048" t="s">
        <v>55</v>
      </c>
      <c r="C9048" s="25" t="s">
        <v>5454</v>
      </c>
      <c r="D9048" t="s">
        <v>170</v>
      </c>
      <c r="E9048" t="s">
        <v>9785</v>
      </c>
      <c r="F9048" t="s">
        <v>9795</v>
      </c>
      <c r="G9048" s="26">
        <v>24</v>
      </c>
      <c r="H9048" s="26">
        <v>224</v>
      </c>
      <c r="I9048" s="26">
        <v>640</v>
      </c>
      <c r="J9048" s="27" t="s">
        <v>310</v>
      </c>
      <c r="K9048" s="27" t="s">
        <v>9436</v>
      </c>
      <c r="L9048" s="27" t="s">
        <v>9443</v>
      </c>
      <c r="M9048" t="s">
        <v>31</v>
      </c>
      <c r="N9048" t="s">
        <v>188</v>
      </c>
      <c r="O9048" t="s">
        <v>188</v>
      </c>
      <c r="P9048" t="s">
        <v>5459</v>
      </c>
      <c r="Q9048" t="s">
        <v>315</v>
      </c>
      <c r="R9048" t="str">
        <f>IF(database_public_cloud_VMs[[#This Row],[Azure Environment]]="Enterprise Agreement","Licence Included","Bring Your Own Licence")</f>
        <v>Bring Your Own Licence</v>
      </c>
      <c r="S9048" t="s">
        <v>5599</v>
      </c>
      <c r="T9048" t="s">
        <v>5461</v>
      </c>
      <c r="U9048" t="s">
        <v>5465</v>
      </c>
      <c r="V9048" t="s">
        <v>5461</v>
      </c>
      <c r="W9048" t="s">
        <v>182</v>
      </c>
      <c r="X9048" t="s">
        <v>183</v>
      </c>
      <c r="Y9048" s="28">
        <v>2.4700000000000002</v>
      </c>
      <c r="Z9048" t="s">
        <v>5463</v>
      </c>
      <c r="AA9048" s="29">
        <f>IF(database_public_cloud_VMs[[#This Row],[Currency]]="USD",(database_public_cloud_VMs[[#This Row],[Rate]]*param_exchange_rate)/(1+param_discount_aws),database_public_cloud_VMs[[#This Row],[Rate]])</f>
        <v>2.4700000000000002</v>
      </c>
    </row>
    <row r="9049" spans="1:27" x14ac:dyDescent="0.45">
      <c r="A9049" t="s">
        <v>9854</v>
      </c>
      <c r="B9049" t="s">
        <v>55</v>
      </c>
      <c r="C9049" s="25" t="s">
        <v>5454</v>
      </c>
      <c r="D9049" t="s">
        <v>170</v>
      </c>
      <c r="E9049" t="s">
        <v>9785</v>
      </c>
      <c r="F9049" t="s">
        <v>9795</v>
      </c>
      <c r="G9049" s="26">
        <v>24</v>
      </c>
      <c r="H9049" s="26">
        <v>224</v>
      </c>
      <c r="I9049" s="26">
        <v>640</v>
      </c>
      <c r="J9049" s="27" t="s">
        <v>310</v>
      </c>
      <c r="K9049" s="27" t="s">
        <v>9436</v>
      </c>
      <c r="L9049" s="27" t="s">
        <v>9443</v>
      </c>
      <c r="M9049" t="s">
        <v>31</v>
      </c>
      <c r="N9049" t="s">
        <v>177</v>
      </c>
      <c r="O9049" t="s">
        <v>178</v>
      </c>
      <c r="P9049" t="s">
        <v>5459</v>
      </c>
      <c r="Q9049" t="s">
        <v>315</v>
      </c>
      <c r="R9049" t="str">
        <f>IF(database_public_cloud_VMs[[#This Row],[Azure Environment]]="Enterprise Agreement","Licence Included","Bring Your Own Licence")</f>
        <v>Bring Your Own Licence</v>
      </c>
      <c r="S9049" t="s">
        <v>5599</v>
      </c>
      <c r="T9049" t="s">
        <v>5461</v>
      </c>
      <c r="U9049" t="s">
        <v>5465</v>
      </c>
      <c r="V9049" t="s">
        <v>5461</v>
      </c>
      <c r="W9049" t="s">
        <v>182</v>
      </c>
      <c r="X9049" t="s">
        <v>183</v>
      </c>
      <c r="Y9049" s="28" t="s">
        <v>5467</v>
      </c>
      <c r="Z9049" t="s">
        <v>5463</v>
      </c>
      <c r="AA904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9050" spans="1:27" x14ac:dyDescent="0.45">
      <c r="A9050" t="s">
        <v>9855</v>
      </c>
      <c r="B9050" t="s">
        <v>55</v>
      </c>
      <c r="C9050" s="25" t="s">
        <v>5454</v>
      </c>
      <c r="D9050" t="s">
        <v>170</v>
      </c>
      <c r="E9050" t="s">
        <v>9785</v>
      </c>
      <c r="F9050" t="s">
        <v>9795</v>
      </c>
      <c r="G9050" s="26">
        <v>24</v>
      </c>
      <c r="H9050" s="26">
        <v>224</v>
      </c>
      <c r="I9050" s="26">
        <v>640</v>
      </c>
      <c r="J9050" s="27" t="s">
        <v>310</v>
      </c>
      <c r="K9050" s="27" t="s">
        <v>9436</v>
      </c>
      <c r="L9050" s="27" t="s">
        <v>9443</v>
      </c>
      <c r="M9050" t="s">
        <v>31</v>
      </c>
      <c r="N9050" t="s">
        <v>177</v>
      </c>
      <c r="O9050" t="s">
        <v>185</v>
      </c>
      <c r="P9050" t="s">
        <v>5459</v>
      </c>
      <c r="Q9050" t="s">
        <v>315</v>
      </c>
      <c r="R9050" t="str">
        <f>IF(database_public_cloud_VMs[[#This Row],[Azure Environment]]="Enterprise Agreement","Licence Included","Bring Your Own Licence")</f>
        <v>Bring Your Own Licence</v>
      </c>
      <c r="S9050" t="s">
        <v>5599</v>
      </c>
      <c r="T9050" t="s">
        <v>5461</v>
      </c>
      <c r="U9050" t="s">
        <v>5465</v>
      </c>
      <c r="V9050" t="s">
        <v>5461</v>
      </c>
      <c r="W9050" t="s">
        <v>182</v>
      </c>
      <c r="X9050" t="s">
        <v>183</v>
      </c>
      <c r="Y9050" s="28" t="s">
        <v>5467</v>
      </c>
      <c r="Z9050" t="s">
        <v>5463</v>
      </c>
      <c r="AA905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9051" spans="1:27" x14ac:dyDescent="0.45">
      <c r="A9051" t="s">
        <v>9856</v>
      </c>
      <c r="B9051" t="s">
        <v>55</v>
      </c>
      <c r="C9051" s="25" t="s">
        <v>5454</v>
      </c>
      <c r="D9051" t="s">
        <v>170</v>
      </c>
      <c r="E9051" t="s">
        <v>9785</v>
      </c>
      <c r="F9051" t="s">
        <v>9795</v>
      </c>
      <c r="G9051" s="26">
        <v>24</v>
      </c>
      <c r="H9051" s="26">
        <v>224</v>
      </c>
      <c r="I9051" s="26">
        <v>640</v>
      </c>
      <c r="J9051" s="27" t="s">
        <v>310</v>
      </c>
      <c r="K9051" s="27" t="s">
        <v>9436</v>
      </c>
      <c r="L9051" s="27" t="s">
        <v>9443</v>
      </c>
      <c r="M9051" t="s">
        <v>31</v>
      </c>
      <c r="N9051" t="s">
        <v>188</v>
      </c>
      <c r="O9051" t="s">
        <v>188</v>
      </c>
      <c r="P9051" t="s">
        <v>5459</v>
      </c>
      <c r="Q9051" t="s">
        <v>315</v>
      </c>
      <c r="R9051" t="str">
        <f>IF(database_public_cloud_VMs[[#This Row],[Azure Environment]]="Enterprise Agreement","Licence Included","Bring Your Own Licence")</f>
        <v>Licence Included</v>
      </c>
      <c r="S9051" t="s">
        <v>5460</v>
      </c>
      <c r="T9051" t="s">
        <v>5471</v>
      </c>
      <c r="U9051" t="s">
        <v>5462</v>
      </c>
      <c r="V9051" t="s">
        <v>5461</v>
      </c>
      <c r="W9051" t="s">
        <v>182</v>
      </c>
      <c r="X9051" t="s">
        <v>183</v>
      </c>
      <c r="Y9051" s="28" t="s">
        <v>5600</v>
      </c>
      <c r="Z9051" t="s">
        <v>5463</v>
      </c>
      <c r="AA905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9052" spans="1:27" x14ac:dyDescent="0.45">
      <c r="A9052" t="s">
        <v>9857</v>
      </c>
      <c r="B9052" t="s">
        <v>55</v>
      </c>
      <c r="C9052" s="25" t="s">
        <v>5454</v>
      </c>
      <c r="D9052" t="s">
        <v>170</v>
      </c>
      <c r="E9052" t="s">
        <v>9785</v>
      </c>
      <c r="F9052" t="s">
        <v>9795</v>
      </c>
      <c r="G9052" s="26">
        <v>24</v>
      </c>
      <c r="H9052" s="26">
        <v>224</v>
      </c>
      <c r="I9052" s="26">
        <v>640</v>
      </c>
      <c r="J9052" s="27" t="s">
        <v>310</v>
      </c>
      <c r="K9052" s="27" t="s">
        <v>9436</v>
      </c>
      <c r="L9052" s="27" t="s">
        <v>9443</v>
      </c>
      <c r="M9052" t="s">
        <v>31</v>
      </c>
      <c r="N9052" t="s">
        <v>188</v>
      </c>
      <c r="O9052" t="s">
        <v>188</v>
      </c>
      <c r="P9052" t="s">
        <v>5459</v>
      </c>
      <c r="Q9052" t="s">
        <v>315</v>
      </c>
      <c r="R9052" t="str">
        <f>IF(database_public_cloud_VMs[[#This Row],[Azure Environment]]="Enterprise Agreement","Licence Included","Bring Your Own Licence")</f>
        <v>Licence Included</v>
      </c>
      <c r="S9052" t="s">
        <v>5460</v>
      </c>
      <c r="T9052" t="s">
        <v>5471</v>
      </c>
      <c r="U9052" t="s">
        <v>5465</v>
      </c>
      <c r="V9052" t="s">
        <v>5461</v>
      </c>
      <c r="W9052" t="s">
        <v>182</v>
      </c>
      <c r="X9052" t="s">
        <v>183</v>
      </c>
      <c r="Y9052" s="28">
        <v>1.4759</v>
      </c>
      <c r="Z9052" t="s">
        <v>5463</v>
      </c>
      <c r="AA9052" s="29">
        <f>IF(database_public_cloud_VMs[[#This Row],[Currency]]="USD",(database_public_cloud_VMs[[#This Row],[Rate]]*param_exchange_rate)/(1+param_discount_aws),database_public_cloud_VMs[[#This Row],[Rate]])</f>
        <v>1.4759</v>
      </c>
    </row>
    <row r="9053" spans="1:27" x14ac:dyDescent="0.45">
      <c r="A9053" t="s">
        <v>9858</v>
      </c>
      <c r="B9053" t="s">
        <v>55</v>
      </c>
      <c r="C9053" s="25" t="s">
        <v>5454</v>
      </c>
      <c r="D9053" t="s">
        <v>170</v>
      </c>
      <c r="E9053" t="s">
        <v>9785</v>
      </c>
      <c r="F9053" t="s">
        <v>9795</v>
      </c>
      <c r="G9053" s="26">
        <v>24</v>
      </c>
      <c r="H9053" s="26">
        <v>224</v>
      </c>
      <c r="I9053" s="26">
        <v>640</v>
      </c>
      <c r="J9053" s="27" t="s">
        <v>310</v>
      </c>
      <c r="K9053" s="27" t="s">
        <v>9436</v>
      </c>
      <c r="L9053" s="27" t="s">
        <v>9443</v>
      </c>
      <c r="M9053" t="s">
        <v>31</v>
      </c>
      <c r="N9053" t="s">
        <v>177</v>
      </c>
      <c r="O9053" t="s">
        <v>178</v>
      </c>
      <c r="P9053" t="s">
        <v>5459</v>
      </c>
      <c r="Q9053" t="s">
        <v>315</v>
      </c>
      <c r="R9053" t="str">
        <f>IF(database_public_cloud_VMs[[#This Row],[Azure Environment]]="Enterprise Agreement","Licence Included","Bring Your Own Licence")</f>
        <v>Licence Included</v>
      </c>
      <c r="S9053" t="s">
        <v>5460</v>
      </c>
      <c r="T9053" t="s">
        <v>5471</v>
      </c>
      <c r="U9053" t="s">
        <v>5465</v>
      </c>
      <c r="V9053" t="s">
        <v>5461</v>
      </c>
      <c r="W9053" t="s">
        <v>182</v>
      </c>
      <c r="X9053" t="s">
        <v>183</v>
      </c>
      <c r="Y9053" s="28" t="s">
        <v>5467</v>
      </c>
      <c r="Z9053" t="s">
        <v>5463</v>
      </c>
      <c r="AA905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9054" spans="1:27" x14ac:dyDescent="0.45">
      <c r="A9054" t="s">
        <v>9859</v>
      </c>
      <c r="B9054" t="s">
        <v>55</v>
      </c>
      <c r="C9054" s="25" t="s">
        <v>5454</v>
      </c>
      <c r="D9054" t="s">
        <v>170</v>
      </c>
      <c r="E9054" t="s">
        <v>9785</v>
      </c>
      <c r="F9054" t="s">
        <v>9795</v>
      </c>
      <c r="G9054" s="26">
        <v>24</v>
      </c>
      <c r="H9054" s="26">
        <v>224</v>
      </c>
      <c r="I9054" s="26">
        <v>640</v>
      </c>
      <c r="J9054" s="27" t="s">
        <v>310</v>
      </c>
      <c r="K9054" s="27" t="s">
        <v>9436</v>
      </c>
      <c r="L9054" s="27" t="s">
        <v>9443</v>
      </c>
      <c r="M9054" t="s">
        <v>31</v>
      </c>
      <c r="N9054" t="s">
        <v>177</v>
      </c>
      <c r="O9054" t="s">
        <v>185</v>
      </c>
      <c r="P9054" t="s">
        <v>5459</v>
      </c>
      <c r="Q9054" t="s">
        <v>315</v>
      </c>
      <c r="R9054" t="str">
        <f>IF(database_public_cloud_VMs[[#This Row],[Azure Environment]]="Enterprise Agreement","Licence Included","Bring Your Own Licence")</f>
        <v>Licence Included</v>
      </c>
      <c r="S9054" t="s">
        <v>5460</v>
      </c>
      <c r="T9054" t="s">
        <v>5471</v>
      </c>
      <c r="U9054" t="s">
        <v>5465</v>
      </c>
      <c r="V9054" t="s">
        <v>5461</v>
      </c>
      <c r="W9054" t="s">
        <v>182</v>
      </c>
      <c r="X9054" t="s">
        <v>183</v>
      </c>
      <c r="Y9054" s="28" t="s">
        <v>5467</v>
      </c>
      <c r="Z9054" t="s">
        <v>5463</v>
      </c>
      <c r="AA905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9055" spans="1:27" x14ac:dyDescent="0.45">
      <c r="A9055" t="s">
        <v>9860</v>
      </c>
      <c r="B9055" t="s">
        <v>55</v>
      </c>
      <c r="C9055" s="25" t="s">
        <v>5454</v>
      </c>
      <c r="D9055" t="s">
        <v>170</v>
      </c>
      <c r="E9055" t="s">
        <v>9785</v>
      </c>
      <c r="F9055" t="s">
        <v>9795</v>
      </c>
      <c r="G9055" s="26">
        <v>24</v>
      </c>
      <c r="H9055" s="26">
        <v>224</v>
      </c>
      <c r="I9055" s="26">
        <v>640</v>
      </c>
      <c r="J9055" s="27" t="s">
        <v>310</v>
      </c>
      <c r="K9055" s="27" t="s">
        <v>9436</v>
      </c>
      <c r="L9055" s="27" t="s">
        <v>9443</v>
      </c>
      <c r="M9055" t="s">
        <v>31</v>
      </c>
      <c r="N9055" t="s">
        <v>188</v>
      </c>
      <c r="O9055" t="s">
        <v>188</v>
      </c>
      <c r="P9055" t="s">
        <v>5459</v>
      </c>
      <c r="Q9055" t="s">
        <v>315</v>
      </c>
      <c r="R9055" t="str">
        <f>IF(database_public_cloud_VMs[[#This Row],[Azure Environment]]="Enterprise Agreement","Licence Included","Bring Your Own Licence")</f>
        <v>Bring Your Own Licence</v>
      </c>
      <c r="S9055" t="s">
        <v>5599</v>
      </c>
      <c r="T9055" t="s">
        <v>5471</v>
      </c>
      <c r="U9055" t="s">
        <v>5462</v>
      </c>
      <c r="V9055" t="s">
        <v>5461</v>
      </c>
      <c r="W9055" t="s">
        <v>182</v>
      </c>
      <c r="X9055" t="s">
        <v>183</v>
      </c>
      <c r="Y9055" s="28" t="s">
        <v>5600</v>
      </c>
      <c r="Z9055" t="s">
        <v>5463</v>
      </c>
      <c r="AA905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9056" spans="1:27" x14ac:dyDescent="0.45">
      <c r="A9056" t="s">
        <v>9861</v>
      </c>
      <c r="B9056" t="s">
        <v>55</v>
      </c>
      <c r="C9056" s="25" t="s">
        <v>5454</v>
      </c>
      <c r="D9056" t="s">
        <v>170</v>
      </c>
      <c r="E9056" t="s">
        <v>9785</v>
      </c>
      <c r="F9056" t="s">
        <v>9795</v>
      </c>
      <c r="G9056" s="26">
        <v>24</v>
      </c>
      <c r="H9056" s="26">
        <v>224</v>
      </c>
      <c r="I9056" s="26">
        <v>640</v>
      </c>
      <c r="J9056" s="27" t="s">
        <v>310</v>
      </c>
      <c r="K9056" s="27" t="s">
        <v>9436</v>
      </c>
      <c r="L9056" s="27" t="s">
        <v>9443</v>
      </c>
      <c r="M9056" t="s">
        <v>31</v>
      </c>
      <c r="N9056" t="s">
        <v>188</v>
      </c>
      <c r="O9056" t="s">
        <v>188</v>
      </c>
      <c r="P9056" t="s">
        <v>5459</v>
      </c>
      <c r="Q9056" t="s">
        <v>315</v>
      </c>
      <c r="R9056" t="str">
        <f>IF(database_public_cloud_VMs[[#This Row],[Azure Environment]]="Enterprise Agreement","Licence Included","Bring Your Own Licence")</f>
        <v>Bring Your Own Licence</v>
      </c>
      <c r="S9056" t="s">
        <v>5599</v>
      </c>
      <c r="T9056" t="s">
        <v>5471</v>
      </c>
      <c r="U9056" t="s">
        <v>5465</v>
      </c>
      <c r="V9056" t="s">
        <v>5461</v>
      </c>
      <c r="W9056" t="s">
        <v>182</v>
      </c>
      <c r="X9056" t="s">
        <v>183</v>
      </c>
      <c r="Y9056" s="28">
        <v>0.49459999999999998</v>
      </c>
      <c r="Z9056" t="s">
        <v>5463</v>
      </c>
      <c r="AA9056" s="29">
        <f>IF(database_public_cloud_VMs[[#This Row],[Currency]]="USD",(database_public_cloud_VMs[[#This Row],[Rate]]*param_exchange_rate)/(1+param_discount_aws),database_public_cloud_VMs[[#This Row],[Rate]])</f>
        <v>0.49459999999999998</v>
      </c>
    </row>
    <row r="9057" spans="1:27" x14ac:dyDescent="0.45">
      <c r="A9057" t="s">
        <v>9862</v>
      </c>
      <c r="B9057" t="s">
        <v>55</v>
      </c>
      <c r="C9057" s="25" t="s">
        <v>5454</v>
      </c>
      <c r="D9057" t="s">
        <v>170</v>
      </c>
      <c r="E9057" t="s">
        <v>9785</v>
      </c>
      <c r="F9057" t="s">
        <v>9795</v>
      </c>
      <c r="G9057" s="26">
        <v>24</v>
      </c>
      <c r="H9057" s="26">
        <v>224</v>
      </c>
      <c r="I9057" s="26">
        <v>640</v>
      </c>
      <c r="J9057" s="27" t="s">
        <v>310</v>
      </c>
      <c r="K9057" s="27" t="s">
        <v>9436</v>
      </c>
      <c r="L9057" s="27" t="s">
        <v>9443</v>
      </c>
      <c r="M9057" t="s">
        <v>31</v>
      </c>
      <c r="N9057" t="s">
        <v>177</v>
      </c>
      <c r="O9057" t="s">
        <v>178</v>
      </c>
      <c r="P9057" t="s">
        <v>5459</v>
      </c>
      <c r="Q9057" t="s">
        <v>315</v>
      </c>
      <c r="R9057" t="str">
        <f>IF(database_public_cloud_VMs[[#This Row],[Azure Environment]]="Enterprise Agreement","Licence Included","Bring Your Own Licence")</f>
        <v>Bring Your Own Licence</v>
      </c>
      <c r="S9057" t="s">
        <v>5599</v>
      </c>
      <c r="T9057" t="s">
        <v>5471</v>
      </c>
      <c r="U9057" t="s">
        <v>5465</v>
      </c>
      <c r="V9057" t="s">
        <v>5461</v>
      </c>
      <c r="W9057" t="s">
        <v>182</v>
      </c>
      <c r="X9057" t="s">
        <v>183</v>
      </c>
      <c r="Y9057" s="28" t="s">
        <v>5467</v>
      </c>
      <c r="Z9057" t="s">
        <v>5463</v>
      </c>
      <c r="AA905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9058" spans="1:27" x14ac:dyDescent="0.45">
      <c r="A9058" t="s">
        <v>9863</v>
      </c>
      <c r="B9058" t="s">
        <v>55</v>
      </c>
      <c r="C9058" s="25" t="s">
        <v>5454</v>
      </c>
      <c r="D9058" t="s">
        <v>170</v>
      </c>
      <c r="E9058" t="s">
        <v>9785</v>
      </c>
      <c r="F9058" t="s">
        <v>9795</v>
      </c>
      <c r="G9058" s="26">
        <v>24</v>
      </c>
      <c r="H9058" s="26">
        <v>224</v>
      </c>
      <c r="I9058" s="26">
        <v>640</v>
      </c>
      <c r="J9058" s="27" t="s">
        <v>310</v>
      </c>
      <c r="K9058" s="27" t="s">
        <v>9436</v>
      </c>
      <c r="L9058" s="27" t="s">
        <v>9443</v>
      </c>
      <c r="M9058" t="s">
        <v>31</v>
      </c>
      <c r="N9058" t="s">
        <v>177</v>
      </c>
      <c r="O9058" t="s">
        <v>185</v>
      </c>
      <c r="P9058" t="s">
        <v>5459</v>
      </c>
      <c r="Q9058" t="s">
        <v>315</v>
      </c>
      <c r="R9058" t="str">
        <f>IF(database_public_cloud_VMs[[#This Row],[Azure Environment]]="Enterprise Agreement","Licence Included","Bring Your Own Licence")</f>
        <v>Bring Your Own Licence</v>
      </c>
      <c r="S9058" t="s">
        <v>5599</v>
      </c>
      <c r="T9058" t="s">
        <v>5471</v>
      </c>
      <c r="U9058" t="s">
        <v>5465</v>
      </c>
      <c r="V9058" t="s">
        <v>5461</v>
      </c>
      <c r="W9058" t="s">
        <v>182</v>
      </c>
      <c r="X9058" t="s">
        <v>183</v>
      </c>
      <c r="Y9058" s="28" t="s">
        <v>5467</v>
      </c>
      <c r="Z9058" t="s">
        <v>5463</v>
      </c>
      <c r="AA905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9059" spans="1:27" x14ac:dyDescent="0.45">
      <c r="A9059" t="s">
        <v>9864</v>
      </c>
      <c r="B9059" t="s">
        <v>55</v>
      </c>
      <c r="C9059" s="25" t="s">
        <v>5454</v>
      </c>
      <c r="D9059" t="s">
        <v>170</v>
      </c>
      <c r="E9059" t="s">
        <v>9785</v>
      </c>
      <c r="F9059" t="s">
        <v>9804</v>
      </c>
      <c r="G9059" s="26">
        <v>24</v>
      </c>
      <c r="H9059" s="26">
        <v>224</v>
      </c>
      <c r="I9059" s="26">
        <v>640</v>
      </c>
      <c r="J9059" s="27" t="s">
        <v>310</v>
      </c>
      <c r="K9059" s="27" t="s">
        <v>9436</v>
      </c>
      <c r="L9059" s="27" t="s">
        <v>9443</v>
      </c>
      <c r="M9059" t="s">
        <v>31</v>
      </c>
      <c r="N9059" t="s">
        <v>188</v>
      </c>
      <c r="O9059" t="s">
        <v>188</v>
      </c>
      <c r="P9059" t="s">
        <v>5459</v>
      </c>
      <c r="Q9059" t="s">
        <v>315</v>
      </c>
      <c r="R9059" t="str">
        <f>IF(database_public_cloud_VMs[[#This Row],[Azure Environment]]="Enterprise Agreement","Licence Included","Bring Your Own Licence")</f>
        <v>Licence Included</v>
      </c>
      <c r="S9059" t="s">
        <v>5460</v>
      </c>
      <c r="T9059" t="s">
        <v>5461</v>
      </c>
      <c r="U9059" t="s">
        <v>5462</v>
      </c>
      <c r="V9059" t="s">
        <v>5461</v>
      </c>
      <c r="W9059" t="s">
        <v>182</v>
      </c>
      <c r="X9059" t="s">
        <v>183</v>
      </c>
      <c r="Y9059" s="28">
        <v>5.8840000000000003</v>
      </c>
      <c r="Z9059" t="s">
        <v>5463</v>
      </c>
      <c r="AA9059" s="29">
        <f>IF(database_public_cloud_VMs[[#This Row],[Currency]]="USD",(database_public_cloud_VMs[[#This Row],[Rate]]*param_exchange_rate)/(1+param_discount_aws),database_public_cloud_VMs[[#This Row],[Rate]])</f>
        <v>5.8840000000000003</v>
      </c>
    </row>
    <row r="9060" spans="1:27" x14ac:dyDescent="0.45">
      <c r="A9060" t="s">
        <v>9865</v>
      </c>
      <c r="B9060" t="s">
        <v>55</v>
      </c>
      <c r="C9060" s="25" t="s">
        <v>5454</v>
      </c>
      <c r="D9060" t="s">
        <v>170</v>
      </c>
      <c r="E9060" t="s">
        <v>9785</v>
      </c>
      <c r="F9060" t="s">
        <v>9804</v>
      </c>
      <c r="G9060" s="26">
        <v>24</v>
      </c>
      <c r="H9060" s="26">
        <v>224</v>
      </c>
      <c r="I9060" s="26">
        <v>640</v>
      </c>
      <c r="J9060" s="27" t="s">
        <v>310</v>
      </c>
      <c r="K9060" s="27" t="s">
        <v>9436</v>
      </c>
      <c r="L9060" s="27" t="s">
        <v>9443</v>
      </c>
      <c r="M9060" t="s">
        <v>31</v>
      </c>
      <c r="N9060" t="s">
        <v>188</v>
      </c>
      <c r="O9060" t="s">
        <v>188</v>
      </c>
      <c r="P9060" t="s">
        <v>5459</v>
      </c>
      <c r="Q9060" t="s">
        <v>315</v>
      </c>
      <c r="R9060" t="str">
        <f>IF(database_public_cloud_VMs[[#This Row],[Azure Environment]]="Enterprise Agreement","Licence Included","Bring Your Own Licence")</f>
        <v>Licence Included</v>
      </c>
      <c r="S9060" t="s">
        <v>5460</v>
      </c>
      <c r="T9060" t="s">
        <v>5461</v>
      </c>
      <c r="U9060" t="s">
        <v>5465</v>
      </c>
      <c r="V9060" t="s">
        <v>5461</v>
      </c>
      <c r="W9060" t="s">
        <v>182</v>
      </c>
      <c r="X9060" t="s">
        <v>183</v>
      </c>
      <c r="Y9060" s="28">
        <v>4.7279999999999998</v>
      </c>
      <c r="Z9060" t="s">
        <v>5463</v>
      </c>
      <c r="AA9060" s="29">
        <f>IF(database_public_cloud_VMs[[#This Row],[Currency]]="USD",(database_public_cloud_VMs[[#This Row],[Rate]]*param_exchange_rate)/(1+param_discount_aws),database_public_cloud_VMs[[#This Row],[Rate]])</f>
        <v>4.7279999999999998</v>
      </c>
    </row>
    <row r="9061" spans="1:27" x14ac:dyDescent="0.45">
      <c r="A9061" t="s">
        <v>9866</v>
      </c>
      <c r="B9061" t="s">
        <v>55</v>
      </c>
      <c r="C9061" s="25" t="s">
        <v>5454</v>
      </c>
      <c r="D9061" t="s">
        <v>170</v>
      </c>
      <c r="E9061" t="s">
        <v>9785</v>
      </c>
      <c r="F9061" t="s">
        <v>9804</v>
      </c>
      <c r="G9061" s="26">
        <v>24</v>
      </c>
      <c r="H9061" s="26">
        <v>224</v>
      </c>
      <c r="I9061" s="26">
        <v>640</v>
      </c>
      <c r="J9061" s="27" t="s">
        <v>310</v>
      </c>
      <c r="K9061" s="27" t="s">
        <v>9436</v>
      </c>
      <c r="L9061" s="27" t="s">
        <v>9443</v>
      </c>
      <c r="M9061" t="s">
        <v>31</v>
      </c>
      <c r="N9061" t="s">
        <v>177</v>
      </c>
      <c r="O9061" t="s">
        <v>178</v>
      </c>
      <c r="P9061" t="s">
        <v>5459</v>
      </c>
      <c r="Q9061" t="s">
        <v>315</v>
      </c>
      <c r="R9061" t="str">
        <f>IF(database_public_cloud_VMs[[#This Row],[Azure Environment]]="Enterprise Agreement","Licence Included","Bring Your Own Licence")</f>
        <v>Licence Included</v>
      </c>
      <c r="S9061" t="s">
        <v>5460</v>
      </c>
      <c r="T9061" t="s">
        <v>5461</v>
      </c>
      <c r="U9061" t="s">
        <v>5465</v>
      </c>
      <c r="V9061" t="s">
        <v>5461</v>
      </c>
      <c r="W9061" t="s">
        <v>182</v>
      </c>
      <c r="X9061" t="s">
        <v>183</v>
      </c>
      <c r="Y9061" s="28" t="s">
        <v>5467</v>
      </c>
      <c r="Z9061" t="s">
        <v>5463</v>
      </c>
      <c r="AA906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9062" spans="1:27" x14ac:dyDescent="0.45">
      <c r="A9062" t="s">
        <v>9867</v>
      </c>
      <c r="B9062" t="s">
        <v>55</v>
      </c>
      <c r="C9062" s="25" t="s">
        <v>5454</v>
      </c>
      <c r="D9062" t="s">
        <v>170</v>
      </c>
      <c r="E9062" t="s">
        <v>9785</v>
      </c>
      <c r="F9062" t="s">
        <v>9804</v>
      </c>
      <c r="G9062" s="26">
        <v>24</v>
      </c>
      <c r="H9062" s="26">
        <v>224</v>
      </c>
      <c r="I9062" s="26">
        <v>640</v>
      </c>
      <c r="J9062" s="27" t="s">
        <v>310</v>
      </c>
      <c r="K9062" s="27" t="s">
        <v>9436</v>
      </c>
      <c r="L9062" s="27" t="s">
        <v>9443</v>
      </c>
      <c r="M9062" t="s">
        <v>31</v>
      </c>
      <c r="N9062" t="s">
        <v>177</v>
      </c>
      <c r="O9062" t="s">
        <v>185</v>
      </c>
      <c r="P9062" t="s">
        <v>5459</v>
      </c>
      <c r="Q9062" t="s">
        <v>315</v>
      </c>
      <c r="R9062" t="str">
        <f>IF(database_public_cloud_VMs[[#This Row],[Azure Environment]]="Enterprise Agreement","Licence Included","Bring Your Own Licence")</f>
        <v>Licence Included</v>
      </c>
      <c r="S9062" t="s">
        <v>5460</v>
      </c>
      <c r="T9062" t="s">
        <v>5461</v>
      </c>
      <c r="U9062" t="s">
        <v>5465</v>
      </c>
      <c r="V9062" t="s">
        <v>5461</v>
      </c>
      <c r="W9062" t="s">
        <v>182</v>
      </c>
      <c r="X9062" t="s">
        <v>183</v>
      </c>
      <c r="Y9062" s="28" t="s">
        <v>5467</v>
      </c>
      <c r="Z9062" t="s">
        <v>5463</v>
      </c>
      <c r="AA906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9063" spans="1:27" x14ac:dyDescent="0.45">
      <c r="A9063" t="s">
        <v>9868</v>
      </c>
      <c r="B9063" t="s">
        <v>55</v>
      </c>
      <c r="C9063" s="25" t="s">
        <v>5454</v>
      </c>
      <c r="D9063" t="s">
        <v>170</v>
      </c>
      <c r="E9063" t="s">
        <v>9785</v>
      </c>
      <c r="F9063" t="s">
        <v>9804</v>
      </c>
      <c r="G9063" s="26">
        <v>24</v>
      </c>
      <c r="H9063" s="26">
        <v>224</v>
      </c>
      <c r="I9063" s="26">
        <v>640</v>
      </c>
      <c r="J9063" s="27" t="s">
        <v>310</v>
      </c>
      <c r="K9063" s="27" t="s">
        <v>9436</v>
      </c>
      <c r="L9063" s="27" t="s">
        <v>9443</v>
      </c>
      <c r="M9063" t="s">
        <v>31</v>
      </c>
      <c r="N9063" t="s">
        <v>188</v>
      </c>
      <c r="O9063" t="s">
        <v>188</v>
      </c>
      <c r="P9063" t="s">
        <v>5459</v>
      </c>
      <c r="Q9063" t="s">
        <v>315</v>
      </c>
      <c r="R9063" t="str">
        <f>IF(database_public_cloud_VMs[[#This Row],[Azure Environment]]="Enterprise Agreement","Licence Included","Bring Your Own Licence")</f>
        <v>Bring Your Own Licence</v>
      </c>
      <c r="S9063" t="s">
        <v>5599</v>
      </c>
      <c r="T9063" t="s">
        <v>5461</v>
      </c>
      <c r="U9063" t="s">
        <v>5462</v>
      </c>
      <c r="V9063" t="s">
        <v>5461</v>
      </c>
      <c r="W9063" t="s">
        <v>182</v>
      </c>
      <c r="X9063" t="s">
        <v>183</v>
      </c>
      <c r="Y9063" s="28" t="s">
        <v>5600</v>
      </c>
      <c r="Z9063" t="s">
        <v>5463</v>
      </c>
      <c r="AA906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9064" spans="1:27" x14ac:dyDescent="0.45">
      <c r="A9064" t="s">
        <v>9869</v>
      </c>
      <c r="B9064" t="s">
        <v>55</v>
      </c>
      <c r="C9064" s="25" t="s">
        <v>5454</v>
      </c>
      <c r="D9064" t="s">
        <v>170</v>
      </c>
      <c r="E9064" t="s">
        <v>9785</v>
      </c>
      <c r="F9064" t="s">
        <v>9804</v>
      </c>
      <c r="G9064" s="26">
        <v>24</v>
      </c>
      <c r="H9064" s="26">
        <v>224</v>
      </c>
      <c r="I9064" s="26">
        <v>640</v>
      </c>
      <c r="J9064" s="27" t="s">
        <v>310</v>
      </c>
      <c r="K9064" s="27" t="s">
        <v>9436</v>
      </c>
      <c r="L9064" s="27" t="s">
        <v>9443</v>
      </c>
      <c r="M9064" t="s">
        <v>31</v>
      </c>
      <c r="N9064" t="s">
        <v>188</v>
      </c>
      <c r="O9064" t="s">
        <v>188</v>
      </c>
      <c r="P9064" t="s">
        <v>5459</v>
      </c>
      <c r="Q9064" t="s">
        <v>315</v>
      </c>
      <c r="R9064" t="str">
        <f>IF(database_public_cloud_VMs[[#This Row],[Azure Environment]]="Enterprise Agreement","Licence Included","Bring Your Own Licence")</f>
        <v>Bring Your Own Licence</v>
      </c>
      <c r="S9064" t="s">
        <v>5599</v>
      </c>
      <c r="T9064" t="s">
        <v>5461</v>
      </c>
      <c r="U9064" t="s">
        <v>5465</v>
      </c>
      <c r="V9064" t="s">
        <v>5461</v>
      </c>
      <c r="W9064" t="s">
        <v>182</v>
      </c>
      <c r="X9064" t="s">
        <v>183</v>
      </c>
      <c r="Y9064" s="28">
        <v>3.508</v>
      </c>
      <c r="Z9064" t="s">
        <v>5463</v>
      </c>
      <c r="AA9064" s="29">
        <f>IF(database_public_cloud_VMs[[#This Row],[Currency]]="USD",(database_public_cloud_VMs[[#This Row],[Rate]]*param_exchange_rate)/(1+param_discount_aws),database_public_cloud_VMs[[#This Row],[Rate]])</f>
        <v>3.508</v>
      </c>
    </row>
    <row r="9065" spans="1:27" x14ac:dyDescent="0.45">
      <c r="A9065" t="s">
        <v>9870</v>
      </c>
      <c r="B9065" t="s">
        <v>55</v>
      </c>
      <c r="C9065" s="25" t="s">
        <v>5454</v>
      </c>
      <c r="D9065" t="s">
        <v>170</v>
      </c>
      <c r="E9065" t="s">
        <v>9785</v>
      </c>
      <c r="F9065" t="s">
        <v>9804</v>
      </c>
      <c r="G9065" s="26">
        <v>24</v>
      </c>
      <c r="H9065" s="26">
        <v>224</v>
      </c>
      <c r="I9065" s="26">
        <v>640</v>
      </c>
      <c r="J9065" s="27" t="s">
        <v>310</v>
      </c>
      <c r="K9065" s="27" t="s">
        <v>9436</v>
      </c>
      <c r="L9065" s="27" t="s">
        <v>9443</v>
      </c>
      <c r="M9065" t="s">
        <v>31</v>
      </c>
      <c r="N9065" t="s">
        <v>177</v>
      </c>
      <c r="O9065" t="s">
        <v>178</v>
      </c>
      <c r="P9065" t="s">
        <v>5459</v>
      </c>
      <c r="Q9065" t="s">
        <v>315</v>
      </c>
      <c r="R9065" t="str">
        <f>IF(database_public_cloud_VMs[[#This Row],[Azure Environment]]="Enterprise Agreement","Licence Included","Bring Your Own Licence")</f>
        <v>Bring Your Own Licence</v>
      </c>
      <c r="S9065" t="s">
        <v>5599</v>
      </c>
      <c r="T9065" t="s">
        <v>5461</v>
      </c>
      <c r="U9065" t="s">
        <v>5465</v>
      </c>
      <c r="V9065" t="s">
        <v>5461</v>
      </c>
      <c r="W9065" t="s">
        <v>182</v>
      </c>
      <c r="X9065" t="s">
        <v>183</v>
      </c>
      <c r="Y9065" s="28" t="s">
        <v>5467</v>
      </c>
      <c r="Z9065" t="s">
        <v>5463</v>
      </c>
      <c r="AA906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9066" spans="1:27" x14ac:dyDescent="0.45">
      <c r="A9066" t="s">
        <v>9871</v>
      </c>
      <c r="B9066" t="s">
        <v>55</v>
      </c>
      <c r="C9066" s="25" t="s">
        <v>5454</v>
      </c>
      <c r="D9066" t="s">
        <v>170</v>
      </c>
      <c r="E9066" t="s">
        <v>9785</v>
      </c>
      <c r="F9066" t="s">
        <v>9804</v>
      </c>
      <c r="G9066" s="26">
        <v>24</v>
      </c>
      <c r="H9066" s="26">
        <v>224</v>
      </c>
      <c r="I9066" s="26">
        <v>640</v>
      </c>
      <c r="J9066" s="27" t="s">
        <v>310</v>
      </c>
      <c r="K9066" s="27" t="s">
        <v>9436</v>
      </c>
      <c r="L9066" s="27" t="s">
        <v>9443</v>
      </c>
      <c r="M9066" t="s">
        <v>31</v>
      </c>
      <c r="N9066" t="s">
        <v>177</v>
      </c>
      <c r="O9066" t="s">
        <v>185</v>
      </c>
      <c r="P9066" t="s">
        <v>5459</v>
      </c>
      <c r="Q9066" t="s">
        <v>315</v>
      </c>
      <c r="R9066" t="str">
        <f>IF(database_public_cloud_VMs[[#This Row],[Azure Environment]]="Enterprise Agreement","Licence Included","Bring Your Own Licence")</f>
        <v>Bring Your Own Licence</v>
      </c>
      <c r="S9066" t="s">
        <v>5599</v>
      </c>
      <c r="T9066" t="s">
        <v>5461</v>
      </c>
      <c r="U9066" t="s">
        <v>5465</v>
      </c>
      <c r="V9066" t="s">
        <v>5461</v>
      </c>
      <c r="W9066" t="s">
        <v>182</v>
      </c>
      <c r="X9066" t="s">
        <v>183</v>
      </c>
      <c r="Y9066" s="28" t="s">
        <v>5467</v>
      </c>
      <c r="Z9066" t="s">
        <v>5463</v>
      </c>
      <c r="AA906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9067" spans="1:27" x14ac:dyDescent="0.45">
      <c r="A9067" t="s">
        <v>9872</v>
      </c>
      <c r="B9067" t="s">
        <v>55</v>
      </c>
      <c r="C9067" s="25" t="s">
        <v>5454</v>
      </c>
      <c r="D9067" t="s">
        <v>170</v>
      </c>
      <c r="E9067" t="s">
        <v>9785</v>
      </c>
      <c r="F9067" t="s">
        <v>9804</v>
      </c>
      <c r="G9067" s="26">
        <v>24</v>
      </c>
      <c r="H9067" s="26">
        <v>224</v>
      </c>
      <c r="I9067" s="26">
        <v>640</v>
      </c>
      <c r="J9067" s="27" t="s">
        <v>310</v>
      </c>
      <c r="K9067" s="27" t="s">
        <v>9436</v>
      </c>
      <c r="L9067" s="27" t="s">
        <v>9443</v>
      </c>
      <c r="M9067" t="s">
        <v>31</v>
      </c>
      <c r="N9067" t="s">
        <v>188</v>
      </c>
      <c r="O9067" t="s">
        <v>188</v>
      </c>
      <c r="P9067" t="s">
        <v>5459</v>
      </c>
      <c r="Q9067" t="s">
        <v>315</v>
      </c>
      <c r="R9067" t="str">
        <f>IF(database_public_cloud_VMs[[#This Row],[Azure Environment]]="Enterprise Agreement","Licence Included","Bring Your Own Licence")</f>
        <v>Licence Included</v>
      </c>
      <c r="S9067" t="s">
        <v>5460</v>
      </c>
      <c r="T9067" t="s">
        <v>5471</v>
      </c>
      <c r="U9067" t="s">
        <v>5462</v>
      </c>
      <c r="V9067" t="s">
        <v>5461</v>
      </c>
      <c r="W9067" t="s">
        <v>182</v>
      </c>
      <c r="X9067" t="s">
        <v>183</v>
      </c>
      <c r="Y9067" s="28">
        <v>2.3532999999999999</v>
      </c>
      <c r="Z9067" t="s">
        <v>5463</v>
      </c>
      <c r="AA9067" s="29">
        <f>IF(database_public_cloud_VMs[[#This Row],[Currency]]="USD",(database_public_cloud_VMs[[#This Row],[Rate]]*param_exchange_rate)/(1+param_discount_aws),database_public_cloud_VMs[[#This Row],[Rate]])</f>
        <v>2.3532999999999999</v>
      </c>
    </row>
    <row r="9068" spans="1:27" x14ac:dyDescent="0.45">
      <c r="A9068" t="s">
        <v>9873</v>
      </c>
      <c r="B9068" t="s">
        <v>55</v>
      </c>
      <c r="C9068" s="25" t="s">
        <v>5454</v>
      </c>
      <c r="D9068" t="s">
        <v>170</v>
      </c>
      <c r="E9068" t="s">
        <v>9785</v>
      </c>
      <c r="F9068" t="s">
        <v>9804</v>
      </c>
      <c r="G9068" s="26">
        <v>24</v>
      </c>
      <c r="H9068" s="26">
        <v>224</v>
      </c>
      <c r="I9068" s="26">
        <v>640</v>
      </c>
      <c r="J9068" s="27" t="s">
        <v>310</v>
      </c>
      <c r="K9068" s="27" t="s">
        <v>9436</v>
      </c>
      <c r="L9068" s="27" t="s">
        <v>9443</v>
      </c>
      <c r="M9068" t="s">
        <v>31</v>
      </c>
      <c r="N9068" t="s">
        <v>188</v>
      </c>
      <c r="O9068" t="s">
        <v>188</v>
      </c>
      <c r="P9068" t="s">
        <v>5459</v>
      </c>
      <c r="Q9068" t="s">
        <v>315</v>
      </c>
      <c r="R9068" t="str">
        <f>IF(database_public_cloud_VMs[[#This Row],[Azure Environment]]="Enterprise Agreement","Licence Included","Bring Your Own Licence")</f>
        <v>Licence Included</v>
      </c>
      <c r="S9068" t="s">
        <v>5460</v>
      </c>
      <c r="T9068" t="s">
        <v>5471</v>
      </c>
      <c r="U9068" t="s">
        <v>5465</v>
      </c>
      <c r="V9068" t="s">
        <v>5461</v>
      </c>
      <c r="W9068" t="s">
        <v>182</v>
      </c>
      <c r="X9068" t="s">
        <v>183</v>
      </c>
      <c r="Y9068" s="28">
        <v>1.8908</v>
      </c>
      <c r="Z9068" t="s">
        <v>5463</v>
      </c>
      <c r="AA9068" s="29">
        <f>IF(database_public_cloud_VMs[[#This Row],[Currency]]="USD",(database_public_cloud_VMs[[#This Row],[Rate]]*param_exchange_rate)/(1+param_discount_aws),database_public_cloud_VMs[[#This Row],[Rate]])</f>
        <v>1.8908</v>
      </c>
    </row>
    <row r="9069" spans="1:27" x14ac:dyDescent="0.45">
      <c r="A9069" t="s">
        <v>9874</v>
      </c>
      <c r="B9069" t="s">
        <v>55</v>
      </c>
      <c r="C9069" s="25" t="s">
        <v>5454</v>
      </c>
      <c r="D9069" t="s">
        <v>170</v>
      </c>
      <c r="E9069" t="s">
        <v>9785</v>
      </c>
      <c r="F9069" t="s">
        <v>9804</v>
      </c>
      <c r="G9069" s="26">
        <v>24</v>
      </c>
      <c r="H9069" s="26">
        <v>224</v>
      </c>
      <c r="I9069" s="26">
        <v>640</v>
      </c>
      <c r="J9069" s="27" t="s">
        <v>310</v>
      </c>
      <c r="K9069" s="27" t="s">
        <v>9436</v>
      </c>
      <c r="L9069" s="27" t="s">
        <v>9443</v>
      </c>
      <c r="M9069" t="s">
        <v>31</v>
      </c>
      <c r="N9069" t="s">
        <v>177</v>
      </c>
      <c r="O9069" t="s">
        <v>178</v>
      </c>
      <c r="P9069" t="s">
        <v>5459</v>
      </c>
      <c r="Q9069" t="s">
        <v>315</v>
      </c>
      <c r="R9069" t="str">
        <f>IF(database_public_cloud_VMs[[#This Row],[Azure Environment]]="Enterprise Agreement","Licence Included","Bring Your Own Licence")</f>
        <v>Licence Included</v>
      </c>
      <c r="S9069" t="s">
        <v>5460</v>
      </c>
      <c r="T9069" t="s">
        <v>5471</v>
      </c>
      <c r="U9069" t="s">
        <v>5465</v>
      </c>
      <c r="V9069" t="s">
        <v>5461</v>
      </c>
      <c r="W9069" t="s">
        <v>182</v>
      </c>
      <c r="X9069" t="s">
        <v>183</v>
      </c>
      <c r="Y9069" s="28" t="s">
        <v>5467</v>
      </c>
      <c r="Z9069" t="s">
        <v>5463</v>
      </c>
      <c r="AA906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9070" spans="1:27" x14ac:dyDescent="0.45">
      <c r="A9070" t="s">
        <v>9875</v>
      </c>
      <c r="B9070" t="s">
        <v>55</v>
      </c>
      <c r="C9070" s="25" t="s">
        <v>5454</v>
      </c>
      <c r="D9070" t="s">
        <v>170</v>
      </c>
      <c r="E9070" t="s">
        <v>9785</v>
      </c>
      <c r="F9070" t="s">
        <v>9804</v>
      </c>
      <c r="G9070" s="26">
        <v>24</v>
      </c>
      <c r="H9070" s="26">
        <v>224</v>
      </c>
      <c r="I9070" s="26">
        <v>640</v>
      </c>
      <c r="J9070" s="27" t="s">
        <v>310</v>
      </c>
      <c r="K9070" s="27" t="s">
        <v>9436</v>
      </c>
      <c r="L9070" s="27" t="s">
        <v>9443</v>
      </c>
      <c r="M9070" t="s">
        <v>31</v>
      </c>
      <c r="N9070" t="s">
        <v>177</v>
      </c>
      <c r="O9070" t="s">
        <v>185</v>
      </c>
      <c r="P9070" t="s">
        <v>5459</v>
      </c>
      <c r="Q9070" t="s">
        <v>315</v>
      </c>
      <c r="R9070" t="str">
        <f>IF(database_public_cloud_VMs[[#This Row],[Azure Environment]]="Enterprise Agreement","Licence Included","Bring Your Own Licence")</f>
        <v>Licence Included</v>
      </c>
      <c r="S9070" t="s">
        <v>5460</v>
      </c>
      <c r="T9070" t="s">
        <v>5471</v>
      </c>
      <c r="U9070" t="s">
        <v>5465</v>
      </c>
      <c r="V9070" t="s">
        <v>5461</v>
      </c>
      <c r="W9070" t="s">
        <v>182</v>
      </c>
      <c r="X9070" t="s">
        <v>183</v>
      </c>
      <c r="Y9070" s="28" t="s">
        <v>5467</v>
      </c>
      <c r="Z9070" t="s">
        <v>5463</v>
      </c>
      <c r="AA907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9071" spans="1:27" x14ac:dyDescent="0.45">
      <c r="A9071" t="s">
        <v>9876</v>
      </c>
      <c r="B9071" t="s">
        <v>55</v>
      </c>
      <c r="C9071" s="25" t="s">
        <v>5454</v>
      </c>
      <c r="D9071" t="s">
        <v>170</v>
      </c>
      <c r="E9071" t="s">
        <v>9785</v>
      </c>
      <c r="F9071" t="s">
        <v>9804</v>
      </c>
      <c r="G9071" s="26">
        <v>24</v>
      </c>
      <c r="H9071" s="26">
        <v>224</v>
      </c>
      <c r="I9071" s="26">
        <v>640</v>
      </c>
      <c r="J9071" s="27" t="s">
        <v>310</v>
      </c>
      <c r="K9071" s="27" t="s">
        <v>9436</v>
      </c>
      <c r="L9071" s="27" t="s">
        <v>9443</v>
      </c>
      <c r="M9071" t="s">
        <v>31</v>
      </c>
      <c r="N9071" t="s">
        <v>188</v>
      </c>
      <c r="O9071" t="s">
        <v>188</v>
      </c>
      <c r="P9071" t="s">
        <v>5459</v>
      </c>
      <c r="Q9071" t="s">
        <v>315</v>
      </c>
      <c r="R9071" t="str">
        <f>IF(database_public_cloud_VMs[[#This Row],[Azure Environment]]="Enterprise Agreement","Licence Included","Bring Your Own Licence")</f>
        <v>Bring Your Own Licence</v>
      </c>
      <c r="S9071" t="s">
        <v>5599</v>
      </c>
      <c r="T9071" t="s">
        <v>5471</v>
      </c>
      <c r="U9071" t="s">
        <v>5462</v>
      </c>
      <c r="V9071" t="s">
        <v>5461</v>
      </c>
      <c r="W9071" t="s">
        <v>182</v>
      </c>
      <c r="X9071" t="s">
        <v>183</v>
      </c>
      <c r="Y9071" s="28" t="s">
        <v>5600</v>
      </c>
      <c r="Z9071" t="s">
        <v>5463</v>
      </c>
      <c r="AA907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9072" spans="1:27" x14ac:dyDescent="0.45">
      <c r="A9072" t="s">
        <v>9877</v>
      </c>
      <c r="B9072" t="s">
        <v>55</v>
      </c>
      <c r="C9072" s="25" t="s">
        <v>5454</v>
      </c>
      <c r="D9072" t="s">
        <v>170</v>
      </c>
      <c r="E9072" t="s">
        <v>9785</v>
      </c>
      <c r="F9072" t="s">
        <v>9804</v>
      </c>
      <c r="G9072" s="26">
        <v>24</v>
      </c>
      <c r="H9072" s="26">
        <v>224</v>
      </c>
      <c r="I9072" s="26">
        <v>640</v>
      </c>
      <c r="J9072" s="27" t="s">
        <v>310</v>
      </c>
      <c r="K9072" s="27" t="s">
        <v>9436</v>
      </c>
      <c r="L9072" s="27" t="s">
        <v>9443</v>
      </c>
      <c r="M9072" t="s">
        <v>31</v>
      </c>
      <c r="N9072" t="s">
        <v>188</v>
      </c>
      <c r="O9072" t="s">
        <v>188</v>
      </c>
      <c r="P9072" t="s">
        <v>5459</v>
      </c>
      <c r="Q9072" t="s">
        <v>315</v>
      </c>
      <c r="R9072" t="str">
        <f>IF(database_public_cloud_VMs[[#This Row],[Azure Environment]]="Enterprise Agreement","Licence Included","Bring Your Own Licence")</f>
        <v>Bring Your Own Licence</v>
      </c>
      <c r="S9072" t="s">
        <v>5599</v>
      </c>
      <c r="T9072" t="s">
        <v>5471</v>
      </c>
      <c r="U9072" t="s">
        <v>5465</v>
      </c>
      <c r="V9072" t="s">
        <v>5461</v>
      </c>
      <c r="W9072" t="s">
        <v>182</v>
      </c>
      <c r="X9072" t="s">
        <v>183</v>
      </c>
      <c r="Y9072" s="28">
        <v>0.70199999999999996</v>
      </c>
      <c r="Z9072" t="s">
        <v>5463</v>
      </c>
      <c r="AA9072" s="29">
        <f>IF(database_public_cloud_VMs[[#This Row],[Currency]]="USD",(database_public_cloud_VMs[[#This Row],[Rate]]*param_exchange_rate)/(1+param_discount_aws),database_public_cloud_VMs[[#This Row],[Rate]])</f>
        <v>0.70199999999999996</v>
      </c>
    </row>
    <row r="9073" spans="1:27" x14ac:dyDescent="0.45">
      <c r="A9073" t="s">
        <v>9878</v>
      </c>
      <c r="B9073" t="s">
        <v>55</v>
      </c>
      <c r="C9073" s="25" t="s">
        <v>5454</v>
      </c>
      <c r="D9073" t="s">
        <v>170</v>
      </c>
      <c r="E9073" t="s">
        <v>9785</v>
      </c>
      <c r="F9073" t="s">
        <v>9804</v>
      </c>
      <c r="G9073" s="26">
        <v>24</v>
      </c>
      <c r="H9073" s="26">
        <v>224</v>
      </c>
      <c r="I9073" s="26">
        <v>640</v>
      </c>
      <c r="J9073" s="27" t="s">
        <v>310</v>
      </c>
      <c r="K9073" s="27" t="s">
        <v>9436</v>
      </c>
      <c r="L9073" s="27" t="s">
        <v>9443</v>
      </c>
      <c r="M9073" t="s">
        <v>31</v>
      </c>
      <c r="N9073" t="s">
        <v>177</v>
      </c>
      <c r="O9073" t="s">
        <v>178</v>
      </c>
      <c r="P9073" t="s">
        <v>5459</v>
      </c>
      <c r="Q9073" t="s">
        <v>315</v>
      </c>
      <c r="R9073" t="str">
        <f>IF(database_public_cloud_VMs[[#This Row],[Azure Environment]]="Enterprise Agreement","Licence Included","Bring Your Own Licence")</f>
        <v>Bring Your Own Licence</v>
      </c>
      <c r="S9073" t="s">
        <v>5599</v>
      </c>
      <c r="T9073" t="s">
        <v>5471</v>
      </c>
      <c r="U9073" t="s">
        <v>5465</v>
      </c>
      <c r="V9073" t="s">
        <v>5461</v>
      </c>
      <c r="W9073" t="s">
        <v>182</v>
      </c>
      <c r="X9073" t="s">
        <v>183</v>
      </c>
      <c r="Y9073" s="28" t="s">
        <v>5467</v>
      </c>
      <c r="Z9073" t="s">
        <v>5463</v>
      </c>
      <c r="AA907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9074" spans="1:27" x14ac:dyDescent="0.45">
      <c r="A9074" t="s">
        <v>9879</v>
      </c>
      <c r="B9074" t="s">
        <v>55</v>
      </c>
      <c r="C9074" s="25" t="s">
        <v>5454</v>
      </c>
      <c r="D9074" t="s">
        <v>170</v>
      </c>
      <c r="E9074" t="s">
        <v>9785</v>
      </c>
      <c r="F9074" t="s">
        <v>9804</v>
      </c>
      <c r="G9074" s="26">
        <v>24</v>
      </c>
      <c r="H9074" s="26">
        <v>224</v>
      </c>
      <c r="I9074" s="26">
        <v>640</v>
      </c>
      <c r="J9074" s="27" t="s">
        <v>310</v>
      </c>
      <c r="K9074" s="27" t="s">
        <v>9436</v>
      </c>
      <c r="L9074" s="27" t="s">
        <v>9443</v>
      </c>
      <c r="M9074" t="s">
        <v>31</v>
      </c>
      <c r="N9074" t="s">
        <v>177</v>
      </c>
      <c r="O9074" t="s">
        <v>185</v>
      </c>
      <c r="P9074" t="s">
        <v>5459</v>
      </c>
      <c r="Q9074" t="s">
        <v>315</v>
      </c>
      <c r="R9074" t="str">
        <f>IF(database_public_cloud_VMs[[#This Row],[Azure Environment]]="Enterprise Agreement","Licence Included","Bring Your Own Licence")</f>
        <v>Bring Your Own Licence</v>
      </c>
      <c r="S9074" t="s">
        <v>5599</v>
      </c>
      <c r="T9074" t="s">
        <v>5471</v>
      </c>
      <c r="U9074" t="s">
        <v>5465</v>
      </c>
      <c r="V9074" t="s">
        <v>5461</v>
      </c>
      <c r="W9074" t="s">
        <v>182</v>
      </c>
      <c r="X9074" t="s">
        <v>183</v>
      </c>
      <c r="Y9074" s="28" t="s">
        <v>5467</v>
      </c>
      <c r="Z9074" t="s">
        <v>5463</v>
      </c>
      <c r="AA907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9075" spans="1:27" x14ac:dyDescent="0.45">
      <c r="A9075" t="s">
        <v>9880</v>
      </c>
      <c r="B9075" t="s">
        <v>55</v>
      </c>
      <c r="C9075" s="25" t="s">
        <v>5454</v>
      </c>
      <c r="D9075" t="s">
        <v>170</v>
      </c>
      <c r="E9075" t="s">
        <v>9785</v>
      </c>
      <c r="F9075" t="s">
        <v>9813</v>
      </c>
      <c r="G9075" s="26">
        <v>32</v>
      </c>
      <c r="H9075" s="26">
        <v>332</v>
      </c>
      <c r="I9075" s="26">
        <v>960</v>
      </c>
      <c r="J9075" s="27" t="s">
        <v>310</v>
      </c>
      <c r="K9075" s="27" t="s">
        <v>9436</v>
      </c>
      <c r="L9075" s="27" t="s">
        <v>9814</v>
      </c>
      <c r="M9075" t="s">
        <v>31</v>
      </c>
      <c r="N9075" t="s">
        <v>188</v>
      </c>
      <c r="O9075" t="s">
        <v>188</v>
      </c>
      <c r="P9075" t="s">
        <v>5459</v>
      </c>
      <c r="Q9075" t="s">
        <v>315</v>
      </c>
      <c r="R9075" t="str">
        <f>IF(database_public_cloud_VMs[[#This Row],[Azure Environment]]="Enterprise Agreement","Licence Included","Bring Your Own Licence")</f>
        <v>Licence Included</v>
      </c>
      <c r="S9075" t="s">
        <v>5460</v>
      </c>
      <c r="T9075" t="s">
        <v>5461</v>
      </c>
      <c r="U9075" t="s">
        <v>5462</v>
      </c>
      <c r="V9075" t="s">
        <v>5461</v>
      </c>
      <c r="W9075" t="s">
        <v>182</v>
      </c>
      <c r="X9075" t="s">
        <v>183</v>
      </c>
      <c r="Y9075" s="28" t="s">
        <v>5600</v>
      </c>
      <c r="Z9075" t="s">
        <v>5463</v>
      </c>
      <c r="AA907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9076" spans="1:27" x14ac:dyDescent="0.45">
      <c r="A9076" t="s">
        <v>9881</v>
      </c>
      <c r="B9076" t="s">
        <v>55</v>
      </c>
      <c r="C9076" s="25" t="s">
        <v>5454</v>
      </c>
      <c r="D9076" t="s">
        <v>170</v>
      </c>
      <c r="E9076" t="s">
        <v>9785</v>
      </c>
      <c r="F9076" t="s">
        <v>9813</v>
      </c>
      <c r="G9076" s="26">
        <v>32</v>
      </c>
      <c r="H9076" s="26">
        <v>332</v>
      </c>
      <c r="I9076" s="26">
        <v>960</v>
      </c>
      <c r="J9076" s="27" t="s">
        <v>310</v>
      </c>
      <c r="K9076" s="27" t="s">
        <v>9436</v>
      </c>
      <c r="L9076" s="27" t="s">
        <v>9814</v>
      </c>
      <c r="M9076" t="s">
        <v>31</v>
      </c>
      <c r="N9076" t="s">
        <v>188</v>
      </c>
      <c r="O9076" t="s">
        <v>188</v>
      </c>
      <c r="P9076" t="s">
        <v>5459</v>
      </c>
      <c r="Q9076" t="s">
        <v>315</v>
      </c>
      <c r="R9076" t="str">
        <f>IF(database_public_cloud_VMs[[#This Row],[Azure Environment]]="Enterprise Agreement","Licence Included","Bring Your Own Licence")</f>
        <v>Licence Included</v>
      </c>
      <c r="S9076" t="s">
        <v>5460</v>
      </c>
      <c r="T9076" t="s">
        <v>5461</v>
      </c>
      <c r="U9076" t="s">
        <v>5465</v>
      </c>
      <c r="V9076" t="s">
        <v>5461</v>
      </c>
      <c r="W9076" t="s">
        <v>182</v>
      </c>
      <c r="X9076" t="s">
        <v>183</v>
      </c>
      <c r="Y9076" s="28">
        <v>4.8159999999999998</v>
      </c>
      <c r="Z9076" t="s">
        <v>5463</v>
      </c>
      <c r="AA9076" s="29">
        <f>IF(database_public_cloud_VMs[[#This Row],[Currency]]="USD",(database_public_cloud_VMs[[#This Row],[Rate]]*param_exchange_rate)/(1+param_discount_aws),database_public_cloud_VMs[[#This Row],[Rate]])</f>
        <v>4.8159999999999998</v>
      </c>
    </row>
    <row r="9077" spans="1:27" x14ac:dyDescent="0.45">
      <c r="A9077" t="s">
        <v>9882</v>
      </c>
      <c r="B9077" t="s">
        <v>55</v>
      </c>
      <c r="C9077" s="25" t="s">
        <v>5454</v>
      </c>
      <c r="D9077" t="s">
        <v>170</v>
      </c>
      <c r="E9077" t="s">
        <v>9785</v>
      </c>
      <c r="F9077" t="s">
        <v>9813</v>
      </c>
      <c r="G9077" s="26">
        <v>32</v>
      </c>
      <c r="H9077" s="26">
        <v>332</v>
      </c>
      <c r="I9077" s="26">
        <v>960</v>
      </c>
      <c r="J9077" s="27" t="s">
        <v>310</v>
      </c>
      <c r="K9077" s="27" t="s">
        <v>9436</v>
      </c>
      <c r="L9077" s="27" t="s">
        <v>9814</v>
      </c>
      <c r="M9077" t="s">
        <v>31</v>
      </c>
      <c r="N9077" t="s">
        <v>177</v>
      </c>
      <c r="O9077" t="s">
        <v>178</v>
      </c>
      <c r="P9077" t="s">
        <v>5459</v>
      </c>
      <c r="Q9077" t="s">
        <v>315</v>
      </c>
      <c r="R9077" t="str">
        <f>IF(database_public_cloud_VMs[[#This Row],[Azure Environment]]="Enterprise Agreement","Licence Included","Bring Your Own Licence")</f>
        <v>Licence Included</v>
      </c>
      <c r="S9077" t="s">
        <v>5460</v>
      </c>
      <c r="T9077" t="s">
        <v>5461</v>
      </c>
      <c r="U9077" t="s">
        <v>5465</v>
      </c>
      <c r="V9077" t="s">
        <v>5461</v>
      </c>
      <c r="W9077" t="s">
        <v>182</v>
      </c>
      <c r="X9077" t="s">
        <v>183</v>
      </c>
      <c r="Y9077" s="28" t="s">
        <v>5467</v>
      </c>
      <c r="Z9077" t="s">
        <v>5463</v>
      </c>
      <c r="AA907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9078" spans="1:27" x14ac:dyDescent="0.45">
      <c r="A9078" t="s">
        <v>9883</v>
      </c>
      <c r="B9078" t="s">
        <v>55</v>
      </c>
      <c r="C9078" s="25" t="s">
        <v>5454</v>
      </c>
      <c r="D9078" t="s">
        <v>170</v>
      </c>
      <c r="E9078" t="s">
        <v>9785</v>
      </c>
      <c r="F9078" t="s">
        <v>9813</v>
      </c>
      <c r="G9078" s="26">
        <v>32</v>
      </c>
      <c r="H9078" s="26">
        <v>332</v>
      </c>
      <c r="I9078" s="26">
        <v>960</v>
      </c>
      <c r="J9078" s="27" t="s">
        <v>310</v>
      </c>
      <c r="K9078" s="27" t="s">
        <v>9436</v>
      </c>
      <c r="L9078" s="27" t="s">
        <v>9814</v>
      </c>
      <c r="M9078" t="s">
        <v>31</v>
      </c>
      <c r="N9078" t="s">
        <v>177</v>
      </c>
      <c r="O9078" t="s">
        <v>185</v>
      </c>
      <c r="P9078" t="s">
        <v>5459</v>
      </c>
      <c r="Q9078" t="s">
        <v>315</v>
      </c>
      <c r="R9078" t="str">
        <f>IF(database_public_cloud_VMs[[#This Row],[Azure Environment]]="Enterprise Agreement","Licence Included","Bring Your Own Licence")</f>
        <v>Licence Included</v>
      </c>
      <c r="S9078" t="s">
        <v>5460</v>
      </c>
      <c r="T9078" t="s">
        <v>5461</v>
      </c>
      <c r="U9078" t="s">
        <v>5465</v>
      </c>
      <c r="V9078" t="s">
        <v>5461</v>
      </c>
      <c r="W9078" t="s">
        <v>182</v>
      </c>
      <c r="X9078" t="s">
        <v>183</v>
      </c>
      <c r="Y9078" s="28" t="s">
        <v>5467</v>
      </c>
      <c r="Z9078" t="s">
        <v>5463</v>
      </c>
      <c r="AA907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9079" spans="1:27" x14ac:dyDescent="0.45">
      <c r="A9079" t="s">
        <v>9884</v>
      </c>
      <c r="B9079" t="s">
        <v>55</v>
      </c>
      <c r="C9079" s="25" t="s">
        <v>5454</v>
      </c>
      <c r="D9079" t="s">
        <v>170</v>
      </c>
      <c r="E9079" t="s">
        <v>9785</v>
      </c>
      <c r="F9079" t="s">
        <v>9813</v>
      </c>
      <c r="G9079" s="26">
        <v>32</v>
      </c>
      <c r="H9079" s="26">
        <v>332</v>
      </c>
      <c r="I9079" s="26">
        <v>960</v>
      </c>
      <c r="J9079" s="27" t="s">
        <v>310</v>
      </c>
      <c r="K9079" s="27" t="s">
        <v>9436</v>
      </c>
      <c r="L9079" s="27" t="s">
        <v>9814</v>
      </c>
      <c r="M9079" t="s">
        <v>31</v>
      </c>
      <c r="N9079" t="s">
        <v>188</v>
      </c>
      <c r="O9079" t="s">
        <v>188</v>
      </c>
      <c r="P9079" t="s">
        <v>5459</v>
      </c>
      <c r="Q9079" t="s">
        <v>315</v>
      </c>
      <c r="R9079" t="str">
        <f>IF(database_public_cloud_VMs[[#This Row],[Azure Environment]]="Enterprise Agreement","Licence Included","Bring Your Own Licence")</f>
        <v>Bring Your Own Licence</v>
      </c>
      <c r="S9079" t="s">
        <v>5599</v>
      </c>
      <c r="T9079" t="s">
        <v>5461</v>
      </c>
      <c r="U9079" t="s">
        <v>5462</v>
      </c>
      <c r="V9079" t="s">
        <v>5461</v>
      </c>
      <c r="W9079" t="s">
        <v>182</v>
      </c>
      <c r="X9079" t="s">
        <v>183</v>
      </c>
      <c r="Y9079" s="28" t="s">
        <v>5600</v>
      </c>
      <c r="Z9079" t="s">
        <v>5463</v>
      </c>
      <c r="AA9079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9080" spans="1:27" x14ac:dyDescent="0.45">
      <c r="A9080" t="s">
        <v>9885</v>
      </c>
      <c r="B9080" t="s">
        <v>55</v>
      </c>
      <c r="C9080" s="25" t="s">
        <v>5454</v>
      </c>
      <c r="D9080" t="s">
        <v>170</v>
      </c>
      <c r="E9080" t="s">
        <v>9785</v>
      </c>
      <c r="F9080" t="s">
        <v>9813</v>
      </c>
      <c r="G9080" s="26">
        <v>32</v>
      </c>
      <c r="H9080" s="26">
        <v>332</v>
      </c>
      <c r="I9080" s="26">
        <v>960</v>
      </c>
      <c r="J9080" s="27" t="s">
        <v>310</v>
      </c>
      <c r="K9080" s="27" t="s">
        <v>9436</v>
      </c>
      <c r="L9080" s="27" t="s">
        <v>9814</v>
      </c>
      <c r="M9080" t="s">
        <v>31</v>
      </c>
      <c r="N9080" t="s">
        <v>188</v>
      </c>
      <c r="O9080" t="s">
        <v>188</v>
      </c>
      <c r="P9080" t="s">
        <v>5459</v>
      </c>
      <c r="Q9080" t="s">
        <v>315</v>
      </c>
      <c r="R9080" t="str">
        <f>IF(database_public_cloud_VMs[[#This Row],[Azure Environment]]="Enterprise Agreement","Licence Included","Bring Your Own Licence")</f>
        <v>Bring Your Own Licence</v>
      </c>
      <c r="S9080" t="s">
        <v>5599</v>
      </c>
      <c r="T9080" t="s">
        <v>5461</v>
      </c>
      <c r="U9080" t="s">
        <v>5465</v>
      </c>
      <c r="V9080" t="s">
        <v>5461</v>
      </c>
      <c r="W9080" t="s">
        <v>182</v>
      </c>
      <c r="X9080" t="s">
        <v>183</v>
      </c>
      <c r="Y9080" s="28">
        <v>3.1909999999999998</v>
      </c>
      <c r="Z9080" t="s">
        <v>5463</v>
      </c>
      <c r="AA9080" s="29">
        <f>IF(database_public_cloud_VMs[[#This Row],[Currency]]="USD",(database_public_cloud_VMs[[#This Row],[Rate]]*param_exchange_rate)/(1+param_discount_aws),database_public_cloud_VMs[[#This Row],[Rate]])</f>
        <v>3.1909999999999998</v>
      </c>
    </row>
    <row r="9081" spans="1:27" x14ac:dyDescent="0.45">
      <c r="A9081" t="s">
        <v>9886</v>
      </c>
      <c r="B9081" t="s">
        <v>55</v>
      </c>
      <c r="C9081" s="25" t="s">
        <v>5454</v>
      </c>
      <c r="D9081" t="s">
        <v>170</v>
      </c>
      <c r="E9081" t="s">
        <v>9785</v>
      </c>
      <c r="F9081" t="s">
        <v>9813</v>
      </c>
      <c r="G9081" s="26">
        <v>32</v>
      </c>
      <c r="H9081" s="26">
        <v>332</v>
      </c>
      <c r="I9081" s="26">
        <v>960</v>
      </c>
      <c r="J9081" s="27" t="s">
        <v>310</v>
      </c>
      <c r="K9081" s="27" t="s">
        <v>9436</v>
      </c>
      <c r="L9081" s="27" t="s">
        <v>9814</v>
      </c>
      <c r="M9081" t="s">
        <v>31</v>
      </c>
      <c r="N9081" t="s">
        <v>177</v>
      </c>
      <c r="O9081" t="s">
        <v>178</v>
      </c>
      <c r="P9081" t="s">
        <v>5459</v>
      </c>
      <c r="Q9081" t="s">
        <v>315</v>
      </c>
      <c r="R9081" t="str">
        <f>IF(database_public_cloud_VMs[[#This Row],[Azure Environment]]="Enterprise Agreement","Licence Included","Bring Your Own Licence")</f>
        <v>Bring Your Own Licence</v>
      </c>
      <c r="S9081" t="s">
        <v>5599</v>
      </c>
      <c r="T9081" t="s">
        <v>5461</v>
      </c>
      <c r="U9081" t="s">
        <v>5465</v>
      </c>
      <c r="V9081" t="s">
        <v>5461</v>
      </c>
      <c r="W9081" t="s">
        <v>182</v>
      </c>
      <c r="X9081" t="s">
        <v>183</v>
      </c>
      <c r="Y9081" s="28" t="s">
        <v>5467</v>
      </c>
      <c r="Z9081" t="s">
        <v>5463</v>
      </c>
      <c r="AA908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9082" spans="1:27" x14ac:dyDescent="0.45">
      <c r="A9082" t="s">
        <v>9887</v>
      </c>
      <c r="B9082" t="s">
        <v>55</v>
      </c>
      <c r="C9082" s="25" t="s">
        <v>5454</v>
      </c>
      <c r="D9082" t="s">
        <v>170</v>
      </c>
      <c r="E9082" t="s">
        <v>9785</v>
      </c>
      <c r="F9082" t="s">
        <v>9813</v>
      </c>
      <c r="G9082" s="26">
        <v>32</v>
      </c>
      <c r="H9082" s="26">
        <v>332</v>
      </c>
      <c r="I9082" s="26">
        <v>960</v>
      </c>
      <c r="J9082" s="27" t="s">
        <v>310</v>
      </c>
      <c r="K9082" s="27" t="s">
        <v>9436</v>
      </c>
      <c r="L9082" s="27" t="s">
        <v>9814</v>
      </c>
      <c r="M9082" t="s">
        <v>31</v>
      </c>
      <c r="N9082" t="s">
        <v>177</v>
      </c>
      <c r="O9082" t="s">
        <v>185</v>
      </c>
      <c r="P9082" t="s">
        <v>5459</v>
      </c>
      <c r="Q9082" t="s">
        <v>315</v>
      </c>
      <c r="R9082" t="str">
        <f>IF(database_public_cloud_VMs[[#This Row],[Azure Environment]]="Enterprise Agreement","Licence Included","Bring Your Own Licence")</f>
        <v>Bring Your Own Licence</v>
      </c>
      <c r="S9082" t="s">
        <v>5599</v>
      </c>
      <c r="T9082" t="s">
        <v>5461</v>
      </c>
      <c r="U9082" t="s">
        <v>5465</v>
      </c>
      <c r="V9082" t="s">
        <v>5461</v>
      </c>
      <c r="W9082" t="s">
        <v>182</v>
      </c>
      <c r="X9082" t="s">
        <v>183</v>
      </c>
      <c r="Y9082" s="28" t="s">
        <v>5467</v>
      </c>
      <c r="Z9082" t="s">
        <v>5463</v>
      </c>
      <c r="AA908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9083" spans="1:27" x14ac:dyDescent="0.45">
      <c r="A9083" t="s">
        <v>9888</v>
      </c>
      <c r="B9083" t="s">
        <v>55</v>
      </c>
      <c r="C9083" s="25" t="s">
        <v>5454</v>
      </c>
      <c r="D9083" t="s">
        <v>170</v>
      </c>
      <c r="E9083" t="s">
        <v>9785</v>
      </c>
      <c r="F9083" t="s">
        <v>9813</v>
      </c>
      <c r="G9083" s="26">
        <v>32</v>
      </c>
      <c r="H9083" s="26">
        <v>332</v>
      </c>
      <c r="I9083" s="26">
        <v>960</v>
      </c>
      <c r="J9083" s="27" t="s">
        <v>310</v>
      </c>
      <c r="K9083" s="27" t="s">
        <v>9436</v>
      </c>
      <c r="L9083" s="27" t="s">
        <v>9814</v>
      </c>
      <c r="M9083" t="s">
        <v>31</v>
      </c>
      <c r="N9083" t="s">
        <v>188</v>
      </c>
      <c r="O9083" t="s">
        <v>188</v>
      </c>
      <c r="P9083" t="s">
        <v>5459</v>
      </c>
      <c r="Q9083" t="s">
        <v>315</v>
      </c>
      <c r="R9083" t="str">
        <f>IF(database_public_cloud_VMs[[#This Row],[Azure Environment]]="Enterprise Agreement","Licence Included","Bring Your Own Licence")</f>
        <v>Licence Included</v>
      </c>
      <c r="S9083" t="s">
        <v>5460</v>
      </c>
      <c r="T9083" t="s">
        <v>5471</v>
      </c>
      <c r="U9083" t="s">
        <v>5462</v>
      </c>
      <c r="V9083" t="s">
        <v>5461</v>
      </c>
      <c r="W9083" t="s">
        <v>182</v>
      </c>
      <c r="X9083" t="s">
        <v>183</v>
      </c>
      <c r="Y9083" s="28" t="s">
        <v>5600</v>
      </c>
      <c r="Z9083" t="s">
        <v>5463</v>
      </c>
      <c r="AA908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9084" spans="1:27" x14ac:dyDescent="0.45">
      <c r="A9084" t="s">
        <v>9889</v>
      </c>
      <c r="B9084" t="s">
        <v>55</v>
      </c>
      <c r="C9084" s="25" t="s">
        <v>5454</v>
      </c>
      <c r="D9084" t="s">
        <v>170</v>
      </c>
      <c r="E9084" t="s">
        <v>9785</v>
      </c>
      <c r="F9084" t="s">
        <v>9813</v>
      </c>
      <c r="G9084" s="26">
        <v>32</v>
      </c>
      <c r="H9084" s="26">
        <v>332</v>
      </c>
      <c r="I9084" s="26">
        <v>960</v>
      </c>
      <c r="J9084" s="27" t="s">
        <v>310</v>
      </c>
      <c r="K9084" s="27" t="s">
        <v>9436</v>
      </c>
      <c r="L9084" s="27" t="s">
        <v>9814</v>
      </c>
      <c r="M9084" t="s">
        <v>31</v>
      </c>
      <c r="N9084" t="s">
        <v>188</v>
      </c>
      <c r="O9084" t="s">
        <v>188</v>
      </c>
      <c r="P9084" t="s">
        <v>5459</v>
      </c>
      <c r="Q9084" t="s">
        <v>315</v>
      </c>
      <c r="R9084" t="str">
        <f>IF(database_public_cloud_VMs[[#This Row],[Azure Environment]]="Enterprise Agreement","Licence Included","Bring Your Own Licence")</f>
        <v>Licence Included</v>
      </c>
      <c r="S9084" t="s">
        <v>5460</v>
      </c>
      <c r="T9084" t="s">
        <v>5471</v>
      </c>
      <c r="U9084" t="s">
        <v>5465</v>
      </c>
      <c r="V9084" t="s">
        <v>5461</v>
      </c>
      <c r="W9084" t="s">
        <v>182</v>
      </c>
      <c r="X9084" t="s">
        <v>183</v>
      </c>
      <c r="Y9084" s="28">
        <v>1.9261999999999999</v>
      </c>
      <c r="Z9084" t="s">
        <v>5463</v>
      </c>
      <c r="AA9084" s="29">
        <f>IF(database_public_cloud_VMs[[#This Row],[Currency]]="USD",(database_public_cloud_VMs[[#This Row],[Rate]]*param_exchange_rate)/(1+param_discount_aws),database_public_cloud_VMs[[#This Row],[Rate]])</f>
        <v>1.9261999999999999</v>
      </c>
    </row>
    <row r="9085" spans="1:27" x14ac:dyDescent="0.45">
      <c r="A9085" t="s">
        <v>9890</v>
      </c>
      <c r="B9085" t="s">
        <v>55</v>
      </c>
      <c r="C9085" s="25" t="s">
        <v>5454</v>
      </c>
      <c r="D9085" t="s">
        <v>170</v>
      </c>
      <c r="E9085" t="s">
        <v>9785</v>
      </c>
      <c r="F9085" t="s">
        <v>9813</v>
      </c>
      <c r="G9085" s="26">
        <v>32</v>
      </c>
      <c r="H9085" s="26">
        <v>332</v>
      </c>
      <c r="I9085" s="26">
        <v>960</v>
      </c>
      <c r="J9085" s="27" t="s">
        <v>310</v>
      </c>
      <c r="K9085" s="27" t="s">
        <v>9436</v>
      </c>
      <c r="L9085" s="27" t="s">
        <v>9814</v>
      </c>
      <c r="M9085" t="s">
        <v>31</v>
      </c>
      <c r="N9085" t="s">
        <v>177</v>
      </c>
      <c r="O9085" t="s">
        <v>178</v>
      </c>
      <c r="P9085" t="s">
        <v>5459</v>
      </c>
      <c r="Q9085" t="s">
        <v>315</v>
      </c>
      <c r="R9085" t="str">
        <f>IF(database_public_cloud_VMs[[#This Row],[Azure Environment]]="Enterprise Agreement","Licence Included","Bring Your Own Licence")</f>
        <v>Licence Included</v>
      </c>
      <c r="S9085" t="s">
        <v>5460</v>
      </c>
      <c r="T9085" t="s">
        <v>5471</v>
      </c>
      <c r="U9085" t="s">
        <v>5465</v>
      </c>
      <c r="V9085" t="s">
        <v>5461</v>
      </c>
      <c r="W9085" t="s">
        <v>182</v>
      </c>
      <c r="X9085" t="s">
        <v>183</v>
      </c>
      <c r="Y9085" s="28" t="s">
        <v>5467</v>
      </c>
      <c r="Z9085" t="s">
        <v>5463</v>
      </c>
      <c r="AA908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9086" spans="1:27" x14ac:dyDescent="0.45">
      <c r="A9086" t="s">
        <v>9891</v>
      </c>
      <c r="B9086" t="s">
        <v>55</v>
      </c>
      <c r="C9086" s="25" t="s">
        <v>5454</v>
      </c>
      <c r="D9086" t="s">
        <v>170</v>
      </c>
      <c r="E9086" t="s">
        <v>9785</v>
      </c>
      <c r="F9086" t="s">
        <v>9813</v>
      </c>
      <c r="G9086" s="26">
        <v>32</v>
      </c>
      <c r="H9086" s="26">
        <v>332</v>
      </c>
      <c r="I9086" s="26">
        <v>960</v>
      </c>
      <c r="J9086" s="27" t="s">
        <v>310</v>
      </c>
      <c r="K9086" s="27" t="s">
        <v>9436</v>
      </c>
      <c r="L9086" s="27" t="s">
        <v>9814</v>
      </c>
      <c r="M9086" t="s">
        <v>31</v>
      </c>
      <c r="N9086" t="s">
        <v>177</v>
      </c>
      <c r="O9086" t="s">
        <v>185</v>
      </c>
      <c r="P9086" t="s">
        <v>5459</v>
      </c>
      <c r="Q9086" t="s">
        <v>315</v>
      </c>
      <c r="R9086" t="str">
        <f>IF(database_public_cloud_VMs[[#This Row],[Azure Environment]]="Enterprise Agreement","Licence Included","Bring Your Own Licence")</f>
        <v>Licence Included</v>
      </c>
      <c r="S9086" t="s">
        <v>5460</v>
      </c>
      <c r="T9086" t="s">
        <v>5471</v>
      </c>
      <c r="U9086" t="s">
        <v>5465</v>
      </c>
      <c r="V9086" t="s">
        <v>5461</v>
      </c>
      <c r="W9086" t="s">
        <v>182</v>
      </c>
      <c r="X9086" t="s">
        <v>183</v>
      </c>
      <c r="Y9086" s="28" t="s">
        <v>5467</v>
      </c>
      <c r="Z9086" t="s">
        <v>5463</v>
      </c>
      <c r="AA908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9087" spans="1:27" x14ac:dyDescent="0.45">
      <c r="A9087" t="s">
        <v>9892</v>
      </c>
      <c r="B9087" t="s">
        <v>55</v>
      </c>
      <c r="C9087" s="25" t="s">
        <v>5454</v>
      </c>
      <c r="D9087" t="s">
        <v>170</v>
      </c>
      <c r="E9087" t="s">
        <v>9785</v>
      </c>
      <c r="F9087" t="s">
        <v>9813</v>
      </c>
      <c r="G9087" s="26">
        <v>32</v>
      </c>
      <c r="H9087" s="26">
        <v>332</v>
      </c>
      <c r="I9087" s="26">
        <v>960</v>
      </c>
      <c r="J9087" s="27" t="s">
        <v>310</v>
      </c>
      <c r="K9087" s="27" t="s">
        <v>9436</v>
      </c>
      <c r="L9087" s="27" t="s">
        <v>9814</v>
      </c>
      <c r="M9087" t="s">
        <v>31</v>
      </c>
      <c r="N9087" t="s">
        <v>188</v>
      </c>
      <c r="O9087" t="s">
        <v>188</v>
      </c>
      <c r="P9087" t="s">
        <v>5459</v>
      </c>
      <c r="Q9087" t="s">
        <v>315</v>
      </c>
      <c r="R9087" t="str">
        <f>IF(database_public_cloud_VMs[[#This Row],[Azure Environment]]="Enterprise Agreement","Licence Included","Bring Your Own Licence")</f>
        <v>Bring Your Own Licence</v>
      </c>
      <c r="S9087" t="s">
        <v>5599</v>
      </c>
      <c r="T9087" t="s">
        <v>5471</v>
      </c>
      <c r="U9087" t="s">
        <v>5462</v>
      </c>
      <c r="V9087" t="s">
        <v>5461</v>
      </c>
      <c r="W9087" t="s">
        <v>182</v>
      </c>
      <c r="X9087" t="s">
        <v>183</v>
      </c>
      <c r="Y9087" s="28" t="s">
        <v>5600</v>
      </c>
      <c r="Z9087" t="s">
        <v>5463</v>
      </c>
      <c r="AA908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9088" spans="1:27" x14ac:dyDescent="0.45">
      <c r="A9088" t="s">
        <v>9893</v>
      </c>
      <c r="B9088" t="s">
        <v>55</v>
      </c>
      <c r="C9088" s="25" t="s">
        <v>5454</v>
      </c>
      <c r="D9088" t="s">
        <v>170</v>
      </c>
      <c r="E9088" t="s">
        <v>9785</v>
      </c>
      <c r="F9088" t="s">
        <v>9813</v>
      </c>
      <c r="G9088" s="26">
        <v>32</v>
      </c>
      <c r="H9088" s="26">
        <v>332</v>
      </c>
      <c r="I9088" s="26">
        <v>960</v>
      </c>
      <c r="J9088" s="27" t="s">
        <v>310</v>
      </c>
      <c r="K9088" s="27" t="s">
        <v>9436</v>
      </c>
      <c r="L9088" s="27" t="s">
        <v>9814</v>
      </c>
      <c r="M9088" t="s">
        <v>31</v>
      </c>
      <c r="N9088" t="s">
        <v>188</v>
      </c>
      <c r="O9088" t="s">
        <v>188</v>
      </c>
      <c r="P9088" t="s">
        <v>5459</v>
      </c>
      <c r="Q9088" t="s">
        <v>315</v>
      </c>
      <c r="R9088" t="str">
        <f>IF(database_public_cloud_VMs[[#This Row],[Azure Environment]]="Enterprise Agreement","Licence Included","Bring Your Own Licence")</f>
        <v>Bring Your Own Licence</v>
      </c>
      <c r="S9088" t="s">
        <v>5599</v>
      </c>
      <c r="T9088" t="s">
        <v>5471</v>
      </c>
      <c r="U9088" t="s">
        <v>5465</v>
      </c>
      <c r="V9088" t="s">
        <v>5461</v>
      </c>
      <c r="W9088" t="s">
        <v>182</v>
      </c>
      <c r="X9088" t="s">
        <v>183</v>
      </c>
      <c r="Y9088" s="28">
        <v>0.6381</v>
      </c>
      <c r="Z9088" t="s">
        <v>5463</v>
      </c>
      <c r="AA9088" s="29">
        <f>IF(database_public_cloud_VMs[[#This Row],[Currency]]="USD",(database_public_cloud_VMs[[#This Row],[Rate]]*param_exchange_rate)/(1+param_discount_aws),database_public_cloud_VMs[[#This Row],[Rate]])</f>
        <v>0.6381</v>
      </c>
    </row>
    <row r="9089" spans="1:27" x14ac:dyDescent="0.45">
      <c r="A9089" t="s">
        <v>9894</v>
      </c>
      <c r="B9089" t="s">
        <v>55</v>
      </c>
      <c r="C9089" s="25" t="s">
        <v>5454</v>
      </c>
      <c r="D9089" t="s">
        <v>170</v>
      </c>
      <c r="E9089" t="s">
        <v>9785</v>
      </c>
      <c r="F9089" t="s">
        <v>9813</v>
      </c>
      <c r="G9089" s="26">
        <v>32</v>
      </c>
      <c r="H9089" s="26">
        <v>332</v>
      </c>
      <c r="I9089" s="26">
        <v>960</v>
      </c>
      <c r="J9089" s="27" t="s">
        <v>310</v>
      </c>
      <c r="K9089" s="27" t="s">
        <v>9436</v>
      </c>
      <c r="L9089" s="27" t="s">
        <v>9814</v>
      </c>
      <c r="M9089" t="s">
        <v>31</v>
      </c>
      <c r="N9089" t="s">
        <v>177</v>
      </c>
      <c r="O9089" t="s">
        <v>178</v>
      </c>
      <c r="P9089" t="s">
        <v>5459</v>
      </c>
      <c r="Q9089" t="s">
        <v>315</v>
      </c>
      <c r="R9089" t="str">
        <f>IF(database_public_cloud_VMs[[#This Row],[Azure Environment]]="Enterprise Agreement","Licence Included","Bring Your Own Licence")</f>
        <v>Bring Your Own Licence</v>
      </c>
      <c r="S9089" t="s">
        <v>5599</v>
      </c>
      <c r="T9089" t="s">
        <v>5471</v>
      </c>
      <c r="U9089" t="s">
        <v>5465</v>
      </c>
      <c r="V9089" t="s">
        <v>5461</v>
      </c>
      <c r="W9089" t="s">
        <v>182</v>
      </c>
      <c r="X9089" t="s">
        <v>183</v>
      </c>
      <c r="Y9089" s="28" t="s">
        <v>5467</v>
      </c>
      <c r="Z9089" t="s">
        <v>5463</v>
      </c>
      <c r="AA908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9090" spans="1:27" x14ac:dyDescent="0.45">
      <c r="A9090" t="s">
        <v>9895</v>
      </c>
      <c r="B9090" t="s">
        <v>55</v>
      </c>
      <c r="C9090" s="25" t="s">
        <v>5454</v>
      </c>
      <c r="D9090" t="s">
        <v>170</v>
      </c>
      <c r="E9090" t="s">
        <v>9785</v>
      </c>
      <c r="F9090" t="s">
        <v>9813</v>
      </c>
      <c r="G9090" s="26">
        <v>32</v>
      </c>
      <c r="H9090" s="26">
        <v>332</v>
      </c>
      <c r="I9090" s="26">
        <v>960</v>
      </c>
      <c r="J9090" s="27" t="s">
        <v>310</v>
      </c>
      <c r="K9090" s="27" t="s">
        <v>9436</v>
      </c>
      <c r="L9090" s="27" t="s">
        <v>9814</v>
      </c>
      <c r="M9090" t="s">
        <v>31</v>
      </c>
      <c r="N9090" t="s">
        <v>177</v>
      </c>
      <c r="O9090" t="s">
        <v>185</v>
      </c>
      <c r="P9090" t="s">
        <v>5459</v>
      </c>
      <c r="Q9090" t="s">
        <v>315</v>
      </c>
      <c r="R9090" t="str">
        <f>IF(database_public_cloud_VMs[[#This Row],[Azure Environment]]="Enterprise Agreement","Licence Included","Bring Your Own Licence")</f>
        <v>Bring Your Own Licence</v>
      </c>
      <c r="S9090" t="s">
        <v>5599</v>
      </c>
      <c r="T9090" t="s">
        <v>5471</v>
      </c>
      <c r="U9090" t="s">
        <v>5465</v>
      </c>
      <c r="V9090" t="s">
        <v>5461</v>
      </c>
      <c r="W9090" t="s">
        <v>182</v>
      </c>
      <c r="X9090" t="s">
        <v>183</v>
      </c>
      <c r="Y9090" s="28" t="s">
        <v>5467</v>
      </c>
      <c r="Z9090" t="s">
        <v>5463</v>
      </c>
      <c r="AA909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9091" spans="1:27" x14ac:dyDescent="0.45">
      <c r="A9091" t="s">
        <v>9896</v>
      </c>
      <c r="B9091" t="s">
        <v>55</v>
      </c>
      <c r="C9091" s="25" t="s">
        <v>5454</v>
      </c>
      <c r="D9091" t="s">
        <v>170</v>
      </c>
      <c r="E9091" t="s">
        <v>9785</v>
      </c>
      <c r="F9091" t="s">
        <v>9823</v>
      </c>
      <c r="G9091" s="26">
        <v>48</v>
      </c>
      <c r="H9091" s="26">
        <v>448</v>
      </c>
      <c r="I9091" s="26">
        <v>1280</v>
      </c>
      <c r="J9091" s="27" t="s">
        <v>310</v>
      </c>
      <c r="K9091" s="27" t="s">
        <v>9436</v>
      </c>
      <c r="L9091" s="27" t="s">
        <v>9824</v>
      </c>
      <c r="M9091" t="s">
        <v>31</v>
      </c>
      <c r="N9091" t="s">
        <v>188</v>
      </c>
      <c r="O9091" t="s">
        <v>188</v>
      </c>
      <c r="P9091" t="s">
        <v>5459</v>
      </c>
      <c r="Q9091" t="s">
        <v>315</v>
      </c>
      <c r="R9091" t="str">
        <f>IF(database_public_cloud_VMs[[#This Row],[Azure Environment]]="Enterprise Agreement","Licence Included","Bring Your Own Licence")</f>
        <v>Licence Included</v>
      </c>
      <c r="S9091" t="s">
        <v>5460</v>
      </c>
      <c r="T9091" t="s">
        <v>5461</v>
      </c>
      <c r="U9091" t="s">
        <v>5462</v>
      </c>
      <c r="V9091" t="s">
        <v>5461</v>
      </c>
      <c r="W9091" t="s">
        <v>182</v>
      </c>
      <c r="X9091" t="s">
        <v>183</v>
      </c>
      <c r="Y9091" s="28">
        <v>11.7681</v>
      </c>
      <c r="Z9091" t="s">
        <v>5463</v>
      </c>
      <c r="AA9091" s="29">
        <f>IF(database_public_cloud_VMs[[#This Row],[Currency]]="USD",(database_public_cloud_VMs[[#This Row],[Rate]]*param_exchange_rate)/(1+param_discount_aws),database_public_cloud_VMs[[#This Row],[Rate]])</f>
        <v>11.7681</v>
      </c>
    </row>
    <row r="9092" spans="1:27" x14ac:dyDescent="0.45">
      <c r="A9092" t="s">
        <v>9897</v>
      </c>
      <c r="B9092" t="s">
        <v>55</v>
      </c>
      <c r="C9092" s="25" t="s">
        <v>5454</v>
      </c>
      <c r="D9092" t="s">
        <v>170</v>
      </c>
      <c r="E9092" t="s">
        <v>9785</v>
      </c>
      <c r="F9092" t="s">
        <v>9823</v>
      </c>
      <c r="G9092" s="26">
        <v>48</v>
      </c>
      <c r="H9092" s="26">
        <v>448</v>
      </c>
      <c r="I9092" s="26">
        <v>1280</v>
      </c>
      <c r="J9092" s="27" t="s">
        <v>310</v>
      </c>
      <c r="K9092" s="27" t="s">
        <v>9436</v>
      </c>
      <c r="L9092" s="27" t="s">
        <v>9824</v>
      </c>
      <c r="M9092" t="s">
        <v>31</v>
      </c>
      <c r="N9092" t="s">
        <v>188</v>
      </c>
      <c r="O9092" t="s">
        <v>188</v>
      </c>
      <c r="P9092" t="s">
        <v>5459</v>
      </c>
      <c r="Q9092" t="s">
        <v>315</v>
      </c>
      <c r="R9092" t="str">
        <f>IF(database_public_cloud_VMs[[#This Row],[Azure Environment]]="Enterprise Agreement","Licence Included","Bring Your Own Licence")</f>
        <v>Licence Included</v>
      </c>
      <c r="S9092" t="s">
        <v>5460</v>
      </c>
      <c r="T9092" t="s">
        <v>5461</v>
      </c>
      <c r="U9092" t="s">
        <v>5465</v>
      </c>
      <c r="V9092" t="s">
        <v>5461</v>
      </c>
      <c r="W9092" t="s">
        <v>182</v>
      </c>
      <c r="X9092" t="s">
        <v>183</v>
      </c>
      <c r="Y9092" s="28">
        <v>9.4550000000000001</v>
      </c>
      <c r="Z9092" t="s">
        <v>5463</v>
      </c>
      <c r="AA9092" s="29">
        <f>IF(database_public_cloud_VMs[[#This Row],[Currency]]="USD",(database_public_cloud_VMs[[#This Row],[Rate]]*param_exchange_rate)/(1+param_discount_aws),database_public_cloud_VMs[[#This Row],[Rate]])</f>
        <v>9.4550000000000001</v>
      </c>
    </row>
    <row r="9093" spans="1:27" x14ac:dyDescent="0.45">
      <c r="A9093" t="s">
        <v>9898</v>
      </c>
      <c r="B9093" t="s">
        <v>55</v>
      </c>
      <c r="C9093" s="25" t="s">
        <v>5454</v>
      </c>
      <c r="D9093" t="s">
        <v>170</v>
      </c>
      <c r="E9093" t="s">
        <v>9785</v>
      </c>
      <c r="F9093" t="s">
        <v>9823</v>
      </c>
      <c r="G9093" s="26">
        <v>48</v>
      </c>
      <c r="H9093" s="26">
        <v>448</v>
      </c>
      <c r="I9093" s="26">
        <v>1280</v>
      </c>
      <c r="J9093" s="27" t="s">
        <v>310</v>
      </c>
      <c r="K9093" s="27" t="s">
        <v>9436</v>
      </c>
      <c r="L9093" s="27" t="s">
        <v>9824</v>
      </c>
      <c r="M9093" t="s">
        <v>31</v>
      </c>
      <c r="N9093" t="s">
        <v>177</v>
      </c>
      <c r="O9093" t="s">
        <v>178</v>
      </c>
      <c r="P9093" t="s">
        <v>5459</v>
      </c>
      <c r="Q9093" t="s">
        <v>315</v>
      </c>
      <c r="R9093" t="str">
        <f>IF(database_public_cloud_VMs[[#This Row],[Azure Environment]]="Enterprise Agreement","Licence Included","Bring Your Own Licence")</f>
        <v>Licence Included</v>
      </c>
      <c r="S9093" t="s">
        <v>5460</v>
      </c>
      <c r="T9093" t="s">
        <v>5461</v>
      </c>
      <c r="U9093" t="s">
        <v>5465</v>
      </c>
      <c r="V9093" t="s">
        <v>5461</v>
      </c>
      <c r="W9093" t="s">
        <v>182</v>
      </c>
      <c r="X9093" t="s">
        <v>183</v>
      </c>
      <c r="Y9093" s="28" t="s">
        <v>5467</v>
      </c>
      <c r="Z9093" t="s">
        <v>5463</v>
      </c>
      <c r="AA909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9094" spans="1:27" x14ac:dyDescent="0.45">
      <c r="A9094" t="s">
        <v>9899</v>
      </c>
      <c r="B9094" t="s">
        <v>55</v>
      </c>
      <c r="C9094" s="25" t="s">
        <v>5454</v>
      </c>
      <c r="D9094" t="s">
        <v>170</v>
      </c>
      <c r="E9094" t="s">
        <v>9785</v>
      </c>
      <c r="F9094" t="s">
        <v>9823</v>
      </c>
      <c r="G9094" s="26">
        <v>48</v>
      </c>
      <c r="H9094" s="26">
        <v>448</v>
      </c>
      <c r="I9094" s="26">
        <v>1280</v>
      </c>
      <c r="J9094" s="27" t="s">
        <v>310</v>
      </c>
      <c r="K9094" s="27" t="s">
        <v>9436</v>
      </c>
      <c r="L9094" s="27" t="s">
        <v>9824</v>
      </c>
      <c r="M9094" t="s">
        <v>31</v>
      </c>
      <c r="N9094" t="s">
        <v>177</v>
      </c>
      <c r="O9094" t="s">
        <v>185</v>
      </c>
      <c r="P9094" t="s">
        <v>5459</v>
      </c>
      <c r="Q9094" t="s">
        <v>315</v>
      </c>
      <c r="R9094" t="str">
        <f>IF(database_public_cloud_VMs[[#This Row],[Azure Environment]]="Enterprise Agreement","Licence Included","Bring Your Own Licence")</f>
        <v>Licence Included</v>
      </c>
      <c r="S9094" t="s">
        <v>5460</v>
      </c>
      <c r="T9094" t="s">
        <v>5461</v>
      </c>
      <c r="U9094" t="s">
        <v>5465</v>
      </c>
      <c r="V9094" t="s">
        <v>5461</v>
      </c>
      <c r="W9094" t="s">
        <v>182</v>
      </c>
      <c r="X9094" t="s">
        <v>183</v>
      </c>
      <c r="Y9094" s="28" t="s">
        <v>5467</v>
      </c>
      <c r="Z9094" t="s">
        <v>5463</v>
      </c>
      <c r="AA909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9095" spans="1:27" x14ac:dyDescent="0.45">
      <c r="A9095" t="s">
        <v>9900</v>
      </c>
      <c r="B9095" t="s">
        <v>55</v>
      </c>
      <c r="C9095" s="25" t="s">
        <v>5454</v>
      </c>
      <c r="D9095" t="s">
        <v>170</v>
      </c>
      <c r="E9095" t="s">
        <v>9785</v>
      </c>
      <c r="F9095" t="s">
        <v>9823</v>
      </c>
      <c r="G9095" s="26">
        <v>48</v>
      </c>
      <c r="H9095" s="26">
        <v>448</v>
      </c>
      <c r="I9095" s="26">
        <v>1280</v>
      </c>
      <c r="J9095" s="27" t="s">
        <v>310</v>
      </c>
      <c r="K9095" s="27" t="s">
        <v>9436</v>
      </c>
      <c r="L9095" s="27" t="s">
        <v>9824</v>
      </c>
      <c r="M9095" t="s">
        <v>31</v>
      </c>
      <c r="N9095" t="s">
        <v>188</v>
      </c>
      <c r="O9095" t="s">
        <v>188</v>
      </c>
      <c r="P9095" t="s">
        <v>5459</v>
      </c>
      <c r="Q9095" t="s">
        <v>315</v>
      </c>
      <c r="R9095" t="str">
        <f>IF(database_public_cloud_VMs[[#This Row],[Azure Environment]]="Enterprise Agreement","Licence Included","Bring Your Own Licence")</f>
        <v>Bring Your Own Licence</v>
      </c>
      <c r="S9095" t="s">
        <v>5599</v>
      </c>
      <c r="T9095" t="s">
        <v>5461</v>
      </c>
      <c r="U9095" t="s">
        <v>5462</v>
      </c>
      <c r="V9095" t="s">
        <v>5461</v>
      </c>
      <c r="W9095" t="s">
        <v>182</v>
      </c>
      <c r="X9095" t="s">
        <v>183</v>
      </c>
      <c r="Y9095" s="28" t="s">
        <v>5600</v>
      </c>
      <c r="Z9095" t="s">
        <v>5463</v>
      </c>
      <c r="AA909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9096" spans="1:27" x14ac:dyDescent="0.45">
      <c r="A9096" t="s">
        <v>9901</v>
      </c>
      <c r="B9096" t="s">
        <v>55</v>
      </c>
      <c r="C9096" s="25" t="s">
        <v>5454</v>
      </c>
      <c r="D9096" t="s">
        <v>170</v>
      </c>
      <c r="E9096" t="s">
        <v>9785</v>
      </c>
      <c r="F9096" t="s">
        <v>9823</v>
      </c>
      <c r="G9096" s="26">
        <v>48</v>
      </c>
      <c r="H9096" s="26">
        <v>448</v>
      </c>
      <c r="I9096" s="26">
        <v>1280</v>
      </c>
      <c r="J9096" s="27" t="s">
        <v>310</v>
      </c>
      <c r="K9096" s="27" t="s">
        <v>9436</v>
      </c>
      <c r="L9096" s="27" t="s">
        <v>9824</v>
      </c>
      <c r="M9096" t="s">
        <v>31</v>
      </c>
      <c r="N9096" t="s">
        <v>188</v>
      </c>
      <c r="O9096" t="s">
        <v>188</v>
      </c>
      <c r="P9096" t="s">
        <v>5459</v>
      </c>
      <c r="Q9096" t="s">
        <v>315</v>
      </c>
      <c r="R9096" t="str">
        <f>IF(database_public_cloud_VMs[[#This Row],[Azure Environment]]="Enterprise Agreement","Licence Included","Bring Your Own Licence")</f>
        <v>Bring Your Own Licence</v>
      </c>
      <c r="S9096" t="s">
        <v>5599</v>
      </c>
      <c r="T9096" t="s">
        <v>5461</v>
      </c>
      <c r="U9096" t="s">
        <v>5465</v>
      </c>
      <c r="V9096" t="s">
        <v>5461</v>
      </c>
      <c r="W9096" t="s">
        <v>182</v>
      </c>
      <c r="X9096" t="s">
        <v>183</v>
      </c>
      <c r="Y9096" s="28">
        <v>7.0179999999999998</v>
      </c>
      <c r="Z9096" t="s">
        <v>5463</v>
      </c>
      <c r="AA9096" s="29">
        <f>IF(database_public_cloud_VMs[[#This Row],[Currency]]="USD",(database_public_cloud_VMs[[#This Row],[Rate]]*param_exchange_rate)/(1+param_discount_aws),database_public_cloud_VMs[[#This Row],[Rate]])</f>
        <v>7.0179999999999998</v>
      </c>
    </row>
    <row r="9097" spans="1:27" x14ac:dyDescent="0.45">
      <c r="A9097" t="s">
        <v>9902</v>
      </c>
      <c r="B9097" t="s">
        <v>55</v>
      </c>
      <c r="C9097" s="25" t="s">
        <v>5454</v>
      </c>
      <c r="D9097" t="s">
        <v>170</v>
      </c>
      <c r="E9097" t="s">
        <v>9785</v>
      </c>
      <c r="F9097" t="s">
        <v>9823</v>
      </c>
      <c r="G9097" s="26">
        <v>48</v>
      </c>
      <c r="H9097" s="26">
        <v>448</v>
      </c>
      <c r="I9097" s="26">
        <v>1280</v>
      </c>
      <c r="J9097" s="27" t="s">
        <v>310</v>
      </c>
      <c r="K9097" s="27" t="s">
        <v>9436</v>
      </c>
      <c r="L9097" s="27" t="s">
        <v>9824</v>
      </c>
      <c r="M9097" t="s">
        <v>31</v>
      </c>
      <c r="N9097" t="s">
        <v>177</v>
      </c>
      <c r="O9097" t="s">
        <v>178</v>
      </c>
      <c r="P9097" t="s">
        <v>5459</v>
      </c>
      <c r="Q9097" t="s">
        <v>315</v>
      </c>
      <c r="R9097" t="str">
        <f>IF(database_public_cloud_VMs[[#This Row],[Azure Environment]]="Enterprise Agreement","Licence Included","Bring Your Own Licence")</f>
        <v>Bring Your Own Licence</v>
      </c>
      <c r="S9097" t="s">
        <v>5599</v>
      </c>
      <c r="T9097" t="s">
        <v>5461</v>
      </c>
      <c r="U9097" t="s">
        <v>5465</v>
      </c>
      <c r="V9097" t="s">
        <v>5461</v>
      </c>
      <c r="W9097" t="s">
        <v>182</v>
      </c>
      <c r="X9097" t="s">
        <v>183</v>
      </c>
      <c r="Y9097" s="28" t="s">
        <v>5467</v>
      </c>
      <c r="Z9097" t="s">
        <v>5463</v>
      </c>
      <c r="AA909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9098" spans="1:27" x14ac:dyDescent="0.45">
      <c r="A9098" t="s">
        <v>9903</v>
      </c>
      <c r="B9098" t="s">
        <v>55</v>
      </c>
      <c r="C9098" s="25" t="s">
        <v>5454</v>
      </c>
      <c r="D9098" t="s">
        <v>170</v>
      </c>
      <c r="E9098" t="s">
        <v>9785</v>
      </c>
      <c r="F9098" t="s">
        <v>9823</v>
      </c>
      <c r="G9098" s="26">
        <v>48</v>
      </c>
      <c r="H9098" s="26">
        <v>448</v>
      </c>
      <c r="I9098" s="26">
        <v>1280</v>
      </c>
      <c r="J9098" s="27" t="s">
        <v>310</v>
      </c>
      <c r="K9098" s="27" t="s">
        <v>9436</v>
      </c>
      <c r="L9098" s="27" t="s">
        <v>9824</v>
      </c>
      <c r="M9098" t="s">
        <v>31</v>
      </c>
      <c r="N9098" t="s">
        <v>177</v>
      </c>
      <c r="O9098" t="s">
        <v>185</v>
      </c>
      <c r="P9098" t="s">
        <v>5459</v>
      </c>
      <c r="Q9098" t="s">
        <v>315</v>
      </c>
      <c r="R9098" t="str">
        <f>IF(database_public_cloud_VMs[[#This Row],[Azure Environment]]="Enterprise Agreement","Licence Included","Bring Your Own Licence")</f>
        <v>Bring Your Own Licence</v>
      </c>
      <c r="S9098" t="s">
        <v>5599</v>
      </c>
      <c r="T9098" t="s">
        <v>5461</v>
      </c>
      <c r="U9098" t="s">
        <v>5465</v>
      </c>
      <c r="V9098" t="s">
        <v>5461</v>
      </c>
      <c r="W9098" t="s">
        <v>182</v>
      </c>
      <c r="X9098" t="s">
        <v>183</v>
      </c>
      <c r="Y9098" s="28" t="s">
        <v>5467</v>
      </c>
      <c r="Z9098" t="s">
        <v>5463</v>
      </c>
      <c r="AA909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9099" spans="1:27" x14ac:dyDescent="0.45">
      <c r="A9099" t="s">
        <v>9904</v>
      </c>
      <c r="B9099" t="s">
        <v>55</v>
      </c>
      <c r="C9099" s="25" t="s">
        <v>5454</v>
      </c>
      <c r="D9099" t="s">
        <v>170</v>
      </c>
      <c r="E9099" t="s">
        <v>9785</v>
      </c>
      <c r="F9099" t="s">
        <v>9823</v>
      </c>
      <c r="G9099" s="26">
        <v>48</v>
      </c>
      <c r="H9099" s="26">
        <v>448</v>
      </c>
      <c r="I9099" s="26">
        <v>1280</v>
      </c>
      <c r="J9099" s="27" t="s">
        <v>310</v>
      </c>
      <c r="K9099" s="27" t="s">
        <v>9436</v>
      </c>
      <c r="L9099" s="27" t="s">
        <v>9824</v>
      </c>
      <c r="M9099" t="s">
        <v>31</v>
      </c>
      <c r="N9099" t="s">
        <v>188</v>
      </c>
      <c r="O9099" t="s">
        <v>188</v>
      </c>
      <c r="P9099" t="s">
        <v>5459</v>
      </c>
      <c r="Q9099" t="s">
        <v>315</v>
      </c>
      <c r="R9099" t="str">
        <f>IF(database_public_cloud_VMs[[#This Row],[Azure Environment]]="Enterprise Agreement","Licence Included","Bring Your Own Licence")</f>
        <v>Licence Included</v>
      </c>
      <c r="S9099" t="s">
        <v>5460</v>
      </c>
      <c r="T9099" t="s">
        <v>5471</v>
      </c>
      <c r="U9099" t="s">
        <v>5462</v>
      </c>
      <c r="V9099" t="s">
        <v>5461</v>
      </c>
      <c r="W9099" t="s">
        <v>182</v>
      </c>
      <c r="X9099" t="s">
        <v>183</v>
      </c>
      <c r="Y9099" s="28">
        <v>4.7066999999999997</v>
      </c>
      <c r="Z9099" t="s">
        <v>5463</v>
      </c>
      <c r="AA9099" s="29">
        <f>IF(database_public_cloud_VMs[[#This Row],[Currency]]="USD",(database_public_cloud_VMs[[#This Row],[Rate]]*param_exchange_rate)/(1+param_discount_aws),database_public_cloud_VMs[[#This Row],[Rate]])</f>
        <v>4.7066999999999997</v>
      </c>
    </row>
    <row r="9100" spans="1:27" x14ac:dyDescent="0.45">
      <c r="A9100" t="s">
        <v>9905</v>
      </c>
      <c r="B9100" t="s">
        <v>55</v>
      </c>
      <c r="C9100" s="25" t="s">
        <v>5454</v>
      </c>
      <c r="D9100" t="s">
        <v>170</v>
      </c>
      <c r="E9100" t="s">
        <v>9785</v>
      </c>
      <c r="F9100" t="s">
        <v>9823</v>
      </c>
      <c r="G9100" s="26">
        <v>48</v>
      </c>
      <c r="H9100" s="26">
        <v>448</v>
      </c>
      <c r="I9100" s="26">
        <v>1280</v>
      </c>
      <c r="J9100" s="27" t="s">
        <v>310</v>
      </c>
      <c r="K9100" s="27" t="s">
        <v>9436</v>
      </c>
      <c r="L9100" s="27" t="s">
        <v>9824</v>
      </c>
      <c r="M9100" t="s">
        <v>31</v>
      </c>
      <c r="N9100" t="s">
        <v>188</v>
      </c>
      <c r="O9100" t="s">
        <v>188</v>
      </c>
      <c r="P9100" t="s">
        <v>5459</v>
      </c>
      <c r="Q9100" t="s">
        <v>315</v>
      </c>
      <c r="R9100" t="str">
        <f>IF(database_public_cloud_VMs[[#This Row],[Azure Environment]]="Enterprise Agreement","Licence Included","Bring Your Own Licence")</f>
        <v>Licence Included</v>
      </c>
      <c r="S9100" t="s">
        <v>5460</v>
      </c>
      <c r="T9100" t="s">
        <v>5471</v>
      </c>
      <c r="U9100" t="s">
        <v>5465</v>
      </c>
      <c r="V9100" t="s">
        <v>5461</v>
      </c>
      <c r="W9100" t="s">
        <v>182</v>
      </c>
      <c r="X9100" t="s">
        <v>183</v>
      </c>
      <c r="Y9100" s="28">
        <v>3.782</v>
      </c>
      <c r="Z9100" t="s">
        <v>5463</v>
      </c>
      <c r="AA9100" s="29">
        <f>IF(database_public_cloud_VMs[[#This Row],[Currency]]="USD",(database_public_cloud_VMs[[#This Row],[Rate]]*param_exchange_rate)/(1+param_discount_aws),database_public_cloud_VMs[[#This Row],[Rate]])</f>
        <v>3.782</v>
      </c>
    </row>
    <row r="9101" spans="1:27" x14ac:dyDescent="0.45">
      <c r="A9101" t="s">
        <v>9906</v>
      </c>
      <c r="B9101" t="s">
        <v>55</v>
      </c>
      <c r="C9101" s="25" t="s">
        <v>5454</v>
      </c>
      <c r="D9101" t="s">
        <v>170</v>
      </c>
      <c r="E9101" t="s">
        <v>9785</v>
      </c>
      <c r="F9101" t="s">
        <v>9823</v>
      </c>
      <c r="G9101" s="26">
        <v>48</v>
      </c>
      <c r="H9101" s="26">
        <v>448</v>
      </c>
      <c r="I9101" s="26">
        <v>1280</v>
      </c>
      <c r="J9101" s="27" t="s">
        <v>310</v>
      </c>
      <c r="K9101" s="27" t="s">
        <v>9436</v>
      </c>
      <c r="L9101" s="27" t="s">
        <v>9824</v>
      </c>
      <c r="M9101" t="s">
        <v>31</v>
      </c>
      <c r="N9101" t="s">
        <v>177</v>
      </c>
      <c r="O9101" t="s">
        <v>178</v>
      </c>
      <c r="P9101" t="s">
        <v>5459</v>
      </c>
      <c r="Q9101" t="s">
        <v>315</v>
      </c>
      <c r="R9101" t="str">
        <f>IF(database_public_cloud_VMs[[#This Row],[Azure Environment]]="Enterprise Agreement","Licence Included","Bring Your Own Licence")</f>
        <v>Licence Included</v>
      </c>
      <c r="S9101" t="s">
        <v>5460</v>
      </c>
      <c r="T9101" t="s">
        <v>5471</v>
      </c>
      <c r="U9101" t="s">
        <v>5465</v>
      </c>
      <c r="V9101" t="s">
        <v>5461</v>
      </c>
      <c r="W9101" t="s">
        <v>182</v>
      </c>
      <c r="X9101" t="s">
        <v>183</v>
      </c>
      <c r="Y9101" s="28" t="s">
        <v>5467</v>
      </c>
      <c r="Z9101" t="s">
        <v>5463</v>
      </c>
      <c r="AA9101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9102" spans="1:27" x14ac:dyDescent="0.45">
      <c r="A9102" t="s">
        <v>9907</v>
      </c>
      <c r="B9102" t="s">
        <v>55</v>
      </c>
      <c r="C9102" s="25" t="s">
        <v>5454</v>
      </c>
      <c r="D9102" t="s">
        <v>170</v>
      </c>
      <c r="E9102" t="s">
        <v>9785</v>
      </c>
      <c r="F9102" t="s">
        <v>9823</v>
      </c>
      <c r="G9102" s="26">
        <v>48</v>
      </c>
      <c r="H9102" s="26">
        <v>448</v>
      </c>
      <c r="I9102" s="26">
        <v>1280</v>
      </c>
      <c r="J9102" s="27" t="s">
        <v>310</v>
      </c>
      <c r="K9102" s="27" t="s">
        <v>9436</v>
      </c>
      <c r="L9102" s="27" t="s">
        <v>9824</v>
      </c>
      <c r="M9102" t="s">
        <v>31</v>
      </c>
      <c r="N9102" t="s">
        <v>177</v>
      </c>
      <c r="O9102" t="s">
        <v>185</v>
      </c>
      <c r="P9102" t="s">
        <v>5459</v>
      </c>
      <c r="Q9102" t="s">
        <v>315</v>
      </c>
      <c r="R9102" t="str">
        <f>IF(database_public_cloud_VMs[[#This Row],[Azure Environment]]="Enterprise Agreement","Licence Included","Bring Your Own Licence")</f>
        <v>Licence Included</v>
      </c>
      <c r="S9102" t="s">
        <v>5460</v>
      </c>
      <c r="T9102" t="s">
        <v>5471</v>
      </c>
      <c r="U9102" t="s">
        <v>5465</v>
      </c>
      <c r="V9102" t="s">
        <v>5461</v>
      </c>
      <c r="W9102" t="s">
        <v>182</v>
      </c>
      <c r="X9102" t="s">
        <v>183</v>
      </c>
      <c r="Y9102" s="28" t="s">
        <v>5467</v>
      </c>
      <c r="Z9102" t="s">
        <v>5463</v>
      </c>
      <c r="AA9102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9103" spans="1:27" x14ac:dyDescent="0.45">
      <c r="A9103" t="s">
        <v>9908</v>
      </c>
      <c r="B9103" t="s">
        <v>55</v>
      </c>
      <c r="C9103" s="25" t="s">
        <v>5454</v>
      </c>
      <c r="D9103" t="s">
        <v>170</v>
      </c>
      <c r="E9103" t="s">
        <v>9785</v>
      </c>
      <c r="F9103" t="s">
        <v>9823</v>
      </c>
      <c r="G9103" s="26">
        <v>48</v>
      </c>
      <c r="H9103" s="26">
        <v>448</v>
      </c>
      <c r="I9103" s="26">
        <v>1280</v>
      </c>
      <c r="J9103" s="27" t="s">
        <v>310</v>
      </c>
      <c r="K9103" s="27" t="s">
        <v>9436</v>
      </c>
      <c r="L9103" s="27" t="s">
        <v>9824</v>
      </c>
      <c r="M9103" t="s">
        <v>31</v>
      </c>
      <c r="N9103" t="s">
        <v>188</v>
      </c>
      <c r="O9103" t="s">
        <v>188</v>
      </c>
      <c r="P9103" t="s">
        <v>5459</v>
      </c>
      <c r="Q9103" t="s">
        <v>315</v>
      </c>
      <c r="R9103" t="str">
        <f>IF(database_public_cloud_VMs[[#This Row],[Azure Environment]]="Enterprise Agreement","Licence Included","Bring Your Own Licence")</f>
        <v>Bring Your Own Licence</v>
      </c>
      <c r="S9103" t="s">
        <v>5599</v>
      </c>
      <c r="T9103" t="s">
        <v>5471</v>
      </c>
      <c r="U9103" t="s">
        <v>5462</v>
      </c>
      <c r="V9103" t="s">
        <v>5461</v>
      </c>
      <c r="W9103" t="s">
        <v>182</v>
      </c>
      <c r="X9103" t="s">
        <v>183</v>
      </c>
      <c r="Y9103" s="28" t="s">
        <v>5600</v>
      </c>
      <c r="Z9103" t="s">
        <v>5463</v>
      </c>
      <c r="AA9103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9104" spans="1:27" x14ac:dyDescent="0.45">
      <c r="A9104" t="s">
        <v>9909</v>
      </c>
      <c r="B9104" t="s">
        <v>55</v>
      </c>
      <c r="C9104" s="25" t="s">
        <v>5454</v>
      </c>
      <c r="D9104" t="s">
        <v>170</v>
      </c>
      <c r="E9104" t="s">
        <v>9785</v>
      </c>
      <c r="F9104" t="s">
        <v>9823</v>
      </c>
      <c r="G9104" s="26">
        <v>48</v>
      </c>
      <c r="H9104" s="26">
        <v>448</v>
      </c>
      <c r="I9104" s="26">
        <v>1280</v>
      </c>
      <c r="J9104" s="27" t="s">
        <v>310</v>
      </c>
      <c r="K9104" s="27" t="s">
        <v>9436</v>
      </c>
      <c r="L9104" s="27" t="s">
        <v>9824</v>
      </c>
      <c r="M9104" t="s">
        <v>31</v>
      </c>
      <c r="N9104" t="s">
        <v>188</v>
      </c>
      <c r="O9104" t="s">
        <v>188</v>
      </c>
      <c r="P9104" t="s">
        <v>5459</v>
      </c>
      <c r="Q9104" t="s">
        <v>315</v>
      </c>
      <c r="R9104" t="str">
        <f>IF(database_public_cloud_VMs[[#This Row],[Azure Environment]]="Enterprise Agreement","Licence Included","Bring Your Own Licence")</f>
        <v>Bring Your Own Licence</v>
      </c>
      <c r="S9104" t="s">
        <v>5599</v>
      </c>
      <c r="T9104" t="s">
        <v>5471</v>
      </c>
      <c r="U9104" t="s">
        <v>5465</v>
      </c>
      <c r="V9104" t="s">
        <v>5461</v>
      </c>
      <c r="W9104" t="s">
        <v>182</v>
      </c>
      <c r="X9104" t="s">
        <v>183</v>
      </c>
      <c r="Y9104" s="28">
        <v>1.4039999999999999</v>
      </c>
      <c r="Z9104" t="s">
        <v>5463</v>
      </c>
      <c r="AA9104" s="29">
        <f>IF(database_public_cloud_VMs[[#This Row],[Currency]]="USD",(database_public_cloud_VMs[[#This Row],[Rate]]*param_exchange_rate)/(1+param_discount_aws),database_public_cloud_VMs[[#This Row],[Rate]])</f>
        <v>1.4039999999999999</v>
      </c>
    </row>
    <row r="9105" spans="1:27" x14ac:dyDescent="0.45">
      <c r="A9105" t="s">
        <v>9910</v>
      </c>
      <c r="B9105" t="s">
        <v>55</v>
      </c>
      <c r="C9105" s="25" t="s">
        <v>5454</v>
      </c>
      <c r="D9105" t="s">
        <v>170</v>
      </c>
      <c r="E9105" t="s">
        <v>9785</v>
      </c>
      <c r="F9105" t="s">
        <v>9823</v>
      </c>
      <c r="G9105" s="26">
        <v>48</v>
      </c>
      <c r="H9105" s="26">
        <v>448</v>
      </c>
      <c r="I9105" s="26">
        <v>1280</v>
      </c>
      <c r="J9105" s="27" t="s">
        <v>310</v>
      </c>
      <c r="K9105" s="27" t="s">
        <v>9436</v>
      </c>
      <c r="L9105" s="27" t="s">
        <v>9824</v>
      </c>
      <c r="M9105" t="s">
        <v>31</v>
      </c>
      <c r="N9105" t="s">
        <v>177</v>
      </c>
      <c r="O9105" t="s">
        <v>178</v>
      </c>
      <c r="P9105" t="s">
        <v>5459</v>
      </c>
      <c r="Q9105" t="s">
        <v>315</v>
      </c>
      <c r="R9105" t="str">
        <f>IF(database_public_cloud_VMs[[#This Row],[Azure Environment]]="Enterprise Agreement","Licence Included","Bring Your Own Licence")</f>
        <v>Bring Your Own Licence</v>
      </c>
      <c r="S9105" t="s">
        <v>5599</v>
      </c>
      <c r="T9105" t="s">
        <v>5471</v>
      </c>
      <c r="U9105" t="s">
        <v>5465</v>
      </c>
      <c r="V9105" t="s">
        <v>5461</v>
      </c>
      <c r="W9105" t="s">
        <v>182</v>
      </c>
      <c r="X9105" t="s">
        <v>183</v>
      </c>
      <c r="Y9105" s="28" t="s">
        <v>5467</v>
      </c>
      <c r="Z9105" t="s">
        <v>5463</v>
      </c>
      <c r="AA9105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9106" spans="1:27" x14ac:dyDescent="0.45">
      <c r="A9106" t="s">
        <v>9911</v>
      </c>
      <c r="B9106" t="s">
        <v>55</v>
      </c>
      <c r="C9106" s="25" t="s">
        <v>5454</v>
      </c>
      <c r="D9106" t="s">
        <v>170</v>
      </c>
      <c r="E9106" t="s">
        <v>9785</v>
      </c>
      <c r="F9106" t="s">
        <v>9823</v>
      </c>
      <c r="G9106" s="26">
        <v>48</v>
      </c>
      <c r="H9106" s="26">
        <v>448</v>
      </c>
      <c r="I9106" s="26">
        <v>1280</v>
      </c>
      <c r="J9106" s="27" t="s">
        <v>310</v>
      </c>
      <c r="K9106" s="27" t="s">
        <v>9436</v>
      </c>
      <c r="L9106" s="27" t="s">
        <v>9824</v>
      </c>
      <c r="M9106" t="s">
        <v>31</v>
      </c>
      <c r="N9106" t="s">
        <v>177</v>
      </c>
      <c r="O9106" t="s">
        <v>185</v>
      </c>
      <c r="P9106" t="s">
        <v>5459</v>
      </c>
      <c r="Q9106" t="s">
        <v>315</v>
      </c>
      <c r="R9106" t="str">
        <f>IF(database_public_cloud_VMs[[#This Row],[Azure Environment]]="Enterprise Agreement","Licence Included","Bring Your Own Licence")</f>
        <v>Bring Your Own Licence</v>
      </c>
      <c r="S9106" t="s">
        <v>5599</v>
      </c>
      <c r="T9106" t="s">
        <v>5471</v>
      </c>
      <c r="U9106" t="s">
        <v>5465</v>
      </c>
      <c r="V9106" t="s">
        <v>5461</v>
      </c>
      <c r="W9106" t="s">
        <v>182</v>
      </c>
      <c r="X9106" t="s">
        <v>183</v>
      </c>
      <c r="Y9106" s="28" t="s">
        <v>5467</v>
      </c>
      <c r="Z9106" t="s">
        <v>5463</v>
      </c>
      <c r="AA9106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9107" spans="1:27" x14ac:dyDescent="0.45">
      <c r="A9107" t="s">
        <v>9912</v>
      </c>
      <c r="B9107" t="s">
        <v>55</v>
      </c>
      <c r="C9107" s="25" t="s">
        <v>5454</v>
      </c>
      <c r="D9107" t="s">
        <v>170</v>
      </c>
      <c r="E9107" t="s">
        <v>9785</v>
      </c>
      <c r="F9107" t="s">
        <v>9913</v>
      </c>
      <c r="G9107" s="26">
        <v>12</v>
      </c>
      <c r="H9107" s="26">
        <v>112</v>
      </c>
      <c r="I9107" s="26">
        <v>320</v>
      </c>
      <c r="J9107" s="27" t="s">
        <v>310</v>
      </c>
      <c r="K9107" s="27" t="s">
        <v>9436</v>
      </c>
      <c r="L9107" s="27" t="s">
        <v>9437</v>
      </c>
      <c r="M9107" t="s">
        <v>31</v>
      </c>
      <c r="N9107" t="s">
        <v>188</v>
      </c>
      <c r="O9107" t="s">
        <v>188</v>
      </c>
      <c r="P9107" t="s">
        <v>5459</v>
      </c>
      <c r="Q9107" t="s">
        <v>180</v>
      </c>
      <c r="R9107" t="str">
        <f>IF(database_public_cloud_VMs[[#This Row],[Azure Environment]]="Enterprise Agreement","Licence Included","Bring Your Own Licence")</f>
        <v>Licence Included</v>
      </c>
      <c r="S9107" t="s">
        <v>5460</v>
      </c>
      <c r="T9107" t="s">
        <v>5461</v>
      </c>
      <c r="U9107" t="s">
        <v>5462</v>
      </c>
      <c r="V9107" t="s">
        <v>6088</v>
      </c>
      <c r="W9107" t="s">
        <v>182</v>
      </c>
      <c r="X9107" t="s">
        <v>183</v>
      </c>
      <c r="Y9107" s="28" t="s">
        <v>5600</v>
      </c>
      <c r="Z9107" t="s">
        <v>5463</v>
      </c>
      <c r="AA9107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9108" spans="1:27" x14ac:dyDescent="0.45">
      <c r="A9108" t="s">
        <v>9914</v>
      </c>
      <c r="B9108" t="s">
        <v>55</v>
      </c>
      <c r="C9108" s="25" t="s">
        <v>5454</v>
      </c>
      <c r="D9108" t="s">
        <v>170</v>
      </c>
      <c r="E9108" t="s">
        <v>9785</v>
      </c>
      <c r="F9108" t="s">
        <v>9913</v>
      </c>
      <c r="G9108" s="26">
        <v>12</v>
      </c>
      <c r="H9108" s="26">
        <v>112</v>
      </c>
      <c r="I9108" s="26">
        <v>320</v>
      </c>
      <c r="J9108" s="27" t="s">
        <v>310</v>
      </c>
      <c r="K9108" s="27" t="s">
        <v>9436</v>
      </c>
      <c r="L9108" s="27" t="s">
        <v>9437</v>
      </c>
      <c r="M9108" t="s">
        <v>31</v>
      </c>
      <c r="N9108" t="s">
        <v>188</v>
      </c>
      <c r="O9108" t="s">
        <v>188</v>
      </c>
      <c r="P9108" t="s">
        <v>5459</v>
      </c>
      <c r="Q9108" t="s">
        <v>180</v>
      </c>
      <c r="R9108" t="str">
        <f>IF(database_public_cloud_VMs[[#This Row],[Azure Environment]]="Enterprise Agreement","Licence Included","Bring Your Own Licence")</f>
        <v>Licence Included</v>
      </c>
      <c r="S9108" t="s">
        <v>5460</v>
      </c>
      <c r="T9108" t="s">
        <v>5461</v>
      </c>
      <c r="U9108" t="s">
        <v>5465</v>
      </c>
      <c r="V9108" t="s">
        <v>6088</v>
      </c>
      <c r="W9108" t="s">
        <v>182</v>
      </c>
      <c r="X9108" t="s">
        <v>183</v>
      </c>
      <c r="Y9108" s="28">
        <v>0.78920000000000001</v>
      </c>
      <c r="Z9108" t="s">
        <v>5463</v>
      </c>
      <c r="AA9108" s="29">
        <f>IF(database_public_cloud_VMs[[#This Row],[Currency]]="USD",(database_public_cloud_VMs[[#This Row],[Rate]]*param_exchange_rate)/(1+param_discount_aws),database_public_cloud_VMs[[#This Row],[Rate]])</f>
        <v>0.78920000000000001</v>
      </c>
    </row>
    <row r="9109" spans="1:27" x14ac:dyDescent="0.45">
      <c r="A9109" t="s">
        <v>9915</v>
      </c>
      <c r="B9109" t="s">
        <v>55</v>
      </c>
      <c r="C9109" s="25" t="s">
        <v>5454</v>
      </c>
      <c r="D9109" t="s">
        <v>170</v>
      </c>
      <c r="E9109" t="s">
        <v>9785</v>
      </c>
      <c r="F9109" t="s">
        <v>9913</v>
      </c>
      <c r="G9109" s="26">
        <v>12</v>
      </c>
      <c r="H9109" s="26">
        <v>112</v>
      </c>
      <c r="I9109" s="26">
        <v>320</v>
      </c>
      <c r="J9109" s="27" t="s">
        <v>310</v>
      </c>
      <c r="K9109" s="27" t="s">
        <v>9436</v>
      </c>
      <c r="L9109" s="27" t="s">
        <v>9437</v>
      </c>
      <c r="M9109" t="s">
        <v>31</v>
      </c>
      <c r="N9109" t="s">
        <v>177</v>
      </c>
      <c r="O9109" t="s">
        <v>178</v>
      </c>
      <c r="P9109" t="s">
        <v>5459</v>
      </c>
      <c r="Q9109" t="s">
        <v>180</v>
      </c>
      <c r="R9109" t="str">
        <f>IF(database_public_cloud_VMs[[#This Row],[Azure Environment]]="Enterprise Agreement","Licence Included","Bring Your Own Licence")</f>
        <v>Licence Included</v>
      </c>
      <c r="S9109" t="s">
        <v>5460</v>
      </c>
      <c r="T9109" t="s">
        <v>5461</v>
      </c>
      <c r="U9109" t="s">
        <v>5465</v>
      </c>
      <c r="V9109" t="s">
        <v>6088</v>
      </c>
      <c r="W9109" t="s">
        <v>182</v>
      </c>
      <c r="X9109" t="s">
        <v>183</v>
      </c>
      <c r="Y9109" s="28" t="s">
        <v>5467</v>
      </c>
      <c r="Z9109" t="s">
        <v>5463</v>
      </c>
      <c r="AA9109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9110" spans="1:27" x14ac:dyDescent="0.45">
      <c r="A9110" t="s">
        <v>9916</v>
      </c>
      <c r="B9110" t="s">
        <v>55</v>
      </c>
      <c r="C9110" s="25" t="s">
        <v>5454</v>
      </c>
      <c r="D9110" t="s">
        <v>170</v>
      </c>
      <c r="E9110" t="s">
        <v>9785</v>
      </c>
      <c r="F9110" t="s">
        <v>9913</v>
      </c>
      <c r="G9110" s="26">
        <v>12</v>
      </c>
      <c r="H9110" s="26">
        <v>112</v>
      </c>
      <c r="I9110" s="26">
        <v>320</v>
      </c>
      <c r="J9110" s="27" t="s">
        <v>310</v>
      </c>
      <c r="K9110" s="27" t="s">
        <v>9436</v>
      </c>
      <c r="L9110" s="27" t="s">
        <v>9437</v>
      </c>
      <c r="M9110" t="s">
        <v>31</v>
      </c>
      <c r="N9110" t="s">
        <v>177</v>
      </c>
      <c r="O9110" t="s">
        <v>185</v>
      </c>
      <c r="P9110" t="s">
        <v>5459</v>
      </c>
      <c r="Q9110" t="s">
        <v>180</v>
      </c>
      <c r="R9110" t="str">
        <f>IF(database_public_cloud_VMs[[#This Row],[Azure Environment]]="Enterprise Agreement","Licence Included","Bring Your Own Licence")</f>
        <v>Licence Included</v>
      </c>
      <c r="S9110" t="s">
        <v>5460</v>
      </c>
      <c r="T9110" t="s">
        <v>5461</v>
      </c>
      <c r="U9110" t="s">
        <v>5465</v>
      </c>
      <c r="V9110" t="s">
        <v>6088</v>
      </c>
      <c r="W9110" t="s">
        <v>182</v>
      </c>
      <c r="X9110" t="s">
        <v>183</v>
      </c>
      <c r="Y9110" s="28" t="s">
        <v>5467</v>
      </c>
      <c r="Z9110" t="s">
        <v>5463</v>
      </c>
      <c r="AA9110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9111" spans="1:27" x14ac:dyDescent="0.45">
      <c r="A9111" t="s">
        <v>9917</v>
      </c>
      <c r="B9111" t="s">
        <v>55</v>
      </c>
      <c r="C9111" s="25" t="s">
        <v>5454</v>
      </c>
      <c r="D9111" t="s">
        <v>170</v>
      </c>
      <c r="E9111" t="s">
        <v>9785</v>
      </c>
      <c r="F9111" t="s">
        <v>9913</v>
      </c>
      <c r="G9111" s="26">
        <v>12</v>
      </c>
      <c r="H9111" s="26">
        <v>112</v>
      </c>
      <c r="I9111" s="26">
        <v>320</v>
      </c>
      <c r="J9111" s="27" t="s">
        <v>310</v>
      </c>
      <c r="K9111" s="27" t="s">
        <v>9436</v>
      </c>
      <c r="L9111" s="27" t="s">
        <v>9437</v>
      </c>
      <c r="M9111" t="s">
        <v>31</v>
      </c>
      <c r="N9111" t="s">
        <v>188</v>
      </c>
      <c r="O9111" t="s">
        <v>188</v>
      </c>
      <c r="P9111" t="s">
        <v>5459</v>
      </c>
      <c r="Q9111" t="s">
        <v>315</v>
      </c>
      <c r="R9111" t="str">
        <f>IF(database_public_cloud_VMs[[#This Row],[Azure Environment]]="Enterprise Agreement","Licence Included","Bring Your Own Licence")</f>
        <v>Licence Included</v>
      </c>
      <c r="S9111" t="s">
        <v>5460</v>
      </c>
      <c r="T9111" t="s">
        <v>5461</v>
      </c>
      <c r="U9111" t="s">
        <v>5462</v>
      </c>
      <c r="V9111" t="s">
        <v>6088</v>
      </c>
      <c r="W9111" t="s">
        <v>182</v>
      </c>
      <c r="X9111" t="s">
        <v>183</v>
      </c>
      <c r="Y9111" s="28" t="s">
        <v>5600</v>
      </c>
      <c r="Z9111" t="s">
        <v>5463</v>
      </c>
      <c r="AA9111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9112" spans="1:27" x14ac:dyDescent="0.45">
      <c r="A9112" t="s">
        <v>9918</v>
      </c>
      <c r="B9112" t="s">
        <v>55</v>
      </c>
      <c r="C9112" s="25" t="s">
        <v>5454</v>
      </c>
      <c r="D9112" t="s">
        <v>170</v>
      </c>
      <c r="E9112" t="s">
        <v>9785</v>
      </c>
      <c r="F9112" t="s">
        <v>9913</v>
      </c>
      <c r="G9112" s="26">
        <v>12</v>
      </c>
      <c r="H9112" s="26">
        <v>112</v>
      </c>
      <c r="I9112" s="26">
        <v>320</v>
      </c>
      <c r="J9112" s="27" t="s">
        <v>310</v>
      </c>
      <c r="K9112" s="27" t="s">
        <v>9436</v>
      </c>
      <c r="L9112" s="27" t="s">
        <v>9437</v>
      </c>
      <c r="M9112" t="s">
        <v>31</v>
      </c>
      <c r="N9112" t="s">
        <v>188</v>
      </c>
      <c r="O9112" t="s">
        <v>188</v>
      </c>
      <c r="P9112" t="s">
        <v>5459</v>
      </c>
      <c r="Q9112" t="s">
        <v>315</v>
      </c>
      <c r="R9112" t="str">
        <f>IF(database_public_cloud_VMs[[#This Row],[Azure Environment]]="Enterprise Agreement","Licence Included","Bring Your Own Licence")</f>
        <v>Licence Included</v>
      </c>
      <c r="S9112" t="s">
        <v>5460</v>
      </c>
      <c r="T9112" t="s">
        <v>5461</v>
      </c>
      <c r="U9112" t="s">
        <v>5465</v>
      </c>
      <c r="V9112" t="s">
        <v>6088</v>
      </c>
      <c r="W9112" t="s">
        <v>182</v>
      </c>
      <c r="X9112" t="s">
        <v>183</v>
      </c>
      <c r="Y9112" s="28">
        <v>1.1712</v>
      </c>
      <c r="Z9112" t="s">
        <v>5463</v>
      </c>
      <c r="AA9112" s="29">
        <f>IF(database_public_cloud_VMs[[#This Row],[Currency]]="USD",(database_public_cloud_VMs[[#This Row],[Rate]]*param_exchange_rate)/(1+param_discount_aws),database_public_cloud_VMs[[#This Row],[Rate]])</f>
        <v>1.1712</v>
      </c>
    </row>
    <row r="9113" spans="1:27" x14ac:dyDescent="0.45">
      <c r="A9113" t="s">
        <v>9919</v>
      </c>
      <c r="B9113" t="s">
        <v>55</v>
      </c>
      <c r="C9113" s="25" t="s">
        <v>5454</v>
      </c>
      <c r="D9113" t="s">
        <v>170</v>
      </c>
      <c r="E9113" t="s">
        <v>9785</v>
      </c>
      <c r="F9113" t="s">
        <v>9913</v>
      </c>
      <c r="G9113" s="26">
        <v>12</v>
      </c>
      <c r="H9113" s="26">
        <v>112</v>
      </c>
      <c r="I9113" s="26">
        <v>320</v>
      </c>
      <c r="J9113" s="27" t="s">
        <v>310</v>
      </c>
      <c r="K9113" s="27" t="s">
        <v>9436</v>
      </c>
      <c r="L9113" s="27" t="s">
        <v>9437</v>
      </c>
      <c r="M9113" t="s">
        <v>31</v>
      </c>
      <c r="N9113" t="s">
        <v>177</v>
      </c>
      <c r="O9113" t="s">
        <v>178</v>
      </c>
      <c r="P9113" t="s">
        <v>5459</v>
      </c>
      <c r="Q9113" t="s">
        <v>315</v>
      </c>
      <c r="R9113" t="str">
        <f>IF(database_public_cloud_VMs[[#This Row],[Azure Environment]]="Enterprise Agreement","Licence Included","Bring Your Own Licence")</f>
        <v>Licence Included</v>
      </c>
      <c r="S9113" t="s">
        <v>5460</v>
      </c>
      <c r="T9113" t="s">
        <v>5461</v>
      </c>
      <c r="U9113" t="s">
        <v>5465</v>
      </c>
      <c r="V9113" t="s">
        <v>6088</v>
      </c>
      <c r="W9113" t="s">
        <v>182</v>
      </c>
      <c r="X9113" t="s">
        <v>183</v>
      </c>
      <c r="Y9113" s="28" t="s">
        <v>5467</v>
      </c>
      <c r="Z9113" t="s">
        <v>5463</v>
      </c>
      <c r="AA9113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9114" spans="1:27" x14ac:dyDescent="0.45">
      <c r="A9114" t="s">
        <v>9920</v>
      </c>
      <c r="B9114" t="s">
        <v>55</v>
      </c>
      <c r="C9114" s="25" t="s">
        <v>5454</v>
      </c>
      <c r="D9114" t="s">
        <v>170</v>
      </c>
      <c r="E9114" t="s">
        <v>9785</v>
      </c>
      <c r="F9114" t="s">
        <v>9913</v>
      </c>
      <c r="G9114" s="26">
        <v>12</v>
      </c>
      <c r="H9114" s="26">
        <v>112</v>
      </c>
      <c r="I9114" s="26">
        <v>320</v>
      </c>
      <c r="J9114" s="27" t="s">
        <v>310</v>
      </c>
      <c r="K9114" s="27" t="s">
        <v>9436</v>
      </c>
      <c r="L9114" s="27" t="s">
        <v>9437</v>
      </c>
      <c r="M9114" t="s">
        <v>31</v>
      </c>
      <c r="N9114" t="s">
        <v>177</v>
      </c>
      <c r="O9114" t="s">
        <v>185</v>
      </c>
      <c r="P9114" t="s">
        <v>5459</v>
      </c>
      <c r="Q9114" t="s">
        <v>315</v>
      </c>
      <c r="R9114" t="str">
        <f>IF(database_public_cloud_VMs[[#This Row],[Azure Environment]]="Enterprise Agreement","Licence Included","Bring Your Own Licence")</f>
        <v>Licence Included</v>
      </c>
      <c r="S9114" t="s">
        <v>5460</v>
      </c>
      <c r="T9114" t="s">
        <v>5461</v>
      </c>
      <c r="U9114" t="s">
        <v>5465</v>
      </c>
      <c r="V9114" t="s">
        <v>6088</v>
      </c>
      <c r="W9114" t="s">
        <v>182</v>
      </c>
      <c r="X9114" t="s">
        <v>183</v>
      </c>
      <c r="Y9114" s="28" t="s">
        <v>5467</v>
      </c>
      <c r="Z9114" t="s">
        <v>5463</v>
      </c>
      <c r="AA9114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9115" spans="1:27" x14ac:dyDescent="0.45">
      <c r="A9115" t="s">
        <v>9921</v>
      </c>
      <c r="B9115" t="s">
        <v>55</v>
      </c>
      <c r="C9115" s="25" t="s">
        <v>5454</v>
      </c>
      <c r="D9115" t="s">
        <v>170</v>
      </c>
      <c r="E9115" t="s">
        <v>9785</v>
      </c>
      <c r="F9115" t="s">
        <v>9913</v>
      </c>
      <c r="G9115" s="26">
        <v>12</v>
      </c>
      <c r="H9115" s="26">
        <v>112</v>
      </c>
      <c r="I9115" s="26">
        <v>320</v>
      </c>
      <c r="J9115" s="27" t="s">
        <v>310</v>
      </c>
      <c r="K9115" s="27" t="s">
        <v>9436</v>
      </c>
      <c r="L9115" s="27" t="s">
        <v>9437</v>
      </c>
      <c r="M9115" t="s">
        <v>31</v>
      </c>
      <c r="N9115" t="s">
        <v>188</v>
      </c>
      <c r="O9115" t="s">
        <v>188</v>
      </c>
      <c r="P9115" t="s">
        <v>5459</v>
      </c>
      <c r="Q9115" t="s">
        <v>315</v>
      </c>
      <c r="R9115" t="str">
        <f>IF(database_public_cloud_VMs[[#This Row],[Azure Environment]]="Enterprise Agreement","Licence Included","Bring Your Own Licence")</f>
        <v>Bring Your Own Licence</v>
      </c>
      <c r="S9115" t="s">
        <v>5599</v>
      </c>
      <c r="T9115" t="s">
        <v>5461</v>
      </c>
      <c r="U9115" t="s">
        <v>5462</v>
      </c>
      <c r="V9115" t="s">
        <v>6088</v>
      </c>
      <c r="W9115" t="s">
        <v>182</v>
      </c>
      <c r="X9115" t="s">
        <v>183</v>
      </c>
      <c r="Y9115" s="28" t="s">
        <v>5600</v>
      </c>
      <c r="Z9115" t="s">
        <v>5463</v>
      </c>
      <c r="AA9115" s="29" t="str">
        <f>IF(database_public_cloud_VMs[[#This Row],[Currency]]="USD",(database_public_cloud_VMs[[#This Row],[Rate]]*param_exchange_rate)/(1+param_discount_aws),database_public_cloud_VMs[[#This Row],[Rate]])</f>
        <v>Panel Only</v>
      </c>
    </row>
    <row r="9116" spans="1:27" x14ac:dyDescent="0.45">
      <c r="A9116" t="s">
        <v>9922</v>
      </c>
      <c r="B9116" t="s">
        <v>55</v>
      </c>
      <c r="C9116" s="25" t="s">
        <v>5454</v>
      </c>
      <c r="D9116" t="s">
        <v>170</v>
      </c>
      <c r="E9116" t="s">
        <v>9785</v>
      </c>
      <c r="F9116" t="s">
        <v>9913</v>
      </c>
      <c r="G9116" s="26">
        <v>12</v>
      </c>
      <c r="H9116" s="26">
        <v>112</v>
      </c>
      <c r="I9116" s="26">
        <v>320</v>
      </c>
      <c r="J9116" s="27" t="s">
        <v>310</v>
      </c>
      <c r="K9116" s="27" t="s">
        <v>9436</v>
      </c>
      <c r="L9116" s="27" t="s">
        <v>9437</v>
      </c>
      <c r="M9116" t="s">
        <v>31</v>
      </c>
      <c r="N9116" t="s">
        <v>188</v>
      </c>
      <c r="O9116" t="s">
        <v>188</v>
      </c>
      <c r="P9116" t="s">
        <v>5459</v>
      </c>
      <c r="Q9116" t="s">
        <v>315</v>
      </c>
      <c r="R9116" t="str">
        <f>IF(database_public_cloud_VMs[[#This Row],[Azure Environment]]="Enterprise Agreement","Licence Included","Bring Your Own Licence")</f>
        <v>Bring Your Own Licence</v>
      </c>
      <c r="S9116" t="s">
        <v>5599</v>
      </c>
      <c r="T9116" t="s">
        <v>5461</v>
      </c>
      <c r="U9116" t="s">
        <v>5465</v>
      </c>
      <c r="V9116" t="s">
        <v>6088</v>
      </c>
      <c r="W9116" t="s">
        <v>182</v>
      </c>
      <c r="X9116" t="s">
        <v>183</v>
      </c>
      <c r="Y9116" s="28">
        <v>0.78920000000000001</v>
      </c>
      <c r="Z9116" t="s">
        <v>5463</v>
      </c>
      <c r="AA9116" s="29">
        <f>IF(database_public_cloud_VMs[[#This Row],[Currency]]="USD",(database_public_cloud_VMs[[#This Row],[Rate]]*param_exchange_rate)/(1+param_discount_aws),database_public_cloud_VMs[[#This Row],[Rate]])</f>
        <v>0.78920000000000001</v>
      </c>
    </row>
    <row r="9117" spans="1:27" x14ac:dyDescent="0.45">
      <c r="A9117" t="s">
        <v>9923</v>
      </c>
      <c r="B9117" t="s">
        <v>55</v>
      </c>
      <c r="C9117" s="25" t="s">
        <v>5454</v>
      </c>
      <c r="D9117" t="s">
        <v>170</v>
      </c>
      <c r="E9117" t="s">
        <v>9785</v>
      </c>
      <c r="F9117" t="s">
        <v>9913</v>
      </c>
      <c r="G9117" s="26">
        <v>12</v>
      </c>
      <c r="H9117" s="26">
        <v>112</v>
      </c>
      <c r="I9117" s="26">
        <v>320</v>
      </c>
      <c r="J9117" s="27" t="s">
        <v>310</v>
      </c>
      <c r="K9117" s="27" t="s">
        <v>9436</v>
      </c>
      <c r="L9117" s="27" t="s">
        <v>9437</v>
      </c>
      <c r="M9117" t="s">
        <v>31</v>
      </c>
      <c r="N9117" t="s">
        <v>177</v>
      </c>
      <c r="O9117" t="s">
        <v>178</v>
      </c>
      <c r="P9117" t="s">
        <v>5459</v>
      </c>
      <c r="Q9117" t="s">
        <v>315</v>
      </c>
      <c r="R9117" t="str">
        <f>IF(database_public_cloud_VMs[[#This Row],[Azure Environment]]="Enterprise Agreement","Licence Included","Bring Your Own Licence")</f>
        <v>Bring Your Own Licence</v>
      </c>
      <c r="S9117" t="s">
        <v>5599</v>
      </c>
      <c r="T9117" t="s">
        <v>5461</v>
      </c>
      <c r="U9117" t="s">
        <v>5465</v>
      </c>
      <c r="V9117" t="s">
        <v>6088</v>
      </c>
      <c r="W9117" t="s">
        <v>182</v>
      </c>
      <c r="X9117" t="s">
        <v>183</v>
      </c>
      <c r="Y9117" s="28" t="s">
        <v>5467</v>
      </c>
      <c r="Z9117" t="s">
        <v>5463</v>
      </c>
      <c r="AA9117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  <row r="9118" spans="1:27" x14ac:dyDescent="0.45">
      <c r="A9118" t="s">
        <v>9924</v>
      </c>
      <c r="B9118" t="s">
        <v>55</v>
      </c>
      <c r="C9118" s="25" t="s">
        <v>5454</v>
      </c>
      <c r="D9118" t="s">
        <v>170</v>
      </c>
      <c r="E9118" t="s">
        <v>9785</v>
      </c>
      <c r="F9118" t="s">
        <v>9913</v>
      </c>
      <c r="G9118" s="26">
        <v>12</v>
      </c>
      <c r="H9118" s="26">
        <v>112</v>
      </c>
      <c r="I9118" s="26">
        <v>320</v>
      </c>
      <c r="J9118" s="27" t="s">
        <v>310</v>
      </c>
      <c r="K9118" s="27" t="s">
        <v>9436</v>
      </c>
      <c r="L9118" s="27" t="s">
        <v>9437</v>
      </c>
      <c r="M9118" t="s">
        <v>31</v>
      </c>
      <c r="N9118" t="s">
        <v>177</v>
      </c>
      <c r="O9118" t="s">
        <v>185</v>
      </c>
      <c r="P9118" t="s">
        <v>5459</v>
      </c>
      <c r="Q9118" t="s">
        <v>315</v>
      </c>
      <c r="R9118" t="str">
        <f>IF(database_public_cloud_VMs[[#This Row],[Azure Environment]]="Enterprise Agreement","Licence Included","Bring Your Own Licence")</f>
        <v>Bring Your Own Licence</v>
      </c>
      <c r="S9118" t="s">
        <v>5599</v>
      </c>
      <c r="T9118" t="s">
        <v>5461</v>
      </c>
      <c r="U9118" t="s">
        <v>5465</v>
      </c>
      <c r="V9118" t="s">
        <v>6088</v>
      </c>
      <c r="W9118" t="s">
        <v>182</v>
      </c>
      <c r="X9118" t="s">
        <v>183</v>
      </c>
      <c r="Y9118" s="28" t="s">
        <v>5467</v>
      </c>
      <c r="Z9118" t="s">
        <v>5463</v>
      </c>
      <c r="AA9118" s="29" t="str">
        <f>IF(database_public_cloud_VMs[[#This Row],[Currency]]="USD",(database_public_cloud_VMs[[#This Row],[Rate]]*param_exchange_rate)/(1+param_discount_aws),database_public_cloud_VMs[[#This Row],[Rate]])</f>
        <v>No RI Rate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76187-8005-4688-BAC7-A385F6EF2655}">
  <dimension ref="A1:L140"/>
  <sheetViews>
    <sheetView workbookViewId="0">
      <selection sqref="A1:XFD1048576"/>
    </sheetView>
  </sheetViews>
  <sheetFormatPr defaultRowHeight="14.25" x14ac:dyDescent="0.45"/>
  <sheetData>
    <row r="1" spans="1:12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</row>
    <row r="2" spans="1:12" x14ac:dyDescent="0.45">
      <c r="A2" s="3"/>
      <c r="B2" s="3"/>
      <c r="C2" s="3" t="s">
        <v>12</v>
      </c>
      <c r="D2" s="3" t="s">
        <v>13</v>
      </c>
      <c r="E2" s="3" t="s">
        <v>14</v>
      </c>
      <c r="F2" s="3" t="s">
        <v>15</v>
      </c>
      <c r="G2" s="3"/>
      <c r="H2" s="3"/>
      <c r="I2" s="3" t="s">
        <v>15</v>
      </c>
      <c r="J2" s="3" t="s">
        <v>16</v>
      </c>
      <c r="K2" s="3"/>
      <c r="L2" s="4"/>
    </row>
    <row r="3" spans="1:12" x14ac:dyDescent="0.45">
      <c r="A3" s="3"/>
      <c r="B3" s="3"/>
      <c r="C3" s="3" t="s">
        <v>12</v>
      </c>
      <c r="D3" s="3" t="s">
        <v>13</v>
      </c>
      <c r="E3" s="3" t="s">
        <v>14</v>
      </c>
      <c r="F3" s="3" t="s">
        <v>17</v>
      </c>
      <c r="G3" s="3"/>
      <c r="H3" s="3"/>
      <c r="I3" s="3" t="s">
        <v>18</v>
      </c>
      <c r="J3" s="3" t="s">
        <v>16</v>
      </c>
      <c r="K3" s="3"/>
      <c r="L3" s="4"/>
    </row>
    <row r="4" spans="1:12" x14ac:dyDescent="0.45">
      <c r="A4" s="3" t="s">
        <v>19</v>
      </c>
      <c r="B4" s="3"/>
      <c r="C4" s="3" t="s">
        <v>12</v>
      </c>
      <c r="D4" s="3" t="s">
        <v>13</v>
      </c>
      <c r="E4" s="3" t="s">
        <v>20</v>
      </c>
      <c r="F4" s="3" t="s">
        <v>21</v>
      </c>
      <c r="G4" s="3" t="s">
        <v>22</v>
      </c>
      <c r="H4" s="3"/>
      <c r="I4" s="3" t="s">
        <v>18</v>
      </c>
      <c r="J4" s="3" t="s">
        <v>23</v>
      </c>
      <c r="K4" s="3"/>
      <c r="L4" s="4">
        <v>0.16781566666666617</v>
      </c>
    </row>
    <row r="5" spans="1:12" x14ac:dyDescent="0.45">
      <c r="A5" s="3" t="s">
        <v>24</v>
      </c>
      <c r="B5" s="3"/>
      <c r="C5" s="3" t="s">
        <v>12</v>
      </c>
      <c r="D5" s="3" t="s">
        <v>13</v>
      </c>
      <c r="E5" s="3" t="s">
        <v>20</v>
      </c>
      <c r="F5" s="3" t="s">
        <v>25</v>
      </c>
      <c r="G5" s="3" t="s">
        <v>26</v>
      </c>
      <c r="H5" s="3"/>
      <c r="I5" s="3" t="s">
        <v>18</v>
      </c>
      <c r="J5" s="3" t="s">
        <v>23</v>
      </c>
      <c r="K5" s="3"/>
      <c r="L5" s="4">
        <v>0.14592666666666623</v>
      </c>
    </row>
    <row r="6" spans="1:12" x14ac:dyDescent="0.45">
      <c r="A6" s="3" t="s">
        <v>27</v>
      </c>
      <c r="B6" s="3"/>
      <c r="C6" s="3" t="s">
        <v>12</v>
      </c>
      <c r="D6" s="3" t="s">
        <v>13</v>
      </c>
      <c r="E6" s="3" t="s">
        <v>20</v>
      </c>
      <c r="F6" s="3" t="s">
        <v>28</v>
      </c>
      <c r="G6" s="3" t="s">
        <v>29</v>
      </c>
      <c r="H6" s="3"/>
      <c r="I6" s="3" t="s">
        <v>18</v>
      </c>
      <c r="J6" s="3" t="s">
        <v>23</v>
      </c>
      <c r="K6" s="3"/>
      <c r="L6" s="4">
        <v>6.5666999999999809E-2</v>
      </c>
    </row>
    <row r="7" spans="1:12" x14ac:dyDescent="0.45">
      <c r="A7" s="3"/>
      <c r="B7" s="3"/>
      <c r="C7" s="3" t="s">
        <v>12</v>
      </c>
      <c r="D7" s="3" t="s">
        <v>13</v>
      </c>
      <c r="E7" s="3" t="s">
        <v>20</v>
      </c>
      <c r="F7" s="3" t="s">
        <v>30</v>
      </c>
      <c r="G7" s="3" t="s">
        <v>31</v>
      </c>
      <c r="H7" s="3"/>
      <c r="I7" s="3" t="s">
        <v>18</v>
      </c>
      <c r="J7" s="3" t="s">
        <v>23</v>
      </c>
      <c r="K7" s="3"/>
      <c r="L7" s="4" t="s">
        <v>32</v>
      </c>
    </row>
    <row r="8" spans="1:12" x14ac:dyDescent="0.45">
      <c r="A8" s="3" t="s">
        <v>27</v>
      </c>
      <c r="B8" s="3"/>
      <c r="C8" s="3" t="s">
        <v>12</v>
      </c>
      <c r="D8" s="3" t="s">
        <v>13</v>
      </c>
      <c r="E8" s="3" t="s">
        <v>20</v>
      </c>
      <c r="F8" s="3" t="s">
        <v>33</v>
      </c>
      <c r="G8" s="3" t="s">
        <v>34</v>
      </c>
      <c r="H8" s="3"/>
      <c r="I8" s="3" t="s">
        <v>18</v>
      </c>
      <c r="J8" s="3" t="s">
        <v>23</v>
      </c>
      <c r="K8" s="3"/>
      <c r="L8" s="4">
        <v>6.6883055555555362E-2</v>
      </c>
    </row>
    <row r="9" spans="1:12" x14ac:dyDescent="0.45">
      <c r="A9" s="3"/>
      <c r="B9" s="3"/>
      <c r="C9" s="3" t="s">
        <v>12</v>
      </c>
      <c r="D9" s="3" t="s">
        <v>13</v>
      </c>
      <c r="E9" s="3" t="s">
        <v>20</v>
      </c>
      <c r="F9" s="3" t="s">
        <v>35</v>
      </c>
      <c r="G9" s="3"/>
      <c r="H9" s="3"/>
      <c r="I9" s="3" t="s">
        <v>18</v>
      </c>
      <c r="J9" s="3" t="s">
        <v>23</v>
      </c>
      <c r="K9" s="3" t="s">
        <v>36</v>
      </c>
      <c r="L9" s="4">
        <v>0.10579683333333302</v>
      </c>
    </row>
    <row r="10" spans="1:12" x14ac:dyDescent="0.45">
      <c r="A10" s="3" t="s">
        <v>37</v>
      </c>
      <c r="B10" s="3"/>
      <c r="C10" s="3" t="s">
        <v>12</v>
      </c>
      <c r="D10" s="3" t="s">
        <v>13</v>
      </c>
      <c r="E10" s="3" t="s">
        <v>38</v>
      </c>
      <c r="F10" s="3" t="s">
        <v>39</v>
      </c>
      <c r="G10" s="3" t="s">
        <v>40</v>
      </c>
      <c r="H10" s="3"/>
      <c r="I10" s="3" t="s">
        <v>18</v>
      </c>
      <c r="J10" s="3" t="s">
        <v>23</v>
      </c>
      <c r="K10" s="3"/>
      <c r="L10" s="4">
        <v>2.9185333333333251E-2</v>
      </c>
    </row>
    <row r="11" spans="1:12" x14ac:dyDescent="0.45">
      <c r="A11" s="3" t="s">
        <v>37</v>
      </c>
      <c r="B11" s="3"/>
      <c r="C11" s="3" t="s">
        <v>12</v>
      </c>
      <c r="D11" s="3" t="s">
        <v>13</v>
      </c>
      <c r="E11" s="3" t="s">
        <v>38</v>
      </c>
      <c r="F11" s="3" t="s">
        <v>41</v>
      </c>
      <c r="G11" s="3" t="s">
        <v>42</v>
      </c>
      <c r="H11" s="3"/>
      <c r="I11" s="3" t="s">
        <v>18</v>
      </c>
      <c r="J11" s="3" t="s">
        <v>23</v>
      </c>
      <c r="K11" s="3"/>
      <c r="L11" s="4">
        <v>2.3105055555555486E-2</v>
      </c>
    </row>
    <row r="12" spans="1:12" x14ac:dyDescent="0.45">
      <c r="A12" s="3" t="s">
        <v>43</v>
      </c>
      <c r="B12" s="3"/>
      <c r="C12" s="3" t="s">
        <v>12</v>
      </c>
      <c r="D12" s="3" t="s">
        <v>13</v>
      </c>
      <c r="E12" s="3" t="s">
        <v>38</v>
      </c>
      <c r="F12" s="3" t="s">
        <v>44</v>
      </c>
      <c r="G12" s="3" t="s">
        <v>45</v>
      </c>
      <c r="H12" s="3"/>
      <c r="I12" s="3" t="s">
        <v>18</v>
      </c>
      <c r="J12" s="3" t="s">
        <v>23</v>
      </c>
      <c r="K12" s="3"/>
      <c r="L12" s="4">
        <v>6.08027777777776E-3</v>
      </c>
    </row>
    <row r="13" spans="1:12" x14ac:dyDescent="0.45">
      <c r="A13" s="3"/>
      <c r="B13" s="3"/>
      <c r="C13" s="3" t="s">
        <v>12</v>
      </c>
      <c r="D13" s="3" t="s">
        <v>13</v>
      </c>
      <c r="E13" s="3" t="s">
        <v>46</v>
      </c>
      <c r="F13" s="3" t="s">
        <v>47</v>
      </c>
      <c r="G13" s="3"/>
      <c r="H13" s="3"/>
      <c r="I13" s="3" t="s">
        <v>18</v>
      </c>
      <c r="J13" s="3" t="s">
        <v>23</v>
      </c>
      <c r="K13" s="3"/>
      <c r="L13" s="4">
        <v>0.1568711666666662</v>
      </c>
    </row>
    <row r="14" spans="1:12" x14ac:dyDescent="0.45">
      <c r="A14" s="3"/>
      <c r="B14" s="3"/>
      <c r="C14" s="3" t="s">
        <v>12</v>
      </c>
      <c r="D14" s="3" t="s">
        <v>13</v>
      </c>
      <c r="E14" s="3" t="s">
        <v>46</v>
      </c>
      <c r="F14" s="3" t="s">
        <v>48</v>
      </c>
      <c r="G14" s="3"/>
      <c r="H14" s="3"/>
      <c r="I14" s="3" t="s">
        <v>18</v>
      </c>
      <c r="J14" s="3" t="s">
        <v>23</v>
      </c>
      <c r="K14" s="3"/>
      <c r="L14" s="4">
        <v>0.1568711666666662</v>
      </c>
    </row>
    <row r="15" spans="1:12" x14ac:dyDescent="0.45">
      <c r="A15" s="3"/>
      <c r="B15" s="3"/>
      <c r="C15" s="3" t="s">
        <v>12</v>
      </c>
      <c r="D15" s="3" t="s">
        <v>13</v>
      </c>
      <c r="E15" s="3" t="s">
        <v>46</v>
      </c>
      <c r="F15" s="3" t="s">
        <v>49</v>
      </c>
      <c r="G15" s="3"/>
      <c r="H15" s="3"/>
      <c r="I15" s="3" t="s">
        <v>18</v>
      </c>
      <c r="J15" s="3" t="s">
        <v>23</v>
      </c>
      <c r="K15" s="3"/>
      <c r="L15" s="4">
        <v>0.1568711666666662</v>
      </c>
    </row>
    <row r="16" spans="1:12" x14ac:dyDescent="0.45">
      <c r="A16" s="3"/>
      <c r="B16" s="3"/>
      <c r="C16" s="3" t="s">
        <v>12</v>
      </c>
      <c r="D16" s="3" t="s">
        <v>13</v>
      </c>
      <c r="E16" s="3" t="s">
        <v>46</v>
      </c>
      <c r="F16" s="3" t="s">
        <v>50</v>
      </c>
      <c r="G16" s="3"/>
      <c r="H16" s="3"/>
      <c r="I16" s="3" t="s">
        <v>18</v>
      </c>
      <c r="J16" s="3" t="s">
        <v>23</v>
      </c>
      <c r="K16" s="3"/>
      <c r="L16" s="4">
        <v>0.1568711666666662</v>
      </c>
    </row>
    <row r="17" spans="1:12" x14ac:dyDescent="0.45">
      <c r="A17" s="3"/>
      <c r="B17" s="3"/>
      <c r="C17" s="3" t="s">
        <v>12</v>
      </c>
      <c r="D17" s="3" t="s">
        <v>13</v>
      </c>
      <c r="E17" s="3" t="s">
        <v>51</v>
      </c>
      <c r="F17" s="3" t="s">
        <v>52</v>
      </c>
      <c r="G17" s="3"/>
      <c r="H17" s="3"/>
      <c r="I17" s="3" t="s">
        <v>53</v>
      </c>
      <c r="J17" s="3" t="s">
        <v>23</v>
      </c>
      <c r="K17" s="3"/>
      <c r="L17" s="4"/>
    </row>
    <row r="18" spans="1:12" x14ac:dyDescent="0.45">
      <c r="A18" s="3"/>
      <c r="B18" s="3"/>
      <c r="C18" s="3" t="s">
        <v>12</v>
      </c>
      <c r="D18" s="3" t="s">
        <v>13</v>
      </c>
      <c r="E18" s="3" t="s">
        <v>54</v>
      </c>
      <c r="F18" s="3" t="s">
        <v>52</v>
      </c>
      <c r="G18" s="3"/>
      <c r="H18" s="3"/>
      <c r="I18" s="3" t="s">
        <v>53</v>
      </c>
      <c r="J18" s="3" t="s">
        <v>23</v>
      </c>
      <c r="K18" s="3"/>
      <c r="L18" s="4">
        <v>87.6</v>
      </c>
    </row>
    <row r="19" spans="1:12" x14ac:dyDescent="0.45">
      <c r="A19" s="3"/>
      <c r="B19" s="3"/>
      <c r="C19" s="3" t="s">
        <v>55</v>
      </c>
      <c r="D19" s="3" t="s">
        <v>13</v>
      </c>
      <c r="E19" s="3" t="s">
        <v>14</v>
      </c>
      <c r="F19" s="3" t="s">
        <v>15</v>
      </c>
      <c r="G19" s="3"/>
      <c r="H19" s="3"/>
      <c r="I19" s="3" t="s">
        <v>15</v>
      </c>
      <c r="J19" s="3" t="s">
        <v>16</v>
      </c>
      <c r="K19" s="3"/>
      <c r="L19" s="4"/>
    </row>
    <row r="20" spans="1:12" x14ac:dyDescent="0.45">
      <c r="A20" s="3"/>
      <c r="B20" s="3"/>
      <c r="C20" s="3" t="s">
        <v>55</v>
      </c>
      <c r="D20" s="3" t="s">
        <v>13</v>
      </c>
      <c r="E20" s="3" t="s">
        <v>14</v>
      </c>
      <c r="F20" s="3" t="s">
        <v>17</v>
      </c>
      <c r="G20" s="3"/>
      <c r="H20" s="3"/>
      <c r="I20" s="3" t="s">
        <v>18</v>
      </c>
      <c r="J20" s="3" t="s">
        <v>16</v>
      </c>
      <c r="K20" s="3"/>
      <c r="L20" s="4"/>
    </row>
    <row r="21" spans="1:12" x14ac:dyDescent="0.45">
      <c r="A21" s="3" t="s">
        <v>56</v>
      </c>
      <c r="B21" s="3"/>
      <c r="C21" s="3" t="s">
        <v>55</v>
      </c>
      <c r="D21" s="3" t="s">
        <v>13</v>
      </c>
      <c r="E21" s="3" t="s">
        <v>20</v>
      </c>
      <c r="F21" s="3" t="s">
        <v>21</v>
      </c>
      <c r="G21" s="3"/>
      <c r="H21" s="3"/>
      <c r="I21" s="3" t="s">
        <v>18</v>
      </c>
      <c r="J21" s="3" t="s">
        <v>23</v>
      </c>
      <c r="K21" s="3"/>
      <c r="L21" s="4">
        <v>0.170078125</v>
      </c>
    </row>
    <row r="22" spans="1:12" x14ac:dyDescent="0.45">
      <c r="A22" s="3" t="s">
        <v>57</v>
      </c>
      <c r="B22" s="3"/>
      <c r="C22" s="3" t="s">
        <v>55</v>
      </c>
      <c r="D22" s="3" t="s">
        <v>13</v>
      </c>
      <c r="E22" s="3" t="s">
        <v>20</v>
      </c>
      <c r="F22" s="3" t="s">
        <v>25</v>
      </c>
      <c r="G22" s="3"/>
      <c r="H22" s="3"/>
      <c r="I22" s="3" t="s">
        <v>18</v>
      </c>
      <c r="J22" s="3" t="s">
        <v>23</v>
      </c>
      <c r="K22" s="3"/>
      <c r="L22" s="4">
        <v>0.1125</v>
      </c>
    </row>
    <row r="23" spans="1:12" x14ac:dyDescent="0.45">
      <c r="A23" s="3" t="s">
        <v>58</v>
      </c>
      <c r="B23" s="3"/>
      <c r="C23" s="3" t="s">
        <v>55</v>
      </c>
      <c r="D23" s="3" t="s">
        <v>13</v>
      </c>
      <c r="E23" s="3" t="s">
        <v>20</v>
      </c>
      <c r="F23" s="3" t="s">
        <v>28</v>
      </c>
      <c r="G23" s="3"/>
      <c r="H23" s="3"/>
      <c r="I23" s="3" t="s">
        <v>18</v>
      </c>
      <c r="J23" s="3" t="s">
        <v>23</v>
      </c>
      <c r="K23" s="3"/>
      <c r="L23" s="4">
        <v>8.1171875000000004E-2</v>
      </c>
    </row>
    <row r="24" spans="1:12" x14ac:dyDescent="0.45">
      <c r="A24" s="3" t="s">
        <v>59</v>
      </c>
      <c r="B24" s="3"/>
      <c r="C24" s="3" t="s">
        <v>55</v>
      </c>
      <c r="D24" s="3" t="s">
        <v>13</v>
      </c>
      <c r="E24" s="3" t="s">
        <v>20</v>
      </c>
      <c r="F24" s="3" t="s">
        <v>30</v>
      </c>
      <c r="G24" s="3"/>
      <c r="H24" s="3"/>
      <c r="I24" s="3" t="s">
        <v>18</v>
      </c>
      <c r="J24" s="3" t="s">
        <v>23</v>
      </c>
      <c r="K24" s="3"/>
      <c r="L24" s="4">
        <v>0.1457</v>
      </c>
    </row>
    <row r="25" spans="1:12" x14ac:dyDescent="0.45">
      <c r="A25" s="3" t="s">
        <v>60</v>
      </c>
      <c r="B25" s="3"/>
      <c r="C25" s="3" t="s">
        <v>55</v>
      </c>
      <c r="D25" s="3" t="s">
        <v>13</v>
      </c>
      <c r="E25" s="3" t="s">
        <v>20</v>
      </c>
      <c r="F25" s="3" t="s">
        <v>33</v>
      </c>
      <c r="G25" s="3"/>
      <c r="H25" s="3"/>
      <c r="I25" s="3" t="s">
        <v>18</v>
      </c>
      <c r="J25" s="3" t="s">
        <v>23</v>
      </c>
      <c r="K25" s="3"/>
      <c r="L25" s="4">
        <v>7.9399999999999998E-2</v>
      </c>
    </row>
    <row r="26" spans="1:12" x14ac:dyDescent="0.45">
      <c r="A26" s="3"/>
      <c r="B26" s="3"/>
      <c r="C26" s="3" t="s">
        <v>55</v>
      </c>
      <c r="D26" s="3" t="s">
        <v>13</v>
      </c>
      <c r="E26" s="3" t="s">
        <v>20</v>
      </c>
      <c r="F26" s="3" t="s">
        <v>35</v>
      </c>
      <c r="G26" s="3"/>
      <c r="H26" s="3"/>
      <c r="I26" s="3" t="s">
        <v>18</v>
      </c>
      <c r="J26" s="3" t="s">
        <v>23</v>
      </c>
      <c r="K26" s="3"/>
      <c r="L26" s="4">
        <v>9.6835937499999997E-2</v>
      </c>
    </row>
    <row r="27" spans="1:12" x14ac:dyDescent="0.45">
      <c r="A27" s="3" t="s">
        <v>61</v>
      </c>
      <c r="B27" s="3"/>
      <c r="C27" s="3" t="s">
        <v>55</v>
      </c>
      <c r="D27" s="3" t="s">
        <v>13</v>
      </c>
      <c r="E27" s="3" t="s">
        <v>38</v>
      </c>
      <c r="F27" s="3" t="s">
        <v>62</v>
      </c>
      <c r="G27" s="3"/>
      <c r="H27" s="3"/>
      <c r="I27" s="3" t="s">
        <v>18</v>
      </c>
      <c r="J27" s="3" t="s">
        <v>23</v>
      </c>
      <c r="K27" s="3"/>
      <c r="L27" s="4">
        <v>2.0299999999999999E-2</v>
      </c>
    </row>
    <row r="28" spans="1:12" x14ac:dyDescent="0.45">
      <c r="A28" s="3" t="s">
        <v>63</v>
      </c>
      <c r="B28" s="3"/>
      <c r="C28" s="3" t="s">
        <v>55</v>
      </c>
      <c r="D28" s="3" t="s">
        <v>13</v>
      </c>
      <c r="E28" s="3" t="s">
        <v>38</v>
      </c>
      <c r="F28" s="3" t="s">
        <v>41</v>
      </c>
      <c r="G28" s="3"/>
      <c r="H28" s="3"/>
      <c r="I28" s="3" t="s">
        <v>18</v>
      </c>
      <c r="J28" s="3" t="s">
        <v>23</v>
      </c>
      <c r="K28" s="3"/>
      <c r="L28" s="4">
        <v>1.66E-2</v>
      </c>
    </row>
    <row r="29" spans="1:12" x14ac:dyDescent="0.45">
      <c r="A29" s="3" t="s">
        <v>64</v>
      </c>
      <c r="B29" s="3"/>
      <c r="C29" s="3" t="s">
        <v>55</v>
      </c>
      <c r="D29" s="3" t="s">
        <v>13</v>
      </c>
      <c r="E29" s="3" t="s">
        <v>38</v>
      </c>
      <c r="F29" s="3" t="s">
        <v>44</v>
      </c>
      <c r="G29" s="3"/>
      <c r="H29" s="3"/>
      <c r="I29" s="3" t="s">
        <v>18</v>
      </c>
      <c r="J29" s="3" t="s">
        <v>23</v>
      </c>
      <c r="K29" s="3"/>
      <c r="L29" s="4">
        <v>2.2100000000000002E-3</v>
      </c>
    </row>
    <row r="30" spans="1:12" x14ac:dyDescent="0.45">
      <c r="A30" s="3"/>
      <c r="B30" s="3"/>
      <c r="C30" s="3" t="s">
        <v>55</v>
      </c>
      <c r="D30" s="3" t="s">
        <v>13</v>
      </c>
      <c r="E30" s="3" t="s">
        <v>46</v>
      </c>
      <c r="F30" s="3" t="s">
        <v>47</v>
      </c>
      <c r="G30" s="3"/>
      <c r="H30" s="3"/>
      <c r="I30" s="3" t="s">
        <v>18</v>
      </c>
      <c r="J30" s="3" t="s">
        <v>23</v>
      </c>
      <c r="K30" s="3"/>
      <c r="L30" s="4">
        <v>0.11070000000000001</v>
      </c>
    </row>
    <row r="31" spans="1:12" x14ac:dyDescent="0.45">
      <c r="A31" s="3"/>
      <c r="B31" s="3"/>
      <c r="C31" s="3" t="s">
        <v>55</v>
      </c>
      <c r="D31" s="3" t="s">
        <v>13</v>
      </c>
      <c r="E31" s="3" t="s">
        <v>46</v>
      </c>
      <c r="F31" s="3" t="s">
        <v>48</v>
      </c>
      <c r="G31" s="3"/>
      <c r="H31" s="3"/>
      <c r="I31" s="3" t="s">
        <v>18</v>
      </c>
      <c r="J31" s="3" t="s">
        <v>23</v>
      </c>
      <c r="K31" s="3"/>
      <c r="L31" s="4">
        <v>0.11070000000000001</v>
      </c>
    </row>
    <row r="32" spans="1:12" x14ac:dyDescent="0.45">
      <c r="A32" s="3"/>
      <c r="B32" s="3"/>
      <c r="C32" s="3" t="s">
        <v>55</v>
      </c>
      <c r="D32" s="3" t="s">
        <v>13</v>
      </c>
      <c r="E32" s="3" t="s">
        <v>46</v>
      </c>
      <c r="F32" s="3" t="s">
        <v>49</v>
      </c>
      <c r="G32" s="3"/>
      <c r="H32" s="3"/>
      <c r="I32" s="3" t="s">
        <v>18</v>
      </c>
      <c r="J32" s="3" t="s">
        <v>23</v>
      </c>
      <c r="K32" s="3"/>
      <c r="L32" s="4">
        <v>0.11070000000000001</v>
      </c>
    </row>
    <row r="33" spans="1:12" x14ac:dyDescent="0.45">
      <c r="A33" s="3"/>
      <c r="B33" s="3"/>
      <c r="C33" s="3" t="s">
        <v>55</v>
      </c>
      <c r="D33" s="3" t="s">
        <v>13</v>
      </c>
      <c r="E33" s="3" t="s">
        <v>46</v>
      </c>
      <c r="F33" s="3" t="s">
        <v>50</v>
      </c>
      <c r="G33" s="3"/>
      <c r="H33" s="3"/>
      <c r="I33" s="3" t="s">
        <v>18</v>
      </c>
      <c r="J33" s="3" t="s">
        <v>23</v>
      </c>
      <c r="K33" s="3"/>
      <c r="L33" s="4">
        <v>0.11070000000000001</v>
      </c>
    </row>
    <row r="34" spans="1:12" x14ac:dyDescent="0.45">
      <c r="A34" s="3"/>
      <c r="B34" s="3"/>
      <c r="C34" s="3" t="s">
        <v>55</v>
      </c>
      <c r="D34" s="3" t="s">
        <v>13</v>
      </c>
      <c r="E34" s="3" t="s">
        <v>51</v>
      </c>
      <c r="F34" s="3" t="s">
        <v>52</v>
      </c>
      <c r="G34" s="3"/>
      <c r="H34" s="3"/>
      <c r="I34" s="3" t="s">
        <v>53</v>
      </c>
      <c r="J34" s="3" t="s">
        <v>23</v>
      </c>
      <c r="K34" s="3"/>
      <c r="L34" s="4">
        <v>0</v>
      </c>
    </row>
    <row r="35" spans="1:12" x14ac:dyDescent="0.45">
      <c r="A35" s="3"/>
      <c r="B35" s="3"/>
      <c r="C35" s="3" t="s">
        <v>55</v>
      </c>
      <c r="D35" s="3" t="s">
        <v>13</v>
      </c>
      <c r="E35" s="3" t="s">
        <v>54</v>
      </c>
      <c r="F35" s="3" t="s">
        <v>65</v>
      </c>
      <c r="G35" s="3"/>
      <c r="H35" s="3"/>
      <c r="I35" s="3" t="s">
        <v>53</v>
      </c>
      <c r="J35" s="3" t="s">
        <v>23</v>
      </c>
      <c r="K35" s="3"/>
      <c r="L35" s="4">
        <v>87.6</v>
      </c>
    </row>
    <row r="36" spans="1:12" x14ac:dyDescent="0.45">
      <c r="A36" s="3"/>
      <c r="B36" s="3"/>
      <c r="C36" s="3" t="s">
        <v>66</v>
      </c>
      <c r="D36" s="3" t="s">
        <v>13</v>
      </c>
      <c r="E36" s="3" t="s">
        <v>14</v>
      </c>
      <c r="F36" s="3" t="s">
        <v>15</v>
      </c>
      <c r="G36" s="3"/>
      <c r="H36" s="3"/>
      <c r="I36" s="3" t="s">
        <v>15</v>
      </c>
      <c r="J36" s="3" t="s">
        <v>16</v>
      </c>
      <c r="K36" s="3"/>
      <c r="L36" s="4" t="s">
        <v>31</v>
      </c>
    </row>
    <row r="37" spans="1:12" x14ac:dyDescent="0.45">
      <c r="A37" s="3"/>
      <c r="B37" s="3"/>
      <c r="C37" s="3" t="s">
        <v>66</v>
      </c>
      <c r="D37" s="3" t="s">
        <v>13</v>
      </c>
      <c r="E37" s="3" t="s">
        <v>14</v>
      </c>
      <c r="F37" s="3" t="s">
        <v>17</v>
      </c>
      <c r="G37" s="3"/>
      <c r="H37" s="3"/>
      <c r="I37" s="3" t="s">
        <v>18</v>
      </c>
      <c r="J37" s="3" t="s">
        <v>16</v>
      </c>
      <c r="K37" s="3"/>
      <c r="L37" s="4">
        <v>6.6887842465753423E-3</v>
      </c>
    </row>
    <row r="38" spans="1:12" x14ac:dyDescent="0.45">
      <c r="A38" s="3"/>
      <c r="B38" s="3"/>
      <c r="C38" s="3" t="s">
        <v>66</v>
      </c>
      <c r="D38" s="3" t="s">
        <v>13</v>
      </c>
      <c r="E38" s="3" t="s">
        <v>20</v>
      </c>
      <c r="F38" s="3" t="s">
        <v>21</v>
      </c>
      <c r="G38" s="3"/>
      <c r="H38" s="3"/>
      <c r="I38" s="3" t="s">
        <v>18</v>
      </c>
      <c r="J38" s="3" t="s">
        <v>23</v>
      </c>
      <c r="K38" s="3"/>
      <c r="L38" s="4">
        <v>0.5</v>
      </c>
    </row>
    <row r="39" spans="1:12" x14ac:dyDescent="0.45">
      <c r="A39" s="3"/>
      <c r="B39" s="3"/>
      <c r="C39" s="3" t="s">
        <v>66</v>
      </c>
      <c r="D39" s="3" t="s">
        <v>13</v>
      </c>
      <c r="E39" s="3" t="s">
        <v>20</v>
      </c>
      <c r="F39" s="3" t="s">
        <v>25</v>
      </c>
      <c r="G39" s="3"/>
      <c r="H39" s="3"/>
      <c r="I39" s="3" t="s">
        <v>18</v>
      </c>
      <c r="J39" s="3" t="s">
        <v>23</v>
      </c>
      <c r="K39" s="3"/>
      <c r="L39" s="4">
        <v>0.25</v>
      </c>
    </row>
    <row r="40" spans="1:12" x14ac:dyDescent="0.45">
      <c r="A40" s="3"/>
      <c r="B40" s="3"/>
      <c r="C40" s="3" t="s">
        <v>66</v>
      </c>
      <c r="D40" s="3" t="s">
        <v>13</v>
      </c>
      <c r="E40" s="3" t="s">
        <v>20</v>
      </c>
      <c r="F40" s="3" t="s">
        <v>28</v>
      </c>
      <c r="G40" s="3"/>
      <c r="H40" s="3"/>
      <c r="I40" s="3" t="s">
        <v>18</v>
      </c>
      <c r="J40" s="3" t="s">
        <v>23</v>
      </c>
      <c r="K40" s="3"/>
      <c r="L40" s="4">
        <v>0.1</v>
      </c>
    </row>
    <row r="41" spans="1:12" x14ac:dyDescent="0.45">
      <c r="A41" s="3"/>
      <c r="B41" s="3"/>
      <c r="C41" s="3" t="s">
        <v>66</v>
      </c>
      <c r="D41" s="3" t="s">
        <v>13</v>
      </c>
      <c r="E41" s="3" t="s">
        <v>20</v>
      </c>
      <c r="F41" s="3" t="s">
        <v>30</v>
      </c>
      <c r="G41" s="3"/>
      <c r="H41" s="3"/>
      <c r="I41" s="3" t="s">
        <v>18</v>
      </c>
      <c r="J41" s="3" t="s">
        <v>23</v>
      </c>
      <c r="K41" s="3"/>
      <c r="L41" s="4"/>
    </row>
    <row r="42" spans="1:12" x14ac:dyDescent="0.45">
      <c r="A42" s="3"/>
      <c r="B42" s="3"/>
      <c r="C42" s="3" t="s">
        <v>66</v>
      </c>
      <c r="D42" s="3" t="s">
        <v>13</v>
      </c>
      <c r="E42" s="3" t="s">
        <v>20</v>
      </c>
      <c r="F42" s="3" t="s">
        <v>33</v>
      </c>
      <c r="G42" s="3"/>
      <c r="H42" s="3"/>
      <c r="I42" s="3" t="s">
        <v>18</v>
      </c>
      <c r="J42" s="3" t="s">
        <v>23</v>
      </c>
      <c r="K42" s="3"/>
      <c r="L42" s="4">
        <v>0.21</v>
      </c>
    </row>
    <row r="43" spans="1:12" x14ac:dyDescent="0.45">
      <c r="A43" s="3"/>
      <c r="B43" s="3"/>
      <c r="C43" s="3" t="s">
        <v>66</v>
      </c>
      <c r="D43" s="3" t="s">
        <v>13</v>
      </c>
      <c r="E43" s="3" t="s">
        <v>20</v>
      </c>
      <c r="F43" s="3" t="s">
        <v>35</v>
      </c>
      <c r="G43" s="3"/>
      <c r="H43" s="3"/>
      <c r="I43" s="3" t="s">
        <v>18</v>
      </c>
      <c r="J43" s="3" t="s">
        <v>23</v>
      </c>
      <c r="K43" s="3"/>
      <c r="L43" s="4">
        <v>0.17499999999999999</v>
      </c>
    </row>
    <row r="44" spans="1:12" x14ac:dyDescent="0.45">
      <c r="A44" s="3"/>
      <c r="B44" s="3"/>
      <c r="C44" s="3" t="s">
        <v>66</v>
      </c>
      <c r="D44" s="3" t="s">
        <v>13</v>
      </c>
      <c r="E44" s="3" t="s">
        <v>38</v>
      </c>
      <c r="F44" s="3" t="s">
        <v>62</v>
      </c>
      <c r="G44" s="3"/>
      <c r="H44" s="3"/>
      <c r="I44" s="3" t="s">
        <v>18</v>
      </c>
      <c r="J44" s="3" t="s">
        <v>23</v>
      </c>
      <c r="K44" s="3"/>
      <c r="L44" s="4">
        <v>0.04</v>
      </c>
    </row>
    <row r="45" spans="1:12" x14ac:dyDescent="0.45">
      <c r="A45" s="3"/>
      <c r="B45" s="3"/>
      <c r="C45" s="3" t="s">
        <v>66</v>
      </c>
      <c r="D45" s="3" t="s">
        <v>13</v>
      </c>
      <c r="E45" s="3" t="s">
        <v>38</v>
      </c>
      <c r="F45" s="3" t="s">
        <v>41</v>
      </c>
      <c r="G45" s="3"/>
      <c r="H45" s="3"/>
      <c r="I45" s="3" t="s">
        <v>18</v>
      </c>
      <c r="J45" s="3" t="s">
        <v>23</v>
      </c>
      <c r="K45" s="3"/>
      <c r="L45" s="4"/>
    </row>
    <row r="46" spans="1:12" x14ac:dyDescent="0.45">
      <c r="A46" s="3"/>
      <c r="B46" s="3"/>
      <c r="C46" s="3" t="s">
        <v>66</v>
      </c>
      <c r="D46" s="3" t="s">
        <v>13</v>
      </c>
      <c r="E46" s="3" t="s">
        <v>38</v>
      </c>
      <c r="F46" s="3" t="s">
        <v>44</v>
      </c>
      <c r="G46" s="3"/>
      <c r="H46" s="3"/>
      <c r="I46" s="3" t="s">
        <v>18</v>
      </c>
      <c r="J46" s="3" t="s">
        <v>23</v>
      </c>
      <c r="K46" s="3"/>
      <c r="L46" s="4"/>
    </row>
    <row r="47" spans="1:12" x14ac:dyDescent="0.45">
      <c r="A47" s="3"/>
      <c r="B47" s="3"/>
      <c r="C47" s="3" t="s">
        <v>66</v>
      </c>
      <c r="D47" s="3" t="s">
        <v>13</v>
      </c>
      <c r="E47" s="3" t="s">
        <v>46</v>
      </c>
      <c r="F47" s="3" t="s">
        <v>47</v>
      </c>
      <c r="G47" s="3"/>
      <c r="H47" s="3"/>
      <c r="I47" s="3" t="s">
        <v>18</v>
      </c>
      <c r="J47" s="3" t="s">
        <v>23</v>
      </c>
      <c r="K47" s="3"/>
      <c r="L47" s="4">
        <v>0.21</v>
      </c>
    </row>
    <row r="48" spans="1:12" x14ac:dyDescent="0.45">
      <c r="A48" s="3"/>
      <c r="B48" s="3"/>
      <c r="C48" s="3" t="s">
        <v>66</v>
      </c>
      <c r="D48" s="3" t="s">
        <v>13</v>
      </c>
      <c r="E48" s="3" t="s">
        <v>46</v>
      </c>
      <c r="F48" s="3" t="s">
        <v>48</v>
      </c>
      <c r="G48" s="3"/>
      <c r="H48" s="3"/>
      <c r="I48" s="3" t="s">
        <v>18</v>
      </c>
      <c r="J48" s="3" t="s">
        <v>23</v>
      </c>
      <c r="K48" s="3"/>
      <c r="L48" s="4">
        <v>0.21</v>
      </c>
    </row>
    <row r="49" spans="1:12" x14ac:dyDescent="0.45">
      <c r="A49" s="3"/>
      <c r="B49" s="3"/>
      <c r="C49" s="3" t="s">
        <v>66</v>
      </c>
      <c r="D49" s="3" t="s">
        <v>13</v>
      </c>
      <c r="E49" s="3" t="s">
        <v>46</v>
      </c>
      <c r="F49" s="3" t="s">
        <v>49</v>
      </c>
      <c r="G49" s="3"/>
      <c r="H49" s="3"/>
      <c r="I49" s="3" t="s">
        <v>18</v>
      </c>
      <c r="J49" s="3" t="s">
        <v>23</v>
      </c>
      <c r="K49" s="3"/>
      <c r="L49" s="4">
        <v>0.21</v>
      </c>
    </row>
    <row r="50" spans="1:12" x14ac:dyDescent="0.45">
      <c r="A50" s="3"/>
      <c r="B50" s="3"/>
      <c r="C50" s="3" t="s">
        <v>66</v>
      </c>
      <c r="D50" s="3" t="s">
        <v>13</v>
      </c>
      <c r="E50" s="3" t="s">
        <v>46</v>
      </c>
      <c r="F50" s="3" t="s">
        <v>50</v>
      </c>
      <c r="G50" s="3"/>
      <c r="H50" s="3"/>
      <c r="I50" s="3" t="s">
        <v>18</v>
      </c>
      <c r="J50" s="3" t="s">
        <v>23</v>
      </c>
      <c r="K50" s="3"/>
      <c r="L50" s="4">
        <v>0.21</v>
      </c>
    </row>
    <row r="51" spans="1:12" x14ac:dyDescent="0.45">
      <c r="A51" s="3"/>
      <c r="B51" s="3"/>
      <c r="C51" s="3" t="s">
        <v>66</v>
      </c>
      <c r="D51" s="3" t="s">
        <v>13</v>
      </c>
      <c r="E51" s="3" t="s">
        <v>51</v>
      </c>
      <c r="F51" s="3" t="s">
        <v>52</v>
      </c>
      <c r="G51" s="3"/>
      <c r="H51" s="3"/>
      <c r="I51" s="3" t="s">
        <v>53</v>
      </c>
      <c r="J51" s="3" t="s">
        <v>23</v>
      </c>
      <c r="K51" s="3"/>
      <c r="L51" s="4">
        <v>0</v>
      </c>
    </row>
    <row r="52" spans="1:12" x14ac:dyDescent="0.45">
      <c r="A52" s="3"/>
      <c r="B52" s="3"/>
      <c r="C52" s="3" t="s">
        <v>66</v>
      </c>
      <c r="D52" s="3" t="s">
        <v>13</v>
      </c>
      <c r="E52" s="3" t="s">
        <v>54</v>
      </c>
      <c r="F52" s="3" t="s">
        <v>65</v>
      </c>
      <c r="G52" s="3"/>
      <c r="H52" s="3"/>
      <c r="I52" s="3" t="s">
        <v>53</v>
      </c>
      <c r="J52" s="3" t="s">
        <v>23</v>
      </c>
      <c r="K52" s="3"/>
      <c r="L52" s="4">
        <v>87.6</v>
      </c>
    </row>
    <row r="53" spans="1:12" x14ac:dyDescent="0.45">
      <c r="A53" s="3"/>
      <c r="B53" s="3"/>
      <c r="C53" s="3" t="s">
        <v>67</v>
      </c>
      <c r="D53" s="3" t="s">
        <v>13</v>
      </c>
      <c r="E53" s="3" t="s">
        <v>14</v>
      </c>
      <c r="F53" s="3" t="s">
        <v>15</v>
      </c>
      <c r="G53" s="3"/>
      <c r="H53" s="3"/>
      <c r="I53" s="3" t="s">
        <v>15</v>
      </c>
      <c r="J53" s="3" t="s">
        <v>16</v>
      </c>
      <c r="K53" s="3"/>
      <c r="L53" s="4">
        <v>3.6189726027397256E-3</v>
      </c>
    </row>
    <row r="54" spans="1:12" x14ac:dyDescent="0.45">
      <c r="A54" s="3"/>
      <c r="B54" s="3"/>
      <c r="C54" s="3" t="s">
        <v>67</v>
      </c>
      <c r="D54" s="3" t="s">
        <v>13</v>
      </c>
      <c r="E54" s="3" t="s">
        <v>14</v>
      </c>
      <c r="F54" s="3" t="s">
        <v>17</v>
      </c>
      <c r="G54" s="3"/>
      <c r="H54" s="3"/>
      <c r="I54" s="3" t="s">
        <v>18</v>
      </c>
      <c r="J54" s="3" t="s">
        <v>16</v>
      </c>
      <c r="K54" s="3"/>
      <c r="L54" s="4">
        <v>1.7490410958904109E-3</v>
      </c>
    </row>
    <row r="55" spans="1:12" x14ac:dyDescent="0.45">
      <c r="A55" s="3"/>
      <c r="B55" s="3"/>
      <c r="C55" s="3" t="s">
        <v>67</v>
      </c>
      <c r="D55" s="3" t="s">
        <v>13</v>
      </c>
      <c r="E55" s="3" t="s">
        <v>20</v>
      </c>
      <c r="F55" s="3" t="s">
        <v>21</v>
      </c>
      <c r="G55" s="3"/>
      <c r="H55" s="3"/>
      <c r="I55" s="3" t="s">
        <v>18</v>
      </c>
      <c r="J55" s="3" t="s">
        <v>23</v>
      </c>
      <c r="K55" s="3"/>
      <c r="L55" s="4"/>
    </row>
    <row r="56" spans="1:12" x14ac:dyDescent="0.45">
      <c r="A56" s="3"/>
      <c r="B56" s="3"/>
      <c r="C56" s="3" t="s">
        <v>67</v>
      </c>
      <c r="D56" s="3" t="s">
        <v>13</v>
      </c>
      <c r="E56" s="3" t="s">
        <v>20</v>
      </c>
      <c r="F56" s="3" t="s">
        <v>25</v>
      </c>
      <c r="G56" s="3"/>
      <c r="H56" s="3"/>
      <c r="I56" s="3" t="s">
        <v>18</v>
      </c>
      <c r="J56" s="3" t="s">
        <v>23</v>
      </c>
      <c r="K56" s="3"/>
      <c r="L56" s="4">
        <v>6.4890000000000003E-2</v>
      </c>
    </row>
    <row r="57" spans="1:12" x14ac:dyDescent="0.45">
      <c r="A57" s="3"/>
      <c r="B57" s="3"/>
      <c r="C57" s="3" t="s">
        <v>67</v>
      </c>
      <c r="D57" s="3" t="s">
        <v>13</v>
      </c>
      <c r="E57" s="3" t="s">
        <v>20</v>
      </c>
      <c r="F57" s="3" t="s">
        <v>28</v>
      </c>
      <c r="G57" s="3"/>
      <c r="H57" s="3"/>
      <c r="I57" s="3" t="s">
        <v>18</v>
      </c>
      <c r="J57" s="3" t="s">
        <v>23</v>
      </c>
      <c r="K57" s="3"/>
      <c r="L57" s="4"/>
    </row>
    <row r="58" spans="1:12" x14ac:dyDescent="0.45">
      <c r="A58" s="3"/>
      <c r="B58" s="3"/>
      <c r="C58" s="3" t="s">
        <v>67</v>
      </c>
      <c r="D58" s="3" t="s">
        <v>13</v>
      </c>
      <c r="E58" s="3" t="s">
        <v>20</v>
      </c>
      <c r="F58" s="3" t="s">
        <v>30</v>
      </c>
      <c r="G58" s="3"/>
      <c r="H58" s="3"/>
      <c r="I58" s="3" t="s">
        <v>18</v>
      </c>
      <c r="J58" s="3" t="s">
        <v>23</v>
      </c>
      <c r="K58" s="3"/>
      <c r="L58" s="4"/>
    </row>
    <row r="59" spans="1:12" x14ac:dyDescent="0.45">
      <c r="A59" s="3"/>
      <c r="B59" s="3"/>
      <c r="C59" s="3" t="s">
        <v>67</v>
      </c>
      <c r="D59" s="3" t="s">
        <v>13</v>
      </c>
      <c r="E59" s="3" t="s">
        <v>20</v>
      </c>
      <c r="F59" s="3" t="s">
        <v>33</v>
      </c>
      <c r="G59" s="3"/>
      <c r="H59" s="3"/>
      <c r="I59" s="3" t="s">
        <v>18</v>
      </c>
      <c r="J59" s="3" t="s">
        <v>23</v>
      </c>
      <c r="K59" s="3"/>
      <c r="L59" s="4"/>
    </row>
    <row r="60" spans="1:12" x14ac:dyDescent="0.45">
      <c r="A60" s="3"/>
      <c r="B60" s="3"/>
      <c r="C60" s="3" t="s">
        <v>67</v>
      </c>
      <c r="D60" s="3" t="s">
        <v>13</v>
      </c>
      <c r="E60" s="3" t="s">
        <v>20</v>
      </c>
      <c r="F60" s="3" t="s">
        <v>35</v>
      </c>
      <c r="G60" s="3"/>
      <c r="H60" s="3"/>
      <c r="I60" s="3" t="s">
        <v>18</v>
      </c>
      <c r="J60" s="3" t="s">
        <v>23</v>
      </c>
      <c r="K60" s="3"/>
      <c r="L60" s="4">
        <v>6.4890000000000003E-2</v>
      </c>
    </row>
    <row r="61" spans="1:12" x14ac:dyDescent="0.45">
      <c r="A61" s="3"/>
      <c r="B61" s="3"/>
      <c r="C61" s="3" t="s">
        <v>67</v>
      </c>
      <c r="D61" s="3" t="s">
        <v>13</v>
      </c>
      <c r="E61" s="3" t="s">
        <v>38</v>
      </c>
      <c r="F61" s="3" t="s">
        <v>62</v>
      </c>
      <c r="G61" s="3"/>
      <c r="H61" s="3"/>
      <c r="I61" s="3" t="s">
        <v>18</v>
      </c>
      <c r="J61" s="3" t="s">
        <v>23</v>
      </c>
      <c r="K61" s="3"/>
      <c r="L61" s="4">
        <v>6.4890000000000003E-2</v>
      </c>
    </row>
    <row r="62" spans="1:12" x14ac:dyDescent="0.45">
      <c r="A62" s="3"/>
      <c r="B62" s="3"/>
      <c r="C62" s="3" t="s">
        <v>67</v>
      </c>
      <c r="D62" s="3" t="s">
        <v>13</v>
      </c>
      <c r="E62" s="3" t="s">
        <v>38</v>
      </c>
      <c r="F62" s="3" t="s">
        <v>41</v>
      </c>
      <c r="G62" s="3"/>
      <c r="H62" s="3"/>
      <c r="I62" s="3" t="s">
        <v>18</v>
      </c>
      <c r="J62" s="3" t="s">
        <v>23</v>
      </c>
      <c r="K62" s="3"/>
      <c r="L62" s="4"/>
    </row>
    <row r="63" spans="1:12" x14ac:dyDescent="0.45">
      <c r="A63" s="3"/>
      <c r="B63" s="3"/>
      <c r="C63" s="3" t="s">
        <v>67</v>
      </c>
      <c r="D63" s="3" t="s">
        <v>13</v>
      </c>
      <c r="E63" s="3" t="s">
        <v>38</v>
      </c>
      <c r="F63" s="3" t="s">
        <v>44</v>
      </c>
      <c r="G63" s="3"/>
      <c r="H63" s="3"/>
      <c r="I63" s="3" t="s">
        <v>18</v>
      </c>
      <c r="J63" s="3" t="s">
        <v>23</v>
      </c>
      <c r="K63" s="3"/>
      <c r="L63" s="4"/>
    </row>
    <row r="64" spans="1:12" x14ac:dyDescent="0.45">
      <c r="A64" s="3"/>
      <c r="B64" s="3"/>
      <c r="C64" s="3" t="s">
        <v>67</v>
      </c>
      <c r="D64" s="3" t="s">
        <v>13</v>
      </c>
      <c r="E64" s="3" t="s">
        <v>46</v>
      </c>
      <c r="F64" s="3" t="s">
        <v>47</v>
      </c>
      <c r="G64" s="3"/>
      <c r="H64" s="3"/>
      <c r="I64" s="3" t="s">
        <v>18</v>
      </c>
      <c r="J64" s="3" t="s">
        <v>23</v>
      </c>
      <c r="K64" s="3"/>
      <c r="L64" s="4">
        <v>0.15333333333333332</v>
      </c>
    </row>
    <row r="65" spans="1:12" x14ac:dyDescent="0.45">
      <c r="A65" s="3"/>
      <c r="B65" s="3"/>
      <c r="C65" s="3" t="s">
        <v>67</v>
      </c>
      <c r="D65" s="3" t="s">
        <v>13</v>
      </c>
      <c r="E65" s="3" t="s">
        <v>46</v>
      </c>
      <c r="F65" s="3" t="s">
        <v>48</v>
      </c>
      <c r="G65" s="3"/>
      <c r="H65" s="3"/>
      <c r="I65" s="3" t="s">
        <v>18</v>
      </c>
      <c r="J65" s="3" t="s">
        <v>23</v>
      </c>
      <c r="K65" s="3"/>
      <c r="L65" s="4">
        <v>0.15333333333333332</v>
      </c>
    </row>
    <row r="66" spans="1:12" x14ac:dyDescent="0.45">
      <c r="A66" s="3"/>
      <c r="B66" s="3"/>
      <c r="C66" s="3" t="s">
        <v>67</v>
      </c>
      <c r="D66" s="3" t="s">
        <v>13</v>
      </c>
      <c r="E66" s="3" t="s">
        <v>46</v>
      </c>
      <c r="F66" s="3" t="s">
        <v>49</v>
      </c>
      <c r="G66" s="3"/>
      <c r="H66" s="3"/>
      <c r="I66" s="3" t="s">
        <v>18</v>
      </c>
      <c r="J66" s="3" t="s">
        <v>23</v>
      </c>
      <c r="K66" s="3"/>
      <c r="L66" s="4">
        <v>0.29172697533495029</v>
      </c>
    </row>
    <row r="67" spans="1:12" x14ac:dyDescent="0.45">
      <c r="A67" s="3"/>
      <c r="B67" s="3"/>
      <c r="C67" s="3" t="s">
        <v>67</v>
      </c>
      <c r="D67" s="3" t="s">
        <v>13</v>
      </c>
      <c r="E67" s="3" t="s">
        <v>46</v>
      </c>
      <c r="F67" s="3" t="s">
        <v>50</v>
      </c>
      <c r="G67" s="3"/>
      <c r="H67" s="3"/>
      <c r="I67" s="3" t="s">
        <v>18</v>
      </c>
      <c r="J67" s="3" t="s">
        <v>23</v>
      </c>
      <c r="K67" s="3"/>
      <c r="L67" s="4">
        <v>0.2669979817804593</v>
      </c>
    </row>
    <row r="68" spans="1:12" x14ac:dyDescent="0.45">
      <c r="A68" s="3"/>
      <c r="B68" s="3"/>
      <c r="C68" s="3" t="s">
        <v>67</v>
      </c>
      <c r="D68" s="3" t="s">
        <v>13</v>
      </c>
      <c r="E68" s="3" t="s">
        <v>51</v>
      </c>
      <c r="F68" s="3" t="s">
        <v>52</v>
      </c>
      <c r="G68" s="3"/>
      <c r="H68" s="3"/>
      <c r="I68" s="3" t="s">
        <v>53</v>
      </c>
      <c r="J68" s="3" t="s">
        <v>23</v>
      </c>
      <c r="K68" s="3"/>
      <c r="L68" s="4">
        <v>119.91990039999999</v>
      </c>
    </row>
    <row r="69" spans="1:12" x14ac:dyDescent="0.45">
      <c r="A69" s="3"/>
      <c r="B69" s="3"/>
      <c r="C69" s="3" t="s">
        <v>67</v>
      </c>
      <c r="D69" s="3" t="s">
        <v>13</v>
      </c>
      <c r="E69" s="3" t="s">
        <v>54</v>
      </c>
      <c r="F69" s="3" t="s">
        <v>65</v>
      </c>
      <c r="G69" s="3"/>
      <c r="H69" s="3"/>
      <c r="I69" s="3" t="s">
        <v>53</v>
      </c>
      <c r="J69" s="3" t="s">
        <v>23</v>
      </c>
      <c r="K69" s="3"/>
      <c r="L69" s="4">
        <v>92.428198482082905</v>
      </c>
    </row>
    <row r="70" spans="1:12" x14ac:dyDescent="0.45">
      <c r="A70" s="3"/>
      <c r="B70" s="3"/>
      <c r="C70" s="3" t="s">
        <v>68</v>
      </c>
      <c r="D70" s="3" t="s">
        <v>13</v>
      </c>
      <c r="E70" s="3" t="s">
        <v>14</v>
      </c>
      <c r="F70" s="3" t="s">
        <v>15</v>
      </c>
      <c r="G70" s="3"/>
      <c r="H70" s="3"/>
      <c r="I70" s="3" t="s">
        <v>15</v>
      </c>
      <c r="J70" s="3" t="s">
        <v>16</v>
      </c>
      <c r="K70" s="3"/>
      <c r="L70" s="4" t="s">
        <v>69</v>
      </c>
    </row>
    <row r="71" spans="1:12" x14ac:dyDescent="0.45">
      <c r="A71" s="3"/>
      <c r="B71" s="3"/>
      <c r="C71" s="3" t="s">
        <v>68</v>
      </c>
      <c r="D71" s="3" t="s">
        <v>13</v>
      </c>
      <c r="E71" s="3" t="s">
        <v>14</v>
      </c>
      <c r="F71" s="3" t="s">
        <v>17</v>
      </c>
      <c r="G71" s="3"/>
      <c r="H71" s="3"/>
      <c r="I71" s="3" t="s">
        <v>18</v>
      </c>
      <c r="J71" s="3" t="s">
        <v>16</v>
      </c>
      <c r="K71" s="3"/>
      <c r="L71" s="4" t="s">
        <v>69</v>
      </c>
    </row>
    <row r="72" spans="1:12" x14ac:dyDescent="0.45">
      <c r="A72" s="3"/>
      <c r="B72" s="3"/>
      <c r="C72" s="3" t="s">
        <v>68</v>
      </c>
      <c r="D72" s="3" t="s">
        <v>13</v>
      </c>
      <c r="E72" s="3" t="s">
        <v>20</v>
      </c>
      <c r="F72" s="3" t="s">
        <v>21</v>
      </c>
      <c r="G72" s="3"/>
      <c r="H72" s="3"/>
      <c r="I72" s="3" t="s">
        <v>18</v>
      </c>
      <c r="J72" s="3" t="s">
        <v>23</v>
      </c>
      <c r="K72" s="3"/>
      <c r="L72" s="4"/>
    </row>
    <row r="73" spans="1:12" x14ac:dyDescent="0.45">
      <c r="A73" s="3"/>
      <c r="B73" s="3"/>
      <c r="C73" s="3" t="s">
        <v>68</v>
      </c>
      <c r="D73" s="3" t="s">
        <v>13</v>
      </c>
      <c r="E73" s="3" t="s">
        <v>20</v>
      </c>
      <c r="F73" s="3" t="s">
        <v>25</v>
      </c>
      <c r="G73" s="3"/>
      <c r="H73" s="3"/>
      <c r="I73" s="3" t="s">
        <v>18</v>
      </c>
      <c r="J73" s="3" t="s">
        <v>23</v>
      </c>
      <c r="K73" s="3"/>
      <c r="L73" s="4">
        <v>0.2383936420016172</v>
      </c>
    </row>
    <row r="74" spans="1:12" x14ac:dyDescent="0.45">
      <c r="A74" s="3"/>
      <c r="B74" s="3"/>
      <c r="C74" s="3" t="s">
        <v>68</v>
      </c>
      <c r="D74" s="3" t="s">
        <v>13</v>
      </c>
      <c r="E74" s="3" t="s">
        <v>20</v>
      </c>
      <c r="F74" s="3" t="s">
        <v>28</v>
      </c>
      <c r="G74" s="3"/>
      <c r="H74" s="3"/>
      <c r="I74" s="3" t="s">
        <v>18</v>
      </c>
      <c r="J74" s="3" t="s">
        <v>23</v>
      </c>
      <c r="K74" s="3"/>
      <c r="L74" s="4"/>
    </row>
    <row r="75" spans="1:12" x14ac:dyDescent="0.45">
      <c r="A75" s="3"/>
      <c r="B75" s="3"/>
      <c r="C75" s="3" t="s">
        <v>68</v>
      </c>
      <c r="D75" s="3" t="s">
        <v>13</v>
      </c>
      <c r="E75" s="3" t="s">
        <v>20</v>
      </c>
      <c r="F75" s="3" t="s">
        <v>30</v>
      </c>
      <c r="G75" s="3"/>
      <c r="H75" s="3"/>
      <c r="I75" s="3" t="s">
        <v>18</v>
      </c>
      <c r="J75" s="3" t="s">
        <v>23</v>
      </c>
      <c r="K75" s="3"/>
      <c r="L75" s="4"/>
    </row>
    <row r="76" spans="1:12" x14ac:dyDescent="0.45">
      <c r="A76" s="3"/>
      <c r="B76" s="3"/>
      <c r="C76" s="3" t="s">
        <v>68</v>
      </c>
      <c r="D76" s="3" t="s">
        <v>13</v>
      </c>
      <c r="E76" s="3" t="s">
        <v>20</v>
      </c>
      <c r="F76" s="3" t="s">
        <v>33</v>
      </c>
      <c r="G76" s="3"/>
      <c r="H76" s="3"/>
      <c r="I76" s="3" t="s">
        <v>18</v>
      </c>
      <c r="J76" s="3" t="s">
        <v>23</v>
      </c>
      <c r="K76" s="3"/>
      <c r="L76" s="4"/>
    </row>
    <row r="77" spans="1:12" x14ac:dyDescent="0.45">
      <c r="A77" s="3"/>
      <c r="B77" s="3"/>
      <c r="C77" s="3" t="s">
        <v>68</v>
      </c>
      <c r="D77" s="3" t="s">
        <v>13</v>
      </c>
      <c r="E77" s="3" t="s">
        <v>20</v>
      </c>
      <c r="F77" s="3" t="s">
        <v>35</v>
      </c>
      <c r="G77" s="3"/>
      <c r="H77" s="3"/>
      <c r="I77" s="3" t="s">
        <v>18</v>
      </c>
      <c r="J77" s="3" t="s">
        <v>23</v>
      </c>
      <c r="K77" s="3"/>
      <c r="L77" s="4">
        <v>0.2383936420016172</v>
      </c>
    </row>
    <row r="78" spans="1:12" x14ac:dyDescent="0.45">
      <c r="A78" s="3"/>
      <c r="B78" s="3"/>
      <c r="C78" s="3" t="s">
        <v>68</v>
      </c>
      <c r="D78" s="3" t="s">
        <v>13</v>
      </c>
      <c r="E78" s="3" t="s">
        <v>38</v>
      </c>
      <c r="F78" s="3" t="s">
        <v>62</v>
      </c>
      <c r="G78" s="3"/>
      <c r="H78" s="3"/>
      <c r="I78" s="3" t="s">
        <v>18</v>
      </c>
      <c r="J78" s="3" t="s">
        <v>23</v>
      </c>
      <c r="K78" s="3"/>
      <c r="L78" s="4">
        <v>0.2383936420016172</v>
      </c>
    </row>
    <row r="79" spans="1:12" x14ac:dyDescent="0.45">
      <c r="A79" s="3"/>
      <c r="B79" s="3"/>
      <c r="C79" s="3" t="s">
        <v>68</v>
      </c>
      <c r="D79" s="3" t="s">
        <v>13</v>
      </c>
      <c r="E79" s="3" t="s">
        <v>38</v>
      </c>
      <c r="F79" s="3" t="s">
        <v>41</v>
      </c>
      <c r="G79" s="3"/>
      <c r="H79" s="3"/>
      <c r="I79" s="3" t="s">
        <v>18</v>
      </c>
      <c r="J79" s="3" t="s">
        <v>23</v>
      </c>
      <c r="K79" s="3"/>
      <c r="L79" s="4"/>
    </row>
    <row r="80" spans="1:12" x14ac:dyDescent="0.45">
      <c r="A80" s="3"/>
      <c r="B80" s="3"/>
      <c r="C80" s="3" t="s">
        <v>68</v>
      </c>
      <c r="D80" s="3" t="s">
        <v>13</v>
      </c>
      <c r="E80" s="3" t="s">
        <v>38</v>
      </c>
      <c r="F80" s="3" t="s">
        <v>44</v>
      </c>
      <c r="G80" s="3"/>
      <c r="H80" s="3"/>
      <c r="I80" s="3" t="s">
        <v>18</v>
      </c>
      <c r="J80" s="3" t="s">
        <v>23</v>
      </c>
      <c r="K80" s="3"/>
      <c r="L80" s="4"/>
    </row>
    <row r="81" spans="1:12" x14ac:dyDescent="0.45">
      <c r="A81" s="3"/>
      <c r="B81" s="3"/>
      <c r="C81" s="3" t="s">
        <v>68</v>
      </c>
      <c r="D81" s="3" t="s">
        <v>13</v>
      </c>
      <c r="E81" s="3" t="s">
        <v>46</v>
      </c>
      <c r="F81" s="3" t="s">
        <v>47</v>
      </c>
      <c r="G81" s="3"/>
      <c r="H81" s="3"/>
      <c r="I81" s="3" t="s">
        <v>18</v>
      </c>
      <c r="J81" s="3" t="s">
        <v>23</v>
      </c>
      <c r="K81" s="3"/>
      <c r="L81" s="4">
        <v>0.15333333333333332</v>
      </c>
    </row>
    <row r="82" spans="1:12" x14ac:dyDescent="0.45">
      <c r="A82" s="3"/>
      <c r="B82" s="3"/>
      <c r="C82" s="3" t="s">
        <v>68</v>
      </c>
      <c r="D82" s="3" t="s">
        <v>13</v>
      </c>
      <c r="E82" s="3" t="s">
        <v>46</v>
      </c>
      <c r="F82" s="3" t="s">
        <v>48</v>
      </c>
      <c r="G82" s="3"/>
      <c r="H82" s="3"/>
      <c r="I82" s="3" t="s">
        <v>18</v>
      </c>
      <c r="J82" s="3" t="s">
        <v>23</v>
      </c>
      <c r="K82" s="3"/>
      <c r="L82" s="4">
        <v>0.15333333333333332</v>
      </c>
    </row>
    <row r="83" spans="1:12" x14ac:dyDescent="0.45">
      <c r="A83" s="3"/>
      <c r="B83" s="3"/>
      <c r="C83" s="3" t="s">
        <v>68</v>
      </c>
      <c r="D83" s="3" t="s">
        <v>13</v>
      </c>
      <c r="E83" s="3" t="s">
        <v>46</v>
      </c>
      <c r="F83" s="3" t="s">
        <v>49</v>
      </c>
      <c r="G83" s="3"/>
      <c r="H83" s="3"/>
      <c r="I83" s="3" t="s">
        <v>18</v>
      </c>
      <c r="J83" s="3" t="s">
        <v>23</v>
      </c>
      <c r="K83" s="3"/>
      <c r="L83" s="4">
        <v>0.29172697533495029</v>
      </c>
    </row>
    <row r="84" spans="1:12" x14ac:dyDescent="0.45">
      <c r="A84" s="3"/>
      <c r="B84" s="3"/>
      <c r="C84" s="3" t="s">
        <v>68</v>
      </c>
      <c r="D84" s="3" t="s">
        <v>13</v>
      </c>
      <c r="E84" s="3" t="s">
        <v>46</v>
      </c>
      <c r="F84" s="3" t="s">
        <v>50</v>
      </c>
      <c r="G84" s="3"/>
      <c r="H84" s="3"/>
      <c r="I84" s="3" t="s">
        <v>18</v>
      </c>
      <c r="J84" s="3" t="s">
        <v>23</v>
      </c>
      <c r="K84" s="3"/>
      <c r="L84" s="4">
        <v>0.2669979817804593</v>
      </c>
    </row>
    <row r="85" spans="1:12" x14ac:dyDescent="0.45">
      <c r="A85" s="3"/>
      <c r="B85" s="3"/>
      <c r="C85" s="3" t="s">
        <v>68</v>
      </c>
      <c r="D85" s="3" t="s">
        <v>13</v>
      </c>
      <c r="E85" s="3" t="s">
        <v>51</v>
      </c>
      <c r="F85" s="3" t="s">
        <v>52</v>
      </c>
      <c r="G85" s="3"/>
      <c r="H85" s="3"/>
      <c r="I85" s="3" t="s">
        <v>53</v>
      </c>
      <c r="J85" s="3" t="s">
        <v>23</v>
      </c>
      <c r="K85" s="3"/>
      <c r="L85" s="4">
        <v>154.7493934255607</v>
      </c>
    </row>
    <row r="86" spans="1:12" x14ac:dyDescent="0.45">
      <c r="A86" s="3"/>
      <c r="B86" s="3"/>
      <c r="C86" s="3" t="s">
        <v>68</v>
      </c>
      <c r="D86" s="3" t="s">
        <v>13</v>
      </c>
      <c r="E86" s="3" t="s">
        <v>54</v>
      </c>
      <c r="F86" s="3" t="s">
        <v>65</v>
      </c>
      <c r="G86" s="3"/>
      <c r="H86" s="3"/>
      <c r="I86" s="3" t="s">
        <v>53</v>
      </c>
      <c r="J86" s="3" t="s">
        <v>23</v>
      </c>
      <c r="K86" s="3"/>
      <c r="L86" s="4">
        <v>92.428198482082905</v>
      </c>
    </row>
    <row r="87" spans="1:12" x14ac:dyDescent="0.45">
      <c r="A87" s="3"/>
      <c r="B87" s="3"/>
      <c r="C87" s="3" t="s">
        <v>70</v>
      </c>
      <c r="D87" s="3" t="s">
        <v>13</v>
      </c>
      <c r="E87" s="3" t="s">
        <v>14</v>
      </c>
      <c r="F87" s="3" t="s">
        <v>15</v>
      </c>
      <c r="G87" s="3"/>
      <c r="H87" s="3"/>
      <c r="I87" s="3" t="s">
        <v>15</v>
      </c>
      <c r="J87" s="3" t="s">
        <v>16</v>
      </c>
      <c r="K87" s="3"/>
      <c r="L87" s="4" t="s">
        <v>69</v>
      </c>
    </row>
    <row r="88" spans="1:12" x14ac:dyDescent="0.45">
      <c r="A88" s="3"/>
      <c r="B88" s="3"/>
      <c r="C88" s="3" t="s">
        <v>70</v>
      </c>
      <c r="D88" s="3" t="s">
        <v>13</v>
      </c>
      <c r="E88" s="3" t="s">
        <v>14</v>
      </c>
      <c r="F88" s="3" t="s">
        <v>17</v>
      </c>
      <c r="G88" s="3"/>
      <c r="H88" s="3"/>
      <c r="I88" s="3" t="s">
        <v>18</v>
      </c>
      <c r="J88" s="3" t="s">
        <v>16</v>
      </c>
      <c r="K88" s="3"/>
      <c r="L88" s="4" t="s">
        <v>69</v>
      </c>
    </row>
    <row r="89" spans="1:12" x14ac:dyDescent="0.45">
      <c r="A89" s="3"/>
      <c r="B89" s="3"/>
      <c r="C89" s="3" t="s">
        <v>70</v>
      </c>
      <c r="D89" s="3" t="s">
        <v>13</v>
      </c>
      <c r="E89" s="3" t="s">
        <v>20</v>
      </c>
      <c r="F89" s="3" t="s">
        <v>21</v>
      </c>
      <c r="G89" s="3"/>
      <c r="H89" s="3"/>
      <c r="I89" s="3" t="s">
        <v>18</v>
      </c>
      <c r="J89" s="3" t="s">
        <v>23</v>
      </c>
      <c r="K89" s="3"/>
      <c r="L89" s="4"/>
    </row>
    <row r="90" spans="1:12" x14ac:dyDescent="0.45">
      <c r="A90" s="3"/>
      <c r="B90" s="3"/>
      <c r="C90" s="3" t="s">
        <v>70</v>
      </c>
      <c r="D90" s="3" t="s">
        <v>13</v>
      </c>
      <c r="E90" s="3" t="s">
        <v>20</v>
      </c>
      <c r="F90" s="3" t="s">
        <v>25</v>
      </c>
      <c r="G90" s="3"/>
      <c r="H90" s="3"/>
      <c r="I90" s="3" t="s">
        <v>18</v>
      </c>
      <c r="J90" s="3" t="s">
        <v>23</v>
      </c>
      <c r="K90" s="3"/>
      <c r="L90" s="4">
        <v>0.21366464844712604</v>
      </c>
    </row>
    <row r="91" spans="1:12" x14ac:dyDescent="0.45">
      <c r="A91" s="3"/>
      <c r="B91" s="3"/>
      <c r="C91" s="3" t="s">
        <v>70</v>
      </c>
      <c r="D91" s="3" t="s">
        <v>13</v>
      </c>
      <c r="E91" s="3" t="s">
        <v>20</v>
      </c>
      <c r="F91" s="3" t="s">
        <v>28</v>
      </c>
      <c r="G91" s="3"/>
      <c r="H91" s="3"/>
      <c r="I91" s="3" t="s">
        <v>18</v>
      </c>
      <c r="J91" s="3" t="s">
        <v>23</v>
      </c>
      <c r="K91" s="3"/>
      <c r="L91" s="4"/>
    </row>
    <row r="92" spans="1:12" x14ac:dyDescent="0.45">
      <c r="A92" s="3"/>
      <c r="B92" s="3"/>
      <c r="C92" s="3" t="s">
        <v>70</v>
      </c>
      <c r="D92" s="3" t="s">
        <v>13</v>
      </c>
      <c r="E92" s="3" t="s">
        <v>20</v>
      </c>
      <c r="F92" s="3" t="s">
        <v>30</v>
      </c>
      <c r="G92" s="3"/>
      <c r="H92" s="3"/>
      <c r="I92" s="3" t="s">
        <v>18</v>
      </c>
      <c r="J92" s="3" t="s">
        <v>23</v>
      </c>
      <c r="K92" s="3"/>
      <c r="L92" s="4"/>
    </row>
    <row r="93" spans="1:12" x14ac:dyDescent="0.45">
      <c r="A93" s="3"/>
      <c r="B93" s="3"/>
      <c r="C93" s="3" t="s">
        <v>70</v>
      </c>
      <c r="D93" s="3" t="s">
        <v>13</v>
      </c>
      <c r="E93" s="3" t="s">
        <v>20</v>
      </c>
      <c r="F93" s="3" t="s">
        <v>33</v>
      </c>
      <c r="G93" s="3"/>
      <c r="H93" s="3"/>
      <c r="I93" s="3" t="s">
        <v>18</v>
      </c>
      <c r="J93" s="3" t="s">
        <v>23</v>
      </c>
      <c r="K93" s="3"/>
      <c r="L93" s="4"/>
    </row>
    <row r="94" spans="1:12" x14ac:dyDescent="0.45">
      <c r="A94" s="3"/>
      <c r="B94" s="3"/>
      <c r="C94" s="3" t="s">
        <v>70</v>
      </c>
      <c r="D94" s="3" t="s">
        <v>13</v>
      </c>
      <c r="E94" s="3" t="s">
        <v>20</v>
      </c>
      <c r="F94" s="3" t="s">
        <v>35</v>
      </c>
      <c r="G94" s="3"/>
      <c r="H94" s="3"/>
      <c r="I94" s="3" t="s">
        <v>18</v>
      </c>
      <c r="J94" s="3" t="s">
        <v>23</v>
      </c>
      <c r="K94" s="3"/>
      <c r="L94" s="4">
        <v>0.21366464844712604</v>
      </c>
    </row>
    <row r="95" spans="1:12" x14ac:dyDescent="0.45">
      <c r="A95" s="3"/>
      <c r="B95" s="3"/>
      <c r="C95" s="3" t="s">
        <v>70</v>
      </c>
      <c r="D95" s="3" t="s">
        <v>13</v>
      </c>
      <c r="E95" s="3" t="s">
        <v>38</v>
      </c>
      <c r="F95" s="3" t="s">
        <v>62</v>
      </c>
      <c r="G95" s="3"/>
      <c r="H95" s="3"/>
      <c r="I95" s="3" t="s">
        <v>18</v>
      </c>
      <c r="J95" s="3" t="s">
        <v>23</v>
      </c>
      <c r="K95" s="3"/>
      <c r="L95" s="4">
        <v>0.21366464844712604</v>
      </c>
    </row>
    <row r="96" spans="1:12" x14ac:dyDescent="0.45">
      <c r="A96" s="3"/>
      <c r="B96" s="3"/>
      <c r="C96" s="3" t="s">
        <v>70</v>
      </c>
      <c r="D96" s="3" t="s">
        <v>13</v>
      </c>
      <c r="E96" s="3" t="s">
        <v>38</v>
      </c>
      <c r="F96" s="3" t="s">
        <v>41</v>
      </c>
      <c r="G96" s="3"/>
      <c r="H96" s="3"/>
      <c r="I96" s="3" t="s">
        <v>18</v>
      </c>
      <c r="J96" s="3" t="s">
        <v>23</v>
      </c>
      <c r="K96" s="3"/>
      <c r="L96" s="4"/>
    </row>
    <row r="97" spans="1:12" x14ac:dyDescent="0.45">
      <c r="A97" s="3"/>
      <c r="B97" s="3"/>
      <c r="C97" s="3" t="s">
        <v>70</v>
      </c>
      <c r="D97" s="3" t="s">
        <v>13</v>
      </c>
      <c r="E97" s="3" t="s">
        <v>38</v>
      </c>
      <c r="F97" s="3" t="s">
        <v>44</v>
      </c>
      <c r="G97" s="3"/>
      <c r="H97" s="3"/>
      <c r="I97" s="3" t="s">
        <v>18</v>
      </c>
      <c r="J97" s="3" t="s">
        <v>23</v>
      </c>
      <c r="K97" s="3"/>
      <c r="L97" s="4"/>
    </row>
    <row r="98" spans="1:12" x14ac:dyDescent="0.45">
      <c r="A98" s="3"/>
      <c r="B98" s="3"/>
      <c r="C98" s="3" t="s">
        <v>70</v>
      </c>
      <c r="D98" s="3" t="s">
        <v>13</v>
      </c>
      <c r="E98" s="3" t="s">
        <v>46</v>
      </c>
      <c r="F98" s="3" t="s">
        <v>47</v>
      </c>
      <c r="G98" s="3"/>
      <c r="H98" s="3"/>
      <c r="I98" s="3" t="s">
        <v>18</v>
      </c>
      <c r="J98" s="3" t="s">
        <v>23</v>
      </c>
      <c r="K98" s="3"/>
      <c r="L98" s="4">
        <v>0.15333333333333332</v>
      </c>
    </row>
    <row r="99" spans="1:12" x14ac:dyDescent="0.45">
      <c r="A99" s="3"/>
      <c r="B99" s="3"/>
      <c r="C99" s="3" t="s">
        <v>70</v>
      </c>
      <c r="D99" s="3" t="s">
        <v>13</v>
      </c>
      <c r="E99" s="3" t="s">
        <v>46</v>
      </c>
      <c r="F99" s="3" t="s">
        <v>48</v>
      </c>
      <c r="G99" s="3"/>
      <c r="H99" s="3"/>
      <c r="I99" s="3" t="s">
        <v>18</v>
      </c>
      <c r="J99" s="3" t="s">
        <v>23</v>
      </c>
      <c r="K99" s="3"/>
      <c r="L99" s="4">
        <v>0.15333333333333332</v>
      </c>
    </row>
    <row r="100" spans="1:12" x14ac:dyDescent="0.45">
      <c r="A100" s="3"/>
      <c r="B100" s="3"/>
      <c r="C100" s="3" t="s">
        <v>70</v>
      </c>
      <c r="D100" s="3" t="s">
        <v>13</v>
      </c>
      <c r="E100" s="3" t="s">
        <v>46</v>
      </c>
      <c r="F100" s="3" t="s">
        <v>49</v>
      </c>
      <c r="G100" s="3"/>
      <c r="H100" s="3"/>
      <c r="I100" s="3" t="s">
        <v>18</v>
      </c>
      <c r="J100" s="3" t="s">
        <v>23</v>
      </c>
      <c r="K100" s="3"/>
      <c r="L100" s="4">
        <v>0.29172697533495029</v>
      </c>
    </row>
    <row r="101" spans="1:12" x14ac:dyDescent="0.45">
      <c r="A101" s="3"/>
      <c r="B101" s="3"/>
      <c r="C101" s="3" t="s">
        <v>70</v>
      </c>
      <c r="D101" s="3" t="s">
        <v>13</v>
      </c>
      <c r="E101" s="3" t="s">
        <v>46</v>
      </c>
      <c r="F101" s="3" t="s">
        <v>50</v>
      </c>
      <c r="G101" s="3"/>
      <c r="H101" s="3"/>
      <c r="I101" s="3" t="s">
        <v>18</v>
      </c>
      <c r="J101" s="3" t="s">
        <v>23</v>
      </c>
      <c r="K101" s="3"/>
      <c r="L101" s="4">
        <v>0.2669979817804593</v>
      </c>
    </row>
    <row r="102" spans="1:12" x14ac:dyDescent="0.45">
      <c r="A102" s="3"/>
      <c r="B102" s="3"/>
      <c r="C102" s="3" t="s">
        <v>70</v>
      </c>
      <c r="D102" s="3" t="s">
        <v>13</v>
      </c>
      <c r="E102" s="3" t="s">
        <v>51</v>
      </c>
      <c r="F102" s="3" t="s">
        <v>52</v>
      </c>
      <c r="G102" s="3"/>
      <c r="H102" s="3"/>
      <c r="I102" s="3" t="s">
        <v>53</v>
      </c>
      <c r="J102" s="3" t="s">
        <v>23</v>
      </c>
      <c r="K102" s="3"/>
      <c r="L102" s="4">
        <v>182.289762819381</v>
      </c>
    </row>
    <row r="103" spans="1:12" x14ac:dyDescent="0.45">
      <c r="A103" s="3"/>
      <c r="B103" s="3"/>
      <c r="C103" s="3" t="s">
        <v>70</v>
      </c>
      <c r="D103" s="3" t="s">
        <v>13</v>
      </c>
      <c r="E103" s="3" t="s">
        <v>54</v>
      </c>
      <c r="F103" s="3" t="s">
        <v>65</v>
      </c>
      <c r="G103" s="3"/>
      <c r="H103" s="3"/>
      <c r="I103" s="3" t="s">
        <v>53</v>
      </c>
      <c r="J103" s="3" t="s">
        <v>23</v>
      </c>
      <c r="K103" s="3"/>
      <c r="L103" s="4">
        <v>92.428198482082905</v>
      </c>
    </row>
    <row r="104" spans="1:12" x14ac:dyDescent="0.45">
      <c r="A104" s="3"/>
      <c r="B104" s="3"/>
      <c r="C104" s="3" t="s">
        <v>71</v>
      </c>
      <c r="D104" s="3" t="s">
        <v>72</v>
      </c>
      <c r="E104" s="3" t="s">
        <v>71</v>
      </c>
      <c r="F104" s="3" t="s">
        <v>73</v>
      </c>
      <c r="G104" s="3"/>
      <c r="H104" s="5" t="s">
        <v>74</v>
      </c>
      <c r="I104" s="3"/>
      <c r="J104" s="3"/>
      <c r="K104" s="3"/>
      <c r="L104" s="6">
        <v>0.05</v>
      </c>
    </row>
    <row r="105" spans="1:12" x14ac:dyDescent="0.45">
      <c r="A105" s="3"/>
      <c r="B105" s="3"/>
      <c r="C105" s="3" t="s">
        <v>71</v>
      </c>
      <c r="D105" s="3" t="s">
        <v>72</v>
      </c>
      <c r="E105" s="3" t="s">
        <v>71</v>
      </c>
      <c r="F105" s="3" t="s">
        <v>75</v>
      </c>
      <c r="G105" s="3"/>
      <c r="H105" s="5" t="s">
        <v>76</v>
      </c>
      <c r="I105" s="3"/>
      <c r="J105" s="3"/>
      <c r="K105" s="3"/>
      <c r="L105" s="7">
        <v>2</v>
      </c>
    </row>
    <row r="106" spans="1:12" x14ac:dyDescent="0.45">
      <c r="A106" s="3"/>
      <c r="B106" s="3"/>
      <c r="C106" s="3" t="s">
        <v>71</v>
      </c>
      <c r="D106" s="3" t="s">
        <v>72</v>
      </c>
      <c r="E106" s="3" t="s">
        <v>71</v>
      </c>
      <c r="F106" s="3" t="s">
        <v>77</v>
      </c>
      <c r="G106" s="3"/>
      <c r="H106" s="5" t="s">
        <v>78</v>
      </c>
      <c r="I106" s="3"/>
      <c r="J106" s="3"/>
      <c r="K106" s="3"/>
      <c r="L106" s="8">
        <v>1.0469999999999999</v>
      </c>
    </row>
    <row r="107" spans="1:12" x14ac:dyDescent="0.45">
      <c r="A107" s="3"/>
      <c r="B107" s="3"/>
      <c r="C107" s="3" t="s">
        <v>71</v>
      </c>
      <c r="D107" s="3" t="s">
        <v>72</v>
      </c>
      <c r="E107" s="3" t="s">
        <v>71</v>
      </c>
      <c r="F107" s="3" t="s">
        <v>79</v>
      </c>
      <c r="G107" s="3"/>
      <c r="H107" s="5" t="s">
        <v>80</v>
      </c>
      <c r="I107" s="3"/>
      <c r="J107" s="3"/>
      <c r="K107" s="3"/>
      <c r="L107" s="9">
        <f>24*365/12</f>
        <v>730</v>
      </c>
    </row>
    <row r="108" spans="1:12" x14ac:dyDescent="0.45">
      <c r="A108" s="3"/>
      <c r="B108" s="3"/>
      <c r="C108" s="3" t="s">
        <v>71</v>
      </c>
      <c r="D108" s="3" t="s">
        <v>72</v>
      </c>
      <c r="E108" s="3" t="s">
        <v>71</v>
      </c>
      <c r="F108" s="3" t="s">
        <v>81</v>
      </c>
      <c r="G108" s="3"/>
      <c r="H108" s="5" t="s">
        <v>82</v>
      </c>
      <c r="I108" s="3"/>
      <c r="J108" s="3"/>
      <c r="K108" s="3"/>
      <c r="L108" s="10">
        <v>87.6</v>
      </c>
    </row>
    <row r="109" spans="1:12" x14ac:dyDescent="0.45">
      <c r="A109" s="3"/>
      <c r="B109" s="3"/>
      <c r="C109" s="3" t="s">
        <v>71</v>
      </c>
      <c r="D109" s="3" t="s">
        <v>72</v>
      </c>
      <c r="E109" s="3" t="s">
        <v>71</v>
      </c>
      <c r="F109" s="3" t="s">
        <v>83</v>
      </c>
      <c r="G109" s="3"/>
      <c r="H109" s="5" t="s">
        <v>84</v>
      </c>
      <c r="I109" s="3"/>
      <c r="J109" s="3"/>
      <c r="K109" s="3"/>
      <c r="L109" s="6">
        <v>0.15</v>
      </c>
    </row>
    <row r="110" spans="1:12" x14ac:dyDescent="0.45">
      <c r="A110" s="3"/>
      <c r="B110" s="3"/>
      <c r="C110" s="3" t="s">
        <v>12</v>
      </c>
      <c r="D110" s="3" t="s">
        <v>72</v>
      </c>
      <c r="E110" s="3" t="s">
        <v>71</v>
      </c>
      <c r="F110" s="3" t="s">
        <v>85</v>
      </c>
      <c r="G110" s="3"/>
      <c r="H110" s="5" t="s">
        <v>86</v>
      </c>
      <c r="I110" s="3"/>
      <c r="J110" s="3"/>
      <c r="K110" s="3"/>
      <c r="L110" s="6">
        <v>0.115</v>
      </c>
    </row>
    <row r="111" spans="1:12" x14ac:dyDescent="0.45">
      <c r="A111" s="3"/>
      <c r="B111" s="3"/>
      <c r="C111" s="3" t="s">
        <v>55</v>
      </c>
      <c r="D111" s="3" t="s">
        <v>72</v>
      </c>
      <c r="E111" s="3" t="s">
        <v>71</v>
      </c>
      <c r="F111" s="3" t="s">
        <v>87</v>
      </c>
      <c r="G111" s="3"/>
      <c r="H111" s="5" t="s">
        <v>88</v>
      </c>
      <c r="I111" s="3"/>
      <c r="J111" s="3"/>
      <c r="K111" s="3"/>
      <c r="L111" s="6">
        <v>0</v>
      </c>
    </row>
    <row r="112" spans="1:12" x14ac:dyDescent="0.45">
      <c r="A112" s="3"/>
      <c r="B112" s="3"/>
      <c r="C112" s="3" t="s">
        <v>66</v>
      </c>
      <c r="D112" s="3" t="s">
        <v>72</v>
      </c>
      <c r="E112" s="3" t="s">
        <v>71</v>
      </c>
      <c r="F112" s="3" t="s">
        <v>89</v>
      </c>
      <c r="G112" s="3"/>
      <c r="H112" s="5" t="s">
        <v>90</v>
      </c>
      <c r="I112" s="3"/>
      <c r="J112" s="3"/>
      <c r="K112" s="3"/>
      <c r="L112" s="11">
        <v>0.1</v>
      </c>
    </row>
    <row r="113" spans="1:12" x14ac:dyDescent="0.45">
      <c r="A113" s="3"/>
      <c r="B113" s="3"/>
      <c r="C113" s="3" t="s">
        <v>91</v>
      </c>
      <c r="D113" s="3" t="s">
        <v>72</v>
      </c>
      <c r="E113" s="3" t="s">
        <v>71</v>
      </c>
      <c r="F113" s="3" t="s">
        <v>92</v>
      </c>
      <c r="G113" s="3"/>
      <c r="H113" s="5" t="s">
        <v>93</v>
      </c>
      <c r="I113" s="3"/>
      <c r="J113" s="3"/>
      <c r="K113" s="3"/>
      <c r="L113" s="6">
        <v>0</v>
      </c>
    </row>
    <row r="114" spans="1:12" x14ac:dyDescent="0.45">
      <c r="A114" s="3"/>
      <c r="B114" s="3"/>
      <c r="C114" s="3" t="s">
        <v>71</v>
      </c>
      <c r="D114" s="3" t="s">
        <v>72</v>
      </c>
      <c r="E114" s="3" t="s">
        <v>71</v>
      </c>
      <c r="F114" s="3" t="s">
        <v>94</v>
      </c>
      <c r="G114" s="3"/>
      <c r="H114" s="5" t="s">
        <v>95</v>
      </c>
      <c r="I114" s="3"/>
      <c r="J114" s="3"/>
      <c r="K114" s="3"/>
      <c r="L114" s="12">
        <v>1.37407407407407</v>
      </c>
    </row>
    <row r="115" spans="1:12" x14ac:dyDescent="0.45">
      <c r="A115" s="3"/>
      <c r="B115" s="3"/>
      <c r="C115" s="3" t="s">
        <v>71</v>
      </c>
      <c r="D115" s="3" t="s">
        <v>72</v>
      </c>
      <c r="E115" s="3" t="s">
        <v>71</v>
      </c>
      <c r="F115" s="3" t="s">
        <v>96</v>
      </c>
      <c r="G115" s="3"/>
      <c r="H115" s="5" t="s">
        <v>97</v>
      </c>
      <c r="I115" s="3"/>
      <c r="J115" s="3"/>
      <c r="K115" s="3"/>
      <c r="L115" s="13">
        <v>8275</v>
      </c>
    </row>
    <row r="116" spans="1:12" x14ac:dyDescent="0.45">
      <c r="A116" s="3"/>
      <c r="B116" s="3"/>
      <c r="C116" s="3" t="s">
        <v>71</v>
      </c>
      <c r="D116" s="3" t="s">
        <v>72</v>
      </c>
      <c r="E116" s="3" t="s">
        <v>71</v>
      </c>
      <c r="F116" s="3" t="s">
        <v>98</v>
      </c>
      <c r="G116" s="3"/>
      <c r="H116" s="14" t="s">
        <v>99</v>
      </c>
      <c r="I116" s="3"/>
      <c r="J116" s="3"/>
      <c r="K116" s="3"/>
      <c r="L116" s="15">
        <f>6.62/100</f>
        <v>6.6199999999999995E-2</v>
      </c>
    </row>
    <row r="117" spans="1:12" x14ac:dyDescent="0.45">
      <c r="A117" s="3"/>
      <c r="B117" s="3"/>
      <c r="C117" s="3" t="s">
        <v>71</v>
      </c>
      <c r="D117" s="3" t="s">
        <v>72</v>
      </c>
      <c r="E117" s="3" t="s">
        <v>71</v>
      </c>
      <c r="F117" s="3" t="s">
        <v>100</v>
      </c>
      <c r="G117" s="3"/>
      <c r="H117" s="5" t="s">
        <v>101</v>
      </c>
      <c r="I117" s="3"/>
      <c r="J117" s="3"/>
      <c r="K117" s="3"/>
      <c r="L117" s="15">
        <f>14.35/100</f>
        <v>0.14349999999999999</v>
      </c>
    </row>
    <row r="118" spans="1:12" ht="42.75" x14ac:dyDescent="0.45">
      <c r="A118" s="3"/>
      <c r="B118" s="3"/>
      <c r="C118" s="3" t="s">
        <v>71</v>
      </c>
      <c r="D118" s="3" t="s">
        <v>102</v>
      </c>
      <c r="E118" s="3" t="s">
        <v>71</v>
      </c>
      <c r="F118" s="16" t="s">
        <v>103</v>
      </c>
      <c r="G118" s="3"/>
      <c r="H118" s="5" t="s">
        <v>104</v>
      </c>
      <c r="I118" s="5" t="s">
        <v>105</v>
      </c>
      <c r="J118" s="5" t="s">
        <v>23</v>
      </c>
      <c r="K118" s="3"/>
      <c r="L118" s="10">
        <v>162.25</v>
      </c>
    </row>
    <row r="119" spans="1:12" ht="42.75" x14ac:dyDescent="0.45">
      <c r="A119" s="3"/>
      <c r="B119" s="3"/>
      <c r="C119" s="3" t="s">
        <v>71</v>
      </c>
      <c r="D119" s="3" t="s">
        <v>102</v>
      </c>
      <c r="E119" s="3" t="s">
        <v>71</v>
      </c>
      <c r="F119" s="17" t="s">
        <v>106</v>
      </c>
      <c r="G119" s="3"/>
      <c r="H119" s="5" t="s">
        <v>107</v>
      </c>
      <c r="I119" s="5" t="s">
        <v>108</v>
      </c>
      <c r="J119" s="5" t="s">
        <v>109</v>
      </c>
      <c r="K119" s="3"/>
      <c r="L119" s="10">
        <v>27.78775846249281</v>
      </c>
    </row>
    <row r="120" spans="1:12" ht="42.75" x14ac:dyDescent="0.45">
      <c r="A120" s="3"/>
      <c r="B120" s="3"/>
      <c r="C120" s="3" t="s">
        <v>71</v>
      </c>
      <c r="D120" s="3" t="s">
        <v>102</v>
      </c>
      <c r="E120" s="3" t="s">
        <v>71</v>
      </c>
      <c r="F120" s="17" t="s">
        <v>110</v>
      </c>
      <c r="G120" s="3"/>
      <c r="H120" s="5" t="s">
        <v>107</v>
      </c>
      <c r="I120" s="5" t="s">
        <v>108</v>
      </c>
      <c r="J120" s="5" t="s">
        <v>109</v>
      </c>
      <c r="K120" s="3"/>
      <c r="L120" s="10">
        <v>71.134979426113233</v>
      </c>
    </row>
    <row r="121" spans="1:12" ht="42.75" x14ac:dyDescent="0.45">
      <c r="A121" s="3"/>
      <c r="B121" s="3"/>
      <c r="C121" s="3" t="s">
        <v>71</v>
      </c>
      <c r="D121" s="3" t="s">
        <v>102</v>
      </c>
      <c r="E121" s="3" t="s">
        <v>71</v>
      </c>
      <c r="F121" s="17" t="s">
        <v>111</v>
      </c>
      <c r="G121" s="3"/>
      <c r="H121" s="5" t="s">
        <v>107</v>
      </c>
      <c r="I121" s="5" t="s">
        <v>108</v>
      </c>
      <c r="J121" s="5" t="s">
        <v>23</v>
      </c>
      <c r="K121" s="3"/>
      <c r="L121" s="10">
        <v>57.388198482082899</v>
      </c>
    </row>
    <row r="122" spans="1:12" ht="28.5" x14ac:dyDescent="0.45">
      <c r="A122" s="3"/>
      <c r="B122" s="3"/>
      <c r="C122" s="3" t="s">
        <v>71</v>
      </c>
      <c r="D122" s="3" t="s">
        <v>102</v>
      </c>
      <c r="E122" s="3" t="s">
        <v>71</v>
      </c>
      <c r="F122" s="17" t="s">
        <v>112</v>
      </c>
      <c r="G122" s="3"/>
      <c r="H122" s="5" t="s">
        <v>113</v>
      </c>
      <c r="I122" s="5" t="s">
        <v>108</v>
      </c>
      <c r="J122" s="5" t="s">
        <v>23</v>
      </c>
      <c r="K122" s="3"/>
      <c r="L122" s="10">
        <v>18.57</v>
      </c>
    </row>
    <row r="123" spans="1:12" ht="42.75" x14ac:dyDescent="0.45">
      <c r="A123" s="3"/>
      <c r="B123" s="3"/>
      <c r="C123" s="3" t="s">
        <v>71</v>
      </c>
      <c r="D123" s="3" t="s">
        <v>114</v>
      </c>
      <c r="E123" s="3" t="s">
        <v>71</v>
      </c>
      <c r="F123" s="16" t="s">
        <v>115</v>
      </c>
      <c r="G123" s="16" t="s">
        <v>116</v>
      </c>
      <c r="H123" s="3"/>
      <c r="I123" s="3"/>
      <c r="J123" s="3"/>
      <c r="K123" s="3"/>
      <c r="L123" s="18">
        <f>40*0.8</f>
        <v>32</v>
      </c>
    </row>
    <row r="124" spans="1:12" ht="28.5" x14ac:dyDescent="0.45">
      <c r="A124" s="3"/>
      <c r="B124" s="3"/>
      <c r="C124" s="3" t="s">
        <v>71</v>
      </c>
      <c r="D124" s="3" t="s">
        <v>114</v>
      </c>
      <c r="E124" s="3" t="s">
        <v>71</v>
      </c>
      <c r="F124" s="17" t="s">
        <v>117</v>
      </c>
      <c r="G124" s="17" t="s">
        <v>118</v>
      </c>
      <c r="H124" s="3"/>
      <c r="I124" s="3"/>
      <c r="J124" s="3"/>
      <c r="K124" s="3"/>
      <c r="L124" s="18">
        <v>4</v>
      </c>
    </row>
    <row r="125" spans="1:12" ht="42.75" x14ac:dyDescent="0.45">
      <c r="A125" s="3"/>
      <c r="B125" s="3"/>
      <c r="C125" s="3" t="s">
        <v>71</v>
      </c>
      <c r="D125" s="3" t="s">
        <v>114</v>
      </c>
      <c r="E125" s="3" t="s">
        <v>71</v>
      </c>
      <c r="F125" s="17" t="s">
        <v>119</v>
      </c>
      <c r="G125" s="17" t="s">
        <v>120</v>
      </c>
      <c r="H125" s="3"/>
      <c r="I125" s="3"/>
      <c r="J125" s="3"/>
      <c r="K125" s="3"/>
      <c r="L125" s="18">
        <f>L124*L123</f>
        <v>128</v>
      </c>
    </row>
    <row r="126" spans="1:12" ht="42.75" x14ac:dyDescent="0.45">
      <c r="A126" s="3"/>
      <c r="B126" s="3"/>
      <c r="C126" s="3" t="s">
        <v>71</v>
      </c>
      <c r="D126" s="3" t="s">
        <v>114</v>
      </c>
      <c r="E126" s="3" t="s">
        <v>71</v>
      </c>
      <c r="F126" s="17" t="s">
        <v>121</v>
      </c>
      <c r="G126" s="17" t="s">
        <v>122</v>
      </c>
      <c r="H126" s="3"/>
      <c r="I126" s="3"/>
      <c r="J126" s="3"/>
      <c r="K126" s="3"/>
      <c r="L126" s="18">
        <f>1024*0.8</f>
        <v>819.2</v>
      </c>
    </row>
    <row r="127" spans="1:12" ht="71.25" x14ac:dyDescent="0.45">
      <c r="A127" s="3"/>
      <c r="B127" s="3"/>
      <c r="C127" s="3" t="s">
        <v>71</v>
      </c>
      <c r="D127" s="3" t="s">
        <v>114</v>
      </c>
      <c r="E127" s="3" t="s">
        <v>71</v>
      </c>
      <c r="F127" s="17" t="s">
        <v>123</v>
      </c>
      <c r="G127" s="17" t="s">
        <v>124</v>
      </c>
      <c r="H127" s="3"/>
      <c r="I127" s="3"/>
      <c r="J127" s="3"/>
      <c r="K127" s="3"/>
      <c r="L127" s="19">
        <v>586.26</v>
      </c>
    </row>
    <row r="128" spans="1:12" ht="42.75" x14ac:dyDescent="0.45">
      <c r="A128" s="3"/>
      <c r="B128" s="3"/>
      <c r="C128" s="3" t="s">
        <v>71</v>
      </c>
      <c r="D128" s="3" t="s">
        <v>114</v>
      </c>
      <c r="E128" s="3" t="s">
        <v>71</v>
      </c>
      <c r="F128" s="16" t="s">
        <v>125</v>
      </c>
      <c r="G128" s="16" t="s">
        <v>116</v>
      </c>
      <c r="H128" s="3"/>
      <c r="I128" s="3"/>
      <c r="J128" s="3"/>
      <c r="K128" s="3"/>
      <c r="L128" s="18">
        <f>40*0.8</f>
        <v>32</v>
      </c>
    </row>
    <row r="129" spans="1:12" ht="28.5" x14ac:dyDescent="0.45">
      <c r="A129" s="3"/>
      <c r="B129" s="3"/>
      <c r="C129" s="3" t="s">
        <v>71</v>
      </c>
      <c r="D129" s="3" t="s">
        <v>114</v>
      </c>
      <c r="E129" s="3" t="s">
        <v>71</v>
      </c>
      <c r="F129" s="17" t="s">
        <v>126</v>
      </c>
      <c r="G129" s="17" t="s">
        <v>118</v>
      </c>
      <c r="H129" s="3"/>
      <c r="I129" s="3"/>
      <c r="J129" s="3"/>
      <c r="K129" s="3"/>
      <c r="L129" s="18">
        <v>6</v>
      </c>
    </row>
    <row r="130" spans="1:12" ht="42.75" x14ac:dyDescent="0.45">
      <c r="A130" s="3"/>
      <c r="B130" s="3"/>
      <c r="C130" s="3" t="s">
        <v>71</v>
      </c>
      <c r="D130" s="3" t="s">
        <v>114</v>
      </c>
      <c r="E130" s="3" t="s">
        <v>71</v>
      </c>
      <c r="F130" s="17" t="s">
        <v>127</v>
      </c>
      <c r="G130" s="17" t="s">
        <v>120</v>
      </c>
      <c r="H130" s="3"/>
      <c r="I130" s="3"/>
      <c r="J130" s="3"/>
      <c r="K130" s="3"/>
      <c r="L130" s="18">
        <f>L129*L128</f>
        <v>192</v>
      </c>
    </row>
    <row r="131" spans="1:12" ht="42.75" x14ac:dyDescent="0.45">
      <c r="A131" s="3"/>
      <c r="B131" s="3"/>
      <c r="C131" s="3" t="s">
        <v>71</v>
      </c>
      <c r="D131" s="3" t="s">
        <v>114</v>
      </c>
      <c r="E131" s="3" t="s">
        <v>71</v>
      </c>
      <c r="F131" s="17" t="s">
        <v>128</v>
      </c>
      <c r="G131" s="17" t="s">
        <v>122</v>
      </c>
      <c r="H131" s="3"/>
      <c r="I131" s="3"/>
      <c r="J131" s="3"/>
      <c r="K131" s="3"/>
      <c r="L131" s="18">
        <f>1024*0.8</f>
        <v>819.2</v>
      </c>
    </row>
    <row r="132" spans="1:12" ht="71.25" x14ac:dyDescent="0.45">
      <c r="A132" s="3"/>
      <c r="B132" s="3"/>
      <c r="C132" s="3" t="s">
        <v>71</v>
      </c>
      <c r="D132" s="3" t="s">
        <v>114</v>
      </c>
      <c r="E132" s="3" t="s">
        <v>71</v>
      </c>
      <c r="F132" s="17" t="s">
        <v>129</v>
      </c>
      <c r="G132" s="17" t="s">
        <v>124</v>
      </c>
      <c r="H132" s="3"/>
      <c r="I132" s="3"/>
      <c r="J132" s="3"/>
      <c r="K132" s="3"/>
      <c r="L132" s="19">
        <v>586.26</v>
      </c>
    </row>
    <row r="133" spans="1:12" x14ac:dyDescent="0.45">
      <c r="A133" s="3"/>
      <c r="B133" s="3"/>
      <c r="C133" s="3" t="s">
        <v>71</v>
      </c>
      <c r="D133" s="3" t="s">
        <v>130</v>
      </c>
      <c r="E133" s="3" t="s">
        <v>71</v>
      </c>
      <c r="F133" s="3" t="s">
        <v>131</v>
      </c>
      <c r="G133" s="3"/>
      <c r="H133" s="3"/>
      <c r="I133" s="3"/>
      <c r="J133" s="3"/>
      <c r="K133" s="3"/>
      <c r="L133" s="20">
        <v>0.5</v>
      </c>
    </row>
    <row r="134" spans="1:12" x14ac:dyDescent="0.45">
      <c r="A134" s="3"/>
      <c r="B134" s="3"/>
      <c r="C134" s="3" t="s">
        <v>71</v>
      </c>
      <c r="D134" s="3" t="s">
        <v>130</v>
      </c>
      <c r="E134" s="3" t="s">
        <v>71</v>
      </c>
      <c r="F134" s="3" t="s">
        <v>132</v>
      </c>
      <c r="G134" s="3"/>
      <c r="H134" s="3"/>
      <c r="I134" s="3"/>
      <c r="J134" s="3"/>
      <c r="K134" s="3"/>
      <c r="L134" s="20">
        <v>0.5</v>
      </c>
    </row>
    <row r="135" spans="1:12" x14ac:dyDescent="0.45">
      <c r="A135" s="3"/>
      <c r="B135" s="3"/>
      <c r="C135" s="3" t="s">
        <v>71</v>
      </c>
      <c r="D135" s="3" t="s">
        <v>130</v>
      </c>
      <c r="E135" s="3" t="s">
        <v>71</v>
      </c>
      <c r="F135" s="3" t="s">
        <v>133</v>
      </c>
      <c r="G135" s="3"/>
      <c r="H135" s="3"/>
      <c r="I135" s="3"/>
      <c r="J135" s="3"/>
      <c r="K135" s="3"/>
      <c r="L135" s="20">
        <v>2.5</v>
      </c>
    </row>
    <row r="136" spans="1:12" x14ac:dyDescent="0.45">
      <c r="A136" s="3"/>
      <c r="B136" s="3"/>
      <c r="C136" s="3" t="s">
        <v>71</v>
      </c>
      <c r="D136" s="3" t="s">
        <v>130</v>
      </c>
      <c r="E136" s="3" t="s">
        <v>71</v>
      </c>
      <c r="F136" s="3" t="s">
        <v>134</v>
      </c>
      <c r="G136" s="3"/>
      <c r="H136" s="3"/>
      <c r="I136" s="3"/>
      <c r="J136" s="3"/>
      <c r="K136" s="3"/>
      <c r="L136" s="20">
        <v>2.5</v>
      </c>
    </row>
    <row r="137" spans="1:12" x14ac:dyDescent="0.45">
      <c r="A137" s="3"/>
      <c r="B137" s="3"/>
      <c r="C137" s="3" t="s">
        <v>71</v>
      </c>
      <c r="D137" s="3" t="s">
        <v>135</v>
      </c>
      <c r="E137" s="3" t="s">
        <v>71</v>
      </c>
      <c r="F137" s="3" t="s">
        <v>16</v>
      </c>
      <c r="G137" s="3"/>
      <c r="H137" s="3" t="s">
        <v>136</v>
      </c>
      <c r="I137" s="3"/>
      <c r="J137" s="3"/>
      <c r="K137" s="3"/>
      <c r="L137" s="21">
        <v>730.00000000000011</v>
      </c>
    </row>
    <row r="138" spans="1:12" x14ac:dyDescent="0.45">
      <c r="A138" s="3"/>
      <c r="B138" s="3"/>
      <c r="C138" s="3" t="s">
        <v>71</v>
      </c>
      <c r="D138" s="3" t="s">
        <v>135</v>
      </c>
      <c r="E138" s="3" t="s">
        <v>71</v>
      </c>
      <c r="F138" s="3" t="s">
        <v>137</v>
      </c>
      <c r="G138" s="3"/>
      <c r="H138" s="3" t="s">
        <v>138</v>
      </c>
      <c r="I138" s="3"/>
      <c r="J138" s="3"/>
      <c r="K138" s="3"/>
      <c r="L138" s="21">
        <v>30.416666666666671</v>
      </c>
    </row>
    <row r="139" spans="1:12" x14ac:dyDescent="0.45">
      <c r="A139" s="3"/>
      <c r="B139" s="3"/>
      <c r="C139" s="3" t="s">
        <v>71</v>
      </c>
      <c r="D139" s="3" t="s">
        <v>135</v>
      </c>
      <c r="E139" s="3" t="s">
        <v>71</v>
      </c>
      <c r="F139" s="3" t="s">
        <v>23</v>
      </c>
      <c r="G139" s="3"/>
      <c r="H139" s="3" t="s">
        <v>139</v>
      </c>
      <c r="I139" s="3"/>
      <c r="J139" s="3"/>
      <c r="K139" s="3"/>
      <c r="L139" s="21">
        <v>1</v>
      </c>
    </row>
    <row r="140" spans="1:12" x14ac:dyDescent="0.45">
      <c r="A140" s="3"/>
      <c r="B140" s="3"/>
      <c r="C140" s="3" t="s">
        <v>71</v>
      </c>
      <c r="D140" s="3" t="s">
        <v>135</v>
      </c>
      <c r="E140" s="3" t="s">
        <v>71</v>
      </c>
      <c r="F140" s="3" t="s">
        <v>140</v>
      </c>
      <c r="G140" s="3"/>
      <c r="H140" s="3" t="s">
        <v>141</v>
      </c>
      <c r="I140" s="3"/>
      <c r="J140" s="3"/>
      <c r="K140" s="3"/>
      <c r="L140" s="21">
        <v>8.3333333333333329E-2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db_cloud_VMs</vt:lpstr>
      <vt:lpstr>db_cloud_var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Welsh</dc:creator>
  <cp:lastModifiedBy>Daniel Welsh</cp:lastModifiedBy>
  <dcterms:created xsi:type="dcterms:W3CDTF">2020-04-12T00:13:30Z</dcterms:created>
  <dcterms:modified xsi:type="dcterms:W3CDTF">2020-04-12T00:15:37Z</dcterms:modified>
</cp:coreProperties>
</file>